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Eduardo Vargas\Documents\Bendicion\Capacitación PIEA\PLAN APOYO PIEA\"/>
    </mc:Choice>
  </mc:AlternateContent>
  <xr:revisionPtr revIDLastSave="0" documentId="13_ncr:1_{B80D6696-52C7-4FC2-9ED9-A6F4038A15DF}" xr6:coauthVersionLast="47" xr6:coauthVersionMax="47" xr10:uidLastSave="{00000000-0000-0000-0000-000000000000}"/>
  <bookViews>
    <workbookView xWindow="-120" yWindow="-120" windowWidth="20730" windowHeight="11160" tabRatio="696" xr2:uid="{00000000-000D-0000-FFFF-FFFF00000000}"/>
  </bookViews>
  <sheets>
    <sheet name="VENTAS" sheetId="19" r:id="rId1"/>
    <sheet name="INVERSION" sheetId="20" r:id="rId2"/>
    <sheet name="GASTOS" sheetId="12" r:id="rId3"/>
    <sheet name="PRESUPUESTO" sheetId="1" r:id="rId4"/>
    <sheet name="FLUJO DE CAJA" sheetId="11" r:id="rId5"/>
    <sheet name="CONCLUSIONES" sheetId="1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9" i="19" l="1"/>
  <c r="I25" i="20"/>
  <c r="H25" i="20"/>
  <c r="G25" i="20"/>
  <c r="F25" i="20"/>
  <c r="E25" i="20"/>
  <c r="I24" i="20"/>
  <c r="H24" i="20"/>
  <c r="G24" i="20"/>
  <c r="F24" i="20"/>
  <c r="E24" i="20"/>
  <c r="I23" i="20"/>
  <c r="H23" i="20"/>
  <c r="G23" i="20"/>
  <c r="F23" i="20"/>
  <c r="E23" i="20"/>
  <c r="I22" i="20"/>
  <c r="H22" i="20"/>
  <c r="G22" i="20"/>
  <c r="F22" i="20"/>
  <c r="E22" i="20"/>
  <c r="I21" i="20"/>
  <c r="H21" i="20"/>
  <c r="G21" i="20"/>
  <c r="F21" i="20"/>
  <c r="E21" i="20"/>
  <c r="I20" i="20"/>
  <c r="H20" i="20"/>
  <c r="G20" i="20"/>
  <c r="F20" i="20"/>
  <c r="E20" i="20"/>
  <c r="B182" i="19"/>
  <c r="B175" i="19"/>
  <c r="B168" i="19"/>
  <c r="B161" i="19"/>
  <c r="B105" i="19"/>
  <c r="B84" i="19"/>
  <c r="B56" i="19"/>
  <c r="F86" i="11"/>
  <c r="F82" i="11"/>
  <c r="F78" i="11"/>
  <c r="F74" i="11"/>
  <c r="D86" i="11"/>
  <c r="D82" i="11"/>
  <c r="D78" i="11"/>
  <c r="D74" i="11"/>
  <c r="D62" i="11"/>
  <c r="F176" i="19"/>
  <c r="F182" i="19"/>
  <c r="D176" i="19"/>
  <c r="D177" i="19"/>
  <c r="D178" i="19"/>
  <c r="D179" i="19"/>
  <c r="B176" i="19"/>
  <c r="F169" i="19"/>
  <c r="F175" i="19"/>
  <c r="D169" i="19"/>
  <c r="D170" i="19"/>
  <c r="D171" i="19"/>
  <c r="D172" i="19"/>
  <c r="D173" i="19"/>
  <c r="D174" i="19"/>
  <c r="B169" i="19"/>
  <c r="F162" i="19"/>
  <c r="F168" i="19"/>
  <c r="D162" i="19"/>
  <c r="D163" i="19"/>
  <c r="D164" i="19"/>
  <c r="D165" i="19"/>
  <c r="D166" i="19"/>
  <c r="D167" i="19"/>
  <c r="B162" i="19"/>
  <c r="F155" i="19"/>
  <c r="F161" i="19"/>
  <c r="D155" i="19"/>
  <c r="D156" i="19"/>
  <c r="B155" i="19"/>
  <c r="F148" i="19"/>
  <c r="F154" i="19"/>
  <c r="D148" i="19"/>
  <c r="D149" i="19"/>
  <c r="B148" i="19"/>
  <c r="B154" i="19"/>
  <c r="F141" i="19"/>
  <c r="F147" i="19"/>
  <c r="D141" i="19"/>
  <c r="D142" i="19"/>
  <c r="B141" i="19"/>
  <c r="B147" i="19"/>
  <c r="F134" i="19"/>
  <c r="F140" i="19"/>
  <c r="D134" i="19"/>
  <c r="D135" i="19"/>
  <c r="B134" i="19"/>
  <c r="B140" i="19"/>
  <c r="F127" i="19"/>
  <c r="F133" i="19"/>
  <c r="D127" i="19"/>
  <c r="D128" i="19"/>
  <c r="B127" i="19"/>
  <c r="B133" i="19"/>
  <c r="F120" i="19"/>
  <c r="F126" i="19"/>
  <c r="D120" i="19"/>
  <c r="D121" i="19"/>
  <c r="B120" i="19"/>
  <c r="B126" i="19"/>
  <c r="F113" i="19"/>
  <c r="F119" i="19"/>
  <c r="D113" i="19"/>
  <c r="D114" i="19"/>
  <c r="B113" i="19"/>
  <c r="B119" i="19"/>
  <c r="F106" i="19"/>
  <c r="F112" i="19"/>
  <c r="D106" i="19"/>
  <c r="D107" i="19"/>
  <c r="B106" i="19"/>
  <c r="B112" i="19"/>
  <c r="F99" i="19"/>
  <c r="F105" i="19"/>
  <c r="D99" i="19"/>
  <c r="D100" i="19"/>
  <c r="B99" i="19"/>
  <c r="F92" i="19"/>
  <c r="F98" i="19"/>
  <c r="D92" i="19"/>
  <c r="D93" i="19"/>
  <c r="B92" i="19"/>
  <c r="B98" i="19"/>
  <c r="F85" i="19"/>
  <c r="F91" i="19"/>
  <c r="F78" i="19"/>
  <c r="F84" i="19"/>
  <c r="F71" i="19"/>
  <c r="F77" i="19"/>
  <c r="F64" i="19"/>
  <c r="F70" i="19"/>
  <c r="F57" i="19"/>
  <c r="F63" i="19"/>
  <c r="F50" i="19"/>
  <c r="F56" i="19"/>
  <c r="D85" i="19"/>
  <c r="D86" i="19"/>
  <c r="B85" i="19"/>
  <c r="B91" i="19"/>
  <c r="D78" i="19"/>
  <c r="D79" i="19"/>
  <c r="B78" i="19"/>
  <c r="D71" i="19"/>
  <c r="D72" i="19"/>
  <c r="B71" i="19"/>
  <c r="B77" i="19"/>
  <c r="D64" i="19"/>
  <c r="D65" i="19"/>
  <c r="B64" i="19"/>
  <c r="B70" i="19"/>
  <c r="D57" i="19"/>
  <c r="D58" i="19"/>
  <c r="B57" i="19"/>
  <c r="B63" i="19"/>
  <c r="D50" i="19"/>
  <c r="D51" i="19"/>
  <c r="B50" i="19"/>
  <c r="D64" i="14"/>
  <c r="E64" i="14"/>
  <c r="F64" i="14"/>
  <c r="G64" i="14"/>
  <c r="H64" i="14"/>
  <c r="I64" i="14"/>
  <c r="B64" i="14"/>
  <c r="D63" i="14"/>
  <c r="E63" i="14"/>
  <c r="F63" i="14"/>
  <c r="G63" i="14"/>
  <c r="H63" i="14"/>
  <c r="I63" i="14"/>
  <c r="B63" i="14"/>
  <c r="D62" i="14"/>
  <c r="B62" i="14"/>
  <c r="D61" i="14"/>
  <c r="E61" i="14"/>
  <c r="F61" i="14"/>
  <c r="G61" i="14"/>
  <c r="H61" i="14"/>
  <c r="I61" i="14"/>
  <c r="B61" i="14"/>
  <c r="D60" i="14"/>
  <c r="E60" i="14"/>
  <c r="F60" i="14"/>
  <c r="G60" i="14"/>
  <c r="H60" i="14"/>
  <c r="I60" i="14"/>
  <c r="B60" i="14"/>
  <c r="D59" i="14"/>
  <c r="E59" i="14"/>
  <c r="F59" i="14"/>
  <c r="G59" i="14"/>
  <c r="H59" i="14"/>
  <c r="I59" i="14"/>
  <c r="B59" i="14"/>
  <c r="D58" i="14"/>
  <c r="E58" i="14"/>
  <c r="F58" i="14"/>
  <c r="G58" i="14"/>
  <c r="H58" i="14"/>
  <c r="I58" i="14"/>
  <c r="B58" i="14"/>
  <c r="I33" i="20"/>
  <c r="H33" i="20"/>
  <c r="G33" i="20"/>
  <c r="F33" i="20"/>
  <c r="E33" i="20"/>
  <c r="I34" i="20"/>
  <c r="H34" i="20"/>
  <c r="G34" i="20"/>
  <c r="F34" i="20"/>
  <c r="E34" i="20"/>
  <c r="D50" i="14"/>
  <c r="G50" i="14"/>
  <c r="K50" i="14"/>
  <c r="B50" i="14"/>
  <c r="D49" i="14"/>
  <c r="K49" i="14"/>
  <c r="B49" i="14"/>
  <c r="D48" i="14"/>
  <c r="K48" i="14"/>
  <c r="B48" i="14"/>
  <c r="D47" i="14"/>
  <c r="K47" i="14"/>
  <c r="B47" i="14"/>
  <c r="D46" i="14"/>
  <c r="G46" i="14"/>
  <c r="K46" i="14"/>
  <c r="B46" i="14"/>
  <c r="D45" i="14"/>
  <c r="K45" i="14"/>
  <c r="B45" i="14"/>
  <c r="D44" i="14"/>
  <c r="K44" i="14"/>
  <c r="B44" i="14"/>
  <c r="D43" i="14"/>
  <c r="K43" i="14"/>
  <c r="B43" i="14"/>
  <c r="D42" i="14"/>
  <c r="G42" i="14"/>
  <c r="K42" i="14"/>
  <c r="B42" i="14"/>
  <c r="D41" i="14"/>
  <c r="K41" i="14"/>
  <c r="B41" i="14"/>
  <c r="D40" i="14"/>
  <c r="K40" i="14"/>
  <c r="B40" i="14"/>
  <c r="D39" i="14"/>
  <c r="K39" i="14"/>
  <c r="B39" i="14"/>
  <c r="D38" i="14"/>
  <c r="I38" i="14"/>
  <c r="B38" i="14"/>
  <c r="D37" i="14"/>
  <c r="K37" i="14"/>
  <c r="B37" i="14"/>
  <c r="D36" i="14"/>
  <c r="K36" i="14"/>
  <c r="B36" i="14"/>
  <c r="D26" i="20"/>
  <c r="D38" i="20"/>
  <c r="D41" i="20"/>
  <c r="D53" i="12"/>
  <c r="F53" i="12"/>
  <c r="I37" i="20"/>
  <c r="H37" i="20"/>
  <c r="G37" i="20"/>
  <c r="F37" i="20"/>
  <c r="E37" i="20"/>
  <c r="I36" i="20"/>
  <c r="H36" i="20"/>
  <c r="G36" i="20"/>
  <c r="F36" i="20"/>
  <c r="E36" i="20"/>
  <c r="I35" i="20"/>
  <c r="H35" i="20"/>
  <c r="G35" i="20"/>
  <c r="F35" i="20"/>
  <c r="E35" i="20"/>
  <c r="I32" i="20"/>
  <c r="H32" i="20"/>
  <c r="G32" i="20"/>
  <c r="F32" i="20"/>
  <c r="E32" i="20"/>
  <c r="I31" i="20"/>
  <c r="H31" i="20"/>
  <c r="G31" i="20"/>
  <c r="F31" i="20"/>
  <c r="E31" i="20"/>
  <c r="I30" i="20"/>
  <c r="H30" i="20"/>
  <c r="G30" i="20"/>
  <c r="F30" i="20"/>
  <c r="E30" i="20"/>
  <c r="I19" i="20"/>
  <c r="H19" i="20"/>
  <c r="G19" i="20"/>
  <c r="F19" i="20"/>
  <c r="E19" i="20"/>
  <c r="I18" i="20"/>
  <c r="H18" i="20"/>
  <c r="G18" i="20"/>
  <c r="F18" i="20"/>
  <c r="E18" i="20"/>
  <c r="I17" i="20"/>
  <c r="H17" i="20"/>
  <c r="G17" i="20"/>
  <c r="F17" i="20"/>
  <c r="E17" i="20"/>
  <c r="I16" i="20"/>
  <c r="H16" i="20"/>
  <c r="G16" i="20"/>
  <c r="F16" i="20"/>
  <c r="E16" i="20"/>
  <c r="I15" i="20"/>
  <c r="H15" i="20"/>
  <c r="G15" i="20"/>
  <c r="F15" i="20"/>
  <c r="E15" i="20"/>
  <c r="I14" i="20"/>
  <c r="H14" i="20"/>
  <c r="G14" i="20"/>
  <c r="F14" i="20"/>
  <c r="E14" i="20"/>
  <c r="I13" i="20"/>
  <c r="H13" i="20"/>
  <c r="G13" i="20"/>
  <c r="F13" i="20"/>
  <c r="E13" i="20"/>
  <c r="I12" i="20"/>
  <c r="I26" i="20"/>
  <c r="H12" i="20"/>
  <c r="G12" i="20"/>
  <c r="F12" i="20"/>
  <c r="E12" i="20"/>
  <c r="I11" i="20"/>
  <c r="H11" i="20"/>
  <c r="G11" i="20"/>
  <c r="F11" i="20"/>
  <c r="E11" i="20"/>
  <c r="D58" i="11"/>
  <c r="D54" i="11"/>
  <c r="D50" i="11"/>
  <c r="S32" i="19"/>
  <c r="O31" i="1"/>
  <c r="R32" i="19"/>
  <c r="N31" i="1" s="1"/>
  <c r="Q32" i="19"/>
  <c r="M31" i="1" s="1"/>
  <c r="P32" i="19"/>
  <c r="L31" i="1" s="1"/>
  <c r="O32" i="19"/>
  <c r="K31" i="1"/>
  <c r="N32" i="19"/>
  <c r="J31" i="1" s="1"/>
  <c r="M32" i="19"/>
  <c r="I31" i="1" s="1"/>
  <c r="L32" i="19"/>
  <c r="H31" i="1" s="1"/>
  <c r="K32" i="19"/>
  <c r="G31" i="1" s="1"/>
  <c r="J32" i="19"/>
  <c r="F31" i="1" s="1"/>
  <c r="I32" i="19"/>
  <c r="E31" i="1"/>
  <c r="H32" i="19"/>
  <c r="D31" i="1"/>
  <c r="S31" i="19"/>
  <c r="O30" i="1"/>
  <c r="R31" i="19"/>
  <c r="N30" i="1"/>
  <c r="Q31" i="19"/>
  <c r="M30" i="1"/>
  <c r="P31" i="19"/>
  <c r="L30" i="1"/>
  <c r="O31" i="19"/>
  <c r="K30" i="1"/>
  <c r="N31" i="19"/>
  <c r="J30" i="1"/>
  <c r="M31" i="19"/>
  <c r="I30" i="1"/>
  <c r="L31" i="19"/>
  <c r="H30" i="1"/>
  <c r="K31" i="19"/>
  <c r="G30" i="1"/>
  <c r="J31" i="19"/>
  <c r="F30" i="1"/>
  <c r="I31" i="19"/>
  <c r="H31" i="19"/>
  <c r="S30" i="19"/>
  <c r="O29" i="1"/>
  <c r="R30" i="19"/>
  <c r="N29" i="1" s="1"/>
  <c r="Q30" i="19"/>
  <c r="M29" i="1" s="1"/>
  <c r="P29" i="1" s="1"/>
  <c r="Q29" i="1" s="1"/>
  <c r="R29" i="1" s="1"/>
  <c r="S29" i="1" s="1"/>
  <c r="T29" i="1" s="1"/>
  <c r="P30" i="19"/>
  <c r="L29" i="1" s="1"/>
  <c r="O30" i="19"/>
  <c r="K29" i="1"/>
  <c r="N30" i="19"/>
  <c r="J29" i="1" s="1"/>
  <c r="M30" i="19"/>
  <c r="L30" i="19"/>
  <c r="H29" i="1"/>
  <c r="K30" i="19"/>
  <c r="G29" i="1"/>
  <c r="J30" i="19"/>
  <c r="F29" i="1"/>
  <c r="I30" i="19"/>
  <c r="E29" i="1"/>
  <c r="H30" i="19"/>
  <c r="D29" i="1"/>
  <c r="S29" i="19"/>
  <c r="O28" i="1"/>
  <c r="R29" i="19"/>
  <c r="N28" i="1"/>
  <c r="Q29" i="19"/>
  <c r="M28" i="1"/>
  <c r="P29" i="19"/>
  <c r="L28" i="1"/>
  <c r="O29" i="19"/>
  <c r="K28" i="1"/>
  <c r="N29" i="19"/>
  <c r="J28" i="1"/>
  <c r="M29" i="19"/>
  <c r="I28" i="1"/>
  <c r="L29" i="19"/>
  <c r="H28" i="1"/>
  <c r="K29" i="19"/>
  <c r="G28" i="1"/>
  <c r="J29" i="19"/>
  <c r="F28" i="1"/>
  <c r="I29" i="19"/>
  <c r="H29" i="19"/>
  <c r="S28" i="19"/>
  <c r="O27" i="1" s="1"/>
  <c r="R28" i="19"/>
  <c r="N27" i="1"/>
  <c r="Q28" i="19"/>
  <c r="M27" i="1" s="1"/>
  <c r="P28" i="19"/>
  <c r="L27" i="1" s="1"/>
  <c r="O28" i="19"/>
  <c r="K27" i="1" s="1"/>
  <c r="N28" i="19"/>
  <c r="J27" i="1" s="1"/>
  <c r="P27" i="1" s="1"/>
  <c r="Q27" i="1" s="1"/>
  <c r="R27" i="1" s="1"/>
  <c r="S27" i="1" s="1"/>
  <c r="T27" i="1" s="1"/>
  <c r="M28" i="19"/>
  <c r="I27" i="1" s="1"/>
  <c r="L28" i="19"/>
  <c r="H27" i="1" s="1"/>
  <c r="K28" i="19"/>
  <c r="G27" i="1" s="1"/>
  <c r="J28" i="19"/>
  <c r="F27" i="1"/>
  <c r="I28" i="19"/>
  <c r="E27" i="1" s="1"/>
  <c r="H28" i="19"/>
  <c r="S27" i="19"/>
  <c r="O26" i="1"/>
  <c r="R27" i="19"/>
  <c r="N26" i="1"/>
  <c r="Q27" i="19"/>
  <c r="M26" i="1"/>
  <c r="P27" i="19"/>
  <c r="L26" i="1"/>
  <c r="O27" i="19"/>
  <c r="K26" i="1"/>
  <c r="N27" i="19"/>
  <c r="J26" i="1"/>
  <c r="M27" i="19"/>
  <c r="I26" i="1"/>
  <c r="L27" i="19"/>
  <c r="H26" i="1"/>
  <c r="K27" i="19"/>
  <c r="G26" i="1"/>
  <c r="J27" i="19"/>
  <c r="F26" i="1"/>
  <c r="I27" i="19"/>
  <c r="E26" i="1"/>
  <c r="H27" i="19"/>
  <c r="S26" i="19"/>
  <c r="O25" i="1" s="1"/>
  <c r="R26" i="19"/>
  <c r="N25" i="1" s="1"/>
  <c r="Q26" i="19"/>
  <c r="M25" i="1" s="1"/>
  <c r="P26" i="19"/>
  <c r="L25" i="1" s="1"/>
  <c r="O26" i="19"/>
  <c r="K25" i="1"/>
  <c r="N26" i="19"/>
  <c r="J25" i="1" s="1"/>
  <c r="M26" i="19"/>
  <c r="I25" i="1"/>
  <c r="L26" i="19"/>
  <c r="H25" i="1" s="1"/>
  <c r="K26" i="19"/>
  <c r="G25" i="1" s="1"/>
  <c r="J26" i="19"/>
  <c r="I26" i="19"/>
  <c r="H26" i="19"/>
  <c r="S25" i="19"/>
  <c r="O24" i="1"/>
  <c r="R25" i="19"/>
  <c r="N24" i="1" s="1"/>
  <c r="Q25" i="19"/>
  <c r="M24" i="1"/>
  <c r="P25" i="19"/>
  <c r="L24" i="1" s="1"/>
  <c r="O25" i="19"/>
  <c r="N25" i="19"/>
  <c r="J24" i="1" s="1"/>
  <c r="M25" i="19"/>
  <c r="I24" i="1" s="1"/>
  <c r="L25" i="19"/>
  <c r="H24" i="1"/>
  <c r="K25" i="19"/>
  <c r="J25" i="19"/>
  <c r="F24" i="1"/>
  <c r="I25" i="19"/>
  <c r="H25" i="19"/>
  <c r="D24" i="1"/>
  <c r="S24" i="19"/>
  <c r="O23" i="1" s="1"/>
  <c r="R24" i="19"/>
  <c r="N23" i="1"/>
  <c r="Q24" i="19"/>
  <c r="M23" i="1" s="1"/>
  <c r="P24" i="19"/>
  <c r="L23" i="1"/>
  <c r="O24" i="19"/>
  <c r="K23" i="1" s="1"/>
  <c r="N24" i="19"/>
  <c r="J23" i="1"/>
  <c r="M24" i="19"/>
  <c r="I23" i="1" s="1"/>
  <c r="L24" i="19"/>
  <c r="H23" i="1"/>
  <c r="K24" i="19"/>
  <c r="G23" i="1" s="1"/>
  <c r="J24" i="19"/>
  <c r="F23" i="1"/>
  <c r="I24" i="19"/>
  <c r="H24" i="19"/>
  <c r="D23" i="1"/>
  <c r="S23" i="19"/>
  <c r="O22" i="1" s="1"/>
  <c r="R23" i="19"/>
  <c r="N22" i="1"/>
  <c r="Q23" i="19"/>
  <c r="M22" i="1" s="1"/>
  <c r="P23" i="19"/>
  <c r="L22" i="1"/>
  <c r="O23" i="19"/>
  <c r="K22" i="1" s="1"/>
  <c r="N23" i="19"/>
  <c r="J22" i="1"/>
  <c r="M23" i="19"/>
  <c r="I22" i="1" s="1"/>
  <c r="L23" i="19"/>
  <c r="H22" i="1"/>
  <c r="K23" i="19"/>
  <c r="G22" i="1" s="1"/>
  <c r="J23" i="19"/>
  <c r="F22" i="1"/>
  <c r="I23" i="19"/>
  <c r="H23" i="19"/>
  <c r="D22" i="1"/>
  <c r="S22" i="19"/>
  <c r="O21" i="1" s="1"/>
  <c r="R22" i="19"/>
  <c r="N21" i="1"/>
  <c r="Q22" i="19"/>
  <c r="M21" i="1" s="1"/>
  <c r="P22" i="19"/>
  <c r="L21" i="1"/>
  <c r="O22" i="19"/>
  <c r="K21" i="1" s="1"/>
  <c r="N22" i="19"/>
  <c r="J21" i="1"/>
  <c r="M22" i="19"/>
  <c r="I21" i="1" s="1"/>
  <c r="L22" i="19"/>
  <c r="H21" i="1"/>
  <c r="K22" i="19"/>
  <c r="G21" i="1" s="1"/>
  <c r="J22" i="19"/>
  <c r="F21" i="1"/>
  <c r="I22" i="19"/>
  <c r="H22" i="19"/>
  <c r="S21" i="19"/>
  <c r="O20" i="1"/>
  <c r="R21" i="19"/>
  <c r="N20" i="1" s="1"/>
  <c r="Q21" i="19"/>
  <c r="M20" i="1"/>
  <c r="P21" i="19"/>
  <c r="L20" i="1" s="1"/>
  <c r="O21" i="19"/>
  <c r="K20" i="1"/>
  <c r="N21" i="19"/>
  <c r="J20" i="1" s="1"/>
  <c r="M21" i="19"/>
  <c r="I20" i="1"/>
  <c r="L21" i="19"/>
  <c r="K21" i="19"/>
  <c r="J21" i="19"/>
  <c r="F20" i="1"/>
  <c r="I21" i="19"/>
  <c r="H21" i="19"/>
  <c r="D20" i="1"/>
  <c r="S20" i="19"/>
  <c r="O19" i="1" s="1"/>
  <c r="R20" i="19"/>
  <c r="N19" i="1"/>
  <c r="Q20" i="19"/>
  <c r="M19" i="1" s="1"/>
  <c r="P20" i="19"/>
  <c r="L19" i="1"/>
  <c r="O20" i="19"/>
  <c r="K19" i="1" s="1"/>
  <c r="N20" i="19"/>
  <c r="J19" i="1"/>
  <c r="M20" i="19"/>
  <c r="L20" i="19"/>
  <c r="H19" i="1"/>
  <c r="K20" i="19"/>
  <c r="G19" i="1" s="1"/>
  <c r="J20" i="19"/>
  <c r="F19" i="1"/>
  <c r="I20" i="19"/>
  <c r="H20" i="19"/>
  <c r="S19" i="19"/>
  <c r="O18" i="1"/>
  <c r="R19" i="19"/>
  <c r="N18" i="1" s="1"/>
  <c r="Q19" i="19"/>
  <c r="M18" i="1"/>
  <c r="P19" i="19"/>
  <c r="L18" i="1" s="1"/>
  <c r="O19" i="19"/>
  <c r="K18" i="1"/>
  <c r="N19" i="19"/>
  <c r="M19" i="19"/>
  <c r="I18" i="1" s="1"/>
  <c r="L19" i="19"/>
  <c r="H18" i="1" s="1"/>
  <c r="K19" i="19"/>
  <c r="G18" i="1"/>
  <c r="J19" i="19"/>
  <c r="I19" i="19"/>
  <c r="E18" i="1" s="1"/>
  <c r="H19" i="19"/>
  <c r="S18" i="19"/>
  <c r="R18" i="19"/>
  <c r="N17" i="1" s="1"/>
  <c r="Q18" i="19"/>
  <c r="M17" i="1"/>
  <c r="P18" i="19"/>
  <c r="L17" i="1" s="1"/>
  <c r="O18" i="19"/>
  <c r="K17" i="1"/>
  <c r="N18" i="19"/>
  <c r="J17" i="1" s="1"/>
  <c r="M18" i="19"/>
  <c r="L18" i="19"/>
  <c r="H17" i="1" s="1"/>
  <c r="K18" i="19"/>
  <c r="G17" i="1" s="1"/>
  <c r="J18" i="19"/>
  <c r="F17" i="1" s="1"/>
  <c r="I18" i="19"/>
  <c r="H18" i="19"/>
  <c r="D17" i="1"/>
  <c r="S17" i="19"/>
  <c r="O16" i="1" s="1"/>
  <c r="R17" i="19"/>
  <c r="N16" i="1" s="1"/>
  <c r="Q17" i="19"/>
  <c r="M16" i="1"/>
  <c r="P17" i="19"/>
  <c r="O17" i="19"/>
  <c r="N17" i="19"/>
  <c r="J16" i="1"/>
  <c r="M17" i="19"/>
  <c r="I16" i="1"/>
  <c r="L17" i="19"/>
  <c r="H16" i="1"/>
  <c r="K17" i="19"/>
  <c r="G16" i="1"/>
  <c r="J17" i="19"/>
  <c r="F16" i="1"/>
  <c r="I17" i="19"/>
  <c r="E16" i="1"/>
  <c r="H17" i="19"/>
  <c r="S16" i="19"/>
  <c r="O15" i="1" s="1"/>
  <c r="R16" i="19"/>
  <c r="N15" i="1" s="1"/>
  <c r="Q16" i="19"/>
  <c r="M15" i="1" s="1"/>
  <c r="P16" i="19"/>
  <c r="L15" i="1"/>
  <c r="O16" i="19"/>
  <c r="N16" i="19"/>
  <c r="J15" i="1"/>
  <c r="M16" i="19"/>
  <c r="I15" i="1" s="1"/>
  <c r="L16" i="19"/>
  <c r="H15" i="1" s="1"/>
  <c r="K16" i="19"/>
  <c r="G15" i="1" s="1"/>
  <c r="J16" i="19"/>
  <c r="F15" i="1"/>
  <c r="I16" i="19"/>
  <c r="H16" i="19"/>
  <c r="S15" i="19"/>
  <c r="O14" i="1"/>
  <c r="R15" i="19"/>
  <c r="N14" i="1"/>
  <c r="Q15" i="19"/>
  <c r="M14" i="1"/>
  <c r="P15" i="19"/>
  <c r="O15" i="19"/>
  <c r="N15" i="19"/>
  <c r="J14" i="1"/>
  <c r="M15" i="19"/>
  <c r="I14" i="1"/>
  <c r="L15" i="19"/>
  <c r="H14" i="1"/>
  <c r="K15" i="19"/>
  <c r="G14" i="1"/>
  <c r="J15" i="19"/>
  <c r="T15" i="19" s="1"/>
  <c r="F14" i="1"/>
  <c r="I15" i="19"/>
  <c r="H15" i="19"/>
  <c r="D14" i="1"/>
  <c r="S14" i="19"/>
  <c r="R14" i="19"/>
  <c r="N13" i="1" s="1"/>
  <c r="Q14" i="19"/>
  <c r="M13" i="1" s="1"/>
  <c r="P14" i="19"/>
  <c r="O14" i="19"/>
  <c r="N14" i="19"/>
  <c r="J13" i="1"/>
  <c r="M14" i="19"/>
  <c r="I13" i="1" s="1"/>
  <c r="L14" i="19"/>
  <c r="H13" i="1"/>
  <c r="K14" i="19"/>
  <c r="G13" i="1" s="1"/>
  <c r="J14" i="19"/>
  <c r="F13" i="1"/>
  <c r="I14" i="19"/>
  <c r="H14" i="19"/>
  <c r="S13" i="19"/>
  <c r="R13" i="19"/>
  <c r="N12" i="1" s="1"/>
  <c r="Q13" i="19"/>
  <c r="P13" i="19"/>
  <c r="L12" i="1"/>
  <c r="O13" i="19"/>
  <c r="K12" i="1"/>
  <c r="N13" i="19"/>
  <c r="M13" i="19"/>
  <c r="L13" i="19"/>
  <c r="H12" i="1"/>
  <c r="K13" i="19"/>
  <c r="J13" i="19"/>
  <c r="F12" i="1" s="1"/>
  <c r="I13" i="19"/>
  <c r="E12" i="1"/>
  <c r="H13" i="19"/>
  <c r="E62" i="14"/>
  <c r="F62" i="14"/>
  <c r="G62" i="14"/>
  <c r="H62" i="14"/>
  <c r="I62" i="14"/>
  <c r="D15" i="12"/>
  <c r="F15" i="12"/>
  <c r="F57" i="12"/>
  <c r="G57" i="12"/>
  <c r="H57" i="12"/>
  <c r="I57" i="12"/>
  <c r="J57" i="12"/>
  <c r="K57" i="12"/>
  <c r="L57" i="12"/>
  <c r="M57" i="12"/>
  <c r="N57" i="12"/>
  <c r="O57" i="12"/>
  <c r="P57" i="12"/>
  <c r="Q57" i="12"/>
  <c r="F54" i="12"/>
  <c r="G54" i="12"/>
  <c r="H54" i="12"/>
  <c r="I54" i="12"/>
  <c r="J54" i="12"/>
  <c r="K54" i="12"/>
  <c r="L54" i="12"/>
  <c r="M54" i="12"/>
  <c r="N54" i="12"/>
  <c r="O54" i="12"/>
  <c r="P54" i="12"/>
  <c r="Q54" i="12"/>
  <c r="F55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F19" i="12"/>
  <c r="G19" i="12"/>
  <c r="H19" i="12"/>
  <c r="I19" i="12"/>
  <c r="F20" i="12"/>
  <c r="G20" i="12"/>
  <c r="H20" i="12"/>
  <c r="I20" i="12"/>
  <c r="F21" i="12"/>
  <c r="F22" i="12"/>
  <c r="F23" i="12"/>
  <c r="G23" i="12"/>
  <c r="H23" i="12"/>
  <c r="I23" i="12"/>
  <c r="J23" i="12"/>
  <c r="K23" i="12"/>
  <c r="L23" i="12"/>
  <c r="M23" i="12"/>
  <c r="N23" i="12"/>
  <c r="O23" i="12"/>
  <c r="P23" i="12"/>
  <c r="F24" i="12"/>
  <c r="G24" i="12"/>
  <c r="F25" i="12"/>
  <c r="F26" i="12"/>
  <c r="G26" i="12"/>
  <c r="H26" i="12"/>
  <c r="I26" i="12"/>
  <c r="J26" i="12"/>
  <c r="F27" i="12"/>
  <c r="F28" i="12"/>
  <c r="F29" i="12"/>
  <c r="F30" i="12"/>
  <c r="G30" i="12"/>
  <c r="H30" i="12"/>
  <c r="I30" i="12"/>
  <c r="J30" i="12"/>
  <c r="K30" i="12"/>
  <c r="F31" i="12"/>
  <c r="G31" i="12"/>
  <c r="F32" i="12"/>
  <c r="G32" i="12"/>
  <c r="H32" i="12"/>
  <c r="I32" i="12"/>
  <c r="J32" i="12"/>
  <c r="K32" i="12"/>
  <c r="F33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F37" i="12"/>
  <c r="G37" i="12"/>
  <c r="H37" i="12"/>
  <c r="I37" i="12"/>
  <c r="J37" i="12"/>
  <c r="D17" i="12"/>
  <c r="F17" i="12"/>
  <c r="D16" i="12"/>
  <c r="F16" i="12"/>
  <c r="D14" i="12"/>
  <c r="F13" i="12"/>
  <c r="G13" i="12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13" i="1"/>
  <c r="B12" i="1"/>
  <c r="G44" i="14"/>
  <c r="H41" i="14"/>
  <c r="H44" i="14"/>
  <c r="H49" i="14"/>
  <c r="H50" i="14"/>
  <c r="E36" i="14"/>
  <c r="E41" i="14"/>
  <c r="E44" i="14"/>
  <c r="I44" i="14"/>
  <c r="E49" i="14"/>
  <c r="F44" i="14"/>
  <c r="F48" i="14"/>
  <c r="G22" i="12"/>
  <c r="H22" i="12"/>
  <c r="I22" i="12"/>
  <c r="J22" i="12"/>
  <c r="K22" i="12"/>
  <c r="L22" i="12"/>
  <c r="M22" i="12"/>
  <c r="N22" i="12"/>
  <c r="O22" i="12"/>
  <c r="P22" i="12"/>
  <c r="Q22" i="12"/>
  <c r="K26" i="12"/>
  <c r="L26" i="12"/>
  <c r="M26" i="12"/>
  <c r="N26" i="12"/>
  <c r="O26" i="12"/>
  <c r="P26" i="12"/>
  <c r="Q26" i="12"/>
  <c r="Q23" i="12"/>
  <c r="R34" i="12"/>
  <c r="H31" i="12"/>
  <c r="I31" i="12"/>
  <c r="J31" i="12"/>
  <c r="K31" i="12"/>
  <c r="L31" i="12"/>
  <c r="M31" i="12"/>
  <c r="N31" i="12"/>
  <c r="O31" i="12"/>
  <c r="P31" i="12"/>
  <c r="Q31" i="12"/>
  <c r="K37" i="12"/>
  <c r="L37" i="12"/>
  <c r="M37" i="12"/>
  <c r="N37" i="12"/>
  <c r="O37" i="12"/>
  <c r="P37" i="12"/>
  <c r="Q37" i="12"/>
  <c r="G33" i="12"/>
  <c r="H33" i="12"/>
  <c r="G55" i="12"/>
  <c r="H55" i="12"/>
  <c r="I55" i="12"/>
  <c r="J55" i="12"/>
  <c r="K55" i="12"/>
  <c r="L55" i="12"/>
  <c r="M55" i="12"/>
  <c r="N55" i="12"/>
  <c r="O55" i="12"/>
  <c r="P55" i="12"/>
  <c r="Q55" i="12"/>
  <c r="J20" i="12"/>
  <c r="K20" i="12"/>
  <c r="L20" i="12"/>
  <c r="M20" i="12"/>
  <c r="N20" i="12"/>
  <c r="O20" i="12"/>
  <c r="P20" i="12"/>
  <c r="Q20" i="12"/>
  <c r="R57" i="12"/>
  <c r="S57" i="12"/>
  <c r="T57" i="12"/>
  <c r="U57" i="12"/>
  <c r="V57" i="12"/>
  <c r="R35" i="12"/>
  <c r="R36" i="12"/>
  <c r="F14" i="12"/>
  <c r="D38" i="12"/>
  <c r="G29" i="12"/>
  <c r="H29" i="12"/>
  <c r="I29" i="12"/>
  <c r="J29" i="12"/>
  <c r="K29" i="12"/>
  <c r="L29" i="12"/>
  <c r="M29" i="12"/>
  <c r="N29" i="12"/>
  <c r="O29" i="12"/>
  <c r="P29" i="12"/>
  <c r="Q29" i="12"/>
  <c r="G21" i="12"/>
  <c r="H21" i="12"/>
  <c r="I21" i="12"/>
  <c r="R37" i="12"/>
  <c r="S37" i="12"/>
  <c r="T37" i="12"/>
  <c r="U37" i="12"/>
  <c r="V37" i="12"/>
  <c r="G14" i="12"/>
  <c r="S36" i="12"/>
  <c r="T36" i="12"/>
  <c r="U36" i="12"/>
  <c r="V36" i="12"/>
  <c r="S35" i="12"/>
  <c r="T35" i="12"/>
  <c r="U35" i="12"/>
  <c r="V35" i="12"/>
  <c r="S34" i="12"/>
  <c r="T34" i="12"/>
  <c r="U34" i="12"/>
  <c r="V34" i="12"/>
  <c r="H14" i="12"/>
  <c r="I14" i="12"/>
  <c r="J14" i="12"/>
  <c r="K14" i="12"/>
  <c r="L14" i="12"/>
  <c r="M14" i="12"/>
  <c r="N14" i="12"/>
  <c r="O14" i="12"/>
  <c r="P14" i="12"/>
  <c r="Q14" i="12"/>
  <c r="L14" i="1"/>
  <c r="D180" i="19"/>
  <c r="D181" i="19"/>
  <c r="N65" i="19"/>
  <c r="J65" i="19"/>
  <c r="D66" i="19"/>
  <c r="L107" i="19"/>
  <c r="L112" i="19" s="1"/>
  <c r="L149" i="19"/>
  <c r="S100" i="19"/>
  <c r="O100" i="19"/>
  <c r="N100" i="19"/>
  <c r="N105" i="19" s="1"/>
  <c r="J100" i="19"/>
  <c r="I100" i="19"/>
  <c r="D101" i="19"/>
  <c r="S101" i="19"/>
  <c r="K128" i="19"/>
  <c r="M121" i="19"/>
  <c r="N86" i="19"/>
  <c r="J86" i="19"/>
  <c r="Q86" i="19"/>
  <c r="I86" i="19"/>
  <c r="N93" i="19"/>
  <c r="Q93" i="19"/>
  <c r="K86" i="19"/>
  <c r="S86" i="19"/>
  <c r="O12" i="1"/>
  <c r="L30" i="12"/>
  <c r="M30" i="12"/>
  <c r="N30" i="12"/>
  <c r="O30" i="12"/>
  <c r="P30" i="12"/>
  <c r="Q30" i="12"/>
  <c r="J21" i="12"/>
  <c r="K21" i="12"/>
  <c r="L21" i="12"/>
  <c r="M21" i="12"/>
  <c r="N21" i="12"/>
  <c r="O21" i="12"/>
  <c r="P21" i="12"/>
  <c r="Q21" i="12"/>
  <c r="I48" i="14"/>
  <c r="E37" i="14"/>
  <c r="H45" i="14"/>
  <c r="I50" i="14"/>
  <c r="E48" i="14"/>
  <c r="E46" i="14"/>
  <c r="H48" i="14"/>
  <c r="G45" i="14"/>
  <c r="F50" i="14"/>
  <c r="F39" i="14"/>
  <c r="E50" i="14"/>
  <c r="I47" i="14"/>
  <c r="E45" i="14"/>
  <c r="G48" i="14"/>
  <c r="G41" i="14"/>
  <c r="F49" i="14"/>
  <c r="F45" i="14"/>
  <c r="F41" i="14"/>
  <c r="I49" i="14"/>
  <c r="I45" i="14"/>
  <c r="I41" i="14"/>
  <c r="G49" i="14"/>
  <c r="O101" i="19"/>
  <c r="M101" i="19"/>
  <c r="Q101" i="19"/>
  <c r="R30" i="12"/>
  <c r="S30" i="12"/>
  <c r="T30" i="12"/>
  <c r="U30" i="12"/>
  <c r="V30" i="12"/>
  <c r="J19" i="12"/>
  <c r="K19" i="12"/>
  <c r="L19" i="12"/>
  <c r="M19" i="12"/>
  <c r="N19" i="12"/>
  <c r="O19" i="12"/>
  <c r="P19" i="12"/>
  <c r="Q19" i="12"/>
  <c r="L72" i="19"/>
  <c r="R66" i="19"/>
  <c r="I66" i="19"/>
  <c r="R114" i="19"/>
  <c r="S65" i="19"/>
  <c r="M65" i="19"/>
  <c r="Q65" i="19"/>
  <c r="Q70" i="19" s="1"/>
  <c r="H66" i="19"/>
  <c r="H65" i="19"/>
  <c r="P65" i="19"/>
  <c r="L66" i="19"/>
  <c r="O65" i="19"/>
  <c r="L79" i="19"/>
  <c r="H79" i="19"/>
  <c r="H107" i="19"/>
  <c r="H112" i="19" s="1"/>
  <c r="L13" i="1"/>
  <c r="N114" i="19"/>
  <c r="I114" i="19"/>
  <c r="H114" i="19"/>
  <c r="H119" i="19" s="1"/>
  <c r="J114" i="19"/>
  <c r="S114" i="19"/>
  <c r="O114" i="19"/>
  <c r="D115" i="19"/>
  <c r="Q114" i="19"/>
  <c r="K114" i="19"/>
  <c r="L114" i="19"/>
  <c r="D59" i="19"/>
  <c r="S58" i="19"/>
  <c r="M58" i="19"/>
  <c r="L58" i="19"/>
  <c r="S79" i="19"/>
  <c r="J79" i="19"/>
  <c r="M79" i="19"/>
  <c r="Q79" i="19"/>
  <c r="K79" i="19"/>
  <c r="S107" i="19"/>
  <c r="I107" i="19"/>
  <c r="R107" i="19"/>
  <c r="O107" i="19"/>
  <c r="O112" i="19" s="1"/>
  <c r="J107" i="19"/>
  <c r="R171" i="19"/>
  <c r="N171" i="19"/>
  <c r="J171" i="19"/>
  <c r="J175" i="19" s="1"/>
  <c r="Q171" i="19"/>
  <c r="M171" i="19"/>
  <c r="I171" i="19"/>
  <c r="P171" i="19"/>
  <c r="H171" i="19"/>
  <c r="O171" i="19"/>
  <c r="L171" i="19"/>
  <c r="S171" i="19"/>
  <c r="K171" i="19"/>
  <c r="P167" i="19"/>
  <c r="L167" i="19"/>
  <c r="H167" i="19"/>
  <c r="S167" i="19"/>
  <c r="O167" i="19"/>
  <c r="K167" i="19"/>
  <c r="R167" i="19"/>
  <c r="J167" i="19"/>
  <c r="Q167" i="19"/>
  <c r="I167" i="19"/>
  <c r="N167" i="19"/>
  <c r="M167" i="19"/>
  <c r="P166" i="19"/>
  <c r="L166" i="19"/>
  <c r="H166" i="19"/>
  <c r="S166" i="19"/>
  <c r="O166" i="19"/>
  <c r="K166" i="19"/>
  <c r="N166" i="19"/>
  <c r="M166" i="19"/>
  <c r="R166" i="19"/>
  <c r="J166" i="19"/>
  <c r="Q166" i="19"/>
  <c r="I166" i="19"/>
  <c r="P165" i="19"/>
  <c r="L165" i="19"/>
  <c r="H165" i="19"/>
  <c r="S165" i="19"/>
  <c r="O165" i="19"/>
  <c r="K165" i="19"/>
  <c r="R165" i="19"/>
  <c r="J165" i="19"/>
  <c r="Q165" i="19"/>
  <c r="I165" i="19"/>
  <c r="N165" i="19"/>
  <c r="M165" i="19"/>
  <c r="S178" i="19"/>
  <c r="O178" i="19"/>
  <c r="K178" i="19"/>
  <c r="R178" i="19"/>
  <c r="N178" i="19"/>
  <c r="J178" i="19"/>
  <c r="M178" i="19"/>
  <c r="L178" i="19"/>
  <c r="Q178" i="19"/>
  <c r="I178" i="19"/>
  <c r="P178" i="19"/>
  <c r="H178" i="19"/>
  <c r="Q163" i="19"/>
  <c r="N163" i="19"/>
  <c r="L163" i="19"/>
  <c r="S163" i="19"/>
  <c r="S168" i="19"/>
  <c r="I163" i="19"/>
  <c r="R163" i="19"/>
  <c r="R168" i="19" s="1"/>
  <c r="M163" i="19"/>
  <c r="H163" i="19"/>
  <c r="P163" i="19"/>
  <c r="P168" i="19"/>
  <c r="K163" i="19"/>
  <c r="O163" i="19"/>
  <c r="J163" i="19"/>
  <c r="R174" i="19"/>
  <c r="N174" i="19"/>
  <c r="J174" i="19"/>
  <c r="Q174" i="19"/>
  <c r="M174" i="19"/>
  <c r="I174" i="19"/>
  <c r="L174" i="19"/>
  <c r="S174" i="19"/>
  <c r="K174" i="19"/>
  <c r="P174" i="19"/>
  <c r="H174" i="19"/>
  <c r="O174" i="19"/>
  <c r="R173" i="19"/>
  <c r="N173" i="19"/>
  <c r="J173" i="19"/>
  <c r="Q173" i="19"/>
  <c r="M173" i="19"/>
  <c r="I173" i="19"/>
  <c r="P173" i="19"/>
  <c r="H173" i="19"/>
  <c r="O173" i="19"/>
  <c r="O175" i="19" s="1"/>
  <c r="L173" i="19"/>
  <c r="S173" i="19"/>
  <c r="K173" i="19"/>
  <c r="R172" i="19"/>
  <c r="R175" i="19" s="1"/>
  <c r="N172" i="19"/>
  <c r="J172" i="19"/>
  <c r="Q172" i="19"/>
  <c r="M172" i="19"/>
  <c r="I172" i="19"/>
  <c r="L172" i="19"/>
  <c r="L175" i="19" s="1"/>
  <c r="S172" i="19"/>
  <c r="K172" i="19"/>
  <c r="K175" i="19" s="1"/>
  <c r="P172" i="19"/>
  <c r="H172" i="19"/>
  <c r="O172" i="19"/>
  <c r="L86" i="19"/>
  <c r="H86" i="19"/>
  <c r="P86" i="19"/>
  <c r="O86" i="19"/>
  <c r="S93" i="19"/>
  <c r="H93" i="19"/>
  <c r="P93" i="19"/>
  <c r="L93" i="19"/>
  <c r="K93" i="19"/>
  <c r="S156" i="19"/>
  <c r="P156" i="19"/>
  <c r="M156" i="19"/>
  <c r="J156" i="19"/>
  <c r="J161" i="19" s="1"/>
  <c r="R156" i="19"/>
  <c r="O156" i="19"/>
  <c r="L156" i="19"/>
  <c r="L161" i="19" s="1"/>
  <c r="I156" i="19"/>
  <c r="I161" i="19"/>
  <c r="D157" i="19"/>
  <c r="N156" i="19"/>
  <c r="H156" i="19"/>
  <c r="Q156" i="19"/>
  <c r="K156" i="19"/>
  <c r="Q181" i="19"/>
  <c r="P181" i="19"/>
  <c r="S181" i="19"/>
  <c r="O181" i="19"/>
  <c r="K181" i="19"/>
  <c r="R181" i="19"/>
  <c r="N181" i="19"/>
  <c r="J181" i="19"/>
  <c r="I181" i="19"/>
  <c r="H181" i="19"/>
  <c r="M181" i="19"/>
  <c r="L181" i="19"/>
  <c r="S180" i="19"/>
  <c r="O180" i="19"/>
  <c r="K180" i="19"/>
  <c r="K182" i="19" s="1"/>
  <c r="R180" i="19"/>
  <c r="N180" i="19"/>
  <c r="J180" i="19"/>
  <c r="M180" i="19"/>
  <c r="L180" i="19"/>
  <c r="Q180" i="19"/>
  <c r="I180" i="19"/>
  <c r="P180" i="19"/>
  <c r="P182" i="19" s="1"/>
  <c r="H180" i="19"/>
  <c r="S179" i="19"/>
  <c r="O179" i="19"/>
  <c r="O182" i="19"/>
  <c r="K179" i="19"/>
  <c r="R179" i="19"/>
  <c r="N179" i="19"/>
  <c r="J179" i="19"/>
  <c r="Q179" i="19"/>
  <c r="Q182" i="19" s="1"/>
  <c r="I179" i="19"/>
  <c r="P179" i="19"/>
  <c r="H179" i="19"/>
  <c r="M179" i="19"/>
  <c r="L179" i="19"/>
  <c r="P164" i="19"/>
  <c r="L164" i="19"/>
  <c r="L168" i="19" s="1"/>
  <c r="H164" i="19"/>
  <c r="S164" i="19"/>
  <c r="O164" i="19"/>
  <c r="K164" i="19"/>
  <c r="N164" i="19"/>
  <c r="M164" i="19"/>
  <c r="R164" i="19"/>
  <c r="J164" i="19"/>
  <c r="Q164" i="19"/>
  <c r="I164" i="19"/>
  <c r="L170" i="19"/>
  <c r="H170" i="19"/>
  <c r="R170" i="19"/>
  <c r="O170" i="19"/>
  <c r="K170" i="19"/>
  <c r="S177" i="19"/>
  <c r="N177" i="19"/>
  <c r="I177" i="19"/>
  <c r="R177" i="19"/>
  <c r="P177" i="19"/>
  <c r="K177" i="19"/>
  <c r="H177" i="19"/>
  <c r="H182" i="19" s="1"/>
  <c r="I170" i="19"/>
  <c r="P170" i="19"/>
  <c r="P175" i="19" s="1"/>
  <c r="O177" i="19"/>
  <c r="J170" i="19"/>
  <c r="Q170" i="19"/>
  <c r="Q175" i="19" s="1"/>
  <c r="J177" i="19"/>
  <c r="J182" i="19" s="1"/>
  <c r="I58" i="19"/>
  <c r="M170" i="19"/>
  <c r="M175" i="19" s="1"/>
  <c r="S170" i="19"/>
  <c r="L177" i="19"/>
  <c r="Q177" i="19"/>
  <c r="N58" i="19"/>
  <c r="N170" i="19"/>
  <c r="N175" i="19" s="1"/>
  <c r="M177" i="19"/>
  <c r="H175" i="19"/>
  <c r="L182" i="19"/>
  <c r="J59" i="19"/>
  <c r="S59" i="19"/>
  <c r="I59" i="19"/>
  <c r="M59" i="19"/>
  <c r="P59" i="19"/>
  <c r="O59" i="19"/>
  <c r="N59" i="19"/>
  <c r="D60" i="19"/>
  <c r="N60" i="19"/>
  <c r="L59" i="19"/>
  <c r="K59" i="19"/>
  <c r="H59" i="19"/>
  <c r="R59" i="19"/>
  <c r="R63" i="19" s="1"/>
  <c r="Q59" i="19"/>
  <c r="I182" i="19"/>
  <c r="Q115" i="19"/>
  <c r="L115" i="19"/>
  <c r="L119" i="19" s="1"/>
  <c r="D116" i="19"/>
  <c r="R115" i="19"/>
  <c r="M115" i="19"/>
  <c r="H115" i="19"/>
  <c r="K115" i="19"/>
  <c r="N115" i="19"/>
  <c r="I115" i="19"/>
  <c r="S115" i="19"/>
  <c r="J115" i="19"/>
  <c r="O115" i="19"/>
  <c r="P115" i="19"/>
  <c r="K168" i="19"/>
  <c r="S157" i="19"/>
  <c r="O157" i="19"/>
  <c r="K157" i="19"/>
  <c r="R157" i="19"/>
  <c r="N157" i="19"/>
  <c r="J157" i="19"/>
  <c r="Q157" i="19"/>
  <c r="I157" i="19"/>
  <c r="P157" i="19"/>
  <c r="H157" i="19"/>
  <c r="H161" i="19" s="1"/>
  <c r="M157" i="19"/>
  <c r="D158" i="19"/>
  <c r="L157" i="19"/>
  <c r="J168" i="19"/>
  <c r="O60" i="19"/>
  <c r="J60" i="19"/>
  <c r="I60" i="19"/>
  <c r="M60" i="19"/>
  <c r="D61" i="19"/>
  <c r="O61" i="19"/>
  <c r="P116" i="19"/>
  <c r="N116" i="19"/>
  <c r="K116" i="19"/>
  <c r="D117" i="19"/>
  <c r="N117" i="19"/>
  <c r="H116" i="19"/>
  <c r="S116" i="19"/>
  <c r="S119" i="19"/>
  <c r="M116" i="19"/>
  <c r="R116" i="19"/>
  <c r="O116" i="19"/>
  <c r="J116" i="19"/>
  <c r="J119" i="19" s="1"/>
  <c r="I116" i="19"/>
  <c r="L116" i="19"/>
  <c r="Q116" i="19"/>
  <c r="S158" i="19"/>
  <c r="O158" i="19"/>
  <c r="K158" i="19"/>
  <c r="R158" i="19"/>
  <c r="N158" i="19"/>
  <c r="J158" i="19"/>
  <c r="M158" i="19"/>
  <c r="L158" i="19"/>
  <c r="Q158" i="19"/>
  <c r="Q161" i="19" s="1"/>
  <c r="I158" i="19"/>
  <c r="P158" i="19"/>
  <c r="H158" i="19"/>
  <c r="D159" i="19"/>
  <c r="K117" i="19"/>
  <c r="D118" i="19"/>
  <c r="H118" i="19"/>
  <c r="P61" i="19"/>
  <c r="N61" i="19"/>
  <c r="D62" i="19"/>
  <c r="R62" i="19"/>
  <c r="L61" i="19"/>
  <c r="J61" i="19"/>
  <c r="H61" i="19"/>
  <c r="Q61" i="19"/>
  <c r="R61" i="19"/>
  <c r="I61" i="19"/>
  <c r="S61" i="19"/>
  <c r="S159" i="19"/>
  <c r="O159" i="19"/>
  <c r="K159" i="19"/>
  <c r="K161" i="19"/>
  <c r="R159" i="19"/>
  <c r="N159" i="19"/>
  <c r="J159" i="19"/>
  <c r="Q159" i="19"/>
  <c r="I159" i="19"/>
  <c r="P159" i="19"/>
  <c r="H159" i="19"/>
  <c r="M159" i="19"/>
  <c r="M161" i="19" s="1"/>
  <c r="L159" i="19"/>
  <c r="D160" i="19"/>
  <c r="Q118" i="19"/>
  <c r="H62" i="19"/>
  <c r="P62" i="19"/>
  <c r="M62" i="19"/>
  <c r="N62" i="19"/>
  <c r="S160" i="19"/>
  <c r="O160" i="19"/>
  <c r="K160" i="19"/>
  <c r="R160" i="19"/>
  <c r="N160" i="19"/>
  <c r="J160" i="19"/>
  <c r="M160" i="19"/>
  <c r="L160" i="19"/>
  <c r="Q160" i="19"/>
  <c r="I160" i="19"/>
  <c r="P160" i="19"/>
  <c r="H160" i="19"/>
  <c r="L32" i="12"/>
  <c r="M32" i="12"/>
  <c r="N32" i="12"/>
  <c r="O32" i="12"/>
  <c r="P32" i="12"/>
  <c r="Q32" i="12"/>
  <c r="R22" i="12"/>
  <c r="S22" i="12"/>
  <c r="T22" i="12"/>
  <c r="U22" i="12"/>
  <c r="V22" i="12"/>
  <c r="R21" i="12"/>
  <c r="S21" i="12"/>
  <c r="T21" i="12"/>
  <c r="U21" i="12"/>
  <c r="V21" i="12"/>
  <c r="R20" i="12"/>
  <c r="S20" i="12"/>
  <c r="T20" i="12"/>
  <c r="U20" i="12"/>
  <c r="V20" i="12"/>
  <c r="R31" i="12"/>
  <c r="S31" i="12"/>
  <c r="T31" i="12"/>
  <c r="U31" i="12"/>
  <c r="V31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G25" i="12"/>
  <c r="H25" i="12"/>
  <c r="I25" i="12"/>
  <c r="J25" i="12"/>
  <c r="K25" i="12"/>
  <c r="L25" i="12"/>
  <c r="M25" i="12"/>
  <c r="N25" i="12"/>
  <c r="O25" i="12"/>
  <c r="P25" i="12"/>
  <c r="Q25" i="12"/>
  <c r="R23" i="12"/>
  <c r="S23" i="12"/>
  <c r="T23" i="12"/>
  <c r="U23" i="12"/>
  <c r="V23" i="12"/>
  <c r="R19" i="12"/>
  <c r="S19" i="12"/>
  <c r="T19" i="12"/>
  <c r="U19" i="12"/>
  <c r="V19" i="12"/>
  <c r="I33" i="12"/>
  <c r="J33" i="12"/>
  <c r="K33" i="12"/>
  <c r="L33" i="12"/>
  <c r="M33" i="12"/>
  <c r="N33" i="12"/>
  <c r="O33" i="12"/>
  <c r="P33" i="12"/>
  <c r="Q33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H24" i="12"/>
  <c r="I24" i="12"/>
  <c r="J24" i="12"/>
  <c r="K24" i="12"/>
  <c r="L24" i="12"/>
  <c r="M24" i="12"/>
  <c r="N24" i="12"/>
  <c r="O24" i="12"/>
  <c r="P24" i="12"/>
  <c r="Q24" i="12"/>
  <c r="R29" i="12"/>
  <c r="S29" i="12"/>
  <c r="T29" i="12"/>
  <c r="U29" i="12"/>
  <c r="V29" i="12"/>
  <c r="R26" i="12"/>
  <c r="S26" i="12"/>
  <c r="T26" i="12"/>
  <c r="U26" i="12"/>
  <c r="V26" i="12"/>
  <c r="R18" i="12"/>
  <c r="S18" i="12"/>
  <c r="T18" i="12"/>
  <c r="U18" i="12"/>
  <c r="V18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G15" i="12"/>
  <c r="H15" i="12"/>
  <c r="I15" i="12"/>
  <c r="J15" i="12"/>
  <c r="K15" i="12"/>
  <c r="L15" i="12"/>
  <c r="M15" i="12"/>
  <c r="N15" i="12"/>
  <c r="O15" i="12"/>
  <c r="P15" i="12"/>
  <c r="Q15" i="12"/>
  <c r="F38" i="12"/>
  <c r="D46" i="1"/>
  <c r="H13" i="12"/>
  <c r="G38" i="12"/>
  <c r="E46" i="1"/>
  <c r="G22" i="11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R14" i="12"/>
  <c r="S14" i="12"/>
  <c r="T14" i="12"/>
  <c r="U14" i="12"/>
  <c r="V14" i="12"/>
  <c r="S72" i="19"/>
  <c r="S77" i="19" s="1"/>
  <c r="O72" i="19"/>
  <c r="I72" i="19"/>
  <c r="J72" i="19"/>
  <c r="Q72" i="19"/>
  <c r="K72" i="19"/>
  <c r="H72" i="19"/>
  <c r="M72" i="19"/>
  <c r="D73" i="19"/>
  <c r="L121" i="19"/>
  <c r="J121" i="19"/>
  <c r="K121" i="19"/>
  <c r="H121" i="19"/>
  <c r="Q121" i="19"/>
  <c r="D122" i="19"/>
  <c r="N121" i="19"/>
  <c r="S121" i="19"/>
  <c r="I121" i="19"/>
  <c r="H128" i="19"/>
  <c r="M128" i="19"/>
  <c r="I128" i="19"/>
  <c r="R128" i="19"/>
  <c r="S128" i="19"/>
  <c r="Q128" i="19"/>
  <c r="L128" i="19"/>
  <c r="O128" i="19"/>
  <c r="N128" i="19"/>
  <c r="D129" i="19"/>
  <c r="N135" i="19"/>
  <c r="R135" i="19"/>
  <c r="K135" i="19"/>
  <c r="J135" i="19"/>
  <c r="J140" i="19" s="1"/>
  <c r="O135" i="19"/>
  <c r="P135" i="19"/>
  <c r="L135" i="19"/>
  <c r="Q135" i="19"/>
  <c r="H142" i="19"/>
  <c r="N142" i="19"/>
  <c r="D143" i="19"/>
  <c r="I142" i="19"/>
  <c r="O142" i="19"/>
  <c r="L142" i="19"/>
  <c r="Q142" i="19"/>
  <c r="K142" i="19"/>
  <c r="J142" i="19"/>
  <c r="P142" i="19"/>
  <c r="S142" i="19"/>
  <c r="L62" i="19"/>
  <c r="J62" i="19"/>
  <c r="N118" i="19"/>
  <c r="R118" i="19"/>
  <c r="S117" i="19"/>
  <c r="S135" i="19"/>
  <c r="P72" i="19"/>
  <c r="P77" i="19" s="1"/>
  <c r="J128" i="19"/>
  <c r="K14" i="1"/>
  <c r="E15" i="1"/>
  <c r="D21" i="1"/>
  <c r="H149" i="19"/>
  <c r="R149" i="19"/>
  <c r="M149" i="19"/>
  <c r="S149" i="19"/>
  <c r="N149" i="19"/>
  <c r="D150" i="19"/>
  <c r="K149" i="19"/>
  <c r="I149" i="19"/>
  <c r="I154" i="19" s="1"/>
  <c r="P149" i="19"/>
  <c r="J149" i="19"/>
  <c r="S62" i="19"/>
  <c r="K62" i="19"/>
  <c r="P118" i="19"/>
  <c r="O118" i="19"/>
  <c r="M61" i="19"/>
  <c r="M63" i="19"/>
  <c r="K61" i="19"/>
  <c r="Q117" i="19"/>
  <c r="J117" i="19"/>
  <c r="R72" i="19"/>
  <c r="M142" i="19"/>
  <c r="R121" i="19"/>
  <c r="P128" i="19"/>
  <c r="P133" i="19" s="1"/>
  <c r="Q149" i="19"/>
  <c r="E25" i="1"/>
  <c r="P117" i="19"/>
  <c r="I117" i="19"/>
  <c r="R117" i="19"/>
  <c r="M117" i="19"/>
  <c r="G20" i="1"/>
  <c r="I62" i="19"/>
  <c r="O117" i="19"/>
  <c r="O119" i="19" s="1"/>
  <c r="N72" i="19"/>
  <c r="R142" i="19"/>
  <c r="O121" i="19"/>
  <c r="O62" i="19"/>
  <c r="Q62" i="19"/>
  <c r="I118" i="19"/>
  <c r="H117" i="19"/>
  <c r="L117" i="19"/>
  <c r="L60" i="19"/>
  <c r="Q60" i="19"/>
  <c r="S60" i="19"/>
  <c r="P60" i="19"/>
  <c r="K60" i="19"/>
  <c r="H60" i="19"/>
  <c r="R60" i="19"/>
  <c r="P121" i="19"/>
  <c r="K101" i="19"/>
  <c r="P101" i="19"/>
  <c r="D102" i="19"/>
  <c r="R101" i="19"/>
  <c r="R105" i="19" s="1"/>
  <c r="H101" i="19"/>
  <c r="L101" i="19"/>
  <c r="N101" i="19"/>
  <c r="I101" i="19"/>
  <c r="J101" i="19"/>
  <c r="O149" i="19"/>
  <c r="P66" i="19"/>
  <c r="M66" i="19"/>
  <c r="N66" i="19"/>
  <c r="S66" i="19"/>
  <c r="K66" i="19"/>
  <c r="D26" i="1"/>
  <c r="D80" i="19"/>
  <c r="I79" i="19"/>
  <c r="P79" i="19"/>
  <c r="R79" i="19"/>
  <c r="N79" i="19"/>
  <c r="O79" i="19"/>
  <c r="M93" i="19"/>
  <c r="R93" i="19"/>
  <c r="I93" i="19"/>
  <c r="P100" i="19"/>
  <c r="K100" i="19"/>
  <c r="K105" i="19" s="1"/>
  <c r="L100" i="19"/>
  <c r="M100" i="19"/>
  <c r="R100" i="19"/>
  <c r="Q100" i="19"/>
  <c r="H100" i="19"/>
  <c r="H58" i="19"/>
  <c r="P58" i="19"/>
  <c r="P63" i="19" s="1"/>
  <c r="K58" i="19"/>
  <c r="R58" i="19"/>
  <c r="Q58" i="19"/>
  <c r="O58" i="19"/>
  <c r="O63" i="19" s="1"/>
  <c r="J58" i="19"/>
  <c r="Q107" i="19"/>
  <c r="N107" i="19"/>
  <c r="N112" i="19" s="1"/>
  <c r="D108" i="19"/>
  <c r="K107" i="19"/>
  <c r="M107" i="19"/>
  <c r="P107" i="19"/>
  <c r="G12" i="1"/>
  <c r="K118" i="19"/>
  <c r="M118" i="19"/>
  <c r="J118" i="19"/>
  <c r="S118" i="19"/>
  <c r="L118" i="19"/>
  <c r="J93" i="19"/>
  <c r="D94" i="19"/>
  <c r="O93" i="19"/>
  <c r="O98" i="19" s="1"/>
  <c r="M135" i="19"/>
  <c r="H135" i="19"/>
  <c r="D136" i="19"/>
  <c r="I135" i="19"/>
  <c r="Q102" i="19"/>
  <c r="J102" i="19"/>
  <c r="O102" i="19"/>
  <c r="D103" i="19"/>
  <c r="H102" i="19"/>
  <c r="R129" i="19"/>
  <c r="P129" i="19"/>
  <c r="K129" i="19"/>
  <c r="H129" i="19"/>
  <c r="I129" i="19"/>
  <c r="K65" i="19"/>
  <c r="I65" i="19"/>
  <c r="R65" i="19"/>
  <c r="L65" i="19"/>
  <c r="D87" i="19"/>
  <c r="R86" i="19"/>
  <c r="M86" i="19"/>
  <c r="P114" i="19"/>
  <c r="M114" i="19"/>
  <c r="R122" i="19"/>
  <c r="R126" i="19" s="1"/>
  <c r="I122" i="19"/>
  <c r="D123" i="19"/>
  <c r="D151" i="19"/>
  <c r="M150" i="19"/>
  <c r="Q66" i="19"/>
  <c r="J66" i="19"/>
  <c r="J70" i="19"/>
  <c r="D67" i="19"/>
  <c r="O66" i="19"/>
  <c r="R24" i="12"/>
  <c r="S24" i="12"/>
  <c r="T24" i="12"/>
  <c r="U24" i="12"/>
  <c r="V24" i="12"/>
  <c r="R33" i="12"/>
  <c r="S33" i="12"/>
  <c r="T33" i="12"/>
  <c r="U33" i="12"/>
  <c r="V33" i="12"/>
  <c r="R25" i="12"/>
  <c r="S25" i="12"/>
  <c r="T25" i="12"/>
  <c r="U25" i="12"/>
  <c r="V25" i="12"/>
  <c r="R32" i="12"/>
  <c r="S32" i="12"/>
  <c r="T32" i="12"/>
  <c r="U32" i="12"/>
  <c r="V32" i="12"/>
  <c r="R15" i="12"/>
  <c r="S15" i="12"/>
  <c r="T15" i="12"/>
  <c r="U15" i="12"/>
  <c r="V15" i="12"/>
  <c r="H38" i="12"/>
  <c r="F46" i="1"/>
  <c r="H22" i="11"/>
  <c r="I13" i="12"/>
  <c r="F22" i="11"/>
  <c r="N150" i="19"/>
  <c r="K150" i="19"/>
  <c r="P150" i="19"/>
  <c r="S150" i="19"/>
  <c r="S154" i="19" s="1"/>
  <c r="R150" i="19"/>
  <c r="Q150" i="19"/>
  <c r="H150" i="19"/>
  <c r="J150" i="19"/>
  <c r="J154" i="19" s="1"/>
  <c r="L150" i="19"/>
  <c r="I150" i="19"/>
  <c r="O150" i="19"/>
  <c r="O154" i="19" s="1"/>
  <c r="P80" i="19"/>
  <c r="O80" i="19"/>
  <c r="Q80" i="19"/>
  <c r="D81" i="19"/>
  <c r="N80" i="19"/>
  <c r="L80" i="19"/>
  <c r="J80" i="19"/>
  <c r="I80" i="19"/>
  <c r="R80" i="19"/>
  <c r="K80" i="19"/>
  <c r="S80" i="19"/>
  <c r="H80" i="19"/>
  <c r="H84" i="19" s="1"/>
  <c r="M80" i="19"/>
  <c r="O129" i="19"/>
  <c r="L129" i="19"/>
  <c r="D130" i="19"/>
  <c r="M129" i="19"/>
  <c r="Q129" i="19"/>
  <c r="J129" i="19"/>
  <c r="N129" i="19"/>
  <c r="S129" i="19"/>
  <c r="M73" i="19"/>
  <c r="R73" i="19"/>
  <c r="R77" i="19" s="1"/>
  <c r="O73" i="19"/>
  <c r="I73" i="19"/>
  <c r="N73" i="19"/>
  <c r="H73" i="19"/>
  <c r="P73" i="19"/>
  <c r="S73" i="19"/>
  <c r="D74" i="19"/>
  <c r="L73" i="19"/>
  <c r="J73" i="19"/>
  <c r="Q73" i="19"/>
  <c r="K73" i="19"/>
  <c r="R108" i="19"/>
  <c r="N108" i="19"/>
  <c r="S108" i="19"/>
  <c r="Q108" i="19"/>
  <c r="M108" i="19"/>
  <c r="I108" i="19"/>
  <c r="O108" i="19"/>
  <c r="K108" i="19"/>
  <c r="H108" i="19"/>
  <c r="P108" i="19"/>
  <c r="D109" i="19"/>
  <c r="L108" i="19"/>
  <c r="J108" i="19"/>
  <c r="P102" i="19"/>
  <c r="M102" i="19"/>
  <c r="K102" i="19"/>
  <c r="I102" i="19"/>
  <c r="L102" i="19"/>
  <c r="R102" i="19"/>
  <c r="S102" i="19"/>
  <c r="N102" i="19"/>
  <c r="P143" i="19"/>
  <c r="J143" i="19"/>
  <c r="I143" i="19"/>
  <c r="N143" i="19"/>
  <c r="Q143" i="19"/>
  <c r="S143" i="19"/>
  <c r="K143" i="19"/>
  <c r="R143" i="19"/>
  <c r="O143" i="19"/>
  <c r="H143" i="19"/>
  <c r="D144" i="19"/>
  <c r="M143" i="19"/>
  <c r="L143" i="19"/>
  <c r="M122" i="19"/>
  <c r="J122" i="19"/>
  <c r="K122" i="19"/>
  <c r="H122" i="19"/>
  <c r="L122" i="19"/>
  <c r="N122" i="19"/>
  <c r="Q122" i="19"/>
  <c r="Q126" i="19" s="1"/>
  <c r="O122" i="19"/>
  <c r="P122" i="19"/>
  <c r="S122" i="19"/>
  <c r="K136" i="19"/>
  <c r="N136" i="19"/>
  <c r="Q136" i="19"/>
  <c r="H136" i="19"/>
  <c r="S136" i="19"/>
  <c r="O136" i="19"/>
  <c r="I136" i="19"/>
  <c r="J136" i="19"/>
  <c r="P136" i="19"/>
  <c r="M136" i="19"/>
  <c r="R136" i="19"/>
  <c r="L136" i="19"/>
  <c r="D137" i="19"/>
  <c r="N94" i="19"/>
  <c r="R94" i="19"/>
  <c r="M94" i="19"/>
  <c r="S94" i="19"/>
  <c r="H94" i="19"/>
  <c r="J94" i="19"/>
  <c r="O94" i="19"/>
  <c r="I94" i="19"/>
  <c r="L94" i="19"/>
  <c r="D95" i="19"/>
  <c r="P94" i="19"/>
  <c r="K94" i="19"/>
  <c r="Q94" i="19"/>
  <c r="S151" i="19"/>
  <c r="L151" i="19"/>
  <c r="M151" i="19"/>
  <c r="P151" i="19"/>
  <c r="O151" i="19"/>
  <c r="K151" i="19"/>
  <c r="K154" i="19"/>
  <c r="H151" i="19"/>
  <c r="I151" i="19"/>
  <c r="Q151" i="19"/>
  <c r="D152" i="19"/>
  <c r="N151" i="19"/>
  <c r="J151" i="19"/>
  <c r="R151" i="19"/>
  <c r="J87" i="19"/>
  <c r="L87" i="19"/>
  <c r="K87" i="19"/>
  <c r="P87" i="19"/>
  <c r="Q87" i="19"/>
  <c r="N87" i="19"/>
  <c r="S87" i="19"/>
  <c r="D88" i="19"/>
  <c r="I87" i="19"/>
  <c r="O87" i="19"/>
  <c r="R87" i="19"/>
  <c r="H87" i="19"/>
  <c r="M87" i="19"/>
  <c r="D124" i="19"/>
  <c r="S123" i="19"/>
  <c r="M123" i="19"/>
  <c r="P123" i="19"/>
  <c r="P126" i="19" s="1"/>
  <c r="R123" i="19"/>
  <c r="K123" i="19"/>
  <c r="I123" i="19"/>
  <c r="I126" i="19" s="1"/>
  <c r="N123" i="19"/>
  <c r="L123" i="19"/>
  <c r="H123" i="19"/>
  <c r="O123" i="19"/>
  <c r="J123" i="19"/>
  <c r="Q123" i="19"/>
  <c r="J103" i="19"/>
  <c r="S103" i="19"/>
  <c r="M103" i="19"/>
  <c r="P103" i="19"/>
  <c r="H103" i="19"/>
  <c r="L103" i="19"/>
  <c r="R103" i="19"/>
  <c r="D104" i="19"/>
  <c r="Q103" i="19"/>
  <c r="I103" i="19"/>
  <c r="O103" i="19"/>
  <c r="N103" i="19"/>
  <c r="K103" i="19"/>
  <c r="O67" i="19"/>
  <c r="D68" i="19"/>
  <c r="H67" i="19"/>
  <c r="M67" i="19"/>
  <c r="P67" i="19"/>
  <c r="K67" i="19"/>
  <c r="N67" i="19"/>
  <c r="S67" i="19"/>
  <c r="J67" i="19"/>
  <c r="L67" i="19"/>
  <c r="I67" i="19"/>
  <c r="Q67" i="19"/>
  <c r="R67" i="19"/>
  <c r="I38" i="12"/>
  <c r="G46" i="1"/>
  <c r="J13" i="12"/>
  <c r="Q144" i="19"/>
  <c r="D145" i="19"/>
  <c r="O144" i="19"/>
  <c r="H144" i="19"/>
  <c r="S144" i="19"/>
  <c r="I144" i="19"/>
  <c r="R144" i="19"/>
  <c r="M144" i="19"/>
  <c r="J144" i="19"/>
  <c r="N144" i="19"/>
  <c r="P144" i="19"/>
  <c r="K144" i="19"/>
  <c r="L144" i="19"/>
  <c r="M109" i="19"/>
  <c r="I109" i="19"/>
  <c r="P109" i="19"/>
  <c r="H109" i="19"/>
  <c r="S109" i="19"/>
  <c r="K109" i="19"/>
  <c r="K112" i="19" s="1"/>
  <c r="N109" i="19"/>
  <c r="Q109" i="19"/>
  <c r="R109" i="19"/>
  <c r="D110" i="19"/>
  <c r="J109" i="19"/>
  <c r="O109" i="19"/>
  <c r="L109" i="19"/>
  <c r="N74" i="19"/>
  <c r="I74" i="19"/>
  <c r="D75" i="19"/>
  <c r="R74" i="19"/>
  <c r="L74" i="19"/>
  <c r="S74" i="19"/>
  <c r="P74" i="19"/>
  <c r="J74" i="19"/>
  <c r="Q74" i="19"/>
  <c r="K74" i="19"/>
  <c r="M74" i="19"/>
  <c r="O74" i="19"/>
  <c r="H74" i="19"/>
  <c r="J81" i="19"/>
  <c r="L81" i="19"/>
  <c r="M81" i="19"/>
  <c r="S81" i="19"/>
  <c r="D82" i="19"/>
  <c r="R81" i="19"/>
  <c r="O81" i="19"/>
  <c r="N81" i="19"/>
  <c r="K81" i="19"/>
  <c r="H81" i="19"/>
  <c r="I81" i="19"/>
  <c r="P81" i="19"/>
  <c r="Q81" i="19"/>
  <c r="R130" i="19"/>
  <c r="J130" i="19"/>
  <c r="H130" i="19"/>
  <c r="O130" i="19"/>
  <c r="O133" i="19" s="1"/>
  <c r="S130" i="19"/>
  <c r="Q130" i="19"/>
  <c r="M130" i="19"/>
  <c r="L130" i="19"/>
  <c r="K130" i="19"/>
  <c r="P130" i="19"/>
  <c r="N130" i="19"/>
  <c r="D131" i="19"/>
  <c r="I130" i="19"/>
  <c r="I68" i="19"/>
  <c r="J68" i="19"/>
  <c r="O68" i="19"/>
  <c r="M68" i="19"/>
  <c r="R68" i="19"/>
  <c r="S68" i="19"/>
  <c r="D69" i="19"/>
  <c r="H68" i="19"/>
  <c r="N68" i="19"/>
  <c r="Q68" i="19"/>
  <c r="K68" i="19"/>
  <c r="K70" i="19" s="1"/>
  <c r="P68" i="19"/>
  <c r="L68" i="19"/>
  <c r="S104" i="19"/>
  <c r="I104" i="19"/>
  <c r="O104" i="19"/>
  <c r="M104" i="19"/>
  <c r="L104" i="19"/>
  <c r="R104" i="19"/>
  <c r="N104" i="19"/>
  <c r="J104" i="19"/>
  <c r="P104" i="19"/>
  <c r="H104" i="19"/>
  <c r="Q104" i="19"/>
  <c r="Q105" i="19"/>
  <c r="K104" i="19"/>
  <c r="S137" i="19"/>
  <c r="O137" i="19"/>
  <c r="P137" i="19"/>
  <c r="M137" i="19"/>
  <c r="L137" i="19"/>
  <c r="Q137" i="19"/>
  <c r="D138" i="19"/>
  <c r="K137" i="19"/>
  <c r="H137" i="19"/>
  <c r="R137" i="19"/>
  <c r="I137" i="19"/>
  <c r="J137" i="19"/>
  <c r="N137" i="19"/>
  <c r="N124" i="19"/>
  <c r="H124" i="19"/>
  <c r="P124" i="19"/>
  <c r="J124" i="19"/>
  <c r="M124" i="19"/>
  <c r="M126" i="19" s="1"/>
  <c r="S124" i="19"/>
  <c r="R124" i="19"/>
  <c r="L124" i="19"/>
  <c r="K124" i="19"/>
  <c r="O124" i="19"/>
  <c r="Q124" i="19"/>
  <c r="I124" i="19"/>
  <c r="D125" i="19"/>
  <c r="M152" i="19"/>
  <c r="S152" i="19"/>
  <c r="P152" i="19"/>
  <c r="H152" i="19"/>
  <c r="N152" i="19"/>
  <c r="O152" i="19"/>
  <c r="L152" i="19"/>
  <c r="R152" i="19"/>
  <c r="Q152" i="19"/>
  <c r="Q154" i="19" s="1"/>
  <c r="J152" i="19"/>
  <c r="K152" i="19"/>
  <c r="I152" i="19"/>
  <c r="D153" i="19"/>
  <c r="N88" i="19"/>
  <c r="K88" i="19"/>
  <c r="R88" i="19"/>
  <c r="M88" i="19"/>
  <c r="I88" i="19"/>
  <c r="L88" i="19"/>
  <c r="P88" i="19"/>
  <c r="H88" i="19"/>
  <c r="S88" i="19"/>
  <c r="J88" i="19"/>
  <c r="Q88" i="19"/>
  <c r="D89" i="19"/>
  <c r="O88" i="19"/>
  <c r="P95" i="19"/>
  <c r="L95" i="19"/>
  <c r="D96" i="19"/>
  <c r="O95" i="19"/>
  <c r="H95" i="19"/>
  <c r="I95" i="19"/>
  <c r="Q95" i="19"/>
  <c r="R95" i="19"/>
  <c r="M95" i="19"/>
  <c r="J95" i="19"/>
  <c r="S95" i="19"/>
  <c r="K95" i="19"/>
  <c r="N95" i="19"/>
  <c r="K13" i="12"/>
  <c r="J38" i="12"/>
  <c r="I22" i="11"/>
  <c r="S145" i="19"/>
  <c r="O145" i="19"/>
  <c r="K145" i="19"/>
  <c r="Q145" i="19"/>
  <c r="J145" i="19"/>
  <c r="H145" i="19"/>
  <c r="L145" i="19"/>
  <c r="R145" i="19"/>
  <c r="P145" i="19"/>
  <c r="I145" i="19"/>
  <c r="N145" i="19"/>
  <c r="D146" i="19"/>
  <c r="M145" i="19"/>
  <c r="O82" i="19"/>
  <c r="Q82" i="19"/>
  <c r="K82" i="19"/>
  <c r="R82" i="19"/>
  <c r="J82" i="19"/>
  <c r="L82" i="19"/>
  <c r="M82" i="19"/>
  <c r="N82" i="19"/>
  <c r="H82" i="19"/>
  <c r="P82" i="19"/>
  <c r="I82" i="19"/>
  <c r="I84" i="19" s="1"/>
  <c r="S82" i="19"/>
  <c r="D83" i="19"/>
  <c r="J131" i="19"/>
  <c r="I131" i="19"/>
  <c r="O131" i="19"/>
  <c r="L131" i="19"/>
  <c r="S131" i="19"/>
  <c r="H131" i="19"/>
  <c r="K131" i="19"/>
  <c r="M131" i="19"/>
  <c r="Q131" i="19"/>
  <c r="P131" i="19"/>
  <c r="N131" i="19"/>
  <c r="R131" i="19"/>
  <c r="D132" i="19"/>
  <c r="I75" i="19"/>
  <c r="P75" i="19"/>
  <c r="K75" i="19"/>
  <c r="S75" i="19"/>
  <c r="O75" i="19"/>
  <c r="D76" i="19"/>
  <c r="N75" i="19"/>
  <c r="M75" i="19"/>
  <c r="R75" i="19"/>
  <c r="H75" i="19"/>
  <c r="J75" i="19"/>
  <c r="Q75" i="19"/>
  <c r="L75" i="19"/>
  <c r="R110" i="19"/>
  <c r="J110" i="19"/>
  <c r="H110" i="19"/>
  <c r="K110" i="19"/>
  <c r="N110" i="19"/>
  <c r="O110" i="19"/>
  <c r="Q110" i="19"/>
  <c r="M110" i="19"/>
  <c r="L110" i="19"/>
  <c r="S110" i="19"/>
  <c r="P110" i="19"/>
  <c r="D111" i="19"/>
  <c r="I110" i="19"/>
  <c r="R96" i="19"/>
  <c r="N96" i="19"/>
  <c r="N98" i="19" s="1"/>
  <c r="J96" i="19"/>
  <c r="D97" i="19"/>
  <c r="Q96" i="19"/>
  <c r="I96" i="19"/>
  <c r="P96" i="19"/>
  <c r="M96" i="19"/>
  <c r="H96" i="19"/>
  <c r="H98" i="19" s="1"/>
  <c r="K96" i="19"/>
  <c r="S96" i="19"/>
  <c r="O96" i="19"/>
  <c r="L96" i="19"/>
  <c r="S138" i="19"/>
  <c r="S140" i="19" s="1"/>
  <c r="K138" i="19"/>
  <c r="Q138" i="19"/>
  <c r="Q140" i="19"/>
  <c r="L138" i="19"/>
  <c r="J138" i="19"/>
  <c r="H138" i="19"/>
  <c r="P138" i="19"/>
  <c r="N138" i="19"/>
  <c r="R138" i="19"/>
  <c r="O138" i="19"/>
  <c r="M138" i="19"/>
  <c r="M140" i="19"/>
  <c r="D139" i="19"/>
  <c r="I138" i="19"/>
  <c r="R89" i="19"/>
  <c r="J89" i="19"/>
  <c r="D90" i="19"/>
  <c r="I89" i="19"/>
  <c r="M89" i="19"/>
  <c r="M91" i="19" s="1"/>
  <c r="O89" i="19"/>
  <c r="Q89" i="19"/>
  <c r="S89" i="19"/>
  <c r="P89" i="19"/>
  <c r="P91" i="19" s="1"/>
  <c r="H89" i="19"/>
  <c r="K89" i="19"/>
  <c r="N89" i="19"/>
  <c r="L89" i="19"/>
  <c r="M125" i="19"/>
  <c r="K125" i="19"/>
  <c r="K126" i="19"/>
  <c r="H125" i="19"/>
  <c r="Q125" i="19"/>
  <c r="R125" i="19"/>
  <c r="L125" i="19"/>
  <c r="L126" i="19"/>
  <c r="O125" i="19"/>
  <c r="I125" i="19"/>
  <c r="S125" i="19"/>
  <c r="N125" i="19"/>
  <c r="P125" i="19"/>
  <c r="J125" i="19"/>
  <c r="M153" i="19"/>
  <c r="N153" i="19"/>
  <c r="S153" i="19"/>
  <c r="O153" i="19"/>
  <c r="R153" i="19"/>
  <c r="Q153" i="19"/>
  <c r="L153" i="19"/>
  <c r="J153" i="19"/>
  <c r="K153" i="19"/>
  <c r="P153" i="19"/>
  <c r="I153" i="19"/>
  <c r="H153" i="19"/>
  <c r="Q69" i="19"/>
  <c r="L69" i="19"/>
  <c r="L70" i="19" s="1"/>
  <c r="K69" i="19"/>
  <c r="S69" i="19"/>
  <c r="S70" i="19"/>
  <c r="O69" i="19"/>
  <c r="R69" i="19"/>
  <c r="I69" i="19"/>
  <c r="N69" i="19"/>
  <c r="J69" i="19"/>
  <c r="M69" i="19"/>
  <c r="P69" i="19"/>
  <c r="H69" i="19"/>
  <c r="H46" i="1"/>
  <c r="L13" i="12"/>
  <c r="K38" i="12"/>
  <c r="R132" i="19"/>
  <c r="O132" i="19"/>
  <c r="J132" i="19"/>
  <c r="P132" i="19"/>
  <c r="Q132" i="19"/>
  <c r="N132" i="19"/>
  <c r="N133" i="19"/>
  <c r="I132" i="19"/>
  <c r="L132" i="19"/>
  <c r="H132" i="19"/>
  <c r="K132" i="19"/>
  <c r="M132" i="19"/>
  <c r="S132" i="19"/>
  <c r="J111" i="19"/>
  <c r="L111" i="19"/>
  <c r="K111" i="19"/>
  <c r="P111" i="19"/>
  <c r="Q111" i="19"/>
  <c r="R111" i="19"/>
  <c r="I111" i="19"/>
  <c r="S111" i="19"/>
  <c r="O111" i="19"/>
  <c r="H111" i="19"/>
  <c r="N111" i="19"/>
  <c r="M111" i="19"/>
  <c r="S83" i="19"/>
  <c r="P83" i="19"/>
  <c r="H83" i="19"/>
  <c r="K83" i="19"/>
  <c r="R83" i="19"/>
  <c r="R84" i="19"/>
  <c r="I83" i="19"/>
  <c r="J83" i="19"/>
  <c r="L83" i="19"/>
  <c r="Q83" i="19"/>
  <c r="M83" i="19"/>
  <c r="M84" i="19"/>
  <c r="N83" i="19"/>
  <c r="O83" i="19"/>
  <c r="O146" i="19"/>
  <c r="P146" i="19"/>
  <c r="Q146" i="19"/>
  <c r="N146" i="19"/>
  <c r="K146" i="19"/>
  <c r="S146" i="19"/>
  <c r="L146" i="19"/>
  <c r="L147" i="19"/>
  <c r="I146" i="19"/>
  <c r="R146" i="19"/>
  <c r="H146" i="19"/>
  <c r="H147" i="19"/>
  <c r="J146" i="19"/>
  <c r="M146" i="19"/>
  <c r="K76" i="19"/>
  <c r="K77" i="19" s="1"/>
  <c r="H76" i="19"/>
  <c r="I76" i="19"/>
  <c r="I77" i="19"/>
  <c r="L76" i="19"/>
  <c r="N76" i="19"/>
  <c r="Q76" i="19"/>
  <c r="Q77" i="19" s="1"/>
  <c r="S76" i="19"/>
  <c r="J76" i="19"/>
  <c r="J77" i="19"/>
  <c r="P76" i="19"/>
  <c r="R76" i="19"/>
  <c r="M76" i="19"/>
  <c r="O76" i="19"/>
  <c r="I139" i="19"/>
  <c r="I140" i="19"/>
  <c r="M139" i="19"/>
  <c r="P139" i="19"/>
  <c r="R139" i="19"/>
  <c r="R140" i="19"/>
  <c r="O139" i="19"/>
  <c r="N139" i="19"/>
  <c r="K139" i="19"/>
  <c r="H139" i="19"/>
  <c r="H140" i="19" s="1"/>
  <c r="Q139" i="19"/>
  <c r="J139" i="19"/>
  <c r="L139" i="19"/>
  <c r="S139" i="19"/>
  <c r="O97" i="19"/>
  <c r="I97" i="19"/>
  <c r="P97" i="19"/>
  <c r="P98" i="19" s="1"/>
  <c r="R97" i="19"/>
  <c r="Q97" i="19"/>
  <c r="Q98" i="19"/>
  <c r="N97" i="19"/>
  <c r="J97" i="19"/>
  <c r="J98" i="19"/>
  <c r="K97" i="19"/>
  <c r="K98" i="19" s="1"/>
  <c r="L97" i="19"/>
  <c r="H97" i="19"/>
  <c r="S97" i="19"/>
  <c r="S98" i="19"/>
  <c r="M97" i="19"/>
  <c r="K90" i="19"/>
  <c r="K91" i="19"/>
  <c r="Q90" i="19"/>
  <c r="Q91" i="19" s="1"/>
  <c r="H90" i="19"/>
  <c r="L90" i="19"/>
  <c r="I90" i="19"/>
  <c r="I91" i="19" s="1"/>
  <c r="P90" i="19"/>
  <c r="O90" i="19"/>
  <c r="O91" i="19"/>
  <c r="S90" i="19"/>
  <c r="S91" i="19" s="1"/>
  <c r="M90" i="19"/>
  <c r="R90" i="19"/>
  <c r="N90" i="19"/>
  <c r="J90" i="19"/>
  <c r="L91" i="19"/>
  <c r="M13" i="12"/>
  <c r="L38" i="12"/>
  <c r="J22" i="11"/>
  <c r="I46" i="1"/>
  <c r="K22" i="11"/>
  <c r="J46" i="1"/>
  <c r="M38" i="12"/>
  <c r="N13" i="12"/>
  <c r="O13" i="12"/>
  <c r="N38" i="12"/>
  <c r="K46" i="1"/>
  <c r="L22" i="11"/>
  <c r="L46" i="1"/>
  <c r="M22" i="11"/>
  <c r="O38" i="12"/>
  <c r="P13" i="12"/>
  <c r="M46" i="1"/>
  <c r="N22" i="11"/>
  <c r="Q13" i="12"/>
  <c r="P38" i="12"/>
  <c r="N46" i="1"/>
  <c r="O22" i="11"/>
  <c r="Q38" i="12"/>
  <c r="R13" i="12"/>
  <c r="S13" i="12"/>
  <c r="R38" i="12"/>
  <c r="O46" i="1"/>
  <c r="P22" i="11"/>
  <c r="Q22" i="11"/>
  <c r="P46" i="1"/>
  <c r="E16" i="14"/>
  <c r="S38" i="12"/>
  <c r="T13" i="12"/>
  <c r="U13" i="12"/>
  <c r="T38" i="12"/>
  <c r="R22" i="11"/>
  <c r="Q46" i="1"/>
  <c r="F16" i="14"/>
  <c r="S22" i="11"/>
  <c r="U38" i="12"/>
  <c r="V13" i="12"/>
  <c r="V38" i="12"/>
  <c r="R46" i="1"/>
  <c r="T46" i="1"/>
  <c r="T22" i="11"/>
  <c r="G16" i="14"/>
  <c r="S46" i="1"/>
  <c r="H16" i="14"/>
  <c r="U22" i="11"/>
  <c r="I16" i="14"/>
  <c r="V22" i="11"/>
  <c r="R55" i="12"/>
  <c r="S55" i="12"/>
  <c r="T55" i="12"/>
  <c r="U55" i="12"/>
  <c r="V55" i="12"/>
  <c r="R54" i="12"/>
  <c r="S54" i="12"/>
  <c r="T54" i="12"/>
  <c r="U54" i="12"/>
  <c r="V54" i="12"/>
  <c r="I38" i="20"/>
  <c r="I40" i="14"/>
  <c r="G38" i="14"/>
  <c r="E47" i="14"/>
  <c r="H38" i="14"/>
  <c r="H47" i="14"/>
  <c r="G47" i="14"/>
  <c r="F46" i="14"/>
  <c r="F47" i="14"/>
  <c r="I46" i="14"/>
  <c r="E38" i="14"/>
  <c r="H46" i="14"/>
  <c r="H37" i="14"/>
  <c r="E40" i="14"/>
  <c r="H26" i="20"/>
  <c r="H38" i="20"/>
  <c r="F26" i="20"/>
  <c r="F38" i="20"/>
  <c r="K38" i="14"/>
  <c r="D63" i="20"/>
  <c r="H40" i="14"/>
  <c r="G40" i="14"/>
  <c r="I37" i="14"/>
  <c r="F37" i="14"/>
  <c r="G37" i="14"/>
  <c r="I43" i="14"/>
  <c r="F40" i="14"/>
  <c r="E26" i="20"/>
  <c r="E38" i="20"/>
  <c r="H39" i="14"/>
  <c r="F42" i="14"/>
  <c r="I42" i="14"/>
  <c r="I39" i="14"/>
  <c r="H43" i="14"/>
  <c r="G39" i="14"/>
  <c r="F43" i="14"/>
  <c r="E43" i="14"/>
  <c r="G43" i="14"/>
  <c r="E39" i="14"/>
  <c r="F38" i="14"/>
  <c r="E42" i="14"/>
  <c r="H42" i="14"/>
  <c r="G26" i="20"/>
  <c r="G38" i="20"/>
  <c r="K52" i="14"/>
  <c r="G53" i="12"/>
  <c r="H53" i="12"/>
  <c r="I53" i="12"/>
  <c r="J53" i="12"/>
  <c r="K53" i="12"/>
  <c r="L53" i="12"/>
  <c r="M53" i="12"/>
  <c r="N53" i="12"/>
  <c r="O53" i="12"/>
  <c r="P53" i="12"/>
  <c r="Q53" i="12"/>
  <c r="H36" i="14"/>
  <c r="D57" i="14"/>
  <c r="F36" i="14"/>
  <c r="G36" i="14"/>
  <c r="I36" i="14"/>
  <c r="J18" i="1"/>
  <c r="K24" i="1"/>
  <c r="D16" i="1"/>
  <c r="I29" i="1"/>
  <c r="E14" i="1"/>
  <c r="U15" i="19"/>
  <c r="V15" i="19" s="1"/>
  <c r="W15" i="19" s="1"/>
  <c r="X15" i="19" s="1"/>
  <c r="D15" i="1"/>
  <c r="T16" i="19"/>
  <c r="U16" i="19" s="1"/>
  <c r="V16" i="19" s="1"/>
  <c r="W16" i="19" s="1"/>
  <c r="X16" i="19" s="1"/>
  <c r="I17" i="1"/>
  <c r="D19" i="1"/>
  <c r="E20" i="1"/>
  <c r="D27" i="1"/>
  <c r="E28" i="1"/>
  <c r="E30" i="1"/>
  <c r="T27" i="19"/>
  <c r="U27" i="19"/>
  <c r="V27" i="19" s="1"/>
  <c r="W27" i="19" s="1"/>
  <c r="X27" i="19" s="1"/>
  <c r="O17" i="1"/>
  <c r="F18" i="1"/>
  <c r="K16" i="1"/>
  <c r="F25" i="1"/>
  <c r="R34" i="19"/>
  <c r="T14" i="19"/>
  <c r="U14" i="19" s="1"/>
  <c r="D13" i="1"/>
  <c r="R53" i="12"/>
  <c r="S53" i="12"/>
  <c r="T53" i="12"/>
  <c r="U53" i="12"/>
  <c r="V53" i="12"/>
  <c r="D66" i="14"/>
  <c r="D69" i="14"/>
  <c r="D70" i="14"/>
  <c r="E57" i="14"/>
  <c r="F57" i="14"/>
  <c r="G57" i="14"/>
  <c r="H57" i="14"/>
  <c r="I57" i="14"/>
  <c r="P14" i="1"/>
  <c r="Q14" i="1"/>
  <c r="R14" i="1" s="1"/>
  <c r="S14" i="1" s="1"/>
  <c r="T14" i="1" s="1"/>
  <c r="V14" i="19"/>
  <c r="W14" i="19" s="1"/>
  <c r="X14" i="19" s="1"/>
  <c r="R133" i="19"/>
  <c r="O70" i="19"/>
  <c r="K15" i="1"/>
  <c r="G24" i="1"/>
  <c r="S182" i="19"/>
  <c r="O147" i="19"/>
  <c r="O140" i="19"/>
  <c r="I119" i="19"/>
  <c r="P140" i="19"/>
  <c r="L154" i="19"/>
  <c r="O105" i="19"/>
  <c r="K119" i="19"/>
  <c r="S161" i="19"/>
  <c r="H168" i="19"/>
  <c r="I63" i="19"/>
  <c r="E21" i="1"/>
  <c r="P21" i="1" s="1"/>
  <c r="Q21" i="1" s="1"/>
  <c r="R21" i="1" s="1"/>
  <c r="S21" i="1" s="1"/>
  <c r="T22" i="19"/>
  <c r="U22" i="19" s="1"/>
  <c r="M133" i="19"/>
  <c r="H133" i="19"/>
  <c r="M119" i="19"/>
  <c r="Q63" i="19"/>
  <c r="Q119" i="19"/>
  <c r="T21" i="1"/>
  <c r="V22" i="19"/>
  <c r="W22" i="19" s="1"/>
  <c r="X22" i="19" s="1"/>
  <c r="J34" i="19"/>
  <c r="D52" i="19"/>
  <c r="Q51" i="19"/>
  <c r="K51" i="19"/>
  <c r="K56" i="19" s="1"/>
  <c r="S51" i="19"/>
  <c r="N51" i="19"/>
  <c r="P51" i="19"/>
  <c r="H51" i="19"/>
  <c r="H56" i="19" s="1"/>
  <c r="L51" i="19"/>
  <c r="R51" i="19"/>
  <c r="M51" i="19"/>
  <c r="O51" i="19"/>
  <c r="O56" i="19" s="1"/>
  <c r="J51" i="19"/>
  <c r="I51" i="19"/>
  <c r="T13" i="19"/>
  <c r="K34" i="19"/>
  <c r="I12" i="1"/>
  <c r="M12" i="1"/>
  <c r="Q34" i="19"/>
  <c r="O46" i="12" s="1"/>
  <c r="J12" i="1"/>
  <c r="J33" i="1"/>
  <c r="H43" i="12"/>
  <c r="H45" i="12"/>
  <c r="J37" i="19"/>
  <c r="H56" i="12" s="1"/>
  <c r="H58" i="12" s="1"/>
  <c r="H44" i="12"/>
  <c r="H47" i="12"/>
  <c r="J52" i="19"/>
  <c r="D53" i="19"/>
  <c r="N52" i="19"/>
  <c r="L52" i="19"/>
  <c r="L56" i="19" s="1"/>
  <c r="I52" i="19"/>
  <c r="O52" i="19"/>
  <c r="M52" i="19"/>
  <c r="H52" i="19"/>
  <c r="P52" i="19"/>
  <c r="K52" i="19"/>
  <c r="Q52" i="19"/>
  <c r="S52" i="19"/>
  <c r="R52" i="19"/>
  <c r="O43" i="12"/>
  <c r="O47" i="12"/>
  <c r="I46" i="12"/>
  <c r="F35" i="1"/>
  <c r="O53" i="19"/>
  <c r="L53" i="19"/>
  <c r="M53" i="19"/>
  <c r="S53" i="19"/>
  <c r="K53" i="19"/>
  <c r="D54" i="19"/>
  <c r="I53" i="19"/>
  <c r="H53" i="19"/>
  <c r="J53" i="19"/>
  <c r="N53" i="19"/>
  <c r="R53" i="19"/>
  <c r="Q53" i="19"/>
  <c r="P53" i="19"/>
  <c r="F48" i="1"/>
  <c r="H24" i="11"/>
  <c r="Q54" i="19"/>
  <c r="P54" i="19"/>
  <c r="I54" i="19"/>
  <c r="D55" i="19"/>
  <c r="H54" i="19"/>
  <c r="K54" i="19"/>
  <c r="L54" i="19"/>
  <c r="O54" i="19"/>
  <c r="S54" i="19"/>
  <c r="N54" i="19"/>
  <c r="R54" i="19"/>
  <c r="M54" i="19"/>
  <c r="M56" i="19" s="1"/>
  <c r="J54" i="19"/>
  <c r="H55" i="19"/>
  <c r="Q55" i="19"/>
  <c r="Q56" i="19" s="1"/>
  <c r="M55" i="19"/>
  <c r="L55" i="19"/>
  <c r="S55" i="19"/>
  <c r="R55" i="19"/>
  <c r="R56" i="19" s="1"/>
  <c r="N55" i="19"/>
  <c r="N56" i="19"/>
  <c r="K55" i="19"/>
  <c r="J55" i="19"/>
  <c r="J56" i="19" s="1"/>
  <c r="I55" i="19"/>
  <c r="I56" i="19" s="1"/>
  <c r="P55" i="19"/>
  <c r="P56" i="19"/>
  <c r="O55" i="19"/>
  <c r="L13" i="11" l="1"/>
  <c r="O48" i="12"/>
  <c r="M47" i="1" s="1"/>
  <c r="P45" i="12"/>
  <c r="P44" i="12"/>
  <c r="R38" i="19"/>
  <c r="N36" i="1" s="1"/>
  <c r="P43" i="12"/>
  <c r="P48" i="12" s="1"/>
  <c r="N47" i="1" s="1"/>
  <c r="R37" i="19"/>
  <c r="P47" i="12"/>
  <c r="P46" i="12"/>
  <c r="I47" i="12"/>
  <c r="K38" i="19"/>
  <c r="G36" i="1" s="1"/>
  <c r="I45" i="12"/>
  <c r="I44" i="12"/>
  <c r="K37" i="19"/>
  <c r="I43" i="12"/>
  <c r="L98" i="19"/>
  <c r="G33" i="1"/>
  <c r="E17" i="1"/>
  <c r="P17" i="1" s="1"/>
  <c r="Q17" i="1" s="1"/>
  <c r="R17" i="1" s="1"/>
  <c r="S17" i="1" s="1"/>
  <c r="T17" i="1" s="1"/>
  <c r="T18" i="19"/>
  <c r="U18" i="19" s="1"/>
  <c r="V18" i="19" s="1"/>
  <c r="W18" i="19" s="1"/>
  <c r="X18" i="19" s="1"/>
  <c r="I19" i="1"/>
  <c r="M34" i="19"/>
  <c r="H20" i="1"/>
  <c r="L34" i="19"/>
  <c r="R147" i="19"/>
  <c r="J63" i="19"/>
  <c r="J47" i="19" s="1"/>
  <c r="J91" i="19"/>
  <c r="S105" i="19"/>
  <c r="H33" i="1"/>
  <c r="S56" i="19"/>
  <c r="H48" i="12"/>
  <c r="O45" i="12"/>
  <c r="O44" i="12"/>
  <c r="Q38" i="19"/>
  <c r="M36" i="1" s="1"/>
  <c r="Q37" i="19"/>
  <c r="P112" i="19"/>
  <c r="T26" i="19"/>
  <c r="U26" i="19" s="1"/>
  <c r="V26" i="19" s="1"/>
  <c r="W26" i="19" s="1"/>
  <c r="X26" i="19" s="1"/>
  <c r="D25" i="1"/>
  <c r="P25" i="1" s="1"/>
  <c r="Q25" i="1" s="1"/>
  <c r="R25" i="1" s="1"/>
  <c r="S25" i="1" s="1"/>
  <c r="T25" i="1" s="1"/>
  <c r="D30" i="1"/>
  <c r="P30" i="1" s="1"/>
  <c r="Q30" i="1" s="1"/>
  <c r="R30" i="1" s="1"/>
  <c r="S30" i="1" s="1"/>
  <c r="T30" i="1" s="1"/>
  <c r="T31" i="19"/>
  <c r="U31" i="19" s="1"/>
  <c r="V31" i="19" s="1"/>
  <c r="W31" i="19" s="1"/>
  <c r="X31" i="19" s="1"/>
  <c r="M33" i="1"/>
  <c r="P20" i="1"/>
  <c r="Q20" i="1" s="1"/>
  <c r="R20" i="1" s="1"/>
  <c r="S20" i="1" s="1"/>
  <c r="T20" i="1" s="1"/>
  <c r="N63" i="19"/>
  <c r="K84" i="19"/>
  <c r="S84" i="19"/>
  <c r="L16" i="1"/>
  <c r="L33" i="1" s="1"/>
  <c r="P34" i="19"/>
  <c r="D18" i="1"/>
  <c r="P18" i="1" s="1"/>
  <c r="Q18" i="1" s="1"/>
  <c r="R18" i="1" s="1"/>
  <c r="S18" i="1" s="1"/>
  <c r="T18" i="1" s="1"/>
  <c r="T19" i="19"/>
  <c r="U19" i="19" s="1"/>
  <c r="V19" i="19" s="1"/>
  <c r="W19" i="19" s="1"/>
  <c r="X19" i="19" s="1"/>
  <c r="E23" i="1"/>
  <c r="P23" i="1" s="1"/>
  <c r="Q23" i="1" s="1"/>
  <c r="R23" i="1" s="1"/>
  <c r="S23" i="1" s="1"/>
  <c r="T23" i="1" s="1"/>
  <c r="T24" i="19"/>
  <c r="U24" i="19" s="1"/>
  <c r="V24" i="19" s="1"/>
  <c r="W24" i="19" s="1"/>
  <c r="X24" i="19" s="1"/>
  <c r="P31" i="1"/>
  <c r="Q31" i="1" s="1"/>
  <c r="R31" i="1" s="1"/>
  <c r="S31" i="1" s="1"/>
  <c r="T31" i="1" s="1"/>
  <c r="U13" i="19"/>
  <c r="N34" i="19"/>
  <c r="H46" i="12"/>
  <c r="J38" i="19"/>
  <c r="F36" i="1" s="1"/>
  <c r="I98" i="19"/>
  <c r="N147" i="19"/>
  <c r="R112" i="19"/>
  <c r="L77" i="19"/>
  <c r="H77" i="19"/>
  <c r="J133" i="19"/>
  <c r="L133" i="19"/>
  <c r="J84" i="19"/>
  <c r="Q84" i="19"/>
  <c r="Q47" i="19" s="1"/>
  <c r="O126" i="19"/>
  <c r="P147" i="19"/>
  <c r="H63" i="19"/>
  <c r="H47" i="19" s="1"/>
  <c r="N168" i="19"/>
  <c r="N161" i="19"/>
  <c r="F33" i="1"/>
  <c r="N33" i="1"/>
  <c r="K13" i="1"/>
  <c r="K33" i="1" s="1"/>
  <c r="O34" i="19"/>
  <c r="O13" i="1"/>
  <c r="O33" i="1" s="1"/>
  <c r="S34" i="19"/>
  <c r="I33" i="1"/>
  <c r="E19" i="1"/>
  <c r="P19" i="1" s="1"/>
  <c r="Q19" i="1" s="1"/>
  <c r="R19" i="1" s="1"/>
  <c r="S19" i="1" s="1"/>
  <c r="T19" i="1" s="1"/>
  <c r="T20" i="19"/>
  <c r="U20" i="19" s="1"/>
  <c r="V20" i="19" s="1"/>
  <c r="W20" i="19" s="1"/>
  <c r="X20" i="19" s="1"/>
  <c r="P15" i="1"/>
  <c r="Q15" i="1" s="1"/>
  <c r="R15" i="1" s="1"/>
  <c r="S15" i="1" s="1"/>
  <c r="T15" i="1" s="1"/>
  <c r="L84" i="19"/>
  <c r="H126" i="19"/>
  <c r="Q147" i="19"/>
  <c r="P105" i="19"/>
  <c r="O77" i="19"/>
  <c r="O47" i="19" s="1"/>
  <c r="N154" i="19"/>
  <c r="M154" i="19"/>
  <c r="R91" i="19"/>
  <c r="I70" i="19"/>
  <c r="K63" i="19"/>
  <c r="K47" i="19" s="1"/>
  <c r="M98" i="19"/>
  <c r="P84" i="19"/>
  <c r="I105" i="19"/>
  <c r="M147" i="19"/>
  <c r="R154" i="19"/>
  <c r="K147" i="19"/>
  <c r="I147" i="19"/>
  <c r="Q133" i="19"/>
  <c r="N126" i="19"/>
  <c r="M77" i="19"/>
  <c r="L63" i="19"/>
  <c r="L47" i="19" s="1"/>
  <c r="S63" i="19"/>
  <c r="N182" i="19"/>
  <c r="R161" i="19"/>
  <c r="H70" i="19"/>
  <c r="R119" i="19"/>
  <c r="R47" i="19" s="1"/>
  <c r="K133" i="19"/>
  <c r="J105" i="19"/>
  <c r="N70" i="19"/>
  <c r="D12" i="1"/>
  <c r="H34" i="19"/>
  <c r="T23" i="19"/>
  <c r="U23" i="19" s="1"/>
  <c r="V23" i="19" s="1"/>
  <c r="W23" i="19" s="1"/>
  <c r="X23" i="19" s="1"/>
  <c r="E22" i="1"/>
  <c r="P22" i="1" s="1"/>
  <c r="Q22" i="1" s="1"/>
  <c r="R22" i="1" s="1"/>
  <c r="S22" i="1" s="1"/>
  <c r="T22" i="1" s="1"/>
  <c r="T25" i="19"/>
  <c r="U25" i="19" s="1"/>
  <c r="V25" i="19" s="1"/>
  <c r="W25" i="19" s="1"/>
  <c r="X25" i="19" s="1"/>
  <c r="E24" i="1"/>
  <c r="P24" i="1" s="1"/>
  <c r="Q24" i="1" s="1"/>
  <c r="R24" i="1" s="1"/>
  <c r="S24" i="1" s="1"/>
  <c r="T24" i="1" s="1"/>
  <c r="T32" i="19"/>
  <c r="U32" i="19" s="1"/>
  <c r="V32" i="19" s="1"/>
  <c r="W32" i="19" s="1"/>
  <c r="X32" i="19" s="1"/>
  <c r="S133" i="19"/>
  <c r="H105" i="19"/>
  <c r="L105" i="19"/>
  <c r="R98" i="19"/>
  <c r="P26" i="1"/>
  <c r="Q26" i="1" s="1"/>
  <c r="R26" i="1" s="1"/>
  <c r="S26" i="1" s="1"/>
  <c r="T26" i="1" s="1"/>
  <c r="I133" i="19"/>
  <c r="I47" i="19" s="1"/>
  <c r="S126" i="19"/>
  <c r="S175" i="19"/>
  <c r="P161" i="19"/>
  <c r="O168" i="19"/>
  <c r="Q168" i="19"/>
  <c r="I112" i="19"/>
  <c r="N119" i="19"/>
  <c r="E13" i="1"/>
  <c r="P13" i="1" s="1"/>
  <c r="Q13" i="1" s="1"/>
  <c r="R13" i="1" s="1"/>
  <c r="S13" i="1" s="1"/>
  <c r="T13" i="1" s="1"/>
  <c r="I34" i="19"/>
  <c r="T17" i="19"/>
  <c r="U17" i="19" s="1"/>
  <c r="V17" i="19" s="1"/>
  <c r="W17" i="19" s="1"/>
  <c r="X17" i="19" s="1"/>
  <c r="T21" i="19"/>
  <c r="U21" i="19" s="1"/>
  <c r="V21" i="19" s="1"/>
  <c r="W21" i="19" s="1"/>
  <c r="X21" i="19" s="1"/>
  <c r="D28" i="1"/>
  <c r="P28" i="1" s="1"/>
  <c r="Q28" i="1" s="1"/>
  <c r="R28" i="1" s="1"/>
  <c r="S28" i="1" s="1"/>
  <c r="T28" i="1" s="1"/>
  <c r="T29" i="19"/>
  <c r="U29" i="19" s="1"/>
  <c r="V29" i="19" s="1"/>
  <c r="W29" i="19" s="1"/>
  <c r="X29" i="19" s="1"/>
  <c r="J126" i="19"/>
  <c r="S112" i="19"/>
  <c r="N84" i="19"/>
  <c r="R70" i="19"/>
  <c r="P154" i="19"/>
  <c r="H154" i="19"/>
  <c r="S147" i="19"/>
  <c r="L140" i="19"/>
  <c r="K140" i="19"/>
  <c r="O161" i="19"/>
  <c r="R182" i="19"/>
  <c r="H91" i="19"/>
  <c r="M168" i="19"/>
  <c r="P70" i="19"/>
  <c r="P47" i="19" s="1"/>
  <c r="M70" i="19"/>
  <c r="M105" i="19"/>
  <c r="N91" i="19"/>
  <c r="T28" i="19"/>
  <c r="U28" i="19" s="1"/>
  <c r="V28" i="19" s="1"/>
  <c r="W28" i="19" s="1"/>
  <c r="X28" i="19" s="1"/>
  <c r="T30" i="19"/>
  <c r="U30" i="19" s="1"/>
  <c r="V30" i="19" s="1"/>
  <c r="W30" i="19" s="1"/>
  <c r="X30" i="19" s="1"/>
  <c r="N77" i="19"/>
  <c r="P119" i="19"/>
  <c r="M112" i="19"/>
  <c r="Q112" i="19"/>
  <c r="O84" i="19"/>
  <c r="J147" i="19"/>
  <c r="N140" i="19"/>
  <c r="M182" i="19"/>
  <c r="I175" i="19"/>
  <c r="I168" i="19"/>
  <c r="J112" i="19"/>
  <c r="F47" i="19" l="1"/>
  <c r="M13" i="11"/>
  <c r="M47" i="12"/>
  <c r="O37" i="19"/>
  <c r="O38" i="19"/>
  <c r="K36" i="1" s="1"/>
  <c r="M45" i="12"/>
  <c r="M44" i="12"/>
  <c r="M46" i="12"/>
  <c r="M43" i="12"/>
  <c r="O56" i="12"/>
  <c r="O58" i="12" s="1"/>
  <c r="M35" i="1"/>
  <c r="J13" i="11"/>
  <c r="M38" i="19"/>
  <c r="I36" i="1" s="1"/>
  <c r="M37" i="19"/>
  <c r="K44" i="12"/>
  <c r="K47" i="12"/>
  <c r="K46" i="12"/>
  <c r="K43" i="12"/>
  <c r="K45" i="12"/>
  <c r="P23" i="11"/>
  <c r="U34" i="19"/>
  <c r="V13" i="19"/>
  <c r="E33" i="1"/>
  <c r="O23" i="11"/>
  <c r="P16" i="1"/>
  <c r="Q16" i="1" s="1"/>
  <c r="R16" i="1" s="1"/>
  <c r="S16" i="1" s="1"/>
  <c r="T16" i="1" s="1"/>
  <c r="S37" i="19"/>
  <c r="Q44" i="12"/>
  <c r="Q46" i="12"/>
  <c r="Q43" i="12"/>
  <c r="S38" i="19"/>
  <c r="O36" i="1" s="1"/>
  <c r="Q47" i="12"/>
  <c r="Q45" i="12"/>
  <c r="P13" i="11"/>
  <c r="O13" i="11"/>
  <c r="J45" i="12"/>
  <c r="J47" i="12"/>
  <c r="L37" i="19"/>
  <c r="L38" i="19"/>
  <c r="H36" i="1" s="1"/>
  <c r="J43" i="12"/>
  <c r="J46" i="12"/>
  <c r="J44" i="12"/>
  <c r="I48" i="12"/>
  <c r="G47" i="1" s="1"/>
  <c r="D33" i="1"/>
  <c r="P12" i="1"/>
  <c r="N38" i="19"/>
  <c r="J36" i="1" s="1"/>
  <c r="L46" i="12"/>
  <c r="L43" i="12"/>
  <c r="L47" i="12"/>
  <c r="L45" i="12"/>
  <c r="N37" i="19"/>
  <c r="L44" i="12"/>
  <c r="N13" i="11"/>
  <c r="F47" i="1"/>
  <c r="H60" i="12"/>
  <c r="I13" i="11"/>
  <c r="K13" i="11"/>
  <c r="T34" i="19"/>
  <c r="S47" i="19"/>
  <c r="M47" i="19"/>
  <c r="T47" i="19" s="1"/>
  <c r="G47" i="12"/>
  <c r="G43" i="12"/>
  <c r="G45" i="12"/>
  <c r="I37" i="19"/>
  <c r="G46" i="12"/>
  <c r="I38" i="19"/>
  <c r="E36" i="1" s="1"/>
  <c r="G44" i="12"/>
  <c r="X25" i="12"/>
  <c r="H38" i="19"/>
  <c r="D36" i="1" s="1"/>
  <c r="X15" i="12"/>
  <c r="X17" i="12"/>
  <c r="X24" i="12"/>
  <c r="X19" i="12"/>
  <c r="X28" i="12"/>
  <c r="F47" i="12"/>
  <c r="R47" i="12" s="1"/>
  <c r="S47" i="12" s="1"/>
  <c r="T47" i="12" s="1"/>
  <c r="U47" i="12" s="1"/>
  <c r="V47" i="12" s="1"/>
  <c r="X35" i="12"/>
  <c r="X21" i="12"/>
  <c r="F46" i="12"/>
  <c r="X38" i="12"/>
  <c r="X31" i="12"/>
  <c r="X30" i="12"/>
  <c r="X37" i="12"/>
  <c r="F45" i="12"/>
  <c r="R45" i="12" s="1"/>
  <c r="S45" i="12" s="1"/>
  <c r="T45" i="12" s="1"/>
  <c r="U45" i="12" s="1"/>
  <c r="V45" i="12" s="1"/>
  <c r="X23" i="12"/>
  <c r="X32" i="12"/>
  <c r="X16" i="12"/>
  <c r="X20" i="12"/>
  <c r="X36" i="12"/>
  <c r="H37" i="19"/>
  <c r="X34" i="12"/>
  <c r="F43" i="12"/>
  <c r="X22" i="12"/>
  <c r="X29" i="12"/>
  <c r="X27" i="12"/>
  <c r="F44" i="12"/>
  <c r="X33" i="12"/>
  <c r="X14" i="12"/>
  <c r="X26" i="12"/>
  <c r="X18" i="12"/>
  <c r="X13" i="12"/>
  <c r="Q13" i="11"/>
  <c r="H13" i="11"/>
  <c r="N47" i="12"/>
  <c r="N45" i="12"/>
  <c r="N44" i="12"/>
  <c r="P38" i="19"/>
  <c r="L36" i="1" s="1"/>
  <c r="N46" i="12"/>
  <c r="N43" i="12"/>
  <c r="P37" i="19"/>
  <c r="N47" i="19"/>
  <c r="G35" i="1"/>
  <c r="I56" i="12"/>
  <c r="I58" i="12" s="1"/>
  <c r="P56" i="12"/>
  <c r="P58" i="12" s="1"/>
  <c r="N35" i="1"/>
  <c r="N56" i="12" l="1"/>
  <c r="N58" i="12" s="1"/>
  <c r="L35" i="1"/>
  <c r="R44" i="12"/>
  <c r="S44" i="12" s="1"/>
  <c r="T44" i="12" s="1"/>
  <c r="U44" i="12" s="1"/>
  <c r="V44" i="12" s="1"/>
  <c r="F48" i="12"/>
  <c r="R43" i="12"/>
  <c r="H35" i="1"/>
  <c r="J56" i="12"/>
  <c r="J58" i="12" s="1"/>
  <c r="G48" i="1"/>
  <c r="I24" i="11" s="1"/>
  <c r="I60" i="12"/>
  <c r="R46" i="12"/>
  <c r="S46" i="12" s="1"/>
  <c r="T46" i="12" s="1"/>
  <c r="U46" i="12" s="1"/>
  <c r="V46" i="12" s="1"/>
  <c r="G48" i="12"/>
  <c r="E47" i="1" s="1"/>
  <c r="G13" i="11"/>
  <c r="M48" i="12"/>
  <c r="K47" i="1" s="1"/>
  <c r="F56" i="12"/>
  <c r="D35" i="1"/>
  <c r="L48" i="12"/>
  <c r="J47" i="1" s="1"/>
  <c r="F13" i="11"/>
  <c r="J48" i="12"/>
  <c r="H47" i="1" s="1"/>
  <c r="Q48" i="12"/>
  <c r="O47" i="1" s="1"/>
  <c r="W13" i="19"/>
  <c r="V34" i="19"/>
  <c r="M56" i="12"/>
  <c r="M58" i="12" s="1"/>
  <c r="K35" i="1"/>
  <c r="P60" i="12"/>
  <c r="N48" i="1"/>
  <c r="M48" i="1"/>
  <c r="O60" i="12"/>
  <c r="N48" i="12"/>
  <c r="L47" i="1" s="1"/>
  <c r="Y23" i="12"/>
  <c r="Y16" i="12"/>
  <c r="Y29" i="12"/>
  <c r="Y20" i="12"/>
  <c r="Y37" i="12"/>
  <c r="Y31" i="12"/>
  <c r="Y21" i="12"/>
  <c r="Y30" i="12"/>
  <c r="Y34" i="12"/>
  <c r="Y13" i="12"/>
  <c r="Y15" i="12"/>
  <c r="Y24" i="12"/>
  <c r="Y17" i="12"/>
  <c r="Y25" i="12"/>
  <c r="T38" i="19"/>
  <c r="P36" i="1" s="1"/>
  <c r="Y35" i="12"/>
  <c r="Y38" i="12"/>
  <c r="Y22" i="12"/>
  <c r="T37" i="19"/>
  <c r="P35" i="1" s="1"/>
  <c r="Y28" i="12"/>
  <c r="Y14" i="12"/>
  <c r="Y18" i="12"/>
  <c r="Y33" i="12"/>
  <c r="Y32" i="12"/>
  <c r="Y19" i="12"/>
  <c r="Y36" i="12"/>
  <c r="Y26" i="12"/>
  <c r="Y27" i="12"/>
  <c r="Q12" i="1"/>
  <c r="P33" i="1"/>
  <c r="Q56" i="12"/>
  <c r="Q58" i="12" s="1"/>
  <c r="O35" i="1"/>
  <c r="E35" i="1"/>
  <c r="G56" i="12"/>
  <c r="G58" i="12" s="1"/>
  <c r="H23" i="11"/>
  <c r="H25" i="11" s="1"/>
  <c r="F50" i="1"/>
  <c r="J35" i="1"/>
  <c r="L56" i="12"/>
  <c r="L58" i="12" s="1"/>
  <c r="I23" i="11"/>
  <c r="I25" i="11" s="1"/>
  <c r="G50" i="1"/>
  <c r="U37" i="19"/>
  <c r="Q35" i="1" s="1"/>
  <c r="U38" i="19"/>
  <c r="Q36" i="1" s="1"/>
  <c r="K48" i="12"/>
  <c r="I47" i="1" s="1"/>
  <c r="I35" i="1"/>
  <c r="K56" i="12"/>
  <c r="K58" i="12" s="1"/>
  <c r="K40" i="19"/>
  <c r="S40" i="19"/>
  <c r="Q40" i="19"/>
  <c r="F41" i="19"/>
  <c r="P39" i="19"/>
  <c r="P40" i="19"/>
  <c r="F40" i="19"/>
  <c r="S39" i="19"/>
  <c r="L39" i="19"/>
  <c r="N39" i="19"/>
  <c r="N41" i="19" s="1"/>
  <c r="J38" i="1" s="1"/>
  <c r="R39" i="19"/>
  <c r="I39" i="19"/>
  <c r="J40" i="19"/>
  <c r="R40" i="19"/>
  <c r="M40" i="19"/>
  <c r="Q39" i="19"/>
  <c r="Q41" i="19" s="1"/>
  <c r="M38" i="1" s="1"/>
  <c r="M39" i="19"/>
  <c r="M41" i="19" s="1"/>
  <c r="I38" i="1" s="1"/>
  <c r="I40" i="19"/>
  <c r="J39" i="19"/>
  <c r="H40" i="19"/>
  <c r="O40" i="19"/>
  <c r="L40" i="19"/>
  <c r="N40" i="19"/>
  <c r="H39" i="19"/>
  <c r="K39" i="19"/>
  <c r="K41" i="19" s="1"/>
  <c r="G38" i="1" s="1"/>
  <c r="O39" i="19"/>
  <c r="O41" i="19" s="1"/>
  <c r="K38" i="1" s="1"/>
  <c r="K23" i="11" l="1"/>
  <c r="Q33" i="1"/>
  <c r="R12" i="1"/>
  <c r="J23" i="11"/>
  <c r="I14" i="11"/>
  <c r="I16" i="11" s="1"/>
  <c r="I27" i="11" s="1"/>
  <c r="G40" i="1"/>
  <c r="L41" i="19"/>
  <c r="H38" i="1" s="1"/>
  <c r="W34" i="19"/>
  <c r="X13" i="19"/>
  <c r="X34" i="19" s="1"/>
  <c r="H48" i="1"/>
  <c r="J24" i="11" s="1"/>
  <c r="J60" i="12"/>
  <c r="T39" i="19"/>
  <c r="U39" i="19" s="1"/>
  <c r="V39" i="19" s="1"/>
  <c r="W39" i="19" s="1"/>
  <c r="X39" i="19" s="1"/>
  <c r="H41" i="19"/>
  <c r="O14" i="11"/>
  <c r="O16" i="11" s="1"/>
  <c r="O27" i="11" s="1"/>
  <c r="M40" i="1"/>
  <c r="S41" i="19"/>
  <c r="O38" i="1" s="1"/>
  <c r="K60" i="12"/>
  <c r="I48" i="1"/>
  <c r="K24" i="11" s="1"/>
  <c r="L60" i="12"/>
  <c r="J48" i="1"/>
  <c r="L24" i="11" s="1"/>
  <c r="O48" i="1"/>
  <c r="Q24" i="11" s="1"/>
  <c r="Q60" i="12"/>
  <c r="N23" i="11"/>
  <c r="K48" i="1"/>
  <c r="M24" i="11" s="1"/>
  <c r="M60" i="12"/>
  <c r="Q23" i="11"/>
  <c r="R13" i="11"/>
  <c r="M14" i="11"/>
  <c r="M16" i="11" s="1"/>
  <c r="K40" i="1"/>
  <c r="L14" i="11"/>
  <c r="L16" i="11" s="1"/>
  <c r="L27" i="11" s="1"/>
  <c r="J40" i="1"/>
  <c r="O24" i="11"/>
  <c r="O25" i="11" s="1"/>
  <c r="M50" i="1"/>
  <c r="V38" i="19"/>
  <c r="R36" i="1" s="1"/>
  <c r="V37" i="19"/>
  <c r="R35" i="1" s="1"/>
  <c r="M23" i="11"/>
  <c r="M25" i="11" s="1"/>
  <c r="G23" i="11"/>
  <c r="D47" i="1"/>
  <c r="X48" i="12"/>
  <c r="K14" i="11"/>
  <c r="K16" i="11" s="1"/>
  <c r="I40" i="1"/>
  <c r="P41" i="19"/>
  <c r="L38" i="1" s="1"/>
  <c r="F58" i="12"/>
  <c r="R56" i="12"/>
  <c r="T40" i="19"/>
  <c r="U40" i="19" s="1"/>
  <c r="V40" i="19" s="1"/>
  <c r="W40" i="19" s="1"/>
  <c r="X40" i="19" s="1"/>
  <c r="I41" i="19"/>
  <c r="E38" i="1" s="1"/>
  <c r="J41" i="19"/>
  <c r="F38" i="1" s="1"/>
  <c r="R41" i="19"/>
  <c r="N38" i="1" s="1"/>
  <c r="G60" i="12"/>
  <c r="E48" i="1"/>
  <c r="G24" i="11" s="1"/>
  <c r="E11" i="14"/>
  <c r="P24" i="11"/>
  <c r="P25" i="11" s="1"/>
  <c r="N50" i="1"/>
  <c r="J50" i="1"/>
  <c r="L23" i="11"/>
  <c r="L25" i="11" s="1"/>
  <c r="R48" i="12"/>
  <c r="S43" i="12"/>
  <c r="N60" i="12"/>
  <c r="L48" i="1"/>
  <c r="N24" i="11" s="1"/>
  <c r="G14" i="11" l="1"/>
  <c r="G16" i="11" s="1"/>
  <c r="E40" i="1"/>
  <c r="G25" i="11"/>
  <c r="G41" i="1"/>
  <c r="G52" i="1"/>
  <c r="R33" i="1"/>
  <c r="S12" i="1"/>
  <c r="Y48" i="12"/>
  <c r="N14" i="11"/>
  <c r="N16" i="11" s="1"/>
  <c r="N27" i="11" s="1"/>
  <c r="L40" i="1"/>
  <c r="D38" i="1"/>
  <c r="T41" i="19"/>
  <c r="P14" i="11"/>
  <c r="P16" i="11" s="1"/>
  <c r="P27" i="11" s="1"/>
  <c r="N40" i="1"/>
  <c r="F23" i="11"/>
  <c r="P47" i="1"/>
  <c r="E17" i="14" s="1"/>
  <c r="M27" i="11"/>
  <c r="O50" i="1"/>
  <c r="L50" i="1"/>
  <c r="Q14" i="11"/>
  <c r="Q16" i="11" s="1"/>
  <c r="O40" i="1"/>
  <c r="W38" i="19"/>
  <c r="S36" i="1" s="1"/>
  <c r="W37" i="19"/>
  <c r="S35" i="1" s="1"/>
  <c r="J25" i="11"/>
  <c r="I50" i="1"/>
  <c r="I52" i="1" s="1"/>
  <c r="S48" i="12"/>
  <c r="Q47" i="1" s="1"/>
  <c r="T43" i="12"/>
  <c r="X58" i="12"/>
  <c r="Z58" i="12"/>
  <c r="D48" i="1"/>
  <c r="F60" i="12"/>
  <c r="K41" i="1"/>
  <c r="X38" i="19"/>
  <c r="T36" i="1" s="1"/>
  <c r="X37" i="19"/>
  <c r="T35" i="1" s="1"/>
  <c r="F11" i="14"/>
  <c r="S13" i="11"/>
  <c r="I41" i="1"/>
  <c r="K50" i="1"/>
  <c r="K52" i="1" s="1"/>
  <c r="H14" i="11"/>
  <c r="H16" i="11" s="1"/>
  <c r="H27" i="11" s="1"/>
  <c r="F40" i="1"/>
  <c r="S56" i="12"/>
  <c r="R58" i="12"/>
  <c r="E50" i="1"/>
  <c r="J41" i="1"/>
  <c r="J52" i="1"/>
  <c r="Q25" i="11"/>
  <c r="N25" i="11"/>
  <c r="M52" i="1"/>
  <c r="M41" i="1"/>
  <c r="J14" i="11"/>
  <c r="J16" i="11" s="1"/>
  <c r="J27" i="11" s="1"/>
  <c r="H40" i="1"/>
  <c r="H50" i="1"/>
  <c r="K25" i="11"/>
  <c r="K27" i="11" s="1"/>
  <c r="Y58" i="12" l="1"/>
  <c r="AA58" i="12"/>
  <c r="R60" i="12"/>
  <c r="P48" i="1"/>
  <c r="E18" i="14" s="1"/>
  <c r="F24" i="11"/>
  <c r="R24" i="11" s="1"/>
  <c r="U41" i="19"/>
  <c r="P38" i="1"/>
  <c r="G11" i="14"/>
  <c r="T13" i="11"/>
  <c r="S58" i="12"/>
  <c r="T56" i="12"/>
  <c r="O41" i="1"/>
  <c r="O52" i="1"/>
  <c r="N41" i="1"/>
  <c r="N52" i="1"/>
  <c r="F14" i="11"/>
  <c r="D40" i="1"/>
  <c r="H52" i="1"/>
  <c r="H41" i="1"/>
  <c r="F41" i="1"/>
  <c r="F52" i="1"/>
  <c r="Q27" i="11"/>
  <c r="E19" i="14"/>
  <c r="E41" i="1"/>
  <c r="E52" i="1"/>
  <c r="S23" i="11"/>
  <c r="F17" i="14"/>
  <c r="R23" i="11"/>
  <c r="F25" i="11"/>
  <c r="Z15" i="12"/>
  <c r="Z14" i="12"/>
  <c r="Z22" i="12"/>
  <c r="Z18" i="12"/>
  <c r="Z23" i="12"/>
  <c r="Z24" i="12"/>
  <c r="Z21" i="12"/>
  <c r="Z27" i="12"/>
  <c r="Z26" i="12"/>
  <c r="Z16" i="12"/>
  <c r="Z32" i="12"/>
  <c r="Z19" i="12"/>
  <c r="Z25" i="12"/>
  <c r="Z30" i="12"/>
  <c r="Z20" i="12"/>
  <c r="Z13" i="12"/>
  <c r="Z35" i="12"/>
  <c r="Z28" i="12"/>
  <c r="Z31" i="12"/>
  <c r="Z29" i="12"/>
  <c r="Z17" i="12"/>
  <c r="Z33" i="12"/>
  <c r="Z36" i="12"/>
  <c r="Z38" i="12"/>
  <c r="Z37" i="12"/>
  <c r="Z34" i="12"/>
  <c r="Z48" i="12"/>
  <c r="U43" i="12"/>
  <c r="T48" i="12"/>
  <c r="R47" i="1" s="1"/>
  <c r="D50" i="1"/>
  <c r="P50" i="1" s="1"/>
  <c r="L52" i="1"/>
  <c r="L41" i="1"/>
  <c r="S33" i="1"/>
  <c r="T12" i="1"/>
  <c r="T33" i="1" s="1"/>
  <c r="G27" i="11"/>
  <c r="D41" i="1" l="1"/>
  <c r="D52" i="1"/>
  <c r="Q48" i="1"/>
  <c r="S60" i="12"/>
  <c r="V13" i="11"/>
  <c r="I11" i="14"/>
  <c r="R14" i="11"/>
  <c r="R16" i="11" s="1"/>
  <c r="R27" i="11" s="1"/>
  <c r="F16" i="11"/>
  <c r="F27" i="11"/>
  <c r="E12" i="14"/>
  <c r="E13" i="14" s="1"/>
  <c r="P40" i="1"/>
  <c r="AA20" i="12"/>
  <c r="AA17" i="12"/>
  <c r="AA28" i="12"/>
  <c r="AA19" i="12"/>
  <c r="AA16" i="12"/>
  <c r="AA26" i="12"/>
  <c r="AA25" i="12"/>
  <c r="AA37" i="12"/>
  <c r="AA27" i="12"/>
  <c r="AA33" i="12"/>
  <c r="AA21" i="12"/>
  <c r="AA38" i="12"/>
  <c r="AA29" i="12"/>
  <c r="AA13" i="12"/>
  <c r="AA14" i="12"/>
  <c r="AA22" i="12"/>
  <c r="AA35" i="12"/>
  <c r="AA24" i="12"/>
  <c r="AA15" i="12"/>
  <c r="AA23" i="12"/>
  <c r="AA31" i="12"/>
  <c r="AA36" i="12"/>
  <c r="AA18" i="12"/>
  <c r="AA32" i="12"/>
  <c r="AA34" i="12"/>
  <c r="AA30" i="12"/>
  <c r="AA48" i="12"/>
  <c r="V43" i="12"/>
  <c r="V48" i="12" s="1"/>
  <c r="T47" i="1" s="1"/>
  <c r="U48" i="12"/>
  <c r="S47" i="1" s="1"/>
  <c r="T58" i="12"/>
  <c r="U56" i="12"/>
  <c r="R25" i="11"/>
  <c r="U13" i="11"/>
  <c r="H11" i="14"/>
  <c r="T23" i="11"/>
  <c r="G17" i="14"/>
  <c r="Q38" i="1"/>
  <c r="V41" i="19"/>
  <c r="R38" i="1" l="1"/>
  <c r="W41" i="19"/>
  <c r="E14" i="14"/>
  <c r="E21" i="14"/>
  <c r="F12" i="14"/>
  <c r="F13" i="14" s="1"/>
  <c r="S14" i="11"/>
  <c r="S16" i="11" s="1"/>
  <c r="Q40" i="1"/>
  <c r="P52" i="1"/>
  <c r="V56" i="12"/>
  <c r="V58" i="12" s="1"/>
  <c r="U58" i="12"/>
  <c r="R47" i="11"/>
  <c r="R59" i="11"/>
  <c r="R63" i="11"/>
  <c r="R55" i="11"/>
  <c r="R51" i="11"/>
  <c r="T60" i="12"/>
  <c r="R48" i="1"/>
  <c r="S24" i="11"/>
  <c r="S25" i="11" s="1"/>
  <c r="F18" i="14"/>
  <c r="F19" i="14" s="1"/>
  <c r="Q50" i="1"/>
  <c r="U23" i="11"/>
  <c r="H17" i="14"/>
  <c r="V23" i="11"/>
  <c r="I17" i="14"/>
  <c r="P41" i="1"/>
  <c r="E58" i="1"/>
  <c r="T24" i="11" l="1"/>
  <c r="T25" i="11" s="1"/>
  <c r="G18" i="14"/>
  <c r="G19" i="14" s="1"/>
  <c r="R50" i="1"/>
  <c r="S48" i="1"/>
  <c r="U60" i="12"/>
  <c r="I51" i="11"/>
  <c r="J51" i="11"/>
  <c r="L51" i="11"/>
  <c r="K51" i="11"/>
  <c r="H51" i="11"/>
  <c r="F51" i="11"/>
  <c r="M51" i="11"/>
  <c r="P51" i="11"/>
  <c r="G51" i="11"/>
  <c r="Q51" i="11"/>
  <c r="O51" i="11"/>
  <c r="N51" i="11"/>
  <c r="G59" i="11"/>
  <c r="K59" i="11"/>
  <c r="I59" i="11"/>
  <c r="F59" i="11"/>
  <c r="L59" i="11"/>
  <c r="O59" i="11"/>
  <c r="M59" i="11"/>
  <c r="J59" i="11"/>
  <c r="Q59" i="11"/>
  <c r="H59" i="11"/>
  <c r="N59" i="11"/>
  <c r="P59" i="11"/>
  <c r="S27" i="11"/>
  <c r="X41" i="19"/>
  <c r="T38" i="1" s="1"/>
  <c r="S38" i="1"/>
  <c r="F63" i="11"/>
  <c r="Q63" i="11"/>
  <c r="I63" i="11"/>
  <c r="J63" i="11"/>
  <c r="P63" i="11"/>
  <c r="N63" i="11"/>
  <c r="L63" i="11"/>
  <c r="M63" i="11"/>
  <c r="O63" i="11"/>
  <c r="K63" i="11"/>
  <c r="H63" i="11"/>
  <c r="G63" i="11"/>
  <c r="E59" i="1"/>
  <c r="E22" i="14"/>
  <c r="T48" i="1"/>
  <c r="V60" i="12"/>
  <c r="Q41" i="1"/>
  <c r="Q52" i="1"/>
  <c r="J55" i="11"/>
  <c r="F55" i="11"/>
  <c r="N55" i="11"/>
  <c r="L55" i="11"/>
  <c r="O55" i="11"/>
  <c r="Q55" i="11"/>
  <c r="P55" i="11"/>
  <c r="G55" i="11"/>
  <c r="I55" i="11"/>
  <c r="M55" i="11"/>
  <c r="H55" i="11"/>
  <c r="K55" i="11"/>
  <c r="Q47" i="11"/>
  <c r="I47" i="11"/>
  <c r="F47" i="11"/>
  <c r="G47" i="11"/>
  <c r="K47" i="11"/>
  <c r="J47" i="11"/>
  <c r="R29" i="11"/>
  <c r="O47" i="11"/>
  <c r="O29" i="11" s="1"/>
  <c r="H47" i="11"/>
  <c r="P47" i="11"/>
  <c r="N47" i="11"/>
  <c r="L47" i="11"/>
  <c r="L29" i="11" s="1"/>
  <c r="M47" i="11"/>
  <c r="F14" i="14"/>
  <c r="F21" i="14"/>
  <c r="T14" i="11"/>
  <c r="T16" i="11" s="1"/>
  <c r="T27" i="11" s="1"/>
  <c r="G12" i="14"/>
  <c r="G13" i="14" s="1"/>
  <c r="R40" i="1"/>
  <c r="G29" i="11" l="1"/>
  <c r="F29" i="11"/>
  <c r="T63" i="11"/>
  <c r="T47" i="11"/>
  <c r="T59" i="11"/>
  <c r="T55" i="11"/>
  <c r="T51" i="11"/>
  <c r="M53" i="1"/>
  <c r="M55" i="1" s="1"/>
  <c r="O32" i="11"/>
  <c r="S59" i="11"/>
  <c r="S63" i="11"/>
  <c r="S51" i="11"/>
  <c r="S47" i="11"/>
  <c r="S55" i="11"/>
  <c r="N29" i="11"/>
  <c r="E24" i="14"/>
  <c r="E26" i="14" s="1"/>
  <c r="R32" i="11"/>
  <c r="R35" i="11" s="1"/>
  <c r="R41" i="1"/>
  <c r="R52" i="1"/>
  <c r="P29" i="11"/>
  <c r="I29" i="11"/>
  <c r="H12" i="14"/>
  <c r="H13" i="14" s="1"/>
  <c r="U14" i="11"/>
  <c r="U16" i="11" s="1"/>
  <c r="U27" i="11" s="1"/>
  <c r="S40" i="1"/>
  <c r="J53" i="1"/>
  <c r="J55" i="1" s="1"/>
  <c r="L32" i="11"/>
  <c r="E53" i="1"/>
  <c r="E55" i="1" s="1"/>
  <c r="G32" i="11"/>
  <c r="U24" i="11"/>
  <c r="U25" i="11" s="1"/>
  <c r="H18" i="14"/>
  <c r="H19" i="14" s="1"/>
  <c r="S50" i="1"/>
  <c r="F22" i="14"/>
  <c r="D53" i="1"/>
  <c r="F32" i="11"/>
  <c r="F35" i="11" s="1"/>
  <c r="G11" i="11" s="1"/>
  <c r="V24" i="11"/>
  <c r="V25" i="11" s="1"/>
  <c r="I18" i="14"/>
  <c r="I19" i="14" s="1"/>
  <c r="T50" i="1"/>
  <c r="J29" i="11"/>
  <c r="G14" i="14"/>
  <c r="G21" i="14"/>
  <c r="M29" i="11"/>
  <c r="H29" i="11"/>
  <c r="K29" i="11"/>
  <c r="Q29" i="11"/>
  <c r="V14" i="11"/>
  <c r="V16" i="11" s="1"/>
  <c r="V27" i="11" s="1"/>
  <c r="I12" i="14"/>
  <c r="I13" i="14" s="1"/>
  <c r="T40" i="1"/>
  <c r="G35" i="11" l="1"/>
  <c r="H11" i="11" s="1"/>
  <c r="I14" i="14"/>
  <c r="I21" i="14"/>
  <c r="F53" i="1"/>
  <c r="F55" i="1" s="1"/>
  <c r="H32" i="11"/>
  <c r="H35" i="11" s="1"/>
  <c r="I11" i="11" s="1"/>
  <c r="H53" i="1"/>
  <c r="H55" i="1" s="1"/>
  <c r="J32" i="11"/>
  <c r="U47" i="11"/>
  <c r="U63" i="11"/>
  <c r="U55" i="11"/>
  <c r="U59" i="11"/>
  <c r="U51" i="11"/>
  <c r="E27" i="14"/>
  <c r="E52" i="14"/>
  <c r="E69" i="14" s="1"/>
  <c r="V63" i="11"/>
  <c r="V47" i="11"/>
  <c r="V55" i="11"/>
  <c r="V59" i="11"/>
  <c r="V51" i="11"/>
  <c r="D55" i="1"/>
  <c r="L53" i="1"/>
  <c r="L55" i="1" s="1"/>
  <c r="N32" i="11"/>
  <c r="T29" i="11"/>
  <c r="G22" i="14"/>
  <c r="N53" i="1"/>
  <c r="N55" i="1" s="1"/>
  <c r="P32" i="11"/>
  <c r="K53" i="1"/>
  <c r="K55" i="1" s="1"/>
  <c r="M32" i="11"/>
  <c r="H14" i="14"/>
  <c r="H21" i="14"/>
  <c r="O53" i="1"/>
  <c r="O55" i="1" s="1"/>
  <c r="Q32" i="11"/>
  <c r="T52" i="1"/>
  <c r="T41" i="1"/>
  <c r="I53" i="1"/>
  <c r="I55" i="1" s="1"/>
  <c r="K32" i="11"/>
  <c r="S41" i="1"/>
  <c r="S52" i="1"/>
  <c r="G53" i="1"/>
  <c r="G55" i="1" s="1"/>
  <c r="I32" i="11"/>
  <c r="S29" i="11"/>
  <c r="I35" i="11" l="1"/>
  <c r="J11" i="11" s="1"/>
  <c r="J35" i="11" s="1"/>
  <c r="K11" i="11" s="1"/>
  <c r="K35" i="11" s="1"/>
  <c r="L11" i="11" s="1"/>
  <c r="L35" i="11" s="1"/>
  <c r="M11" i="11" s="1"/>
  <c r="M35" i="11" s="1"/>
  <c r="N11" i="11" s="1"/>
  <c r="N35" i="11" s="1"/>
  <c r="O11" i="11" s="1"/>
  <c r="O35" i="11" s="1"/>
  <c r="P11" i="11" s="1"/>
  <c r="P35" i="11" s="1"/>
  <c r="Q11" i="11" s="1"/>
  <c r="Q35" i="11" s="1"/>
  <c r="U29" i="11"/>
  <c r="E70" i="14"/>
  <c r="I22" i="14"/>
  <c r="H22" i="14"/>
  <c r="F24" i="14"/>
  <c r="F26" i="14" s="1"/>
  <c r="S32" i="11"/>
  <c r="S35" i="11" s="1"/>
  <c r="G24" i="14"/>
  <c r="G26" i="14" s="1"/>
  <c r="T32" i="11"/>
  <c r="T35" i="11" s="1"/>
  <c r="P53" i="1"/>
  <c r="V29" i="11"/>
  <c r="G27" i="14" l="1"/>
  <c r="G52" i="14"/>
  <c r="G69" i="14" s="1"/>
  <c r="G70" i="14" s="1"/>
  <c r="I24" i="14"/>
  <c r="I26" i="14" s="1"/>
  <c r="V32" i="11"/>
  <c r="V35" i="11" s="1"/>
  <c r="Q53" i="1"/>
  <c r="P55" i="1"/>
  <c r="F27" i="14"/>
  <c r="F52" i="14"/>
  <c r="F69" i="14" s="1"/>
  <c r="H24" i="14"/>
  <c r="H26" i="14" s="1"/>
  <c r="U32" i="11"/>
  <c r="U35" i="11" s="1"/>
  <c r="E60" i="1" l="1"/>
  <c r="P56" i="1"/>
  <c r="I27" i="14"/>
  <c r="I52" i="14"/>
  <c r="I69" i="14" s="1"/>
  <c r="I70" i="14" s="1"/>
  <c r="H27" i="14"/>
  <c r="H52" i="14"/>
  <c r="H69" i="14" s="1"/>
  <c r="H70" i="14" s="1"/>
  <c r="R53" i="1"/>
  <c r="Q55" i="1"/>
  <c r="Q56" i="1" s="1"/>
  <c r="F70" i="14"/>
  <c r="S53" i="1" l="1"/>
  <c r="R55" i="1"/>
  <c r="R56" i="1" s="1"/>
  <c r="D72" i="14"/>
  <c r="D76" i="14"/>
  <c r="T53" i="1" l="1"/>
  <c r="T55" i="1" s="1"/>
  <c r="T56" i="1" s="1"/>
  <c r="S55" i="1"/>
  <c r="S5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70" authorId="0" shapeId="0" xr:uid="{00000000-0006-0000-0500-000001000000}">
      <text>
        <r>
          <rPr>
            <b/>
            <sz val="10"/>
            <color indexed="8"/>
            <rFont val="Tahoma"/>
            <family val="2"/>
          </rPr>
          <t>Microsoft Office User:</t>
        </r>
        <r>
          <rPr>
            <sz val="10"/>
            <color indexed="8"/>
            <rFont val="Tahoma"/>
            <family val="2"/>
          </rPr>
          <t xml:space="preserve">
</t>
        </r>
        <r>
          <rPr>
            <sz val="10"/>
            <color indexed="8"/>
            <rFont val="Tahoma"/>
            <family val="2"/>
          </rPr>
          <t>Recordar que para el cálculo de TIR la inversión debe estar en negativo.</t>
        </r>
      </text>
    </comment>
  </commentList>
</comments>
</file>

<file path=xl/sharedStrings.xml><?xml version="1.0" encoding="utf-8"?>
<sst xmlns="http://schemas.openxmlformats.org/spreadsheetml/2006/main" count="530" uniqueCount="213">
  <si>
    <t>INGRESOS</t>
  </si>
  <si>
    <t>GASTOS</t>
  </si>
  <si>
    <t>GASTOS ADMINISTRATIVOS</t>
  </si>
  <si>
    <t>GASTOS FINANCIEROS Y OTROS</t>
  </si>
  <si>
    <t xml:space="preserve">TOTAL GASTOS </t>
  </si>
  <si>
    <t xml:space="preserve">UTILIDAD NETA ANTES DE IMPUESTOS </t>
  </si>
  <si>
    <t xml:space="preserve">UTILIIDAD DESPUES DE IMPUESTOS </t>
  </si>
  <si>
    <t>..</t>
  </si>
  <si>
    <t>TOTAL EGRESOS</t>
  </si>
  <si>
    <t>FLUJO ACUMULADOS</t>
  </si>
  <si>
    <t>IMPUESTO S/RENTA</t>
  </si>
  <si>
    <t>AÑO 2</t>
  </si>
  <si>
    <t>AÑO 3</t>
  </si>
  <si>
    <t>OTROS</t>
  </si>
  <si>
    <t>FLUJO NETO OPERATIVO</t>
  </si>
  <si>
    <t>APORTES Y/O FINANC CAP TRAB</t>
  </si>
  <si>
    <t>AÑO 4</t>
  </si>
  <si>
    <t>AÑO 5</t>
  </si>
  <si>
    <t>GASTOS FINANCIEROS</t>
  </si>
  <si>
    <t>TOTAL VENTAS</t>
  </si>
  <si>
    <t>% AÑO/VENTAS</t>
  </si>
  <si>
    <t>Otros Financieros</t>
  </si>
  <si>
    <t>Caja Chica</t>
  </si>
  <si>
    <t>Efectivo</t>
  </si>
  <si>
    <t>Lista Precios</t>
  </si>
  <si>
    <t>* Remodelacion de la Unidad - Costo de obra civil</t>
  </si>
  <si>
    <t>* Inversion Mesa Trabajo - proyeccion</t>
  </si>
  <si>
    <t>* Inversion Mesa Fregadero proyeccion</t>
  </si>
  <si>
    <t>* Inversion Horno Electrico proyeccion</t>
  </si>
  <si>
    <t>* Inversion Urna Exhibidora proyeccion</t>
  </si>
  <si>
    <t>* Inversion Enfriador proyeccion</t>
  </si>
  <si>
    <t>* Inversion Plancha proyeccion</t>
  </si>
  <si>
    <t>* Inversion Vitrina Refrigerada proyeccion</t>
  </si>
  <si>
    <t>* Equipo Computo - punto de venta - COMPRA</t>
  </si>
  <si>
    <t>* Rotulacion exterior REAL</t>
  </si>
  <si>
    <t>* Gastos de Apertura (Marketing) REAL</t>
  </si>
  <si>
    <t>* Otros gastos de Apertura (Licencias, Permisos y Renta, Dep. Inicial)</t>
  </si>
  <si>
    <t>* Cargas Sociales (28% - CCSS y INS-RT)</t>
  </si>
  <si>
    <t>* Aguinaldo (8.33%)</t>
  </si>
  <si>
    <t>* Vacaciones (4.15%)</t>
  </si>
  <si>
    <t>* Prestaciones Legales (10%)</t>
  </si>
  <si>
    <t>* Agua</t>
  </si>
  <si>
    <t>* Luz</t>
  </si>
  <si>
    <t>* Telefono</t>
  </si>
  <si>
    <t>* Internet</t>
  </si>
  <si>
    <t>* Instalación y Mant. Equipo</t>
  </si>
  <si>
    <t>* Instalación y Mant. Local</t>
  </si>
  <si>
    <t>* Servicios Contables</t>
  </si>
  <si>
    <t>* Seguridad - Alarmas</t>
  </si>
  <si>
    <t>* Equipo Software ERP - CRM</t>
  </si>
  <si>
    <t>* Mercadeo Redes</t>
  </si>
  <si>
    <t>* Producción Videos</t>
  </si>
  <si>
    <t>* Merchandanding</t>
  </si>
  <si>
    <t>* Papelería y Publicidad</t>
  </si>
  <si>
    <t>Con tarjeta</t>
  </si>
  <si>
    <t>GASTOS OPERACION MENSUAL</t>
  </si>
  <si>
    <t>* Gastos por Publicidad y Mercadeo (1% s/vtas)</t>
  </si>
  <si>
    <t xml:space="preserve">COMPRAS </t>
  </si>
  <si>
    <t>VENTAS NETAS</t>
  </si>
  <si>
    <t>TOTAL COSTO MERCADERIA</t>
  </si>
  <si>
    <t>% MES/VENTAS</t>
  </si>
  <si>
    <t>% MES/GASTOS</t>
  </si>
  <si>
    <t>% AÑO/GASTOS</t>
  </si>
  <si>
    <t>MARGEN BRUTO</t>
  </si>
  <si>
    <t>MARGEN DE LA OPERACIÓN</t>
  </si>
  <si>
    <t>MARGEN NETO</t>
  </si>
  <si>
    <t>UB/VB</t>
  </si>
  <si>
    <t>UO/VB</t>
  </si>
  <si>
    <t>UN/VB</t>
  </si>
  <si>
    <t>Impuesto sobre la renta</t>
  </si>
  <si>
    <t>Año 2</t>
  </si>
  <si>
    <t>Año 1</t>
  </si>
  <si>
    <t>Año 3</t>
  </si>
  <si>
    <t>Año 4</t>
  </si>
  <si>
    <t>Año 5</t>
  </si>
  <si>
    <t>Flujo de caja antes de inversión</t>
  </si>
  <si>
    <t>Año 0</t>
  </si>
  <si>
    <t>TIR</t>
  </si>
  <si>
    <t>Valor Presente Neto ( VNA )</t>
  </si>
  <si>
    <t>Tasa de descuento</t>
  </si>
  <si>
    <t>Incremento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</si>
  <si>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</si>
  <si>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</si>
  <si>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</si>
  <si>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</si>
  <si>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</si>
  <si>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</si>
  <si>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</si>
  <si>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</si>
  <si>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</si>
  <si>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</si>
  <si>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</si>
  <si>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</si>
  <si>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Base</t>
  </si>
  <si>
    <t>* Otros Gastos</t>
  </si>
  <si>
    <t>Otros Gastos Financieros</t>
  </si>
  <si>
    <t>Salarios</t>
  </si>
  <si>
    <t>Incremento Ventas Anual</t>
  </si>
  <si>
    <t>AÑO 1</t>
  </si>
  <si>
    <t>DETALLE VENTAS</t>
  </si>
  <si>
    <t>Días Laborables</t>
  </si>
  <si>
    <t>DETALLE PRESUPUESTO</t>
  </si>
  <si>
    <t>TOTAL</t>
  </si>
  <si>
    <t>PRODUCTOS</t>
  </si>
  <si>
    <t>DETALLE GASTOS</t>
  </si>
  <si>
    <t>TOTAL GASTOS APERTURA</t>
  </si>
  <si>
    <t>TOTAL OPERACIÓN MENSUAL</t>
  </si>
  <si>
    <t>OTROS GASTOS</t>
  </si>
  <si>
    <t>TOTAL OTROS GASTOS</t>
  </si>
  <si>
    <t>FLUJO DE CAJA</t>
  </si>
  <si>
    <t>EGRESOS</t>
  </si>
  <si>
    <t>Inflación</t>
  </si>
  <si>
    <t>Gastos Tarjetas ( 5% ) Comisión estimada del % de las ventas</t>
  </si>
  <si>
    <t>CONCLUSIONES</t>
  </si>
  <si>
    <t>VENTAS</t>
  </si>
  <si>
    <t>COSTO DE VENTAS</t>
  </si>
  <si>
    <t>UTILIDAD BRUTA</t>
  </si>
  <si>
    <t>UTILIDAD DE LA OPERACIÓN</t>
  </si>
  <si>
    <t>DEPRECIACIÓN</t>
  </si>
  <si>
    <t>Depreciación Activos</t>
  </si>
  <si>
    <t>Vida Util</t>
  </si>
  <si>
    <t>Inversión Inicial</t>
  </si>
  <si>
    <t>Activos</t>
  </si>
  <si>
    <t>Activo 10</t>
  </si>
  <si>
    <t>Activo 11</t>
  </si>
  <si>
    <t>Activo 12</t>
  </si>
  <si>
    <t>Activo 13</t>
  </si>
  <si>
    <t>Activo 14</t>
  </si>
  <si>
    <t>Activo 15</t>
  </si>
  <si>
    <t>Monto de Inversión Inicial</t>
  </si>
  <si>
    <t>Valor Final</t>
  </si>
  <si>
    <t>FLUJO NETO DE CAJA</t>
  </si>
  <si>
    <t>FLUJO NETO DE CAJA PARA CALCULO TIR</t>
  </si>
  <si>
    <t>Nota : En excel si el TIR es mayor a la Tasa de descuento del VAN el proyecto es rentable.</t>
  </si>
  <si>
    <t>Meses</t>
  </si>
  <si>
    <t>AÑO 0</t>
  </si>
  <si>
    <t>* Alquiler Local</t>
  </si>
  <si>
    <t>* Combustible</t>
  </si>
  <si>
    <t>Créditos / Comisiones</t>
  </si>
  <si>
    <t>% de Interés para financiemiento Equipo Apertura (5 años)</t>
  </si>
  <si>
    <t>Utilidades Escala 1</t>
  </si>
  <si>
    <t>De</t>
  </si>
  <si>
    <t>A</t>
  </si>
  <si>
    <t>Utilidades Escala 2</t>
  </si>
  <si>
    <t>Monto de Pago Mensual proyectado para inversión Equipo Apertura</t>
  </si>
  <si>
    <t>* Mantenimiento Vehículos (Seguros/Mantenimiento/RTV/Marchamo)</t>
  </si>
  <si>
    <t>* Gastos Imprevistos de Operación (1% s/Vtas)(Taxis, Viaticos y Gastos Menores)</t>
  </si>
  <si>
    <t>* Estimación de Gtos x Empaque (5%) s/Vtas</t>
  </si>
  <si>
    <t>SALDO DE FLUJO INICIAL</t>
  </si>
  <si>
    <t>TOTAL GASTOS</t>
  </si>
  <si>
    <t>ACTIVOS</t>
  </si>
  <si>
    <t>INVERSION POR APERTURA</t>
  </si>
  <si>
    <t>TOTAL ACTIVOS</t>
  </si>
  <si>
    <t>OTROS INVERSIÓN INICIAL APERTURA</t>
  </si>
  <si>
    <t>Gasto 4</t>
  </si>
  <si>
    <t>Gasto 5</t>
  </si>
  <si>
    <t>Gasto 6</t>
  </si>
  <si>
    <t>Gasto 7</t>
  </si>
  <si>
    <t>RESUMEN ESTADO DE RESULTADOS</t>
  </si>
  <si>
    <t>Producto 16</t>
  </si>
  <si>
    <t>Producto 17</t>
  </si>
  <si>
    <t>Producto 18</t>
  </si>
  <si>
    <t>Producto 19</t>
  </si>
  <si>
    <t>Producto 20</t>
  </si>
  <si>
    <t>DETALLE COSTEO POR MATERIAS PRIMA</t>
  </si>
  <si>
    <t>Materia 1</t>
  </si>
  <si>
    <t>Materia 2</t>
  </si>
  <si>
    <t>Materia 3</t>
  </si>
  <si>
    <t>Materia 4</t>
  </si>
  <si>
    <t>Material 5</t>
  </si>
  <si>
    <t>Costo Materia</t>
  </si>
  <si>
    <t xml:space="preserve">TOTAL COSTOS MATERIAL PRIMAS   ---&gt; </t>
  </si>
  <si>
    <t>Materia 5</t>
  </si>
  <si>
    <t>UTILIDAD BRUTO EN VENTAS</t>
  </si>
  <si>
    <t>MARGEN BRUTO SOBRE VENTAS</t>
  </si>
  <si>
    <t>MARGEN BRUTO S/VENTAS</t>
  </si>
  <si>
    <t>MARGEN OPERACIÓN</t>
  </si>
  <si>
    <t>MARGEN NETO DESPUÉS DE IMPUESTOS</t>
  </si>
  <si>
    <t>UTILIDAD NETA DESPUES DE IMPUESTOS</t>
  </si>
  <si>
    <t>Escalas Impuesto de Renta</t>
  </si>
  <si>
    <t>Impuesto Renta Escala 1</t>
  </si>
  <si>
    <t>Impuesto Renta Escala 2</t>
  </si>
  <si>
    <t>Impuesto Renta Escala 3</t>
  </si>
  <si>
    <t>Impuesto Renta Escala 4</t>
  </si>
  <si>
    <t>Utilidades Escala 3</t>
  </si>
  <si>
    <t>Utilidades Escala 4</t>
  </si>
  <si>
    <t>FISICO</t>
  </si>
  <si>
    <t>JURIDICO</t>
  </si>
  <si>
    <t>PARA INFORMACION</t>
  </si>
  <si>
    <t>Utilidades Escala 5</t>
  </si>
  <si>
    <t>Impuesto Renta Escala 5</t>
  </si>
  <si>
    <t>IMPUESTO SOBRE LA RENTA</t>
  </si>
  <si>
    <t>UTILIDAD ANTES DE IMPUESTOS</t>
  </si>
  <si>
    <t>FLUJO NETO DESPUÉS DE IMPUESTOS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</si>
  <si>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</si>
  <si>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</si>
  <si>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</si>
  <si>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</si>
  <si>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</si>
  <si>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</si>
  <si>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</si>
  <si>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</si>
  <si>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</si>
  <si>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</si>
  <si>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</si>
  <si>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</si>
  <si>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</si>
  <si>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</si>
  <si>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</si>
  <si>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UTILIDAD BRUTA POR COSTEO</t>
  </si>
  <si>
    <t>UTILIDAD BRUTA POR SERVICIOS</t>
  </si>
  <si>
    <t>UTILIDAD BRUTA DEFINIDA</t>
  </si>
  <si>
    <t>Q Venta al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</si>
</sst>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₡&quot;#,##0.00;[Red]\-&quot;₡&quot;#,##0.00"/>
    <numFmt numFmtId="164" formatCode="_(* #,##0.00_);_(* \(#,##0.00\);_(* &quot;-&quot;??_);_(@_)"/>
    <numFmt numFmtId="165" formatCode="_(&quot;₡&quot;* #,##0.00_);_(&quot;₡&quot;* \(#,##0.00\);_(&quot;₡&quot;* &quot;-&quot;??_);_(@_)"/>
    <numFmt numFmtId="166" formatCode="_(* #,##0_);_(* \(#,##0\);_(* &quot;-&quot;??_);_(@_)"/>
    <numFmt numFmtId="167" formatCode="_(* #,##0.000_);_(* \(#,##0.000\);_(* &quot;-&quot;??_);_(@_)"/>
    <numFmt numFmtId="168" formatCode="_(* #,##0.000_);_(* \(#,##0.000\);_(* &quot;-&quot;???_);_(@_)"/>
    <numFmt numFmtId="169" formatCode="&quot;₡&quot;#,##0.00"/>
    <numFmt numFmtId="170" formatCode="[$$-1009]#,##0"/>
    <numFmt numFmtId="171" formatCode="0.0%"/>
    <numFmt numFmtId="172" formatCode="&quot;₡&quot;#,##0"/>
    <numFmt numFmtId="173" formatCode="_([$$-409]* #,##0.00_);_([$$-409]* \(#,##0.00\);_([$$-409]* &quot;-&quot;??_);_(@_)"/>
    <numFmt numFmtId="174" formatCode="_([$$-409]* #,##0_);_([$$-409]* \(#,##0\);_([$$-409]* &quot;-&quot;??_);_(@_)"/>
    <numFmt numFmtId="175" formatCode="_-[$₡-140A]* #,##0.00_-;\-[$₡-140A]* #,##0.00_-;_-[$₡-140A]* &quot;-&quot;??_-;_-@_-"/>
    <numFmt numFmtId="176" formatCode="_-[$₡-140A]* #,##0_-;\-[$₡-140A]* #,##0_-;_-[$₡-140A]* &quot;-&quot;??_-;_-@_-"/>
    <numFmt numFmtId="177" formatCode="_-&quot;₵&quot;\ * #,##0_-;\-&quot;₵&quot;\ * #,##0_-;_-&quot;₵&quot;\ * &quot;-&quot;??_-;_-@_-"/>
    <numFmt numFmtId="178" formatCode="_-&quot;₵&quot;\ * #,##0.00_-;\-&quot;₵&quot;\ * #,##0.00_-;_-&quot;₵&quot;\ * &quot;-&quot;??_-;_-@_-"/>
  </numFmts>
  <fonts count="30" x14ac:knownFonts="1">
    <font>
      <sz val="11"/>
      <color theme="1"/>
      <name val="Calibri"/>
      <family val="2"/>
      <scheme val="minor"/>
    </font>
    <font>
      <b/>
      <sz val="18"/>
      <name val="Book Antiqua"/>
      <family val="1"/>
    </font>
    <font>
      <b/>
      <sz val="10"/>
      <name val="Book Antiqua"/>
      <family val="1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Times New Roman"/>
      <family val="1"/>
    </font>
    <font>
      <b/>
      <sz val="8"/>
      <name val="Arial"/>
      <family val="2"/>
    </font>
    <font>
      <sz val="8"/>
      <color indexed="8"/>
      <name val="Times New Roman"/>
      <family val="1"/>
    </font>
    <font>
      <sz val="7"/>
      <name val="Arial"/>
      <family val="2"/>
    </font>
    <font>
      <sz val="8"/>
      <name val="Calibri"/>
      <family val="2"/>
    </font>
    <font>
      <sz val="9"/>
      <name val="Arial"/>
      <family val="2"/>
    </font>
    <font>
      <sz val="8"/>
      <name val="Calibri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260">
    <xf numFmtId="0" fontId="0" fillId="0" borderId="0" xfId="0"/>
    <xf numFmtId="166" fontId="16" fillId="0" borderId="0" xfId="1" applyNumberFormat="1" applyFont="1"/>
    <xf numFmtId="0" fontId="3" fillId="0" borderId="0" xfId="0" applyFont="1"/>
    <xf numFmtId="166" fontId="3" fillId="0" borderId="0" xfId="1" applyNumberFormat="1" applyFont="1"/>
    <xf numFmtId="166" fontId="0" fillId="0" borderId="0" xfId="0" applyNumberFormat="1"/>
    <xf numFmtId="9" fontId="3" fillId="0" borderId="0" xfId="3" applyFont="1"/>
    <xf numFmtId="0" fontId="7" fillId="0" borderId="0" xfId="0" applyFont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/>
    </xf>
    <xf numFmtId="39" fontId="6" fillId="0" borderId="0" xfId="0" applyNumberFormat="1" applyFont="1" applyAlignment="1">
      <alignment horizontal="right" vertical="top" wrapText="1"/>
    </xf>
    <xf numFmtId="164" fontId="3" fillId="0" borderId="0" xfId="1" applyFont="1"/>
    <xf numFmtId="0" fontId="19" fillId="0" borderId="0" xfId="0" applyFont="1"/>
    <xf numFmtId="164" fontId="16" fillId="0" borderId="0" xfId="1" applyFont="1"/>
    <xf numFmtId="164" fontId="3" fillId="0" borderId="0" xfId="1" applyFont="1" applyBorder="1"/>
    <xf numFmtId="166" fontId="20" fillId="0" borderId="0" xfId="1" applyNumberFormat="1" applyFont="1"/>
    <xf numFmtId="0" fontId="20" fillId="0" borderId="0" xfId="0" applyFont="1"/>
    <xf numFmtId="166" fontId="9" fillId="0" borderId="0" xfId="1" applyNumberFormat="1" applyFont="1"/>
    <xf numFmtId="0" fontId="3" fillId="0" borderId="1" xfId="0" applyFont="1" applyBorder="1"/>
    <xf numFmtId="165" fontId="21" fillId="0" borderId="0" xfId="2" applyFont="1"/>
    <xf numFmtId="165" fontId="0" fillId="0" borderId="0" xfId="0" applyNumberFormat="1"/>
    <xf numFmtId="174" fontId="20" fillId="0" borderId="0" xfId="1" applyNumberFormat="1" applyFont="1"/>
    <xf numFmtId="174" fontId="3" fillId="0" borderId="0" xfId="1" applyNumberFormat="1" applyFont="1"/>
    <xf numFmtId="174" fontId="0" fillId="0" borderId="0" xfId="0" applyNumberFormat="1"/>
    <xf numFmtId="174" fontId="3" fillId="0" borderId="0" xfId="0" applyNumberFormat="1" applyFont="1"/>
    <xf numFmtId="174" fontId="16" fillId="0" borderId="0" xfId="1" applyNumberFormat="1" applyFont="1"/>
    <xf numFmtId="175" fontId="20" fillId="0" borderId="0" xfId="1" applyNumberFormat="1" applyFont="1"/>
    <xf numFmtId="174" fontId="20" fillId="0" borderId="0" xfId="0" applyNumberFormat="1" applyFont="1"/>
    <xf numFmtId="166" fontId="5" fillId="0" borderId="0" xfId="1" applyNumberFormat="1" applyFont="1" applyFill="1" applyBorder="1" applyAlignment="1">
      <alignment horizontal="center"/>
    </xf>
    <xf numFmtId="173" fontId="0" fillId="0" borderId="0" xfId="0" applyNumberFormat="1"/>
    <xf numFmtId="0" fontId="7" fillId="0" borderId="0" xfId="0" applyFont="1" applyAlignment="1">
      <alignment horizontal="center"/>
    </xf>
    <xf numFmtId="164" fontId="20" fillId="0" borderId="0" xfId="1" applyFont="1"/>
    <xf numFmtId="0" fontId="0" fillId="0" borderId="0" xfId="0" applyAlignment="1">
      <alignment horizontal="center"/>
    </xf>
    <xf numFmtId="176" fontId="0" fillId="0" borderId="0" xfId="0" applyNumberFormat="1"/>
    <xf numFmtId="175" fontId="0" fillId="0" borderId="0" xfId="0" applyNumberFormat="1"/>
    <xf numFmtId="0" fontId="0" fillId="0" borderId="2" xfId="0" applyBorder="1"/>
    <xf numFmtId="175" fontId="3" fillId="0" borderId="0" xfId="0" applyNumberFormat="1" applyFont="1" applyAlignment="1">
      <alignment horizontal="center"/>
    </xf>
    <xf numFmtId="177" fontId="0" fillId="0" borderId="0" xfId="0" applyNumberFormat="1"/>
    <xf numFmtId="177" fontId="0" fillId="0" borderId="2" xfId="0" applyNumberFormat="1" applyBorder="1"/>
    <xf numFmtId="175" fontId="7" fillId="0" borderId="0" xfId="0" applyNumberFormat="1" applyFont="1" applyAlignment="1">
      <alignment horizontal="center"/>
    </xf>
    <xf numFmtId="175" fontId="7" fillId="0" borderId="0" xfId="0" applyNumberFormat="1" applyFont="1"/>
    <xf numFmtId="175" fontId="3" fillId="0" borderId="0" xfId="3" applyNumberFormat="1" applyFont="1"/>
    <xf numFmtId="175" fontId="3" fillId="0" borderId="0" xfId="1" applyNumberFormat="1" applyFont="1" applyBorder="1" applyProtection="1">
      <protection locked="0"/>
    </xf>
    <xf numFmtId="175" fontId="22" fillId="0" borderId="0" xfId="3" applyNumberFormat="1" applyFont="1" applyBorder="1"/>
    <xf numFmtId="174" fontId="22" fillId="0" borderId="0" xfId="2" applyNumberFormat="1" applyFont="1" applyBorder="1"/>
    <xf numFmtId="0" fontId="20" fillId="0" borderId="3" xfId="0" applyFont="1" applyBorder="1"/>
    <xf numFmtId="175" fontId="3" fillId="0" borderId="0" xfId="0" applyNumberFormat="1" applyFont="1"/>
    <xf numFmtId="0" fontId="2" fillId="0" borderId="0" xfId="0" applyFont="1"/>
    <xf numFmtId="9" fontId="3" fillId="0" borderId="0" xfId="3" applyFont="1" applyBorder="1" applyAlignment="1">
      <alignment horizontal="center"/>
    </xf>
    <xf numFmtId="175" fontId="20" fillId="0" borderId="0" xfId="2" applyNumberFormat="1" applyFont="1"/>
    <xf numFmtId="175" fontId="23" fillId="0" borderId="0" xfId="2" applyNumberFormat="1" applyFont="1"/>
    <xf numFmtId="175" fontId="3" fillId="0" borderId="3" xfId="0" applyNumberFormat="1" applyFont="1" applyBorder="1"/>
    <xf numFmtId="175" fontId="7" fillId="0" borderId="3" xfId="0" applyNumberFormat="1" applyFont="1" applyBorder="1"/>
    <xf numFmtId="166" fontId="5" fillId="0" borderId="3" xfId="1" applyNumberFormat="1" applyFont="1" applyFill="1" applyBorder="1" applyAlignment="1">
      <alignment horizontal="center"/>
    </xf>
    <xf numFmtId="9" fontId="3" fillId="0" borderId="3" xfId="3" applyFont="1" applyBorder="1" applyAlignment="1">
      <alignment horizontal="center"/>
    </xf>
    <xf numFmtId="9" fontId="3" fillId="0" borderId="0" xfId="3" applyFont="1" applyAlignment="1">
      <alignment horizontal="center"/>
    </xf>
    <xf numFmtId="9" fontId="7" fillId="0" borderId="0" xfId="3" applyFont="1" applyAlignment="1">
      <alignment horizontal="center"/>
    </xf>
    <xf numFmtId="175" fontId="3" fillId="0" borderId="3" xfId="0" applyNumberFormat="1" applyFont="1" applyBorder="1" applyAlignment="1">
      <alignment horizontal="center"/>
    </xf>
    <xf numFmtId="175" fontId="3" fillId="0" borderId="3" xfId="1" applyNumberFormat="1" applyFont="1" applyBorder="1" applyProtection="1">
      <protection locked="0"/>
    </xf>
    <xf numFmtId="175" fontId="22" fillId="0" borderId="3" xfId="3" applyNumberFormat="1" applyFont="1" applyBorder="1"/>
    <xf numFmtId="173" fontId="22" fillId="0" borderId="3" xfId="2" applyNumberFormat="1" applyFont="1" applyBorder="1"/>
    <xf numFmtId="175" fontId="7" fillId="0" borderId="3" xfId="0" applyNumberFormat="1" applyFont="1" applyBorder="1" applyAlignment="1">
      <alignment horizontal="center"/>
    </xf>
    <xf numFmtId="176" fontId="19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 wrapText="1"/>
    </xf>
    <xf numFmtId="176" fontId="3" fillId="0" borderId="0" xfId="1" applyNumberFormat="1" applyFont="1" applyBorder="1" applyProtection="1">
      <protection locked="0"/>
    </xf>
    <xf numFmtId="0" fontId="0" fillId="0" borderId="0" xfId="0" applyAlignment="1">
      <alignment horizontal="center" vertical="center"/>
    </xf>
    <xf numFmtId="171" fontId="3" fillId="2" borderId="0" xfId="3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176" fontId="24" fillId="0" borderId="0" xfId="1" applyNumberFormat="1" applyFont="1" applyAlignment="1" applyProtection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77" fontId="24" fillId="0" borderId="3" xfId="0" applyNumberFormat="1" applyFont="1" applyBorder="1" applyAlignment="1">
      <alignment horizontal="center" vertical="center" wrapText="1"/>
    </xf>
    <xf numFmtId="177" fontId="0" fillId="0" borderId="3" xfId="0" applyNumberFormat="1" applyBorder="1" applyAlignment="1">
      <alignment horizontal="center" vertical="center" wrapText="1"/>
    </xf>
    <xf numFmtId="177" fontId="19" fillId="0" borderId="3" xfId="0" applyNumberFormat="1" applyFont="1" applyBorder="1"/>
    <xf numFmtId="177" fontId="19" fillId="0" borderId="4" xfId="0" applyNumberFormat="1" applyFont="1" applyBorder="1"/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6" fontId="27" fillId="0" borderId="0" xfId="1" applyNumberFormat="1" applyFont="1" applyFill="1" applyBorder="1" applyAlignment="1">
      <alignment horizontal="center"/>
    </xf>
    <xf numFmtId="0" fontId="25" fillId="0" borderId="0" xfId="0" applyFont="1"/>
    <xf numFmtId="177" fontId="19" fillId="0" borderId="0" xfId="0" applyNumberFormat="1" applyFont="1"/>
    <xf numFmtId="177" fontId="24" fillId="0" borderId="5" xfId="0" applyNumberFormat="1" applyFont="1" applyBorder="1" applyAlignment="1">
      <alignment horizontal="center" vertical="center" wrapText="1"/>
    </xf>
    <xf numFmtId="177" fontId="0" fillId="0" borderId="5" xfId="0" applyNumberFormat="1" applyBorder="1" applyAlignment="1">
      <alignment horizontal="center" vertical="center" wrapText="1"/>
    </xf>
    <xf numFmtId="177" fontId="19" fillId="0" borderId="5" xfId="0" applyNumberFormat="1" applyFont="1" applyBorder="1"/>
    <xf numFmtId="177" fontId="19" fillId="0" borderId="6" xfId="0" applyNumberFormat="1" applyFont="1" applyBorder="1"/>
    <xf numFmtId="0" fontId="0" fillId="0" borderId="0" xfId="0" applyAlignment="1">
      <alignment vertical="center"/>
    </xf>
    <xf numFmtId="176" fontId="24" fillId="0" borderId="0" xfId="1" applyNumberFormat="1" applyFont="1" applyAlignment="1" applyProtection="1">
      <alignment horizontal="center" vertical="center"/>
    </xf>
    <xf numFmtId="9" fontId="3" fillId="0" borderId="0" xfId="3" applyFont="1" applyAlignment="1">
      <alignment vertical="center"/>
    </xf>
    <xf numFmtId="176" fontId="26" fillId="0" borderId="7" xfId="1" applyNumberFormat="1" applyFont="1" applyBorder="1" applyAlignment="1" applyProtection="1">
      <alignment horizontal="center" vertical="center"/>
    </xf>
    <xf numFmtId="176" fontId="26" fillId="0" borderId="8" xfId="1" applyNumberFormat="1" applyFont="1" applyBorder="1" applyAlignment="1" applyProtection="1">
      <alignment horizontal="center" vertical="center"/>
    </xf>
    <xf numFmtId="176" fontId="26" fillId="0" borderId="9" xfId="1" applyNumberFormat="1" applyFont="1" applyBorder="1" applyAlignment="1" applyProtection="1">
      <alignment horizontal="center" vertical="center"/>
    </xf>
    <xf numFmtId="9" fontId="3" fillId="0" borderId="0" xfId="0" applyNumberFormat="1" applyFont="1" applyAlignment="1">
      <alignment horizontal="center"/>
    </xf>
    <xf numFmtId="171" fontId="3" fillId="0" borderId="0" xfId="3" applyNumberFormat="1" applyFont="1" applyFill="1" applyAlignment="1">
      <alignment horizontal="center"/>
    </xf>
    <xf numFmtId="9" fontId="3" fillId="0" borderId="0" xfId="3" applyFont="1" applyBorder="1"/>
    <xf numFmtId="170" fontId="3" fillId="0" borderId="0" xfId="1" applyNumberFormat="1" applyFont="1" applyBorder="1"/>
    <xf numFmtId="170" fontId="3" fillId="0" borderId="0" xfId="1" applyNumberFormat="1" applyFont="1" applyFill="1" applyBorder="1"/>
    <xf numFmtId="9" fontId="3" fillId="0" borderId="0" xfId="3" applyFont="1" applyFill="1" applyBorder="1"/>
    <xf numFmtId="0" fontId="26" fillId="0" borderId="3" xfId="0" applyFont="1" applyBorder="1" applyAlignment="1">
      <alignment horizontal="center" vertical="center" wrapText="1"/>
    </xf>
    <xf numFmtId="177" fontId="0" fillId="0" borderId="3" xfId="0" applyNumberFormat="1" applyBorder="1"/>
    <xf numFmtId="177" fontId="0" fillId="0" borderId="4" xfId="0" applyNumberFormat="1" applyBorder="1"/>
    <xf numFmtId="176" fontId="26" fillId="0" borderId="0" xfId="1" applyNumberFormat="1" applyFont="1" applyBorder="1" applyAlignment="1" applyProtection="1">
      <alignment horizontal="center" vertical="center"/>
    </xf>
    <xf numFmtId="176" fontId="7" fillId="0" borderId="0" xfId="0" applyNumberFormat="1" applyFont="1"/>
    <xf numFmtId="176" fontId="3" fillId="0" borderId="0" xfId="3" applyNumberFormat="1" applyFont="1" applyBorder="1"/>
    <xf numFmtId="176" fontId="24" fillId="0" borderId="10" xfId="1" applyNumberFormat="1" applyFont="1" applyBorder="1" applyAlignment="1" applyProtection="1">
      <alignment horizontal="center" vertical="center"/>
    </xf>
    <xf numFmtId="176" fontId="26" fillId="0" borderId="1" xfId="1" applyNumberFormat="1" applyFont="1" applyBorder="1" applyAlignment="1" applyProtection="1">
      <alignment horizontal="center" vertical="center"/>
    </xf>
    <xf numFmtId="176" fontId="26" fillId="0" borderId="11" xfId="1" applyNumberFormat="1" applyFont="1" applyBorder="1" applyAlignment="1" applyProtection="1">
      <alignment horizontal="center" vertical="center"/>
    </xf>
    <xf numFmtId="176" fontId="26" fillId="0" borderId="12" xfId="1" applyNumberFormat="1" applyFont="1" applyBorder="1" applyAlignment="1" applyProtection="1">
      <alignment horizontal="center" vertical="center"/>
    </xf>
    <xf numFmtId="176" fontId="26" fillId="0" borderId="13" xfId="1" applyNumberFormat="1" applyFont="1" applyBorder="1" applyAlignment="1" applyProtection="1">
      <alignment horizontal="center" vertical="center"/>
    </xf>
    <xf numFmtId="177" fontId="24" fillId="0" borderId="0" xfId="0" applyNumberFormat="1" applyFont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177" fontId="24" fillId="0" borderId="4" xfId="0" applyNumberFormat="1" applyFont="1" applyBorder="1" applyAlignment="1">
      <alignment horizontal="center" vertical="center" wrapText="1"/>
    </xf>
    <xf numFmtId="177" fontId="24" fillId="0" borderId="6" xfId="0" applyNumberFormat="1" applyFont="1" applyBorder="1" applyAlignment="1">
      <alignment horizontal="center" vertical="center" wrapText="1"/>
    </xf>
    <xf numFmtId="0" fontId="3" fillId="0" borderId="14" xfId="0" applyFont="1" applyBorder="1"/>
    <xf numFmtId="9" fontId="11" fillId="0" borderId="0" xfId="3" applyFont="1" applyBorder="1" applyAlignment="1">
      <alignment horizontal="center"/>
    </xf>
    <xf numFmtId="10" fontId="24" fillId="0" borderId="0" xfId="3" applyNumberFormat="1" applyFont="1" applyAlignment="1">
      <alignment horizontal="center"/>
    </xf>
    <xf numFmtId="0" fontId="1" fillId="0" borderId="0" xfId="0" applyFont="1"/>
    <xf numFmtId="0" fontId="19" fillId="0" borderId="0" xfId="0" applyFont="1" applyAlignment="1">
      <alignment horizontal="center" vertical="center"/>
    </xf>
    <xf numFmtId="171" fontId="3" fillId="0" borderId="0" xfId="3" applyNumberFormat="1" applyFont="1" applyFill="1" applyBorder="1" applyAlignment="1">
      <alignment horizontal="center"/>
    </xf>
    <xf numFmtId="176" fontId="24" fillId="0" borderId="2" xfId="1" applyNumberFormat="1" applyFont="1" applyBorder="1" applyAlignment="1" applyProtection="1">
      <alignment horizontal="center" vertical="center"/>
    </xf>
    <xf numFmtId="0" fontId="5" fillId="0" borderId="2" xfId="0" applyFont="1" applyBorder="1" applyAlignment="1">
      <alignment horizontal="center"/>
    </xf>
    <xf numFmtId="0" fontId="19" fillId="0" borderId="3" xfId="0" applyFont="1" applyBorder="1" applyAlignment="1">
      <alignment horizontal="center" vertical="center" wrapText="1"/>
    </xf>
    <xf numFmtId="166" fontId="22" fillId="0" borderId="0" xfId="0" applyNumberFormat="1" applyFont="1"/>
    <xf numFmtId="177" fontId="24" fillId="0" borderId="15" xfId="0" applyNumberFormat="1" applyFont="1" applyBorder="1" applyAlignment="1">
      <alignment horizontal="center" vertical="center" wrapText="1"/>
    </xf>
    <xf numFmtId="176" fontId="24" fillId="0" borderId="0" xfId="1" applyNumberFormat="1" applyFont="1" applyBorder="1" applyAlignment="1" applyProtection="1">
      <alignment horizontal="center" vertical="center"/>
    </xf>
    <xf numFmtId="0" fontId="0" fillId="2" borderId="16" xfId="0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166" fontId="27" fillId="0" borderId="17" xfId="1" applyNumberFormat="1" applyFont="1" applyFill="1" applyBorder="1" applyAlignment="1">
      <alignment horizontal="center"/>
    </xf>
    <xf numFmtId="9" fontId="20" fillId="0" borderId="0" xfId="0" applyNumberFormat="1" applyFont="1" applyAlignment="1">
      <alignment horizontal="center"/>
    </xf>
    <xf numFmtId="166" fontId="27" fillId="0" borderId="18" xfId="1" applyNumberFormat="1" applyFont="1" applyFill="1" applyBorder="1" applyAlignment="1">
      <alignment horizontal="center"/>
    </xf>
    <xf numFmtId="166" fontId="27" fillId="0" borderId="3" xfId="1" applyNumberFormat="1" applyFont="1" applyFill="1" applyBorder="1" applyAlignment="1">
      <alignment horizontal="center"/>
    </xf>
    <xf numFmtId="176" fontId="26" fillId="0" borderId="3" xfId="1" applyNumberFormat="1" applyFont="1" applyBorder="1" applyAlignment="1" applyProtection="1">
      <alignment horizontal="center" vertical="center"/>
    </xf>
    <xf numFmtId="164" fontId="23" fillId="0" borderId="0" xfId="1" applyFont="1" applyBorder="1"/>
    <xf numFmtId="173" fontId="3" fillId="0" borderId="0" xfId="1" applyNumberFormat="1" applyFont="1" applyBorder="1"/>
    <xf numFmtId="175" fontId="20" fillId="0" borderId="0" xfId="2" applyNumberFormat="1" applyFont="1" applyBorder="1"/>
    <xf numFmtId="0" fontId="1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15" xfId="0" applyFont="1" applyBorder="1"/>
    <xf numFmtId="175" fontId="20" fillId="0" borderId="3" xfId="2" applyNumberFormat="1" applyFont="1" applyBorder="1"/>
    <xf numFmtId="175" fontId="23" fillId="0" borderId="3" xfId="2" applyNumberFormat="1" applyFont="1" applyBorder="1"/>
    <xf numFmtId="9" fontId="3" fillId="0" borderId="0" xfId="3" applyFont="1" applyFill="1" applyBorder="1" applyAlignment="1">
      <alignment horizontal="center"/>
    </xf>
    <xf numFmtId="9" fontId="3" fillId="0" borderId="0" xfId="1" applyNumberFormat="1" applyFont="1" applyFill="1" applyBorder="1" applyAlignment="1">
      <alignment horizontal="center"/>
    </xf>
    <xf numFmtId="177" fontId="0" fillId="0" borderId="15" xfId="0" applyNumberFormat="1" applyBorder="1"/>
    <xf numFmtId="0" fontId="0" fillId="0" borderId="1" xfId="0" applyBorder="1"/>
    <xf numFmtId="9" fontId="19" fillId="0" borderId="0" xfId="3" applyFont="1" applyFill="1" applyBorder="1" applyAlignment="1">
      <alignment horizontal="center" vertical="center"/>
    </xf>
    <xf numFmtId="9" fontId="7" fillId="0" borderId="3" xfId="3" applyFont="1" applyBorder="1" applyAlignment="1">
      <alignment horizontal="center"/>
    </xf>
    <xf numFmtId="0" fontId="19" fillId="0" borderId="0" xfId="0" applyFont="1" applyAlignment="1">
      <alignment horizontal="center"/>
    </xf>
    <xf numFmtId="176" fontId="19" fillId="0" borderId="7" xfId="0" applyNumberFormat="1" applyFont="1" applyBorder="1" applyAlignment="1">
      <alignment vertical="center"/>
    </xf>
    <xf numFmtId="176" fontId="19" fillId="0" borderId="0" xfId="1" applyNumberFormat="1" applyFont="1" applyAlignment="1" applyProtection="1">
      <alignment horizontal="center" vertical="center"/>
    </xf>
    <xf numFmtId="0" fontId="24" fillId="0" borderId="0" xfId="0" applyFont="1" applyAlignment="1">
      <alignment horizontal="center"/>
    </xf>
    <xf numFmtId="0" fontId="0" fillId="0" borderId="19" xfId="0" applyBorder="1" applyAlignment="1">
      <alignment horizontal="left"/>
    </xf>
    <xf numFmtId="177" fontId="0" fillId="0" borderId="19" xfId="0" applyNumberFormat="1" applyBorder="1"/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/>
    </xf>
    <xf numFmtId="176" fontId="26" fillId="0" borderId="0" xfId="0" applyNumberFormat="1" applyFont="1" applyAlignment="1">
      <alignment horizontal="center" vertical="center" wrapText="1"/>
    </xf>
    <xf numFmtId="0" fontId="24" fillId="0" borderId="0" xfId="0" applyFont="1"/>
    <xf numFmtId="0" fontId="24" fillId="0" borderId="20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176" fontId="24" fillId="0" borderId="22" xfId="0" applyNumberFormat="1" applyFont="1" applyBorder="1" applyAlignment="1">
      <alignment horizontal="center"/>
    </xf>
    <xf numFmtId="0" fontId="24" fillId="0" borderId="23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25" xfId="0" applyFont="1" applyBorder="1" applyAlignment="1">
      <alignment horizontal="center"/>
    </xf>
    <xf numFmtId="9" fontId="24" fillId="0" borderId="26" xfId="0" applyNumberFormat="1" applyFont="1" applyBorder="1" applyAlignment="1">
      <alignment horizontal="center"/>
    </xf>
    <xf numFmtId="8" fontId="0" fillId="0" borderId="0" xfId="0" applyNumberFormat="1"/>
    <xf numFmtId="9" fontId="24" fillId="0" borderId="0" xfId="0" applyNumberFormat="1" applyFont="1" applyAlignment="1">
      <alignment horizontal="center"/>
    </xf>
    <xf numFmtId="0" fontId="24" fillId="0" borderId="27" xfId="0" applyFont="1" applyBorder="1" applyAlignment="1">
      <alignment horizontal="center" vertical="center"/>
    </xf>
    <xf numFmtId="0" fontId="0" fillId="0" borderId="28" xfId="0" applyBorder="1"/>
    <xf numFmtId="176" fontId="19" fillId="0" borderId="28" xfId="0" applyNumberFormat="1" applyFont="1" applyBorder="1" applyAlignment="1">
      <alignment horizontal="center" vertical="center"/>
    </xf>
    <xf numFmtId="175" fontId="0" fillId="0" borderId="28" xfId="0" applyNumberFormat="1" applyBorder="1"/>
    <xf numFmtId="175" fontId="0" fillId="0" borderId="29" xfId="0" applyNumberFormat="1" applyBorder="1"/>
    <xf numFmtId="0" fontId="24" fillId="0" borderId="10" xfId="0" applyFont="1" applyBorder="1" applyAlignment="1">
      <alignment horizontal="center"/>
    </xf>
    <xf numFmtId="0" fontId="28" fillId="0" borderId="1" xfId="0" applyFont="1" applyBorder="1"/>
    <xf numFmtId="9" fontId="24" fillId="0" borderId="12" xfId="0" applyNumberFormat="1" applyFont="1" applyBorder="1" applyAlignment="1">
      <alignment horizontal="center"/>
    </xf>
    <xf numFmtId="9" fontId="19" fillId="3" borderId="13" xfId="3" applyFont="1" applyFill="1" applyBorder="1" applyAlignment="1" applyProtection="1">
      <alignment horizontal="center"/>
      <protection locked="0"/>
    </xf>
    <xf numFmtId="0" fontId="0" fillId="3" borderId="31" xfId="0" applyFill="1" applyBorder="1" applyAlignment="1" applyProtection="1">
      <alignment horizontal="center"/>
      <protection locked="0"/>
    </xf>
    <xf numFmtId="177" fontId="0" fillId="3" borderId="19" xfId="0" applyNumberFormat="1" applyFill="1" applyBorder="1" applyProtection="1">
      <protection locked="0"/>
    </xf>
    <xf numFmtId="177" fontId="0" fillId="3" borderId="31" xfId="0" applyNumberFormat="1" applyFill="1" applyBorder="1" applyProtection="1">
      <protection locked="0"/>
    </xf>
    <xf numFmtId="177" fontId="0" fillId="3" borderId="32" xfId="0" applyNumberFormat="1" applyFill="1" applyBorder="1" applyProtection="1">
      <protection locked="0"/>
    </xf>
    <xf numFmtId="9" fontId="19" fillId="3" borderId="19" xfId="3" applyFont="1" applyFill="1" applyBorder="1" applyAlignment="1" applyProtection="1">
      <alignment horizontal="center"/>
      <protection locked="0"/>
    </xf>
    <xf numFmtId="9" fontId="19" fillId="3" borderId="31" xfId="3" applyFont="1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left"/>
      <protection locked="0"/>
    </xf>
    <xf numFmtId="0" fontId="0" fillId="3" borderId="31" xfId="0" applyFill="1" applyBorder="1" applyAlignment="1" applyProtection="1">
      <alignment horizontal="left"/>
      <protection locked="0"/>
    </xf>
    <xf numFmtId="0" fontId="0" fillId="3" borderId="32" xfId="0" applyFill="1" applyBorder="1" applyAlignment="1" applyProtection="1">
      <alignment horizontal="left"/>
      <protection locked="0"/>
    </xf>
    <xf numFmtId="9" fontId="16" fillId="3" borderId="19" xfId="3" applyFont="1" applyFill="1" applyBorder="1" applyAlignment="1" applyProtection="1">
      <alignment horizontal="center"/>
      <protection locked="0"/>
    </xf>
    <xf numFmtId="9" fontId="16" fillId="3" borderId="31" xfId="3" applyFont="1" applyFill="1" applyBorder="1" applyAlignment="1" applyProtection="1">
      <alignment horizontal="center"/>
      <protection locked="0"/>
    </xf>
    <xf numFmtId="9" fontId="16" fillId="3" borderId="32" xfId="3" applyFont="1" applyFill="1" applyBorder="1" applyAlignment="1" applyProtection="1">
      <alignment horizontal="center"/>
      <protection locked="0"/>
    </xf>
    <xf numFmtId="169" fontId="16" fillId="3" borderId="32" xfId="3" applyNumberFormat="1" applyFont="1" applyFill="1" applyBorder="1" applyAlignment="1" applyProtection="1">
      <alignment horizontal="center"/>
      <protection locked="0"/>
    </xf>
    <xf numFmtId="177" fontId="0" fillId="2" borderId="31" xfId="0" applyNumberFormat="1" applyFill="1" applyBorder="1"/>
    <xf numFmtId="9" fontId="19" fillId="3" borderId="33" xfId="3" applyFont="1" applyFill="1" applyBorder="1" applyAlignment="1" applyProtection="1">
      <alignment horizontal="center" vertical="center"/>
      <protection locked="0"/>
    </xf>
    <xf numFmtId="9" fontId="19" fillId="3" borderId="13" xfId="3" applyFont="1" applyFill="1" applyBorder="1" applyAlignment="1" applyProtection="1">
      <alignment horizontal="center" vertical="center"/>
      <protection locked="0"/>
    </xf>
    <xf numFmtId="9" fontId="19" fillId="3" borderId="34" xfId="3" applyFont="1" applyFill="1" applyBorder="1" applyAlignment="1" applyProtection="1">
      <alignment horizontal="center" vertical="center"/>
      <protection locked="0"/>
    </xf>
    <xf numFmtId="9" fontId="19" fillId="3" borderId="30" xfId="3" applyFont="1" applyFill="1" applyBorder="1" applyAlignment="1" applyProtection="1">
      <alignment horizontal="center" vertical="center"/>
      <protection locked="0"/>
    </xf>
    <xf numFmtId="9" fontId="24" fillId="3" borderId="35" xfId="0" applyNumberFormat="1" applyFont="1" applyFill="1" applyBorder="1" applyAlignment="1" applyProtection="1">
      <alignment horizontal="center"/>
      <protection locked="0"/>
    </xf>
    <xf numFmtId="178" fontId="0" fillId="0" borderId="3" xfId="0" applyNumberFormat="1" applyBorder="1"/>
    <xf numFmtId="178" fontId="0" fillId="0" borderId="0" xfId="0" applyNumberFormat="1"/>
    <xf numFmtId="178" fontId="26" fillId="0" borderId="7" xfId="1" applyNumberFormat="1" applyFont="1" applyBorder="1" applyAlignment="1" applyProtection="1">
      <alignment horizontal="center"/>
    </xf>
    <xf numFmtId="175" fontId="19" fillId="0" borderId="7" xfId="0" applyNumberFormat="1" applyFont="1" applyBorder="1" applyAlignment="1">
      <alignment vertical="center"/>
    </xf>
    <xf numFmtId="0" fontId="17" fillId="0" borderId="0" xfId="0" applyFont="1"/>
    <xf numFmtId="9" fontId="18" fillId="0" borderId="0" xfId="3" applyFont="1" applyFill="1" applyBorder="1" applyAlignment="1" applyProtection="1">
      <alignment horizontal="center" vertical="center"/>
      <protection locked="0"/>
    </xf>
    <xf numFmtId="0" fontId="0" fillId="2" borderId="36" xfId="0" applyFill="1" applyBorder="1" applyAlignment="1">
      <alignment horizontal="left"/>
    </xf>
    <xf numFmtId="9" fontId="16" fillId="3" borderId="36" xfId="3" applyFont="1" applyFill="1" applyBorder="1" applyProtection="1">
      <protection locked="0"/>
    </xf>
    <xf numFmtId="177" fontId="0" fillId="0" borderId="36" xfId="0" applyNumberFormat="1" applyBorder="1"/>
    <xf numFmtId="0" fontId="4" fillId="0" borderId="36" xfId="0" applyFont="1" applyBorder="1" applyAlignment="1">
      <alignment horizontal="left"/>
    </xf>
    <xf numFmtId="164" fontId="16" fillId="0" borderId="36" xfId="1" applyFont="1" applyBorder="1"/>
    <xf numFmtId="164" fontId="19" fillId="0" borderId="0" xfId="1" applyFont="1"/>
    <xf numFmtId="0" fontId="0" fillId="3" borderId="36" xfId="0" applyFill="1" applyBorder="1" applyAlignment="1" applyProtection="1">
      <alignment horizontal="center"/>
      <protection locked="0"/>
    </xf>
    <xf numFmtId="178" fontId="0" fillId="3" borderId="36" xfId="0" applyNumberFormat="1" applyFill="1" applyBorder="1" applyProtection="1">
      <protection locked="0"/>
    </xf>
    <xf numFmtId="164" fontId="16" fillId="0" borderId="27" xfId="1" applyFont="1" applyBorder="1"/>
    <xf numFmtId="166" fontId="16" fillId="3" borderId="36" xfId="1" applyNumberFormat="1" applyFont="1" applyFill="1" applyBorder="1" applyAlignment="1" applyProtection="1">
      <protection locked="0"/>
    </xf>
    <xf numFmtId="9" fontId="16" fillId="3" borderId="36" xfId="3" applyFont="1" applyFill="1" applyBorder="1" applyAlignment="1" applyProtection="1">
      <protection locked="0"/>
    </xf>
    <xf numFmtId="9" fontId="16" fillId="3" borderId="31" xfId="3" applyFont="1" applyFill="1" applyBorder="1" applyAlignment="1" applyProtection="1">
      <protection locked="0"/>
    </xf>
    <xf numFmtId="164" fontId="0" fillId="0" borderId="0" xfId="0" applyNumberFormat="1"/>
    <xf numFmtId="172" fontId="16" fillId="3" borderId="31" xfId="3" applyNumberFormat="1" applyFont="1" applyFill="1" applyBorder="1" applyAlignment="1" applyProtection="1">
      <protection locked="0"/>
    </xf>
    <xf numFmtId="0" fontId="19" fillId="2" borderId="18" xfId="0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/>
    <xf numFmtId="0" fontId="19" fillId="0" borderId="27" xfId="0" applyFont="1" applyBorder="1" applyAlignment="1">
      <alignment horizontal="center"/>
    </xf>
    <xf numFmtId="176" fontId="19" fillId="0" borderId="36" xfId="0" applyNumberFormat="1" applyFont="1" applyBorder="1"/>
    <xf numFmtId="176" fontId="19" fillId="0" borderId="36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0" fontId="0" fillId="3" borderId="37" xfId="0" applyFill="1" applyBorder="1" applyProtection="1">
      <protection locked="0"/>
    </xf>
    <xf numFmtId="0" fontId="0" fillId="3" borderId="31" xfId="0" applyFill="1" applyBorder="1" applyProtection="1">
      <protection locked="0"/>
    </xf>
    <xf numFmtId="0" fontId="0" fillId="0" borderId="37" xfId="0" applyBorder="1"/>
    <xf numFmtId="0" fontId="0" fillId="0" borderId="36" xfId="0" applyBorder="1" applyAlignment="1">
      <alignment horizontal="center"/>
    </xf>
    <xf numFmtId="0" fontId="0" fillId="4" borderId="19" xfId="0" applyFill="1" applyBorder="1"/>
    <xf numFmtId="0" fontId="0" fillId="4" borderId="36" xfId="0" applyFill="1" applyBorder="1" applyAlignment="1">
      <alignment horizontal="center"/>
    </xf>
    <xf numFmtId="0" fontId="0" fillId="4" borderId="31" xfId="0" applyFill="1" applyBorder="1"/>
    <xf numFmtId="0" fontId="19" fillId="0" borderId="37" xfId="0" applyFont="1" applyBorder="1"/>
    <xf numFmtId="0" fontId="19" fillId="0" borderId="36" xfId="0" applyFont="1" applyBorder="1" applyAlignment="1">
      <alignment horizontal="center"/>
    </xf>
    <xf numFmtId="10" fontId="19" fillId="0" borderId="36" xfId="3" applyNumberFormat="1" applyFont="1" applyFill="1" applyBorder="1" applyProtection="1"/>
    <xf numFmtId="0" fontId="0" fillId="4" borderId="31" xfId="0" applyFill="1" applyBorder="1" applyAlignment="1">
      <alignment horizontal="center"/>
    </xf>
    <xf numFmtId="164" fontId="29" fillId="4" borderId="36" xfId="1" applyFont="1" applyFill="1" applyBorder="1" applyAlignment="1" applyProtection="1">
      <alignment horizontal="center"/>
    </xf>
    <xf numFmtId="177" fontId="26" fillId="0" borderId="7" xfId="1" applyNumberFormat="1" applyFont="1" applyBorder="1" applyAlignment="1" applyProtection="1">
      <alignment horizontal="center"/>
    </xf>
    <xf numFmtId="10" fontId="26" fillId="0" borderId="7" xfId="3" applyNumberFormat="1" applyFont="1" applyBorder="1"/>
    <xf numFmtId="166" fontId="0" fillId="0" borderId="0" xfId="0" applyNumberFormat="1" applyAlignment="1">
      <alignment horizontal="center"/>
    </xf>
    <xf numFmtId="166" fontId="1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0" fontId="26" fillId="0" borderId="11" xfId="3" applyNumberFormat="1" applyFont="1" applyBorder="1" applyAlignment="1" applyProtection="1">
      <alignment vertical="center"/>
    </xf>
    <xf numFmtId="10" fontId="19" fillId="0" borderId="36" xfId="3" applyNumberFormat="1" applyFont="1" applyBorder="1"/>
    <xf numFmtId="10" fontId="19" fillId="0" borderId="36" xfId="3" applyNumberFormat="1" applyFont="1" applyBorder="1" applyAlignment="1">
      <alignment vertical="center"/>
    </xf>
    <xf numFmtId="164" fontId="19" fillId="0" borderId="0" xfId="1" applyFont="1" applyAlignment="1">
      <alignment horizontal="center"/>
    </xf>
    <xf numFmtId="174" fontId="19" fillId="0" borderId="0" xfId="0" applyNumberFormat="1" applyFont="1" applyAlignment="1">
      <alignment horizontal="center"/>
    </xf>
    <xf numFmtId="166" fontId="23" fillId="0" borderId="0" xfId="1" applyNumberFormat="1" applyFont="1" applyAlignment="1">
      <alignment horizontal="center"/>
    </xf>
    <xf numFmtId="10" fontId="26" fillId="0" borderId="7" xfId="3" applyNumberFormat="1" applyFont="1" applyBorder="1" applyAlignment="1">
      <alignment horizontal="center"/>
    </xf>
    <xf numFmtId="0" fontId="25" fillId="0" borderId="0" xfId="0" applyFont="1" applyAlignment="1">
      <alignment horizontal="center"/>
    </xf>
    <xf numFmtId="39" fontId="6" fillId="0" borderId="0" xfId="0" applyNumberFormat="1" applyFont="1" applyAlignment="1">
      <alignment horizontal="right" vertical="center" wrapText="1"/>
    </xf>
    <xf numFmtId="39" fontId="8" fillId="0" borderId="0" xfId="0" applyNumberFormat="1" applyFont="1" applyAlignment="1">
      <alignment horizontal="right" vertical="top" wrapText="1"/>
    </xf>
    <xf numFmtId="0" fontId="19" fillId="0" borderId="0" xfId="0" applyFont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24" fillId="0" borderId="0" xfId="0" applyFont="1" applyAlignment="1">
      <alignment horizontal="center" wrapText="1"/>
    </xf>
    <xf numFmtId="0" fontId="17" fillId="0" borderId="0" xfId="0" applyFont="1" applyAlignment="1">
      <alignment horizontal="right"/>
    </xf>
    <xf numFmtId="0" fontId="18" fillId="0" borderId="0" xfId="0" applyFont="1" applyFill="1" applyBorder="1" applyAlignment="1" applyProtection="1">
      <alignment horizont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ESUPUESTO!A1"/><Relationship Id="rId2" Type="http://schemas.openxmlformats.org/officeDocument/2006/relationships/hyperlink" Target="#GASTOS!A1"/><Relationship Id="rId1" Type="http://schemas.openxmlformats.org/officeDocument/2006/relationships/hyperlink" Target="#VENTAS!A1"/><Relationship Id="rId6" Type="http://schemas.openxmlformats.org/officeDocument/2006/relationships/hyperlink" Target="#INVERSION!A1"/><Relationship Id="rId5" Type="http://schemas.openxmlformats.org/officeDocument/2006/relationships/hyperlink" Target="#CONCLUSIONES!A1"/><Relationship Id="rId4" Type="http://schemas.openxmlformats.org/officeDocument/2006/relationships/hyperlink" Target="#'FLUJO DE CAJA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257193</xdr:colOff>
      <xdr:row>4</xdr:row>
      <xdr:rowOff>190498</xdr:rowOff>
    </xdr:from>
    <xdr:to>
      <xdr:col>9</xdr:col>
      <xdr:colOff>283376</xdr:colOff>
      <xdr:row>4</xdr:row>
      <xdr:rowOff>190498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411CA397-C7BB-EBB2-E61F-416C954E8A2F}"/>
            </a:ext>
          </a:extLst>
        </xdr:cNvPr>
        <xdr:cNvCxnSpPr/>
      </xdr:nvCxnSpPr>
      <xdr:spPr>
        <a:xfrm flipV="1">
          <a:off x="547706" y="952498"/>
          <a:ext cx="7281862" cy="0"/>
        </a:xfrm>
        <a:prstGeom prst="line">
          <a:avLst/>
        </a:prstGeom>
        <a:ln w="381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1155589</xdr:colOff>
      <xdr:row>3</xdr:row>
      <xdr:rowOff>159000</xdr:rowOff>
    </xdr:to>
    <xdr:sp macro="" textlink="">
      <xdr:nvSpPr>
        <xdr:cNvPr id="14" name="Rectángulo: una sola esquina corta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F54646-9BFF-C19A-7FD8-6A56DC9474C0}"/>
            </a:ext>
          </a:extLst>
        </xdr:cNvPr>
        <xdr:cNvSpPr/>
      </xdr:nvSpPr>
      <xdr:spPr>
        <a:xfrm>
          <a:off x="317500" y="190500"/>
          <a:ext cx="1155589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3</xdr:col>
      <xdr:colOff>154253</xdr:colOff>
      <xdr:row>1</xdr:row>
      <xdr:rowOff>28575</xdr:rowOff>
    </xdr:from>
    <xdr:to>
      <xdr:col>5</xdr:col>
      <xdr:colOff>42442</xdr:colOff>
      <xdr:row>3</xdr:row>
      <xdr:rowOff>187575</xdr:rowOff>
    </xdr:to>
    <xdr:sp macro="" textlink="">
      <xdr:nvSpPr>
        <xdr:cNvPr id="15" name="Rectángulo: una sola esquina cortada 1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13DCD9D-465C-1A60-141C-C6C6F558A09B}"/>
            </a:ext>
          </a:extLst>
        </xdr:cNvPr>
        <xdr:cNvSpPr/>
      </xdr:nvSpPr>
      <xdr:spPr>
        <a:xfrm>
          <a:off x="2905920" y="219075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5</xdr:col>
      <xdr:colOff>184945</xdr:colOff>
      <xdr:row>1</xdr:row>
      <xdr:rowOff>28575</xdr:rowOff>
    </xdr:from>
    <xdr:to>
      <xdr:col>7</xdr:col>
      <xdr:colOff>21797</xdr:colOff>
      <xdr:row>3</xdr:row>
      <xdr:rowOff>187575</xdr:rowOff>
    </xdr:to>
    <xdr:sp macro="" textlink="">
      <xdr:nvSpPr>
        <xdr:cNvPr id="16" name="Rectángulo: una sola esquina cortada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91F9CE5-A311-648E-5040-8BADD2D876E3}"/>
            </a:ext>
          </a:extLst>
        </xdr:cNvPr>
        <xdr:cNvSpPr/>
      </xdr:nvSpPr>
      <xdr:spPr>
        <a:xfrm>
          <a:off x="4185445" y="219075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7</xdr:col>
      <xdr:colOff>163778</xdr:colOff>
      <xdr:row>1</xdr:row>
      <xdr:rowOff>28575</xdr:rowOff>
    </xdr:from>
    <xdr:to>
      <xdr:col>8</xdr:col>
      <xdr:colOff>203640</xdr:colOff>
      <xdr:row>3</xdr:row>
      <xdr:rowOff>187575</xdr:rowOff>
    </xdr:to>
    <xdr:sp macro="" textlink="">
      <xdr:nvSpPr>
        <xdr:cNvPr id="17" name="Rectángulo: una sola esquina cortada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E93DA94-7A5D-2CAF-07B3-E6389F0303D6}"/>
            </a:ext>
          </a:extLst>
        </xdr:cNvPr>
        <xdr:cNvSpPr/>
      </xdr:nvSpPr>
      <xdr:spPr>
        <a:xfrm>
          <a:off x="5487195" y="219075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8</xdr:col>
      <xdr:colOff>362217</xdr:colOff>
      <xdr:row>1</xdr:row>
      <xdr:rowOff>28575</xdr:rowOff>
    </xdr:from>
    <xdr:to>
      <xdr:col>9</xdr:col>
      <xdr:colOff>405912</xdr:colOff>
      <xdr:row>3</xdr:row>
      <xdr:rowOff>187575</xdr:rowOff>
    </xdr:to>
    <xdr:sp macro="" textlink="">
      <xdr:nvSpPr>
        <xdr:cNvPr id="18" name="Rectángulo: una sola esquina cortada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648FFBA-3E70-6E12-1591-1B7AB85EDCC3}"/>
            </a:ext>
          </a:extLst>
        </xdr:cNvPr>
        <xdr:cNvSpPr/>
      </xdr:nvSpPr>
      <xdr:spPr>
        <a:xfrm>
          <a:off x="6796884" y="219075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1289844</xdr:colOff>
      <xdr:row>1</xdr:row>
      <xdr:rowOff>9525</xdr:rowOff>
    </xdr:from>
    <xdr:to>
      <xdr:col>3</xdr:col>
      <xdr:colOff>11266</xdr:colOff>
      <xdr:row>3</xdr:row>
      <xdr:rowOff>168525</xdr:rowOff>
    </xdr:to>
    <xdr:sp macro="" textlink="">
      <xdr:nvSpPr>
        <xdr:cNvPr id="19" name="Rectángulo: una sola esquina cortada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666949-DBF4-EB86-7B89-3928B24F6F30}"/>
            </a:ext>
          </a:extLst>
        </xdr:cNvPr>
        <xdr:cNvSpPr/>
      </xdr:nvSpPr>
      <xdr:spPr>
        <a:xfrm>
          <a:off x="1607344" y="200025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1155589</xdr:colOff>
      <xdr:row>3</xdr:row>
      <xdr:rowOff>159000</xdr:rowOff>
    </xdr:to>
    <xdr:sp macro="" textlink="">
      <xdr:nvSpPr>
        <xdr:cNvPr id="2" name="Rectángulo: una sola esquina cort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08A3B6-5513-1DDC-81EF-69D621875916}"/>
            </a:ext>
          </a:extLst>
        </xdr:cNvPr>
        <xdr:cNvSpPr/>
      </xdr:nvSpPr>
      <xdr:spPr>
        <a:xfrm>
          <a:off x="333375" y="190500"/>
          <a:ext cx="1155589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1</xdr:col>
      <xdr:colOff>2588420</xdr:colOff>
      <xdr:row>1</xdr:row>
      <xdr:rowOff>28575</xdr:rowOff>
    </xdr:from>
    <xdr:to>
      <xdr:col>1</xdr:col>
      <xdr:colOff>3725442</xdr:colOff>
      <xdr:row>3</xdr:row>
      <xdr:rowOff>187575</xdr:rowOff>
    </xdr:to>
    <xdr:sp macro="" textlink="">
      <xdr:nvSpPr>
        <xdr:cNvPr id="4" name="Rectángulo: una sola esquina cortada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520C35-FDC4-A665-CE6E-28C0E8332256}"/>
            </a:ext>
          </a:extLst>
        </xdr:cNvPr>
        <xdr:cNvSpPr/>
      </xdr:nvSpPr>
      <xdr:spPr>
        <a:xfrm>
          <a:off x="2921795" y="219075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1</xdr:col>
      <xdr:colOff>3867945</xdr:colOff>
      <xdr:row>1</xdr:row>
      <xdr:rowOff>28575</xdr:rowOff>
    </xdr:from>
    <xdr:to>
      <xdr:col>2</xdr:col>
      <xdr:colOff>246164</xdr:colOff>
      <xdr:row>3</xdr:row>
      <xdr:rowOff>187575</xdr:rowOff>
    </xdr:to>
    <xdr:sp macro="" textlink="">
      <xdr:nvSpPr>
        <xdr:cNvPr id="5" name="Rectángulo: una sola esquina cortada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95E1A45-832D-E958-38C3-286795A131E9}"/>
            </a:ext>
          </a:extLst>
        </xdr:cNvPr>
        <xdr:cNvSpPr/>
      </xdr:nvSpPr>
      <xdr:spPr>
        <a:xfrm>
          <a:off x="4201320" y="219075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3</xdr:col>
      <xdr:colOff>121445</xdr:colOff>
      <xdr:row>1</xdr:row>
      <xdr:rowOff>28575</xdr:rowOff>
    </xdr:from>
    <xdr:to>
      <xdr:col>4</xdr:col>
      <xdr:colOff>234332</xdr:colOff>
      <xdr:row>3</xdr:row>
      <xdr:rowOff>187575</xdr:rowOff>
    </xdr:to>
    <xdr:sp macro="" textlink="">
      <xdr:nvSpPr>
        <xdr:cNvPr id="6" name="Rectángulo: una sola esquina cortada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10792E3-E965-C5D5-B6E2-4AD2C49AABCE}"/>
            </a:ext>
          </a:extLst>
        </xdr:cNvPr>
        <xdr:cNvSpPr/>
      </xdr:nvSpPr>
      <xdr:spPr>
        <a:xfrm>
          <a:off x="5503070" y="219075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4</xdr:col>
      <xdr:colOff>392909</xdr:colOff>
      <xdr:row>1</xdr:row>
      <xdr:rowOff>28575</xdr:rowOff>
    </xdr:from>
    <xdr:to>
      <xdr:col>5</xdr:col>
      <xdr:colOff>509629</xdr:colOff>
      <xdr:row>3</xdr:row>
      <xdr:rowOff>187575</xdr:rowOff>
    </xdr:to>
    <xdr:sp macro="" textlink="">
      <xdr:nvSpPr>
        <xdr:cNvPr id="7" name="Rectángulo: una sola esquina cortada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BF5AA5-02F5-26DF-063D-891C743BFFAF}"/>
            </a:ext>
          </a:extLst>
        </xdr:cNvPr>
        <xdr:cNvSpPr/>
      </xdr:nvSpPr>
      <xdr:spPr>
        <a:xfrm>
          <a:off x="6812759" y="219075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1289844</xdr:colOff>
      <xdr:row>1</xdr:row>
      <xdr:rowOff>9525</xdr:rowOff>
    </xdr:from>
    <xdr:to>
      <xdr:col>1</xdr:col>
      <xdr:colOff>2445433</xdr:colOff>
      <xdr:row>3</xdr:row>
      <xdr:rowOff>168525</xdr:rowOff>
    </xdr:to>
    <xdr:sp macro="" textlink="">
      <xdr:nvSpPr>
        <xdr:cNvPr id="8" name="Rectángulo: una sola esquina cortada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EC9EC2C-BCC7-3C22-721C-640D43F9D4A9}"/>
            </a:ext>
          </a:extLst>
        </xdr:cNvPr>
        <xdr:cNvSpPr/>
      </xdr:nvSpPr>
      <xdr:spPr>
        <a:xfrm>
          <a:off x="1623219" y="200025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260345</xdr:colOff>
      <xdr:row>4</xdr:row>
      <xdr:rowOff>190495</xdr:rowOff>
    </xdr:from>
    <xdr:to>
      <xdr:col>6</xdr:col>
      <xdr:colOff>57255</xdr:colOff>
      <xdr:row>4</xdr:row>
      <xdr:rowOff>190495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BCBAB989-C359-5373-FD25-999E7FDA3155}"/>
            </a:ext>
          </a:extLst>
        </xdr:cNvPr>
        <xdr:cNvCxnSpPr/>
      </xdr:nvCxnSpPr>
      <xdr:spPr>
        <a:xfrm flipV="1">
          <a:off x="547683" y="952495"/>
          <a:ext cx="7281862" cy="0"/>
        </a:xfrm>
        <a:prstGeom prst="line">
          <a:avLst/>
        </a:prstGeom>
        <a:ln w="381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1155589</xdr:colOff>
      <xdr:row>3</xdr:row>
      <xdr:rowOff>159000</xdr:rowOff>
    </xdr:to>
    <xdr:sp macro="" textlink="">
      <xdr:nvSpPr>
        <xdr:cNvPr id="13" name="Rectángulo: una sola esquina cortada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62572-439A-9C3B-ECB7-8CC806C40B93}"/>
            </a:ext>
          </a:extLst>
        </xdr:cNvPr>
        <xdr:cNvSpPr/>
      </xdr:nvSpPr>
      <xdr:spPr>
        <a:xfrm>
          <a:off x="314325" y="190500"/>
          <a:ext cx="1155589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1</xdr:col>
      <xdr:colOff>2588420</xdr:colOff>
      <xdr:row>1</xdr:row>
      <xdr:rowOff>28575</xdr:rowOff>
    </xdr:from>
    <xdr:to>
      <xdr:col>1</xdr:col>
      <xdr:colOff>3725442</xdr:colOff>
      <xdr:row>3</xdr:row>
      <xdr:rowOff>187575</xdr:rowOff>
    </xdr:to>
    <xdr:sp macro="" textlink="">
      <xdr:nvSpPr>
        <xdr:cNvPr id="14" name="Rectángulo: una sola esquina cortada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70C73BA-AB25-A1AF-2026-BB77BC4E5758}"/>
            </a:ext>
          </a:extLst>
        </xdr:cNvPr>
        <xdr:cNvSpPr/>
      </xdr:nvSpPr>
      <xdr:spPr>
        <a:xfrm>
          <a:off x="2902745" y="219075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1</xdr:col>
      <xdr:colOff>3867945</xdr:colOff>
      <xdr:row>1</xdr:row>
      <xdr:rowOff>28575</xdr:rowOff>
    </xdr:from>
    <xdr:to>
      <xdr:col>3</xdr:col>
      <xdr:colOff>84239</xdr:colOff>
      <xdr:row>3</xdr:row>
      <xdr:rowOff>187575</xdr:rowOff>
    </xdr:to>
    <xdr:sp macro="" textlink="">
      <xdr:nvSpPr>
        <xdr:cNvPr id="15" name="Rectángulo: una sola esquina cortada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A420380-DC8D-78F8-758A-F7BA10E1F663}"/>
            </a:ext>
          </a:extLst>
        </xdr:cNvPr>
        <xdr:cNvSpPr/>
      </xdr:nvSpPr>
      <xdr:spPr>
        <a:xfrm>
          <a:off x="4182270" y="219075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3</xdr:col>
      <xdr:colOff>226220</xdr:colOff>
      <xdr:row>1</xdr:row>
      <xdr:rowOff>28575</xdr:rowOff>
    </xdr:from>
    <xdr:to>
      <xdr:col>4</xdr:col>
      <xdr:colOff>310532</xdr:colOff>
      <xdr:row>3</xdr:row>
      <xdr:rowOff>187575</xdr:rowOff>
    </xdr:to>
    <xdr:sp macro="" textlink="">
      <xdr:nvSpPr>
        <xdr:cNvPr id="16" name="Rectángulo: una sola esquina cortada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C8DE9C1-61AD-2850-3627-00201DB13151}"/>
            </a:ext>
          </a:extLst>
        </xdr:cNvPr>
        <xdr:cNvSpPr/>
      </xdr:nvSpPr>
      <xdr:spPr>
        <a:xfrm>
          <a:off x="5484020" y="219075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5</xdr:col>
      <xdr:colOff>154784</xdr:colOff>
      <xdr:row>1</xdr:row>
      <xdr:rowOff>28575</xdr:rowOff>
    </xdr:from>
    <xdr:to>
      <xdr:col>6</xdr:col>
      <xdr:colOff>195304</xdr:colOff>
      <xdr:row>3</xdr:row>
      <xdr:rowOff>187575</xdr:rowOff>
    </xdr:to>
    <xdr:sp macro="" textlink="">
      <xdr:nvSpPr>
        <xdr:cNvPr id="17" name="Rectángulo: una sola esquina cortada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B5F79A2-7494-5EA2-BA40-65D1643EA689}"/>
            </a:ext>
          </a:extLst>
        </xdr:cNvPr>
        <xdr:cNvSpPr/>
      </xdr:nvSpPr>
      <xdr:spPr>
        <a:xfrm>
          <a:off x="6793709" y="219075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1289844</xdr:colOff>
      <xdr:row>1</xdr:row>
      <xdr:rowOff>9525</xdr:rowOff>
    </xdr:from>
    <xdr:to>
      <xdr:col>1</xdr:col>
      <xdr:colOff>2445433</xdr:colOff>
      <xdr:row>3</xdr:row>
      <xdr:rowOff>168525</xdr:rowOff>
    </xdr:to>
    <xdr:sp macro="" textlink="">
      <xdr:nvSpPr>
        <xdr:cNvPr id="18" name="Rectángulo: una sola esquina cortada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860C1F6-20D4-0146-C787-727B6FF2EE91}"/>
            </a:ext>
          </a:extLst>
        </xdr:cNvPr>
        <xdr:cNvSpPr/>
      </xdr:nvSpPr>
      <xdr:spPr>
        <a:xfrm>
          <a:off x="1604169" y="200025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257163</xdr:colOff>
      <xdr:row>4</xdr:row>
      <xdr:rowOff>190498</xdr:rowOff>
    </xdr:from>
    <xdr:to>
      <xdr:col>6</xdr:col>
      <xdr:colOff>936573</xdr:colOff>
      <xdr:row>4</xdr:row>
      <xdr:rowOff>190498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D546A46-BAF7-B152-0156-979675E685AD}"/>
            </a:ext>
          </a:extLst>
        </xdr:cNvPr>
        <xdr:cNvCxnSpPr/>
      </xdr:nvCxnSpPr>
      <xdr:spPr>
        <a:xfrm flipV="1">
          <a:off x="547676" y="952498"/>
          <a:ext cx="7281862" cy="0"/>
        </a:xfrm>
        <a:prstGeom prst="line">
          <a:avLst/>
        </a:prstGeom>
        <a:ln w="381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1155589</xdr:colOff>
      <xdr:row>3</xdr:row>
      <xdr:rowOff>159000</xdr:rowOff>
    </xdr:to>
    <xdr:sp macro="" textlink="">
      <xdr:nvSpPr>
        <xdr:cNvPr id="18" name="Rectángulo: una sola esquina cortada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C7765C-8D41-A2E5-80C3-F8AF6B616006}"/>
            </a:ext>
          </a:extLst>
        </xdr:cNvPr>
        <xdr:cNvSpPr/>
      </xdr:nvSpPr>
      <xdr:spPr>
        <a:xfrm>
          <a:off x="309563" y="190500"/>
          <a:ext cx="1155589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1</xdr:col>
      <xdr:colOff>2588420</xdr:colOff>
      <xdr:row>1</xdr:row>
      <xdr:rowOff>28575</xdr:rowOff>
    </xdr:from>
    <xdr:to>
      <xdr:col>3</xdr:col>
      <xdr:colOff>486942</xdr:colOff>
      <xdr:row>3</xdr:row>
      <xdr:rowOff>187575</xdr:rowOff>
    </xdr:to>
    <xdr:sp macro="" textlink="">
      <xdr:nvSpPr>
        <xdr:cNvPr id="19" name="Rectángulo: una sola esquina cortada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B59B4C-4F00-43EE-0008-4F354BA56995}"/>
            </a:ext>
          </a:extLst>
        </xdr:cNvPr>
        <xdr:cNvSpPr/>
      </xdr:nvSpPr>
      <xdr:spPr>
        <a:xfrm>
          <a:off x="2897983" y="219075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3</xdr:col>
      <xdr:colOff>629445</xdr:colOff>
      <xdr:row>1</xdr:row>
      <xdr:rowOff>28575</xdr:rowOff>
    </xdr:from>
    <xdr:to>
      <xdr:col>4</xdr:col>
      <xdr:colOff>670027</xdr:colOff>
      <xdr:row>3</xdr:row>
      <xdr:rowOff>187575</xdr:rowOff>
    </xdr:to>
    <xdr:sp macro="" textlink="">
      <xdr:nvSpPr>
        <xdr:cNvPr id="20" name="Rectángulo: una sola esquina cortada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C65E81C-515B-3BA6-41B6-2297BFBB83D9}"/>
            </a:ext>
          </a:extLst>
        </xdr:cNvPr>
        <xdr:cNvSpPr/>
      </xdr:nvSpPr>
      <xdr:spPr>
        <a:xfrm>
          <a:off x="4177508" y="219075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4</xdr:col>
      <xdr:colOff>812008</xdr:colOff>
      <xdr:row>1</xdr:row>
      <xdr:rowOff>28575</xdr:rowOff>
    </xdr:from>
    <xdr:to>
      <xdr:col>5</xdr:col>
      <xdr:colOff>843932</xdr:colOff>
      <xdr:row>3</xdr:row>
      <xdr:rowOff>187575</xdr:rowOff>
    </xdr:to>
    <xdr:sp macro="" textlink="">
      <xdr:nvSpPr>
        <xdr:cNvPr id="21" name="Rectángulo: una sola esquina cortada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3F1042-70C3-8787-E9EF-A09DF9A643B6}"/>
            </a:ext>
          </a:extLst>
        </xdr:cNvPr>
        <xdr:cNvSpPr/>
      </xdr:nvSpPr>
      <xdr:spPr>
        <a:xfrm>
          <a:off x="5479258" y="219075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5</xdr:col>
      <xdr:colOff>1002509</xdr:colOff>
      <xdr:row>1</xdr:row>
      <xdr:rowOff>28575</xdr:rowOff>
    </xdr:from>
    <xdr:to>
      <xdr:col>6</xdr:col>
      <xdr:colOff>1038267</xdr:colOff>
      <xdr:row>3</xdr:row>
      <xdr:rowOff>187575</xdr:rowOff>
    </xdr:to>
    <xdr:sp macro="" textlink="">
      <xdr:nvSpPr>
        <xdr:cNvPr id="22" name="Rectángulo: una sola esquina cortada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8167139-EE1A-0BD8-81AF-294A8A6FA515}"/>
            </a:ext>
          </a:extLst>
        </xdr:cNvPr>
        <xdr:cNvSpPr/>
      </xdr:nvSpPr>
      <xdr:spPr>
        <a:xfrm>
          <a:off x="6788947" y="219075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1289844</xdr:colOff>
      <xdr:row>1</xdr:row>
      <xdr:rowOff>9525</xdr:rowOff>
    </xdr:from>
    <xdr:to>
      <xdr:col>1</xdr:col>
      <xdr:colOff>2445433</xdr:colOff>
      <xdr:row>3</xdr:row>
      <xdr:rowOff>168525</xdr:rowOff>
    </xdr:to>
    <xdr:sp macro="" textlink="">
      <xdr:nvSpPr>
        <xdr:cNvPr id="23" name="Rectángulo: una sola esquina cortada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12C12A7-14D1-F6ED-7F82-4FF367F98438}"/>
            </a:ext>
          </a:extLst>
        </xdr:cNvPr>
        <xdr:cNvSpPr/>
      </xdr:nvSpPr>
      <xdr:spPr>
        <a:xfrm>
          <a:off x="1599407" y="200025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257163</xdr:colOff>
      <xdr:row>5</xdr:row>
      <xdr:rowOff>18</xdr:rowOff>
    </xdr:from>
    <xdr:to>
      <xdr:col>8</xdr:col>
      <xdr:colOff>134966</xdr:colOff>
      <xdr:row>5</xdr:row>
      <xdr:rowOff>18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58D54843-ED4B-66C5-9077-219759376AEC}"/>
            </a:ext>
          </a:extLst>
        </xdr:cNvPr>
        <xdr:cNvCxnSpPr/>
      </xdr:nvCxnSpPr>
      <xdr:spPr>
        <a:xfrm flipV="1">
          <a:off x="547676" y="952518"/>
          <a:ext cx="7281862" cy="0"/>
        </a:xfrm>
        <a:prstGeom prst="line">
          <a:avLst/>
        </a:prstGeom>
        <a:ln w="381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0</xdr:colOff>
      <xdr:row>1</xdr:row>
      <xdr:rowOff>0</xdr:rowOff>
    </xdr:from>
    <xdr:to>
      <xdr:col>1</xdr:col>
      <xdr:colOff>1155589</xdr:colOff>
      <xdr:row>3</xdr:row>
      <xdr:rowOff>159000</xdr:rowOff>
    </xdr:to>
    <xdr:sp macro="" textlink="">
      <xdr:nvSpPr>
        <xdr:cNvPr id="13" name="Rectángulo: una sola esquina cortada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4ECF96-2073-5DF7-0C18-0EDADA3B41FC}"/>
            </a:ext>
          </a:extLst>
        </xdr:cNvPr>
        <xdr:cNvSpPr/>
      </xdr:nvSpPr>
      <xdr:spPr>
        <a:xfrm>
          <a:off x="309563" y="190500"/>
          <a:ext cx="1155589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2</xdr:col>
      <xdr:colOff>254795</xdr:colOff>
      <xdr:row>1</xdr:row>
      <xdr:rowOff>28575</xdr:rowOff>
    </xdr:from>
    <xdr:to>
      <xdr:col>4</xdr:col>
      <xdr:colOff>10692</xdr:colOff>
      <xdr:row>3</xdr:row>
      <xdr:rowOff>187575</xdr:rowOff>
    </xdr:to>
    <xdr:sp macro="" textlink="">
      <xdr:nvSpPr>
        <xdr:cNvPr id="14" name="Rectángulo: una sola esquina cortada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920985-801D-977F-D16A-E73ABB5D49DA}"/>
            </a:ext>
          </a:extLst>
        </xdr:cNvPr>
        <xdr:cNvSpPr/>
      </xdr:nvSpPr>
      <xdr:spPr>
        <a:xfrm>
          <a:off x="2897983" y="219075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4</xdr:col>
      <xdr:colOff>153195</xdr:colOff>
      <xdr:row>1</xdr:row>
      <xdr:rowOff>28575</xdr:rowOff>
    </xdr:from>
    <xdr:to>
      <xdr:col>5</xdr:col>
      <xdr:colOff>1003402</xdr:colOff>
      <xdr:row>3</xdr:row>
      <xdr:rowOff>187575</xdr:rowOff>
    </xdr:to>
    <xdr:sp macro="" textlink="">
      <xdr:nvSpPr>
        <xdr:cNvPr id="15" name="Rectángulo: una sola esquina cortada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62CFDF-D10D-8049-F437-504A5299200C}"/>
            </a:ext>
          </a:extLst>
        </xdr:cNvPr>
        <xdr:cNvSpPr/>
      </xdr:nvSpPr>
      <xdr:spPr>
        <a:xfrm>
          <a:off x="4177508" y="219075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6</xdr:col>
      <xdr:colOff>26195</xdr:colOff>
      <xdr:row>1</xdr:row>
      <xdr:rowOff>28575</xdr:rowOff>
    </xdr:from>
    <xdr:to>
      <xdr:col>7</xdr:col>
      <xdr:colOff>58120</xdr:colOff>
      <xdr:row>3</xdr:row>
      <xdr:rowOff>187575</xdr:rowOff>
    </xdr:to>
    <xdr:sp macro="" textlink="">
      <xdr:nvSpPr>
        <xdr:cNvPr id="16" name="Rectángulo: una sola esquina cortada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207612D-294F-AF5E-5911-BFCCF9986DB1}"/>
            </a:ext>
          </a:extLst>
        </xdr:cNvPr>
        <xdr:cNvSpPr/>
      </xdr:nvSpPr>
      <xdr:spPr>
        <a:xfrm>
          <a:off x="5479258" y="219075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7</xdr:col>
      <xdr:colOff>216697</xdr:colOff>
      <xdr:row>1</xdr:row>
      <xdr:rowOff>28575</xdr:rowOff>
    </xdr:from>
    <xdr:to>
      <xdr:col>8</xdr:col>
      <xdr:colOff>252454</xdr:colOff>
      <xdr:row>3</xdr:row>
      <xdr:rowOff>187575</xdr:rowOff>
    </xdr:to>
    <xdr:sp macro="" textlink="">
      <xdr:nvSpPr>
        <xdr:cNvPr id="17" name="Rectángulo: una sola esquina cortada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C7955D-281C-AEE9-E4DE-4E0C64F19093}"/>
            </a:ext>
          </a:extLst>
        </xdr:cNvPr>
        <xdr:cNvSpPr/>
      </xdr:nvSpPr>
      <xdr:spPr>
        <a:xfrm>
          <a:off x="6788947" y="219075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</xdr:col>
      <xdr:colOff>1289844</xdr:colOff>
      <xdr:row>1</xdr:row>
      <xdr:rowOff>9525</xdr:rowOff>
    </xdr:from>
    <xdr:to>
      <xdr:col>2</xdr:col>
      <xdr:colOff>111808</xdr:colOff>
      <xdr:row>3</xdr:row>
      <xdr:rowOff>168525</xdr:rowOff>
    </xdr:to>
    <xdr:sp macro="" textlink="">
      <xdr:nvSpPr>
        <xdr:cNvPr id="18" name="Rectángulo: una sola esquina cortada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7B2CFD0-39E0-F9D8-4B3E-AE758A6F4FF6}"/>
            </a:ext>
          </a:extLst>
        </xdr:cNvPr>
        <xdr:cNvSpPr/>
      </xdr:nvSpPr>
      <xdr:spPr>
        <a:xfrm>
          <a:off x="1599407" y="200025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446060</xdr:colOff>
      <xdr:row>1</xdr:row>
      <xdr:rowOff>23815</xdr:rowOff>
    </xdr:from>
    <xdr:to>
      <xdr:col>1</xdr:col>
      <xdr:colOff>1601649</xdr:colOff>
      <xdr:row>3</xdr:row>
      <xdr:rowOff>182815</xdr:rowOff>
    </xdr:to>
    <xdr:sp macro="" textlink="">
      <xdr:nvSpPr>
        <xdr:cNvPr id="2" name="Rectángulo: una sola esquina corta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13C2D-4310-F12E-1F35-8CD3E8D09A83}"/>
            </a:ext>
          </a:extLst>
        </xdr:cNvPr>
        <xdr:cNvSpPr/>
      </xdr:nvSpPr>
      <xdr:spPr>
        <a:xfrm>
          <a:off x="1059629" y="214315"/>
          <a:ext cx="1152000" cy="540000"/>
        </a:xfrm>
        <a:prstGeom prst="snip1Rect">
          <a:avLst/>
        </a:prstGeom>
        <a:solidFill>
          <a:schemeClr val="accent1">
            <a:lumMod val="60000"/>
            <a:lumOff val="40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VENTAS</a:t>
          </a:r>
          <a:endParaRPr lang="es-CR" sz="1100"/>
        </a:p>
      </xdr:txBody>
    </xdr:sp>
    <xdr:clientData/>
  </xdr:twoCellAnchor>
  <xdr:twoCellAnchor editAs="absolute">
    <xdr:from>
      <xdr:col>1</xdr:col>
      <xdr:colOff>3034480</xdr:colOff>
      <xdr:row>1</xdr:row>
      <xdr:rowOff>52390</xdr:rowOff>
    </xdr:from>
    <xdr:to>
      <xdr:col>1</xdr:col>
      <xdr:colOff>4171502</xdr:colOff>
      <xdr:row>4</xdr:row>
      <xdr:rowOff>20890</xdr:rowOff>
    </xdr:to>
    <xdr:sp macro="" textlink="">
      <xdr:nvSpPr>
        <xdr:cNvPr id="3" name="Rectángulo: una sola esquina corta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842327-3ECA-EA68-5B51-73F7312302E2}"/>
            </a:ext>
          </a:extLst>
        </xdr:cNvPr>
        <xdr:cNvSpPr/>
      </xdr:nvSpPr>
      <xdr:spPr>
        <a:xfrm>
          <a:off x="3644080" y="242890"/>
          <a:ext cx="1137022" cy="540000"/>
        </a:xfrm>
        <a:prstGeom prst="snip1Rect">
          <a:avLst/>
        </a:prstGeom>
        <a:solidFill>
          <a:srgbClr val="7030A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GASTOS</a:t>
          </a:r>
        </a:p>
      </xdr:txBody>
    </xdr:sp>
    <xdr:clientData/>
  </xdr:twoCellAnchor>
  <xdr:twoCellAnchor editAs="absolute">
    <xdr:from>
      <xdr:col>1</xdr:col>
      <xdr:colOff>4314005</xdr:colOff>
      <xdr:row>1</xdr:row>
      <xdr:rowOff>52390</xdr:rowOff>
    </xdr:from>
    <xdr:to>
      <xdr:col>3</xdr:col>
      <xdr:colOff>530299</xdr:colOff>
      <xdr:row>4</xdr:row>
      <xdr:rowOff>20890</xdr:rowOff>
    </xdr:to>
    <xdr:sp macro="" textlink="">
      <xdr:nvSpPr>
        <xdr:cNvPr id="4" name="Rectángulo: una sola esquina cortada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57186F2-121F-E1E8-397A-BE324501BA3F}"/>
            </a:ext>
          </a:extLst>
        </xdr:cNvPr>
        <xdr:cNvSpPr/>
      </xdr:nvSpPr>
      <xdr:spPr>
        <a:xfrm>
          <a:off x="4923605" y="242890"/>
          <a:ext cx="1159769" cy="540000"/>
        </a:xfrm>
        <a:prstGeom prst="snip1Rect">
          <a:avLst/>
        </a:prstGeom>
        <a:solidFill>
          <a:schemeClr val="accent2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PRESUPUESTO</a:t>
          </a:r>
          <a:endParaRPr lang="es-CR" sz="900"/>
        </a:p>
      </xdr:txBody>
    </xdr:sp>
    <xdr:clientData/>
  </xdr:twoCellAnchor>
  <xdr:twoCellAnchor editAs="absolute">
    <xdr:from>
      <xdr:col>3</xdr:col>
      <xdr:colOff>672280</xdr:colOff>
      <xdr:row>1</xdr:row>
      <xdr:rowOff>52390</xdr:rowOff>
    </xdr:from>
    <xdr:to>
      <xdr:col>4</xdr:col>
      <xdr:colOff>537517</xdr:colOff>
      <xdr:row>4</xdr:row>
      <xdr:rowOff>20890</xdr:rowOff>
    </xdr:to>
    <xdr:sp macro="" textlink="">
      <xdr:nvSpPr>
        <xdr:cNvPr id="5" name="Rectángulo: una sola esquina cortada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68C02A3-C54C-EAB8-AB5F-8C28B5B59E24}"/>
            </a:ext>
          </a:extLst>
        </xdr:cNvPr>
        <xdr:cNvSpPr/>
      </xdr:nvSpPr>
      <xdr:spPr>
        <a:xfrm>
          <a:off x="6225355" y="242890"/>
          <a:ext cx="1151112" cy="540000"/>
        </a:xfrm>
        <a:prstGeom prst="snip1Rect">
          <a:avLst/>
        </a:prstGeom>
        <a:solidFill>
          <a:srgbClr val="00B05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 b="0">
              <a:solidFill>
                <a:schemeClr val="bg1"/>
              </a:solidFill>
            </a:rPr>
            <a:t>FLUJO CAJA</a:t>
          </a:r>
        </a:p>
      </xdr:txBody>
    </xdr:sp>
    <xdr:clientData/>
  </xdr:twoCellAnchor>
  <xdr:twoCellAnchor editAs="absolute">
    <xdr:from>
      <xdr:col>4</xdr:col>
      <xdr:colOff>696094</xdr:colOff>
      <xdr:row>1</xdr:row>
      <xdr:rowOff>52390</xdr:rowOff>
    </xdr:from>
    <xdr:to>
      <xdr:col>5</xdr:col>
      <xdr:colOff>555639</xdr:colOff>
      <xdr:row>4</xdr:row>
      <xdr:rowOff>20890</xdr:rowOff>
    </xdr:to>
    <xdr:sp macro="" textlink="">
      <xdr:nvSpPr>
        <xdr:cNvPr id="6" name="Rectángulo: una sola esquina cortada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78001DB-520D-7D85-6174-71AA6E3CA68D}"/>
            </a:ext>
          </a:extLst>
        </xdr:cNvPr>
        <xdr:cNvSpPr/>
      </xdr:nvSpPr>
      <xdr:spPr>
        <a:xfrm>
          <a:off x="7535044" y="242890"/>
          <a:ext cx="1154945" cy="540000"/>
        </a:xfrm>
        <a:prstGeom prst="snip1Rect">
          <a:avLst/>
        </a:prstGeom>
        <a:solidFill>
          <a:schemeClr val="bg1">
            <a:lumMod val="85000"/>
          </a:schemeClr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100" b="1">
              <a:solidFill>
                <a:sysClr val="windowText" lastClr="000000"/>
              </a:solidFill>
            </a:rPr>
            <a:t>CONCLUSIONES</a:t>
          </a:r>
          <a:endParaRPr lang="es-CR" sz="900" b="1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0</xdr:col>
      <xdr:colOff>528638</xdr:colOff>
      <xdr:row>5</xdr:row>
      <xdr:rowOff>4644</xdr:rowOff>
    </xdr:from>
    <xdr:to>
      <xdr:col>4</xdr:col>
      <xdr:colOff>967460</xdr:colOff>
      <xdr:row>5</xdr:row>
      <xdr:rowOff>4644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CB2D31B9-B27D-B359-0137-003BB202A1A7}"/>
            </a:ext>
          </a:extLst>
        </xdr:cNvPr>
        <xdr:cNvCxnSpPr/>
      </xdr:nvCxnSpPr>
      <xdr:spPr>
        <a:xfrm flipV="1">
          <a:off x="547688" y="952497"/>
          <a:ext cx="7281862" cy="0"/>
        </a:xfrm>
        <a:prstGeom prst="line">
          <a:avLst/>
        </a:prstGeom>
        <a:ln w="381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1735904</xdr:colOff>
      <xdr:row>1</xdr:row>
      <xdr:rowOff>33340</xdr:rowOff>
    </xdr:from>
    <xdr:to>
      <xdr:col>1</xdr:col>
      <xdr:colOff>2891493</xdr:colOff>
      <xdr:row>4</xdr:row>
      <xdr:rowOff>1840</xdr:rowOff>
    </xdr:to>
    <xdr:sp macro="" textlink="">
      <xdr:nvSpPr>
        <xdr:cNvPr id="9" name="Rectángulo: una sola esquina cortada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A1DE10-F196-BB5F-D8DB-1B3C90D9D79D}"/>
            </a:ext>
          </a:extLst>
        </xdr:cNvPr>
        <xdr:cNvSpPr/>
      </xdr:nvSpPr>
      <xdr:spPr>
        <a:xfrm>
          <a:off x="2345504" y="223840"/>
          <a:ext cx="1155589" cy="540000"/>
        </a:xfrm>
        <a:prstGeom prst="snip1Rect">
          <a:avLst/>
        </a:prstGeom>
        <a:solidFill>
          <a:srgbClr val="00B0F0"/>
        </a:solidFill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R" sz="1200"/>
            <a:t>INVERSION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AC187"/>
  <sheetViews>
    <sheetView tabSelected="1" zoomScale="90" zoomScaleNormal="90" workbookViewId="0">
      <pane xSplit="7" ySplit="11" topLeftCell="H12" activePane="bottomRight" state="frozen"/>
      <selection pane="topRight" activeCell="H1" sqref="H1"/>
      <selection pane="bottomLeft" activeCell="A12" sqref="A12"/>
      <selection pane="bottomRight" activeCell="H12" sqref="H12"/>
    </sheetView>
  </sheetViews>
  <sheetFormatPr baseColWidth="10" defaultRowHeight="15" x14ac:dyDescent="0.25"/>
  <cols>
    <col min="1" max="1" width="4.7109375" customWidth="1"/>
    <col min="2" max="2" width="31.7109375" customWidth="1"/>
    <col min="3" max="3" width="4.7109375" customWidth="1"/>
    <col min="4" max="4" width="14" customWidth="1"/>
    <col min="5" max="5" width="4.7109375" customWidth="1"/>
    <col min="6" max="6" width="15.140625" customWidth="1"/>
    <col min="7" max="7" width="4.7109375" customWidth="1"/>
    <col min="8" max="9" width="16.7109375" style="32" customWidth="1"/>
    <col min="10" max="10" width="17.85546875" style="32" customWidth="1"/>
    <col min="11" max="19" width="16.7109375" style="32" customWidth="1"/>
    <col min="20" max="24" width="19.5703125" customWidth="1"/>
  </cols>
  <sheetData>
    <row r="7" spans="2:24" ht="23.25" x14ac:dyDescent="0.35">
      <c r="B7" s="252" t="s">
        <v>99</v>
      </c>
      <c r="C7" s="252"/>
      <c r="D7" s="252"/>
      <c r="E7" s="252"/>
      <c r="F7" s="252"/>
      <c r="G7" s="252"/>
      <c r="H7" s="252"/>
      <c r="I7" s="252"/>
      <c r="J7" s="252"/>
    </row>
    <row r="8" spans="2:24" ht="15.75" thickBot="1" x14ac:dyDescent="0.3"/>
    <row r="9" spans="2:24" ht="15.75" thickBot="1" x14ac:dyDescent="0.3">
      <c r="B9" s="258" t="s">
        <v>100</v>
      </c>
      <c r="C9" s="258"/>
      <c r="D9" s="259">
        <v>1</v>
      </c>
      <c r="E9" s="32"/>
      <c r="F9" s="63" t="s">
        <v>80</v>
      </c>
      <c r="G9" s="63"/>
      <c r="H9" s="179">
        <v>0</v>
      </c>
      <c r="I9" s="179">
        <v>0</v>
      </c>
      <c r="J9" s="179">
        <v>0</v>
      </c>
      <c r="K9" s="179">
        <v>0</v>
      </c>
      <c r="L9" s="179">
        <v>0</v>
      </c>
      <c r="M9" s="179">
        <v>0</v>
      </c>
      <c r="N9" s="179">
        <v>0</v>
      </c>
      <c r="O9" s="179">
        <v>0</v>
      </c>
      <c r="P9" s="179">
        <v>0</v>
      </c>
      <c r="Q9" s="179">
        <v>0</v>
      </c>
      <c r="R9" s="179">
        <v>0</v>
      </c>
      <c r="S9" s="179">
        <v>0</v>
      </c>
    </row>
    <row r="11" spans="2:24" ht="30" x14ac:dyDescent="0.25">
      <c r="B11" s="71" t="s">
        <v>103</v>
      </c>
      <c r="C11" s="66"/>
      <c r="D11" s="73" t="s">
        <v>212</v>
      </c>
      <c r="E11" s="64"/>
      <c r="F11" s="73" t="s">
        <v>24</v>
      </c>
      <c r="G11" s="73"/>
      <c r="H11" s="100" t="s">
        <v>81</v>
      </c>
      <c r="I11" s="72" t="s">
        <v>82</v>
      </c>
      <c r="J11" s="72" t="s">
        <v>83</v>
      </c>
      <c r="K11" s="72" t="s">
        <v>84</v>
      </c>
      <c r="L11" s="72" t="s">
        <v>85</v>
      </c>
      <c r="M11" s="72" t="s">
        <v>86</v>
      </c>
      <c r="N11" s="72" t="s">
        <v>87</v>
      </c>
      <c r="O11" s="72" t="s">
        <v>88</v>
      </c>
      <c r="P11" s="72" t="s">
        <v>89</v>
      </c>
      <c r="Q11" s="72" t="s">
        <v>90</v>
      </c>
      <c r="R11" s="72" t="s">
        <v>91</v>
      </c>
      <c r="S11" s="72" t="s">
        <v>92</v>
      </c>
      <c r="T11" s="74" t="s">
        <v>98</v>
      </c>
      <c r="U11" s="74" t="s">
        <v>11</v>
      </c>
      <c r="V11" s="74" t="s">
        <v>12</v>
      </c>
      <c r="W11" s="74" t="s">
        <v>16</v>
      </c>
      <c r="X11" s="84" t="s">
        <v>17</v>
      </c>
    </row>
    <row r="12" spans="2:24" x14ac:dyDescent="0.25">
      <c r="B12" s="66"/>
      <c r="C12" s="66"/>
      <c r="D12" s="64"/>
      <c r="E12" s="64"/>
      <c r="F12" s="64"/>
      <c r="G12" s="64"/>
      <c r="H12" s="131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75"/>
    </row>
    <row r="13" spans="2:24" x14ac:dyDescent="0.25">
      <c r="B13" s="180" t="s">
        <v>194</v>
      </c>
      <c r="C13" s="32"/>
      <c r="D13" s="211">
        <v>0</v>
      </c>
      <c r="E13" s="32"/>
      <c r="F13" s="212">
        <v>0</v>
      </c>
      <c r="G13" s="37"/>
      <c r="H13" s="199">
        <f t="shared" ref="H13:H29" si="0">ROUND($D13*$F13*$D$9*(1+H$9),0)</f>
        <v>0</v>
      </c>
      <c r="I13" s="199">
        <f t="shared" ref="I13:S28" si="1">ROUND($D13*$F13*$D$9*(1+I$9),0)</f>
        <v>0</v>
      </c>
      <c r="J13" s="199">
        <f t="shared" si="1"/>
        <v>0</v>
      </c>
      <c r="K13" s="199">
        <f t="shared" si="1"/>
        <v>0</v>
      </c>
      <c r="L13" s="199">
        <f t="shared" si="1"/>
        <v>0</v>
      </c>
      <c r="M13" s="199">
        <f t="shared" si="1"/>
        <v>0</v>
      </c>
      <c r="N13" s="199">
        <f t="shared" si="1"/>
        <v>0</v>
      </c>
      <c r="O13" s="199">
        <f t="shared" si="1"/>
        <v>0</v>
      </c>
      <c r="P13" s="199">
        <f t="shared" si="1"/>
        <v>0</v>
      </c>
      <c r="Q13" s="199">
        <f t="shared" si="1"/>
        <v>0</v>
      </c>
      <c r="R13" s="199">
        <f t="shared" si="1"/>
        <v>0</v>
      </c>
      <c r="S13" s="199">
        <f t="shared" si="1"/>
        <v>0</v>
      </c>
      <c r="T13" s="200">
        <f t="shared" ref="T13:T32" si="2">SUM(H13:S13)</f>
        <v>0</v>
      </c>
      <c r="U13" s="217">
        <f>T13*(1+PRESUPUESTO!Q$7)</f>
        <v>0</v>
      </c>
      <c r="V13" s="217">
        <f>U13*(1+PRESUPUESTO!R$7)</f>
        <v>0</v>
      </c>
      <c r="W13" s="217">
        <f>V13*(1+PRESUPUESTO!S$7)</f>
        <v>0</v>
      </c>
      <c r="X13" s="217">
        <f>W13*(1+PRESUPUESTO!T$7)</f>
        <v>0</v>
      </c>
    </row>
    <row r="14" spans="2:24" x14ac:dyDescent="0.25">
      <c r="B14" s="180" t="s">
        <v>195</v>
      </c>
      <c r="C14" s="32"/>
      <c r="D14" s="211">
        <v>0</v>
      </c>
      <c r="E14" s="32"/>
      <c r="F14" s="212">
        <v>0</v>
      </c>
      <c r="G14" s="37"/>
      <c r="H14" s="199">
        <f t="shared" si="0"/>
        <v>0</v>
      </c>
      <c r="I14" s="199">
        <f t="shared" si="1"/>
        <v>0</v>
      </c>
      <c r="J14" s="199">
        <f t="shared" si="1"/>
        <v>0</v>
      </c>
      <c r="K14" s="199">
        <f t="shared" si="1"/>
        <v>0</v>
      </c>
      <c r="L14" s="199">
        <f t="shared" si="1"/>
        <v>0</v>
      </c>
      <c r="M14" s="199">
        <f t="shared" si="1"/>
        <v>0</v>
      </c>
      <c r="N14" s="199">
        <f t="shared" si="1"/>
        <v>0</v>
      </c>
      <c r="O14" s="199">
        <f t="shared" si="1"/>
        <v>0</v>
      </c>
      <c r="P14" s="199">
        <f t="shared" si="1"/>
        <v>0</v>
      </c>
      <c r="Q14" s="199">
        <f t="shared" si="1"/>
        <v>0</v>
      </c>
      <c r="R14" s="199">
        <f t="shared" si="1"/>
        <v>0</v>
      </c>
      <c r="S14" s="199">
        <f t="shared" si="1"/>
        <v>0</v>
      </c>
      <c r="T14" s="200">
        <f t="shared" si="2"/>
        <v>0</v>
      </c>
      <c r="U14" s="217">
        <f>T14*(1+PRESUPUESTO!Q$7)</f>
        <v>0</v>
      </c>
      <c r="V14" s="217">
        <f>U14*(1+PRESUPUESTO!R$7)</f>
        <v>0</v>
      </c>
      <c r="W14" s="217">
        <f>V14*(1+PRESUPUESTO!S$7)</f>
        <v>0</v>
      </c>
      <c r="X14" s="217">
        <f>W14*(1+PRESUPUESTO!T$7)</f>
        <v>0</v>
      </c>
    </row>
    <row r="15" spans="2:24" x14ac:dyDescent="0.25">
      <c r="B15" s="180" t="s">
        <v>196</v>
      </c>
      <c r="C15" s="32"/>
      <c r="D15" s="211">
        <v>0</v>
      </c>
      <c r="E15" s="32"/>
      <c r="F15" s="212">
        <v>0</v>
      </c>
      <c r="G15" s="37"/>
      <c r="H15" s="199">
        <f t="shared" si="0"/>
        <v>0</v>
      </c>
      <c r="I15" s="199">
        <f t="shared" si="1"/>
        <v>0</v>
      </c>
      <c r="J15" s="199">
        <f t="shared" si="1"/>
        <v>0</v>
      </c>
      <c r="K15" s="199">
        <f t="shared" si="1"/>
        <v>0</v>
      </c>
      <c r="L15" s="199">
        <f t="shared" si="1"/>
        <v>0</v>
      </c>
      <c r="M15" s="199">
        <f t="shared" si="1"/>
        <v>0</v>
      </c>
      <c r="N15" s="199">
        <f t="shared" si="1"/>
        <v>0</v>
      </c>
      <c r="O15" s="199">
        <f t="shared" si="1"/>
        <v>0</v>
      </c>
      <c r="P15" s="199">
        <f t="shared" si="1"/>
        <v>0</v>
      </c>
      <c r="Q15" s="199">
        <f t="shared" si="1"/>
        <v>0</v>
      </c>
      <c r="R15" s="199">
        <f t="shared" si="1"/>
        <v>0</v>
      </c>
      <c r="S15" s="199">
        <f t="shared" si="1"/>
        <v>0</v>
      </c>
      <c r="T15" s="200">
        <f t="shared" si="2"/>
        <v>0</v>
      </c>
      <c r="U15" s="217">
        <f>T15*(1+PRESUPUESTO!Q$7)</f>
        <v>0</v>
      </c>
      <c r="V15" s="217">
        <f>U15*(1+PRESUPUESTO!R$7)</f>
        <v>0</v>
      </c>
      <c r="W15" s="217">
        <f>V15*(1+PRESUPUESTO!S$7)</f>
        <v>0</v>
      </c>
      <c r="X15" s="217">
        <f>W15*(1+PRESUPUESTO!T$7)</f>
        <v>0</v>
      </c>
    </row>
    <row r="16" spans="2:24" x14ac:dyDescent="0.25">
      <c r="B16" s="180" t="s">
        <v>197</v>
      </c>
      <c r="C16" s="32"/>
      <c r="D16" s="211">
        <v>0</v>
      </c>
      <c r="E16" s="32"/>
      <c r="F16" s="212">
        <v>0</v>
      </c>
      <c r="G16" s="37"/>
      <c r="H16" s="199">
        <f t="shared" si="0"/>
        <v>0</v>
      </c>
      <c r="I16" s="199">
        <f t="shared" si="1"/>
        <v>0</v>
      </c>
      <c r="J16" s="199">
        <f t="shared" si="1"/>
        <v>0</v>
      </c>
      <c r="K16" s="199">
        <f t="shared" si="1"/>
        <v>0</v>
      </c>
      <c r="L16" s="199">
        <f t="shared" si="1"/>
        <v>0</v>
      </c>
      <c r="M16" s="199">
        <f t="shared" si="1"/>
        <v>0</v>
      </c>
      <c r="N16" s="199">
        <f t="shared" si="1"/>
        <v>0</v>
      </c>
      <c r="O16" s="199">
        <f t="shared" si="1"/>
        <v>0</v>
      </c>
      <c r="P16" s="199">
        <f t="shared" si="1"/>
        <v>0</v>
      </c>
      <c r="Q16" s="199">
        <f t="shared" si="1"/>
        <v>0</v>
      </c>
      <c r="R16" s="199">
        <f t="shared" si="1"/>
        <v>0</v>
      </c>
      <c r="S16" s="199">
        <f t="shared" si="1"/>
        <v>0</v>
      </c>
      <c r="T16" s="200">
        <f t="shared" si="2"/>
        <v>0</v>
      </c>
      <c r="U16" s="217">
        <f>T16*(1+PRESUPUESTO!Q$7)</f>
        <v>0</v>
      </c>
      <c r="V16" s="217">
        <f>U16*(1+PRESUPUESTO!R$7)</f>
        <v>0</v>
      </c>
      <c r="W16" s="217">
        <f>V16*(1+PRESUPUESTO!S$7)</f>
        <v>0</v>
      </c>
      <c r="X16" s="217">
        <f>W16*(1+PRESUPUESTO!T$7)</f>
        <v>0</v>
      </c>
    </row>
    <row r="17" spans="1:24" x14ac:dyDescent="0.25">
      <c r="B17" s="180" t="s">
        <v>198</v>
      </c>
      <c r="C17" s="32"/>
      <c r="D17" s="211">
        <v>0</v>
      </c>
      <c r="E17" s="32"/>
      <c r="F17" s="212">
        <v>0</v>
      </c>
      <c r="G17" s="37"/>
      <c r="H17" s="199">
        <f t="shared" si="0"/>
        <v>0</v>
      </c>
      <c r="I17" s="199">
        <f t="shared" si="1"/>
        <v>0</v>
      </c>
      <c r="J17" s="199">
        <f t="shared" si="1"/>
        <v>0</v>
      </c>
      <c r="K17" s="199">
        <f t="shared" si="1"/>
        <v>0</v>
      </c>
      <c r="L17" s="199">
        <f t="shared" si="1"/>
        <v>0</v>
      </c>
      <c r="M17" s="199">
        <f t="shared" si="1"/>
        <v>0</v>
      </c>
      <c r="N17" s="199">
        <f t="shared" si="1"/>
        <v>0</v>
      </c>
      <c r="O17" s="199">
        <f t="shared" si="1"/>
        <v>0</v>
      </c>
      <c r="P17" s="199">
        <f t="shared" si="1"/>
        <v>0</v>
      </c>
      <c r="Q17" s="199">
        <f t="shared" si="1"/>
        <v>0</v>
      </c>
      <c r="R17" s="199">
        <f t="shared" si="1"/>
        <v>0</v>
      </c>
      <c r="S17" s="199">
        <f t="shared" si="1"/>
        <v>0</v>
      </c>
      <c r="T17" s="200">
        <f t="shared" si="2"/>
        <v>0</v>
      </c>
      <c r="U17" s="217">
        <f>T17*(1+PRESUPUESTO!Q$7)</f>
        <v>0</v>
      </c>
      <c r="V17" s="217">
        <f>U17*(1+PRESUPUESTO!R$7)</f>
        <v>0</v>
      </c>
      <c r="W17" s="217">
        <f>V17*(1+PRESUPUESTO!S$7)</f>
        <v>0</v>
      </c>
      <c r="X17" s="217">
        <f>W17*(1+PRESUPUESTO!T$7)</f>
        <v>0</v>
      </c>
    </row>
    <row r="18" spans="1:24" x14ac:dyDescent="0.25">
      <c r="B18" s="180" t="s">
        <v>199</v>
      </c>
      <c r="C18" s="32"/>
      <c r="D18" s="211">
        <v>0</v>
      </c>
      <c r="E18" s="32"/>
      <c r="F18" s="212">
        <v>0</v>
      </c>
      <c r="G18" s="37"/>
      <c r="H18" s="199">
        <f t="shared" si="0"/>
        <v>0</v>
      </c>
      <c r="I18" s="199">
        <f t="shared" si="1"/>
        <v>0</v>
      </c>
      <c r="J18" s="199">
        <f t="shared" si="1"/>
        <v>0</v>
      </c>
      <c r="K18" s="199">
        <f t="shared" si="1"/>
        <v>0</v>
      </c>
      <c r="L18" s="199">
        <f t="shared" si="1"/>
        <v>0</v>
      </c>
      <c r="M18" s="199">
        <f t="shared" si="1"/>
        <v>0</v>
      </c>
      <c r="N18" s="199">
        <f t="shared" si="1"/>
        <v>0</v>
      </c>
      <c r="O18" s="199">
        <f t="shared" si="1"/>
        <v>0</v>
      </c>
      <c r="P18" s="199">
        <f t="shared" si="1"/>
        <v>0</v>
      </c>
      <c r="Q18" s="199">
        <f t="shared" si="1"/>
        <v>0</v>
      </c>
      <c r="R18" s="199">
        <f t="shared" si="1"/>
        <v>0</v>
      </c>
      <c r="S18" s="199">
        <f t="shared" si="1"/>
        <v>0</v>
      </c>
      <c r="T18" s="200">
        <f t="shared" si="2"/>
        <v>0</v>
      </c>
      <c r="U18" s="217">
        <f>T18*(1+PRESUPUESTO!Q$7)</f>
        <v>0</v>
      </c>
      <c r="V18" s="217">
        <f>U18*(1+PRESUPUESTO!R$7)</f>
        <v>0</v>
      </c>
      <c r="W18" s="217">
        <f>V18*(1+PRESUPUESTO!S$7)</f>
        <v>0</v>
      </c>
      <c r="X18" s="217">
        <f>W18*(1+PRESUPUESTO!T$7)</f>
        <v>0</v>
      </c>
    </row>
    <row r="19" spans="1:24" x14ac:dyDescent="0.25">
      <c r="B19" s="180" t="s">
        <v>200</v>
      </c>
      <c r="C19" s="32"/>
      <c r="D19" s="211">
        <v>0</v>
      </c>
      <c r="E19" s="32"/>
      <c r="F19" s="212">
        <v>0</v>
      </c>
      <c r="G19" s="37"/>
      <c r="H19" s="199">
        <f t="shared" si="0"/>
        <v>0</v>
      </c>
      <c r="I19" s="199">
        <f t="shared" si="1"/>
        <v>0</v>
      </c>
      <c r="J19" s="199">
        <f t="shared" si="1"/>
        <v>0</v>
      </c>
      <c r="K19" s="199">
        <f t="shared" si="1"/>
        <v>0</v>
      </c>
      <c r="L19" s="199">
        <f t="shared" si="1"/>
        <v>0</v>
      </c>
      <c r="M19" s="199">
        <f t="shared" si="1"/>
        <v>0</v>
      </c>
      <c r="N19" s="199">
        <f t="shared" si="1"/>
        <v>0</v>
      </c>
      <c r="O19" s="199">
        <f t="shared" si="1"/>
        <v>0</v>
      </c>
      <c r="P19" s="199">
        <f t="shared" si="1"/>
        <v>0</v>
      </c>
      <c r="Q19" s="199">
        <f t="shared" si="1"/>
        <v>0</v>
      </c>
      <c r="R19" s="199">
        <f t="shared" si="1"/>
        <v>0</v>
      </c>
      <c r="S19" s="199">
        <f t="shared" si="1"/>
        <v>0</v>
      </c>
      <c r="T19" s="200">
        <f t="shared" si="2"/>
        <v>0</v>
      </c>
      <c r="U19" s="217">
        <f>T19*(1+PRESUPUESTO!Q$7)</f>
        <v>0</v>
      </c>
      <c r="V19" s="217">
        <f>U19*(1+PRESUPUESTO!R$7)</f>
        <v>0</v>
      </c>
      <c r="W19" s="217">
        <f>V19*(1+PRESUPUESTO!S$7)</f>
        <v>0</v>
      </c>
      <c r="X19" s="217">
        <f>W19*(1+PRESUPUESTO!T$7)</f>
        <v>0</v>
      </c>
    </row>
    <row r="20" spans="1:24" x14ac:dyDescent="0.25">
      <c r="B20" s="180" t="s">
        <v>201</v>
      </c>
      <c r="C20" s="32"/>
      <c r="D20" s="211">
        <v>0</v>
      </c>
      <c r="E20" s="32"/>
      <c r="F20" s="212">
        <v>0</v>
      </c>
      <c r="G20" s="37"/>
      <c r="H20" s="199">
        <f t="shared" si="0"/>
        <v>0</v>
      </c>
      <c r="I20" s="199">
        <f t="shared" si="1"/>
        <v>0</v>
      </c>
      <c r="J20" s="199">
        <f t="shared" si="1"/>
        <v>0</v>
      </c>
      <c r="K20" s="199">
        <f t="shared" si="1"/>
        <v>0</v>
      </c>
      <c r="L20" s="199">
        <f t="shared" si="1"/>
        <v>0</v>
      </c>
      <c r="M20" s="199">
        <f t="shared" si="1"/>
        <v>0</v>
      </c>
      <c r="N20" s="199">
        <f t="shared" si="1"/>
        <v>0</v>
      </c>
      <c r="O20" s="199">
        <f t="shared" si="1"/>
        <v>0</v>
      </c>
      <c r="P20" s="199">
        <f t="shared" si="1"/>
        <v>0</v>
      </c>
      <c r="Q20" s="199">
        <f t="shared" si="1"/>
        <v>0</v>
      </c>
      <c r="R20" s="199">
        <f t="shared" si="1"/>
        <v>0</v>
      </c>
      <c r="S20" s="199">
        <f t="shared" si="1"/>
        <v>0</v>
      </c>
      <c r="T20" s="200">
        <f t="shared" si="2"/>
        <v>0</v>
      </c>
      <c r="U20" s="217">
        <f>T20*(1+PRESUPUESTO!Q$7)</f>
        <v>0</v>
      </c>
      <c r="V20" s="217">
        <f>U20*(1+PRESUPUESTO!R$7)</f>
        <v>0</v>
      </c>
      <c r="W20" s="217">
        <f>V20*(1+PRESUPUESTO!S$7)</f>
        <v>0</v>
      </c>
      <c r="X20" s="217">
        <f>W20*(1+PRESUPUESTO!T$7)</f>
        <v>0</v>
      </c>
    </row>
    <row r="21" spans="1:24" x14ac:dyDescent="0.25">
      <c r="B21" s="180" t="s">
        <v>202</v>
      </c>
      <c r="C21" s="32"/>
      <c r="D21" s="211">
        <v>0</v>
      </c>
      <c r="E21" s="32"/>
      <c r="F21" s="212">
        <v>0</v>
      </c>
      <c r="G21" s="37"/>
      <c r="H21" s="199">
        <f t="shared" si="0"/>
        <v>0</v>
      </c>
      <c r="I21" s="199">
        <f t="shared" si="1"/>
        <v>0</v>
      </c>
      <c r="J21" s="199">
        <f t="shared" si="1"/>
        <v>0</v>
      </c>
      <c r="K21" s="199">
        <f t="shared" si="1"/>
        <v>0</v>
      </c>
      <c r="L21" s="199">
        <f t="shared" si="1"/>
        <v>0</v>
      </c>
      <c r="M21" s="199">
        <f t="shared" si="1"/>
        <v>0</v>
      </c>
      <c r="N21" s="199">
        <f t="shared" si="1"/>
        <v>0</v>
      </c>
      <c r="O21" s="199">
        <f t="shared" si="1"/>
        <v>0</v>
      </c>
      <c r="P21" s="199">
        <f t="shared" si="1"/>
        <v>0</v>
      </c>
      <c r="Q21" s="199">
        <f t="shared" si="1"/>
        <v>0</v>
      </c>
      <c r="R21" s="199">
        <f t="shared" si="1"/>
        <v>0</v>
      </c>
      <c r="S21" s="199">
        <f t="shared" si="1"/>
        <v>0</v>
      </c>
      <c r="T21" s="200">
        <f t="shared" si="2"/>
        <v>0</v>
      </c>
      <c r="U21" s="217">
        <f>T21*(1+PRESUPUESTO!Q$7)</f>
        <v>0</v>
      </c>
      <c r="V21" s="217">
        <f>U21*(1+PRESUPUESTO!R$7)</f>
        <v>0</v>
      </c>
      <c r="W21" s="217">
        <f>V21*(1+PRESUPUESTO!S$7)</f>
        <v>0</v>
      </c>
      <c r="X21" s="217">
        <f>W21*(1+PRESUPUESTO!T$7)</f>
        <v>0</v>
      </c>
    </row>
    <row r="22" spans="1:24" x14ac:dyDescent="0.25">
      <c r="B22" s="180" t="s">
        <v>203</v>
      </c>
      <c r="C22" s="32"/>
      <c r="D22" s="211">
        <v>0</v>
      </c>
      <c r="E22" s="32"/>
      <c r="F22" s="212">
        <v>0</v>
      </c>
      <c r="G22" s="37"/>
      <c r="H22" s="199">
        <f t="shared" si="0"/>
        <v>0</v>
      </c>
      <c r="I22" s="199">
        <f t="shared" si="1"/>
        <v>0</v>
      </c>
      <c r="J22" s="199">
        <f t="shared" si="1"/>
        <v>0</v>
      </c>
      <c r="K22" s="199">
        <f t="shared" si="1"/>
        <v>0</v>
      </c>
      <c r="L22" s="199">
        <f t="shared" si="1"/>
        <v>0</v>
      </c>
      <c r="M22" s="199">
        <f t="shared" si="1"/>
        <v>0</v>
      </c>
      <c r="N22" s="199">
        <f t="shared" si="1"/>
        <v>0</v>
      </c>
      <c r="O22" s="199">
        <f t="shared" si="1"/>
        <v>0</v>
      </c>
      <c r="P22" s="199">
        <f t="shared" si="1"/>
        <v>0</v>
      </c>
      <c r="Q22" s="199">
        <f t="shared" si="1"/>
        <v>0</v>
      </c>
      <c r="R22" s="199">
        <f t="shared" si="1"/>
        <v>0</v>
      </c>
      <c r="S22" s="199">
        <f t="shared" si="1"/>
        <v>0</v>
      </c>
      <c r="T22" s="200">
        <f t="shared" si="2"/>
        <v>0</v>
      </c>
      <c r="U22" s="217">
        <f>T22*(1+PRESUPUESTO!Q$7)</f>
        <v>0</v>
      </c>
      <c r="V22" s="217">
        <f>U22*(1+PRESUPUESTO!R$7)</f>
        <v>0</v>
      </c>
      <c r="W22" s="217">
        <f>V22*(1+PRESUPUESTO!S$7)</f>
        <v>0</v>
      </c>
      <c r="X22" s="217">
        <f>W22*(1+PRESUPUESTO!T$7)</f>
        <v>0</v>
      </c>
    </row>
    <row r="23" spans="1:24" x14ac:dyDescent="0.25">
      <c r="B23" s="180" t="s">
        <v>204</v>
      </c>
      <c r="C23" s="32"/>
      <c r="D23" s="211">
        <v>0</v>
      </c>
      <c r="E23" s="32"/>
      <c r="F23" s="212">
        <v>0</v>
      </c>
      <c r="G23" s="37"/>
      <c r="H23" s="199">
        <f t="shared" si="0"/>
        <v>0</v>
      </c>
      <c r="I23" s="199">
        <f t="shared" si="1"/>
        <v>0</v>
      </c>
      <c r="J23" s="199">
        <f t="shared" si="1"/>
        <v>0</v>
      </c>
      <c r="K23" s="199">
        <f t="shared" si="1"/>
        <v>0</v>
      </c>
      <c r="L23" s="199">
        <f t="shared" si="1"/>
        <v>0</v>
      </c>
      <c r="M23" s="199">
        <f t="shared" si="1"/>
        <v>0</v>
      </c>
      <c r="N23" s="199">
        <f t="shared" si="1"/>
        <v>0</v>
      </c>
      <c r="O23" s="199">
        <f t="shared" si="1"/>
        <v>0</v>
      </c>
      <c r="P23" s="199">
        <f t="shared" si="1"/>
        <v>0</v>
      </c>
      <c r="Q23" s="199">
        <f t="shared" si="1"/>
        <v>0</v>
      </c>
      <c r="R23" s="199">
        <f t="shared" si="1"/>
        <v>0</v>
      </c>
      <c r="S23" s="199">
        <f t="shared" si="1"/>
        <v>0</v>
      </c>
      <c r="T23" s="200">
        <f t="shared" si="2"/>
        <v>0</v>
      </c>
      <c r="U23" s="217">
        <f>T23*(1+PRESUPUESTO!Q$7)</f>
        <v>0</v>
      </c>
      <c r="V23" s="217">
        <f>U23*(1+PRESUPUESTO!R$7)</f>
        <v>0</v>
      </c>
      <c r="W23" s="217">
        <f>V23*(1+PRESUPUESTO!S$7)</f>
        <v>0</v>
      </c>
      <c r="X23" s="217">
        <f>W23*(1+PRESUPUESTO!T$7)</f>
        <v>0</v>
      </c>
    </row>
    <row r="24" spans="1:24" x14ac:dyDescent="0.25">
      <c r="B24" s="180" t="s">
        <v>205</v>
      </c>
      <c r="C24" s="32"/>
      <c r="D24" s="211">
        <v>0</v>
      </c>
      <c r="E24" s="32"/>
      <c r="F24" s="212">
        <v>0</v>
      </c>
      <c r="G24" s="37"/>
      <c r="H24" s="199">
        <f t="shared" si="0"/>
        <v>0</v>
      </c>
      <c r="I24" s="199">
        <f t="shared" si="1"/>
        <v>0</v>
      </c>
      <c r="J24" s="199">
        <f t="shared" si="1"/>
        <v>0</v>
      </c>
      <c r="K24" s="199">
        <f t="shared" si="1"/>
        <v>0</v>
      </c>
      <c r="L24" s="199">
        <f t="shared" si="1"/>
        <v>0</v>
      </c>
      <c r="M24" s="199">
        <f t="shared" si="1"/>
        <v>0</v>
      </c>
      <c r="N24" s="199">
        <f t="shared" si="1"/>
        <v>0</v>
      </c>
      <c r="O24" s="199">
        <f t="shared" si="1"/>
        <v>0</v>
      </c>
      <c r="P24" s="199">
        <f t="shared" si="1"/>
        <v>0</v>
      </c>
      <c r="Q24" s="199">
        <f t="shared" si="1"/>
        <v>0</v>
      </c>
      <c r="R24" s="199">
        <f t="shared" si="1"/>
        <v>0</v>
      </c>
      <c r="S24" s="199">
        <f t="shared" si="1"/>
        <v>0</v>
      </c>
      <c r="T24" s="200">
        <f t="shared" si="2"/>
        <v>0</v>
      </c>
      <c r="U24" s="217">
        <f>T24*(1+PRESUPUESTO!Q$7)</f>
        <v>0</v>
      </c>
      <c r="V24" s="217">
        <f>U24*(1+PRESUPUESTO!R$7)</f>
        <v>0</v>
      </c>
      <c r="W24" s="217">
        <f>V24*(1+PRESUPUESTO!S$7)</f>
        <v>0</v>
      </c>
      <c r="X24" s="217">
        <f>W24*(1+PRESUPUESTO!T$7)</f>
        <v>0</v>
      </c>
    </row>
    <row r="25" spans="1:24" x14ac:dyDescent="0.25">
      <c r="B25" s="180" t="s">
        <v>206</v>
      </c>
      <c r="C25" s="32"/>
      <c r="D25" s="211">
        <v>0</v>
      </c>
      <c r="E25" s="32"/>
      <c r="F25" s="212">
        <v>0</v>
      </c>
      <c r="G25" s="37"/>
      <c r="H25" s="199">
        <f t="shared" si="0"/>
        <v>0</v>
      </c>
      <c r="I25" s="199">
        <f t="shared" si="1"/>
        <v>0</v>
      </c>
      <c r="J25" s="199">
        <f t="shared" si="1"/>
        <v>0</v>
      </c>
      <c r="K25" s="199">
        <f t="shared" si="1"/>
        <v>0</v>
      </c>
      <c r="L25" s="199">
        <f t="shared" si="1"/>
        <v>0</v>
      </c>
      <c r="M25" s="199">
        <f t="shared" si="1"/>
        <v>0</v>
      </c>
      <c r="N25" s="199">
        <f t="shared" si="1"/>
        <v>0</v>
      </c>
      <c r="O25" s="199">
        <f t="shared" si="1"/>
        <v>0</v>
      </c>
      <c r="P25" s="199">
        <f t="shared" si="1"/>
        <v>0</v>
      </c>
      <c r="Q25" s="199">
        <f t="shared" si="1"/>
        <v>0</v>
      </c>
      <c r="R25" s="199">
        <f t="shared" si="1"/>
        <v>0</v>
      </c>
      <c r="S25" s="199">
        <f t="shared" si="1"/>
        <v>0</v>
      </c>
      <c r="T25" s="200">
        <f t="shared" si="2"/>
        <v>0</v>
      </c>
      <c r="U25" s="217">
        <f>T25*(1+PRESUPUESTO!Q$7)</f>
        <v>0</v>
      </c>
      <c r="V25" s="217">
        <f>U25*(1+PRESUPUESTO!R$7)</f>
        <v>0</v>
      </c>
      <c r="W25" s="217">
        <f>V25*(1+PRESUPUESTO!S$7)</f>
        <v>0</v>
      </c>
      <c r="X25" s="217">
        <f>W25*(1+PRESUPUESTO!T$7)</f>
        <v>0</v>
      </c>
    </row>
    <row r="26" spans="1:24" x14ac:dyDescent="0.25">
      <c r="B26" s="180" t="s">
        <v>207</v>
      </c>
      <c r="C26" s="32"/>
      <c r="D26" s="211">
        <v>0</v>
      </c>
      <c r="E26" s="32"/>
      <c r="F26" s="212">
        <v>0</v>
      </c>
      <c r="G26" s="37"/>
      <c r="H26" s="199">
        <f t="shared" si="0"/>
        <v>0</v>
      </c>
      <c r="I26" s="199">
        <f t="shared" si="1"/>
        <v>0</v>
      </c>
      <c r="J26" s="199">
        <f t="shared" si="1"/>
        <v>0</v>
      </c>
      <c r="K26" s="199">
        <f t="shared" si="1"/>
        <v>0</v>
      </c>
      <c r="L26" s="199">
        <f t="shared" si="1"/>
        <v>0</v>
      </c>
      <c r="M26" s="199">
        <f t="shared" si="1"/>
        <v>0</v>
      </c>
      <c r="N26" s="199">
        <f t="shared" si="1"/>
        <v>0</v>
      </c>
      <c r="O26" s="199">
        <f t="shared" si="1"/>
        <v>0</v>
      </c>
      <c r="P26" s="199">
        <f t="shared" si="1"/>
        <v>0</v>
      </c>
      <c r="Q26" s="199">
        <f t="shared" si="1"/>
        <v>0</v>
      </c>
      <c r="R26" s="199">
        <f t="shared" si="1"/>
        <v>0</v>
      </c>
      <c r="S26" s="199">
        <f t="shared" si="1"/>
        <v>0</v>
      </c>
      <c r="T26" s="200">
        <f t="shared" si="2"/>
        <v>0</v>
      </c>
      <c r="U26" s="217">
        <f>T26*(1+PRESUPUESTO!Q$7)</f>
        <v>0</v>
      </c>
      <c r="V26" s="217">
        <f>U26*(1+PRESUPUESTO!R$7)</f>
        <v>0</v>
      </c>
      <c r="W26" s="217">
        <f>V26*(1+PRESUPUESTO!S$7)</f>
        <v>0</v>
      </c>
      <c r="X26" s="217">
        <f>W26*(1+PRESUPUESTO!T$7)</f>
        <v>0</v>
      </c>
    </row>
    <row r="27" spans="1:24" x14ac:dyDescent="0.25">
      <c r="B27" s="180" t="s">
        <v>208</v>
      </c>
      <c r="C27" s="32"/>
      <c r="D27" s="211">
        <v>0</v>
      </c>
      <c r="E27" s="32"/>
      <c r="F27" s="212">
        <v>0</v>
      </c>
      <c r="G27" s="37"/>
      <c r="H27" s="199">
        <f t="shared" si="0"/>
        <v>0</v>
      </c>
      <c r="I27" s="199">
        <f t="shared" si="1"/>
        <v>0</v>
      </c>
      <c r="J27" s="199">
        <f t="shared" si="1"/>
        <v>0</v>
      </c>
      <c r="K27" s="199">
        <f t="shared" si="1"/>
        <v>0</v>
      </c>
      <c r="L27" s="199">
        <f t="shared" si="1"/>
        <v>0</v>
      </c>
      <c r="M27" s="199">
        <f t="shared" si="1"/>
        <v>0</v>
      </c>
      <c r="N27" s="199">
        <f t="shared" si="1"/>
        <v>0</v>
      </c>
      <c r="O27" s="199">
        <f t="shared" si="1"/>
        <v>0</v>
      </c>
      <c r="P27" s="199">
        <f t="shared" si="1"/>
        <v>0</v>
      </c>
      <c r="Q27" s="199">
        <f t="shared" si="1"/>
        <v>0</v>
      </c>
      <c r="R27" s="199">
        <f t="shared" si="1"/>
        <v>0</v>
      </c>
      <c r="S27" s="199">
        <f t="shared" si="1"/>
        <v>0</v>
      </c>
      <c r="T27" s="200">
        <f t="shared" si="2"/>
        <v>0</v>
      </c>
      <c r="U27" s="217">
        <f>T27*(1+PRESUPUESTO!Q$7)</f>
        <v>0</v>
      </c>
      <c r="V27" s="217">
        <f>U27*(1+PRESUPUESTO!R$7)</f>
        <v>0</v>
      </c>
      <c r="W27" s="217">
        <f>V27*(1+PRESUPUESTO!S$7)</f>
        <v>0</v>
      </c>
      <c r="X27" s="217">
        <f>W27*(1+PRESUPUESTO!T$7)</f>
        <v>0</v>
      </c>
    </row>
    <row r="28" spans="1:24" x14ac:dyDescent="0.25">
      <c r="B28" s="180" t="s">
        <v>159</v>
      </c>
      <c r="C28" s="32"/>
      <c r="D28" s="211">
        <v>0</v>
      </c>
      <c r="E28" s="32"/>
      <c r="F28" s="212">
        <v>0</v>
      </c>
      <c r="G28" s="37"/>
      <c r="H28" s="199">
        <f t="shared" si="0"/>
        <v>0</v>
      </c>
      <c r="I28" s="199">
        <f t="shared" si="1"/>
        <v>0</v>
      </c>
      <c r="J28" s="199">
        <f t="shared" si="1"/>
        <v>0</v>
      </c>
      <c r="K28" s="199">
        <f t="shared" si="1"/>
        <v>0</v>
      </c>
      <c r="L28" s="199">
        <f t="shared" si="1"/>
        <v>0</v>
      </c>
      <c r="M28" s="199">
        <f t="shared" si="1"/>
        <v>0</v>
      </c>
      <c r="N28" s="199">
        <f t="shared" si="1"/>
        <v>0</v>
      </c>
      <c r="O28" s="199">
        <f t="shared" si="1"/>
        <v>0</v>
      </c>
      <c r="P28" s="199">
        <f t="shared" si="1"/>
        <v>0</v>
      </c>
      <c r="Q28" s="199">
        <f t="shared" si="1"/>
        <v>0</v>
      </c>
      <c r="R28" s="199">
        <f t="shared" si="1"/>
        <v>0</v>
      </c>
      <c r="S28" s="199">
        <f t="shared" si="1"/>
        <v>0</v>
      </c>
      <c r="T28" s="200">
        <f t="shared" si="2"/>
        <v>0</v>
      </c>
      <c r="U28" s="217">
        <f>T28*(1+PRESUPUESTO!Q$7)</f>
        <v>0</v>
      </c>
      <c r="V28" s="217">
        <f>U28*(1+PRESUPUESTO!R$7)</f>
        <v>0</v>
      </c>
      <c r="W28" s="217">
        <f>V28*(1+PRESUPUESTO!S$7)</f>
        <v>0</v>
      </c>
      <c r="X28" s="217">
        <f>W28*(1+PRESUPUESTO!T$7)</f>
        <v>0</v>
      </c>
    </row>
    <row r="29" spans="1:24" x14ac:dyDescent="0.25">
      <c r="B29" s="180" t="s">
        <v>160</v>
      </c>
      <c r="C29" s="32"/>
      <c r="D29" s="211">
        <v>0</v>
      </c>
      <c r="E29" s="32"/>
      <c r="F29" s="212">
        <v>0</v>
      </c>
      <c r="G29" s="37"/>
      <c r="H29" s="199">
        <f t="shared" si="0"/>
        <v>0</v>
      </c>
      <c r="I29" s="199">
        <f t="shared" ref="I29:S29" si="3">ROUND($D29*$F29*$D$9*(1+I$9),0)</f>
        <v>0</v>
      </c>
      <c r="J29" s="199">
        <f t="shared" si="3"/>
        <v>0</v>
      </c>
      <c r="K29" s="199">
        <f t="shared" si="3"/>
        <v>0</v>
      </c>
      <c r="L29" s="199">
        <f t="shared" si="3"/>
        <v>0</v>
      </c>
      <c r="M29" s="199">
        <f t="shared" si="3"/>
        <v>0</v>
      </c>
      <c r="N29" s="199">
        <f t="shared" si="3"/>
        <v>0</v>
      </c>
      <c r="O29" s="199">
        <f t="shared" si="3"/>
        <v>0</v>
      </c>
      <c r="P29" s="199">
        <f t="shared" si="3"/>
        <v>0</v>
      </c>
      <c r="Q29" s="199">
        <f t="shared" si="3"/>
        <v>0</v>
      </c>
      <c r="R29" s="199">
        <f t="shared" si="3"/>
        <v>0</v>
      </c>
      <c r="S29" s="199">
        <f t="shared" si="3"/>
        <v>0</v>
      </c>
      <c r="T29" s="200">
        <f t="shared" si="2"/>
        <v>0</v>
      </c>
      <c r="U29" s="217">
        <f>T29*(1+PRESUPUESTO!Q$7)</f>
        <v>0</v>
      </c>
      <c r="V29" s="217">
        <f>U29*(1+PRESUPUESTO!R$7)</f>
        <v>0</v>
      </c>
      <c r="W29" s="217">
        <f>V29*(1+PRESUPUESTO!S$7)</f>
        <v>0</v>
      </c>
      <c r="X29" s="217">
        <f>W29*(1+PRESUPUESTO!T$7)</f>
        <v>0</v>
      </c>
    </row>
    <row r="30" spans="1:24" x14ac:dyDescent="0.25">
      <c r="B30" s="180" t="s">
        <v>161</v>
      </c>
      <c r="C30" s="32"/>
      <c r="D30" s="211">
        <v>0</v>
      </c>
      <c r="E30" s="32"/>
      <c r="F30" s="212">
        <v>0</v>
      </c>
      <c r="G30" s="37"/>
      <c r="H30" s="199">
        <f t="shared" ref="H30:S32" si="4">ROUND($D30*$F30*$D$9*(1+H$9),0)</f>
        <v>0</v>
      </c>
      <c r="I30" s="199">
        <f t="shared" si="4"/>
        <v>0</v>
      </c>
      <c r="J30" s="199">
        <f t="shared" si="4"/>
        <v>0</v>
      </c>
      <c r="K30" s="199">
        <f t="shared" si="4"/>
        <v>0</v>
      </c>
      <c r="L30" s="199">
        <f t="shared" si="4"/>
        <v>0</v>
      </c>
      <c r="M30" s="199">
        <f t="shared" si="4"/>
        <v>0</v>
      </c>
      <c r="N30" s="199">
        <f t="shared" si="4"/>
        <v>0</v>
      </c>
      <c r="O30" s="199">
        <f t="shared" si="4"/>
        <v>0</v>
      </c>
      <c r="P30" s="199">
        <f t="shared" si="4"/>
        <v>0</v>
      </c>
      <c r="Q30" s="199">
        <f t="shared" si="4"/>
        <v>0</v>
      </c>
      <c r="R30" s="199">
        <f t="shared" si="4"/>
        <v>0</v>
      </c>
      <c r="S30" s="199">
        <f t="shared" si="4"/>
        <v>0</v>
      </c>
      <c r="T30" s="200">
        <f t="shared" si="2"/>
        <v>0</v>
      </c>
      <c r="U30" s="217">
        <f>T30*(1+PRESUPUESTO!Q$7)</f>
        <v>0</v>
      </c>
      <c r="V30" s="217">
        <f>U30*(1+PRESUPUESTO!R$7)</f>
        <v>0</v>
      </c>
      <c r="W30" s="217">
        <f>V30*(1+PRESUPUESTO!S$7)</f>
        <v>0</v>
      </c>
      <c r="X30" s="217">
        <f>W30*(1+PRESUPUESTO!T$7)</f>
        <v>0</v>
      </c>
    </row>
    <row r="31" spans="1:24" x14ac:dyDescent="0.25">
      <c r="B31" s="180" t="s">
        <v>162</v>
      </c>
      <c r="C31" s="32"/>
      <c r="D31" s="211">
        <v>0</v>
      </c>
      <c r="E31" s="32"/>
      <c r="F31" s="212">
        <v>0</v>
      </c>
      <c r="G31" s="37"/>
      <c r="H31" s="199">
        <f t="shared" si="4"/>
        <v>0</v>
      </c>
      <c r="I31" s="199">
        <f t="shared" si="4"/>
        <v>0</v>
      </c>
      <c r="J31" s="199">
        <f t="shared" si="4"/>
        <v>0</v>
      </c>
      <c r="K31" s="199">
        <f t="shared" si="4"/>
        <v>0</v>
      </c>
      <c r="L31" s="199">
        <f t="shared" si="4"/>
        <v>0</v>
      </c>
      <c r="M31" s="199">
        <f t="shared" si="4"/>
        <v>0</v>
      </c>
      <c r="N31" s="199">
        <f t="shared" si="4"/>
        <v>0</v>
      </c>
      <c r="O31" s="199">
        <f t="shared" si="4"/>
        <v>0</v>
      </c>
      <c r="P31" s="199">
        <f t="shared" si="4"/>
        <v>0</v>
      </c>
      <c r="Q31" s="199">
        <f t="shared" si="4"/>
        <v>0</v>
      </c>
      <c r="R31" s="199">
        <f t="shared" si="4"/>
        <v>0</v>
      </c>
      <c r="S31" s="199">
        <f t="shared" si="4"/>
        <v>0</v>
      </c>
      <c r="T31" s="200">
        <f t="shared" si="2"/>
        <v>0</v>
      </c>
      <c r="U31" s="217">
        <f>T31*(1+PRESUPUESTO!Q$7)</f>
        <v>0</v>
      </c>
      <c r="V31" s="217">
        <f>U31*(1+PRESUPUESTO!R$7)</f>
        <v>0</v>
      </c>
      <c r="W31" s="217">
        <f>V31*(1+PRESUPUESTO!S$7)</f>
        <v>0</v>
      </c>
      <c r="X31" s="217">
        <f>W31*(1+PRESUPUESTO!T$7)</f>
        <v>0</v>
      </c>
    </row>
    <row r="32" spans="1:24" s="35" customFormat="1" x14ac:dyDescent="0.25">
      <c r="A32"/>
      <c r="B32" s="180" t="s">
        <v>163</v>
      </c>
      <c r="C32" s="32"/>
      <c r="D32" s="211">
        <v>0</v>
      </c>
      <c r="E32" s="32"/>
      <c r="F32" s="212">
        <v>0</v>
      </c>
      <c r="G32" s="37"/>
      <c r="H32" s="199">
        <f t="shared" si="4"/>
        <v>0</v>
      </c>
      <c r="I32" s="199">
        <f t="shared" si="4"/>
        <v>0</v>
      </c>
      <c r="J32" s="199">
        <f t="shared" si="4"/>
        <v>0</v>
      </c>
      <c r="K32" s="199">
        <f t="shared" si="4"/>
        <v>0</v>
      </c>
      <c r="L32" s="199">
        <f t="shared" si="4"/>
        <v>0</v>
      </c>
      <c r="M32" s="199">
        <f t="shared" si="4"/>
        <v>0</v>
      </c>
      <c r="N32" s="199">
        <f t="shared" si="4"/>
        <v>0</v>
      </c>
      <c r="O32" s="199">
        <f t="shared" si="4"/>
        <v>0</v>
      </c>
      <c r="P32" s="199">
        <f t="shared" si="4"/>
        <v>0</v>
      </c>
      <c r="Q32" s="199">
        <f t="shared" si="4"/>
        <v>0</v>
      </c>
      <c r="R32" s="199">
        <f t="shared" si="4"/>
        <v>0</v>
      </c>
      <c r="S32" s="199">
        <f t="shared" si="4"/>
        <v>0</v>
      </c>
      <c r="T32" s="200">
        <f t="shared" si="2"/>
        <v>0</v>
      </c>
      <c r="U32" s="217">
        <f>T32*(1+PRESUPUESTO!Q$7)</f>
        <v>0</v>
      </c>
      <c r="V32" s="217">
        <f>U32*(1+PRESUPUESTO!R$7)</f>
        <v>0</v>
      </c>
      <c r="W32" s="217">
        <f>V32*(1+PRESUPUESTO!S$7)</f>
        <v>0</v>
      </c>
      <c r="X32" s="217">
        <f>W32*(1+PRESUPUESTO!T$7)</f>
        <v>0</v>
      </c>
    </row>
    <row r="33" spans="2:29" x14ac:dyDescent="0.25">
      <c r="B33" s="32"/>
      <c r="C33" s="32"/>
      <c r="D33" s="68"/>
      <c r="E33" s="68"/>
      <c r="F33" s="37"/>
      <c r="G33" s="37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</row>
    <row r="34" spans="2:29" ht="19.5" thickBot="1" x14ac:dyDescent="0.35">
      <c r="F34" s="69" t="s">
        <v>102</v>
      </c>
      <c r="G34" s="69"/>
      <c r="H34" s="201">
        <f>SUM(H13:H32)</f>
        <v>0</v>
      </c>
      <c r="I34" s="201">
        <f t="shared" ref="I34:W34" si="5">SUM(I13:I32)</f>
        <v>0</v>
      </c>
      <c r="J34" s="201">
        <f t="shared" si="5"/>
        <v>0</v>
      </c>
      <c r="K34" s="201">
        <f t="shared" si="5"/>
        <v>0</v>
      </c>
      <c r="L34" s="201">
        <f t="shared" si="5"/>
        <v>0</v>
      </c>
      <c r="M34" s="201">
        <f t="shared" si="5"/>
        <v>0</v>
      </c>
      <c r="N34" s="201">
        <f t="shared" si="5"/>
        <v>0</v>
      </c>
      <c r="O34" s="201">
        <f t="shared" si="5"/>
        <v>0</v>
      </c>
      <c r="P34" s="201">
        <f t="shared" si="5"/>
        <v>0</v>
      </c>
      <c r="Q34" s="201">
        <f t="shared" si="5"/>
        <v>0</v>
      </c>
      <c r="R34" s="201">
        <f t="shared" si="5"/>
        <v>0</v>
      </c>
      <c r="S34" s="201">
        <f t="shared" si="5"/>
        <v>0</v>
      </c>
      <c r="T34" s="201">
        <f t="shared" si="5"/>
        <v>0</v>
      </c>
      <c r="U34" s="201">
        <f t="shared" si="5"/>
        <v>0</v>
      </c>
      <c r="V34" s="201">
        <f t="shared" si="5"/>
        <v>0</v>
      </c>
      <c r="W34" s="201">
        <f t="shared" si="5"/>
        <v>0</v>
      </c>
      <c r="X34" s="201">
        <f>SUM(X13:X32)</f>
        <v>0</v>
      </c>
    </row>
    <row r="35" spans="2:29" ht="15.75" thickTop="1" x14ac:dyDescent="0.25"/>
    <row r="36" spans="2:29" ht="15.75" thickBot="1" x14ac:dyDescent="0.3">
      <c r="H36"/>
      <c r="I36"/>
      <c r="T36" s="32"/>
      <c r="U36" s="32"/>
    </row>
    <row r="37" spans="2:29" ht="15" customHeight="1" x14ac:dyDescent="0.25">
      <c r="B37" s="32" t="s">
        <v>54</v>
      </c>
      <c r="C37" s="32"/>
      <c r="E37" s="5"/>
      <c r="F37" s="184">
        <v>0</v>
      </c>
      <c r="H37" s="101">
        <f t="shared" ref="H37:X37" si="6">H34*$F$37</f>
        <v>0</v>
      </c>
      <c r="I37" s="101">
        <f t="shared" si="6"/>
        <v>0</v>
      </c>
      <c r="J37" s="101">
        <f t="shared" si="6"/>
        <v>0</v>
      </c>
      <c r="K37" s="101">
        <f t="shared" si="6"/>
        <v>0</v>
      </c>
      <c r="L37" s="101">
        <f t="shared" si="6"/>
        <v>0</v>
      </c>
      <c r="M37" s="101">
        <f t="shared" si="6"/>
        <v>0</v>
      </c>
      <c r="N37" s="101">
        <f t="shared" si="6"/>
        <v>0</v>
      </c>
      <c r="O37" s="101">
        <f t="shared" si="6"/>
        <v>0</v>
      </c>
      <c r="P37" s="101">
        <f t="shared" si="6"/>
        <v>0</v>
      </c>
      <c r="Q37" s="101">
        <f t="shared" si="6"/>
        <v>0</v>
      </c>
      <c r="R37" s="101">
        <f t="shared" si="6"/>
        <v>0</v>
      </c>
      <c r="S37" s="101">
        <f t="shared" si="6"/>
        <v>0</v>
      </c>
      <c r="T37" s="83">
        <f t="shared" si="6"/>
        <v>0</v>
      </c>
      <c r="U37" s="83">
        <f t="shared" si="6"/>
        <v>0</v>
      </c>
      <c r="V37" s="83">
        <f t="shared" si="6"/>
        <v>0</v>
      </c>
      <c r="W37" s="83">
        <f t="shared" si="6"/>
        <v>0</v>
      </c>
      <c r="X37" s="83">
        <f t="shared" si="6"/>
        <v>0</v>
      </c>
      <c r="Y37" s="83"/>
      <c r="Z37" s="10"/>
      <c r="AA37" s="10"/>
      <c r="AB37" s="10"/>
      <c r="AC37" s="10"/>
    </row>
    <row r="38" spans="2:29" ht="15" customHeight="1" x14ac:dyDescent="0.25">
      <c r="B38" s="32" t="s">
        <v>23</v>
      </c>
      <c r="C38" s="32"/>
      <c r="E38" s="5"/>
      <c r="F38" s="185">
        <v>1</v>
      </c>
      <c r="H38" s="101">
        <f t="shared" ref="H38:X38" si="7">H34*$F$38</f>
        <v>0</v>
      </c>
      <c r="I38" s="101">
        <f t="shared" si="7"/>
        <v>0</v>
      </c>
      <c r="J38" s="101">
        <f t="shared" si="7"/>
        <v>0</v>
      </c>
      <c r="K38" s="101">
        <f t="shared" si="7"/>
        <v>0</v>
      </c>
      <c r="L38" s="101">
        <f t="shared" si="7"/>
        <v>0</v>
      </c>
      <c r="M38" s="101">
        <f t="shared" si="7"/>
        <v>0</v>
      </c>
      <c r="N38" s="101">
        <f t="shared" si="7"/>
        <v>0</v>
      </c>
      <c r="O38" s="101">
        <f t="shared" si="7"/>
        <v>0</v>
      </c>
      <c r="P38" s="101">
        <f t="shared" si="7"/>
        <v>0</v>
      </c>
      <c r="Q38" s="101">
        <f t="shared" si="7"/>
        <v>0</v>
      </c>
      <c r="R38" s="101">
        <f t="shared" si="7"/>
        <v>0</v>
      </c>
      <c r="S38" s="101">
        <f t="shared" si="7"/>
        <v>0</v>
      </c>
      <c r="T38" s="83">
        <f t="shared" si="7"/>
        <v>0</v>
      </c>
      <c r="U38" s="83">
        <f t="shared" si="7"/>
        <v>0</v>
      </c>
      <c r="V38" s="83">
        <f t="shared" si="7"/>
        <v>0</v>
      </c>
      <c r="W38" s="83">
        <f t="shared" si="7"/>
        <v>0</v>
      </c>
      <c r="X38" s="83">
        <f t="shared" si="7"/>
        <v>0</v>
      </c>
      <c r="Y38" s="83"/>
      <c r="Z38" s="10"/>
      <c r="AA38" s="10"/>
      <c r="AB38" s="10"/>
      <c r="AC38" s="10"/>
    </row>
    <row r="39" spans="2:29" ht="15" customHeight="1" x14ac:dyDescent="0.25">
      <c r="B39" s="9" t="s">
        <v>210</v>
      </c>
      <c r="C39" s="32"/>
      <c r="E39" s="5"/>
      <c r="F39" s="185">
        <f>IF(F47=0,100%,0)</f>
        <v>1</v>
      </c>
      <c r="H39" s="102">
        <f t="shared" ref="H39:S39" si="8">IF($F$47&gt;0,0,H34-(H34*$F$39))</f>
        <v>0</v>
      </c>
      <c r="I39" s="102">
        <f t="shared" si="8"/>
        <v>0</v>
      </c>
      <c r="J39" s="102">
        <f t="shared" si="8"/>
        <v>0</v>
      </c>
      <c r="K39" s="102">
        <f t="shared" si="8"/>
        <v>0</v>
      </c>
      <c r="L39" s="102">
        <f t="shared" si="8"/>
        <v>0</v>
      </c>
      <c r="M39" s="102">
        <f t="shared" si="8"/>
        <v>0</v>
      </c>
      <c r="N39" s="102">
        <f t="shared" si="8"/>
        <v>0</v>
      </c>
      <c r="O39" s="102">
        <f t="shared" si="8"/>
        <v>0</v>
      </c>
      <c r="P39" s="102">
        <f t="shared" si="8"/>
        <v>0</v>
      </c>
      <c r="Q39" s="102">
        <f t="shared" si="8"/>
        <v>0</v>
      </c>
      <c r="R39" s="102">
        <f t="shared" si="8"/>
        <v>0</v>
      </c>
      <c r="S39" s="102">
        <f t="shared" si="8"/>
        <v>0</v>
      </c>
      <c r="T39" s="77">
        <f>SUM(H39:S39)</f>
        <v>0</v>
      </c>
      <c r="U39" s="77">
        <f>T39*(1+PRESUPUESTO!Q$7)</f>
        <v>0</v>
      </c>
      <c r="V39" s="77">
        <f>U39*(1+PRESUPUESTO!R$7)</f>
        <v>0</v>
      </c>
      <c r="W39" s="77">
        <f>V39*(1+PRESUPUESTO!S$7)</f>
        <v>0</v>
      </c>
      <c r="X39" s="77">
        <f>W39*(1+PRESUPUESTO!T$7)</f>
        <v>0</v>
      </c>
      <c r="Y39" s="83"/>
      <c r="Z39" s="10"/>
      <c r="AA39" s="10"/>
      <c r="AB39" s="10"/>
      <c r="AC39" s="10"/>
    </row>
    <row r="40" spans="2:29" ht="15" customHeight="1" thickBot="1" x14ac:dyDescent="0.3">
      <c r="B40" s="9" t="s">
        <v>209</v>
      </c>
      <c r="C40" s="32"/>
      <c r="E40" s="5"/>
      <c r="F40" s="251">
        <f>F47</f>
        <v>0</v>
      </c>
      <c r="H40" s="102">
        <f>IF($F$47&gt;0,H47,0)</f>
        <v>0</v>
      </c>
      <c r="I40" s="102">
        <f t="shared" ref="I40:S40" si="9">IF($F$47&gt;0,I47,0)</f>
        <v>0</v>
      </c>
      <c r="J40" s="102">
        <f t="shared" si="9"/>
        <v>0</v>
      </c>
      <c r="K40" s="102">
        <f t="shared" si="9"/>
        <v>0</v>
      </c>
      <c r="L40" s="102">
        <f t="shared" si="9"/>
        <v>0</v>
      </c>
      <c r="M40" s="102">
        <f t="shared" si="9"/>
        <v>0</v>
      </c>
      <c r="N40" s="102">
        <f t="shared" si="9"/>
        <v>0</v>
      </c>
      <c r="O40" s="102">
        <f t="shared" si="9"/>
        <v>0</v>
      </c>
      <c r="P40" s="102">
        <f t="shared" si="9"/>
        <v>0</v>
      </c>
      <c r="Q40" s="102">
        <f t="shared" si="9"/>
        <v>0</v>
      </c>
      <c r="R40" s="102">
        <f t="shared" si="9"/>
        <v>0</v>
      </c>
      <c r="S40" s="102">
        <f t="shared" si="9"/>
        <v>0</v>
      </c>
      <c r="T40" s="77">
        <f>SUM(H40:S40)</f>
        <v>0</v>
      </c>
      <c r="U40" s="77">
        <f>T40*(1+PRESUPUESTO!Q$7)</f>
        <v>0</v>
      </c>
      <c r="V40" s="77">
        <f>U40*(1+PRESUPUESTO!R$7)</f>
        <v>0</v>
      </c>
      <c r="W40" s="77">
        <f>V40*(1+PRESUPUESTO!S$7)</f>
        <v>0</v>
      </c>
      <c r="X40" s="77">
        <f>W40*(1+PRESUPUESTO!T$7)</f>
        <v>0</v>
      </c>
      <c r="Y40" s="83"/>
      <c r="Z40" s="10"/>
      <c r="AA40" s="10"/>
      <c r="AB40" s="10"/>
      <c r="AC40" s="10"/>
    </row>
    <row r="41" spans="2:29" ht="15" customHeight="1" thickTop="1" thickBot="1" x14ac:dyDescent="0.3">
      <c r="B41" t="s">
        <v>211</v>
      </c>
      <c r="C41" s="32"/>
      <c r="E41" s="122"/>
      <c r="F41" s="251">
        <f>IF(F47&gt;0,F40,F39)</f>
        <v>1</v>
      </c>
      <c r="H41" s="102">
        <f>IF(H39&gt;0,H39,H40)</f>
        <v>0</v>
      </c>
      <c r="I41" s="102">
        <f t="shared" ref="I41:S41" si="10">IF(I39&gt;0,I39,I40)</f>
        <v>0</v>
      </c>
      <c r="J41" s="102">
        <f t="shared" si="10"/>
        <v>0</v>
      </c>
      <c r="K41" s="102">
        <f t="shared" si="10"/>
        <v>0</v>
      </c>
      <c r="L41" s="102">
        <f t="shared" si="10"/>
        <v>0</v>
      </c>
      <c r="M41" s="102">
        <f t="shared" si="10"/>
        <v>0</v>
      </c>
      <c r="N41" s="102">
        <f t="shared" si="10"/>
        <v>0</v>
      </c>
      <c r="O41" s="102">
        <f t="shared" si="10"/>
        <v>0</v>
      </c>
      <c r="P41" s="102">
        <f t="shared" si="10"/>
        <v>0</v>
      </c>
      <c r="Q41" s="102">
        <f t="shared" si="10"/>
        <v>0</v>
      </c>
      <c r="R41" s="102">
        <f t="shared" si="10"/>
        <v>0</v>
      </c>
      <c r="S41" s="102">
        <f t="shared" si="10"/>
        <v>0</v>
      </c>
      <c r="T41" s="77">
        <f>SUM(H41:S41)</f>
        <v>0</v>
      </c>
      <c r="U41" s="77">
        <f>T41*(1+PRESUPUESTO!Q$7)</f>
        <v>0</v>
      </c>
      <c r="V41" s="77">
        <f>U41*(1+PRESUPUESTO!R$7)</f>
        <v>0</v>
      </c>
      <c r="W41" s="77">
        <f>V41*(1+PRESUPUESTO!S$7)</f>
        <v>0</v>
      </c>
      <c r="X41" s="77">
        <f>W41*(1+PRESUPUESTO!T$7)</f>
        <v>0</v>
      </c>
      <c r="Y41" s="83"/>
      <c r="Z41" s="83"/>
      <c r="AA41" s="83"/>
      <c r="AB41" s="10"/>
      <c r="AC41" s="10"/>
    </row>
    <row r="42" spans="2:29" ht="15" customHeight="1" thickTop="1" x14ac:dyDescent="0.25">
      <c r="B42" s="5"/>
      <c r="C42" s="5"/>
      <c r="D42" s="5"/>
      <c r="E42" s="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126"/>
      <c r="U42" s="46"/>
      <c r="V42" s="46"/>
      <c r="W42" s="46"/>
      <c r="X42" s="46"/>
      <c r="Y42" s="46"/>
      <c r="Z42" s="10"/>
      <c r="AA42" s="10"/>
      <c r="AB42" s="10"/>
      <c r="AC42" s="10"/>
    </row>
    <row r="43" spans="2:29" x14ac:dyDescent="0.25">
      <c r="H43" s="244"/>
    </row>
    <row r="44" spans="2:29" x14ac:dyDescent="0.25">
      <c r="H44" s="244"/>
    </row>
    <row r="45" spans="2:29" ht="18.75" x14ac:dyDescent="0.25">
      <c r="B45" s="227" t="s">
        <v>164</v>
      </c>
    </row>
    <row r="47" spans="2:29" ht="19.5" thickBot="1" x14ac:dyDescent="0.3">
      <c r="B47" s="227" t="s">
        <v>171</v>
      </c>
      <c r="F47" s="241">
        <f>IF(H47&gt;0,(T34-T47)/T34,0)</f>
        <v>0</v>
      </c>
      <c r="H47" s="240">
        <f>SUM(H56,H63,H70,H77,H84,H91,H98,H105,H112,H119,H126,H133,H140,H147,H154,H161,H168,H175,H182)</f>
        <v>0</v>
      </c>
      <c r="I47" s="240">
        <f t="shared" ref="I47:S47" si="11">SUM(I56,I63,I70,I77,I84,I91,I98,I105,I112,I119,I126,I133,I140,I147,I154,I161,I168,I175,I182)</f>
        <v>0</v>
      </c>
      <c r="J47" s="240">
        <f t="shared" si="11"/>
        <v>0</v>
      </c>
      <c r="K47" s="240">
        <f t="shared" si="11"/>
        <v>0</v>
      </c>
      <c r="L47" s="240">
        <f t="shared" si="11"/>
        <v>0</v>
      </c>
      <c r="M47" s="240">
        <f t="shared" si="11"/>
        <v>0</v>
      </c>
      <c r="N47" s="240">
        <f t="shared" si="11"/>
        <v>0</v>
      </c>
      <c r="O47" s="240">
        <f t="shared" si="11"/>
        <v>0</v>
      </c>
      <c r="P47" s="240">
        <f t="shared" si="11"/>
        <v>0</v>
      </c>
      <c r="Q47" s="240">
        <f t="shared" si="11"/>
        <v>0</v>
      </c>
      <c r="R47" s="240">
        <f t="shared" si="11"/>
        <v>0</v>
      </c>
      <c r="S47" s="240">
        <f t="shared" si="11"/>
        <v>0</v>
      </c>
      <c r="T47" s="240">
        <f>SUM(H47:S47)</f>
        <v>0</v>
      </c>
    </row>
    <row r="48" spans="2:29" ht="15.75" thickTop="1" x14ac:dyDescent="0.25"/>
    <row r="49" spans="2:21" ht="15.75" thickBot="1" x14ac:dyDescent="0.3">
      <c r="F49" s="73" t="s">
        <v>170</v>
      </c>
    </row>
    <row r="50" spans="2:21" x14ac:dyDescent="0.25">
      <c r="B50" s="232" t="str">
        <f>B13</f>
        <v>Producto 1</v>
      </c>
      <c r="C50" s="32"/>
      <c r="D50" s="233">
        <f>D13</f>
        <v>0</v>
      </c>
      <c r="E50" s="32"/>
      <c r="F50" s="239">
        <f>F13</f>
        <v>0</v>
      </c>
    </row>
    <row r="51" spans="2:21" x14ac:dyDescent="0.25">
      <c r="B51" s="228" t="s">
        <v>165</v>
      </c>
      <c r="C51" s="32"/>
      <c r="D51" s="231">
        <f>D50</f>
        <v>0</v>
      </c>
      <c r="E51" s="32"/>
      <c r="F51" s="212"/>
      <c r="H51" s="242">
        <f>$F51*$D51*$D$9*(1+H$9)</f>
        <v>0</v>
      </c>
      <c r="I51" s="242">
        <f t="shared" ref="I51:S55" si="12">$F51*$D51*$D$9*(1+I$9)</f>
        <v>0</v>
      </c>
      <c r="J51" s="242">
        <f t="shared" si="12"/>
        <v>0</v>
      </c>
      <c r="K51" s="242">
        <f t="shared" si="12"/>
        <v>0</v>
      </c>
      <c r="L51" s="242">
        <f t="shared" si="12"/>
        <v>0</v>
      </c>
      <c r="M51" s="242">
        <f t="shared" si="12"/>
        <v>0</v>
      </c>
      <c r="N51" s="242">
        <f t="shared" si="12"/>
        <v>0</v>
      </c>
      <c r="O51" s="242">
        <f t="shared" si="12"/>
        <v>0</v>
      </c>
      <c r="P51" s="242">
        <f t="shared" si="12"/>
        <v>0</v>
      </c>
      <c r="Q51" s="242">
        <f t="shared" si="12"/>
        <v>0</v>
      </c>
      <c r="R51" s="242">
        <f t="shared" si="12"/>
        <v>0</v>
      </c>
      <c r="S51" s="242">
        <f t="shared" si="12"/>
        <v>0</v>
      </c>
      <c r="T51" s="4"/>
      <c r="U51" s="4"/>
    </row>
    <row r="52" spans="2:21" x14ac:dyDescent="0.25">
      <c r="B52" s="228" t="s">
        <v>166</v>
      </c>
      <c r="C52" s="32"/>
      <c r="D52" s="231">
        <f>D51</f>
        <v>0</v>
      </c>
      <c r="E52" s="32"/>
      <c r="F52" s="212"/>
      <c r="H52" s="242">
        <f>$F52*$D52*$D$9*(1+H$9)</f>
        <v>0</v>
      </c>
      <c r="I52" s="242">
        <f t="shared" si="12"/>
        <v>0</v>
      </c>
      <c r="J52" s="242">
        <f t="shared" si="12"/>
        <v>0</v>
      </c>
      <c r="K52" s="242">
        <f t="shared" si="12"/>
        <v>0</v>
      </c>
      <c r="L52" s="242">
        <f t="shared" si="12"/>
        <v>0</v>
      </c>
      <c r="M52" s="242">
        <f t="shared" si="12"/>
        <v>0</v>
      </c>
      <c r="N52" s="242">
        <f t="shared" si="12"/>
        <v>0</v>
      </c>
      <c r="O52" s="242">
        <f t="shared" si="12"/>
        <v>0</v>
      </c>
      <c r="P52" s="242">
        <f t="shared" si="12"/>
        <v>0</v>
      </c>
      <c r="Q52" s="242">
        <f t="shared" si="12"/>
        <v>0</v>
      </c>
      <c r="R52" s="242">
        <f t="shared" si="12"/>
        <v>0</v>
      </c>
      <c r="S52" s="242">
        <f t="shared" si="12"/>
        <v>0</v>
      </c>
      <c r="T52" s="4"/>
      <c r="U52" s="4"/>
    </row>
    <row r="53" spans="2:21" x14ac:dyDescent="0.25">
      <c r="B53" s="228" t="s">
        <v>167</v>
      </c>
      <c r="C53" s="32"/>
      <c r="D53" s="231">
        <f>D52</f>
        <v>0</v>
      </c>
      <c r="E53" s="32"/>
      <c r="F53" s="212"/>
      <c r="H53" s="242">
        <f>$F53*$D53*$D$9*(1+H$9)</f>
        <v>0</v>
      </c>
      <c r="I53" s="242">
        <f t="shared" si="12"/>
        <v>0</v>
      </c>
      <c r="J53" s="242">
        <f t="shared" si="12"/>
        <v>0</v>
      </c>
      <c r="K53" s="242">
        <f t="shared" si="12"/>
        <v>0</v>
      </c>
      <c r="L53" s="242">
        <f t="shared" si="12"/>
        <v>0</v>
      </c>
      <c r="M53" s="242">
        <f t="shared" si="12"/>
        <v>0</v>
      </c>
      <c r="N53" s="242">
        <f t="shared" si="12"/>
        <v>0</v>
      </c>
      <c r="O53" s="242">
        <f t="shared" si="12"/>
        <v>0</v>
      </c>
      <c r="P53" s="242">
        <f t="shared" si="12"/>
        <v>0</v>
      </c>
      <c r="Q53" s="242">
        <f t="shared" si="12"/>
        <v>0</v>
      </c>
      <c r="R53" s="242">
        <f t="shared" si="12"/>
        <v>0</v>
      </c>
      <c r="S53" s="242">
        <f t="shared" si="12"/>
        <v>0</v>
      </c>
      <c r="T53" s="4"/>
      <c r="U53" s="4"/>
    </row>
    <row r="54" spans="2:21" x14ac:dyDescent="0.25">
      <c r="B54" s="228" t="s">
        <v>168</v>
      </c>
      <c r="C54" s="32"/>
      <c r="D54" s="231">
        <f>D53</f>
        <v>0</v>
      </c>
      <c r="E54" s="32"/>
      <c r="F54" s="212"/>
      <c r="H54" s="242">
        <f>$F54*$D54*$D$9*(1+H$9)</f>
        <v>0</v>
      </c>
      <c r="I54" s="242">
        <f t="shared" si="12"/>
        <v>0</v>
      </c>
      <c r="J54" s="242">
        <f t="shared" si="12"/>
        <v>0</v>
      </c>
      <c r="K54" s="242">
        <f t="shared" si="12"/>
        <v>0</v>
      </c>
      <c r="L54" s="242">
        <f t="shared" si="12"/>
        <v>0</v>
      </c>
      <c r="M54" s="242">
        <f t="shared" si="12"/>
        <v>0</v>
      </c>
      <c r="N54" s="242">
        <f t="shared" si="12"/>
        <v>0</v>
      </c>
      <c r="O54" s="242">
        <f t="shared" si="12"/>
        <v>0</v>
      </c>
      <c r="P54" s="242">
        <f t="shared" si="12"/>
        <v>0</v>
      </c>
      <c r="Q54" s="242">
        <f t="shared" si="12"/>
        <v>0</v>
      </c>
      <c r="R54" s="242">
        <f t="shared" si="12"/>
        <v>0</v>
      </c>
      <c r="S54" s="242">
        <f t="shared" si="12"/>
        <v>0</v>
      </c>
      <c r="T54" s="4"/>
      <c r="U54" s="4"/>
    </row>
    <row r="55" spans="2:21" x14ac:dyDescent="0.25">
      <c r="B55" s="228" t="s">
        <v>172</v>
      </c>
      <c r="C55" s="32"/>
      <c r="D55" s="231">
        <f>D54</f>
        <v>0</v>
      </c>
      <c r="E55" s="32"/>
      <c r="F55" s="212"/>
      <c r="H55" s="242">
        <f>$F55*$D55*$D$9*(1+H$9)</f>
        <v>0</v>
      </c>
      <c r="I55" s="242">
        <f t="shared" si="12"/>
        <v>0</v>
      </c>
      <c r="J55" s="242">
        <f t="shared" si="12"/>
        <v>0</v>
      </c>
      <c r="K55" s="242">
        <f t="shared" si="12"/>
        <v>0</v>
      </c>
      <c r="L55" s="242">
        <f t="shared" si="12"/>
        <v>0</v>
      </c>
      <c r="M55" s="242">
        <f t="shared" si="12"/>
        <v>0</v>
      </c>
      <c r="N55" s="242">
        <f t="shared" si="12"/>
        <v>0</v>
      </c>
      <c r="O55" s="242">
        <f t="shared" si="12"/>
        <v>0</v>
      </c>
      <c r="P55" s="242">
        <f t="shared" si="12"/>
        <v>0</v>
      </c>
      <c r="Q55" s="242">
        <f t="shared" si="12"/>
        <v>0</v>
      </c>
      <c r="R55" s="242">
        <f t="shared" si="12"/>
        <v>0</v>
      </c>
      <c r="S55" s="242">
        <f t="shared" si="12"/>
        <v>0</v>
      </c>
      <c r="T55" s="4"/>
      <c r="U55" s="4"/>
    </row>
    <row r="56" spans="2:21" x14ac:dyDescent="0.25">
      <c r="B56" s="235" t="str">
        <f>"MARGEN TOTAL "&amp;B50</f>
        <v>MARGEN TOTAL Producto 1</v>
      </c>
      <c r="C56" s="152"/>
      <c r="D56" s="236"/>
      <c r="E56" s="152"/>
      <c r="F56" s="237">
        <f>IFERROR((F50-SUM(F51:F55))/F50,0)</f>
        <v>0</v>
      </c>
      <c r="G56" s="12"/>
      <c r="H56" s="243">
        <f>SUM(H51:H55)</f>
        <v>0</v>
      </c>
      <c r="I56" s="243">
        <f t="shared" ref="I56:S56" si="13">SUM(I51:I55)</f>
        <v>0</v>
      </c>
      <c r="J56" s="243">
        <f t="shared" si="13"/>
        <v>0</v>
      </c>
      <c r="K56" s="243">
        <f t="shared" si="13"/>
        <v>0</v>
      </c>
      <c r="L56" s="243">
        <f t="shared" si="13"/>
        <v>0</v>
      </c>
      <c r="M56" s="243">
        <f t="shared" si="13"/>
        <v>0</v>
      </c>
      <c r="N56" s="243">
        <f t="shared" si="13"/>
        <v>0</v>
      </c>
      <c r="O56" s="243">
        <f t="shared" si="13"/>
        <v>0</v>
      </c>
      <c r="P56" s="243">
        <f t="shared" si="13"/>
        <v>0</v>
      </c>
      <c r="Q56" s="243">
        <f t="shared" si="13"/>
        <v>0</v>
      </c>
      <c r="R56" s="243">
        <f t="shared" si="13"/>
        <v>0</v>
      </c>
      <c r="S56" s="243">
        <f t="shared" si="13"/>
        <v>0</v>
      </c>
      <c r="T56" s="4"/>
      <c r="U56" s="4"/>
    </row>
    <row r="57" spans="2:21" x14ac:dyDescent="0.25">
      <c r="B57" s="234" t="str">
        <f>B14</f>
        <v>Producto 2</v>
      </c>
      <c r="C57" s="32"/>
      <c r="D57" s="233">
        <f>D14</f>
        <v>0</v>
      </c>
      <c r="E57" s="32"/>
      <c r="F57" s="239">
        <f>F14</f>
        <v>0</v>
      </c>
      <c r="H57" s="242"/>
      <c r="I57" s="242"/>
      <c r="J57" s="242"/>
      <c r="K57" s="242"/>
      <c r="L57" s="242"/>
      <c r="M57" s="242"/>
      <c r="N57" s="242"/>
      <c r="O57" s="242"/>
      <c r="P57" s="242"/>
      <c r="Q57" s="242"/>
      <c r="R57" s="242"/>
      <c r="S57" s="242"/>
      <c r="T57" s="4"/>
      <c r="U57" s="4"/>
    </row>
    <row r="58" spans="2:21" x14ac:dyDescent="0.25">
      <c r="B58" s="228" t="s">
        <v>165</v>
      </c>
      <c r="C58" s="32"/>
      <c r="D58" s="231">
        <f>D57</f>
        <v>0</v>
      </c>
      <c r="E58" s="32"/>
      <c r="F58" s="212"/>
      <c r="H58" s="242">
        <f>$F58*$D58*$D$9*(1+H$9)</f>
        <v>0</v>
      </c>
      <c r="I58" s="242">
        <f t="shared" ref="I58:S62" si="14">$F58*$D58*$D$9*(1+I$9)</f>
        <v>0</v>
      </c>
      <c r="J58" s="242">
        <f t="shared" si="14"/>
        <v>0</v>
      </c>
      <c r="K58" s="242">
        <f t="shared" si="14"/>
        <v>0</v>
      </c>
      <c r="L58" s="242">
        <f t="shared" si="14"/>
        <v>0</v>
      </c>
      <c r="M58" s="242">
        <f t="shared" si="14"/>
        <v>0</v>
      </c>
      <c r="N58" s="242">
        <f t="shared" si="14"/>
        <v>0</v>
      </c>
      <c r="O58" s="242">
        <f t="shared" si="14"/>
        <v>0</v>
      </c>
      <c r="P58" s="242">
        <f t="shared" si="14"/>
        <v>0</v>
      </c>
      <c r="Q58" s="242">
        <f t="shared" si="14"/>
        <v>0</v>
      </c>
      <c r="R58" s="242">
        <f t="shared" si="14"/>
        <v>0</v>
      </c>
      <c r="S58" s="242">
        <f t="shared" si="14"/>
        <v>0</v>
      </c>
      <c r="T58" s="4"/>
      <c r="U58" s="4"/>
    </row>
    <row r="59" spans="2:21" x14ac:dyDescent="0.25">
      <c r="B59" s="228" t="s">
        <v>166</v>
      </c>
      <c r="C59" s="32"/>
      <c r="D59" s="231">
        <f>D58</f>
        <v>0</v>
      </c>
      <c r="E59" s="32"/>
      <c r="F59" s="212"/>
      <c r="H59" s="242">
        <f>$F59*$D59*$D$9*(1+H$9)</f>
        <v>0</v>
      </c>
      <c r="I59" s="242">
        <f t="shared" si="14"/>
        <v>0</v>
      </c>
      <c r="J59" s="242">
        <f t="shared" si="14"/>
        <v>0</v>
      </c>
      <c r="K59" s="242">
        <f t="shared" si="14"/>
        <v>0</v>
      </c>
      <c r="L59" s="242">
        <f t="shared" si="14"/>
        <v>0</v>
      </c>
      <c r="M59" s="242">
        <f t="shared" si="14"/>
        <v>0</v>
      </c>
      <c r="N59" s="242">
        <f t="shared" si="14"/>
        <v>0</v>
      </c>
      <c r="O59" s="242">
        <f t="shared" si="14"/>
        <v>0</v>
      </c>
      <c r="P59" s="242">
        <f t="shared" si="14"/>
        <v>0</v>
      </c>
      <c r="Q59" s="242">
        <f t="shared" si="14"/>
        <v>0</v>
      </c>
      <c r="R59" s="242">
        <f t="shared" si="14"/>
        <v>0</v>
      </c>
      <c r="S59" s="242">
        <f t="shared" si="14"/>
        <v>0</v>
      </c>
      <c r="T59" s="4"/>
      <c r="U59" s="4"/>
    </row>
    <row r="60" spans="2:21" x14ac:dyDescent="0.25">
      <c r="B60" s="228" t="s">
        <v>167</v>
      </c>
      <c r="C60" s="32"/>
      <c r="D60" s="231">
        <f>D59</f>
        <v>0</v>
      </c>
      <c r="E60" s="32"/>
      <c r="F60" s="212"/>
      <c r="H60" s="242">
        <f>$F60*$D60*$D$9*(1+H$9)</f>
        <v>0</v>
      </c>
      <c r="I60" s="242">
        <f t="shared" si="14"/>
        <v>0</v>
      </c>
      <c r="J60" s="242">
        <f t="shared" si="14"/>
        <v>0</v>
      </c>
      <c r="K60" s="242">
        <f t="shared" si="14"/>
        <v>0</v>
      </c>
      <c r="L60" s="242">
        <f t="shared" si="14"/>
        <v>0</v>
      </c>
      <c r="M60" s="242">
        <f t="shared" si="14"/>
        <v>0</v>
      </c>
      <c r="N60" s="242">
        <f t="shared" si="14"/>
        <v>0</v>
      </c>
      <c r="O60" s="242">
        <f t="shared" si="14"/>
        <v>0</v>
      </c>
      <c r="P60" s="242">
        <f t="shared" si="14"/>
        <v>0</v>
      </c>
      <c r="Q60" s="242">
        <f t="shared" si="14"/>
        <v>0</v>
      </c>
      <c r="R60" s="242">
        <f t="shared" si="14"/>
        <v>0</v>
      </c>
      <c r="S60" s="242">
        <f t="shared" si="14"/>
        <v>0</v>
      </c>
      <c r="T60" s="4"/>
      <c r="U60" s="4"/>
    </row>
    <row r="61" spans="2:21" x14ac:dyDescent="0.25">
      <c r="B61" s="228" t="s">
        <v>168</v>
      </c>
      <c r="C61" s="32"/>
      <c r="D61" s="231">
        <f>D60</f>
        <v>0</v>
      </c>
      <c r="E61" s="32"/>
      <c r="F61" s="212"/>
      <c r="H61" s="242">
        <f>$F61*$D61*$D$9*(1+H$9)</f>
        <v>0</v>
      </c>
      <c r="I61" s="242">
        <f t="shared" si="14"/>
        <v>0</v>
      </c>
      <c r="J61" s="242">
        <f t="shared" si="14"/>
        <v>0</v>
      </c>
      <c r="K61" s="242">
        <f t="shared" si="14"/>
        <v>0</v>
      </c>
      <c r="L61" s="242">
        <f t="shared" si="14"/>
        <v>0</v>
      </c>
      <c r="M61" s="242">
        <f t="shared" si="14"/>
        <v>0</v>
      </c>
      <c r="N61" s="242">
        <f t="shared" si="14"/>
        <v>0</v>
      </c>
      <c r="O61" s="242">
        <f t="shared" si="14"/>
        <v>0</v>
      </c>
      <c r="P61" s="242">
        <f t="shared" si="14"/>
        <v>0</v>
      </c>
      <c r="Q61" s="242">
        <f t="shared" si="14"/>
        <v>0</v>
      </c>
      <c r="R61" s="242">
        <f t="shared" si="14"/>
        <v>0</v>
      </c>
      <c r="S61" s="242">
        <f t="shared" si="14"/>
        <v>0</v>
      </c>
      <c r="T61" s="4"/>
      <c r="U61" s="4"/>
    </row>
    <row r="62" spans="2:21" x14ac:dyDescent="0.25">
      <c r="B62" s="228" t="s">
        <v>169</v>
      </c>
      <c r="C62" s="32"/>
      <c r="D62" s="231">
        <f>D61</f>
        <v>0</v>
      </c>
      <c r="E62" s="32"/>
      <c r="F62" s="212"/>
      <c r="H62" s="242">
        <f>$F62*$D62*$D$9*(1+H$9)</f>
        <v>0</v>
      </c>
      <c r="I62" s="242">
        <f t="shared" si="14"/>
        <v>0</v>
      </c>
      <c r="J62" s="242">
        <f t="shared" si="14"/>
        <v>0</v>
      </c>
      <c r="K62" s="242">
        <f t="shared" si="14"/>
        <v>0</v>
      </c>
      <c r="L62" s="242">
        <f t="shared" si="14"/>
        <v>0</v>
      </c>
      <c r="M62" s="242">
        <f t="shared" si="14"/>
        <v>0</v>
      </c>
      <c r="N62" s="242">
        <f t="shared" si="14"/>
        <v>0</v>
      </c>
      <c r="O62" s="242">
        <f t="shared" si="14"/>
        <v>0</v>
      </c>
      <c r="P62" s="242">
        <f t="shared" si="14"/>
        <v>0</v>
      </c>
      <c r="Q62" s="242">
        <f t="shared" si="14"/>
        <v>0</v>
      </c>
      <c r="R62" s="242">
        <f t="shared" si="14"/>
        <v>0</v>
      </c>
      <c r="S62" s="242">
        <f t="shared" si="14"/>
        <v>0</v>
      </c>
      <c r="T62" s="4"/>
      <c r="U62" s="4"/>
    </row>
    <row r="63" spans="2:21" x14ac:dyDescent="0.25">
      <c r="B63" s="230" t="str">
        <f>"MARGEN TOTAL "&amp;B57</f>
        <v>MARGEN TOTAL Producto 2</v>
      </c>
      <c r="C63" s="32"/>
      <c r="D63" s="231"/>
      <c r="E63" s="32"/>
      <c r="F63" s="237">
        <f>IFERROR((F57-SUM(F58:F62))/F57,0)</f>
        <v>0</v>
      </c>
      <c r="H63" s="243">
        <f t="shared" ref="H63:S63" si="15">SUM(H58:H62)</f>
        <v>0</v>
      </c>
      <c r="I63" s="243">
        <f t="shared" si="15"/>
        <v>0</v>
      </c>
      <c r="J63" s="243">
        <f t="shared" si="15"/>
        <v>0</v>
      </c>
      <c r="K63" s="243">
        <f t="shared" si="15"/>
        <v>0</v>
      </c>
      <c r="L63" s="243">
        <f t="shared" si="15"/>
        <v>0</v>
      </c>
      <c r="M63" s="243">
        <f t="shared" si="15"/>
        <v>0</v>
      </c>
      <c r="N63" s="243">
        <f t="shared" si="15"/>
        <v>0</v>
      </c>
      <c r="O63" s="243">
        <f t="shared" si="15"/>
        <v>0</v>
      </c>
      <c r="P63" s="243">
        <f t="shared" si="15"/>
        <v>0</v>
      </c>
      <c r="Q63" s="243">
        <f t="shared" si="15"/>
        <v>0</v>
      </c>
      <c r="R63" s="243">
        <f t="shared" si="15"/>
        <v>0</v>
      </c>
      <c r="S63" s="243">
        <f t="shared" si="15"/>
        <v>0</v>
      </c>
      <c r="T63" s="4"/>
      <c r="U63" s="4"/>
    </row>
    <row r="64" spans="2:21" x14ac:dyDescent="0.25">
      <c r="B64" s="234" t="str">
        <f>B15</f>
        <v>Producto 3</v>
      </c>
      <c r="C64" s="32"/>
      <c r="D64" s="233">
        <f>D15</f>
        <v>0</v>
      </c>
      <c r="E64" s="32"/>
      <c r="F64" s="239">
        <f>F15</f>
        <v>0</v>
      </c>
      <c r="H64" s="242"/>
      <c r="I64" s="242"/>
      <c r="J64" s="242"/>
      <c r="K64" s="242"/>
      <c r="L64" s="242"/>
      <c r="M64" s="242"/>
      <c r="N64" s="242"/>
      <c r="O64" s="242"/>
      <c r="P64" s="242"/>
      <c r="Q64" s="242"/>
      <c r="R64" s="242"/>
      <c r="S64" s="242"/>
      <c r="T64" s="4"/>
      <c r="U64" s="4"/>
    </row>
    <row r="65" spans="2:21" x14ac:dyDescent="0.25">
      <c r="B65" s="228" t="s">
        <v>165</v>
      </c>
      <c r="C65" s="32"/>
      <c r="D65" s="231">
        <f>D64</f>
        <v>0</v>
      </c>
      <c r="E65" s="32"/>
      <c r="F65" s="212"/>
      <c r="H65" s="242">
        <f>$F65*$D65*$D$9*(1+H$9)</f>
        <v>0</v>
      </c>
      <c r="I65" s="242">
        <f t="shared" ref="I65:S69" si="16">$F65*$D65*$D$9*(1+I$9)</f>
        <v>0</v>
      </c>
      <c r="J65" s="242">
        <f t="shared" si="16"/>
        <v>0</v>
      </c>
      <c r="K65" s="242">
        <f t="shared" si="16"/>
        <v>0</v>
      </c>
      <c r="L65" s="242">
        <f t="shared" si="16"/>
        <v>0</v>
      </c>
      <c r="M65" s="242">
        <f t="shared" si="16"/>
        <v>0</v>
      </c>
      <c r="N65" s="242">
        <f t="shared" si="16"/>
        <v>0</v>
      </c>
      <c r="O65" s="242">
        <f t="shared" si="16"/>
        <v>0</v>
      </c>
      <c r="P65" s="242">
        <f t="shared" si="16"/>
        <v>0</v>
      </c>
      <c r="Q65" s="242">
        <f t="shared" si="16"/>
        <v>0</v>
      </c>
      <c r="R65" s="242">
        <f t="shared" si="16"/>
        <v>0</v>
      </c>
      <c r="S65" s="242">
        <f t="shared" si="16"/>
        <v>0</v>
      </c>
      <c r="T65" s="4"/>
      <c r="U65" s="4"/>
    </row>
    <row r="66" spans="2:21" x14ac:dyDescent="0.25">
      <c r="B66" s="228" t="s">
        <v>166</v>
      </c>
      <c r="C66" s="32"/>
      <c r="D66" s="231">
        <f>D65</f>
        <v>0</v>
      </c>
      <c r="E66" s="32"/>
      <c r="F66" s="212"/>
      <c r="H66" s="242">
        <f>$F66*$D66*$D$9*(1+H$9)</f>
        <v>0</v>
      </c>
      <c r="I66" s="242">
        <f t="shared" si="16"/>
        <v>0</v>
      </c>
      <c r="J66" s="242">
        <f t="shared" si="16"/>
        <v>0</v>
      </c>
      <c r="K66" s="242">
        <f t="shared" si="16"/>
        <v>0</v>
      </c>
      <c r="L66" s="242">
        <f t="shared" si="16"/>
        <v>0</v>
      </c>
      <c r="M66" s="242">
        <f t="shared" si="16"/>
        <v>0</v>
      </c>
      <c r="N66" s="242">
        <f t="shared" si="16"/>
        <v>0</v>
      </c>
      <c r="O66" s="242">
        <f t="shared" si="16"/>
        <v>0</v>
      </c>
      <c r="P66" s="242">
        <f t="shared" si="16"/>
        <v>0</v>
      </c>
      <c r="Q66" s="242">
        <f t="shared" si="16"/>
        <v>0</v>
      </c>
      <c r="R66" s="242">
        <f t="shared" si="16"/>
        <v>0</v>
      </c>
      <c r="S66" s="242">
        <f t="shared" si="16"/>
        <v>0</v>
      </c>
      <c r="T66" s="4"/>
      <c r="U66" s="4"/>
    </row>
    <row r="67" spans="2:21" x14ac:dyDescent="0.25">
      <c r="B67" s="228" t="s">
        <v>167</v>
      </c>
      <c r="C67" s="32"/>
      <c r="D67" s="231">
        <f>D66</f>
        <v>0</v>
      </c>
      <c r="E67" s="32"/>
      <c r="F67" s="212"/>
      <c r="H67" s="242">
        <f>$F67*$D67*$D$9*(1+H$9)</f>
        <v>0</v>
      </c>
      <c r="I67" s="242">
        <f t="shared" si="16"/>
        <v>0</v>
      </c>
      <c r="J67" s="242">
        <f t="shared" si="16"/>
        <v>0</v>
      </c>
      <c r="K67" s="242">
        <f t="shared" si="16"/>
        <v>0</v>
      </c>
      <c r="L67" s="242">
        <f t="shared" si="16"/>
        <v>0</v>
      </c>
      <c r="M67" s="242">
        <f t="shared" si="16"/>
        <v>0</v>
      </c>
      <c r="N67" s="242">
        <f t="shared" si="16"/>
        <v>0</v>
      </c>
      <c r="O67" s="242">
        <f t="shared" si="16"/>
        <v>0</v>
      </c>
      <c r="P67" s="242">
        <f t="shared" si="16"/>
        <v>0</v>
      </c>
      <c r="Q67" s="242">
        <f t="shared" si="16"/>
        <v>0</v>
      </c>
      <c r="R67" s="242">
        <f t="shared" si="16"/>
        <v>0</v>
      </c>
      <c r="S67" s="242">
        <f t="shared" si="16"/>
        <v>0</v>
      </c>
      <c r="T67" s="4"/>
      <c r="U67" s="4"/>
    </row>
    <row r="68" spans="2:21" x14ac:dyDescent="0.25">
      <c r="B68" s="228" t="s">
        <v>168</v>
      </c>
      <c r="C68" s="32"/>
      <c r="D68" s="231">
        <f>D67</f>
        <v>0</v>
      </c>
      <c r="E68" s="32"/>
      <c r="F68" s="212"/>
      <c r="H68" s="242">
        <f>$F68*$D68*$D$9*(1+H$9)</f>
        <v>0</v>
      </c>
      <c r="I68" s="242">
        <f t="shared" si="16"/>
        <v>0</v>
      </c>
      <c r="J68" s="242">
        <f t="shared" si="16"/>
        <v>0</v>
      </c>
      <c r="K68" s="242">
        <f t="shared" si="16"/>
        <v>0</v>
      </c>
      <c r="L68" s="242">
        <f t="shared" si="16"/>
        <v>0</v>
      </c>
      <c r="M68" s="242">
        <f t="shared" si="16"/>
        <v>0</v>
      </c>
      <c r="N68" s="242">
        <f t="shared" si="16"/>
        <v>0</v>
      </c>
      <c r="O68" s="242">
        <f t="shared" si="16"/>
        <v>0</v>
      </c>
      <c r="P68" s="242">
        <f t="shared" si="16"/>
        <v>0</v>
      </c>
      <c r="Q68" s="242">
        <f t="shared" si="16"/>
        <v>0</v>
      </c>
      <c r="R68" s="242">
        <f t="shared" si="16"/>
        <v>0</v>
      </c>
      <c r="S68" s="242">
        <f t="shared" si="16"/>
        <v>0</v>
      </c>
      <c r="T68" s="4"/>
      <c r="U68" s="4"/>
    </row>
    <row r="69" spans="2:21" x14ac:dyDescent="0.25">
      <c r="B69" s="228" t="s">
        <v>169</v>
      </c>
      <c r="C69" s="32"/>
      <c r="D69" s="231">
        <f>D68</f>
        <v>0</v>
      </c>
      <c r="E69" s="32"/>
      <c r="F69" s="212"/>
      <c r="H69" s="242">
        <f>$F69*$D69*$D$9*(1+H$9)</f>
        <v>0</v>
      </c>
      <c r="I69" s="242">
        <f t="shared" si="16"/>
        <v>0</v>
      </c>
      <c r="J69" s="242">
        <f t="shared" si="16"/>
        <v>0</v>
      </c>
      <c r="K69" s="242">
        <f t="shared" si="16"/>
        <v>0</v>
      </c>
      <c r="L69" s="242">
        <f t="shared" si="16"/>
        <v>0</v>
      </c>
      <c r="M69" s="242">
        <f t="shared" si="16"/>
        <v>0</v>
      </c>
      <c r="N69" s="242">
        <f t="shared" si="16"/>
        <v>0</v>
      </c>
      <c r="O69" s="242">
        <f t="shared" si="16"/>
        <v>0</v>
      </c>
      <c r="P69" s="242">
        <f t="shared" si="16"/>
        <v>0</v>
      </c>
      <c r="Q69" s="242">
        <f t="shared" si="16"/>
        <v>0</v>
      </c>
      <c r="R69" s="242">
        <f t="shared" si="16"/>
        <v>0</v>
      </c>
      <c r="S69" s="242">
        <f t="shared" si="16"/>
        <v>0</v>
      </c>
      <c r="T69" s="4"/>
      <c r="U69" s="4"/>
    </row>
    <row r="70" spans="2:21" x14ac:dyDescent="0.25">
      <c r="B70" s="230" t="str">
        <f>"MARGEN TOTAL "&amp;B64</f>
        <v>MARGEN TOTAL Producto 3</v>
      </c>
      <c r="C70" s="32"/>
      <c r="D70" s="231"/>
      <c r="E70" s="32"/>
      <c r="F70" s="237">
        <f>IFERROR((F64-SUM(F65:F69))/F64,0)</f>
        <v>0</v>
      </c>
      <c r="H70" s="243">
        <f t="shared" ref="H70:S70" si="17">SUM(H65:H69)</f>
        <v>0</v>
      </c>
      <c r="I70" s="243">
        <f t="shared" si="17"/>
        <v>0</v>
      </c>
      <c r="J70" s="243">
        <f t="shared" si="17"/>
        <v>0</v>
      </c>
      <c r="K70" s="243">
        <f t="shared" si="17"/>
        <v>0</v>
      </c>
      <c r="L70" s="243">
        <f t="shared" si="17"/>
        <v>0</v>
      </c>
      <c r="M70" s="243">
        <f t="shared" si="17"/>
        <v>0</v>
      </c>
      <c r="N70" s="243">
        <f t="shared" si="17"/>
        <v>0</v>
      </c>
      <c r="O70" s="243">
        <f t="shared" si="17"/>
        <v>0</v>
      </c>
      <c r="P70" s="243">
        <f t="shared" si="17"/>
        <v>0</v>
      </c>
      <c r="Q70" s="243">
        <f t="shared" si="17"/>
        <v>0</v>
      </c>
      <c r="R70" s="243">
        <f t="shared" si="17"/>
        <v>0</v>
      </c>
      <c r="S70" s="243">
        <f t="shared" si="17"/>
        <v>0</v>
      </c>
      <c r="T70" s="4"/>
      <c r="U70" s="4"/>
    </row>
    <row r="71" spans="2:21" x14ac:dyDescent="0.25">
      <c r="B71" s="234" t="str">
        <f>B16</f>
        <v>Producto 4</v>
      </c>
      <c r="C71" s="32"/>
      <c r="D71" s="233">
        <f>D16</f>
        <v>0</v>
      </c>
      <c r="E71" s="32"/>
      <c r="F71" s="239">
        <f>F16</f>
        <v>0</v>
      </c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4"/>
      <c r="U71" s="4"/>
    </row>
    <row r="72" spans="2:21" x14ac:dyDescent="0.25">
      <c r="B72" s="228" t="s">
        <v>165</v>
      </c>
      <c r="C72" s="32"/>
      <c r="D72" s="231">
        <f>D71</f>
        <v>0</v>
      </c>
      <c r="E72" s="32"/>
      <c r="F72" s="212"/>
      <c r="H72" s="242">
        <f>$F72*$D72*$D$9*(1+H$9)</f>
        <v>0</v>
      </c>
      <c r="I72" s="242">
        <f t="shared" ref="I72:S76" si="18">$F72*$D72*$D$9*(1+I$9)</f>
        <v>0</v>
      </c>
      <c r="J72" s="242">
        <f t="shared" si="18"/>
        <v>0</v>
      </c>
      <c r="K72" s="242">
        <f t="shared" si="18"/>
        <v>0</v>
      </c>
      <c r="L72" s="242">
        <f t="shared" si="18"/>
        <v>0</v>
      </c>
      <c r="M72" s="242">
        <f t="shared" si="18"/>
        <v>0</v>
      </c>
      <c r="N72" s="242">
        <f t="shared" si="18"/>
        <v>0</v>
      </c>
      <c r="O72" s="242">
        <f t="shared" si="18"/>
        <v>0</v>
      </c>
      <c r="P72" s="242">
        <f t="shared" si="18"/>
        <v>0</v>
      </c>
      <c r="Q72" s="242">
        <f t="shared" si="18"/>
        <v>0</v>
      </c>
      <c r="R72" s="242">
        <f t="shared" si="18"/>
        <v>0</v>
      </c>
      <c r="S72" s="242">
        <f t="shared" si="18"/>
        <v>0</v>
      </c>
      <c r="T72" s="4"/>
      <c r="U72" s="4"/>
    </row>
    <row r="73" spans="2:21" x14ac:dyDescent="0.25">
      <c r="B73" s="228" t="s">
        <v>166</v>
      </c>
      <c r="C73" s="32"/>
      <c r="D73" s="231">
        <f>D72</f>
        <v>0</v>
      </c>
      <c r="E73" s="32"/>
      <c r="F73" s="212"/>
      <c r="H73" s="242">
        <f>$F73*$D73*$D$9*(1+H$9)</f>
        <v>0</v>
      </c>
      <c r="I73" s="242">
        <f t="shared" si="18"/>
        <v>0</v>
      </c>
      <c r="J73" s="242">
        <f t="shared" si="18"/>
        <v>0</v>
      </c>
      <c r="K73" s="242">
        <f t="shared" si="18"/>
        <v>0</v>
      </c>
      <c r="L73" s="242">
        <f t="shared" si="18"/>
        <v>0</v>
      </c>
      <c r="M73" s="242">
        <f t="shared" si="18"/>
        <v>0</v>
      </c>
      <c r="N73" s="242">
        <f t="shared" si="18"/>
        <v>0</v>
      </c>
      <c r="O73" s="242">
        <f t="shared" si="18"/>
        <v>0</v>
      </c>
      <c r="P73" s="242">
        <f t="shared" si="18"/>
        <v>0</v>
      </c>
      <c r="Q73" s="242">
        <f t="shared" si="18"/>
        <v>0</v>
      </c>
      <c r="R73" s="242">
        <f t="shared" si="18"/>
        <v>0</v>
      </c>
      <c r="S73" s="242">
        <f t="shared" si="18"/>
        <v>0</v>
      </c>
      <c r="T73" s="4"/>
      <c r="U73" s="4"/>
    </row>
    <row r="74" spans="2:21" x14ac:dyDescent="0.25">
      <c r="B74" s="228" t="s">
        <v>167</v>
      </c>
      <c r="C74" s="32"/>
      <c r="D74" s="231">
        <f>D73</f>
        <v>0</v>
      </c>
      <c r="E74" s="32"/>
      <c r="F74" s="212"/>
      <c r="H74" s="242">
        <f>$F74*$D74*$D$9*(1+H$9)</f>
        <v>0</v>
      </c>
      <c r="I74" s="242">
        <f t="shared" si="18"/>
        <v>0</v>
      </c>
      <c r="J74" s="242">
        <f t="shared" si="18"/>
        <v>0</v>
      </c>
      <c r="K74" s="242">
        <f t="shared" si="18"/>
        <v>0</v>
      </c>
      <c r="L74" s="242">
        <f t="shared" si="18"/>
        <v>0</v>
      </c>
      <c r="M74" s="242">
        <f t="shared" si="18"/>
        <v>0</v>
      </c>
      <c r="N74" s="242">
        <f t="shared" si="18"/>
        <v>0</v>
      </c>
      <c r="O74" s="242">
        <f t="shared" si="18"/>
        <v>0</v>
      </c>
      <c r="P74" s="242">
        <f t="shared" si="18"/>
        <v>0</v>
      </c>
      <c r="Q74" s="242">
        <f t="shared" si="18"/>
        <v>0</v>
      </c>
      <c r="R74" s="242">
        <f t="shared" si="18"/>
        <v>0</v>
      </c>
      <c r="S74" s="242">
        <f t="shared" si="18"/>
        <v>0</v>
      </c>
      <c r="T74" s="4"/>
      <c r="U74" s="4"/>
    </row>
    <row r="75" spans="2:21" x14ac:dyDescent="0.25">
      <c r="B75" s="228" t="s">
        <v>168</v>
      </c>
      <c r="C75" s="32"/>
      <c r="D75" s="231">
        <f>D74</f>
        <v>0</v>
      </c>
      <c r="E75" s="32"/>
      <c r="F75" s="212"/>
      <c r="H75" s="242">
        <f>$F75*$D75*$D$9*(1+H$9)</f>
        <v>0</v>
      </c>
      <c r="I75" s="242">
        <f t="shared" si="18"/>
        <v>0</v>
      </c>
      <c r="J75" s="242">
        <f t="shared" si="18"/>
        <v>0</v>
      </c>
      <c r="K75" s="242">
        <f t="shared" si="18"/>
        <v>0</v>
      </c>
      <c r="L75" s="242">
        <f t="shared" si="18"/>
        <v>0</v>
      </c>
      <c r="M75" s="242">
        <f t="shared" si="18"/>
        <v>0</v>
      </c>
      <c r="N75" s="242">
        <f t="shared" si="18"/>
        <v>0</v>
      </c>
      <c r="O75" s="242">
        <f t="shared" si="18"/>
        <v>0</v>
      </c>
      <c r="P75" s="242">
        <f t="shared" si="18"/>
        <v>0</v>
      </c>
      <c r="Q75" s="242">
        <f t="shared" si="18"/>
        <v>0</v>
      </c>
      <c r="R75" s="242">
        <f t="shared" si="18"/>
        <v>0</v>
      </c>
      <c r="S75" s="242">
        <f t="shared" si="18"/>
        <v>0</v>
      </c>
      <c r="T75" s="4"/>
      <c r="U75" s="4"/>
    </row>
    <row r="76" spans="2:21" x14ac:dyDescent="0.25">
      <c r="B76" s="228" t="s">
        <v>169</v>
      </c>
      <c r="C76" s="32"/>
      <c r="D76" s="231">
        <f>D75</f>
        <v>0</v>
      </c>
      <c r="E76" s="32"/>
      <c r="F76" s="212"/>
      <c r="H76" s="242">
        <f>$F76*$D76*$D$9*(1+H$9)</f>
        <v>0</v>
      </c>
      <c r="I76" s="242">
        <f t="shared" si="18"/>
        <v>0</v>
      </c>
      <c r="J76" s="242">
        <f t="shared" si="18"/>
        <v>0</v>
      </c>
      <c r="K76" s="242">
        <f t="shared" si="18"/>
        <v>0</v>
      </c>
      <c r="L76" s="242">
        <f t="shared" si="18"/>
        <v>0</v>
      </c>
      <c r="M76" s="242">
        <f t="shared" si="18"/>
        <v>0</v>
      </c>
      <c r="N76" s="242">
        <f t="shared" si="18"/>
        <v>0</v>
      </c>
      <c r="O76" s="242">
        <f t="shared" si="18"/>
        <v>0</v>
      </c>
      <c r="P76" s="242">
        <f t="shared" si="18"/>
        <v>0</v>
      </c>
      <c r="Q76" s="242">
        <f t="shared" si="18"/>
        <v>0</v>
      </c>
      <c r="R76" s="242">
        <f t="shared" si="18"/>
        <v>0</v>
      </c>
      <c r="S76" s="242">
        <f t="shared" si="18"/>
        <v>0</v>
      </c>
      <c r="T76" s="4"/>
      <c r="U76" s="4"/>
    </row>
    <row r="77" spans="2:21" x14ac:dyDescent="0.25">
      <c r="B77" s="230" t="str">
        <f>"MARGEN TOTAL "&amp;B71</f>
        <v>MARGEN TOTAL Producto 4</v>
      </c>
      <c r="C77" s="32"/>
      <c r="D77" s="231"/>
      <c r="E77" s="32"/>
      <c r="F77" s="237">
        <f>IFERROR((F71-SUM(F72:F76))/F71,0)</f>
        <v>0</v>
      </c>
      <c r="H77" s="243">
        <f t="shared" ref="H77:S77" si="19">SUM(H72:H76)</f>
        <v>0</v>
      </c>
      <c r="I77" s="243">
        <f t="shared" si="19"/>
        <v>0</v>
      </c>
      <c r="J77" s="243">
        <f t="shared" si="19"/>
        <v>0</v>
      </c>
      <c r="K77" s="243">
        <f t="shared" si="19"/>
        <v>0</v>
      </c>
      <c r="L77" s="243">
        <f t="shared" si="19"/>
        <v>0</v>
      </c>
      <c r="M77" s="243">
        <f t="shared" si="19"/>
        <v>0</v>
      </c>
      <c r="N77" s="243">
        <f t="shared" si="19"/>
        <v>0</v>
      </c>
      <c r="O77" s="243">
        <f t="shared" si="19"/>
        <v>0</v>
      </c>
      <c r="P77" s="243">
        <f t="shared" si="19"/>
        <v>0</v>
      </c>
      <c r="Q77" s="243">
        <f t="shared" si="19"/>
        <v>0</v>
      </c>
      <c r="R77" s="243">
        <f t="shared" si="19"/>
        <v>0</v>
      </c>
      <c r="S77" s="243">
        <f t="shared" si="19"/>
        <v>0</v>
      </c>
      <c r="T77" s="4"/>
      <c r="U77" s="4"/>
    </row>
    <row r="78" spans="2:21" x14ac:dyDescent="0.25">
      <c r="B78" s="234" t="str">
        <f>B17</f>
        <v>Producto 5</v>
      </c>
      <c r="C78" s="32"/>
      <c r="D78" s="233">
        <f>D17</f>
        <v>0</v>
      </c>
      <c r="E78" s="32"/>
      <c r="F78" s="239">
        <f>F17</f>
        <v>0</v>
      </c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4"/>
      <c r="U78" s="4"/>
    </row>
    <row r="79" spans="2:21" x14ac:dyDescent="0.25">
      <c r="B79" s="228" t="s">
        <v>165</v>
      </c>
      <c r="C79" s="32"/>
      <c r="D79" s="231">
        <f>D78</f>
        <v>0</v>
      </c>
      <c r="E79" s="32"/>
      <c r="F79" s="212"/>
      <c r="H79" s="242">
        <f>$F79*$D79*$D$9*(1+H$9)</f>
        <v>0</v>
      </c>
      <c r="I79" s="242">
        <f t="shared" ref="I79:S83" si="20">$F79*$D79*$D$9*(1+I$9)</f>
        <v>0</v>
      </c>
      <c r="J79" s="242">
        <f t="shared" si="20"/>
        <v>0</v>
      </c>
      <c r="K79" s="242">
        <f t="shared" si="20"/>
        <v>0</v>
      </c>
      <c r="L79" s="242">
        <f t="shared" si="20"/>
        <v>0</v>
      </c>
      <c r="M79" s="242">
        <f t="shared" si="20"/>
        <v>0</v>
      </c>
      <c r="N79" s="242">
        <f t="shared" si="20"/>
        <v>0</v>
      </c>
      <c r="O79" s="242">
        <f t="shared" si="20"/>
        <v>0</v>
      </c>
      <c r="P79" s="242">
        <f t="shared" si="20"/>
        <v>0</v>
      </c>
      <c r="Q79" s="242">
        <f t="shared" si="20"/>
        <v>0</v>
      </c>
      <c r="R79" s="242">
        <f t="shared" si="20"/>
        <v>0</v>
      </c>
      <c r="S79" s="242">
        <f t="shared" si="20"/>
        <v>0</v>
      </c>
      <c r="T79" s="4"/>
      <c r="U79" s="4"/>
    </row>
    <row r="80" spans="2:21" x14ac:dyDescent="0.25">
      <c r="B80" s="228" t="s">
        <v>166</v>
      </c>
      <c r="C80" s="32"/>
      <c r="D80" s="231">
        <f>D79</f>
        <v>0</v>
      </c>
      <c r="E80" s="32"/>
      <c r="F80" s="212"/>
      <c r="H80" s="242">
        <f>$F80*$D80*$D$9*(1+H$9)</f>
        <v>0</v>
      </c>
      <c r="I80" s="242">
        <f t="shared" si="20"/>
        <v>0</v>
      </c>
      <c r="J80" s="242">
        <f t="shared" si="20"/>
        <v>0</v>
      </c>
      <c r="K80" s="242">
        <f t="shared" si="20"/>
        <v>0</v>
      </c>
      <c r="L80" s="242">
        <f t="shared" si="20"/>
        <v>0</v>
      </c>
      <c r="M80" s="242">
        <f t="shared" si="20"/>
        <v>0</v>
      </c>
      <c r="N80" s="242">
        <f t="shared" si="20"/>
        <v>0</v>
      </c>
      <c r="O80" s="242">
        <f t="shared" si="20"/>
        <v>0</v>
      </c>
      <c r="P80" s="242">
        <f t="shared" si="20"/>
        <v>0</v>
      </c>
      <c r="Q80" s="242">
        <f t="shared" si="20"/>
        <v>0</v>
      </c>
      <c r="R80" s="242">
        <f t="shared" si="20"/>
        <v>0</v>
      </c>
      <c r="S80" s="242">
        <f t="shared" si="20"/>
        <v>0</v>
      </c>
      <c r="T80" s="4"/>
      <c r="U80" s="4"/>
    </row>
    <row r="81" spans="2:21" x14ac:dyDescent="0.25">
      <c r="B81" s="228" t="s">
        <v>167</v>
      </c>
      <c r="C81" s="32"/>
      <c r="D81" s="231">
        <f>D80</f>
        <v>0</v>
      </c>
      <c r="E81" s="32"/>
      <c r="F81" s="212"/>
      <c r="H81" s="242">
        <f>$F81*$D81*$D$9*(1+H$9)</f>
        <v>0</v>
      </c>
      <c r="I81" s="242">
        <f t="shared" si="20"/>
        <v>0</v>
      </c>
      <c r="J81" s="242">
        <f t="shared" si="20"/>
        <v>0</v>
      </c>
      <c r="K81" s="242">
        <f t="shared" si="20"/>
        <v>0</v>
      </c>
      <c r="L81" s="242">
        <f t="shared" si="20"/>
        <v>0</v>
      </c>
      <c r="M81" s="242">
        <f t="shared" si="20"/>
        <v>0</v>
      </c>
      <c r="N81" s="242">
        <f t="shared" si="20"/>
        <v>0</v>
      </c>
      <c r="O81" s="242">
        <f t="shared" si="20"/>
        <v>0</v>
      </c>
      <c r="P81" s="242">
        <f t="shared" si="20"/>
        <v>0</v>
      </c>
      <c r="Q81" s="242">
        <f t="shared" si="20"/>
        <v>0</v>
      </c>
      <c r="R81" s="242">
        <f t="shared" si="20"/>
        <v>0</v>
      </c>
      <c r="S81" s="242">
        <f t="shared" si="20"/>
        <v>0</v>
      </c>
      <c r="T81" s="4"/>
      <c r="U81" s="4"/>
    </row>
    <row r="82" spans="2:21" x14ac:dyDescent="0.25">
      <c r="B82" s="228" t="s">
        <v>168</v>
      </c>
      <c r="C82" s="32"/>
      <c r="D82" s="231">
        <f>D81</f>
        <v>0</v>
      </c>
      <c r="E82" s="32"/>
      <c r="F82" s="212"/>
      <c r="H82" s="242">
        <f>$F82*$D82*$D$9*(1+H$9)</f>
        <v>0</v>
      </c>
      <c r="I82" s="242">
        <f t="shared" si="20"/>
        <v>0</v>
      </c>
      <c r="J82" s="242">
        <f t="shared" si="20"/>
        <v>0</v>
      </c>
      <c r="K82" s="242">
        <f t="shared" si="20"/>
        <v>0</v>
      </c>
      <c r="L82" s="242">
        <f t="shared" si="20"/>
        <v>0</v>
      </c>
      <c r="M82" s="242">
        <f t="shared" si="20"/>
        <v>0</v>
      </c>
      <c r="N82" s="242">
        <f t="shared" si="20"/>
        <v>0</v>
      </c>
      <c r="O82" s="242">
        <f t="shared" si="20"/>
        <v>0</v>
      </c>
      <c r="P82" s="242">
        <f t="shared" si="20"/>
        <v>0</v>
      </c>
      <c r="Q82" s="242">
        <f t="shared" si="20"/>
        <v>0</v>
      </c>
      <c r="R82" s="242">
        <f t="shared" si="20"/>
        <v>0</v>
      </c>
      <c r="S82" s="242">
        <f t="shared" si="20"/>
        <v>0</v>
      </c>
      <c r="T82" s="4"/>
      <c r="U82" s="4"/>
    </row>
    <row r="83" spans="2:21" x14ac:dyDescent="0.25">
      <c r="B83" s="228" t="s">
        <v>169</v>
      </c>
      <c r="C83" s="32"/>
      <c r="D83" s="231">
        <f>D82</f>
        <v>0</v>
      </c>
      <c r="E83" s="32"/>
      <c r="F83" s="212"/>
      <c r="H83" s="242">
        <f>$F83*$D83*$D$9*(1+H$9)</f>
        <v>0</v>
      </c>
      <c r="I83" s="242">
        <f t="shared" si="20"/>
        <v>0</v>
      </c>
      <c r="J83" s="242">
        <f t="shared" si="20"/>
        <v>0</v>
      </c>
      <c r="K83" s="242">
        <f t="shared" si="20"/>
        <v>0</v>
      </c>
      <c r="L83" s="242">
        <f t="shared" si="20"/>
        <v>0</v>
      </c>
      <c r="M83" s="242">
        <f t="shared" si="20"/>
        <v>0</v>
      </c>
      <c r="N83" s="242">
        <f t="shared" si="20"/>
        <v>0</v>
      </c>
      <c r="O83" s="242">
        <f t="shared" si="20"/>
        <v>0</v>
      </c>
      <c r="P83" s="242">
        <f t="shared" si="20"/>
        <v>0</v>
      </c>
      <c r="Q83" s="242">
        <f t="shared" si="20"/>
        <v>0</v>
      </c>
      <c r="R83" s="242">
        <f t="shared" si="20"/>
        <v>0</v>
      </c>
      <c r="S83" s="242">
        <f t="shared" si="20"/>
        <v>0</v>
      </c>
      <c r="T83" s="4"/>
      <c r="U83" s="4"/>
    </row>
    <row r="84" spans="2:21" x14ac:dyDescent="0.25">
      <c r="B84" s="230" t="str">
        <f>"MARGEN TOTAL "&amp;B78</f>
        <v>MARGEN TOTAL Producto 5</v>
      </c>
      <c r="C84" s="32"/>
      <c r="D84" s="231"/>
      <c r="E84" s="32"/>
      <c r="F84" s="237">
        <f>IFERROR((F78-SUM(F79:F83))/F78,0)</f>
        <v>0</v>
      </c>
      <c r="H84" s="243">
        <f t="shared" ref="H84:S84" si="21">SUM(H79:H83)</f>
        <v>0</v>
      </c>
      <c r="I84" s="243">
        <f t="shared" si="21"/>
        <v>0</v>
      </c>
      <c r="J84" s="243">
        <f t="shared" si="21"/>
        <v>0</v>
      </c>
      <c r="K84" s="243">
        <f t="shared" si="21"/>
        <v>0</v>
      </c>
      <c r="L84" s="243">
        <f t="shared" si="21"/>
        <v>0</v>
      </c>
      <c r="M84" s="243">
        <f t="shared" si="21"/>
        <v>0</v>
      </c>
      <c r="N84" s="243">
        <f t="shared" si="21"/>
        <v>0</v>
      </c>
      <c r="O84" s="243">
        <f t="shared" si="21"/>
        <v>0</v>
      </c>
      <c r="P84" s="243">
        <f t="shared" si="21"/>
        <v>0</v>
      </c>
      <c r="Q84" s="243">
        <f t="shared" si="21"/>
        <v>0</v>
      </c>
      <c r="R84" s="243">
        <f t="shared" si="21"/>
        <v>0</v>
      </c>
      <c r="S84" s="243">
        <f t="shared" si="21"/>
        <v>0</v>
      </c>
      <c r="T84" s="4"/>
      <c r="U84" s="4"/>
    </row>
    <row r="85" spans="2:21" x14ac:dyDescent="0.25">
      <c r="B85" s="234" t="str">
        <f>B18</f>
        <v>Producto 6</v>
      </c>
      <c r="C85" s="32"/>
      <c r="D85" s="238">
        <f>D18</f>
        <v>0</v>
      </c>
      <c r="E85" s="32"/>
      <c r="F85" s="239">
        <f>F18</f>
        <v>0</v>
      </c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/>
      <c r="T85" s="4"/>
      <c r="U85" s="4"/>
    </row>
    <row r="86" spans="2:21" x14ac:dyDescent="0.25">
      <c r="B86" s="228" t="s">
        <v>165</v>
      </c>
      <c r="C86" s="32"/>
      <c r="D86" s="231">
        <f>D85</f>
        <v>0</v>
      </c>
      <c r="E86" s="32"/>
      <c r="F86" s="212"/>
      <c r="H86" s="242">
        <f>$F86*$D86*$D$9*(1+H$9)</f>
        <v>0</v>
      </c>
      <c r="I86" s="242">
        <f t="shared" ref="I86:S90" si="22">$F86*$D86*$D$9*(1+I$9)</f>
        <v>0</v>
      </c>
      <c r="J86" s="242">
        <f t="shared" si="22"/>
        <v>0</v>
      </c>
      <c r="K86" s="242">
        <f t="shared" si="22"/>
        <v>0</v>
      </c>
      <c r="L86" s="242">
        <f t="shared" si="22"/>
        <v>0</v>
      </c>
      <c r="M86" s="242">
        <f t="shared" si="22"/>
        <v>0</v>
      </c>
      <c r="N86" s="242">
        <f t="shared" si="22"/>
        <v>0</v>
      </c>
      <c r="O86" s="242">
        <f t="shared" si="22"/>
        <v>0</v>
      </c>
      <c r="P86" s="242">
        <f t="shared" si="22"/>
        <v>0</v>
      </c>
      <c r="Q86" s="242">
        <f t="shared" si="22"/>
        <v>0</v>
      </c>
      <c r="R86" s="242">
        <f t="shared" si="22"/>
        <v>0</v>
      </c>
      <c r="S86" s="242">
        <f t="shared" si="22"/>
        <v>0</v>
      </c>
      <c r="T86" s="4"/>
      <c r="U86" s="4"/>
    </row>
    <row r="87" spans="2:21" x14ac:dyDescent="0.25">
      <c r="B87" s="228" t="s">
        <v>166</v>
      </c>
      <c r="C87" s="32"/>
      <c r="D87" s="231">
        <f>D86</f>
        <v>0</v>
      </c>
      <c r="E87" s="32"/>
      <c r="F87" s="212"/>
      <c r="H87" s="242">
        <f>$F87*$D87*$D$9*(1+H$9)</f>
        <v>0</v>
      </c>
      <c r="I87" s="242">
        <f t="shared" si="22"/>
        <v>0</v>
      </c>
      <c r="J87" s="242">
        <f t="shared" si="22"/>
        <v>0</v>
      </c>
      <c r="K87" s="242">
        <f t="shared" si="22"/>
        <v>0</v>
      </c>
      <c r="L87" s="242">
        <f t="shared" si="22"/>
        <v>0</v>
      </c>
      <c r="M87" s="242">
        <f t="shared" si="22"/>
        <v>0</v>
      </c>
      <c r="N87" s="242">
        <f t="shared" si="22"/>
        <v>0</v>
      </c>
      <c r="O87" s="242">
        <f t="shared" si="22"/>
        <v>0</v>
      </c>
      <c r="P87" s="242">
        <f t="shared" si="22"/>
        <v>0</v>
      </c>
      <c r="Q87" s="242">
        <f t="shared" si="22"/>
        <v>0</v>
      </c>
      <c r="R87" s="242">
        <f t="shared" si="22"/>
        <v>0</v>
      </c>
      <c r="S87" s="242">
        <f t="shared" si="22"/>
        <v>0</v>
      </c>
      <c r="T87" s="4"/>
      <c r="U87" s="4"/>
    </row>
    <row r="88" spans="2:21" x14ac:dyDescent="0.25">
      <c r="B88" s="228" t="s">
        <v>167</v>
      </c>
      <c r="C88" s="32"/>
      <c r="D88" s="231">
        <f>D87</f>
        <v>0</v>
      </c>
      <c r="E88" s="32"/>
      <c r="F88" s="212"/>
      <c r="H88" s="242">
        <f>$F88*$D88*$D$9*(1+H$9)</f>
        <v>0</v>
      </c>
      <c r="I88" s="242">
        <f t="shared" si="22"/>
        <v>0</v>
      </c>
      <c r="J88" s="242">
        <f t="shared" si="22"/>
        <v>0</v>
      </c>
      <c r="K88" s="242">
        <f t="shared" si="22"/>
        <v>0</v>
      </c>
      <c r="L88" s="242">
        <f t="shared" si="22"/>
        <v>0</v>
      </c>
      <c r="M88" s="242">
        <f t="shared" si="22"/>
        <v>0</v>
      </c>
      <c r="N88" s="242">
        <f t="shared" si="22"/>
        <v>0</v>
      </c>
      <c r="O88" s="242">
        <f t="shared" si="22"/>
        <v>0</v>
      </c>
      <c r="P88" s="242">
        <f t="shared" si="22"/>
        <v>0</v>
      </c>
      <c r="Q88" s="242">
        <f t="shared" si="22"/>
        <v>0</v>
      </c>
      <c r="R88" s="242">
        <f t="shared" si="22"/>
        <v>0</v>
      </c>
      <c r="S88" s="242">
        <f t="shared" si="22"/>
        <v>0</v>
      </c>
      <c r="T88" s="4"/>
      <c r="U88" s="4"/>
    </row>
    <row r="89" spans="2:21" x14ac:dyDescent="0.25">
      <c r="B89" s="228" t="s">
        <v>168</v>
      </c>
      <c r="C89" s="32"/>
      <c r="D89" s="231">
        <f>D88</f>
        <v>0</v>
      </c>
      <c r="E89" s="32"/>
      <c r="F89" s="212"/>
      <c r="H89" s="242">
        <f>$F89*$D89*$D$9*(1+H$9)</f>
        <v>0</v>
      </c>
      <c r="I89" s="242">
        <f t="shared" si="22"/>
        <v>0</v>
      </c>
      <c r="J89" s="242">
        <f t="shared" si="22"/>
        <v>0</v>
      </c>
      <c r="K89" s="242">
        <f t="shared" si="22"/>
        <v>0</v>
      </c>
      <c r="L89" s="242">
        <f t="shared" si="22"/>
        <v>0</v>
      </c>
      <c r="M89" s="242">
        <f t="shared" si="22"/>
        <v>0</v>
      </c>
      <c r="N89" s="242">
        <f t="shared" si="22"/>
        <v>0</v>
      </c>
      <c r="O89" s="242">
        <f t="shared" si="22"/>
        <v>0</v>
      </c>
      <c r="P89" s="242">
        <f t="shared" si="22"/>
        <v>0</v>
      </c>
      <c r="Q89" s="242">
        <f t="shared" si="22"/>
        <v>0</v>
      </c>
      <c r="R89" s="242">
        <f t="shared" si="22"/>
        <v>0</v>
      </c>
      <c r="S89" s="242">
        <f t="shared" si="22"/>
        <v>0</v>
      </c>
      <c r="T89" s="4"/>
      <c r="U89" s="4"/>
    </row>
    <row r="90" spans="2:21" x14ac:dyDescent="0.25">
      <c r="B90" s="228" t="s">
        <v>169</v>
      </c>
      <c r="C90" s="32"/>
      <c r="D90" s="231">
        <f>D89</f>
        <v>0</v>
      </c>
      <c r="E90" s="32"/>
      <c r="F90" s="212"/>
      <c r="H90" s="242">
        <f>$F90*$D90*$D$9*(1+H$9)</f>
        <v>0</v>
      </c>
      <c r="I90" s="242">
        <f t="shared" si="22"/>
        <v>0</v>
      </c>
      <c r="J90" s="242">
        <f t="shared" si="22"/>
        <v>0</v>
      </c>
      <c r="K90" s="242">
        <f t="shared" si="22"/>
        <v>0</v>
      </c>
      <c r="L90" s="242">
        <f t="shared" si="22"/>
        <v>0</v>
      </c>
      <c r="M90" s="242">
        <f t="shared" si="22"/>
        <v>0</v>
      </c>
      <c r="N90" s="242">
        <f t="shared" si="22"/>
        <v>0</v>
      </c>
      <c r="O90" s="242">
        <f t="shared" si="22"/>
        <v>0</v>
      </c>
      <c r="P90" s="242">
        <f t="shared" si="22"/>
        <v>0</v>
      </c>
      <c r="Q90" s="242">
        <f t="shared" si="22"/>
        <v>0</v>
      </c>
      <c r="R90" s="242">
        <f t="shared" si="22"/>
        <v>0</v>
      </c>
      <c r="S90" s="242">
        <f t="shared" si="22"/>
        <v>0</v>
      </c>
      <c r="T90" s="4"/>
      <c r="U90" s="4"/>
    </row>
    <row r="91" spans="2:21" x14ac:dyDescent="0.25">
      <c r="B91" s="230" t="str">
        <f>"MARGEN TOTAL "&amp;B85</f>
        <v>MARGEN TOTAL Producto 6</v>
      </c>
      <c r="C91" s="32"/>
      <c r="D91" s="231"/>
      <c r="E91" s="32"/>
      <c r="F91" s="237">
        <f>IFERROR((F85-SUM(F86:F90))/F85,0)</f>
        <v>0</v>
      </c>
      <c r="H91" s="243">
        <f t="shared" ref="H91:S91" si="23">SUM(H86:H90)</f>
        <v>0</v>
      </c>
      <c r="I91" s="243">
        <f t="shared" si="23"/>
        <v>0</v>
      </c>
      <c r="J91" s="243">
        <f t="shared" si="23"/>
        <v>0</v>
      </c>
      <c r="K91" s="243">
        <f t="shared" si="23"/>
        <v>0</v>
      </c>
      <c r="L91" s="243">
        <f t="shared" si="23"/>
        <v>0</v>
      </c>
      <c r="M91" s="243">
        <f t="shared" si="23"/>
        <v>0</v>
      </c>
      <c r="N91" s="243">
        <f t="shared" si="23"/>
        <v>0</v>
      </c>
      <c r="O91" s="243">
        <f t="shared" si="23"/>
        <v>0</v>
      </c>
      <c r="P91" s="243">
        <f t="shared" si="23"/>
        <v>0</v>
      </c>
      <c r="Q91" s="243">
        <f t="shared" si="23"/>
        <v>0</v>
      </c>
      <c r="R91" s="243">
        <f t="shared" si="23"/>
        <v>0</v>
      </c>
      <c r="S91" s="243">
        <f t="shared" si="23"/>
        <v>0</v>
      </c>
      <c r="T91" s="4"/>
      <c r="U91" s="4"/>
    </row>
    <row r="92" spans="2:21" x14ac:dyDescent="0.25">
      <c r="B92" s="234" t="str">
        <f>B19</f>
        <v>Producto 7</v>
      </c>
      <c r="C92" s="32"/>
      <c r="D92" s="238">
        <f>D19</f>
        <v>0</v>
      </c>
      <c r="E92" s="32"/>
      <c r="F92" s="239">
        <f>F19</f>
        <v>0</v>
      </c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4"/>
      <c r="U92" s="4"/>
    </row>
    <row r="93" spans="2:21" x14ac:dyDescent="0.25">
      <c r="B93" s="228" t="s">
        <v>165</v>
      </c>
      <c r="C93" s="32"/>
      <c r="D93" s="231">
        <f>D92</f>
        <v>0</v>
      </c>
      <c r="E93" s="32"/>
      <c r="F93" s="212"/>
      <c r="H93" s="242">
        <f>$F93*$D93*$D$9*(1+H$9)</f>
        <v>0</v>
      </c>
      <c r="I93" s="242">
        <f t="shared" ref="I93:S97" si="24">$F93*$D93*$D$9*(1+I$9)</f>
        <v>0</v>
      </c>
      <c r="J93" s="242">
        <f t="shared" si="24"/>
        <v>0</v>
      </c>
      <c r="K93" s="242">
        <f t="shared" si="24"/>
        <v>0</v>
      </c>
      <c r="L93" s="242">
        <f t="shared" si="24"/>
        <v>0</v>
      </c>
      <c r="M93" s="242">
        <f t="shared" si="24"/>
        <v>0</v>
      </c>
      <c r="N93" s="242">
        <f t="shared" si="24"/>
        <v>0</v>
      </c>
      <c r="O93" s="242">
        <f t="shared" si="24"/>
        <v>0</v>
      </c>
      <c r="P93" s="242">
        <f t="shared" si="24"/>
        <v>0</v>
      </c>
      <c r="Q93" s="242">
        <f t="shared" si="24"/>
        <v>0</v>
      </c>
      <c r="R93" s="242">
        <f t="shared" si="24"/>
        <v>0</v>
      </c>
      <c r="S93" s="242">
        <f t="shared" si="24"/>
        <v>0</v>
      </c>
      <c r="T93" s="4"/>
      <c r="U93" s="4"/>
    </row>
    <row r="94" spans="2:21" x14ac:dyDescent="0.25">
      <c r="B94" s="228" t="s">
        <v>166</v>
      </c>
      <c r="C94" s="32"/>
      <c r="D94" s="231">
        <f>D93</f>
        <v>0</v>
      </c>
      <c r="E94" s="32"/>
      <c r="F94" s="212"/>
      <c r="H94" s="242">
        <f>$F94*$D94*$D$9*(1+H$9)</f>
        <v>0</v>
      </c>
      <c r="I94" s="242">
        <f t="shared" si="24"/>
        <v>0</v>
      </c>
      <c r="J94" s="242">
        <f t="shared" si="24"/>
        <v>0</v>
      </c>
      <c r="K94" s="242">
        <f t="shared" si="24"/>
        <v>0</v>
      </c>
      <c r="L94" s="242">
        <f t="shared" si="24"/>
        <v>0</v>
      </c>
      <c r="M94" s="242">
        <f t="shared" si="24"/>
        <v>0</v>
      </c>
      <c r="N94" s="242">
        <f t="shared" si="24"/>
        <v>0</v>
      </c>
      <c r="O94" s="242">
        <f t="shared" si="24"/>
        <v>0</v>
      </c>
      <c r="P94" s="242">
        <f t="shared" si="24"/>
        <v>0</v>
      </c>
      <c r="Q94" s="242">
        <f t="shared" si="24"/>
        <v>0</v>
      </c>
      <c r="R94" s="242">
        <f t="shared" si="24"/>
        <v>0</v>
      </c>
      <c r="S94" s="242">
        <f t="shared" si="24"/>
        <v>0</v>
      </c>
      <c r="T94" s="4"/>
      <c r="U94" s="4"/>
    </row>
    <row r="95" spans="2:21" x14ac:dyDescent="0.25">
      <c r="B95" s="228" t="s">
        <v>167</v>
      </c>
      <c r="C95" s="32"/>
      <c r="D95" s="231">
        <f>D94</f>
        <v>0</v>
      </c>
      <c r="E95" s="32"/>
      <c r="F95" s="212"/>
      <c r="H95" s="242">
        <f>$F95*$D95*$D$9*(1+H$9)</f>
        <v>0</v>
      </c>
      <c r="I95" s="242">
        <f t="shared" si="24"/>
        <v>0</v>
      </c>
      <c r="J95" s="242">
        <f t="shared" si="24"/>
        <v>0</v>
      </c>
      <c r="K95" s="242">
        <f t="shared" si="24"/>
        <v>0</v>
      </c>
      <c r="L95" s="242">
        <f t="shared" si="24"/>
        <v>0</v>
      </c>
      <c r="M95" s="242">
        <f t="shared" si="24"/>
        <v>0</v>
      </c>
      <c r="N95" s="242">
        <f t="shared" si="24"/>
        <v>0</v>
      </c>
      <c r="O95" s="242">
        <f t="shared" si="24"/>
        <v>0</v>
      </c>
      <c r="P95" s="242">
        <f t="shared" si="24"/>
        <v>0</v>
      </c>
      <c r="Q95" s="242">
        <f t="shared" si="24"/>
        <v>0</v>
      </c>
      <c r="R95" s="242">
        <f t="shared" si="24"/>
        <v>0</v>
      </c>
      <c r="S95" s="242">
        <f t="shared" si="24"/>
        <v>0</v>
      </c>
      <c r="T95" s="4"/>
      <c r="U95" s="4"/>
    </row>
    <row r="96" spans="2:21" x14ac:dyDescent="0.25">
      <c r="B96" s="228" t="s">
        <v>168</v>
      </c>
      <c r="C96" s="32"/>
      <c r="D96" s="231">
        <f>D95</f>
        <v>0</v>
      </c>
      <c r="E96" s="32"/>
      <c r="F96" s="212"/>
      <c r="H96" s="242">
        <f>$F96*$D96*$D$9*(1+H$9)</f>
        <v>0</v>
      </c>
      <c r="I96" s="242">
        <f t="shared" si="24"/>
        <v>0</v>
      </c>
      <c r="J96" s="242">
        <f t="shared" si="24"/>
        <v>0</v>
      </c>
      <c r="K96" s="242">
        <f t="shared" si="24"/>
        <v>0</v>
      </c>
      <c r="L96" s="242">
        <f t="shared" si="24"/>
        <v>0</v>
      </c>
      <c r="M96" s="242">
        <f t="shared" si="24"/>
        <v>0</v>
      </c>
      <c r="N96" s="242">
        <f t="shared" si="24"/>
        <v>0</v>
      </c>
      <c r="O96" s="242">
        <f t="shared" si="24"/>
        <v>0</v>
      </c>
      <c r="P96" s="242">
        <f t="shared" si="24"/>
        <v>0</v>
      </c>
      <c r="Q96" s="242">
        <f t="shared" si="24"/>
        <v>0</v>
      </c>
      <c r="R96" s="242">
        <f t="shared" si="24"/>
        <v>0</v>
      </c>
      <c r="S96" s="242">
        <f t="shared" si="24"/>
        <v>0</v>
      </c>
      <c r="T96" s="4"/>
      <c r="U96" s="4"/>
    </row>
    <row r="97" spans="2:21" x14ac:dyDescent="0.25">
      <c r="B97" s="228" t="s">
        <v>169</v>
      </c>
      <c r="C97" s="32"/>
      <c r="D97" s="231">
        <f>D96</f>
        <v>0</v>
      </c>
      <c r="E97" s="32"/>
      <c r="F97" s="212"/>
      <c r="H97" s="242">
        <f>$F97*$D97*$D$9*(1+H$9)</f>
        <v>0</v>
      </c>
      <c r="I97" s="242">
        <f t="shared" si="24"/>
        <v>0</v>
      </c>
      <c r="J97" s="242">
        <f t="shared" si="24"/>
        <v>0</v>
      </c>
      <c r="K97" s="242">
        <f t="shared" si="24"/>
        <v>0</v>
      </c>
      <c r="L97" s="242">
        <f t="shared" si="24"/>
        <v>0</v>
      </c>
      <c r="M97" s="242">
        <f t="shared" si="24"/>
        <v>0</v>
      </c>
      <c r="N97" s="242">
        <f t="shared" si="24"/>
        <v>0</v>
      </c>
      <c r="O97" s="242">
        <f t="shared" si="24"/>
        <v>0</v>
      </c>
      <c r="P97" s="242">
        <f t="shared" si="24"/>
        <v>0</v>
      </c>
      <c r="Q97" s="242">
        <f t="shared" si="24"/>
        <v>0</v>
      </c>
      <c r="R97" s="242">
        <f t="shared" si="24"/>
        <v>0</v>
      </c>
      <c r="S97" s="242">
        <f t="shared" si="24"/>
        <v>0</v>
      </c>
      <c r="T97" s="4"/>
      <c r="U97" s="4"/>
    </row>
    <row r="98" spans="2:21" x14ac:dyDescent="0.25">
      <c r="B98" s="230" t="str">
        <f>"MARGEN TOTAL "&amp;B92</f>
        <v>MARGEN TOTAL Producto 7</v>
      </c>
      <c r="C98" s="32"/>
      <c r="D98" s="231"/>
      <c r="E98" s="32"/>
      <c r="F98" s="237">
        <f>IFERROR((F92-SUM(F93:F97))/F92,0)</f>
        <v>0</v>
      </c>
      <c r="H98" s="243">
        <f t="shared" ref="H98:S98" si="25">SUM(H93:H97)</f>
        <v>0</v>
      </c>
      <c r="I98" s="243">
        <f t="shared" si="25"/>
        <v>0</v>
      </c>
      <c r="J98" s="243">
        <f t="shared" si="25"/>
        <v>0</v>
      </c>
      <c r="K98" s="243">
        <f t="shared" si="25"/>
        <v>0</v>
      </c>
      <c r="L98" s="243">
        <f t="shared" si="25"/>
        <v>0</v>
      </c>
      <c r="M98" s="243">
        <f t="shared" si="25"/>
        <v>0</v>
      </c>
      <c r="N98" s="243">
        <f t="shared" si="25"/>
        <v>0</v>
      </c>
      <c r="O98" s="243">
        <f t="shared" si="25"/>
        <v>0</v>
      </c>
      <c r="P98" s="243">
        <f t="shared" si="25"/>
        <v>0</v>
      </c>
      <c r="Q98" s="243">
        <f t="shared" si="25"/>
        <v>0</v>
      </c>
      <c r="R98" s="243">
        <f t="shared" si="25"/>
        <v>0</v>
      </c>
      <c r="S98" s="243">
        <f t="shared" si="25"/>
        <v>0</v>
      </c>
      <c r="T98" s="4"/>
      <c r="U98" s="4"/>
    </row>
    <row r="99" spans="2:21" x14ac:dyDescent="0.25">
      <c r="B99" s="234" t="str">
        <f>B20</f>
        <v>Producto 8</v>
      </c>
      <c r="C99" s="32"/>
      <c r="D99" s="238">
        <f>D20</f>
        <v>0</v>
      </c>
      <c r="E99" s="32"/>
      <c r="F99" s="239">
        <f>F20</f>
        <v>0</v>
      </c>
      <c r="H99" s="242"/>
      <c r="I99" s="242"/>
      <c r="J99" s="242"/>
      <c r="K99" s="242"/>
      <c r="L99" s="242"/>
      <c r="M99" s="242"/>
      <c r="N99" s="242"/>
      <c r="O99" s="242"/>
      <c r="P99" s="242"/>
      <c r="Q99" s="242"/>
      <c r="R99" s="242"/>
      <c r="S99" s="242"/>
      <c r="T99" s="4"/>
      <c r="U99" s="4"/>
    </row>
    <row r="100" spans="2:21" x14ac:dyDescent="0.25">
      <c r="B100" s="228" t="s">
        <v>165</v>
      </c>
      <c r="C100" s="32"/>
      <c r="D100" s="231">
        <f>D99</f>
        <v>0</v>
      </c>
      <c r="E100" s="32"/>
      <c r="F100" s="212"/>
      <c r="H100" s="242">
        <f>$F100*$D100*$D$9*(1+H$9)</f>
        <v>0</v>
      </c>
      <c r="I100" s="242">
        <f t="shared" ref="I100:S104" si="26">$F100*$D100*$D$9*(1+I$9)</f>
        <v>0</v>
      </c>
      <c r="J100" s="242">
        <f t="shared" si="26"/>
        <v>0</v>
      </c>
      <c r="K100" s="242">
        <f t="shared" si="26"/>
        <v>0</v>
      </c>
      <c r="L100" s="242">
        <f t="shared" si="26"/>
        <v>0</v>
      </c>
      <c r="M100" s="242">
        <f t="shared" si="26"/>
        <v>0</v>
      </c>
      <c r="N100" s="242">
        <f t="shared" si="26"/>
        <v>0</v>
      </c>
      <c r="O100" s="242">
        <f t="shared" si="26"/>
        <v>0</v>
      </c>
      <c r="P100" s="242">
        <f t="shared" si="26"/>
        <v>0</v>
      </c>
      <c r="Q100" s="242">
        <f t="shared" si="26"/>
        <v>0</v>
      </c>
      <c r="R100" s="242">
        <f t="shared" si="26"/>
        <v>0</v>
      </c>
      <c r="S100" s="242">
        <f t="shared" si="26"/>
        <v>0</v>
      </c>
      <c r="T100" s="4"/>
      <c r="U100" s="4"/>
    </row>
    <row r="101" spans="2:21" x14ac:dyDescent="0.25">
      <c r="B101" s="228" t="s">
        <v>166</v>
      </c>
      <c r="C101" s="32"/>
      <c r="D101" s="231">
        <f>D100</f>
        <v>0</v>
      </c>
      <c r="E101" s="32"/>
      <c r="F101" s="212"/>
      <c r="H101" s="242">
        <f>$F101*$D101*$D$9*(1+H$9)</f>
        <v>0</v>
      </c>
      <c r="I101" s="242">
        <f t="shared" si="26"/>
        <v>0</v>
      </c>
      <c r="J101" s="242">
        <f t="shared" si="26"/>
        <v>0</v>
      </c>
      <c r="K101" s="242">
        <f t="shared" si="26"/>
        <v>0</v>
      </c>
      <c r="L101" s="242">
        <f t="shared" si="26"/>
        <v>0</v>
      </c>
      <c r="M101" s="242">
        <f t="shared" si="26"/>
        <v>0</v>
      </c>
      <c r="N101" s="242">
        <f t="shared" si="26"/>
        <v>0</v>
      </c>
      <c r="O101" s="242">
        <f t="shared" si="26"/>
        <v>0</v>
      </c>
      <c r="P101" s="242">
        <f t="shared" si="26"/>
        <v>0</v>
      </c>
      <c r="Q101" s="242">
        <f t="shared" si="26"/>
        <v>0</v>
      </c>
      <c r="R101" s="242">
        <f t="shared" si="26"/>
        <v>0</v>
      </c>
      <c r="S101" s="242">
        <f t="shared" si="26"/>
        <v>0</v>
      </c>
      <c r="T101" s="4"/>
      <c r="U101" s="4"/>
    </row>
    <row r="102" spans="2:21" x14ac:dyDescent="0.25">
      <c r="B102" s="228" t="s">
        <v>167</v>
      </c>
      <c r="C102" s="32"/>
      <c r="D102" s="231">
        <f>D101</f>
        <v>0</v>
      </c>
      <c r="E102" s="32"/>
      <c r="F102" s="212"/>
      <c r="H102" s="242">
        <f>$F102*$D102*$D$9*(1+H$9)</f>
        <v>0</v>
      </c>
      <c r="I102" s="242">
        <f t="shared" si="26"/>
        <v>0</v>
      </c>
      <c r="J102" s="242">
        <f t="shared" si="26"/>
        <v>0</v>
      </c>
      <c r="K102" s="242">
        <f t="shared" si="26"/>
        <v>0</v>
      </c>
      <c r="L102" s="242">
        <f t="shared" si="26"/>
        <v>0</v>
      </c>
      <c r="M102" s="242">
        <f t="shared" si="26"/>
        <v>0</v>
      </c>
      <c r="N102" s="242">
        <f t="shared" si="26"/>
        <v>0</v>
      </c>
      <c r="O102" s="242">
        <f t="shared" si="26"/>
        <v>0</v>
      </c>
      <c r="P102" s="242">
        <f t="shared" si="26"/>
        <v>0</v>
      </c>
      <c r="Q102" s="242">
        <f t="shared" si="26"/>
        <v>0</v>
      </c>
      <c r="R102" s="242">
        <f t="shared" si="26"/>
        <v>0</v>
      </c>
      <c r="S102" s="242">
        <f t="shared" si="26"/>
        <v>0</v>
      </c>
      <c r="T102" s="4"/>
      <c r="U102" s="4"/>
    </row>
    <row r="103" spans="2:21" x14ac:dyDescent="0.25">
      <c r="B103" s="228" t="s">
        <v>168</v>
      </c>
      <c r="C103" s="32"/>
      <c r="D103" s="231">
        <f>D102</f>
        <v>0</v>
      </c>
      <c r="E103" s="32"/>
      <c r="F103" s="212"/>
      <c r="H103" s="242">
        <f>$F103*$D103*$D$9*(1+H$9)</f>
        <v>0</v>
      </c>
      <c r="I103" s="242">
        <f t="shared" si="26"/>
        <v>0</v>
      </c>
      <c r="J103" s="242">
        <f t="shared" si="26"/>
        <v>0</v>
      </c>
      <c r="K103" s="242">
        <f t="shared" si="26"/>
        <v>0</v>
      </c>
      <c r="L103" s="242">
        <f t="shared" si="26"/>
        <v>0</v>
      </c>
      <c r="M103" s="242">
        <f t="shared" si="26"/>
        <v>0</v>
      </c>
      <c r="N103" s="242">
        <f t="shared" si="26"/>
        <v>0</v>
      </c>
      <c r="O103" s="242">
        <f t="shared" si="26"/>
        <v>0</v>
      </c>
      <c r="P103" s="242">
        <f t="shared" si="26"/>
        <v>0</v>
      </c>
      <c r="Q103" s="242">
        <f t="shared" si="26"/>
        <v>0</v>
      </c>
      <c r="R103" s="242">
        <f t="shared" si="26"/>
        <v>0</v>
      </c>
      <c r="S103" s="242">
        <f t="shared" si="26"/>
        <v>0</v>
      </c>
      <c r="T103" s="4"/>
      <c r="U103" s="4"/>
    </row>
    <row r="104" spans="2:21" x14ac:dyDescent="0.25">
      <c r="B104" s="228" t="s">
        <v>169</v>
      </c>
      <c r="C104" s="32"/>
      <c r="D104" s="231">
        <f>D103</f>
        <v>0</v>
      </c>
      <c r="E104" s="32"/>
      <c r="F104" s="212"/>
      <c r="H104" s="242">
        <f>$F104*$D104*$D$9*(1+H$9)</f>
        <v>0</v>
      </c>
      <c r="I104" s="242">
        <f t="shared" si="26"/>
        <v>0</v>
      </c>
      <c r="J104" s="242">
        <f t="shared" si="26"/>
        <v>0</v>
      </c>
      <c r="K104" s="242">
        <f t="shared" si="26"/>
        <v>0</v>
      </c>
      <c r="L104" s="242">
        <f t="shared" si="26"/>
        <v>0</v>
      </c>
      <c r="M104" s="242">
        <f t="shared" si="26"/>
        <v>0</v>
      </c>
      <c r="N104" s="242">
        <f t="shared" si="26"/>
        <v>0</v>
      </c>
      <c r="O104" s="242">
        <f t="shared" si="26"/>
        <v>0</v>
      </c>
      <c r="P104" s="242">
        <f t="shared" si="26"/>
        <v>0</v>
      </c>
      <c r="Q104" s="242">
        <f t="shared" si="26"/>
        <v>0</v>
      </c>
      <c r="R104" s="242">
        <f t="shared" si="26"/>
        <v>0</v>
      </c>
      <c r="S104" s="242">
        <f t="shared" si="26"/>
        <v>0</v>
      </c>
      <c r="T104" s="4"/>
      <c r="U104" s="4"/>
    </row>
    <row r="105" spans="2:21" x14ac:dyDescent="0.25">
      <c r="B105" s="230" t="str">
        <f>"MARGEN TOTAL "&amp;B99</f>
        <v>MARGEN TOTAL Producto 8</v>
      </c>
      <c r="C105" s="32"/>
      <c r="D105" s="231"/>
      <c r="E105" s="32"/>
      <c r="F105" s="237">
        <f>IFERROR((F99-SUM(F100:F104))/F99,0)</f>
        <v>0</v>
      </c>
      <c r="H105" s="243">
        <f t="shared" ref="H105:S105" si="27">SUM(H100:H104)</f>
        <v>0</v>
      </c>
      <c r="I105" s="243">
        <f t="shared" si="27"/>
        <v>0</v>
      </c>
      <c r="J105" s="243">
        <f t="shared" si="27"/>
        <v>0</v>
      </c>
      <c r="K105" s="243">
        <f t="shared" si="27"/>
        <v>0</v>
      </c>
      <c r="L105" s="243">
        <f t="shared" si="27"/>
        <v>0</v>
      </c>
      <c r="M105" s="243">
        <f t="shared" si="27"/>
        <v>0</v>
      </c>
      <c r="N105" s="243">
        <f t="shared" si="27"/>
        <v>0</v>
      </c>
      <c r="O105" s="243">
        <f t="shared" si="27"/>
        <v>0</v>
      </c>
      <c r="P105" s="243">
        <f t="shared" si="27"/>
        <v>0</v>
      </c>
      <c r="Q105" s="243">
        <f t="shared" si="27"/>
        <v>0</v>
      </c>
      <c r="R105" s="243">
        <f t="shared" si="27"/>
        <v>0</v>
      </c>
      <c r="S105" s="243">
        <f t="shared" si="27"/>
        <v>0</v>
      </c>
      <c r="T105" s="4"/>
      <c r="U105" s="4"/>
    </row>
    <row r="106" spans="2:21" x14ac:dyDescent="0.25">
      <c r="B106" s="234" t="str">
        <f>B21</f>
        <v>Producto 9</v>
      </c>
      <c r="C106" s="32"/>
      <c r="D106" s="238">
        <f>D21</f>
        <v>0</v>
      </c>
      <c r="E106" s="32"/>
      <c r="F106" s="239">
        <f>F21</f>
        <v>0</v>
      </c>
      <c r="H106" s="242"/>
      <c r="I106" s="242"/>
      <c r="J106" s="242"/>
      <c r="K106" s="242"/>
      <c r="L106" s="242"/>
      <c r="M106" s="242"/>
      <c r="N106" s="242"/>
      <c r="O106" s="242"/>
      <c r="P106" s="242"/>
      <c r="Q106" s="242"/>
      <c r="R106" s="242"/>
      <c r="S106" s="242"/>
      <c r="T106" s="4"/>
      <c r="U106" s="4"/>
    </row>
    <row r="107" spans="2:21" x14ac:dyDescent="0.25">
      <c r="B107" s="228" t="s">
        <v>165</v>
      </c>
      <c r="C107" s="32"/>
      <c r="D107" s="231">
        <f>D106</f>
        <v>0</v>
      </c>
      <c r="E107" s="32"/>
      <c r="F107" s="212"/>
      <c r="H107" s="242">
        <f>$F107*$D107*$D$9*(1+H$9)</f>
        <v>0</v>
      </c>
      <c r="I107" s="242">
        <f t="shared" ref="I107:S111" si="28">$F107*$D107*$D$9*(1+I$9)</f>
        <v>0</v>
      </c>
      <c r="J107" s="242">
        <f t="shared" si="28"/>
        <v>0</v>
      </c>
      <c r="K107" s="242">
        <f t="shared" si="28"/>
        <v>0</v>
      </c>
      <c r="L107" s="242">
        <f t="shared" si="28"/>
        <v>0</v>
      </c>
      <c r="M107" s="242">
        <f t="shared" si="28"/>
        <v>0</v>
      </c>
      <c r="N107" s="242">
        <f t="shared" si="28"/>
        <v>0</v>
      </c>
      <c r="O107" s="242">
        <f t="shared" si="28"/>
        <v>0</v>
      </c>
      <c r="P107" s="242">
        <f t="shared" si="28"/>
        <v>0</v>
      </c>
      <c r="Q107" s="242">
        <f t="shared" si="28"/>
        <v>0</v>
      </c>
      <c r="R107" s="242">
        <f t="shared" si="28"/>
        <v>0</v>
      </c>
      <c r="S107" s="242">
        <f t="shared" si="28"/>
        <v>0</v>
      </c>
      <c r="T107" s="4"/>
      <c r="U107" s="4"/>
    </row>
    <row r="108" spans="2:21" x14ac:dyDescent="0.25">
      <c r="B108" s="228" t="s">
        <v>166</v>
      </c>
      <c r="C108" s="32"/>
      <c r="D108" s="231">
        <f>D107</f>
        <v>0</v>
      </c>
      <c r="E108" s="32"/>
      <c r="F108" s="212"/>
      <c r="H108" s="242">
        <f>$F108*$D108*$D$9*(1+H$9)</f>
        <v>0</v>
      </c>
      <c r="I108" s="242">
        <f t="shared" si="28"/>
        <v>0</v>
      </c>
      <c r="J108" s="242">
        <f t="shared" si="28"/>
        <v>0</v>
      </c>
      <c r="K108" s="242">
        <f t="shared" si="28"/>
        <v>0</v>
      </c>
      <c r="L108" s="242">
        <f t="shared" si="28"/>
        <v>0</v>
      </c>
      <c r="M108" s="242">
        <f t="shared" si="28"/>
        <v>0</v>
      </c>
      <c r="N108" s="242">
        <f t="shared" si="28"/>
        <v>0</v>
      </c>
      <c r="O108" s="242">
        <f t="shared" si="28"/>
        <v>0</v>
      </c>
      <c r="P108" s="242">
        <f t="shared" si="28"/>
        <v>0</v>
      </c>
      <c r="Q108" s="242">
        <f t="shared" si="28"/>
        <v>0</v>
      </c>
      <c r="R108" s="242">
        <f t="shared" si="28"/>
        <v>0</v>
      </c>
      <c r="S108" s="242">
        <f t="shared" si="28"/>
        <v>0</v>
      </c>
      <c r="T108" s="4"/>
      <c r="U108" s="4"/>
    </row>
    <row r="109" spans="2:21" x14ac:dyDescent="0.25">
      <c r="B109" s="228" t="s">
        <v>167</v>
      </c>
      <c r="C109" s="32"/>
      <c r="D109" s="231">
        <f>D108</f>
        <v>0</v>
      </c>
      <c r="E109" s="32"/>
      <c r="F109" s="212"/>
      <c r="H109" s="242">
        <f>$F109*$D109*$D$9*(1+H$9)</f>
        <v>0</v>
      </c>
      <c r="I109" s="242">
        <f t="shared" si="28"/>
        <v>0</v>
      </c>
      <c r="J109" s="242">
        <f t="shared" si="28"/>
        <v>0</v>
      </c>
      <c r="K109" s="242">
        <f t="shared" si="28"/>
        <v>0</v>
      </c>
      <c r="L109" s="242">
        <f t="shared" si="28"/>
        <v>0</v>
      </c>
      <c r="M109" s="242">
        <f t="shared" si="28"/>
        <v>0</v>
      </c>
      <c r="N109" s="242">
        <f t="shared" si="28"/>
        <v>0</v>
      </c>
      <c r="O109" s="242">
        <f t="shared" si="28"/>
        <v>0</v>
      </c>
      <c r="P109" s="242">
        <f t="shared" si="28"/>
        <v>0</v>
      </c>
      <c r="Q109" s="242">
        <f t="shared" si="28"/>
        <v>0</v>
      </c>
      <c r="R109" s="242">
        <f t="shared" si="28"/>
        <v>0</v>
      </c>
      <c r="S109" s="242">
        <f t="shared" si="28"/>
        <v>0</v>
      </c>
      <c r="T109" s="4"/>
      <c r="U109" s="4"/>
    </row>
    <row r="110" spans="2:21" x14ac:dyDescent="0.25">
      <c r="B110" s="228" t="s">
        <v>168</v>
      </c>
      <c r="C110" s="32"/>
      <c r="D110" s="231">
        <f>D109</f>
        <v>0</v>
      </c>
      <c r="E110" s="32"/>
      <c r="F110" s="212"/>
      <c r="H110" s="242">
        <f>$F110*$D110*$D$9*(1+H$9)</f>
        <v>0</v>
      </c>
      <c r="I110" s="242">
        <f t="shared" si="28"/>
        <v>0</v>
      </c>
      <c r="J110" s="242">
        <f t="shared" si="28"/>
        <v>0</v>
      </c>
      <c r="K110" s="242">
        <f t="shared" si="28"/>
        <v>0</v>
      </c>
      <c r="L110" s="242">
        <f t="shared" si="28"/>
        <v>0</v>
      </c>
      <c r="M110" s="242">
        <f t="shared" si="28"/>
        <v>0</v>
      </c>
      <c r="N110" s="242">
        <f t="shared" si="28"/>
        <v>0</v>
      </c>
      <c r="O110" s="242">
        <f t="shared" si="28"/>
        <v>0</v>
      </c>
      <c r="P110" s="242">
        <f t="shared" si="28"/>
        <v>0</v>
      </c>
      <c r="Q110" s="242">
        <f t="shared" si="28"/>
        <v>0</v>
      </c>
      <c r="R110" s="242">
        <f t="shared" si="28"/>
        <v>0</v>
      </c>
      <c r="S110" s="242">
        <f t="shared" si="28"/>
        <v>0</v>
      </c>
      <c r="T110" s="4"/>
      <c r="U110" s="4"/>
    </row>
    <row r="111" spans="2:21" x14ac:dyDescent="0.25">
      <c r="B111" s="228" t="s">
        <v>169</v>
      </c>
      <c r="C111" s="32"/>
      <c r="D111" s="231">
        <f>D110</f>
        <v>0</v>
      </c>
      <c r="E111" s="32"/>
      <c r="F111" s="212"/>
      <c r="H111" s="242">
        <f>$F111*$D111*$D$9*(1+H$9)</f>
        <v>0</v>
      </c>
      <c r="I111" s="242">
        <f t="shared" si="28"/>
        <v>0</v>
      </c>
      <c r="J111" s="242">
        <f t="shared" si="28"/>
        <v>0</v>
      </c>
      <c r="K111" s="242">
        <f t="shared" si="28"/>
        <v>0</v>
      </c>
      <c r="L111" s="242">
        <f t="shared" si="28"/>
        <v>0</v>
      </c>
      <c r="M111" s="242">
        <f t="shared" si="28"/>
        <v>0</v>
      </c>
      <c r="N111" s="242">
        <f t="shared" si="28"/>
        <v>0</v>
      </c>
      <c r="O111" s="242">
        <f t="shared" si="28"/>
        <v>0</v>
      </c>
      <c r="P111" s="242">
        <f t="shared" si="28"/>
        <v>0</v>
      </c>
      <c r="Q111" s="242">
        <f t="shared" si="28"/>
        <v>0</v>
      </c>
      <c r="R111" s="242">
        <f t="shared" si="28"/>
        <v>0</v>
      </c>
      <c r="S111" s="242">
        <f t="shared" si="28"/>
        <v>0</v>
      </c>
      <c r="T111" s="4"/>
      <c r="U111" s="4"/>
    </row>
    <row r="112" spans="2:21" x14ac:dyDescent="0.25">
      <c r="B112" s="230" t="str">
        <f>"MARGEN TOTAL "&amp;B106</f>
        <v>MARGEN TOTAL Producto 9</v>
      </c>
      <c r="C112" s="32"/>
      <c r="D112" s="231"/>
      <c r="E112" s="32"/>
      <c r="F112" s="237">
        <f>IFERROR((F106-SUM(F107:F111))/F106,0)</f>
        <v>0</v>
      </c>
      <c r="H112" s="243">
        <f t="shared" ref="H112:S112" si="29">SUM(H107:H111)</f>
        <v>0</v>
      </c>
      <c r="I112" s="243">
        <f t="shared" si="29"/>
        <v>0</v>
      </c>
      <c r="J112" s="243">
        <f t="shared" si="29"/>
        <v>0</v>
      </c>
      <c r="K112" s="243">
        <f t="shared" si="29"/>
        <v>0</v>
      </c>
      <c r="L112" s="243">
        <f t="shared" si="29"/>
        <v>0</v>
      </c>
      <c r="M112" s="243">
        <f t="shared" si="29"/>
        <v>0</v>
      </c>
      <c r="N112" s="243">
        <f t="shared" si="29"/>
        <v>0</v>
      </c>
      <c r="O112" s="243">
        <f t="shared" si="29"/>
        <v>0</v>
      </c>
      <c r="P112" s="243">
        <f t="shared" si="29"/>
        <v>0</v>
      </c>
      <c r="Q112" s="243">
        <f t="shared" si="29"/>
        <v>0</v>
      </c>
      <c r="R112" s="243">
        <f t="shared" si="29"/>
        <v>0</v>
      </c>
      <c r="S112" s="243">
        <f t="shared" si="29"/>
        <v>0</v>
      </c>
      <c r="T112" s="4"/>
      <c r="U112" s="4"/>
    </row>
    <row r="113" spans="2:21" x14ac:dyDescent="0.25">
      <c r="B113" s="234" t="str">
        <f>B22</f>
        <v>Producto 10</v>
      </c>
      <c r="C113" s="32"/>
      <c r="D113" s="238">
        <f>D22</f>
        <v>0</v>
      </c>
      <c r="E113" s="32"/>
      <c r="F113" s="239">
        <f>F22</f>
        <v>0</v>
      </c>
      <c r="H113" s="242"/>
      <c r="I113" s="242"/>
      <c r="J113" s="242"/>
      <c r="K113" s="242"/>
      <c r="L113" s="242"/>
      <c r="M113" s="242"/>
      <c r="N113" s="242"/>
      <c r="O113" s="242"/>
      <c r="P113" s="242"/>
      <c r="Q113" s="242"/>
      <c r="R113" s="242"/>
      <c r="S113" s="242"/>
      <c r="T113" s="4"/>
      <c r="U113" s="4"/>
    </row>
    <row r="114" spans="2:21" x14ac:dyDescent="0.25">
      <c r="B114" s="228" t="s">
        <v>165</v>
      </c>
      <c r="C114" s="32"/>
      <c r="D114" s="231">
        <f>D113</f>
        <v>0</v>
      </c>
      <c r="E114" s="32"/>
      <c r="F114" s="212"/>
      <c r="H114" s="242">
        <f>$F114*$D114*$D$9*(1+H$9)</f>
        <v>0</v>
      </c>
      <c r="I114" s="242">
        <f t="shared" ref="I114:S118" si="30">$F114*$D114*$D$9*(1+I$9)</f>
        <v>0</v>
      </c>
      <c r="J114" s="242">
        <f t="shared" si="30"/>
        <v>0</v>
      </c>
      <c r="K114" s="242">
        <f t="shared" si="30"/>
        <v>0</v>
      </c>
      <c r="L114" s="242">
        <f t="shared" si="30"/>
        <v>0</v>
      </c>
      <c r="M114" s="242">
        <f t="shared" si="30"/>
        <v>0</v>
      </c>
      <c r="N114" s="242">
        <f t="shared" si="30"/>
        <v>0</v>
      </c>
      <c r="O114" s="242">
        <f t="shared" si="30"/>
        <v>0</v>
      </c>
      <c r="P114" s="242">
        <f t="shared" si="30"/>
        <v>0</v>
      </c>
      <c r="Q114" s="242">
        <f t="shared" si="30"/>
        <v>0</v>
      </c>
      <c r="R114" s="242">
        <f t="shared" si="30"/>
        <v>0</v>
      </c>
      <c r="S114" s="242">
        <f t="shared" si="30"/>
        <v>0</v>
      </c>
      <c r="T114" s="4"/>
      <c r="U114" s="4"/>
    </row>
    <row r="115" spans="2:21" x14ac:dyDescent="0.25">
      <c r="B115" s="228" t="s">
        <v>166</v>
      </c>
      <c r="C115" s="32"/>
      <c r="D115" s="231">
        <f>D114</f>
        <v>0</v>
      </c>
      <c r="E115" s="32"/>
      <c r="F115" s="212"/>
      <c r="H115" s="242">
        <f>$F115*$D115*$D$9*(1+H$9)</f>
        <v>0</v>
      </c>
      <c r="I115" s="242">
        <f t="shared" si="30"/>
        <v>0</v>
      </c>
      <c r="J115" s="242">
        <f t="shared" si="30"/>
        <v>0</v>
      </c>
      <c r="K115" s="242">
        <f t="shared" si="30"/>
        <v>0</v>
      </c>
      <c r="L115" s="242">
        <f t="shared" si="30"/>
        <v>0</v>
      </c>
      <c r="M115" s="242">
        <f t="shared" si="30"/>
        <v>0</v>
      </c>
      <c r="N115" s="242">
        <f t="shared" si="30"/>
        <v>0</v>
      </c>
      <c r="O115" s="242">
        <f t="shared" si="30"/>
        <v>0</v>
      </c>
      <c r="P115" s="242">
        <f t="shared" si="30"/>
        <v>0</v>
      </c>
      <c r="Q115" s="242">
        <f t="shared" si="30"/>
        <v>0</v>
      </c>
      <c r="R115" s="242">
        <f t="shared" si="30"/>
        <v>0</v>
      </c>
      <c r="S115" s="242">
        <f t="shared" si="30"/>
        <v>0</v>
      </c>
      <c r="T115" s="4"/>
      <c r="U115" s="4"/>
    </row>
    <row r="116" spans="2:21" x14ac:dyDescent="0.25">
      <c r="B116" s="228" t="s">
        <v>167</v>
      </c>
      <c r="C116" s="32"/>
      <c r="D116" s="231">
        <f>D115</f>
        <v>0</v>
      </c>
      <c r="E116" s="32"/>
      <c r="F116" s="212"/>
      <c r="H116" s="242">
        <f>$F116*$D116*$D$9*(1+H$9)</f>
        <v>0</v>
      </c>
      <c r="I116" s="242">
        <f t="shared" si="30"/>
        <v>0</v>
      </c>
      <c r="J116" s="242">
        <f t="shared" si="30"/>
        <v>0</v>
      </c>
      <c r="K116" s="242">
        <f t="shared" si="30"/>
        <v>0</v>
      </c>
      <c r="L116" s="242">
        <f t="shared" si="30"/>
        <v>0</v>
      </c>
      <c r="M116" s="242">
        <f t="shared" si="30"/>
        <v>0</v>
      </c>
      <c r="N116" s="242">
        <f t="shared" si="30"/>
        <v>0</v>
      </c>
      <c r="O116" s="242">
        <f t="shared" si="30"/>
        <v>0</v>
      </c>
      <c r="P116" s="242">
        <f t="shared" si="30"/>
        <v>0</v>
      </c>
      <c r="Q116" s="242">
        <f t="shared" si="30"/>
        <v>0</v>
      </c>
      <c r="R116" s="242">
        <f t="shared" si="30"/>
        <v>0</v>
      </c>
      <c r="S116" s="242">
        <f t="shared" si="30"/>
        <v>0</v>
      </c>
      <c r="T116" s="4"/>
      <c r="U116" s="4"/>
    </row>
    <row r="117" spans="2:21" x14ac:dyDescent="0.25">
      <c r="B117" s="228" t="s">
        <v>168</v>
      </c>
      <c r="C117" s="32"/>
      <c r="D117" s="231">
        <f>D116</f>
        <v>0</v>
      </c>
      <c r="E117" s="32"/>
      <c r="F117" s="212"/>
      <c r="H117" s="242">
        <f>$F117*$D117*$D$9*(1+H$9)</f>
        <v>0</v>
      </c>
      <c r="I117" s="242">
        <f t="shared" si="30"/>
        <v>0</v>
      </c>
      <c r="J117" s="242">
        <f t="shared" si="30"/>
        <v>0</v>
      </c>
      <c r="K117" s="242">
        <f t="shared" si="30"/>
        <v>0</v>
      </c>
      <c r="L117" s="242">
        <f t="shared" si="30"/>
        <v>0</v>
      </c>
      <c r="M117" s="242">
        <f t="shared" si="30"/>
        <v>0</v>
      </c>
      <c r="N117" s="242">
        <f t="shared" si="30"/>
        <v>0</v>
      </c>
      <c r="O117" s="242">
        <f t="shared" si="30"/>
        <v>0</v>
      </c>
      <c r="P117" s="242">
        <f t="shared" si="30"/>
        <v>0</v>
      </c>
      <c r="Q117" s="242">
        <f t="shared" si="30"/>
        <v>0</v>
      </c>
      <c r="R117" s="242">
        <f t="shared" si="30"/>
        <v>0</v>
      </c>
      <c r="S117" s="242">
        <f t="shared" si="30"/>
        <v>0</v>
      </c>
      <c r="T117" s="4"/>
      <c r="U117" s="4"/>
    </row>
    <row r="118" spans="2:21" x14ac:dyDescent="0.25">
      <c r="B118" s="228" t="s">
        <v>169</v>
      </c>
      <c r="C118" s="32"/>
      <c r="D118" s="231">
        <f>D117</f>
        <v>0</v>
      </c>
      <c r="E118" s="32"/>
      <c r="F118" s="212"/>
      <c r="H118" s="242">
        <f>$F118*$D118*$D$9*(1+H$9)</f>
        <v>0</v>
      </c>
      <c r="I118" s="242">
        <f t="shared" si="30"/>
        <v>0</v>
      </c>
      <c r="J118" s="242">
        <f t="shared" si="30"/>
        <v>0</v>
      </c>
      <c r="K118" s="242">
        <f t="shared" si="30"/>
        <v>0</v>
      </c>
      <c r="L118" s="242">
        <f t="shared" si="30"/>
        <v>0</v>
      </c>
      <c r="M118" s="242">
        <f t="shared" si="30"/>
        <v>0</v>
      </c>
      <c r="N118" s="242">
        <f t="shared" si="30"/>
        <v>0</v>
      </c>
      <c r="O118" s="242">
        <f t="shared" si="30"/>
        <v>0</v>
      </c>
      <c r="P118" s="242">
        <f t="shared" si="30"/>
        <v>0</v>
      </c>
      <c r="Q118" s="242">
        <f t="shared" si="30"/>
        <v>0</v>
      </c>
      <c r="R118" s="242">
        <f t="shared" si="30"/>
        <v>0</v>
      </c>
      <c r="S118" s="242">
        <f t="shared" si="30"/>
        <v>0</v>
      </c>
      <c r="T118" s="4"/>
      <c r="U118" s="4"/>
    </row>
    <row r="119" spans="2:21" x14ac:dyDescent="0.25">
      <c r="B119" s="230" t="str">
        <f>"MARGEN TOTAL "&amp;B113</f>
        <v>MARGEN TOTAL Producto 10</v>
      </c>
      <c r="C119" s="32"/>
      <c r="D119" s="231"/>
      <c r="E119" s="32"/>
      <c r="F119" s="237">
        <f>IFERROR((F113-SUM(F114:F118))/F113,0)</f>
        <v>0</v>
      </c>
      <c r="H119" s="243">
        <f t="shared" ref="H119:S119" si="31">SUM(H114:H118)</f>
        <v>0</v>
      </c>
      <c r="I119" s="243">
        <f t="shared" si="31"/>
        <v>0</v>
      </c>
      <c r="J119" s="243">
        <f t="shared" si="31"/>
        <v>0</v>
      </c>
      <c r="K119" s="243">
        <f t="shared" si="31"/>
        <v>0</v>
      </c>
      <c r="L119" s="243">
        <f t="shared" si="31"/>
        <v>0</v>
      </c>
      <c r="M119" s="243">
        <f t="shared" si="31"/>
        <v>0</v>
      </c>
      <c r="N119" s="243">
        <f t="shared" si="31"/>
        <v>0</v>
      </c>
      <c r="O119" s="243">
        <f t="shared" si="31"/>
        <v>0</v>
      </c>
      <c r="P119" s="243">
        <f t="shared" si="31"/>
        <v>0</v>
      </c>
      <c r="Q119" s="243">
        <f t="shared" si="31"/>
        <v>0</v>
      </c>
      <c r="R119" s="243">
        <f t="shared" si="31"/>
        <v>0</v>
      </c>
      <c r="S119" s="243">
        <f t="shared" si="31"/>
        <v>0</v>
      </c>
      <c r="T119" s="4"/>
      <c r="U119" s="4"/>
    </row>
    <row r="120" spans="2:21" x14ac:dyDescent="0.25">
      <c r="B120" s="234" t="str">
        <f>B23</f>
        <v>Producto 11</v>
      </c>
      <c r="C120" s="32"/>
      <c r="D120" s="238">
        <f>D23</f>
        <v>0</v>
      </c>
      <c r="E120" s="32"/>
      <c r="F120" s="239">
        <f>F23</f>
        <v>0</v>
      </c>
      <c r="H120" s="242"/>
      <c r="I120" s="242"/>
      <c r="J120" s="242"/>
      <c r="K120" s="242"/>
      <c r="L120" s="242"/>
      <c r="M120" s="242"/>
      <c r="N120" s="242"/>
      <c r="O120" s="242"/>
      <c r="P120" s="242"/>
      <c r="Q120" s="242"/>
      <c r="R120" s="242"/>
      <c r="S120" s="242"/>
      <c r="T120" s="4"/>
      <c r="U120" s="4"/>
    </row>
    <row r="121" spans="2:21" x14ac:dyDescent="0.25">
      <c r="B121" s="228" t="s">
        <v>165</v>
      </c>
      <c r="C121" s="32"/>
      <c r="D121" s="231">
        <f>D120</f>
        <v>0</v>
      </c>
      <c r="E121" s="32"/>
      <c r="F121" s="212"/>
      <c r="H121" s="242">
        <f>$F121*$D121*$D$9*(1+H$9)</f>
        <v>0</v>
      </c>
      <c r="I121" s="242">
        <f t="shared" ref="I121:S125" si="32">$F121*$D121*$D$9*(1+I$9)</f>
        <v>0</v>
      </c>
      <c r="J121" s="242">
        <f t="shared" si="32"/>
        <v>0</v>
      </c>
      <c r="K121" s="242">
        <f t="shared" si="32"/>
        <v>0</v>
      </c>
      <c r="L121" s="242">
        <f t="shared" si="32"/>
        <v>0</v>
      </c>
      <c r="M121" s="242">
        <f t="shared" si="32"/>
        <v>0</v>
      </c>
      <c r="N121" s="242">
        <f t="shared" si="32"/>
        <v>0</v>
      </c>
      <c r="O121" s="242">
        <f t="shared" si="32"/>
        <v>0</v>
      </c>
      <c r="P121" s="242">
        <f t="shared" si="32"/>
        <v>0</v>
      </c>
      <c r="Q121" s="242">
        <f t="shared" si="32"/>
        <v>0</v>
      </c>
      <c r="R121" s="242">
        <f t="shared" si="32"/>
        <v>0</v>
      </c>
      <c r="S121" s="242">
        <f t="shared" si="32"/>
        <v>0</v>
      </c>
      <c r="T121" s="4"/>
      <c r="U121" s="4"/>
    </row>
    <row r="122" spans="2:21" x14ac:dyDescent="0.25">
      <c r="B122" s="228" t="s">
        <v>166</v>
      </c>
      <c r="C122" s="32"/>
      <c r="D122" s="231">
        <f>D121</f>
        <v>0</v>
      </c>
      <c r="E122" s="32"/>
      <c r="F122" s="212"/>
      <c r="H122" s="242">
        <f>$F122*$D122*$D$9*(1+H$9)</f>
        <v>0</v>
      </c>
      <c r="I122" s="242">
        <f t="shared" si="32"/>
        <v>0</v>
      </c>
      <c r="J122" s="242">
        <f t="shared" si="32"/>
        <v>0</v>
      </c>
      <c r="K122" s="242">
        <f t="shared" si="32"/>
        <v>0</v>
      </c>
      <c r="L122" s="242">
        <f t="shared" si="32"/>
        <v>0</v>
      </c>
      <c r="M122" s="242">
        <f t="shared" si="32"/>
        <v>0</v>
      </c>
      <c r="N122" s="242">
        <f t="shared" si="32"/>
        <v>0</v>
      </c>
      <c r="O122" s="242">
        <f t="shared" si="32"/>
        <v>0</v>
      </c>
      <c r="P122" s="242">
        <f t="shared" si="32"/>
        <v>0</v>
      </c>
      <c r="Q122" s="242">
        <f t="shared" si="32"/>
        <v>0</v>
      </c>
      <c r="R122" s="242">
        <f t="shared" si="32"/>
        <v>0</v>
      </c>
      <c r="S122" s="242">
        <f t="shared" si="32"/>
        <v>0</v>
      </c>
      <c r="T122" s="4"/>
      <c r="U122" s="4"/>
    </row>
    <row r="123" spans="2:21" x14ac:dyDescent="0.25">
      <c r="B123" s="228" t="s">
        <v>167</v>
      </c>
      <c r="C123" s="32"/>
      <c r="D123" s="231">
        <f>D122</f>
        <v>0</v>
      </c>
      <c r="E123" s="32"/>
      <c r="F123" s="212"/>
      <c r="H123" s="242">
        <f>$F123*$D123*$D$9*(1+H$9)</f>
        <v>0</v>
      </c>
      <c r="I123" s="242">
        <f t="shared" si="32"/>
        <v>0</v>
      </c>
      <c r="J123" s="242">
        <f t="shared" si="32"/>
        <v>0</v>
      </c>
      <c r="K123" s="242">
        <f t="shared" si="32"/>
        <v>0</v>
      </c>
      <c r="L123" s="242">
        <f t="shared" si="32"/>
        <v>0</v>
      </c>
      <c r="M123" s="242">
        <f t="shared" si="32"/>
        <v>0</v>
      </c>
      <c r="N123" s="242">
        <f t="shared" si="32"/>
        <v>0</v>
      </c>
      <c r="O123" s="242">
        <f t="shared" si="32"/>
        <v>0</v>
      </c>
      <c r="P123" s="242">
        <f t="shared" si="32"/>
        <v>0</v>
      </c>
      <c r="Q123" s="242">
        <f t="shared" si="32"/>
        <v>0</v>
      </c>
      <c r="R123" s="242">
        <f t="shared" si="32"/>
        <v>0</v>
      </c>
      <c r="S123" s="242">
        <f t="shared" si="32"/>
        <v>0</v>
      </c>
      <c r="T123" s="4"/>
      <c r="U123" s="4"/>
    </row>
    <row r="124" spans="2:21" x14ac:dyDescent="0.25">
      <c r="B124" s="228" t="s">
        <v>168</v>
      </c>
      <c r="C124" s="32"/>
      <c r="D124" s="231">
        <f>D123</f>
        <v>0</v>
      </c>
      <c r="E124" s="32"/>
      <c r="F124" s="212"/>
      <c r="H124" s="242">
        <f>$F124*$D124*$D$9*(1+H$9)</f>
        <v>0</v>
      </c>
      <c r="I124" s="242">
        <f t="shared" si="32"/>
        <v>0</v>
      </c>
      <c r="J124" s="242">
        <f t="shared" si="32"/>
        <v>0</v>
      </c>
      <c r="K124" s="242">
        <f t="shared" si="32"/>
        <v>0</v>
      </c>
      <c r="L124" s="242">
        <f t="shared" si="32"/>
        <v>0</v>
      </c>
      <c r="M124" s="242">
        <f t="shared" si="32"/>
        <v>0</v>
      </c>
      <c r="N124" s="242">
        <f t="shared" si="32"/>
        <v>0</v>
      </c>
      <c r="O124" s="242">
        <f t="shared" si="32"/>
        <v>0</v>
      </c>
      <c r="P124" s="242">
        <f t="shared" si="32"/>
        <v>0</v>
      </c>
      <c r="Q124" s="242">
        <f t="shared" si="32"/>
        <v>0</v>
      </c>
      <c r="R124" s="242">
        <f t="shared" si="32"/>
        <v>0</v>
      </c>
      <c r="S124" s="242">
        <f t="shared" si="32"/>
        <v>0</v>
      </c>
      <c r="T124" s="4"/>
      <c r="U124" s="4"/>
    </row>
    <row r="125" spans="2:21" x14ac:dyDescent="0.25">
      <c r="B125" s="228" t="s">
        <v>169</v>
      </c>
      <c r="C125" s="32"/>
      <c r="D125" s="231">
        <f>D124</f>
        <v>0</v>
      </c>
      <c r="E125" s="32"/>
      <c r="F125" s="212"/>
      <c r="H125" s="242">
        <f>$F125*$D125*$D$9*(1+H$9)</f>
        <v>0</v>
      </c>
      <c r="I125" s="242">
        <f t="shared" si="32"/>
        <v>0</v>
      </c>
      <c r="J125" s="242">
        <f t="shared" si="32"/>
        <v>0</v>
      </c>
      <c r="K125" s="242">
        <f t="shared" si="32"/>
        <v>0</v>
      </c>
      <c r="L125" s="242">
        <f t="shared" si="32"/>
        <v>0</v>
      </c>
      <c r="M125" s="242">
        <f t="shared" si="32"/>
        <v>0</v>
      </c>
      <c r="N125" s="242">
        <f t="shared" si="32"/>
        <v>0</v>
      </c>
      <c r="O125" s="242">
        <f t="shared" si="32"/>
        <v>0</v>
      </c>
      <c r="P125" s="242">
        <f t="shared" si="32"/>
        <v>0</v>
      </c>
      <c r="Q125" s="242">
        <f t="shared" si="32"/>
        <v>0</v>
      </c>
      <c r="R125" s="242">
        <f t="shared" si="32"/>
        <v>0</v>
      </c>
      <c r="S125" s="242">
        <f t="shared" si="32"/>
        <v>0</v>
      </c>
      <c r="T125" s="4"/>
      <c r="U125" s="4"/>
    </row>
    <row r="126" spans="2:21" x14ac:dyDescent="0.25">
      <c r="B126" s="230" t="str">
        <f>"MARGEN TOTAL "&amp;B120</f>
        <v>MARGEN TOTAL Producto 11</v>
      </c>
      <c r="C126" s="32"/>
      <c r="D126" s="231"/>
      <c r="E126" s="32"/>
      <c r="F126" s="237">
        <f>IFERROR((F120-SUM(F121:F125))/F120,0)</f>
        <v>0</v>
      </c>
      <c r="H126" s="243">
        <f t="shared" ref="H126:S126" si="33">SUM(H121:H125)</f>
        <v>0</v>
      </c>
      <c r="I126" s="243">
        <f t="shared" si="33"/>
        <v>0</v>
      </c>
      <c r="J126" s="243">
        <f t="shared" si="33"/>
        <v>0</v>
      </c>
      <c r="K126" s="243">
        <f t="shared" si="33"/>
        <v>0</v>
      </c>
      <c r="L126" s="243">
        <f t="shared" si="33"/>
        <v>0</v>
      </c>
      <c r="M126" s="243">
        <f t="shared" si="33"/>
        <v>0</v>
      </c>
      <c r="N126" s="243">
        <f t="shared" si="33"/>
        <v>0</v>
      </c>
      <c r="O126" s="243">
        <f t="shared" si="33"/>
        <v>0</v>
      </c>
      <c r="P126" s="243">
        <f t="shared" si="33"/>
        <v>0</v>
      </c>
      <c r="Q126" s="243">
        <f t="shared" si="33"/>
        <v>0</v>
      </c>
      <c r="R126" s="243">
        <f t="shared" si="33"/>
        <v>0</v>
      </c>
      <c r="S126" s="243">
        <f t="shared" si="33"/>
        <v>0</v>
      </c>
      <c r="T126" s="4"/>
      <c r="U126" s="4"/>
    </row>
    <row r="127" spans="2:21" x14ac:dyDescent="0.25">
      <c r="B127" s="234" t="str">
        <f>B24</f>
        <v>Producto 12</v>
      </c>
      <c r="C127" s="32"/>
      <c r="D127" s="238">
        <f>D24</f>
        <v>0</v>
      </c>
      <c r="E127" s="32"/>
      <c r="F127" s="239">
        <f>F24</f>
        <v>0</v>
      </c>
      <c r="H127" s="242"/>
      <c r="I127" s="242"/>
      <c r="J127" s="242"/>
      <c r="K127" s="242"/>
      <c r="L127" s="242"/>
      <c r="M127" s="242"/>
      <c r="N127" s="242"/>
      <c r="O127" s="242"/>
      <c r="P127" s="242"/>
      <c r="Q127" s="242"/>
      <c r="R127" s="242"/>
      <c r="S127" s="242"/>
      <c r="T127" s="4"/>
      <c r="U127" s="4"/>
    </row>
    <row r="128" spans="2:21" x14ac:dyDescent="0.25">
      <c r="B128" s="228" t="s">
        <v>165</v>
      </c>
      <c r="C128" s="32"/>
      <c r="D128" s="231">
        <f>D127</f>
        <v>0</v>
      </c>
      <c r="E128" s="32"/>
      <c r="F128" s="212"/>
      <c r="H128" s="242">
        <f>$F128*$D128*$D$9*(1+H$9)</f>
        <v>0</v>
      </c>
      <c r="I128" s="242">
        <f t="shared" ref="I128:S132" si="34">$F128*$D128*$D$9*(1+I$9)</f>
        <v>0</v>
      </c>
      <c r="J128" s="242">
        <f t="shared" si="34"/>
        <v>0</v>
      </c>
      <c r="K128" s="242">
        <f t="shared" si="34"/>
        <v>0</v>
      </c>
      <c r="L128" s="242">
        <f t="shared" si="34"/>
        <v>0</v>
      </c>
      <c r="M128" s="242">
        <f t="shared" si="34"/>
        <v>0</v>
      </c>
      <c r="N128" s="242">
        <f t="shared" si="34"/>
        <v>0</v>
      </c>
      <c r="O128" s="242">
        <f t="shared" si="34"/>
        <v>0</v>
      </c>
      <c r="P128" s="242">
        <f t="shared" si="34"/>
        <v>0</v>
      </c>
      <c r="Q128" s="242">
        <f t="shared" si="34"/>
        <v>0</v>
      </c>
      <c r="R128" s="242">
        <f t="shared" si="34"/>
        <v>0</v>
      </c>
      <c r="S128" s="242">
        <f t="shared" si="34"/>
        <v>0</v>
      </c>
      <c r="T128" s="4"/>
      <c r="U128" s="4"/>
    </row>
    <row r="129" spans="2:21" x14ac:dyDescent="0.25">
      <c r="B129" s="228" t="s">
        <v>166</v>
      </c>
      <c r="C129" s="32"/>
      <c r="D129" s="231">
        <f>D128</f>
        <v>0</v>
      </c>
      <c r="E129" s="32"/>
      <c r="F129" s="212"/>
      <c r="H129" s="242">
        <f>$F129*$D129*$D$9*(1+H$9)</f>
        <v>0</v>
      </c>
      <c r="I129" s="242">
        <f t="shared" si="34"/>
        <v>0</v>
      </c>
      <c r="J129" s="242">
        <f t="shared" si="34"/>
        <v>0</v>
      </c>
      <c r="K129" s="242">
        <f t="shared" si="34"/>
        <v>0</v>
      </c>
      <c r="L129" s="242">
        <f t="shared" si="34"/>
        <v>0</v>
      </c>
      <c r="M129" s="242">
        <f t="shared" si="34"/>
        <v>0</v>
      </c>
      <c r="N129" s="242">
        <f t="shared" si="34"/>
        <v>0</v>
      </c>
      <c r="O129" s="242">
        <f t="shared" si="34"/>
        <v>0</v>
      </c>
      <c r="P129" s="242">
        <f t="shared" si="34"/>
        <v>0</v>
      </c>
      <c r="Q129" s="242">
        <f t="shared" si="34"/>
        <v>0</v>
      </c>
      <c r="R129" s="242">
        <f t="shared" si="34"/>
        <v>0</v>
      </c>
      <c r="S129" s="242">
        <f t="shared" si="34"/>
        <v>0</v>
      </c>
      <c r="T129" s="4"/>
      <c r="U129" s="4"/>
    </row>
    <row r="130" spans="2:21" x14ac:dyDescent="0.25">
      <c r="B130" s="228" t="s">
        <v>167</v>
      </c>
      <c r="C130" s="32"/>
      <c r="D130" s="231">
        <f>D129</f>
        <v>0</v>
      </c>
      <c r="E130" s="32"/>
      <c r="F130" s="212"/>
      <c r="H130" s="242">
        <f>$F130*$D130*$D$9*(1+H$9)</f>
        <v>0</v>
      </c>
      <c r="I130" s="242">
        <f t="shared" si="34"/>
        <v>0</v>
      </c>
      <c r="J130" s="242">
        <f t="shared" si="34"/>
        <v>0</v>
      </c>
      <c r="K130" s="242">
        <f t="shared" si="34"/>
        <v>0</v>
      </c>
      <c r="L130" s="242">
        <f t="shared" si="34"/>
        <v>0</v>
      </c>
      <c r="M130" s="242">
        <f t="shared" si="34"/>
        <v>0</v>
      </c>
      <c r="N130" s="242">
        <f t="shared" si="34"/>
        <v>0</v>
      </c>
      <c r="O130" s="242">
        <f t="shared" si="34"/>
        <v>0</v>
      </c>
      <c r="P130" s="242">
        <f t="shared" si="34"/>
        <v>0</v>
      </c>
      <c r="Q130" s="242">
        <f t="shared" si="34"/>
        <v>0</v>
      </c>
      <c r="R130" s="242">
        <f t="shared" si="34"/>
        <v>0</v>
      </c>
      <c r="S130" s="242">
        <f t="shared" si="34"/>
        <v>0</v>
      </c>
      <c r="T130" s="4"/>
      <c r="U130" s="4"/>
    </row>
    <row r="131" spans="2:21" x14ac:dyDescent="0.25">
      <c r="B131" s="228" t="s">
        <v>168</v>
      </c>
      <c r="C131" s="32"/>
      <c r="D131" s="231">
        <f>D130</f>
        <v>0</v>
      </c>
      <c r="E131" s="32"/>
      <c r="F131" s="212"/>
      <c r="H131" s="242">
        <f>$F131*$D131*$D$9*(1+H$9)</f>
        <v>0</v>
      </c>
      <c r="I131" s="242">
        <f t="shared" si="34"/>
        <v>0</v>
      </c>
      <c r="J131" s="242">
        <f t="shared" si="34"/>
        <v>0</v>
      </c>
      <c r="K131" s="242">
        <f t="shared" si="34"/>
        <v>0</v>
      </c>
      <c r="L131" s="242">
        <f t="shared" si="34"/>
        <v>0</v>
      </c>
      <c r="M131" s="242">
        <f t="shared" si="34"/>
        <v>0</v>
      </c>
      <c r="N131" s="242">
        <f t="shared" si="34"/>
        <v>0</v>
      </c>
      <c r="O131" s="242">
        <f t="shared" si="34"/>
        <v>0</v>
      </c>
      <c r="P131" s="242">
        <f t="shared" si="34"/>
        <v>0</v>
      </c>
      <c r="Q131" s="242">
        <f t="shared" si="34"/>
        <v>0</v>
      </c>
      <c r="R131" s="242">
        <f t="shared" si="34"/>
        <v>0</v>
      </c>
      <c r="S131" s="242">
        <f t="shared" si="34"/>
        <v>0</v>
      </c>
      <c r="T131" s="4"/>
      <c r="U131" s="4"/>
    </row>
    <row r="132" spans="2:21" x14ac:dyDescent="0.25">
      <c r="B132" s="228" t="s">
        <v>169</v>
      </c>
      <c r="C132" s="32"/>
      <c r="D132" s="231">
        <f>D131</f>
        <v>0</v>
      </c>
      <c r="E132" s="32"/>
      <c r="F132" s="212"/>
      <c r="H132" s="242">
        <f>$F132*$D132*$D$9*(1+H$9)</f>
        <v>0</v>
      </c>
      <c r="I132" s="242">
        <f t="shared" si="34"/>
        <v>0</v>
      </c>
      <c r="J132" s="242">
        <f t="shared" si="34"/>
        <v>0</v>
      </c>
      <c r="K132" s="242">
        <f t="shared" si="34"/>
        <v>0</v>
      </c>
      <c r="L132" s="242">
        <f t="shared" si="34"/>
        <v>0</v>
      </c>
      <c r="M132" s="242">
        <f t="shared" si="34"/>
        <v>0</v>
      </c>
      <c r="N132" s="242">
        <f t="shared" si="34"/>
        <v>0</v>
      </c>
      <c r="O132" s="242">
        <f t="shared" si="34"/>
        <v>0</v>
      </c>
      <c r="P132" s="242">
        <f t="shared" si="34"/>
        <v>0</v>
      </c>
      <c r="Q132" s="242">
        <f t="shared" si="34"/>
        <v>0</v>
      </c>
      <c r="R132" s="242">
        <f t="shared" si="34"/>
        <v>0</v>
      </c>
      <c r="S132" s="242">
        <f t="shared" si="34"/>
        <v>0</v>
      </c>
      <c r="T132" s="4"/>
      <c r="U132" s="4"/>
    </row>
    <row r="133" spans="2:21" x14ac:dyDescent="0.25">
      <c r="B133" s="230" t="str">
        <f>"MARGEN TOTAL "&amp;B127</f>
        <v>MARGEN TOTAL Producto 12</v>
      </c>
      <c r="C133" s="32"/>
      <c r="D133" s="231"/>
      <c r="E133" s="32"/>
      <c r="F133" s="237">
        <f>IFERROR((F127-SUM(F128:F132))/F127,0)</f>
        <v>0</v>
      </c>
      <c r="H133" s="243">
        <f t="shared" ref="H133:S133" si="35">SUM(H128:H132)</f>
        <v>0</v>
      </c>
      <c r="I133" s="243">
        <f t="shared" si="35"/>
        <v>0</v>
      </c>
      <c r="J133" s="243">
        <f t="shared" si="35"/>
        <v>0</v>
      </c>
      <c r="K133" s="243">
        <f t="shared" si="35"/>
        <v>0</v>
      </c>
      <c r="L133" s="243">
        <f t="shared" si="35"/>
        <v>0</v>
      </c>
      <c r="M133" s="243">
        <f t="shared" si="35"/>
        <v>0</v>
      </c>
      <c r="N133" s="243">
        <f t="shared" si="35"/>
        <v>0</v>
      </c>
      <c r="O133" s="243">
        <f t="shared" si="35"/>
        <v>0</v>
      </c>
      <c r="P133" s="243">
        <f t="shared" si="35"/>
        <v>0</v>
      </c>
      <c r="Q133" s="243">
        <f t="shared" si="35"/>
        <v>0</v>
      </c>
      <c r="R133" s="243">
        <f t="shared" si="35"/>
        <v>0</v>
      </c>
      <c r="S133" s="243">
        <f t="shared" si="35"/>
        <v>0</v>
      </c>
      <c r="T133" s="4"/>
      <c r="U133" s="4"/>
    </row>
    <row r="134" spans="2:21" x14ac:dyDescent="0.25">
      <c r="B134" s="234" t="str">
        <f>B25</f>
        <v>Producto 13</v>
      </c>
      <c r="C134" s="32"/>
      <c r="D134" s="238">
        <f>D25</f>
        <v>0</v>
      </c>
      <c r="E134" s="32"/>
      <c r="F134" s="239">
        <f>F25</f>
        <v>0</v>
      </c>
      <c r="H134" s="242"/>
      <c r="I134" s="242"/>
      <c r="J134" s="242"/>
      <c r="K134" s="242"/>
      <c r="L134" s="242"/>
      <c r="M134" s="242"/>
      <c r="N134" s="242"/>
      <c r="O134" s="242"/>
      <c r="P134" s="242"/>
      <c r="Q134" s="242"/>
      <c r="R134" s="242"/>
      <c r="S134" s="242"/>
      <c r="T134" s="4"/>
      <c r="U134" s="4"/>
    </row>
    <row r="135" spans="2:21" x14ac:dyDescent="0.25">
      <c r="B135" s="228" t="s">
        <v>165</v>
      </c>
      <c r="C135" s="32"/>
      <c r="D135" s="231">
        <f>D134</f>
        <v>0</v>
      </c>
      <c r="E135" s="32"/>
      <c r="F135" s="212"/>
      <c r="H135" s="242">
        <f>$F135*$D135*$D$9*(1+H$9)</f>
        <v>0</v>
      </c>
      <c r="I135" s="242">
        <f t="shared" ref="I135:S139" si="36">$F135*$D135*$D$9*(1+I$9)</f>
        <v>0</v>
      </c>
      <c r="J135" s="242">
        <f t="shared" si="36"/>
        <v>0</v>
      </c>
      <c r="K135" s="242">
        <f t="shared" si="36"/>
        <v>0</v>
      </c>
      <c r="L135" s="242">
        <f t="shared" si="36"/>
        <v>0</v>
      </c>
      <c r="M135" s="242">
        <f t="shared" si="36"/>
        <v>0</v>
      </c>
      <c r="N135" s="242">
        <f t="shared" si="36"/>
        <v>0</v>
      </c>
      <c r="O135" s="242">
        <f t="shared" si="36"/>
        <v>0</v>
      </c>
      <c r="P135" s="242">
        <f t="shared" si="36"/>
        <v>0</v>
      </c>
      <c r="Q135" s="242">
        <f t="shared" si="36"/>
        <v>0</v>
      </c>
      <c r="R135" s="242">
        <f t="shared" si="36"/>
        <v>0</v>
      </c>
      <c r="S135" s="242">
        <f t="shared" si="36"/>
        <v>0</v>
      </c>
      <c r="T135" s="4"/>
      <c r="U135" s="4"/>
    </row>
    <row r="136" spans="2:21" x14ac:dyDescent="0.25">
      <c r="B136" s="228" t="s">
        <v>166</v>
      </c>
      <c r="C136" s="32"/>
      <c r="D136" s="231">
        <f>D135</f>
        <v>0</v>
      </c>
      <c r="E136" s="32"/>
      <c r="F136" s="212"/>
      <c r="H136" s="242">
        <f>$F136*$D136*$D$9*(1+H$9)</f>
        <v>0</v>
      </c>
      <c r="I136" s="242">
        <f t="shared" si="36"/>
        <v>0</v>
      </c>
      <c r="J136" s="242">
        <f t="shared" si="36"/>
        <v>0</v>
      </c>
      <c r="K136" s="242">
        <f t="shared" si="36"/>
        <v>0</v>
      </c>
      <c r="L136" s="242">
        <f t="shared" si="36"/>
        <v>0</v>
      </c>
      <c r="M136" s="242">
        <f t="shared" si="36"/>
        <v>0</v>
      </c>
      <c r="N136" s="242">
        <f t="shared" si="36"/>
        <v>0</v>
      </c>
      <c r="O136" s="242">
        <f t="shared" si="36"/>
        <v>0</v>
      </c>
      <c r="P136" s="242">
        <f t="shared" si="36"/>
        <v>0</v>
      </c>
      <c r="Q136" s="242">
        <f t="shared" si="36"/>
        <v>0</v>
      </c>
      <c r="R136" s="242">
        <f t="shared" si="36"/>
        <v>0</v>
      </c>
      <c r="S136" s="242">
        <f t="shared" si="36"/>
        <v>0</v>
      </c>
      <c r="T136" s="4"/>
      <c r="U136" s="4"/>
    </row>
    <row r="137" spans="2:21" x14ac:dyDescent="0.25">
      <c r="B137" s="228" t="s">
        <v>167</v>
      </c>
      <c r="C137" s="32"/>
      <c r="D137" s="231">
        <f>D136</f>
        <v>0</v>
      </c>
      <c r="E137" s="32"/>
      <c r="F137" s="212"/>
      <c r="H137" s="242">
        <f>$F137*$D137*$D$9*(1+H$9)</f>
        <v>0</v>
      </c>
      <c r="I137" s="242">
        <f t="shared" si="36"/>
        <v>0</v>
      </c>
      <c r="J137" s="242">
        <f t="shared" si="36"/>
        <v>0</v>
      </c>
      <c r="K137" s="242">
        <f t="shared" si="36"/>
        <v>0</v>
      </c>
      <c r="L137" s="242">
        <f t="shared" si="36"/>
        <v>0</v>
      </c>
      <c r="M137" s="242">
        <f t="shared" si="36"/>
        <v>0</v>
      </c>
      <c r="N137" s="242">
        <f t="shared" si="36"/>
        <v>0</v>
      </c>
      <c r="O137" s="242">
        <f t="shared" si="36"/>
        <v>0</v>
      </c>
      <c r="P137" s="242">
        <f t="shared" si="36"/>
        <v>0</v>
      </c>
      <c r="Q137" s="242">
        <f t="shared" si="36"/>
        <v>0</v>
      </c>
      <c r="R137" s="242">
        <f t="shared" si="36"/>
        <v>0</v>
      </c>
      <c r="S137" s="242">
        <f t="shared" si="36"/>
        <v>0</v>
      </c>
      <c r="T137" s="4"/>
      <c r="U137" s="4"/>
    </row>
    <row r="138" spans="2:21" x14ac:dyDescent="0.25">
      <c r="B138" s="228" t="s">
        <v>168</v>
      </c>
      <c r="C138" s="32"/>
      <c r="D138" s="231">
        <f>D137</f>
        <v>0</v>
      </c>
      <c r="E138" s="32"/>
      <c r="F138" s="212"/>
      <c r="H138" s="242">
        <f>$F138*$D138*$D$9*(1+H$9)</f>
        <v>0</v>
      </c>
      <c r="I138" s="242">
        <f t="shared" si="36"/>
        <v>0</v>
      </c>
      <c r="J138" s="242">
        <f t="shared" si="36"/>
        <v>0</v>
      </c>
      <c r="K138" s="242">
        <f t="shared" si="36"/>
        <v>0</v>
      </c>
      <c r="L138" s="242">
        <f t="shared" si="36"/>
        <v>0</v>
      </c>
      <c r="M138" s="242">
        <f t="shared" si="36"/>
        <v>0</v>
      </c>
      <c r="N138" s="242">
        <f t="shared" si="36"/>
        <v>0</v>
      </c>
      <c r="O138" s="242">
        <f t="shared" si="36"/>
        <v>0</v>
      </c>
      <c r="P138" s="242">
        <f t="shared" si="36"/>
        <v>0</v>
      </c>
      <c r="Q138" s="242">
        <f t="shared" si="36"/>
        <v>0</v>
      </c>
      <c r="R138" s="242">
        <f t="shared" si="36"/>
        <v>0</v>
      </c>
      <c r="S138" s="242">
        <f t="shared" si="36"/>
        <v>0</v>
      </c>
      <c r="T138" s="4"/>
      <c r="U138" s="4"/>
    </row>
    <row r="139" spans="2:21" x14ac:dyDescent="0.25">
      <c r="B139" s="228" t="s">
        <v>169</v>
      </c>
      <c r="C139" s="32"/>
      <c r="D139" s="231">
        <f>D138</f>
        <v>0</v>
      </c>
      <c r="E139" s="32"/>
      <c r="F139" s="212"/>
      <c r="H139" s="242">
        <f>$F139*$D139*$D$9*(1+H$9)</f>
        <v>0</v>
      </c>
      <c r="I139" s="242">
        <f t="shared" si="36"/>
        <v>0</v>
      </c>
      <c r="J139" s="242">
        <f t="shared" si="36"/>
        <v>0</v>
      </c>
      <c r="K139" s="242">
        <f t="shared" si="36"/>
        <v>0</v>
      </c>
      <c r="L139" s="242">
        <f t="shared" si="36"/>
        <v>0</v>
      </c>
      <c r="M139" s="242">
        <f t="shared" si="36"/>
        <v>0</v>
      </c>
      <c r="N139" s="242">
        <f t="shared" si="36"/>
        <v>0</v>
      </c>
      <c r="O139" s="242">
        <f t="shared" si="36"/>
        <v>0</v>
      </c>
      <c r="P139" s="242">
        <f t="shared" si="36"/>
        <v>0</v>
      </c>
      <c r="Q139" s="242">
        <f t="shared" si="36"/>
        <v>0</v>
      </c>
      <c r="R139" s="242">
        <f t="shared" si="36"/>
        <v>0</v>
      </c>
      <c r="S139" s="242">
        <f t="shared" si="36"/>
        <v>0</v>
      </c>
      <c r="T139" s="4"/>
      <c r="U139" s="4"/>
    </row>
    <row r="140" spans="2:21" x14ac:dyDescent="0.25">
      <c r="B140" s="230" t="str">
        <f>"MARGEN TOTAL "&amp;B134</f>
        <v>MARGEN TOTAL Producto 13</v>
      </c>
      <c r="C140" s="32"/>
      <c r="D140" s="231"/>
      <c r="E140" s="32"/>
      <c r="F140" s="237">
        <f>IFERROR((F134-SUM(F135:F139))/F134,0)</f>
        <v>0</v>
      </c>
      <c r="H140" s="243">
        <f t="shared" ref="H140:S140" si="37">SUM(H135:H139)</f>
        <v>0</v>
      </c>
      <c r="I140" s="243">
        <f t="shared" si="37"/>
        <v>0</v>
      </c>
      <c r="J140" s="243">
        <f t="shared" si="37"/>
        <v>0</v>
      </c>
      <c r="K140" s="243">
        <f t="shared" si="37"/>
        <v>0</v>
      </c>
      <c r="L140" s="243">
        <f t="shared" si="37"/>
        <v>0</v>
      </c>
      <c r="M140" s="243">
        <f t="shared" si="37"/>
        <v>0</v>
      </c>
      <c r="N140" s="243">
        <f t="shared" si="37"/>
        <v>0</v>
      </c>
      <c r="O140" s="243">
        <f t="shared" si="37"/>
        <v>0</v>
      </c>
      <c r="P140" s="243">
        <f t="shared" si="37"/>
        <v>0</v>
      </c>
      <c r="Q140" s="243">
        <f t="shared" si="37"/>
        <v>0</v>
      </c>
      <c r="R140" s="243">
        <f t="shared" si="37"/>
        <v>0</v>
      </c>
      <c r="S140" s="243">
        <f t="shared" si="37"/>
        <v>0</v>
      </c>
      <c r="T140" s="4"/>
      <c r="U140" s="4"/>
    </row>
    <row r="141" spans="2:21" x14ac:dyDescent="0.25">
      <c r="B141" s="234" t="str">
        <f>B26</f>
        <v>Producto 14</v>
      </c>
      <c r="C141" s="32"/>
      <c r="D141" s="238">
        <f>D26</f>
        <v>0</v>
      </c>
      <c r="E141" s="32"/>
      <c r="F141" s="239">
        <f>F26</f>
        <v>0</v>
      </c>
      <c r="H141" s="242"/>
      <c r="I141" s="242"/>
      <c r="J141" s="242"/>
      <c r="K141" s="242"/>
      <c r="L141" s="242"/>
      <c r="M141" s="242"/>
      <c r="N141" s="242"/>
      <c r="O141" s="242"/>
      <c r="P141" s="242"/>
      <c r="Q141" s="242"/>
      <c r="R141" s="242"/>
      <c r="S141" s="242"/>
      <c r="T141" s="4"/>
      <c r="U141" s="4"/>
    </row>
    <row r="142" spans="2:21" x14ac:dyDescent="0.25">
      <c r="B142" s="228" t="s">
        <v>165</v>
      </c>
      <c r="C142" s="32"/>
      <c r="D142" s="231">
        <f>D141</f>
        <v>0</v>
      </c>
      <c r="E142" s="32"/>
      <c r="F142" s="212"/>
      <c r="H142" s="242">
        <f>$F142*$D142*$D$9*(1+H$9)</f>
        <v>0</v>
      </c>
      <c r="I142" s="242">
        <f t="shared" ref="I142:S146" si="38">$F142*$D142*$D$9*(1+I$9)</f>
        <v>0</v>
      </c>
      <c r="J142" s="242">
        <f t="shared" si="38"/>
        <v>0</v>
      </c>
      <c r="K142" s="242">
        <f t="shared" si="38"/>
        <v>0</v>
      </c>
      <c r="L142" s="242">
        <f t="shared" si="38"/>
        <v>0</v>
      </c>
      <c r="M142" s="242">
        <f t="shared" si="38"/>
        <v>0</v>
      </c>
      <c r="N142" s="242">
        <f t="shared" si="38"/>
        <v>0</v>
      </c>
      <c r="O142" s="242">
        <f t="shared" si="38"/>
        <v>0</v>
      </c>
      <c r="P142" s="242">
        <f t="shared" si="38"/>
        <v>0</v>
      </c>
      <c r="Q142" s="242">
        <f t="shared" si="38"/>
        <v>0</v>
      </c>
      <c r="R142" s="242">
        <f t="shared" si="38"/>
        <v>0</v>
      </c>
      <c r="S142" s="242">
        <f t="shared" si="38"/>
        <v>0</v>
      </c>
      <c r="T142" s="4"/>
      <c r="U142" s="4"/>
    </row>
    <row r="143" spans="2:21" x14ac:dyDescent="0.25">
      <c r="B143" s="228" t="s">
        <v>166</v>
      </c>
      <c r="C143" s="32"/>
      <c r="D143" s="231">
        <f>D142</f>
        <v>0</v>
      </c>
      <c r="E143" s="32"/>
      <c r="F143" s="212"/>
      <c r="H143" s="242">
        <f>$F143*$D143*$D$9*(1+H$9)</f>
        <v>0</v>
      </c>
      <c r="I143" s="242">
        <f t="shared" si="38"/>
        <v>0</v>
      </c>
      <c r="J143" s="242">
        <f t="shared" si="38"/>
        <v>0</v>
      </c>
      <c r="K143" s="242">
        <f t="shared" si="38"/>
        <v>0</v>
      </c>
      <c r="L143" s="242">
        <f t="shared" si="38"/>
        <v>0</v>
      </c>
      <c r="M143" s="242">
        <f t="shared" si="38"/>
        <v>0</v>
      </c>
      <c r="N143" s="242">
        <f t="shared" si="38"/>
        <v>0</v>
      </c>
      <c r="O143" s="242">
        <f t="shared" si="38"/>
        <v>0</v>
      </c>
      <c r="P143" s="242">
        <f t="shared" si="38"/>
        <v>0</v>
      </c>
      <c r="Q143" s="242">
        <f t="shared" si="38"/>
        <v>0</v>
      </c>
      <c r="R143" s="242">
        <f t="shared" si="38"/>
        <v>0</v>
      </c>
      <c r="S143" s="242">
        <f t="shared" si="38"/>
        <v>0</v>
      </c>
      <c r="T143" s="4"/>
      <c r="U143" s="4"/>
    </row>
    <row r="144" spans="2:21" x14ac:dyDescent="0.25">
      <c r="B144" s="228" t="s">
        <v>167</v>
      </c>
      <c r="C144" s="32"/>
      <c r="D144" s="231">
        <f>D143</f>
        <v>0</v>
      </c>
      <c r="E144" s="32"/>
      <c r="F144" s="212"/>
      <c r="H144" s="242">
        <f>$F144*$D144*$D$9*(1+H$9)</f>
        <v>0</v>
      </c>
      <c r="I144" s="242">
        <f t="shared" si="38"/>
        <v>0</v>
      </c>
      <c r="J144" s="242">
        <f t="shared" si="38"/>
        <v>0</v>
      </c>
      <c r="K144" s="242">
        <f t="shared" si="38"/>
        <v>0</v>
      </c>
      <c r="L144" s="242">
        <f t="shared" si="38"/>
        <v>0</v>
      </c>
      <c r="M144" s="242">
        <f t="shared" si="38"/>
        <v>0</v>
      </c>
      <c r="N144" s="242">
        <f t="shared" si="38"/>
        <v>0</v>
      </c>
      <c r="O144" s="242">
        <f t="shared" si="38"/>
        <v>0</v>
      </c>
      <c r="P144" s="242">
        <f t="shared" si="38"/>
        <v>0</v>
      </c>
      <c r="Q144" s="242">
        <f t="shared" si="38"/>
        <v>0</v>
      </c>
      <c r="R144" s="242">
        <f t="shared" si="38"/>
        <v>0</v>
      </c>
      <c r="S144" s="242">
        <f t="shared" si="38"/>
        <v>0</v>
      </c>
      <c r="T144" s="4"/>
      <c r="U144" s="4"/>
    </row>
    <row r="145" spans="2:21" x14ac:dyDescent="0.25">
      <c r="B145" s="228" t="s">
        <v>168</v>
      </c>
      <c r="C145" s="32"/>
      <c r="D145" s="231">
        <f>D144</f>
        <v>0</v>
      </c>
      <c r="E145" s="32"/>
      <c r="F145" s="212"/>
      <c r="H145" s="242">
        <f>$F145*$D145*$D$9*(1+H$9)</f>
        <v>0</v>
      </c>
      <c r="I145" s="242">
        <f t="shared" si="38"/>
        <v>0</v>
      </c>
      <c r="J145" s="242">
        <f t="shared" si="38"/>
        <v>0</v>
      </c>
      <c r="K145" s="242">
        <f t="shared" si="38"/>
        <v>0</v>
      </c>
      <c r="L145" s="242">
        <f t="shared" si="38"/>
        <v>0</v>
      </c>
      <c r="M145" s="242">
        <f t="shared" si="38"/>
        <v>0</v>
      </c>
      <c r="N145" s="242">
        <f t="shared" si="38"/>
        <v>0</v>
      </c>
      <c r="O145" s="242">
        <f t="shared" si="38"/>
        <v>0</v>
      </c>
      <c r="P145" s="242">
        <f t="shared" si="38"/>
        <v>0</v>
      </c>
      <c r="Q145" s="242">
        <f t="shared" si="38"/>
        <v>0</v>
      </c>
      <c r="R145" s="242">
        <f t="shared" si="38"/>
        <v>0</v>
      </c>
      <c r="S145" s="242">
        <f t="shared" si="38"/>
        <v>0</v>
      </c>
      <c r="T145" s="4"/>
      <c r="U145" s="4"/>
    </row>
    <row r="146" spans="2:21" x14ac:dyDescent="0.25">
      <c r="B146" s="228" t="s">
        <v>169</v>
      </c>
      <c r="C146" s="32"/>
      <c r="D146" s="231">
        <f>D145</f>
        <v>0</v>
      </c>
      <c r="E146" s="32"/>
      <c r="F146" s="212"/>
      <c r="H146" s="242">
        <f>$F146*$D146*$D$9*(1+H$9)</f>
        <v>0</v>
      </c>
      <c r="I146" s="242">
        <f t="shared" si="38"/>
        <v>0</v>
      </c>
      <c r="J146" s="242">
        <f t="shared" si="38"/>
        <v>0</v>
      </c>
      <c r="K146" s="242">
        <f t="shared" si="38"/>
        <v>0</v>
      </c>
      <c r="L146" s="242">
        <f t="shared" si="38"/>
        <v>0</v>
      </c>
      <c r="M146" s="242">
        <f t="shared" si="38"/>
        <v>0</v>
      </c>
      <c r="N146" s="242">
        <f t="shared" si="38"/>
        <v>0</v>
      </c>
      <c r="O146" s="242">
        <f t="shared" si="38"/>
        <v>0</v>
      </c>
      <c r="P146" s="242">
        <f t="shared" si="38"/>
        <v>0</v>
      </c>
      <c r="Q146" s="242">
        <f t="shared" si="38"/>
        <v>0</v>
      </c>
      <c r="R146" s="242">
        <f t="shared" si="38"/>
        <v>0</v>
      </c>
      <c r="S146" s="242">
        <f t="shared" si="38"/>
        <v>0</v>
      </c>
      <c r="T146" s="4"/>
      <c r="U146" s="4"/>
    </row>
    <row r="147" spans="2:21" x14ac:dyDescent="0.25">
      <c r="B147" s="230" t="str">
        <f>"MARGEN TOTAL "&amp;B141</f>
        <v>MARGEN TOTAL Producto 14</v>
      </c>
      <c r="C147" s="32"/>
      <c r="D147" s="231"/>
      <c r="E147" s="32"/>
      <c r="F147" s="237">
        <f>IFERROR((F141-SUM(F142:F146))/F141,0)</f>
        <v>0</v>
      </c>
      <c r="H147" s="243">
        <f t="shared" ref="H147:S147" si="39">SUM(H142:H146)</f>
        <v>0</v>
      </c>
      <c r="I147" s="243">
        <f t="shared" si="39"/>
        <v>0</v>
      </c>
      <c r="J147" s="243">
        <f t="shared" si="39"/>
        <v>0</v>
      </c>
      <c r="K147" s="243">
        <f t="shared" si="39"/>
        <v>0</v>
      </c>
      <c r="L147" s="243">
        <f t="shared" si="39"/>
        <v>0</v>
      </c>
      <c r="M147" s="243">
        <f t="shared" si="39"/>
        <v>0</v>
      </c>
      <c r="N147" s="243">
        <f t="shared" si="39"/>
        <v>0</v>
      </c>
      <c r="O147" s="243">
        <f t="shared" si="39"/>
        <v>0</v>
      </c>
      <c r="P147" s="243">
        <f t="shared" si="39"/>
        <v>0</v>
      </c>
      <c r="Q147" s="243">
        <f t="shared" si="39"/>
        <v>0</v>
      </c>
      <c r="R147" s="243">
        <f t="shared" si="39"/>
        <v>0</v>
      </c>
      <c r="S147" s="243">
        <f t="shared" si="39"/>
        <v>0</v>
      </c>
      <c r="T147" s="4"/>
      <c r="U147" s="4"/>
    </row>
    <row r="148" spans="2:21" x14ac:dyDescent="0.25">
      <c r="B148" s="234" t="str">
        <f>B27</f>
        <v>Producto 15</v>
      </c>
      <c r="C148" s="32"/>
      <c r="D148" s="238">
        <f>D27</f>
        <v>0</v>
      </c>
      <c r="E148" s="32"/>
      <c r="F148" s="239">
        <f>F27</f>
        <v>0</v>
      </c>
      <c r="H148" s="242"/>
      <c r="I148" s="242"/>
      <c r="J148" s="242"/>
      <c r="K148" s="242"/>
      <c r="L148" s="242"/>
      <c r="M148" s="242"/>
      <c r="N148" s="242"/>
      <c r="O148" s="242"/>
      <c r="P148" s="242"/>
      <c r="Q148" s="242"/>
      <c r="R148" s="242"/>
      <c r="S148" s="242"/>
      <c r="T148" s="4"/>
      <c r="U148" s="4"/>
    </row>
    <row r="149" spans="2:21" x14ac:dyDescent="0.25">
      <c r="B149" s="228" t="s">
        <v>165</v>
      </c>
      <c r="C149" s="32"/>
      <c r="D149" s="231">
        <f>D148</f>
        <v>0</v>
      </c>
      <c r="E149" s="32"/>
      <c r="F149" s="212"/>
      <c r="H149" s="242">
        <f>$F149*$D149*$D$9*(1+H$9)</f>
        <v>0</v>
      </c>
      <c r="I149" s="242">
        <f t="shared" ref="I149:S153" si="40">$F149*$D149*$D$9*(1+I$9)</f>
        <v>0</v>
      </c>
      <c r="J149" s="242">
        <f t="shared" si="40"/>
        <v>0</v>
      </c>
      <c r="K149" s="242">
        <f t="shared" si="40"/>
        <v>0</v>
      </c>
      <c r="L149" s="242">
        <f t="shared" si="40"/>
        <v>0</v>
      </c>
      <c r="M149" s="242">
        <f t="shared" si="40"/>
        <v>0</v>
      </c>
      <c r="N149" s="242">
        <f t="shared" si="40"/>
        <v>0</v>
      </c>
      <c r="O149" s="242">
        <f t="shared" si="40"/>
        <v>0</v>
      </c>
      <c r="P149" s="242">
        <f t="shared" si="40"/>
        <v>0</v>
      </c>
      <c r="Q149" s="242">
        <f t="shared" si="40"/>
        <v>0</v>
      </c>
      <c r="R149" s="242">
        <f t="shared" si="40"/>
        <v>0</v>
      </c>
      <c r="S149" s="242">
        <f t="shared" si="40"/>
        <v>0</v>
      </c>
      <c r="T149" s="4"/>
      <c r="U149" s="4"/>
    </row>
    <row r="150" spans="2:21" x14ac:dyDescent="0.25">
      <c r="B150" s="228" t="s">
        <v>166</v>
      </c>
      <c r="C150" s="32"/>
      <c r="D150" s="231">
        <f>D149</f>
        <v>0</v>
      </c>
      <c r="E150" s="32"/>
      <c r="F150" s="212"/>
      <c r="H150" s="242">
        <f>$F150*$D150*$D$9*(1+H$9)</f>
        <v>0</v>
      </c>
      <c r="I150" s="242">
        <f t="shared" si="40"/>
        <v>0</v>
      </c>
      <c r="J150" s="242">
        <f t="shared" si="40"/>
        <v>0</v>
      </c>
      <c r="K150" s="242">
        <f t="shared" si="40"/>
        <v>0</v>
      </c>
      <c r="L150" s="242">
        <f t="shared" si="40"/>
        <v>0</v>
      </c>
      <c r="M150" s="242">
        <f t="shared" si="40"/>
        <v>0</v>
      </c>
      <c r="N150" s="242">
        <f t="shared" si="40"/>
        <v>0</v>
      </c>
      <c r="O150" s="242">
        <f t="shared" si="40"/>
        <v>0</v>
      </c>
      <c r="P150" s="242">
        <f t="shared" si="40"/>
        <v>0</v>
      </c>
      <c r="Q150" s="242">
        <f t="shared" si="40"/>
        <v>0</v>
      </c>
      <c r="R150" s="242">
        <f t="shared" si="40"/>
        <v>0</v>
      </c>
      <c r="S150" s="242">
        <f t="shared" si="40"/>
        <v>0</v>
      </c>
      <c r="T150" s="4"/>
      <c r="U150" s="4"/>
    </row>
    <row r="151" spans="2:21" x14ac:dyDescent="0.25">
      <c r="B151" s="228" t="s">
        <v>167</v>
      </c>
      <c r="C151" s="32"/>
      <c r="D151" s="231">
        <f>D150</f>
        <v>0</v>
      </c>
      <c r="E151" s="32"/>
      <c r="F151" s="212"/>
      <c r="H151" s="242">
        <f>$F151*$D151*$D$9*(1+H$9)</f>
        <v>0</v>
      </c>
      <c r="I151" s="242">
        <f t="shared" si="40"/>
        <v>0</v>
      </c>
      <c r="J151" s="242">
        <f t="shared" si="40"/>
        <v>0</v>
      </c>
      <c r="K151" s="242">
        <f t="shared" si="40"/>
        <v>0</v>
      </c>
      <c r="L151" s="242">
        <f t="shared" si="40"/>
        <v>0</v>
      </c>
      <c r="M151" s="242">
        <f t="shared" si="40"/>
        <v>0</v>
      </c>
      <c r="N151" s="242">
        <f t="shared" si="40"/>
        <v>0</v>
      </c>
      <c r="O151" s="242">
        <f t="shared" si="40"/>
        <v>0</v>
      </c>
      <c r="P151" s="242">
        <f t="shared" si="40"/>
        <v>0</v>
      </c>
      <c r="Q151" s="242">
        <f t="shared" si="40"/>
        <v>0</v>
      </c>
      <c r="R151" s="242">
        <f t="shared" si="40"/>
        <v>0</v>
      </c>
      <c r="S151" s="242">
        <f t="shared" si="40"/>
        <v>0</v>
      </c>
      <c r="T151" s="4"/>
      <c r="U151" s="4"/>
    </row>
    <row r="152" spans="2:21" x14ac:dyDescent="0.25">
      <c r="B152" s="228" t="s">
        <v>168</v>
      </c>
      <c r="C152" s="32"/>
      <c r="D152" s="231">
        <f>D151</f>
        <v>0</v>
      </c>
      <c r="E152" s="32"/>
      <c r="F152" s="212"/>
      <c r="H152" s="242">
        <f>$F152*$D152*$D$9*(1+H$9)</f>
        <v>0</v>
      </c>
      <c r="I152" s="242">
        <f t="shared" si="40"/>
        <v>0</v>
      </c>
      <c r="J152" s="242">
        <f t="shared" si="40"/>
        <v>0</v>
      </c>
      <c r="K152" s="242">
        <f t="shared" si="40"/>
        <v>0</v>
      </c>
      <c r="L152" s="242">
        <f t="shared" si="40"/>
        <v>0</v>
      </c>
      <c r="M152" s="242">
        <f t="shared" si="40"/>
        <v>0</v>
      </c>
      <c r="N152" s="242">
        <f t="shared" si="40"/>
        <v>0</v>
      </c>
      <c r="O152" s="242">
        <f t="shared" si="40"/>
        <v>0</v>
      </c>
      <c r="P152" s="242">
        <f t="shared" si="40"/>
        <v>0</v>
      </c>
      <c r="Q152" s="242">
        <f t="shared" si="40"/>
        <v>0</v>
      </c>
      <c r="R152" s="242">
        <f t="shared" si="40"/>
        <v>0</v>
      </c>
      <c r="S152" s="242">
        <f t="shared" si="40"/>
        <v>0</v>
      </c>
      <c r="T152" s="4"/>
      <c r="U152" s="4"/>
    </row>
    <row r="153" spans="2:21" x14ac:dyDescent="0.25">
      <c r="B153" s="228" t="s">
        <v>169</v>
      </c>
      <c r="C153" s="32"/>
      <c r="D153" s="231">
        <f>D152</f>
        <v>0</v>
      </c>
      <c r="E153" s="32"/>
      <c r="F153" s="212"/>
      <c r="H153" s="242">
        <f>$F153*$D153*$D$9*(1+H$9)</f>
        <v>0</v>
      </c>
      <c r="I153" s="242">
        <f t="shared" si="40"/>
        <v>0</v>
      </c>
      <c r="J153" s="242">
        <f t="shared" si="40"/>
        <v>0</v>
      </c>
      <c r="K153" s="242">
        <f t="shared" si="40"/>
        <v>0</v>
      </c>
      <c r="L153" s="242">
        <f t="shared" si="40"/>
        <v>0</v>
      </c>
      <c r="M153" s="242">
        <f t="shared" si="40"/>
        <v>0</v>
      </c>
      <c r="N153" s="242">
        <f t="shared" si="40"/>
        <v>0</v>
      </c>
      <c r="O153" s="242">
        <f t="shared" si="40"/>
        <v>0</v>
      </c>
      <c r="P153" s="242">
        <f t="shared" si="40"/>
        <v>0</v>
      </c>
      <c r="Q153" s="242">
        <f t="shared" si="40"/>
        <v>0</v>
      </c>
      <c r="R153" s="242">
        <f t="shared" si="40"/>
        <v>0</v>
      </c>
      <c r="S153" s="242">
        <f t="shared" si="40"/>
        <v>0</v>
      </c>
      <c r="T153" s="4"/>
      <c r="U153" s="4"/>
    </row>
    <row r="154" spans="2:21" x14ac:dyDescent="0.25">
      <c r="B154" s="230" t="str">
        <f>"MARGEN TOTAL "&amp;B148</f>
        <v>MARGEN TOTAL Producto 15</v>
      </c>
      <c r="C154" s="32"/>
      <c r="D154" s="231"/>
      <c r="E154" s="32"/>
      <c r="F154" s="237">
        <f>IFERROR((F148-SUM(F149:F153))/F148,0)</f>
        <v>0</v>
      </c>
      <c r="H154" s="243">
        <f t="shared" ref="H154:S154" si="41">SUM(H149:H153)</f>
        <v>0</v>
      </c>
      <c r="I154" s="243">
        <f t="shared" si="41"/>
        <v>0</v>
      </c>
      <c r="J154" s="243">
        <f t="shared" si="41"/>
        <v>0</v>
      </c>
      <c r="K154" s="243">
        <f t="shared" si="41"/>
        <v>0</v>
      </c>
      <c r="L154" s="243">
        <f t="shared" si="41"/>
        <v>0</v>
      </c>
      <c r="M154" s="243">
        <f t="shared" si="41"/>
        <v>0</v>
      </c>
      <c r="N154" s="243">
        <f t="shared" si="41"/>
        <v>0</v>
      </c>
      <c r="O154" s="243">
        <f t="shared" si="41"/>
        <v>0</v>
      </c>
      <c r="P154" s="243">
        <f t="shared" si="41"/>
        <v>0</v>
      </c>
      <c r="Q154" s="243">
        <f t="shared" si="41"/>
        <v>0</v>
      </c>
      <c r="R154" s="243">
        <f t="shared" si="41"/>
        <v>0</v>
      </c>
      <c r="S154" s="243">
        <f t="shared" si="41"/>
        <v>0</v>
      </c>
      <c r="T154" s="4"/>
      <c r="U154" s="4"/>
    </row>
    <row r="155" spans="2:21" x14ac:dyDescent="0.25">
      <c r="B155" s="234" t="str">
        <f>B28</f>
        <v>Producto 16</v>
      </c>
      <c r="C155" s="32"/>
      <c r="D155" s="238">
        <f>D28</f>
        <v>0</v>
      </c>
      <c r="E155" s="32"/>
      <c r="F155" s="239">
        <f>F28</f>
        <v>0</v>
      </c>
      <c r="H155" s="242"/>
      <c r="I155" s="242"/>
      <c r="J155" s="242"/>
      <c r="K155" s="242"/>
      <c r="L155" s="242"/>
      <c r="M155" s="242"/>
      <c r="N155" s="242"/>
      <c r="O155" s="242"/>
      <c r="P155" s="242"/>
      <c r="Q155" s="242"/>
      <c r="R155" s="242"/>
      <c r="S155" s="242"/>
      <c r="T155" s="4"/>
      <c r="U155" s="4"/>
    </row>
    <row r="156" spans="2:21" x14ac:dyDescent="0.25">
      <c r="B156" s="228" t="s">
        <v>165</v>
      </c>
      <c r="C156" s="32"/>
      <c r="D156" s="231">
        <f>D155</f>
        <v>0</v>
      </c>
      <c r="E156" s="32"/>
      <c r="F156" s="212"/>
      <c r="H156" s="242">
        <f>$F156*$D156*$D$9*(1+H$9)</f>
        <v>0</v>
      </c>
      <c r="I156" s="242">
        <f t="shared" ref="I156:S160" si="42">$F156*$D156*$D$9*(1+I$9)</f>
        <v>0</v>
      </c>
      <c r="J156" s="242">
        <f t="shared" si="42"/>
        <v>0</v>
      </c>
      <c r="K156" s="242">
        <f t="shared" si="42"/>
        <v>0</v>
      </c>
      <c r="L156" s="242">
        <f t="shared" si="42"/>
        <v>0</v>
      </c>
      <c r="M156" s="242">
        <f t="shared" si="42"/>
        <v>0</v>
      </c>
      <c r="N156" s="242">
        <f t="shared" si="42"/>
        <v>0</v>
      </c>
      <c r="O156" s="242">
        <f t="shared" si="42"/>
        <v>0</v>
      </c>
      <c r="P156" s="242">
        <f t="shared" si="42"/>
        <v>0</v>
      </c>
      <c r="Q156" s="242">
        <f t="shared" si="42"/>
        <v>0</v>
      </c>
      <c r="R156" s="242">
        <f t="shared" si="42"/>
        <v>0</v>
      </c>
      <c r="S156" s="242">
        <f t="shared" si="42"/>
        <v>0</v>
      </c>
      <c r="T156" s="4"/>
      <c r="U156" s="4"/>
    </row>
    <row r="157" spans="2:21" x14ac:dyDescent="0.25">
      <c r="B157" s="228" t="s">
        <v>166</v>
      </c>
      <c r="C157" s="32"/>
      <c r="D157" s="231">
        <f>D156</f>
        <v>0</v>
      </c>
      <c r="E157" s="32"/>
      <c r="F157" s="212"/>
      <c r="H157" s="242">
        <f>$F157*$D157*$D$9*(1+H$9)</f>
        <v>0</v>
      </c>
      <c r="I157" s="242">
        <f t="shared" si="42"/>
        <v>0</v>
      </c>
      <c r="J157" s="242">
        <f t="shared" si="42"/>
        <v>0</v>
      </c>
      <c r="K157" s="242">
        <f t="shared" si="42"/>
        <v>0</v>
      </c>
      <c r="L157" s="242">
        <f t="shared" si="42"/>
        <v>0</v>
      </c>
      <c r="M157" s="242">
        <f t="shared" si="42"/>
        <v>0</v>
      </c>
      <c r="N157" s="242">
        <f t="shared" si="42"/>
        <v>0</v>
      </c>
      <c r="O157" s="242">
        <f t="shared" si="42"/>
        <v>0</v>
      </c>
      <c r="P157" s="242">
        <f t="shared" si="42"/>
        <v>0</v>
      </c>
      <c r="Q157" s="242">
        <f t="shared" si="42"/>
        <v>0</v>
      </c>
      <c r="R157" s="242">
        <f t="shared" si="42"/>
        <v>0</v>
      </c>
      <c r="S157" s="242">
        <f t="shared" si="42"/>
        <v>0</v>
      </c>
      <c r="T157" s="4"/>
      <c r="U157" s="4"/>
    </row>
    <row r="158" spans="2:21" x14ac:dyDescent="0.25">
      <c r="B158" s="228" t="s">
        <v>167</v>
      </c>
      <c r="C158" s="32"/>
      <c r="D158" s="231">
        <f>D157</f>
        <v>0</v>
      </c>
      <c r="E158" s="32"/>
      <c r="F158" s="212"/>
      <c r="H158" s="242">
        <f>$F158*$D158*$D$9*(1+H$9)</f>
        <v>0</v>
      </c>
      <c r="I158" s="242">
        <f t="shared" si="42"/>
        <v>0</v>
      </c>
      <c r="J158" s="242">
        <f t="shared" si="42"/>
        <v>0</v>
      </c>
      <c r="K158" s="242">
        <f t="shared" si="42"/>
        <v>0</v>
      </c>
      <c r="L158" s="242">
        <f t="shared" si="42"/>
        <v>0</v>
      </c>
      <c r="M158" s="242">
        <f t="shared" si="42"/>
        <v>0</v>
      </c>
      <c r="N158" s="242">
        <f t="shared" si="42"/>
        <v>0</v>
      </c>
      <c r="O158" s="242">
        <f t="shared" si="42"/>
        <v>0</v>
      </c>
      <c r="P158" s="242">
        <f t="shared" si="42"/>
        <v>0</v>
      </c>
      <c r="Q158" s="242">
        <f t="shared" si="42"/>
        <v>0</v>
      </c>
      <c r="R158" s="242">
        <f t="shared" si="42"/>
        <v>0</v>
      </c>
      <c r="S158" s="242">
        <f t="shared" si="42"/>
        <v>0</v>
      </c>
      <c r="T158" s="4"/>
      <c r="U158" s="4"/>
    </row>
    <row r="159" spans="2:21" x14ac:dyDescent="0.25">
      <c r="B159" s="228" t="s">
        <v>168</v>
      </c>
      <c r="C159" s="32"/>
      <c r="D159" s="231">
        <f>D158</f>
        <v>0</v>
      </c>
      <c r="E159" s="32"/>
      <c r="F159" s="212"/>
      <c r="H159" s="242">
        <f>$F159*$D159*$D$9*(1+H$9)</f>
        <v>0</v>
      </c>
      <c r="I159" s="242">
        <f t="shared" si="42"/>
        <v>0</v>
      </c>
      <c r="J159" s="242">
        <f t="shared" si="42"/>
        <v>0</v>
      </c>
      <c r="K159" s="242">
        <f t="shared" si="42"/>
        <v>0</v>
      </c>
      <c r="L159" s="242">
        <f t="shared" si="42"/>
        <v>0</v>
      </c>
      <c r="M159" s="242">
        <f t="shared" si="42"/>
        <v>0</v>
      </c>
      <c r="N159" s="242">
        <f t="shared" si="42"/>
        <v>0</v>
      </c>
      <c r="O159" s="242">
        <f t="shared" si="42"/>
        <v>0</v>
      </c>
      <c r="P159" s="242">
        <f t="shared" si="42"/>
        <v>0</v>
      </c>
      <c r="Q159" s="242">
        <f t="shared" si="42"/>
        <v>0</v>
      </c>
      <c r="R159" s="242">
        <f t="shared" si="42"/>
        <v>0</v>
      </c>
      <c r="S159" s="242">
        <f t="shared" si="42"/>
        <v>0</v>
      </c>
      <c r="T159" s="4"/>
      <c r="U159" s="4"/>
    </row>
    <row r="160" spans="2:21" x14ac:dyDescent="0.25">
      <c r="B160" s="228" t="s">
        <v>169</v>
      </c>
      <c r="C160" s="32"/>
      <c r="D160" s="231">
        <f>D159</f>
        <v>0</v>
      </c>
      <c r="E160" s="32"/>
      <c r="F160" s="212"/>
      <c r="H160" s="242">
        <f>$F160*$D160*$D$9*(1+H$9)</f>
        <v>0</v>
      </c>
      <c r="I160" s="242">
        <f t="shared" si="42"/>
        <v>0</v>
      </c>
      <c r="J160" s="242">
        <f t="shared" si="42"/>
        <v>0</v>
      </c>
      <c r="K160" s="242">
        <f t="shared" si="42"/>
        <v>0</v>
      </c>
      <c r="L160" s="242">
        <f t="shared" si="42"/>
        <v>0</v>
      </c>
      <c r="M160" s="242">
        <f t="shared" si="42"/>
        <v>0</v>
      </c>
      <c r="N160" s="242">
        <f t="shared" si="42"/>
        <v>0</v>
      </c>
      <c r="O160" s="242">
        <f t="shared" si="42"/>
        <v>0</v>
      </c>
      <c r="P160" s="242">
        <f t="shared" si="42"/>
        <v>0</v>
      </c>
      <c r="Q160" s="242">
        <f t="shared" si="42"/>
        <v>0</v>
      </c>
      <c r="R160" s="242">
        <f t="shared" si="42"/>
        <v>0</v>
      </c>
      <c r="S160" s="242">
        <f t="shared" si="42"/>
        <v>0</v>
      </c>
      <c r="T160" s="4"/>
      <c r="U160" s="4"/>
    </row>
    <row r="161" spans="2:21" x14ac:dyDescent="0.25">
      <c r="B161" s="230" t="str">
        <f>"MARGEN TOTAL "&amp;B155</f>
        <v>MARGEN TOTAL Producto 16</v>
      </c>
      <c r="C161" s="32"/>
      <c r="D161" s="231"/>
      <c r="E161" s="32"/>
      <c r="F161" s="237">
        <f>IFERROR((F155-SUM(F156:F160))/F155,0)</f>
        <v>0</v>
      </c>
      <c r="H161" s="243">
        <f t="shared" ref="H161:S161" si="43">SUM(H156:H160)</f>
        <v>0</v>
      </c>
      <c r="I161" s="243">
        <f t="shared" si="43"/>
        <v>0</v>
      </c>
      <c r="J161" s="243">
        <f t="shared" si="43"/>
        <v>0</v>
      </c>
      <c r="K161" s="243">
        <f t="shared" si="43"/>
        <v>0</v>
      </c>
      <c r="L161" s="243">
        <f t="shared" si="43"/>
        <v>0</v>
      </c>
      <c r="M161" s="243">
        <f t="shared" si="43"/>
        <v>0</v>
      </c>
      <c r="N161" s="243">
        <f t="shared" si="43"/>
        <v>0</v>
      </c>
      <c r="O161" s="243">
        <f t="shared" si="43"/>
        <v>0</v>
      </c>
      <c r="P161" s="243">
        <f t="shared" si="43"/>
        <v>0</v>
      </c>
      <c r="Q161" s="243">
        <f t="shared" si="43"/>
        <v>0</v>
      </c>
      <c r="R161" s="243">
        <f t="shared" si="43"/>
        <v>0</v>
      </c>
      <c r="S161" s="243">
        <f t="shared" si="43"/>
        <v>0</v>
      </c>
      <c r="T161" s="4"/>
      <c r="U161" s="4"/>
    </row>
    <row r="162" spans="2:21" x14ac:dyDescent="0.25">
      <c r="B162" s="234" t="str">
        <f>B29</f>
        <v>Producto 17</v>
      </c>
      <c r="C162" s="32"/>
      <c r="D162" s="238">
        <f>D29</f>
        <v>0</v>
      </c>
      <c r="E162" s="32"/>
      <c r="F162" s="239">
        <f>F29</f>
        <v>0</v>
      </c>
      <c r="H162" s="242"/>
      <c r="I162" s="242"/>
      <c r="J162" s="242"/>
      <c r="K162" s="242"/>
      <c r="L162" s="242"/>
      <c r="M162" s="242"/>
      <c r="N162" s="242"/>
      <c r="O162" s="242"/>
      <c r="P162" s="242"/>
      <c r="Q162" s="242"/>
      <c r="R162" s="242"/>
      <c r="S162" s="242"/>
      <c r="T162" s="4"/>
      <c r="U162" s="4"/>
    </row>
    <row r="163" spans="2:21" x14ac:dyDescent="0.25">
      <c r="B163" s="228" t="s">
        <v>165</v>
      </c>
      <c r="C163" s="32"/>
      <c r="D163" s="231">
        <f>D162</f>
        <v>0</v>
      </c>
      <c r="E163" s="32"/>
      <c r="F163" s="212"/>
      <c r="H163" s="242">
        <f>$F163*$D163*$D$9*(1+H$9)</f>
        <v>0</v>
      </c>
      <c r="I163" s="242">
        <f t="shared" ref="I163:S167" si="44">$F163*$D163*$D$9*(1+I$9)</f>
        <v>0</v>
      </c>
      <c r="J163" s="242">
        <f t="shared" si="44"/>
        <v>0</v>
      </c>
      <c r="K163" s="242">
        <f t="shared" si="44"/>
        <v>0</v>
      </c>
      <c r="L163" s="242">
        <f t="shared" si="44"/>
        <v>0</v>
      </c>
      <c r="M163" s="242">
        <f t="shared" si="44"/>
        <v>0</v>
      </c>
      <c r="N163" s="242">
        <f t="shared" si="44"/>
        <v>0</v>
      </c>
      <c r="O163" s="242">
        <f t="shared" si="44"/>
        <v>0</v>
      </c>
      <c r="P163" s="242">
        <f t="shared" si="44"/>
        <v>0</v>
      </c>
      <c r="Q163" s="242">
        <f t="shared" si="44"/>
        <v>0</v>
      </c>
      <c r="R163" s="242">
        <f t="shared" si="44"/>
        <v>0</v>
      </c>
      <c r="S163" s="242">
        <f t="shared" si="44"/>
        <v>0</v>
      </c>
      <c r="T163" s="4"/>
      <c r="U163" s="4"/>
    </row>
    <row r="164" spans="2:21" x14ac:dyDescent="0.25">
      <c r="B164" s="228" t="s">
        <v>166</v>
      </c>
      <c r="C164" s="32"/>
      <c r="D164" s="231">
        <f>D163</f>
        <v>0</v>
      </c>
      <c r="E164" s="32"/>
      <c r="F164" s="212"/>
      <c r="H164" s="242">
        <f>$F164*$D164*$D$9*(1+H$9)</f>
        <v>0</v>
      </c>
      <c r="I164" s="242">
        <f t="shared" si="44"/>
        <v>0</v>
      </c>
      <c r="J164" s="242">
        <f t="shared" si="44"/>
        <v>0</v>
      </c>
      <c r="K164" s="242">
        <f t="shared" si="44"/>
        <v>0</v>
      </c>
      <c r="L164" s="242">
        <f t="shared" si="44"/>
        <v>0</v>
      </c>
      <c r="M164" s="242">
        <f t="shared" si="44"/>
        <v>0</v>
      </c>
      <c r="N164" s="242">
        <f t="shared" si="44"/>
        <v>0</v>
      </c>
      <c r="O164" s="242">
        <f t="shared" si="44"/>
        <v>0</v>
      </c>
      <c r="P164" s="242">
        <f t="shared" si="44"/>
        <v>0</v>
      </c>
      <c r="Q164" s="242">
        <f t="shared" si="44"/>
        <v>0</v>
      </c>
      <c r="R164" s="242">
        <f t="shared" si="44"/>
        <v>0</v>
      </c>
      <c r="S164" s="242">
        <f t="shared" si="44"/>
        <v>0</v>
      </c>
      <c r="T164" s="4"/>
      <c r="U164" s="4"/>
    </row>
    <row r="165" spans="2:21" x14ac:dyDescent="0.25">
      <c r="B165" s="228" t="s">
        <v>167</v>
      </c>
      <c r="C165" s="32"/>
      <c r="D165" s="231">
        <f>D164</f>
        <v>0</v>
      </c>
      <c r="E165" s="32"/>
      <c r="F165" s="212"/>
      <c r="H165" s="242">
        <f>$F165*$D165*$D$9*(1+H$9)</f>
        <v>0</v>
      </c>
      <c r="I165" s="242">
        <f t="shared" si="44"/>
        <v>0</v>
      </c>
      <c r="J165" s="242">
        <f t="shared" si="44"/>
        <v>0</v>
      </c>
      <c r="K165" s="242">
        <f t="shared" si="44"/>
        <v>0</v>
      </c>
      <c r="L165" s="242">
        <f t="shared" si="44"/>
        <v>0</v>
      </c>
      <c r="M165" s="242">
        <f t="shared" si="44"/>
        <v>0</v>
      </c>
      <c r="N165" s="242">
        <f t="shared" si="44"/>
        <v>0</v>
      </c>
      <c r="O165" s="242">
        <f t="shared" si="44"/>
        <v>0</v>
      </c>
      <c r="P165" s="242">
        <f t="shared" si="44"/>
        <v>0</v>
      </c>
      <c r="Q165" s="242">
        <f t="shared" si="44"/>
        <v>0</v>
      </c>
      <c r="R165" s="242">
        <f t="shared" si="44"/>
        <v>0</v>
      </c>
      <c r="S165" s="242">
        <f t="shared" si="44"/>
        <v>0</v>
      </c>
      <c r="T165" s="4"/>
      <c r="U165" s="4"/>
    </row>
    <row r="166" spans="2:21" x14ac:dyDescent="0.25">
      <c r="B166" s="228" t="s">
        <v>168</v>
      </c>
      <c r="C166" s="32"/>
      <c r="D166" s="231">
        <f>D165</f>
        <v>0</v>
      </c>
      <c r="E166" s="32"/>
      <c r="F166" s="212"/>
      <c r="H166" s="242">
        <f>$F166*$D166*$D$9*(1+H$9)</f>
        <v>0</v>
      </c>
      <c r="I166" s="242">
        <f t="shared" si="44"/>
        <v>0</v>
      </c>
      <c r="J166" s="242">
        <f t="shared" si="44"/>
        <v>0</v>
      </c>
      <c r="K166" s="242">
        <f t="shared" si="44"/>
        <v>0</v>
      </c>
      <c r="L166" s="242">
        <f t="shared" si="44"/>
        <v>0</v>
      </c>
      <c r="M166" s="242">
        <f t="shared" si="44"/>
        <v>0</v>
      </c>
      <c r="N166" s="242">
        <f t="shared" si="44"/>
        <v>0</v>
      </c>
      <c r="O166" s="242">
        <f t="shared" si="44"/>
        <v>0</v>
      </c>
      <c r="P166" s="242">
        <f t="shared" si="44"/>
        <v>0</v>
      </c>
      <c r="Q166" s="242">
        <f t="shared" si="44"/>
        <v>0</v>
      </c>
      <c r="R166" s="242">
        <f t="shared" si="44"/>
        <v>0</v>
      </c>
      <c r="S166" s="242">
        <f t="shared" si="44"/>
        <v>0</v>
      </c>
      <c r="T166" s="4"/>
      <c r="U166" s="4"/>
    </row>
    <row r="167" spans="2:21" x14ac:dyDescent="0.25">
      <c r="B167" s="228" t="s">
        <v>169</v>
      </c>
      <c r="C167" s="32"/>
      <c r="D167" s="231">
        <f>D166</f>
        <v>0</v>
      </c>
      <c r="E167" s="32"/>
      <c r="F167" s="212"/>
      <c r="H167" s="242">
        <f>$F167*$D167*$D$9*(1+H$9)</f>
        <v>0</v>
      </c>
      <c r="I167" s="242">
        <f t="shared" si="44"/>
        <v>0</v>
      </c>
      <c r="J167" s="242">
        <f t="shared" si="44"/>
        <v>0</v>
      </c>
      <c r="K167" s="242">
        <f t="shared" si="44"/>
        <v>0</v>
      </c>
      <c r="L167" s="242">
        <f t="shared" si="44"/>
        <v>0</v>
      </c>
      <c r="M167" s="242">
        <f t="shared" si="44"/>
        <v>0</v>
      </c>
      <c r="N167" s="242">
        <f t="shared" si="44"/>
        <v>0</v>
      </c>
      <c r="O167" s="242">
        <f t="shared" si="44"/>
        <v>0</v>
      </c>
      <c r="P167" s="242">
        <f t="shared" si="44"/>
        <v>0</v>
      </c>
      <c r="Q167" s="242">
        <f t="shared" si="44"/>
        <v>0</v>
      </c>
      <c r="R167" s="242">
        <f t="shared" si="44"/>
        <v>0</v>
      </c>
      <c r="S167" s="242">
        <f t="shared" si="44"/>
        <v>0</v>
      </c>
      <c r="T167" s="4"/>
      <c r="U167" s="4"/>
    </row>
    <row r="168" spans="2:21" x14ac:dyDescent="0.25">
      <c r="B168" s="230" t="str">
        <f>"MARGEN TOTAL "&amp;B162</f>
        <v>MARGEN TOTAL Producto 17</v>
      </c>
      <c r="C168" s="32"/>
      <c r="D168" s="231"/>
      <c r="E168" s="32"/>
      <c r="F168" s="237">
        <f>IFERROR((F162-SUM(F163:F167))/F162,0)</f>
        <v>0</v>
      </c>
      <c r="H168" s="243">
        <f t="shared" ref="H168:S168" si="45">SUM(H163:H167)</f>
        <v>0</v>
      </c>
      <c r="I168" s="243">
        <f t="shared" si="45"/>
        <v>0</v>
      </c>
      <c r="J168" s="243">
        <f t="shared" si="45"/>
        <v>0</v>
      </c>
      <c r="K168" s="243">
        <f t="shared" si="45"/>
        <v>0</v>
      </c>
      <c r="L168" s="243">
        <f t="shared" si="45"/>
        <v>0</v>
      </c>
      <c r="M168" s="243">
        <f t="shared" si="45"/>
        <v>0</v>
      </c>
      <c r="N168" s="243">
        <f t="shared" si="45"/>
        <v>0</v>
      </c>
      <c r="O168" s="243">
        <f t="shared" si="45"/>
        <v>0</v>
      </c>
      <c r="P168" s="243">
        <f t="shared" si="45"/>
        <v>0</v>
      </c>
      <c r="Q168" s="243">
        <f t="shared" si="45"/>
        <v>0</v>
      </c>
      <c r="R168" s="243">
        <f t="shared" si="45"/>
        <v>0</v>
      </c>
      <c r="S168" s="243">
        <f t="shared" si="45"/>
        <v>0</v>
      </c>
      <c r="T168" s="4"/>
      <c r="U168" s="4"/>
    </row>
    <row r="169" spans="2:21" x14ac:dyDescent="0.25">
      <c r="B169" s="234" t="str">
        <f>B30</f>
        <v>Producto 18</v>
      </c>
      <c r="C169" s="32"/>
      <c r="D169" s="238">
        <f>D30</f>
        <v>0</v>
      </c>
      <c r="E169" s="32"/>
      <c r="F169" s="239">
        <f>F30</f>
        <v>0</v>
      </c>
      <c r="H169" s="242"/>
      <c r="I169" s="242"/>
      <c r="J169" s="242"/>
      <c r="K169" s="242"/>
      <c r="L169" s="242"/>
      <c r="M169" s="242"/>
      <c r="N169" s="242"/>
      <c r="O169" s="242"/>
      <c r="P169" s="242"/>
      <c r="Q169" s="242"/>
      <c r="R169" s="242"/>
      <c r="S169" s="242"/>
      <c r="T169" s="4"/>
      <c r="U169" s="4"/>
    </row>
    <row r="170" spans="2:21" x14ac:dyDescent="0.25">
      <c r="B170" s="228" t="s">
        <v>165</v>
      </c>
      <c r="C170" s="32"/>
      <c r="D170" s="231">
        <f>D169</f>
        <v>0</v>
      </c>
      <c r="E170" s="32"/>
      <c r="F170" s="212"/>
      <c r="H170" s="242">
        <f>$F170*$D170*$D$9*(1+H$9)</f>
        <v>0</v>
      </c>
      <c r="I170" s="242">
        <f t="shared" ref="I170:S174" si="46">$F170*$D170*$D$9*(1+I$9)</f>
        <v>0</v>
      </c>
      <c r="J170" s="242">
        <f t="shared" si="46"/>
        <v>0</v>
      </c>
      <c r="K170" s="242">
        <f t="shared" si="46"/>
        <v>0</v>
      </c>
      <c r="L170" s="242">
        <f t="shared" si="46"/>
        <v>0</v>
      </c>
      <c r="M170" s="242">
        <f t="shared" si="46"/>
        <v>0</v>
      </c>
      <c r="N170" s="242">
        <f t="shared" si="46"/>
        <v>0</v>
      </c>
      <c r="O170" s="242">
        <f t="shared" si="46"/>
        <v>0</v>
      </c>
      <c r="P170" s="242">
        <f t="shared" si="46"/>
        <v>0</v>
      </c>
      <c r="Q170" s="242">
        <f t="shared" si="46"/>
        <v>0</v>
      </c>
      <c r="R170" s="242">
        <f t="shared" si="46"/>
        <v>0</v>
      </c>
      <c r="S170" s="242">
        <f t="shared" si="46"/>
        <v>0</v>
      </c>
      <c r="T170" s="4"/>
      <c r="U170" s="4"/>
    </row>
    <row r="171" spans="2:21" x14ac:dyDescent="0.25">
      <c r="B171" s="228" t="s">
        <v>166</v>
      </c>
      <c r="C171" s="32"/>
      <c r="D171" s="231">
        <f>D170</f>
        <v>0</v>
      </c>
      <c r="E171" s="32"/>
      <c r="F171" s="212"/>
      <c r="H171" s="242">
        <f>$F171*$D171*$D$9*(1+H$9)</f>
        <v>0</v>
      </c>
      <c r="I171" s="242">
        <f t="shared" si="46"/>
        <v>0</v>
      </c>
      <c r="J171" s="242">
        <f t="shared" si="46"/>
        <v>0</v>
      </c>
      <c r="K171" s="242">
        <f t="shared" si="46"/>
        <v>0</v>
      </c>
      <c r="L171" s="242">
        <f t="shared" si="46"/>
        <v>0</v>
      </c>
      <c r="M171" s="242">
        <f t="shared" si="46"/>
        <v>0</v>
      </c>
      <c r="N171" s="242">
        <f t="shared" si="46"/>
        <v>0</v>
      </c>
      <c r="O171" s="242">
        <f t="shared" si="46"/>
        <v>0</v>
      </c>
      <c r="P171" s="242">
        <f t="shared" si="46"/>
        <v>0</v>
      </c>
      <c r="Q171" s="242">
        <f t="shared" si="46"/>
        <v>0</v>
      </c>
      <c r="R171" s="242">
        <f t="shared" si="46"/>
        <v>0</v>
      </c>
      <c r="S171" s="242">
        <f t="shared" si="46"/>
        <v>0</v>
      </c>
      <c r="T171" s="4"/>
      <c r="U171" s="4"/>
    </row>
    <row r="172" spans="2:21" x14ac:dyDescent="0.25">
      <c r="B172" s="228" t="s">
        <v>167</v>
      </c>
      <c r="C172" s="32"/>
      <c r="D172" s="231">
        <f>D171</f>
        <v>0</v>
      </c>
      <c r="E172" s="32"/>
      <c r="F172" s="212"/>
      <c r="H172" s="242">
        <f>$F172*$D172*$D$9*(1+H$9)</f>
        <v>0</v>
      </c>
      <c r="I172" s="242">
        <f t="shared" si="46"/>
        <v>0</v>
      </c>
      <c r="J172" s="242">
        <f t="shared" si="46"/>
        <v>0</v>
      </c>
      <c r="K172" s="242">
        <f t="shared" si="46"/>
        <v>0</v>
      </c>
      <c r="L172" s="242">
        <f t="shared" si="46"/>
        <v>0</v>
      </c>
      <c r="M172" s="242">
        <f t="shared" si="46"/>
        <v>0</v>
      </c>
      <c r="N172" s="242">
        <f t="shared" si="46"/>
        <v>0</v>
      </c>
      <c r="O172" s="242">
        <f t="shared" si="46"/>
        <v>0</v>
      </c>
      <c r="P172" s="242">
        <f t="shared" si="46"/>
        <v>0</v>
      </c>
      <c r="Q172" s="242">
        <f t="shared" si="46"/>
        <v>0</v>
      </c>
      <c r="R172" s="242">
        <f t="shared" si="46"/>
        <v>0</v>
      </c>
      <c r="S172" s="242">
        <f t="shared" si="46"/>
        <v>0</v>
      </c>
      <c r="T172" s="4"/>
      <c r="U172" s="4"/>
    </row>
    <row r="173" spans="2:21" x14ac:dyDescent="0.25">
      <c r="B173" s="228" t="s">
        <v>168</v>
      </c>
      <c r="C173" s="32"/>
      <c r="D173" s="231">
        <f>D172</f>
        <v>0</v>
      </c>
      <c r="E173" s="32"/>
      <c r="F173" s="212"/>
      <c r="H173" s="242">
        <f>$F173*$D173*$D$9*(1+H$9)</f>
        <v>0</v>
      </c>
      <c r="I173" s="242">
        <f t="shared" si="46"/>
        <v>0</v>
      </c>
      <c r="J173" s="242">
        <f t="shared" si="46"/>
        <v>0</v>
      </c>
      <c r="K173" s="242">
        <f t="shared" si="46"/>
        <v>0</v>
      </c>
      <c r="L173" s="242">
        <f t="shared" si="46"/>
        <v>0</v>
      </c>
      <c r="M173" s="242">
        <f t="shared" si="46"/>
        <v>0</v>
      </c>
      <c r="N173" s="242">
        <f t="shared" si="46"/>
        <v>0</v>
      </c>
      <c r="O173" s="242">
        <f t="shared" si="46"/>
        <v>0</v>
      </c>
      <c r="P173" s="242">
        <f t="shared" si="46"/>
        <v>0</v>
      </c>
      <c r="Q173" s="242">
        <f t="shared" si="46"/>
        <v>0</v>
      </c>
      <c r="R173" s="242">
        <f t="shared" si="46"/>
        <v>0</v>
      </c>
      <c r="S173" s="242">
        <f t="shared" si="46"/>
        <v>0</v>
      </c>
      <c r="T173" s="4"/>
      <c r="U173" s="4"/>
    </row>
    <row r="174" spans="2:21" x14ac:dyDescent="0.25">
      <c r="B174" s="228" t="s">
        <v>169</v>
      </c>
      <c r="C174" s="32"/>
      <c r="D174" s="231">
        <f>D173</f>
        <v>0</v>
      </c>
      <c r="E174" s="32"/>
      <c r="F174" s="212"/>
      <c r="H174" s="242">
        <f>$F174*$D174*$D$9*(1+H$9)</f>
        <v>0</v>
      </c>
      <c r="I174" s="242">
        <f t="shared" si="46"/>
        <v>0</v>
      </c>
      <c r="J174" s="242">
        <f t="shared" si="46"/>
        <v>0</v>
      </c>
      <c r="K174" s="242">
        <f t="shared" si="46"/>
        <v>0</v>
      </c>
      <c r="L174" s="242">
        <f t="shared" si="46"/>
        <v>0</v>
      </c>
      <c r="M174" s="242">
        <f t="shared" si="46"/>
        <v>0</v>
      </c>
      <c r="N174" s="242">
        <f t="shared" si="46"/>
        <v>0</v>
      </c>
      <c r="O174" s="242">
        <f t="shared" si="46"/>
        <v>0</v>
      </c>
      <c r="P174" s="242">
        <f t="shared" si="46"/>
        <v>0</v>
      </c>
      <c r="Q174" s="242">
        <f t="shared" si="46"/>
        <v>0</v>
      </c>
      <c r="R174" s="242">
        <f t="shared" si="46"/>
        <v>0</v>
      </c>
      <c r="S174" s="242">
        <f t="shared" si="46"/>
        <v>0</v>
      </c>
      <c r="T174" s="4"/>
      <c r="U174" s="4"/>
    </row>
    <row r="175" spans="2:21" x14ac:dyDescent="0.25">
      <c r="B175" s="230" t="str">
        <f>"MARGEN TOTAL "&amp;B169</f>
        <v>MARGEN TOTAL Producto 18</v>
      </c>
      <c r="C175" s="32"/>
      <c r="D175" s="231"/>
      <c r="E175" s="32"/>
      <c r="F175" s="237">
        <f>IFERROR((F169-SUM(F170:F174))/F169,0)</f>
        <v>0</v>
      </c>
      <c r="H175" s="243">
        <f t="shared" ref="H175:S175" si="47">SUM(H170:H174)</f>
        <v>0</v>
      </c>
      <c r="I175" s="243">
        <f t="shared" si="47"/>
        <v>0</v>
      </c>
      <c r="J175" s="243">
        <f t="shared" si="47"/>
        <v>0</v>
      </c>
      <c r="K175" s="243">
        <f t="shared" si="47"/>
        <v>0</v>
      </c>
      <c r="L175" s="243">
        <f t="shared" si="47"/>
        <v>0</v>
      </c>
      <c r="M175" s="243">
        <f t="shared" si="47"/>
        <v>0</v>
      </c>
      <c r="N175" s="243">
        <f t="shared" si="47"/>
        <v>0</v>
      </c>
      <c r="O175" s="243">
        <f t="shared" si="47"/>
        <v>0</v>
      </c>
      <c r="P175" s="243">
        <f t="shared" si="47"/>
        <v>0</v>
      </c>
      <c r="Q175" s="243">
        <f t="shared" si="47"/>
        <v>0</v>
      </c>
      <c r="R175" s="243">
        <f t="shared" si="47"/>
        <v>0</v>
      </c>
      <c r="S175" s="243">
        <f t="shared" si="47"/>
        <v>0</v>
      </c>
      <c r="T175" s="4"/>
      <c r="U175" s="4"/>
    </row>
    <row r="176" spans="2:21" x14ac:dyDescent="0.25">
      <c r="B176" s="234" t="str">
        <f>B31</f>
        <v>Producto 19</v>
      </c>
      <c r="C176" s="32"/>
      <c r="D176" s="238">
        <f>D31</f>
        <v>0</v>
      </c>
      <c r="E176" s="32"/>
      <c r="F176" s="239">
        <f>F31</f>
        <v>0</v>
      </c>
      <c r="H176" s="242"/>
      <c r="I176" s="242"/>
      <c r="J176" s="242"/>
      <c r="K176" s="242"/>
      <c r="L176" s="242"/>
      <c r="M176" s="242"/>
      <c r="N176" s="242"/>
      <c r="O176" s="242"/>
      <c r="P176" s="242"/>
      <c r="Q176" s="242"/>
      <c r="R176" s="242"/>
      <c r="S176" s="242"/>
      <c r="T176" s="4"/>
      <c r="U176" s="4"/>
    </row>
    <row r="177" spans="2:21" x14ac:dyDescent="0.25">
      <c r="B177" s="228" t="s">
        <v>165</v>
      </c>
      <c r="C177" s="32"/>
      <c r="D177" s="231">
        <f>D176</f>
        <v>0</v>
      </c>
      <c r="E177" s="32"/>
      <c r="F177" s="212"/>
      <c r="H177" s="242">
        <f>$F177*$D177*$D$9*(1+H$9)</f>
        <v>0</v>
      </c>
      <c r="I177" s="242">
        <f t="shared" ref="I177:S181" si="48">$F177*$D177*$D$9*(1+I$9)</f>
        <v>0</v>
      </c>
      <c r="J177" s="242">
        <f t="shared" si="48"/>
        <v>0</v>
      </c>
      <c r="K177" s="242">
        <f t="shared" si="48"/>
        <v>0</v>
      </c>
      <c r="L177" s="242">
        <f t="shared" si="48"/>
        <v>0</v>
      </c>
      <c r="M177" s="242">
        <f t="shared" si="48"/>
        <v>0</v>
      </c>
      <c r="N177" s="242">
        <f t="shared" si="48"/>
        <v>0</v>
      </c>
      <c r="O177" s="242">
        <f t="shared" si="48"/>
        <v>0</v>
      </c>
      <c r="P177" s="242">
        <f t="shared" si="48"/>
        <v>0</v>
      </c>
      <c r="Q177" s="242">
        <f t="shared" si="48"/>
        <v>0</v>
      </c>
      <c r="R177" s="242">
        <f t="shared" si="48"/>
        <v>0</v>
      </c>
      <c r="S177" s="242">
        <f t="shared" si="48"/>
        <v>0</v>
      </c>
      <c r="T177" s="4"/>
      <c r="U177" s="4"/>
    </row>
    <row r="178" spans="2:21" x14ac:dyDescent="0.25">
      <c r="B178" s="228" t="s">
        <v>166</v>
      </c>
      <c r="C178" s="32"/>
      <c r="D178" s="231">
        <f>D177</f>
        <v>0</v>
      </c>
      <c r="E178" s="32"/>
      <c r="F178" s="212"/>
      <c r="H178" s="242">
        <f>$F178*$D178*$D$9*(1+H$9)</f>
        <v>0</v>
      </c>
      <c r="I178" s="242">
        <f t="shared" si="48"/>
        <v>0</v>
      </c>
      <c r="J178" s="242">
        <f t="shared" si="48"/>
        <v>0</v>
      </c>
      <c r="K178" s="242">
        <f t="shared" si="48"/>
        <v>0</v>
      </c>
      <c r="L178" s="242">
        <f t="shared" si="48"/>
        <v>0</v>
      </c>
      <c r="M178" s="242">
        <f t="shared" si="48"/>
        <v>0</v>
      </c>
      <c r="N178" s="242">
        <f t="shared" si="48"/>
        <v>0</v>
      </c>
      <c r="O178" s="242">
        <f t="shared" si="48"/>
        <v>0</v>
      </c>
      <c r="P178" s="242">
        <f t="shared" si="48"/>
        <v>0</v>
      </c>
      <c r="Q178" s="242">
        <f t="shared" si="48"/>
        <v>0</v>
      </c>
      <c r="R178" s="242">
        <f t="shared" si="48"/>
        <v>0</v>
      </c>
      <c r="S178" s="242">
        <f t="shared" si="48"/>
        <v>0</v>
      </c>
      <c r="T178" s="4"/>
      <c r="U178" s="4"/>
    </row>
    <row r="179" spans="2:21" x14ac:dyDescent="0.25">
      <c r="B179" s="228" t="s">
        <v>167</v>
      </c>
      <c r="C179" s="32"/>
      <c r="D179" s="231">
        <f>D178</f>
        <v>0</v>
      </c>
      <c r="E179" s="32"/>
      <c r="F179" s="212"/>
      <c r="H179" s="242">
        <f>$F179*$D179*$D$9*(1+H$9)</f>
        <v>0</v>
      </c>
      <c r="I179" s="242">
        <f t="shared" si="48"/>
        <v>0</v>
      </c>
      <c r="J179" s="242">
        <f t="shared" si="48"/>
        <v>0</v>
      </c>
      <c r="K179" s="242">
        <f t="shared" si="48"/>
        <v>0</v>
      </c>
      <c r="L179" s="242">
        <f t="shared" si="48"/>
        <v>0</v>
      </c>
      <c r="M179" s="242">
        <f t="shared" si="48"/>
        <v>0</v>
      </c>
      <c r="N179" s="242">
        <f t="shared" si="48"/>
        <v>0</v>
      </c>
      <c r="O179" s="242">
        <f t="shared" si="48"/>
        <v>0</v>
      </c>
      <c r="P179" s="242">
        <f t="shared" si="48"/>
        <v>0</v>
      </c>
      <c r="Q179" s="242">
        <f t="shared" si="48"/>
        <v>0</v>
      </c>
      <c r="R179" s="242">
        <f t="shared" si="48"/>
        <v>0</v>
      </c>
      <c r="S179" s="242">
        <f t="shared" si="48"/>
        <v>0</v>
      </c>
      <c r="T179" s="4"/>
      <c r="U179" s="4"/>
    </row>
    <row r="180" spans="2:21" x14ac:dyDescent="0.25">
      <c r="B180" s="228" t="s">
        <v>168</v>
      </c>
      <c r="C180" s="32"/>
      <c r="D180" s="231">
        <f>D179</f>
        <v>0</v>
      </c>
      <c r="E180" s="32"/>
      <c r="F180" s="212"/>
      <c r="H180" s="242">
        <f>$F180*$D180*$D$9*(1+H$9)</f>
        <v>0</v>
      </c>
      <c r="I180" s="242">
        <f t="shared" si="48"/>
        <v>0</v>
      </c>
      <c r="J180" s="242">
        <f t="shared" si="48"/>
        <v>0</v>
      </c>
      <c r="K180" s="242">
        <f t="shared" si="48"/>
        <v>0</v>
      </c>
      <c r="L180" s="242">
        <f t="shared" si="48"/>
        <v>0</v>
      </c>
      <c r="M180" s="242">
        <f t="shared" si="48"/>
        <v>0</v>
      </c>
      <c r="N180" s="242">
        <f t="shared" si="48"/>
        <v>0</v>
      </c>
      <c r="O180" s="242">
        <f t="shared" si="48"/>
        <v>0</v>
      </c>
      <c r="P180" s="242">
        <f t="shared" si="48"/>
        <v>0</v>
      </c>
      <c r="Q180" s="242">
        <f t="shared" si="48"/>
        <v>0</v>
      </c>
      <c r="R180" s="242">
        <f t="shared" si="48"/>
        <v>0</v>
      </c>
      <c r="S180" s="242">
        <f t="shared" si="48"/>
        <v>0</v>
      </c>
      <c r="T180" s="4"/>
      <c r="U180" s="4"/>
    </row>
    <row r="181" spans="2:21" x14ac:dyDescent="0.25">
      <c r="B181" s="228" t="s">
        <v>169</v>
      </c>
      <c r="C181" s="32"/>
      <c r="D181" s="231">
        <f>D180</f>
        <v>0</v>
      </c>
      <c r="E181" s="32"/>
      <c r="F181" s="212"/>
      <c r="H181" s="242">
        <f>$F181*$D181*$D$9*(1+H$9)</f>
        <v>0</v>
      </c>
      <c r="I181" s="242">
        <f t="shared" si="48"/>
        <v>0</v>
      </c>
      <c r="J181" s="242">
        <f t="shared" si="48"/>
        <v>0</v>
      </c>
      <c r="K181" s="242">
        <f t="shared" si="48"/>
        <v>0</v>
      </c>
      <c r="L181" s="242">
        <f t="shared" si="48"/>
        <v>0</v>
      </c>
      <c r="M181" s="242">
        <f t="shared" si="48"/>
        <v>0</v>
      </c>
      <c r="N181" s="242">
        <f t="shared" si="48"/>
        <v>0</v>
      </c>
      <c r="O181" s="242">
        <f t="shared" si="48"/>
        <v>0</v>
      </c>
      <c r="P181" s="242">
        <f t="shared" si="48"/>
        <v>0</v>
      </c>
      <c r="Q181" s="242">
        <f t="shared" si="48"/>
        <v>0</v>
      </c>
      <c r="R181" s="242">
        <f t="shared" si="48"/>
        <v>0</v>
      </c>
      <c r="S181" s="242">
        <f t="shared" si="48"/>
        <v>0</v>
      </c>
      <c r="T181" s="4"/>
      <c r="U181" s="4"/>
    </row>
    <row r="182" spans="2:21" x14ac:dyDescent="0.25">
      <c r="B182" s="230" t="str">
        <f>"MARGEN TOTAL "&amp;B176</f>
        <v>MARGEN TOTAL Producto 19</v>
      </c>
      <c r="C182" s="32"/>
      <c r="D182" s="231"/>
      <c r="E182" s="32"/>
      <c r="F182" s="237">
        <f>IFERROR((F176-SUM(F177:F181))/F176,0)</f>
        <v>0</v>
      </c>
      <c r="H182" s="243">
        <f t="shared" ref="H182:S182" si="49">SUM(H177:H181)</f>
        <v>0</v>
      </c>
      <c r="I182" s="243">
        <f t="shared" si="49"/>
        <v>0</v>
      </c>
      <c r="J182" s="243">
        <f t="shared" si="49"/>
        <v>0</v>
      </c>
      <c r="K182" s="243">
        <f t="shared" si="49"/>
        <v>0</v>
      </c>
      <c r="L182" s="243">
        <f t="shared" si="49"/>
        <v>0</v>
      </c>
      <c r="M182" s="243">
        <f t="shared" si="49"/>
        <v>0</v>
      </c>
      <c r="N182" s="243">
        <f t="shared" si="49"/>
        <v>0</v>
      </c>
      <c r="O182" s="243">
        <f t="shared" si="49"/>
        <v>0</v>
      </c>
      <c r="P182" s="243">
        <f t="shared" si="49"/>
        <v>0</v>
      </c>
      <c r="Q182" s="243">
        <f t="shared" si="49"/>
        <v>0</v>
      </c>
      <c r="R182" s="243">
        <f t="shared" si="49"/>
        <v>0</v>
      </c>
      <c r="S182" s="243">
        <f t="shared" si="49"/>
        <v>0</v>
      </c>
      <c r="T182" s="4"/>
      <c r="U182" s="4"/>
    </row>
    <row r="183" spans="2:21" x14ac:dyDescent="0.25">
      <c r="B183" s="229"/>
      <c r="C183" s="32"/>
      <c r="D183" s="231"/>
      <c r="E183" s="32"/>
      <c r="F183" s="212"/>
      <c r="H183" s="242"/>
      <c r="I183" s="242"/>
      <c r="J183" s="242"/>
      <c r="K183" s="242"/>
      <c r="L183" s="242"/>
      <c r="M183" s="242"/>
      <c r="N183" s="242"/>
      <c r="O183" s="242"/>
      <c r="P183" s="242"/>
      <c r="Q183" s="242"/>
      <c r="R183" s="242"/>
      <c r="S183" s="242"/>
      <c r="T183" s="4"/>
      <c r="U183" s="4"/>
    </row>
    <row r="184" spans="2:21" x14ac:dyDescent="0.25">
      <c r="H184" s="242"/>
      <c r="I184" s="242"/>
      <c r="J184" s="242"/>
      <c r="K184" s="242"/>
      <c r="L184" s="242"/>
      <c r="M184" s="242"/>
      <c r="N184" s="242"/>
      <c r="O184" s="242"/>
      <c r="P184" s="242"/>
      <c r="Q184" s="242"/>
      <c r="R184" s="242"/>
      <c r="S184" s="242"/>
      <c r="T184" s="4"/>
      <c r="U184" s="4"/>
    </row>
    <row r="185" spans="2:21" x14ac:dyDescent="0.25">
      <c r="H185" s="242"/>
      <c r="I185" s="242"/>
      <c r="J185" s="242"/>
      <c r="K185" s="242"/>
      <c r="L185" s="242"/>
      <c r="M185" s="242"/>
      <c r="N185" s="242"/>
      <c r="O185" s="242"/>
      <c r="P185" s="242"/>
      <c r="Q185" s="242"/>
      <c r="R185" s="242"/>
      <c r="S185" s="242"/>
      <c r="T185" s="4"/>
      <c r="U185" s="4"/>
    </row>
    <row r="186" spans="2:21" x14ac:dyDescent="0.25">
      <c r="H186" s="242"/>
      <c r="I186" s="242"/>
      <c r="J186" s="242"/>
      <c r="K186" s="242"/>
      <c r="L186" s="242"/>
      <c r="M186" s="242"/>
      <c r="N186" s="242"/>
      <c r="O186" s="242"/>
      <c r="P186" s="242"/>
      <c r="Q186" s="242"/>
      <c r="R186" s="242"/>
      <c r="S186" s="242"/>
      <c r="T186" s="4"/>
      <c r="U186" s="4"/>
    </row>
    <row r="187" spans="2:21" x14ac:dyDescent="0.25">
      <c r="H187" s="242"/>
      <c r="I187" s="242"/>
      <c r="J187" s="242"/>
      <c r="K187" s="242"/>
      <c r="L187" s="242"/>
      <c r="M187" s="242"/>
      <c r="N187" s="242"/>
      <c r="O187" s="242"/>
      <c r="P187" s="242"/>
      <c r="Q187" s="242"/>
      <c r="R187" s="242"/>
      <c r="S187" s="242"/>
      <c r="T187" s="4"/>
      <c r="U187" s="4"/>
    </row>
  </sheetData>
  <sheetProtection algorithmName="SHA-512" hashValue="Xcrg/x3FUqN29Q4aeMKWfamlV1rlgxfFtm2URUxBwdCVZeFeuocaBhDxdGQnItHA0Z21SfuiL3hpQ3IcifdrPQ==" saltValue="XnEjf4iYKEW1CCB6FURb7A==" spinCount="100000" sheet="1"/>
  <mergeCells count="1">
    <mergeCell ref="B7:J7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7:Y63"/>
  <sheetViews>
    <sheetView workbookViewId="0">
      <selection activeCell="E7" sqref="E7"/>
    </sheetView>
  </sheetViews>
  <sheetFormatPr baseColWidth="10" defaultRowHeight="15" x14ac:dyDescent="0.25"/>
  <cols>
    <col min="1" max="1" width="5" customWidth="1"/>
    <col min="2" max="2" width="71.7109375" customWidth="1"/>
    <col min="3" max="3" width="4" customWidth="1"/>
    <col min="4" max="9" width="15.5703125" customWidth="1"/>
  </cols>
  <sheetData>
    <row r="7" spans="2:25" ht="15" customHeight="1" x14ac:dyDescent="0.25">
      <c r="B7" s="123" t="s">
        <v>151</v>
      </c>
      <c r="C7" s="124"/>
      <c r="D7" s="124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1"/>
      <c r="R7" s="81"/>
      <c r="S7" s="81"/>
      <c r="T7" s="81"/>
      <c r="U7" s="81"/>
      <c r="V7" s="28"/>
      <c r="W7" s="28"/>
      <c r="X7" s="28"/>
      <c r="Y7" s="28"/>
    </row>
    <row r="8" spans="2:25" ht="15" customHeight="1" x14ac:dyDescent="0.25">
      <c r="B8" s="8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1"/>
      <c r="Q8" s="81"/>
      <c r="R8" s="81"/>
      <c r="S8" s="81"/>
      <c r="T8" s="81"/>
      <c r="U8" s="81"/>
      <c r="V8" s="28"/>
      <c r="W8" s="28"/>
      <c r="X8" s="28"/>
      <c r="Y8" s="28"/>
    </row>
    <row r="9" spans="2:25" ht="15" customHeight="1" x14ac:dyDescent="0.25">
      <c r="B9" s="89" t="s">
        <v>150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1"/>
      <c r="Q9" s="81"/>
      <c r="R9" s="81"/>
      <c r="S9" s="81"/>
      <c r="T9" s="81"/>
      <c r="U9" s="81"/>
      <c r="V9" s="28"/>
      <c r="W9" s="28"/>
      <c r="X9" s="28"/>
      <c r="Y9" s="28"/>
    </row>
    <row r="10" spans="2:25" ht="15" customHeight="1" thickBot="1" x14ac:dyDescent="0.3">
      <c r="B10" s="89"/>
      <c r="C10" s="80"/>
      <c r="D10" s="79" t="s">
        <v>135</v>
      </c>
      <c r="E10" s="79" t="s">
        <v>98</v>
      </c>
      <c r="F10" s="79" t="s">
        <v>11</v>
      </c>
      <c r="G10" s="79" t="s">
        <v>12</v>
      </c>
      <c r="H10" s="79" t="s">
        <v>16</v>
      </c>
      <c r="I10" s="79" t="s">
        <v>17</v>
      </c>
      <c r="J10" s="80"/>
      <c r="K10" s="80"/>
      <c r="L10" s="80"/>
      <c r="M10" s="80"/>
      <c r="N10" s="80"/>
      <c r="O10" s="80"/>
      <c r="P10" s="81"/>
      <c r="Q10" s="81"/>
      <c r="R10" s="81"/>
      <c r="S10" s="81"/>
      <c r="T10" s="81"/>
      <c r="U10" s="81"/>
      <c r="V10" s="28"/>
      <c r="W10" s="28"/>
      <c r="X10" s="28"/>
      <c r="Y10" s="28"/>
    </row>
    <row r="11" spans="2:25" s="12" customFormat="1" ht="15" customHeight="1" x14ac:dyDescent="0.25">
      <c r="B11" s="186" t="s">
        <v>25</v>
      </c>
      <c r="D11" s="181">
        <v>0</v>
      </c>
      <c r="E11" s="101">
        <f t="shared" ref="E11:E19" si="0">D11/5</f>
        <v>0</v>
      </c>
      <c r="F11" s="101">
        <f t="shared" ref="F11:F19" si="1">D11/5</f>
        <v>0</v>
      </c>
      <c r="G11" s="101">
        <f t="shared" ref="G11:G19" si="2">D11/5</f>
        <v>0</v>
      </c>
      <c r="H11" s="101">
        <f t="shared" ref="H11:H19" si="3">D11/5</f>
        <v>0</v>
      </c>
      <c r="I11" s="101">
        <f t="shared" ref="I11:I19" si="4">D11/5</f>
        <v>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 spans="2:25" ht="15" customHeight="1" x14ac:dyDescent="0.25">
      <c r="B12" s="187" t="s">
        <v>26</v>
      </c>
      <c r="D12" s="182">
        <v>0</v>
      </c>
      <c r="E12" s="101">
        <f t="shared" si="0"/>
        <v>0</v>
      </c>
      <c r="F12" s="101">
        <f t="shared" si="1"/>
        <v>0</v>
      </c>
      <c r="G12" s="101">
        <f t="shared" si="2"/>
        <v>0</v>
      </c>
      <c r="H12" s="101">
        <f t="shared" si="3"/>
        <v>0</v>
      </c>
      <c r="I12" s="101">
        <f t="shared" si="4"/>
        <v>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2:25" ht="15" customHeight="1" x14ac:dyDescent="0.25">
      <c r="B13" s="187" t="s">
        <v>27</v>
      </c>
      <c r="D13" s="182">
        <v>0</v>
      </c>
      <c r="E13" s="101">
        <f t="shared" si="0"/>
        <v>0</v>
      </c>
      <c r="F13" s="101">
        <f t="shared" si="1"/>
        <v>0</v>
      </c>
      <c r="G13" s="101">
        <f t="shared" si="2"/>
        <v>0</v>
      </c>
      <c r="H13" s="101">
        <f t="shared" si="3"/>
        <v>0</v>
      </c>
      <c r="I13" s="101">
        <f t="shared" si="4"/>
        <v>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 spans="2:25" ht="15" customHeight="1" x14ac:dyDescent="0.25">
      <c r="B14" s="187" t="s">
        <v>28</v>
      </c>
      <c r="D14" s="182">
        <v>0</v>
      </c>
      <c r="E14" s="101">
        <f t="shared" si="0"/>
        <v>0</v>
      </c>
      <c r="F14" s="101">
        <f t="shared" si="1"/>
        <v>0</v>
      </c>
      <c r="G14" s="101">
        <f t="shared" si="2"/>
        <v>0</v>
      </c>
      <c r="H14" s="101">
        <f t="shared" si="3"/>
        <v>0</v>
      </c>
      <c r="I14" s="101">
        <f t="shared" si="4"/>
        <v>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 spans="2:25" ht="15" customHeight="1" x14ac:dyDescent="0.25">
      <c r="B15" s="187" t="s">
        <v>29</v>
      </c>
      <c r="D15" s="182">
        <v>0</v>
      </c>
      <c r="E15" s="101">
        <f t="shared" si="0"/>
        <v>0</v>
      </c>
      <c r="F15" s="101">
        <f t="shared" si="1"/>
        <v>0</v>
      </c>
      <c r="G15" s="101">
        <f t="shared" si="2"/>
        <v>0</v>
      </c>
      <c r="H15" s="101">
        <f t="shared" si="3"/>
        <v>0</v>
      </c>
      <c r="I15" s="101">
        <f t="shared" si="4"/>
        <v>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 spans="2:25" ht="15" customHeight="1" x14ac:dyDescent="0.25">
      <c r="B16" s="187" t="s">
        <v>30</v>
      </c>
      <c r="D16" s="182">
        <v>0</v>
      </c>
      <c r="E16" s="101">
        <f t="shared" si="0"/>
        <v>0</v>
      </c>
      <c r="F16" s="101">
        <f t="shared" si="1"/>
        <v>0</v>
      </c>
      <c r="G16" s="101">
        <f t="shared" si="2"/>
        <v>0</v>
      </c>
      <c r="H16" s="101">
        <f t="shared" si="3"/>
        <v>0</v>
      </c>
      <c r="I16" s="101">
        <f t="shared" si="4"/>
        <v>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 spans="2:25" ht="15" customHeight="1" x14ac:dyDescent="0.25">
      <c r="B17" s="187" t="s">
        <v>31</v>
      </c>
      <c r="D17" s="182">
        <v>0</v>
      </c>
      <c r="E17" s="101">
        <f t="shared" si="0"/>
        <v>0</v>
      </c>
      <c r="F17" s="101">
        <f t="shared" si="1"/>
        <v>0</v>
      </c>
      <c r="G17" s="101">
        <f t="shared" si="2"/>
        <v>0</v>
      </c>
      <c r="H17" s="101">
        <f t="shared" si="3"/>
        <v>0</v>
      </c>
      <c r="I17" s="101">
        <f t="shared" si="4"/>
        <v>0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 spans="2:25" ht="15" customHeight="1" x14ac:dyDescent="0.25">
      <c r="B18" s="187" t="s">
        <v>32</v>
      </c>
      <c r="D18" s="182">
        <v>0</v>
      </c>
      <c r="E18" s="101">
        <f t="shared" si="0"/>
        <v>0</v>
      </c>
      <c r="F18" s="101">
        <f t="shared" si="1"/>
        <v>0</v>
      </c>
      <c r="G18" s="101">
        <f t="shared" si="2"/>
        <v>0</v>
      </c>
      <c r="H18" s="101">
        <f t="shared" si="3"/>
        <v>0</v>
      </c>
      <c r="I18" s="101">
        <f t="shared" si="4"/>
        <v>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2:25" ht="15" customHeight="1" x14ac:dyDescent="0.25">
      <c r="B19" s="187" t="s">
        <v>33</v>
      </c>
      <c r="D19" s="182">
        <v>0</v>
      </c>
      <c r="E19" s="101">
        <f t="shared" si="0"/>
        <v>0</v>
      </c>
      <c r="F19" s="101">
        <f t="shared" si="1"/>
        <v>0</v>
      </c>
      <c r="G19" s="101">
        <f t="shared" si="2"/>
        <v>0</v>
      </c>
      <c r="H19" s="101">
        <f t="shared" si="3"/>
        <v>0</v>
      </c>
      <c r="I19" s="101">
        <f t="shared" si="4"/>
        <v>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 spans="2:25" ht="15" customHeight="1" x14ac:dyDescent="0.25">
      <c r="B20" s="187" t="s">
        <v>123</v>
      </c>
      <c r="D20" s="182">
        <v>0</v>
      </c>
      <c r="E20" s="101">
        <f t="shared" ref="E20:E25" si="5">D20/5</f>
        <v>0</v>
      </c>
      <c r="F20" s="101">
        <f t="shared" ref="F20:F25" si="6">D20/5</f>
        <v>0</v>
      </c>
      <c r="G20" s="101">
        <f t="shared" ref="G20:G25" si="7">D20/5</f>
        <v>0</v>
      </c>
      <c r="H20" s="101">
        <f t="shared" ref="H20:H25" si="8">D20/5</f>
        <v>0</v>
      </c>
      <c r="I20" s="101">
        <f t="shared" ref="I20:I25" si="9">D20/5</f>
        <v>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 spans="2:25" ht="15" customHeight="1" x14ac:dyDescent="0.25">
      <c r="B21" s="187" t="s">
        <v>124</v>
      </c>
      <c r="D21" s="182">
        <v>0</v>
      </c>
      <c r="E21" s="101">
        <f t="shared" si="5"/>
        <v>0</v>
      </c>
      <c r="F21" s="101">
        <f t="shared" si="6"/>
        <v>0</v>
      </c>
      <c r="G21" s="101">
        <f t="shared" si="7"/>
        <v>0</v>
      </c>
      <c r="H21" s="101">
        <f t="shared" si="8"/>
        <v>0</v>
      </c>
      <c r="I21" s="101">
        <f t="shared" si="9"/>
        <v>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 spans="2:25" ht="15" customHeight="1" x14ac:dyDescent="0.25">
      <c r="B22" s="187" t="s">
        <v>125</v>
      </c>
      <c r="D22" s="182">
        <v>0</v>
      </c>
      <c r="E22" s="101">
        <f t="shared" si="5"/>
        <v>0</v>
      </c>
      <c r="F22" s="101">
        <f t="shared" si="6"/>
        <v>0</v>
      </c>
      <c r="G22" s="101">
        <f t="shared" si="7"/>
        <v>0</v>
      </c>
      <c r="H22" s="101">
        <f t="shared" si="8"/>
        <v>0</v>
      </c>
      <c r="I22" s="101">
        <f t="shared" si="9"/>
        <v>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 spans="2:25" ht="15" customHeight="1" x14ac:dyDescent="0.25">
      <c r="B23" s="187" t="s">
        <v>126</v>
      </c>
      <c r="D23" s="182">
        <v>0</v>
      </c>
      <c r="E23" s="101">
        <f t="shared" si="5"/>
        <v>0</v>
      </c>
      <c r="F23" s="101">
        <f t="shared" si="6"/>
        <v>0</v>
      </c>
      <c r="G23" s="101">
        <f t="shared" si="7"/>
        <v>0</v>
      </c>
      <c r="H23" s="101">
        <f t="shared" si="8"/>
        <v>0</v>
      </c>
      <c r="I23" s="101">
        <f t="shared" si="9"/>
        <v>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 spans="2:25" ht="15" customHeight="1" x14ac:dyDescent="0.25">
      <c r="B24" s="187" t="s">
        <v>127</v>
      </c>
      <c r="D24" s="182"/>
      <c r="E24" s="101">
        <f t="shared" si="5"/>
        <v>0</v>
      </c>
      <c r="F24" s="101">
        <f t="shared" si="6"/>
        <v>0</v>
      </c>
      <c r="G24" s="101">
        <f t="shared" si="7"/>
        <v>0</v>
      </c>
      <c r="H24" s="101">
        <f t="shared" si="8"/>
        <v>0</v>
      </c>
      <c r="I24" s="101">
        <f t="shared" si="9"/>
        <v>0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 spans="2:25" ht="15" customHeight="1" x14ac:dyDescent="0.25">
      <c r="B25" s="187" t="s">
        <v>128</v>
      </c>
      <c r="D25" s="182"/>
      <c r="E25" s="101">
        <f t="shared" si="5"/>
        <v>0</v>
      </c>
      <c r="F25" s="101">
        <f t="shared" si="6"/>
        <v>0</v>
      </c>
      <c r="G25" s="101">
        <f t="shared" si="7"/>
        <v>0</v>
      </c>
      <c r="H25" s="101">
        <f t="shared" si="8"/>
        <v>0</v>
      </c>
      <c r="I25" s="101">
        <f t="shared" si="9"/>
        <v>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 spans="2:25" ht="15" customHeight="1" thickBot="1" x14ac:dyDescent="0.3">
      <c r="B26" s="219" t="s">
        <v>152</v>
      </c>
      <c r="D26" s="91">
        <f t="shared" ref="D26:I26" si="10">SUM(D11:D25)</f>
        <v>0</v>
      </c>
      <c r="E26" s="91">
        <f t="shared" si="10"/>
        <v>0</v>
      </c>
      <c r="F26" s="91">
        <f t="shared" si="10"/>
        <v>0</v>
      </c>
      <c r="G26" s="91">
        <f t="shared" si="10"/>
        <v>0</v>
      </c>
      <c r="H26" s="91">
        <f t="shared" si="10"/>
        <v>0</v>
      </c>
      <c r="I26" s="91">
        <f t="shared" si="10"/>
        <v>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 spans="2:25" ht="15" customHeight="1" thickTop="1" x14ac:dyDescent="0.25">
      <c r="B27" s="220"/>
      <c r="D27" s="220"/>
      <c r="E27" s="37"/>
      <c r="F27" s="101"/>
      <c r="G27" s="101"/>
      <c r="H27" s="101"/>
      <c r="I27" s="101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 spans="2:25" ht="15" customHeight="1" x14ac:dyDescent="0.25">
      <c r="B28" s="128" t="s">
        <v>153</v>
      </c>
      <c r="D28" s="220"/>
      <c r="E28" s="37"/>
      <c r="F28" s="101"/>
      <c r="G28" s="101"/>
      <c r="H28" s="101"/>
      <c r="I28" s="101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 spans="2:25" ht="15" customHeight="1" x14ac:dyDescent="0.25">
      <c r="B29" s="220"/>
      <c r="D29" s="220"/>
      <c r="E29" s="37"/>
      <c r="F29" s="101"/>
      <c r="G29" s="101"/>
      <c r="H29" s="101"/>
      <c r="I29" s="101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2:25" ht="15" customHeight="1" x14ac:dyDescent="0.25">
      <c r="B30" s="187" t="s">
        <v>34</v>
      </c>
      <c r="D30" s="182">
        <v>0</v>
      </c>
      <c r="E30" s="101">
        <f t="shared" ref="E30:E37" si="11">D30/5</f>
        <v>0</v>
      </c>
      <c r="F30" s="101">
        <f t="shared" ref="F30:F37" si="12">D30/5</f>
        <v>0</v>
      </c>
      <c r="G30" s="101">
        <f t="shared" ref="G30:G37" si="13">D30/5</f>
        <v>0</v>
      </c>
      <c r="H30" s="101">
        <f t="shared" ref="H30:H37" si="14">D30/5</f>
        <v>0</v>
      </c>
      <c r="I30" s="101">
        <f t="shared" ref="I30:I37" si="15">D30/5</f>
        <v>0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 spans="2:25" ht="15" customHeight="1" x14ac:dyDescent="0.25">
      <c r="B31" s="187" t="s">
        <v>35</v>
      </c>
      <c r="D31" s="182">
        <v>0</v>
      </c>
      <c r="E31" s="101">
        <f t="shared" si="11"/>
        <v>0</v>
      </c>
      <c r="F31" s="101">
        <f t="shared" si="12"/>
        <v>0</v>
      </c>
      <c r="G31" s="101">
        <f t="shared" si="13"/>
        <v>0</v>
      </c>
      <c r="H31" s="101">
        <f t="shared" si="14"/>
        <v>0</v>
      </c>
      <c r="I31" s="101">
        <f t="shared" si="15"/>
        <v>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 spans="2:25" ht="15" customHeight="1" x14ac:dyDescent="0.25">
      <c r="B32" s="187" t="s">
        <v>36</v>
      </c>
      <c r="D32" s="182">
        <v>0</v>
      </c>
      <c r="E32" s="101">
        <f t="shared" si="11"/>
        <v>0</v>
      </c>
      <c r="F32" s="101">
        <f t="shared" si="12"/>
        <v>0</v>
      </c>
      <c r="G32" s="101">
        <f t="shared" si="13"/>
        <v>0</v>
      </c>
      <c r="H32" s="101">
        <f t="shared" si="14"/>
        <v>0</v>
      </c>
      <c r="I32" s="101">
        <f t="shared" si="15"/>
        <v>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 spans="2:25" ht="15" customHeight="1" x14ac:dyDescent="0.25">
      <c r="B33" s="187" t="s">
        <v>154</v>
      </c>
      <c r="D33" s="182">
        <v>0</v>
      </c>
      <c r="E33" s="101">
        <f t="shared" si="11"/>
        <v>0</v>
      </c>
      <c r="F33" s="101">
        <f t="shared" si="12"/>
        <v>0</v>
      </c>
      <c r="G33" s="101">
        <f t="shared" si="13"/>
        <v>0</v>
      </c>
      <c r="H33" s="101">
        <f t="shared" si="14"/>
        <v>0</v>
      </c>
      <c r="I33" s="101">
        <f t="shared" si="15"/>
        <v>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 spans="2:25" ht="15" customHeight="1" x14ac:dyDescent="0.25">
      <c r="B34" s="187" t="s">
        <v>155</v>
      </c>
      <c r="D34" s="182">
        <v>0</v>
      </c>
      <c r="E34" s="101">
        <f t="shared" si="11"/>
        <v>0</v>
      </c>
      <c r="F34" s="101">
        <f t="shared" si="12"/>
        <v>0</v>
      </c>
      <c r="G34" s="101">
        <f t="shared" si="13"/>
        <v>0</v>
      </c>
      <c r="H34" s="101">
        <f t="shared" si="14"/>
        <v>0</v>
      </c>
      <c r="I34" s="101">
        <f t="shared" si="15"/>
        <v>0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 spans="2:25" ht="15" customHeight="1" x14ac:dyDescent="0.25">
      <c r="B35" s="187" t="s">
        <v>156</v>
      </c>
      <c r="D35" s="182">
        <v>0</v>
      </c>
      <c r="E35" s="101">
        <f t="shared" si="11"/>
        <v>0</v>
      </c>
      <c r="F35" s="101">
        <f t="shared" si="12"/>
        <v>0</v>
      </c>
      <c r="G35" s="101">
        <f t="shared" si="13"/>
        <v>0</v>
      </c>
      <c r="H35" s="101">
        <f t="shared" si="14"/>
        <v>0</v>
      </c>
      <c r="I35" s="101">
        <f t="shared" si="15"/>
        <v>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</row>
    <row r="36" spans="2:25" ht="15" customHeight="1" thickBot="1" x14ac:dyDescent="0.3">
      <c r="B36" s="187" t="s">
        <v>157</v>
      </c>
      <c r="D36" s="183">
        <v>0</v>
      </c>
      <c r="E36" s="101">
        <f t="shared" si="11"/>
        <v>0</v>
      </c>
      <c r="F36" s="101">
        <f t="shared" si="12"/>
        <v>0</v>
      </c>
      <c r="G36" s="101">
        <f t="shared" si="13"/>
        <v>0</v>
      </c>
      <c r="H36" s="101">
        <f t="shared" si="14"/>
        <v>0</v>
      </c>
      <c r="I36" s="101">
        <f t="shared" si="15"/>
        <v>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 spans="2:25" ht="15" customHeight="1" x14ac:dyDescent="0.25">
      <c r="B37" s="16"/>
      <c r="D37" s="36"/>
      <c r="E37" s="101">
        <f t="shared" si="11"/>
        <v>0</v>
      </c>
      <c r="F37" s="101">
        <f t="shared" si="12"/>
        <v>0</v>
      </c>
      <c r="G37" s="101">
        <f t="shared" si="13"/>
        <v>0</v>
      </c>
      <c r="H37" s="101">
        <f t="shared" si="14"/>
        <v>0</v>
      </c>
      <c r="I37" s="101">
        <f t="shared" si="15"/>
        <v>0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 spans="2:25" ht="15" customHeight="1" thickBot="1" x14ac:dyDescent="0.3">
      <c r="B38" s="89" t="s">
        <v>105</v>
      </c>
      <c r="D38" s="91">
        <f t="shared" ref="D38:I38" si="16">SUM(D26:D36)</f>
        <v>0</v>
      </c>
      <c r="E38" s="91">
        <f t="shared" si="16"/>
        <v>0</v>
      </c>
      <c r="F38" s="91">
        <f t="shared" si="16"/>
        <v>0</v>
      </c>
      <c r="G38" s="91">
        <f t="shared" si="16"/>
        <v>0</v>
      </c>
      <c r="H38" s="91">
        <f t="shared" si="16"/>
        <v>0</v>
      </c>
      <c r="I38" s="91">
        <f t="shared" si="16"/>
        <v>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2:25" ht="15" customHeight="1" thickTop="1" x14ac:dyDescent="0.25">
      <c r="B39" s="2"/>
      <c r="C39" s="2"/>
      <c r="D39" s="46"/>
      <c r="E39" s="46"/>
      <c r="F39" s="46"/>
      <c r="G39" s="46"/>
      <c r="H39" s="46"/>
      <c r="I39" s="46"/>
      <c r="J39" s="46"/>
      <c r="K39" s="46"/>
      <c r="L39" s="46"/>
      <c r="M39" s="46"/>
      <c r="P39" s="46"/>
      <c r="Q39" s="46"/>
      <c r="R39" s="46"/>
      <c r="S39" s="46"/>
      <c r="T39" s="46"/>
      <c r="U39" s="46"/>
      <c r="V39" s="46"/>
      <c r="W39" s="46"/>
    </row>
    <row r="40" spans="2:25" ht="15" customHeight="1" x14ac:dyDescent="0.25">
      <c r="B40" s="205" t="s">
        <v>139</v>
      </c>
      <c r="C40" s="2"/>
      <c r="D40" s="206">
        <v>0.18</v>
      </c>
      <c r="E40" s="46"/>
      <c r="F40" s="46"/>
      <c r="G40" s="46"/>
      <c r="H40" s="46"/>
      <c r="I40" s="46"/>
      <c r="J40" s="46"/>
      <c r="K40" s="46"/>
      <c r="L40" s="46"/>
      <c r="M40" s="46"/>
      <c r="P40" s="46"/>
      <c r="Q40" s="46"/>
      <c r="R40" s="46"/>
      <c r="S40" s="46"/>
      <c r="T40" s="46"/>
      <c r="U40" s="46"/>
      <c r="V40" s="46"/>
      <c r="W40" s="46"/>
    </row>
    <row r="41" spans="2:25" ht="15" customHeight="1" x14ac:dyDescent="0.25">
      <c r="B41" s="205" t="s">
        <v>144</v>
      </c>
      <c r="C41" s="2"/>
      <c r="D41" s="207">
        <f>D38*(1/((1-(1+(D40/12))^-60)/(D40/12)))</f>
        <v>0</v>
      </c>
      <c r="E41" s="46"/>
      <c r="F41" s="46"/>
      <c r="G41" s="46"/>
      <c r="H41" s="46"/>
      <c r="I41" s="46"/>
      <c r="J41" s="46"/>
      <c r="K41" s="46"/>
      <c r="L41" s="46"/>
      <c r="M41" s="46"/>
      <c r="P41" s="46"/>
      <c r="Q41" s="46"/>
      <c r="R41" s="46"/>
      <c r="S41" s="46"/>
      <c r="T41" s="46"/>
      <c r="U41" s="46"/>
      <c r="V41" s="46"/>
      <c r="W41" s="46"/>
    </row>
    <row r="42" spans="2:25" ht="15" customHeight="1" x14ac:dyDescent="0.25">
      <c r="B42" s="2"/>
      <c r="C42" s="2"/>
      <c r="D42" s="46"/>
      <c r="E42" s="46"/>
      <c r="F42" s="46"/>
      <c r="G42" s="46"/>
      <c r="H42" s="46"/>
      <c r="I42" s="46"/>
      <c r="J42" s="46"/>
      <c r="K42" s="46"/>
      <c r="L42" s="46"/>
      <c r="M42" s="46"/>
      <c r="P42" s="46"/>
      <c r="Q42" s="46"/>
      <c r="R42" s="46"/>
      <c r="S42" s="46"/>
      <c r="T42" s="46"/>
      <c r="U42" s="46"/>
      <c r="V42" s="46"/>
      <c r="W42" s="46"/>
    </row>
    <row r="63" spans="2:11" x14ac:dyDescent="0.25">
      <c r="B63" s="9"/>
      <c r="D63" s="37">
        <f>SUM(CONCLUSIONES!D36:D50)</f>
        <v>0</v>
      </c>
      <c r="E63" s="34"/>
      <c r="F63" s="34"/>
      <c r="G63" s="34"/>
      <c r="H63" s="34"/>
      <c r="I63" s="34"/>
      <c r="J63" s="32"/>
      <c r="K63" s="34"/>
    </row>
  </sheetData>
  <sheetProtection password="AA4B" sheet="1"/>
  <phoneticPr fontId="1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76"/>
  <sheetViews>
    <sheetView showGridLines="0" zoomScaleNormal="10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F10" sqref="F10"/>
    </sheetView>
  </sheetViews>
  <sheetFormatPr baseColWidth="10" defaultColWidth="9.140625" defaultRowHeight="15" x14ac:dyDescent="0.25"/>
  <cols>
    <col min="1" max="1" width="4.7109375" customWidth="1"/>
    <col min="2" max="2" width="69.42578125" bestFit="1" customWidth="1"/>
    <col min="3" max="3" width="4.7109375" customWidth="1"/>
    <col min="4" max="4" width="16" customWidth="1"/>
    <col min="5" max="5" width="4.7109375" customWidth="1"/>
    <col min="6" max="13" width="16.7109375" customWidth="1"/>
    <col min="14" max="19" width="16.7109375" style="1" customWidth="1"/>
    <col min="20" max="22" width="16.7109375" customWidth="1"/>
    <col min="23" max="23" width="17.140625" customWidth="1"/>
    <col min="24" max="24" width="16.28515625" customWidth="1"/>
    <col min="25" max="25" width="15.28515625" bestFit="1" customWidth="1"/>
    <col min="26" max="26" width="19.28515625" customWidth="1"/>
    <col min="27" max="27" width="16.85546875" customWidth="1"/>
    <col min="28" max="28" width="19" customWidth="1"/>
    <col min="29" max="29" width="17.140625" customWidth="1"/>
  </cols>
  <sheetData>
    <row r="1" spans="2:27" ht="15" customHeight="1" x14ac:dyDescent="0.25"/>
    <row r="2" spans="2:27" ht="15" customHeight="1" x14ac:dyDescent="0.25"/>
    <row r="3" spans="2:27" ht="15" customHeight="1" x14ac:dyDescent="0.25"/>
    <row r="4" spans="2:27" ht="15" customHeight="1" x14ac:dyDescent="0.25"/>
    <row r="5" spans="2:27" ht="15" customHeight="1" x14ac:dyDescent="0.25"/>
    <row r="6" spans="2:27" ht="15" customHeight="1" x14ac:dyDescent="0.25"/>
    <row r="7" spans="2:27" ht="24.75" customHeight="1" x14ac:dyDescent="0.35">
      <c r="B7" s="252" t="s">
        <v>104</v>
      </c>
      <c r="C7" s="252"/>
      <c r="D7" s="252"/>
      <c r="E7" s="252"/>
      <c r="F7" s="252"/>
      <c r="G7" s="82"/>
      <c r="H7" s="82"/>
      <c r="I7" s="82"/>
      <c r="J7" s="120"/>
      <c r="K7" s="120"/>
      <c r="L7" s="120"/>
    </row>
    <row r="8" spans="2:27" ht="15" customHeight="1" x14ac:dyDescent="0.3">
      <c r="F8" s="47"/>
      <c r="G8" s="47"/>
      <c r="H8" s="47"/>
      <c r="I8" s="47"/>
      <c r="J8" s="47"/>
      <c r="K8" s="47"/>
      <c r="L8" s="47"/>
      <c r="M8" s="32"/>
    </row>
    <row r="9" spans="2:27" ht="37.5" customHeight="1" x14ac:dyDescent="0.25">
      <c r="B9" s="71" t="s">
        <v>1</v>
      </c>
      <c r="C9" s="71"/>
      <c r="D9" s="121" t="s">
        <v>93</v>
      </c>
      <c r="E9" s="66"/>
      <c r="F9" s="100" t="s">
        <v>81</v>
      </c>
      <c r="G9" s="72" t="s">
        <v>82</v>
      </c>
      <c r="H9" s="72" t="s">
        <v>83</v>
      </c>
      <c r="I9" s="72" t="s">
        <v>84</v>
      </c>
      <c r="J9" s="72" t="s">
        <v>85</v>
      </c>
      <c r="K9" s="72" t="s">
        <v>86</v>
      </c>
      <c r="L9" s="72" t="s">
        <v>87</v>
      </c>
      <c r="M9" s="72" t="s">
        <v>88</v>
      </c>
      <c r="N9" s="72" t="s">
        <v>89</v>
      </c>
      <c r="O9" s="72" t="s">
        <v>90</v>
      </c>
      <c r="P9" s="72" t="s">
        <v>91</v>
      </c>
      <c r="Q9" s="72" t="s">
        <v>92</v>
      </c>
      <c r="R9" s="74" t="s">
        <v>98</v>
      </c>
      <c r="S9" s="74" t="s">
        <v>11</v>
      </c>
      <c r="T9" s="74" t="s">
        <v>12</v>
      </c>
      <c r="U9" s="74" t="s">
        <v>16</v>
      </c>
      <c r="V9" s="84" t="s">
        <v>17</v>
      </c>
      <c r="W9" s="111"/>
      <c r="X9" t="s">
        <v>60</v>
      </c>
      <c r="Y9" t="s">
        <v>20</v>
      </c>
      <c r="Z9" t="s">
        <v>61</v>
      </c>
      <c r="AA9" t="s">
        <v>62</v>
      </c>
    </row>
    <row r="10" spans="2:27" ht="18.75" x14ac:dyDescent="0.25">
      <c r="B10" s="71"/>
      <c r="C10" s="71"/>
      <c r="D10" s="66"/>
      <c r="E10" s="66"/>
      <c r="F10" s="125"/>
      <c r="G10" s="64"/>
      <c r="H10" s="73"/>
      <c r="I10" s="73"/>
      <c r="J10" s="72"/>
      <c r="K10" s="72"/>
      <c r="L10" s="72"/>
      <c r="M10" s="72"/>
      <c r="N10" s="72"/>
      <c r="O10" s="72"/>
      <c r="P10" s="72"/>
      <c r="Q10" s="72"/>
      <c r="R10" s="100"/>
      <c r="S10" s="72"/>
      <c r="T10" s="72"/>
      <c r="U10" s="72"/>
      <c r="V10" s="127"/>
      <c r="W10" s="111"/>
    </row>
    <row r="11" spans="2:27" ht="23.25" customHeight="1" x14ac:dyDescent="0.25">
      <c r="B11" s="123" t="s">
        <v>55</v>
      </c>
      <c r="C11" s="130"/>
      <c r="D11" s="124"/>
      <c r="E11" s="124"/>
      <c r="F11" s="113" t="s">
        <v>81</v>
      </c>
      <c r="G11" s="114" t="s">
        <v>82</v>
      </c>
      <c r="H11" s="114" t="s">
        <v>83</v>
      </c>
      <c r="I11" s="114" t="s">
        <v>84</v>
      </c>
      <c r="J11" s="114" t="s">
        <v>85</v>
      </c>
      <c r="K11" s="114" t="s">
        <v>86</v>
      </c>
      <c r="L11" s="114" t="s">
        <v>87</v>
      </c>
      <c r="M11" s="114" t="s">
        <v>88</v>
      </c>
      <c r="N11" s="114" t="s">
        <v>89</v>
      </c>
      <c r="O11" s="114" t="s">
        <v>90</v>
      </c>
      <c r="P11" s="114" t="s">
        <v>91</v>
      </c>
      <c r="Q11" s="114" t="s">
        <v>92</v>
      </c>
      <c r="R11" s="115" t="s">
        <v>98</v>
      </c>
      <c r="S11" s="115" t="s">
        <v>11</v>
      </c>
      <c r="T11" s="115" t="s">
        <v>12</v>
      </c>
      <c r="U11" s="115" t="s">
        <v>16</v>
      </c>
      <c r="V11" s="116" t="s">
        <v>17</v>
      </c>
      <c r="W11" s="111"/>
      <c r="X11" s="28"/>
      <c r="Y11" s="28"/>
      <c r="Z11" s="28"/>
      <c r="AA11" s="28"/>
    </row>
    <row r="12" spans="2:27" ht="15" customHeight="1" thickBot="1" x14ac:dyDescent="0.3">
      <c r="B12" s="128"/>
      <c r="C12" s="79"/>
      <c r="D12" s="80"/>
      <c r="E12" s="80"/>
      <c r="F12" s="132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133"/>
      <c r="S12" s="133"/>
      <c r="T12" s="133"/>
      <c r="U12" s="133"/>
      <c r="V12" s="133"/>
      <c r="W12" s="136"/>
      <c r="X12" s="53"/>
      <c r="Y12" s="28"/>
      <c r="Z12" s="28"/>
      <c r="AA12" s="28"/>
    </row>
    <row r="13" spans="2:27" ht="15" customHeight="1" x14ac:dyDescent="0.25">
      <c r="B13" s="186" t="s">
        <v>96</v>
      </c>
      <c r="C13" s="2"/>
      <c r="D13" s="181">
        <v>0</v>
      </c>
      <c r="E13" s="46"/>
      <c r="F13" s="101">
        <f>D13</f>
        <v>0</v>
      </c>
      <c r="G13" s="37">
        <f t="shared" ref="G13:Q28" si="0">F13</f>
        <v>0</v>
      </c>
      <c r="H13" s="37">
        <f t="shared" si="0"/>
        <v>0</v>
      </c>
      <c r="I13" s="37">
        <f t="shared" si="0"/>
        <v>0</v>
      </c>
      <c r="J13" s="37">
        <f t="shared" si="0"/>
        <v>0</v>
      </c>
      <c r="K13" s="37">
        <f t="shared" si="0"/>
        <v>0</v>
      </c>
      <c r="L13" s="37">
        <f t="shared" si="0"/>
        <v>0</v>
      </c>
      <c r="M13" s="37">
        <f t="shared" si="0"/>
        <v>0</v>
      </c>
      <c r="N13" s="37">
        <f t="shared" si="0"/>
        <v>0</v>
      </c>
      <c r="O13" s="37">
        <f t="shared" si="0"/>
        <v>0</v>
      </c>
      <c r="P13" s="37">
        <f t="shared" si="0"/>
        <v>0</v>
      </c>
      <c r="Q13" s="37">
        <f t="shared" si="0"/>
        <v>0</v>
      </c>
      <c r="R13" s="76">
        <f t="shared" ref="R13:R37" si="1">SUM(F13:Q13)</f>
        <v>0</v>
      </c>
      <c r="S13" s="76">
        <f>R13*(1+PRESUPUESTO!$Q$8)</f>
        <v>0</v>
      </c>
      <c r="T13" s="76">
        <f>S13*(1+PRESUPUESTO!$Q$8)</f>
        <v>0</v>
      </c>
      <c r="U13" s="76">
        <f>T13*(1+PRESUPUESTO!$Q$8)</f>
        <v>0</v>
      </c>
      <c r="V13" s="76">
        <f>U13*(1+PRESUPUESTO!$Q$8)</f>
        <v>0</v>
      </c>
      <c r="W13" s="76"/>
      <c r="X13" s="54" t="e">
        <f>F13/VENTAS!$H$34</f>
        <v>#DIV/0!</v>
      </c>
      <c r="Y13" s="55" t="e">
        <f>R13/VENTAS!$T$34</f>
        <v>#DIV/0!</v>
      </c>
      <c r="Z13" s="55" t="e">
        <f t="shared" ref="Z13:Z38" si="2">F13/$F$60</f>
        <v>#DIV/0!</v>
      </c>
      <c r="AA13" s="55" t="e">
        <f t="shared" ref="AA13:AA38" si="3">R13/$R$60</f>
        <v>#DIV/0!</v>
      </c>
    </row>
    <row r="14" spans="2:27" ht="15" customHeight="1" x14ac:dyDescent="0.25">
      <c r="B14" s="129" t="s">
        <v>37</v>
      </c>
      <c r="C14" s="2"/>
      <c r="D14" s="193">
        <f>(D13)*0.28</f>
        <v>0</v>
      </c>
      <c r="E14" s="46"/>
      <c r="F14" s="101">
        <f t="shared" ref="F14:F37" si="4">D14</f>
        <v>0</v>
      </c>
      <c r="G14" s="37">
        <f t="shared" si="0"/>
        <v>0</v>
      </c>
      <c r="H14" s="37">
        <f t="shared" si="0"/>
        <v>0</v>
      </c>
      <c r="I14" s="37">
        <f t="shared" si="0"/>
        <v>0</v>
      </c>
      <c r="J14" s="37">
        <f t="shared" si="0"/>
        <v>0</v>
      </c>
      <c r="K14" s="37">
        <f t="shared" si="0"/>
        <v>0</v>
      </c>
      <c r="L14" s="37">
        <f t="shared" si="0"/>
        <v>0</v>
      </c>
      <c r="M14" s="37">
        <f t="shared" si="0"/>
        <v>0</v>
      </c>
      <c r="N14" s="37">
        <f t="shared" si="0"/>
        <v>0</v>
      </c>
      <c r="O14" s="37">
        <f t="shared" si="0"/>
        <v>0</v>
      </c>
      <c r="P14" s="37">
        <f t="shared" si="0"/>
        <v>0</v>
      </c>
      <c r="Q14" s="37">
        <f t="shared" si="0"/>
        <v>0</v>
      </c>
      <c r="R14" s="76">
        <f t="shared" si="1"/>
        <v>0</v>
      </c>
      <c r="S14" s="76">
        <f>R14*(1+PRESUPUESTO!$Q$8)</f>
        <v>0</v>
      </c>
      <c r="T14" s="76">
        <f>S14*(1+PRESUPUESTO!$Q$8)</f>
        <v>0</v>
      </c>
      <c r="U14" s="76">
        <f>T14*(1+PRESUPUESTO!$Q$8)</f>
        <v>0</v>
      </c>
      <c r="V14" s="76">
        <f>U14*(1+PRESUPUESTO!$Q$8)</f>
        <v>0</v>
      </c>
      <c r="W14" s="76"/>
      <c r="X14" s="54" t="e">
        <f>F14/VENTAS!$H$34</f>
        <v>#DIV/0!</v>
      </c>
      <c r="Y14" s="55" t="e">
        <f>R14/VENTAS!$T$34</f>
        <v>#DIV/0!</v>
      </c>
      <c r="Z14" s="55" t="e">
        <f t="shared" si="2"/>
        <v>#DIV/0!</v>
      </c>
      <c r="AA14" s="55" t="e">
        <f t="shared" si="3"/>
        <v>#DIV/0!</v>
      </c>
    </row>
    <row r="15" spans="2:27" ht="15" customHeight="1" x14ac:dyDescent="0.25">
      <c r="B15" s="129" t="s">
        <v>38</v>
      </c>
      <c r="C15" s="2"/>
      <c r="D15" s="193">
        <f>(D13)*0.0833</f>
        <v>0</v>
      </c>
      <c r="E15" s="46"/>
      <c r="F15" s="101">
        <f t="shared" si="4"/>
        <v>0</v>
      </c>
      <c r="G15" s="37">
        <f t="shared" si="0"/>
        <v>0</v>
      </c>
      <c r="H15" s="37">
        <f t="shared" si="0"/>
        <v>0</v>
      </c>
      <c r="I15" s="37">
        <f t="shared" si="0"/>
        <v>0</v>
      </c>
      <c r="J15" s="37">
        <f t="shared" si="0"/>
        <v>0</v>
      </c>
      <c r="K15" s="37">
        <f t="shared" si="0"/>
        <v>0</v>
      </c>
      <c r="L15" s="37">
        <f t="shared" si="0"/>
        <v>0</v>
      </c>
      <c r="M15" s="37">
        <f t="shared" si="0"/>
        <v>0</v>
      </c>
      <c r="N15" s="37">
        <f t="shared" si="0"/>
        <v>0</v>
      </c>
      <c r="O15" s="37">
        <f t="shared" si="0"/>
        <v>0</v>
      </c>
      <c r="P15" s="37">
        <f t="shared" si="0"/>
        <v>0</v>
      </c>
      <c r="Q15" s="37">
        <f t="shared" si="0"/>
        <v>0</v>
      </c>
      <c r="R15" s="76">
        <f t="shared" si="1"/>
        <v>0</v>
      </c>
      <c r="S15" s="76">
        <f>R15*(1+PRESUPUESTO!$Q$8)</f>
        <v>0</v>
      </c>
      <c r="T15" s="76">
        <f>S15*(1+PRESUPUESTO!$Q$8)</f>
        <v>0</v>
      </c>
      <c r="U15" s="76">
        <f>T15*(1+PRESUPUESTO!$Q$8)</f>
        <v>0</v>
      </c>
      <c r="V15" s="76">
        <f>U15*(1+PRESUPUESTO!$Q$8)</f>
        <v>0</v>
      </c>
      <c r="W15" s="76"/>
      <c r="X15" s="54" t="e">
        <f>F15/VENTAS!$H$34</f>
        <v>#DIV/0!</v>
      </c>
      <c r="Y15" s="55" t="e">
        <f>R15/VENTAS!$T$34</f>
        <v>#DIV/0!</v>
      </c>
      <c r="Z15" s="55" t="e">
        <f t="shared" si="2"/>
        <v>#DIV/0!</v>
      </c>
      <c r="AA15" s="55" t="e">
        <f t="shared" si="3"/>
        <v>#DIV/0!</v>
      </c>
    </row>
    <row r="16" spans="2:27" ht="15" customHeight="1" x14ac:dyDescent="0.25">
      <c r="B16" s="129" t="s">
        <v>39</v>
      </c>
      <c r="C16" s="2"/>
      <c r="D16" s="193">
        <f>(D13)*0.0415</f>
        <v>0</v>
      </c>
      <c r="E16" s="46"/>
      <c r="F16" s="101">
        <f t="shared" si="4"/>
        <v>0</v>
      </c>
      <c r="G16" s="37">
        <f t="shared" si="0"/>
        <v>0</v>
      </c>
      <c r="H16" s="37">
        <f t="shared" si="0"/>
        <v>0</v>
      </c>
      <c r="I16" s="37">
        <f t="shared" si="0"/>
        <v>0</v>
      </c>
      <c r="J16" s="37">
        <f t="shared" si="0"/>
        <v>0</v>
      </c>
      <c r="K16" s="37">
        <f t="shared" si="0"/>
        <v>0</v>
      </c>
      <c r="L16" s="37">
        <f t="shared" si="0"/>
        <v>0</v>
      </c>
      <c r="M16" s="37">
        <f t="shared" si="0"/>
        <v>0</v>
      </c>
      <c r="N16" s="37">
        <f t="shared" si="0"/>
        <v>0</v>
      </c>
      <c r="O16" s="37">
        <f t="shared" si="0"/>
        <v>0</v>
      </c>
      <c r="P16" s="37">
        <f t="shared" si="0"/>
        <v>0</v>
      </c>
      <c r="Q16" s="37">
        <f t="shared" si="0"/>
        <v>0</v>
      </c>
      <c r="R16" s="76">
        <f t="shared" si="1"/>
        <v>0</v>
      </c>
      <c r="S16" s="76">
        <f>R16*(1+PRESUPUESTO!$Q$8)</f>
        <v>0</v>
      </c>
      <c r="T16" s="76">
        <f>S16*(1+PRESUPUESTO!$Q$8)</f>
        <v>0</v>
      </c>
      <c r="U16" s="76">
        <f>T16*(1+PRESUPUESTO!$Q$8)</f>
        <v>0</v>
      </c>
      <c r="V16" s="76">
        <f>U16*(1+PRESUPUESTO!$Q$8)</f>
        <v>0</v>
      </c>
      <c r="W16" s="76"/>
      <c r="X16" s="54" t="e">
        <f>F16/VENTAS!$H$34</f>
        <v>#DIV/0!</v>
      </c>
      <c r="Y16" s="55" t="e">
        <f>R16/VENTAS!$T$34</f>
        <v>#DIV/0!</v>
      </c>
      <c r="Z16" s="55" t="e">
        <f t="shared" si="2"/>
        <v>#DIV/0!</v>
      </c>
      <c r="AA16" s="55" t="e">
        <f t="shared" si="3"/>
        <v>#DIV/0!</v>
      </c>
    </row>
    <row r="17" spans="2:27" ht="15" customHeight="1" x14ac:dyDescent="0.25">
      <c r="B17" s="129" t="s">
        <v>40</v>
      </c>
      <c r="C17" s="2"/>
      <c r="D17" s="193">
        <f>(D13)*0.1</f>
        <v>0</v>
      </c>
      <c r="E17" s="46"/>
      <c r="F17" s="101">
        <f t="shared" si="4"/>
        <v>0</v>
      </c>
      <c r="G17" s="37">
        <f t="shared" si="0"/>
        <v>0</v>
      </c>
      <c r="H17" s="37">
        <f t="shared" si="0"/>
        <v>0</v>
      </c>
      <c r="I17" s="37">
        <f t="shared" si="0"/>
        <v>0</v>
      </c>
      <c r="J17" s="37">
        <f t="shared" si="0"/>
        <v>0</v>
      </c>
      <c r="K17" s="37">
        <f t="shared" si="0"/>
        <v>0</v>
      </c>
      <c r="L17" s="37">
        <f t="shared" si="0"/>
        <v>0</v>
      </c>
      <c r="M17" s="37">
        <f t="shared" si="0"/>
        <v>0</v>
      </c>
      <c r="N17" s="37">
        <f t="shared" si="0"/>
        <v>0</v>
      </c>
      <c r="O17" s="37">
        <f t="shared" si="0"/>
        <v>0</v>
      </c>
      <c r="P17" s="37">
        <f t="shared" si="0"/>
        <v>0</v>
      </c>
      <c r="Q17" s="37">
        <f t="shared" si="0"/>
        <v>0</v>
      </c>
      <c r="R17" s="76">
        <f t="shared" si="1"/>
        <v>0</v>
      </c>
      <c r="S17" s="76">
        <f>R17*(1+PRESUPUESTO!$Q$8)</f>
        <v>0</v>
      </c>
      <c r="T17" s="76">
        <f>S17*(1+PRESUPUESTO!$Q$8)</f>
        <v>0</v>
      </c>
      <c r="U17" s="76">
        <f>T17*(1+PRESUPUESTO!$Q$8)</f>
        <v>0</v>
      </c>
      <c r="V17" s="76">
        <f>U17*(1+PRESUPUESTO!$Q$8)</f>
        <v>0</v>
      </c>
      <c r="W17" s="76"/>
      <c r="X17" s="54" t="e">
        <f>F17/VENTAS!$H$34</f>
        <v>#DIV/0!</v>
      </c>
      <c r="Y17" s="55" t="e">
        <f>R17/VENTAS!$T$34</f>
        <v>#DIV/0!</v>
      </c>
      <c r="Z17" s="55" t="e">
        <f t="shared" si="2"/>
        <v>#DIV/0!</v>
      </c>
      <c r="AA17" s="55" t="e">
        <f t="shared" si="3"/>
        <v>#DIV/0!</v>
      </c>
    </row>
    <row r="18" spans="2:27" ht="15" customHeight="1" x14ac:dyDescent="0.25">
      <c r="B18" s="187" t="s">
        <v>137</v>
      </c>
      <c r="C18" s="2"/>
      <c r="D18" s="182">
        <v>0</v>
      </c>
      <c r="E18" s="46"/>
      <c r="F18" s="101">
        <f t="shared" si="4"/>
        <v>0</v>
      </c>
      <c r="G18" s="37">
        <f t="shared" si="0"/>
        <v>0</v>
      </c>
      <c r="H18" s="37">
        <f t="shared" si="0"/>
        <v>0</v>
      </c>
      <c r="I18" s="37">
        <f t="shared" si="0"/>
        <v>0</v>
      </c>
      <c r="J18" s="37">
        <f t="shared" si="0"/>
        <v>0</v>
      </c>
      <c r="K18" s="37">
        <f t="shared" si="0"/>
        <v>0</v>
      </c>
      <c r="L18" s="37">
        <f t="shared" si="0"/>
        <v>0</v>
      </c>
      <c r="M18" s="37">
        <f t="shared" si="0"/>
        <v>0</v>
      </c>
      <c r="N18" s="37">
        <f t="shared" si="0"/>
        <v>0</v>
      </c>
      <c r="O18" s="37">
        <f t="shared" si="0"/>
        <v>0</v>
      </c>
      <c r="P18" s="37">
        <f t="shared" si="0"/>
        <v>0</v>
      </c>
      <c r="Q18" s="37">
        <f t="shared" si="0"/>
        <v>0</v>
      </c>
      <c r="R18" s="76">
        <f t="shared" si="1"/>
        <v>0</v>
      </c>
      <c r="S18" s="76">
        <f>R18*(1+PRESUPUESTO!$Q$8)</f>
        <v>0</v>
      </c>
      <c r="T18" s="76">
        <f>S18*(1+PRESUPUESTO!$Q$8)</f>
        <v>0</v>
      </c>
      <c r="U18" s="76">
        <f>T18*(1+PRESUPUESTO!$Q$8)</f>
        <v>0</v>
      </c>
      <c r="V18" s="76">
        <f>U18*(1+PRESUPUESTO!$Q$8)</f>
        <v>0</v>
      </c>
      <c r="W18" s="76"/>
      <c r="X18" s="54" t="e">
        <f>F18/VENTAS!$H$34</f>
        <v>#DIV/0!</v>
      </c>
      <c r="Y18" s="55" t="e">
        <f>R18/VENTAS!$T$34</f>
        <v>#DIV/0!</v>
      </c>
      <c r="Z18" s="55" t="e">
        <f t="shared" si="2"/>
        <v>#DIV/0!</v>
      </c>
      <c r="AA18" s="55" t="e">
        <f t="shared" si="3"/>
        <v>#DIV/0!</v>
      </c>
    </row>
    <row r="19" spans="2:27" ht="15" customHeight="1" x14ac:dyDescent="0.25">
      <c r="B19" s="187" t="s">
        <v>145</v>
      </c>
      <c r="C19" s="2"/>
      <c r="D19" s="182">
        <v>0</v>
      </c>
      <c r="E19" s="46"/>
      <c r="F19" s="101">
        <f t="shared" si="4"/>
        <v>0</v>
      </c>
      <c r="G19" s="37">
        <f t="shared" si="0"/>
        <v>0</v>
      </c>
      <c r="H19" s="37">
        <f t="shared" si="0"/>
        <v>0</v>
      </c>
      <c r="I19" s="37">
        <f t="shared" si="0"/>
        <v>0</v>
      </c>
      <c r="J19" s="37">
        <f t="shared" si="0"/>
        <v>0</v>
      </c>
      <c r="K19" s="37">
        <f t="shared" si="0"/>
        <v>0</v>
      </c>
      <c r="L19" s="37">
        <f t="shared" si="0"/>
        <v>0</v>
      </c>
      <c r="M19" s="37">
        <f t="shared" si="0"/>
        <v>0</v>
      </c>
      <c r="N19" s="37">
        <f t="shared" si="0"/>
        <v>0</v>
      </c>
      <c r="O19" s="37">
        <f t="shared" si="0"/>
        <v>0</v>
      </c>
      <c r="P19" s="37">
        <f t="shared" si="0"/>
        <v>0</v>
      </c>
      <c r="Q19" s="37">
        <f t="shared" si="0"/>
        <v>0</v>
      </c>
      <c r="R19" s="76">
        <f t="shared" si="1"/>
        <v>0</v>
      </c>
      <c r="S19" s="76">
        <f>R19*(1+PRESUPUESTO!$Q$8)</f>
        <v>0</v>
      </c>
      <c r="T19" s="76">
        <f>S19*(1+PRESUPUESTO!$Q$8)</f>
        <v>0</v>
      </c>
      <c r="U19" s="76">
        <f>T19*(1+PRESUPUESTO!$Q$8)</f>
        <v>0</v>
      </c>
      <c r="V19" s="76">
        <f>U19*(1+PRESUPUESTO!$Q$8)</f>
        <v>0</v>
      </c>
      <c r="W19" s="76"/>
      <c r="X19" s="54" t="e">
        <f>F19/VENTAS!$H$34</f>
        <v>#DIV/0!</v>
      </c>
      <c r="Y19" s="55" t="e">
        <f>R19/VENTAS!$T$34</f>
        <v>#DIV/0!</v>
      </c>
      <c r="Z19" s="55" t="e">
        <f t="shared" si="2"/>
        <v>#DIV/0!</v>
      </c>
      <c r="AA19" s="55" t="e">
        <f t="shared" si="3"/>
        <v>#DIV/0!</v>
      </c>
    </row>
    <row r="20" spans="2:27" ht="15" customHeight="1" x14ac:dyDescent="0.25">
      <c r="B20" s="187" t="s">
        <v>41</v>
      </c>
      <c r="C20" s="2"/>
      <c r="D20" s="182">
        <v>0</v>
      </c>
      <c r="E20" s="46"/>
      <c r="F20" s="101">
        <f t="shared" si="4"/>
        <v>0</v>
      </c>
      <c r="G20" s="37">
        <f t="shared" si="0"/>
        <v>0</v>
      </c>
      <c r="H20" s="37">
        <f t="shared" si="0"/>
        <v>0</v>
      </c>
      <c r="I20" s="37">
        <f t="shared" si="0"/>
        <v>0</v>
      </c>
      <c r="J20" s="37">
        <f t="shared" si="0"/>
        <v>0</v>
      </c>
      <c r="K20" s="37">
        <f t="shared" si="0"/>
        <v>0</v>
      </c>
      <c r="L20" s="37">
        <f t="shared" si="0"/>
        <v>0</v>
      </c>
      <c r="M20" s="37">
        <f t="shared" si="0"/>
        <v>0</v>
      </c>
      <c r="N20" s="37">
        <f t="shared" si="0"/>
        <v>0</v>
      </c>
      <c r="O20" s="37">
        <f t="shared" si="0"/>
        <v>0</v>
      </c>
      <c r="P20" s="37">
        <f t="shared" si="0"/>
        <v>0</v>
      </c>
      <c r="Q20" s="37">
        <f t="shared" si="0"/>
        <v>0</v>
      </c>
      <c r="R20" s="76">
        <f t="shared" si="1"/>
        <v>0</v>
      </c>
      <c r="S20" s="76">
        <f>R20*(1+PRESUPUESTO!$Q$8)</f>
        <v>0</v>
      </c>
      <c r="T20" s="76">
        <f>S20*(1+PRESUPUESTO!$Q$8)</f>
        <v>0</v>
      </c>
      <c r="U20" s="76">
        <f>T20*(1+PRESUPUESTO!$Q$8)</f>
        <v>0</v>
      </c>
      <c r="V20" s="76">
        <f>U20*(1+PRESUPUESTO!$Q$8)</f>
        <v>0</v>
      </c>
      <c r="W20" s="76"/>
      <c r="X20" s="54" t="e">
        <f>F20/VENTAS!$H$34</f>
        <v>#DIV/0!</v>
      </c>
      <c r="Y20" s="55" t="e">
        <f>R20/VENTAS!$T$34</f>
        <v>#DIV/0!</v>
      </c>
      <c r="Z20" s="55" t="e">
        <f t="shared" si="2"/>
        <v>#DIV/0!</v>
      </c>
      <c r="AA20" s="55" t="e">
        <f t="shared" si="3"/>
        <v>#DIV/0!</v>
      </c>
    </row>
    <row r="21" spans="2:27" ht="15" customHeight="1" x14ac:dyDescent="0.25">
      <c r="B21" s="187" t="s">
        <v>42</v>
      </c>
      <c r="C21" s="2"/>
      <c r="D21" s="182">
        <v>0</v>
      </c>
      <c r="E21" s="46"/>
      <c r="F21" s="101">
        <f t="shared" si="4"/>
        <v>0</v>
      </c>
      <c r="G21" s="37">
        <f t="shared" si="0"/>
        <v>0</v>
      </c>
      <c r="H21" s="37">
        <f t="shared" si="0"/>
        <v>0</v>
      </c>
      <c r="I21" s="37">
        <f t="shared" si="0"/>
        <v>0</v>
      </c>
      <c r="J21" s="37">
        <f t="shared" si="0"/>
        <v>0</v>
      </c>
      <c r="K21" s="37">
        <f t="shared" si="0"/>
        <v>0</v>
      </c>
      <c r="L21" s="37">
        <f t="shared" si="0"/>
        <v>0</v>
      </c>
      <c r="M21" s="37">
        <f t="shared" si="0"/>
        <v>0</v>
      </c>
      <c r="N21" s="37">
        <f t="shared" si="0"/>
        <v>0</v>
      </c>
      <c r="O21" s="37">
        <f t="shared" si="0"/>
        <v>0</v>
      </c>
      <c r="P21" s="37">
        <f t="shared" si="0"/>
        <v>0</v>
      </c>
      <c r="Q21" s="37">
        <f t="shared" si="0"/>
        <v>0</v>
      </c>
      <c r="R21" s="76">
        <f t="shared" si="1"/>
        <v>0</v>
      </c>
      <c r="S21" s="76">
        <f>R21*(1+PRESUPUESTO!$Q$8)</f>
        <v>0</v>
      </c>
      <c r="T21" s="76">
        <f>S21*(1+PRESUPUESTO!$Q$8)</f>
        <v>0</v>
      </c>
      <c r="U21" s="76">
        <f>T21*(1+PRESUPUESTO!$Q$8)</f>
        <v>0</v>
      </c>
      <c r="V21" s="76">
        <f>U21*(1+PRESUPUESTO!$Q$8)</f>
        <v>0</v>
      </c>
      <c r="W21" s="76"/>
      <c r="X21" s="54" t="e">
        <f>F21/VENTAS!$H$34</f>
        <v>#DIV/0!</v>
      </c>
      <c r="Y21" s="55" t="e">
        <f>R21/VENTAS!$T$34</f>
        <v>#DIV/0!</v>
      </c>
      <c r="Z21" s="55" t="e">
        <f t="shared" si="2"/>
        <v>#DIV/0!</v>
      </c>
      <c r="AA21" s="55" t="e">
        <f t="shared" si="3"/>
        <v>#DIV/0!</v>
      </c>
    </row>
    <row r="22" spans="2:27" ht="15" customHeight="1" x14ac:dyDescent="0.25">
      <c r="B22" s="187" t="s">
        <v>43</v>
      </c>
      <c r="C22" s="2"/>
      <c r="D22" s="182">
        <v>0</v>
      </c>
      <c r="E22" s="46"/>
      <c r="F22" s="101">
        <f t="shared" si="4"/>
        <v>0</v>
      </c>
      <c r="G22" s="37">
        <f t="shared" si="0"/>
        <v>0</v>
      </c>
      <c r="H22" s="37">
        <f t="shared" si="0"/>
        <v>0</v>
      </c>
      <c r="I22" s="37">
        <f t="shared" si="0"/>
        <v>0</v>
      </c>
      <c r="J22" s="37">
        <f t="shared" si="0"/>
        <v>0</v>
      </c>
      <c r="K22" s="37">
        <f t="shared" si="0"/>
        <v>0</v>
      </c>
      <c r="L22" s="37">
        <f t="shared" si="0"/>
        <v>0</v>
      </c>
      <c r="M22" s="37">
        <f t="shared" si="0"/>
        <v>0</v>
      </c>
      <c r="N22" s="37">
        <f t="shared" si="0"/>
        <v>0</v>
      </c>
      <c r="O22" s="37">
        <f t="shared" si="0"/>
        <v>0</v>
      </c>
      <c r="P22" s="37">
        <f t="shared" si="0"/>
        <v>0</v>
      </c>
      <c r="Q22" s="37">
        <f t="shared" si="0"/>
        <v>0</v>
      </c>
      <c r="R22" s="76">
        <f t="shared" si="1"/>
        <v>0</v>
      </c>
      <c r="S22" s="76">
        <f>R22*(1+PRESUPUESTO!$Q$8)</f>
        <v>0</v>
      </c>
      <c r="T22" s="76">
        <f>S22*(1+PRESUPUESTO!$Q$8)</f>
        <v>0</v>
      </c>
      <c r="U22" s="76">
        <f>T22*(1+PRESUPUESTO!$Q$8)</f>
        <v>0</v>
      </c>
      <c r="V22" s="76">
        <f>U22*(1+PRESUPUESTO!$Q$8)</f>
        <v>0</v>
      </c>
      <c r="W22" s="76"/>
      <c r="X22" s="54" t="e">
        <f>F22/VENTAS!$H$34</f>
        <v>#DIV/0!</v>
      </c>
      <c r="Y22" s="55" t="e">
        <f>R22/VENTAS!$T$34</f>
        <v>#DIV/0!</v>
      </c>
      <c r="Z22" s="55" t="e">
        <f t="shared" si="2"/>
        <v>#DIV/0!</v>
      </c>
      <c r="AA22" s="55" t="e">
        <f t="shared" si="3"/>
        <v>#DIV/0!</v>
      </c>
    </row>
    <row r="23" spans="2:27" ht="15" customHeight="1" x14ac:dyDescent="0.25">
      <c r="B23" s="187" t="s">
        <v>44</v>
      </c>
      <c r="C23" s="2"/>
      <c r="D23" s="182">
        <v>0</v>
      </c>
      <c r="E23" s="46"/>
      <c r="F23" s="101">
        <f t="shared" si="4"/>
        <v>0</v>
      </c>
      <c r="G23" s="37">
        <f t="shared" si="0"/>
        <v>0</v>
      </c>
      <c r="H23" s="37">
        <f t="shared" si="0"/>
        <v>0</v>
      </c>
      <c r="I23" s="37">
        <f t="shared" si="0"/>
        <v>0</v>
      </c>
      <c r="J23" s="37">
        <f t="shared" si="0"/>
        <v>0</v>
      </c>
      <c r="K23" s="37">
        <f t="shared" si="0"/>
        <v>0</v>
      </c>
      <c r="L23" s="37">
        <f t="shared" si="0"/>
        <v>0</v>
      </c>
      <c r="M23" s="37">
        <f t="shared" si="0"/>
        <v>0</v>
      </c>
      <c r="N23" s="37">
        <f t="shared" si="0"/>
        <v>0</v>
      </c>
      <c r="O23" s="37">
        <f t="shared" si="0"/>
        <v>0</v>
      </c>
      <c r="P23" s="37">
        <f t="shared" si="0"/>
        <v>0</v>
      </c>
      <c r="Q23" s="37">
        <f t="shared" si="0"/>
        <v>0</v>
      </c>
      <c r="R23" s="76">
        <f t="shared" si="1"/>
        <v>0</v>
      </c>
      <c r="S23" s="76">
        <f>R23*(1+PRESUPUESTO!$Q$8)</f>
        <v>0</v>
      </c>
      <c r="T23" s="76">
        <f>S23*(1+PRESUPUESTO!$Q$8)</f>
        <v>0</v>
      </c>
      <c r="U23" s="76">
        <f>T23*(1+PRESUPUESTO!$Q$8)</f>
        <v>0</v>
      </c>
      <c r="V23" s="76">
        <f>U23*(1+PRESUPUESTO!$Q$8)</f>
        <v>0</v>
      </c>
      <c r="W23" s="76"/>
      <c r="X23" s="54" t="e">
        <f>F23/VENTAS!$H$34</f>
        <v>#DIV/0!</v>
      </c>
      <c r="Y23" s="55" t="e">
        <f>R23/VENTAS!$T$34</f>
        <v>#DIV/0!</v>
      </c>
      <c r="Z23" s="55" t="e">
        <f t="shared" si="2"/>
        <v>#DIV/0!</v>
      </c>
      <c r="AA23" s="55" t="e">
        <f t="shared" si="3"/>
        <v>#DIV/0!</v>
      </c>
    </row>
    <row r="24" spans="2:27" ht="15" customHeight="1" x14ac:dyDescent="0.25">
      <c r="B24" s="187" t="s">
        <v>136</v>
      </c>
      <c r="C24" s="2"/>
      <c r="D24" s="182">
        <v>0</v>
      </c>
      <c r="E24" s="46"/>
      <c r="F24" s="101">
        <f t="shared" si="4"/>
        <v>0</v>
      </c>
      <c r="G24" s="37">
        <f t="shared" si="0"/>
        <v>0</v>
      </c>
      <c r="H24" s="37">
        <f t="shared" si="0"/>
        <v>0</v>
      </c>
      <c r="I24" s="37">
        <f t="shared" si="0"/>
        <v>0</v>
      </c>
      <c r="J24" s="37">
        <f t="shared" si="0"/>
        <v>0</v>
      </c>
      <c r="K24" s="37">
        <f t="shared" si="0"/>
        <v>0</v>
      </c>
      <c r="L24" s="37">
        <f t="shared" si="0"/>
        <v>0</v>
      </c>
      <c r="M24" s="37">
        <f t="shared" si="0"/>
        <v>0</v>
      </c>
      <c r="N24" s="37">
        <f t="shared" si="0"/>
        <v>0</v>
      </c>
      <c r="O24" s="37">
        <f t="shared" si="0"/>
        <v>0</v>
      </c>
      <c r="P24" s="37">
        <f t="shared" si="0"/>
        <v>0</v>
      </c>
      <c r="Q24" s="37">
        <f t="shared" si="0"/>
        <v>0</v>
      </c>
      <c r="R24" s="76">
        <f t="shared" si="1"/>
        <v>0</v>
      </c>
      <c r="S24" s="76">
        <f>R24*(1+PRESUPUESTO!$Q$8)</f>
        <v>0</v>
      </c>
      <c r="T24" s="76">
        <f>S24*(1+PRESUPUESTO!$Q$8)</f>
        <v>0</v>
      </c>
      <c r="U24" s="76">
        <f>T24*(1+PRESUPUESTO!$Q$8)</f>
        <v>0</v>
      </c>
      <c r="V24" s="76">
        <f>U24*(1+PRESUPUESTO!$Q$8)</f>
        <v>0</v>
      </c>
      <c r="W24" s="76"/>
      <c r="X24" s="54" t="e">
        <f>F24/VENTAS!$H$34</f>
        <v>#DIV/0!</v>
      </c>
      <c r="Y24" s="55" t="e">
        <f>R24/VENTAS!$T$34</f>
        <v>#DIV/0!</v>
      </c>
      <c r="Z24" s="55" t="e">
        <f t="shared" si="2"/>
        <v>#DIV/0!</v>
      </c>
      <c r="AA24" s="55" t="e">
        <f t="shared" si="3"/>
        <v>#DIV/0!</v>
      </c>
    </row>
    <row r="25" spans="2:27" ht="15" customHeight="1" x14ac:dyDescent="0.25">
      <c r="B25" s="187" t="s">
        <v>45</v>
      </c>
      <c r="C25" s="2"/>
      <c r="D25" s="182">
        <v>0</v>
      </c>
      <c r="E25" s="46"/>
      <c r="F25" s="101">
        <f t="shared" si="4"/>
        <v>0</v>
      </c>
      <c r="G25" s="37">
        <f t="shared" si="0"/>
        <v>0</v>
      </c>
      <c r="H25" s="37">
        <f t="shared" si="0"/>
        <v>0</v>
      </c>
      <c r="I25" s="37">
        <f t="shared" si="0"/>
        <v>0</v>
      </c>
      <c r="J25" s="37">
        <f t="shared" si="0"/>
        <v>0</v>
      </c>
      <c r="K25" s="37">
        <f t="shared" si="0"/>
        <v>0</v>
      </c>
      <c r="L25" s="37">
        <f t="shared" si="0"/>
        <v>0</v>
      </c>
      <c r="M25" s="37">
        <f t="shared" si="0"/>
        <v>0</v>
      </c>
      <c r="N25" s="37">
        <f t="shared" si="0"/>
        <v>0</v>
      </c>
      <c r="O25" s="37">
        <f t="shared" si="0"/>
        <v>0</v>
      </c>
      <c r="P25" s="37">
        <f t="shared" si="0"/>
        <v>0</v>
      </c>
      <c r="Q25" s="37">
        <f t="shared" si="0"/>
        <v>0</v>
      </c>
      <c r="R25" s="76">
        <f t="shared" si="1"/>
        <v>0</v>
      </c>
      <c r="S25" s="76">
        <f>R25*(1+PRESUPUESTO!$Q$8)</f>
        <v>0</v>
      </c>
      <c r="T25" s="76">
        <f>S25*(1+PRESUPUESTO!$Q$8)</f>
        <v>0</v>
      </c>
      <c r="U25" s="76">
        <f>T25*(1+PRESUPUESTO!$Q$8)</f>
        <v>0</v>
      </c>
      <c r="V25" s="76">
        <f>U25*(1+PRESUPUESTO!$Q$8)</f>
        <v>0</v>
      </c>
      <c r="W25" s="76"/>
      <c r="X25" s="54" t="e">
        <f>F25/VENTAS!$H$34</f>
        <v>#DIV/0!</v>
      </c>
      <c r="Y25" s="55" t="e">
        <f>R25/VENTAS!$T$34</f>
        <v>#DIV/0!</v>
      </c>
      <c r="Z25" s="55" t="e">
        <f t="shared" si="2"/>
        <v>#DIV/0!</v>
      </c>
      <c r="AA25" s="55" t="e">
        <f t="shared" si="3"/>
        <v>#DIV/0!</v>
      </c>
    </row>
    <row r="26" spans="2:27" ht="15" customHeight="1" x14ac:dyDescent="0.25">
      <c r="B26" s="187" t="s">
        <v>46</v>
      </c>
      <c r="C26" s="2"/>
      <c r="D26" s="182">
        <v>0</v>
      </c>
      <c r="E26" s="46"/>
      <c r="F26" s="101">
        <f t="shared" si="4"/>
        <v>0</v>
      </c>
      <c r="G26" s="37">
        <f t="shared" si="0"/>
        <v>0</v>
      </c>
      <c r="H26" s="37">
        <f t="shared" si="0"/>
        <v>0</v>
      </c>
      <c r="I26" s="37">
        <f t="shared" si="0"/>
        <v>0</v>
      </c>
      <c r="J26" s="37">
        <f t="shared" si="0"/>
        <v>0</v>
      </c>
      <c r="K26" s="37">
        <f t="shared" si="0"/>
        <v>0</v>
      </c>
      <c r="L26" s="37">
        <f t="shared" si="0"/>
        <v>0</v>
      </c>
      <c r="M26" s="37">
        <f t="shared" si="0"/>
        <v>0</v>
      </c>
      <c r="N26" s="37">
        <f t="shared" si="0"/>
        <v>0</v>
      </c>
      <c r="O26" s="37">
        <f t="shared" si="0"/>
        <v>0</v>
      </c>
      <c r="P26" s="37">
        <f t="shared" si="0"/>
        <v>0</v>
      </c>
      <c r="Q26" s="37">
        <f t="shared" si="0"/>
        <v>0</v>
      </c>
      <c r="R26" s="76">
        <f t="shared" si="1"/>
        <v>0</v>
      </c>
      <c r="S26" s="76">
        <f>R26*(1+PRESUPUESTO!$Q$8)</f>
        <v>0</v>
      </c>
      <c r="T26" s="76">
        <f>S26*(1+PRESUPUESTO!$Q$8)</f>
        <v>0</v>
      </c>
      <c r="U26" s="76">
        <f>T26*(1+PRESUPUESTO!$Q$8)</f>
        <v>0</v>
      </c>
      <c r="V26" s="76">
        <f>U26*(1+PRESUPUESTO!$Q$8)</f>
        <v>0</v>
      </c>
      <c r="W26" s="76"/>
      <c r="X26" s="54" t="e">
        <f>F26/VENTAS!$H$34</f>
        <v>#DIV/0!</v>
      </c>
      <c r="Y26" s="55" t="e">
        <f>R26/VENTAS!$T$34</f>
        <v>#DIV/0!</v>
      </c>
      <c r="Z26" s="55" t="e">
        <f t="shared" si="2"/>
        <v>#DIV/0!</v>
      </c>
      <c r="AA26" s="55" t="e">
        <f t="shared" si="3"/>
        <v>#DIV/0!</v>
      </c>
    </row>
    <row r="27" spans="2:27" ht="15" customHeight="1" x14ac:dyDescent="0.25">
      <c r="B27" s="187" t="s">
        <v>47</v>
      </c>
      <c r="C27" s="2"/>
      <c r="D27" s="182">
        <v>0</v>
      </c>
      <c r="E27" s="46"/>
      <c r="F27" s="101">
        <f t="shared" si="4"/>
        <v>0</v>
      </c>
      <c r="G27" s="37">
        <f t="shared" si="0"/>
        <v>0</v>
      </c>
      <c r="H27" s="37">
        <f t="shared" si="0"/>
        <v>0</v>
      </c>
      <c r="I27" s="37">
        <f t="shared" si="0"/>
        <v>0</v>
      </c>
      <c r="J27" s="37">
        <f t="shared" si="0"/>
        <v>0</v>
      </c>
      <c r="K27" s="37">
        <f t="shared" si="0"/>
        <v>0</v>
      </c>
      <c r="L27" s="37">
        <f t="shared" si="0"/>
        <v>0</v>
      </c>
      <c r="M27" s="37">
        <f t="shared" si="0"/>
        <v>0</v>
      </c>
      <c r="N27" s="37">
        <f t="shared" si="0"/>
        <v>0</v>
      </c>
      <c r="O27" s="37">
        <f t="shared" si="0"/>
        <v>0</v>
      </c>
      <c r="P27" s="37">
        <f t="shared" si="0"/>
        <v>0</v>
      </c>
      <c r="Q27" s="37">
        <f t="shared" si="0"/>
        <v>0</v>
      </c>
      <c r="R27" s="76">
        <f t="shared" si="1"/>
        <v>0</v>
      </c>
      <c r="S27" s="76">
        <f>R27*(1+PRESUPUESTO!$Q$8)</f>
        <v>0</v>
      </c>
      <c r="T27" s="76">
        <f>S27*(1+PRESUPUESTO!$Q$8)</f>
        <v>0</v>
      </c>
      <c r="U27" s="76">
        <f>T27*(1+PRESUPUESTO!$Q$8)</f>
        <v>0</v>
      </c>
      <c r="V27" s="76">
        <f>U27*(1+PRESUPUESTO!$Q$8)</f>
        <v>0</v>
      </c>
      <c r="W27" s="76"/>
      <c r="X27" s="54" t="e">
        <f>F27/VENTAS!$H$34</f>
        <v>#DIV/0!</v>
      </c>
      <c r="Y27" s="55" t="e">
        <f>R27/VENTAS!$T$34</f>
        <v>#DIV/0!</v>
      </c>
      <c r="Z27" s="55" t="e">
        <f t="shared" si="2"/>
        <v>#DIV/0!</v>
      </c>
      <c r="AA27" s="55" t="e">
        <f t="shared" si="3"/>
        <v>#DIV/0!</v>
      </c>
    </row>
    <row r="28" spans="2:27" ht="15" customHeight="1" x14ac:dyDescent="0.25">
      <c r="B28" s="187" t="s">
        <v>48</v>
      </c>
      <c r="C28" s="2"/>
      <c r="D28" s="182">
        <v>0</v>
      </c>
      <c r="E28" s="46"/>
      <c r="F28" s="101">
        <f t="shared" si="4"/>
        <v>0</v>
      </c>
      <c r="G28" s="37">
        <f t="shared" si="0"/>
        <v>0</v>
      </c>
      <c r="H28" s="37">
        <f t="shared" si="0"/>
        <v>0</v>
      </c>
      <c r="I28" s="37">
        <f t="shared" si="0"/>
        <v>0</v>
      </c>
      <c r="J28" s="37">
        <f t="shared" si="0"/>
        <v>0</v>
      </c>
      <c r="K28" s="37">
        <f t="shared" si="0"/>
        <v>0</v>
      </c>
      <c r="L28" s="37">
        <f t="shared" si="0"/>
        <v>0</v>
      </c>
      <c r="M28" s="37">
        <f t="shared" si="0"/>
        <v>0</v>
      </c>
      <c r="N28" s="37">
        <f t="shared" si="0"/>
        <v>0</v>
      </c>
      <c r="O28" s="37">
        <f t="shared" si="0"/>
        <v>0</v>
      </c>
      <c r="P28" s="37">
        <f t="shared" si="0"/>
        <v>0</v>
      </c>
      <c r="Q28" s="37">
        <f t="shared" si="0"/>
        <v>0</v>
      </c>
      <c r="R28" s="76">
        <f t="shared" si="1"/>
        <v>0</v>
      </c>
      <c r="S28" s="76">
        <f>R28*(1+PRESUPUESTO!$Q$8)</f>
        <v>0</v>
      </c>
      <c r="T28" s="76">
        <f>S28*(1+PRESUPUESTO!$Q$8)</f>
        <v>0</v>
      </c>
      <c r="U28" s="76">
        <f>T28*(1+PRESUPUESTO!$Q$8)</f>
        <v>0</v>
      </c>
      <c r="V28" s="76">
        <f>U28*(1+PRESUPUESTO!$Q$8)</f>
        <v>0</v>
      </c>
      <c r="W28" s="76"/>
      <c r="X28" s="54" t="e">
        <f>F28/VENTAS!$H$34</f>
        <v>#DIV/0!</v>
      </c>
      <c r="Y28" s="55" t="e">
        <f>R28/VENTAS!$T$34</f>
        <v>#DIV/0!</v>
      </c>
      <c r="Z28" s="55" t="e">
        <f t="shared" si="2"/>
        <v>#DIV/0!</v>
      </c>
      <c r="AA28" s="55" t="e">
        <f t="shared" si="3"/>
        <v>#DIV/0!</v>
      </c>
    </row>
    <row r="29" spans="2:27" ht="15" customHeight="1" x14ac:dyDescent="0.25">
      <c r="B29" s="187" t="s">
        <v>49</v>
      </c>
      <c r="C29" s="2"/>
      <c r="D29" s="182">
        <v>0</v>
      </c>
      <c r="E29" s="46"/>
      <c r="F29" s="101">
        <f t="shared" si="4"/>
        <v>0</v>
      </c>
      <c r="G29" s="37">
        <f t="shared" ref="G29:Q37" si="5">F29</f>
        <v>0</v>
      </c>
      <c r="H29" s="37">
        <f t="shared" si="5"/>
        <v>0</v>
      </c>
      <c r="I29" s="37">
        <f t="shared" si="5"/>
        <v>0</v>
      </c>
      <c r="J29" s="37">
        <f t="shared" si="5"/>
        <v>0</v>
      </c>
      <c r="K29" s="37">
        <f t="shared" si="5"/>
        <v>0</v>
      </c>
      <c r="L29" s="37">
        <f t="shared" si="5"/>
        <v>0</v>
      </c>
      <c r="M29" s="37">
        <f t="shared" si="5"/>
        <v>0</v>
      </c>
      <c r="N29" s="37">
        <f t="shared" si="5"/>
        <v>0</v>
      </c>
      <c r="O29" s="37">
        <f t="shared" si="5"/>
        <v>0</v>
      </c>
      <c r="P29" s="37">
        <f t="shared" si="5"/>
        <v>0</v>
      </c>
      <c r="Q29" s="37">
        <f t="shared" si="5"/>
        <v>0</v>
      </c>
      <c r="R29" s="76">
        <f t="shared" si="1"/>
        <v>0</v>
      </c>
      <c r="S29" s="76">
        <f>R29*(1+PRESUPUESTO!$Q$8)</f>
        <v>0</v>
      </c>
      <c r="T29" s="76">
        <f>S29*(1+PRESUPUESTO!$Q$8)</f>
        <v>0</v>
      </c>
      <c r="U29" s="76">
        <f>T29*(1+PRESUPUESTO!$Q$8)</f>
        <v>0</v>
      </c>
      <c r="V29" s="76">
        <f>U29*(1+PRESUPUESTO!$Q$8)</f>
        <v>0</v>
      </c>
      <c r="W29" s="76"/>
      <c r="X29" s="54" t="e">
        <f>F29/VENTAS!$H$34</f>
        <v>#DIV/0!</v>
      </c>
      <c r="Y29" s="55" t="e">
        <f>R29/VENTAS!$T$34</f>
        <v>#DIV/0!</v>
      </c>
      <c r="Z29" s="55" t="e">
        <f t="shared" si="2"/>
        <v>#DIV/0!</v>
      </c>
      <c r="AA29" s="55" t="e">
        <f t="shared" si="3"/>
        <v>#DIV/0!</v>
      </c>
    </row>
    <row r="30" spans="2:27" ht="15" customHeight="1" x14ac:dyDescent="0.25">
      <c r="B30" s="187" t="s">
        <v>50</v>
      </c>
      <c r="C30" s="2"/>
      <c r="D30" s="182">
        <v>0</v>
      </c>
      <c r="E30" s="46"/>
      <c r="F30" s="101">
        <f t="shared" si="4"/>
        <v>0</v>
      </c>
      <c r="G30" s="37">
        <f t="shared" si="5"/>
        <v>0</v>
      </c>
      <c r="H30" s="37">
        <f t="shared" si="5"/>
        <v>0</v>
      </c>
      <c r="I30" s="37">
        <f t="shared" si="5"/>
        <v>0</v>
      </c>
      <c r="J30" s="37">
        <f t="shared" si="5"/>
        <v>0</v>
      </c>
      <c r="K30" s="37">
        <f t="shared" si="5"/>
        <v>0</v>
      </c>
      <c r="L30" s="37">
        <f t="shared" si="5"/>
        <v>0</v>
      </c>
      <c r="M30" s="37">
        <f t="shared" si="5"/>
        <v>0</v>
      </c>
      <c r="N30" s="37">
        <f t="shared" si="5"/>
        <v>0</v>
      </c>
      <c r="O30" s="37">
        <f t="shared" si="5"/>
        <v>0</v>
      </c>
      <c r="P30" s="37">
        <f t="shared" si="5"/>
        <v>0</v>
      </c>
      <c r="Q30" s="37">
        <f t="shared" si="5"/>
        <v>0</v>
      </c>
      <c r="R30" s="76">
        <f t="shared" si="1"/>
        <v>0</v>
      </c>
      <c r="S30" s="76">
        <f>R30*(1+PRESUPUESTO!$Q$8)</f>
        <v>0</v>
      </c>
      <c r="T30" s="76">
        <f>S30*(1+PRESUPUESTO!$Q$8)</f>
        <v>0</v>
      </c>
      <c r="U30" s="76">
        <f>T30*(1+PRESUPUESTO!$Q$8)</f>
        <v>0</v>
      </c>
      <c r="V30" s="76">
        <f>U30*(1+PRESUPUESTO!$Q$8)</f>
        <v>0</v>
      </c>
      <c r="W30" s="76"/>
      <c r="X30" s="54" t="e">
        <f>F30/VENTAS!$H$34</f>
        <v>#DIV/0!</v>
      </c>
      <c r="Y30" s="55" t="e">
        <f>R30/VENTAS!$T$34</f>
        <v>#DIV/0!</v>
      </c>
      <c r="Z30" s="55" t="e">
        <f t="shared" si="2"/>
        <v>#DIV/0!</v>
      </c>
      <c r="AA30" s="55" t="e">
        <f t="shared" si="3"/>
        <v>#DIV/0!</v>
      </c>
    </row>
    <row r="31" spans="2:27" ht="15" customHeight="1" x14ac:dyDescent="0.25">
      <c r="B31" s="187" t="s">
        <v>51</v>
      </c>
      <c r="C31" s="2"/>
      <c r="D31" s="182">
        <v>0</v>
      </c>
      <c r="E31" s="46"/>
      <c r="F31" s="101">
        <f t="shared" si="4"/>
        <v>0</v>
      </c>
      <c r="G31" s="37">
        <f t="shared" si="5"/>
        <v>0</v>
      </c>
      <c r="H31" s="37">
        <f t="shared" si="5"/>
        <v>0</v>
      </c>
      <c r="I31" s="37">
        <f t="shared" si="5"/>
        <v>0</v>
      </c>
      <c r="J31" s="37">
        <f t="shared" si="5"/>
        <v>0</v>
      </c>
      <c r="K31" s="37">
        <f t="shared" si="5"/>
        <v>0</v>
      </c>
      <c r="L31" s="37">
        <f t="shared" si="5"/>
        <v>0</v>
      </c>
      <c r="M31" s="37">
        <f t="shared" si="5"/>
        <v>0</v>
      </c>
      <c r="N31" s="37">
        <f t="shared" si="5"/>
        <v>0</v>
      </c>
      <c r="O31" s="37">
        <f t="shared" si="5"/>
        <v>0</v>
      </c>
      <c r="P31" s="37">
        <f t="shared" si="5"/>
        <v>0</v>
      </c>
      <c r="Q31" s="37">
        <f t="shared" si="5"/>
        <v>0</v>
      </c>
      <c r="R31" s="76">
        <f t="shared" si="1"/>
        <v>0</v>
      </c>
      <c r="S31" s="76">
        <f>R31*(1+PRESUPUESTO!$Q$8)</f>
        <v>0</v>
      </c>
      <c r="T31" s="76">
        <f>S31*(1+PRESUPUESTO!$Q$8)</f>
        <v>0</v>
      </c>
      <c r="U31" s="76">
        <f>T31*(1+PRESUPUESTO!$Q$8)</f>
        <v>0</v>
      </c>
      <c r="V31" s="76">
        <f>U31*(1+PRESUPUESTO!$Q$8)</f>
        <v>0</v>
      </c>
      <c r="W31" s="76"/>
      <c r="X31" s="54" t="e">
        <f>F31/VENTAS!$H$34</f>
        <v>#DIV/0!</v>
      </c>
      <c r="Y31" s="55" t="e">
        <f>R31/VENTAS!$T$34</f>
        <v>#DIV/0!</v>
      </c>
      <c r="Z31" s="55" t="e">
        <f t="shared" si="2"/>
        <v>#DIV/0!</v>
      </c>
      <c r="AA31" s="55" t="e">
        <f t="shared" si="3"/>
        <v>#DIV/0!</v>
      </c>
    </row>
    <row r="32" spans="2:27" ht="15" customHeight="1" x14ac:dyDescent="0.25">
      <c r="B32" s="187" t="s">
        <v>52</v>
      </c>
      <c r="C32" s="2"/>
      <c r="D32" s="182">
        <v>0</v>
      </c>
      <c r="E32" s="46"/>
      <c r="F32" s="101">
        <f t="shared" si="4"/>
        <v>0</v>
      </c>
      <c r="G32" s="37">
        <f t="shared" si="5"/>
        <v>0</v>
      </c>
      <c r="H32" s="37">
        <f t="shared" si="5"/>
        <v>0</v>
      </c>
      <c r="I32" s="37">
        <f t="shared" si="5"/>
        <v>0</v>
      </c>
      <c r="J32" s="37">
        <f t="shared" si="5"/>
        <v>0</v>
      </c>
      <c r="K32" s="37">
        <f t="shared" si="5"/>
        <v>0</v>
      </c>
      <c r="L32" s="37">
        <f t="shared" si="5"/>
        <v>0</v>
      </c>
      <c r="M32" s="37">
        <f t="shared" si="5"/>
        <v>0</v>
      </c>
      <c r="N32" s="37">
        <f t="shared" si="5"/>
        <v>0</v>
      </c>
      <c r="O32" s="37">
        <f t="shared" si="5"/>
        <v>0</v>
      </c>
      <c r="P32" s="37">
        <f t="shared" si="5"/>
        <v>0</v>
      </c>
      <c r="Q32" s="37">
        <f t="shared" si="5"/>
        <v>0</v>
      </c>
      <c r="R32" s="76">
        <f t="shared" si="1"/>
        <v>0</v>
      </c>
      <c r="S32" s="76">
        <f>R32*(1+PRESUPUESTO!$Q$8)</f>
        <v>0</v>
      </c>
      <c r="T32" s="76">
        <f>S32*(1+PRESUPUESTO!$Q$8)</f>
        <v>0</v>
      </c>
      <c r="U32" s="76">
        <f>T32*(1+PRESUPUESTO!$Q$8)</f>
        <v>0</v>
      </c>
      <c r="V32" s="76">
        <f>U32*(1+PRESUPUESTO!$Q$8)</f>
        <v>0</v>
      </c>
      <c r="W32" s="76"/>
      <c r="X32" s="54" t="e">
        <f>F32/VENTAS!$H$34</f>
        <v>#DIV/0!</v>
      </c>
      <c r="Y32" s="55" t="e">
        <f>R32/VENTAS!$T$34</f>
        <v>#DIV/0!</v>
      </c>
      <c r="Z32" s="55" t="e">
        <f t="shared" si="2"/>
        <v>#DIV/0!</v>
      </c>
      <c r="AA32" s="55" t="e">
        <f t="shared" si="3"/>
        <v>#DIV/0!</v>
      </c>
    </row>
    <row r="33" spans="2:27" ht="15" customHeight="1" x14ac:dyDescent="0.25">
      <c r="B33" s="187" t="s">
        <v>53</v>
      </c>
      <c r="C33" s="2"/>
      <c r="D33" s="182">
        <v>0</v>
      </c>
      <c r="E33" s="46"/>
      <c r="F33" s="101">
        <f t="shared" si="4"/>
        <v>0</v>
      </c>
      <c r="G33" s="37">
        <f t="shared" si="5"/>
        <v>0</v>
      </c>
      <c r="H33" s="37">
        <f t="shared" si="5"/>
        <v>0</v>
      </c>
      <c r="I33" s="37">
        <f t="shared" si="5"/>
        <v>0</v>
      </c>
      <c r="J33" s="37">
        <f t="shared" si="5"/>
        <v>0</v>
      </c>
      <c r="K33" s="37">
        <f t="shared" si="5"/>
        <v>0</v>
      </c>
      <c r="L33" s="37">
        <f t="shared" si="5"/>
        <v>0</v>
      </c>
      <c r="M33" s="37">
        <f t="shared" si="5"/>
        <v>0</v>
      </c>
      <c r="N33" s="37">
        <f t="shared" si="5"/>
        <v>0</v>
      </c>
      <c r="O33" s="37">
        <f t="shared" si="5"/>
        <v>0</v>
      </c>
      <c r="P33" s="37">
        <f t="shared" si="5"/>
        <v>0</v>
      </c>
      <c r="Q33" s="37">
        <f t="shared" si="5"/>
        <v>0</v>
      </c>
      <c r="R33" s="76">
        <f t="shared" si="1"/>
        <v>0</v>
      </c>
      <c r="S33" s="76">
        <f>R33*(1+PRESUPUESTO!$Q$8)</f>
        <v>0</v>
      </c>
      <c r="T33" s="76">
        <f>S33*(1+PRESUPUESTO!$Q$8)</f>
        <v>0</v>
      </c>
      <c r="U33" s="76">
        <f>T33*(1+PRESUPUESTO!$Q$8)</f>
        <v>0</v>
      </c>
      <c r="V33" s="76">
        <f>U33*(1+PRESUPUESTO!$Q$8)</f>
        <v>0</v>
      </c>
      <c r="W33" s="76"/>
      <c r="X33" s="54" t="e">
        <f>F33/VENTAS!$H$34</f>
        <v>#DIV/0!</v>
      </c>
      <c r="Y33" s="55" t="e">
        <f>R33/VENTAS!$T$34</f>
        <v>#DIV/0!</v>
      </c>
      <c r="Z33" s="55" t="e">
        <f t="shared" si="2"/>
        <v>#DIV/0!</v>
      </c>
      <c r="AA33" s="55" t="e">
        <f t="shared" si="3"/>
        <v>#DIV/0!</v>
      </c>
    </row>
    <row r="34" spans="2:27" ht="15" customHeight="1" x14ac:dyDescent="0.25">
      <c r="B34" s="187" t="s">
        <v>94</v>
      </c>
      <c r="C34" s="2"/>
      <c r="D34" s="182">
        <v>0</v>
      </c>
      <c r="E34" s="46"/>
      <c r="F34" s="101">
        <f t="shared" si="4"/>
        <v>0</v>
      </c>
      <c r="G34" s="37">
        <f t="shared" si="5"/>
        <v>0</v>
      </c>
      <c r="H34" s="37">
        <f t="shared" si="5"/>
        <v>0</v>
      </c>
      <c r="I34" s="37">
        <f t="shared" si="5"/>
        <v>0</v>
      </c>
      <c r="J34" s="37">
        <f t="shared" si="5"/>
        <v>0</v>
      </c>
      <c r="K34" s="37">
        <f t="shared" si="5"/>
        <v>0</v>
      </c>
      <c r="L34" s="37">
        <f t="shared" si="5"/>
        <v>0</v>
      </c>
      <c r="M34" s="37">
        <f t="shared" si="5"/>
        <v>0</v>
      </c>
      <c r="N34" s="37">
        <f t="shared" si="5"/>
        <v>0</v>
      </c>
      <c r="O34" s="37">
        <f t="shared" si="5"/>
        <v>0</v>
      </c>
      <c r="P34" s="37">
        <f t="shared" si="5"/>
        <v>0</v>
      </c>
      <c r="Q34" s="37">
        <f t="shared" si="5"/>
        <v>0</v>
      </c>
      <c r="R34" s="76">
        <f t="shared" si="1"/>
        <v>0</v>
      </c>
      <c r="S34" s="76">
        <f>R34*(1+PRESUPUESTO!$Q$8)</f>
        <v>0</v>
      </c>
      <c r="T34" s="76">
        <f>S34*(1+PRESUPUESTO!$Q$8)</f>
        <v>0</v>
      </c>
      <c r="U34" s="76">
        <f>T34*(1+PRESUPUESTO!$Q$8)</f>
        <v>0</v>
      </c>
      <c r="V34" s="76">
        <f>U34*(1+PRESUPUESTO!$Q$8)</f>
        <v>0</v>
      </c>
      <c r="W34" s="76"/>
      <c r="X34" s="54" t="e">
        <f>F34/VENTAS!$H$34</f>
        <v>#DIV/0!</v>
      </c>
      <c r="Y34" s="55" t="e">
        <f>R34/VENTAS!$T$34</f>
        <v>#DIV/0!</v>
      </c>
      <c r="Z34" s="55" t="e">
        <f t="shared" si="2"/>
        <v>#DIV/0!</v>
      </c>
      <c r="AA34" s="55" t="e">
        <f t="shared" si="3"/>
        <v>#DIV/0!</v>
      </c>
    </row>
    <row r="35" spans="2:27" ht="15" customHeight="1" x14ac:dyDescent="0.25">
      <c r="B35" s="187" t="s">
        <v>94</v>
      </c>
      <c r="C35" s="2"/>
      <c r="D35" s="182">
        <v>0</v>
      </c>
      <c r="E35" s="46"/>
      <c r="F35" s="101">
        <f t="shared" si="4"/>
        <v>0</v>
      </c>
      <c r="G35" s="37">
        <f t="shared" si="5"/>
        <v>0</v>
      </c>
      <c r="H35" s="37">
        <f t="shared" si="5"/>
        <v>0</v>
      </c>
      <c r="I35" s="37">
        <f t="shared" si="5"/>
        <v>0</v>
      </c>
      <c r="J35" s="37">
        <f t="shared" si="5"/>
        <v>0</v>
      </c>
      <c r="K35" s="37">
        <f t="shared" si="5"/>
        <v>0</v>
      </c>
      <c r="L35" s="37">
        <f t="shared" si="5"/>
        <v>0</v>
      </c>
      <c r="M35" s="37">
        <f t="shared" si="5"/>
        <v>0</v>
      </c>
      <c r="N35" s="37">
        <f t="shared" si="5"/>
        <v>0</v>
      </c>
      <c r="O35" s="37">
        <f t="shared" si="5"/>
        <v>0</v>
      </c>
      <c r="P35" s="37">
        <f t="shared" si="5"/>
        <v>0</v>
      </c>
      <c r="Q35" s="37">
        <f t="shared" si="5"/>
        <v>0</v>
      </c>
      <c r="R35" s="76">
        <f t="shared" si="1"/>
        <v>0</v>
      </c>
      <c r="S35" s="76">
        <f>R35*(1+PRESUPUESTO!$Q$8)</f>
        <v>0</v>
      </c>
      <c r="T35" s="76">
        <f>S35*(1+PRESUPUESTO!$Q$8)</f>
        <v>0</v>
      </c>
      <c r="U35" s="76">
        <f>T35*(1+PRESUPUESTO!$Q$8)</f>
        <v>0</v>
      </c>
      <c r="V35" s="76">
        <f>U35*(1+PRESUPUESTO!$Q$8)</f>
        <v>0</v>
      </c>
      <c r="W35" s="76"/>
      <c r="X35" s="54" t="e">
        <f>F35/VENTAS!$H$34</f>
        <v>#DIV/0!</v>
      </c>
      <c r="Y35" s="55" t="e">
        <f>R35/VENTAS!$T$34</f>
        <v>#DIV/0!</v>
      </c>
      <c r="Z35" s="55" t="e">
        <f t="shared" si="2"/>
        <v>#DIV/0!</v>
      </c>
      <c r="AA35" s="55" t="e">
        <f t="shared" si="3"/>
        <v>#DIV/0!</v>
      </c>
    </row>
    <row r="36" spans="2:27" ht="15" customHeight="1" x14ac:dyDescent="0.25">
      <c r="B36" s="187" t="s">
        <v>94</v>
      </c>
      <c r="C36" s="2"/>
      <c r="D36" s="182">
        <v>0</v>
      </c>
      <c r="E36" s="46"/>
      <c r="F36" s="101">
        <f t="shared" si="4"/>
        <v>0</v>
      </c>
      <c r="G36" s="37">
        <f t="shared" si="5"/>
        <v>0</v>
      </c>
      <c r="H36" s="37">
        <f t="shared" si="5"/>
        <v>0</v>
      </c>
      <c r="I36" s="37">
        <f t="shared" si="5"/>
        <v>0</v>
      </c>
      <c r="J36" s="37">
        <f t="shared" si="5"/>
        <v>0</v>
      </c>
      <c r="K36" s="37">
        <f t="shared" si="5"/>
        <v>0</v>
      </c>
      <c r="L36" s="37">
        <f t="shared" si="5"/>
        <v>0</v>
      </c>
      <c r="M36" s="37">
        <f t="shared" si="5"/>
        <v>0</v>
      </c>
      <c r="N36" s="37">
        <f t="shared" si="5"/>
        <v>0</v>
      </c>
      <c r="O36" s="37">
        <f t="shared" si="5"/>
        <v>0</v>
      </c>
      <c r="P36" s="37">
        <f t="shared" si="5"/>
        <v>0</v>
      </c>
      <c r="Q36" s="37">
        <f t="shared" si="5"/>
        <v>0</v>
      </c>
      <c r="R36" s="76">
        <f t="shared" si="1"/>
        <v>0</v>
      </c>
      <c r="S36" s="76">
        <f>R36*(1+PRESUPUESTO!$Q$8)</f>
        <v>0</v>
      </c>
      <c r="T36" s="76">
        <f>S36*(1+PRESUPUESTO!$Q$8)</f>
        <v>0</v>
      </c>
      <c r="U36" s="76">
        <f>T36*(1+PRESUPUESTO!$Q$8)</f>
        <v>0</v>
      </c>
      <c r="V36" s="76">
        <f>U36*(1+PRESUPUESTO!$Q$8)</f>
        <v>0</v>
      </c>
      <c r="W36" s="76"/>
      <c r="X36" s="54" t="e">
        <f>F36/VENTAS!$H$34</f>
        <v>#DIV/0!</v>
      </c>
      <c r="Y36" s="55" t="e">
        <f>R36/VENTAS!$T$34</f>
        <v>#DIV/0!</v>
      </c>
      <c r="Z36" s="55" t="e">
        <f t="shared" si="2"/>
        <v>#DIV/0!</v>
      </c>
      <c r="AA36" s="55" t="e">
        <f t="shared" si="3"/>
        <v>#DIV/0!</v>
      </c>
    </row>
    <row r="37" spans="2:27" ht="15" customHeight="1" thickBot="1" x14ac:dyDescent="0.3">
      <c r="B37" s="188" t="s">
        <v>94</v>
      </c>
      <c r="C37" s="2"/>
      <c r="D37" s="183">
        <v>0</v>
      </c>
      <c r="E37" s="46"/>
      <c r="F37" s="102">
        <f t="shared" si="4"/>
        <v>0</v>
      </c>
      <c r="G37" s="38">
        <f t="shared" si="5"/>
        <v>0</v>
      </c>
      <c r="H37" s="38">
        <f t="shared" si="5"/>
        <v>0</v>
      </c>
      <c r="I37" s="38">
        <f t="shared" si="5"/>
        <v>0</v>
      </c>
      <c r="J37" s="38">
        <f t="shared" si="5"/>
        <v>0</v>
      </c>
      <c r="K37" s="38">
        <f t="shared" si="5"/>
        <v>0</v>
      </c>
      <c r="L37" s="38">
        <f t="shared" si="5"/>
        <v>0</v>
      </c>
      <c r="M37" s="38">
        <f t="shared" si="5"/>
        <v>0</v>
      </c>
      <c r="N37" s="38">
        <f t="shared" si="5"/>
        <v>0</v>
      </c>
      <c r="O37" s="38">
        <f t="shared" si="5"/>
        <v>0</v>
      </c>
      <c r="P37" s="38">
        <f t="shared" si="5"/>
        <v>0</v>
      </c>
      <c r="Q37" s="38">
        <f t="shared" si="5"/>
        <v>0</v>
      </c>
      <c r="R37" s="77">
        <f t="shared" si="1"/>
        <v>0</v>
      </c>
      <c r="S37" s="77">
        <f>R37*(1+PRESUPUESTO!$Q$8)</f>
        <v>0</v>
      </c>
      <c r="T37" s="77">
        <f>S37*(1+PRESUPUESTO!$Q$8)</f>
        <v>0</v>
      </c>
      <c r="U37" s="77">
        <f>T37*(1+PRESUPUESTO!$Q$8)</f>
        <v>0</v>
      </c>
      <c r="V37" s="87">
        <f>U37*(1+PRESUPUESTO!$Q$8)</f>
        <v>0</v>
      </c>
      <c r="W37" s="76"/>
      <c r="X37" s="54" t="e">
        <f>F37/VENTAS!$H$34</f>
        <v>#DIV/0!</v>
      </c>
      <c r="Y37" s="55" t="e">
        <f>R37/VENTAS!$T$34</f>
        <v>#DIV/0!</v>
      </c>
      <c r="Z37" s="55" t="e">
        <f t="shared" si="2"/>
        <v>#DIV/0!</v>
      </c>
      <c r="AA37" s="55" t="e">
        <f t="shared" si="3"/>
        <v>#DIV/0!</v>
      </c>
    </row>
    <row r="38" spans="2:27" ht="15" customHeight="1" thickBot="1" x14ac:dyDescent="0.3">
      <c r="B38" s="89" t="s">
        <v>106</v>
      </c>
      <c r="C38" s="2"/>
      <c r="D38" s="91">
        <f>SUM(D13:D37)</f>
        <v>0</v>
      </c>
      <c r="E38" s="40"/>
      <c r="F38" s="91">
        <f t="shared" ref="F38:V38" si="6">SUM(F13:F37)</f>
        <v>0</v>
      </c>
      <c r="G38" s="91">
        <f t="shared" si="6"/>
        <v>0</v>
      </c>
      <c r="H38" s="91">
        <f t="shared" si="6"/>
        <v>0</v>
      </c>
      <c r="I38" s="91">
        <f t="shared" si="6"/>
        <v>0</v>
      </c>
      <c r="J38" s="91">
        <f t="shared" si="6"/>
        <v>0</v>
      </c>
      <c r="K38" s="91">
        <f t="shared" si="6"/>
        <v>0</v>
      </c>
      <c r="L38" s="91">
        <f t="shared" si="6"/>
        <v>0</v>
      </c>
      <c r="M38" s="91">
        <f t="shared" si="6"/>
        <v>0</v>
      </c>
      <c r="N38" s="91">
        <f t="shared" si="6"/>
        <v>0</v>
      </c>
      <c r="O38" s="91">
        <f t="shared" si="6"/>
        <v>0</v>
      </c>
      <c r="P38" s="91">
        <f t="shared" si="6"/>
        <v>0</v>
      </c>
      <c r="Q38" s="91">
        <f t="shared" si="6"/>
        <v>0</v>
      </c>
      <c r="R38" s="92">
        <f t="shared" si="6"/>
        <v>0</v>
      </c>
      <c r="S38" s="92">
        <f t="shared" si="6"/>
        <v>0</v>
      </c>
      <c r="T38" s="92">
        <f t="shared" si="6"/>
        <v>0</v>
      </c>
      <c r="U38" s="92">
        <f t="shared" si="6"/>
        <v>0</v>
      </c>
      <c r="V38" s="93">
        <f t="shared" si="6"/>
        <v>0</v>
      </c>
      <c r="W38" s="103"/>
      <c r="X38" s="54" t="e">
        <f>F38/VENTAS!$H$34</f>
        <v>#DIV/0!</v>
      </c>
      <c r="Y38" s="55" t="e">
        <f>R38/VENTAS!$T$34</f>
        <v>#DIV/0!</v>
      </c>
      <c r="Z38" s="56" t="e">
        <f t="shared" si="2"/>
        <v>#DIV/0!</v>
      </c>
      <c r="AA38" s="56" t="e">
        <f t="shared" si="3"/>
        <v>#DIV/0!</v>
      </c>
    </row>
    <row r="39" spans="2:27" ht="15" customHeight="1" thickTop="1" x14ac:dyDescent="0.25">
      <c r="B39" s="2"/>
      <c r="C39" s="2"/>
      <c r="D39" s="2"/>
      <c r="E39" s="2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52"/>
      <c r="S39" s="40"/>
      <c r="T39" s="40"/>
      <c r="U39" s="40"/>
      <c r="V39" s="40"/>
      <c r="W39" s="40"/>
      <c r="X39" s="151"/>
      <c r="Y39" s="56"/>
      <c r="Z39" s="56"/>
      <c r="AA39" s="56"/>
    </row>
    <row r="40" spans="2:27" ht="15" customHeight="1" x14ac:dyDescent="0.25">
      <c r="B40" s="2"/>
      <c r="C40" s="2"/>
      <c r="D40" s="2"/>
      <c r="E40" s="2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52"/>
      <c r="S40" s="40"/>
      <c r="T40" s="40"/>
      <c r="U40" s="40"/>
      <c r="V40" s="40"/>
      <c r="W40" s="40"/>
      <c r="X40" s="151"/>
      <c r="Y40" s="56"/>
      <c r="Z40" s="56"/>
      <c r="AA40" s="56"/>
    </row>
    <row r="41" spans="2:27" ht="23.25" customHeight="1" x14ac:dyDescent="0.25">
      <c r="B41" s="123" t="s">
        <v>107</v>
      </c>
      <c r="C41" s="130"/>
      <c r="D41" s="124"/>
      <c r="E41" s="124"/>
      <c r="F41" s="113" t="s">
        <v>81</v>
      </c>
      <c r="G41" s="114" t="s">
        <v>82</v>
      </c>
      <c r="H41" s="114" t="s">
        <v>83</v>
      </c>
      <c r="I41" s="114" t="s">
        <v>84</v>
      </c>
      <c r="J41" s="114" t="s">
        <v>85</v>
      </c>
      <c r="K41" s="114" t="s">
        <v>86</v>
      </c>
      <c r="L41" s="114" t="s">
        <v>87</v>
      </c>
      <c r="M41" s="114" t="s">
        <v>88</v>
      </c>
      <c r="N41" s="114" t="s">
        <v>89</v>
      </c>
      <c r="O41" s="114" t="s">
        <v>90</v>
      </c>
      <c r="P41" s="114" t="s">
        <v>91</v>
      </c>
      <c r="Q41" s="114" t="s">
        <v>92</v>
      </c>
      <c r="R41" s="115" t="s">
        <v>98</v>
      </c>
      <c r="S41" s="115" t="s">
        <v>11</v>
      </c>
      <c r="T41" s="115" t="s">
        <v>12</v>
      </c>
      <c r="U41" s="115" t="s">
        <v>16</v>
      </c>
      <c r="V41" s="116" t="s">
        <v>17</v>
      </c>
      <c r="W41" s="111"/>
      <c r="X41" s="53"/>
      <c r="Y41" s="28"/>
      <c r="Z41" s="28"/>
      <c r="AA41" s="28"/>
    </row>
    <row r="42" spans="2:27" ht="15" customHeight="1" thickBot="1" x14ac:dyDescent="0.3">
      <c r="B42" s="128"/>
      <c r="C42" s="79"/>
      <c r="D42" s="80"/>
      <c r="E42" s="80"/>
      <c r="F42" s="132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133"/>
      <c r="S42" s="133"/>
      <c r="T42" s="133"/>
      <c r="U42" s="133"/>
      <c r="V42" s="135"/>
      <c r="W42" s="81"/>
      <c r="X42" s="53"/>
      <c r="Y42" s="28"/>
      <c r="Z42" s="28"/>
      <c r="AA42" s="28"/>
    </row>
    <row r="43" spans="2:27" ht="14.25" customHeight="1" x14ac:dyDescent="0.25">
      <c r="B43" s="186" t="s">
        <v>56</v>
      </c>
      <c r="C43" s="2"/>
      <c r="D43" s="189">
        <v>0.01</v>
      </c>
      <c r="E43" s="94"/>
      <c r="F43" s="101">
        <f>VENTAS!H$34*$D$43</f>
        <v>0</v>
      </c>
      <c r="G43" s="101">
        <f>VENTAS!I$34*$D$43</f>
        <v>0</v>
      </c>
      <c r="H43" s="101">
        <f>VENTAS!J$34*$D$43</f>
        <v>0</v>
      </c>
      <c r="I43" s="101">
        <f>VENTAS!K$34*$D$43</f>
        <v>0</v>
      </c>
      <c r="J43" s="101">
        <f>VENTAS!L$34*$D$43</f>
        <v>0</v>
      </c>
      <c r="K43" s="101">
        <f>VENTAS!M$34*$D$43</f>
        <v>0</v>
      </c>
      <c r="L43" s="101">
        <f>VENTAS!N$34*$D$43</f>
        <v>0</v>
      </c>
      <c r="M43" s="101">
        <f>VENTAS!O$34*$D$43</f>
        <v>0</v>
      </c>
      <c r="N43" s="101">
        <f>VENTAS!P$34*$D$43</f>
        <v>0</v>
      </c>
      <c r="O43" s="101">
        <f>VENTAS!Q$34*$D$43</f>
        <v>0</v>
      </c>
      <c r="P43" s="101">
        <f>VENTAS!R$34*$D$43</f>
        <v>0</v>
      </c>
      <c r="Q43" s="101">
        <f>VENTAS!S$34*$D$43</f>
        <v>0</v>
      </c>
      <c r="R43" s="76">
        <f>SUM(F43:Q43)</f>
        <v>0</v>
      </c>
      <c r="S43" s="76">
        <f>R43*(1+PRESUPUESTO!$Q$8)</f>
        <v>0</v>
      </c>
      <c r="T43" s="76">
        <f>S43*(1+PRESUPUESTO!$Q$8)</f>
        <v>0</v>
      </c>
      <c r="U43" s="76">
        <f>T43*(1+PRESUPUESTO!$Q$8)</f>
        <v>0</v>
      </c>
      <c r="V43" s="86">
        <f>U43*(1+PRESUPUESTO!$Q$8)</f>
        <v>0</v>
      </c>
      <c r="W43" s="83"/>
      <c r="X43" s="51"/>
      <c r="Y43" s="46"/>
    </row>
    <row r="44" spans="2:27" ht="14.25" customHeight="1" x14ac:dyDescent="0.25">
      <c r="B44" s="187" t="s">
        <v>146</v>
      </c>
      <c r="C44" s="2"/>
      <c r="D44" s="190">
        <v>0.01</v>
      </c>
      <c r="E44" s="94"/>
      <c r="F44" s="101">
        <f>VENTAS!H$34*$D$44</f>
        <v>0</v>
      </c>
      <c r="G44" s="101">
        <f>VENTAS!I$34*$D$44</f>
        <v>0</v>
      </c>
      <c r="H44" s="101">
        <f>VENTAS!J$34*$D$44</f>
        <v>0</v>
      </c>
      <c r="I44" s="101">
        <f>VENTAS!K$34*$D$44</f>
        <v>0</v>
      </c>
      <c r="J44" s="101">
        <f>VENTAS!L$34*$D$44</f>
        <v>0</v>
      </c>
      <c r="K44" s="101">
        <f>VENTAS!M$34*$D$44</f>
        <v>0</v>
      </c>
      <c r="L44" s="101">
        <f>VENTAS!N$34*$D$44</f>
        <v>0</v>
      </c>
      <c r="M44" s="101">
        <f>VENTAS!O$34*$D$44</f>
        <v>0</v>
      </c>
      <c r="N44" s="101">
        <f>VENTAS!P$34*$D$44</f>
        <v>0</v>
      </c>
      <c r="O44" s="101">
        <f>VENTAS!Q$34*$D$44</f>
        <v>0</v>
      </c>
      <c r="P44" s="101">
        <f>VENTAS!R$34*$D$44</f>
        <v>0</v>
      </c>
      <c r="Q44" s="101">
        <f>VENTAS!S$34*$D$44</f>
        <v>0</v>
      </c>
      <c r="R44" s="76">
        <f>SUM(F44:Q44)</f>
        <v>0</v>
      </c>
      <c r="S44" s="76">
        <f>R44*(1+PRESUPUESTO!$Q$8)</f>
        <v>0</v>
      </c>
      <c r="T44" s="76">
        <f>S44*(1+PRESUPUESTO!$Q$8)</f>
        <v>0</v>
      </c>
      <c r="U44" s="76">
        <f>T44*(1+PRESUPUESTO!$Q$8)</f>
        <v>0</v>
      </c>
      <c r="V44" s="86">
        <f>U44*(1+PRESUPUESTO!$Q$8)</f>
        <v>0</v>
      </c>
      <c r="W44" s="83"/>
      <c r="X44" s="51"/>
      <c r="Y44" s="46"/>
    </row>
    <row r="45" spans="2:27" ht="14.25" customHeight="1" x14ac:dyDescent="0.25">
      <c r="B45" s="187" t="s">
        <v>147</v>
      </c>
      <c r="C45" s="16"/>
      <c r="D45" s="190">
        <v>0.05</v>
      </c>
      <c r="E45" s="134"/>
      <c r="F45" s="101">
        <f>VENTAS!H$34*$D$45</f>
        <v>0</v>
      </c>
      <c r="G45" s="101">
        <f>VENTAS!I$34*$D$45</f>
        <v>0</v>
      </c>
      <c r="H45" s="101">
        <f>VENTAS!J$34*$D$45</f>
        <v>0</v>
      </c>
      <c r="I45" s="101">
        <f>VENTAS!K$34*$D$45</f>
        <v>0</v>
      </c>
      <c r="J45" s="101">
        <f>VENTAS!L$34*$D$45</f>
        <v>0</v>
      </c>
      <c r="K45" s="101">
        <f>VENTAS!M$34*$D$45</f>
        <v>0</v>
      </c>
      <c r="L45" s="101">
        <f>VENTAS!N$34*$D$45</f>
        <v>0</v>
      </c>
      <c r="M45" s="101">
        <f>VENTAS!O$34*$D$45</f>
        <v>0</v>
      </c>
      <c r="N45" s="101">
        <f>VENTAS!P$34*$D$45</f>
        <v>0</v>
      </c>
      <c r="O45" s="101">
        <f>VENTAS!Q$34*$D$45</f>
        <v>0</v>
      </c>
      <c r="P45" s="101">
        <f>VENTAS!R$34*$D$45</f>
        <v>0</v>
      </c>
      <c r="Q45" s="101">
        <f>VENTAS!S$34*$D$45</f>
        <v>0</v>
      </c>
      <c r="R45" s="76">
        <f>SUM(F45:Q45)</f>
        <v>0</v>
      </c>
      <c r="S45" s="76">
        <f>R45*(1+PRESUPUESTO!$Q$8)</f>
        <v>0</v>
      </c>
      <c r="T45" s="76">
        <f>S45*(1+PRESUPUESTO!$Q$8)</f>
        <v>0</v>
      </c>
      <c r="U45" s="76">
        <f>T45*(1+PRESUPUESTO!$Q$8)</f>
        <v>0</v>
      </c>
      <c r="V45" s="86">
        <f>U45*(1+PRESUPUESTO!$Q$8)</f>
        <v>0</v>
      </c>
      <c r="W45" s="83"/>
      <c r="X45" s="51"/>
      <c r="Y45" s="46"/>
    </row>
    <row r="46" spans="2:27" ht="14.25" customHeight="1" x14ac:dyDescent="0.25">
      <c r="B46" s="187" t="s">
        <v>94</v>
      </c>
      <c r="C46" s="16"/>
      <c r="D46" s="190"/>
      <c r="E46" s="134"/>
      <c r="F46" s="101">
        <f>VENTAS!H$34*$D$46</f>
        <v>0</v>
      </c>
      <c r="G46" s="101">
        <f>VENTAS!I$34*$D$46</f>
        <v>0</v>
      </c>
      <c r="H46" s="101">
        <f>VENTAS!J$34*$D$46</f>
        <v>0</v>
      </c>
      <c r="I46" s="101">
        <f>VENTAS!K$34*$D$46</f>
        <v>0</v>
      </c>
      <c r="J46" s="101">
        <f>VENTAS!L$34*$D$46</f>
        <v>0</v>
      </c>
      <c r="K46" s="101">
        <f>VENTAS!M$34*$D$46</f>
        <v>0</v>
      </c>
      <c r="L46" s="101">
        <f>VENTAS!N$34*$D$46</f>
        <v>0</v>
      </c>
      <c r="M46" s="101">
        <f>VENTAS!O$34*$D$46</f>
        <v>0</v>
      </c>
      <c r="N46" s="101">
        <f>VENTAS!P$34*$D$46</f>
        <v>0</v>
      </c>
      <c r="O46" s="101">
        <f>VENTAS!Q$34*$D$46</f>
        <v>0</v>
      </c>
      <c r="P46" s="101">
        <f>VENTAS!R$34*$D$46</f>
        <v>0</v>
      </c>
      <c r="Q46" s="101">
        <f>VENTAS!S$34*$D$46</f>
        <v>0</v>
      </c>
      <c r="R46" s="76">
        <f>SUM(F46:Q46)</f>
        <v>0</v>
      </c>
      <c r="S46" s="76">
        <f>R46*(1+PRESUPUESTO!$Q$8)</f>
        <v>0</v>
      </c>
      <c r="T46" s="76">
        <f>S46*(1+PRESUPUESTO!$Q$8)</f>
        <v>0</v>
      </c>
      <c r="U46" s="76">
        <f>T46*(1+PRESUPUESTO!$Q$8)</f>
        <v>0</v>
      </c>
      <c r="V46" s="86">
        <f>U46*(1+PRESUPUESTO!$Q$8)</f>
        <v>0</v>
      </c>
      <c r="W46" s="83"/>
      <c r="X46" s="51"/>
      <c r="Y46" s="46"/>
    </row>
    <row r="47" spans="2:27" ht="14.25" customHeight="1" thickBot="1" x14ac:dyDescent="0.3">
      <c r="B47" s="188" t="s">
        <v>94</v>
      </c>
      <c r="C47" s="16"/>
      <c r="D47" s="191"/>
      <c r="E47" s="134"/>
      <c r="F47" s="102">
        <f>VENTAS!H$34*$D$47</f>
        <v>0</v>
      </c>
      <c r="G47" s="102">
        <f>VENTAS!I$34*$D$47</f>
        <v>0</v>
      </c>
      <c r="H47" s="102">
        <f>VENTAS!J$34*$D$47</f>
        <v>0</v>
      </c>
      <c r="I47" s="102">
        <f>VENTAS!K$34*$D$47</f>
        <v>0</v>
      </c>
      <c r="J47" s="102">
        <f>VENTAS!L$34*$D$47</f>
        <v>0</v>
      </c>
      <c r="K47" s="102">
        <f>VENTAS!M$34*$D$47</f>
        <v>0</v>
      </c>
      <c r="L47" s="102">
        <f>VENTAS!N$34*$D$47</f>
        <v>0</v>
      </c>
      <c r="M47" s="102">
        <f>VENTAS!O$34*$D$47</f>
        <v>0</v>
      </c>
      <c r="N47" s="102">
        <f>VENTAS!P$34*$D$47</f>
        <v>0</v>
      </c>
      <c r="O47" s="102">
        <f>VENTAS!Q$34*$D$47</f>
        <v>0</v>
      </c>
      <c r="P47" s="102">
        <f>VENTAS!R$34*$D$47</f>
        <v>0</v>
      </c>
      <c r="Q47" s="102">
        <f>VENTAS!S$34*$D$47</f>
        <v>0</v>
      </c>
      <c r="R47" s="76">
        <f>SUM(F47:Q47)</f>
        <v>0</v>
      </c>
      <c r="S47" s="77">
        <f>R47*(1+PRESUPUESTO!$Q$8)</f>
        <v>0</v>
      </c>
      <c r="T47" s="77">
        <f>S47*(1+PRESUPUESTO!$Q$8)</f>
        <v>0</v>
      </c>
      <c r="U47" s="77">
        <f>T47*(1+PRESUPUESTO!$Q$8)</f>
        <v>0</v>
      </c>
      <c r="V47" s="87">
        <f>U47*(1+PRESUPUESTO!$Q$8)</f>
        <v>0</v>
      </c>
      <c r="W47" s="83"/>
      <c r="X47" s="51"/>
      <c r="Y47" s="46"/>
    </row>
    <row r="48" spans="2:27" ht="14.25" customHeight="1" thickBot="1" x14ac:dyDescent="0.3">
      <c r="B48" s="89" t="s">
        <v>108</v>
      </c>
      <c r="F48" s="91">
        <f t="shared" ref="F48:V48" si="7">SUM(F43:F47)</f>
        <v>0</v>
      </c>
      <c r="G48" s="91">
        <f t="shared" si="7"/>
        <v>0</v>
      </c>
      <c r="H48" s="91">
        <f t="shared" si="7"/>
        <v>0</v>
      </c>
      <c r="I48" s="91">
        <f t="shared" si="7"/>
        <v>0</v>
      </c>
      <c r="J48" s="91">
        <f t="shared" si="7"/>
        <v>0</v>
      </c>
      <c r="K48" s="91">
        <f t="shared" si="7"/>
        <v>0</v>
      </c>
      <c r="L48" s="91">
        <f t="shared" si="7"/>
        <v>0</v>
      </c>
      <c r="M48" s="91">
        <f t="shared" si="7"/>
        <v>0</v>
      </c>
      <c r="N48" s="91">
        <f t="shared" si="7"/>
        <v>0</v>
      </c>
      <c r="O48" s="91">
        <f t="shared" si="7"/>
        <v>0</v>
      </c>
      <c r="P48" s="91">
        <f t="shared" si="7"/>
        <v>0</v>
      </c>
      <c r="Q48" s="91">
        <f t="shared" si="7"/>
        <v>0</v>
      </c>
      <c r="R48" s="92">
        <f t="shared" si="7"/>
        <v>0</v>
      </c>
      <c r="S48" s="92">
        <f t="shared" si="7"/>
        <v>0</v>
      </c>
      <c r="T48" s="92">
        <f t="shared" si="7"/>
        <v>0</v>
      </c>
      <c r="U48" s="92">
        <f t="shared" si="7"/>
        <v>0</v>
      </c>
      <c r="V48" s="93">
        <f t="shared" si="7"/>
        <v>0</v>
      </c>
      <c r="W48" s="103"/>
      <c r="X48" s="54" t="e">
        <f>F48/VENTAS!$H$34</f>
        <v>#DIV/0!</v>
      </c>
      <c r="Y48" s="55" t="e">
        <f>R48/VENTAS!$T$34</f>
        <v>#DIV/0!</v>
      </c>
      <c r="Z48" s="56" t="e">
        <f>F48/$F$60</f>
        <v>#DIV/0!</v>
      </c>
      <c r="AA48" s="56" t="e">
        <f>R48/$R$60</f>
        <v>#DIV/0!</v>
      </c>
    </row>
    <row r="49" spans="2:27" ht="14.25" customHeight="1" thickTop="1" x14ac:dyDescent="0.25">
      <c r="B49" s="2"/>
      <c r="C49" s="2"/>
      <c r="D49" s="2"/>
      <c r="E49" s="2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51"/>
      <c r="S49" s="46"/>
      <c r="T49" s="46"/>
      <c r="U49" s="46"/>
      <c r="V49" s="46"/>
      <c r="W49" s="46"/>
      <c r="X49" s="51"/>
      <c r="Y49" s="46"/>
      <c r="Z49" s="46"/>
      <c r="AA49" s="46"/>
    </row>
    <row r="50" spans="2:27" ht="14.25" customHeight="1" x14ac:dyDescent="0.25">
      <c r="B50" s="2"/>
      <c r="C50" s="2"/>
      <c r="D50" s="2"/>
      <c r="E50" s="2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51"/>
      <c r="S50" s="46"/>
      <c r="T50" s="46"/>
      <c r="U50" s="46"/>
      <c r="V50" s="46"/>
      <c r="W50" s="46"/>
      <c r="X50" s="51"/>
      <c r="Y50" s="46"/>
      <c r="Z50" s="46"/>
      <c r="AA50" s="46"/>
    </row>
    <row r="51" spans="2:27" ht="18.75" x14ac:dyDescent="0.25">
      <c r="B51" s="123" t="s">
        <v>18</v>
      </c>
      <c r="C51" s="130"/>
      <c r="D51" s="124"/>
      <c r="E51" s="124"/>
      <c r="F51" s="113" t="s">
        <v>81</v>
      </c>
      <c r="G51" s="114" t="s">
        <v>82</v>
      </c>
      <c r="H51" s="114" t="s">
        <v>83</v>
      </c>
      <c r="I51" s="114" t="s">
        <v>84</v>
      </c>
      <c r="J51" s="114" t="s">
        <v>85</v>
      </c>
      <c r="K51" s="114" t="s">
        <v>86</v>
      </c>
      <c r="L51" s="114" t="s">
        <v>87</v>
      </c>
      <c r="M51" s="114" t="s">
        <v>88</v>
      </c>
      <c r="N51" s="114" t="s">
        <v>89</v>
      </c>
      <c r="O51" s="114" t="s">
        <v>90</v>
      </c>
      <c r="P51" s="114" t="s">
        <v>91</v>
      </c>
      <c r="Q51" s="114" t="s">
        <v>92</v>
      </c>
      <c r="R51" s="115" t="s">
        <v>98</v>
      </c>
      <c r="S51" s="115" t="s">
        <v>11</v>
      </c>
      <c r="T51" s="115" t="s">
        <v>12</v>
      </c>
      <c r="U51" s="115" t="s">
        <v>16</v>
      </c>
      <c r="V51" s="116" t="s">
        <v>17</v>
      </c>
      <c r="W51" s="81"/>
      <c r="X51" s="53"/>
      <c r="Y51" s="28"/>
      <c r="Z51" s="28"/>
      <c r="AA51" s="28"/>
    </row>
    <row r="52" spans="2:27" x14ac:dyDescent="0.25">
      <c r="B52" s="79"/>
      <c r="C52" s="79"/>
      <c r="D52" s="79"/>
      <c r="E52" s="79"/>
      <c r="F52" s="132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133"/>
      <c r="S52" s="133"/>
      <c r="T52" s="133"/>
      <c r="U52" s="133"/>
      <c r="V52" s="135"/>
      <c r="W52" s="81"/>
      <c r="X52" s="53"/>
      <c r="Y52" s="28"/>
      <c r="Z52" s="28"/>
      <c r="AA52" s="28"/>
    </row>
    <row r="53" spans="2:27" x14ac:dyDescent="0.25">
      <c r="B53" s="208" t="s">
        <v>138</v>
      </c>
      <c r="C53" s="2"/>
      <c r="D53" s="207">
        <f>INVERSION!D41</f>
        <v>0</v>
      </c>
      <c r="E53" s="2"/>
      <c r="F53" s="101">
        <f>D53</f>
        <v>0</v>
      </c>
      <c r="G53" s="37">
        <f>F53</f>
        <v>0</v>
      </c>
      <c r="H53" s="37">
        <f t="shared" ref="H53:Q53" si="8">G53</f>
        <v>0</v>
      </c>
      <c r="I53" s="37">
        <f t="shared" si="8"/>
        <v>0</v>
      </c>
      <c r="J53" s="37">
        <f t="shared" si="8"/>
        <v>0</v>
      </c>
      <c r="K53" s="37">
        <f t="shared" si="8"/>
        <v>0</v>
      </c>
      <c r="L53" s="37">
        <f t="shared" si="8"/>
        <v>0</v>
      </c>
      <c r="M53" s="37">
        <f t="shared" si="8"/>
        <v>0</v>
      </c>
      <c r="N53" s="37">
        <f t="shared" si="8"/>
        <v>0</v>
      </c>
      <c r="O53" s="37">
        <f t="shared" si="8"/>
        <v>0</v>
      </c>
      <c r="P53" s="37">
        <f t="shared" si="8"/>
        <v>0</v>
      </c>
      <c r="Q53" s="37">
        <f t="shared" si="8"/>
        <v>0</v>
      </c>
      <c r="R53" s="76">
        <f>SUM(F53:Q53)</f>
        <v>0</v>
      </c>
      <c r="S53" s="76">
        <f>R53*(1+PRESUPUESTO!$Q$8)</f>
        <v>0</v>
      </c>
      <c r="T53" s="76">
        <f>S53*(1+PRESUPUESTO!$Q$8)</f>
        <v>0</v>
      </c>
      <c r="U53" s="76">
        <f>T53*(1+PRESUPUESTO!$Q$8)</f>
        <v>0</v>
      </c>
      <c r="V53" s="86">
        <f>U53*(1+PRESUPUESTO!$Q$8)</f>
        <v>0</v>
      </c>
      <c r="W53" s="46"/>
      <c r="X53" s="51"/>
      <c r="Y53" s="46"/>
      <c r="Z53" s="46"/>
      <c r="AA53" s="46"/>
    </row>
    <row r="54" spans="2:27" x14ac:dyDescent="0.25">
      <c r="B54" s="187" t="s">
        <v>21</v>
      </c>
      <c r="C54" s="2"/>
      <c r="D54" s="218">
        <v>0</v>
      </c>
      <c r="E54" s="2"/>
      <c r="F54" s="101">
        <f>D54</f>
        <v>0</v>
      </c>
      <c r="G54" s="37">
        <f>+F54</f>
        <v>0</v>
      </c>
      <c r="H54" s="37">
        <f t="shared" ref="H54:Q54" si="9">+G54</f>
        <v>0</v>
      </c>
      <c r="I54" s="37">
        <f t="shared" si="9"/>
        <v>0</v>
      </c>
      <c r="J54" s="37">
        <f t="shared" si="9"/>
        <v>0</v>
      </c>
      <c r="K54" s="37">
        <f t="shared" si="9"/>
        <v>0</v>
      </c>
      <c r="L54" s="37">
        <f t="shared" si="9"/>
        <v>0</v>
      </c>
      <c r="M54" s="37">
        <f t="shared" si="9"/>
        <v>0</v>
      </c>
      <c r="N54" s="37">
        <f t="shared" si="9"/>
        <v>0</v>
      </c>
      <c r="O54" s="37">
        <f t="shared" si="9"/>
        <v>0</v>
      </c>
      <c r="P54" s="37">
        <f t="shared" si="9"/>
        <v>0</v>
      </c>
      <c r="Q54" s="37">
        <f t="shared" si="9"/>
        <v>0</v>
      </c>
      <c r="R54" s="76">
        <f>SUM(F54:Q54)</f>
        <v>0</v>
      </c>
      <c r="S54" s="76">
        <f>R54*(1+PRESUPUESTO!$Q$8)</f>
        <v>0</v>
      </c>
      <c r="T54" s="76">
        <f>S54*(1+PRESUPUESTO!$Q$8)</f>
        <v>0</v>
      </c>
      <c r="U54" s="76">
        <f>T54*(1+PRESUPUESTO!$Q$8)</f>
        <v>0</v>
      </c>
      <c r="V54" s="86">
        <f>U54*(1+PRESUPUESTO!$Q$8)</f>
        <v>0</v>
      </c>
      <c r="W54" s="46"/>
      <c r="X54" s="51"/>
      <c r="Y54" s="46"/>
      <c r="Z54" s="46"/>
      <c r="AA54" s="46"/>
    </row>
    <row r="55" spans="2:27" x14ac:dyDescent="0.25">
      <c r="B55" s="187" t="s">
        <v>22</v>
      </c>
      <c r="C55" s="2"/>
      <c r="D55" s="218">
        <v>0</v>
      </c>
      <c r="E55" s="2"/>
      <c r="F55" s="101">
        <f>D55</f>
        <v>0</v>
      </c>
      <c r="G55" s="37">
        <f>F55</f>
        <v>0</v>
      </c>
      <c r="H55" s="37">
        <f t="shared" ref="H55:Q55" si="10">G55</f>
        <v>0</v>
      </c>
      <c r="I55" s="37">
        <f t="shared" si="10"/>
        <v>0</v>
      </c>
      <c r="J55" s="37">
        <f t="shared" si="10"/>
        <v>0</v>
      </c>
      <c r="K55" s="37">
        <f t="shared" si="10"/>
        <v>0</v>
      </c>
      <c r="L55" s="37">
        <f t="shared" si="10"/>
        <v>0</v>
      </c>
      <c r="M55" s="37">
        <f t="shared" si="10"/>
        <v>0</v>
      </c>
      <c r="N55" s="37">
        <f t="shared" si="10"/>
        <v>0</v>
      </c>
      <c r="O55" s="37">
        <f t="shared" si="10"/>
        <v>0</v>
      </c>
      <c r="P55" s="37">
        <f t="shared" si="10"/>
        <v>0</v>
      </c>
      <c r="Q55" s="37">
        <f t="shared" si="10"/>
        <v>0</v>
      </c>
      <c r="R55" s="76">
        <f>SUM(F55:Q55)</f>
        <v>0</v>
      </c>
      <c r="S55" s="76">
        <f>R55*(1+PRESUPUESTO!$Q$8)</f>
        <v>0</v>
      </c>
      <c r="T55" s="76">
        <f>S55*(1+PRESUPUESTO!$Q$8)</f>
        <v>0</v>
      </c>
      <c r="U55" s="76">
        <f>T55*(1+PRESUPUESTO!$Q$8)</f>
        <v>0</v>
      </c>
      <c r="V55" s="86">
        <f>U55*(1+PRESUPUESTO!$Q$8)</f>
        <v>0</v>
      </c>
      <c r="W55" s="46"/>
      <c r="X55" s="51"/>
      <c r="Y55" s="46"/>
      <c r="Z55" s="46"/>
      <c r="AA55" s="46"/>
    </row>
    <row r="56" spans="2:27" x14ac:dyDescent="0.25">
      <c r="B56" s="187" t="s">
        <v>112</v>
      </c>
      <c r="C56" s="2"/>
      <c r="D56" s="216">
        <v>0.05</v>
      </c>
      <c r="E56" s="94"/>
      <c r="F56" s="101">
        <f>VENTAS!H37*$D$56</f>
        <v>0</v>
      </c>
      <c r="G56" s="37">
        <f>VENTAS!I37*$D$56</f>
        <v>0</v>
      </c>
      <c r="H56" s="37">
        <f>VENTAS!J37*$D$56</f>
        <v>0</v>
      </c>
      <c r="I56" s="37">
        <f>VENTAS!K37*$D$56</f>
        <v>0</v>
      </c>
      <c r="J56" s="37">
        <f>VENTAS!L37*$D$56</f>
        <v>0</v>
      </c>
      <c r="K56" s="37">
        <f>VENTAS!M37*$D$56</f>
        <v>0</v>
      </c>
      <c r="L56" s="37">
        <f>VENTAS!N37*$D$56</f>
        <v>0</v>
      </c>
      <c r="M56" s="37">
        <f>VENTAS!O37*$D$56</f>
        <v>0</v>
      </c>
      <c r="N56" s="37">
        <f>VENTAS!P37*$D$56</f>
        <v>0</v>
      </c>
      <c r="O56" s="37">
        <f>VENTAS!Q37*$D$56</f>
        <v>0</v>
      </c>
      <c r="P56" s="37">
        <f>VENTAS!R37*$D$56</f>
        <v>0</v>
      </c>
      <c r="Q56" s="37">
        <f>VENTAS!S37*$D$56</f>
        <v>0</v>
      </c>
      <c r="R56" s="76">
        <f>SUM(F56:Q56)</f>
        <v>0</v>
      </c>
      <c r="S56" s="76">
        <f>R56*(1+PRESUPUESTO!$Q$8)</f>
        <v>0</v>
      </c>
      <c r="T56" s="76">
        <f>S56*(1+PRESUPUESTO!$Q$8)</f>
        <v>0</v>
      </c>
      <c r="U56" s="76">
        <f>T56*(1+PRESUPUESTO!$Q$8)</f>
        <v>0</v>
      </c>
      <c r="V56" s="86">
        <f>U56*(1+PRESUPUESTO!$Q$8)</f>
        <v>0</v>
      </c>
      <c r="W56" s="46"/>
      <c r="X56" s="51"/>
      <c r="Y56" s="46"/>
      <c r="Z56" s="46"/>
      <c r="AA56" s="46"/>
    </row>
    <row r="57" spans="2:27" ht="15.75" thickBot="1" x14ac:dyDescent="0.3">
      <c r="B57" s="188" t="s">
        <v>95</v>
      </c>
      <c r="C57" s="2"/>
      <c r="D57" s="192"/>
      <c r="E57" s="2"/>
      <c r="F57" s="102">
        <f>D57</f>
        <v>0</v>
      </c>
      <c r="G57" s="38">
        <f>F57</f>
        <v>0</v>
      </c>
      <c r="H57" s="38">
        <f t="shared" ref="H57:Q57" si="11">G57</f>
        <v>0</v>
      </c>
      <c r="I57" s="38">
        <f t="shared" si="11"/>
        <v>0</v>
      </c>
      <c r="J57" s="38">
        <f t="shared" si="11"/>
        <v>0</v>
      </c>
      <c r="K57" s="38">
        <f t="shared" si="11"/>
        <v>0</v>
      </c>
      <c r="L57" s="38">
        <f t="shared" si="11"/>
        <v>0</v>
      </c>
      <c r="M57" s="38">
        <f t="shared" si="11"/>
        <v>0</v>
      </c>
      <c r="N57" s="38">
        <f t="shared" si="11"/>
        <v>0</v>
      </c>
      <c r="O57" s="38">
        <f t="shared" si="11"/>
        <v>0</v>
      </c>
      <c r="P57" s="38">
        <f t="shared" si="11"/>
        <v>0</v>
      </c>
      <c r="Q57" s="38">
        <f t="shared" si="11"/>
        <v>0</v>
      </c>
      <c r="R57" s="76">
        <f>SUM(F57:Q57)</f>
        <v>0</v>
      </c>
      <c r="S57" s="77">
        <f>R57*(1+PRESUPUESTO!$Q$8)</f>
        <v>0</v>
      </c>
      <c r="T57" s="77">
        <f>S57*(1+PRESUPUESTO!$Q$8)</f>
        <v>0</v>
      </c>
      <c r="U57" s="77">
        <f>T57*(1+PRESUPUESTO!$Q$8)</f>
        <v>0</v>
      </c>
      <c r="V57" s="87">
        <f>U57*(1+PRESUPUESTO!$Q$8)</f>
        <v>0</v>
      </c>
      <c r="W57" s="55"/>
      <c r="X57" s="54"/>
      <c r="Y57" s="55"/>
    </row>
    <row r="58" spans="2:27" ht="19.5" thickBot="1" x14ac:dyDescent="0.3">
      <c r="B58" s="89" t="s">
        <v>18</v>
      </c>
      <c r="F58" s="91">
        <f>SUM(F53:F57)</f>
        <v>0</v>
      </c>
      <c r="G58" s="91">
        <f t="shared" ref="G58:Q58" si="12">SUM(G53:G57)</f>
        <v>0</v>
      </c>
      <c r="H58" s="91">
        <f t="shared" si="12"/>
        <v>0</v>
      </c>
      <c r="I58" s="91">
        <f t="shared" si="12"/>
        <v>0</v>
      </c>
      <c r="J58" s="91">
        <f t="shared" si="12"/>
        <v>0</v>
      </c>
      <c r="K58" s="91">
        <f t="shared" si="12"/>
        <v>0</v>
      </c>
      <c r="L58" s="91">
        <f t="shared" si="12"/>
        <v>0</v>
      </c>
      <c r="M58" s="91">
        <f t="shared" si="12"/>
        <v>0</v>
      </c>
      <c r="N58" s="91">
        <f t="shared" si="12"/>
        <v>0</v>
      </c>
      <c r="O58" s="91">
        <f t="shared" si="12"/>
        <v>0</v>
      </c>
      <c r="P58" s="91">
        <f t="shared" si="12"/>
        <v>0</v>
      </c>
      <c r="Q58" s="91">
        <f t="shared" si="12"/>
        <v>0</v>
      </c>
      <c r="R58" s="92">
        <f>SUM(R53:R57)</f>
        <v>0</v>
      </c>
      <c r="S58" s="92">
        <f>SUM(S53:S57)</f>
        <v>0</v>
      </c>
      <c r="T58" s="92">
        <f>SUM(T53:T57)</f>
        <v>0</v>
      </c>
      <c r="U58" s="93">
        <f>SUM(U53:U57)</f>
        <v>0</v>
      </c>
      <c r="V58" s="93">
        <f>SUM(V53:V57)</f>
        <v>0</v>
      </c>
      <c r="W58" s="55"/>
      <c r="X58" s="54" t="e">
        <f>F58/VENTAS!$H$34</f>
        <v>#DIV/0!</v>
      </c>
      <c r="Y58" s="55" t="e">
        <f>R58/VENTAS!$T$34</f>
        <v>#DIV/0!</v>
      </c>
      <c r="Z58" s="56" t="e">
        <f>F58/$F$60</f>
        <v>#DIV/0!</v>
      </c>
      <c r="AA58" s="56" t="e">
        <f>R58/$R$60</f>
        <v>#DIV/0!</v>
      </c>
    </row>
    <row r="59" spans="2:27" ht="16.5" thickTop="1" thickBot="1" x14ac:dyDescent="0.3">
      <c r="B59" s="6"/>
      <c r="C59" s="6"/>
      <c r="D59" s="6"/>
      <c r="E59" s="6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52"/>
      <c r="S59" s="40"/>
      <c r="T59" s="40"/>
      <c r="U59" s="48"/>
      <c r="V59" s="55"/>
      <c r="W59" s="55"/>
      <c r="X59" s="55"/>
      <c r="Y59" s="55"/>
    </row>
    <row r="60" spans="2:27" ht="19.5" thickBot="1" x14ac:dyDescent="0.3">
      <c r="B60" s="106" t="s">
        <v>4</v>
      </c>
      <c r="C60" s="18"/>
      <c r="D60" s="107"/>
      <c r="E60" s="107"/>
      <c r="F60" s="107">
        <f t="shared" ref="F60:V60" si="13">F58+F48+F38</f>
        <v>0</v>
      </c>
      <c r="G60" s="107">
        <f t="shared" si="13"/>
        <v>0</v>
      </c>
      <c r="H60" s="107">
        <f t="shared" si="13"/>
        <v>0</v>
      </c>
      <c r="I60" s="107">
        <f t="shared" si="13"/>
        <v>0</v>
      </c>
      <c r="J60" s="107">
        <f t="shared" si="13"/>
        <v>0</v>
      </c>
      <c r="K60" s="107">
        <f t="shared" si="13"/>
        <v>0</v>
      </c>
      <c r="L60" s="107">
        <f t="shared" si="13"/>
        <v>0</v>
      </c>
      <c r="M60" s="107">
        <f t="shared" si="13"/>
        <v>0</v>
      </c>
      <c r="N60" s="107">
        <f t="shared" si="13"/>
        <v>0</v>
      </c>
      <c r="O60" s="107">
        <f t="shared" si="13"/>
        <v>0</v>
      </c>
      <c r="P60" s="107">
        <f t="shared" si="13"/>
        <v>0</v>
      </c>
      <c r="Q60" s="107">
        <f t="shared" si="13"/>
        <v>0</v>
      </c>
      <c r="R60" s="107">
        <f t="shared" si="13"/>
        <v>0</v>
      </c>
      <c r="S60" s="107">
        <f t="shared" si="13"/>
        <v>0</v>
      </c>
      <c r="T60" s="107">
        <f t="shared" si="13"/>
        <v>0</v>
      </c>
      <c r="U60" s="107">
        <f t="shared" si="13"/>
        <v>0</v>
      </c>
      <c r="V60" s="107">
        <f t="shared" si="13"/>
        <v>0</v>
      </c>
      <c r="W60" s="56"/>
      <c r="X60" s="56"/>
      <c r="Y60" s="56"/>
    </row>
    <row r="61" spans="2:27" x14ac:dyDescent="0.25">
      <c r="F61" s="16"/>
      <c r="G61" s="16"/>
      <c r="H61" s="16"/>
      <c r="I61" s="16"/>
      <c r="J61" s="16"/>
      <c r="K61" s="16"/>
      <c r="L61" s="15"/>
      <c r="M61" s="15"/>
      <c r="N61" s="15"/>
      <c r="O61" s="15"/>
      <c r="P61" s="15"/>
      <c r="Q61" s="15"/>
      <c r="R61" s="16"/>
      <c r="S61" s="16"/>
      <c r="T61" s="16"/>
      <c r="U61" s="16"/>
      <c r="V61" s="16"/>
      <c r="W61" s="16"/>
      <c r="X61" s="16"/>
      <c r="Y61" s="16"/>
    </row>
    <row r="62" spans="2:27" x14ac:dyDescent="0.25">
      <c r="F62" s="16"/>
      <c r="G62" s="16"/>
      <c r="H62" s="16"/>
      <c r="I62" s="16"/>
      <c r="J62" s="16"/>
      <c r="K62" s="16"/>
      <c r="L62" s="15"/>
      <c r="M62" s="15"/>
      <c r="N62" s="15"/>
      <c r="O62" s="15"/>
      <c r="P62" s="15"/>
      <c r="Q62" s="15"/>
      <c r="R62" s="16"/>
      <c r="S62" s="16"/>
      <c r="T62" s="16"/>
      <c r="U62" s="16"/>
      <c r="V62" s="16"/>
      <c r="W62" s="16"/>
      <c r="X62" s="16"/>
      <c r="Y62" s="16"/>
    </row>
    <row r="63" spans="2:27" x14ac:dyDescent="0.25">
      <c r="F63" s="16"/>
      <c r="G63" s="16"/>
      <c r="H63" s="16"/>
      <c r="I63" s="16"/>
      <c r="J63" s="16"/>
      <c r="K63" s="16"/>
      <c r="L63" s="15"/>
      <c r="M63" s="15"/>
      <c r="N63" s="15"/>
      <c r="O63" s="15"/>
      <c r="P63" s="15"/>
      <c r="Q63" s="15"/>
      <c r="R63" s="16"/>
      <c r="S63" s="16"/>
      <c r="T63" s="16"/>
      <c r="U63" s="16"/>
      <c r="V63" s="16"/>
      <c r="W63" s="16"/>
      <c r="X63" s="16"/>
      <c r="Y63" s="16"/>
    </row>
    <row r="64" spans="2:27" x14ac:dyDescent="0.25">
      <c r="F64" s="16"/>
      <c r="G64" s="16"/>
      <c r="H64" s="16"/>
      <c r="I64" s="16"/>
      <c r="J64" s="16"/>
      <c r="K64" s="16"/>
      <c r="L64" s="15"/>
      <c r="M64" s="15"/>
      <c r="N64" s="15"/>
      <c r="O64" s="15"/>
      <c r="P64" s="15"/>
      <c r="Q64" s="15"/>
      <c r="R64" s="16"/>
      <c r="S64" s="16"/>
      <c r="T64" s="16"/>
      <c r="U64" s="16"/>
      <c r="V64" s="16"/>
      <c r="W64" s="16"/>
      <c r="X64" s="16"/>
      <c r="Y64" s="16"/>
    </row>
    <row r="65" spans="6:27" x14ac:dyDescent="0.25">
      <c r="F65" s="16"/>
      <c r="G65" s="16"/>
      <c r="H65" s="16"/>
      <c r="I65" s="16"/>
      <c r="J65" s="16"/>
      <c r="K65" s="16"/>
      <c r="L65" s="15"/>
      <c r="M65" s="15"/>
      <c r="N65" s="15"/>
      <c r="O65" s="15"/>
      <c r="P65" s="15"/>
      <c r="Q65" s="15"/>
      <c r="R65" s="16"/>
      <c r="S65" s="16"/>
      <c r="T65" s="16"/>
      <c r="U65" s="16"/>
      <c r="V65" s="16"/>
      <c r="W65" s="16"/>
      <c r="X65" s="16"/>
      <c r="Y65" s="16"/>
    </row>
    <row r="66" spans="6:27" x14ac:dyDescent="0.25">
      <c r="F66" s="16"/>
      <c r="G66" s="16"/>
      <c r="H66" s="16"/>
      <c r="I66" s="16"/>
      <c r="J66" s="16"/>
      <c r="K66" s="16"/>
      <c r="L66" s="15"/>
      <c r="M66" s="15"/>
      <c r="N66" s="15"/>
      <c r="O66" s="15"/>
      <c r="P66" s="15"/>
      <c r="Q66" s="15"/>
      <c r="R66" s="16"/>
      <c r="S66" s="16"/>
      <c r="T66" s="16"/>
      <c r="U66" s="16"/>
      <c r="V66" s="16"/>
      <c r="W66" s="16"/>
      <c r="X66" s="16"/>
      <c r="Y66" s="16"/>
    </row>
    <row r="67" spans="6:27" x14ac:dyDescent="0.25">
      <c r="F67" s="16"/>
      <c r="G67" s="16"/>
      <c r="H67" s="16"/>
      <c r="I67" s="16"/>
      <c r="J67" s="16"/>
      <c r="K67" s="16"/>
      <c r="L67" s="15"/>
      <c r="M67" s="15"/>
      <c r="N67" s="15"/>
      <c r="O67" s="15"/>
      <c r="P67" s="15"/>
      <c r="Q67" s="15"/>
      <c r="R67" s="16"/>
      <c r="S67" s="16"/>
      <c r="T67" s="16"/>
      <c r="U67" s="16"/>
      <c r="V67" s="16"/>
      <c r="W67" s="16"/>
      <c r="X67" s="16"/>
      <c r="Y67" s="16"/>
    </row>
    <row r="68" spans="6:27" x14ac:dyDescent="0.25">
      <c r="F68" s="16"/>
      <c r="G68" s="16"/>
      <c r="H68" s="16"/>
      <c r="I68" s="16"/>
      <c r="J68" s="16"/>
      <c r="K68" s="16"/>
      <c r="L68" s="15"/>
      <c r="M68" s="15"/>
      <c r="N68" s="15"/>
      <c r="O68" s="15"/>
      <c r="P68" s="15"/>
      <c r="Q68" s="15"/>
      <c r="R68" s="16"/>
      <c r="S68" s="16"/>
      <c r="T68" s="16"/>
      <c r="U68" s="16"/>
      <c r="V68" s="16"/>
      <c r="W68" s="16"/>
      <c r="X68" s="16"/>
      <c r="Y68" s="16"/>
    </row>
    <row r="69" spans="6:27" x14ac:dyDescent="0.25">
      <c r="F69" s="16"/>
      <c r="G69" s="16"/>
      <c r="H69" s="16"/>
      <c r="I69" s="16"/>
      <c r="J69" s="16"/>
      <c r="K69" s="16"/>
      <c r="L69" s="15"/>
      <c r="M69" s="15"/>
      <c r="N69" s="15"/>
      <c r="O69" s="15"/>
      <c r="P69" s="15"/>
      <c r="Q69" s="15"/>
      <c r="R69" s="16"/>
      <c r="S69" s="16"/>
      <c r="T69" s="16"/>
      <c r="U69" s="16"/>
      <c r="V69" s="16"/>
      <c r="W69" s="16"/>
      <c r="X69" s="16"/>
      <c r="Y69" s="16"/>
    </row>
    <row r="70" spans="6:27" x14ac:dyDescent="0.25">
      <c r="F70" s="16"/>
      <c r="G70" s="16"/>
      <c r="H70" s="16"/>
      <c r="I70" s="16"/>
      <c r="J70" s="16"/>
      <c r="K70" s="16"/>
      <c r="L70" s="15"/>
      <c r="M70" s="15"/>
      <c r="N70" s="15"/>
      <c r="O70" s="15"/>
      <c r="P70" s="15"/>
      <c r="Q70" s="15"/>
      <c r="R70" s="16"/>
      <c r="S70" s="16"/>
      <c r="T70" s="16"/>
      <c r="U70" s="16"/>
      <c r="V70" s="16"/>
      <c r="W70" s="16"/>
      <c r="X70" s="16"/>
      <c r="Y70" s="16"/>
    </row>
    <row r="71" spans="6:27" x14ac:dyDescent="0.25">
      <c r="F71" s="16"/>
      <c r="G71" s="16"/>
      <c r="H71" s="16"/>
      <c r="I71" s="16"/>
      <c r="J71" s="16"/>
      <c r="K71" s="16"/>
      <c r="L71" s="15"/>
      <c r="M71" s="15"/>
      <c r="N71" s="15"/>
      <c r="O71" s="15"/>
      <c r="P71" s="15"/>
      <c r="Q71" s="15"/>
      <c r="R71" s="16"/>
      <c r="S71" s="16"/>
      <c r="T71" s="16"/>
      <c r="U71" s="16"/>
      <c r="V71" s="16"/>
      <c r="W71" s="16"/>
      <c r="X71" s="16"/>
      <c r="Y71" s="16"/>
    </row>
    <row r="72" spans="6:27" x14ac:dyDescent="0.25">
      <c r="F72" s="16"/>
      <c r="G72" s="16"/>
      <c r="H72" s="16"/>
      <c r="I72" s="16"/>
      <c r="J72" s="16"/>
      <c r="K72" s="16"/>
      <c r="L72" s="15"/>
      <c r="M72" s="15"/>
      <c r="N72" s="15"/>
      <c r="O72" s="15"/>
      <c r="P72" s="15"/>
      <c r="Q72" s="15"/>
      <c r="R72" s="16"/>
      <c r="S72" s="16"/>
      <c r="T72" s="16"/>
      <c r="U72" s="16"/>
      <c r="V72" s="16"/>
      <c r="W72" s="16"/>
      <c r="X72" s="16"/>
      <c r="Y72" s="16"/>
    </row>
    <row r="73" spans="6:27" x14ac:dyDescent="0.25">
      <c r="F73" s="16"/>
      <c r="G73" s="16"/>
      <c r="H73" s="16"/>
      <c r="I73" s="16"/>
      <c r="J73" s="16"/>
      <c r="K73" s="16"/>
      <c r="L73" s="16"/>
      <c r="M73" s="16"/>
      <c r="N73" s="15"/>
      <c r="O73" s="15"/>
      <c r="P73" s="15"/>
      <c r="Q73" s="15"/>
      <c r="R73" s="15"/>
      <c r="S73" s="15"/>
      <c r="T73" s="16"/>
      <c r="U73" s="16"/>
      <c r="V73" s="16"/>
      <c r="W73" s="16"/>
      <c r="X73" s="16"/>
      <c r="Y73" s="16"/>
      <c r="Z73" s="16"/>
      <c r="AA73" s="16"/>
    </row>
    <row r="74" spans="6:27" x14ac:dyDescent="0.25">
      <c r="F74" s="16"/>
      <c r="G74" s="16"/>
      <c r="H74" s="16"/>
      <c r="I74" s="16"/>
      <c r="J74" s="16"/>
      <c r="K74" s="16"/>
      <c r="L74" s="16"/>
      <c r="M74" s="16"/>
      <c r="N74" s="15"/>
      <c r="O74" s="15"/>
      <c r="P74" s="15"/>
      <c r="Q74" s="15"/>
      <c r="R74" s="15"/>
      <c r="S74" s="15"/>
      <c r="T74" s="16"/>
      <c r="U74" s="16"/>
      <c r="V74" s="16"/>
      <c r="W74" s="16"/>
      <c r="X74" s="16"/>
      <c r="Y74" s="16"/>
      <c r="Z74" s="16"/>
      <c r="AA74" s="16"/>
    </row>
    <row r="75" spans="6:27" x14ac:dyDescent="0.25">
      <c r="F75" s="16"/>
      <c r="G75" s="16"/>
      <c r="H75" s="16"/>
      <c r="I75" s="16"/>
      <c r="J75" s="16"/>
      <c r="K75" s="16"/>
      <c r="L75" s="16"/>
      <c r="M75" s="16"/>
      <c r="N75" s="15"/>
      <c r="O75" s="15"/>
      <c r="P75" s="15"/>
      <c r="Q75" s="15"/>
      <c r="R75" s="15"/>
      <c r="S75" s="15"/>
      <c r="T75" s="16"/>
      <c r="U75" s="16"/>
      <c r="V75" s="16"/>
      <c r="W75" s="16"/>
      <c r="X75" s="16"/>
      <c r="Y75" s="16"/>
      <c r="Z75" s="16"/>
      <c r="AA75" s="16"/>
    </row>
    <row r="76" spans="6:27" x14ac:dyDescent="0.25">
      <c r="F76" s="16"/>
      <c r="G76" s="16"/>
      <c r="H76" s="16"/>
      <c r="I76" s="16"/>
      <c r="J76" s="16"/>
      <c r="K76" s="16"/>
      <c r="L76" s="16"/>
      <c r="M76" s="16"/>
      <c r="N76" s="15"/>
      <c r="O76" s="15"/>
      <c r="P76" s="15"/>
      <c r="Q76" s="15"/>
      <c r="R76" s="15"/>
      <c r="S76" s="15"/>
      <c r="T76" s="16"/>
      <c r="U76" s="16"/>
      <c r="V76" s="16"/>
      <c r="W76" s="16"/>
      <c r="X76" s="16"/>
      <c r="Y76" s="16"/>
      <c r="Z76" s="16"/>
      <c r="AA76" s="16"/>
    </row>
  </sheetData>
  <sheetProtection password="AA4B" sheet="1"/>
  <protectedRanges>
    <protectedRange sqref="D53" name="Rango1"/>
  </protectedRanges>
  <mergeCells count="1">
    <mergeCell ref="B7:F7"/>
  </mergeCells>
  <phoneticPr fontId="10" type="noConversion"/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62"/>
  <sheetViews>
    <sheetView zoomScale="80" zoomScaleNormal="80" workbookViewId="0">
      <pane xSplit="3" ySplit="10" topLeftCell="D42" activePane="bottomRight" state="frozen"/>
      <selection pane="topRight" activeCell="D1" sqref="D1"/>
      <selection pane="bottomLeft" activeCell="A11" sqref="A11"/>
      <selection pane="bottomRight" activeCell="F44" sqref="F44"/>
    </sheetView>
  </sheetViews>
  <sheetFormatPr baseColWidth="10" defaultColWidth="9.140625" defaultRowHeight="15" x14ac:dyDescent="0.25"/>
  <cols>
    <col min="1" max="1" width="4.7109375" customWidth="1"/>
    <col min="2" max="2" width="43.85546875" bestFit="1" customWidth="1"/>
    <col min="3" max="3" width="4.7109375" customWidth="1"/>
    <col min="4" max="11" width="16.7109375" customWidth="1"/>
    <col min="12" max="17" width="16.7109375" style="1" customWidth="1"/>
    <col min="18" max="19" width="16.7109375" customWidth="1"/>
    <col min="20" max="20" width="18.140625" bestFit="1" customWidth="1"/>
    <col min="21" max="22" width="15.28515625" bestFit="1" customWidth="1"/>
    <col min="23" max="23" width="4.42578125" bestFit="1" customWidth="1"/>
    <col min="24" max="24" width="11.42578125" customWidth="1"/>
    <col min="25" max="25" width="14.85546875" bestFit="1" customWidth="1"/>
  </cols>
  <sheetData>
    <row r="1" spans="2:20" ht="15" customHeight="1" x14ac:dyDescent="0.25"/>
    <row r="2" spans="2:20" ht="15" customHeight="1" x14ac:dyDescent="0.25"/>
    <row r="3" spans="2:20" ht="15" customHeight="1" x14ac:dyDescent="0.25"/>
    <row r="4" spans="2:20" ht="15" customHeight="1" x14ac:dyDescent="0.25"/>
    <row r="5" spans="2:20" ht="15" customHeight="1" x14ac:dyDescent="0.25"/>
    <row r="6" spans="2:20" ht="15.75" thickBot="1" x14ac:dyDescent="0.3"/>
    <row r="7" spans="2:20" ht="24" thickBot="1" x14ac:dyDescent="0.4">
      <c r="B7" s="252" t="s">
        <v>101</v>
      </c>
      <c r="C7" s="252"/>
      <c r="D7" s="252"/>
      <c r="E7" s="252"/>
      <c r="F7" s="252"/>
      <c r="G7" s="252"/>
      <c r="O7" s="255" t="s">
        <v>97</v>
      </c>
      <c r="P7" s="256"/>
      <c r="Q7" s="194">
        <v>0.11</v>
      </c>
      <c r="R7" s="195">
        <v>0.15</v>
      </c>
      <c r="S7" s="195">
        <v>0.17</v>
      </c>
      <c r="T7" s="196">
        <v>0.18</v>
      </c>
    </row>
    <row r="8" spans="2:20" ht="24" thickBot="1" x14ac:dyDescent="0.4">
      <c r="B8" s="70"/>
      <c r="C8" s="70"/>
      <c r="D8" s="70"/>
      <c r="E8" s="70"/>
      <c r="F8" s="70"/>
      <c r="G8" s="70"/>
      <c r="O8" s="255" t="s">
        <v>111</v>
      </c>
      <c r="P8" s="255"/>
      <c r="Q8" s="197">
        <v>0.1</v>
      </c>
      <c r="R8" s="150"/>
      <c r="S8" s="150"/>
      <c r="T8" s="150"/>
    </row>
    <row r="9" spans="2:20" x14ac:dyDescent="0.25">
      <c r="B9" s="2"/>
      <c r="C9" s="2"/>
      <c r="D9" s="2"/>
      <c r="E9" s="2"/>
      <c r="F9" s="2"/>
      <c r="G9" s="2"/>
      <c r="H9" s="2"/>
      <c r="I9" s="2"/>
      <c r="J9" s="2"/>
      <c r="L9" s="26"/>
    </row>
    <row r="10" spans="2:20" ht="37.5" customHeight="1" x14ac:dyDescent="0.25">
      <c r="B10" s="71" t="s">
        <v>0</v>
      </c>
      <c r="C10" s="32"/>
      <c r="D10" s="100" t="s">
        <v>81</v>
      </c>
      <c r="E10" s="72" t="s">
        <v>82</v>
      </c>
      <c r="F10" s="72" t="s">
        <v>83</v>
      </c>
      <c r="G10" s="72" t="s">
        <v>84</v>
      </c>
      <c r="H10" s="72" t="s">
        <v>85</v>
      </c>
      <c r="I10" s="72" t="s">
        <v>86</v>
      </c>
      <c r="J10" s="72" t="s">
        <v>87</v>
      </c>
      <c r="K10" s="72" t="s">
        <v>88</v>
      </c>
      <c r="L10" s="72" t="s">
        <v>89</v>
      </c>
      <c r="M10" s="72" t="s">
        <v>90</v>
      </c>
      <c r="N10" s="72" t="s">
        <v>91</v>
      </c>
      <c r="O10" s="72" t="s">
        <v>92</v>
      </c>
      <c r="P10" s="74" t="s">
        <v>98</v>
      </c>
      <c r="Q10" s="74" t="s">
        <v>11</v>
      </c>
      <c r="R10" s="74" t="s">
        <v>12</v>
      </c>
      <c r="S10" s="74" t="s">
        <v>16</v>
      </c>
      <c r="T10" s="84" t="s">
        <v>17</v>
      </c>
    </row>
    <row r="11" spans="2:20" ht="15.75" customHeight="1" x14ac:dyDescent="0.25">
      <c r="B11" s="71"/>
      <c r="C11" s="32"/>
      <c r="D11" s="100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5"/>
      <c r="Q11" s="75"/>
      <c r="R11" s="75"/>
      <c r="S11" s="75"/>
      <c r="T11" s="85"/>
    </row>
    <row r="12" spans="2:20" x14ac:dyDescent="0.25">
      <c r="B12" s="32" t="str">
        <f>VENTAS!B13</f>
        <v>Producto 1</v>
      </c>
      <c r="C12" s="32"/>
      <c r="D12" s="101">
        <f>VENTAS!H13</f>
        <v>0</v>
      </c>
      <c r="E12" s="37">
        <f>VENTAS!I13</f>
        <v>0</v>
      </c>
      <c r="F12" s="37">
        <f>VENTAS!J13</f>
        <v>0</v>
      </c>
      <c r="G12" s="37">
        <f>VENTAS!K13</f>
        <v>0</v>
      </c>
      <c r="H12" s="37">
        <f>VENTAS!L13</f>
        <v>0</v>
      </c>
      <c r="I12" s="37">
        <f>VENTAS!M13</f>
        <v>0</v>
      </c>
      <c r="J12" s="37">
        <f>VENTAS!N13</f>
        <v>0</v>
      </c>
      <c r="K12" s="37">
        <f>VENTAS!O13</f>
        <v>0</v>
      </c>
      <c r="L12" s="37">
        <f>VENTAS!P13</f>
        <v>0</v>
      </c>
      <c r="M12" s="37">
        <f>VENTAS!Q13</f>
        <v>0</v>
      </c>
      <c r="N12" s="37">
        <f>VENTAS!R13</f>
        <v>0</v>
      </c>
      <c r="O12" s="37">
        <f>VENTAS!S13</f>
        <v>0</v>
      </c>
      <c r="P12" s="76">
        <f t="shared" ref="P12:P31" si="0">SUM(D12:O12)</f>
        <v>0</v>
      </c>
      <c r="Q12" s="76">
        <f t="shared" ref="Q12:T31" si="1">P12*(1+Q$7)</f>
        <v>0</v>
      </c>
      <c r="R12" s="76">
        <f t="shared" si="1"/>
        <v>0</v>
      </c>
      <c r="S12" s="76">
        <f t="shared" si="1"/>
        <v>0</v>
      </c>
      <c r="T12" s="76">
        <f t="shared" si="1"/>
        <v>0</v>
      </c>
    </row>
    <row r="13" spans="2:20" x14ac:dyDescent="0.25">
      <c r="B13" s="32" t="str">
        <f>VENTAS!B14</f>
        <v>Producto 2</v>
      </c>
      <c r="C13" s="32"/>
      <c r="D13" s="101">
        <f>VENTAS!H14</f>
        <v>0</v>
      </c>
      <c r="E13" s="37">
        <f>VENTAS!I14</f>
        <v>0</v>
      </c>
      <c r="F13" s="37">
        <f>VENTAS!J14</f>
        <v>0</v>
      </c>
      <c r="G13" s="37">
        <f>VENTAS!K14</f>
        <v>0</v>
      </c>
      <c r="H13" s="37">
        <f>VENTAS!L14</f>
        <v>0</v>
      </c>
      <c r="I13" s="37">
        <f>VENTAS!M14</f>
        <v>0</v>
      </c>
      <c r="J13" s="37">
        <f>VENTAS!N14</f>
        <v>0</v>
      </c>
      <c r="K13" s="37">
        <f>VENTAS!O14</f>
        <v>0</v>
      </c>
      <c r="L13" s="37">
        <f>VENTAS!P14</f>
        <v>0</v>
      </c>
      <c r="M13" s="37">
        <f>VENTAS!Q14</f>
        <v>0</v>
      </c>
      <c r="N13" s="37">
        <f>VENTAS!R14</f>
        <v>0</v>
      </c>
      <c r="O13" s="37">
        <f>VENTAS!S14</f>
        <v>0</v>
      </c>
      <c r="P13" s="76">
        <f t="shared" si="0"/>
        <v>0</v>
      </c>
      <c r="Q13" s="76">
        <f t="shared" si="1"/>
        <v>0</v>
      </c>
      <c r="R13" s="76">
        <f t="shared" si="1"/>
        <v>0</v>
      </c>
      <c r="S13" s="76">
        <f t="shared" si="1"/>
        <v>0</v>
      </c>
      <c r="T13" s="76">
        <f t="shared" si="1"/>
        <v>0</v>
      </c>
    </row>
    <row r="14" spans="2:20" x14ac:dyDescent="0.25">
      <c r="B14" s="32" t="str">
        <f>VENTAS!B15</f>
        <v>Producto 3</v>
      </c>
      <c r="C14" s="32"/>
      <c r="D14" s="101">
        <f>VENTAS!H15</f>
        <v>0</v>
      </c>
      <c r="E14" s="37">
        <f>VENTAS!I15</f>
        <v>0</v>
      </c>
      <c r="F14" s="37">
        <f>VENTAS!J15</f>
        <v>0</v>
      </c>
      <c r="G14" s="37">
        <f>VENTAS!K15</f>
        <v>0</v>
      </c>
      <c r="H14" s="37">
        <f>VENTAS!L15</f>
        <v>0</v>
      </c>
      <c r="I14" s="37">
        <f>VENTAS!M15</f>
        <v>0</v>
      </c>
      <c r="J14" s="37">
        <f>VENTAS!N15</f>
        <v>0</v>
      </c>
      <c r="K14" s="37">
        <f>VENTAS!O15</f>
        <v>0</v>
      </c>
      <c r="L14" s="37">
        <f>VENTAS!P15</f>
        <v>0</v>
      </c>
      <c r="M14" s="37">
        <f>VENTAS!Q15</f>
        <v>0</v>
      </c>
      <c r="N14" s="37">
        <f>VENTAS!R15</f>
        <v>0</v>
      </c>
      <c r="O14" s="37">
        <f>VENTAS!S15</f>
        <v>0</v>
      </c>
      <c r="P14" s="76">
        <f t="shared" si="0"/>
        <v>0</v>
      </c>
      <c r="Q14" s="76">
        <f t="shared" si="1"/>
        <v>0</v>
      </c>
      <c r="R14" s="76">
        <f t="shared" si="1"/>
        <v>0</v>
      </c>
      <c r="S14" s="76">
        <f t="shared" si="1"/>
        <v>0</v>
      </c>
      <c r="T14" s="76">
        <f t="shared" si="1"/>
        <v>0</v>
      </c>
    </row>
    <row r="15" spans="2:20" x14ac:dyDescent="0.25">
      <c r="B15" s="32" t="str">
        <f>VENTAS!B16</f>
        <v>Producto 4</v>
      </c>
      <c r="C15" s="32"/>
      <c r="D15" s="101">
        <f>VENTAS!H16</f>
        <v>0</v>
      </c>
      <c r="E15" s="37">
        <f>VENTAS!I16</f>
        <v>0</v>
      </c>
      <c r="F15" s="37">
        <f>VENTAS!J16</f>
        <v>0</v>
      </c>
      <c r="G15" s="37">
        <f>VENTAS!K16</f>
        <v>0</v>
      </c>
      <c r="H15" s="37">
        <f>VENTAS!L16</f>
        <v>0</v>
      </c>
      <c r="I15" s="37">
        <f>VENTAS!M16</f>
        <v>0</v>
      </c>
      <c r="J15" s="37">
        <f>VENTAS!N16</f>
        <v>0</v>
      </c>
      <c r="K15" s="37">
        <f>VENTAS!O16</f>
        <v>0</v>
      </c>
      <c r="L15" s="37">
        <f>VENTAS!P16</f>
        <v>0</v>
      </c>
      <c r="M15" s="37">
        <f>VENTAS!Q16</f>
        <v>0</v>
      </c>
      <c r="N15" s="37">
        <f>VENTAS!R16</f>
        <v>0</v>
      </c>
      <c r="O15" s="37">
        <f>VENTAS!S16</f>
        <v>0</v>
      </c>
      <c r="P15" s="76">
        <f t="shared" si="0"/>
        <v>0</v>
      </c>
      <c r="Q15" s="76">
        <f t="shared" si="1"/>
        <v>0</v>
      </c>
      <c r="R15" s="76">
        <f t="shared" si="1"/>
        <v>0</v>
      </c>
      <c r="S15" s="76">
        <f t="shared" si="1"/>
        <v>0</v>
      </c>
      <c r="T15" s="76">
        <f t="shared" si="1"/>
        <v>0</v>
      </c>
    </row>
    <row r="16" spans="2:20" x14ac:dyDescent="0.25">
      <c r="B16" s="32" t="str">
        <f>VENTAS!B17</f>
        <v>Producto 5</v>
      </c>
      <c r="C16" s="32"/>
      <c r="D16" s="101">
        <f>VENTAS!H17</f>
        <v>0</v>
      </c>
      <c r="E16" s="37">
        <f>VENTAS!I17</f>
        <v>0</v>
      </c>
      <c r="F16" s="37">
        <f>VENTAS!J17</f>
        <v>0</v>
      </c>
      <c r="G16" s="37">
        <f>VENTAS!K17</f>
        <v>0</v>
      </c>
      <c r="H16" s="37">
        <f>VENTAS!L17</f>
        <v>0</v>
      </c>
      <c r="I16" s="37">
        <f>VENTAS!M17</f>
        <v>0</v>
      </c>
      <c r="J16" s="37">
        <f>VENTAS!N17</f>
        <v>0</v>
      </c>
      <c r="K16" s="37">
        <f>VENTAS!O17</f>
        <v>0</v>
      </c>
      <c r="L16" s="37">
        <f>VENTAS!P17</f>
        <v>0</v>
      </c>
      <c r="M16" s="37">
        <f>VENTAS!Q17</f>
        <v>0</v>
      </c>
      <c r="N16" s="37">
        <f>VENTAS!R17</f>
        <v>0</v>
      </c>
      <c r="O16" s="37">
        <f>VENTAS!S17</f>
        <v>0</v>
      </c>
      <c r="P16" s="76">
        <f t="shared" si="0"/>
        <v>0</v>
      </c>
      <c r="Q16" s="76">
        <f t="shared" si="1"/>
        <v>0</v>
      </c>
      <c r="R16" s="76">
        <f t="shared" si="1"/>
        <v>0</v>
      </c>
      <c r="S16" s="76">
        <f t="shared" si="1"/>
        <v>0</v>
      </c>
      <c r="T16" s="76">
        <f t="shared" si="1"/>
        <v>0</v>
      </c>
    </row>
    <row r="17" spans="1:21" x14ac:dyDescent="0.25">
      <c r="B17" s="32" t="str">
        <f>VENTAS!B18</f>
        <v>Producto 6</v>
      </c>
      <c r="C17" s="32"/>
      <c r="D17" s="101">
        <f>VENTAS!H18</f>
        <v>0</v>
      </c>
      <c r="E17" s="37">
        <f>VENTAS!I18</f>
        <v>0</v>
      </c>
      <c r="F17" s="37">
        <f>VENTAS!J18</f>
        <v>0</v>
      </c>
      <c r="G17" s="37">
        <f>VENTAS!K18</f>
        <v>0</v>
      </c>
      <c r="H17" s="37">
        <f>VENTAS!L18</f>
        <v>0</v>
      </c>
      <c r="I17" s="37">
        <f>VENTAS!M18</f>
        <v>0</v>
      </c>
      <c r="J17" s="37">
        <f>VENTAS!N18</f>
        <v>0</v>
      </c>
      <c r="K17" s="37">
        <f>VENTAS!O18</f>
        <v>0</v>
      </c>
      <c r="L17" s="37">
        <f>VENTAS!P18</f>
        <v>0</v>
      </c>
      <c r="M17" s="37">
        <f>VENTAS!Q18</f>
        <v>0</v>
      </c>
      <c r="N17" s="37">
        <f>VENTAS!R18</f>
        <v>0</v>
      </c>
      <c r="O17" s="37">
        <f>VENTAS!S18</f>
        <v>0</v>
      </c>
      <c r="P17" s="76">
        <f t="shared" si="0"/>
        <v>0</v>
      </c>
      <c r="Q17" s="76">
        <f t="shared" si="1"/>
        <v>0</v>
      </c>
      <c r="R17" s="76">
        <f t="shared" si="1"/>
        <v>0</v>
      </c>
      <c r="S17" s="76">
        <f t="shared" si="1"/>
        <v>0</v>
      </c>
      <c r="T17" s="76">
        <f t="shared" si="1"/>
        <v>0</v>
      </c>
    </row>
    <row r="18" spans="1:21" x14ac:dyDescent="0.25">
      <c r="B18" s="32" t="str">
        <f>VENTAS!B19</f>
        <v>Producto 7</v>
      </c>
      <c r="C18" s="32"/>
      <c r="D18" s="101">
        <f>VENTAS!H19</f>
        <v>0</v>
      </c>
      <c r="E18" s="37">
        <f>VENTAS!I19</f>
        <v>0</v>
      </c>
      <c r="F18" s="37">
        <f>VENTAS!J19</f>
        <v>0</v>
      </c>
      <c r="G18" s="37">
        <f>VENTAS!K19</f>
        <v>0</v>
      </c>
      <c r="H18" s="37">
        <f>VENTAS!L19</f>
        <v>0</v>
      </c>
      <c r="I18" s="37">
        <f>VENTAS!M19</f>
        <v>0</v>
      </c>
      <c r="J18" s="37">
        <f>VENTAS!N19</f>
        <v>0</v>
      </c>
      <c r="K18" s="37">
        <f>VENTAS!O19</f>
        <v>0</v>
      </c>
      <c r="L18" s="37">
        <f>VENTAS!P19</f>
        <v>0</v>
      </c>
      <c r="M18" s="37">
        <f>VENTAS!Q19</f>
        <v>0</v>
      </c>
      <c r="N18" s="37">
        <f>VENTAS!R19</f>
        <v>0</v>
      </c>
      <c r="O18" s="37">
        <f>VENTAS!S19</f>
        <v>0</v>
      </c>
      <c r="P18" s="76">
        <f t="shared" si="0"/>
        <v>0</v>
      </c>
      <c r="Q18" s="76">
        <f t="shared" si="1"/>
        <v>0</v>
      </c>
      <c r="R18" s="76">
        <f t="shared" si="1"/>
        <v>0</v>
      </c>
      <c r="S18" s="76">
        <f t="shared" si="1"/>
        <v>0</v>
      </c>
      <c r="T18" s="76">
        <f t="shared" si="1"/>
        <v>0</v>
      </c>
    </row>
    <row r="19" spans="1:21" x14ac:dyDescent="0.25">
      <c r="B19" s="32" t="str">
        <f>VENTAS!B20</f>
        <v>Producto 8</v>
      </c>
      <c r="C19" s="32"/>
      <c r="D19" s="101">
        <f>VENTAS!H20</f>
        <v>0</v>
      </c>
      <c r="E19" s="37">
        <f>VENTAS!I20</f>
        <v>0</v>
      </c>
      <c r="F19" s="37">
        <f>VENTAS!J20</f>
        <v>0</v>
      </c>
      <c r="G19" s="37">
        <f>VENTAS!K20</f>
        <v>0</v>
      </c>
      <c r="H19" s="37">
        <f>VENTAS!L20</f>
        <v>0</v>
      </c>
      <c r="I19" s="37">
        <f>VENTAS!M20</f>
        <v>0</v>
      </c>
      <c r="J19" s="37">
        <f>VENTAS!N20</f>
        <v>0</v>
      </c>
      <c r="K19" s="37">
        <f>VENTAS!O20</f>
        <v>0</v>
      </c>
      <c r="L19" s="37">
        <f>VENTAS!P20</f>
        <v>0</v>
      </c>
      <c r="M19" s="37">
        <f>VENTAS!Q20</f>
        <v>0</v>
      </c>
      <c r="N19" s="37">
        <f>VENTAS!R20</f>
        <v>0</v>
      </c>
      <c r="O19" s="37">
        <f>VENTAS!S20</f>
        <v>0</v>
      </c>
      <c r="P19" s="76">
        <f t="shared" si="0"/>
        <v>0</v>
      </c>
      <c r="Q19" s="76">
        <f t="shared" si="1"/>
        <v>0</v>
      </c>
      <c r="R19" s="76">
        <f t="shared" si="1"/>
        <v>0</v>
      </c>
      <c r="S19" s="76">
        <f t="shared" si="1"/>
        <v>0</v>
      </c>
      <c r="T19" s="76">
        <f t="shared" si="1"/>
        <v>0</v>
      </c>
    </row>
    <row r="20" spans="1:21" x14ac:dyDescent="0.25">
      <c r="B20" s="32" t="str">
        <f>VENTAS!B21</f>
        <v>Producto 9</v>
      </c>
      <c r="C20" s="32"/>
      <c r="D20" s="101">
        <f>VENTAS!H21</f>
        <v>0</v>
      </c>
      <c r="E20" s="37">
        <f>VENTAS!I21</f>
        <v>0</v>
      </c>
      <c r="F20" s="37">
        <f>VENTAS!J21</f>
        <v>0</v>
      </c>
      <c r="G20" s="37">
        <f>VENTAS!K21</f>
        <v>0</v>
      </c>
      <c r="H20" s="37">
        <f>VENTAS!L21</f>
        <v>0</v>
      </c>
      <c r="I20" s="37">
        <f>VENTAS!M21</f>
        <v>0</v>
      </c>
      <c r="J20" s="37">
        <f>VENTAS!N21</f>
        <v>0</v>
      </c>
      <c r="K20" s="37">
        <f>VENTAS!O21</f>
        <v>0</v>
      </c>
      <c r="L20" s="37">
        <f>VENTAS!P21</f>
        <v>0</v>
      </c>
      <c r="M20" s="37">
        <f>VENTAS!Q21</f>
        <v>0</v>
      </c>
      <c r="N20" s="37">
        <f>VENTAS!R21</f>
        <v>0</v>
      </c>
      <c r="O20" s="37">
        <f>VENTAS!S21</f>
        <v>0</v>
      </c>
      <c r="P20" s="76">
        <f t="shared" si="0"/>
        <v>0</v>
      </c>
      <c r="Q20" s="76">
        <f t="shared" si="1"/>
        <v>0</v>
      </c>
      <c r="R20" s="76">
        <f t="shared" si="1"/>
        <v>0</v>
      </c>
      <c r="S20" s="76">
        <f t="shared" si="1"/>
        <v>0</v>
      </c>
      <c r="T20" s="76">
        <f t="shared" si="1"/>
        <v>0</v>
      </c>
    </row>
    <row r="21" spans="1:21" x14ac:dyDescent="0.25">
      <c r="B21" s="32" t="str">
        <f>VENTAS!B22</f>
        <v>Producto 10</v>
      </c>
      <c r="C21" s="32"/>
      <c r="D21" s="101">
        <f>VENTAS!H22</f>
        <v>0</v>
      </c>
      <c r="E21" s="37">
        <f>VENTAS!I22</f>
        <v>0</v>
      </c>
      <c r="F21" s="37">
        <f>VENTAS!J22</f>
        <v>0</v>
      </c>
      <c r="G21" s="37">
        <f>VENTAS!K22</f>
        <v>0</v>
      </c>
      <c r="H21" s="37">
        <f>VENTAS!L22</f>
        <v>0</v>
      </c>
      <c r="I21" s="37">
        <f>VENTAS!M22</f>
        <v>0</v>
      </c>
      <c r="J21" s="37">
        <f>VENTAS!N22</f>
        <v>0</v>
      </c>
      <c r="K21" s="37">
        <f>VENTAS!O22</f>
        <v>0</v>
      </c>
      <c r="L21" s="37">
        <f>VENTAS!P22</f>
        <v>0</v>
      </c>
      <c r="M21" s="37">
        <f>VENTAS!Q22</f>
        <v>0</v>
      </c>
      <c r="N21" s="37">
        <f>VENTAS!R22</f>
        <v>0</v>
      </c>
      <c r="O21" s="37">
        <f>VENTAS!S22</f>
        <v>0</v>
      </c>
      <c r="P21" s="76">
        <f t="shared" si="0"/>
        <v>0</v>
      </c>
      <c r="Q21" s="76">
        <f t="shared" si="1"/>
        <v>0</v>
      </c>
      <c r="R21" s="76">
        <f t="shared" si="1"/>
        <v>0</v>
      </c>
      <c r="S21" s="76">
        <f t="shared" si="1"/>
        <v>0</v>
      </c>
      <c r="T21" s="76">
        <f t="shared" si="1"/>
        <v>0</v>
      </c>
    </row>
    <row r="22" spans="1:21" x14ac:dyDescent="0.25">
      <c r="B22" s="32" t="str">
        <f>VENTAS!B23</f>
        <v>Producto 11</v>
      </c>
      <c r="C22" s="32"/>
      <c r="D22" s="101">
        <f>VENTAS!H23</f>
        <v>0</v>
      </c>
      <c r="E22" s="37">
        <f>VENTAS!I23</f>
        <v>0</v>
      </c>
      <c r="F22" s="37">
        <f>VENTAS!J23</f>
        <v>0</v>
      </c>
      <c r="G22" s="37">
        <f>VENTAS!K23</f>
        <v>0</v>
      </c>
      <c r="H22" s="37">
        <f>VENTAS!L23</f>
        <v>0</v>
      </c>
      <c r="I22" s="37">
        <f>VENTAS!M23</f>
        <v>0</v>
      </c>
      <c r="J22" s="37">
        <f>VENTAS!N23</f>
        <v>0</v>
      </c>
      <c r="K22" s="37">
        <f>VENTAS!O23</f>
        <v>0</v>
      </c>
      <c r="L22" s="37">
        <f>VENTAS!P23</f>
        <v>0</v>
      </c>
      <c r="M22" s="37">
        <f>VENTAS!Q23</f>
        <v>0</v>
      </c>
      <c r="N22" s="37">
        <f>VENTAS!R23</f>
        <v>0</v>
      </c>
      <c r="O22" s="37">
        <f>VENTAS!S23</f>
        <v>0</v>
      </c>
      <c r="P22" s="76">
        <f t="shared" si="0"/>
        <v>0</v>
      </c>
      <c r="Q22" s="76">
        <f t="shared" si="1"/>
        <v>0</v>
      </c>
      <c r="R22" s="76">
        <f t="shared" si="1"/>
        <v>0</v>
      </c>
      <c r="S22" s="76">
        <f t="shared" si="1"/>
        <v>0</v>
      </c>
      <c r="T22" s="76">
        <f t="shared" si="1"/>
        <v>0</v>
      </c>
    </row>
    <row r="23" spans="1:21" x14ac:dyDescent="0.25">
      <c r="B23" s="32" t="str">
        <f>VENTAS!B24</f>
        <v>Producto 12</v>
      </c>
      <c r="C23" s="32"/>
      <c r="D23" s="101">
        <f>VENTAS!H24</f>
        <v>0</v>
      </c>
      <c r="E23" s="37">
        <f>VENTAS!I24</f>
        <v>0</v>
      </c>
      <c r="F23" s="37">
        <f>VENTAS!J24</f>
        <v>0</v>
      </c>
      <c r="G23" s="37">
        <f>VENTAS!K24</f>
        <v>0</v>
      </c>
      <c r="H23" s="37">
        <f>VENTAS!L24</f>
        <v>0</v>
      </c>
      <c r="I23" s="37">
        <f>VENTAS!M24</f>
        <v>0</v>
      </c>
      <c r="J23" s="37">
        <f>VENTAS!N24</f>
        <v>0</v>
      </c>
      <c r="K23" s="37">
        <f>VENTAS!O24</f>
        <v>0</v>
      </c>
      <c r="L23" s="37">
        <f>VENTAS!P24</f>
        <v>0</v>
      </c>
      <c r="M23" s="37">
        <f>VENTAS!Q24</f>
        <v>0</v>
      </c>
      <c r="N23" s="37">
        <f>VENTAS!R24</f>
        <v>0</v>
      </c>
      <c r="O23" s="37">
        <f>VENTAS!S24</f>
        <v>0</v>
      </c>
      <c r="P23" s="76">
        <f t="shared" si="0"/>
        <v>0</v>
      </c>
      <c r="Q23" s="76">
        <f t="shared" si="1"/>
        <v>0</v>
      </c>
      <c r="R23" s="76">
        <f t="shared" si="1"/>
        <v>0</v>
      </c>
      <c r="S23" s="76">
        <f t="shared" si="1"/>
        <v>0</v>
      </c>
      <c r="T23" s="76">
        <f t="shared" si="1"/>
        <v>0</v>
      </c>
    </row>
    <row r="24" spans="1:21" x14ac:dyDescent="0.25">
      <c r="B24" s="32" t="str">
        <f>VENTAS!B25</f>
        <v>Producto 13</v>
      </c>
      <c r="C24" s="32"/>
      <c r="D24" s="101">
        <f>VENTAS!H25</f>
        <v>0</v>
      </c>
      <c r="E24" s="37">
        <f>VENTAS!I25</f>
        <v>0</v>
      </c>
      <c r="F24" s="37">
        <f>VENTAS!J25</f>
        <v>0</v>
      </c>
      <c r="G24" s="37">
        <f>VENTAS!K25</f>
        <v>0</v>
      </c>
      <c r="H24" s="37">
        <f>VENTAS!L25</f>
        <v>0</v>
      </c>
      <c r="I24" s="37">
        <f>VENTAS!M25</f>
        <v>0</v>
      </c>
      <c r="J24" s="37">
        <f>VENTAS!N25</f>
        <v>0</v>
      </c>
      <c r="K24" s="37">
        <f>VENTAS!O25</f>
        <v>0</v>
      </c>
      <c r="L24" s="37">
        <f>VENTAS!P25</f>
        <v>0</v>
      </c>
      <c r="M24" s="37">
        <f>VENTAS!Q25</f>
        <v>0</v>
      </c>
      <c r="N24" s="37">
        <f>VENTAS!R25</f>
        <v>0</v>
      </c>
      <c r="O24" s="37">
        <f>VENTAS!S25</f>
        <v>0</v>
      </c>
      <c r="P24" s="76">
        <f t="shared" si="0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</row>
    <row r="25" spans="1:21" x14ac:dyDescent="0.25">
      <c r="B25" s="32" t="str">
        <f>VENTAS!B26</f>
        <v>Producto 14</v>
      </c>
      <c r="C25" s="96"/>
      <c r="D25" s="101">
        <f>VENTAS!H26</f>
        <v>0</v>
      </c>
      <c r="E25" s="37">
        <f>VENTAS!I26</f>
        <v>0</v>
      </c>
      <c r="F25" s="37">
        <f>VENTAS!J26</f>
        <v>0</v>
      </c>
      <c r="G25" s="37">
        <f>VENTAS!K26</f>
        <v>0</v>
      </c>
      <c r="H25" s="37">
        <f>VENTAS!L26</f>
        <v>0</v>
      </c>
      <c r="I25" s="37">
        <f>VENTAS!M26</f>
        <v>0</v>
      </c>
      <c r="J25" s="37">
        <f>VENTAS!N26</f>
        <v>0</v>
      </c>
      <c r="K25" s="37">
        <f>VENTAS!O26</f>
        <v>0</v>
      </c>
      <c r="L25" s="37">
        <f>VENTAS!P26</f>
        <v>0</v>
      </c>
      <c r="M25" s="37">
        <f>VENTAS!Q26</f>
        <v>0</v>
      </c>
      <c r="N25" s="37">
        <f>VENTAS!R26</f>
        <v>0</v>
      </c>
      <c r="O25" s="37">
        <f>VENTAS!S26</f>
        <v>0</v>
      </c>
      <c r="P25" s="76">
        <f t="shared" si="0"/>
        <v>0</v>
      </c>
      <c r="Q25" s="76">
        <f t="shared" si="1"/>
        <v>0</v>
      </c>
      <c r="R25" s="76">
        <f t="shared" si="1"/>
        <v>0</v>
      </c>
      <c r="S25" s="76">
        <f t="shared" si="1"/>
        <v>0</v>
      </c>
      <c r="T25" s="76">
        <f t="shared" si="1"/>
        <v>0</v>
      </c>
      <c r="U25" s="4"/>
    </row>
    <row r="26" spans="1:21" x14ac:dyDescent="0.25">
      <c r="B26" s="32" t="str">
        <f>VENTAS!B27</f>
        <v>Producto 15</v>
      </c>
      <c r="C26" s="97"/>
      <c r="D26" s="101">
        <f>VENTAS!H27</f>
        <v>0</v>
      </c>
      <c r="E26" s="37">
        <f>VENTAS!I27</f>
        <v>0</v>
      </c>
      <c r="F26" s="37">
        <f>VENTAS!J27</f>
        <v>0</v>
      </c>
      <c r="G26" s="37">
        <f>VENTAS!K27</f>
        <v>0</v>
      </c>
      <c r="H26" s="37">
        <f>VENTAS!L27</f>
        <v>0</v>
      </c>
      <c r="I26" s="37">
        <f>VENTAS!M27</f>
        <v>0</v>
      </c>
      <c r="J26" s="37">
        <f>VENTAS!N27</f>
        <v>0</v>
      </c>
      <c r="K26" s="37">
        <f>VENTAS!O27</f>
        <v>0</v>
      </c>
      <c r="L26" s="37">
        <f>VENTAS!P27</f>
        <v>0</v>
      </c>
      <c r="M26" s="37">
        <f>VENTAS!Q27</f>
        <v>0</v>
      </c>
      <c r="N26" s="37">
        <f>VENTAS!R27</f>
        <v>0</v>
      </c>
      <c r="O26" s="37">
        <f>VENTAS!S27</f>
        <v>0</v>
      </c>
      <c r="P26" s="76">
        <f t="shared" si="0"/>
        <v>0</v>
      </c>
      <c r="Q26" s="76">
        <f t="shared" si="1"/>
        <v>0</v>
      </c>
      <c r="R26" s="76">
        <f t="shared" si="1"/>
        <v>0</v>
      </c>
      <c r="S26" s="76">
        <f t="shared" si="1"/>
        <v>0</v>
      </c>
      <c r="T26" s="76">
        <f t="shared" si="1"/>
        <v>0</v>
      </c>
      <c r="U26" s="4"/>
    </row>
    <row r="27" spans="1:21" ht="13.5" customHeight="1" x14ac:dyDescent="0.25">
      <c r="B27" s="32" t="str">
        <f>VENTAS!B28</f>
        <v>Producto 16</v>
      </c>
      <c r="C27" s="98"/>
      <c r="D27" s="101">
        <f>VENTAS!H28</f>
        <v>0</v>
      </c>
      <c r="E27" s="37">
        <f>VENTAS!I28</f>
        <v>0</v>
      </c>
      <c r="F27" s="37">
        <f>VENTAS!J28</f>
        <v>0</v>
      </c>
      <c r="G27" s="37">
        <f>VENTAS!K28</f>
        <v>0</v>
      </c>
      <c r="H27" s="37">
        <f>VENTAS!L28</f>
        <v>0</v>
      </c>
      <c r="I27" s="37">
        <f>VENTAS!M28</f>
        <v>0</v>
      </c>
      <c r="J27" s="37">
        <f>VENTAS!N28</f>
        <v>0</v>
      </c>
      <c r="K27" s="37">
        <f>VENTAS!O28</f>
        <v>0</v>
      </c>
      <c r="L27" s="37">
        <f>VENTAS!P28</f>
        <v>0</v>
      </c>
      <c r="M27" s="37">
        <f>VENTAS!Q28</f>
        <v>0</v>
      </c>
      <c r="N27" s="37">
        <f>VENTAS!R28</f>
        <v>0</v>
      </c>
      <c r="O27" s="37">
        <f>VENTAS!S28</f>
        <v>0</v>
      </c>
      <c r="P27" s="76">
        <f t="shared" si="0"/>
        <v>0</v>
      </c>
      <c r="Q27" s="76">
        <f t="shared" si="1"/>
        <v>0</v>
      </c>
      <c r="R27" s="76">
        <f t="shared" si="1"/>
        <v>0</v>
      </c>
      <c r="S27" s="76">
        <f t="shared" si="1"/>
        <v>0</v>
      </c>
      <c r="T27" s="76">
        <f t="shared" si="1"/>
        <v>0</v>
      </c>
      <c r="U27" s="4"/>
    </row>
    <row r="28" spans="1:21" ht="14.25" customHeight="1" x14ac:dyDescent="0.25">
      <c r="B28" s="32" t="str">
        <f>VENTAS!B29</f>
        <v>Producto 17</v>
      </c>
      <c r="C28" s="99"/>
      <c r="D28" s="101">
        <f>VENTAS!H29</f>
        <v>0</v>
      </c>
      <c r="E28" s="37">
        <f>VENTAS!I29</f>
        <v>0</v>
      </c>
      <c r="F28" s="37">
        <f>VENTAS!J29</f>
        <v>0</v>
      </c>
      <c r="G28" s="37">
        <f>VENTAS!K29</f>
        <v>0</v>
      </c>
      <c r="H28" s="37">
        <f>VENTAS!L29</f>
        <v>0</v>
      </c>
      <c r="I28" s="37">
        <f>VENTAS!M29</f>
        <v>0</v>
      </c>
      <c r="J28" s="37">
        <f>VENTAS!N29</f>
        <v>0</v>
      </c>
      <c r="K28" s="37">
        <f>VENTAS!O29</f>
        <v>0</v>
      </c>
      <c r="L28" s="37">
        <f>VENTAS!P29</f>
        <v>0</v>
      </c>
      <c r="M28" s="37">
        <f>VENTAS!Q29</f>
        <v>0</v>
      </c>
      <c r="N28" s="37">
        <f>VENTAS!R29</f>
        <v>0</v>
      </c>
      <c r="O28" s="37">
        <f>VENTAS!S29</f>
        <v>0</v>
      </c>
      <c r="P28" s="76">
        <f t="shared" si="0"/>
        <v>0</v>
      </c>
      <c r="Q28" s="76">
        <f t="shared" si="1"/>
        <v>0</v>
      </c>
      <c r="R28" s="76">
        <f t="shared" si="1"/>
        <v>0</v>
      </c>
      <c r="S28" s="76">
        <f t="shared" si="1"/>
        <v>0</v>
      </c>
      <c r="T28" s="76">
        <f t="shared" si="1"/>
        <v>0</v>
      </c>
      <c r="U28" s="4"/>
    </row>
    <row r="29" spans="1:21" ht="14.25" customHeight="1" x14ac:dyDescent="0.25">
      <c r="B29" s="32" t="str">
        <f>VENTAS!B30</f>
        <v>Producto 18</v>
      </c>
      <c r="C29" s="99"/>
      <c r="D29" s="101">
        <f>VENTAS!H30</f>
        <v>0</v>
      </c>
      <c r="E29" s="37">
        <f>VENTAS!I30</f>
        <v>0</v>
      </c>
      <c r="F29" s="37">
        <f>VENTAS!J30</f>
        <v>0</v>
      </c>
      <c r="G29" s="37">
        <f>VENTAS!K30</f>
        <v>0</v>
      </c>
      <c r="H29" s="37">
        <f>VENTAS!L30</f>
        <v>0</v>
      </c>
      <c r="I29" s="37">
        <f>VENTAS!M30</f>
        <v>0</v>
      </c>
      <c r="J29" s="37">
        <f>VENTAS!N30</f>
        <v>0</v>
      </c>
      <c r="K29" s="37">
        <f>VENTAS!O30</f>
        <v>0</v>
      </c>
      <c r="L29" s="37">
        <f>VENTAS!P30</f>
        <v>0</v>
      </c>
      <c r="M29" s="37">
        <f>VENTAS!Q30</f>
        <v>0</v>
      </c>
      <c r="N29" s="37">
        <f>VENTAS!R30</f>
        <v>0</v>
      </c>
      <c r="O29" s="37">
        <f>VENTAS!S30</f>
        <v>0</v>
      </c>
      <c r="P29" s="76">
        <f t="shared" si="0"/>
        <v>0</v>
      </c>
      <c r="Q29" s="76">
        <f t="shared" si="1"/>
        <v>0</v>
      </c>
      <c r="R29" s="76">
        <f t="shared" si="1"/>
        <v>0</v>
      </c>
      <c r="S29" s="76">
        <f t="shared" si="1"/>
        <v>0</v>
      </c>
      <c r="T29" s="76">
        <f t="shared" si="1"/>
        <v>0</v>
      </c>
      <c r="U29" s="4"/>
    </row>
    <row r="30" spans="1:21" ht="14.25" customHeight="1" x14ac:dyDescent="0.25">
      <c r="B30" s="32" t="str">
        <f>VENTAS!B31</f>
        <v>Producto 19</v>
      </c>
      <c r="C30" s="96"/>
      <c r="D30" s="101">
        <f>VENTAS!H31</f>
        <v>0</v>
      </c>
      <c r="E30" s="37">
        <f>VENTAS!I31</f>
        <v>0</v>
      </c>
      <c r="F30" s="37">
        <f>VENTAS!J31</f>
        <v>0</v>
      </c>
      <c r="G30" s="37">
        <f>VENTAS!K31</f>
        <v>0</v>
      </c>
      <c r="H30" s="37">
        <f>VENTAS!L31</f>
        <v>0</v>
      </c>
      <c r="I30" s="37">
        <f>VENTAS!M31</f>
        <v>0</v>
      </c>
      <c r="J30" s="37">
        <f>VENTAS!N31</f>
        <v>0</v>
      </c>
      <c r="K30" s="37">
        <f>VENTAS!O31</f>
        <v>0</v>
      </c>
      <c r="L30" s="37">
        <f>VENTAS!P31</f>
        <v>0</v>
      </c>
      <c r="M30" s="37">
        <f>VENTAS!Q31</f>
        <v>0</v>
      </c>
      <c r="N30" s="37">
        <f>VENTAS!R31</f>
        <v>0</v>
      </c>
      <c r="O30" s="37">
        <f>VENTAS!S31</f>
        <v>0</v>
      </c>
      <c r="P30" s="76">
        <f t="shared" si="0"/>
        <v>0</v>
      </c>
      <c r="Q30" s="76">
        <f t="shared" si="1"/>
        <v>0</v>
      </c>
      <c r="R30" s="76">
        <f t="shared" si="1"/>
        <v>0</v>
      </c>
      <c r="S30" s="76">
        <f t="shared" si="1"/>
        <v>0</v>
      </c>
      <c r="T30" s="76">
        <f t="shared" si="1"/>
        <v>0</v>
      </c>
      <c r="U30" s="4"/>
    </row>
    <row r="31" spans="1:21" ht="14.25" customHeight="1" x14ac:dyDescent="0.25">
      <c r="A31" s="35"/>
      <c r="B31" s="78" t="str">
        <f>VENTAS!B32</f>
        <v>Producto 20</v>
      </c>
      <c r="C31" s="117"/>
      <c r="D31" s="102">
        <f>VENTAS!H32</f>
        <v>0</v>
      </c>
      <c r="E31" s="38">
        <f>VENTAS!I32</f>
        <v>0</v>
      </c>
      <c r="F31" s="38">
        <f>VENTAS!J32</f>
        <v>0</v>
      </c>
      <c r="G31" s="38">
        <f>VENTAS!K32</f>
        <v>0</v>
      </c>
      <c r="H31" s="38">
        <f>VENTAS!L32</f>
        <v>0</v>
      </c>
      <c r="I31" s="38">
        <f>VENTAS!M32</f>
        <v>0</v>
      </c>
      <c r="J31" s="38">
        <f>VENTAS!N32</f>
        <v>0</v>
      </c>
      <c r="K31" s="38">
        <f>VENTAS!O32</f>
        <v>0</v>
      </c>
      <c r="L31" s="38">
        <f>VENTAS!P32</f>
        <v>0</v>
      </c>
      <c r="M31" s="38">
        <f>VENTAS!Q32</f>
        <v>0</v>
      </c>
      <c r="N31" s="38">
        <f>VENTAS!R32</f>
        <v>0</v>
      </c>
      <c r="O31" s="38">
        <f>VENTAS!S32</f>
        <v>0</v>
      </c>
      <c r="P31" s="77">
        <f t="shared" si="0"/>
        <v>0</v>
      </c>
      <c r="Q31" s="76">
        <f t="shared" si="1"/>
        <v>0</v>
      </c>
      <c r="R31" s="76">
        <f t="shared" si="1"/>
        <v>0</v>
      </c>
      <c r="S31" s="76">
        <f t="shared" si="1"/>
        <v>0</v>
      </c>
      <c r="T31" s="76">
        <f t="shared" si="1"/>
        <v>0</v>
      </c>
    </row>
    <row r="32" spans="1:21" ht="14.25" customHeight="1" x14ac:dyDescent="0.25">
      <c r="B32" s="32"/>
      <c r="C32" s="2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76"/>
      <c r="Q32" s="83"/>
      <c r="R32" s="83"/>
      <c r="S32" s="83"/>
      <c r="T32" s="83"/>
    </row>
    <row r="33" spans="2:26" s="88" customFormat="1" ht="19.5" thickBot="1" x14ac:dyDescent="0.3">
      <c r="B33" s="89" t="s">
        <v>19</v>
      </c>
      <c r="C33" s="90"/>
      <c r="D33" s="91">
        <f t="shared" ref="D33:P33" si="2">SUM(D12:D31)</f>
        <v>0</v>
      </c>
      <c r="E33" s="91">
        <f t="shared" si="2"/>
        <v>0</v>
      </c>
      <c r="F33" s="91">
        <f t="shared" si="2"/>
        <v>0</v>
      </c>
      <c r="G33" s="91">
        <f t="shared" si="2"/>
        <v>0</v>
      </c>
      <c r="H33" s="91">
        <f t="shared" si="2"/>
        <v>0</v>
      </c>
      <c r="I33" s="91">
        <f t="shared" si="2"/>
        <v>0</v>
      </c>
      <c r="J33" s="91">
        <f t="shared" si="2"/>
        <v>0</v>
      </c>
      <c r="K33" s="91">
        <f t="shared" si="2"/>
        <v>0</v>
      </c>
      <c r="L33" s="91">
        <f t="shared" si="2"/>
        <v>0</v>
      </c>
      <c r="M33" s="91">
        <f t="shared" si="2"/>
        <v>0</v>
      </c>
      <c r="N33" s="91">
        <f t="shared" si="2"/>
        <v>0</v>
      </c>
      <c r="O33" s="91">
        <f t="shared" si="2"/>
        <v>0</v>
      </c>
      <c r="P33" s="92">
        <f t="shared" si="2"/>
        <v>0</v>
      </c>
      <c r="Q33" s="91">
        <f>SUM(Q12:Q31)</f>
        <v>0</v>
      </c>
      <c r="R33" s="91">
        <f>SUM(R12:R31)</f>
        <v>0</v>
      </c>
      <c r="S33" s="91">
        <f>SUM(S12:S31)</f>
        <v>0</v>
      </c>
      <c r="T33" s="91">
        <f>SUM(T12:T31)</f>
        <v>0</v>
      </c>
      <c r="V33" s="253"/>
      <c r="W33" s="253"/>
      <c r="X33" s="253"/>
      <c r="Y33" s="253"/>
    </row>
    <row r="34" spans="2:26" ht="15.75" thickTop="1" x14ac:dyDescent="0.25">
      <c r="B34" s="6"/>
      <c r="C34" s="5"/>
      <c r="D34" s="104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52"/>
      <c r="Q34" s="40"/>
      <c r="R34" s="40"/>
      <c r="S34" s="40"/>
      <c r="T34" s="40"/>
      <c r="V34" s="10"/>
      <c r="W34" s="10"/>
      <c r="X34" s="10"/>
      <c r="Y34" s="10"/>
    </row>
    <row r="35" spans="2:26" x14ac:dyDescent="0.25">
      <c r="B35" s="32" t="s">
        <v>54</v>
      </c>
      <c r="C35" s="2"/>
      <c r="D35" s="37">
        <f>VENTAS!H37</f>
        <v>0</v>
      </c>
      <c r="E35" s="37">
        <f>VENTAS!I37</f>
        <v>0</v>
      </c>
      <c r="F35" s="37">
        <f>VENTAS!J37</f>
        <v>0</v>
      </c>
      <c r="G35" s="37">
        <f>VENTAS!K37</f>
        <v>0</v>
      </c>
      <c r="H35" s="37">
        <f>VENTAS!L37</f>
        <v>0</v>
      </c>
      <c r="I35" s="37">
        <f>VENTAS!M37</f>
        <v>0</v>
      </c>
      <c r="J35" s="37">
        <f>VENTAS!N37</f>
        <v>0</v>
      </c>
      <c r="K35" s="37">
        <f>VENTAS!O37</f>
        <v>0</v>
      </c>
      <c r="L35" s="37">
        <f>VENTAS!P37</f>
        <v>0</v>
      </c>
      <c r="M35" s="37">
        <f>VENTAS!Q37</f>
        <v>0</v>
      </c>
      <c r="N35" s="37">
        <f>VENTAS!R37</f>
        <v>0</v>
      </c>
      <c r="O35" s="37">
        <f>VENTAS!S37</f>
        <v>0</v>
      </c>
      <c r="P35" s="76">
        <f>VENTAS!T37</f>
        <v>0</v>
      </c>
      <c r="Q35" s="83">
        <f>VENTAS!U37</f>
        <v>0</v>
      </c>
      <c r="R35" s="83">
        <f>VENTAS!V37</f>
        <v>0</v>
      </c>
      <c r="S35" s="83">
        <f>VENTAS!W37</f>
        <v>0</v>
      </c>
      <c r="T35" s="83">
        <f>VENTAS!X37</f>
        <v>0</v>
      </c>
      <c r="V35" s="10"/>
      <c r="W35" s="10"/>
      <c r="X35" s="10"/>
      <c r="Y35" s="10"/>
    </row>
    <row r="36" spans="2:26" x14ac:dyDescent="0.25">
      <c r="B36" s="32" t="s">
        <v>23</v>
      </c>
      <c r="C36" s="2"/>
      <c r="D36" s="37">
        <f>VENTAS!H38</f>
        <v>0</v>
      </c>
      <c r="E36" s="37">
        <f>VENTAS!I38</f>
        <v>0</v>
      </c>
      <c r="F36" s="37">
        <f>VENTAS!J38</f>
        <v>0</v>
      </c>
      <c r="G36" s="37">
        <f>VENTAS!K38</f>
        <v>0</v>
      </c>
      <c r="H36" s="37">
        <f>VENTAS!L38</f>
        <v>0</v>
      </c>
      <c r="I36" s="37">
        <f>VENTAS!M38</f>
        <v>0</v>
      </c>
      <c r="J36" s="37">
        <f>VENTAS!N38</f>
        <v>0</v>
      </c>
      <c r="K36" s="37">
        <f>VENTAS!O38</f>
        <v>0</v>
      </c>
      <c r="L36" s="37">
        <f>VENTAS!P38</f>
        <v>0</v>
      </c>
      <c r="M36" s="37">
        <f>VENTAS!Q38</f>
        <v>0</v>
      </c>
      <c r="N36" s="37">
        <f>VENTAS!R38</f>
        <v>0</v>
      </c>
      <c r="O36" s="37">
        <f>VENTAS!S38</f>
        <v>0</v>
      </c>
      <c r="P36" s="76">
        <f>VENTAS!T38</f>
        <v>0</v>
      </c>
      <c r="Q36" s="83">
        <f>VENTAS!U38</f>
        <v>0</v>
      </c>
      <c r="R36" s="83">
        <f>VENTAS!V38</f>
        <v>0</v>
      </c>
      <c r="S36" s="83">
        <f>VENTAS!W38</f>
        <v>0</v>
      </c>
      <c r="T36" s="83">
        <f>VENTAS!X38</f>
        <v>0</v>
      </c>
      <c r="U36" s="3"/>
    </row>
    <row r="37" spans="2:26" x14ac:dyDescent="0.25">
      <c r="B37" s="32"/>
      <c r="C37" s="95"/>
      <c r="D37" s="65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58"/>
      <c r="Q37" s="42"/>
      <c r="R37" s="42"/>
      <c r="S37" s="42"/>
      <c r="T37" s="42"/>
      <c r="U37" s="4"/>
      <c r="W37" s="10"/>
      <c r="X37" s="10"/>
      <c r="Y37" s="10"/>
      <c r="Z37" s="10"/>
    </row>
    <row r="38" spans="2:26" s="88" customFormat="1" ht="19.5" thickBot="1" x14ac:dyDescent="0.3">
      <c r="B38" s="89" t="s">
        <v>59</v>
      </c>
      <c r="C38" s="90"/>
      <c r="D38" s="91">
        <f>VENTAS!H41</f>
        <v>0</v>
      </c>
      <c r="E38" s="91">
        <f>VENTAS!I41</f>
        <v>0</v>
      </c>
      <c r="F38" s="91">
        <f>VENTAS!J41</f>
        <v>0</v>
      </c>
      <c r="G38" s="91">
        <f>VENTAS!K41</f>
        <v>0</v>
      </c>
      <c r="H38" s="91">
        <f>VENTAS!L41</f>
        <v>0</v>
      </c>
      <c r="I38" s="91">
        <f>VENTAS!M41</f>
        <v>0</v>
      </c>
      <c r="J38" s="91">
        <f>VENTAS!N41</f>
        <v>0</v>
      </c>
      <c r="K38" s="91">
        <f>VENTAS!O41</f>
        <v>0</v>
      </c>
      <c r="L38" s="91">
        <f>VENTAS!P41</f>
        <v>0</v>
      </c>
      <c r="M38" s="91">
        <f>VENTAS!Q41</f>
        <v>0</v>
      </c>
      <c r="N38" s="91">
        <f>VENTAS!R41</f>
        <v>0</v>
      </c>
      <c r="O38" s="91">
        <f>VENTAS!S41</f>
        <v>0</v>
      </c>
      <c r="P38" s="91">
        <f>VENTAS!T41</f>
        <v>0</v>
      </c>
      <c r="Q38" s="91">
        <f>VENTAS!U41</f>
        <v>0</v>
      </c>
      <c r="R38" s="91">
        <f>VENTAS!V41</f>
        <v>0</v>
      </c>
      <c r="S38" s="91">
        <f>VENTAS!W41</f>
        <v>0</v>
      </c>
      <c r="T38" s="91">
        <f>VENTAS!X41</f>
        <v>0</v>
      </c>
      <c r="V38" s="253"/>
      <c r="W38" s="253"/>
      <c r="X38" s="253"/>
      <c r="Y38" s="253"/>
    </row>
    <row r="39" spans="2:26" ht="16.5" thickTop="1" thickBot="1" x14ac:dyDescent="0.3">
      <c r="B39" s="6"/>
      <c r="C39" s="2"/>
      <c r="D39" s="105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59"/>
      <c r="Q39" s="43"/>
      <c r="R39" s="43"/>
      <c r="S39" s="43"/>
      <c r="T39" s="43"/>
      <c r="V39" s="7"/>
    </row>
    <row r="40" spans="2:26" ht="19.5" thickBot="1" x14ac:dyDescent="0.3">
      <c r="B40" s="106" t="s">
        <v>173</v>
      </c>
      <c r="C40" s="18"/>
      <c r="D40" s="108">
        <f t="shared" ref="D40:T40" si="3">+D33-D38</f>
        <v>0</v>
      </c>
      <c r="E40" s="107">
        <f t="shared" si="3"/>
        <v>0</v>
      </c>
      <c r="F40" s="107">
        <f t="shared" si="3"/>
        <v>0</v>
      </c>
      <c r="G40" s="107">
        <f t="shared" si="3"/>
        <v>0</v>
      </c>
      <c r="H40" s="107">
        <f t="shared" si="3"/>
        <v>0</v>
      </c>
      <c r="I40" s="107">
        <f t="shared" si="3"/>
        <v>0</v>
      </c>
      <c r="J40" s="107">
        <f t="shared" si="3"/>
        <v>0</v>
      </c>
      <c r="K40" s="107">
        <f t="shared" si="3"/>
        <v>0</v>
      </c>
      <c r="L40" s="107">
        <f t="shared" si="3"/>
        <v>0</v>
      </c>
      <c r="M40" s="107">
        <f t="shared" si="3"/>
        <v>0</v>
      </c>
      <c r="N40" s="107">
        <f t="shared" si="3"/>
        <v>0</v>
      </c>
      <c r="O40" s="107">
        <f t="shared" si="3"/>
        <v>0</v>
      </c>
      <c r="P40" s="110">
        <f t="shared" si="3"/>
        <v>0</v>
      </c>
      <c r="Q40" s="110">
        <f t="shared" si="3"/>
        <v>0</v>
      </c>
      <c r="R40" s="110">
        <f t="shared" si="3"/>
        <v>0</v>
      </c>
      <c r="S40" s="110">
        <f t="shared" si="3"/>
        <v>0</v>
      </c>
      <c r="T40" s="109">
        <f t="shared" si="3"/>
        <v>0</v>
      </c>
      <c r="V40" s="7"/>
      <c r="W40" s="254"/>
      <c r="X40" s="254"/>
    </row>
    <row r="41" spans="2:26" ht="15.75" customHeight="1" thickBot="1" x14ac:dyDescent="0.3">
      <c r="B41" s="106" t="s">
        <v>174</v>
      </c>
      <c r="C41" s="18"/>
      <c r="D41" s="245" t="e">
        <f>D40/D33</f>
        <v>#DIV/0!</v>
      </c>
      <c r="E41" s="245" t="e">
        <f t="shared" ref="E41:T41" si="4">E40/E33</f>
        <v>#DIV/0!</v>
      </c>
      <c r="F41" s="245" t="e">
        <f t="shared" si="4"/>
        <v>#DIV/0!</v>
      </c>
      <c r="G41" s="245" t="e">
        <f t="shared" si="4"/>
        <v>#DIV/0!</v>
      </c>
      <c r="H41" s="245" t="e">
        <f t="shared" si="4"/>
        <v>#DIV/0!</v>
      </c>
      <c r="I41" s="245" t="e">
        <f t="shared" si="4"/>
        <v>#DIV/0!</v>
      </c>
      <c r="J41" s="245" t="e">
        <f t="shared" si="4"/>
        <v>#DIV/0!</v>
      </c>
      <c r="K41" s="245" t="e">
        <f t="shared" si="4"/>
        <v>#DIV/0!</v>
      </c>
      <c r="L41" s="245" t="e">
        <f t="shared" si="4"/>
        <v>#DIV/0!</v>
      </c>
      <c r="M41" s="245" t="e">
        <f t="shared" si="4"/>
        <v>#DIV/0!</v>
      </c>
      <c r="N41" s="245" t="e">
        <f t="shared" si="4"/>
        <v>#DIV/0!</v>
      </c>
      <c r="O41" s="245" t="e">
        <f t="shared" si="4"/>
        <v>#DIV/0!</v>
      </c>
      <c r="P41" s="245" t="e">
        <f t="shared" si="4"/>
        <v>#DIV/0!</v>
      </c>
      <c r="Q41" s="245" t="e">
        <f t="shared" si="4"/>
        <v>#DIV/0!</v>
      </c>
      <c r="R41" s="245" t="e">
        <f t="shared" si="4"/>
        <v>#DIV/0!</v>
      </c>
      <c r="S41" s="245" t="e">
        <f t="shared" si="4"/>
        <v>#DIV/0!</v>
      </c>
      <c r="T41" s="245" t="e">
        <f t="shared" si="4"/>
        <v>#DIV/0!</v>
      </c>
      <c r="W41" s="8"/>
    </row>
    <row r="42" spans="2:26" ht="15.75" customHeight="1" x14ac:dyDescent="0.25">
      <c r="D42" s="23"/>
      <c r="E42" s="23"/>
      <c r="F42" s="23"/>
      <c r="G42" s="23"/>
      <c r="H42" s="23"/>
      <c r="I42" s="23"/>
      <c r="J42" s="25"/>
      <c r="K42" s="25"/>
      <c r="L42" s="25"/>
      <c r="M42" s="25"/>
      <c r="N42" s="25"/>
      <c r="O42" s="25"/>
      <c r="P42" s="60"/>
      <c r="Q42" s="44"/>
      <c r="R42" s="44"/>
      <c r="S42" s="44"/>
      <c r="T42" s="44"/>
      <c r="W42" s="8"/>
    </row>
    <row r="43" spans="2:26" ht="15.75" customHeight="1" x14ac:dyDescent="0.25">
      <c r="D43" s="23"/>
      <c r="E43" s="23"/>
      <c r="F43" s="23"/>
      <c r="G43" s="23"/>
      <c r="H43" s="23"/>
      <c r="I43" s="23"/>
      <c r="J43" s="25"/>
      <c r="K43" s="25"/>
      <c r="L43" s="25"/>
      <c r="M43" s="25"/>
      <c r="N43" s="25"/>
      <c r="O43" s="25"/>
      <c r="P43" s="60"/>
      <c r="Q43" s="44"/>
      <c r="R43" s="44"/>
      <c r="S43" s="44"/>
      <c r="T43" s="44"/>
      <c r="W43" s="8"/>
    </row>
    <row r="44" spans="2:26" s="35" customFormat="1" ht="37.5" customHeight="1" x14ac:dyDescent="0.25">
      <c r="B44" s="112" t="s">
        <v>1</v>
      </c>
      <c r="C44" s="78"/>
      <c r="D44" s="113" t="s">
        <v>81</v>
      </c>
      <c r="E44" s="114" t="s">
        <v>82</v>
      </c>
      <c r="F44" s="114" t="s">
        <v>83</v>
      </c>
      <c r="G44" s="114" t="s">
        <v>84</v>
      </c>
      <c r="H44" s="114" t="s">
        <v>85</v>
      </c>
      <c r="I44" s="114" t="s">
        <v>86</v>
      </c>
      <c r="J44" s="114" t="s">
        <v>87</v>
      </c>
      <c r="K44" s="114" t="s">
        <v>88</v>
      </c>
      <c r="L44" s="114" t="s">
        <v>89</v>
      </c>
      <c r="M44" s="114" t="s">
        <v>90</v>
      </c>
      <c r="N44" s="114" t="s">
        <v>91</v>
      </c>
      <c r="O44" s="114" t="s">
        <v>92</v>
      </c>
      <c r="P44" s="115" t="s">
        <v>98</v>
      </c>
      <c r="Q44" s="115" t="s">
        <v>11</v>
      </c>
      <c r="R44" s="115" t="s">
        <v>12</v>
      </c>
      <c r="S44" s="115" t="s">
        <v>16</v>
      </c>
      <c r="T44" s="116" t="s">
        <v>17</v>
      </c>
    </row>
    <row r="45" spans="2:26" ht="18.75" x14ac:dyDescent="0.25">
      <c r="B45" s="71"/>
      <c r="C45" s="3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4"/>
      <c r="Q45" s="111"/>
      <c r="R45" s="111"/>
      <c r="S45" s="111"/>
      <c r="T45" s="111"/>
    </row>
    <row r="46" spans="2:26" x14ac:dyDescent="0.25">
      <c r="B46" s="32" t="s">
        <v>2</v>
      </c>
      <c r="C46" s="2"/>
      <c r="D46" s="37">
        <f>GASTOS!F38</f>
        <v>0</v>
      </c>
      <c r="E46" s="37">
        <f>GASTOS!G38</f>
        <v>0</v>
      </c>
      <c r="F46" s="37">
        <f>GASTOS!H38</f>
        <v>0</v>
      </c>
      <c r="G46" s="37">
        <f>GASTOS!I38</f>
        <v>0</v>
      </c>
      <c r="H46" s="37">
        <f>GASTOS!J38</f>
        <v>0</v>
      </c>
      <c r="I46" s="37">
        <f>GASTOS!K38</f>
        <v>0</v>
      </c>
      <c r="J46" s="37">
        <f>GASTOS!L38</f>
        <v>0</v>
      </c>
      <c r="K46" s="37">
        <f>GASTOS!M38</f>
        <v>0</v>
      </c>
      <c r="L46" s="37">
        <f>GASTOS!N38</f>
        <v>0</v>
      </c>
      <c r="M46" s="37">
        <f>GASTOS!O38</f>
        <v>0</v>
      </c>
      <c r="N46" s="37">
        <f>GASTOS!P38</f>
        <v>0</v>
      </c>
      <c r="O46" s="37">
        <f>GASTOS!Q38</f>
        <v>0</v>
      </c>
      <c r="P46" s="76">
        <f>SUM(D46:O46)</f>
        <v>0</v>
      </c>
      <c r="Q46" s="83">
        <f>INVERSION!Q38+GASTOS!S38</f>
        <v>0</v>
      </c>
      <c r="R46" s="83">
        <f>INVERSION!R38+GASTOS!T38</f>
        <v>0</v>
      </c>
      <c r="S46" s="83">
        <f>INVERSION!S38+GASTOS!U38</f>
        <v>0</v>
      </c>
      <c r="T46" s="83">
        <f>INVERSION!T38+GASTOS!V38</f>
        <v>0</v>
      </c>
      <c r="U46" s="4"/>
      <c r="V46" s="4"/>
      <c r="W46" s="4"/>
    </row>
    <row r="47" spans="2:26" x14ac:dyDescent="0.25">
      <c r="B47" s="32" t="s">
        <v>13</v>
      </c>
      <c r="C47" s="2"/>
      <c r="D47" s="37">
        <f>GASTOS!F48</f>
        <v>0</v>
      </c>
      <c r="E47" s="37">
        <f>GASTOS!G48</f>
        <v>0</v>
      </c>
      <c r="F47" s="37">
        <f>GASTOS!H48</f>
        <v>0</v>
      </c>
      <c r="G47" s="37">
        <f>GASTOS!I48</f>
        <v>0</v>
      </c>
      <c r="H47" s="37">
        <f>GASTOS!J48</f>
        <v>0</v>
      </c>
      <c r="I47" s="37">
        <f>GASTOS!K48</f>
        <v>0</v>
      </c>
      <c r="J47" s="37">
        <f>GASTOS!L48</f>
        <v>0</v>
      </c>
      <c r="K47" s="37">
        <f>GASTOS!M48</f>
        <v>0</v>
      </c>
      <c r="L47" s="37">
        <f>GASTOS!N48</f>
        <v>0</v>
      </c>
      <c r="M47" s="37">
        <f>GASTOS!O48</f>
        <v>0</v>
      </c>
      <c r="N47" s="37">
        <f>GASTOS!P48</f>
        <v>0</v>
      </c>
      <c r="O47" s="37">
        <f>GASTOS!Q48</f>
        <v>0</v>
      </c>
      <c r="P47" s="76">
        <f>SUM(D47:O47)</f>
        <v>0</v>
      </c>
      <c r="Q47" s="83">
        <f>GASTOS!S48</f>
        <v>0</v>
      </c>
      <c r="R47" s="83">
        <f>GASTOS!T48</f>
        <v>0</v>
      </c>
      <c r="S47" s="83">
        <f>GASTOS!U48</f>
        <v>0</v>
      </c>
      <c r="T47" s="83">
        <f>GASTOS!V48</f>
        <v>0</v>
      </c>
    </row>
    <row r="48" spans="2:26" x14ac:dyDescent="0.25">
      <c r="B48" s="32" t="s">
        <v>3</v>
      </c>
      <c r="C48" s="17"/>
      <c r="D48" s="37">
        <f>GASTOS!F58</f>
        <v>0</v>
      </c>
      <c r="E48" s="37">
        <f>GASTOS!G58</f>
        <v>0</v>
      </c>
      <c r="F48" s="37">
        <f>GASTOS!H58</f>
        <v>0</v>
      </c>
      <c r="G48" s="37">
        <f>GASTOS!I58</f>
        <v>0</v>
      </c>
      <c r="H48" s="37">
        <f>GASTOS!J58</f>
        <v>0</v>
      </c>
      <c r="I48" s="37">
        <f>GASTOS!K58</f>
        <v>0</v>
      </c>
      <c r="J48" s="37">
        <f>GASTOS!L58</f>
        <v>0</v>
      </c>
      <c r="K48" s="37">
        <f>GASTOS!M58</f>
        <v>0</v>
      </c>
      <c r="L48" s="37">
        <f>GASTOS!N58</f>
        <v>0</v>
      </c>
      <c r="M48" s="37">
        <f>GASTOS!O58</f>
        <v>0</v>
      </c>
      <c r="N48" s="37">
        <f>GASTOS!P58</f>
        <v>0</v>
      </c>
      <c r="O48" s="37">
        <f>GASTOS!Q58</f>
        <v>0</v>
      </c>
      <c r="P48" s="76">
        <f>SUM(D48:O48)</f>
        <v>0</v>
      </c>
      <c r="Q48" s="83">
        <f>GASTOS!S58</f>
        <v>0</v>
      </c>
      <c r="R48" s="83">
        <f>GASTOS!T58</f>
        <v>0</v>
      </c>
      <c r="S48" s="83">
        <f>GASTOS!U58</f>
        <v>0</v>
      </c>
      <c r="T48" s="83">
        <f>GASTOS!V58</f>
        <v>0</v>
      </c>
      <c r="U48" s="4"/>
    </row>
    <row r="49" spans="2:25" x14ac:dyDescent="0.25">
      <c r="B49" s="2"/>
      <c r="C49" s="17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57"/>
      <c r="Q49" s="36"/>
      <c r="R49" s="36"/>
      <c r="S49" s="36"/>
      <c r="T49" s="36"/>
      <c r="U49" s="4"/>
    </row>
    <row r="50" spans="2:25" s="88" customFormat="1" ht="19.5" thickBot="1" x14ac:dyDescent="0.3">
      <c r="B50" s="89" t="s">
        <v>4</v>
      </c>
      <c r="C50" s="90"/>
      <c r="D50" s="91">
        <f>SUM(D46:D48)</f>
        <v>0</v>
      </c>
      <c r="E50" s="91">
        <f t="shared" ref="E50:O50" si="5">SUM(E46:E48)</f>
        <v>0</v>
      </c>
      <c r="F50" s="91">
        <f t="shared" si="5"/>
        <v>0</v>
      </c>
      <c r="G50" s="91">
        <f t="shared" si="5"/>
        <v>0</v>
      </c>
      <c r="H50" s="91">
        <f t="shared" si="5"/>
        <v>0</v>
      </c>
      <c r="I50" s="91">
        <f t="shared" si="5"/>
        <v>0</v>
      </c>
      <c r="J50" s="91">
        <f t="shared" si="5"/>
        <v>0</v>
      </c>
      <c r="K50" s="91">
        <f t="shared" si="5"/>
        <v>0</v>
      </c>
      <c r="L50" s="91">
        <f t="shared" si="5"/>
        <v>0</v>
      </c>
      <c r="M50" s="91">
        <f t="shared" si="5"/>
        <v>0</v>
      </c>
      <c r="N50" s="91">
        <f t="shared" si="5"/>
        <v>0</v>
      </c>
      <c r="O50" s="91">
        <f t="shared" si="5"/>
        <v>0</v>
      </c>
      <c r="P50" s="92">
        <f>SUM(D50:O50)</f>
        <v>0</v>
      </c>
      <c r="Q50" s="91">
        <f>SUM(Q46:Q48)</f>
        <v>0</v>
      </c>
      <c r="R50" s="91">
        <f>SUM(R46:R48)</f>
        <v>0</v>
      </c>
      <c r="S50" s="91">
        <f>SUM(S46:S48)</f>
        <v>0</v>
      </c>
      <c r="T50" s="91">
        <f>SUM(T46:T48)</f>
        <v>0</v>
      </c>
      <c r="V50" s="253"/>
      <c r="W50" s="253"/>
      <c r="X50" s="253"/>
      <c r="Y50" s="253"/>
    </row>
    <row r="51" spans="2:25" ht="15.75" thickTop="1" x14ac:dyDescent="0.25">
      <c r="B51" s="6"/>
      <c r="C51" s="2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61"/>
      <c r="Q51" s="36"/>
      <c r="R51" s="36"/>
      <c r="S51" s="36"/>
      <c r="T51" s="36"/>
      <c r="U51" s="2"/>
    </row>
    <row r="52" spans="2:25" ht="19.5" thickBot="1" x14ac:dyDescent="0.3">
      <c r="B52" s="89" t="s">
        <v>5</v>
      </c>
      <c r="C52" s="2"/>
      <c r="D52" s="91">
        <f t="shared" ref="D52:T52" si="6">+D40-D50</f>
        <v>0</v>
      </c>
      <c r="E52" s="91">
        <f t="shared" si="6"/>
        <v>0</v>
      </c>
      <c r="F52" s="91">
        <f t="shared" si="6"/>
        <v>0</v>
      </c>
      <c r="G52" s="91">
        <f t="shared" si="6"/>
        <v>0</v>
      </c>
      <c r="H52" s="91">
        <f t="shared" si="6"/>
        <v>0</v>
      </c>
      <c r="I52" s="91">
        <f t="shared" si="6"/>
        <v>0</v>
      </c>
      <c r="J52" s="91">
        <f t="shared" si="6"/>
        <v>0</v>
      </c>
      <c r="K52" s="91">
        <f t="shared" si="6"/>
        <v>0</v>
      </c>
      <c r="L52" s="91">
        <f t="shared" si="6"/>
        <v>0</v>
      </c>
      <c r="M52" s="91">
        <f t="shared" si="6"/>
        <v>0</v>
      </c>
      <c r="N52" s="91">
        <f t="shared" si="6"/>
        <v>0</v>
      </c>
      <c r="O52" s="91">
        <f t="shared" si="6"/>
        <v>0</v>
      </c>
      <c r="P52" s="92">
        <f>SUM(D52:O52)</f>
        <v>0</v>
      </c>
      <c r="Q52" s="91">
        <f t="shared" si="6"/>
        <v>0</v>
      </c>
      <c r="R52" s="91">
        <f t="shared" si="6"/>
        <v>0</v>
      </c>
      <c r="S52" s="91">
        <f t="shared" si="6"/>
        <v>0</v>
      </c>
      <c r="T52" s="91">
        <f t="shared" si="6"/>
        <v>0</v>
      </c>
      <c r="U52" s="4"/>
      <c r="V52" s="4"/>
      <c r="W52" s="4"/>
    </row>
    <row r="53" spans="2:25" ht="15.75" thickTop="1" x14ac:dyDescent="0.25">
      <c r="B53" s="32" t="s">
        <v>191</v>
      </c>
      <c r="C53" s="2"/>
      <c r="D53" s="37">
        <f>'FLUJO DE CAJA'!F29</f>
        <v>0</v>
      </c>
      <c r="E53" s="37">
        <f>'FLUJO DE CAJA'!G29</f>
        <v>0</v>
      </c>
      <c r="F53" s="37">
        <f>'FLUJO DE CAJA'!H29</f>
        <v>0</v>
      </c>
      <c r="G53" s="37">
        <f>'FLUJO DE CAJA'!I29</f>
        <v>0</v>
      </c>
      <c r="H53" s="37">
        <f>'FLUJO DE CAJA'!J29</f>
        <v>0</v>
      </c>
      <c r="I53" s="37">
        <f>'FLUJO DE CAJA'!K29</f>
        <v>0</v>
      </c>
      <c r="J53" s="37">
        <f>'FLUJO DE CAJA'!L29</f>
        <v>0</v>
      </c>
      <c r="K53" s="37">
        <f>'FLUJO DE CAJA'!M29</f>
        <v>0</v>
      </c>
      <c r="L53" s="37">
        <f>'FLUJO DE CAJA'!N29</f>
        <v>0</v>
      </c>
      <c r="M53" s="37">
        <f>'FLUJO DE CAJA'!O29</f>
        <v>0</v>
      </c>
      <c r="N53" s="37">
        <f>'FLUJO DE CAJA'!P29</f>
        <v>0</v>
      </c>
      <c r="O53" s="37">
        <f>'FLUJO DE CAJA'!Q29</f>
        <v>0</v>
      </c>
      <c r="P53" s="76">
        <f>SUM(D53:O53)</f>
        <v>0</v>
      </c>
      <c r="Q53" s="83">
        <f>P53*(1+Q8)</f>
        <v>0</v>
      </c>
      <c r="R53" s="83">
        <f>Q53*(1+R8)</f>
        <v>0</v>
      </c>
      <c r="S53" s="83">
        <f>R53*(1+S8)</f>
        <v>0</v>
      </c>
      <c r="T53" s="83">
        <f>S53*(1+T8)</f>
        <v>0</v>
      </c>
    </row>
    <row r="54" spans="2:25" ht="15.75" thickBot="1" x14ac:dyDescent="0.3">
      <c r="B54" s="2"/>
      <c r="C54" s="67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57"/>
      <c r="Q54" s="36"/>
      <c r="R54" s="36"/>
      <c r="S54" s="36"/>
      <c r="T54" s="36"/>
      <c r="U54" s="2"/>
    </row>
    <row r="55" spans="2:25" ht="19.5" thickBot="1" x14ac:dyDescent="0.3">
      <c r="B55" s="106" t="s">
        <v>6</v>
      </c>
      <c r="C55" s="18"/>
      <c r="D55" s="108">
        <f>+D52-D53</f>
        <v>0</v>
      </c>
      <c r="E55" s="108">
        <f t="shared" ref="E55:T55" si="7">+E52-E53</f>
        <v>0</v>
      </c>
      <c r="F55" s="108">
        <f t="shared" si="7"/>
        <v>0</v>
      </c>
      <c r="G55" s="108">
        <f t="shared" si="7"/>
        <v>0</v>
      </c>
      <c r="H55" s="108">
        <f t="shared" si="7"/>
        <v>0</v>
      </c>
      <c r="I55" s="108">
        <f t="shared" si="7"/>
        <v>0</v>
      </c>
      <c r="J55" s="108">
        <f t="shared" si="7"/>
        <v>0</v>
      </c>
      <c r="K55" s="108">
        <f t="shared" si="7"/>
        <v>0</v>
      </c>
      <c r="L55" s="108">
        <f t="shared" si="7"/>
        <v>0</v>
      </c>
      <c r="M55" s="108">
        <f t="shared" si="7"/>
        <v>0</v>
      </c>
      <c r="N55" s="108">
        <f t="shared" si="7"/>
        <v>0</v>
      </c>
      <c r="O55" s="108">
        <f t="shared" si="7"/>
        <v>0</v>
      </c>
      <c r="P55" s="108">
        <f t="shared" si="7"/>
        <v>0</v>
      </c>
      <c r="Q55" s="108">
        <f t="shared" si="7"/>
        <v>0</v>
      </c>
      <c r="R55" s="108">
        <f t="shared" si="7"/>
        <v>0</v>
      </c>
      <c r="S55" s="108">
        <f t="shared" si="7"/>
        <v>0</v>
      </c>
      <c r="T55" s="108">
        <f t="shared" si="7"/>
        <v>0</v>
      </c>
      <c r="V55" s="7"/>
      <c r="W55" s="254"/>
      <c r="X55" s="254"/>
    </row>
    <row r="56" spans="2:25" x14ac:dyDescent="0.25">
      <c r="B56" s="9"/>
      <c r="D56" s="36"/>
      <c r="E56" s="36"/>
      <c r="F56" s="36"/>
      <c r="G56" s="36"/>
      <c r="H56" s="36"/>
      <c r="I56" s="36" t="s">
        <v>7</v>
      </c>
      <c r="J56" s="36"/>
      <c r="K56" s="36"/>
      <c r="L56" s="36"/>
      <c r="M56" s="36"/>
      <c r="N56" s="36"/>
      <c r="O56" s="36"/>
      <c r="P56" s="118" t="e">
        <f>P55/P33</f>
        <v>#DIV/0!</v>
      </c>
      <c r="Q56" s="118" t="e">
        <f>Q55/Q33</f>
        <v>#DIV/0!</v>
      </c>
      <c r="R56" s="118" t="e">
        <f>R55/R33</f>
        <v>#DIV/0!</v>
      </c>
      <c r="S56" s="118" t="e">
        <f>S55/S33</f>
        <v>#DIV/0!</v>
      </c>
      <c r="T56" s="118" t="e">
        <f>T55/T33</f>
        <v>#DIV/0!</v>
      </c>
      <c r="U56" s="2"/>
    </row>
    <row r="57" spans="2:25" x14ac:dyDescent="0.25">
      <c r="B57" s="9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118"/>
      <c r="Q57" s="118"/>
      <c r="R57" s="118"/>
      <c r="S57" s="118"/>
      <c r="T57" s="118"/>
      <c r="U57" s="2"/>
    </row>
    <row r="58" spans="2:25" ht="18.75" x14ac:dyDescent="0.3">
      <c r="B58" s="32" t="s">
        <v>63</v>
      </c>
      <c r="D58" s="32" t="s">
        <v>66</v>
      </c>
      <c r="E58" s="119" t="e">
        <f>P40/P33</f>
        <v>#DIV/0!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T58" s="29"/>
      <c r="U58" s="29"/>
    </row>
    <row r="59" spans="2:25" ht="18.75" x14ac:dyDescent="0.3">
      <c r="B59" s="32" t="s">
        <v>64</v>
      </c>
      <c r="D59" s="32" t="s">
        <v>67</v>
      </c>
      <c r="E59" s="119" t="e">
        <f>P52/P33</f>
        <v>#DIV/0!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U59" s="29"/>
    </row>
    <row r="60" spans="2:25" ht="18.75" x14ac:dyDescent="0.3">
      <c r="B60" s="32" t="s">
        <v>65</v>
      </c>
      <c r="D60" s="32" t="s">
        <v>68</v>
      </c>
      <c r="E60" s="119" t="e">
        <f>P55/P33</f>
        <v>#DIV/0!</v>
      </c>
      <c r="U60" s="29"/>
    </row>
    <row r="61" spans="2:25" x14ac:dyDescent="0.25">
      <c r="U61" s="29"/>
    </row>
    <row r="62" spans="2:25" x14ac:dyDescent="0.25">
      <c r="U62" s="29"/>
    </row>
  </sheetData>
  <sheetProtection password="AA4B" sheet="1"/>
  <mergeCells count="11">
    <mergeCell ref="V33:W33"/>
    <mergeCell ref="W55:X55"/>
    <mergeCell ref="O8:P8"/>
    <mergeCell ref="O7:P7"/>
    <mergeCell ref="B7:G7"/>
    <mergeCell ref="V38:W38"/>
    <mergeCell ref="X38:Y38"/>
    <mergeCell ref="V50:W50"/>
    <mergeCell ref="X50:Y50"/>
    <mergeCell ref="X33:Y33"/>
    <mergeCell ref="W40:X40"/>
  </mergeCells>
  <phoneticPr fontId="10" type="noConversion"/>
  <pageMargins left="0.2" right="0.25" top="0.5" bottom="0" header="0.3" footer="0.05"/>
  <pageSetup scale="64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7:Z65536"/>
  <sheetViews>
    <sheetView showGridLines="0" zoomScale="80" zoomScaleNormal="80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F10" sqref="F10"/>
    </sheetView>
  </sheetViews>
  <sheetFormatPr baseColWidth="10" defaultColWidth="9.140625" defaultRowHeight="15" x14ac:dyDescent="0.25"/>
  <cols>
    <col min="1" max="1" width="4.7109375" customWidth="1"/>
    <col min="2" max="2" width="35" style="13" customWidth="1"/>
    <col min="3" max="3" width="4.7109375" style="13" customWidth="1"/>
    <col min="4" max="4" width="16.140625" style="23" customWidth="1"/>
    <col min="5" max="5" width="4.7109375" style="23" customWidth="1"/>
    <col min="6" max="10" width="16.7109375" style="23" customWidth="1"/>
    <col min="11" max="14" width="16.7109375" style="21" customWidth="1"/>
    <col min="15" max="15" width="16.7109375" style="27" customWidth="1"/>
    <col min="16" max="16" width="16.7109375" style="16" customWidth="1"/>
    <col min="17" max="20" width="16.7109375" style="27" customWidth="1"/>
    <col min="21" max="22" width="16.7109375" customWidth="1"/>
  </cols>
  <sheetData>
    <row r="7" spans="2:22" ht="23.25" x14ac:dyDescent="0.35">
      <c r="B7" s="252" t="s">
        <v>109</v>
      </c>
      <c r="C7" s="252"/>
      <c r="D7" s="252"/>
      <c r="E7" s="252"/>
      <c r="F7" s="252"/>
      <c r="G7" s="252"/>
      <c r="H7" s="252"/>
      <c r="I7" s="82"/>
      <c r="J7" s="82"/>
    </row>
    <row r="8" spans="2:22" ht="15" customHeight="1" x14ac:dyDescent="0.25"/>
    <row r="9" spans="2:22" s="35" customFormat="1" ht="37.5" customHeight="1" x14ac:dyDescent="0.25">
      <c r="B9" s="112" t="s">
        <v>0</v>
      </c>
      <c r="C9" s="112"/>
      <c r="D9" s="141" t="s">
        <v>93</v>
      </c>
      <c r="E9" s="142"/>
      <c r="F9" s="113" t="s">
        <v>81</v>
      </c>
      <c r="G9" s="114" t="s">
        <v>82</v>
      </c>
      <c r="H9" s="114" t="s">
        <v>83</v>
      </c>
      <c r="I9" s="114" t="s">
        <v>84</v>
      </c>
      <c r="J9" s="114" t="s">
        <v>85</v>
      </c>
      <c r="K9" s="114" t="s">
        <v>86</v>
      </c>
      <c r="L9" s="114" t="s">
        <v>87</v>
      </c>
      <c r="M9" s="114" t="s">
        <v>88</v>
      </c>
      <c r="N9" s="114" t="s">
        <v>89</v>
      </c>
      <c r="O9" s="114" t="s">
        <v>90</v>
      </c>
      <c r="P9" s="114" t="s">
        <v>91</v>
      </c>
      <c r="Q9" s="114" t="s">
        <v>92</v>
      </c>
      <c r="R9" s="115" t="s">
        <v>98</v>
      </c>
      <c r="S9" s="115" t="s">
        <v>11</v>
      </c>
      <c r="T9" s="115" t="s">
        <v>12</v>
      </c>
      <c r="U9" s="115" t="s">
        <v>16</v>
      </c>
      <c r="V9" s="116" t="s">
        <v>17</v>
      </c>
    </row>
    <row r="10" spans="2:22" ht="15" customHeight="1" x14ac:dyDescent="0.25">
      <c r="B10" s="30"/>
      <c r="C10" s="30"/>
      <c r="D10" s="138"/>
      <c r="E10" s="138"/>
      <c r="F10" s="100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5"/>
      <c r="S10" s="75"/>
      <c r="T10" s="75"/>
      <c r="U10" s="75"/>
      <c r="V10" s="85"/>
    </row>
    <row r="11" spans="2:22" ht="15" customHeight="1" x14ac:dyDescent="0.25">
      <c r="B11" s="30" t="s">
        <v>148</v>
      </c>
      <c r="C11" s="30"/>
      <c r="D11" s="138"/>
      <c r="E11" s="138"/>
      <c r="F11" s="218">
        <v>0</v>
      </c>
      <c r="G11" s="101">
        <f>F35</f>
        <v>0</v>
      </c>
      <c r="H11" s="101">
        <f t="shared" ref="H11:Q11" si="0">G35</f>
        <v>0</v>
      </c>
      <c r="I11" s="101">
        <f t="shared" si="0"/>
        <v>0</v>
      </c>
      <c r="J11" s="101">
        <f t="shared" si="0"/>
        <v>0</v>
      </c>
      <c r="K11" s="101">
        <f t="shared" si="0"/>
        <v>0</v>
      </c>
      <c r="L11" s="101">
        <f t="shared" si="0"/>
        <v>0</v>
      </c>
      <c r="M11" s="101">
        <f t="shared" si="0"/>
        <v>0</v>
      </c>
      <c r="N11" s="101">
        <f t="shared" si="0"/>
        <v>0</v>
      </c>
      <c r="O11" s="101">
        <f t="shared" si="0"/>
        <v>0</v>
      </c>
      <c r="P11" s="101">
        <f t="shared" si="0"/>
        <v>0</v>
      </c>
      <c r="Q11" s="101">
        <f t="shared" si="0"/>
        <v>0</v>
      </c>
      <c r="R11" s="75"/>
      <c r="S11" s="75"/>
      <c r="T11" s="75"/>
      <c r="U11" s="75"/>
      <c r="V11" s="85"/>
    </row>
    <row r="12" spans="2:22" ht="15" customHeight="1" x14ac:dyDescent="0.25">
      <c r="B12" s="30"/>
      <c r="C12" s="30"/>
      <c r="D12" s="138"/>
      <c r="E12" s="138"/>
      <c r="F12" s="100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5"/>
      <c r="S12" s="75"/>
      <c r="T12" s="75"/>
      <c r="U12" s="75"/>
      <c r="V12" s="85"/>
    </row>
    <row r="13" spans="2:22" s="16" customFormat="1" ht="15" customHeight="1" x14ac:dyDescent="0.25">
      <c r="B13" s="32" t="s">
        <v>58</v>
      </c>
      <c r="C13" s="2"/>
      <c r="D13" s="5"/>
      <c r="E13" s="5"/>
      <c r="F13" s="101">
        <f>PRESUPUESTO!D33</f>
        <v>0</v>
      </c>
      <c r="G13" s="37">
        <f>PRESUPUESTO!E33</f>
        <v>0</v>
      </c>
      <c r="H13" s="37">
        <f>PRESUPUESTO!F33</f>
        <v>0</v>
      </c>
      <c r="I13" s="37">
        <f>PRESUPUESTO!G33</f>
        <v>0</v>
      </c>
      <c r="J13" s="37">
        <f>PRESUPUESTO!H33</f>
        <v>0</v>
      </c>
      <c r="K13" s="37">
        <f>PRESUPUESTO!I33</f>
        <v>0</v>
      </c>
      <c r="L13" s="37">
        <f>PRESUPUESTO!J33</f>
        <v>0</v>
      </c>
      <c r="M13" s="37">
        <f>PRESUPUESTO!K33</f>
        <v>0</v>
      </c>
      <c r="N13" s="37">
        <f>PRESUPUESTO!L33</f>
        <v>0</v>
      </c>
      <c r="O13" s="37">
        <f>PRESUPUESTO!M33</f>
        <v>0</v>
      </c>
      <c r="P13" s="37">
        <f>PRESUPUESTO!N33</f>
        <v>0</v>
      </c>
      <c r="Q13" s="37">
        <f>PRESUPUESTO!O33</f>
        <v>0</v>
      </c>
      <c r="R13" s="76">
        <f>SUM(F13:Q13)</f>
        <v>0</v>
      </c>
      <c r="S13" s="76">
        <f>PRESUPUESTO!Q33</f>
        <v>0</v>
      </c>
      <c r="T13" s="76">
        <f>PRESUPUESTO!R33</f>
        <v>0</v>
      </c>
      <c r="U13" s="76">
        <f>PRESUPUESTO!S33</f>
        <v>0</v>
      </c>
      <c r="V13" s="86">
        <f>PRESUPUESTO!T33</f>
        <v>0</v>
      </c>
    </row>
    <row r="14" spans="2:22" s="16" customFormat="1" ht="15" customHeight="1" x14ac:dyDescent="0.25">
      <c r="B14" s="32" t="s">
        <v>57</v>
      </c>
      <c r="C14" s="2"/>
      <c r="D14" s="139"/>
      <c r="E14" s="139"/>
      <c r="F14" s="102">
        <f>PRESUPUESTO!D38</f>
        <v>0</v>
      </c>
      <c r="G14" s="38">
        <f>PRESUPUESTO!E38</f>
        <v>0</v>
      </c>
      <c r="H14" s="38">
        <f>PRESUPUESTO!F38</f>
        <v>0</v>
      </c>
      <c r="I14" s="38">
        <f>PRESUPUESTO!G38</f>
        <v>0</v>
      </c>
      <c r="J14" s="38">
        <f>PRESUPUESTO!H38</f>
        <v>0</v>
      </c>
      <c r="K14" s="38">
        <f>PRESUPUESTO!I38</f>
        <v>0</v>
      </c>
      <c r="L14" s="38">
        <f>PRESUPUESTO!J38</f>
        <v>0</v>
      </c>
      <c r="M14" s="38">
        <f>PRESUPUESTO!K38</f>
        <v>0</v>
      </c>
      <c r="N14" s="38">
        <f>PRESUPUESTO!L38</f>
        <v>0</v>
      </c>
      <c r="O14" s="38">
        <f>PRESUPUESTO!M38</f>
        <v>0</v>
      </c>
      <c r="P14" s="38">
        <f>PRESUPUESTO!N38</f>
        <v>0</v>
      </c>
      <c r="Q14" s="38">
        <f>PRESUPUESTO!O38</f>
        <v>0</v>
      </c>
      <c r="R14" s="87">
        <f>SUM(F14:Q14)</f>
        <v>0</v>
      </c>
      <c r="S14" s="77">
        <f>PRESUPUESTO!Q38</f>
        <v>0</v>
      </c>
      <c r="T14" s="77">
        <f>PRESUPUESTO!R38</f>
        <v>0</v>
      </c>
      <c r="U14" s="77">
        <f>PRESUPUESTO!S38</f>
        <v>0</v>
      </c>
      <c r="V14" s="87">
        <f>PRESUPUESTO!T38</f>
        <v>0</v>
      </c>
    </row>
    <row r="15" spans="2:22" s="16" customFormat="1" ht="15" customHeight="1" x14ac:dyDescent="0.2">
      <c r="B15" s="2"/>
      <c r="C15" s="2"/>
      <c r="D15" s="139"/>
      <c r="E15" s="139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4"/>
      <c r="S15" s="140"/>
      <c r="T15" s="140"/>
      <c r="V15" s="143"/>
    </row>
    <row r="16" spans="2:22" s="16" customFormat="1" ht="15" customHeight="1" thickBot="1" x14ac:dyDescent="0.3">
      <c r="B16" s="89" t="s">
        <v>14</v>
      </c>
      <c r="C16"/>
      <c r="D16"/>
      <c r="E16"/>
      <c r="F16" s="91">
        <f>F13-F14</f>
        <v>0</v>
      </c>
      <c r="G16" s="91">
        <f t="shared" ref="G16:Q16" si="1">G13-G14</f>
        <v>0</v>
      </c>
      <c r="H16" s="91">
        <f t="shared" si="1"/>
        <v>0</v>
      </c>
      <c r="I16" s="91">
        <f t="shared" si="1"/>
        <v>0</v>
      </c>
      <c r="J16" s="91">
        <f t="shared" si="1"/>
        <v>0</v>
      </c>
      <c r="K16" s="91">
        <f t="shared" si="1"/>
        <v>0</v>
      </c>
      <c r="L16" s="91">
        <f t="shared" si="1"/>
        <v>0</v>
      </c>
      <c r="M16" s="91">
        <f t="shared" si="1"/>
        <v>0</v>
      </c>
      <c r="N16" s="91">
        <f t="shared" si="1"/>
        <v>0</v>
      </c>
      <c r="O16" s="91">
        <f t="shared" si="1"/>
        <v>0</v>
      </c>
      <c r="P16" s="91">
        <f t="shared" si="1"/>
        <v>0</v>
      </c>
      <c r="Q16" s="91">
        <f t="shared" si="1"/>
        <v>0</v>
      </c>
      <c r="R16" s="91">
        <f>R13-R14</f>
        <v>0</v>
      </c>
      <c r="S16" s="91">
        <f>S13-S14</f>
        <v>0</v>
      </c>
      <c r="T16" s="91">
        <f>T13-T14</f>
        <v>0</v>
      </c>
      <c r="U16" s="91">
        <f>U13-U14</f>
        <v>0</v>
      </c>
      <c r="V16" s="91">
        <f>V13-V14</f>
        <v>0</v>
      </c>
    </row>
    <row r="17" spans="1:26" s="16" customFormat="1" ht="15" customHeight="1" thickTop="1" x14ac:dyDescent="0.2">
      <c r="B17" s="6"/>
      <c r="C17" s="6"/>
      <c r="D17" s="11"/>
      <c r="E17" s="11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144"/>
      <c r="S17" s="49"/>
      <c r="T17" s="49"/>
      <c r="V17" s="143"/>
    </row>
    <row r="18" spans="1:26" s="16" customFormat="1" ht="15" customHeight="1" x14ac:dyDescent="0.2">
      <c r="B18" s="6"/>
      <c r="C18" s="6"/>
      <c r="D18" s="11"/>
      <c r="E18" s="11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144"/>
      <c r="S18" s="49"/>
      <c r="T18" s="49"/>
      <c r="V18" s="143"/>
    </row>
    <row r="19" spans="1:26" s="16" customFormat="1" ht="15" customHeight="1" x14ac:dyDescent="0.2">
      <c r="B19" s="6"/>
      <c r="C19" s="6"/>
      <c r="D19" s="11"/>
      <c r="E19" s="11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144"/>
      <c r="S19" s="49"/>
      <c r="T19" s="49"/>
      <c r="V19" s="143"/>
    </row>
    <row r="20" spans="1:26" s="16" customFormat="1" ht="37.5" customHeight="1" x14ac:dyDescent="0.25">
      <c r="A20" s="35"/>
      <c r="B20" s="112" t="s">
        <v>110</v>
      </c>
      <c r="C20" s="112"/>
      <c r="D20" s="141" t="s">
        <v>93</v>
      </c>
      <c r="E20" s="142"/>
      <c r="F20" s="113" t="s">
        <v>81</v>
      </c>
      <c r="G20" s="114" t="s">
        <v>82</v>
      </c>
      <c r="H20" s="114" t="s">
        <v>83</v>
      </c>
      <c r="I20" s="114" t="s">
        <v>84</v>
      </c>
      <c r="J20" s="114" t="s">
        <v>85</v>
      </c>
      <c r="K20" s="114" t="s">
        <v>86</v>
      </c>
      <c r="L20" s="114" t="s">
        <v>87</v>
      </c>
      <c r="M20" s="114" t="s">
        <v>88</v>
      </c>
      <c r="N20" s="114" t="s">
        <v>89</v>
      </c>
      <c r="O20" s="114" t="s">
        <v>90</v>
      </c>
      <c r="P20" s="114" t="s">
        <v>91</v>
      </c>
      <c r="Q20" s="114" t="s">
        <v>92</v>
      </c>
      <c r="R20" s="115" t="s">
        <v>98</v>
      </c>
      <c r="S20" s="115" t="s">
        <v>11</v>
      </c>
      <c r="T20" s="115" t="s">
        <v>12</v>
      </c>
      <c r="U20" s="115" t="s">
        <v>16</v>
      </c>
      <c r="V20" s="116" t="s">
        <v>17</v>
      </c>
    </row>
    <row r="21" spans="1:26" s="16" customFormat="1" ht="15" customHeight="1" x14ac:dyDescent="0.2">
      <c r="B21" s="30"/>
      <c r="C21" s="30"/>
      <c r="D21" s="31"/>
      <c r="E21" s="31"/>
      <c r="F21" s="100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5"/>
      <c r="S21" s="75"/>
      <c r="T21" s="75"/>
      <c r="U21" s="75"/>
      <c r="V21" s="85"/>
    </row>
    <row r="22" spans="1:26" s="16" customFormat="1" ht="15" customHeight="1" x14ac:dyDescent="0.25">
      <c r="B22" s="32" t="s">
        <v>2</v>
      </c>
      <c r="C22" s="2"/>
      <c r="D22" s="5"/>
      <c r="E22" s="5"/>
      <c r="F22" s="101">
        <f>PRESUPUESTO!D46</f>
        <v>0</v>
      </c>
      <c r="G22" s="37">
        <f>PRESUPUESTO!E46</f>
        <v>0</v>
      </c>
      <c r="H22" s="37">
        <f>PRESUPUESTO!F46</f>
        <v>0</v>
      </c>
      <c r="I22" s="37">
        <f>PRESUPUESTO!G46</f>
        <v>0</v>
      </c>
      <c r="J22" s="37">
        <f>PRESUPUESTO!H46</f>
        <v>0</v>
      </c>
      <c r="K22" s="37">
        <f>PRESUPUESTO!I46</f>
        <v>0</v>
      </c>
      <c r="L22" s="37">
        <f>PRESUPUESTO!J46</f>
        <v>0</v>
      </c>
      <c r="M22" s="37">
        <f>PRESUPUESTO!K46</f>
        <v>0</v>
      </c>
      <c r="N22" s="37">
        <f>PRESUPUESTO!L46</f>
        <v>0</v>
      </c>
      <c r="O22" s="37">
        <f>PRESUPUESTO!M46</f>
        <v>0</v>
      </c>
      <c r="P22" s="37">
        <f>PRESUPUESTO!N46</f>
        <v>0</v>
      </c>
      <c r="Q22" s="37">
        <f>PRESUPUESTO!O46</f>
        <v>0</v>
      </c>
      <c r="R22" s="76">
        <f>SUM(F22:Q22)</f>
        <v>0</v>
      </c>
      <c r="S22" s="76">
        <f>PRESUPUESTO!Q46</f>
        <v>0</v>
      </c>
      <c r="T22" s="76">
        <f>PRESUPUESTO!R46</f>
        <v>0</v>
      </c>
      <c r="U22" s="76">
        <f>PRESUPUESTO!S46</f>
        <v>0</v>
      </c>
      <c r="V22" s="86">
        <f>PRESUPUESTO!T46</f>
        <v>0</v>
      </c>
    </row>
    <row r="23" spans="1:26" s="16" customFormat="1" ht="15" customHeight="1" x14ac:dyDescent="0.25">
      <c r="B23" s="32" t="s">
        <v>13</v>
      </c>
      <c r="C23" s="2"/>
      <c r="D23" s="14"/>
      <c r="E23" s="14"/>
      <c r="F23" s="101">
        <f>PRESUPUESTO!D47</f>
        <v>0</v>
      </c>
      <c r="G23" s="37">
        <f>PRESUPUESTO!E47</f>
        <v>0</v>
      </c>
      <c r="H23" s="37">
        <f>PRESUPUESTO!F47</f>
        <v>0</v>
      </c>
      <c r="I23" s="37">
        <f>PRESUPUESTO!G47</f>
        <v>0</v>
      </c>
      <c r="J23" s="37">
        <f>PRESUPUESTO!H47</f>
        <v>0</v>
      </c>
      <c r="K23" s="37">
        <f>PRESUPUESTO!I47</f>
        <v>0</v>
      </c>
      <c r="L23" s="37">
        <f>PRESUPUESTO!J47</f>
        <v>0</v>
      </c>
      <c r="M23" s="37">
        <f>PRESUPUESTO!K47</f>
        <v>0</v>
      </c>
      <c r="N23" s="37">
        <f>PRESUPUESTO!L47</f>
        <v>0</v>
      </c>
      <c r="O23" s="37">
        <f>PRESUPUESTO!M47</f>
        <v>0</v>
      </c>
      <c r="P23" s="37">
        <f>PRESUPUESTO!N47</f>
        <v>0</v>
      </c>
      <c r="Q23" s="37">
        <f>PRESUPUESTO!O47</f>
        <v>0</v>
      </c>
      <c r="R23" s="76">
        <f>SUM(F23:Q23)</f>
        <v>0</v>
      </c>
      <c r="S23" s="76">
        <f>PRESUPUESTO!Q47</f>
        <v>0</v>
      </c>
      <c r="T23" s="76">
        <f>PRESUPUESTO!R47</f>
        <v>0</v>
      </c>
      <c r="U23" s="76">
        <f>PRESUPUESTO!S47</f>
        <v>0</v>
      </c>
      <c r="V23" s="86">
        <f>PRESUPUESTO!T47</f>
        <v>0</v>
      </c>
    </row>
    <row r="24" spans="1:26" s="16" customFormat="1" ht="15" customHeight="1" x14ac:dyDescent="0.25">
      <c r="B24" s="32" t="s">
        <v>3</v>
      </c>
      <c r="C24" s="2"/>
      <c r="D24" s="14"/>
      <c r="E24" s="14"/>
      <c r="F24" s="101">
        <f>PRESUPUESTO!D48</f>
        <v>0</v>
      </c>
      <c r="G24" s="37">
        <f>PRESUPUESTO!E48</f>
        <v>0</v>
      </c>
      <c r="H24" s="37">
        <f>PRESUPUESTO!F48</f>
        <v>0</v>
      </c>
      <c r="I24" s="37">
        <f>PRESUPUESTO!G48</f>
        <v>0</v>
      </c>
      <c r="J24" s="37">
        <f>PRESUPUESTO!H48</f>
        <v>0</v>
      </c>
      <c r="K24" s="37">
        <f>PRESUPUESTO!I48</f>
        <v>0</v>
      </c>
      <c r="L24" s="37">
        <f>PRESUPUESTO!J48</f>
        <v>0</v>
      </c>
      <c r="M24" s="37">
        <f>PRESUPUESTO!K48</f>
        <v>0</v>
      </c>
      <c r="N24" s="37">
        <f>PRESUPUESTO!L48</f>
        <v>0</v>
      </c>
      <c r="O24" s="37">
        <f>PRESUPUESTO!M48</f>
        <v>0</v>
      </c>
      <c r="P24" s="37">
        <f>PRESUPUESTO!N48</f>
        <v>0</v>
      </c>
      <c r="Q24" s="37">
        <f>PRESUPUESTO!O48</f>
        <v>0</v>
      </c>
      <c r="R24" s="76">
        <f>SUM(F24:Q24)</f>
        <v>0</v>
      </c>
      <c r="S24" s="76">
        <f>PRESUPUESTO!Q48</f>
        <v>0</v>
      </c>
      <c r="T24" s="76">
        <f>PRESUPUESTO!R48</f>
        <v>0</v>
      </c>
      <c r="U24" s="76">
        <f>PRESUPUESTO!S48</f>
        <v>0</v>
      </c>
      <c r="V24" s="86">
        <f>PRESUPUESTO!T48</f>
        <v>0</v>
      </c>
    </row>
    <row r="25" spans="1:26" s="16" customFormat="1" ht="15" customHeight="1" thickBot="1" x14ac:dyDescent="0.3">
      <c r="B25" s="89" t="s">
        <v>8</v>
      </c>
      <c r="C25"/>
      <c r="D25"/>
      <c r="E25"/>
      <c r="F25" s="91">
        <f t="shared" ref="F25:V25" si="2">SUM(F22:F24)</f>
        <v>0</v>
      </c>
      <c r="G25" s="91">
        <f t="shared" si="2"/>
        <v>0</v>
      </c>
      <c r="H25" s="91">
        <f t="shared" si="2"/>
        <v>0</v>
      </c>
      <c r="I25" s="91">
        <f t="shared" si="2"/>
        <v>0</v>
      </c>
      <c r="J25" s="91">
        <f t="shared" si="2"/>
        <v>0</v>
      </c>
      <c r="K25" s="91">
        <f t="shared" si="2"/>
        <v>0</v>
      </c>
      <c r="L25" s="91">
        <f t="shared" si="2"/>
        <v>0</v>
      </c>
      <c r="M25" s="91">
        <f t="shared" si="2"/>
        <v>0</v>
      </c>
      <c r="N25" s="91">
        <f t="shared" si="2"/>
        <v>0</v>
      </c>
      <c r="O25" s="91">
        <f t="shared" si="2"/>
        <v>0</v>
      </c>
      <c r="P25" s="91">
        <f t="shared" si="2"/>
        <v>0</v>
      </c>
      <c r="Q25" s="91">
        <f t="shared" si="2"/>
        <v>0</v>
      </c>
      <c r="R25" s="92">
        <f t="shared" si="2"/>
        <v>0</v>
      </c>
      <c r="S25" s="92">
        <f t="shared" si="2"/>
        <v>0</v>
      </c>
      <c r="T25" s="92">
        <f t="shared" si="2"/>
        <v>0</v>
      </c>
      <c r="U25" s="92">
        <f t="shared" si="2"/>
        <v>0</v>
      </c>
      <c r="V25" s="92">
        <f t="shared" si="2"/>
        <v>0</v>
      </c>
    </row>
    <row r="26" spans="1:26" s="16" customFormat="1" ht="15" customHeight="1" thickTop="1" x14ac:dyDescent="0.25">
      <c r="B26" s="2"/>
      <c r="C26" s="2"/>
      <c r="D26" s="14"/>
      <c r="E26" s="14"/>
      <c r="F26" s="101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76"/>
      <c r="S26" s="76"/>
      <c r="T26" s="76"/>
      <c r="U26" s="76"/>
      <c r="V26" s="86"/>
    </row>
    <row r="27" spans="1:26" s="16" customFormat="1" ht="15" customHeight="1" thickBot="1" x14ac:dyDescent="0.3">
      <c r="A27"/>
      <c r="B27" s="89" t="s">
        <v>192</v>
      </c>
      <c r="C27" s="9"/>
      <c r="D27" s="13"/>
      <c r="E27" s="13"/>
      <c r="F27" s="91">
        <f>F13-F14-F25</f>
        <v>0</v>
      </c>
      <c r="G27" s="91">
        <f t="shared" ref="G27:V27" si="3">G16-G25</f>
        <v>0</v>
      </c>
      <c r="H27" s="91">
        <f t="shared" si="3"/>
        <v>0</v>
      </c>
      <c r="I27" s="91">
        <f t="shared" si="3"/>
        <v>0</v>
      </c>
      <c r="J27" s="91">
        <f t="shared" si="3"/>
        <v>0</v>
      </c>
      <c r="K27" s="91">
        <f t="shared" si="3"/>
        <v>0</v>
      </c>
      <c r="L27" s="91">
        <f t="shared" si="3"/>
        <v>0</v>
      </c>
      <c r="M27" s="91">
        <f t="shared" si="3"/>
        <v>0</v>
      </c>
      <c r="N27" s="91">
        <f t="shared" si="3"/>
        <v>0</v>
      </c>
      <c r="O27" s="91">
        <f t="shared" si="3"/>
        <v>0</v>
      </c>
      <c r="P27" s="91">
        <f t="shared" si="3"/>
        <v>0</v>
      </c>
      <c r="Q27" s="91">
        <f t="shared" si="3"/>
        <v>0</v>
      </c>
      <c r="R27" s="92">
        <f t="shared" si="3"/>
        <v>0</v>
      </c>
      <c r="S27" s="92">
        <f t="shared" si="3"/>
        <v>0</v>
      </c>
      <c r="T27" s="92">
        <f t="shared" si="3"/>
        <v>0</v>
      </c>
      <c r="U27" s="92">
        <f t="shared" si="3"/>
        <v>0</v>
      </c>
      <c r="V27" s="92">
        <f t="shared" si="3"/>
        <v>0</v>
      </c>
      <c r="W27"/>
      <c r="X27"/>
      <c r="Y27"/>
      <c r="Z27"/>
    </row>
    <row r="28" spans="1:26" s="16" customFormat="1" ht="15" customHeight="1" thickTop="1" x14ac:dyDescent="0.25">
      <c r="B28" s="32"/>
      <c r="C28" s="2"/>
      <c r="D28" s="14"/>
      <c r="E28" s="146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76"/>
      <c r="S28" s="76"/>
      <c r="T28" s="76"/>
      <c r="U28" s="76"/>
      <c r="V28" s="76"/>
      <c r="W28" s="45"/>
    </row>
    <row r="29" spans="1:26" s="16" customFormat="1" ht="15" customHeight="1" x14ac:dyDescent="0.25">
      <c r="B29" s="32" t="s">
        <v>10</v>
      </c>
      <c r="C29" s="2"/>
      <c r="D29" s="14"/>
      <c r="E29" s="147"/>
      <c r="F29" s="38">
        <f>SUM(F47:F63)</f>
        <v>0</v>
      </c>
      <c r="G29" s="38">
        <f t="shared" ref="G29:V29" si="4">SUM(G47:G63)</f>
        <v>0</v>
      </c>
      <c r="H29" s="38">
        <f t="shared" si="4"/>
        <v>0</v>
      </c>
      <c r="I29" s="38">
        <f t="shared" si="4"/>
        <v>0</v>
      </c>
      <c r="J29" s="38">
        <f t="shared" si="4"/>
        <v>0</v>
      </c>
      <c r="K29" s="38">
        <f t="shared" si="4"/>
        <v>0</v>
      </c>
      <c r="L29" s="38">
        <f t="shared" si="4"/>
        <v>0</v>
      </c>
      <c r="M29" s="38">
        <f t="shared" si="4"/>
        <v>0</v>
      </c>
      <c r="N29" s="38">
        <f t="shared" si="4"/>
        <v>0</v>
      </c>
      <c r="O29" s="38">
        <f t="shared" si="4"/>
        <v>0</v>
      </c>
      <c r="P29" s="38">
        <f t="shared" si="4"/>
        <v>0</v>
      </c>
      <c r="Q29" s="38">
        <f t="shared" si="4"/>
        <v>0</v>
      </c>
      <c r="R29" s="77">
        <f t="shared" si="4"/>
        <v>0</v>
      </c>
      <c r="S29" s="77">
        <f t="shared" si="4"/>
        <v>0</v>
      </c>
      <c r="T29" s="77">
        <f t="shared" si="4"/>
        <v>0</v>
      </c>
      <c r="U29" s="77">
        <f t="shared" si="4"/>
        <v>0</v>
      </c>
      <c r="V29" s="87">
        <f t="shared" si="4"/>
        <v>0</v>
      </c>
      <c r="W29" s="45"/>
    </row>
    <row r="30" spans="1:26" s="16" customFormat="1" ht="15" customHeight="1" x14ac:dyDescent="0.2">
      <c r="B30" s="2"/>
      <c r="C30" s="2"/>
      <c r="D30" s="14"/>
      <c r="E30" s="14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4"/>
      <c r="S30" s="140"/>
      <c r="T30" s="140"/>
      <c r="V30" s="143"/>
    </row>
    <row r="31" spans="1:26" s="16" customFormat="1" ht="15" customHeight="1" x14ac:dyDescent="0.2">
      <c r="B31" s="6"/>
      <c r="C31" s="6"/>
      <c r="D31" s="11"/>
      <c r="E31" s="11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145"/>
      <c r="S31" s="50"/>
      <c r="T31" s="50"/>
      <c r="V31" s="143"/>
    </row>
    <row r="32" spans="1:26" s="16" customFormat="1" ht="15" customHeight="1" x14ac:dyDescent="0.25">
      <c r="B32" s="89" t="s">
        <v>193</v>
      </c>
      <c r="C32"/>
      <c r="D32"/>
      <c r="E32"/>
      <c r="F32" s="103">
        <f>F27-F29</f>
        <v>0</v>
      </c>
      <c r="G32" s="103">
        <f t="shared" ref="G32:Q32" si="5">G27-G29</f>
        <v>0</v>
      </c>
      <c r="H32" s="103">
        <f t="shared" si="5"/>
        <v>0</v>
      </c>
      <c r="I32" s="103">
        <f t="shared" si="5"/>
        <v>0</v>
      </c>
      <c r="J32" s="103">
        <f t="shared" si="5"/>
        <v>0</v>
      </c>
      <c r="K32" s="103">
        <f t="shared" si="5"/>
        <v>0</v>
      </c>
      <c r="L32" s="103">
        <f t="shared" si="5"/>
        <v>0</v>
      </c>
      <c r="M32" s="103">
        <f t="shared" si="5"/>
        <v>0</v>
      </c>
      <c r="N32" s="103">
        <f t="shared" si="5"/>
        <v>0</v>
      </c>
      <c r="O32" s="103">
        <f t="shared" si="5"/>
        <v>0</v>
      </c>
      <c r="P32" s="103">
        <f t="shared" si="5"/>
        <v>0</v>
      </c>
      <c r="Q32" s="103">
        <f t="shared" si="5"/>
        <v>0</v>
      </c>
      <c r="R32" s="137">
        <f>R27-R29</f>
        <v>0</v>
      </c>
      <c r="S32" s="137">
        <f>S27-S29</f>
        <v>0</v>
      </c>
      <c r="T32" s="137">
        <f>T27-T29</f>
        <v>0</v>
      </c>
      <c r="U32" s="137">
        <f>U27-U29</f>
        <v>0</v>
      </c>
      <c r="V32" s="137">
        <f>V27-V29</f>
        <v>0</v>
      </c>
    </row>
    <row r="33" spans="2:22" s="16" customFormat="1" ht="15" customHeight="1" x14ac:dyDescent="0.25">
      <c r="B33" s="32" t="s">
        <v>15</v>
      </c>
      <c r="C33" s="2"/>
      <c r="D33" s="11"/>
      <c r="E33" s="11"/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101">
        <v>0</v>
      </c>
      <c r="S33" s="37">
        <v>0</v>
      </c>
      <c r="T33" s="37">
        <v>0</v>
      </c>
      <c r="U33" s="37">
        <v>0</v>
      </c>
      <c r="V33" s="148">
        <v>0</v>
      </c>
    </row>
    <row r="34" spans="2:22" s="16" customFormat="1" ht="15" customHeight="1" thickBot="1" x14ac:dyDescent="0.3">
      <c r="B34" s="32"/>
      <c r="C34" s="2"/>
      <c r="D34" s="11"/>
      <c r="E34" s="11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144"/>
      <c r="S34" s="49"/>
      <c r="T34" s="49"/>
      <c r="V34" s="143"/>
    </row>
    <row r="35" spans="2:22" s="16" customFormat="1" ht="15" customHeight="1" thickBot="1" x14ac:dyDescent="0.3">
      <c r="B35" s="106" t="s">
        <v>9</v>
      </c>
      <c r="C35" s="149"/>
      <c r="D35" s="149"/>
      <c r="E35" s="149"/>
      <c r="F35" s="108">
        <f>F11+F32+F33</f>
        <v>0</v>
      </c>
      <c r="G35" s="108">
        <f>G11+G32+G33</f>
        <v>0</v>
      </c>
      <c r="H35" s="108">
        <f t="shared" ref="H35:R35" si="6">H11+H32+H33</f>
        <v>0</v>
      </c>
      <c r="I35" s="108">
        <f t="shared" si="6"/>
        <v>0</v>
      </c>
      <c r="J35" s="108">
        <f t="shared" si="6"/>
        <v>0</v>
      </c>
      <c r="K35" s="108">
        <f t="shared" si="6"/>
        <v>0</v>
      </c>
      <c r="L35" s="108">
        <f t="shared" si="6"/>
        <v>0</v>
      </c>
      <c r="M35" s="108">
        <f t="shared" si="6"/>
        <v>0</v>
      </c>
      <c r="N35" s="108">
        <f t="shared" si="6"/>
        <v>0</v>
      </c>
      <c r="O35" s="108">
        <f t="shared" si="6"/>
        <v>0</v>
      </c>
      <c r="P35" s="108">
        <f t="shared" si="6"/>
        <v>0</v>
      </c>
      <c r="Q35" s="108">
        <f t="shared" si="6"/>
        <v>0</v>
      </c>
      <c r="R35" s="108">
        <f t="shared" si="6"/>
        <v>0</v>
      </c>
      <c r="S35" s="108">
        <f>S32+S33</f>
        <v>0</v>
      </c>
      <c r="T35" s="108">
        <f>T32+T33</f>
        <v>0</v>
      </c>
      <c r="U35" s="108">
        <f>U32+U33</f>
        <v>0</v>
      </c>
      <c r="V35" s="108">
        <f>V32+V33</f>
        <v>0</v>
      </c>
    </row>
    <row r="36" spans="2:22" ht="15" customHeight="1" x14ac:dyDescent="0.25">
      <c r="B36" s="9"/>
      <c r="C36" s="9"/>
      <c r="D36" s="13"/>
      <c r="E36" s="13"/>
      <c r="F36" s="22"/>
      <c r="G36" s="3"/>
      <c r="H36" s="3"/>
      <c r="I36" s="3"/>
      <c r="J36" s="3"/>
      <c r="K36" s="3" t="s">
        <v>7</v>
      </c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2" ht="15" customHeight="1" x14ac:dyDescent="0.25">
      <c r="B37" s="9"/>
      <c r="C37" s="9"/>
      <c r="D37" s="13"/>
      <c r="E37" s="13"/>
      <c r="F37" s="22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2" ht="15" customHeight="1" x14ac:dyDescent="0.25">
      <c r="B38" s="9"/>
      <c r="C38" s="9"/>
      <c r="D38" s="13"/>
      <c r="E38" s="13"/>
      <c r="F38" s="22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2:22" ht="15" customHeight="1" x14ac:dyDescent="0.25">
      <c r="B39" s="9"/>
      <c r="C39" s="9"/>
      <c r="D39" s="13"/>
      <c r="E39" s="13"/>
      <c r="F39" s="2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2" ht="15" customHeight="1" x14ac:dyDescent="0.25">
      <c r="B40" s="9"/>
      <c r="C40" s="9"/>
      <c r="D40" s="13"/>
      <c r="E40" s="13"/>
      <c r="F40" s="2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2" ht="15" customHeight="1" x14ac:dyDescent="0.25">
      <c r="B41" s="9"/>
      <c r="C41" s="9"/>
      <c r="D41" s="13"/>
      <c r="E41" s="13"/>
      <c r="F41" s="2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2:22" ht="15" customHeight="1" x14ac:dyDescent="0.25">
      <c r="B42" s="9"/>
      <c r="C42" s="9"/>
      <c r="D42" s="13"/>
      <c r="E42" s="13"/>
      <c r="F42" s="2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2:22" ht="15" customHeight="1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2:22" ht="15" customHeight="1" x14ac:dyDescent="0.25">
      <c r="B44" s="9"/>
      <c r="C44" s="9"/>
      <c r="D44" s="13"/>
      <c r="E44" s="13"/>
      <c r="K44" s="23"/>
      <c r="O44" s="21"/>
      <c r="P44" s="27"/>
      <c r="Q44" s="3"/>
      <c r="R44" s="3"/>
      <c r="S44" s="3"/>
      <c r="T44" s="3"/>
      <c r="U44" s="3"/>
    </row>
    <row r="45" spans="2:22" ht="15" customHeight="1" x14ac:dyDescent="0.25">
      <c r="B45" s="210" t="s">
        <v>179</v>
      </c>
      <c r="D45" s="13"/>
      <c r="E45" s="13"/>
      <c r="F45" s="113" t="s">
        <v>81</v>
      </c>
      <c r="G45" s="114" t="s">
        <v>82</v>
      </c>
      <c r="H45" s="114" t="s">
        <v>83</v>
      </c>
      <c r="I45" s="114" t="s">
        <v>84</v>
      </c>
      <c r="J45" s="114" t="s">
        <v>85</v>
      </c>
      <c r="K45" s="114" t="s">
        <v>86</v>
      </c>
      <c r="L45" s="114" t="s">
        <v>87</v>
      </c>
      <c r="M45" s="114" t="s">
        <v>88</v>
      </c>
      <c r="N45" s="114" t="s">
        <v>89</v>
      </c>
      <c r="O45" s="114" t="s">
        <v>90</v>
      </c>
      <c r="P45" s="114" t="s">
        <v>91</v>
      </c>
      <c r="Q45" s="114" t="s">
        <v>92</v>
      </c>
      <c r="R45" s="115" t="s">
        <v>98</v>
      </c>
      <c r="S45" s="115" t="s">
        <v>11</v>
      </c>
      <c r="T45" s="115" t="s">
        <v>12</v>
      </c>
      <c r="U45" s="115" t="s">
        <v>16</v>
      </c>
      <c r="V45" s="116" t="s">
        <v>17</v>
      </c>
    </row>
    <row r="46" spans="2:22" ht="15" customHeight="1" x14ac:dyDescent="0.25">
      <c r="B46" s="209" t="s">
        <v>140</v>
      </c>
      <c r="C46" s="213" t="s">
        <v>141</v>
      </c>
      <c r="D46" s="214">
        <v>0</v>
      </c>
      <c r="E46" s="13"/>
      <c r="G46" s="1"/>
      <c r="H46" s="1"/>
      <c r="I46" s="1"/>
      <c r="N46" s="15"/>
      <c r="O46" s="15"/>
      <c r="P46" s="15"/>
      <c r="Q46" s="15"/>
      <c r="R46" s="15"/>
      <c r="S46" s="15"/>
      <c r="T46" s="15"/>
      <c r="U46" s="15"/>
    </row>
    <row r="47" spans="2:22" ht="15" customHeight="1" x14ac:dyDescent="0.25">
      <c r="B47" s="209"/>
      <c r="C47" s="213" t="s">
        <v>142</v>
      </c>
      <c r="D47" s="214">
        <v>3742000</v>
      </c>
      <c r="E47" s="13"/>
      <c r="F47" s="37">
        <f>$R47/12</f>
        <v>0</v>
      </c>
      <c r="G47" s="37">
        <f t="shared" ref="G47:Q47" si="7">$R47/12</f>
        <v>0</v>
      </c>
      <c r="H47" s="37">
        <f t="shared" si="7"/>
        <v>0</v>
      </c>
      <c r="I47" s="37">
        <f t="shared" si="7"/>
        <v>0</v>
      </c>
      <c r="J47" s="37">
        <f t="shared" si="7"/>
        <v>0</v>
      </c>
      <c r="K47" s="37">
        <f t="shared" si="7"/>
        <v>0</v>
      </c>
      <c r="L47" s="37">
        <f t="shared" si="7"/>
        <v>0</v>
      </c>
      <c r="M47" s="37">
        <f t="shared" si="7"/>
        <v>0</v>
      </c>
      <c r="N47" s="37">
        <f t="shared" si="7"/>
        <v>0</v>
      </c>
      <c r="O47" s="37">
        <f t="shared" si="7"/>
        <v>0</v>
      </c>
      <c r="P47" s="37">
        <f t="shared" si="7"/>
        <v>0</v>
      </c>
      <c r="Q47" s="37">
        <f t="shared" si="7"/>
        <v>0</v>
      </c>
      <c r="R47" s="37" t="b">
        <f>IF(R$27&lt;0,0,IF(AND(R$27&gt;$D46,R$27&lt;=$D47),R$27*$D48,IF(R$27&gt;$D47,$D47*$D48)))</f>
        <v>0</v>
      </c>
      <c r="S47" s="37" t="b">
        <f>IF(S$27&lt;0,0,IF(AND(S$27&gt;$D46,S$27&lt;=$D47),S$27*$D48,IF(S$27&gt;$D47,$D47*$D48)))</f>
        <v>0</v>
      </c>
      <c r="T47" s="37" t="b">
        <f>IF(T$27&lt;0,0,IF(AND(T$27&gt;$D46,T$27&lt;=$D47),T$27*$D48,IF(T$27&gt;$D47,$D47*$D48)))</f>
        <v>0</v>
      </c>
      <c r="U47" s="37" t="b">
        <f>IF(U$27&lt;0,0,IF(AND(U$27&gt;$D46,U$27&lt;=$D47),U$27*$D48,IF(U$27&gt;$D47,$D47*$D48)))</f>
        <v>0</v>
      </c>
      <c r="V47" s="37" t="b">
        <f>IF(V$27&lt;0,0,IF(AND(V$27&gt;$D46,V$27&lt;=$D47),V$27*$D48,IF(V$27&gt;$D47,$D47*$D48)))</f>
        <v>0</v>
      </c>
    </row>
    <row r="48" spans="2:22" ht="15" customHeight="1" x14ac:dyDescent="0.25">
      <c r="B48" s="209" t="s">
        <v>180</v>
      </c>
      <c r="C48" s="213"/>
      <c r="D48" s="215">
        <v>0</v>
      </c>
      <c r="E48" s="1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2:22" x14ac:dyDescent="0.25">
      <c r="B49"/>
      <c r="C49"/>
      <c r="D49" s="13"/>
      <c r="E49" s="1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2:22" x14ac:dyDescent="0.25">
      <c r="B50" s="209" t="s">
        <v>143</v>
      </c>
      <c r="C50" s="213" t="s">
        <v>141</v>
      </c>
      <c r="D50" s="214">
        <f>D47</f>
        <v>3742000</v>
      </c>
      <c r="E50" s="1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2:22" x14ac:dyDescent="0.25">
      <c r="B51" s="209"/>
      <c r="C51" s="213" t="s">
        <v>142</v>
      </c>
      <c r="D51" s="214">
        <v>5589000</v>
      </c>
      <c r="E51" s="13"/>
      <c r="F51" s="37">
        <f>$R51/12</f>
        <v>0</v>
      </c>
      <c r="G51" s="37">
        <f t="shared" ref="G51:Q51" si="8">$R51/12</f>
        <v>0</v>
      </c>
      <c r="H51" s="37">
        <f t="shared" si="8"/>
        <v>0</v>
      </c>
      <c r="I51" s="37">
        <f t="shared" si="8"/>
        <v>0</v>
      </c>
      <c r="J51" s="37">
        <f t="shared" si="8"/>
        <v>0</v>
      </c>
      <c r="K51" s="37">
        <f t="shared" si="8"/>
        <v>0</v>
      </c>
      <c r="L51" s="37">
        <f t="shared" si="8"/>
        <v>0</v>
      </c>
      <c r="M51" s="37">
        <f t="shared" si="8"/>
        <v>0</v>
      </c>
      <c r="N51" s="37">
        <f t="shared" si="8"/>
        <v>0</v>
      </c>
      <c r="O51" s="37">
        <f t="shared" si="8"/>
        <v>0</v>
      </c>
      <c r="P51" s="37">
        <f t="shared" si="8"/>
        <v>0</v>
      </c>
      <c r="Q51" s="37">
        <f t="shared" si="8"/>
        <v>0</v>
      </c>
      <c r="R51" s="37">
        <f>IF(R$27&lt;0,0,IF(AND(R$27&gt;$D50,R$27&lt;=$D51),(R$27-$D50)*$D52,IF(R$27&gt;$D51,($D51-$D50)*$D52,0)))</f>
        <v>0</v>
      </c>
      <c r="S51" s="37">
        <f>IF(S$27&lt;0,0,IF(AND(S$27&gt;$D50,S$27&lt;=$D51),(S$27-$D50)*$D52,IF(S$27&gt;$D51,($D51-$D50)*$D52,0)))</f>
        <v>0</v>
      </c>
      <c r="T51" s="37">
        <f>IF(T$27&lt;0,0,IF(AND(T$27&gt;$D50,T$27&lt;=$D51),(T$27-$D50)*$D52,IF(T$27&gt;$D51,($D51-$D50)*$D52,0)))</f>
        <v>0</v>
      </c>
      <c r="U51" s="37">
        <f>IF(U$27&lt;0,0,IF(AND(U$27&gt;$D50,U$27&lt;=$D51),(U$27-$D50)*$D52,IF(U$27&gt;$D51,($D51-$D50)*$D52,0)))</f>
        <v>0</v>
      </c>
      <c r="V51" s="37">
        <f>IF(V$27&lt;0,0,IF(AND(V$27&gt;$D50,V$27&lt;=$D51),(V$27-$D50)*$D52,IF(V$27&gt;$D51,($D51-$D50)*$D52,0)))</f>
        <v>0</v>
      </c>
    </row>
    <row r="52" spans="2:22" x14ac:dyDescent="0.25">
      <c r="B52" s="209" t="s">
        <v>181</v>
      </c>
      <c r="C52" s="213"/>
      <c r="D52" s="215">
        <v>0.1</v>
      </c>
      <c r="E52" s="1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2:22" x14ac:dyDescent="0.25">
      <c r="B53"/>
      <c r="C53"/>
      <c r="D53" s="13"/>
      <c r="E53" s="1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2:22" x14ac:dyDescent="0.25">
      <c r="B54" s="209" t="s">
        <v>184</v>
      </c>
      <c r="C54" s="213" t="s">
        <v>141</v>
      </c>
      <c r="D54" s="214">
        <f>D51</f>
        <v>5589000</v>
      </c>
      <c r="E54" s="1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2:22" x14ac:dyDescent="0.25">
      <c r="B55" s="209"/>
      <c r="C55" s="213" t="s">
        <v>142</v>
      </c>
      <c r="D55" s="214">
        <v>9322000</v>
      </c>
      <c r="E55" s="13"/>
      <c r="F55" s="37">
        <f>$R55/12</f>
        <v>0</v>
      </c>
      <c r="G55" s="37">
        <f t="shared" ref="G55:Q55" si="9">$R55/12</f>
        <v>0</v>
      </c>
      <c r="H55" s="37">
        <f t="shared" si="9"/>
        <v>0</v>
      </c>
      <c r="I55" s="37">
        <f t="shared" si="9"/>
        <v>0</v>
      </c>
      <c r="J55" s="37">
        <f t="shared" si="9"/>
        <v>0</v>
      </c>
      <c r="K55" s="37">
        <f t="shared" si="9"/>
        <v>0</v>
      </c>
      <c r="L55" s="37">
        <f t="shared" si="9"/>
        <v>0</v>
      </c>
      <c r="M55" s="37">
        <f t="shared" si="9"/>
        <v>0</v>
      </c>
      <c r="N55" s="37">
        <f t="shared" si="9"/>
        <v>0</v>
      </c>
      <c r="O55" s="37">
        <f t="shared" si="9"/>
        <v>0</v>
      </c>
      <c r="P55" s="37">
        <f t="shared" si="9"/>
        <v>0</v>
      </c>
      <c r="Q55" s="37">
        <f t="shared" si="9"/>
        <v>0</v>
      </c>
      <c r="R55" s="37">
        <f>IF(R$27&lt;0,0,IF(AND(R$27&gt;$D54,R$27&lt;=$D55),(R$27-$D54)*$D56,IF(R$27&gt;$D55,($D55-$D54)*$D56,0)))</f>
        <v>0</v>
      </c>
      <c r="S55" s="37">
        <f>IF(S$27&lt;0,0,IF(AND(S$27&gt;$D54,S$27&lt;=$D55),(S$27-$D54)*$D56,IF(S$27&gt;$D55,($D55-$D54)*$D56,0)))</f>
        <v>0</v>
      </c>
      <c r="T55" s="37">
        <f>IF(T$27&lt;0,0,IF(AND(T$27&gt;$D54,T$27&lt;=$D55),(T$27-$D54)*$D56,IF(T$27&gt;$D55,($D55-$D54)*$D56,0)))</f>
        <v>0</v>
      </c>
      <c r="U55" s="37">
        <f>IF(U$27&lt;0,0,IF(AND(U$27&gt;$D54,U$27&lt;=$D55),(U$27-$D54)*$D56,IF(U$27&gt;$D55,($D55-$D54)*$D56,0)))</f>
        <v>0</v>
      </c>
      <c r="V55" s="37">
        <f>IF(V$27&lt;0,0,IF(AND(V$27&gt;$D54,V$27&lt;=$D55),(V$27-$D54)*$D56,IF(V$27&gt;$D55,($D55-$D54)*$D56,0)))</f>
        <v>0</v>
      </c>
    </row>
    <row r="56" spans="2:22" x14ac:dyDescent="0.25">
      <c r="B56" s="209" t="s">
        <v>182</v>
      </c>
      <c r="C56" s="213"/>
      <c r="D56" s="215">
        <v>0.15</v>
      </c>
      <c r="E56" s="1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2:22" x14ac:dyDescent="0.25">
      <c r="B57"/>
      <c r="C57"/>
      <c r="D57" s="13"/>
      <c r="E57" s="1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2:22" x14ac:dyDescent="0.25">
      <c r="B58" s="209" t="s">
        <v>185</v>
      </c>
      <c r="C58" s="213" t="s">
        <v>141</v>
      </c>
      <c r="D58" s="214">
        <f>D55</f>
        <v>9322000</v>
      </c>
      <c r="E58" s="1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2:22" x14ac:dyDescent="0.25">
      <c r="B59" s="209"/>
      <c r="C59" s="213" t="s">
        <v>142</v>
      </c>
      <c r="D59" s="214">
        <v>18683000</v>
      </c>
      <c r="E59" s="13"/>
      <c r="F59" s="37">
        <f>$R59/12</f>
        <v>0</v>
      </c>
      <c r="G59" s="37">
        <f t="shared" ref="G59:Q59" si="10">$R59/12</f>
        <v>0</v>
      </c>
      <c r="H59" s="37">
        <f t="shared" si="10"/>
        <v>0</v>
      </c>
      <c r="I59" s="37">
        <f t="shared" si="10"/>
        <v>0</v>
      </c>
      <c r="J59" s="37">
        <f t="shared" si="10"/>
        <v>0</v>
      </c>
      <c r="K59" s="37">
        <f t="shared" si="10"/>
        <v>0</v>
      </c>
      <c r="L59" s="37">
        <f t="shared" si="10"/>
        <v>0</v>
      </c>
      <c r="M59" s="37">
        <f t="shared" si="10"/>
        <v>0</v>
      </c>
      <c r="N59" s="37">
        <f t="shared" si="10"/>
        <v>0</v>
      </c>
      <c r="O59" s="37">
        <f t="shared" si="10"/>
        <v>0</v>
      </c>
      <c r="P59" s="37">
        <f t="shared" si="10"/>
        <v>0</v>
      </c>
      <c r="Q59" s="37">
        <f t="shared" si="10"/>
        <v>0</v>
      </c>
      <c r="R59" s="37">
        <f>IF(R$27&lt;0,0,IF(AND(R$27&gt;$D58,R$27&lt;=$D59),(R$27-$D58)*$D60,IF(R$27&gt;$D59,($D59-$D58)*$D60,0)))</f>
        <v>0</v>
      </c>
      <c r="S59" s="37">
        <f>IF(S$27&lt;0,0,IF(AND(S$27&gt;$D58,S$27&lt;=$D59),(S$27-$D58)*$D60,IF(S$27&gt;$D59,($D59-$D58)*$D60,0)))</f>
        <v>0</v>
      </c>
      <c r="T59" s="37">
        <f>IF(T$27&lt;0,0,IF(AND(T$27&gt;$D58,T$27&lt;=$D59),(T$27-$D58)*$D60,IF(T$27&gt;$D59,($D59-$D58)*$D60,0)))</f>
        <v>0</v>
      </c>
      <c r="U59" s="37">
        <f>IF(U$27&lt;0,0,IF(AND(U$27&gt;$D58,U$27&lt;=$D59),(U$27-$D58)*$D60,IF(U$27&gt;$D59,($D59-$D58)*$D60,0)))</f>
        <v>0</v>
      </c>
      <c r="V59" s="37">
        <f>IF(V$27&lt;0,0,IF(AND(V$27&gt;$D58,V$27&lt;=$D59),(V$27-$D58)*$D60,IF(V$27&gt;$D59,($D59-$D58)*$D60,0)))</f>
        <v>0</v>
      </c>
    </row>
    <row r="60" spans="2:22" x14ac:dyDescent="0.25">
      <c r="B60" s="209" t="s">
        <v>183</v>
      </c>
      <c r="C60" s="213"/>
      <c r="D60" s="215">
        <v>0.2</v>
      </c>
      <c r="E60" s="1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2:22" x14ac:dyDescent="0.25">
      <c r="B61"/>
      <c r="C61"/>
      <c r="D61" s="13"/>
      <c r="E61" s="1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2:22" x14ac:dyDescent="0.25">
      <c r="B62" s="209" t="s">
        <v>189</v>
      </c>
      <c r="C62" s="213" t="s">
        <v>141</v>
      </c>
      <c r="D62" s="214">
        <f>D59</f>
        <v>18683000</v>
      </c>
      <c r="E62" s="1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2:22" x14ac:dyDescent="0.25">
      <c r="B63" s="209"/>
      <c r="C63" s="213" t="s">
        <v>142</v>
      </c>
      <c r="D63" s="214">
        <v>999999999</v>
      </c>
      <c r="E63" s="13"/>
      <c r="F63" s="37">
        <f>$R63/12</f>
        <v>0</v>
      </c>
      <c r="G63" s="37">
        <f t="shared" ref="G63:Q63" si="11">$R63/12</f>
        <v>0</v>
      </c>
      <c r="H63" s="37">
        <f t="shared" si="11"/>
        <v>0</v>
      </c>
      <c r="I63" s="37">
        <f t="shared" si="11"/>
        <v>0</v>
      </c>
      <c r="J63" s="37">
        <f t="shared" si="11"/>
        <v>0</v>
      </c>
      <c r="K63" s="37">
        <f t="shared" si="11"/>
        <v>0</v>
      </c>
      <c r="L63" s="37">
        <f t="shared" si="11"/>
        <v>0</v>
      </c>
      <c r="M63" s="37">
        <f t="shared" si="11"/>
        <v>0</v>
      </c>
      <c r="N63" s="37">
        <f t="shared" si="11"/>
        <v>0</v>
      </c>
      <c r="O63" s="37">
        <f t="shared" si="11"/>
        <v>0</v>
      </c>
      <c r="P63" s="37">
        <f t="shared" si="11"/>
        <v>0</v>
      </c>
      <c r="Q63" s="37">
        <f t="shared" si="11"/>
        <v>0</v>
      </c>
      <c r="R63" s="37">
        <f>IF(R$27&lt;0,0,IF(AND(R$27&gt;$D62,R$27&lt;=$D63),(R$27-$D62)*$D64,IF(R$27&gt;$D63,($D63-$D62)*$D64,0)))</f>
        <v>0</v>
      </c>
      <c r="S63" s="37">
        <f>IF(S$27&lt;0,0,IF(AND(S$27&gt;$D62,S$27&lt;=$D63),(S$27-$D62)*$D64,IF(S$27&gt;$D63,($D63-$D62)*$D64,0)))</f>
        <v>0</v>
      </c>
      <c r="T63" s="37">
        <f>IF(T$27&lt;0,0,IF(AND(T$27&gt;$D62,T$27&lt;=$D63),(T$27-$D62)*$D64,IF(T$27&gt;$D63,($D63-$D62)*$D64,0)))</f>
        <v>0</v>
      </c>
      <c r="U63" s="37">
        <f>IF(U$27&lt;0,0,IF(AND(U$27&gt;$D62,U$27&lt;=$D63),(U$27-$D62)*$D64,IF(U$27&gt;$D63,($D63-$D62)*$D64,0)))</f>
        <v>0</v>
      </c>
      <c r="V63" s="37">
        <f>IF(V$27&lt;0,0,IF(AND(V$27&gt;$D62,V$27&lt;=$D63),(V$27-$D62)*$D64,IF(V$27&gt;$D63,($D63-$D62)*$D64,0)))</f>
        <v>0</v>
      </c>
    </row>
    <row r="64" spans="2:22" x14ac:dyDescent="0.25">
      <c r="B64" s="209" t="s">
        <v>190</v>
      </c>
      <c r="C64" s="213"/>
      <c r="D64" s="215">
        <v>0.25</v>
      </c>
      <c r="E64" s="13"/>
      <c r="O64" s="21"/>
      <c r="P64" s="27"/>
      <c r="Q64" s="16"/>
      <c r="R64" s="16"/>
      <c r="S64" s="16"/>
      <c r="T64" s="16"/>
      <c r="U64" s="16"/>
      <c r="V64" s="16"/>
    </row>
    <row r="65" spans="2:22" x14ac:dyDescent="0.25">
      <c r="B65"/>
      <c r="C65"/>
      <c r="D65" s="13"/>
      <c r="E65" s="13"/>
      <c r="K65" s="23"/>
      <c r="O65" s="21"/>
      <c r="P65" s="27"/>
      <c r="Q65" s="16"/>
      <c r="R65" s="16"/>
      <c r="S65" s="16"/>
      <c r="T65" s="16"/>
      <c r="U65" s="16"/>
      <c r="V65" s="16"/>
    </row>
    <row r="66" spans="2:22" x14ac:dyDescent="0.25">
      <c r="B66"/>
      <c r="C66"/>
      <c r="D66" s="13"/>
      <c r="E66" s="13"/>
      <c r="K66" s="23"/>
      <c r="O66" s="21"/>
      <c r="P66" s="27"/>
      <c r="Q66" s="16"/>
      <c r="R66" s="16"/>
      <c r="S66" s="16"/>
      <c r="T66" s="16"/>
      <c r="U66" s="16"/>
      <c r="V66" s="16"/>
    </row>
    <row r="67" spans="2:22" x14ac:dyDescent="0.25">
      <c r="B67" s="12" t="s">
        <v>188</v>
      </c>
      <c r="C67"/>
      <c r="D67" s="13"/>
      <c r="E67" s="13"/>
      <c r="K67" s="23"/>
      <c r="O67" s="21"/>
      <c r="P67" s="27"/>
      <c r="Q67" s="16"/>
      <c r="R67" s="16"/>
      <c r="S67" s="16"/>
      <c r="T67" s="16"/>
      <c r="U67" s="16"/>
      <c r="V67" s="16"/>
    </row>
    <row r="68" spans="2:22" x14ac:dyDescent="0.25">
      <c r="B68"/>
      <c r="C68"/>
      <c r="D68" s="13"/>
      <c r="E68" s="13"/>
      <c r="K68" s="23"/>
      <c r="O68" s="21"/>
      <c r="P68" s="27"/>
      <c r="Q68" s="16"/>
      <c r="R68" s="16"/>
      <c r="U68" s="27"/>
    </row>
    <row r="69" spans="2:22" x14ac:dyDescent="0.25">
      <c r="B69" s="210" t="s">
        <v>179</v>
      </c>
      <c r="D69" s="248" t="s">
        <v>186</v>
      </c>
      <c r="E69" s="249"/>
      <c r="F69" s="250" t="s">
        <v>187</v>
      </c>
      <c r="K69" s="23"/>
      <c r="O69" s="21"/>
      <c r="P69" s="27"/>
      <c r="Q69" s="16"/>
      <c r="U69" s="27"/>
    </row>
    <row r="70" spans="2:22" x14ac:dyDescent="0.25">
      <c r="B70" s="209" t="s">
        <v>140</v>
      </c>
      <c r="C70" s="213" t="s">
        <v>141</v>
      </c>
      <c r="D70" s="214">
        <v>0</v>
      </c>
      <c r="F70" s="214">
        <v>0</v>
      </c>
      <c r="K70" s="23"/>
      <c r="O70" s="21"/>
      <c r="P70" s="27"/>
      <c r="Q70" s="16"/>
      <c r="U70" s="27"/>
    </row>
    <row r="71" spans="2:22" x14ac:dyDescent="0.25">
      <c r="B71" s="209"/>
      <c r="C71" s="213" t="s">
        <v>142</v>
      </c>
      <c r="D71" s="214">
        <v>3742000</v>
      </c>
      <c r="F71" s="214">
        <v>5157000</v>
      </c>
      <c r="K71" s="23"/>
      <c r="O71" s="21"/>
      <c r="P71" s="27"/>
      <c r="Q71" s="16"/>
      <c r="U71" s="27"/>
    </row>
    <row r="72" spans="2:22" x14ac:dyDescent="0.25">
      <c r="B72" s="209" t="s">
        <v>180</v>
      </c>
      <c r="C72" s="213"/>
      <c r="D72" s="215">
        <v>0</v>
      </c>
      <c r="F72" s="215">
        <v>0.05</v>
      </c>
      <c r="K72" s="23"/>
      <c r="O72" s="21"/>
      <c r="P72" s="27"/>
      <c r="Q72" s="16"/>
      <c r="U72" s="27"/>
    </row>
    <row r="73" spans="2:22" x14ac:dyDescent="0.25">
      <c r="B73"/>
      <c r="C73"/>
      <c r="D73" s="13"/>
      <c r="F73" s="13"/>
      <c r="K73" s="23"/>
      <c r="O73" s="21"/>
      <c r="P73" s="27"/>
      <c r="Q73" s="16"/>
      <c r="U73" s="27"/>
    </row>
    <row r="74" spans="2:22" x14ac:dyDescent="0.25">
      <c r="B74" s="209" t="s">
        <v>143</v>
      </c>
      <c r="C74" s="213" t="s">
        <v>141</v>
      </c>
      <c r="D74" s="214">
        <f>D71</f>
        <v>3742000</v>
      </c>
      <c r="F74" s="214">
        <f>F71</f>
        <v>5157000</v>
      </c>
      <c r="K74" s="23"/>
      <c r="O74" s="21"/>
      <c r="P74" s="27"/>
      <c r="Q74" s="16"/>
      <c r="U74" s="27"/>
    </row>
    <row r="75" spans="2:22" x14ac:dyDescent="0.25">
      <c r="B75" s="209"/>
      <c r="C75" s="213" t="s">
        <v>142</v>
      </c>
      <c r="D75" s="214">
        <v>5589000</v>
      </c>
      <c r="F75" s="214">
        <v>7737000</v>
      </c>
      <c r="K75" s="23"/>
      <c r="O75" s="21"/>
      <c r="P75" s="27"/>
      <c r="Q75" s="16"/>
      <c r="U75" s="27"/>
    </row>
    <row r="76" spans="2:22" x14ac:dyDescent="0.25">
      <c r="B76" s="209" t="s">
        <v>181</v>
      </c>
      <c r="C76" s="213"/>
      <c r="D76" s="215">
        <v>0.1</v>
      </c>
      <c r="F76" s="215">
        <v>0.1</v>
      </c>
      <c r="K76" s="23"/>
      <c r="O76" s="21"/>
      <c r="P76" s="27"/>
      <c r="Q76" s="16"/>
      <c r="U76" s="27"/>
    </row>
    <row r="77" spans="2:22" x14ac:dyDescent="0.25">
      <c r="B77"/>
      <c r="C77"/>
      <c r="D77" s="13"/>
      <c r="F77" s="13"/>
      <c r="K77" s="23"/>
      <c r="O77" s="21"/>
      <c r="P77" s="27"/>
      <c r="Q77" s="16"/>
      <c r="U77" s="27"/>
    </row>
    <row r="78" spans="2:22" x14ac:dyDescent="0.25">
      <c r="B78" s="209" t="s">
        <v>184</v>
      </c>
      <c r="C78" s="213" t="s">
        <v>141</v>
      </c>
      <c r="D78" s="214">
        <f>D75</f>
        <v>5589000</v>
      </c>
      <c r="F78" s="214">
        <f>F75</f>
        <v>7737000</v>
      </c>
      <c r="K78" s="23"/>
      <c r="O78" s="21"/>
      <c r="P78" s="27"/>
      <c r="Q78" s="16"/>
      <c r="U78" s="27"/>
    </row>
    <row r="79" spans="2:22" x14ac:dyDescent="0.25">
      <c r="B79" s="209"/>
      <c r="C79" s="213" t="s">
        <v>142</v>
      </c>
      <c r="D79" s="214">
        <v>9322000</v>
      </c>
      <c r="F79" s="214">
        <v>10315000</v>
      </c>
      <c r="K79" s="23"/>
      <c r="O79" s="21"/>
      <c r="P79" s="27"/>
      <c r="Q79" s="16"/>
      <c r="U79" s="27"/>
    </row>
    <row r="80" spans="2:22" x14ac:dyDescent="0.25">
      <c r="B80" s="209" t="s">
        <v>182</v>
      </c>
      <c r="C80" s="213"/>
      <c r="D80" s="215">
        <v>0.15</v>
      </c>
      <c r="F80" s="215">
        <v>0.15</v>
      </c>
      <c r="K80" s="23"/>
      <c r="O80" s="21"/>
      <c r="P80" s="27"/>
      <c r="Q80" s="16"/>
      <c r="U80" s="27"/>
    </row>
    <row r="81" spans="2:21" x14ac:dyDescent="0.25">
      <c r="B81"/>
      <c r="C81"/>
      <c r="D81" s="13"/>
      <c r="F81" s="13"/>
      <c r="K81" s="23"/>
      <c r="O81" s="21"/>
      <c r="P81" s="27"/>
      <c r="Q81" s="16"/>
      <c r="U81" s="27"/>
    </row>
    <row r="82" spans="2:21" x14ac:dyDescent="0.25">
      <c r="B82" s="209" t="s">
        <v>185</v>
      </c>
      <c r="C82" s="213" t="s">
        <v>141</v>
      </c>
      <c r="D82" s="214">
        <f>D79</f>
        <v>9322000</v>
      </c>
      <c r="F82" s="214">
        <f>F79</f>
        <v>10315000</v>
      </c>
      <c r="K82" s="23"/>
      <c r="O82" s="21"/>
      <c r="P82" s="27"/>
      <c r="Q82" s="16"/>
      <c r="U82" s="27"/>
    </row>
    <row r="83" spans="2:21" x14ac:dyDescent="0.25">
      <c r="B83" s="209"/>
      <c r="C83" s="213" t="s">
        <v>142</v>
      </c>
      <c r="D83" s="214">
        <v>18683000</v>
      </c>
      <c r="F83" s="214">
        <v>109337000</v>
      </c>
      <c r="K83" s="23"/>
      <c r="O83" s="21"/>
      <c r="P83" s="27"/>
      <c r="Q83" s="16"/>
      <c r="U83" s="27"/>
    </row>
    <row r="84" spans="2:21" x14ac:dyDescent="0.25">
      <c r="B84" s="209" t="s">
        <v>183</v>
      </c>
      <c r="C84" s="213"/>
      <c r="D84" s="215">
        <v>0.2</v>
      </c>
      <c r="F84" s="215">
        <v>0.2</v>
      </c>
      <c r="K84" s="23"/>
      <c r="O84" s="21"/>
      <c r="P84" s="27"/>
      <c r="Q84" s="16"/>
      <c r="U84" s="27"/>
    </row>
    <row r="85" spans="2:21" x14ac:dyDescent="0.25">
      <c r="B85"/>
      <c r="C85"/>
      <c r="D85" s="13"/>
      <c r="F85" s="13"/>
      <c r="K85" s="23"/>
      <c r="O85" s="21"/>
      <c r="P85" s="27"/>
      <c r="Q85" s="16"/>
      <c r="U85" s="27"/>
    </row>
    <row r="86" spans="2:21" x14ac:dyDescent="0.25">
      <c r="B86" s="209" t="s">
        <v>185</v>
      </c>
      <c r="C86" s="213" t="s">
        <v>141</v>
      </c>
      <c r="D86" s="214">
        <f>D83</f>
        <v>18683000</v>
      </c>
      <c r="F86" s="214">
        <f>F83</f>
        <v>109337000</v>
      </c>
      <c r="K86" s="23"/>
      <c r="O86" s="21"/>
      <c r="P86" s="27"/>
      <c r="Q86" s="16"/>
      <c r="U86" s="27"/>
    </row>
    <row r="87" spans="2:21" x14ac:dyDescent="0.25">
      <c r="B87" s="209"/>
      <c r="C87" s="213" t="s">
        <v>142</v>
      </c>
      <c r="D87" s="214">
        <v>999999999</v>
      </c>
      <c r="F87" s="214">
        <v>9999999999</v>
      </c>
      <c r="K87" s="23"/>
      <c r="O87" s="21"/>
      <c r="P87" s="27"/>
      <c r="Q87" s="16"/>
      <c r="U87" s="27"/>
    </row>
    <row r="88" spans="2:21" x14ac:dyDescent="0.25">
      <c r="B88" s="209" t="s">
        <v>183</v>
      </c>
      <c r="C88" s="213"/>
      <c r="D88" s="215">
        <v>0.25</v>
      </c>
      <c r="F88" s="215">
        <v>0.3</v>
      </c>
      <c r="K88" s="23"/>
      <c r="O88" s="21"/>
      <c r="P88" s="27"/>
      <c r="Q88" s="16"/>
      <c r="U88" s="27"/>
    </row>
    <row r="89" spans="2:21" x14ac:dyDescent="0.25">
      <c r="B89"/>
      <c r="C89"/>
      <c r="D89" s="13"/>
      <c r="F89" s="13"/>
      <c r="K89" s="23"/>
      <c r="O89" s="21"/>
      <c r="P89" s="27"/>
      <c r="Q89" s="16"/>
      <c r="U89" s="27"/>
    </row>
    <row r="90" spans="2:21" x14ac:dyDescent="0.25">
      <c r="B90"/>
      <c r="C90"/>
      <c r="D90" s="13"/>
      <c r="F90" s="13"/>
      <c r="K90" s="23"/>
      <c r="O90" s="21"/>
      <c r="P90" s="27"/>
      <c r="Q90" s="16"/>
      <c r="U90" s="27"/>
    </row>
    <row r="91" spans="2:21" x14ac:dyDescent="0.25">
      <c r="B91"/>
      <c r="C91"/>
      <c r="D91" s="13"/>
      <c r="F91" s="13"/>
      <c r="K91" s="23"/>
      <c r="O91" s="21"/>
      <c r="P91" s="27"/>
      <c r="Q91" s="16"/>
      <c r="U91" s="27"/>
    </row>
    <row r="92" spans="2:21" x14ac:dyDescent="0.25">
      <c r="B92"/>
      <c r="C92"/>
      <c r="D92" s="13"/>
      <c r="F92" s="13"/>
      <c r="K92" s="23"/>
      <c r="O92" s="21"/>
      <c r="P92" s="27"/>
      <c r="Q92" s="16"/>
      <c r="U92" s="27"/>
    </row>
    <row r="93" spans="2:21" x14ac:dyDescent="0.25">
      <c r="B93"/>
      <c r="C93"/>
      <c r="D93" s="13"/>
      <c r="E93" s="13"/>
      <c r="K93" s="23"/>
      <c r="O93" s="21"/>
      <c r="P93" s="27"/>
      <c r="Q93" s="16"/>
      <c r="U93" s="27"/>
    </row>
    <row r="94" spans="2:21" x14ac:dyDescent="0.25">
      <c r="B94"/>
      <c r="C94"/>
      <c r="D94" s="13"/>
      <c r="E94" s="13"/>
      <c r="K94" s="23"/>
      <c r="O94" s="21"/>
      <c r="P94" s="27"/>
      <c r="Q94" s="16"/>
      <c r="U94" s="27"/>
    </row>
    <row r="95" spans="2:21" x14ac:dyDescent="0.25">
      <c r="B95"/>
      <c r="C95"/>
      <c r="D95" s="13"/>
      <c r="E95" s="13"/>
      <c r="K95" s="23"/>
      <c r="O95" s="21"/>
      <c r="P95" s="27"/>
      <c r="Q95" s="16"/>
      <c r="U95" s="27"/>
    </row>
    <row r="96" spans="2:21" x14ac:dyDescent="0.25">
      <c r="B96"/>
      <c r="C96"/>
      <c r="D96" s="13"/>
      <c r="E96" s="13"/>
      <c r="K96" s="23"/>
      <c r="O96" s="21"/>
      <c r="P96" s="27"/>
      <c r="Q96" s="16"/>
      <c r="U96" s="27"/>
    </row>
    <row r="97" spans="2:21" x14ac:dyDescent="0.25">
      <c r="B97"/>
      <c r="C97"/>
      <c r="D97" s="13"/>
      <c r="E97" s="13"/>
      <c r="K97" s="23"/>
      <c r="O97" s="21"/>
      <c r="P97" s="27"/>
      <c r="Q97" s="16"/>
      <c r="U97" s="27"/>
    </row>
    <row r="98" spans="2:21" x14ac:dyDescent="0.25">
      <c r="B98"/>
      <c r="C98"/>
      <c r="D98" s="13"/>
      <c r="E98" s="13"/>
      <c r="K98" s="23"/>
      <c r="O98" s="21"/>
      <c r="P98" s="27"/>
      <c r="Q98" s="16"/>
      <c r="U98" s="27"/>
    </row>
    <row r="99" spans="2:21" x14ac:dyDescent="0.25">
      <c r="B99"/>
      <c r="C99"/>
      <c r="D99" s="13"/>
      <c r="E99" s="13"/>
      <c r="K99" s="23"/>
      <c r="O99" s="21"/>
      <c r="P99" s="27"/>
      <c r="Q99" s="16"/>
      <c r="U99" s="27"/>
    </row>
    <row r="100" spans="2:21" x14ac:dyDescent="0.25">
      <c r="B100"/>
      <c r="C100"/>
      <c r="D100" s="13"/>
      <c r="E100" s="13"/>
      <c r="K100" s="23"/>
      <c r="O100" s="21"/>
      <c r="P100" s="27"/>
      <c r="Q100" s="16"/>
      <c r="U100" s="27"/>
    </row>
    <row r="101" spans="2:21" x14ac:dyDescent="0.25">
      <c r="B101"/>
      <c r="C101"/>
      <c r="D101" s="13"/>
      <c r="E101" s="13"/>
      <c r="K101" s="23"/>
      <c r="O101" s="21"/>
      <c r="P101" s="27"/>
      <c r="Q101" s="16"/>
      <c r="U101" s="27"/>
    </row>
    <row r="102" spans="2:21" x14ac:dyDescent="0.25">
      <c r="B102"/>
      <c r="C102"/>
      <c r="D102" s="13"/>
      <c r="E102" s="13"/>
      <c r="K102" s="23"/>
      <c r="O102" s="21"/>
      <c r="P102" s="27"/>
      <c r="Q102" s="16"/>
      <c r="U102" s="27"/>
    </row>
    <row r="103" spans="2:21" x14ac:dyDescent="0.25">
      <c r="B103"/>
      <c r="C103"/>
      <c r="D103" s="13"/>
      <c r="E103" s="13"/>
      <c r="K103" s="23"/>
      <c r="O103" s="21"/>
      <c r="P103" s="27"/>
      <c r="Q103" s="16"/>
      <c r="U103" s="27"/>
    </row>
    <row r="104" spans="2:21" x14ac:dyDescent="0.25">
      <c r="B104"/>
      <c r="C104"/>
      <c r="D104" s="13"/>
      <c r="E104" s="13"/>
      <c r="K104" s="23"/>
      <c r="O104" s="21"/>
      <c r="P104" s="27"/>
      <c r="Q104" s="16"/>
      <c r="U104" s="27"/>
    </row>
    <row r="105" spans="2:21" x14ac:dyDescent="0.25">
      <c r="B105"/>
      <c r="C105"/>
      <c r="D105" s="13"/>
      <c r="E105" s="13"/>
      <c r="K105" s="23"/>
      <c r="O105" s="21"/>
      <c r="P105" s="27"/>
      <c r="Q105" s="16"/>
      <c r="U105" s="27"/>
    </row>
    <row r="106" spans="2:21" x14ac:dyDescent="0.25">
      <c r="B106"/>
      <c r="C106"/>
      <c r="D106" s="13"/>
      <c r="E106" s="13"/>
      <c r="K106" s="23"/>
      <c r="O106" s="21"/>
      <c r="P106" s="27"/>
      <c r="Q106" s="16"/>
      <c r="U106" s="27"/>
    </row>
    <row r="107" spans="2:21" x14ac:dyDescent="0.25">
      <c r="B107"/>
      <c r="C107"/>
      <c r="D107" s="13"/>
      <c r="E107" s="13"/>
      <c r="K107" s="23"/>
      <c r="O107" s="21"/>
      <c r="P107" s="27"/>
      <c r="Q107" s="16"/>
      <c r="U107" s="27"/>
    </row>
    <row r="108" spans="2:21" x14ac:dyDescent="0.25">
      <c r="B108"/>
      <c r="C108"/>
      <c r="D108" s="13"/>
      <c r="E108" s="13"/>
      <c r="K108" s="23"/>
      <c r="O108" s="21"/>
      <c r="P108" s="27"/>
      <c r="Q108" s="16"/>
      <c r="U108" s="27"/>
    </row>
    <row r="109" spans="2:21" x14ac:dyDescent="0.25">
      <c r="B109"/>
      <c r="C109"/>
      <c r="D109" s="13"/>
      <c r="E109" s="13"/>
      <c r="K109" s="23"/>
      <c r="O109" s="21"/>
      <c r="P109" s="27"/>
      <c r="Q109" s="16"/>
      <c r="U109" s="27"/>
    </row>
    <row r="110" spans="2:21" x14ac:dyDescent="0.25">
      <c r="B110"/>
      <c r="C110"/>
      <c r="D110" s="13"/>
      <c r="E110" s="13"/>
      <c r="K110" s="23"/>
      <c r="O110" s="21"/>
      <c r="P110" s="27"/>
      <c r="Q110" s="16"/>
      <c r="U110" s="27"/>
    </row>
    <row r="111" spans="2:21" x14ac:dyDescent="0.25">
      <c r="B111"/>
      <c r="C111"/>
      <c r="D111" s="13"/>
      <c r="E111" s="13"/>
      <c r="K111" s="23"/>
      <c r="O111" s="21"/>
      <c r="P111" s="27"/>
      <c r="Q111" s="16"/>
      <c r="U111" s="27"/>
    </row>
    <row r="112" spans="2:21" x14ac:dyDescent="0.25">
      <c r="B112"/>
      <c r="C112"/>
      <c r="D112" s="13"/>
      <c r="E112" s="13"/>
      <c r="K112" s="23"/>
      <c r="O112" s="21"/>
      <c r="P112" s="27"/>
      <c r="Q112" s="16"/>
      <c r="U112" s="27"/>
    </row>
    <row r="113" spans="2:21" x14ac:dyDescent="0.25">
      <c r="B113"/>
      <c r="C113"/>
      <c r="D113" s="13"/>
      <c r="E113" s="13"/>
      <c r="K113" s="23"/>
      <c r="O113" s="21"/>
      <c r="P113" s="27"/>
      <c r="Q113" s="16"/>
      <c r="U113" s="27"/>
    </row>
    <row r="114" spans="2:21" x14ac:dyDescent="0.25">
      <c r="B114"/>
      <c r="C114"/>
      <c r="D114" s="13"/>
      <c r="E114" s="13"/>
      <c r="K114" s="23"/>
      <c r="O114" s="21"/>
      <c r="P114" s="27"/>
      <c r="Q114" s="16"/>
      <c r="U114" s="27"/>
    </row>
    <row r="115" spans="2:21" x14ac:dyDescent="0.25">
      <c r="B115"/>
      <c r="C115"/>
      <c r="D115" s="13"/>
      <c r="E115" s="13"/>
      <c r="K115" s="23"/>
      <c r="O115" s="21"/>
      <c r="P115" s="27"/>
      <c r="Q115" s="16"/>
      <c r="U115" s="27"/>
    </row>
    <row r="116" spans="2:21" x14ac:dyDescent="0.25">
      <c r="B116"/>
      <c r="C116"/>
      <c r="D116" s="13"/>
      <c r="E116" s="13"/>
      <c r="K116" s="23"/>
      <c r="O116" s="21"/>
      <c r="P116" s="27"/>
      <c r="Q116" s="16"/>
      <c r="U116" s="27"/>
    </row>
    <row r="117" spans="2:21" x14ac:dyDescent="0.25">
      <c r="B117"/>
      <c r="C117"/>
      <c r="D117" s="13"/>
      <c r="E117" s="13"/>
      <c r="K117" s="23"/>
      <c r="O117" s="21"/>
      <c r="P117" s="27"/>
      <c r="Q117" s="16"/>
      <c r="U117" s="27"/>
    </row>
    <row r="118" spans="2:21" x14ac:dyDescent="0.25">
      <c r="B118"/>
      <c r="C118"/>
      <c r="D118" s="13"/>
      <c r="E118" s="13"/>
      <c r="K118" s="23"/>
      <c r="O118" s="21"/>
      <c r="P118" s="27"/>
      <c r="Q118" s="16"/>
      <c r="U118" s="27"/>
    </row>
    <row r="119" spans="2:21" x14ac:dyDescent="0.25">
      <c r="B119"/>
      <c r="C119"/>
      <c r="D119" s="13"/>
      <c r="E119" s="13"/>
      <c r="K119" s="23"/>
      <c r="O119" s="21"/>
      <c r="P119" s="27"/>
      <c r="Q119" s="16"/>
      <c r="U119" s="27"/>
    </row>
    <row r="120" spans="2:21" x14ac:dyDescent="0.25">
      <c r="B120"/>
      <c r="C120"/>
      <c r="D120" s="13"/>
      <c r="E120" s="13"/>
      <c r="K120" s="23"/>
      <c r="O120" s="21"/>
      <c r="P120" s="27"/>
      <c r="Q120" s="16"/>
      <c r="U120" s="27"/>
    </row>
    <row r="121" spans="2:21" x14ac:dyDescent="0.25">
      <c r="B121"/>
      <c r="C121"/>
      <c r="D121" s="13"/>
      <c r="E121" s="13"/>
      <c r="K121" s="23"/>
      <c r="O121" s="21"/>
      <c r="P121" s="27"/>
      <c r="Q121" s="16"/>
      <c r="U121" s="27"/>
    </row>
    <row r="122" spans="2:21" x14ac:dyDescent="0.25">
      <c r="B122"/>
      <c r="C122"/>
      <c r="D122" s="13"/>
      <c r="E122" s="13"/>
      <c r="K122" s="23"/>
      <c r="O122" s="21"/>
      <c r="P122" s="27"/>
      <c r="Q122" s="16"/>
      <c r="U122" s="27"/>
    </row>
    <row r="123" spans="2:21" x14ac:dyDescent="0.25">
      <c r="B123"/>
      <c r="C123"/>
      <c r="D123" s="13"/>
      <c r="E123" s="13"/>
      <c r="K123" s="23"/>
      <c r="O123" s="21"/>
      <c r="P123" s="27"/>
      <c r="Q123" s="16"/>
      <c r="U123" s="27"/>
    </row>
    <row r="124" spans="2:21" x14ac:dyDescent="0.25">
      <c r="B124"/>
      <c r="C124"/>
      <c r="D124" s="13"/>
      <c r="E124" s="13"/>
      <c r="K124" s="23"/>
      <c r="O124" s="21"/>
      <c r="P124" s="27"/>
      <c r="Q124" s="16"/>
      <c r="U124" s="27"/>
    </row>
    <row r="125" spans="2:21" x14ac:dyDescent="0.25">
      <c r="B125"/>
      <c r="C125"/>
      <c r="D125" s="13"/>
      <c r="E125" s="13"/>
      <c r="K125" s="23"/>
      <c r="O125" s="21"/>
      <c r="P125" s="27"/>
      <c r="Q125" s="16"/>
      <c r="U125" s="27"/>
    </row>
    <row r="126" spans="2:21" x14ac:dyDescent="0.25">
      <c r="B126"/>
      <c r="C126"/>
      <c r="D126" s="13"/>
      <c r="E126" s="13"/>
      <c r="K126" s="23"/>
      <c r="O126" s="21"/>
      <c r="P126" s="27"/>
      <c r="Q126" s="16"/>
      <c r="U126" s="27"/>
    </row>
    <row r="127" spans="2:21" x14ac:dyDescent="0.25">
      <c r="B127"/>
      <c r="C127"/>
      <c r="D127" s="13"/>
      <c r="E127" s="13"/>
      <c r="K127" s="23"/>
      <c r="O127" s="21"/>
      <c r="P127" s="27"/>
      <c r="Q127" s="16"/>
      <c r="U127" s="27"/>
    </row>
    <row r="128" spans="2:21" x14ac:dyDescent="0.25">
      <c r="B128"/>
      <c r="C128"/>
      <c r="D128" s="13"/>
      <c r="E128" s="13"/>
      <c r="K128" s="23"/>
      <c r="O128" s="21"/>
      <c r="P128" s="27"/>
      <c r="Q128" s="16"/>
      <c r="U128" s="27"/>
    </row>
    <row r="129" spans="2:21" x14ac:dyDescent="0.25">
      <c r="B129"/>
      <c r="C129"/>
      <c r="D129" s="13"/>
      <c r="E129" s="13"/>
      <c r="K129" s="23"/>
      <c r="O129" s="21"/>
      <c r="P129" s="27"/>
      <c r="Q129" s="16"/>
      <c r="U129" s="27"/>
    </row>
    <row r="130" spans="2:21" x14ac:dyDescent="0.25">
      <c r="B130"/>
      <c r="C130"/>
      <c r="D130" s="13"/>
      <c r="E130" s="13"/>
      <c r="K130" s="23"/>
      <c r="O130" s="21"/>
      <c r="P130" s="27"/>
      <c r="Q130" s="16"/>
      <c r="U130" s="27"/>
    </row>
    <row r="131" spans="2:21" x14ac:dyDescent="0.25">
      <c r="B131"/>
      <c r="C131"/>
      <c r="D131" s="13"/>
      <c r="E131" s="13"/>
      <c r="K131" s="23"/>
      <c r="O131" s="21"/>
      <c r="P131" s="27"/>
      <c r="Q131" s="16"/>
      <c r="U131" s="27"/>
    </row>
    <row r="132" spans="2:21" x14ac:dyDescent="0.25">
      <c r="B132"/>
      <c r="C132"/>
      <c r="D132" s="13"/>
      <c r="E132" s="13"/>
      <c r="K132" s="23"/>
      <c r="O132" s="21"/>
      <c r="P132" s="27"/>
      <c r="Q132" s="16"/>
      <c r="U132" s="27"/>
    </row>
    <row r="133" spans="2:21" x14ac:dyDescent="0.25">
      <c r="B133"/>
      <c r="C133"/>
      <c r="D133" s="13"/>
      <c r="E133" s="13"/>
      <c r="K133" s="23"/>
      <c r="O133" s="21"/>
      <c r="P133" s="27"/>
      <c r="Q133" s="16"/>
      <c r="U133" s="27"/>
    </row>
    <row r="134" spans="2:21" x14ac:dyDescent="0.25">
      <c r="B134"/>
      <c r="C134"/>
      <c r="D134" s="13"/>
      <c r="E134" s="13"/>
      <c r="K134" s="23"/>
      <c r="O134" s="21"/>
      <c r="P134" s="27"/>
      <c r="Q134" s="16"/>
      <c r="U134" s="27"/>
    </row>
    <row r="135" spans="2:21" x14ac:dyDescent="0.25">
      <c r="B135"/>
      <c r="C135"/>
      <c r="D135" s="13"/>
      <c r="E135" s="13"/>
      <c r="K135" s="23"/>
      <c r="O135" s="21"/>
      <c r="P135" s="27"/>
      <c r="Q135" s="16"/>
      <c r="U135" s="27"/>
    </row>
    <row r="136" spans="2:21" x14ac:dyDescent="0.25">
      <c r="B136"/>
      <c r="C136"/>
      <c r="D136" s="13"/>
      <c r="E136" s="13"/>
      <c r="K136" s="23"/>
      <c r="O136" s="21"/>
      <c r="P136" s="27"/>
      <c r="Q136" s="16"/>
      <c r="U136" s="27"/>
    </row>
    <row r="137" spans="2:21" x14ac:dyDescent="0.25">
      <c r="B137"/>
      <c r="C137"/>
      <c r="D137" s="13"/>
      <c r="E137" s="13"/>
      <c r="K137" s="23"/>
      <c r="O137" s="21"/>
      <c r="P137" s="27"/>
      <c r="Q137" s="16"/>
      <c r="U137" s="27"/>
    </row>
    <row r="138" spans="2:21" x14ac:dyDescent="0.25">
      <c r="B138"/>
      <c r="C138"/>
      <c r="D138" s="13"/>
      <c r="E138" s="13"/>
      <c r="K138" s="23"/>
      <c r="O138" s="21"/>
      <c r="P138" s="27"/>
      <c r="Q138" s="16"/>
      <c r="U138" s="27"/>
    </row>
    <row r="139" spans="2:21" x14ac:dyDescent="0.25">
      <c r="B139"/>
      <c r="C139"/>
      <c r="D139" s="13"/>
      <c r="E139" s="13"/>
      <c r="K139" s="23"/>
      <c r="O139" s="21"/>
      <c r="P139" s="27"/>
      <c r="Q139" s="16"/>
      <c r="U139" s="27"/>
    </row>
    <row r="140" spans="2:21" x14ac:dyDescent="0.25">
      <c r="B140"/>
      <c r="C140"/>
      <c r="D140" s="13"/>
      <c r="E140" s="13"/>
      <c r="K140" s="23"/>
      <c r="O140" s="21"/>
      <c r="P140" s="27"/>
      <c r="Q140" s="16"/>
      <c r="U140" s="27"/>
    </row>
    <row r="141" spans="2:21" x14ac:dyDescent="0.25">
      <c r="B141"/>
      <c r="C141"/>
      <c r="D141" s="13"/>
      <c r="E141" s="13"/>
      <c r="K141" s="23"/>
      <c r="O141" s="21"/>
      <c r="P141" s="27"/>
      <c r="Q141" s="16"/>
      <c r="U141" s="27"/>
    </row>
    <row r="142" spans="2:21" x14ac:dyDescent="0.25">
      <c r="B142"/>
      <c r="C142"/>
      <c r="D142" s="13"/>
      <c r="E142" s="13"/>
      <c r="K142" s="23"/>
      <c r="O142" s="21"/>
      <c r="P142" s="27"/>
      <c r="Q142" s="16"/>
      <c r="U142" s="27"/>
    </row>
    <row r="143" spans="2:21" x14ac:dyDescent="0.25">
      <c r="B143"/>
      <c r="C143"/>
      <c r="D143" s="13"/>
      <c r="E143" s="13"/>
      <c r="K143" s="23"/>
      <c r="O143" s="21"/>
      <c r="P143" s="27"/>
      <c r="Q143" s="16"/>
      <c r="U143" s="27"/>
    </row>
    <row r="144" spans="2:21" x14ac:dyDescent="0.25">
      <c r="B144"/>
      <c r="C144"/>
      <c r="D144" s="13"/>
      <c r="E144" s="13"/>
      <c r="K144" s="23"/>
      <c r="O144" s="21"/>
      <c r="P144" s="27"/>
      <c r="Q144" s="16"/>
      <c r="U144" s="27"/>
    </row>
    <row r="145" spans="2:21" x14ac:dyDescent="0.25">
      <c r="B145"/>
      <c r="C145"/>
      <c r="D145" s="13"/>
      <c r="E145" s="13"/>
      <c r="K145" s="23"/>
      <c r="O145" s="21"/>
      <c r="P145" s="27"/>
      <c r="Q145" s="16"/>
      <c r="U145" s="27"/>
    </row>
    <row r="146" spans="2:21" x14ac:dyDescent="0.25">
      <c r="B146"/>
      <c r="C146"/>
      <c r="D146" s="13"/>
      <c r="E146" s="13"/>
      <c r="K146" s="23"/>
      <c r="O146" s="21"/>
      <c r="P146" s="27"/>
      <c r="Q146" s="16"/>
      <c r="U146" s="27"/>
    </row>
    <row r="147" spans="2:21" x14ac:dyDescent="0.25">
      <c r="B147"/>
      <c r="C147"/>
      <c r="D147" s="13"/>
      <c r="E147" s="13"/>
      <c r="K147" s="23"/>
      <c r="O147" s="21"/>
      <c r="P147" s="27"/>
      <c r="Q147" s="16"/>
      <c r="U147" s="27"/>
    </row>
    <row r="148" spans="2:21" x14ac:dyDescent="0.25">
      <c r="B148"/>
      <c r="C148"/>
      <c r="D148" s="13"/>
      <c r="E148" s="13"/>
      <c r="K148" s="23"/>
      <c r="O148" s="21"/>
      <c r="P148" s="27"/>
      <c r="Q148" s="16"/>
      <c r="U148" s="27"/>
    </row>
    <row r="149" spans="2:21" x14ac:dyDescent="0.25">
      <c r="B149"/>
      <c r="C149"/>
      <c r="D149" s="13"/>
      <c r="E149" s="13"/>
      <c r="K149" s="23"/>
      <c r="O149" s="21"/>
      <c r="P149" s="27"/>
      <c r="Q149" s="16"/>
      <c r="U149" s="27"/>
    </row>
    <row r="150" spans="2:21" x14ac:dyDescent="0.25">
      <c r="B150"/>
      <c r="C150"/>
      <c r="D150" s="13"/>
      <c r="E150" s="13"/>
      <c r="K150" s="23"/>
      <c r="O150" s="21"/>
      <c r="P150" s="27"/>
      <c r="Q150" s="16"/>
      <c r="U150" s="27"/>
    </row>
    <row r="151" spans="2:21" x14ac:dyDescent="0.25">
      <c r="B151"/>
      <c r="C151"/>
      <c r="D151" s="13"/>
      <c r="E151" s="13"/>
      <c r="K151" s="23"/>
      <c r="O151" s="21"/>
      <c r="P151" s="27"/>
      <c r="Q151" s="16"/>
      <c r="U151" s="27"/>
    </row>
    <row r="152" spans="2:21" x14ac:dyDescent="0.25">
      <c r="B152"/>
      <c r="C152"/>
      <c r="D152" s="13"/>
      <c r="E152" s="13"/>
      <c r="K152" s="23"/>
      <c r="O152" s="21"/>
      <c r="P152" s="27"/>
      <c r="Q152" s="16"/>
      <c r="U152" s="27"/>
    </row>
    <row r="153" spans="2:21" x14ac:dyDescent="0.25">
      <c r="B153"/>
      <c r="C153"/>
      <c r="D153" s="13"/>
      <c r="E153" s="13"/>
      <c r="K153" s="23"/>
      <c r="O153" s="21"/>
      <c r="P153" s="27"/>
      <c r="Q153" s="16"/>
      <c r="U153" s="27"/>
    </row>
    <row r="154" spans="2:21" x14ac:dyDescent="0.25">
      <c r="B154"/>
      <c r="C154"/>
      <c r="D154" s="13"/>
      <c r="E154" s="13"/>
      <c r="K154" s="23"/>
      <c r="O154" s="21"/>
      <c r="P154" s="27"/>
      <c r="Q154" s="16"/>
      <c r="U154" s="27"/>
    </row>
    <row r="155" spans="2:21" x14ac:dyDescent="0.25">
      <c r="B155"/>
      <c r="C155"/>
      <c r="D155" s="13"/>
      <c r="E155" s="13"/>
      <c r="K155" s="23"/>
      <c r="O155" s="21"/>
      <c r="P155" s="27"/>
      <c r="Q155" s="16"/>
      <c r="U155" s="27"/>
    </row>
    <row r="156" spans="2:21" x14ac:dyDescent="0.25">
      <c r="B156"/>
      <c r="C156"/>
      <c r="D156" s="13"/>
      <c r="E156" s="13"/>
      <c r="K156" s="23"/>
      <c r="O156" s="21"/>
      <c r="P156" s="27"/>
      <c r="Q156" s="16"/>
      <c r="U156" s="27"/>
    </row>
    <row r="157" spans="2:21" x14ac:dyDescent="0.25">
      <c r="B157"/>
      <c r="C157"/>
      <c r="D157" s="13"/>
      <c r="E157" s="13"/>
      <c r="K157" s="23"/>
      <c r="O157" s="21"/>
      <c r="P157" s="27"/>
      <c r="Q157" s="16"/>
      <c r="U157" s="27"/>
    </row>
    <row r="158" spans="2:21" x14ac:dyDescent="0.25">
      <c r="B158"/>
      <c r="C158"/>
      <c r="D158" s="13"/>
      <c r="E158" s="13"/>
      <c r="K158" s="23"/>
      <c r="O158" s="21"/>
      <c r="P158" s="27"/>
      <c r="Q158" s="16"/>
      <c r="U158" s="27"/>
    </row>
    <row r="159" spans="2:21" x14ac:dyDescent="0.25">
      <c r="B159"/>
      <c r="C159"/>
      <c r="D159" s="13"/>
      <c r="E159" s="13"/>
      <c r="K159" s="23"/>
      <c r="O159" s="21"/>
      <c r="P159" s="27"/>
      <c r="Q159" s="16"/>
      <c r="U159" s="27"/>
    </row>
    <row r="160" spans="2:21" x14ac:dyDescent="0.25">
      <c r="B160"/>
      <c r="C160"/>
      <c r="D160" s="13"/>
      <c r="E160" s="13"/>
      <c r="K160" s="23"/>
      <c r="O160" s="21"/>
      <c r="P160" s="27"/>
      <c r="Q160" s="16"/>
      <c r="U160" s="27"/>
    </row>
    <row r="161" spans="2:21" x14ac:dyDescent="0.25">
      <c r="B161"/>
      <c r="C161"/>
      <c r="D161" s="13"/>
      <c r="E161" s="13"/>
      <c r="K161" s="23"/>
      <c r="O161" s="21"/>
      <c r="P161" s="27"/>
      <c r="Q161" s="16"/>
      <c r="U161" s="27"/>
    </row>
    <row r="162" spans="2:21" x14ac:dyDescent="0.25">
      <c r="B162"/>
      <c r="C162"/>
      <c r="D162" s="13"/>
      <c r="E162" s="13"/>
      <c r="K162" s="23"/>
      <c r="O162" s="21"/>
      <c r="P162" s="27"/>
      <c r="Q162" s="16"/>
      <c r="U162" s="27"/>
    </row>
    <row r="163" spans="2:21" x14ac:dyDescent="0.25">
      <c r="B163"/>
      <c r="C163"/>
      <c r="D163" s="13"/>
      <c r="E163" s="13"/>
      <c r="K163" s="23"/>
      <c r="O163" s="21"/>
      <c r="P163" s="27"/>
      <c r="Q163" s="16"/>
      <c r="U163" s="27"/>
    </row>
    <row r="164" spans="2:21" x14ac:dyDescent="0.25">
      <c r="B164"/>
      <c r="C164"/>
      <c r="D164" s="13"/>
      <c r="E164" s="13"/>
      <c r="K164" s="23"/>
      <c r="O164" s="21"/>
      <c r="P164" s="27"/>
      <c r="Q164" s="16"/>
      <c r="U164" s="27"/>
    </row>
    <row r="165" spans="2:21" x14ac:dyDescent="0.25">
      <c r="B165"/>
      <c r="C165"/>
      <c r="D165" s="13"/>
      <c r="E165" s="13"/>
      <c r="K165" s="23"/>
      <c r="O165" s="21"/>
      <c r="P165" s="27"/>
      <c r="Q165" s="16"/>
      <c r="U165" s="27"/>
    </row>
    <row r="166" spans="2:21" x14ac:dyDescent="0.25">
      <c r="B166"/>
      <c r="C166"/>
      <c r="D166" s="13"/>
      <c r="E166" s="13"/>
      <c r="K166" s="23"/>
      <c r="O166" s="21"/>
      <c r="P166" s="27"/>
      <c r="Q166" s="16"/>
      <c r="U166" s="27"/>
    </row>
    <row r="167" spans="2:21" x14ac:dyDescent="0.25">
      <c r="B167"/>
      <c r="C167"/>
      <c r="D167" s="13"/>
      <c r="E167" s="13"/>
      <c r="K167" s="23"/>
      <c r="O167" s="21"/>
      <c r="P167" s="27"/>
      <c r="Q167" s="16"/>
      <c r="U167" s="27"/>
    </row>
    <row r="168" spans="2:21" x14ac:dyDescent="0.25">
      <c r="B168"/>
      <c r="C168"/>
      <c r="D168" s="13"/>
      <c r="E168" s="13"/>
      <c r="K168" s="23"/>
      <c r="O168" s="21"/>
      <c r="P168" s="27"/>
      <c r="Q168" s="16"/>
      <c r="U168" s="27"/>
    </row>
    <row r="169" spans="2:21" x14ac:dyDescent="0.25">
      <c r="B169"/>
      <c r="C169"/>
      <c r="D169" s="13"/>
      <c r="E169" s="13"/>
      <c r="K169" s="23"/>
      <c r="O169" s="21"/>
      <c r="P169" s="27"/>
      <c r="Q169" s="16"/>
      <c r="U169" s="27"/>
    </row>
    <row r="170" spans="2:21" x14ac:dyDescent="0.25">
      <c r="B170"/>
      <c r="C170"/>
      <c r="D170" s="13"/>
      <c r="E170" s="13"/>
      <c r="K170" s="23"/>
      <c r="O170" s="21"/>
      <c r="P170" s="27"/>
      <c r="Q170" s="16"/>
      <c r="U170" s="27"/>
    </row>
    <row r="171" spans="2:21" x14ac:dyDescent="0.25">
      <c r="B171"/>
      <c r="C171"/>
      <c r="D171" s="13"/>
      <c r="E171" s="13"/>
      <c r="K171" s="23"/>
      <c r="O171" s="21"/>
      <c r="P171" s="27"/>
      <c r="Q171" s="16"/>
      <c r="U171" s="27"/>
    </row>
    <row r="172" spans="2:21" x14ac:dyDescent="0.25">
      <c r="B172"/>
      <c r="C172"/>
      <c r="D172" s="13"/>
      <c r="E172" s="13"/>
      <c r="K172" s="23"/>
      <c r="O172" s="21"/>
      <c r="P172" s="27"/>
      <c r="Q172" s="16"/>
      <c r="U172" s="27"/>
    </row>
    <row r="173" spans="2:21" x14ac:dyDescent="0.25">
      <c r="B173"/>
      <c r="C173"/>
      <c r="D173" s="13"/>
      <c r="E173" s="13"/>
      <c r="K173" s="23"/>
      <c r="O173" s="21"/>
      <c r="P173" s="27"/>
      <c r="Q173" s="16"/>
      <c r="U173" s="27"/>
    </row>
    <row r="174" spans="2:21" x14ac:dyDescent="0.25">
      <c r="B174"/>
      <c r="C174"/>
      <c r="D174" s="13"/>
      <c r="E174" s="13"/>
      <c r="K174" s="23"/>
      <c r="O174" s="21"/>
      <c r="P174" s="27"/>
      <c r="Q174" s="16"/>
      <c r="U174" s="27"/>
    </row>
    <row r="175" spans="2:21" x14ac:dyDescent="0.25">
      <c r="B175"/>
      <c r="C175"/>
      <c r="D175" s="13"/>
      <c r="E175" s="13"/>
      <c r="K175" s="23"/>
      <c r="O175" s="21"/>
      <c r="P175" s="27"/>
      <c r="Q175" s="16"/>
      <c r="U175" s="27"/>
    </row>
    <row r="176" spans="2:21" x14ac:dyDescent="0.25">
      <c r="B176"/>
      <c r="C176"/>
      <c r="D176" s="13"/>
      <c r="E176" s="13"/>
      <c r="K176" s="23"/>
      <c r="O176" s="21"/>
      <c r="P176" s="27"/>
      <c r="Q176" s="16"/>
      <c r="U176" s="27"/>
    </row>
    <row r="177" spans="2:21" x14ac:dyDescent="0.25">
      <c r="B177"/>
      <c r="C177"/>
      <c r="D177" s="13"/>
      <c r="E177" s="13"/>
      <c r="K177" s="23"/>
      <c r="O177" s="21"/>
      <c r="P177" s="27"/>
      <c r="Q177" s="16"/>
      <c r="U177" s="27"/>
    </row>
    <row r="178" spans="2:21" x14ac:dyDescent="0.25">
      <c r="B178"/>
      <c r="C178"/>
      <c r="D178" s="13"/>
      <c r="E178" s="13"/>
      <c r="K178" s="23"/>
      <c r="O178" s="21"/>
      <c r="P178" s="27"/>
      <c r="Q178" s="16"/>
      <c r="U178" s="27"/>
    </row>
    <row r="179" spans="2:21" x14ac:dyDescent="0.25">
      <c r="B179"/>
      <c r="C179"/>
      <c r="D179" s="13"/>
      <c r="E179" s="13"/>
      <c r="K179" s="23"/>
      <c r="O179" s="21"/>
      <c r="P179" s="27"/>
      <c r="Q179" s="16"/>
      <c r="U179" s="27"/>
    </row>
    <row r="180" spans="2:21" x14ac:dyDescent="0.25">
      <c r="B180"/>
      <c r="C180"/>
      <c r="D180" s="13"/>
      <c r="E180" s="13"/>
      <c r="K180" s="23"/>
      <c r="O180" s="21"/>
      <c r="P180" s="27"/>
      <c r="Q180" s="16"/>
      <c r="U180" s="27"/>
    </row>
    <row r="181" spans="2:21" x14ac:dyDescent="0.25">
      <c r="B181"/>
      <c r="C181"/>
      <c r="D181" s="13"/>
      <c r="E181" s="13"/>
      <c r="K181" s="23"/>
      <c r="O181" s="21"/>
      <c r="P181" s="27"/>
      <c r="Q181" s="16"/>
      <c r="U181" s="27"/>
    </row>
    <row r="182" spans="2:21" x14ac:dyDescent="0.25">
      <c r="B182"/>
      <c r="C182"/>
      <c r="D182" s="13"/>
      <c r="E182" s="13"/>
      <c r="K182" s="23"/>
      <c r="O182" s="21"/>
      <c r="P182" s="27"/>
      <c r="Q182" s="16"/>
      <c r="U182" s="27"/>
    </row>
    <row r="183" spans="2:21" x14ac:dyDescent="0.25">
      <c r="B183"/>
      <c r="C183"/>
      <c r="D183" s="13"/>
      <c r="E183" s="13"/>
      <c r="K183" s="23"/>
      <c r="O183" s="21"/>
      <c r="P183" s="27"/>
      <c r="Q183" s="16"/>
      <c r="U183" s="27"/>
    </row>
    <row r="184" spans="2:21" x14ac:dyDescent="0.25">
      <c r="B184"/>
      <c r="C184"/>
      <c r="D184" s="13"/>
      <c r="E184" s="13"/>
      <c r="K184" s="23"/>
      <c r="O184" s="21"/>
      <c r="P184" s="27"/>
      <c r="Q184" s="16"/>
      <c r="U184" s="27"/>
    </row>
    <row r="185" spans="2:21" x14ac:dyDescent="0.25">
      <c r="B185"/>
      <c r="C185"/>
      <c r="D185" s="13"/>
      <c r="E185" s="13"/>
      <c r="K185" s="23"/>
      <c r="O185" s="21"/>
      <c r="P185" s="27"/>
      <c r="Q185" s="16"/>
      <c r="U185" s="27"/>
    </row>
    <row r="186" spans="2:21" x14ac:dyDescent="0.25">
      <c r="B186"/>
      <c r="C186"/>
      <c r="D186" s="13"/>
      <c r="E186" s="13"/>
      <c r="K186" s="23"/>
      <c r="O186" s="21"/>
      <c r="P186" s="27"/>
      <c r="Q186" s="16"/>
      <c r="U186" s="27"/>
    </row>
    <row r="187" spans="2:21" x14ac:dyDescent="0.25">
      <c r="B187"/>
      <c r="C187"/>
      <c r="D187" s="13"/>
      <c r="E187" s="13"/>
      <c r="K187" s="23"/>
      <c r="O187" s="21"/>
      <c r="P187" s="27"/>
      <c r="Q187" s="16"/>
      <c r="U187" s="27"/>
    </row>
    <row r="188" spans="2:21" x14ac:dyDescent="0.25">
      <c r="B188"/>
      <c r="C188"/>
      <c r="D188" s="13"/>
      <c r="E188" s="13"/>
      <c r="K188" s="23"/>
      <c r="O188" s="21"/>
      <c r="P188" s="27"/>
      <c r="Q188" s="16"/>
      <c r="U188" s="27"/>
    </row>
    <row r="189" spans="2:21" x14ac:dyDescent="0.25">
      <c r="B189"/>
      <c r="C189"/>
      <c r="D189" s="13"/>
      <c r="E189" s="13"/>
      <c r="K189" s="23"/>
      <c r="O189" s="21"/>
      <c r="P189" s="27"/>
      <c r="Q189" s="16"/>
      <c r="U189" s="27"/>
    </row>
    <row r="190" spans="2:21" x14ac:dyDescent="0.25">
      <c r="B190"/>
      <c r="C190"/>
      <c r="D190" s="13"/>
      <c r="E190" s="13"/>
      <c r="K190" s="23"/>
      <c r="O190" s="21"/>
      <c r="P190" s="27"/>
      <c r="Q190" s="16"/>
      <c r="U190" s="27"/>
    </row>
    <row r="191" spans="2:21" x14ac:dyDescent="0.25">
      <c r="B191"/>
      <c r="C191"/>
      <c r="D191" s="13"/>
      <c r="E191" s="13"/>
      <c r="K191" s="23"/>
      <c r="O191" s="21"/>
      <c r="P191" s="27"/>
      <c r="Q191" s="16"/>
      <c r="U191" s="27"/>
    </row>
    <row r="192" spans="2:21" x14ac:dyDescent="0.25">
      <c r="B192"/>
      <c r="C192"/>
      <c r="D192" s="13"/>
      <c r="E192" s="13"/>
      <c r="K192" s="23"/>
      <c r="O192" s="21"/>
      <c r="P192" s="27"/>
      <c r="Q192" s="16"/>
      <c r="U192" s="27"/>
    </row>
    <row r="193" spans="2:21" x14ac:dyDescent="0.25">
      <c r="B193"/>
      <c r="C193"/>
      <c r="D193" s="13"/>
      <c r="E193" s="13"/>
      <c r="K193" s="23"/>
      <c r="O193" s="21"/>
      <c r="P193" s="27"/>
      <c r="Q193" s="16"/>
      <c r="U193" s="27"/>
    </row>
    <row r="194" spans="2:21" x14ac:dyDescent="0.25">
      <c r="B194"/>
      <c r="C194"/>
      <c r="D194" s="13"/>
      <c r="E194" s="13"/>
      <c r="K194" s="23"/>
      <c r="O194" s="21"/>
      <c r="P194" s="27"/>
      <c r="Q194" s="16"/>
      <c r="U194" s="27"/>
    </row>
    <row r="195" spans="2:21" x14ac:dyDescent="0.25">
      <c r="B195"/>
      <c r="C195"/>
      <c r="D195" s="13"/>
      <c r="E195" s="13"/>
      <c r="K195" s="23"/>
      <c r="O195" s="21"/>
      <c r="P195" s="27"/>
      <c r="Q195" s="16"/>
      <c r="U195" s="27"/>
    </row>
    <row r="196" spans="2:21" x14ac:dyDescent="0.25">
      <c r="B196"/>
      <c r="C196"/>
      <c r="D196" s="13"/>
      <c r="E196" s="13"/>
      <c r="K196" s="23"/>
      <c r="O196" s="21"/>
      <c r="P196" s="27"/>
      <c r="Q196" s="16"/>
      <c r="U196" s="27"/>
    </row>
    <row r="197" spans="2:21" x14ac:dyDescent="0.25">
      <c r="B197"/>
      <c r="C197"/>
      <c r="D197" s="13"/>
      <c r="E197" s="13"/>
      <c r="K197" s="23"/>
      <c r="O197" s="21"/>
      <c r="P197" s="27"/>
      <c r="Q197" s="16"/>
      <c r="U197" s="27"/>
    </row>
    <row r="198" spans="2:21" x14ac:dyDescent="0.25">
      <c r="B198"/>
      <c r="C198"/>
      <c r="D198" s="13"/>
      <c r="E198" s="13"/>
      <c r="K198" s="23"/>
      <c r="O198" s="21"/>
      <c r="P198" s="27"/>
      <c r="Q198" s="16"/>
      <c r="U198" s="27"/>
    </row>
    <row r="199" spans="2:21" x14ac:dyDescent="0.25">
      <c r="B199"/>
      <c r="C199"/>
      <c r="D199" s="13"/>
      <c r="E199" s="13"/>
      <c r="K199" s="23"/>
      <c r="O199" s="21"/>
      <c r="P199" s="27"/>
      <c r="Q199" s="16"/>
      <c r="U199" s="27"/>
    </row>
    <row r="200" spans="2:21" x14ac:dyDescent="0.25">
      <c r="B200"/>
      <c r="C200"/>
      <c r="D200" s="13"/>
      <c r="E200" s="13"/>
      <c r="K200" s="23"/>
      <c r="O200" s="21"/>
      <c r="P200" s="27"/>
      <c r="Q200" s="16"/>
      <c r="U200" s="27"/>
    </row>
    <row r="201" spans="2:21" x14ac:dyDescent="0.25">
      <c r="B201"/>
      <c r="C201"/>
      <c r="D201" s="13"/>
      <c r="E201" s="13"/>
      <c r="K201" s="23"/>
      <c r="O201" s="21"/>
      <c r="P201" s="27"/>
      <c r="Q201" s="16"/>
      <c r="U201" s="27"/>
    </row>
    <row r="202" spans="2:21" x14ac:dyDescent="0.25">
      <c r="B202"/>
      <c r="C202"/>
      <c r="D202" s="13"/>
      <c r="E202" s="13"/>
      <c r="K202" s="23"/>
      <c r="O202" s="21"/>
      <c r="P202" s="27"/>
      <c r="Q202" s="16"/>
      <c r="U202" s="27"/>
    </row>
    <row r="203" spans="2:21" x14ac:dyDescent="0.25">
      <c r="B203"/>
      <c r="C203"/>
      <c r="D203" s="13"/>
      <c r="E203" s="13"/>
      <c r="K203" s="23"/>
      <c r="O203" s="21"/>
      <c r="P203" s="27"/>
      <c r="Q203" s="16"/>
      <c r="U203" s="27"/>
    </row>
    <row r="204" spans="2:21" x14ac:dyDescent="0.25">
      <c r="B204"/>
      <c r="C204"/>
      <c r="D204" s="13"/>
      <c r="E204" s="13"/>
      <c r="K204" s="23"/>
      <c r="O204" s="21"/>
      <c r="P204" s="27"/>
      <c r="Q204" s="16"/>
      <c r="U204" s="27"/>
    </row>
    <row r="205" spans="2:21" x14ac:dyDescent="0.25">
      <c r="B205"/>
      <c r="C205"/>
      <c r="D205" s="13"/>
      <c r="E205" s="13"/>
      <c r="K205" s="23"/>
      <c r="O205" s="21"/>
      <c r="P205" s="27"/>
      <c r="Q205" s="16"/>
      <c r="U205" s="27"/>
    </row>
    <row r="206" spans="2:21" x14ac:dyDescent="0.25">
      <c r="B206"/>
      <c r="C206"/>
      <c r="D206" s="13"/>
      <c r="E206" s="13"/>
      <c r="K206" s="23"/>
      <c r="O206" s="21"/>
      <c r="P206" s="27"/>
      <c r="Q206" s="16"/>
      <c r="U206" s="27"/>
    </row>
    <row r="207" spans="2:21" x14ac:dyDescent="0.25">
      <c r="B207"/>
      <c r="C207"/>
      <c r="D207" s="13"/>
      <c r="E207" s="13"/>
      <c r="K207" s="23"/>
      <c r="O207" s="21"/>
      <c r="P207" s="27"/>
      <c r="Q207" s="16"/>
      <c r="U207" s="27"/>
    </row>
    <row r="208" spans="2:21" x14ac:dyDescent="0.25">
      <c r="B208"/>
      <c r="C208"/>
      <c r="D208" s="13"/>
      <c r="E208" s="13"/>
      <c r="K208" s="23"/>
      <c r="O208" s="21"/>
      <c r="P208" s="27"/>
      <c r="Q208" s="16"/>
      <c r="U208" s="27"/>
    </row>
    <row r="209" spans="2:21" x14ac:dyDescent="0.25">
      <c r="B209"/>
      <c r="C209"/>
      <c r="D209" s="13"/>
      <c r="E209" s="13"/>
      <c r="K209" s="23"/>
      <c r="O209" s="21"/>
      <c r="P209" s="27"/>
      <c r="Q209" s="16"/>
      <c r="U209" s="27"/>
    </row>
    <row r="210" spans="2:21" x14ac:dyDescent="0.25">
      <c r="B210"/>
      <c r="C210"/>
      <c r="D210" s="13"/>
      <c r="E210" s="13"/>
      <c r="K210" s="23"/>
      <c r="O210" s="21"/>
      <c r="P210" s="27"/>
      <c r="Q210" s="16"/>
      <c r="U210" s="27"/>
    </row>
    <row r="211" spans="2:21" x14ac:dyDescent="0.25">
      <c r="B211"/>
      <c r="C211"/>
      <c r="D211" s="13"/>
      <c r="E211" s="13"/>
      <c r="K211" s="23"/>
      <c r="O211" s="21"/>
      <c r="P211" s="27"/>
      <c r="Q211" s="16"/>
      <c r="U211" s="27"/>
    </row>
    <row r="212" spans="2:21" x14ac:dyDescent="0.25">
      <c r="B212"/>
      <c r="C212"/>
      <c r="D212" s="13"/>
      <c r="E212" s="13"/>
      <c r="K212" s="23"/>
      <c r="O212" s="21"/>
      <c r="P212" s="27"/>
      <c r="Q212" s="16"/>
      <c r="U212" s="27"/>
    </row>
    <row r="213" spans="2:21" x14ac:dyDescent="0.25">
      <c r="B213"/>
      <c r="C213"/>
      <c r="D213" s="13"/>
      <c r="E213" s="13"/>
      <c r="K213" s="23"/>
      <c r="O213" s="21"/>
      <c r="P213" s="27"/>
      <c r="Q213" s="16"/>
      <c r="U213" s="27"/>
    </row>
    <row r="214" spans="2:21" x14ac:dyDescent="0.25">
      <c r="B214"/>
      <c r="C214"/>
      <c r="D214" s="13"/>
      <c r="E214" s="13"/>
      <c r="K214" s="23"/>
      <c r="O214" s="21"/>
      <c r="P214" s="27"/>
      <c r="Q214" s="16"/>
      <c r="U214" s="27"/>
    </row>
    <row r="215" spans="2:21" x14ac:dyDescent="0.25">
      <c r="B215"/>
      <c r="C215"/>
      <c r="D215" s="13"/>
      <c r="E215" s="13"/>
      <c r="K215" s="23"/>
      <c r="O215" s="21"/>
      <c r="P215" s="27"/>
      <c r="Q215" s="16"/>
      <c r="U215" s="27"/>
    </row>
    <row r="216" spans="2:21" x14ac:dyDescent="0.25">
      <c r="B216"/>
      <c r="C216"/>
      <c r="D216" s="13"/>
      <c r="E216" s="13"/>
      <c r="K216" s="23"/>
      <c r="O216" s="21"/>
      <c r="P216" s="27"/>
      <c r="Q216" s="16"/>
      <c r="U216" s="27"/>
    </row>
    <row r="217" spans="2:21" x14ac:dyDescent="0.25">
      <c r="B217"/>
      <c r="C217"/>
      <c r="D217" s="13"/>
      <c r="E217" s="13"/>
      <c r="K217" s="23"/>
      <c r="O217" s="21"/>
      <c r="P217" s="27"/>
      <c r="Q217" s="16"/>
      <c r="U217" s="27"/>
    </row>
    <row r="218" spans="2:21" x14ac:dyDescent="0.25">
      <c r="B218"/>
      <c r="C218"/>
      <c r="D218" s="13"/>
      <c r="E218" s="13"/>
      <c r="K218" s="23"/>
      <c r="O218" s="21"/>
      <c r="P218" s="27"/>
      <c r="Q218" s="16"/>
      <c r="U218" s="27"/>
    </row>
    <row r="219" spans="2:21" x14ac:dyDescent="0.25">
      <c r="B219"/>
      <c r="C219"/>
      <c r="D219" s="13"/>
      <c r="E219" s="13"/>
      <c r="K219" s="23"/>
      <c r="O219" s="21"/>
      <c r="P219" s="27"/>
      <c r="Q219" s="16"/>
      <c r="U219" s="27"/>
    </row>
    <row r="220" spans="2:21" x14ac:dyDescent="0.25">
      <c r="B220"/>
      <c r="C220"/>
      <c r="D220" s="13"/>
      <c r="E220" s="13"/>
      <c r="K220" s="23"/>
      <c r="O220" s="21"/>
      <c r="P220" s="27"/>
      <c r="Q220" s="16"/>
      <c r="U220" s="27"/>
    </row>
    <row r="221" spans="2:21" x14ac:dyDescent="0.25">
      <c r="B221"/>
      <c r="C221"/>
      <c r="D221" s="13"/>
      <c r="E221" s="13"/>
      <c r="K221" s="23"/>
      <c r="O221" s="21"/>
      <c r="P221" s="27"/>
      <c r="Q221" s="16"/>
      <c r="U221" s="27"/>
    </row>
    <row r="222" spans="2:21" x14ac:dyDescent="0.25">
      <c r="B222"/>
      <c r="C222"/>
      <c r="D222" s="13"/>
      <c r="E222" s="13"/>
      <c r="K222" s="23"/>
      <c r="O222" s="21"/>
      <c r="P222" s="27"/>
      <c r="Q222" s="16"/>
      <c r="U222" s="27"/>
    </row>
    <row r="223" spans="2:21" x14ac:dyDescent="0.25">
      <c r="B223"/>
      <c r="C223"/>
      <c r="D223" s="13"/>
      <c r="E223" s="13"/>
      <c r="K223" s="23"/>
      <c r="O223" s="21"/>
      <c r="P223" s="27"/>
      <c r="Q223" s="16"/>
      <c r="U223" s="27"/>
    </row>
    <row r="224" spans="2:21" x14ac:dyDescent="0.25">
      <c r="B224"/>
      <c r="C224"/>
      <c r="D224" s="13"/>
      <c r="E224" s="13"/>
      <c r="K224" s="23"/>
      <c r="O224" s="21"/>
      <c r="P224" s="27"/>
      <c r="Q224" s="16"/>
      <c r="U224" s="27"/>
    </row>
    <row r="225" spans="2:21" x14ac:dyDescent="0.25">
      <c r="B225"/>
      <c r="C225"/>
      <c r="D225" s="13"/>
      <c r="E225" s="13"/>
      <c r="K225" s="23"/>
      <c r="O225" s="21"/>
      <c r="P225" s="27"/>
      <c r="Q225" s="16"/>
      <c r="U225" s="27"/>
    </row>
    <row r="226" spans="2:21" x14ac:dyDescent="0.25">
      <c r="B226"/>
      <c r="C226"/>
      <c r="D226" s="13"/>
      <c r="E226" s="13"/>
      <c r="K226" s="23"/>
      <c r="O226" s="21"/>
      <c r="P226" s="27"/>
      <c r="Q226" s="16"/>
      <c r="U226" s="27"/>
    </row>
    <row r="227" spans="2:21" x14ac:dyDescent="0.25">
      <c r="B227"/>
      <c r="C227"/>
      <c r="D227" s="13"/>
      <c r="E227" s="13"/>
      <c r="K227" s="23"/>
      <c r="O227" s="21"/>
      <c r="P227" s="27"/>
      <c r="Q227" s="16"/>
      <c r="U227" s="27"/>
    </row>
    <row r="228" spans="2:21" x14ac:dyDescent="0.25">
      <c r="B228"/>
      <c r="C228"/>
      <c r="D228" s="13"/>
      <c r="E228" s="13"/>
      <c r="K228" s="23"/>
      <c r="O228" s="21"/>
      <c r="P228" s="27"/>
      <c r="Q228" s="16"/>
      <c r="U228" s="27"/>
    </row>
    <row r="229" spans="2:21" x14ac:dyDescent="0.25">
      <c r="B229"/>
      <c r="C229"/>
      <c r="D229" s="13"/>
      <c r="E229" s="13"/>
      <c r="K229" s="23"/>
      <c r="O229" s="21"/>
      <c r="P229" s="27"/>
      <c r="Q229" s="16"/>
      <c r="U229" s="27"/>
    </row>
    <row r="230" spans="2:21" x14ac:dyDescent="0.25">
      <c r="B230"/>
      <c r="C230"/>
      <c r="D230" s="13"/>
      <c r="E230" s="13"/>
      <c r="K230" s="23"/>
      <c r="O230" s="21"/>
      <c r="P230" s="27"/>
      <c r="Q230" s="16"/>
      <c r="U230" s="27"/>
    </row>
    <row r="231" spans="2:21" x14ac:dyDescent="0.25">
      <c r="B231"/>
      <c r="C231"/>
      <c r="D231" s="13"/>
      <c r="E231" s="13"/>
      <c r="K231" s="23"/>
      <c r="O231" s="21"/>
      <c r="P231" s="27"/>
      <c r="Q231" s="16"/>
      <c r="U231" s="27"/>
    </row>
    <row r="232" spans="2:21" x14ac:dyDescent="0.25">
      <c r="B232"/>
      <c r="C232"/>
      <c r="D232" s="13"/>
      <c r="E232" s="13"/>
      <c r="K232" s="23"/>
      <c r="O232" s="21"/>
      <c r="P232" s="27"/>
      <c r="Q232" s="16"/>
      <c r="U232" s="27"/>
    </row>
    <row r="233" spans="2:21" x14ac:dyDescent="0.25">
      <c r="B233"/>
      <c r="C233"/>
      <c r="D233" s="13"/>
      <c r="E233" s="13"/>
      <c r="K233" s="23"/>
      <c r="O233" s="21"/>
      <c r="P233" s="27"/>
      <c r="Q233" s="16"/>
      <c r="U233" s="27"/>
    </row>
    <row r="234" spans="2:21" x14ac:dyDescent="0.25">
      <c r="B234"/>
      <c r="C234"/>
      <c r="D234" s="13"/>
      <c r="E234" s="13"/>
      <c r="K234" s="23"/>
      <c r="O234" s="21"/>
      <c r="P234" s="27"/>
      <c r="Q234" s="16"/>
      <c r="U234" s="27"/>
    </row>
    <row r="235" spans="2:21" x14ac:dyDescent="0.25">
      <c r="B235"/>
      <c r="C235"/>
      <c r="D235" s="13"/>
      <c r="E235" s="13"/>
      <c r="K235" s="23"/>
      <c r="O235" s="21"/>
      <c r="P235" s="27"/>
      <c r="Q235" s="16"/>
      <c r="U235" s="27"/>
    </row>
    <row r="236" spans="2:21" x14ac:dyDescent="0.25">
      <c r="B236"/>
      <c r="C236"/>
      <c r="D236" s="13"/>
      <c r="E236" s="13"/>
      <c r="K236" s="23"/>
      <c r="O236" s="21"/>
      <c r="P236" s="27"/>
      <c r="Q236" s="16"/>
      <c r="U236" s="27"/>
    </row>
    <row r="237" spans="2:21" x14ac:dyDescent="0.25">
      <c r="B237"/>
      <c r="C237"/>
      <c r="D237" s="13"/>
      <c r="E237" s="13"/>
      <c r="K237" s="23"/>
      <c r="O237" s="21"/>
      <c r="P237" s="27"/>
      <c r="Q237" s="16"/>
      <c r="U237" s="27"/>
    </row>
    <row r="238" spans="2:21" x14ac:dyDescent="0.25">
      <c r="B238"/>
      <c r="C238"/>
      <c r="D238" s="13"/>
      <c r="E238" s="13"/>
      <c r="K238" s="23"/>
      <c r="O238" s="21"/>
      <c r="P238" s="27"/>
      <c r="Q238" s="16"/>
      <c r="U238" s="27"/>
    </row>
    <row r="239" spans="2:21" x14ac:dyDescent="0.25">
      <c r="B239"/>
      <c r="C239"/>
      <c r="D239" s="13"/>
      <c r="E239" s="13"/>
      <c r="K239" s="23"/>
      <c r="O239" s="21"/>
      <c r="P239" s="27"/>
      <c r="Q239" s="16"/>
      <c r="U239" s="27"/>
    </row>
    <row r="240" spans="2:21" x14ac:dyDescent="0.25">
      <c r="B240"/>
      <c r="C240"/>
      <c r="D240" s="13"/>
      <c r="E240" s="13"/>
      <c r="K240" s="23"/>
      <c r="O240" s="21"/>
      <c r="P240" s="27"/>
      <c r="Q240" s="16"/>
      <c r="U240" s="27"/>
    </row>
    <row r="241" spans="2:21" x14ac:dyDescent="0.25">
      <c r="B241"/>
      <c r="C241"/>
      <c r="D241" s="13"/>
      <c r="E241" s="13"/>
      <c r="K241" s="23"/>
      <c r="O241" s="21"/>
      <c r="P241" s="27"/>
      <c r="Q241" s="16"/>
      <c r="U241" s="27"/>
    </row>
    <row r="242" spans="2:21" x14ac:dyDescent="0.25">
      <c r="B242"/>
      <c r="C242"/>
      <c r="D242" s="13"/>
      <c r="E242" s="13"/>
      <c r="K242" s="23"/>
      <c r="O242" s="21"/>
      <c r="P242" s="27"/>
      <c r="Q242" s="16"/>
      <c r="U242" s="27"/>
    </row>
    <row r="243" spans="2:21" x14ac:dyDescent="0.25">
      <c r="B243"/>
      <c r="C243"/>
      <c r="D243" s="13"/>
      <c r="E243" s="13"/>
      <c r="K243" s="23"/>
      <c r="O243" s="21"/>
      <c r="P243" s="27"/>
      <c r="Q243" s="16"/>
      <c r="U243" s="27"/>
    </row>
    <row r="244" spans="2:21" x14ac:dyDescent="0.25">
      <c r="B244"/>
      <c r="C244"/>
      <c r="D244" s="13"/>
      <c r="E244" s="13"/>
      <c r="K244" s="23"/>
      <c r="O244" s="21"/>
      <c r="P244" s="27"/>
      <c r="Q244" s="16"/>
      <c r="U244" s="27"/>
    </row>
    <row r="245" spans="2:21" x14ac:dyDescent="0.25">
      <c r="B245"/>
      <c r="C245"/>
      <c r="D245" s="13"/>
      <c r="E245" s="13"/>
      <c r="K245" s="23"/>
      <c r="O245" s="21"/>
      <c r="P245" s="27"/>
      <c r="Q245" s="16"/>
      <c r="U245" s="27"/>
    </row>
    <row r="246" spans="2:21" x14ac:dyDescent="0.25">
      <c r="B246"/>
      <c r="C246"/>
      <c r="D246" s="13"/>
      <c r="E246" s="13"/>
      <c r="K246" s="23"/>
      <c r="O246" s="21"/>
      <c r="P246" s="27"/>
      <c r="Q246" s="16"/>
      <c r="U246" s="27"/>
    </row>
    <row r="247" spans="2:21" x14ac:dyDescent="0.25">
      <c r="B247"/>
      <c r="C247"/>
      <c r="D247" s="13"/>
      <c r="E247" s="13"/>
      <c r="K247" s="23"/>
      <c r="O247" s="21"/>
      <c r="P247" s="27"/>
      <c r="Q247" s="16"/>
      <c r="U247" s="27"/>
    </row>
    <row r="248" spans="2:21" x14ac:dyDescent="0.25">
      <c r="B248"/>
      <c r="C248"/>
      <c r="D248" s="13"/>
      <c r="E248" s="13"/>
      <c r="K248" s="23"/>
      <c r="O248" s="21"/>
      <c r="P248" s="27"/>
      <c r="Q248" s="16"/>
      <c r="U248" s="27"/>
    </row>
    <row r="249" spans="2:21" x14ac:dyDescent="0.25">
      <c r="B249"/>
      <c r="C249"/>
      <c r="D249" s="13"/>
      <c r="E249" s="13"/>
      <c r="K249" s="23"/>
      <c r="O249" s="21"/>
      <c r="P249" s="27"/>
      <c r="Q249" s="16"/>
      <c r="U249" s="27"/>
    </row>
    <row r="250" spans="2:21" x14ac:dyDescent="0.25">
      <c r="B250"/>
      <c r="C250"/>
      <c r="D250" s="13"/>
      <c r="E250" s="13"/>
      <c r="K250" s="23"/>
      <c r="O250" s="21"/>
      <c r="P250" s="27"/>
      <c r="Q250" s="16"/>
      <c r="U250" s="27"/>
    </row>
    <row r="251" spans="2:21" x14ac:dyDescent="0.25">
      <c r="B251"/>
      <c r="C251"/>
      <c r="D251" s="13"/>
      <c r="E251" s="13"/>
      <c r="K251" s="23"/>
      <c r="O251" s="21"/>
      <c r="P251" s="27"/>
      <c r="Q251" s="16"/>
      <c r="U251" s="27"/>
    </row>
    <row r="252" spans="2:21" x14ac:dyDescent="0.25">
      <c r="B252"/>
      <c r="C252"/>
      <c r="D252" s="13"/>
      <c r="E252" s="13"/>
      <c r="K252" s="23"/>
      <c r="O252" s="21"/>
      <c r="P252" s="27"/>
      <c r="Q252" s="16"/>
      <c r="U252" s="27"/>
    </row>
    <row r="253" spans="2:21" x14ac:dyDescent="0.25">
      <c r="B253"/>
      <c r="C253"/>
      <c r="D253" s="13"/>
      <c r="E253" s="13"/>
      <c r="K253" s="23"/>
      <c r="O253" s="21"/>
      <c r="P253" s="27"/>
      <c r="Q253" s="16"/>
      <c r="U253" s="27"/>
    </row>
    <row r="254" spans="2:21" x14ac:dyDescent="0.25">
      <c r="B254"/>
      <c r="C254"/>
      <c r="D254" s="13"/>
      <c r="E254" s="13"/>
      <c r="K254" s="23"/>
      <c r="O254" s="21"/>
      <c r="P254" s="27"/>
      <c r="Q254" s="16"/>
      <c r="U254" s="27"/>
    </row>
    <row r="255" spans="2:21" x14ac:dyDescent="0.25">
      <c r="B255"/>
      <c r="C255"/>
      <c r="D255" s="13"/>
      <c r="E255" s="13"/>
      <c r="K255" s="23"/>
      <c r="O255" s="21"/>
      <c r="P255" s="27"/>
      <c r="Q255" s="16"/>
      <c r="U255" s="27"/>
    </row>
    <row r="256" spans="2:21" x14ac:dyDescent="0.25">
      <c r="B256"/>
      <c r="C256"/>
      <c r="D256" s="13"/>
      <c r="E256" s="13"/>
      <c r="K256" s="23"/>
      <c r="O256" s="21"/>
      <c r="P256" s="27"/>
      <c r="Q256" s="16"/>
      <c r="U256" s="27"/>
    </row>
    <row r="257" spans="2:21" x14ac:dyDescent="0.25">
      <c r="B257"/>
      <c r="C257"/>
      <c r="D257" s="13"/>
      <c r="E257" s="13"/>
      <c r="K257" s="23"/>
      <c r="O257" s="21"/>
      <c r="P257" s="27"/>
      <c r="Q257" s="16"/>
      <c r="U257" s="27"/>
    </row>
    <row r="258" spans="2:21" x14ac:dyDescent="0.25">
      <c r="B258"/>
      <c r="C258"/>
      <c r="D258" s="13"/>
      <c r="E258" s="13"/>
      <c r="K258" s="23"/>
      <c r="O258" s="21"/>
      <c r="P258" s="27"/>
      <c r="Q258" s="16"/>
      <c r="U258" s="27"/>
    </row>
    <row r="259" spans="2:21" x14ac:dyDescent="0.25">
      <c r="B259"/>
      <c r="C259"/>
      <c r="D259" s="13"/>
      <c r="E259" s="13"/>
      <c r="K259" s="23"/>
      <c r="O259" s="21"/>
      <c r="P259" s="27"/>
      <c r="Q259" s="16"/>
      <c r="U259" s="27"/>
    </row>
    <row r="260" spans="2:21" x14ac:dyDescent="0.25">
      <c r="B260"/>
      <c r="C260"/>
      <c r="D260" s="13"/>
      <c r="E260" s="13"/>
      <c r="K260" s="23"/>
      <c r="O260" s="21"/>
      <c r="P260" s="27"/>
      <c r="Q260" s="16"/>
      <c r="U260" s="27"/>
    </row>
    <row r="261" spans="2:21" x14ac:dyDescent="0.25">
      <c r="B261"/>
      <c r="C261"/>
      <c r="D261" s="13"/>
      <c r="E261" s="13"/>
      <c r="K261" s="23"/>
      <c r="O261" s="21"/>
      <c r="P261" s="27"/>
      <c r="Q261" s="16"/>
      <c r="U261" s="27"/>
    </row>
    <row r="262" spans="2:21" x14ac:dyDescent="0.25">
      <c r="B262"/>
      <c r="C262"/>
      <c r="D262" s="13"/>
      <c r="E262" s="13"/>
      <c r="K262" s="23"/>
      <c r="O262" s="21"/>
      <c r="P262" s="27"/>
      <c r="Q262" s="16"/>
      <c r="U262" s="27"/>
    </row>
    <row r="263" spans="2:21" x14ac:dyDescent="0.25">
      <c r="B263"/>
      <c r="C263"/>
      <c r="D263" s="13"/>
      <c r="E263" s="13"/>
      <c r="K263" s="23"/>
      <c r="O263" s="21"/>
      <c r="P263" s="27"/>
      <c r="Q263" s="16"/>
      <c r="U263" s="27"/>
    </row>
    <row r="264" spans="2:21" x14ac:dyDescent="0.25">
      <c r="B264"/>
      <c r="C264"/>
      <c r="D264" s="13"/>
      <c r="E264" s="13"/>
      <c r="K264" s="23"/>
      <c r="O264" s="21"/>
      <c r="P264" s="27"/>
      <c r="Q264" s="16"/>
      <c r="U264" s="27"/>
    </row>
    <row r="265" spans="2:21" x14ac:dyDescent="0.25">
      <c r="B265"/>
      <c r="C265"/>
      <c r="D265" s="13"/>
      <c r="E265" s="13"/>
      <c r="K265" s="23"/>
      <c r="O265" s="21"/>
      <c r="P265" s="27"/>
      <c r="Q265" s="16"/>
      <c r="U265" s="27"/>
    </row>
    <row r="266" spans="2:21" x14ac:dyDescent="0.25">
      <c r="B266"/>
      <c r="C266"/>
      <c r="D266" s="13"/>
      <c r="E266" s="13"/>
      <c r="K266" s="23"/>
      <c r="O266" s="21"/>
      <c r="P266" s="27"/>
      <c r="Q266" s="16"/>
      <c r="U266" s="27"/>
    </row>
    <row r="267" spans="2:21" x14ac:dyDescent="0.25">
      <c r="B267"/>
      <c r="C267"/>
      <c r="D267" s="13"/>
      <c r="E267" s="13"/>
      <c r="K267" s="23"/>
      <c r="O267" s="21"/>
      <c r="P267" s="27"/>
      <c r="Q267" s="16"/>
      <c r="U267" s="27"/>
    </row>
    <row r="268" spans="2:21" x14ac:dyDescent="0.25">
      <c r="B268"/>
      <c r="C268"/>
      <c r="D268" s="13"/>
      <c r="E268" s="13"/>
      <c r="K268" s="23"/>
      <c r="O268" s="21"/>
      <c r="P268" s="27"/>
      <c r="Q268" s="16"/>
      <c r="U268" s="27"/>
    </row>
    <row r="269" spans="2:21" x14ac:dyDescent="0.25">
      <c r="B269"/>
      <c r="C269"/>
      <c r="D269" s="13"/>
      <c r="E269" s="13"/>
      <c r="K269" s="23"/>
      <c r="O269" s="21"/>
      <c r="P269" s="27"/>
      <c r="Q269" s="16"/>
      <c r="U269" s="27"/>
    </row>
    <row r="270" spans="2:21" x14ac:dyDescent="0.25">
      <c r="B270"/>
      <c r="C270"/>
      <c r="D270" s="13"/>
      <c r="E270" s="13"/>
      <c r="K270" s="23"/>
      <c r="O270" s="21"/>
      <c r="P270" s="27"/>
      <c r="Q270" s="16"/>
      <c r="U270" s="27"/>
    </row>
    <row r="271" spans="2:21" x14ac:dyDescent="0.25">
      <c r="B271"/>
      <c r="C271"/>
      <c r="D271" s="13"/>
      <c r="E271" s="13"/>
      <c r="K271" s="23"/>
      <c r="O271" s="21"/>
      <c r="P271" s="27"/>
      <c r="Q271" s="16"/>
      <c r="U271" s="27"/>
    </row>
    <row r="272" spans="2:21" x14ac:dyDescent="0.25">
      <c r="B272"/>
      <c r="C272"/>
      <c r="D272" s="13"/>
      <c r="E272" s="13"/>
      <c r="K272" s="23"/>
      <c r="O272" s="21"/>
      <c r="P272" s="27"/>
      <c r="Q272" s="16"/>
      <c r="U272" s="27"/>
    </row>
    <row r="273" spans="2:21" x14ac:dyDescent="0.25">
      <c r="B273"/>
      <c r="C273"/>
      <c r="D273" s="13"/>
      <c r="E273" s="13"/>
      <c r="K273" s="23"/>
      <c r="O273" s="21"/>
      <c r="P273" s="27"/>
      <c r="Q273" s="16"/>
      <c r="U273" s="27"/>
    </row>
    <row r="274" spans="2:21" x14ac:dyDescent="0.25">
      <c r="B274"/>
      <c r="C274"/>
      <c r="D274" s="13"/>
      <c r="E274" s="13"/>
      <c r="K274" s="23"/>
      <c r="O274" s="21"/>
      <c r="P274" s="27"/>
      <c r="Q274" s="16"/>
      <c r="U274" s="27"/>
    </row>
    <row r="275" spans="2:21" x14ac:dyDescent="0.25">
      <c r="B275"/>
      <c r="C275"/>
      <c r="D275" s="13"/>
      <c r="E275" s="13"/>
      <c r="K275" s="23"/>
      <c r="O275" s="21"/>
      <c r="P275" s="27"/>
      <c r="Q275" s="16"/>
      <c r="U275" s="27"/>
    </row>
    <row r="276" spans="2:21" x14ac:dyDescent="0.25">
      <c r="B276"/>
      <c r="C276"/>
      <c r="D276" s="13"/>
      <c r="E276" s="13"/>
      <c r="K276" s="23"/>
      <c r="O276" s="21"/>
      <c r="P276" s="27"/>
      <c r="Q276" s="16"/>
      <c r="U276" s="27"/>
    </row>
    <row r="277" spans="2:21" x14ac:dyDescent="0.25">
      <c r="B277"/>
      <c r="C277"/>
      <c r="D277" s="13"/>
      <c r="E277" s="13"/>
      <c r="K277" s="23"/>
      <c r="O277" s="21"/>
      <c r="P277" s="27"/>
      <c r="Q277" s="16"/>
      <c r="U277" s="27"/>
    </row>
    <row r="278" spans="2:21" x14ac:dyDescent="0.25">
      <c r="B278"/>
      <c r="C278"/>
      <c r="D278" s="13"/>
      <c r="E278" s="13"/>
      <c r="K278" s="23"/>
      <c r="O278" s="21"/>
      <c r="P278" s="27"/>
      <c r="Q278" s="16"/>
      <c r="U278" s="27"/>
    </row>
    <row r="279" spans="2:21" x14ac:dyDescent="0.25">
      <c r="B279"/>
      <c r="C279"/>
      <c r="D279" s="13"/>
      <c r="E279" s="13"/>
      <c r="K279" s="23"/>
      <c r="O279" s="21"/>
      <c r="P279" s="27"/>
      <c r="Q279" s="16"/>
      <c r="U279" s="27"/>
    </row>
    <row r="280" spans="2:21" x14ac:dyDescent="0.25">
      <c r="B280"/>
      <c r="C280"/>
      <c r="D280" s="13"/>
      <c r="E280" s="13"/>
      <c r="K280" s="23"/>
      <c r="O280" s="21"/>
      <c r="P280" s="27"/>
      <c r="Q280" s="16"/>
      <c r="U280" s="27"/>
    </row>
    <row r="281" spans="2:21" x14ac:dyDescent="0.25">
      <c r="B281"/>
      <c r="C281"/>
      <c r="D281" s="13"/>
      <c r="E281" s="13"/>
      <c r="K281" s="23"/>
      <c r="O281" s="21"/>
      <c r="P281" s="27"/>
      <c r="Q281" s="16"/>
      <c r="U281" s="27"/>
    </row>
    <row r="282" spans="2:21" x14ac:dyDescent="0.25">
      <c r="B282"/>
      <c r="C282"/>
      <c r="D282" s="13"/>
      <c r="E282" s="13"/>
      <c r="K282" s="23"/>
      <c r="O282" s="21"/>
      <c r="P282" s="27"/>
      <c r="Q282" s="16"/>
      <c r="U282" s="27"/>
    </row>
    <row r="283" spans="2:21" x14ac:dyDescent="0.25">
      <c r="B283"/>
      <c r="C283"/>
      <c r="D283" s="13"/>
      <c r="E283" s="13"/>
      <c r="K283" s="23"/>
      <c r="O283" s="21"/>
      <c r="P283" s="27"/>
      <c r="Q283" s="16"/>
      <c r="U283" s="27"/>
    </row>
    <row r="284" spans="2:21" x14ac:dyDescent="0.25">
      <c r="B284"/>
      <c r="C284"/>
      <c r="D284" s="13"/>
      <c r="E284" s="13"/>
      <c r="K284" s="23"/>
      <c r="O284" s="21"/>
      <c r="P284" s="27"/>
      <c r="Q284" s="16"/>
      <c r="U284" s="27"/>
    </row>
    <row r="285" spans="2:21" x14ac:dyDescent="0.25">
      <c r="B285"/>
      <c r="C285"/>
      <c r="D285" s="13"/>
      <c r="E285" s="13"/>
      <c r="K285" s="23"/>
      <c r="O285" s="21"/>
      <c r="P285" s="27"/>
      <c r="Q285" s="16"/>
      <c r="U285" s="27"/>
    </row>
    <row r="286" spans="2:21" x14ac:dyDescent="0.25">
      <c r="B286"/>
      <c r="C286"/>
      <c r="D286" s="13"/>
      <c r="E286" s="13"/>
      <c r="K286" s="23"/>
      <c r="O286" s="21"/>
      <c r="P286" s="27"/>
      <c r="Q286" s="16"/>
      <c r="U286" s="27"/>
    </row>
    <row r="287" spans="2:21" x14ac:dyDescent="0.25">
      <c r="B287"/>
      <c r="C287"/>
      <c r="D287" s="13"/>
      <c r="E287" s="13"/>
      <c r="K287" s="23"/>
      <c r="O287" s="21"/>
      <c r="P287" s="27"/>
      <c r="Q287" s="16"/>
      <c r="U287" s="27"/>
    </row>
    <row r="288" spans="2:21" x14ac:dyDescent="0.25">
      <c r="B288"/>
      <c r="C288"/>
      <c r="D288" s="13"/>
      <c r="E288" s="13"/>
      <c r="K288" s="23"/>
      <c r="O288" s="21"/>
      <c r="P288" s="27"/>
      <c r="Q288" s="16"/>
      <c r="U288" s="27"/>
    </row>
    <row r="289" spans="2:21" x14ac:dyDescent="0.25">
      <c r="B289"/>
      <c r="C289"/>
      <c r="D289" s="13"/>
      <c r="E289" s="13"/>
      <c r="K289" s="23"/>
      <c r="O289" s="21"/>
      <c r="P289" s="27"/>
      <c r="Q289" s="16"/>
      <c r="U289" s="27"/>
    </row>
    <row r="290" spans="2:21" x14ac:dyDescent="0.25">
      <c r="B290"/>
      <c r="C290"/>
      <c r="D290" s="13"/>
      <c r="E290" s="13"/>
      <c r="K290" s="23"/>
      <c r="O290" s="21"/>
      <c r="P290" s="27"/>
      <c r="Q290" s="16"/>
      <c r="U290" s="27"/>
    </row>
    <row r="291" spans="2:21" x14ac:dyDescent="0.25">
      <c r="B291"/>
      <c r="C291"/>
      <c r="D291" s="13"/>
      <c r="E291" s="13"/>
      <c r="K291" s="23"/>
      <c r="O291" s="21"/>
      <c r="P291" s="27"/>
      <c r="Q291" s="16"/>
      <c r="U291" s="27"/>
    </row>
    <row r="292" spans="2:21" x14ac:dyDescent="0.25">
      <c r="B292"/>
      <c r="C292"/>
      <c r="D292" s="13"/>
      <c r="E292" s="13"/>
      <c r="K292" s="23"/>
      <c r="O292" s="21"/>
      <c r="P292" s="27"/>
      <c r="Q292" s="16"/>
      <c r="U292" s="27"/>
    </row>
    <row r="293" spans="2:21" x14ac:dyDescent="0.25">
      <c r="B293"/>
      <c r="C293"/>
      <c r="D293" s="13"/>
      <c r="E293" s="13"/>
      <c r="K293" s="23"/>
      <c r="O293" s="21"/>
      <c r="P293" s="27"/>
      <c r="Q293" s="16"/>
      <c r="U293" s="27"/>
    </row>
    <row r="294" spans="2:21" x14ac:dyDescent="0.25">
      <c r="B294"/>
      <c r="C294"/>
      <c r="D294" s="13"/>
      <c r="E294" s="13"/>
      <c r="K294" s="23"/>
      <c r="O294" s="21"/>
      <c r="P294" s="27"/>
      <c r="Q294" s="16"/>
      <c r="U294" s="27"/>
    </row>
    <row r="295" spans="2:21" x14ac:dyDescent="0.25">
      <c r="B295"/>
      <c r="C295"/>
      <c r="D295" s="13"/>
      <c r="E295" s="13"/>
      <c r="K295" s="23"/>
      <c r="O295" s="21"/>
      <c r="P295" s="27"/>
      <c r="Q295" s="16"/>
      <c r="U295" s="27"/>
    </row>
    <row r="296" spans="2:21" x14ac:dyDescent="0.25">
      <c r="B296"/>
      <c r="C296"/>
      <c r="D296" s="13"/>
      <c r="E296" s="13"/>
      <c r="K296" s="23"/>
      <c r="O296" s="21"/>
      <c r="P296" s="27"/>
      <c r="Q296" s="16"/>
      <c r="U296" s="27"/>
    </row>
    <row r="297" spans="2:21" x14ac:dyDescent="0.25">
      <c r="B297"/>
      <c r="C297"/>
      <c r="D297" s="13"/>
      <c r="E297" s="13"/>
      <c r="K297" s="23"/>
      <c r="O297" s="21"/>
      <c r="P297" s="27"/>
      <c r="Q297" s="16"/>
      <c r="U297" s="27"/>
    </row>
    <row r="298" spans="2:21" x14ac:dyDescent="0.25">
      <c r="B298"/>
      <c r="C298"/>
      <c r="D298" s="13"/>
      <c r="E298" s="13"/>
      <c r="K298" s="23"/>
      <c r="O298" s="21"/>
      <c r="P298" s="27"/>
      <c r="Q298" s="16"/>
      <c r="U298" s="27"/>
    </row>
    <row r="299" spans="2:21" x14ac:dyDescent="0.25">
      <c r="B299"/>
      <c r="C299"/>
      <c r="D299" s="13"/>
      <c r="E299" s="13"/>
      <c r="K299" s="23"/>
      <c r="O299" s="21"/>
      <c r="P299" s="27"/>
      <c r="Q299" s="16"/>
      <c r="U299" s="27"/>
    </row>
    <row r="300" spans="2:21" x14ac:dyDescent="0.25">
      <c r="B300"/>
      <c r="C300"/>
      <c r="D300" s="13"/>
      <c r="E300" s="13"/>
      <c r="K300" s="23"/>
      <c r="O300" s="21"/>
      <c r="P300" s="27"/>
      <c r="Q300" s="16"/>
      <c r="U300" s="27"/>
    </row>
    <row r="301" spans="2:21" x14ac:dyDescent="0.25">
      <c r="B301"/>
      <c r="C301"/>
      <c r="D301" s="13"/>
      <c r="E301" s="13"/>
      <c r="K301" s="23"/>
      <c r="O301" s="21"/>
      <c r="P301" s="27"/>
      <c r="Q301" s="16"/>
      <c r="U301" s="27"/>
    </row>
    <row r="302" spans="2:21" x14ac:dyDescent="0.25">
      <c r="B302"/>
      <c r="C302"/>
      <c r="D302" s="13"/>
      <c r="E302" s="13"/>
      <c r="K302" s="23"/>
      <c r="O302" s="21"/>
      <c r="P302" s="27"/>
      <c r="Q302" s="16"/>
      <c r="U302" s="27"/>
    </row>
    <row r="303" spans="2:21" x14ac:dyDescent="0.25">
      <c r="B303"/>
      <c r="C303"/>
      <c r="D303" s="13"/>
      <c r="E303" s="13"/>
      <c r="K303" s="23"/>
      <c r="O303" s="21"/>
      <c r="P303" s="27"/>
      <c r="Q303" s="16"/>
      <c r="U303" s="27"/>
    </row>
    <row r="304" spans="2:21" x14ac:dyDescent="0.25">
      <c r="B304"/>
      <c r="C304"/>
      <c r="D304" s="13"/>
      <c r="E304" s="13"/>
      <c r="K304" s="23"/>
      <c r="O304" s="21"/>
      <c r="P304" s="27"/>
      <c r="Q304" s="16"/>
      <c r="U304" s="27"/>
    </row>
    <row r="305" spans="2:21" x14ac:dyDescent="0.25">
      <c r="B305"/>
      <c r="C305"/>
      <c r="D305" s="13"/>
      <c r="E305" s="13"/>
      <c r="K305" s="23"/>
      <c r="O305" s="21"/>
      <c r="P305" s="27"/>
      <c r="Q305" s="16"/>
      <c r="U305" s="27"/>
    </row>
    <row r="306" spans="2:21" x14ac:dyDescent="0.25">
      <c r="B306"/>
      <c r="C306"/>
      <c r="D306" s="13"/>
      <c r="E306" s="13"/>
      <c r="K306" s="23"/>
      <c r="O306" s="21"/>
      <c r="P306" s="27"/>
      <c r="Q306" s="16"/>
      <c r="U306" s="27"/>
    </row>
    <row r="307" spans="2:21" x14ac:dyDescent="0.25">
      <c r="B307"/>
      <c r="C307"/>
      <c r="D307" s="13"/>
      <c r="E307" s="13"/>
      <c r="K307" s="23"/>
      <c r="O307" s="21"/>
      <c r="P307" s="27"/>
      <c r="Q307" s="16"/>
      <c r="U307" s="27"/>
    </row>
    <row r="308" spans="2:21" x14ac:dyDescent="0.25">
      <c r="B308"/>
      <c r="C308"/>
      <c r="D308" s="13"/>
      <c r="E308" s="13"/>
      <c r="K308" s="23"/>
      <c r="O308" s="21"/>
      <c r="P308" s="27"/>
      <c r="Q308" s="16"/>
      <c r="U308" s="27"/>
    </row>
    <row r="309" spans="2:21" x14ac:dyDescent="0.25">
      <c r="B309"/>
      <c r="C309"/>
      <c r="D309" s="13"/>
      <c r="E309" s="13"/>
      <c r="K309" s="23"/>
      <c r="O309" s="21"/>
      <c r="P309" s="27"/>
      <c r="Q309" s="16"/>
      <c r="U309" s="27"/>
    </row>
    <row r="310" spans="2:21" x14ac:dyDescent="0.25">
      <c r="B310"/>
      <c r="C310"/>
      <c r="D310" s="13"/>
      <c r="E310" s="13"/>
      <c r="K310" s="23"/>
      <c r="O310" s="21"/>
      <c r="P310" s="27"/>
      <c r="Q310" s="16"/>
      <c r="U310" s="27"/>
    </row>
    <row r="311" spans="2:21" x14ac:dyDescent="0.25">
      <c r="B311"/>
      <c r="C311"/>
      <c r="D311" s="13"/>
      <c r="E311" s="13"/>
      <c r="K311" s="23"/>
      <c r="O311" s="21"/>
      <c r="P311" s="27"/>
      <c r="Q311" s="16"/>
      <c r="U311" s="27"/>
    </row>
    <row r="312" spans="2:21" x14ac:dyDescent="0.25">
      <c r="B312"/>
      <c r="C312"/>
      <c r="D312" s="13"/>
      <c r="E312" s="13"/>
      <c r="K312" s="23"/>
      <c r="O312" s="21"/>
      <c r="P312" s="27"/>
      <c r="Q312" s="16"/>
      <c r="U312" s="27"/>
    </row>
    <row r="313" spans="2:21" x14ac:dyDescent="0.25">
      <c r="B313"/>
      <c r="C313"/>
      <c r="D313" s="13"/>
      <c r="E313" s="13"/>
      <c r="K313" s="23"/>
      <c r="O313" s="21"/>
      <c r="P313" s="27"/>
      <c r="Q313" s="16"/>
      <c r="U313" s="27"/>
    </row>
    <row r="314" spans="2:21" x14ac:dyDescent="0.25">
      <c r="B314"/>
      <c r="C314"/>
      <c r="D314" s="13"/>
      <c r="E314" s="13"/>
      <c r="K314" s="23"/>
      <c r="O314" s="21"/>
      <c r="P314" s="27"/>
      <c r="Q314" s="16"/>
      <c r="U314" s="27"/>
    </row>
    <row r="315" spans="2:21" x14ac:dyDescent="0.25">
      <c r="B315"/>
      <c r="C315"/>
      <c r="D315" s="13"/>
      <c r="E315" s="13"/>
      <c r="K315" s="23"/>
      <c r="O315" s="21"/>
      <c r="P315" s="27"/>
      <c r="Q315" s="16"/>
      <c r="U315" s="27"/>
    </row>
    <row r="316" spans="2:21" x14ac:dyDescent="0.25">
      <c r="B316"/>
      <c r="C316"/>
      <c r="D316" s="13"/>
      <c r="E316" s="13"/>
      <c r="K316" s="23"/>
      <c r="O316" s="21"/>
      <c r="P316" s="27"/>
      <c r="Q316" s="16"/>
      <c r="U316" s="27"/>
    </row>
    <row r="317" spans="2:21" x14ac:dyDescent="0.25">
      <c r="B317"/>
      <c r="C317"/>
      <c r="D317" s="13"/>
      <c r="E317" s="13"/>
      <c r="K317" s="23"/>
      <c r="O317" s="21"/>
      <c r="P317" s="27"/>
      <c r="Q317" s="16"/>
      <c r="U317" s="27"/>
    </row>
    <row r="318" spans="2:21" x14ac:dyDescent="0.25">
      <c r="B318"/>
      <c r="C318"/>
      <c r="D318" s="13"/>
      <c r="E318" s="13"/>
      <c r="K318" s="23"/>
      <c r="O318" s="21"/>
      <c r="P318" s="27"/>
      <c r="Q318" s="16"/>
      <c r="U318" s="27"/>
    </row>
    <row r="319" spans="2:21" x14ac:dyDescent="0.25">
      <c r="B319"/>
      <c r="C319"/>
      <c r="D319" s="13"/>
      <c r="E319" s="13"/>
      <c r="K319" s="23"/>
      <c r="O319" s="21"/>
      <c r="P319" s="27"/>
      <c r="Q319" s="16"/>
      <c r="U319" s="27"/>
    </row>
    <row r="320" spans="2:21" x14ac:dyDescent="0.25">
      <c r="B320"/>
      <c r="C320"/>
      <c r="D320" s="13"/>
      <c r="E320" s="13"/>
      <c r="K320" s="23"/>
      <c r="O320" s="21"/>
      <c r="P320" s="27"/>
      <c r="Q320" s="16"/>
      <c r="U320" s="27"/>
    </row>
    <row r="321" spans="2:21" x14ac:dyDescent="0.25">
      <c r="B321"/>
      <c r="C321"/>
      <c r="D321" s="13"/>
      <c r="E321" s="13"/>
      <c r="K321" s="23"/>
      <c r="O321" s="21"/>
      <c r="P321" s="27"/>
      <c r="Q321" s="16"/>
      <c r="U321" s="27"/>
    </row>
    <row r="322" spans="2:21" x14ac:dyDescent="0.25">
      <c r="B322"/>
      <c r="C322"/>
      <c r="D322" s="13"/>
      <c r="E322" s="13"/>
      <c r="K322" s="23"/>
      <c r="O322" s="21"/>
      <c r="P322" s="27"/>
      <c r="Q322" s="16"/>
      <c r="U322" s="27"/>
    </row>
    <row r="323" spans="2:21" x14ac:dyDescent="0.25">
      <c r="B323"/>
      <c r="C323"/>
      <c r="D323" s="13"/>
      <c r="E323" s="13"/>
      <c r="K323" s="23"/>
      <c r="O323" s="21"/>
      <c r="P323" s="27"/>
      <c r="Q323" s="16"/>
      <c r="U323" s="27"/>
    </row>
    <row r="324" spans="2:21" x14ac:dyDescent="0.25">
      <c r="B324"/>
      <c r="C324"/>
      <c r="D324" s="13"/>
      <c r="E324" s="13"/>
      <c r="K324" s="23"/>
      <c r="O324" s="21"/>
      <c r="P324" s="27"/>
      <c r="Q324" s="16"/>
      <c r="U324" s="27"/>
    </row>
    <row r="325" spans="2:21" x14ac:dyDescent="0.25">
      <c r="B325"/>
      <c r="C325"/>
      <c r="D325" s="13"/>
      <c r="E325" s="13"/>
      <c r="K325" s="23"/>
      <c r="O325" s="21"/>
      <c r="P325" s="27"/>
      <c r="Q325" s="16"/>
      <c r="U325" s="27"/>
    </row>
    <row r="326" spans="2:21" x14ac:dyDescent="0.25">
      <c r="B326"/>
      <c r="C326"/>
      <c r="D326" s="13"/>
      <c r="E326" s="13"/>
      <c r="K326" s="23"/>
      <c r="O326" s="21"/>
      <c r="P326" s="27"/>
      <c r="Q326" s="16"/>
      <c r="U326" s="27"/>
    </row>
    <row r="327" spans="2:21" x14ac:dyDescent="0.25">
      <c r="B327"/>
      <c r="C327"/>
      <c r="D327" s="13"/>
      <c r="E327" s="13"/>
      <c r="K327" s="23"/>
      <c r="O327" s="21"/>
      <c r="P327" s="27"/>
      <c r="Q327" s="16"/>
      <c r="U327" s="27"/>
    </row>
    <row r="328" spans="2:21" x14ac:dyDescent="0.25">
      <c r="B328"/>
      <c r="C328"/>
      <c r="D328" s="13"/>
      <c r="E328" s="13"/>
      <c r="K328" s="23"/>
      <c r="O328" s="21"/>
      <c r="P328" s="27"/>
      <c r="Q328" s="16"/>
      <c r="U328" s="27"/>
    </row>
    <row r="329" spans="2:21" x14ac:dyDescent="0.25">
      <c r="B329"/>
      <c r="C329"/>
      <c r="D329" s="13"/>
      <c r="E329" s="13"/>
      <c r="K329" s="23"/>
      <c r="O329" s="21"/>
      <c r="P329" s="27"/>
      <c r="Q329" s="16"/>
      <c r="U329" s="27"/>
    </row>
    <row r="330" spans="2:21" x14ac:dyDescent="0.25">
      <c r="B330"/>
      <c r="C330"/>
      <c r="D330" s="13"/>
      <c r="E330" s="13"/>
      <c r="K330" s="23"/>
      <c r="O330" s="21"/>
      <c r="P330" s="27"/>
      <c r="Q330" s="16"/>
      <c r="U330" s="27"/>
    </row>
    <row r="331" spans="2:21" x14ac:dyDescent="0.25">
      <c r="B331"/>
      <c r="C331"/>
      <c r="D331" s="13"/>
      <c r="E331" s="13"/>
      <c r="K331" s="23"/>
      <c r="O331" s="21"/>
      <c r="P331" s="27"/>
      <c r="Q331" s="16"/>
      <c r="U331" s="27"/>
    </row>
    <row r="332" spans="2:21" x14ac:dyDescent="0.25">
      <c r="B332"/>
      <c r="C332"/>
      <c r="D332" s="13"/>
      <c r="E332" s="13"/>
      <c r="K332" s="23"/>
      <c r="O332" s="21"/>
      <c r="P332" s="27"/>
      <c r="Q332" s="16"/>
      <c r="U332" s="27"/>
    </row>
    <row r="333" spans="2:21" x14ac:dyDescent="0.25">
      <c r="B333"/>
      <c r="C333"/>
      <c r="D333" s="13"/>
      <c r="E333" s="13"/>
      <c r="K333" s="23"/>
      <c r="O333" s="21"/>
      <c r="P333" s="27"/>
      <c r="Q333" s="16"/>
      <c r="U333" s="27"/>
    </row>
    <row r="334" spans="2:21" x14ac:dyDescent="0.25">
      <c r="B334"/>
      <c r="C334"/>
      <c r="D334" s="13"/>
      <c r="E334" s="13"/>
      <c r="K334" s="23"/>
      <c r="O334" s="21"/>
      <c r="P334" s="27"/>
      <c r="Q334" s="16"/>
      <c r="U334" s="27"/>
    </row>
    <row r="335" spans="2:21" x14ac:dyDescent="0.25">
      <c r="B335"/>
      <c r="C335"/>
      <c r="D335" s="13"/>
      <c r="E335" s="13"/>
      <c r="K335" s="23"/>
      <c r="O335" s="21"/>
      <c r="P335" s="27"/>
      <c r="Q335" s="16"/>
      <c r="U335" s="27"/>
    </row>
    <row r="336" spans="2:21" x14ac:dyDescent="0.25">
      <c r="B336"/>
      <c r="C336"/>
      <c r="D336" s="13"/>
      <c r="E336" s="13"/>
      <c r="K336" s="23"/>
      <c r="O336" s="21"/>
      <c r="P336" s="27"/>
      <c r="Q336" s="16"/>
      <c r="U336" s="27"/>
    </row>
    <row r="337" spans="2:21" x14ac:dyDescent="0.25">
      <c r="B337"/>
      <c r="C337"/>
      <c r="D337" s="13"/>
      <c r="E337" s="13"/>
      <c r="K337" s="23"/>
      <c r="O337" s="21"/>
      <c r="P337" s="27"/>
      <c r="Q337" s="16"/>
      <c r="U337" s="27"/>
    </row>
    <row r="338" spans="2:21" x14ac:dyDescent="0.25">
      <c r="B338"/>
      <c r="C338"/>
      <c r="D338" s="13"/>
      <c r="E338" s="13"/>
      <c r="K338" s="23"/>
      <c r="O338" s="21"/>
      <c r="P338" s="27"/>
      <c r="Q338" s="16"/>
      <c r="U338" s="27"/>
    </row>
    <row r="339" spans="2:21" x14ac:dyDescent="0.25">
      <c r="B339"/>
      <c r="C339"/>
      <c r="D339" s="13"/>
      <c r="E339" s="13"/>
      <c r="K339" s="23"/>
      <c r="O339" s="21"/>
      <c r="P339" s="27"/>
      <c r="Q339" s="16"/>
      <c r="U339" s="27"/>
    </row>
    <row r="340" spans="2:21" x14ac:dyDescent="0.25">
      <c r="B340"/>
      <c r="C340"/>
      <c r="D340" s="13"/>
      <c r="E340" s="13"/>
      <c r="K340" s="23"/>
      <c r="O340" s="21"/>
      <c r="P340" s="27"/>
      <c r="Q340" s="16"/>
      <c r="U340" s="27"/>
    </row>
    <row r="341" spans="2:21" x14ac:dyDescent="0.25">
      <c r="B341"/>
      <c r="C341"/>
      <c r="D341" s="13"/>
      <c r="E341" s="13"/>
      <c r="K341" s="23"/>
      <c r="O341" s="21"/>
      <c r="P341" s="27"/>
      <c r="Q341" s="16"/>
      <c r="U341" s="27"/>
    </row>
    <row r="342" spans="2:21" x14ac:dyDescent="0.25">
      <c r="B342"/>
      <c r="C342"/>
      <c r="D342" s="13"/>
      <c r="E342" s="13"/>
      <c r="K342" s="23"/>
      <c r="O342" s="21"/>
      <c r="P342" s="27"/>
      <c r="Q342" s="16"/>
      <c r="U342" s="27"/>
    </row>
    <row r="343" spans="2:21" x14ac:dyDescent="0.25">
      <c r="B343"/>
      <c r="C343"/>
      <c r="D343" s="13"/>
      <c r="E343" s="13"/>
      <c r="K343" s="23"/>
      <c r="O343" s="21"/>
      <c r="P343" s="27"/>
      <c r="Q343" s="16"/>
      <c r="U343" s="27"/>
    </row>
    <row r="344" spans="2:21" x14ac:dyDescent="0.25">
      <c r="B344"/>
      <c r="C344"/>
      <c r="D344" s="13"/>
      <c r="E344" s="13"/>
      <c r="K344" s="23"/>
      <c r="O344" s="21"/>
      <c r="P344" s="27"/>
      <c r="Q344" s="16"/>
      <c r="U344" s="27"/>
    </row>
    <row r="345" spans="2:21" x14ac:dyDescent="0.25">
      <c r="B345"/>
      <c r="C345"/>
      <c r="D345" s="13"/>
      <c r="E345" s="13"/>
      <c r="K345" s="23"/>
      <c r="O345" s="21"/>
      <c r="P345" s="27"/>
      <c r="Q345" s="16"/>
      <c r="U345" s="27"/>
    </row>
    <row r="346" spans="2:21" x14ac:dyDescent="0.25">
      <c r="B346"/>
      <c r="C346"/>
      <c r="D346" s="13"/>
      <c r="E346" s="13"/>
      <c r="K346" s="23"/>
      <c r="O346" s="21"/>
      <c r="P346" s="27"/>
      <c r="Q346" s="16"/>
      <c r="U346" s="27"/>
    </row>
    <row r="347" spans="2:21" x14ac:dyDescent="0.25">
      <c r="B347"/>
      <c r="C347"/>
      <c r="D347" s="13"/>
      <c r="E347" s="13"/>
      <c r="K347" s="23"/>
      <c r="O347" s="21"/>
      <c r="P347" s="27"/>
      <c r="Q347" s="16"/>
      <c r="U347" s="27"/>
    </row>
    <row r="348" spans="2:21" x14ac:dyDescent="0.25">
      <c r="B348"/>
      <c r="C348"/>
      <c r="D348" s="13"/>
      <c r="E348" s="13"/>
      <c r="K348" s="23"/>
      <c r="O348" s="21"/>
      <c r="P348" s="27"/>
      <c r="Q348" s="16"/>
      <c r="U348" s="27"/>
    </row>
    <row r="349" spans="2:21" x14ac:dyDescent="0.25">
      <c r="B349"/>
      <c r="C349"/>
      <c r="D349" s="13"/>
      <c r="E349" s="13"/>
      <c r="K349" s="23"/>
      <c r="O349" s="21"/>
      <c r="P349" s="27"/>
      <c r="Q349" s="16"/>
      <c r="U349" s="27"/>
    </row>
    <row r="350" spans="2:21" x14ac:dyDescent="0.25">
      <c r="B350"/>
      <c r="C350"/>
      <c r="D350" s="13"/>
      <c r="E350" s="13"/>
      <c r="K350" s="23"/>
      <c r="O350" s="21"/>
      <c r="P350" s="27"/>
      <c r="Q350" s="16"/>
      <c r="U350" s="27"/>
    </row>
    <row r="351" spans="2:21" x14ac:dyDescent="0.25">
      <c r="B351"/>
      <c r="C351"/>
      <c r="D351" s="13"/>
      <c r="E351" s="13"/>
      <c r="K351" s="23"/>
      <c r="O351" s="21"/>
      <c r="P351" s="27"/>
      <c r="Q351" s="16"/>
      <c r="U351" s="27"/>
    </row>
    <row r="352" spans="2:21" x14ac:dyDescent="0.25">
      <c r="B352"/>
      <c r="C352"/>
      <c r="D352" s="13"/>
      <c r="E352" s="13"/>
      <c r="K352" s="23"/>
      <c r="O352" s="21"/>
      <c r="P352" s="27"/>
      <c r="Q352" s="16"/>
      <c r="U352" s="27"/>
    </row>
    <row r="353" spans="2:21" x14ac:dyDescent="0.25">
      <c r="B353"/>
      <c r="C353"/>
      <c r="D353" s="13"/>
      <c r="E353" s="13"/>
      <c r="K353" s="23"/>
      <c r="O353" s="21"/>
      <c r="P353" s="27"/>
      <c r="Q353" s="16"/>
      <c r="U353" s="27"/>
    </row>
    <row r="354" spans="2:21" x14ac:dyDescent="0.25">
      <c r="B354"/>
      <c r="C354"/>
      <c r="D354" s="13"/>
      <c r="E354" s="13"/>
      <c r="K354" s="23"/>
      <c r="O354" s="21"/>
      <c r="P354" s="27"/>
      <c r="Q354" s="16"/>
      <c r="U354" s="27"/>
    </row>
    <row r="355" spans="2:21" x14ac:dyDescent="0.25">
      <c r="B355"/>
      <c r="C355"/>
      <c r="D355" s="13"/>
      <c r="E355" s="13"/>
      <c r="K355" s="23"/>
      <c r="O355" s="21"/>
      <c r="P355" s="27"/>
      <c r="Q355" s="16"/>
      <c r="U355" s="27"/>
    </row>
    <row r="356" spans="2:21" x14ac:dyDescent="0.25">
      <c r="B356"/>
      <c r="C356"/>
      <c r="D356" s="13"/>
      <c r="E356" s="13"/>
      <c r="K356" s="23"/>
      <c r="O356" s="21"/>
      <c r="P356" s="27"/>
      <c r="Q356" s="16"/>
      <c r="U356" s="27"/>
    </row>
    <row r="357" spans="2:21" x14ac:dyDescent="0.25">
      <c r="B357"/>
      <c r="C357"/>
      <c r="D357" s="13"/>
      <c r="E357" s="13"/>
      <c r="K357" s="23"/>
      <c r="O357" s="21"/>
      <c r="P357" s="27"/>
      <c r="Q357" s="16"/>
      <c r="U357" s="27"/>
    </row>
    <row r="358" spans="2:21" x14ac:dyDescent="0.25">
      <c r="B358"/>
      <c r="C358"/>
      <c r="D358" s="13"/>
      <c r="E358" s="13"/>
      <c r="K358" s="23"/>
      <c r="O358" s="21"/>
      <c r="P358" s="27"/>
      <c r="Q358" s="16"/>
      <c r="U358" s="27"/>
    </row>
    <row r="359" spans="2:21" x14ac:dyDescent="0.25">
      <c r="B359"/>
      <c r="C359"/>
      <c r="D359" s="13"/>
      <c r="E359" s="13"/>
      <c r="K359" s="23"/>
      <c r="O359" s="21"/>
      <c r="P359" s="27"/>
      <c r="Q359" s="16"/>
      <c r="U359" s="27"/>
    </row>
    <row r="360" spans="2:21" x14ac:dyDescent="0.25">
      <c r="B360"/>
      <c r="C360"/>
      <c r="D360" s="13"/>
      <c r="E360" s="13"/>
      <c r="K360" s="23"/>
      <c r="O360" s="21"/>
      <c r="P360" s="27"/>
      <c r="Q360" s="16"/>
      <c r="U360" s="27"/>
    </row>
    <row r="361" spans="2:21" x14ac:dyDescent="0.25">
      <c r="B361"/>
      <c r="C361"/>
      <c r="D361" s="13"/>
      <c r="E361" s="13"/>
      <c r="K361" s="23"/>
      <c r="O361" s="21"/>
      <c r="P361" s="27"/>
      <c r="Q361" s="16"/>
      <c r="U361" s="27"/>
    </row>
    <row r="362" spans="2:21" x14ac:dyDescent="0.25">
      <c r="B362"/>
      <c r="C362"/>
      <c r="D362" s="13"/>
      <c r="E362" s="13"/>
      <c r="K362" s="23"/>
      <c r="O362" s="21"/>
      <c r="P362" s="27"/>
      <c r="Q362" s="16"/>
      <c r="U362" s="27"/>
    </row>
    <row r="363" spans="2:21" x14ac:dyDescent="0.25">
      <c r="B363"/>
      <c r="C363"/>
      <c r="D363" s="13"/>
      <c r="E363" s="13"/>
      <c r="K363" s="23"/>
      <c r="O363" s="21"/>
      <c r="P363" s="27"/>
      <c r="Q363" s="16"/>
      <c r="U363" s="27"/>
    </row>
    <row r="364" spans="2:21" x14ac:dyDescent="0.25">
      <c r="B364"/>
      <c r="C364"/>
      <c r="D364" s="13"/>
      <c r="E364" s="13"/>
      <c r="K364" s="23"/>
      <c r="O364" s="21"/>
      <c r="P364" s="27"/>
      <c r="Q364" s="16"/>
      <c r="U364" s="27"/>
    </row>
    <row r="365" spans="2:21" x14ac:dyDescent="0.25">
      <c r="B365"/>
      <c r="C365"/>
      <c r="D365" s="13"/>
      <c r="E365" s="13"/>
      <c r="K365" s="23"/>
      <c r="O365" s="21"/>
      <c r="P365" s="27"/>
      <c r="Q365" s="16"/>
      <c r="U365" s="27"/>
    </row>
    <row r="366" spans="2:21" x14ac:dyDescent="0.25">
      <c r="B366"/>
      <c r="C366"/>
      <c r="D366" s="13"/>
      <c r="E366" s="13"/>
      <c r="K366" s="23"/>
      <c r="O366" s="21"/>
      <c r="P366" s="27"/>
      <c r="Q366" s="16"/>
      <c r="U366" s="27"/>
    </row>
    <row r="367" spans="2:21" x14ac:dyDescent="0.25">
      <c r="B367"/>
      <c r="C367"/>
      <c r="D367" s="13"/>
      <c r="E367" s="13"/>
      <c r="K367" s="23"/>
      <c r="O367" s="21"/>
      <c r="P367" s="27"/>
      <c r="Q367" s="16"/>
      <c r="U367" s="27"/>
    </row>
    <row r="368" spans="2:21" x14ac:dyDescent="0.25">
      <c r="B368"/>
      <c r="C368"/>
      <c r="D368" s="13"/>
      <c r="E368" s="13"/>
      <c r="K368" s="23"/>
      <c r="O368" s="21"/>
      <c r="P368" s="27"/>
      <c r="Q368" s="16"/>
      <c r="U368" s="27"/>
    </row>
    <row r="369" spans="2:21" x14ac:dyDescent="0.25">
      <c r="B369"/>
      <c r="C369"/>
      <c r="D369" s="13"/>
      <c r="E369" s="13"/>
      <c r="K369" s="23"/>
      <c r="O369" s="21"/>
      <c r="P369" s="27"/>
      <c r="Q369" s="16"/>
      <c r="U369" s="27"/>
    </row>
    <row r="370" spans="2:21" x14ac:dyDescent="0.25">
      <c r="B370"/>
      <c r="C370"/>
      <c r="D370" s="13"/>
      <c r="E370" s="13"/>
      <c r="K370" s="23"/>
      <c r="O370" s="21"/>
      <c r="P370" s="27"/>
      <c r="Q370" s="16"/>
      <c r="U370" s="27"/>
    </row>
    <row r="371" spans="2:21" x14ac:dyDescent="0.25">
      <c r="B371"/>
      <c r="C371"/>
      <c r="D371" s="13"/>
      <c r="E371" s="13"/>
      <c r="K371" s="23"/>
      <c r="O371" s="21"/>
      <c r="P371" s="27"/>
      <c r="Q371" s="16"/>
      <c r="U371" s="27"/>
    </row>
    <row r="372" spans="2:21" x14ac:dyDescent="0.25">
      <c r="B372"/>
      <c r="C372"/>
      <c r="D372" s="13"/>
      <c r="E372" s="13"/>
      <c r="K372" s="23"/>
      <c r="O372" s="21"/>
      <c r="P372" s="27"/>
      <c r="Q372" s="16"/>
      <c r="U372" s="27"/>
    </row>
    <row r="373" spans="2:21" x14ac:dyDescent="0.25">
      <c r="B373"/>
      <c r="C373"/>
      <c r="D373" s="13"/>
      <c r="E373" s="13"/>
      <c r="K373" s="23"/>
      <c r="O373" s="21"/>
      <c r="P373" s="27"/>
      <c r="Q373" s="16"/>
      <c r="U373" s="27"/>
    </row>
    <row r="374" spans="2:21" x14ac:dyDescent="0.25">
      <c r="B374"/>
      <c r="C374"/>
      <c r="D374" s="13"/>
      <c r="E374" s="13"/>
      <c r="K374" s="23"/>
      <c r="O374" s="21"/>
      <c r="P374" s="27"/>
      <c r="Q374" s="16"/>
      <c r="U374" s="27"/>
    </row>
    <row r="375" spans="2:21" x14ac:dyDescent="0.25">
      <c r="B375"/>
      <c r="C375"/>
      <c r="D375" s="13"/>
      <c r="E375" s="13"/>
      <c r="K375" s="23"/>
      <c r="O375" s="21"/>
      <c r="P375" s="27"/>
      <c r="Q375" s="16"/>
      <c r="U375" s="27"/>
    </row>
    <row r="376" spans="2:21" x14ac:dyDescent="0.25">
      <c r="B376"/>
      <c r="C376"/>
      <c r="D376" s="13"/>
      <c r="E376" s="13"/>
      <c r="K376" s="23"/>
      <c r="O376" s="21"/>
      <c r="P376" s="27"/>
      <c r="Q376" s="16"/>
      <c r="U376" s="27"/>
    </row>
    <row r="377" spans="2:21" x14ac:dyDescent="0.25">
      <c r="B377"/>
      <c r="C377"/>
      <c r="D377" s="13"/>
      <c r="E377" s="13"/>
      <c r="K377" s="23"/>
      <c r="O377" s="21"/>
      <c r="P377" s="27"/>
      <c r="Q377" s="16"/>
      <c r="U377" s="27"/>
    </row>
    <row r="378" spans="2:21" x14ac:dyDescent="0.25">
      <c r="B378"/>
      <c r="C378"/>
      <c r="D378" s="13"/>
      <c r="E378" s="13"/>
      <c r="K378" s="23"/>
      <c r="O378" s="21"/>
      <c r="P378" s="27"/>
      <c r="Q378" s="16"/>
      <c r="U378" s="27"/>
    </row>
    <row r="379" spans="2:21" x14ac:dyDescent="0.25">
      <c r="B379"/>
      <c r="C379"/>
      <c r="D379" s="13"/>
      <c r="E379" s="13"/>
      <c r="K379" s="23"/>
      <c r="O379" s="21"/>
      <c r="P379" s="27"/>
      <c r="Q379" s="16"/>
      <c r="U379" s="27"/>
    </row>
    <row r="380" spans="2:21" x14ac:dyDescent="0.25">
      <c r="B380"/>
      <c r="C380"/>
      <c r="D380" s="13"/>
      <c r="E380" s="13"/>
      <c r="K380" s="23"/>
      <c r="O380" s="21"/>
      <c r="P380" s="27"/>
      <c r="Q380" s="16"/>
      <c r="U380" s="27"/>
    </row>
    <row r="381" spans="2:21" x14ac:dyDescent="0.25">
      <c r="B381"/>
      <c r="C381"/>
      <c r="D381" s="13"/>
      <c r="E381" s="13"/>
      <c r="K381" s="23"/>
      <c r="O381" s="21"/>
      <c r="P381" s="27"/>
      <c r="Q381" s="16"/>
      <c r="U381" s="27"/>
    </row>
    <row r="382" spans="2:21" x14ac:dyDescent="0.25">
      <c r="B382"/>
      <c r="C382"/>
      <c r="D382" s="13"/>
      <c r="E382" s="13"/>
      <c r="K382" s="23"/>
      <c r="O382" s="21"/>
      <c r="P382" s="27"/>
      <c r="Q382" s="16"/>
      <c r="U382" s="27"/>
    </row>
    <row r="383" spans="2:21" x14ac:dyDescent="0.25">
      <c r="B383"/>
      <c r="C383"/>
      <c r="D383" s="13"/>
      <c r="E383" s="13"/>
      <c r="K383" s="23"/>
      <c r="O383" s="21"/>
      <c r="P383" s="27"/>
      <c r="Q383" s="16"/>
      <c r="U383" s="27"/>
    </row>
    <row r="384" spans="2:21" x14ac:dyDescent="0.25">
      <c r="B384"/>
      <c r="C384"/>
      <c r="D384" s="13"/>
      <c r="E384" s="13"/>
      <c r="K384" s="23"/>
      <c r="O384" s="21"/>
      <c r="P384" s="27"/>
      <c r="Q384" s="16"/>
      <c r="U384" s="27"/>
    </row>
    <row r="385" spans="2:21" x14ac:dyDescent="0.25">
      <c r="B385"/>
      <c r="C385"/>
      <c r="D385" s="13"/>
      <c r="E385" s="13"/>
      <c r="K385" s="23"/>
      <c r="O385" s="21"/>
      <c r="P385" s="27"/>
      <c r="Q385" s="16"/>
      <c r="U385" s="27"/>
    </row>
    <row r="386" spans="2:21" x14ac:dyDescent="0.25">
      <c r="B386"/>
      <c r="C386"/>
      <c r="D386" s="13"/>
      <c r="E386" s="13"/>
      <c r="K386" s="23"/>
      <c r="O386" s="21"/>
      <c r="P386" s="27"/>
      <c r="Q386" s="16"/>
      <c r="U386" s="27"/>
    </row>
    <row r="387" spans="2:21" x14ac:dyDescent="0.25">
      <c r="B387"/>
      <c r="C387"/>
      <c r="D387" s="13"/>
      <c r="E387" s="13"/>
      <c r="K387" s="23"/>
      <c r="O387" s="21"/>
      <c r="P387" s="27"/>
      <c r="Q387" s="16"/>
      <c r="U387" s="27"/>
    </row>
    <row r="388" spans="2:21" x14ac:dyDescent="0.25">
      <c r="B388"/>
      <c r="C388"/>
      <c r="D388" s="13"/>
      <c r="E388" s="13"/>
      <c r="K388" s="23"/>
      <c r="O388" s="21"/>
      <c r="P388" s="27"/>
      <c r="Q388" s="16"/>
      <c r="U388" s="27"/>
    </row>
    <row r="389" spans="2:21" x14ac:dyDescent="0.25">
      <c r="B389"/>
      <c r="C389"/>
      <c r="D389" s="13"/>
      <c r="E389" s="13"/>
      <c r="K389" s="23"/>
      <c r="O389" s="21"/>
      <c r="P389" s="27"/>
      <c r="Q389" s="16"/>
      <c r="U389" s="27"/>
    </row>
    <row r="390" spans="2:21" x14ac:dyDescent="0.25">
      <c r="B390"/>
      <c r="C390"/>
      <c r="D390" s="13"/>
      <c r="E390" s="13"/>
      <c r="K390" s="23"/>
      <c r="O390" s="21"/>
      <c r="P390" s="27"/>
      <c r="Q390" s="16"/>
      <c r="U390" s="27"/>
    </row>
    <row r="391" spans="2:21" x14ac:dyDescent="0.25">
      <c r="B391"/>
      <c r="C391"/>
      <c r="D391" s="13"/>
      <c r="E391" s="13"/>
      <c r="K391" s="23"/>
      <c r="O391" s="21"/>
      <c r="P391" s="27"/>
      <c r="Q391" s="16"/>
      <c r="U391" s="27"/>
    </row>
    <row r="392" spans="2:21" x14ac:dyDescent="0.25">
      <c r="B392"/>
      <c r="C392"/>
      <c r="D392" s="13"/>
      <c r="E392" s="13"/>
      <c r="K392" s="23"/>
      <c r="O392" s="21"/>
      <c r="P392" s="27"/>
      <c r="Q392" s="16"/>
      <c r="U392" s="27"/>
    </row>
    <row r="393" spans="2:21" x14ac:dyDescent="0.25">
      <c r="B393"/>
      <c r="C393"/>
      <c r="D393" s="13"/>
      <c r="E393" s="13"/>
      <c r="K393" s="23"/>
      <c r="O393" s="21"/>
      <c r="P393" s="27"/>
      <c r="Q393" s="16"/>
      <c r="U393" s="27"/>
    </row>
    <row r="394" spans="2:21" x14ac:dyDescent="0.25">
      <c r="B394"/>
      <c r="C394"/>
      <c r="D394" s="13"/>
      <c r="E394" s="13"/>
      <c r="K394" s="23"/>
      <c r="O394" s="21"/>
      <c r="P394" s="27"/>
      <c r="Q394" s="16"/>
      <c r="U394" s="27"/>
    </row>
    <row r="395" spans="2:21" x14ac:dyDescent="0.25">
      <c r="B395"/>
      <c r="C395"/>
      <c r="D395" s="13"/>
      <c r="E395" s="13"/>
      <c r="K395" s="23"/>
      <c r="O395" s="21"/>
      <c r="P395" s="27"/>
      <c r="Q395" s="16"/>
      <c r="U395" s="27"/>
    </row>
    <row r="396" spans="2:21" x14ac:dyDescent="0.25">
      <c r="B396"/>
      <c r="C396"/>
      <c r="D396" s="13"/>
      <c r="E396" s="13"/>
      <c r="K396" s="23"/>
      <c r="O396" s="21"/>
      <c r="P396" s="27"/>
      <c r="Q396" s="16"/>
      <c r="U396" s="27"/>
    </row>
    <row r="397" spans="2:21" x14ac:dyDescent="0.25">
      <c r="B397"/>
      <c r="C397"/>
      <c r="D397" s="13"/>
      <c r="E397" s="13"/>
      <c r="K397" s="23"/>
      <c r="O397" s="21"/>
      <c r="P397" s="27"/>
      <c r="Q397" s="16"/>
      <c r="U397" s="27"/>
    </row>
    <row r="398" spans="2:21" x14ac:dyDescent="0.25">
      <c r="B398"/>
      <c r="C398"/>
      <c r="D398" s="13"/>
      <c r="E398" s="13"/>
      <c r="K398" s="23"/>
      <c r="O398" s="21"/>
      <c r="P398" s="27"/>
      <c r="Q398" s="16"/>
      <c r="U398" s="27"/>
    </row>
    <row r="399" spans="2:21" x14ac:dyDescent="0.25">
      <c r="B399"/>
      <c r="C399"/>
      <c r="D399" s="13"/>
      <c r="E399" s="13"/>
      <c r="K399" s="23"/>
      <c r="O399" s="21"/>
      <c r="P399" s="27"/>
      <c r="Q399" s="16"/>
      <c r="U399" s="27"/>
    </row>
    <row r="400" spans="2:21" x14ac:dyDescent="0.25">
      <c r="B400"/>
      <c r="C400"/>
      <c r="D400" s="13"/>
      <c r="E400" s="13"/>
      <c r="K400" s="23"/>
      <c r="O400" s="21"/>
      <c r="P400" s="27"/>
      <c r="Q400" s="16"/>
      <c r="U400" s="27"/>
    </row>
    <row r="401" spans="2:21" x14ac:dyDescent="0.25">
      <c r="B401"/>
      <c r="C401"/>
      <c r="D401" s="13"/>
      <c r="E401" s="13"/>
      <c r="K401" s="23"/>
      <c r="O401" s="21"/>
      <c r="P401" s="27"/>
      <c r="Q401" s="16"/>
      <c r="U401" s="27"/>
    </row>
    <row r="402" spans="2:21" x14ac:dyDescent="0.25">
      <c r="B402"/>
      <c r="C402"/>
      <c r="D402" s="13"/>
      <c r="E402" s="13"/>
      <c r="K402" s="23"/>
      <c r="O402" s="21"/>
      <c r="P402" s="27"/>
      <c r="Q402" s="16"/>
      <c r="U402" s="27"/>
    </row>
    <row r="403" spans="2:21" x14ac:dyDescent="0.25">
      <c r="B403"/>
      <c r="C403"/>
      <c r="D403" s="13"/>
      <c r="E403" s="13"/>
      <c r="K403" s="23"/>
      <c r="O403" s="21"/>
      <c r="P403" s="27"/>
      <c r="Q403" s="16"/>
      <c r="U403" s="27"/>
    </row>
    <row r="404" spans="2:21" x14ac:dyDescent="0.25">
      <c r="B404"/>
      <c r="C404"/>
      <c r="D404" s="13"/>
      <c r="E404" s="13"/>
      <c r="K404" s="23"/>
      <c r="O404" s="21"/>
      <c r="P404" s="27"/>
      <c r="Q404" s="16"/>
      <c r="U404" s="27"/>
    </row>
    <row r="405" spans="2:21" x14ac:dyDescent="0.25">
      <c r="B405"/>
      <c r="C405"/>
      <c r="D405" s="13"/>
      <c r="E405" s="13"/>
      <c r="K405" s="23"/>
      <c r="O405" s="21"/>
      <c r="P405" s="27"/>
      <c r="Q405" s="16"/>
      <c r="U405" s="27"/>
    </row>
    <row r="406" spans="2:21" x14ac:dyDescent="0.25">
      <c r="B406"/>
      <c r="C406"/>
      <c r="D406" s="13"/>
      <c r="E406" s="13"/>
      <c r="K406" s="23"/>
      <c r="O406" s="21"/>
      <c r="P406" s="27"/>
      <c r="Q406" s="16"/>
      <c r="U406" s="27"/>
    </row>
    <row r="407" spans="2:21" x14ac:dyDescent="0.25">
      <c r="B407"/>
      <c r="C407"/>
      <c r="D407" s="13"/>
      <c r="E407" s="13"/>
      <c r="K407" s="23"/>
      <c r="O407" s="21"/>
      <c r="P407" s="27"/>
      <c r="Q407" s="16"/>
      <c r="U407" s="27"/>
    </row>
    <row r="408" spans="2:21" x14ac:dyDescent="0.25">
      <c r="B408"/>
      <c r="C408"/>
      <c r="D408" s="13"/>
      <c r="E408" s="13"/>
      <c r="K408" s="23"/>
      <c r="O408" s="21"/>
      <c r="P408" s="27"/>
      <c r="Q408" s="16"/>
      <c r="U408" s="27"/>
    </row>
    <row r="409" spans="2:21" x14ac:dyDescent="0.25">
      <c r="B409"/>
      <c r="C409"/>
      <c r="D409" s="13"/>
      <c r="E409" s="13"/>
      <c r="K409" s="23"/>
      <c r="O409" s="21"/>
      <c r="P409" s="27"/>
      <c r="Q409" s="16"/>
      <c r="U409" s="27"/>
    </row>
    <row r="410" spans="2:21" x14ac:dyDescent="0.25">
      <c r="B410"/>
      <c r="C410"/>
      <c r="D410" s="13"/>
      <c r="E410" s="13"/>
      <c r="K410" s="23"/>
      <c r="O410" s="21"/>
      <c r="P410" s="27"/>
      <c r="Q410" s="16"/>
      <c r="U410" s="27"/>
    </row>
    <row r="411" spans="2:21" x14ac:dyDescent="0.25">
      <c r="B411"/>
      <c r="C411"/>
      <c r="D411" s="13"/>
      <c r="E411" s="13"/>
      <c r="K411" s="23"/>
      <c r="O411" s="21"/>
      <c r="P411" s="27"/>
      <c r="Q411" s="16"/>
      <c r="U411" s="27"/>
    </row>
    <row r="412" spans="2:21" x14ac:dyDescent="0.25">
      <c r="B412"/>
      <c r="C412"/>
      <c r="D412" s="13"/>
      <c r="E412" s="13"/>
      <c r="K412" s="23"/>
      <c r="O412" s="21"/>
      <c r="P412" s="27"/>
      <c r="Q412" s="16"/>
      <c r="U412" s="27"/>
    </row>
    <row r="413" spans="2:21" x14ac:dyDescent="0.25">
      <c r="B413"/>
      <c r="C413"/>
      <c r="D413" s="13"/>
      <c r="E413" s="13"/>
      <c r="K413" s="23"/>
      <c r="O413" s="21"/>
      <c r="P413" s="27"/>
      <c r="Q413" s="16"/>
      <c r="U413" s="27"/>
    </row>
    <row r="414" spans="2:21" x14ac:dyDescent="0.25">
      <c r="B414"/>
      <c r="C414"/>
      <c r="D414" s="13"/>
      <c r="E414" s="13"/>
      <c r="K414" s="23"/>
      <c r="O414" s="21"/>
      <c r="P414" s="27"/>
      <c r="Q414" s="16"/>
      <c r="U414" s="27"/>
    </row>
    <row r="415" spans="2:21" x14ac:dyDescent="0.25">
      <c r="B415"/>
      <c r="C415"/>
      <c r="D415" s="13"/>
      <c r="E415" s="13"/>
      <c r="K415" s="23"/>
      <c r="O415" s="21"/>
      <c r="P415" s="27"/>
      <c r="Q415" s="16"/>
      <c r="U415" s="27"/>
    </row>
    <row r="416" spans="2:21" x14ac:dyDescent="0.25">
      <c r="B416"/>
      <c r="C416"/>
      <c r="D416" s="13"/>
      <c r="E416" s="13"/>
      <c r="K416" s="23"/>
      <c r="O416" s="21"/>
      <c r="P416" s="27"/>
      <c r="Q416" s="16"/>
      <c r="U416" s="27"/>
    </row>
    <row r="417" spans="2:21" x14ac:dyDescent="0.25">
      <c r="B417"/>
      <c r="C417"/>
      <c r="D417" s="13"/>
      <c r="E417" s="13"/>
      <c r="K417" s="23"/>
      <c r="O417" s="21"/>
      <c r="P417" s="27"/>
      <c r="Q417" s="16"/>
      <c r="U417" s="27"/>
    </row>
    <row r="418" spans="2:21" x14ac:dyDescent="0.25">
      <c r="B418"/>
      <c r="C418"/>
      <c r="D418" s="13"/>
      <c r="E418" s="13"/>
      <c r="K418" s="23"/>
      <c r="O418" s="21"/>
      <c r="P418" s="27"/>
      <c r="Q418" s="16"/>
      <c r="U418" s="27"/>
    </row>
    <row r="419" spans="2:21" x14ac:dyDescent="0.25">
      <c r="B419"/>
      <c r="C419"/>
      <c r="D419" s="13"/>
      <c r="E419" s="13"/>
      <c r="K419" s="23"/>
      <c r="O419" s="21"/>
      <c r="P419" s="27"/>
      <c r="Q419" s="16"/>
      <c r="U419" s="27"/>
    </row>
    <row r="420" spans="2:21" x14ac:dyDescent="0.25">
      <c r="B420"/>
      <c r="C420"/>
      <c r="D420" s="13"/>
      <c r="E420" s="13"/>
      <c r="K420" s="23"/>
      <c r="O420" s="21"/>
      <c r="P420" s="27"/>
      <c r="Q420" s="16"/>
      <c r="U420" s="27"/>
    </row>
    <row r="421" spans="2:21" x14ac:dyDescent="0.25">
      <c r="B421"/>
      <c r="C421"/>
      <c r="D421" s="13"/>
      <c r="E421" s="13"/>
      <c r="K421" s="23"/>
      <c r="O421" s="21"/>
      <c r="P421" s="27"/>
      <c r="Q421" s="16"/>
      <c r="U421" s="27"/>
    </row>
    <row r="422" spans="2:21" x14ac:dyDescent="0.25">
      <c r="B422"/>
      <c r="C422"/>
      <c r="D422" s="13"/>
      <c r="E422" s="13"/>
      <c r="K422" s="23"/>
      <c r="O422" s="21"/>
      <c r="P422" s="27"/>
      <c r="Q422" s="16"/>
      <c r="U422" s="27"/>
    </row>
    <row r="423" spans="2:21" x14ac:dyDescent="0.25">
      <c r="B423"/>
      <c r="C423"/>
      <c r="D423" s="13"/>
      <c r="E423" s="13"/>
      <c r="K423" s="23"/>
      <c r="O423" s="21"/>
      <c r="P423" s="27"/>
      <c r="Q423" s="16"/>
      <c r="U423" s="27"/>
    </row>
    <row r="424" spans="2:21" x14ac:dyDescent="0.25">
      <c r="B424"/>
      <c r="C424"/>
      <c r="D424" s="13"/>
      <c r="E424" s="13"/>
      <c r="K424" s="23"/>
      <c r="O424" s="21"/>
      <c r="P424" s="27"/>
      <c r="Q424" s="16"/>
      <c r="U424" s="27"/>
    </row>
    <row r="425" spans="2:21" x14ac:dyDescent="0.25">
      <c r="B425"/>
      <c r="C425"/>
      <c r="D425" s="13"/>
      <c r="E425" s="13"/>
      <c r="K425" s="23"/>
      <c r="O425" s="21"/>
      <c r="P425" s="27"/>
      <c r="Q425" s="16"/>
      <c r="U425" s="27"/>
    </row>
    <row r="426" spans="2:21" x14ac:dyDescent="0.25">
      <c r="B426"/>
      <c r="C426"/>
      <c r="D426" s="13"/>
      <c r="E426" s="13"/>
      <c r="K426" s="23"/>
      <c r="O426" s="21"/>
      <c r="P426" s="27"/>
      <c r="Q426" s="16"/>
      <c r="U426" s="27"/>
    </row>
    <row r="427" spans="2:21" x14ac:dyDescent="0.25">
      <c r="B427"/>
      <c r="C427"/>
      <c r="D427" s="13"/>
      <c r="E427" s="13"/>
      <c r="K427" s="23"/>
      <c r="O427" s="21"/>
      <c r="P427" s="27"/>
      <c r="Q427" s="16"/>
      <c r="U427" s="27"/>
    </row>
    <row r="428" spans="2:21" x14ac:dyDescent="0.25">
      <c r="B428"/>
      <c r="C428"/>
      <c r="D428" s="13"/>
      <c r="E428" s="13"/>
      <c r="K428" s="23"/>
      <c r="O428" s="21"/>
      <c r="P428" s="27"/>
      <c r="Q428" s="16"/>
      <c r="U428" s="27"/>
    </row>
    <row r="429" spans="2:21" x14ac:dyDescent="0.25">
      <c r="B429"/>
      <c r="C429"/>
      <c r="D429" s="13"/>
      <c r="E429" s="13"/>
      <c r="K429" s="23"/>
      <c r="O429" s="21"/>
      <c r="P429" s="27"/>
      <c r="Q429" s="16"/>
      <c r="U429" s="27"/>
    </row>
    <row r="430" spans="2:21" x14ac:dyDescent="0.25">
      <c r="B430"/>
      <c r="C430"/>
      <c r="D430" s="13"/>
      <c r="E430" s="13"/>
      <c r="K430" s="23"/>
      <c r="O430" s="21"/>
      <c r="P430" s="27"/>
      <c r="Q430" s="16"/>
      <c r="U430" s="27"/>
    </row>
    <row r="431" spans="2:21" x14ac:dyDescent="0.25">
      <c r="B431"/>
      <c r="C431"/>
      <c r="D431" s="13"/>
      <c r="E431" s="13"/>
      <c r="K431" s="23"/>
      <c r="O431" s="21"/>
      <c r="P431" s="27"/>
      <c r="Q431" s="16"/>
      <c r="U431" s="27"/>
    </row>
    <row r="432" spans="2:21" x14ac:dyDescent="0.25">
      <c r="B432"/>
      <c r="C432"/>
      <c r="D432" s="13"/>
      <c r="E432" s="13"/>
      <c r="K432" s="23"/>
      <c r="O432" s="21"/>
      <c r="P432" s="27"/>
      <c r="Q432" s="16"/>
      <c r="U432" s="27"/>
    </row>
    <row r="433" spans="2:21" x14ac:dyDescent="0.25">
      <c r="B433"/>
      <c r="C433"/>
      <c r="D433" s="13"/>
      <c r="E433" s="13"/>
      <c r="K433" s="23"/>
      <c r="O433" s="21"/>
      <c r="P433" s="27"/>
      <c r="Q433" s="16"/>
      <c r="U433" s="27"/>
    </row>
    <row r="434" spans="2:21" x14ac:dyDescent="0.25">
      <c r="B434"/>
      <c r="C434"/>
      <c r="D434" s="13"/>
      <c r="E434" s="13"/>
      <c r="K434" s="23"/>
      <c r="O434" s="21"/>
      <c r="P434" s="27"/>
      <c r="Q434" s="16"/>
      <c r="U434" s="27"/>
    </row>
    <row r="435" spans="2:21" x14ac:dyDescent="0.25">
      <c r="B435"/>
      <c r="C435"/>
      <c r="D435" s="13"/>
      <c r="E435" s="13"/>
      <c r="K435" s="23"/>
      <c r="O435" s="21"/>
      <c r="P435" s="27"/>
      <c r="Q435" s="16"/>
      <c r="U435" s="27"/>
    </row>
    <row r="436" spans="2:21" x14ac:dyDescent="0.25">
      <c r="B436"/>
      <c r="C436"/>
      <c r="D436" s="13"/>
      <c r="E436" s="13"/>
      <c r="K436" s="23"/>
      <c r="O436" s="21"/>
      <c r="P436" s="27"/>
      <c r="Q436" s="16"/>
      <c r="U436" s="27"/>
    </row>
    <row r="437" spans="2:21" x14ac:dyDescent="0.25">
      <c r="B437"/>
      <c r="C437"/>
      <c r="D437" s="13"/>
      <c r="E437" s="13"/>
      <c r="K437" s="23"/>
      <c r="O437" s="21"/>
      <c r="P437" s="27"/>
      <c r="Q437" s="16"/>
      <c r="U437" s="27"/>
    </row>
    <row r="438" spans="2:21" x14ac:dyDescent="0.25">
      <c r="B438"/>
      <c r="C438"/>
      <c r="D438" s="13"/>
      <c r="E438" s="13"/>
      <c r="K438" s="23"/>
      <c r="O438" s="21"/>
      <c r="P438" s="27"/>
      <c r="Q438" s="16"/>
      <c r="U438" s="27"/>
    </row>
    <row r="439" spans="2:21" x14ac:dyDescent="0.25">
      <c r="B439"/>
      <c r="C439"/>
      <c r="D439" s="13"/>
      <c r="E439" s="13"/>
      <c r="K439" s="23"/>
      <c r="O439" s="21"/>
      <c r="P439" s="27"/>
      <c r="Q439" s="16"/>
      <c r="U439" s="27"/>
    </row>
    <row r="440" spans="2:21" x14ac:dyDescent="0.25">
      <c r="B440"/>
      <c r="C440"/>
      <c r="D440" s="13"/>
      <c r="E440" s="13"/>
      <c r="K440" s="23"/>
      <c r="O440" s="21"/>
      <c r="P440" s="27"/>
      <c r="Q440" s="16"/>
      <c r="U440" s="27"/>
    </row>
    <row r="441" spans="2:21" x14ac:dyDescent="0.25">
      <c r="B441"/>
      <c r="C441"/>
      <c r="D441" s="13"/>
      <c r="E441" s="13"/>
      <c r="K441" s="23"/>
      <c r="O441" s="21"/>
      <c r="P441" s="27"/>
      <c r="Q441" s="16"/>
      <c r="U441" s="27"/>
    </row>
    <row r="442" spans="2:21" x14ac:dyDescent="0.25">
      <c r="B442"/>
      <c r="C442"/>
      <c r="D442" s="13"/>
      <c r="E442" s="13"/>
      <c r="K442" s="23"/>
      <c r="O442" s="21"/>
      <c r="P442" s="27"/>
      <c r="Q442" s="16"/>
      <c r="U442" s="27"/>
    </row>
    <row r="443" spans="2:21" x14ac:dyDescent="0.25">
      <c r="B443"/>
      <c r="C443"/>
      <c r="D443" s="13"/>
      <c r="E443" s="13"/>
      <c r="K443" s="23"/>
      <c r="O443" s="21"/>
      <c r="P443" s="27"/>
      <c r="Q443" s="16"/>
      <c r="U443" s="27"/>
    </row>
    <row r="444" spans="2:21" x14ac:dyDescent="0.25">
      <c r="B444"/>
      <c r="C444"/>
      <c r="D444" s="13"/>
      <c r="E444" s="13"/>
      <c r="K444" s="23"/>
      <c r="O444" s="21"/>
      <c r="P444" s="27"/>
      <c r="Q444" s="16"/>
      <c r="U444" s="27"/>
    </row>
    <row r="445" spans="2:21" x14ac:dyDescent="0.25">
      <c r="B445"/>
      <c r="C445"/>
      <c r="D445" s="13"/>
      <c r="E445" s="13"/>
      <c r="K445" s="23"/>
      <c r="O445" s="21"/>
      <c r="P445" s="27"/>
      <c r="Q445" s="16"/>
      <c r="U445" s="27"/>
    </row>
    <row r="446" spans="2:21" x14ac:dyDescent="0.25">
      <c r="B446"/>
      <c r="C446"/>
      <c r="D446" s="13"/>
      <c r="E446" s="13"/>
      <c r="K446" s="23"/>
      <c r="O446" s="21"/>
      <c r="P446" s="27"/>
      <c r="Q446" s="16"/>
      <c r="U446" s="27"/>
    </row>
    <row r="447" spans="2:21" x14ac:dyDescent="0.25">
      <c r="B447"/>
      <c r="C447"/>
      <c r="D447" s="13"/>
      <c r="E447" s="13"/>
      <c r="K447" s="23"/>
      <c r="O447" s="21"/>
      <c r="P447" s="27"/>
      <c r="Q447" s="16"/>
      <c r="U447" s="27"/>
    </row>
    <row r="448" spans="2:21" x14ac:dyDescent="0.25">
      <c r="B448"/>
      <c r="C448"/>
      <c r="D448" s="13"/>
      <c r="E448" s="13"/>
      <c r="K448" s="23"/>
      <c r="O448" s="21"/>
      <c r="P448" s="27"/>
      <c r="Q448" s="16"/>
      <c r="U448" s="27"/>
    </row>
    <row r="449" spans="2:21" x14ac:dyDescent="0.25">
      <c r="B449"/>
      <c r="C449"/>
      <c r="D449" s="13"/>
      <c r="E449" s="13"/>
      <c r="K449" s="23"/>
      <c r="O449" s="21"/>
      <c r="P449" s="27"/>
      <c r="Q449" s="16"/>
      <c r="U449" s="27"/>
    </row>
    <row r="450" spans="2:21" x14ac:dyDescent="0.25">
      <c r="B450"/>
      <c r="C450"/>
      <c r="D450" s="13"/>
      <c r="E450" s="13"/>
      <c r="K450" s="23"/>
      <c r="O450" s="21"/>
      <c r="P450" s="27"/>
      <c r="Q450" s="16"/>
      <c r="U450" s="27"/>
    </row>
    <row r="451" spans="2:21" x14ac:dyDescent="0.25">
      <c r="B451"/>
      <c r="C451"/>
      <c r="D451" s="13"/>
      <c r="E451" s="13"/>
      <c r="K451" s="23"/>
      <c r="O451" s="21"/>
      <c r="P451" s="27"/>
      <c r="Q451" s="16"/>
      <c r="U451" s="27"/>
    </row>
    <row r="452" spans="2:21" x14ac:dyDescent="0.25">
      <c r="B452"/>
      <c r="C452"/>
      <c r="D452" s="13"/>
      <c r="E452" s="13"/>
      <c r="K452" s="23"/>
      <c r="O452" s="21"/>
      <c r="P452" s="27"/>
      <c r="Q452" s="16"/>
      <c r="U452" s="27"/>
    </row>
    <row r="453" spans="2:21" x14ac:dyDescent="0.25">
      <c r="B453"/>
      <c r="C453"/>
      <c r="D453" s="13"/>
      <c r="E453" s="13"/>
      <c r="K453" s="23"/>
      <c r="O453" s="21"/>
      <c r="P453" s="27"/>
      <c r="Q453" s="16"/>
      <c r="U453" s="27"/>
    </row>
    <row r="454" spans="2:21" x14ac:dyDescent="0.25">
      <c r="B454"/>
      <c r="C454"/>
      <c r="D454" s="13"/>
      <c r="E454" s="13"/>
      <c r="K454" s="23"/>
      <c r="O454" s="21"/>
      <c r="P454" s="27"/>
      <c r="Q454" s="16"/>
      <c r="U454" s="27"/>
    </row>
    <row r="455" spans="2:21" x14ac:dyDescent="0.25">
      <c r="B455"/>
      <c r="C455"/>
      <c r="D455" s="13"/>
      <c r="E455" s="13"/>
      <c r="K455" s="23"/>
      <c r="O455" s="21"/>
      <c r="P455" s="27"/>
      <c r="Q455" s="16"/>
      <c r="U455" s="27"/>
    </row>
    <row r="456" spans="2:21" x14ac:dyDescent="0.25">
      <c r="B456"/>
      <c r="C456"/>
      <c r="D456" s="13"/>
      <c r="E456" s="13"/>
      <c r="K456" s="23"/>
      <c r="O456" s="21"/>
      <c r="P456" s="27"/>
      <c r="Q456" s="16"/>
      <c r="U456" s="27"/>
    </row>
    <row r="457" spans="2:21" x14ac:dyDescent="0.25">
      <c r="B457"/>
      <c r="C457"/>
      <c r="D457" s="13"/>
      <c r="E457" s="13"/>
      <c r="K457" s="23"/>
      <c r="O457" s="21"/>
      <c r="P457" s="27"/>
      <c r="Q457" s="16"/>
      <c r="U457" s="27"/>
    </row>
    <row r="458" spans="2:21" x14ac:dyDescent="0.25">
      <c r="B458"/>
      <c r="C458"/>
      <c r="D458" s="13"/>
      <c r="E458" s="13"/>
      <c r="K458" s="23"/>
      <c r="O458" s="21"/>
      <c r="P458" s="27"/>
      <c r="Q458" s="16"/>
      <c r="U458" s="27"/>
    </row>
    <row r="459" spans="2:21" x14ac:dyDescent="0.25">
      <c r="B459"/>
      <c r="C459"/>
      <c r="D459" s="13"/>
      <c r="E459" s="13"/>
      <c r="K459" s="23"/>
      <c r="O459" s="21"/>
      <c r="P459" s="27"/>
      <c r="Q459" s="16"/>
      <c r="U459" s="27"/>
    </row>
    <row r="460" spans="2:21" x14ac:dyDescent="0.25">
      <c r="B460"/>
      <c r="C460"/>
      <c r="D460" s="13"/>
      <c r="E460" s="13"/>
      <c r="K460" s="23"/>
      <c r="O460" s="21"/>
      <c r="P460" s="27"/>
      <c r="Q460" s="16"/>
      <c r="U460" s="27"/>
    </row>
    <row r="461" spans="2:21" x14ac:dyDescent="0.25">
      <c r="B461"/>
      <c r="C461"/>
      <c r="D461" s="13"/>
      <c r="E461" s="13"/>
      <c r="K461" s="23"/>
      <c r="O461" s="21"/>
      <c r="P461" s="27"/>
      <c r="Q461" s="16"/>
      <c r="U461" s="27"/>
    </row>
    <row r="462" spans="2:21" x14ac:dyDescent="0.25">
      <c r="B462"/>
      <c r="C462"/>
      <c r="D462" s="13"/>
      <c r="E462" s="13"/>
      <c r="K462" s="23"/>
      <c r="O462" s="21"/>
      <c r="P462" s="27"/>
      <c r="Q462" s="16"/>
      <c r="U462" s="27"/>
    </row>
    <row r="463" spans="2:21" x14ac:dyDescent="0.25">
      <c r="B463"/>
      <c r="C463"/>
      <c r="D463" s="13"/>
      <c r="E463" s="13"/>
      <c r="K463" s="23"/>
      <c r="O463" s="21"/>
      <c r="P463" s="27"/>
      <c r="Q463" s="16"/>
      <c r="U463" s="27"/>
    </row>
    <row r="464" spans="2:21" x14ac:dyDescent="0.25">
      <c r="B464"/>
      <c r="C464"/>
      <c r="D464" s="13"/>
      <c r="E464" s="13"/>
      <c r="K464" s="23"/>
      <c r="O464" s="21"/>
      <c r="P464" s="27"/>
      <c r="Q464" s="16"/>
      <c r="U464" s="27"/>
    </row>
    <row r="465" spans="2:21" x14ac:dyDescent="0.25">
      <c r="B465"/>
      <c r="C465"/>
      <c r="D465" s="13"/>
      <c r="E465" s="13"/>
      <c r="K465" s="23"/>
      <c r="O465" s="21"/>
      <c r="P465" s="27"/>
      <c r="Q465" s="16"/>
      <c r="U465" s="27"/>
    </row>
    <row r="466" spans="2:21" x14ac:dyDescent="0.25">
      <c r="B466"/>
      <c r="C466"/>
      <c r="D466" s="13"/>
      <c r="E466" s="13"/>
      <c r="K466" s="23"/>
      <c r="O466" s="21"/>
      <c r="P466" s="27"/>
      <c r="Q466" s="16"/>
      <c r="U466" s="27"/>
    </row>
    <row r="467" spans="2:21" x14ac:dyDescent="0.25">
      <c r="B467"/>
      <c r="C467"/>
      <c r="D467" s="13"/>
      <c r="E467" s="13"/>
      <c r="K467" s="23"/>
      <c r="O467" s="21"/>
      <c r="P467" s="27"/>
      <c r="Q467" s="16"/>
      <c r="U467" s="27"/>
    </row>
    <row r="468" spans="2:21" x14ac:dyDescent="0.25">
      <c r="B468"/>
      <c r="C468"/>
      <c r="D468" s="13"/>
      <c r="E468" s="13"/>
      <c r="K468" s="23"/>
      <c r="O468" s="21"/>
      <c r="P468" s="27"/>
      <c r="Q468" s="16"/>
      <c r="U468" s="27"/>
    </row>
    <row r="469" spans="2:21" x14ac:dyDescent="0.25">
      <c r="B469"/>
      <c r="C469"/>
      <c r="D469" s="13"/>
      <c r="E469" s="13"/>
      <c r="K469" s="23"/>
      <c r="O469" s="21"/>
      <c r="P469" s="27"/>
      <c r="Q469" s="16"/>
      <c r="U469" s="27"/>
    </row>
    <row r="470" spans="2:21" x14ac:dyDescent="0.25">
      <c r="B470"/>
      <c r="C470"/>
      <c r="D470" s="13"/>
      <c r="E470" s="13"/>
      <c r="K470" s="23"/>
      <c r="O470" s="21"/>
      <c r="P470" s="27"/>
      <c r="Q470" s="16"/>
      <c r="U470" s="27"/>
    </row>
    <row r="471" spans="2:21" x14ac:dyDescent="0.25">
      <c r="B471"/>
      <c r="C471"/>
      <c r="D471" s="13"/>
      <c r="E471" s="13"/>
      <c r="K471" s="23"/>
      <c r="O471" s="21"/>
      <c r="P471" s="27"/>
      <c r="Q471" s="16"/>
      <c r="U471" s="27"/>
    </row>
    <row r="472" spans="2:21" x14ac:dyDescent="0.25">
      <c r="B472"/>
      <c r="C472"/>
      <c r="D472" s="13"/>
      <c r="E472" s="13"/>
      <c r="K472" s="23"/>
      <c r="O472" s="21"/>
      <c r="P472" s="27"/>
      <c r="Q472" s="16"/>
      <c r="U472" s="27"/>
    </row>
    <row r="473" spans="2:21" x14ac:dyDescent="0.25">
      <c r="B473"/>
      <c r="C473"/>
      <c r="D473" s="13"/>
      <c r="E473" s="13"/>
      <c r="K473" s="23"/>
      <c r="O473" s="21"/>
      <c r="P473" s="27"/>
      <c r="Q473" s="16"/>
      <c r="U473" s="27"/>
    </row>
    <row r="474" spans="2:21" x14ac:dyDescent="0.25">
      <c r="B474"/>
      <c r="C474"/>
      <c r="D474" s="13"/>
      <c r="E474" s="13"/>
      <c r="K474" s="23"/>
      <c r="O474" s="21"/>
      <c r="P474" s="27"/>
      <c r="Q474" s="16"/>
      <c r="U474" s="27"/>
    </row>
    <row r="475" spans="2:21" x14ac:dyDescent="0.25">
      <c r="B475"/>
      <c r="C475"/>
      <c r="D475" s="13"/>
      <c r="E475" s="13"/>
      <c r="K475" s="23"/>
      <c r="O475" s="21"/>
      <c r="P475" s="27"/>
      <c r="Q475" s="16"/>
      <c r="U475" s="27"/>
    </row>
    <row r="476" spans="2:21" x14ac:dyDescent="0.25">
      <c r="B476"/>
      <c r="C476"/>
      <c r="D476" s="13"/>
      <c r="E476" s="13"/>
      <c r="K476" s="23"/>
      <c r="O476" s="21"/>
      <c r="P476" s="27"/>
      <c r="Q476" s="16"/>
      <c r="U476" s="27"/>
    </row>
    <row r="477" spans="2:21" x14ac:dyDescent="0.25">
      <c r="B477"/>
      <c r="C477"/>
      <c r="D477" s="13"/>
      <c r="E477" s="13"/>
      <c r="K477" s="23"/>
      <c r="O477" s="21"/>
      <c r="P477" s="27"/>
      <c r="Q477" s="16"/>
      <c r="U477" s="27"/>
    </row>
    <row r="478" spans="2:21" x14ac:dyDescent="0.25">
      <c r="B478"/>
      <c r="C478"/>
      <c r="D478" s="13"/>
      <c r="E478" s="13"/>
      <c r="K478" s="23"/>
      <c r="O478" s="21"/>
      <c r="P478" s="27"/>
      <c r="Q478" s="16"/>
      <c r="U478" s="27"/>
    </row>
    <row r="479" spans="2:21" x14ac:dyDescent="0.25">
      <c r="B479"/>
      <c r="C479"/>
      <c r="D479" s="13"/>
      <c r="E479" s="13"/>
      <c r="K479" s="23"/>
      <c r="O479" s="21"/>
      <c r="P479" s="27"/>
      <c r="Q479" s="16"/>
      <c r="U479" s="27"/>
    </row>
    <row r="480" spans="2:21" x14ac:dyDescent="0.25">
      <c r="B480"/>
      <c r="C480"/>
      <c r="D480" s="13"/>
      <c r="E480" s="13"/>
      <c r="K480" s="23"/>
      <c r="O480" s="21"/>
      <c r="P480" s="27"/>
      <c r="Q480" s="16"/>
      <c r="U480" s="27"/>
    </row>
    <row r="481" spans="2:21" x14ac:dyDescent="0.25">
      <c r="B481"/>
      <c r="C481"/>
      <c r="D481" s="13"/>
      <c r="E481" s="13"/>
      <c r="K481" s="23"/>
      <c r="O481" s="21"/>
      <c r="P481" s="27"/>
      <c r="Q481" s="16"/>
      <c r="U481" s="27"/>
    </row>
    <row r="482" spans="2:21" x14ac:dyDescent="0.25">
      <c r="B482"/>
      <c r="C482"/>
      <c r="D482" s="13"/>
      <c r="E482" s="13"/>
      <c r="K482" s="23"/>
      <c r="O482" s="21"/>
      <c r="P482" s="27"/>
      <c r="Q482" s="16"/>
      <c r="U482" s="27"/>
    </row>
    <row r="483" spans="2:21" x14ac:dyDescent="0.25">
      <c r="B483"/>
      <c r="C483"/>
      <c r="D483" s="13"/>
      <c r="E483" s="13"/>
      <c r="K483" s="23"/>
      <c r="O483" s="21"/>
      <c r="P483" s="27"/>
      <c r="Q483" s="16"/>
      <c r="U483" s="27"/>
    </row>
    <row r="484" spans="2:21" x14ac:dyDescent="0.25">
      <c r="B484"/>
      <c r="C484"/>
      <c r="D484" s="13"/>
      <c r="E484" s="13"/>
      <c r="K484" s="23"/>
      <c r="O484" s="21"/>
      <c r="P484" s="27"/>
      <c r="Q484" s="16"/>
      <c r="U484" s="27"/>
    </row>
    <row r="485" spans="2:21" x14ac:dyDescent="0.25">
      <c r="B485"/>
      <c r="C485"/>
      <c r="D485" s="13"/>
      <c r="E485" s="13"/>
      <c r="K485" s="23"/>
      <c r="O485" s="21"/>
      <c r="P485" s="27"/>
      <c r="Q485" s="16"/>
      <c r="U485" s="27"/>
    </row>
    <row r="486" spans="2:21" x14ac:dyDescent="0.25">
      <c r="B486"/>
      <c r="C486"/>
      <c r="D486" s="13"/>
      <c r="E486" s="13"/>
      <c r="K486" s="23"/>
      <c r="O486" s="21"/>
      <c r="P486" s="27"/>
      <c r="Q486" s="16"/>
      <c r="U486" s="27"/>
    </row>
    <row r="487" spans="2:21" x14ac:dyDescent="0.25">
      <c r="B487"/>
      <c r="C487"/>
      <c r="D487" s="13"/>
      <c r="E487" s="13"/>
      <c r="K487" s="23"/>
      <c r="O487" s="21"/>
      <c r="P487" s="27"/>
      <c r="Q487" s="16"/>
      <c r="U487" s="27"/>
    </row>
    <row r="488" spans="2:21" x14ac:dyDescent="0.25">
      <c r="B488"/>
      <c r="C488"/>
      <c r="D488" s="13"/>
      <c r="E488" s="13"/>
      <c r="K488" s="23"/>
      <c r="O488" s="21"/>
      <c r="P488" s="27"/>
      <c r="Q488" s="16"/>
      <c r="U488" s="27"/>
    </row>
    <row r="489" spans="2:21" x14ac:dyDescent="0.25">
      <c r="B489"/>
      <c r="C489"/>
      <c r="D489" s="13"/>
      <c r="E489" s="13"/>
      <c r="K489" s="23"/>
      <c r="O489" s="21"/>
      <c r="P489" s="27"/>
      <c r="Q489" s="16"/>
      <c r="U489" s="27"/>
    </row>
    <row r="490" spans="2:21" x14ac:dyDescent="0.25">
      <c r="B490"/>
      <c r="C490"/>
      <c r="D490" s="13"/>
      <c r="E490" s="13"/>
      <c r="K490" s="23"/>
      <c r="O490" s="21"/>
      <c r="P490" s="27"/>
      <c r="Q490" s="16"/>
      <c r="U490" s="27"/>
    </row>
    <row r="491" spans="2:21" x14ac:dyDescent="0.25">
      <c r="B491"/>
      <c r="C491"/>
      <c r="D491" s="13"/>
      <c r="E491" s="13"/>
      <c r="K491" s="23"/>
      <c r="O491" s="21"/>
      <c r="P491" s="27"/>
      <c r="Q491" s="16"/>
      <c r="U491" s="27"/>
    </row>
    <row r="492" spans="2:21" x14ac:dyDescent="0.25">
      <c r="B492"/>
      <c r="C492"/>
      <c r="D492" s="13"/>
      <c r="E492" s="13"/>
      <c r="K492" s="23"/>
      <c r="O492" s="21"/>
      <c r="P492" s="27"/>
      <c r="Q492" s="16"/>
      <c r="U492" s="27"/>
    </row>
    <row r="493" spans="2:21" x14ac:dyDescent="0.25">
      <c r="B493"/>
      <c r="C493"/>
      <c r="D493" s="13"/>
      <c r="E493" s="13"/>
      <c r="K493" s="23"/>
      <c r="O493" s="21"/>
      <c r="P493" s="27"/>
      <c r="Q493" s="16"/>
      <c r="U493" s="27"/>
    </row>
    <row r="494" spans="2:21" x14ac:dyDescent="0.25">
      <c r="B494"/>
      <c r="C494"/>
      <c r="D494" s="13"/>
      <c r="E494" s="13"/>
      <c r="K494" s="23"/>
      <c r="O494" s="21"/>
      <c r="P494" s="27"/>
      <c r="Q494" s="16"/>
      <c r="U494" s="27"/>
    </row>
    <row r="495" spans="2:21" x14ac:dyDescent="0.25">
      <c r="B495"/>
      <c r="C495"/>
      <c r="D495" s="13"/>
      <c r="E495" s="13"/>
      <c r="K495" s="23"/>
      <c r="O495" s="21"/>
      <c r="P495" s="27"/>
      <c r="Q495" s="16"/>
      <c r="U495" s="27"/>
    </row>
    <row r="496" spans="2:21" x14ac:dyDescent="0.25">
      <c r="B496"/>
      <c r="C496"/>
      <c r="D496" s="13"/>
      <c r="E496" s="13"/>
      <c r="K496" s="23"/>
      <c r="O496" s="21"/>
      <c r="P496" s="27"/>
      <c r="Q496" s="16"/>
      <c r="U496" s="27"/>
    </row>
    <row r="497" spans="2:21" x14ac:dyDescent="0.25">
      <c r="B497"/>
      <c r="C497"/>
      <c r="D497" s="13"/>
      <c r="E497" s="13"/>
      <c r="K497" s="23"/>
      <c r="O497" s="21"/>
      <c r="P497" s="27"/>
      <c r="Q497" s="16"/>
      <c r="U497" s="27"/>
    </row>
    <row r="498" spans="2:21" x14ac:dyDescent="0.25">
      <c r="B498"/>
      <c r="C498"/>
      <c r="D498" s="13"/>
      <c r="E498" s="13"/>
      <c r="K498" s="23"/>
      <c r="O498" s="21"/>
      <c r="P498" s="27"/>
      <c r="Q498" s="16"/>
      <c r="U498" s="27"/>
    </row>
    <row r="499" spans="2:21" x14ac:dyDescent="0.25">
      <c r="B499"/>
      <c r="C499"/>
      <c r="D499" s="13"/>
      <c r="E499" s="13"/>
      <c r="K499" s="23"/>
      <c r="O499" s="21"/>
      <c r="P499" s="27"/>
      <c r="Q499" s="16"/>
      <c r="U499" s="27"/>
    </row>
    <row r="500" spans="2:21" x14ac:dyDescent="0.25">
      <c r="B500"/>
      <c r="C500"/>
      <c r="D500" s="13"/>
      <c r="E500" s="13"/>
      <c r="K500" s="23"/>
      <c r="O500" s="21"/>
      <c r="P500" s="27"/>
      <c r="Q500" s="16"/>
      <c r="U500" s="27"/>
    </row>
    <row r="501" spans="2:21" x14ac:dyDescent="0.25">
      <c r="B501"/>
      <c r="C501"/>
      <c r="D501" s="13"/>
      <c r="E501" s="13"/>
      <c r="K501" s="23"/>
      <c r="O501" s="21"/>
      <c r="P501" s="27"/>
      <c r="Q501" s="16"/>
      <c r="U501" s="27"/>
    </row>
    <row r="502" spans="2:21" x14ac:dyDescent="0.25">
      <c r="B502"/>
      <c r="C502"/>
      <c r="D502" s="13"/>
      <c r="E502" s="13"/>
      <c r="K502" s="23"/>
      <c r="O502" s="21"/>
      <c r="P502" s="27"/>
      <c r="Q502" s="16"/>
      <c r="U502" s="27"/>
    </row>
    <row r="503" spans="2:21" x14ac:dyDescent="0.25">
      <c r="B503"/>
      <c r="C503"/>
      <c r="D503" s="13"/>
      <c r="E503" s="13"/>
      <c r="K503" s="23"/>
      <c r="O503" s="21"/>
      <c r="P503" s="27"/>
      <c r="Q503" s="16"/>
      <c r="U503" s="27"/>
    </row>
    <row r="504" spans="2:21" x14ac:dyDescent="0.25">
      <c r="B504"/>
      <c r="C504"/>
      <c r="D504" s="13"/>
      <c r="E504" s="13"/>
      <c r="K504" s="23"/>
      <c r="O504" s="21"/>
      <c r="P504" s="27"/>
      <c r="Q504" s="16"/>
      <c r="U504" s="27"/>
    </row>
    <row r="505" spans="2:21" x14ac:dyDescent="0.25">
      <c r="B505"/>
      <c r="C505"/>
      <c r="D505" s="13"/>
      <c r="E505" s="13"/>
      <c r="K505" s="23"/>
      <c r="O505" s="21"/>
      <c r="P505" s="27"/>
      <c r="Q505" s="16"/>
      <c r="U505" s="27"/>
    </row>
    <row r="506" spans="2:21" x14ac:dyDescent="0.25">
      <c r="B506"/>
      <c r="C506"/>
      <c r="D506" s="13"/>
      <c r="E506" s="13"/>
      <c r="K506" s="23"/>
      <c r="O506" s="21"/>
      <c r="P506" s="27"/>
      <c r="Q506" s="16"/>
      <c r="U506" s="27"/>
    </row>
    <row r="507" spans="2:21" x14ac:dyDescent="0.25">
      <c r="B507"/>
      <c r="C507"/>
      <c r="D507" s="13"/>
      <c r="E507" s="13"/>
      <c r="K507" s="23"/>
      <c r="O507" s="21"/>
      <c r="P507" s="27"/>
      <c r="Q507" s="16"/>
      <c r="U507" s="27"/>
    </row>
    <row r="508" spans="2:21" x14ac:dyDescent="0.25">
      <c r="B508"/>
      <c r="C508"/>
      <c r="D508" s="13"/>
      <c r="E508" s="13"/>
      <c r="K508" s="23"/>
      <c r="O508" s="21"/>
      <c r="P508" s="27"/>
      <c r="Q508" s="16"/>
      <c r="U508" s="27"/>
    </row>
    <row r="509" spans="2:21" x14ac:dyDescent="0.25">
      <c r="B509"/>
      <c r="C509"/>
      <c r="D509" s="13"/>
      <c r="E509" s="13"/>
      <c r="K509" s="23"/>
      <c r="O509" s="21"/>
      <c r="P509" s="27"/>
      <c r="Q509" s="16"/>
      <c r="U509" s="27"/>
    </row>
    <row r="510" spans="2:21" x14ac:dyDescent="0.25">
      <c r="B510"/>
      <c r="C510"/>
      <c r="D510" s="13"/>
      <c r="E510" s="13"/>
      <c r="K510" s="23"/>
      <c r="O510" s="21"/>
      <c r="P510" s="27"/>
      <c r="Q510" s="16"/>
      <c r="U510" s="27"/>
    </row>
    <row r="511" spans="2:21" x14ac:dyDescent="0.25">
      <c r="B511"/>
      <c r="C511"/>
      <c r="D511" s="13"/>
      <c r="E511" s="13"/>
      <c r="K511" s="23"/>
      <c r="O511" s="21"/>
      <c r="P511" s="27"/>
      <c r="Q511" s="16"/>
      <c r="U511" s="27"/>
    </row>
    <row r="512" spans="2:21" x14ac:dyDescent="0.25">
      <c r="B512"/>
      <c r="C512"/>
      <c r="D512" s="13"/>
      <c r="E512" s="13"/>
      <c r="K512" s="23"/>
      <c r="O512" s="21"/>
      <c r="P512" s="27"/>
      <c r="Q512" s="16"/>
      <c r="U512" s="27"/>
    </row>
    <row r="513" spans="2:21" x14ac:dyDescent="0.25">
      <c r="B513"/>
      <c r="C513"/>
      <c r="D513" s="13"/>
      <c r="E513" s="13"/>
      <c r="K513" s="23"/>
      <c r="O513" s="21"/>
      <c r="P513" s="27"/>
      <c r="Q513" s="16"/>
      <c r="U513" s="27"/>
    </row>
    <row r="514" spans="2:21" x14ac:dyDescent="0.25">
      <c r="B514"/>
      <c r="C514"/>
      <c r="D514" s="13"/>
      <c r="E514" s="13"/>
      <c r="K514" s="23"/>
      <c r="O514" s="21"/>
      <c r="P514" s="27"/>
      <c r="Q514" s="16"/>
      <c r="U514" s="27"/>
    </row>
    <row r="515" spans="2:21" x14ac:dyDescent="0.25">
      <c r="B515"/>
      <c r="C515"/>
      <c r="D515" s="13"/>
      <c r="E515" s="13"/>
      <c r="K515" s="23"/>
      <c r="O515" s="21"/>
      <c r="P515" s="27"/>
      <c r="Q515" s="16"/>
      <c r="U515" s="27"/>
    </row>
    <row r="516" spans="2:21" x14ac:dyDescent="0.25">
      <c r="B516"/>
      <c r="C516"/>
      <c r="D516" s="13"/>
      <c r="E516" s="13"/>
      <c r="K516" s="23"/>
      <c r="O516" s="21"/>
      <c r="P516" s="27"/>
      <c r="Q516" s="16"/>
      <c r="U516" s="27"/>
    </row>
    <row r="517" spans="2:21" x14ac:dyDescent="0.25">
      <c r="B517"/>
      <c r="C517"/>
      <c r="D517" s="13"/>
      <c r="E517" s="13"/>
      <c r="K517" s="23"/>
      <c r="O517" s="21"/>
      <c r="P517" s="27"/>
      <c r="Q517" s="16"/>
      <c r="U517" s="27"/>
    </row>
    <row r="518" spans="2:21" x14ac:dyDescent="0.25">
      <c r="B518"/>
      <c r="C518"/>
      <c r="D518" s="13"/>
      <c r="E518" s="13"/>
      <c r="K518" s="23"/>
      <c r="O518" s="21"/>
      <c r="P518" s="27"/>
      <c r="Q518" s="16"/>
      <c r="U518" s="27"/>
    </row>
    <row r="519" spans="2:21" x14ac:dyDescent="0.25">
      <c r="B519"/>
      <c r="C519"/>
      <c r="D519" s="13"/>
      <c r="E519" s="13"/>
      <c r="K519" s="23"/>
      <c r="O519" s="21"/>
      <c r="P519" s="27"/>
      <c r="Q519" s="16"/>
      <c r="U519" s="27"/>
    </row>
    <row r="520" spans="2:21" x14ac:dyDescent="0.25">
      <c r="B520"/>
      <c r="C520"/>
      <c r="D520" s="13"/>
      <c r="E520" s="13"/>
      <c r="K520" s="23"/>
      <c r="O520" s="21"/>
      <c r="P520" s="27"/>
      <c r="Q520" s="16"/>
      <c r="U520" s="27"/>
    </row>
    <row r="521" spans="2:21" x14ac:dyDescent="0.25">
      <c r="B521"/>
      <c r="C521"/>
      <c r="D521" s="13"/>
      <c r="E521" s="13"/>
      <c r="K521" s="23"/>
      <c r="O521" s="21"/>
      <c r="P521" s="27"/>
      <c r="Q521" s="16"/>
      <c r="U521" s="27"/>
    </row>
    <row r="522" spans="2:21" x14ac:dyDescent="0.25">
      <c r="B522"/>
      <c r="C522"/>
      <c r="D522" s="13"/>
      <c r="E522" s="13"/>
      <c r="K522" s="23"/>
      <c r="O522" s="21"/>
      <c r="P522" s="27"/>
      <c r="Q522" s="16"/>
      <c r="U522" s="27"/>
    </row>
    <row r="523" spans="2:21" x14ac:dyDescent="0.25">
      <c r="B523"/>
      <c r="C523"/>
      <c r="D523" s="13"/>
      <c r="E523" s="13"/>
      <c r="K523" s="23"/>
      <c r="O523" s="21"/>
      <c r="P523" s="27"/>
      <c r="Q523" s="16"/>
      <c r="U523" s="27"/>
    </row>
    <row r="524" spans="2:21" x14ac:dyDescent="0.25">
      <c r="B524"/>
      <c r="C524"/>
      <c r="D524" s="13"/>
      <c r="E524" s="13"/>
      <c r="K524" s="23"/>
      <c r="O524" s="21"/>
      <c r="P524" s="27"/>
      <c r="Q524" s="16"/>
      <c r="U524" s="27"/>
    </row>
    <row r="525" spans="2:21" x14ac:dyDescent="0.25">
      <c r="B525"/>
      <c r="C525"/>
      <c r="D525" s="13"/>
      <c r="E525" s="13"/>
      <c r="K525" s="23"/>
      <c r="O525" s="21"/>
      <c r="P525" s="27"/>
      <c r="Q525" s="16"/>
      <c r="U525" s="27"/>
    </row>
    <row r="526" spans="2:21" x14ac:dyDescent="0.25">
      <c r="B526"/>
      <c r="C526"/>
      <c r="D526" s="13"/>
      <c r="E526" s="13"/>
      <c r="K526" s="23"/>
      <c r="O526" s="21"/>
      <c r="P526" s="27"/>
      <c r="Q526" s="16"/>
      <c r="U526" s="27"/>
    </row>
    <row r="527" spans="2:21" x14ac:dyDescent="0.25">
      <c r="B527"/>
      <c r="C527"/>
      <c r="D527" s="13"/>
      <c r="E527" s="13"/>
      <c r="K527" s="23"/>
      <c r="O527" s="21"/>
      <c r="P527" s="27"/>
      <c r="Q527" s="16"/>
      <c r="U527" s="27"/>
    </row>
    <row r="528" spans="2:21" x14ac:dyDescent="0.25">
      <c r="B528"/>
      <c r="C528"/>
      <c r="D528" s="13"/>
      <c r="E528" s="13"/>
      <c r="K528" s="23"/>
      <c r="O528" s="21"/>
      <c r="P528" s="27"/>
      <c r="Q528" s="16"/>
      <c r="U528" s="27"/>
    </row>
    <row r="529" spans="2:21" x14ac:dyDescent="0.25">
      <c r="B529"/>
      <c r="C529"/>
      <c r="D529" s="13"/>
      <c r="E529" s="13"/>
      <c r="K529" s="23"/>
      <c r="O529" s="21"/>
      <c r="P529" s="27"/>
      <c r="Q529" s="16"/>
      <c r="U529" s="27"/>
    </row>
    <row r="530" spans="2:21" x14ac:dyDescent="0.25">
      <c r="B530"/>
      <c r="C530"/>
      <c r="D530" s="13"/>
      <c r="E530" s="13"/>
      <c r="K530" s="23"/>
      <c r="O530" s="21"/>
      <c r="P530" s="27"/>
      <c r="Q530" s="16"/>
      <c r="U530" s="27"/>
    </row>
    <row r="531" spans="2:21" x14ac:dyDescent="0.25">
      <c r="B531"/>
      <c r="C531"/>
      <c r="D531" s="13"/>
      <c r="E531" s="13"/>
      <c r="K531" s="23"/>
      <c r="O531" s="21"/>
      <c r="P531" s="27"/>
      <c r="Q531" s="16"/>
      <c r="U531" s="27"/>
    </row>
    <row r="532" spans="2:21" x14ac:dyDescent="0.25">
      <c r="B532"/>
      <c r="C532"/>
      <c r="D532" s="13"/>
      <c r="E532" s="13"/>
      <c r="K532" s="23"/>
      <c r="O532" s="21"/>
      <c r="P532" s="27"/>
      <c r="Q532" s="16"/>
      <c r="U532" s="27"/>
    </row>
    <row r="533" spans="2:21" x14ac:dyDescent="0.25">
      <c r="B533"/>
      <c r="C533"/>
      <c r="D533" s="13"/>
      <c r="E533" s="13"/>
      <c r="K533" s="23"/>
      <c r="O533" s="21"/>
      <c r="P533" s="27"/>
      <c r="Q533" s="16"/>
      <c r="U533" s="27"/>
    </row>
    <row r="534" spans="2:21" x14ac:dyDescent="0.25">
      <c r="B534"/>
      <c r="C534"/>
      <c r="D534" s="13"/>
      <c r="E534" s="13"/>
      <c r="K534" s="23"/>
      <c r="O534" s="21"/>
      <c r="P534" s="27"/>
      <c r="Q534" s="16"/>
      <c r="U534" s="27"/>
    </row>
    <row r="535" spans="2:21" x14ac:dyDescent="0.25">
      <c r="B535"/>
      <c r="C535"/>
      <c r="D535" s="13"/>
      <c r="E535" s="13"/>
      <c r="K535" s="23"/>
      <c r="O535" s="21"/>
      <c r="P535" s="27"/>
      <c r="Q535" s="16"/>
      <c r="U535" s="27"/>
    </row>
    <row r="536" spans="2:21" x14ac:dyDescent="0.25">
      <c r="B536"/>
      <c r="C536"/>
      <c r="D536" s="13"/>
      <c r="E536" s="13"/>
      <c r="K536" s="23"/>
      <c r="O536" s="21"/>
      <c r="P536" s="27"/>
      <c r="Q536" s="16"/>
      <c r="U536" s="27"/>
    </row>
    <row r="537" spans="2:21" x14ac:dyDescent="0.25">
      <c r="B537"/>
      <c r="C537"/>
      <c r="D537" s="13"/>
      <c r="E537" s="13"/>
      <c r="K537" s="23"/>
      <c r="O537" s="21"/>
      <c r="P537" s="27"/>
      <c r="Q537" s="16"/>
      <c r="U537" s="27"/>
    </row>
    <row r="538" spans="2:21" x14ac:dyDescent="0.25">
      <c r="B538"/>
      <c r="C538"/>
      <c r="D538" s="13"/>
      <c r="E538" s="13"/>
      <c r="K538" s="23"/>
      <c r="O538" s="21"/>
      <c r="P538" s="27"/>
      <c r="Q538" s="16"/>
      <c r="U538" s="27"/>
    </row>
    <row r="539" spans="2:21" x14ac:dyDescent="0.25">
      <c r="B539"/>
      <c r="C539"/>
      <c r="D539" s="13"/>
      <c r="E539" s="13"/>
      <c r="K539" s="23"/>
      <c r="O539" s="21"/>
      <c r="P539" s="27"/>
      <c r="Q539" s="16"/>
      <c r="U539" s="27"/>
    </row>
    <row r="540" spans="2:21" x14ac:dyDescent="0.25">
      <c r="B540"/>
      <c r="C540"/>
      <c r="D540" s="13"/>
      <c r="E540" s="13"/>
      <c r="K540" s="23"/>
      <c r="O540" s="21"/>
      <c r="P540" s="27"/>
      <c r="Q540" s="16"/>
      <c r="U540" s="27"/>
    </row>
    <row r="541" spans="2:21" x14ac:dyDescent="0.25">
      <c r="B541"/>
      <c r="C541"/>
      <c r="D541" s="13"/>
      <c r="E541" s="13"/>
      <c r="K541" s="23"/>
      <c r="O541" s="21"/>
      <c r="P541" s="27"/>
      <c r="Q541" s="16"/>
      <c r="U541" s="27"/>
    </row>
    <row r="542" spans="2:21" x14ac:dyDescent="0.25">
      <c r="B542"/>
      <c r="C542"/>
      <c r="D542" s="13"/>
      <c r="E542" s="13"/>
      <c r="K542" s="23"/>
      <c r="O542" s="21"/>
      <c r="P542" s="27"/>
      <c r="Q542" s="16"/>
      <c r="U542" s="27"/>
    </row>
    <row r="543" spans="2:21" x14ac:dyDescent="0.25">
      <c r="B543"/>
      <c r="C543"/>
      <c r="D543" s="13"/>
      <c r="E543" s="13"/>
      <c r="K543" s="23"/>
      <c r="O543" s="21"/>
      <c r="P543" s="27"/>
      <c r="Q543" s="16"/>
      <c r="U543" s="27"/>
    </row>
    <row r="544" spans="2:21" x14ac:dyDescent="0.25">
      <c r="B544"/>
      <c r="C544"/>
      <c r="D544" s="13"/>
      <c r="E544" s="13"/>
      <c r="K544" s="23"/>
      <c r="O544" s="21"/>
      <c r="P544" s="27"/>
      <c r="Q544" s="16"/>
      <c r="U544" s="27"/>
    </row>
    <row r="545" spans="2:21" x14ac:dyDescent="0.25">
      <c r="B545"/>
      <c r="C545"/>
      <c r="D545" s="13"/>
      <c r="E545" s="13"/>
      <c r="K545" s="23"/>
      <c r="O545" s="21"/>
      <c r="P545" s="27"/>
      <c r="Q545" s="16"/>
      <c r="U545" s="27"/>
    </row>
    <row r="546" spans="2:21" x14ac:dyDescent="0.25">
      <c r="B546"/>
      <c r="C546"/>
      <c r="D546" s="13"/>
      <c r="E546" s="13"/>
      <c r="K546" s="23"/>
      <c r="O546" s="21"/>
      <c r="P546" s="27"/>
      <c r="Q546" s="16"/>
      <c r="U546" s="27"/>
    </row>
    <row r="547" spans="2:21" x14ac:dyDescent="0.25">
      <c r="B547"/>
      <c r="C547"/>
      <c r="D547" s="13"/>
      <c r="E547" s="13"/>
      <c r="K547" s="23"/>
      <c r="O547" s="21"/>
      <c r="P547" s="27"/>
      <c r="Q547" s="16"/>
      <c r="U547" s="27"/>
    </row>
    <row r="548" spans="2:21" x14ac:dyDescent="0.25">
      <c r="B548"/>
      <c r="C548"/>
      <c r="D548" s="13"/>
      <c r="E548" s="13"/>
      <c r="K548" s="23"/>
      <c r="O548" s="21"/>
      <c r="P548" s="27"/>
      <c r="Q548" s="16"/>
      <c r="U548" s="27"/>
    </row>
    <row r="549" spans="2:21" x14ac:dyDescent="0.25">
      <c r="B549"/>
      <c r="C549"/>
      <c r="D549" s="13"/>
      <c r="E549" s="13"/>
      <c r="K549" s="23"/>
      <c r="O549" s="21"/>
      <c r="P549" s="27"/>
      <c r="Q549" s="16"/>
      <c r="U549" s="27"/>
    </row>
    <row r="550" spans="2:21" x14ac:dyDescent="0.25">
      <c r="B550"/>
      <c r="C550"/>
      <c r="D550" s="13"/>
      <c r="E550" s="13"/>
      <c r="K550" s="23"/>
      <c r="O550" s="21"/>
      <c r="P550" s="27"/>
      <c r="Q550" s="16"/>
      <c r="U550" s="27"/>
    </row>
    <row r="551" spans="2:21" x14ac:dyDescent="0.25">
      <c r="B551"/>
      <c r="C551"/>
      <c r="D551" s="13"/>
      <c r="E551" s="13"/>
      <c r="K551" s="23"/>
      <c r="O551" s="21"/>
      <c r="P551" s="27"/>
      <c r="Q551" s="16"/>
      <c r="U551" s="27"/>
    </row>
    <row r="552" spans="2:21" x14ac:dyDescent="0.25">
      <c r="B552"/>
      <c r="C552"/>
      <c r="D552" s="13"/>
      <c r="E552" s="13"/>
      <c r="K552" s="23"/>
      <c r="O552" s="21"/>
      <c r="P552" s="27"/>
      <c r="Q552" s="16"/>
      <c r="U552" s="27"/>
    </row>
    <row r="553" spans="2:21" x14ac:dyDescent="0.25">
      <c r="B553"/>
      <c r="C553"/>
      <c r="D553" s="13"/>
      <c r="E553" s="13"/>
      <c r="K553" s="23"/>
      <c r="O553" s="21"/>
      <c r="P553" s="27"/>
      <c r="Q553" s="16"/>
      <c r="U553" s="27"/>
    </row>
    <row r="554" spans="2:21" x14ac:dyDescent="0.25">
      <c r="B554"/>
      <c r="C554"/>
      <c r="D554" s="13"/>
      <c r="E554" s="13"/>
      <c r="K554" s="23"/>
      <c r="O554" s="21"/>
      <c r="P554" s="27"/>
      <c r="Q554" s="16"/>
      <c r="U554" s="27"/>
    </row>
    <row r="555" spans="2:21" x14ac:dyDescent="0.25">
      <c r="B555"/>
      <c r="C555"/>
      <c r="D555" s="13"/>
      <c r="E555" s="13"/>
      <c r="K555" s="23"/>
      <c r="O555" s="21"/>
      <c r="P555" s="27"/>
      <c r="Q555" s="16"/>
      <c r="U555" s="27"/>
    </row>
    <row r="556" spans="2:21" x14ac:dyDescent="0.25">
      <c r="B556"/>
      <c r="C556"/>
      <c r="D556" s="13"/>
      <c r="E556" s="13"/>
      <c r="K556" s="23"/>
      <c r="O556" s="21"/>
      <c r="P556" s="27"/>
      <c r="Q556" s="16"/>
      <c r="U556" s="27"/>
    </row>
    <row r="557" spans="2:21" x14ac:dyDescent="0.25">
      <c r="B557"/>
      <c r="C557"/>
      <c r="D557" s="13"/>
      <c r="E557" s="13"/>
      <c r="K557" s="23"/>
      <c r="O557" s="21"/>
      <c r="P557" s="27"/>
      <c r="Q557" s="16"/>
      <c r="U557" s="27"/>
    </row>
    <row r="558" spans="2:21" x14ac:dyDescent="0.25">
      <c r="B558"/>
      <c r="C558"/>
      <c r="D558" s="13"/>
      <c r="E558" s="13"/>
      <c r="K558" s="23"/>
      <c r="O558" s="21"/>
      <c r="P558" s="27"/>
      <c r="Q558" s="16"/>
      <c r="U558" s="27"/>
    </row>
    <row r="559" spans="2:21" x14ac:dyDescent="0.25">
      <c r="B559"/>
      <c r="C559"/>
      <c r="D559" s="13"/>
      <c r="E559" s="13"/>
      <c r="K559" s="23"/>
      <c r="O559" s="21"/>
      <c r="P559" s="27"/>
      <c r="Q559" s="16"/>
      <c r="U559" s="27"/>
    </row>
    <row r="560" spans="2:21" x14ac:dyDescent="0.25">
      <c r="B560"/>
      <c r="C560"/>
      <c r="D560" s="13"/>
      <c r="E560" s="13"/>
      <c r="K560" s="23"/>
      <c r="O560" s="21"/>
      <c r="P560" s="27"/>
      <c r="Q560" s="16"/>
      <c r="U560" s="27"/>
    </row>
    <row r="561" spans="2:21" x14ac:dyDescent="0.25">
      <c r="B561"/>
      <c r="C561"/>
      <c r="D561" s="13"/>
      <c r="E561" s="13"/>
      <c r="K561" s="23"/>
      <c r="O561" s="21"/>
      <c r="P561" s="27"/>
      <c r="Q561" s="16"/>
      <c r="U561" s="27"/>
    </row>
    <row r="562" spans="2:21" x14ac:dyDescent="0.25">
      <c r="B562"/>
      <c r="C562"/>
      <c r="D562" s="13"/>
      <c r="E562" s="13"/>
      <c r="K562" s="23"/>
      <c r="O562" s="21"/>
      <c r="P562" s="27"/>
      <c r="Q562" s="16"/>
      <c r="U562" s="27"/>
    </row>
    <row r="563" spans="2:21" x14ac:dyDescent="0.25">
      <c r="B563"/>
      <c r="C563"/>
      <c r="D563" s="13"/>
      <c r="E563" s="13"/>
      <c r="K563" s="23"/>
      <c r="O563" s="21"/>
      <c r="P563" s="27"/>
      <c r="Q563" s="16"/>
      <c r="U563" s="27"/>
    </row>
    <row r="564" spans="2:21" x14ac:dyDescent="0.25">
      <c r="B564"/>
      <c r="C564"/>
      <c r="D564" s="13"/>
      <c r="E564" s="13"/>
      <c r="K564" s="23"/>
      <c r="O564" s="21"/>
      <c r="P564" s="27"/>
      <c r="Q564" s="16"/>
      <c r="U564" s="27"/>
    </row>
    <row r="565" spans="2:21" x14ac:dyDescent="0.25">
      <c r="B565"/>
      <c r="C565"/>
      <c r="D565" s="13"/>
      <c r="E565" s="13"/>
      <c r="K565" s="23"/>
      <c r="O565" s="21"/>
      <c r="P565" s="27"/>
      <c r="Q565" s="16"/>
      <c r="U565" s="27"/>
    </row>
    <row r="566" spans="2:21" x14ac:dyDescent="0.25">
      <c r="B566"/>
      <c r="C566"/>
      <c r="D566" s="13"/>
      <c r="E566" s="13"/>
      <c r="K566" s="23"/>
      <c r="O566" s="21"/>
      <c r="P566" s="27"/>
      <c r="Q566" s="16"/>
      <c r="U566" s="27"/>
    </row>
    <row r="567" spans="2:21" x14ac:dyDescent="0.25">
      <c r="B567"/>
      <c r="C567"/>
      <c r="D567" s="13"/>
      <c r="E567" s="13"/>
      <c r="K567" s="23"/>
      <c r="O567" s="21"/>
      <c r="P567" s="27"/>
      <c r="Q567" s="16"/>
      <c r="U567" s="27"/>
    </row>
    <row r="568" spans="2:21" x14ac:dyDescent="0.25">
      <c r="B568"/>
      <c r="C568"/>
      <c r="D568" s="13"/>
      <c r="E568" s="13"/>
      <c r="K568" s="23"/>
      <c r="O568" s="21"/>
      <c r="P568" s="27"/>
      <c r="Q568" s="16"/>
      <c r="U568" s="27"/>
    </row>
    <row r="569" spans="2:21" x14ac:dyDescent="0.25">
      <c r="B569"/>
      <c r="C569"/>
      <c r="D569" s="13"/>
      <c r="E569" s="13"/>
      <c r="K569" s="23"/>
      <c r="O569" s="21"/>
      <c r="P569" s="27"/>
      <c r="Q569" s="16"/>
      <c r="U569" s="27"/>
    </row>
    <row r="570" spans="2:21" x14ac:dyDescent="0.25">
      <c r="B570"/>
      <c r="C570"/>
      <c r="D570" s="13"/>
      <c r="E570" s="13"/>
      <c r="K570" s="23"/>
      <c r="O570" s="21"/>
      <c r="P570" s="27"/>
      <c r="Q570" s="16"/>
      <c r="U570" s="27"/>
    </row>
    <row r="571" spans="2:21" x14ac:dyDescent="0.25">
      <c r="B571"/>
      <c r="C571"/>
      <c r="D571" s="13"/>
      <c r="E571" s="13"/>
      <c r="K571" s="23"/>
      <c r="O571" s="21"/>
      <c r="P571" s="27"/>
      <c r="Q571" s="16"/>
      <c r="U571" s="27"/>
    </row>
    <row r="572" spans="2:21" x14ac:dyDescent="0.25">
      <c r="B572"/>
      <c r="C572"/>
      <c r="D572" s="13"/>
      <c r="E572" s="13"/>
      <c r="K572" s="23"/>
      <c r="O572" s="21"/>
      <c r="P572" s="27"/>
      <c r="Q572" s="16"/>
      <c r="U572" s="27"/>
    </row>
    <row r="573" spans="2:21" x14ac:dyDescent="0.25">
      <c r="B573"/>
      <c r="C573"/>
      <c r="D573" s="13"/>
      <c r="E573" s="13"/>
      <c r="K573" s="23"/>
      <c r="O573" s="21"/>
      <c r="P573" s="27"/>
      <c r="Q573" s="16"/>
      <c r="U573" s="27"/>
    </row>
    <row r="574" spans="2:21" x14ac:dyDescent="0.25">
      <c r="B574"/>
      <c r="C574"/>
      <c r="D574" s="13"/>
      <c r="E574" s="13"/>
      <c r="K574" s="23"/>
      <c r="O574" s="21"/>
      <c r="P574" s="27"/>
      <c r="Q574" s="16"/>
      <c r="U574" s="27"/>
    </row>
    <row r="575" spans="2:21" x14ac:dyDescent="0.25">
      <c r="B575"/>
      <c r="C575"/>
      <c r="D575" s="13"/>
      <c r="E575" s="13"/>
      <c r="K575" s="23"/>
      <c r="O575" s="21"/>
      <c r="P575" s="27"/>
      <c r="Q575" s="16"/>
      <c r="U575" s="27"/>
    </row>
    <row r="576" spans="2:21" x14ac:dyDescent="0.25">
      <c r="B576"/>
      <c r="C576"/>
      <c r="D576" s="13"/>
      <c r="E576" s="13"/>
      <c r="K576" s="23"/>
      <c r="O576" s="21"/>
      <c r="P576" s="27"/>
      <c r="Q576" s="16"/>
      <c r="U576" s="27"/>
    </row>
    <row r="577" spans="2:21" x14ac:dyDescent="0.25">
      <c r="B577"/>
      <c r="C577"/>
      <c r="D577" s="13"/>
      <c r="E577" s="13"/>
      <c r="K577" s="23"/>
      <c r="O577" s="21"/>
      <c r="P577" s="27"/>
      <c r="Q577" s="16"/>
      <c r="U577" s="27"/>
    </row>
    <row r="578" spans="2:21" x14ac:dyDescent="0.25">
      <c r="B578"/>
      <c r="C578"/>
      <c r="D578" s="13"/>
      <c r="E578" s="13"/>
      <c r="K578" s="23"/>
      <c r="O578" s="21"/>
      <c r="P578" s="27"/>
      <c r="Q578" s="16"/>
      <c r="U578" s="27"/>
    </row>
    <row r="579" spans="2:21" x14ac:dyDescent="0.25">
      <c r="B579"/>
      <c r="C579"/>
      <c r="D579" s="13"/>
      <c r="E579" s="13"/>
      <c r="K579" s="23"/>
      <c r="O579" s="21"/>
      <c r="P579" s="27"/>
      <c r="Q579" s="16"/>
      <c r="U579" s="27"/>
    </row>
    <row r="580" spans="2:21" x14ac:dyDescent="0.25">
      <c r="B580"/>
      <c r="C580"/>
      <c r="D580" s="13"/>
      <c r="E580" s="13"/>
      <c r="K580" s="23"/>
      <c r="O580" s="21"/>
      <c r="P580" s="27"/>
      <c r="Q580" s="16"/>
      <c r="U580" s="27"/>
    </row>
    <row r="581" spans="2:21" x14ac:dyDescent="0.25">
      <c r="B581"/>
      <c r="C581"/>
      <c r="D581" s="13"/>
      <c r="E581" s="13"/>
      <c r="K581" s="23"/>
      <c r="O581" s="21"/>
      <c r="P581" s="27"/>
      <c r="Q581" s="16"/>
      <c r="U581" s="27"/>
    </row>
    <row r="582" spans="2:21" x14ac:dyDescent="0.25">
      <c r="B582"/>
      <c r="C582"/>
      <c r="D582" s="13"/>
      <c r="E582" s="13"/>
      <c r="K582" s="23"/>
      <c r="O582" s="21"/>
      <c r="P582" s="27"/>
      <c r="Q582" s="16"/>
      <c r="U582" s="27"/>
    </row>
    <row r="583" spans="2:21" x14ac:dyDescent="0.25">
      <c r="B583"/>
      <c r="C583"/>
      <c r="D583" s="13"/>
      <c r="E583" s="13"/>
      <c r="K583" s="23"/>
      <c r="O583" s="21"/>
      <c r="P583" s="27"/>
      <c r="Q583" s="16"/>
      <c r="U583" s="27"/>
    </row>
    <row r="584" spans="2:21" x14ac:dyDescent="0.25">
      <c r="B584"/>
      <c r="C584"/>
      <c r="D584" s="13"/>
      <c r="E584" s="13"/>
      <c r="K584" s="23"/>
      <c r="O584" s="21"/>
      <c r="P584" s="27"/>
      <c r="Q584" s="16"/>
      <c r="U584" s="27"/>
    </row>
    <row r="585" spans="2:21" x14ac:dyDescent="0.25">
      <c r="B585"/>
      <c r="C585"/>
      <c r="D585" s="13"/>
      <c r="E585" s="13"/>
      <c r="K585" s="23"/>
      <c r="O585" s="21"/>
      <c r="P585" s="27"/>
      <c r="Q585" s="16"/>
      <c r="U585" s="27"/>
    </row>
    <row r="586" spans="2:21" x14ac:dyDescent="0.25">
      <c r="B586"/>
      <c r="C586"/>
      <c r="D586" s="13"/>
      <c r="E586" s="13"/>
      <c r="K586" s="23"/>
      <c r="O586" s="21"/>
      <c r="P586" s="27"/>
      <c r="Q586" s="16"/>
      <c r="U586" s="27"/>
    </row>
    <row r="587" spans="2:21" x14ac:dyDescent="0.25">
      <c r="B587"/>
      <c r="C587"/>
      <c r="D587" s="13"/>
      <c r="E587" s="13"/>
      <c r="K587" s="23"/>
      <c r="O587" s="21"/>
      <c r="P587" s="27"/>
      <c r="Q587" s="16"/>
      <c r="U587" s="27"/>
    </row>
    <row r="588" spans="2:21" x14ac:dyDescent="0.25">
      <c r="B588"/>
      <c r="C588"/>
      <c r="D588" s="13"/>
      <c r="E588" s="13"/>
      <c r="K588" s="23"/>
      <c r="O588" s="21"/>
      <c r="P588" s="27"/>
      <c r="Q588" s="16"/>
      <c r="U588" s="27"/>
    </row>
    <row r="589" spans="2:21" x14ac:dyDescent="0.25">
      <c r="B589"/>
      <c r="C589"/>
      <c r="D589" s="13"/>
      <c r="E589" s="13"/>
      <c r="K589" s="23"/>
      <c r="O589" s="21"/>
      <c r="P589" s="27"/>
      <c r="Q589" s="16"/>
      <c r="U589" s="27"/>
    </row>
    <row r="590" spans="2:21" x14ac:dyDescent="0.25">
      <c r="B590"/>
      <c r="C590"/>
      <c r="D590" s="13"/>
      <c r="E590" s="13"/>
      <c r="K590" s="23"/>
      <c r="O590" s="21"/>
      <c r="P590" s="27"/>
      <c r="Q590" s="16"/>
      <c r="U590" s="27"/>
    </row>
    <row r="591" spans="2:21" x14ac:dyDescent="0.25">
      <c r="B591"/>
      <c r="C591"/>
      <c r="D591" s="13"/>
      <c r="E591" s="13"/>
      <c r="K591" s="23"/>
      <c r="O591" s="21"/>
      <c r="P591" s="27"/>
      <c r="Q591" s="16"/>
      <c r="U591" s="27"/>
    </row>
    <row r="592" spans="2:21" x14ac:dyDescent="0.25">
      <c r="B592"/>
      <c r="C592"/>
      <c r="D592" s="13"/>
      <c r="E592" s="13"/>
      <c r="K592" s="23"/>
      <c r="O592" s="21"/>
      <c r="P592" s="27"/>
      <c r="Q592" s="16"/>
      <c r="U592" s="27"/>
    </row>
    <row r="593" spans="2:21" x14ac:dyDescent="0.25">
      <c r="B593"/>
      <c r="C593"/>
      <c r="D593" s="13"/>
      <c r="E593" s="13"/>
      <c r="K593" s="23"/>
      <c r="O593" s="21"/>
      <c r="P593" s="27"/>
      <c r="Q593" s="16"/>
      <c r="U593" s="27"/>
    </row>
    <row r="594" spans="2:21" x14ac:dyDescent="0.25">
      <c r="B594"/>
      <c r="C594"/>
      <c r="D594" s="13"/>
      <c r="E594" s="13"/>
      <c r="K594" s="23"/>
      <c r="O594" s="21"/>
      <c r="P594" s="27"/>
      <c r="Q594" s="16"/>
      <c r="U594" s="27"/>
    </row>
    <row r="595" spans="2:21" x14ac:dyDescent="0.25">
      <c r="B595"/>
      <c r="C595"/>
      <c r="D595" s="13"/>
      <c r="E595" s="13"/>
      <c r="K595" s="23"/>
      <c r="O595" s="21"/>
      <c r="P595" s="27"/>
      <c r="Q595" s="16"/>
      <c r="U595" s="27"/>
    </row>
    <row r="596" spans="2:21" x14ac:dyDescent="0.25">
      <c r="B596"/>
      <c r="C596"/>
      <c r="D596" s="13"/>
      <c r="E596" s="13"/>
      <c r="K596" s="23"/>
      <c r="O596" s="21"/>
      <c r="P596" s="27"/>
      <c r="Q596" s="16"/>
      <c r="U596" s="27"/>
    </row>
    <row r="597" spans="2:21" x14ac:dyDescent="0.25">
      <c r="B597"/>
      <c r="C597"/>
      <c r="D597" s="13"/>
      <c r="E597" s="13"/>
      <c r="K597" s="23"/>
      <c r="O597" s="21"/>
      <c r="P597" s="27"/>
      <c r="Q597" s="16"/>
      <c r="U597" s="27"/>
    </row>
    <row r="598" spans="2:21" x14ac:dyDescent="0.25">
      <c r="B598"/>
      <c r="C598"/>
      <c r="D598" s="13"/>
      <c r="E598" s="13"/>
      <c r="K598" s="23"/>
      <c r="O598" s="21"/>
      <c r="P598" s="27"/>
      <c r="Q598" s="16"/>
      <c r="U598" s="27"/>
    </row>
    <row r="599" spans="2:21" x14ac:dyDescent="0.25">
      <c r="B599"/>
      <c r="C599"/>
      <c r="D599" s="13"/>
      <c r="E599" s="13"/>
      <c r="K599" s="23"/>
      <c r="O599" s="21"/>
      <c r="P599" s="27"/>
      <c r="Q599" s="16"/>
      <c r="U599" s="27"/>
    </row>
    <row r="600" spans="2:21" x14ac:dyDescent="0.25">
      <c r="B600"/>
      <c r="C600"/>
      <c r="D600" s="13"/>
      <c r="E600" s="13"/>
      <c r="K600" s="23"/>
      <c r="O600" s="21"/>
      <c r="P600" s="27"/>
      <c r="Q600" s="16"/>
      <c r="U600" s="27"/>
    </row>
    <row r="601" spans="2:21" x14ac:dyDescent="0.25">
      <c r="B601"/>
      <c r="C601"/>
      <c r="D601" s="13"/>
      <c r="E601" s="13"/>
      <c r="K601" s="23"/>
      <c r="O601" s="21"/>
      <c r="P601" s="27"/>
      <c r="Q601" s="16"/>
      <c r="U601" s="27"/>
    </row>
    <row r="602" spans="2:21" x14ac:dyDescent="0.25">
      <c r="B602"/>
      <c r="C602"/>
      <c r="D602" s="13"/>
      <c r="E602" s="13"/>
      <c r="K602" s="23"/>
      <c r="O602" s="21"/>
      <c r="P602" s="27"/>
      <c r="Q602" s="16"/>
      <c r="U602" s="27"/>
    </row>
    <row r="603" spans="2:21" x14ac:dyDescent="0.25">
      <c r="B603"/>
      <c r="C603"/>
      <c r="D603" s="13"/>
      <c r="E603" s="13"/>
      <c r="K603" s="23"/>
      <c r="O603" s="21"/>
      <c r="P603" s="27"/>
      <c r="Q603" s="16"/>
      <c r="U603" s="27"/>
    </row>
    <row r="604" spans="2:21" x14ac:dyDescent="0.25">
      <c r="B604"/>
      <c r="C604"/>
      <c r="D604" s="13"/>
      <c r="E604" s="13"/>
      <c r="K604" s="23"/>
      <c r="O604" s="21"/>
      <c r="P604" s="27"/>
      <c r="Q604" s="16"/>
      <c r="U604" s="27"/>
    </row>
    <row r="605" spans="2:21" x14ac:dyDescent="0.25">
      <c r="B605"/>
      <c r="C605"/>
      <c r="D605" s="13"/>
      <c r="E605" s="13"/>
      <c r="K605" s="23"/>
      <c r="O605" s="21"/>
      <c r="P605" s="27"/>
      <c r="Q605" s="16"/>
      <c r="U605" s="27"/>
    </row>
    <row r="606" spans="2:21" x14ac:dyDescent="0.25">
      <c r="B606"/>
      <c r="C606"/>
      <c r="D606" s="13"/>
      <c r="E606" s="13"/>
      <c r="K606" s="23"/>
      <c r="O606" s="21"/>
      <c r="P606" s="27"/>
      <c r="Q606" s="16"/>
      <c r="U606" s="27"/>
    </row>
    <row r="607" spans="2:21" x14ac:dyDescent="0.25">
      <c r="B607"/>
      <c r="C607"/>
      <c r="D607" s="13"/>
      <c r="E607" s="13"/>
      <c r="K607" s="23"/>
      <c r="O607" s="21"/>
      <c r="P607" s="27"/>
      <c r="Q607" s="16"/>
      <c r="U607" s="27"/>
    </row>
    <row r="608" spans="2:21" x14ac:dyDescent="0.25">
      <c r="B608"/>
      <c r="C608"/>
      <c r="D608" s="13"/>
      <c r="E608" s="13"/>
      <c r="K608" s="23"/>
      <c r="O608" s="21"/>
      <c r="P608" s="27"/>
      <c r="Q608" s="16"/>
      <c r="U608" s="27"/>
    </row>
    <row r="609" spans="2:21" x14ac:dyDescent="0.25">
      <c r="B609"/>
      <c r="C609"/>
      <c r="D609" s="13"/>
      <c r="E609" s="13"/>
      <c r="K609" s="23"/>
      <c r="O609" s="21"/>
      <c r="P609" s="27"/>
      <c r="Q609" s="16"/>
      <c r="U609" s="27"/>
    </row>
    <row r="610" spans="2:21" x14ac:dyDescent="0.25">
      <c r="B610"/>
      <c r="C610"/>
      <c r="D610" s="13"/>
      <c r="E610" s="13"/>
      <c r="K610" s="23"/>
      <c r="O610" s="21"/>
      <c r="P610" s="27"/>
      <c r="Q610" s="16"/>
      <c r="U610" s="27"/>
    </row>
    <row r="611" spans="2:21" x14ac:dyDescent="0.25">
      <c r="B611"/>
      <c r="C611"/>
      <c r="D611" s="13"/>
      <c r="E611" s="13"/>
      <c r="K611" s="23"/>
      <c r="O611" s="21"/>
      <c r="P611" s="27"/>
      <c r="Q611" s="16"/>
      <c r="U611" s="27"/>
    </row>
    <row r="612" spans="2:21" x14ac:dyDescent="0.25">
      <c r="B612"/>
      <c r="C612"/>
      <c r="D612" s="13"/>
      <c r="E612" s="13"/>
      <c r="K612" s="23"/>
      <c r="O612" s="21"/>
      <c r="P612" s="27"/>
      <c r="Q612" s="16"/>
      <c r="U612" s="27"/>
    </row>
    <row r="613" spans="2:21" x14ac:dyDescent="0.25">
      <c r="B613"/>
      <c r="C613"/>
      <c r="D613" s="13"/>
      <c r="E613" s="13"/>
      <c r="K613" s="23"/>
      <c r="O613" s="21"/>
      <c r="P613" s="27"/>
      <c r="Q613" s="16"/>
      <c r="U613" s="27"/>
    </row>
    <row r="614" spans="2:21" x14ac:dyDescent="0.25">
      <c r="B614"/>
      <c r="C614"/>
      <c r="D614" s="13"/>
      <c r="E614" s="13"/>
      <c r="K614" s="23"/>
      <c r="O614" s="21"/>
      <c r="P614" s="27"/>
      <c r="Q614" s="16"/>
      <c r="U614" s="27"/>
    </row>
    <row r="615" spans="2:21" x14ac:dyDescent="0.25">
      <c r="B615"/>
      <c r="C615"/>
      <c r="D615" s="13"/>
      <c r="E615" s="13"/>
      <c r="K615" s="23"/>
      <c r="O615" s="21"/>
      <c r="P615" s="27"/>
      <c r="Q615" s="16"/>
      <c r="U615" s="27"/>
    </row>
    <row r="616" spans="2:21" x14ac:dyDescent="0.25">
      <c r="B616"/>
      <c r="C616"/>
      <c r="D616" s="13"/>
      <c r="E616" s="13"/>
      <c r="K616" s="23"/>
      <c r="O616" s="21"/>
      <c r="P616" s="27"/>
      <c r="Q616" s="16"/>
      <c r="U616" s="27"/>
    </row>
    <row r="617" spans="2:21" x14ac:dyDescent="0.25">
      <c r="B617"/>
      <c r="C617"/>
      <c r="D617" s="13"/>
      <c r="E617" s="13"/>
      <c r="K617" s="23"/>
      <c r="O617" s="21"/>
      <c r="P617" s="27"/>
      <c r="Q617" s="16"/>
      <c r="U617" s="27"/>
    </row>
    <row r="618" spans="2:21" x14ac:dyDescent="0.25">
      <c r="B618"/>
      <c r="C618"/>
      <c r="D618" s="13"/>
      <c r="E618" s="13"/>
      <c r="K618" s="23"/>
      <c r="O618" s="21"/>
      <c r="P618" s="27"/>
      <c r="Q618" s="16"/>
      <c r="U618" s="27"/>
    </row>
    <row r="619" spans="2:21" x14ac:dyDescent="0.25">
      <c r="B619"/>
      <c r="C619"/>
      <c r="D619" s="13"/>
      <c r="E619" s="13"/>
      <c r="K619" s="23"/>
      <c r="O619" s="21"/>
      <c r="P619" s="27"/>
      <c r="Q619" s="16"/>
      <c r="U619" s="27"/>
    </row>
    <row r="620" spans="2:21" x14ac:dyDescent="0.25">
      <c r="B620"/>
      <c r="C620"/>
      <c r="D620" s="13"/>
      <c r="E620" s="13"/>
      <c r="K620" s="23"/>
      <c r="O620" s="21"/>
      <c r="P620" s="27"/>
      <c r="Q620" s="16"/>
      <c r="U620" s="27"/>
    </row>
    <row r="621" spans="2:21" x14ac:dyDescent="0.25">
      <c r="B621"/>
      <c r="C621"/>
      <c r="D621" s="13"/>
      <c r="E621" s="13"/>
      <c r="K621" s="23"/>
      <c r="O621" s="21"/>
      <c r="P621" s="27"/>
      <c r="Q621" s="16"/>
      <c r="U621" s="27"/>
    </row>
    <row r="622" spans="2:21" x14ac:dyDescent="0.25">
      <c r="B622"/>
      <c r="C622"/>
      <c r="D622" s="13"/>
      <c r="E622" s="13"/>
      <c r="K622" s="23"/>
      <c r="O622" s="21"/>
      <c r="P622" s="27"/>
      <c r="Q622" s="16"/>
      <c r="U622" s="27"/>
    </row>
    <row r="623" spans="2:21" x14ac:dyDescent="0.25">
      <c r="B623"/>
      <c r="C623"/>
      <c r="D623" s="13"/>
      <c r="E623" s="13"/>
      <c r="K623" s="23"/>
      <c r="O623" s="21"/>
      <c r="P623" s="27"/>
      <c r="Q623" s="16"/>
      <c r="U623" s="27"/>
    </row>
    <row r="624" spans="2:21" x14ac:dyDescent="0.25">
      <c r="B624"/>
      <c r="C624"/>
      <c r="D624" s="13"/>
      <c r="E624" s="13"/>
      <c r="K624" s="23"/>
      <c r="O624" s="21"/>
      <c r="P624" s="27"/>
      <c r="Q624" s="16"/>
      <c r="U624" s="27"/>
    </row>
    <row r="625" spans="2:21" x14ac:dyDescent="0.25">
      <c r="B625"/>
      <c r="C625"/>
      <c r="D625" s="13"/>
      <c r="E625" s="13"/>
      <c r="K625" s="23"/>
      <c r="O625" s="21"/>
      <c r="P625" s="27"/>
      <c r="Q625" s="16"/>
      <c r="U625" s="27"/>
    </row>
    <row r="626" spans="2:21" x14ac:dyDescent="0.25">
      <c r="B626"/>
      <c r="C626"/>
      <c r="D626" s="13"/>
      <c r="E626" s="13"/>
      <c r="K626" s="23"/>
      <c r="O626" s="21"/>
      <c r="P626" s="27"/>
      <c r="Q626" s="16"/>
      <c r="U626" s="27"/>
    </row>
    <row r="627" spans="2:21" x14ac:dyDescent="0.25">
      <c r="B627"/>
      <c r="C627"/>
      <c r="D627" s="13"/>
      <c r="E627" s="13"/>
      <c r="K627" s="23"/>
      <c r="O627" s="21"/>
      <c r="P627" s="27"/>
      <c r="Q627" s="16"/>
      <c r="U627" s="27"/>
    </row>
    <row r="628" spans="2:21" x14ac:dyDescent="0.25">
      <c r="B628"/>
      <c r="C628"/>
      <c r="D628" s="13"/>
      <c r="E628" s="13"/>
      <c r="K628" s="23"/>
      <c r="O628" s="21"/>
      <c r="P628" s="27"/>
      <c r="Q628" s="16"/>
      <c r="U628" s="27"/>
    </row>
    <row r="629" spans="2:21" x14ac:dyDescent="0.25">
      <c r="B629"/>
      <c r="C629"/>
      <c r="D629" s="13"/>
      <c r="E629" s="13"/>
      <c r="K629" s="23"/>
      <c r="O629" s="21"/>
      <c r="P629" s="27"/>
      <c r="Q629" s="16"/>
      <c r="U629" s="27"/>
    </row>
    <row r="630" spans="2:21" x14ac:dyDescent="0.25">
      <c r="B630"/>
      <c r="C630"/>
      <c r="D630" s="13"/>
      <c r="E630" s="13"/>
      <c r="K630" s="23"/>
      <c r="O630" s="21"/>
      <c r="P630" s="27"/>
      <c r="Q630" s="16"/>
      <c r="U630" s="27"/>
    </row>
    <row r="631" spans="2:21" x14ac:dyDescent="0.25">
      <c r="B631"/>
      <c r="C631"/>
      <c r="D631" s="13"/>
      <c r="E631" s="13"/>
      <c r="K631" s="23"/>
      <c r="O631" s="21"/>
      <c r="P631" s="27"/>
      <c r="Q631" s="16"/>
      <c r="U631" s="27"/>
    </row>
    <row r="632" spans="2:21" x14ac:dyDescent="0.25">
      <c r="B632"/>
      <c r="C632"/>
      <c r="D632" s="13"/>
      <c r="E632" s="13"/>
      <c r="K632" s="23"/>
      <c r="O632" s="21"/>
      <c r="P632" s="27"/>
      <c r="Q632" s="16"/>
      <c r="U632" s="27"/>
    </row>
    <row r="633" spans="2:21" x14ac:dyDescent="0.25">
      <c r="B633"/>
      <c r="C633"/>
      <c r="D633" s="13"/>
      <c r="E633" s="13"/>
      <c r="K633" s="23"/>
      <c r="O633" s="21"/>
      <c r="P633" s="27"/>
      <c r="Q633" s="16"/>
      <c r="U633" s="27"/>
    </row>
    <row r="634" spans="2:21" x14ac:dyDescent="0.25">
      <c r="B634"/>
      <c r="C634"/>
      <c r="D634" s="13"/>
      <c r="E634" s="13"/>
      <c r="K634" s="23"/>
      <c r="O634" s="21"/>
      <c r="P634" s="27"/>
      <c r="Q634" s="16"/>
      <c r="U634" s="27"/>
    </row>
    <row r="635" spans="2:21" x14ac:dyDescent="0.25">
      <c r="B635"/>
      <c r="C635"/>
      <c r="D635" s="13"/>
      <c r="E635" s="13"/>
      <c r="K635" s="23"/>
      <c r="O635" s="21"/>
      <c r="P635" s="27"/>
      <c r="Q635" s="16"/>
      <c r="U635" s="27"/>
    </row>
    <row r="636" spans="2:21" x14ac:dyDescent="0.25">
      <c r="B636"/>
      <c r="C636"/>
      <c r="D636" s="13"/>
      <c r="E636" s="13"/>
      <c r="K636" s="23"/>
      <c r="O636" s="21"/>
      <c r="P636" s="27"/>
      <c r="Q636" s="16"/>
      <c r="U636" s="27"/>
    </row>
    <row r="637" spans="2:21" x14ac:dyDescent="0.25">
      <c r="B637"/>
      <c r="C637"/>
      <c r="D637" s="13"/>
      <c r="E637" s="13"/>
      <c r="K637" s="23"/>
      <c r="O637" s="21"/>
      <c r="P637" s="27"/>
      <c r="Q637" s="16"/>
      <c r="U637" s="27"/>
    </row>
    <row r="638" spans="2:21" x14ac:dyDescent="0.25">
      <c r="B638"/>
      <c r="C638"/>
      <c r="D638" s="13"/>
      <c r="E638" s="13"/>
      <c r="K638" s="23"/>
      <c r="O638" s="21"/>
      <c r="P638" s="27"/>
      <c r="Q638" s="16"/>
      <c r="U638" s="27"/>
    </row>
    <row r="639" spans="2:21" x14ac:dyDescent="0.25">
      <c r="B639"/>
      <c r="C639"/>
      <c r="D639" s="13"/>
      <c r="E639" s="13"/>
      <c r="K639" s="23"/>
      <c r="O639" s="21"/>
      <c r="P639" s="27"/>
      <c r="Q639" s="16"/>
      <c r="U639" s="27"/>
    </row>
    <row r="640" spans="2:21" x14ac:dyDescent="0.25">
      <c r="B640"/>
      <c r="C640"/>
      <c r="D640" s="13"/>
      <c r="E640" s="13"/>
      <c r="K640" s="23"/>
      <c r="O640" s="21"/>
      <c r="P640" s="27"/>
      <c r="Q640" s="16"/>
      <c r="U640" s="27"/>
    </row>
    <row r="641" spans="2:21" x14ac:dyDescent="0.25">
      <c r="B641"/>
      <c r="C641"/>
      <c r="D641" s="13"/>
      <c r="E641" s="13"/>
      <c r="K641" s="23"/>
      <c r="O641" s="21"/>
      <c r="P641" s="27"/>
      <c r="Q641" s="16"/>
      <c r="U641" s="27"/>
    </row>
    <row r="642" spans="2:21" x14ac:dyDescent="0.25">
      <c r="B642"/>
      <c r="C642"/>
      <c r="D642" s="13"/>
      <c r="E642" s="13"/>
      <c r="K642" s="23"/>
      <c r="O642" s="21"/>
      <c r="P642" s="27"/>
      <c r="Q642" s="16"/>
      <c r="U642" s="27"/>
    </row>
    <row r="643" spans="2:21" x14ac:dyDescent="0.25">
      <c r="B643"/>
      <c r="C643"/>
      <c r="D643" s="13"/>
      <c r="E643" s="13"/>
      <c r="K643" s="23"/>
      <c r="O643" s="21"/>
      <c r="P643" s="27"/>
      <c r="Q643" s="16"/>
      <c r="U643" s="27"/>
    </row>
    <row r="644" spans="2:21" x14ac:dyDescent="0.25">
      <c r="B644"/>
      <c r="C644"/>
      <c r="D644" s="13"/>
      <c r="E644" s="13"/>
      <c r="K644" s="23"/>
      <c r="O644" s="21"/>
      <c r="P644" s="27"/>
      <c r="Q644" s="16"/>
      <c r="U644" s="27"/>
    </row>
    <row r="645" spans="2:21" x14ac:dyDescent="0.25">
      <c r="B645"/>
      <c r="C645"/>
      <c r="D645" s="13"/>
      <c r="E645" s="13"/>
      <c r="K645" s="23"/>
      <c r="O645" s="21"/>
      <c r="P645" s="27"/>
      <c r="Q645" s="16"/>
      <c r="U645" s="27"/>
    </row>
    <row r="646" spans="2:21" x14ac:dyDescent="0.25">
      <c r="B646"/>
      <c r="C646"/>
      <c r="D646" s="13"/>
      <c r="E646" s="13"/>
      <c r="K646" s="23"/>
      <c r="O646" s="21"/>
      <c r="P646" s="27"/>
      <c r="Q646" s="16"/>
      <c r="U646" s="27"/>
    </row>
    <row r="647" spans="2:21" x14ac:dyDescent="0.25">
      <c r="B647"/>
      <c r="C647"/>
      <c r="D647" s="13"/>
      <c r="E647" s="13"/>
      <c r="K647" s="23"/>
      <c r="O647" s="21"/>
      <c r="P647" s="27"/>
      <c r="Q647" s="16"/>
      <c r="U647" s="27"/>
    </row>
    <row r="648" spans="2:21" x14ac:dyDescent="0.25">
      <c r="B648"/>
      <c r="C648"/>
      <c r="D648" s="13"/>
      <c r="E648" s="13"/>
      <c r="K648" s="23"/>
      <c r="O648" s="21"/>
      <c r="P648" s="27"/>
      <c r="Q648" s="16"/>
      <c r="U648" s="27"/>
    </row>
    <row r="649" spans="2:21" x14ac:dyDescent="0.25">
      <c r="B649"/>
      <c r="C649"/>
      <c r="D649" s="13"/>
      <c r="E649" s="13"/>
      <c r="K649" s="23"/>
      <c r="O649" s="21"/>
      <c r="P649" s="27"/>
      <c r="Q649" s="16"/>
      <c r="U649" s="27"/>
    </row>
    <row r="650" spans="2:21" x14ac:dyDescent="0.25">
      <c r="B650"/>
      <c r="C650"/>
      <c r="D650" s="13"/>
      <c r="E650" s="13"/>
      <c r="K650" s="23"/>
      <c r="O650" s="21"/>
      <c r="P650" s="27"/>
      <c r="Q650" s="16"/>
      <c r="U650" s="27"/>
    </row>
    <row r="651" spans="2:21" x14ac:dyDescent="0.25">
      <c r="B651"/>
      <c r="C651"/>
      <c r="D651" s="13"/>
      <c r="E651" s="13"/>
      <c r="K651" s="23"/>
      <c r="O651" s="21"/>
      <c r="P651" s="27"/>
      <c r="Q651" s="16"/>
      <c r="U651" s="27"/>
    </row>
    <row r="652" spans="2:21" x14ac:dyDescent="0.25">
      <c r="B652"/>
      <c r="C652"/>
      <c r="D652" s="13"/>
      <c r="E652" s="13"/>
      <c r="K652" s="23"/>
      <c r="O652" s="21"/>
      <c r="P652" s="27"/>
      <c r="Q652" s="16"/>
      <c r="U652" s="27"/>
    </row>
    <row r="653" spans="2:21" x14ac:dyDescent="0.25">
      <c r="B653"/>
      <c r="C653"/>
      <c r="D653" s="13"/>
      <c r="E653" s="13"/>
      <c r="K653" s="23"/>
      <c r="O653" s="21"/>
      <c r="P653" s="27"/>
      <c r="Q653" s="16"/>
      <c r="U653" s="27"/>
    </row>
    <row r="654" spans="2:21" x14ac:dyDescent="0.25">
      <c r="B654"/>
      <c r="C654"/>
      <c r="D654" s="13"/>
      <c r="E654" s="13"/>
      <c r="K654" s="23"/>
      <c r="O654" s="21"/>
      <c r="P654" s="27"/>
      <c r="Q654" s="16"/>
      <c r="U654" s="27"/>
    </row>
    <row r="655" spans="2:21" x14ac:dyDescent="0.25">
      <c r="B655"/>
      <c r="C655"/>
      <c r="D655" s="13"/>
      <c r="E655" s="13"/>
      <c r="K655" s="23"/>
      <c r="O655" s="21"/>
      <c r="P655" s="27"/>
      <c r="Q655" s="16"/>
      <c r="U655" s="27"/>
    </row>
    <row r="656" spans="2:21" x14ac:dyDescent="0.25">
      <c r="B656"/>
      <c r="C656"/>
      <c r="D656" s="13"/>
      <c r="E656" s="13"/>
      <c r="K656" s="23"/>
      <c r="O656" s="21"/>
      <c r="P656" s="27"/>
      <c r="Q656" s="16"/>
      <c r="U656" s="27"/>
    </row>
    <row r="657" spans="2:21" x14ac:dyDescent="0.25">
      <c r="B657"/>
      <c r="C657"/>
      <c r="D657" s="13"/>
      <c r="E657" s="13"/>
      <c r="K657" s="23"/>
      <c r="O657" s="21"/>
      <c r="P657" s="27"/>
      <c r="Q657" s="16"/>
      <c r="U657" s="27"/>
    </row>
    <row r="658" spans="2:21" x14ac:dyDescent="0.25">
      <c r="B658"/>
      <c r="C658"/>
      <c r="D658" s="13"/>
      <c r="E658" s="13"/>
      <c r="K658" s="23"/>
      <c r="O658" s="21"/>
      <c r="P658" s="27"/>
      <c r="Q658" s="16"/>
      <c r="U658" s="27"/>
    </row>
    <row r="659" spans="2:21" x14ac:dyDescent="0.25">
      <c r="B659"/>
      <c r="C659"/>
      <c r="D659" s="13"/>
      <c r="E659" s="13"/>
      <c r="K659" s="23"/>
      <c r="O659" s="21"/>
      <c r="P659" s="27"/>
      <c r="Q659" s="16"/>
      <c r="U659" s="27"/>
    </row>
    <row r="660" spans="2:21" x14ac:dyDescent="0.25">
      <c r="B660"/>
      <c r="C660"/>
      <c r="D660" s="13"/>
      <c r="E660" s="13"/>
      <c r="K660" s="23"/>
      <c r="O660" s="21"/>
      <c r="P660" s="27"/>
      <c r="Q660" s="16"/>
      <c r="U660" s="27"/>
    </row>
    <row r="661" spans="2:21" x14ac:dyDescent="0.25">
      <c r="B661"/>
      <c r="C661"/>
      <c r="D661" s="13"/>
      <c r="E661" s="13"/>
      <c r="K661" s="23"/>
      <c r="O661" s="21"/>
      <c r="P661" s="27"/>
      <c r="Q661" s="16"/>
      <c r="U661" s="27"/>
    </row>
    <row r="662" spans="2:21" x14ac:dyDescent="0.25">
      <c r="B662"/>
      <c r="C662"/>
      <c r="D662" s="13"/>
      <c r="E662" s="13"/>
      <c r="K662" s="23"/>
      <c r="O662" s="21"/>
      <c r="P662" s="27"/>
      <c r="Q662" s="16"/>
      <c r="U662" s="27"/>
    </row>
    <row r="663" spans="2:21" x14ac:dyDescent="0.25">
      <c r="B663"/>
      <c r="C663"/>
      <c r="D663" s="13"/>
      <c r="E663" s="13"/>
      <c r="K663" s="23"/>
      <c r="O663" s="21"/>
      <c r="P663" s="27"/>
      <c r="Q663" s="16"/>
      <c r="U663" s="27"/>
    </row>
    <row r="664" spans="2:21" x14ac:dyDescent="0.25">
      <c r="B664"/>
      <c r="C664"/>
      <c r="D664" s="13"/>
      <c r="E664" s="13"/>
      <c r="K664" s="23"/>
      <c r="O664" s="21"/>
      <c r="P664" s="27"/>
      <c r="Q664" s="16"/>
      <c r="U664" s="27"/>
    </row>
    <row r="665" spans="2:21" x14ac:dyDescent="0.25">
      <c r="B665"/>
      <c r="C665"/>
      <c r="D665" s="13"/>
      <c r="E665" s="13"/>
      <c r="K665" s="23"/>
      <c r="O665" s="21"/>
      <c r="P665" s="27"/>
      <c r="Q665" s="16"/>
      <c r="U665" s="27"/>
    </row>
    <row r="666" spans="2:21" x14ac:dyDescent="0.25">
      <c r="B666"/>
      <c r="C666"/>
      <c r="D666" s="13"/>
      <c r="E666" s="13"/>
      <c r="K666" s="23"/>
      <c r="O666" s="21"/>
      <c r="P666" s="27"/>
      <c r="Q666" s="16"/>
      <c r="U666" s="27"/>
    </row>
    <row r="667" spans="2:21" x14ac:dyDescent="0.25">
      <c r="B667"/>
      <c r="C667"/>
      <c r="D667" s="13"/>
      <c r="E667" s="13"/>
      <c r="K667" s="23"/>
      <c r="O667" s="21"/>
      <c r="P667" s="27"/>
      <c r="Q667" s="16"/>
      <c r="U667" s="27"/>
    </row>
    <row r="668" spans="2:21" x14ac:dyDescent="0.25">
      <c r="B668"/>
      <c r="C668"/>
      <c r="D668" s="13"/>
      <c r="E668" s="13"/>
      <c r="K668" s="23"/>
      <c r="O668" s="21"/>
      <c r="P668" s="27"/>
      <c r="Q668" s="16"/>
      <c r="U668" s="27"/>
    </row>
    <row r="669" spans="2:21" x14ac:dyDescent="0.25">
      <c r="B669"/>
      <c r="C669"/>
      <c r="D669" s="13"/>
      <c r="E669" s="13"/>
      <c r="K669" s="23"/>
      <c r="O669" s="21"/>
      <c r="P669" s="27"/>
      <c r="Q669" s="16"/>
      <c r="U669" s="27"/>
    </row>
    <row r="670" spans="2:21" x14ac:dyDescent="0.25">
      <c r="B670"/>
      <c r="C670"/>
      <c r="D670" s="13"/>
      <c r="E670" s="13"/>
      <c r="K670" s="23"/>
      <c r="O670" s="21"/>
      <c r="P670" s="27"/>
      <c r="Q670" s="16"/>
      <c r="U670" s="27"/>
    </row>
    <row r="671" spans="2:21" x14ac:dyDescent="0.25">
      <c r="B671"/>
      <c r="C671"/>
      <c r="D671" s="13"/>
      <c r="E671" s="13"/>
      <c r="K671" s="23"/>
      <c r="O671" s="21"/>
      <c r="P671" s="27"/>
      <c r="Q671" s="16"/>
      <c r="U671" s="27"/>
    </row>
    <row r="672" spans="2:21" x14ac:dyDescent="0.25">
      <c r="B672"/>
      <c r="C672"/>
      <c r="D672" s="13"/>
      <c r="E672" s="13"/>
      <c r="K672" s="23"/>
      <c r="O672" s="21"/>
      <c r="P672" s="27"/>
      <c r="Q672" s="16"/>
      <c r="U672" s="27"/>
    </row>
    <row r="673" spans="2:21" x14ac:dyDescent="0.25">
      <c r="B673"/>
      <c r="C673"/>
      <c r="D673" s="13"/>
      <c r="E673" s="13"/>
      <c r="K673" s="23"/>
      <c r="O673" s="21"/>
      <c r="P673" s="27"/>
      <c r="Q673" s="16"/>
      <c r="U673" s="27"/>
    </row>
    <row r="674" spans="2:21" x14ac:dyDescent="0.25">
      <c r="B674"/>
      <c r="C674"/>
      <c r="D674" s="13"/>
      <c r="E674" s="13"/>
      <c r="K674" s="23"/>
      <c r="O674" s="21"/>
      <c r="P674" s="27"/>
      <c r="Q674" s="16"/>
      <c r="U674" s="27"/>
    </row>
    <row r="675" spans="2:21" x14ac:dyDescent="0.25">
      <c r="B675"/>
      <c r="C675"/>
      <c r="D675" s="13"/>
      <c r="E675" s="13"/>
      <c r="K675" s="23"/>
      <c r="O675" s="21"/>
      <c r="P675" s="27"/>
      <c r="Q675" s="16"/>
      <c r="U675" s="27"/>
    </row>
    <row r="676" spans="2:21" x14ac:dyDescent="0.25">
      <c r="B676"/>
      <c r="C676"/>
      <c r="D676" s="13"/>
      <c r="E676" s="13"/>
      <c r="K676" s="23"/>
      <c r="O676" s="21"/>
      <c r="P676" s="27"/>
      <c r="Q676" s="16"/>
      <c r="U676" s="27"/>
    </row>
    <row r="677" spans="2:21" x14ac:dyDescent="0.25">
      <c r="B677"/>
      <c r="C677"/>
      <c r="D677" s="13"/>
      <c r="E677" s="13"/>
      <c r="K677" s="23"/>
      <c r="O677" s="21"/>
      <c r="P677" s="27"/>
      <c r="Q677" s="16"/>
      <c r="U677" s="27"/>
    </row>
    <row r="678" spans="2:21" x14ac:dyDescent="0.25">
      <c r="B678"/>
      <c r="C678"/>
      <c r="D678" s="13"/>
      <c r="E678" s="13"/>
      <c r="K678" s="23"/>
      <c r="O678" s="21"/>
      <c r="P678" s="27"/>
      <c r="Q678" s="16"/>
      <c r="U678" s="27"/>
    </row>
    <row r="679" spans="2:21" x14ac:dyDescent="0.25">
      <c r="B679"/>
      <c r="C679"/>
      <c r="D679" s="13"/>
      <c r="E679" s="13"/>
      <c r="K679" s="23"/>
      <c r="O679" s="21"/>
      <c r="P679" s="27"/>
      <c r="Q679" s="16"/>
      <c r="U679" s="27"/>
    </row>
    <row r="680" spans="2:21" x14ac:dyDescent="0.25">
      <c r="B680"/>
      <c r="C680"/>
      <c r="D680" s="13"/>
      <c r="E680" s="13"/>
      <c r="K680" s="23"/>
      <c r="O680" s="21"/>
      <c r="P680" s="27"/>
      <c r="Q680" s="16"/>
      <c r="U680" s="27"/>
    </row>
    <row r="681" spans="2:21" x14ac:dyDescent="0.25">
      <c r="B681"/>
      <c r="C681"/>
      <c r="D681" s="13"/>
      <c r="E681" s="13"/>
      <c r="K681" s="23"/>
      <c r="O681" s="21"/>
      <c r="P681" s="27"/>
      <c r="Q681" s="16"/>
      <c r="U681" s="27"/>
    </row>
    <row r="682" spans="2:21" x14ac:dyDescent="0.25">
      <c r="B682"/>
      <c r="C682"/>
      <c r="D682" s="13"/>
      <c r="E682" s="13"/>
      <c r="K682" s="23"/>
      <c r="O682" s="21"/>
      <c r="P682" s="27"/>
      <c r="Q682" s="16"/>
      <c r="U682" s="27"/>
    </row>
    <row r="683" spans="2:21" x14ac:dyDescent="0.25">
      <c r="B683"/>
      <c r="C683"/>
      <c r="D683" s="13"/>
      <c r="E683" s="13"/>
      <c r="K683" s="23"/>
      <c r="O683" s="21"/>
      <c r="P683" s="27"/>
      <c r="Q683" s="16"/>
      <c r="U683" s="27"/>
    </row>
    <row r="684" spans="2:21" x14ac:dyDescent="0.25">
      <c r="B684"/>
      <c r="C684"/>
      <c r="D684" s="13"/>
      <c r="E684" s="13"/>
      <c r="K684" s="23"/>
      <c r="O684" s="21"/>
      <c r="P684" s="27"/>
      <c r="Q684" s="16"/>
      <c r="U684" s="27"/>
    </row>
    <row r="685" spans="2:21" x14ac:dyDescent="0.25">
      <c r="B685"/>
      <c r="C685"/>
      <c r="D685" s="13"/>
      <c r="E685" s="13"/>
      <c r="K685" s="23"/>
      <c r="O685" s="21"/>
      <c r="P685" s="27"/>
      <c r="Q685" s="16"/>
      <c r="U685" s="27"/>
    </row>
    <row r="686" spans="2:21" x14ac:dyDescent="0.25">
      <c r="B686"/>
      <c r="C686"/>
      <c r="D686" s="13"/>
      <c r="E686" s="13"/>
      <c r="K686" s="23"/>
      <c r="O686" s="21"/>
      <c r="P686" s="27"/>
      <c r="Q686" s="16"/>
      <c r="U686" s="27"/>
    </row>
    <row r="687" spans="2:21" x14ac:dyDescent="0.25">
      <c r="B687"/>
      <c r="C687"/>
      <c r="D687" s="13"/>
      <c r="E687" s="13"/>
      <c r="K687" s="23"/>
      <c r="O687" s="21"/>
      <c r="P687" s="27"/>
      <c r="Q687" s="16"/>
      <c r="U687" s="27"/>
    </row>
    <row r="688" spans="2:21" x14ac:dyDescent="0.25">
      <c r="B688"/>
      <c r="C688"/>
      <c r="D688" s="13"/>
      <c r="E688" s="13"/>
      <c r="K688" s="23"/>
      <c r="O688" s="21"/>
      <c r="P688" s="27"/>
      <c r="Q688" s="16"/>
      <c r="U688" s="27"/>
    </row>
    <row r="689" spans="2:21" x14ac:dyDescent="0.25">
      <c r="B689"/>
      <c r="C689"/>
      <c r="D689" s="13"/>
      <c r="E689" s="13"/>
      <c r="K689" s="23"/>
      <c r="O689" s="21"/>
      <c r="P689" s="27"/>
      <c r="Q689" s="16"/>
      <c r="U689" s="27"/>
    </row>
    <row r="690" spans="2:21" x14ac:dyDescent="0.25">
      <c r="B690"/>
      <c r="C690"/>
      <c r="D690" s="13"/>
      <c r="E690" s="13"/>
      <c r="K690" s="23"/>
      <c r="O690" s="21"/>
      <c r="P690" s="27"/>
      <c r="Q690" s="16"/>
      <c r="U690" s="27"/>
    </row>
    <row r="691" spans="2:21" x14ac:dyDescent="0.25">
      <c r="B691"/>
      <c r="C691"/>
      <c r="D691" s="13"/>
      <c r="E691" s="13"/>
      <c r="K691" s="23"/>
      <c r="O691" s="21"/>
      <c r="P691" s="27"/>
      <c r="Q691" s="16"/>
      <c r="U691" s="27"/>
    </row>
    <row r="692" spans="2:21" x14ac:dyDescent="0.25">
      <c r="B692"/>
      <c r="C692"/>
      <c r="D692" s="13"/>
      <c r="E692" s="13"/>
      <c r="K692" s="23"/>
      <c r="O692" s="21"/>
      <c r="P692" s="27"/>
      <c r="Q692" s="16"/>
      <c r="U692" s="27"/>
    </row>
    <row r="693" spans="2:21" x14ac:dyDescent="0.25">
      <c r="B693"/>
      <c r="C693"/>
      <c r="D693" s="13"/>
      <c r="E693" s="13"/>
      <c r="K693" s="23"/>
      <c r="O693" s="21"/>
      <c r="P693" s="27"/>
      <c r="Q693" s="16"/>
      <c r="U693" s="27"/>
    </row>
    <row r="694" spans="2:21" x14ac:dyDescent="0.25">
      <c r="B694"/>
      <c r="C694"/>
      <c r="D694" s="13"/>
      <c r="E694" s="13"/>
      <c r="K694" s="23"/>
      <c r="O694" s="21"/>
      <c r="P694" s="27"/>
      <c r="Q694" s="16"/>
      <c r="U694" s="27"/>
    </row>
    <row r="695" spans="2:21" x14ac:dyDescent="0.25">
      <c r="B695"/>
      <c r="C695"/>
      <c r="D695" s="13"/>
      <c r="E695" s="13"/>
      <c r="K695" s="23"/>
      <c r="O695" s="21"/>
      <c r="P695" s="27"/>
      <c r="Q695" s="16"/>
      <c r="U695" s="27"/>
    </row>
    <row r="696" spans="2:21" x14ac:dyDescent="0.25">
      <c r="B696"/>
      <c r="C696"/>
      <c r="D696" s="13"/>
      <c r="E696" s="13"/>
      <c r="K696" s="23"/>
      <c r="O696" s="21"/>
      <c r="P696" s="27"/>
      <c r="Q696" s="16"/>
      <c r="U696" s="27"/>
    </row>
    <row r="697" spans="2:21" x14ac:dyDescent="0.25">
      <c r="B697"/>
      <c r="C697"/>
      <c r="D697" s="13"/>
      <c r="E697" s="13"/>
      <c r="K697" s="23"/>
      <c r="O697" s="21"/>
      <c r="P697" s="27"/>
      <c r="Q697" s="16"/>
      <c r="U697" s="27"/>
    </row>
    <row r="698" spans="2:21" x14ac:dyDescent="0.25">
      <c r="B698"/>
      <c r="C698"/>
      <c r="D698" s="13"/>
      <c r="E698" s="13"/>
      <c r="K698" s="23"/>
      <c r="O698" s="21"/>
      <c r="P698" s="27"/>
      <c r="Q698" s="16"/>
      <c r="U698" s="27"/>
    </row>
    <row r="699" spans="2:21" x14ac:dyDescent="0.25">
      <c r="B699"/>
      <c r="C699"/>
      <c r="D699" s="13"/>
      <c r="E699" s="13"/>
      <c r="K699" s="23"/>
      <c r="O699" s="21"/>
      <c r="P699" s="27"/>
      <c r="Q699" s="16"/>
      <c r="U699" s="27"/>
    </row>
    <row r="700" spans="2:21" x14ac:dyDescent="0.25">
      <c r="B700"/>
      <c r="C700"/>
      <c r="D700" s="13"/>
      <c r="E700" s="13"/>
      <c r="K700" s="23"/>
      <c r="O700" s="21"/>
      <c r="P700" s="27"/>
      <c r="Q700" s="16"/>
      <c r="U700" s="27"/>
    </row>
    <row r="701" spans="2:21" x14ac:dyDescent="0.25">
      <c r="B701"/>
      <c r="C701"/>
      <c r="D701" s="13"/>
      <c r="E701" s="13"/>
      <c r="K701" s="23"/>
      <c r="O701" s="21"/>
      <c r="P701" s="27"/>
      <c r="Q701" s="16"/>
      <c r="U701" s="27"/>
    </row>
    <row r="702" spans="2:21" x14ac:dyDescent="0.25">
      <c r="B702"/>
      <c r="C702"/>
      <c r="D702" s="13"/>
      <c r="E702" s="13"/>
      <c r="K702" s="23"/>
      <c r="O702" s="21"/>
      <c r="P702" s="27"/>
      <c r="Q702" s="16"/>
      <c r="U702" s="27"/>
    </row>
    <row r="703" spans="2:21" x14ac:dyDescent="0.25">
      <c r="B703"/>
      <c r="C703"/>
      <c r="D703" s="13"/>
      <c r="E703" s="13"/>
      <c r="K703" s="23"/>
      <c r="O703" s="21"/>
      <c r="P703" s="27"/>
      <c r="Q703" s="16"/>
      <c r="U703" s="27"/>
    </row>
    <row r="704" spans="2:21" x14ac:dyDescent="0.25">
      <c r="B704"/>
      <c r="C704"/>
      <c r="D704" s="13"/>
      <c r="E704" s="13"/>
      <c r="K704" s="23"/>
      <c r="O704" s="21"/>
      <c r="P704" s="27"/>
      <c r="Q704" s="16"/>
      <c r="U704" s="27"/>
    </row>
    <row r="705" spans="2:21" x14ac:dyDescent="0.25">
      <c r="B705"/>
      <c r="C705"/>
      <c r="D705" s="13"/>
      <c r="E705" s="13"/>
      <c r="K705" s="23"/>
      <c r="O705" s="21"/>
      <c r="P705" s="27"/>
      <c r="Q705" s="16"/>
      <c r="U705" s="27"/>
    </row>
    <row r="706" spans="2:21" x14ac:dyDescent="0.25">
      <c r="B706"/>
      <c r="C706"/>
      <c r="D706" s="13"/>
      <c r="E706" s="13"/>
      <c r="K706" s="23"/>
      <c r="O706" s="21"/>
      <c r="P706" s="27"/>
      <c r="Q706" s="16"/>
      <c r="U706" s="27"/>
    </row>
    <row r="707" spans="2:21" x14ac:dyDescent="0.25">
      <c r="B707"/>
      <c r="C707"/>
      <c r="D707" s="13"/>
      <c r="E707" s="13"/>
      <c r="K707" s="23"/>
      <c r="O707" s="21"/>
      <c r="P707" s="27"/>
      <c r="Q707" s="16"/>
      <c r="U707" s="27"/>
    </row>
    <row r="708" spans="2:21" x14ac:dyDescent="0.25">
      <c r="B708"/>
      <c r="C708"/>
      <c r="D708" s="13"/>
      <c r="E708" s="13"/>
      <c r="K708" s="23"/>
      <c r="O708" s="21"/>
      <c r="P708" s="27"/>
      <c r="Q708" s="16"/>
      <c r="U708" s="27"/>
    </row>
    <row r="709" spans="2:21" x14ac:dyDescent="0.25">
      <c r="B709"/>
      <c r="C709"/>
      <c r="D709" s="13"/>
      <c r="E709" s="13"/>
      <c r="K709" s="23"/>
      <c r="O709" s="21"/>
      <c r="P709" s="27"/>
      <c r="Q709" s="16"/>
      <c r="U709" s="27"/>
    </row>
    <row r="710" spans="2:21" x14ac:dyDescent="0.25">
      <c r="B710"/>
      <c r="C710"/>
      <c r="D710" s="13"/>
      <c r="E710" s="13"/>
      <c r="K710" s="23"/>
      <c r="O710" s="21"/>
      <c r="P710" s="27"/>
      <c r="Q710" s="16"/>
      <c r="U710" s="27"/>
    </row>
    <row r="711" spans="2:21" x14ac:dyDescent="0.25">
      <c r="B711"/>
      <c r="C711"/>
      <c r="D711" s="13"/>
      <c r="E711" s="13"/>
      <c r="K711" s="23"/>
      <c r="O711" s="21"/>
      <c r="P711" s="27"/>
      <c r="Q711" s="16"/>
      <c r="U711" s="27"/>
    </row>
    <row r="712" spans="2:21" x14ac:dyDescent="0.25">
      <c r="B712"/>
      <c r="C712"/>
      <c r="D712" s="13"/>
      <c r="E712" s="13"/>
      <c r="K712" s="23"/>
      <c r="O712" s="21"/>
      <c r="P712" s="27"/>
      <c r="Q712" s="16"/>
      <c r="U712" s="27"/>
    </row>
    <row r="713" spans="2:21" x14ac:dyDescent="0.25">
      <c r="B713"/>
      <c r="C713"/>
      <c r="D713" s="13"/>
      <c r="E713" s="13"/>
      <c r="K713" s="23"/>
      <c r="O713" s="21"/>
      <c r="P713" s="27"/>
      <c r="Q713" s="16"/>
      <c r="U713" s="27"/>
    </row>
    <row r="714" spans="2:21" x14ac:dyDescent="0.25">
      <c r="B714"/>
      <c r="C714"/>
      <c r="D714" s="13"/>
      <c r="E714" s="13"/>
      <c r="K714" s="23"/>
      <c r="O714" s="21"/>
      <c r="P714" s="27"/>
      <c r="Q714" s="16"/>
      <c r="U714" s="27"/>
    </row>
    <row r="715" spans="2:21" x14ac:dyDescent="0.25">
      <c r="B715"/>
      <c r="C715"/>
      <c r="D715" s="13"/>
      <c r="E715" s="13"/>
      <c r="K715" s="23"/>
      <c r="O715" s="21"/>
      <c r="P715" s="27"/>
      <c r="Q715" s="16"/>
      <c r="U715" s="27"/>
    </row>
    <row r="716" spans="2:21" x14ac:dyDescent="0.25">
      <c r="B716"/>
      <c r="C716"/>
      <c r="D716" s="13"/>
      <c r="E716" s="13"/>
      <c r="K716" s="23"/>
      <c r="O716" s="21"/>
      <c r="P716" s="27"/>
      <c r="Q716" s="16"/>
      <c r="U716" s="27"/>
    </row>
    <row r="717" spans="2:21" x14ac:dyDescent="0.25">
      <c r="B717"/>
      <c r="C717"/>
      <c r="D717" s="13"/>
      <c r="E717" s="13"/>
      <c r="K717" s="23"/>
      <c r="O717" s="21"/>
      <c r="P717" s="27"/>
      <c r="Q717" s="16"/>
      <c r="U717" s="27"/>
    </row>
    <row r="718" spans="2:21" x14ac:dyDescent="0.25">
      <c r="B718"/>
      <c r="C718"/>
      <c r="D718" s="13"/>
      <c r="E718" s="13"/>
      <c r="K718" s="23"/>
      <c r="O718" s="21"/>
      <c r="P718" s="27"/>
      <c r="Q718" s="16"/>
      <c r="U718" s="27"/>
    </row>
    <row r="719" spans="2:21" x14ac:dyDescent="0.25">
      <c r="B719"/>
      <c r="C719"/>
      <c r="D719" s="13"/>
      <c r="E719" s="13"/>
      <c r="K719" s="23"/>
      <c r="O719" s="21"/>
      <c r="P719" s="27"/>
      <c r="Q719" s="16"/>
      <c r="U719" s="27"/>
    </row>
    <row r="720" spans="2:21" x14ac:dyDescent="0.25">
      <c r="B720"/>
      <c r="C720"/>
      <c r="D720" s="13"/>
      <c r="E720" s="13"/>
      <c r="K720" s="23"/>
      <c r="O720" s="21"/>
      <c r="P720" s="27"/>
      <c r="Q720" s="16"/>
      <c r="U720" s="27"/>
    </row>
    <row r="721" spans="2:21" x14ac:dyDescent="0.25">
      <c r="B721"/>
      <c r="C721"/>
      <c r="D721" s="13"/>
      <c r="E721" s="13"/>
      <c r="K721" s="23"/>
      <c r="O721" s="21"/>
      <c r="P721" s="27"/>
      <c r="Q721" s="16"/>
      <c r="U721" s="27"/>
    </row>
    <row r="722" spans="2:21" x14ac:dyDescent="0.25">
      <c r="B722"/>
      <c r="C722"/>
      <c r="D722" s="13"/>
      <c r="E722" s="13"/>
      <c r="K722" s="23"/>
      <c r="O722" s="21"/>
      <c r="P722" s="27"/>
      <c r="Q722" s="16"/>
      <c r="U722" s="27"/>
    </row>
    <row r="723" spans="2:21" x14ac:dyDescent="0.25">
      <c r="B723"/>
      <c r="C723"/>
      <c r="D723" s="13"/>
      <c r="E723" s="13"/>
      <c r="K723" s="23"/>
      <c r="O723" s="21"/>
      <c r="P723" s="27"/>
      <c r="Q723" s="16"/>
      <c r="U723" s="27"/>
    </row>
    <row r="724" spans="2:21" x14ac:dyDescent="0.25">
      <c r="B724"/>
      <c r="C724"/>
      <c r="D724" s="13"/>
      <c r="E724" s="13"/>
      <c r="K724" s="23"/>
      <c r="O724" s="21"/>
      <c r="P724" s="27"/>
      <c r="Q724" s="16"/>
      <c r="U724" s="27"/>
    </row>
    <row r="725" spans="2:21" x14ac:dyDescent="0.25">
      <c r="B725"/>
      <c r="C725"/>
      <c r="D725" s="13"/>
      <c r="E725" s="13"/>
      <c r="K725" s="23"/>
      <c r="O725" s="21"/>
      <c r="P725" s="27"/>
      <c r="Q725" s="16"/>
      <c r="U725" s="27"/>
    </row>
    <row r="726" spans="2:21" x14ac:dyDescent="0.25">
      <c r="B726"/>
      <c r="C726"/>
      <c r="D726" s="13"/>
      <c r="E726" s="13"/>
      <c r="K726" s="23"/>
      <c r="O726" s="21"/>
      <c r="P726" s="27"/>
      <c r="Q726" s="16"/>
      <c r="U726" s="27"/>
    </row>
    <row r="727" spans="2:21" x14ac:dyDescent="0.25">
      <c r="B727"/>
      <c r="C727"/>
      <c r="D727" s="13"/>
      <c r="E727" s="13"/>
      <c r="K727" s="23"/>
      <c r="O727" s="21"/>
      <c r="P727" s="27"/>
      <c r="Q727" s="16"/>
      <c r="U727" s="27"/>
    </row>
    <row r="728" spans="2:21" x14ac:dyDescent="0.25">
      <c r="B728"/>
      <c r="C728"/>
      <c r="D728" s="13"/>
      <c r="E728" s="13"/>
      <c r="K728" s="23"/>
      <c r="O728" s="21"/>
      <c r="P728" s="27"/>
      <c r="Q728" s="16"/>
      <c r="U728" s="27"/>
    </row>
    <row r="729" spans="2:21" x14ac:dyDescent="0.25">
      <c r="B729"/>
      <c r="C729"/>
      <c r="D729" s="13"/>
      <c r="E729" s="13"/>
      <c r="K729" s="23"/>
      <c r="O729" s="21"/>
      <c r="P729" s="27"/>
      <c r="Q729" s="16"/>
      <c r="U729" s="27"/>
    </row>
    <row r="730" spans="2:21" x14ac:dyDescent="0.25">
      <c r="B730"/>
      <c r="C730"/>
      <c r="D730" s="13"/>
      <c r="E730" s="13"/>
      <c r="K730" s="23"/>
      <c r="O730" s="21"/>
      <c r="P730" s="27"/>
      <c r="Q730" s="16"/>
      <c r="U730" s="27"/>
    </row>
    <row r="731" spans="2:21" x14ac:dyDescent="0.25">
      <c r="B731"/>
      <c r="C731"/>
      <c r="D731" s="13"/>
      <c r="E731" s="13"/>
      <c r="K731" s="23"/>
      <c r="O731" s="21"/>
      <c r="P731" s="27"/>
      <c r="Q731" s="16"/>
      <c r="U731" s="27"/>
    </row>
    <row r="732" spans="2:21" x14ac:dyDescent="0.25">
      <c r="B732"/>
      <c r="C732"/>
      <c r="D732" s="13"/>
      <c r="E732" s="13"/>
      <c r="K732" s="23"/>
      <c r="O732" s="21"/>
      <c r="P732" s="27"/>
      <c r="Q732" s="16"/>
      <c r="U732" s="27"/>
    </row>
    <row r="733" spans="2:21" x14ac:dyDescent="0.25">
      <c r="B733"/>
      <c r="C733"/>
      <c r="D733" s="13"/>
      <c r="E733" s="13"/>
      <c r="K733" s="23"/>
      <c r="O733" s="21"/>
      <c r="P733" s="27"/>
      <c r="Q733" s="16"/>
      <c r="U733" s="27"/>
    </row>
    <row r="734" spans="2:21" x14ac:dyDescent="0.25">
      <c r="B734"/>
      <c r="C734"/>
      <c r="D734" s="13"/>
      <c r="E734" s="13"/>
      <c r="K734" s="23"/>
      <c r="O734" s="21"/>
      <c r="P734" s="27"/>
      <c r="Q734" s="16"/>
      <c r="U734" s="27"/>
    </row>
    <row r="735" spans="2:21" x14ac:dyDescent="0.25">
      <c r="B735"/>
      <c r="C735"/>
      <c r="D735" s="13"/>
      <c r="E735" s="13"/>
      <c r="K735" s="23"/>
      <c r="O735" s="21"/>
      <c r="P735" s="27"/>
      <c r="Q735" s="16"/>
      <c r="U735" s="27"/>
    </row>
    <row r="736" spans="2:21" x14ac:dyDescent="0.25">
      <c r="B736"/>
      <c r="C736"/>
      <c r="D736" s="13"/>
      <c r="E736" s="13"/>
      <c r="K736" s="23"/>
      <c r="O736" s="21"/>
      <c r="P736" s="27"/>
      <c r="Q736" s="16"/>
      <c r="U736" s="27"/>
    </row>
    <row r="737" spans="2:21" x14ac:dyDescent="0.25">
      <c r="B737"/>
      <c r="C737"/>
      <c r="D737" s="13"/>
      <c r="E737" s="13"/>
      <c r="K737" s="23"/>
      <c r="O737" s="21"/>
      <c r="P737" s="27"/>
      <c r="Q737" s="16"/>
      <c r="U737" s="27"/>
    </row>
    <row r="738" spans="2:21" x14ac:dyDescent="0.25">
      <c r="B738"/>
      <c r="C738"/>
      <c r="D738" s="13"/>
      <c r="E738" s="13"/>
      <c r="K738" s="23"/>
      <c r="O738" s="21"/>
      <c r="P738" s="27"/>
      <c r="Q738" s="16"/>
      <c r="U738" s="27"/>
    </row>
    <row r="739" spans="2:21" x14ac:dyDescent="0.25">
      <c r="B739"/>
      <c r="C739"/>
      <c r="D739" s="13"/>
      <c r="E739" s="13"/>
      <c r="K739" s="23"/>
      <c r="O739" s="21"/>
      <c r="P739" s="27"/>
      <c r="Q739" s="16"/>
      <c r="U739" s="27"/>
    </row>
    <row r="740" spans="2:21" x14ac:dyDescent="0.25">
      <c r="B740"/>
      <c r="C740"/>
      <c r="D740" s="13"/>
      <c r="E740" s="13"/>
      <c r="K740" s="23"/>
      <c r="O740" s="21"/>
      <c r="P740" s="27"/>
      <c r="Q740" s="16"/>
      <c r="U740" s="27"/>
    </row>
    <row r="741" spans="2:21" x14ac:dyDescent="0.25">
      <c r="B741"/>
      <c r="C741"/>
      <c r="D741" s="13"/>
      <c r="E741" s="13"/>
      <c r="K741" s="23"/>
      <c r="O741" s="21"/>
      <c r="P741" s="27"/>
      <c r="Q741" s="16"/>
      <c r="U741" s="27"/>
    </row>
    <row r="742" spans="2:21" x14ac:dyDescent="0.25">
      <c r="B742"/>
      <c r="C742"/>
      <c r="D742" s="13"/>
      <c r="E742" s="13"/>
      <c r="K742" s="23"/>
      <c r="O742" s="21"/>
      <c r="P742" s="27"/>
      <c r="Q742" s="16"/>
      <c r="U742" s="27"/>
    </row>
    <row r="743" spans="2:21" x14ac:dyDescent="0.25">
      <c r="B743"/>
      <c r="C743"/>
      <c r="D743" s="13"/>
      <c r="E743" s="13"/>
      <c r="K743" s="23"/>
      <c r="O743" s="21"/>
      <c r="P743" s="27"/>
      <c r="Q743" s="16"/>
      <c r="U743" s="27"/>
    </row>
    <row r="744" spans="2:21" x14ac:dyDescent="0.25">
      <c r="B744"/>
      <c r="C744"/>
      <c r="D744" s="13"/>
      <c r="E744" s="13"/>
      <c r="K744" s="23"/>
      <c r="O744" s="21"/>
      <c r="P744" s="27"/>
      <c r="Q744" s="16"/>
      <c r="U744" s="27"/>
    </row>
    <row r="745" spans="2:21" x14ac:dyDescent="0.25">
      <c r="B745"/>
      <c r="C745"/>
      <c r="D745" s="13"/>
      <c r="E745" s="13"/>
      <c r="K745" s="23"/>
      <c r="O745" s="21"/>
      <c r="P745" s="27"/>
      <c r="Q745" s="16"/>
      <c r="U745" s="27"/>
    </row>
    <row r="746" spans="2:21" x14ac:dyDescent="0.25">
      <c r="B746"/>
      <c r="C746"/>
      <c r="D746" s="13"/>
      <c r="E746" s="13"/>
      <c r="K746" s="23"/>
      <c r="O746" s="21"/>
      <c r="P746" s="27"/>
      <c r="Q746" s="16"/>
      <c r="U746" s="27"/>
    </row>
    <row r="747" spans="2:21" x14ac:dyDescent="0.25">
      <c r="B747"/>
      <c r="C747"/>
      <c r="D747" s="13"/>
      <c r="E747" s="13"/>
      <c r="K747" s="23"/>
      <c r="O747" s="21"/>
      <c r="P747" s="27"/>
      <c r="Q747" s="16"/>
      <c r="U747" s="27"/>
    </row>
    <row r="748" spans="2:21" x14ac:dyDescent="0.25">
      <c r="B748"/>
      <c r="C748"/>
      <c r="D748" s="13"/>
      <c r="E748" s="13"/>
      <c r="K748" s="23"/>
      <c r="O748" s="21"/>
      <c r="P748" s="27"/>
      <c r="Q748" s="16"/>
      <c r="U748" s="27"/>
    </row>
    <row r="749" spans="2:21" x14ac:dyDescent="0.25">
      <c r="B749"/>
      <c r="C749"/>
      <c r="D749" s="13"/>
      <c r="E749" s="13"/>
      <c r="K749" s="23"/>
      <c r="O749" s="21"/>
      <c r="P749" s="27"/>
      <c r="Q749" s="16"/>
      <c r="U749" s="27"/>
    </row>
    <row r="750" spans="2:21" x14ac:dyDescent="0.25">
      <c r="B750"/>
      <c r="C750"/>
      <c r="D750" s="13"/>
      <c r="E750" s="13"/>
      <c r="K750" s="23"/>
      <c r="O750" s="21"/>
      <c r="P750" s="27"/>
      <c r="Q750" s="16"/>
      <c r="U750" s="27"/>
    </row>
    <row r="751" spans="2:21" x14ac:dyDescent="0.25">
      <c r="B751"/>
      <c r="C751"/>
      <c r="D751" s="13"/>
      <c r="E751" s="13"/>
      <c r="K751" s="23"/>
      <c r="O751" s="21"/>
      <c r="P751" s="27"/>
      <c r="Q751" s="16"/>
      <c r="U751" s="27"/>
    </row>
    <row r="752" spans="2:21" x14ac:dyDescent="0.25">
      <c r="B752"/>
      <c r="C752"/>
      <c r="D752" s="13"/>
      <c r="E752" s="13"/>
      <c r="K752" s="23"/>
      <c r="O752" s="21"/>
      <c r="P752" s="27"/>
      <c r="Q752" s="16"/>
      <c r="U752" s="27"/>
    </row>
    <row r="753" spans="2:21" x14ac:dyDescent="0.25">
      <c r="B753"/>
      <c r="C753"/>
      <c r="D753" s="13"/>
      <c r="E753" s="13"/>
      <c r="K753" s="23"/>
      <c r="O753" s="21"/>
      <c r="P753" s="27"/>
      <c r="Q753" s="16"/>
      <c r="U753" s="27"/>
    </row>
    <row r="754" spans="2:21" x14ac:dyDescent="0.25">
      <c r="B754"/>
      <c r="C754"/>
      <c r="D754" s="13"/>
      <c r="E754" s="13"/>
      <c r="K754" s="23"/>
      <c r="O754" s="21"/>
      <c r="P754" s="27"/>
      <c r="Q754" s="16"/>
      <c r="U754" s="27"/>
    </row>
    <row r="755" spans="2:21" x14ac:dyDescent="0.25">
      <c r="B755"/>
      <c r="C755"/>
      <c r="D755" s="13"/>
      <c r="E755" s="13"/>
      <c r="K755" s="23"/>
      <c r="O755" s="21"/>
      <c r="P755" s="27"/>
      <c r="Q755" s="16"/>
      <c r="U755" s="27"/>
    </row>
    <row r="756" spans="2:21" x14ac:dyDescent="0.25">
      <c r="B756"/>
      <c r="C756"/>
      <c r="D756" s="13"/>
      <c r="E756" s="13"/>
      <c r="K756" s="23"/>
      <c r="O756" s="21"/>
      <c r="P756" s="27"/>
      <c r="Q756" s="16"/>
      <c r="U756" s="27"/>
    </row>
    <row r="757" spans="2:21" x14ac:dyDescent="0.25">
      <c r="B757"/>
      <c r="C757"/>
      <c r="D757" s="13"/>
      <c r="E757" s="13"/>
      <c r="K757" s="23"/>
      <c r="O757" s="21"/>
      <c r="P757" s="27"/>
      <c r="Q757" s="16"/>
      <c r="U757" s="27"/>
    </row>
    <row r="758" spans="2:21" x14ac:dyDescent="0.25">
      <c r="B758"/>
      <c r="C758"/>
      <c r="D758" s="13"/>
      <c r="E758" s="13"/>
      <c r="K758" s="23"/>
      <c r="O758" s="21"/>
      <c r="P758" s="27"/>
      <c r="Q758" s="16"/>
      <c r="U758" s="27"/>
    </row>
    <row r="759" spans="2:21" x14ac:dyDescent="0.25">
      <c r="B759"/>
      <c r="C759"/>
      <c r="D759" s="13"/>
      <c r="E759" s="13"/>
      <c r="K759" s="23"/>
      <c r="O759" s="21"/>
      <c r="P759" s="27"/>
      <c r="Q759" s="16"/>
      <c r="U759" s="27"/>
    </row>
    <row r="760" spans="2:21" x14ac:dyDescent="0.25">
      <c r="B760"/>
      <c r="C760"/>
      <c r="D760" s="13"/>
      <c r="E760" s="13"/>
      <c r="K760" s="23"/>
      <c r="O760" s="21"/>
      <c r="P760" s="27"/>
      <c r="Q760" s="16"/>
      <c r="U760" s="27"/>
    </row>
    <row r="761" spans="2:21" x14ac:dyDescent="0.25">
      <c r="B761"/>
      <c r="C761"/>
      <c r="D761" s="13"/>
      <c r="E761" s="13"/>
      <c r="K761" s="23"/>
      <c r="O761" s="21"/>
      <c r="P761" s="27"/>
      <c r="Q761" s="16"/>
      <c r="U761" s="27"/>
    </row>
    <row r="762" spans="2:21" x14ac:dyDescent="0.25">
      <c r="B762"/>
      <c r="C762"/>
      <c r="D762" s="13"/>
      <c r="E762" s="13"/>
      <c r="K762" s="23"/>
      <c r="O762" s="21"/>
      <c r="P762" s="27"/>
      <c r="Q762" s="16"/>
      <c r="U762" s="27"/>
    </row>
    <row r="763" spans="2:21" x14ac:dyDescent="0.25">
      <c r="B763"/>
      <c r="C763"/>
      <c r="D763" s="13"/>
      <c r="E763" s="13"/>
      <c r="K763" s="23"/>
      <c r="O763" s="21"/>
      <c r="P763" s="27"/>
      <c r="Q763" s="16"/>
      <c r="U763" s="27"/>
    </row>
    <row r="764" spans="2:21" x14ac:dyDescent="0.25">
      <c r="B764"/>
      <c r="C764"/>
      <c r="D764" s="13"/>
      <c r="E764" s="13"/>
      <c r="K764" s="23"/>
      <c r="O764" s="21"/>
      <c r="P764" s="27"/>
      <c r="Q764" s="16"/>
      <c r="U764" s="27"/>
    </row>
    <row r="765" spans="2:21" x14ac:dyDescent="0.25">
      <c r="B765"/>
      <c r="C765"/>
      <c r="D765" s="13"/>
      <c r="E765" s="13"/>
      <c r="K765" s="23"/>
      <c r="O765" s="21"/>
      <c r="P765" s="27"/>
      <c r="Q765" s="16"/>
      <c r="U765" s="27"/>
    </row>
    <row r="766" spans="2:21" x14ac:dyDescent="0.25">
      <c r="B766"/>
      <c r="C766"/>
      <c r="D766" s="13"/>
      <c r="E766" s="13"/>
      <c r="K766" s="23"/>
      <c r="O766" s="21"/>
      <c r="P766" s="27"/>
      <c r="Q766" s="16"/>
      <c r="U766" s="27"/>
    </row>
    <row r="767" spans="2:21" x14ac:dyDescent="0.25">
      <c r="B767"/>
      <c r="C767"/>
      <c r="D767" s="13"/>
      <c r="E767" s="13"/>
      <c r="K767" s="23"/>
      <c r="O767" s="21"/>
      <c r="P767" s="27"/>
      <c r="Q767" s="16"/>
      <c r="U767" s="27"/>
    </row>
    <row r="768" spans="2:21" x14ac:dyDescent="0.25">
      <c r="B768"/>
      <c r="C768"/>
      <c r="D768" s="13"/>
      <c r="E768" s="13"/>
      <c r="K768" s="23"/>
      <c r="O768" s="21"/>
      <c r="P768" s="27"/>
      <c r="Q768" s="16"/>
      <c r="U768" s="27"/>
    </row>
    <row r="769" spans="2:21" x14ac:dyDescent="0.25">
      <c r="B769"/>
      <c r="C769"/>
      <c r="D769" s="13"/>
      <c r="E769" s="13"/>
      <c r="K769" s="23"/>
      <c r="O769" s="21"/>
      <c r="P769" s="27"/>
      <c r="Q769" s="16"/>
      <c r="U769" s="27"/>
    </row>
    <row r="770" spans="2:21" x14ac:dyDescent="0.25">
      <c r="B770"/>
      <c r="C770"/>
      <c r="D770" s="13"/>
      <c r="E770" s="13"/>
      <c r="K770" s="23"/>
      <c r="O770" s="21"/>
      <c r="P770" s="27"/>
      <c r="Q770" s="16"/>
      <c r="U770" s="27"/>
    </row>
    <row r="771" spans="2:21" x14ac:dyDescent="0.25">
      <c r="B771"/>
      <c r="C771"/>
      <c r="D771" s="13"/>
      <c r="E771" s="13"/>
      <c r="K771" s="23"/>
      <c r="O771" s="21"/>
      <c r="P771" s="27"/>
      <c r="Q771" s="16"/>
      <c r="U771" s="27"/>
    </row>
    <row r="772" spans="2:21" x14ac:dyDescent="0.25">
      <c r="B772"/>
      <c r="C772"/>
      <c r="D772" s="13"/>
      <c r="E772" s="13"/>
      <c r="K772" s="23"/>
      <c r="O772" s="21"/>
      <c r="P772" s="27"/>
      <c r="Q772" s="16"/>
      <c r="U772" s="27"/>
    </row>
    <row r="773" spans="2:21" x14ac:dyDescent="0.25">
      <c r="B773"/>
      <c r="C773"/>
      <c r="D773" s="13"/>
      <c r="E773" s="13"/>
      <c r="K773" s="23"/>
      <c r="O773" s="21"/>
      <c r="P773" s="27"/>
      <c r="Q773" s="16"/>
      <c r="U773" s="27"/>
    </row>
    <row r="774" spans="2:21" x14ac:dyDescent="0.25">
      <c r="B774"/>
      <c r="C774"/>
      <c r="D774" s="13"/>
      <c r="E774" s="13"/>
      <c r="K774" s="23"/>
      <c r="O774" s="21"/>
      <c r="P774" s="27"/>
      <c r="Q774" s="16"/>
      <c r="U774" s="27"/>
    </row>
    <row r="775" spans="2:21" x14ac:dyDescent="0.25">
      <c r="B775"/>
      <c r="C775"/>
      <c r="D775" s="13"/>
      <c r="E775" s="13"/>
      <c r="K775" s="23"/>
      <c r="O775" s="21"/>
      <c r="P775" s="27"/>
      <c r="Q775" s="16"/>
      <c r="U775" s="27"/>
    </row>
    <row r="776" spans="2:21" x14ac:dyDescent="0.25">
      <c r="B776"/>
      <c r="C776"/>
      <c r="D776" s="13"/>
      <c r="E776" s="13"/>
      <c r="K776" s="23"/>
      <c r="O776" s="21"/>
      <c r="P776" s="27"/>
      <c r="Q776" s="16"/>
      <c r="U776" s="27"/>
    </row>
    <row r="777" spans="2:21" x14ac:dyDescent="0.25">
      <c r="B777"/>
      <c r="C777"/>
      <c r="D777" s="13"/>
      <c r="E777" s="13"/>
      <c r="K777" s="23"/>
      <c r="O777" s="21"/>
      <c r="P777" s="27"/>
      <c r="Q777" s="16"/>
      <c r="U777" s="27"/>
    </row>
    <row r="778" spans="2:21" x14ac:dyDescent="0.25">
      <c r="B778"/>
      <c r="C778"/>
      <c r="D778" s="13"/>
      <c r="E778" s="13"/>
      <c r="K778" s="23"/>
      <c r="O778" s="21"/>
      <c r="P778" s="27"/>
      <c r="Q778" s="16"/>
      <c r="U778" s="27"/>
    </row>
    <row r="779" spans="2:21" x14ac:dyDescent="0.25">
      <c r="B779"/>
      <c r="C779"/>
      <c r="D779" s="13"/>
      <c r="E779" s="13"/>
      <c r="K779" s="23"/>
      <c r="O779" s="21"/>
      <c r="P779" s="27"/>
      <c r="Q779" s="16"/>
      <c r="U779" s="27"/>
    </row>
    <row r="780" spans="2:21" x14ac:dyDescent="0.25">
      <c r="B780"/>
      <c r="C780"/>
      <c r="D780" s="13"/>
      <c r="E780" s="13"/>
      <c r="K780" s="23"/>
      <c r="O780" s="21"/>
      <c r="P780" s="27"/>
      <c r="Q780" s="16"/>
      <c r="U780" s="27"/>
    </row>
    <row r="781" spans="2:21" x14ac:dyDescent="0.25">
      <c r="B781"/>
      <c r="C781"/>
      <c r="D781" s="13"/>
      <c r="E781" s="13"/>
      <c r="K781" s="23"/>
      <c r="O781" s="21"/>
      <c r="P781" s="27"/>
      <c r="Q781" s="16"/>
      <c r="U781" s="27"/>
    </row>
    <row r="782" spans="2:21" x14ac:dyDescent="0.25">
      <c r="B782"/>
      <c r="C782"/>
      <c r="D782" s="13"/>
      <c r="E782" s="13"/>
      <c r="K782" s="23"/>
      <c r="O782" s="21"/>
      <c r="P782" s="27"/>
      <c r="Q782" s="16"/>
      <c r="U782" s="27"/>
    </row>
    <row r="783" spans="2:21" x14ac:dyDescent="0.25">
      <c r="B783"/>
      <c r="C783"/>
      <c r="D783" s="13"/>
      <c r="E783" s="13"/>
      <c r="K783" s="23"/>
      <c r="O783" s="21"/>
      <c r="P783" s="27"/>
      <c r="Q783" s="16"/>
      <c r="U783" s="27"/>
    </row>
    <row r="784" spans="2:21" x14ac:dyDescent="0.25">
      <c r="B784"/>
      <c r="C784"/>
      <c r="D784" s="13"/>
      <c r="E784" s="13"/>
      <c r="K784" s="23"/>
      <c r="O784" s="21"/>
      <c r="P784" s="27"/>
      <c r="Q784" s="16"/>
      <c r="U784" s="27"/>
    </row>
    <row r="785" spans="2:21" x14ac:dyDescent="0.25">
      <c r="B785"/>
      <c r="C785"/>
      <c r="D785" s="13"/>
      <c r="E785" s="13"/>
      <c r="K785" s="23"/>
      <c r="O785" s="21"/>
      <c r="P785" s="27"/>
      <c r="Q785" s="16"/>
      <c r="U785" s="27"/>
    </row>
    <row r="786" spans="2:21" x14ac:dyDescent="0.25">
      <c r="B786"/>
      <c r="C786"/>
      <c r="D786" s="13"/>
      <c r="E786" s="13"/>
      <c r="K786" s="23"/>
      <c r="O786" s="21"/>
      <c r="P786" s="27"/>
      <c r="Q786" s="16"/>
      <c r="U786" s="27"/>
    </row>
    <row r="787" spans="2:21" x14ac:dyDescent="0.25">
      <c r="B787"/>
      <c r="C787"/>
      <c r="D787" s="13"/>
      <c r="E787" s="13"/>
      <c r="K787" s="23"/>
      <c r="O787" s="21"/>
      <c r="P787" s="27"/>
      <c r="Q787" s="16"/>
      <c r="U787" s="27"/>
    </row>
    <row r="788" spans="2:21" x14ac:dyDescent="0.25">
      <c r="B788"/>
      <c r="C788"/>
      <c r="D788" s="13"/>
      <c r="E788" s="13"/>
      <c r="K788" s="23"/>
      <c r="O788" s="21"/>
      <c r="P788" s="27"/>
      <c r="Q788" s="16"/>
      <c r="U788" s="27"/>
    </row>
    <row r="789" spans="2:21" x14ac:dyDescent="0.25">
      <c r="B789"/>
      <c r="C789"/>
      <c r="D789" s="13"/>
      <c r="E789" s="13"/>
      <c r="K789" s="23"/>
      <c r="O789" s="21"/>
      <c r="P789" s="27"/>
      <c r="Q789" s="16"/>
      <c r="U789" s="27"/>
    </row>
    <row r="790" spans="2:21" x14ac:dyDescent="0.25">
      <c r="B790"/>
      <c r="C790"/>
      <c r="D790" s="13"/>
      <c r="E790" s="13"/>
      <c r="K790" s="23"/>
      <c r="O790" s="21"/>
      <c r="P790" s="27"/>
      <c r="Q790" s="16"/>
      <c r="U790" s="27"/>
    </row>
    <row r="791" spans="2:21" x14ac:dyDescent="0.25">
      <c r="B791"/>
      <c r="C791"/>
      <c r="D791" s="13"/>
      <c r="E791" s="13"/>
      <c r="K791" s="23"/>
      <c r="O791" s="21"/>
      <c r="P791" s="27"/>
      <c r="Q791" s="16"/>
      <c r="U791" s="27"/>
    </row>
    <row r="792" spans="2:21" x14ac:dyDescent="0.25">
      <c r="B792"/>
      <c r="C792"/>
      <c r="D792" s="13"/>
      <c r="E792" s="13"/>
      <c r="K792" s="23"/>
      <c r="O792" s="21"/>
      <c r="P792" s="27"/>
      <c r="Q792" s="16"/>
      <c r="U792" s="27"/>
    </row>
    <row r="793" spans="2:21" x14ac:dyDescent="0.25">
      <c r="B793"/>
      <c r="C793"/>
      <c r="D793" s="13"/>
      <c r="E793" s="13"/>
      <c r="K793" s="23"/>
      <c r="O793" s="21"/>
      <c r="P793" s="27"/>
      <c r="Q793" s="16"/>
      <c r="U793" s="27"/>
    </row>
    <row r="794" spans="2:21" x14ac:dyDescent="0.25">
      <c r="B794"/>
      <c r="C794"/>
      <c r="D794" s="13"/>
      <c r="E794" s="13"/>
      <c r="K794" s="23"/>
      <c r="O794" s="21"/>
      <c r="P794" s="27"/>
      <c r="Q794" s="16"/>
      <c r="U794" s="27"/>
    </row>
    <row r="795" spans="2:21" x14ac:dyDescent="0.25">
      <c r="B795"/>
      <c r="C795"/>
      <c r="D795" s="13"/>
      <c r="E795" s="13"/>
      <c r="K795" s="23"/>
      <c r="O795" s="21"/>
      <c r="P795" s="27"/>
      <c r="Q795" s="16"/>
      <c r="U795" s="27"/>
    </row>
    <row r="796" spans="2:21" x14ac:dyDescent="0.25">
      <c r="B796"/>
      <c r="C796"/>
      <c r="D796" s="13"/>
      <c r="E796" s="13"/>
      <c r="K796" s="23"/>
      <c r="O796" s="21"/>
      <c r="P796" s="27"/>
      <c r="Q796" s="16"/>
      <c r="U796" s="27"/>
    </row>
    <row r="797" spans="2:21" x14ac:dyDescent="0.25">
      <c r="B797"/>
      <c r="C797"/>
      <c r="D797" s="13"/>
      <c r="E797" s="13"/>
      <c r="K797" s="23"/>
      <c r="O797" s="21"/>
      <c r="P797" s="27"/>
      <c r="Q797" s="16"/>
      <c r="U797" s="27"/>
    </row>
    <row r="798" spans="2:21" x14ac:dyDescent="0.25">
      <c r="B798"/>
      <c r="C798"/>
      <c r="D798" s="13"/>
      <c r="E798" s="13"/>
      <c r="K798" s="23"/>
      <c r="O798" s="21"/>
      <c r="P798" s="27"/>
      <c r="Q798" s="16"/>
      <c r="U798" s="27"/>
    </row>
    <row r="799" spans="2:21" x14ac:dyDescent="0.25">
      <c r="B799"/>
      <c r="C799"/>
      <c r="D799" s="13"/>
      <c r="E799" s="13"/>
      <c r="K799" s="23"/>
      <c r="O799" s="21"/>
      <c r="P799" s="27"/>
      <c r="Q799" s="16"/>
      <c r="U799" s="27"/>
    </row>
    <row r="800" spans="2:21" x14ac:dyDescent="0.25">
      <c r="B800"/>
      <c r="C800"/>
      <c r="D800" s="13"/>
      <c r="E800" s="13"/>
      <c r="K800" s="23"/>
      <c r="O800" s="21"/>
      <c r="P800" s="27"/>
      <c r="Q800" s="16"/>
      <c r="U800" s="27"/>
    </row>
    <row r="801" spans="2:21" x14ac:dyDescent="0.25">
      <c r="B801"/>
      <c r="C801"/>
      <c r="D801" s="13"/>
      <c r="E801" s="13"/>
      <c r="K801" s="23"/>
      <c r="O801" s="21"/>
      <c r="P801" s="27"/>
      <c r="Q801" s="16"/>
      <c r="U801" s="27"/>
    </row>
    <row r="802" spans="2:21" x14ac:dyDescent="0.25">
      <c r="B802"/>
      <c r="C802"/>
      <c r="D802" s="13"/>
      <c r="E802" s="13"/>
      <c r="K802" s="23"/>
      <c r="O802" s="21"/>
      <c r="P802" s="27"/>
      <c r="Q802" s="16"/>
      <c r="U802" s="27"/>
    </row>
    <row r="803" spans="2:21" x14ac:dyDescent="0.25">
      <c r="B803"/>
      <c r="C803"/>
      <c r="D803" s="13"/>
      <c r="E803" s="13"/>
      <c r="K803" s="23"/>
      <c r="O803" s="21"/>
      <c r="P803" s="27"/>
      <c r="Q803" s="16"/>
      <c r="U803" s="27"/>
    </row>
    <row r="804" spans="2:21" x14ac:dyDescent="0.25">
      <c r="B804"/>
      <c r="C804"/>
      <c r="D804" s="13"/>
      <c r="E804" s="13"/>
      <c r="K804" s="23"/>
      <c r="O804" s="21"/>
      <c r="P804" s="27"/>
      <c r="Q804" s="16"/>
      <c r="U804" s="27"/>
    </row>
    <row r="805" spans="2:21" x14ac:dyDescent="0.25">
      <c r="B805"/>
      <c r="C805"/>
      <c r="D805" s="13"/>
      <c r="E805" s="13"/>
      <c r="K805" s="23"/>
      <c r="O805" s="21"/>
      <c r="P805" s="27"/>
      <c r="Q805" s="16"/>
      <c r="U805" s="27"/>
    </row>
    <row r="806" spans="2:21" x14ac:dyDescent="0.25">
      <c r="B806"/>
      <c r="C806"/>
      <c r="D806" s="13"/>
      <c r="E806" s="13"/>
      <c r="K806" s="23"/>
      <c r="O806" s="21"/>
      <c r="P806" s="27"/>
      <c r="Q806" s="16"/>
      <c r="U806" s="27"/>
    </row>
    <row r="807" spans="2:21" x14ac:dyDescent="0.25">
      <c r="B807"/>
      <c r="C807"/>
      <c r="D807" s="13"/>
      <c r="E807" s="13"/>
      <c r="K807" s="23"/>
      <c r="O807" s="21"/>
      <c r="P807" s="27"/>
      <c r="Q807" s="16"/>
      <c r="U807" s="27"/>
    </row>
    <row r="808" spans="2:21" x14ac:dyDescent="0.25">
      <c r="B808"/>
      <c r="C808"/>
      <c r="D808" s="13"/>
      <c r="E808" s="13"/>
      <c r="K808" s="23"/>
      <c r="O808" s="21"/>
      <c r="P808" s="27"/>
      <c r="Q808" s="16"/>
      <c r="U808" s="27"/>
    </row>
    <row r="809" spans="2:21" x14ac:dyDescent="0.25">
      <c r="B809"/>
      <c r="C809"/>
      <c r="D809" s="13"/>
      <c r="E809" s="13"/>
      <c r="K809" s="23"/>
      <c r="O809" s="21"/>
      <c r="P809" s="27"/>
      <c r="Q809" s="16"/>
      <c r="U809" s="27"/>
    </row>
    <row r="810" spans="2:21" x14ac:dyDescent="0.25">
      <c r="B810"/>
      <c r="C810"/>
      <c r="D810" s="13"/>
      <c r="E810" s="13"/>
      <c r="K810" s="23"/>
      <c r="O810" s="21"/>
      <c r="P810" s="27"/>
      <c r="Q810" s="16"/>
      <c r="U810" s="27"/>
    </row>
    <row r="811" spans="2:21" x14ac:dyDescent="0.25">
      <c r="B811"/>
      <c r="C811"/>
      <c r="D811" s="13"/>
      <c r="E811" s="13"/>
      <c r="K811" s="23"/>
      <c r="O811" s="21"/>
      <c r="P811" s="27"/>
      <c r="Q811" s="16"/>
      <c r="U811" s="27"/>
    </row>
    <row r="812" spans="2:21" x14ac:dyDescent="0.25">
      <c r="B812"/>
      <c r="C812"/>
      <c r="D812" s="13"/>
      <c r="E812" s="13"/>
      <c r="K812" s="23"/>
      <c r="O812" s="21"/>
      <c r="P812" s="27"/>
      <c r="Q812" s="16"/>
      <c r="U812" s="27"/>
    </row>
    <row r="813" spans="2:21" x14ac:dyDescent="0.25">
      <c r="B813"/>
      <c r="C813"/>
      <c r="D813" s="13"/>
      <c r="E813" s="13"/>
      <c r="K813" s="23"/>
      <c r="O813" s="21"/>
      <c r="P813" s="27"/>
      <c r="Q813" s="16"/>
      <c r="U813" s="27"/>
    </row>
    <row r="814" spans="2:21" x14ac:dyDescent="0.25">
      <c r="B814"/>
      <c r="C814"/>
      <c r="D814" s="13"/>
      <c r="E814" s="13"/>
      <c r="K814" s="23"/>
      <c r="O814" s="21"/>
      <c r="P814" s="27"/>
      <c r="Q814" s="16"/>
      <c r="U814" s="27"/>
    </row>
    <row r="815" spans="2:21" x14ac:dyDescent="0.25">
      <c r="B815"/>
      <c r="C815"/>
      <c r="D815" s="13"/>
      <c r="E815" s="13"/>
      <c r="K815" s="23"/>
      <c r="O815" s="21"/>
      <c r="P815" s="27"/>
      <c r="Q815" s="16"/>
      <c r="U815" s="27"/>
    </row>
    <row r="816" spans="2:21" x14ac:dyDescent="0.25">
      <c r="B816"/>
      <c r="C816"/>
      <c r="D816" s="13"/>
      <c r="E816" s="13"/>
      <c r="K816" s="23"/>
      <c r="O816" s="21"/>
      <c r="P816" s="27"/>
      <c r="Q816" s="16"/>
      <c r="U816" s="27"/>
    </row>
    <row r="817" spans="2:21" x14ac:dyDescent="0.25">
      <c r="B817"/>
      <c r="C817"/>
      <c r="D817" s="13"/>
      <c r="E817" s="13"/>
      <c r="K817" s="23"/>
      <c r="O817" s="21"/>
      <c r="P817" s="27"/>
      <c r="Q817" s="16"/>
      <c r="U817" s="27"/>
    </row>
    <row r="818" spans="2:21" x14ac:dyDescent="0.25">
      <c r="B818"/>
      <c r="C818"/>
      <c r="D818" s="13"/>
      <c r="E818" s="13"/>
      <c r="K818" s="23"/>
      <c r="O818" s="21"/>
      <c r="P818" s="27"/>
      <c r="Q818" s="16"/>
      <c r="U818" s="27"/>
    </row>
    <row r="819" spans="2:21" x14ac:dyDescent="0.25">
      <c r="B819"/>
      <c r="C819"/>
      <c r="D819" s="13"/>
      <c r="E819" s="13"/>
      <c r="K819" s="23"/>
      <c r="O819" s="21"/>
      <c r="P819" s="27"/>
      <c r="Q819" s="16"/>
      <c r="U819" s="27"/>
    </row>
    <row r="820" spans="2:21" x14ac:dyDescent="0.25">
      <c r="B820"/>
      <c r="C820"/>
      <c r="D820" s="13"/>
      <c r="E820" s="13"/>
      <c r="K820" s="23"/>
      <c r="O820" s="21"/>
      <c r="P820" s="27"/>
      <c r="Q820" s="16"/>
      <c r="U820" s="27"/>
    </row>
    <row r="821" spans="2:21" x14ac:dyDescent="0.25">
      <c r="B821"/>
      <c r="C821"/>
      <c r="D821" s="13"/>
      <c r="E821" s="13"/>
      <c r="K821" s="23"/>
      <c r="O821" s="21"/>
      <c r="P821" s="27"/>
      <c r="Q821" s="16"/>
      <c r="U821" s="27"/>
    </row>
    <row r="822" spans="2:21" x14ac:dyDescent="0.25">
      <c r="B822"/>
      <c r="C822"/>
      <c r="D822" s="13"/>
      <c r="E822" s="13"/>
      <c r="K822" s="23"/>
      <c r="O822" s="21"/>
      <c r="P822" s="27"/>
      <c r="Q822" s="16"/>
      <c r="U822" s="27"/>
    </row>
    <row r="823" spans="2:21" x14ac:dyDescent="0.25">
      <c r="B823"/>
      <c r="C823"/>
      <c r="D823" s="13"/>
      <c r="E823" s="13"/>
      <c r="K823" s="23"/>
      <c r="O823" s="21"/>
      <c r="P823" s="27"/>
      <c r="Q823" s="16"/>
      <c r="U823" s="27"/>
    </row>
    <row r="824" spans="2:21" x14ac:dyDescent="0.25">
      <c r="B824"/>
      <c r="C824"/>
      <c r="D824" s="13"/>
      <c r="E824" s="13"/>
      <c r="K824" s="23"/>
      <c r="O824" s="21"/>
      <c r="P824" s="27"/>
      <c r="Q824" s="16"/>
      <c r="U824" s="27"/>
    </row>
    <row r="825" spans="2:21" x14ac:dyDescent="0.25">
      <c r="B825"/>
      <c r="C825"/>
      <c r="D825" s="13"/>
      <c r="E825" s="13"/>
      <c r="K825" s="23"/>
      <c r="O825" s="21"/>
      <c r="P825" s="27"/>
      <c r="Q825" s="16"/>
      <c r="U825" s="27"/>
    </row>
    <row r="826" spans="2:21" x14ac:dyDescent="0.25">
      <c r="B826"/>
      <c r="C826"/>
      <c r="D826" s="13"/>
      <c r="E826" s="13"/>
      <c r="K826" s="23"/>
      <c r="O826" s="21"/>
      <c r="P826" s="27"/>
      <c r="Q826" s="16"/>
      <c r="U826" s="27"/>
    </row>
    <row r="827" spans="2:21" x14ac:dyDescent="0.25">
      <c r="B827"/>
      <c r="C827"/>
      <c r="D827" s="13"/>
      <c r="E827" s="13"/>
      <c r="K827" s="23"/>
      <c r="O827" s="21"/>
      <c r="P827" s="27"/>
      <c r="Q827" s="16"/>
      <c r="U827" s="27"/>
    </row>
    <row r="828" spans="2:21" x14ac:dyDescent="0.25">
      <c r="B828"/>
      <c r="C828"/>
      <c r="D828" s="13"/>
      <c r="E828" s="13"/>
      <c r="K828" s="23"/>
      <c r="O828" s="21"/>
      <c r="P828" s="27"/>
      <c r="Q828" s="16"/>
      <c r="U828" s="27"/>
    </row>
    <row r="829" spans="2:21" x14ac:dyDescent="0.25">
      <c r="B829"/>
      <c r="C829"/>
      <c r="D829" s="13"/>
      <c r="E829" s="13"/>
      <c r="K829" s="23"/>
      <c r="O829" s="21"/>
      <c r="P829" s="27"/>
      <c r="Q829" s="16"/>
      <c r="U829" s="27"/>
    </row>
    <row r="830" spans="2:21" x14ac:dyDescent="0.25">
      <c r="B830"/>
      <c r="C830"/>
      <c r="D830" s="13"/>
      <c r="E830" s="13"/>
      <c r="K830" s="23"/>
      <c r="O830" s="21"/>
      <c r="P830" s="27"/>
      <c r="Q830" s="16"/>
      <c r="U830" s="27"/>
    </row>
    <row r="831" spans="2:21" x14ac:dyDescent="0.25">
      <c r="B831"/>
      <c r="C831"/>
      <c r="D831" s="13"/>
      <c r="E831" s="13"/>
      <c r="K831" s="23"/>
      <c r="O831" s="21"/>
      <c r="P831" s="27"/>
      <c r="Q831" s="16"/>
      <c r="U831" s="27"/>
    </row>
    <row r="832" spans="2:21" x14ac:dyDescent="0.25">
      <c r="B832"/>
      <c r="C832"/>
      <c r="D832" s="13"/>
      <c r="E832" s="13"/>
      <c r="K832" s="23"/>
      <c r="O832" s="21"/>
      <c r="P832" s="27"/>
      <c r="Q832" s="16"/>
      <c r="U832" s="27"/>
    </row>
    <row r="833" spans="2:21" x14ac:dyDescent="0.25">
      <c r="B833"/>
      <c r="C833"/>
      <c r="D833" s="13"/>
      <c r="E833" s="13"/>
      <c r="K833" s="23"/>
      <c r="O833" s="21"/>
      <c r="P833" s="27"/>
      <c r="Q833" s="16"/>
      <c r="U833" s="27"/>
    </row>
    <row r="834" spans="2:21" x14ac:dyDescent="0.25">
      <c r="B834"/>
      <c r="C834"/>
      <c r="D834" s="13"/>
      <c r="E834" s="13"/>
      <c r="K834" s="23"/>
      <c r="O834" s="21"/>
      <c r="P834" s="27"/>
      <c r="Q834" s="16"/>
      <c r="U834" s="27"/>
    </row>
    <row r="835" spans="2:21" x14ac:dyDescent="0.25">
      <c r="B835"/>
      <c r="C835"/>
      <c r="D835" s="13"/>
      <c r="E835" s="13"/>
      <c r="K835" s="23"/>
      <c r="O835" s="21"/>
      <c r="P835" s="27"/>
      <c r="Q835" s="16"/>
      <c r="U835" s="27"/>
    </row>
    <row r="836" spans="2:21" x14ac:dyDescent="0.25">
      <c r="B836"/>
      <c r="C836"/>
      <c r="D836" s="13"/>
      <c r="E836" s="13"/>
      <c r="K836" s="23"/>
      <c r="O836" s="21"/>
      <c r="P836" s="27"/>
      <c r="Q836" s="16"/>
      <c r="U836" s="27"/>
    </row>
    <row r="837" spans="2:21" x14ac:dyDescent="0.25">
      <c r="B837"/>
      <c r="C837"/>
      <c r="D837" s="13"/>
      <c r="E837" s="13"/>
      <c r="K837" s="23"/>
      <c r="O837" s="21"/>
      <c r="P837" s="27"/>
      <c r="Q837" s="16"/>
      <c r="U837" s="27"/>
    </row>
    <row r="838" spans="2:21" x14ac:dyDescent="0.25">
      <c r="B838"/>
      <c r="C838"/>
      <c r="D838" s="13"/>
      <c r="E838" s="13"/>
      <c r="K838" s="23"/>
      <c r="O838" s="21"/>
      <c r="P838" s="27"/>
      <c r="Q838" s="16"/>
      <c r="U838" s="27"/>
    </row>
    <row r="839" spans="2:21" x14ac:dyDescent="0.25">
      <c r="B839"/>
      <c r="C839"/>
      <c r="D839" s="13"/>
      <c r="E839" s="13"/>
      <c r="K839" s="23"/>
      <c r="O839" s="21"/>
      <c r="P839" s="27"/>
      <c r="Q839" s="16"/>
      <c r="U839" s="27"/>
    </row>
    <row r="840" spans="2:21" x14ac:dyDescent="0.25">
      <c r="B840"/>
      <c r="C840"/>
      <c r="D840" s="13"/>
      <c r="E840" s="13"/>
      <c r="K840" s="23"/>
      <c r="O840" s="21"/>
      <c r="P840" s="27"/>
      <c r="Q840" s="16"/>
      <c r="U840" s="27"/>
    </row>
    <row r="841" spans="2:21" x14ac:dyDescent="0.25">
      <c r="B841"/>
      <c r="C841"/>
      <c r="D841" s="13"/>
      <c r="E841" s="13"/>
      <c r="K841" s="23"/>
      <c r="O841" s="21"/>
      <c r="P841" s="27"/>
      <c r="Q841" s="16"/>
      <c r="U841" s="27"/>
    </row>
    <row r="842" spans="2:21" x14ac:dyDescent="0.25">
      <c r="B842"/>
      <c r="C842"/>
      <c r="D842" s="13"/>
      <c r="E842" s="13"/>
      <c r="K842" s="23"/>
      <c r="O842" s="21"/>
      <c r="P842" s="27"/>
      <c r="Q842" s="16"/>
      <c r="U842" s="27"/>
    </row>
    <row r="843" spans="2:21" x14ac:dyDescent="0.25">
      <c r="B843"/>
      <c r="C843"/>
      <c r="D843" s="13"/>
      <c r="E843" s="13"/>
      <c r="K843" s="23"/>
      <c r="O843" s="21"/>
      <c r="P843" s="27"/>
      <c r="Q843" s="16"/>
      <c r="U843" s="27"/>
    </row>
    <row r="844" spans="2:21" x14ac:dyDescent="0.25">
      <c r="B844"/>
      <c r="C844"/>
      <c r="D844" s="13"/>
      <c r="E844" s="13"/>
      <c r="K844" s="23"/>
      <c r="O844" s="21"/>
      <c r="P844" s="27"/>
      <c r="Q844" s="16"/>
      <c r="U844" s="27"/>
    </row>
    <row r="845" spans="2:21" x14ac:dyDescent="0.25">
      <c r="B845"/>
      <c r="C845"/>
      <c r="D845" s="13"/>
      <c r="E845" s="13"/>
      <c r="K845" s="23"/>
      <c r="O845" s="21"/>
      <c r="P845" s="27"/>
      <c r="Q845" s="16"/>
      <c r="U845" s="27"/>
    </row>
    <row r="846" spans="2:21" x14ac:dyDescent="0.25">
      <c r="B846"/>
      <c r="C846"/>
      <c r="D846" s="13"/>
      <c r="E846" s="13"/>
      <c r="K846" s="23"/>
      <c r="O846" s="21"/>
      <c r="P846" s="27"/>
      <c r="Q846" s="16"/>
      <c r="U846" s="27"/>
    </row>
    <row r="847" spans="2:21" x14ac:dyDescent="0.25">
      <c r="B847"/>
      <c r="C847"/>
      <c r="D847" s="13"/>
      <c r="E847" s="13"/>
      <c r="K847" s="23"/>
      <c r="O847" s="21"/>
      <c r="P847" s="27"/>
      <c r="Q847" s="16"/>
      <c r="U847" s="27"/>
    </row>
    <row r="848" spans="2:21" x14ac:dyDescent="0.25">
      <c r="B848"/>
      <c r="C848"/>
      <c r="D848" s="13"/>
      <c r="E848" s="13"/>
      <c r="K848" s="23"/>
      <c r="O848" s="21"/>
      <c r="P848" s="27"/>
      <c r="Q848" s="16"/>
      <c r="U848" s="27"/>
    </row>
    <row r="849" spans="2:21" x14ac:dyDescent="0.25">
      <c r="B849"/>
      <c r="C849"/>
      <c r="D849" s="13"/>
      <c r="E849" s="13"/>
      <c r="K849" s="23"/>
      <c r="O849" s="21"/>
      <c r="P849" s="27"/>
      <c r="Q849" s="16"/>
      <c r="U849" s="27"/>
    </row>
    <row r="850" spans="2:21" x14ac:dyDescent="0.25">
      <c r="B850"/>
      <c r="C850"/>
      <c r="D850" s="13"/>
      <c r="E850" s="13"/>
      <c r="K850" s="23"/>
      <c r="O850" s="21"/>
      <c r="P850" s="27"/>
      <c r="Q850" s="16"/>
      <c r="U850" s="27"/>
    </row>
    <row r="851" spans="2:21" x14ac:dyDescent="0.25">
      <c r="B851"/>
      <c r="C851"/>
      <c r="D851" s="13"/>
      <c r="E851" s="13"/>
      <c r="K851" s="23"/>
      <c r="O851" s="21"/>
      <c r="P851" s="27"/>
      <c r="Q851" s="16"/>
      <c r="U851" s="27"/>
    </row>
    <row r="852" spans="2:21" x14ac:dyDescent="0.25">
      <c r="B852"/>
      <c r="C852"/>
      <c r="D852" s="13"/>
      <c r="E852" s="13"/>
      <c r="K852" s="23"/>
      <c r="O852" s="21"/>
      <c r="P852" s="27"/>
      <c r="Q852" s="16"/>
      <c r="U852" s="27"/>
    </row>
    <row r="853" spans="2:21" x14ac:dyDescent="0.25">
      <c r="B853"/>
      <c r="C853"/>
      <c r="D853" s="13"/>
      <c r="E853" s="13"/>
      <c r="K853" s="23"/>
      <c r="O853" s="21"/>
      <c r="P853" s="27"/>
      <c r="Q853" s="16"/>
      <c r="U853" s="27"/>
    </row>
    <row r="854" spans="2:21" x14ac:dyDescent="0.25">
      <c r="B854"/>
      <c r="C854"/>
      <c r="D854" s="13"/>
      <c r="E854" s="13"/>
      <c r="K854" s="23"/>
      <c r="O854" s="21"/>
      <c r="P854" s="27"/>
      <c r="Q854" s="16"/>
      <c r="U854" s="27"/>
    </row>
    <row r="855" spans="2:21" x14ac:dyDescent="0.25">
      <c r="B855"/>
      <c r="C855"/>
      <c r="D855" s="13"/>
      <c r="E855" s="13"/>
      <c r="K855" s="23"/>
      <c r="O855" s="21"/>
      <c r="P855" s="27"/>
      <c r="Q855" s="16"/>
      <c r="U855" s="27"/>
    </row>
    <row r="856" spans="2:21" x14ac:dyDescent="0.25">
      <c r="B856"/>
      <c r="C856"/>
      <c r="D856" s="13"/>
      <c r="E856" s="13"/>
      <c r="K856" s="23"/>
      <c r="O856" s="21"/>
      <c r="P856" s="27"/>
      <c r="Q856" s="16"/>
      <c r="U856" s="27"/>
    </row>
    <row r="857" spans="2:21" x14ac:dyDescent="0.25">
      <c r="B857"/>
      <c r="C857"/>
      <c r="D857" s="13"/>
      <c r="E857" s="13"/>
      <c r="K857" s="23"/>
      <c r="O857" s="21"/>
      <c r="P857" s="27"/>
      <c r="Q857" s="16"/>
      <c r="U857" s="27"/>
    </row>
    <row r="858" spans="2:21" x14ac:dyDescent="0.25">
      <c r="B858"/>
      <c r="C858"/>
      <c r="D858" s="13"/>
      <c r="E858" s="13"/>
      <c r="K858" s="23"/>
      <c r="O858" s="21"/>
      <c r="P858" s="27"/>
      <c r="Q858" s="16"/>
      <c r="U858" s="27"/>
    </row>
    <row r="859" spans="2:21" x14ac:dyDescent="0.25">
      <c r="B859"/>
      <c r="C859"/>
      <c r="D859" s="13"/>
      <c r="E859" s="13"/>
      <c r="K859" s="23"/>
      <c r="O859" s="21"/>
      <c r="P859" s="27"/>
      <c r="Q859" s="16"/>
      <c r="U859" s="27"/>
    </row>
    <row r="860" spans="2:21" x14ac:dyDescent="0.25">
      <c r="B860"/>
      <c r="C860"/>
      <c r="D860" s="13"/>
      <c r="E860" s="13"/>
      <c r="K860" s="23"/>
      <c r="O860" s="21"/>
      <c r="P860" s="27"/>
      <c r="Q860" s="16"/>
      <c r="U860" s="27"/>
    </row>
    <row r="861" spans="2:21" x14ac:dyDescent="0.25">
      <c r="B861"/>
      <c r="C861"/>
      <c r="D861" s="13"/>
      <c r="E861" s="13"/>
      <c r="K861" s="23"/>
      <c r="O861" s="21"/>
      <c r="P861" s="27"/>
      <c r="Q861" s="16"/>
      <c r="U861" s="27"/>
    </row>
    <row r="862" spans="2:21" x14ac:dyDescent="0.25">
      <c r="B862"/>
      <c r="C862"/>
      <c r="D862" s="13"/>
      <c r="E862" s="13"/>
      <c r="K862" s="23"/>
      <c r="O862" s="21"/>
      <c r="P862" s="27"/>
      <c r="Q862" s="16"/>
      <c r="U862" s="27"/>
    </row>
    <row r="863" spans="2:21" x14ac:dyDescent="0.25">
      <c r="B863"/>
      <c r="C863"/>
      <c r="D863" s="13"/>
      <c r="E863" s="13"/>
      <c r="K863" s="23"/>
      <c r="O863" s="21"/>
      <c r="P863" s="27"/>
      <c r="Q863" s="16"/>
      <c r="U863" s="27"/>
    </row>
    <row r="864" spans="2:21" x14ac:dyDescent="0.25">
      <c r="B864"/>
      <c r="C864"/>
      <c r="D864" s="13"/>
      <c r="E864" s="13"/>
      <c r="K864" s="23"/>
      <c r="O864" s="21"/>
      <c r="P864" s="27"/>
      <c r="Q864" s="16"/>
      <c r="U864" s="27"/>
    </row>
    <row r="865" spans="2:21" x14ac:dyDescent="0.25">
      <c r="B865"/>
      <c r="C865"/>
      <c r="D865" s="13"/>
      <c r="E865" s="13"/>
      <c r="K865" s="23"/>
      <c r="O865" s="21"/>
      <c r="P865" s="27"/>
      <c r="Q865" s="16"/>
      <c r="U865" s="27"/>
    </row>
    <row r="866" spans="2:21" x14ac:dyDescent="0.25">
      <c r="B866"/>
      <c r="C866"/>
      <c r="D866" s="13"/>
      <c r="E866" s="13"/>
      <c r="K866" s="23"/>
      <c r="O866" s="21"/>
      <c r="P866" s="27"/>
      <c r="Q866" s="16"/>
      <c r="U866" s="27"/>
    </row>
    <row r="867" spans="2:21" x14ac:dyDescent="0.25">
      <c r="B867"/>
      <c r="C867"/>
      <c r="D867" s="13"/>
      <c r="E867" s="13"/>
      <c r="K867" s="23"/>
      <c r="O867" s="21"/>
      <c r="P867" s="27"/>
      <c r="Q867" s="16"/>
      <c r="U867" s="27"/>
    </row>
    <row r="868" spans="2:21" x14ac:dyDescent="0.25">
      <c r="B868"/>
      <c r="C868"/>
      <c r="D868" s="13"/>
      <c r="E868" s="13"/>
      <c r="K868" s="23"/>
      <c r="O868" s="21"/>
      <c r="P868" s="27"/>
      <c r="Q868" s="16"/>
      <c r="U868" s="27"/>
    </row>
    <row r="869" spans="2:21" x14ac:dyDescent="0.25">
      <c r="B869"/>
      <c r="C869"/>
      <c r="D869" s="13"/>
      <c r="E869" s="13"/>
      <c r="K869" s="23"/>
      <c r="O869" s="21"/>
      <c r="P869" s="27"/>
      <c r="Q869" s="16"/>
      <c r="U869" s="27"/>
    </row>
    <row r="870" spans="2:21" x14ac:dyDescent="0.25">
      <c r="B870"/>
      <c r="C870"/>
      <c r="D870" s="13"/>
      <c r="E870" s="13"/>
      <c r="K870" s="23"/>
      <c r="O870" s="21"/>
      <c r="P870" s="27"/>
      <c r="Q870" s="16"/>
      <c r="U870" s="27"/>
    </row>
    <row r="871" spans="2:21" x14ac:dyDescent="0.25">
      <c r="B871"/>
      <c r="C871"/>
      <c r="D871" s="13"/>
      <c r="E871" s="13"/>
      <c r="K871" s="23"/>
      <c r="O871" s="21"/>
      <c r="P871" s="27"/>
      <c r="Q871" s="16"/>
      <c r="U871" s="27"/>
    </row>
    <row r="872" spans="2:21" x14ac:dyDescent="0.25">
      <c r="B872"/>
      <c r="C872"/>
      <c r="D872" s="13"/>
      <c r="E872" s="13"/>
      <c r="K872" s="23"/>
      <c r="O872" s="21"/>
      <c r="P872" s="27"/>
      <c r="Q872" s="16"/>
      <c r="U872" s="27"/>
    </row>
    <row r="873" spans="2:21" x14ac:dyDescent="0.25">
      <c r="B873"/>
      <c r="C873"/>
      <c r="D873" s="13"/>
      <c r="E873" s="13"/>
      <c r="K873" s="23"/>
      <c r="O873" s="21"/>
      <c r="P873" s="27"/>
      <c r="Q873" s="16"/>
      <c r="U873" s="27"/>
    </row>
    <row r="874" spans="2:21" x14ac:dyDescent="0.25">
      <c r="B874"/>
      <c r="C874"/>
      <c r="D874" s="13"/>
      <c r="E874" s="13"/>
      <c r="K874" s="23"/>
      <c r="O874" s="21"/>
      <c r="P874" s="27"/>
      <c r="Q874" s="16"/>
      <c r="U874" s="27"/>
    </row>
    <row r="875" spans="2:21" x14ac:dyDescent="0.25">
      <c r="B875"/>
      <c r="C875"/>
      <c r="D875" s="13"/>
      <c r="E875" s="13"/>
      <c r="K875" s="23"/>
      <c r="O875" s="21"/>
      <c r="P875" s="27"/>
      <c r="Q875" s="16"/>
      <c r="U875" s="27"/>
    </row>
    <row r="876" spans="2:21" x14ac:dyDescent="0.25">
      <c r="B876"/>
      <c r="C876"/>
      <c r="D876" s="13"/>
      <c r="E876" s="13"/>
      <c r="K876" s="23"/>
      <c r="O876" s="21"/>
      <c r="P876" s="27"/>
      <c r="Q876" s="16"/>
      <c r="U876" s="27"/>
    </row>
    <row r="877" spans="2:21" x14ac:dyDescent="0.25">
      <c r="B877"/>
      <c r="C877"/>
      <c r="D877" s="13"/>
      <c r="E877" s="13"/>
      <c r="K877" s="23"/>
      <c r="O877" s="21"/>
      <c r="P877" s="27"/>
      <c r="Q877" s="16"/>
      <c r="U877" s="27"/>
    </row>
    <row r="878" spans="2:21" x14ac:dyDescent="0.25">
      <c r="B878"/>
      <c r="C878"/>
      <c r="D878" s="13"/>
      <c r="E878" s="13"/>
      <c r="K878" s="23"/>
      <c r="O878" s="21"/>
      <c r="P878" s="27"/>
      <c r="Q878" s="16"/>
      <c r="U878" s="27"/>
    </row>
    <row r="879" spans="2:21" x14ac:dyDescent="0.25">
      <c r="B879"/>
      <c r="C879"/>
      <c r="D879" s="13"/>
      <c r="E879" s="13"/>
      <c r="K879" s="23"/>
      <c r="O879" s="21"/>
      <c r="P879" s="27"/>
      <c r="Q879" s="16"/>
      <c r="U879" s="27"/>
    </row>
    <row r="880" spans="2:21" x14ac:dyDescent="0.25">
      <c r="B880"/>
      <c r="C880"/>
      <c r="D880" s="13"/>
      <c r="E880" s="13"/>
      <c r="K880" s="23"/>
      <c r="O880" s="21"/>
      <c r="P880" s="27"/>
      <c r="Q880" s="16"/>
      <c r="U880" s="27"/>
    </row>
    <row r="881" spans="2:21" x14ac:dyDescent="0.25">
      <c r="B881"/>
      <c r="C881"/>
      <c r="D881" s="13"/>
      <c r="E881" s="13"/>
      <c r="K881" s="23"/>
      <c r="O881" s="21"/>
      <c r="P881" s="27"/>
      <c r="Q881" s="16"/>
      <c r="U881" s="27"/>
    </row>
    <row r="882" spans="2:21" x14ac:dyDescent="0.25">
      <c r="B882"/>
      <c r="C882"/>
      <c r="D882" s="13"/>
      <c r="E882" s="13"/>
      <c r="K882" s="23"/>
      <c r="O882" s="21"/>
      <c r="P882" s="27"/>
      <c r="Q882" s="16"/>
      <c r="U882" s="27"/>
    </row>
    <row r="883" spans="2:21" x14ac:dyDescent="0.25">
      <c r="B883"/>
      <c r="C883"/>
      <c r="D883" s="13"/>
      <c r="E883" s="13"/>
      <c r="K883" s="23"/>
      <c r="O883" s="21"/>
      <c r="P883" s="27"/>
      <c r="Q883" s="16"/>
      <c r="U883" s="27"/>
    </row>
    <row r="884" spans="2:21" x14ac:dyDescent="0.25">
      <c r="B884"/>
      <c r="C884"/>
      <c r="D884" s="13"/>
      <c r="E884" s="13"/>
      <c r="K884" s="23"/>
      <c r="O884" s="21"/>
      <c r="P884" s="27"/>
      <c r="Q884" s="16"/>
      <c r="U884" s="27"/>
    </row>
    <row r="885" spans="2:21" x14ac:dyDescent="0.25">
      <c r="B885"/>
      <c r="C885"/>
      <c r="D885" s="13"/>
      <c r="E885" s="13"/>
      <c r="K885" s="23"/>
      <c r="O885" s="21"/>
      <c r="P885" s="27"/>
      <c r="Q885" s="16"/>
      <c r="U885" s="27"/>
    </row>
    <row r="886" spans="2:21" x14ac:dyDescent="0.25">
      <c r="B886"/>
      <c r="C886"/>
      <c r="D886" s="13"/>
      <c r="E886" s="13"/>
      <c r="K886" s="23"/>
      <c r="O886" s="21"/>
      <c r="P886" s="27"/>
      <c r="Q886" s="16"/>
      <c r="U886" s="27"/>
    </row>
    <row r="887" spans="2:21" x14ac:dyDescent="0.25">
      <c r="B887"/>
      <c r="C887"/>
      <c r="D887" s="13"/>
      <c r="E887" s="13"/>
      <c r="K887" s="23"/>
      <c r="O887" s="21"/>
      <c r="P887" s="27"/>
      <c r="Q887" s="16"/>
      <c r="U887" s="27"/>
    </row>
    <row r="888" spans="2:21" x14ac:dyDescent="0.25">
      <c r="B888"/>
      <c r="C888"/>
      <c r="D888" s="13"/>
      <c r="E888" s="13"/>
      <c r="K888" s="23"/>
      <c r="O888" s="21"/>
      <c r="P888" s="27"/>
      <c r="Q888" s="16"/>
      <c r="U888" s="27"/>
    </row>
    <row r="889" spans="2:21" x14ac:dyDescent="0.25">
      <c r="B889"/>
      <c r="C889"/>
      <c r="D889" s="13"/>
      <c r="E889" s="13"/>
      <c r="K889" s="23"/>
      <c r="O889" s="21"/>
      <c r="P889" s="27"/>
      <c r="Q889" s="16"/>
      <c r="U889" s="27"/>
    </row>
    <row r="890" spans="2:21" x14ac:dyDescent="0.25">
      <c r="B890"/>
      <c r="C890"/>
      <c r="D890" s="13"/>
      <c r="E890" s="13"/>
      <c r="K890" s="23"/>
      <c r="O890" s="21"/>
      <c r="P890" s="27"/>
      <c r="Q890" s="16"/>
      <c r="U890" s="27"/>
    </row>
    <row r="891" spans="2:21" x14ac:dyDescent="0.25">
      <c r="B891"/>
      <c r="C891"/>
      <c r="D891" s="13"/>
      <c r="E891" s="13"/>
      <c r="K891" s="23"/>
      <c r="O891" s="21"/>
      <c r="P891" s="27"/>
      <c r="Q891" s="16"/>
      <c r="U891" s="27"/>
    </row>
    <row r="892" spans="2:21" x14ac:dyDescent="0.25">
      <c r="B892"/>
      <c r="C892"/>
      <c r="D892" s="13"/>
      <c r="E892" s="13"/>
      <c r="K892" s="23"/>
      <c r="O892" s="21"/>
      <c r="P892" s="27"/>
      <c r="Q892" s="16"/>
      <c r="U892" s="27"/>
    </row>
    <row r="893" spans="2:21" x14ac:dyDescent="0.25">
      <c r="B893"/>
      <c r="C893"/>
      <c r="D893" s="13"/>
      <c r="E893" s="13"/>
      <c r="K893" s="23"/>
      <c r="O893" s="21"/>
      <c r="P893" s="27"/>
      <c r="Q893" s="16"/>
      <c r="U893" s="27"/>
    </row>
    <row r="894" spans="2:21" x14ac:dyDescent="0.25">
      <c r="B894"/>
      <c r="C894"/>
      <c r="D894" s="13"/>
      <c r="E894" s="13"/>
      <c r="K894" s="23"/>
      <c r="O894" s="21"/>
      <c r="P894" s="27"/>
      <c r="Q894" s="16"/>
      <c r="U894" s="27"/>
    </row>
    <row r="895" spans="2:21" x14ac:dyDescent="0.25">
      <c r="B895"/>
      <c r="C895"/>
      <c r="D895" s="13"/>
      <c r="E895" s="13"/>
      <c r="K895" s="23"/>
      <c r="O895" s="21"/>
      <c r="P895" s="27"/>
      <c r="Q895" s="16"/>
      <c r="U895" s="27"/>
    </row>
    <row r="896" spans="2:21" x14ac:dyDescent="0.25">
      <c r="B896"/>
      <c r="C896"/>
      <c r="D896" s="13"/>
      <c r="E896" s="13"/>
      <c r="K896" s="23"/>
      <c r="O896" s="21"/>
      <c r="P896" s="27"/>
      <c r="Q896" s="16"/>
      <c r="U896" s="27"/>
    </row>
    <row r="897" spans="2:21" x14ac:dyDescent="0.25">
      <c r="B897"/>
      <c r="C897"/>
      <c r="D897" s="13"/>
      <c r="E897" s="13"/>
      <c r="K897" s="23"/>
      <c r="O897" s="21"/>
      <c r="P897" s="27"/>
      <c r="Q897" s="16"/>
      <c r="U897" s="27"/>
    </row>
    <row r="898" spans="2:21" x14ac:dyDescent="0.25">
      <c r="B898"/>
      <c r="C898"/>
      <c r="D898" s="13"/>
      <c r="E898" s="13"/>
      <c r="K898" s="23"/>
      <c r="O898" s="21"/>
      <c r="P898" s="27"/>
      <c r="Q898" s="16"/>
      <c r="U898" s="27"/>
    </row>
    <row r="899" spans="2:21" x14ac:dyDescent="0.25">
      <c r="B899"/>
      <c r="C899"/>
      <c r="D899" s="13"/>
      <c r="E899" s="13"/>
      <c r="K899" s="23"/>
      <c r="O899" s="21"/>
      <c r="P899" s="27"/>
      <c r="Q899" s="16"/>
      <c r="U899" s="27"/>
    </row>
    <row r="900" spans="2:21" x14ac:dyDescent="0.25">
      <c r="B900"/>
      <c r="C900"/>
      <c r="D900" s="13"/>
      <c r="E900" s="13"/>
      <c r="K900" s="23"/>
      <c r="O900" s="21"/>
      <c r="P900" s="27"/>
      <c r="Q900" s="16"/>
      <c r="U900" s="27"/>
    </row>
    <row r="901" spans="2:21" x14ac:dyDescent="0.25">
      <c r="B901"/>
      <c r="C901"/>
      <c r="D901" s="13"/>
      <c r="E901" s="13"/>
      <c r="K901" s="23"/>
      <c r="O901" s="21"/>
      <c r="P901" s="27"/>
      <c r="Q901" s="16"/>
      <c r="U901" s="27"/>
    </row>
    <row r="902" spans="2:21" x14ac:dyDescent="0.25">
      <c r="B902"/>
      <c r="C902"/>
      <c r="D902" s="13"/>
      <c r="E902" s="13"/>
      <c r="K902" s="23"/>
      <c r="O902" s="21"/>
      <c r="P902" s="27"/>
      <c r="Q902" s="16"/>
      <c r="U902" s="27"/>
    </row>
    <row r="903" spans="2:21" x14ac:dyDescent="0.25">
      <c r="B903"/>
      <c r="C903"/>
      <c r="D903" s="13"/>
      <c r="E903" s="13"/>
      <c r="K903" s="23"/>
      <c r="O903" s="21"/>
      <c r="P903" s="27"/>
      <c r="Q903" s="16"/>
      <c r="U903" s="27"/>
    </row>
    <row r="904" spans="2:21" x14ac:dyDescent="0.25">
      <c r="B904"/>
      <c r="C904"/>
      <c r="D904" s="13"/>
      <c r="E904" s="13"/>
      <c r="K904" s="23"/>
      <c r="O904" s="21"/>
      <c r="P904" s="27"/>
      <c r="Q904" s="16"/>
      <c r="U904" s="27"/>
    </row>
    <row r="905" spans="2:21" x14ac:dyDescent="0.25">
      <c r="B905"/>
      <c r="C905"/>
      <c r="D905" s="13"/>
      <c r="E905" s="13"/>
      <c r="K905" s="23"/>
      <c r="O905" s="21"/>
      <c r="P905" s="27"/>
      <c r="Q905" s="16"/>
      <c r="U905" s="27"/>
    </row>
    <row r="906" spans="2:21" x14ac:dyDescent="0.25">
      <c r="B906"/>
      <c r="C906"/>
      <c r="D906" s="13"/>
      <c r="E906" s="13"/>
      <c r="K906" s="23"/>
      <c r="O906" s="21"/>
      <c r="P906" s="27"/>
      <c r="Q906" s="16"/>
      <c r="U906" s="27"/>
    </row>
    <row r="907" spans="2:21" x14ac:dyDescent="0.25">
      <c r="B907"/>
      <c r="C907"/>
      <c r="D907" s="13"/>
      <c r="E907" s="13"/>
      <c r="K907" s="23"/>
      <c r="O907" s="21"/>
      <c r="P907" s="27"/>
      <c r="Q907" s="16"/>
      <c r="U907" s="27"/>
    </row>
    <row r="908" spans="2:21" x14ac:dyDescent="0.25">
      <c r="B908"/>
      <c r="C908"/>
      <c r="D908" s="13"/>
      <c r="E908" s="13"/>
      <c r="K908" s="23"/>
      <c r="O908" s="21"/>
      <c r="P908" s="27"/>
      <c r="Q908" s="16"/>
      <c r="U908" s="27"/>
    </row>
    <row r="909" spans="2:21" x14ac:dyDescent="0.25">
      <c r="B909"/>
      <c r="C909"/>
      <c r="D909" s="13"/>
      <c r="E909" s="13"/>
      <c r="K909" s="23"/>
      <c r="O909" s="21"/>
      <c r="P909" s="27"/>
      <c r="Q909" s="16"/>
      <c r="U909" s="27"/>
    </row>
    <row r="910" spans="2:21" x14ac:dyDescent="0.25">
      <c r="B910"/>
      <c r="C910"/>
      <c r="D910" s="13"/>
      <c r="E910" s="13"/>
      <c r="K910" s="23"/>
      <c r="O910" s="21"/>
      <c r="P910" s="27"/>
      <c r="Q910" s="16"/>
      <c r="U910" s="27"/>
    </row>
    <row r="911" spans="2:21" x14ac:dyDescent="0.25">
      <c r="B911"/>
      <c r="C911"/>
      <c r="D911" s="13"/>
      <c r="E911" s="13"/>
      <c r="K911" s="23"/>
      <c r="O911" s="21"/>
      <c r="P911" s="27"/>
      <c r="Q911" s="16"/>
      <c r="U911" s="27"/>
    </row>
    <row r="912" spans="2:21" x14ac:dyDescent="0.25">
      <c r="B912"/>
      <c r="C912"/>
      <c r="D912" s="13"/>
      <c r="E912" s="13"/>
      <c r="K912" s="23"/>
      <c r="O912" s="21"/>
      <c r="P912" s="27"/>
      <c r="Q912" s="16"/>
      <c r="U912" s="27"/>
    </row>
    <row r="913" spans="2:21" x14ac:dyDescent="0.25">
      <c r="B913"/>
      <c r="C913"/>
      <c r="D913" s="13"/>
      <c r="E913" s="13"/>
      <c r="K913" s="23"/>
      <c r="O913" s="21"/>
      <c r="P913" s="27"/>
      <c r="Q913" s="16"/>
      <c r="U913" s="27"/>
    </row>
    <row r="914" spans="2:21" x14ac:dyDescent="0.25">
      <c r="B914"/>
      <c r="C914"/>
      <c r="D914" s="13"/>
      <c r="E914" s="13"/>
      <c r="K914" s="23"/>
      <c r="O914" s="21"/>
      <c r="P914" s="27"/>
      <c r="Q914" s="16"/>
      <c r="U914" s="27"/>
    </row>
    <row r="915" spans="2:21" x14ac:dyDescent="0.25">
      <c r="B915"/>
      <c r="C915"/>
      <c r="D915" s="13"/>
      <c r="E915" s="13"/>
      <c r="K915" s="23"/>
      <c r="O915" s="21"/>
      <c r="P915" s="27"/>
      <c r="Q915" s="16"/>
      <c r="U915" s="27"/>
    </row>
    <row r="916" spans="2:21" x14ac:dyDescent="0.25">
      <c r="B916"/>
      <c r="C916"/>
      <c r="D916" s="13"/>
      <c r="E916" s="13"/>
      <c r="K916" s="23"/>
      <c r="O916" s="21"/>
      <c r="P916" s="27"/>
      <c r="Q916" s="16"/>
      <c r="U916" s="27"/>
    </row>
    <row r="917" spans="2:21" x14ac:dyDescent="0.25">
      <c r="B917"/>
      <c r="C917"/>
      <c r="D917" s="13"/>
      <c r="E917" s="13"/>
      <c r="K917" s="23"/>
      <c r="O917" s="21"/>
      <c r="P917" s="27"/>
      <c r="Q917" s="16"/>
      <c r="U917" s="27"/>
    </row>
    <row r="918" spans="2:21" x14ac:dyDescent="0.25">
      <c r="B918"/>
      <c r="C918"/>
      <c r="D918" s="13"/>
      <c r="E918" s="13"/>
      <c r="K918" s="23"/>
      <c r="O918" s="21"/>
      <c r="P918" s="27"/>
      <c r="Q918" s="16"/>
      <c r="U918" s="27"/>
    </row>
    <row r="919" spans="2:21" x14ac:dyDescent="0.25">
      <c r="B919"/>
      <c r="C919"/>
      <c r="D919" s="13"/>
      <c r="E919" s="13"/>
      <c r="K919" s="23"/>
      <c r="O919" s="21"/>
      <c r="P919" s="27"/>
      <c r="Q919" s="16"/>
      <c r="U919" s="27"/>
    </row>
    <row r="920" spans="2:21" x14ac:dyDescent="0.25">
      <c r="B920"/>
      <c r="C920"/>
      <c r="D920" s="13"/>
      <c r="E920" s="13"/>
      <c r="K920" s="23"/>
      <c r="O920" s="21"/>
      <c r="P920" s="27"/>
      <c r="Q920" s="16"/>
      <c r="U920" s="27"/>
    </row>
    <row r="921" spans="2:21" x14ac:dyDescent="0.25">
      <c r="B921"/>
      <c r="C921"/>
      <c r="D921" s="13"/>
      <c r="E921" s="13"/>
      <c r="K921" s="23"/>
      <c r="O921" s="21"/>
      <c r="P921" s="27"/>
      <c r="Q921" s="16"/>
      <c r="U921" s="27"/>
    </row>
    <row r="922" spans="2:21" x14ac:dyDescent="0.25">
      <c r="B922"/>
      <c r="C922"/>
      <c r="D922" s="13"/>
      <c r="E922" s="13"/>
      <c r="K922" s="23"/>
      <c r="O922" s="21"/>
      <c r="P922" s="27"/>
      <c r="Q922" s="16"/>
      <c r="U922" s="27"/>
    </row>
    <row r="923" spans="2:21" x14ac:dyDescent="0.25">
      <c r="B923"/>
      <c r="C923"/>
      <c r="D923" s="13"/>
      <c r="E923" s="13"/>
      <c r="K923" s="23"/>
      <c r="O923" s="21"/>
      <c r="P923" s="27"/>
      <c r="Q923" s="16"/>
      <c r="U923" s="27"/>
    </row>
    <row r="924" spans="2:21" x14ac:dyDescent="0.25">
      <c r="B924"/>
      <c r="C924"/>
      <c r="D924" s="13"/>
      <c r="E924" s="13"/>
      <c r="K924" s="23"/>
      <c r="O924" s="21"/>
      <c r="P924" s="27"/>
      <c r="Q924" s="16"/>
      <c r="U924" s="27"/>
    </row>
    <row r="925" spans="2:21" x14ac:dyDescent="0.25">
      <c r="B925"/>
      <c r="C925"/>
      <c r="D925" s="13"/>
      <c r="E925" s="13"/>
      <c r="K925" s="23"/>
      <c r="O925" s="21"/>
      <c r="P925" s="27"/>
      <c r="Q925" s="16"/>
      <c r="U925" s="27"/>
    </row>
    <row r="926" spans="2:21" x14ac:dyDescent="0.25">
      <c r="B926"/>
      <c r="C926"/>
      <c r="D926" s="13"/>
      <c r="E926" s="13"/>
      <c r="K926" s="23"/>
      <c r="O926" s="21"/>
      <c r="P926" s="27"/>
      <c r="Q926" s="16"/>
      <c r="U926" s="27"/>
    </row>
    <row r="927" spans="2:21" x14ac:dyDescent="0.25">
      <c r="B927"/>
      <c r="C927"/>
      <c r="D927" s="13"/>
      <c r="E927" s="13"/>
      <c r="K927" s="23"/>
      <c r="O927" s="21"/>
      <c r="P927" s="27"/>
      <c r="Q927" s="16"/>
      <c r="U927" s="27"/>
    </row>
    <row r="928" spans="2:21" x14ac:dyDescent="0.25">
      <c r="B928"/>
      <c r="C928"/>
      <c r="D928" s="13"/>
      <c r="E928" s="13"/>
      <c r="K928" s="23"/>
      <c r="O928" s="21"/>
      <c r="P928" s="27"/>
      <c r="Q928" s="16"/>
      <c r="U928" s="27"/>
    </row>
    <row r="929" spans="2:21" x14ac:dyDescent="0.25">
      <c r="B929"/>
      <c r="C929"/>
      <c r="D929" s="13"/>
      <c r="E929" s="13"/>
      <c r="K929" s="23"/>
      <c r="O929" s="21"/>
      <c r="P929" s="27"/>
      <c r="Q929" s="16"/>
      <c r="U929" s="27"/>
    </row>
    <row r="930" spans="2:21" x14ac:dyDescent="0.25">
      <c r="B930"/>
      <c r="C930"/>
      <c r="D930" s="13"/>
      <c r="E930" s="13"/>
      <c r="K930" s="23"/>
      <c r="O930" s="21"/>
      <c r="P930" s="27"/>
      <c r="Q930" s="16"/>
      <c r="U930" s="27"/>
    </row>
    <row r="931" spans="2:21" x14ac:dyDescent="0.25">
      <c r="B931"/>
      <c r="C931"/>
      <c r="D931" s="13"/>
      <c r="E931" s="13"/>
      <c r="K931" s="23"/>
      <c r="O931" s="21"/>
      <c r="P931" s="27"/>
      <c r="Q931" s="16"/>
      <c r="U931" s="27"/>
    </row>
    <row r="932" spans="2:21" x14ac:dyDescent="0.25">
      <c r="B932"/>
      <c r="C932"/>
      <c r="D932" s="13"/>
      <c r="E932" s="13"/>
      <c r="K932" s="23"/>
      <c r="O932" s="21"/>
      <c r="P932" s="27"/>
      <c r="Q932" s="16"/>
      <c r="U932" s="27"/>
    </row>
    <row r="933" spans="2:21" x14ac:dyDescent="0.25">
      <c r="B933"/>
      <c r="C933"/>
      <c r="D933" s="13"/>
      <c r="E933" s="13"/>
      <c r="K933" s="23"/>
      <c r="O933" s="21"/>
      <c r="P933" s="27"/>
      <c r="Q933" s="16"/>
      <c r="U933" s="27"/>
    </row>
    <row r="934" spans="2:21" x14ac:dyDescent="0.25">
      <c r="B934"/>
      <c r="C934"/>
      <c r="D934" s="13"/>
      <c r="E934" s="13"/>
      <c r="K934" s="23"/>
      <c r="O934" s="21"/>
      <c r="P934" s="27"/>
      <c r="Q934" s="16"/>
      <c r="U934" s="27"/>
    </row>
    <row r="935" spans="2:21" x14ac:dyDescent="0.25">
      <c r="B935"/>
      <c r="C935"/>
      <c r="D935" s="13"/>
      <c r="E935" s="13"/>
      <c r="K935" s="23"/>
      <c r="O935" s="21"/>
      <c r="P935" s="27"/>
      <c r="Q935" s="16"/>
      <c r="U935" s="27"/>
    </row>
    <row r="936" spans="2:21" x14ac:dyDescent="0.25">
      <c r="B936"/>
      <c r="C936"/>
      <c r="D936" s="13"/>
      <c r="E936" s="13"/>
      <c r="K936" s="23"/>
      <c r="O936" s="21"/>
      <c r="P936" s="27"/>
      <c r="Q936" s="16"/>
      <c r="U936" s="27"/>
    </row>
    <row r="937" spans="2:21" x14ac:dyDescent="0.25">
      <c r="B937"/>
      <c r="C937"/>
      <c r="D937" s="13"/>
      <c r="E937" s="13"/>
      <c r="K937" s="23"/>
      <c r="O937" s="21"/>
      <c r="P937" s="27"/>
      <c r="Q937" s="16"/>
      <c r="U937" s="27"/>
    </row>
    <row r="938" spans="2:21" x14ac:dyDescent="0.25">
      <c r="B938"/>
      <c r="C938"/>
      <c r="D938" s="13"/>
      <c r="E938" s="13"/>
      <c r="K938" s="23"/>
      <c r="O938" s="21"/>
      <c r="P938" s="27"/>
      <c r="Q938" s="16"/>
      <c r="U938" s="27"/>
    </row>
    <row r="939" spans="2:21" x14ac:dyDescent="0.25">
      <c r="B939"/>
      <c r="C939"/>
      <c r="D939" s="13"/>
      <c r="E939" s="13"/>
      <c r="K939" s="23"/>
      <c r="O939" s="21"/>
      <c r="P939" s="27"/>
      <c r="Q939" s="16"/>
      <c r="U939" s="27"/>
    </row>
    <row r="940" spans="2:21" x14ac:dyDescent="0.25">
      <c r="B940"/>
      <c r="C940"/>
      <c r="D940" s="13"/>
      <c r="E940" s="13"/>
      <c r="K940" s="23"/>
      <c r="O940" s="21"/>
      <c r="P940" s="27"/>
      <c r="Q940" s="16"/>
      <c r="U940" s="27"/>
    </row>
    <row r="941" spans="2:21" x14ac:dyDescent="0.25">
      <c r="B941"/>
      <c r="C941"/>
      <c r="D941" s="13"/>
      <c r="E941" s="13"/>
      <c r="K941" s="23"/>
      <c r="O941" s="21"/>
      <c r="P941" s="27"/>
      <c r="Q941" s="16"/>
      <c r="U941" s="27"/>
    </row>
    <row r="942" spans="2:21" x14ac:dyDescent="0.25">
      <c r="B942"/>
      <c r="C942"/>
      <c r="D942" s="13"/>
      <c r="E942" s="13"/>
      <c r="K942" s="23"/>
      <c r="O942" s="21"/>
      <c r="P942" s="27"/>
      <c r="Q942" s="16"/>
      <c r="U942" s="27"/>
    </row>
    <row r="943" spans="2:21" x14ac:dyDescent="0.25">
      <c r="B943"/>
      <c r="C943"/>
      <c r="D943" s="13"/>
      <c r="E943" s="13"/>
      <c r="K943" s="23"/>
      <c r="O943" s="21"/>
      <c r="P943" s="27"/>
      <c r="Q943" s="16"/>
      <c r="U943" s="27"/>
    </row>
    <row r="944" spans="2:21" x14ac:dyDescent="0.25">
      <c r="B944"/>
      <c r="C944"/>
      <c r="D944" s="13"/>
      <c r="E944" s="13"/>
      <c r="K944" s="23"/>
      <c r="O944" s="21"/>
      <c r="P944" s="27"/>
      <c r="Q944" s="16"/>
      <c r="U944" s="27"/>
    </row>
    <row r="945" spans="2:21" x14ac:dyDescent="0.25">
      <c r="B945"/>
      <c r="C945"/>
      <c r="D945" s="13"/>
      <c r="E945" s="13"/>
      <c r="K945" s="23"/>
      <c r="O945" s="21"/>
      <c r="P945" s="27"/>
      <c r="Q945" s="16"/>
      <c r="U945" s="27"/>
    </row>
    <row r="946" spans="2:21" x14ac:dyDescent="0.25">
      <c r="B946"/>
      <c r="C946"/>
      <c r="D946" s="13"/>
      <c r="E946" s="13"/>
      <c r="K946" s="23"/>
      <c r="O946" s="21"/>
      <c r="P946" s="27"/>
      <c r="Q946" s="16"/>
      <c r="U946" s="27"/>
    </row>
    <row r="947" spans="2:21" x14ac:dyDescent="0.25">
      <c r="B947"/>
      <c r="C947"/>
      <c r="D947" s="13"/>
      <c r="E947" s="13"/>
      <c r="K947" s="23"/>
      <c r="O947" s="21"/>
      <c r="P947" s="27"/>
      <c r="Q947" s="16"/>
      <c r="U947" s="27"/>
    </row>
    <row r="948" spans="2:21" x14ac:dyDescent="0.25">
      <c r="B948"/>
      <c r="C948"/>
      <c r="D948" s="13"/>
      <c r="E948" s="13"/>
      <c r="K948" s="23"/>
      <c r="O948" s="21"/>
      <c r="P948" s="27"/>
      <c r="Q948" s="16"/>
      <c r="U948" s="27"/>
    </row>
    <row r="949" spans="2:21" x14ac:dyDescent="0.25">
      <c r="B949"/>
      <c r="C949"/>
      <c r="D949" s="13"/>
      <c r="E949" s="13"/>
      <c r="K949" s="23"/>
      <c r="O949" s="21"/>
      <c r="P949" s="27"/>
      <c r="Q949" s="16"/>
      <c r="U949" s="27"/>
    </row>
    <row r="950" spans="2:21" x14ac:dyDescent="0.25">
      <c r="B950"/>
      <c r="C950"/>
      <c r="D950" s="13"/>
      <c r="E950" s="13"/>
      <c r="K950" s="23"/>
      <c r="O950" s="21"/>
      <c r="P950" s="27"/>
      <c r="Q950" s="16"/>
      <c r="U950" s="27"/>
    </row>
    <row r="951" spans="2:21" x14ac:dyDescent="0.25">
      <c r="B951"/>
      <c r="C951"/>
      <c r="D951" s="13"/>
      <c r="E951" s="13"/>
      <c r="K951" s="23"/>
      <c r="O951" s="21"/>
      <c r="P951" s="27"/>
      <c r="Q951" s="16"/>
      <c r="U951" s="27"/>
    </row>
    <row r="952" spans="2:21" x14ac:dyDescent="0.25">
      <c r="B952"/>
      <c r="C952"/>
      <c r="D952" s="13"/>
      <c r="E952" s="13"/>
      <c r="K952" s="23"/>
      <c r="O952" s="21"/>
      <c r="P952" s="27"/>
      <c r="Q952" s="16"/>
      <c r="U952" s="27"/>
    </row>
    <row r="953" spans="2:21" x14ac:dyDescent="0.25">
      <c r="B953"/>
      <c r="C953"/>
      <c r="D953" s="13"/>
      <c r="E953" s="13"/>
      <c r="K953" s="23"/>
      <c r="O953" s="21"/>
      <c r="P953" s="27"/>
      <c r="Q953" s="16"/>
      <c r="U953" s="27"/>
    </row>
    <row r="954" spans="2:21" x14ac:dyDescent="0.25">
      <c r="B954"/>
      <c r="C954"/>
      <c r="D954" s="13"/>
      <c r="E954" s="13"/>
      <c r="K954" s="23"/>
      <c r="O954" s="21"/>
      <c r="P954" s="27"/>
      <c r="Q954" s="16"/>
      <c r="U954" s="27"/>
    </row>
    <row r="955" spans="2:21" x14ac:dyDescent="0.25">
      <c r="B955"/>
      <c r="C955"/>
      <c r="D955" s="13"/>
      <c r="E955" s="13"/>
      <c r="K955" s="23"/>
      <c r="O955" s="21"/>
      <c r="P955" s="27"/>
      <c r="Q955" s="16"/>
      <c r="U955" s="27"/>
    </row>
    <row r="956" spans="2:21" x14ac:dyDescent="0.25">
      <c r="B956"/>
      <c r="C956"/>
      <c r="D956" s="13"/>
      <c r="E956" s="13"/>
      <c r="K956" s="23"/>
      <c r="O956" s="21"/>
      <c r="P956" s="27"/>
      <c r="Q956" s="16"/>
      <c r="U956" s="27"/>
    </row>
    <row r="957" spans="2:21" x14ac:dyDescent="0.25">
      <c r="B957"/>
      <c r="C957"/>
      <c r="D957" s="13"/>
      <c r="E957" s="13"/>
      <c r="K957" s="23"/>
      <c r="O957" s="21"/>
      <c r="P957" s="27"/>
      <c r="Q957" s="16"/>
      <c r="U957" s="27"/>
    </row>
    <row r="958" spans="2:21" x14ac:dyDescent="0.25">
      <c r="B958"/>
      <c r="C958"/>
      <c r="D958" s="13"/>
      <c r="E958" s="13"/>
      <c r="K958" s="23"/>
      <c r="O958" s="21"/>
      <c r="P958" s="27"/>
      <c r="Q958" s="16"/>
      <c r="U958" s="27"/>
    </row>
    <row r="959" spans="2:21" x14ac:dyDescent="0.25">
      <c r="B959"/>
      <c r="C959"/>
      <c r="D959" s="13"/>
      <c r="E959" s="13"/>
      <c r="K959" s="23"/>
      <c r="O959" s="21"/>
      <c r="P959" s="27"/>
      <c r="Q959" s="16"/>
      <c r="U959" s="27"/>
    </row>
    <row r="960" spans="2:21" x14ac:dyDescent="0.25">
      <c r="B960"/>
      <c r="C960"/>
      <c r="D960" s="13"/>
      <c r="E960" s="13"/>
      <c r="K960" s="23"/>
      <c r="O960" s="21"/>
      <c r="P960" s="27"/>
      <c r="Q960" s="16"/>
      <c r="U960" s="27"/>
    </row>
    <row r="961" spans="2:21" x14ac:dyDescent="0.25">
      <c r="B961"/>
      <c r="C961"/>
      <c r="D961" s="13"/>
      <c r="E961" s="13"/>
      <c r="K961" s="23"/>
      <c r="O961" s="21"/>
      <c r="P961" s="27"/>
      <c r="Q961" s="16"/>
      <c r="U961" s="27"/>
    </row>
    <row r="962" spans="2:21" x14ac:dyDescent="0.25">
      <c r="B962"/>
      <c r="C962"/>
      <c r="D962" s="13"/>
      <c r="E962" s="13"/>
      <c r="K962" s="23"/>
      <c r="O962" s="21"/>
      <c r="P962" s="27"/>
      <c r="Q962" s="16"/>
      <c r="U962" s="27"/>
    </row>
    <row r="963" spans="2:21" x14ac:dyDescent="0.25">
      <c r="B963"/>
      <c r="C963"/>
      <c r="D963" s="13"/>
      <c r="E963" s="13"/>
      <c r="K963" s="23"/>
      <c r="O963" s="21"/>
      <c r="P963" s="27"/>
      <c r="Q963" s="16"/>
      <c r="U963" s="27"/>
    </row>
    <row r="964" spans="2:21" x14ac:dyDescent="0.25">
      <c r="B964"/>
      <c r="C964"/>
      <c r="D964" s="13"/>
      <c r="E964" s="13"/>
      <c r="K964" s="23"/>
      <c r="O964" s="21"/>
      <c r="P964" s="27"/>
      <c r="Q964" s="16"/>
      <c r="U964" s="27"/>
    </row>
    <row r="965" spans="2:21" x14ac:dyDescent="0.25">
      <c r="B965"/>
      <c r="C965"/>
      <c r="D965" s="13"/>
      <c r="E965" s="13"/>
      <c r="K965" s="23"/>
      <c r="O965" s="21"/>
      <c r="P965" s="27"/>
      <c r="Q965" s="16"/>
      <c r="U965" s="27"/>
    </row>
    <row r="966" spans="2:21" x14ac:dyDescent="0.25">
      <c r="B966"/>
      <c r="C966"/>
      <c r="D966" s="13"/>
      <c r="E966" s="13"/>
      <c r="K966" s="23"/>
      <c r="O966" s="21"/>
      <c r="P966" s="27"/>
      <c r="Q966" s="16"/>
      <c r="U966" s="27"/>
    </row>
    <row r="967" spans="2:21" x14ac:dyDescent="0.25">
      <c r="B967"/>
      <c r="C967"/>
      <c r="D967" s="13"/>
      <c r="E967" s="13"/>
      <c r="K967" s="23"/>
      <c r="O967" s="21"/>
      <c r="P967" s="27"/>
      <c r="Q967" s="16"/>
      <c r="U967" s="27"/>
    </row>
    <row r="968" spans="2:21" x14ac:dyDescent="0.25">
      <c r="B968"/>
      <c r="C968"/>
      <c r="D968" s="13"/>
      <c r="E968" s="13"/>
      <c r="K968" s="23"/>
      <c r="O968" s="21"/>
      <c r="P968" s="27"/>
      <c r="Q968" s="16"/>
      <c r="U968" s="27"/>
    </row>
    <row r="969" spans="2:21" x14ac:dyDescent="0.25">
      <c r="B969"/>
      <c r="C969"/>
      <c r="D969" s="13"/>
      <c r="E969" s="13"/>
      <c r="K969" s="23"/>
      <c r="O969" s="21"/>
      <c r="P969" s="27"/>
      <c r="Q969" s="16"/>
      <c r="U969" s="27"/>
    </row>
    <row r="970" spans="2:21" x14ac:dyDescent="0.25">
      <c r="B970"/>
      <c r="C970"/>
      <c r="D970" s="13"/>
      <c r="E970" s="13"/>
      <c r="K970" s="23"/>
      <c r="O970" s="21"/>
      <c r="P970" s="27"/>
      <c r="Q970" s="16"/>
      <c r="U970" s="27"/>
    </row>
    <row r="971" spans="2:21" x14ac:dyDescent="0.25">
      <c r="B971"/>
      <c r="C971"/>
      <c r="D971" s="13"/>
      <c r="E971" s="13"/>
      <c r="K971" s="23"/>
      <c r="O971" s="21"/>
      <c r="P971" s="27"/>
      <c r="Q971" s="16"/>
      <c r="U971" s="27"/>
    </row>
    <row r="972" spans="2:21" x14ac:dyDescent="0.25">
      <c r="B972"/>
      <c r="C972"/>
      <c r="D972" s="13"/>
      <c r="E972" s="13"/>
      <c r="K972" s="23"/>
      <c r="O972" s="21"/>
      <c r="P972" s="27"/>
      <c r="Q972" s="16"/>
      <c r="U972" s="27"/>
    </row>
    <row r="973" spans="2:21" x14ac:dyDescent="0.25">
      <c r="B973"/>
      <c r="C973"/>
      <c r="D973" s="13"/>
      <c r="E973" s="13"/>
      <c r="K973" s="23"/>
      <c r="O973" s="21"/>
      <c r="P973" s="27"/>
      <c r="Q973" s="16"/>
      <c r="U973" s="27"/>
    </row>
    <row r="974" spans="2:21" x14ac:dyDescent="0.25">
      <c r="B974"/>
      <c r="C974"/>
      <c r="D974" s="13"/>
      <c r="E974" s="13"/>
      <c r="K974" s="23"/>
      <c r="O974" s="21"/>
      <c r="P974" s="27"/>
      <c r="Q974" s="16"/>
      <c r="U974" s="27"/>
    </row>
    <row r="975" spans="2:21" x14ac:dyDescent="0.25">
      <c r="B975"/>
      <c r="C975"/>
      <c r="D975" s="13"/>
      <c r="E975" s="13"/>
      <c r="K975" s="23"/>
      <c r="O975" s="21"/>
      <c r="P975" s="27"/>
      <c r="Q975" s="16"/>
      <c r="U975" s="27"/>
    </row>
    <row r="976" spans="2:21" x14ac:dyDescent="0.25">
      <c r="B976"/>
      <c r="C976"/>
      <c r="D976" s="13"/>
      <c r="E976" s="13"/>
      <c r="K976" s="23"/>
      <c r="O976" s="21"/>
      <c r="P976" s="27"/>
      <c r="Q976" s="16"/>
      <c r="U976" s="27"/>
    </row>
    <row r="977" spans="2:21" x14ac:dyDescent="0.25">
      <c r="B977"/>
      <c r="C977"/>
      <c r="D977" s="13"/>
      <c r="E977" s="13"/>
      <c r="K977" s="23"/>
      <c r="O977" s="21"/>
      <c r="P977" s="27"/>
      <c r="Q977" s="16"/>
      <c r="U977" s="27"/>
    </row>
    <row r="978" spans="2:21" x14ac:dyDescent="0.25">
      <c r="B978"/>
      <c r="C978"/>
      <c r="D978" s="13"/>
      <c r="E978" s="13"/>
      <c r="K978" s="23"/>
      <c r="O978" s="21"/>
      <c r="P978" s="27"/>
      <c r="Q978" s="16"/>
      <c r="U978" s="27"/>
    </row>
    <row r="979" spans="2:21" x14ac:dyDescent="0.25">
      <c r="B979"/>
      <c r="C979"/>
      <c r="D979" s="13"/>
      <c r="E979" s="13"/>
      <c r="K979" s="23"/>
      <c r="O979" s="21"/>
      <c r="P979" s="27"/>
      <c r="Q979" s="16"/>
      <c r="U979" s="27"/>
    </row>
    <row r="980" spans="2:21" x14ac:dyDescent="0.25">
      <c r="B980"/>
      <c r="C980"/>
      <c r="D980" s="13"/>
      <c r="E980" s="13"/>
      <c r="K980" s="23"/>
      <c r="O980" s="21"/>
      <c r="P980" s="27"/>
      <c r="Q980" s="16"/>
      <c r="U980" s="27"/>
    </row>
    <row r="981" spans="2:21" x14ac:dyDescent="0.25">
      <c r="B981"/>
      <c r="C981"/>
      <c r="D981" s="13"/>
      <c r="E981" s="13"/>
      <c r="K981" s="23"/>
      <c r="O981" s="21"/>
      <c r="P981" s="27"/>
      <c r="Q981" s="16"/>
      <c r="U981" s="27"/>
    </row>
    <row r="982" spans="2:21" x14ac:dyDescent="0.25">
      <c r="B982"/>
      <c r="C982"/>
      <c r="D982" s="13"/>
      <c r="E982" s="13"/>
      <c r="K982" s="23"/>
      <c r="O982" s="21"/>
      <c r="P982" s="27"/>
      <c r="Q982" s="16"/>
      <c r="U982" s="27"/>
    </row>
    <row r="983" spans="2:21" x14ac:dyDescent="0.25">
      <c r="B983"/>
      <c r="C983"/>
      <c r="D983" s="13"/>
      <c r="E983" s="13"/>
      <c r="K983" s="23"/>
      <c r="O983" s="21"/>
      <c r="P983" s="27"/>
      <c r="Q983" s="16"/>
      <c r="U983" s="27"/>
    </row>
    <row r="984" spans="2:21" x14ac:dyDescent="0.25">
      <c r="B984"/>
      <c r="C984"/>
      <c r="D984" s="13"/>
      <c r="E984" s="13"/>
      <c r="K984" s="23"/>
      <c r="O984" s="21"/>
      <c r="P984" s="27"/>
      <c r="Q984" s="16"/>
      <c r="U984" s="27"/>
    </row>
    <row r="985" spans="2:21" x14ac:dyDescent="0.25">
      <c r="B985"/>
      <c r="C985"/>
      <c r="D985" s="13"/>
      <c r="E985" s="13"/>
      <c r="K985" s="23"/>
      <c r="O985" s="21"/>
      <c r="P985" s="27"/>
      <c r="Q985" s="16"/>
      <c r="U985" s="27"/>
    </row>
    <row r="986" spans="2:21" x14ac:dyDescent="0.25">
      <c r="B986"/>
      <c r="C986"/>
      <c r="D986" s="13"/>
      <c r="E986" s="13"/>
      <c r="K986" s="23"/>
      <c r="O986" s="21"/>
      <c r="P986" s="27"/>
      <c r="Q986" s="16"/>
      <c r="U986" s="27"/>
    </row>
    <row r="987" spans="2:21" x14ac:dyDescent="0.25">
      <c r="B987"/>
      <c r="C987"/>
      <c r="D987" s="13"/>
      <c r="E987" s="13"/>
      <c r="K987" s="23"/>
      <c r="O987" s="21"/>
      <c r="P987" s="27"/>
      <c r="Q987" s="16"/>
      <c r="U987" s="27"/>
    </row>
    <row r="988" spans="2:21" x14ac:dyDescent="0.25">
      <c r="B988"/>
      <c r="C988"/>
      <c r="D988" s="13"/>
      <c r="E988" s="13"/>
      <c r="K988" s="23"/>
      <c r="O988" s="21"/>
      <c r="P988" s="27"/>
      <c r="Q988" s="16"/>
      <c r="U988" s="27"/>
    </row>
    <row r="989" spans="2:21" x14ac:dyDescent="0.25">
      <c r="B989"/>
      <c r="C989"/>
      <c r="D989" s="13"/>
      <c r="E989" s="13"/>
      <c r="K989" s="23"/>
      <c r="O989" s="21"/>
      <c r="P989" s="27"/>
      <c r="Q989" s="16"/>
      <c r="U989" s="27"/>
    </row>
    <row r="990" spans="2:21" x14ac:dyDescent="0.25">
      <c r="B990"/>
      <c r="C990"/>
      <c r="D990" s="13"/>
      <c r="E990" s="13"/>
      <c r="K990" s="23"/>
      <c r="O990" s="21"/>
      <c r="P990" s="27"/>
      <c r="Q990" s="16"/>
      <c r="U990" s="27"/>
    </row>
    <row r="991" spans="2:21" x14ac:dyDescent="0.25">
      <c r="B991"/>
      <c r="C991"/>
      <c r="D991" s="13"/>
      <c r="E991" s="13"/>
      <c r="K991" s="23"/>
      <c r="O991" s="21"/>
      <c r="P991" s="27"/>
      <c r="Q991" s="16"/>
      <c r="U991" s="27"/>
    </row>
    <row r="992" spans="2:21" x14ac:dyDescent="0.25">
      <c r="B992"/>
      <c r="C992"/>
      <c r="D992" s="13"/>
      <c r="E992" s="13"/>
      <c r="K992" s="23"/>
      <c r="O992" s="21"/>
      <c r="P992" s="27"/>
      <c r="Q992" s="16"/>
      <c r="U992" s="27"/>
    </row>
    <row r="993" spans="2:21" x14ac:dyDescent="0.25">
      <c r="B993"/>
      <c r="C993"/>
      <c r="D993" s="13"/>
      <c r="E993" s="13"/>
      <c r="K993" s="23"/>
      <c r="O993" s="21"/>
      <c r="P993" s="27"/>
      <c r="Q993" s="16"/>
      <c r="U993" s="27"/>
    </row>
    <row r="994" spans="2:21" x14ac:dyDescent="0.25">
      <c r="B994"/>
      <c r="C994"/>
      <c r="D994" s="13"/>
      <c r="E994" s="13"/>
      <c r="K994" s="23"/>
      <c r="O994" s="21"/>
      <c r="P994" s="27"/>
      <c r="Q994" s="16"/>
      <c r="U994" s="27"/>
    </row>
    <row r="995" spans="2:21" x14ac:dyDescent="0.25">
      <c r="B995"/>
      <c r="C995"/>
      <c r="D995" s="13"/>
      <c r="E995" s="13"/>
      <c r="K995" s="23"/>
      <c r="O995" s="21"/>
      <c r="P995" s="27"/>
      <c r="Q995" s="16"/>
      <c r="U995" s="27"/>
    </row>
    <row r="996" spans="2:21" x14ac:dyDescent="0.25">
      <c r="B996"/>
      <c r="C996"/>
      <c r="D996" s="13"/>
      <c r="E996" s="13"/>
      <c r="K996" s="23"/>
      <c r="O996" s="21"/>
      <c r="P996" s="27"/>
      <c r="Q996" s="16"/>
      <c r="U996" s="27"/>
    </row>
    <row r="997" spans="2:21" x14ac:dyDescent="0.25">
      <c r="B997"/>
      <c r="C997"/>
      <c r="D997" s="13"/>
      <c r="E997" s="13"/>
      <c r="K997" s="23"/>
      <c r="O997" s="21"/>
      <c r="P997" s="27"/>
      <c r="Q997" s="16"/>
      <c r="U997" s="27"/>
    </row>
    <row r="998" spans="2:21" x14ac:dyDescent="0.25">
      <c r="B998"/>
      <c r="C998"/>
      <c r="D998" s="13"/>
      <c r="E998" s="13"/>
      <c r="K998" s="23"/>
      <c r="O998" s="21"/>
      <c r="P998" s="27"/>
      <c r="Q998" s="16"/>
      <c r="U998" s="27"/>
    </row>
    <row r="999" spans="2:21" x14ac:dyDescent="0.25">
      <c r="B999"/>
      <c r="C999"/>
      <c r="D999" s="13"/>
      <c r="E999" s="13"/>
      <c r="K999" s="23"/>
      <c r="O999" s="21"/>
      <c r="P999" s="27"/>
      <c r="Q999" s="16"/>
      <c r="U999" s="27"/>
    </row>
    <row r="1000" spans="2:21" x14ac:dyDescent="0.25">
      <c r="B1000"/>
      <c r="C1000"/>
      <c r="D1000" s="13"/>
      <c r="E1000" s="13"/>
      <c r="K1000" s="23"/>
      <c r="O1000" s="21"/>
      <c r="P1000" s="27"/>
      <c r="Q1000" s="16"/>
      <c r="U1000" s="27"/>
    </row>
    <row r="1001" spans="2:21" x14ac:dyDescent="0.25">
      <c r="B1001"/>
      <c r="C1001"/>
      <c r="D1001" s="13"/>
      <c r="E1001" s="13"/>
      <c r="K1001" s="23"/>
      <c r="O1001" s="21"/>
      <c r="P1001" s="27"/>
      <c r="Q1001" s="16"/>
      <c r="U1001" s="27"/>
    </row>
    <row r="1002" spans="2:21" x14ac:dyDescent="0.25">
      <c r="B1002"/>
      <c r="C1002"/>
      <c r="D1002" s="13"/>
      <c r="E1002" s="13"/>
      <c r="K1002" s="23"/>
      <c r="O1002" s="21"/>
      <c r="P1002" s="27"/>
      <c r="Q1002" s="16"/>
      <c r="U1002" s="27"/>
    </row>
    <row r="1003" spans="2:21" x14ac:dyDescent="0.25">
      <c r="B1003"/>
      <c r="C1003"/>
      <c r="D1003" s="13"/>
      <c r="E1003" s="13"/>
      <c r="K1003" s="23"/>
      <c r="O1003" s="21"/>
      <c r="P1003" s="27"/>
      <c r="Q1003" s="16"/>
      <c r="U1003" s="27"/>
    </row>
    <row r="1004" spans="2:21" x14ac:dyDescent="0.25">
      <c r="B1004"/>
      <c r="C1004"/>
      <c r="D1004" s="13"/>
      <c r="E1004" s="13"/>
      <c r="K1004" s="23"/>
      <c r="O1004" s="21"/>
      <c r="P1004" s="27"/>
      <c r="Q1004" s="16"/>
      <c r="U1004" s="27"/>
    </row>
    <row r="1005" spans="2:21" x14ac:dyDescent="0.25">
      <c r="B1005"/>
      <c r="C1005"/>
      <c r="D1005" s="13"/>
      <c r="E1005" s="13"/>
      <c r="K1005" s="23"/>
      <c r="O1005" s="21"/>
      <c r="P1005" s="27"/>
      <c r="Q1005" s="16"/>
      <c r="U1005" s="27"/>
    </row>
    <row r="1006" spans="2:21" x14ac:dyDescent="0.25">
      <c r="B1006"/>
      <c r="C1006"/>
      <c r="D1006" s="13"/>
      <c r="E1006" s="13"/>
      <c r="K1006" s="23"/>
      <c r="O1006" s="21"/>
      <c r="P1006" s="27"/>
      <c r="Q1006" s="16"/>
      <c r="U1006" s="27"/>
    </row>
    <row r="1007" spans="2:21" x14ac:dyDescent="0.25">
      <c r="B1007"/>
      <c r="C1007"/>
      <c r="D1007" s="13"/>
      <c r="E1007" s="13"/>
      <c r="K1007" s="23"/>
      <c r="O1007" s="21"/>
      <c r="P1007" s="27"/>
      <c r="Q1007" s="16"/>
      <c r="U1007" s="27"/>
    </row>
    <row r="1008" spans="2:21" x14ac:dyDescent="0.25">
      <c r="B1008"/>
      <c r="C1008"/>
      <c r="D1008" s="13"/>
      <c r="E1008" s="13"/>
      <c r="K1008" s="23"/>
      <c r="O1008" s="21"/>
      <c r="P1008" s="27"/>
      <c r="Q1008" s="16"/>
      <c r="U1008" s="27"/>
    </row>
    <row r="1009" spans="2:21" x14ac:dyDescent="0.25">
      <c r="B1009"/>
      <c r="C1009"/>
      <c r="D1009" s="13"/>
      <c r="E1009" s="13"/>
      <c r="K1009" s="23"/>
      <c r="O1009" s="21"/>
      <c r="P1009" s="27"/>
      <c r="Q1009" s="16"/>
      <c r="U1009" s="27"/>
    </row>
    <row r="1010" spans="2:21" x14ac:dyDescent="0.25">
      <c r="B1010"/>
      <c r="C1010"/>
      <c r="D1010" s="13"/>
      <c r="E1010" s="13"/>
      <c r="K1010" s="23"/>
      <c r="O1010" s="21"/>
      <c r="P1010" s="27"/>
      <c r="Q1010" s="16"/>
      <c r="U1010" s="27"/>
    </row>
    <row r="1011" spans="2:21" x14ac:dyDescent="0.25">
      <c r="B1011"/>
      <c r="C1011"/>
      <c r="D1011" s="13"/>
      <c r="E1011" s="13"/>
      <c r="K1011" s="23"/>
      <c r="O1011" s="21"/>
      <c r="P1011" s="27"/>
      <c r="Q1011" s="16"/>
      <c r="U1011" s="27"/>
    </row>
    <row r="1012" spans="2:21" x14ac:dyDescent="0.25">
      <c r="B1012"/>
      <c r="C1012"/>
      <c r="D1012" s="13"/>
      <c r="E1012" s="13"/>
      <c r="K1012" s="23"/>
      <c r="O1012" s="21"/>
      <c r="P1012" s="27"/>
      <c r="Q1012" s="16"/>
      <c r="U1012" s="27"/>
    </row>
    <row r="1013" spans="2:21" x14ac:dyDescent="0.25">
      <c r="B1013"/>
      <c r="C1013"/>
      <c r="D1013" s="13"/>
      <c r="E1013" s="13"/>
      <c r="K1013" s="23"/>
      <c r="O1013" s="21"/>
      <c r="P1013" s="27"/>
      <c r="Q1013" s="16"/>
      <c r="U1013" s="27"/>
    </row>
    <row r="1014" spans="2:21" x14ac:dyDescent="0.25">
      <c r="B1014"/>
      <c r="C1014"/>
      <c r="D1014" s="13"/>
      <c r="E1014" s="13"/>
      <c r="K1014" s="23"/>
      <c r="O1014" s="21"/>
      <c r="P1014" s="27"/>
      <c r="Q1014" s="16"/>
      <c r="U1014" s="27"/>
    </row>
    <row r="1015" spans="2:21" x14ac:dyDescent="0.25">
      <c r="B1015"/>
      <c r="C1015"/>
      <c r="D1015" s="13"/>
      <c r="E1015" s="13"/>
      <c r="K1015" s="23"/>
      <c r="O1015" s="21"/>
      <c r="P1015" s="27"/>
      <c r="Q1015" s="16"/>
      <c r="U1015" s="27"/>
    </row>
    <row r="1016" spans="2:21" x14ac:dyDescent="0.25">
      <c r="B1016"/>
      <c r="C1016"/>
      <c r="D1016" s="13"/>
      <c r="E1016" s="13"/>
      <c r="K1016" s="23"/>
      <c r="O1016" s="21"/>
      <c r="P1016" s="27"/>
      <c r="Q1016" s="16"/>
      <c r="U1016" s="27"/>
    </row>
    <row r="1017" spans="2:21" x14ac:dyDescent="0.25">
      <c r="B1017"/>
      <c r="C1017"/>
      <c r="D1017" s="13"/>
      <c r="E1017" s="13"/>
      <c r="K1017" s="23"/>
      <c r="O1017" s="21"/>
      <c r="P1017" s="27"/>
      <c r="Q1017" s="16"/>
      <c r="U1017" s="27"/>
    </row>
    <row r="1018" spans="2:21" x14ac:dyDescent="0.25">
      <c r="B1018"/>
      <c r="C1018"/>
      <c r="D1018" s="13"/>
      <c r="E1018" s="13"/>
      <c r="K1018" s="23"/>
      <c r="O1018" s="21"/>
      <c r="P1018" s="27"/>
      <c r="Q1018" s="16"/>
      <c r="U1018" s="27"/>
    </row>
    <row r="1019" spans="2:21" x14ac:dyDescent="0.25">
      <c r="B1019"/>
      <c r="C1019"/>
      <c r="D1019" s="13"/>
      <c r="E1019" s="13"/>
      <c r="K1019" s="23"/>
      <c r="O1019" s="21"/>
      <c r="P1019" s="27"/>
      <c r="Q1019" s="16"/>
      <c r="U1019" s="27"/>
    </row>
    <row r="1020" spans="2:21" x14ac:dyDescent="0.25">
      <c r="B1020"/>
      <c r="C1020"/>
      <c r="D1020" s="13"/>
      <c r="E1020" s="13"/>
      <c r="K1020" s="23"/>
      <c r="O1020" s="21"/>
      <c r="P1020" s="27"/>
      <c r="Q1020" s="16"/>
      <c r="U1020" s="27"/>
    </row>
    <row r="1021" spans="2:21" x14ac:dyDescent="0.25">
      <c r="B1021"/>
      <c r="C1021"/>
      <c r="D1021" s="13"/>
      <c r="E1021" s="13"/>
      <c r="K1021" s="23"/>
      <c r="O1021" s="21"/>
      <c r="P1021" s="27"/>
      <c r="Q1021" s="16"/>
      <c r="U1021" s="27"/>
    </row>
    <row r="1022" spans="2:21" x14ac:dyDescent="0.25">
      <c r="B1022"/>
      <c r="C1022"/>
      <c r="D1022" s="13"/>
      <c r="E1022" s="13"/>
      <c r="K1022" s="23"/>
      <c r="O1022" s="21"/>
      <c r="P1022" s="27"/>
      <c r="Q1022" s="16"/>
      <c r="U1022" s="27"/>
    </row>
    <row r="1023" spans="2:21" x14ac:dyDescent="0.25">
      <c r="B1023"/>
      <c r="C1023"/>
      <c r="D1023" s="13"/>
      <c r="E1023" s="13"/>
      <c r="K1023" s="23"/>
      <c r="O1023" s="21"/>
      <c r="P1023" s="27"/>
      <c r="Q1023" s="16"/>
      <c r="U1023" s="27"/>
    </row>
    <row r="1024" spans="2:21" x14ac:dyDescent="0.25">
      <c r="B1024"/>
      <c r="C1024"/>
      <c r="D1024" s="13"/>
      <c r="E1024" s="13"/>
      <c r="K1024" s="23"/>
      <c r="O1024" s="21"/>
      <c r="P1024" s="27"/>
      <c r="Q1024" s="16"/>
      <c r="U1024" s="27"/>
    </row>
    <row r="1025" spans="2:21" x14ac:dyDescent="0.25">
      <c r="B1025"/>
      <c r="C1025"/>
      <c r="D1025" s="13"/>
      <c r="E1025" s="13"/>
      <c r="K1025" s="23"/>
      <c r="O1025" s="21"/>
      <c r="P1025" s="27"/>
      <c r="Q1025" s="16"/>
      <c r="U1025" s="27"/>
    </row>
    <row r="1026" spans="2:21" x14ac:dyDescent="0.25">
      <c r="B1026"/>
      <c r="C1026"/>
      <c r="D1026" s="13"/>
      <c r="E1026" s="13"/>
      <c r="K1026" s="23"/>
      <c r="O1026" s="21"/>
      <c r="P1026" s="27"/>
      <c r="Q1026" s="16"/>
      <c r="U1026" s="27"/>
    </row>
    <row r="1027" spans="2:21" x14ac:dyDescent="0.25">
      <c r="B1027"/>
      <c r="C1027"/>
      <c r="D1027" s="13"/>
      <c r="E1027" s="13"/>
      <c r="K1027" s="23"/>
      <c r="O1027" s="21"/>
      <c r="P1027" s="27"/>
      <c r="Q1027" s="16"/>
      <c r="U1027" s="27"/>
    </row>
    <row r="1028" spans="2:21" x14ac:dyDescent="0.25">
      <c r="B1028"/>
      <c r="C1028"/>
      <c r="D1028" s="13"/>
      <c r="E1028" s="13"/>
      <c r="K1028" s="23"/>
      <c r="O1028" s="21"/>
      <c r="P1028" s="27"/>
      <c r="Q1028" s="16"/>
      <c r="U1028" s="27"/>
    </row>
    <row r="1029" spans="2:21" x14ac:dyDescent="0.25">
      <c r="B1029"/>
      <c r="C1029"/>
      <c r="D1029" s="13"/>
      <c r="E1029" s="13"/>
      <c r="K1029" s="23"/>
      <c r="O1029" s="21"/>
      <c r="P1029" s="27"/>
      <c r="Q1029" s="16"/>
      <c r="U1029" s="27"/>
    </row>
    <row r="1030" spans="2:21" x14ac:dyDescent="0.25">
      <c r="B1030"/>
      <c r="C1030"/>
      <c r="D1030" s="13"/>
      <c r="E1030" s="13"/>
      <c r="K1030" s="23"/>
      <c r="O1030" s="21"/>
      <c r="P1030" s="27"/>
      <c r="Q1030" s="16"/>
      <c r="U1030" s="27"/>
    </row>
    <row r="1031" spans="2:21" x14ac:dyDescent="0.25">
      <c r="B1031"/>
      <c r="C1031"/>
      <c r="D1031" s="13"/>
      <c r="E1031" s="13"/>
      <c r="K1031" s="23"/>
      <c r="O1031" s="21"/>
      <c r="P1031" s="27"/>
      <c r="Q1031" s="16"/>
      <c r="U1031" s="27"/>
    </row>
    <row r="1032" spans="2:21" x14ac:dyDescent="0.25">
      <c r="B1032"/>
      <c r="C1032"/>
      <c r="D1032" s="13"/>
      <c r="E1032" s="13"/>
      <c r="K1032" s="23"/>
      <c r="O1032" s="21"/>
      <c r="P1032" s="27"/>
      <c r="Q1032" s="16"/>
      <c r="U1032" s="27"/>
    </row>
    <row r="1033" spans="2:21" x14ac:dyDescent="0.25">
      <c r="B1033"/>
      <c r="C1033"/>
      <c r="D1033" s="13"/>
      <c r="E1033" s="13"/>
      <c r="K1033" s="23"/>
      <c r="O1033" s="21"/>
      <c r="P1033" s="27"/>
      <c r="Q1033" s="16"/>
      <c r="U1033" s="27"/>
    </row>
    <row r="1034" spans="2:21" x14ac:dyDescent="0.25">
      <c r="B1034"/>
      <c r="C1034"/>
      <c r="D1034" s="13"/>
      <c r="E1034" s="13"/>
      <c r="K1034" s="23"/>
      <c r="O1034" s="21"/>
      <c r="P1034" s="27"/>
      <c r="Q1034" s="16"/>
      <c r="U1034" s="27"/>
    </row>
    <row r="1035" spans="2:21" x14ac:dyDescent="0.25">
      <c r="B1035"/>
      <c r="C1035"/>
      <c r="D1035" s="13"/>
      <c r="E1035" s="13"/>
      <c r="K1035" s="23"/>
      <c r="O1035" s="21"/>
      <c r="P1035" s="27"/>
      <c r="Q1035" s="16"/>
      <c r="U1035" s="27"/>
    </row>
    <row r="1036" spans="2:21" x14ac:dyDescent="0.25">
      <c r="B1036"/>
      <c r="C1036"/>
      <c r="D1036" s="13"/>
      <c r="E1036" s="13"/>
      <c r="K1036" s="23"/>
      <c r="O1036" s="21"/>
      <c r="P1036" s="27"/>
      <c r="Q1036" s="16"/>
      <c r="U1036" s="27"/>
    </row>
    <row r="1037" spans="2:21" x14ac:dyDescent="0.25">
      <c r="B1037"/>
      <c r="C1037"/>
      <c r="D1037" s="13"/>
      <c r="E1037" s="13"/>
      <c r="K1037" s="23"/>
      <c r="O1037" s="21"/>
      <c r="P1037" s="27"/>
      <c r="Q1037" s="16"/>
      <c r="U1037" s="27"/>
    </row>
    <row r="1038" spans="2:21" x14ac:dyDescent="0.25">
      <c r="B1038"/>
      <c r="C1038"/>
      <c r="D1038" s="13"/>
      <c r="E1038" s="13"/>
      <c r="K1038" s="23"/>
      <c r="O1038" s="21"/>
      <c r="P1038" s="27"/>
      <c r="Q1038" s="16"/>
      <c r="U1038" s="27"/>
    </row>
    <row r="1039" spans="2:21" x14ac:dyDescent="0.25">
      <c r="B1039"/>
      <c r="C1039"/>
      <c r="D1039" s="13"/>
      <c r="E1039" s="13"/>
      <c r="K1039" s="23"/>
      <c r="O1039" s="21"/>
      <c r="P1039" s="27"/>
      <c r="Q1039" s="16"/>
      <c r="U1039" s="27"/>
    </row>
    <row r="1040" spans="2:21" x14ac:dyDescent="0.25">
      <c r="B1040"/>
      <c r="C1040"/>
      <c r="D1040" s="13"/>
      <c r="E1040" s="13"/>
      <c r="K1040" s="23"/>
      <c r="O1040" s="21"/>
      <c r="P1040" s="27"/>
      <c r="Q1040" s="16"/>
      <c r="U1040" s="27"/>
    </row>
    <row r="1041" spans="2:21" x14ac:dyDescent="0.25">
      <c r="B1041"/>
      <c r="C1041"/>
      <c r="D1041" s="13"/>
      <c r="E1041" s="13"/>
      <c r="K1041" s="23"/>
      <c r="O1041" s="21"/>
      <c r="P1041" s="27"/>
      <c r="Q1041" s="16"/>
      <c r="U1041" s="27"/>
    </row>
    <row r="1042" spans="2:21" x14ac:dyDescent="0.25">
      <c r="B1042"/>
      <c r="C1042"/>
      <c r="D1042" s="13"/>
      <c r="E1042" s="13"/>
      <c r="K1042" s="23"/>
      <c r="O1042" s="21"/>
      <c r="P1042" s="27"/>
      <c r="Q1042" s="16"/>
      <c r="U1042" s="27"/>
    </row>
    <row r="1043" spans="2:21" x14ac:dyDescent="0.25">
      <c r="B1043"/>
      <c r="C1043"/>
      <c r="D1043" s="13"/>
      <c r="E1043" s="13"/>
      <c r="K1043" s="23"/>
      <c r="O1043" s="21"/>
      <c r="P1043" s="27"/>
      <c r="Q1043" s="16"/>
      <c r="U1043" s="27"/>
    </row>
    <row r="1044" spans="2:21" x14ac:dyDescent="0.25">
      <c r="B1044"/>
      <c r="C1044"/>
      <c r="D1044" s="13"/>
      <c r="E1044" s="13"/>
      <c r="K1044" s="23"/>
      <c r="O1044" s="21"/>
      <c r="P1044" s="27"/>
      <c r="Q1044" s="16"/>
      <c r="U1044" s="27"/>
    </row>
    <row r="1045" spans="2:21" x14ac:dyDescent="0.25">
      <c r="B1045"/>
      <c r="C1045"/>
      <c r="D1045" s="13"/>
      <c r="E1045" s="13"/>
      <c r="K1045" s="23"/>
      <c r="O1045" s="21"/>
      <c r="P1045" s="27"/>
      <c r="Q1045" s="16"/>
      <c r="U1045" s="27"/>
    </row>
    <row r="1046" spans="2:21" x14ac:dyDescent="0.25">
      <c r="B1046"/>
      <c r="C1046"/>
      <c r="D1046" s="13"/>
      <c r="E1046" s="13"/>
      <c r="K1046" s="23"/>
      <c r="O1046" s="21"/>
      <c r="P1046" s="27"/>
      <c r="Q1046" s="16"/>
      <c r="U1046" s="27"/>
    </row>
    <row r="1047" spans="2:21" x14ac:dyDescent="0.25">
      <c r="B1047"/>
      <c r="C1047"/>
      <c r="D1047" s="13"/>
      <c r="E1047" s="13"/>
      <c r="K1047" s="23"/>
      <c r="O1047" s="21"/>
      <c r="P1047" s="27"/>
      <c r="Q1047" s="16"/>
      <c r="U1047" s="27"/>
    </row>
    <row r="1048" spans="2:21" x14ac:dyDescent="0.25">
      <c r="B1048"/>
      <c r="C1048"/>
      <c r="D1048" s="13"/>
      <c r="E1048" s="13"/>
      <c r="K1048" s="23"/>
      <c r="O1048" s="21"/>
      <c r="P1048" s="27"/>
      <c r="Q1048" s="16"/>
      <c r="U1048" s="27"/>
    </row>
    <row r="1049" spans="2:21" x14ac:dyDescent="0.25">
      <c r="B1049"/>
      <c r="C1049"/>
      <c r="D1049" s="13"/>
      <c r="E1049" s="13"/>
      <c r="K1049" s="23"/>
      <c r="O1049" s="21"/>
      <c r="P1049" s="27"/>
      <c r="Q1049" s="16"/>
      <c r="U1049" s="27"/>
    </row>
    <row r="1050" spans="2:21" x14ac:dyDescent="0.25">
      <c r="B1050"/>
      <c r="C1050"/>
      <c r="D1050" s="13"/>
      <c r="E1050" s="13"/>
      <c r="K1050" s="23"/>
      <c r="O1050" s="21"/>
      <c r="P1050" s="27"/>
      <c r="Q1050" s="16"/>
      <c r="U1050" s="27"/>
    </row>
    <row r="1051" spans="2:21" x14ac:dyDescent="0.25">
      <c r="B1051"/>
      <c r="C1051"/>
      <c r="D1051" s="13"/>
      <c r="E1051" s="13"/>
      <c r="K1051" s="23"/>
      <c r="O1051" s="21"/>
      <c r="P1051" s="27"/>
      <c r="Q1051" s="16"/>
      <c r="U1051" s="27"/>
    </row>
    <row r="1052" spans="2:21" x14ac:dyDescent="0.25">
      <c r="B1052"/>
      <c r="C1052"/>
      <c r="D1052" s="13"/>
      <c r="E1052" s="13"/>
      <c r="K1052" s="23"/>
      <c r="O1052" s="21"/>
      <c r="P1052" s="27"/>
      <c r="Q1052" s="16"/>
      <c r="U1052" s="27"/>
    </row>
    <row r="1053" spans="2:21" x14ac:dyDescent="0.25">
      <c r="B1053"/>
      <c r="C1053"/>
      <c r="D1053" s="13"/>
      <c r="E1053" s="13"/>
      <c r="K1053" s="23"/>
      <c r="O1053" s="21"/>
      <c r="P1053" s="27"/>
      <c r="Q1053" s="16"/>
      <c r="U1053" s="27"/>
    </row>
    <row r="1054" spans="2:21" x14ac:dyDescent="0.25">
      <c r="B1054"/>
      <c r="C1054"/>
      <c r="D1054" s="13"/>
      <c r="E1054" s="13"/>
      <c r="K1054" s="23"/>
      <c r="O1054" s="21"/>
      <c r="P1054" s="27"/>
      <c r="Q1054" s="16"/>
      <c r="U1054" s="27"/>
    </row>
    <row r="1055" spans="2:21" x14ac:dyDescent="0.25">
      <c r="B1055"/>
      <c r="C1055"/>
      <c r="D1055" s="13"/>
      <c r="E1055" s="13"/>
      <c r="K1055" s="23"/>
      <c r="O1055" s="21"/>
      <c r="P1055" s="27"/>
      <c r="Q1055" s="16"/>
      <c r="U1055" s="27"/>
    </row>
    <row r="1056" spans="2:21" x14ac:dyDescent="0.25">
      <c r="B1056"/>
      <c r="C1056"/>
      <c r="D1056" s="13"/>
      <c r="E1056" s="13"/>
      <c r="K1056" s="23"/>
      <c r="O1056" s="21"/>
      <c r="P1056" s="27"/>
      <c r="Q1056" s="16"/>
      <c r="U1056" s="27"/>
    </row>
    <row r="1057" spans="2:21" x14ac:dyDescent="0.25">
      <c r="B1057"/>
      <c r="C1057"/>
      <c r="D1057" s="13"/>
      <c r="E1057" s="13"/>
      <c r="K1057" s="23"/>
      <c r="O1057" s="21"/>
      <c r="P1057" s="27"/>
      <c r="Q1057" s="16"/>
      <c r="U1057" s="27"/>
    </row>
    <row r="1058" spans="2:21" x14ac:dyDescent="0.25">
      <c r="B1058"/>
      <c r="C1058"/>
      <c r="D1058" s="13"/>
      <c r="E1058" s="13"/>
      <c r="K1058" s="23"/>
      <c r="O1058" s="21"/>
      <c r="P1058" s="27"/>
      <c r="Q1058" s="16"/>
      <c r="U1058" s="27"/>
    </row>
    <row r="1059" spans="2:21" x14ac:dyDescent="0.25">
      <c r="B1059"/>
      <c r="C1059"/>
      <c r="D1059" s="13"/>
      <c r="E1059" s="13"/>
      <c r="K1059" s="23"/>
      <c r="O1059" s="21"/>
      <c r="P1059" s="27"/>
      <c r="Q1059" s="16"/>
      <c r="U1059" s="27"/>
    </row>
    <row r="1060" spans="2:21" x14ac:dyDescent="0.25">
      <c r="B1060"/>
      <c r="C1060"/>
      <c r="D1060" s="13"/>
      <c r="E1060" s="13"/>
      <c r="K1060" s="23"/>
      <c r="O1060" s="21"/>
      <c r="P1060" s="27"/>
      <c r="Q1060" s="16"/>
      <c r="U1060" s="27"/>
    </row>
    <row r="1061" spans="2:21" x14ac:dyDescent="0.25">
      <c r="B1061"/>
      <c r="C1061"/>
      <c r="D1061" s="13"/>
      <c r="E1061" s="13"/>
      <c r="K1061" s="23"/>
      <c r="O1061" s="21"/>
      <c r="P1061" s="27"/>
      <c r="Q1061" s="16"/>
      <c r="U1061" s="27"/>
    </row>
    <row r="1062" spans="2:21" x14ac:dyDescent="0.25">
      <c r="B1062"/>
      <c r="C1062"/>
      <c r="D1062" s="13"/>
      <c r="E1062" s="13"/>
      <c r="K1062" s="23"/>
      <c r="O1062" s="21"/>
      <c r="P1062" s="27"/>
      <c r="Q1062" s="16"/>
      <c r="U1062" s="27"/>
    </row>
    <row r="1063" spans="2:21" x14ac:dyDescent="0.25">
      <c r="B1063"/>
      <c r="C1063"/>
      <c r="D1063" s="13"/>
      <c r="E1063" s="13"/>
      <c r="K1063" s="23"/>
      <c r="O1063" s="21"/>
      <c r="P1063" s="27"/>
      <c r="Q1063" s="16"/>
      <c r="U1063" s="27"/>
    </row>
    <row r="1064" spans="2:21" x14ac:dyDescent="0.25">
      <c r="B1064"/>
      <c r="C1064"/>
      <c r="D1064" s="13"/>
      <c r="E1064" s="13"/>
      <c r="K1064" s="23"/>
      <c r="O1064" s="21"/>
      <c r="P1064" s="27"/>
      <c r="Q1064" s="16"/>
      <c r="U1064" s="27"/>
    </row>
    <row r="1065" spans="2:21" x14ac:dyDescent="0.25">
      <c r="B1065"/>
      <c r="C1065"/>
      <c r="D1065" s="13"/>
      <c r="E1065" s="13"/>
      <c r="K1065" s="23"/>
      <c r="O1065" s="21"/>
      <c r="P1065" s="27"/>
      <c r="Q1065" s="16"/>
      <c r="U1065" s="27"/>
    </row>
    <row r="1066" spans="2:21" x14ac:dyDescent="0.25">
      <c r="B1066"/>
      <c r="C1066"/>
      <c r="D1066" s="13"/>
      <c r="E1066" s="13"/>
      <c r="K1066" s="23"/>
      <c r="O1066" s="21"/>
      <c r="P1066" s="27"/>
      <c r="Q1066" s="16"/>
      <c r="U1066" s="27"/>
    </row>
    <row r="1067" spans="2:21" x14ac:dyDescent="0.25">
      <c r="B1067"/>
      <c r="C1067"/>
      <c r="D1067" s="13"/>
      <c r="E1067" s="13"/>
      <c r="K1067" s="23"/>
      <c r="O1067" s="21"/>
      <c r="P1067" s="27"/>
      <c r="Q1067" s="16"/>
      <c r="U1067" s="27"/>
    </row>
    <row r="1068" spans="2:21" x14ac:dyDescent="0.25">
      <c r="B1068"/>
      <c r="C1068"/>
      <c r="D1068" s="13"/>
      <c r="E1068" s="13"/>
      <c r="K1068" s="23"/>
      <c r="O1068" s="21"/>
      <c r="P1068" s="27"/>
      <c r="Q1068" s="16"/>
      <c r="U1068" s="27"/>
    </row>
    <row r="1069" spans="2:21" x14ac:dyDescent="0.25">
      <c r="B1069"/>
      <c r="C1069"/>
      <c r="D1069" s="13"/>
      <c r="E1069" s="13"/>
      <c r="K1069" s="23"/>
      <c r="O1069" s="21"/>
      <c r="P1069" s="27"/>
      <c r="Q1069" s="16"/>
      <c r="U1069" s="27"/>
    </row>
    <row r="1070" spans="2:21" x14ac:dyDescent="0.25">
      <c r="B1070"/>
      <c r="C1070"/>
      <c r="D1070" s="13"/>
      <c r="E1070" s="13"/>
      <c r="K1070" s="23"/>
      <c r="O1070" s="21"/>
      <c r="P1070" s="27"/>
      <c r="Q1070" s="16"/>
      <c r="U1070" s="27"/>
    </row>
    <row r="1071" spans="2:21" x14ac:dyDescent="0.25">
      <c r="B1071"/>
      <c r="C1071"/>
      <c r="D1071" s="13"/>
      <c r="E1071" s="13"/>
      <c r="K1071" s="23"/>
      <c r="O1071" s="21"/>
      <c r="P1071" s="27"/>
      <c r="Q1071" s="16"/>
      <c r="U1071" s="27"/>
    </row>
    <row r="1072" spans="2:21" x14ac:dyDescent="0.25">
      <c r="B1072"/>
      <c r="C1072"/>
      <c r="D1072" s="13"/>
      <c r="E1072" s="13"/>
      <c r="K1072" s="23"/>
      <c r="O1072" s="21"/>
      <c r="P1072" s="27"/>
      <c r="Q1072" s="16"/>
      <c r="U1072" s="27"/>
    </row>
    <row r="1073" spans="2:21" x14ac:dyDescent="0.25">
      <c r="B1073"/>
      <c r="C1073"/>
      <c r="D1073" s="13"/>
      <c r="E1073" s="13"/>
      <c r="K1073" s="23"/>
      <c r="O1073" s="21"/>
      <c r="P1073" s="27"/>
      <c r="Q1073" s="16"/>
      <c r="U1073" s="27"/>
    </row>
    <row r="1074" spans="2:21" x14ac:dyDescent="0.25">
      <c r="B1074"/>
      <c r="C1074"/>
      <c r="D1074" s="13"/>
      <c r="E1074" s="13"/>
      <c r="K1074" s="23"/>
      <c r="O1074" s="21"/>
      <c r="P1074" s="27"/>
      <c r="Q1074" s="16"/>
      <c r="U1074" s="27"/>
    </row>
    <row r="1075" spans="2:21" x14ac:dyDescent="0.25">
      <c r="B1075"/>
      <c r="C1075"/>
      <c r="D1075" s="13"/>
      <c r="E1075" s="13"/>
      <c r="K1075" s="23"/>
      <c r="O1075" s="21"/>
      <c r="P1075" s="27"/>
      <c r="Q1075" s="16"/>
      <c r="U1075" s="27"/>
    </row>
    <row r="1076" spans="2:21" x14ac:dyDescent="0.25">
      <c r="B1076"/>
      <c r="C1076"/>
      <c r="D1076" s="13"/>
      <c r="E1076" s="13"/>
      <c r="K1076" s="23"/>
      <c r="O1076" s="21"/>
      <c r="P1076" s="27"/>
      <c r="Q1076" s="16"/>
      <c r="U1076" s="27"/>
    </row>
    <row r="1077" spans="2:21" x14ac:dyDescent="0.25">
      <c r="B1077"/>
      <c r="C1077"/>
      <c r="D1077" s="13"/>
      <c r="E1077" s="13"/>
      <c r="K1077" s="23"/>
      <c r="O1077" s="21"/>
      <c r="P1077" s="27"/>
      <c r="Q1077" s="16"/>
      <c r="U1077" s="27"/>
    </row>
    <row r="1078" spans="2:21" x14ac:dyDescent="0.25">
      <c r="B1078"/>
      <c r="C1078"/>
      <c r="D1078" s="13"/>
      <c r="E1078" s="13"/>
      <c r="K1078" s="23"/>
      <c r="O1078" s="21"/>
      <c r="P1078" s="27"/>
      <c r="Q1078" s="16"/>
      <c r="U1078" s="27"/>
    </row>
    <row r="1079" spans="2:21" x14ac:dyDescent="0.25">
      <c r="B1079"/>
      <c r="C1079"/>
      <c r="D1079" s="13"/>
      <c r="E1079" s="13"/>
      <c r="K1079" s="23"/>
      <c r="O1079" s="21"/>
      <c r="P1079" s="27"/>
      <c r="Q1079" s="16"/>
      <c r="U1079" s="27"/>
    </row>
    <row r="1080" spans="2:21" x14ac:dyDescent="0.25">
      <c r="B1080"/>
      <c r="C1080"/>
      <c r="D1080" s="13"/>
      <c r="E1080" s="13"/>
      <c r="K1080" s="23"/>
      <c r="O1080" s="21"/>
      <c r="P1080" s="27"/>
      <c r="Q1080" s="16"/>
      <c r="U1080" s="27"/>
    </row>
    <row r="1081" spans="2:21" x14ac:dyDescent="0.25">
      <c r="B1081"/>
      <c r="C1081"/>
      <c r="D1081" s="13"/>
      <c r="E1081" s="13"/>
      <c r="K1081" s="23"/>
      <c r="O1081" s="21"/>
      <c r="P1081" s="27"/>
      <c r="Q1081" s="16"/>
      <c r="U1081" s="27"/>
    </row>
    <row r="1082" spans="2:21" x14ac:dyDescent="0.25">
      <c r="B1082"/>
      <c r="C1082"/>
      <c r="D1082" s="13"/>
      <c r="E1082" s="13"/>
      <c r="K1082" s="23"/>
      <c r="O1082" s="21"/>
      <c r="P1082" s="27"/>
      <c r="Q1082" s="16"/>
      <c r="U1082" s="27"/>
    </row>
    <row r="1083" spans="2:21" x14ac:dyDescent="0.25">
      <c r="B1083"/>
      <c r="C1083"/>
      <c r="D1083" s="13"/>
      <c r="E1083" s="13"/>
      <c r="K1083" s="23"/>
      <c r="O1083" s="21"/>
      <c r="P1083" s="27"/>
      <c r="Q1083" s="16"/>
      <c r="U1083" s="27"/>
    </row>
    <row r="1084" spans="2:21" x14ac:dyDescent="0.25">
      <c r="B1084"/>
      <c r="C1084"/>
      <c r="D1084" s="13"/>
      <c r="E1084" s="13"/>
      <c r="K1084" s="23"/>
      <c r="O1084" s="21"/>
      <c r="P1084" s="27"/>
      <c r="Q1084" s="16"/>
      <c r="U1084" s="27"/>
    </row>
    <row r="1085" spans="2:21" x14ac:dyDescent="0.25">
      <c r="B1085"/>
      <c r="C1085"/>
      <c r="D1085" s="13"/>
      <c r="E1085" s="13"/>
      <c r="K1085" s="23"/>
      <c r="O1085" s="21"/>
      <c r="P1085" s="27"/>
      <c r="Q1085" s="16"/>
      <c r="U1085" s="27"/>
    </row>
    <row r="1086" spans="2:21" x14ac:dyDescent="0.25">
      <c r="B1086"/>
      <c r="C1086"/>
      <c r="D1086" s="13"/>
      <c r="E1086" s="13"/>
      <c r="K1086" s="23"/>
      <c r="O1086" s="21"/>
      <c r="P1086" s="27"/>
      <c r="Q1086" s="16"/>
      <c r="U1086" s="27"/>
    </row>
    <row r="1087" spans="2:21" x14ac:dyDescent="0.25">
      <c r="B1087"/>
      <c r="C1087"/>
      <c r="D1087" s="13"/>
      <c r="E1087" s="13"/>
      <c r="K1087" s="23"/>
      <c r="O1087" s="21"/>
      <c r="P1087" s="27"/>
      <c r="Q1087" s="16"/>
      <c r="U1087" s="27"/>
    </row>
    <row r="1088" spans="2:21" x14ac:dyDescent="0.25">
      <c r="B1088"/>
      <c r="C1088"/>
      <c r="D1088" s="13"/>
      <c r="E1088" s="13"/>
      <c r="K1088" s="23"/>
      <c r="O1088" s="21"/>
      <c r="P1088" s="27"/>
      <c r="Q1088" s="16"/>
      <c r="U1088" s="27"/>
    </row>
    <row r="1089" spans="2:21" x14ac:dyDescent="0.25">
      <c r="B1089"/>
      <c r="C1089"/>
      <c r="D1089" s="13"/>
      <c r="E1089" s="13"/>
      <c r="K1089" s="23"/>
      <c r="O1089" s="21"/>
      <c r="P1089" s="27"/>
      <c r="Q1089" s="16"/>
      <c r="U1089" s="27"/>
    </row>
    <row r="1090" spans="2:21" x14ac:dyDescent="0.25">
      <c r="B1090"/>
      <c r="C1090"/>
      <c r="D1090" s="13"/>
      <c r="E1090" s="13"/>
      <c r="K1090" s="23"/>
      <c r="O1090" s="21"/>
      <c r="P1090" s="27"/>
      <c r="Q1090" s="16"/>
      <c r="U1090" s="27"/>
    </row>
    <row r="1091" spans="2:21" x14ac:dyDescent="0.25">
      <c r="B1091"/>
      <c r="C1091"/>
      <c r="D1091" s="13"/>
      <c r="E1091" s="13"/>
      <c r="K1091" s="23"/>
      <c r="O1091" s="21"/>
      <c r="P1091" s="27"/>
      <c r="Q1091" s="16"/>
      <c r="U1091" s="27"/>
    </row>
    <row r="1092" spans="2:21" x14ac:dyDescent="0.25">
      <c r="B1092"/>
      <c r="C1092"/>
      <c r="D1092" s="13"/>
      <c r="E1092" s="13"/>
      <c r="K1092" s="23"/>
      <c r="O1092" s="21"/>
      <c r="P1092" s="27"/>
      <c r="Q1092" s="16"/>
      <c r="U1092" s="27"/>
    </row>
    <row r="1093" spans="2:21" x14ac:dyDescent="0.25">
      <c r="B1093"/>
      <c r="C1093"/>
      <c r="D1093" s="13"/>
      <c r="E1093" s="13"/>
      <c r="K1093" s="23"/>
      <c r="O1093" s="21"/>
      <c r="P1093" s="27"/>
      <c r="Q1093" s="16"/>
      <c r="U1093" s="27"/>
    </row>
    <row r="1094" spans="2:21" x14ac:dyDescent="0.25">
      <c r="B1094"/>
      <c r="C1094"/>
      <c r="D1094" s="13"/>
      <c r="E1094" s="13"/>
      <c r="K1094" s="23"/>
      <c r="O1094" s="21"/>
      <c r="P1094" s="27"/>
      <c r="Q1094" s="16"/>
      <c r="U1094" s="27"/>
    </row>
    <row r="1095" spans="2:21" x14ac:dyDescent="0.25">
      <c r="B1095"/>
      <c r="C1095"/>
      <c r="D1095" s="13"/>
      <c r="E1095" s="13"/>
      <c r="K1095" s="23"/>
      <c r="O1095" s="21"/>
      <c r="P1095" s="27"/>
      <c r="Q1095" s="16"/>
      <c r="U1095" s="27"/>
    </row>
    <row r="1096" spans="2:21" x14ac:dyDescent="0.25">
      <c r="B1096"/>
      <c r="C1096"/>
      <c r="D1096" s="13"/>
      <c r="E1096" s="13"/>
      <c r="K1096" s="23"/>
      <c r="O1096" s="21"/>
      <c r="P1096" s="27"/>
      <c r="Q1096" s="16"/>
      <c r="U1096" s="27"/>
    </row>
    <row r="1097" spans="2:21" x14ac:dyDescent="0.25">
      <c r="B1097"/>
      <c r="C1097"/>
      <c r="D1097" s="13"/>
      <c r="E1097" s="13"/>
      <c r="K1097" s="23"/>
      <c r="O1097" s="21"/>
      <c r="P1097" s="27"/>
      <c r="Q1097" s="16"/>
      <c r="U1097" s="27"/>
    </row>
    <row r="1098" spans="2:21" x14ac:dyDescent="0.25">
      <c r="B1098"/>
      <c r="C1098"/>
      <c r="D1098" s="13"/>
      <c r="E1098" s="13"/>
      <c r="K1098" s="23"/>
      <c r="O1098" s="21"/>
      <c r="P1098" s="27"/>
      <c r="Q1098" s="16"/>
      <c r="U1098" s="27"/>
    </row>
    <row r="1099" spans="2:21" x14ac:dyDescent="0.25">
      <c r="B1099"/>
      <c r="C1099"/>
      <c r="D1099" s="13"/>
      <c r="E1099" s="13"/>
      <c r="K1099" s="23"/>
      <c r="O1099" s="21"/>
      <c r="P1099" s="27"/>
      <c r="Q1099" s="16"/>
      <c r="U1099" s="27"/>
    </row>
    <row r="1100" spans="2:21" x14ac:dyDescent="0.25">
      <c r="B1100"/>
      <c r="C1100"/>
      <c r="D1100" s="13"/>
      <c r="E1100" s="13"/>
      <c r="K1100" s="23"/>
      <c r="O1100" s="21"/>
      <c r="P1100" s="27"/>
      <c r="Q1100" s="16"/>
      <c r="U1100" s="27"/>
    </row>
    <row r="1101" spans="2:21" x14ac:dyDescent="0.25">
      <c r="B1101"/>
      <c r="C1101"/>
      <c r="D1101" s="13"/>
      <c r="E1101" s="13"/>
      <c r="K1101" s="23"/>
      <c r="O1101" s="21"/>
      <c r="P1101" s="27"/>
      <c r="Q1101" s="16"/>
      <c r="U1101" s="27"/>
    </row>
    <row r="1102" spans="2:21" x14ac:dyDescent="0.25">
      <c r="B1102"/>
      <c r="C1102"/>
      <c r="D1102" s="13"/>
      <c r="E1102" s="13"/>
      <c r="K1102" s="23"/>
      <c r="O1102" s="21"/>
      <c r="P1102" s="27"/>
      <c r="Q1102" s="16"/>
      <c r="U1102" s="27"/>
    </row>
    <row r="1103" spans="2:21" x14ac:dyDescent="0.25">
      <c r="B1103"/>
      <c r="C1103"/>
      <c r="D1103" s="13"/>
      <c r="E1103" s="13"/>
      <c r="K1103" s="23"/>
      <c r="O1103" s="21"/>
      <c r="P1103" s="27"/>
      <c r="Q1103" s="16"/>
      <c r="U1103" s="27"/>
    </row>
    <row r="1104" spans="2:21" x14ac:dyDescent="0.25">
      <c r="B1104"/>
      <c r="C1104"/>
      <c r="D1104" s="13"/>
      <c r="E1104" s="13"/>
      <c r="K1104" s="23"/>
      <c r="O1104" s="21"/>
      <c r="P1104" s="27"/>
      <c r="Q1104" s="16"/>
      <c r="U1104" s="27"/>
    </row>
    <row r="1105" spans="2:21" x14ac:dyDescent="0.25">
      <c r="B1105"/>
      <c r="C1105"/>
      <c r="D1105" s="13"/>
      <c r="E1105" s="13"/>
      <c r="K1105" s="23"/>
      <c r="O1105" s="21"/>
      <c r="P1105" s="27"/>
      <c r="Q1105" s="16"/>
      <c r="U1105" s="27"/>
    </row>
    <row r="1106" spans="2:21" x14ac:dyDescent="0.25">
      <c r="B1106"/>
      <c r="C1106"/>
      <c r="D1106" s="13"/>
      <c r="E1106" s="13"/>
      <c r="K1106" s="23"/>
      <c r="O1106" s="21"/>
      <c r="P1106" s="27"/>
      <c r="Q1106" s="16"/>
      <c r="U1106" s="27"/>
    </row>
    <row r="1107" spans="2:21" x14ac:dyDescent="0.25">
      <c r="B1107"/>
      <c r="C1107"/>
      <c r="D1107" s="13"/>
      <c r="E1107" s="13"/>
      <c r="K1107" s="23"/>
      <c r="O1107" s="21"/>
      <c r="P1107" s="27"/>
      <c r="Q1107" s="16"/>
      <c r="U1107" s="27"/>
    </row>
    <row r="1108" spans="2:21" x14ac:dyDescent="0.25">
      <c r="B1108"/>
      <c r="C1108"/>
      <c r="D1108" s="13"/>
      <c r="E1108" s="13"/>
      <c r="K1108" s="23"/>
      <c r="O1108" s="21"/>
      <c r="P1108" s="27"/>
      <c r="Q1108" s="16"/>
      <c r="U1108" s="27"/>
    </row>
    <row r="1109" spans="2:21" x14ac:dyDescent="0.25">
      <c r="B1109"/>
      <c r="C1109"/>
      <c r="D1109" s="13"/>
      <c r="E1109" s="13"/>
      <c r="K1109" s="23"/>
      <c r="O1109" s="21"/>
      <c r="P1109" s="27"/>
      <c r="Q1109" s="16"/>
      <c r="U1109" s="27"/>
    </row>
    <row r="1110" spans="2:21" x14ac:dyDescent="0.25">
      <c r="B1110"/>
      <c r="C1110"/>
      <c r="D1110" s="13"/>
      <c r="E1110" s="13"/>
      <c r="K1110" s="23"/>
      <c r="O1110" s="21"/>
      <c r="P1110" s="27"/>
      <c r="Q1110" s="16"/>
      <c r="U1110" s="27"/>
    </row>
    <row r="1111" spans="2:21" x14ac:dyDescent="0.25">
      <c r="B1111"/>
      <c r="C1111"/>
      <c r="D1111" s="13"/>
      <c r="E1111" s="13"/>
      <c r="K1111" s="23"/>
      <c r="O1111" s="21"/>
      <c r="P1111" s="27"/>
      <c r="Q1111" s="16"/>
      <c r="U1111" s="27"/>
    </row>
    <row r="1112" spans="2:21" x14ac:dyDescent="0.25">
      <c r="B1112"/>
      <c r="C1112"/>
      <c r="D1112" s="13"/>
      <c r="E1112" s="13"/>
      <c r="K1112" s="23"/>
      <c r="O1112" s="21"/>
      <c r="P1112" s="27"/>
      <c r="Q1112" s="16"/>
      <c r="U1112" s="27"/>
    </row>
    <row r="1113" spans="2:21" x14ac:dyDescent="0.25">
      <c r="B1113"/>
      <c r="C1113"/>
      <c r="D1113" s="13"/>
      <c r="E1113" s="13"/>
      <c r="K1113" s="23"/>
      <c r="O1113" s="21"/>
      <c r="P1113" s="27"/>
      <c r="Q1113" s="16"/>
      <c r="U1113" s="27"/>
    </row>
    <row r="1114" spans="2:21" x14ac:dyDescent="0.25">
      <c r="B1114"/>
      <c r="C1114"/>
      <c r="D1114" s="13"/>
      <c r="E1114" s="13"/>
      <c r="K1114" s="23"/>
      <c r="O1114" s="21"/>
      <c r="P1114" s="27"/>
      <c r="Q1114" s="16"/>
      <c r="U1114" s="27"/>
    </row>
    <row r="1115" spans="2:21" x14ac:dyDescent="0.25">
      <c r="B1115"/>
      <c r="C1115"/>
      <c r="D1115" s="13"/>
      <c r="E1115" s="13"/>
      <c r="K1115" s="23"/>
      <c r="O1115" s="21"/>
      <c r="P1115" s="27"/>
      <c r="Q1115" s="16"/>
      <c r="U1115" s="27"/>
    </row>
    <row r="1116" spans="2:21" x14ac:dyDescent="0.25">
      <c r="B1116"/>
      <c r="C1116"/>
      <c r="D1116" s="13"/>
      <c r="E1116" s="13"/>
      <c r="K1116" s="23"/>
      <c r="O1116" s="21"/>
      <c r="P1116" s="27"/>
      <c r="Q1116" s="16"/>
      <c r="U1116" s="27"/>
    </row>
    <row r="1117" spans="2:21" x14ac:dyDescent="0.25">
      <c r="B1117"/>
      <c r="C1117"/>
      <c r="D1117" s="13"/>
      <c r="E1117" s="13"/>
      <c r="K1117" s="23"/>
      <c r="O1117" s="21"/>
      <c r="P1117" s="27"/>
      <c r="Q1117" s="16"/>
      <c r="U1117" s="27"/>
    </row>
    <row r="1118" spans="2:21" x14ac:dyDescent="0.25">
      <c r="B1118"/>
      <c r="C1118"/>
      <c r="D1118" s="13"/>
      <c r="E1118" s="13"/>
      <c r="K1118" s="23"/>
      <c r="O1118" s="21"/>
      <c r="P1118" s="27"/>
      <c r="Q1118" s="16"/>
      <c r="U1118" s="27"/>
    </row>
    <row r="1119" spans="2:21" x14ac:dyDescent="0.25">
      <c r="B1119"/>
      <c r="C1119"/>
      <c r="D1119" s="13"/>
      <c r="E1119" s="13"/>
      <c r="K1119" s="23"/>
      <c r="O1119" s="21"/>
      <c r="P1119" s="27"/>
      <c r="Q1119" s="16"/>
      <c r="U1119" s="27"/>
    </row>
    <row r="1120" spans="2:21" x14ac:dyDescent="0.25">
      <c r="B1120"/>
      <c r="C1120"/>
      <c r="D1120" s="13"/>
      <c r="E1120" s="13"/>
      <c r="K1120" s="23"/>
      <c r="O1120" s="21"/>
      <c r="P1120" s="27"/>
      <c r="Q1120" s="16"/>
      <c r="U1120" s="27"/>
    </row>
    <row r="1121" spans="2:21" x14ac:dyDescent="0.25">
      <c r="B1121"/>
      <c r="C1121"/>
      <c r="D1121" s="13"/>
      <c r="E1121" s="13"/>
      <c r="K1121" s="23"/>
      <c r="O1121" s="21"/>
      <c r="P1121" s="27"/>
      <c r="Q1121" s="16"/>
      <c r="U1121" s="27"/>
    </row>
    <row r="1122" spans="2:21" x14ac:dyDescent="0.25">
      <c r="B1122"/>
      <c r="C1122"/>
      <c r="D1122" s="13"/>
      <c r="E1122" s="13"/>
      <c r="K1122" s="23"/>
      <c r="O1122" s="21"/>
      <c r="P1122" s="27"/>
      <c r="Q1122" s="16"/>
      <c r="U1122" s="27"/>
    </row>
    <row r="1123" spans="2:21" x14ac:dyDescent="0.25">
      <c r="B1123"/>
      <c r="C1123"/>
      <c r="D1123" s="13"/>
      <c r="E1123" s="13"/>
      <c r="K1123" s="23"/>
      <c r="O1123" s="21"/>
      <c r="P1123" s="27"/>
      <c r="Q1123" s="16"/>
      <c r="U1123" s="27"/>
    </row>
    <row r="1124" spans="2:21" x14ac:dyDescent="0.25">
      <c r="B1124"/>
      <c r="C1124"/>
      <c r="D1124" s="13"/>
      <c r="E1124" s="13"/>
      <c r="K1124" s="23"/>
      <c r="O1124" s="21"/>
      <c r="P1124" s="27"/>
      <c r="Q1124" s="16"/>
      <c r="U1124" s="27"/>
    </row>
    <row r="1125" spans="2:21" x14ac:dyDescent="0.25">
      <c r="B1125"/>
      <c r="C1125"/>
      <c r="D1125" s="13"/>
      <c r="E1125" s="13"/>
      <c r="K1125" s="23"/>
      <c r="O1125" s="21"/>
      <c r="P1125" s="27"/>
      <c r="Q1125" s="16"/>
      <c r="U1125" s="27"/>
    </row>
    <row r="1126" spans="2:21" x14ac:dyDescent="0.25">
      <c r="B1126"/>
      <c r="C1126"/>
      <c r="D1126" s="13"/>
      <c r="E1126" s="13"/>
      <c r="K1126" s="23"/>
      <c r="O1126" s="21"/>
      <c r="P1126" s="27"/>
      <c r="Q1126" s="16"/>
      <c r="U1126" s="27"/>
    </row>
    <row r="1127" spans="2:21" x14ac:dyDescent="0.25">
      <c r="B1127"/>
      <c r="C1127"/>
      <c r="D1127" s="13"/>
      <c r="E1127" s="13"/>
      <c r="K1127" s="23"/>
      <c r="O1127" s="21"/>
      <c r="P1127" s="27"/>
      <c r="Q1127" s="16"/>
      <c r="U1127" s="27"/>
    </row>
    <row r="1128" spans="2:21" x14ac:dyDescent="0.25">
      <c r="B1128"/>
      <c r="C1128"/>
      <c r="D1128" s="13"/>
      <c r="E1128" s="13"/>
      <c r="K1128" s="23"/>
      <c r="O1128" s="21"/>
      <c r="P1128" s="27"/>
      <c r="Q1128" s="16"/>
      <c r="U1128" s="27"/>
    </row>
    <row r="1129" spans="2:21" x14ac:dyDescent="0.25">
      <c r="B1129"/>
      <c r="C1129"/>
      <c r="D1129" s="13"/>
      <c r="E1129" s="13"/>
      <c r="K1129" s="23"/>
      <c r="O1129" s="21"/>
      <c r="P1129" s="27"/>
      <c r="Q1129" s="16"/>
      <c r="U1129" s="27"/>
    </row>
    <row r="1130" spans="2:21" x14ac:dyDescent="0.25">
      <c r="B1130"/>
      <c r="C1130"/>
      <c r="D1130" s="13"/>
      <c r="E1130" s="13"/>
      <c r="K1130" s="23"/>
      <c r="O1130" s="21"/>
      <c r="P1130" s="27"/>
      <c r="Q1130" s="16"/>
      <c r="U1130" s="27"/>
    </row>
    <row r="1131" spans="2:21" x14ac:dyDescent="0.25">
      <c r="B1131"/>
      <c r="C1131"/>
      <c r="D1131" s="13"/>
      <c r="E1131" s="13"/>
      <c r="K1131" s="23"/>
      <c r="O1131" s="21"/>
      <c r="P1131" s="27"/>
      <c r="Q1131" s="16"/>
      <c r="U1131" s="27"/>
    </row>
    <row r="1132" spans="2:21" x14ac:dyDescent="0.25">
      <c r="B1132"/>
      <c r="C1132"/>
      <c r="D1132" s="13"/>
      <c r="E1132" s="13"/>
      <c r="K1132" s="23"/>
      <c r="O1132" s="21"/>
      <c r="P1132" s="27"/>
      <c r="Q1132" s="16"/>
      <c r="U1132" s="27"/>
    </row>
    <row r="1133" spans="2:21" x14ac:dyDescent="0.25">
      <c r="B1133"/>
      <c r="C1133"/>
      <c r="D1133" s="13"/>
      <c r="E1133" s="13"/>
      <c r="K1133" s="23"/>
      <c r="O1133" s="21"/>
      <c r="P1133" s="27"/>
      <c r="Q1133" s="16"/>
      <c r="U1133" s="27"/>
    </row>
    <row r="1134" spans="2:21" x14ac:dyDescent="0.25">
      <c r="B1134"/>
      <c r="C1134"/>
      <c r="D1134" s="13"/>
      <c r="E1134" s="13"/>
      <c r="K1134" s="23"/>
      <c r="O1134" s="21"/>
      <c r="P1134" s="27"/>
      <c r="Q1134" s="16"/>
      <c r="U1134" s="27"/>
    </row>
    <row r="1135" spans="2:21" x14ac:dyDescent="0.25">
      <c r="B1135"/>
      <c r="C1135"/>
      <c r="D1135" s="13"/>
      <c r="E1135" s="13"/>
      <c r="K1135" s="23"/>
      <c r="O1135" s="21"/>
      <c r="P1135" s="27"/>
      <c r="Q1135" s="16"/>
      <c r="U1135" s="27"/>
    </row>
    <row r="1136" spans="2:21" x14ac:dyDescent="0.25">
      <c r="B1136"/>
      <c r="C1136"/>
      <c r="D1136" s="13"/>
      <c r="E1136" s="13"/>
      <c r="K1136" s="23"/>
      <c r="O1136" s="21"/>
      <c r="P1136" s="27"/>
      <c r="Q1136" s="16"/>
      <c r="U1136" s="27"/>
    </row>
    <row r="1137" spans="2:21" x14ac:dyDescent="0.25">
      <c r="B1137"/>
      <c r="C1137"/>
      <c r="D1137" s="13"/>
      <c r="E1137" s="13"/>
      <c r="K1137" s="23"/>
      <c r="O1137" s="21"/>
      <c r="P1137" s="27"/>
      <c r="Q1137" s="16"/>
      <c r="U1137" s="27"/>
    </row>
    <row r="1138" spans="2:21" x14ac:dyDescent="0.25">
      <c r="B1138"/>
      <c r="C1138"/>
      <c r="D1138" s="13"/>
      <c r="E1138" s="13"/>
      <c r="K1138" s="23"/>
      <c r="O1138" s="21"/>
      <c r="P1138" s="27"/>
      <c r="Q1138" s="16"/>
      <c r="U1138" s="27"/>
    </row>
    <row r="1139" spans="2:21" x14ac:dyDescent="0.25">
      <c r="B1139"/>
      <c r="C1139"/>
      <c r="D1139" s="13"/>
      <c r="E1139" s="13"/>
      <c r="K1139" s="23"/>
      <c r="O1139" s="21"/>
      <c r="P1139" s="27"/>
      <c r="Q1139" s="16"/>
      <c r="U1139" s="27"/>
    </row>
    <row r="1140" spans="2:21" x14ac:dyDescent="0.25">
      <c r="B1140"/>
      <c r="C1140"/>
      <c r="D1140" s="13"/>
      <c r="E1140" s="13"/>
      <c r="K1140" s="23"/>
      <c r="O1140" s="21"/>
      <c r="P1140" s="27"/>
      <c r="Q1140" s="16"/>
      <c r="U1140" s="27"/>
    </row>
    <row r="1141" spans="2:21" x14ac:dyDescent="0.25">
      <c r="B1141"/>
      <c r="C1141"/>
      <c r="D1141" s="13"/>
      <c r="E1141" s="13"/>
      <c r="K1141" s="23"/>
      <c r="O1141" s="21"/>
      <c r="P1141" s="27"/>
      <c r="Q1141" s="16"/>
      <c r="U1141" s="27"/>
    </row>
    <row r="1142" spans="2:21" x14ac:dyDescent="0.25">
      <c r="B1142"/>
      <c r="C1142"/>
      <c r="D1142" s="13"/>
      <c r="E1142" s="13"/>
      <c r="K1142" s="23"/>
      <c r="O1142" s="21"/>
      <c r="P1142" s="27"/>
      <c r="Q1142" s="16"/>
      <c r="U1142" s="27"/>
    </row>
    <row r="1143" spans="2:21" x14ac:dyDescent="0.25">
      <c r="B1143"/>
      <c r="C1143"/>
      <c r="D1143" s="13"/>
      <c r="E1143" s="13"/>
      <c r="K1143" s="23"/>
      <c r="O1143" s="21"/>
      <c r="P1143" s="27"/>
      <c r="Q1143" s="16"/>
      <c r="U1143" s="27"/>
    </row>
    <row r="1144" spans="2:21" x14ac:dyDescent="0.25">
      <c r="B1144"/>
      <c r="C1144"/>
      <c r="D1144" s="13"/>
      <c r="E1144" s="13"/>
      <c r="K1144" s="23"/>
      <c r="O1144" s="21"/>
      <c r="P1144" s="27"/>
      <c r="Q1144" s="16"/>
      <c r="U1144" s="27"/>
    </row>
    <row r="1145" spans="2:21" x14ac:dyDescent="0.25">
      <c r="B1145"/>
      <c r="C1145"/>
      <c r="D1145" s="13"/>
      <c r="E1145" s="13"/>
      <c r="K1145" s="23"/>
      <c r="O1145" s="21"/>
      <c r="P1145" s="27"/>
      <c r="Q1145" s="16"/>
      <c r="U1145" s="27"/>
    </row>
    <row r="1146" spans="2:21" x14ac:dyDescent="0.25">
      <c r="B1146"/>
      <c r="C1146"/>
      <c r="D1146" s="13"/>
      <c r="E1146" s="13"/>
      <c r="K1146" s="23"/>
      <c r="O1146" s="21"/>
      <c r="P1146" s="27"/>
      <c r="Q1146" s="16"/>
      <c r="U1146" s="27"/>
    </row>
    <row r="1147" spans="2:21" x14ac:dyDescent="0.25">
      <c r="B1147"/>
      <c r="C1147"/>
      <c r="D1147" s="13"/>
      <c r="E1147" s="13"/>
      <c r="K1147" s="23"/>
      <c r="O1147" s="21"/>
      <c r="P1147" s="27"/>
      <c r="Q1147" s="16"/>
      <c r="U1147" s="27"/>
    </row>
    <row r="1148" spans="2:21" x14ac:dyDescent="0.25">
      <c r="B1148"/>
      <c r="C1148"/>
      <c r="D1148" s="13"/>
      <c r="E1148" s="13"/>
      <c r="K1148" s="23"/>
      <c r="O1148" s="21"/>
      <c r="P1148" s="27"/>
      <c r="Q1148" s="16"/>
      <c r="U1148" s="27"/>
    </row>
    <row r="1149" spans="2:21" x14ac:dyDescent="0.25">
      <c r="B1149"/>
      <c r="C1149"/>
      <c r="D1149" s="13"/>
      <c r="E1149" s="13"/>
      <c r="K1149" s="23"/>
      <c r="O1149" s="21"/>
      <c r="P1149" s="27"/>
      <c r="Q1149" s="16"/>
      <c r="U1149" s="27"/>
    </row>
    <row r="1150" spans="2:21" x14ac:dyDescent="0.25">
      <c r="B1150"/>
      <c r="C1150"/>
      <c r="D1150" s="13"/>
      <c r="E1150" s="13"/>
      <c r="K1150" s="23"/>
      <c r="O1150" s="21"/>
      <c r="P1150" s="27"/>
      <c r="Q1150" s="16"/>
      <c r="U1150" s="27"/>
    </row>
    <row r="1151" spans="2:21" x14ac:dyDescent="0.25">
      <c r="B1151"/>
      <c r="C1151"/>
      <c r="D1151" s="13"/>
      <c r="E1151" s="13"/>
      <c r="K1151" s="23"/>
      <c r="O1151" s="21"/>
      <c r="P1151" s="27"/>
      <c r="Q1151" s="16"/>
      <c r="U1151" s="27"/>
    </row>
    <row r="1152" spans="2:21" x14ac:dyDescent="0.25">
      <c r="B1152"/>
      <c r="C1152"/>
      <c r="D1152" s="13"/>
      <c r="E1152" s="13"/>
      <c r="K1152" s="23"/>
      <c r="O1152" s="21"/>
      <c r="P1152" s="27"/>
      <c r="Q1152" s="16"/>
      <c r="U1152" s="27"/>
    </row>
    <row r="1153" spans="2:21" x14ac:dyDescent="0.25">
      <c r="B1153"/>
      <c r="C1153"/>
      <c r="D1153" s="13"/>
      <c r="E1153" s="13"/>
      <c r="K1153" s="23"/>
      <c r="O1153" s="21"/>
      <c r="P1153" s="27"/>
      <c r="Q1153" s="16"/>
      <c r="U1153" s="27"/>
    </row>
    <row r="1154" spans="2:21" x14ac:dyDescent="0.25">
      <c r="B1154"/>
      <c r="C1154"/>
      <c r="D1154" s="13"/>
      <c r="E1154" s="13"/>
      <c r="K1154" s="23"/>
      <c r="O1154" s="21"/>
      <c r="P1154" s="27"/>
      <c r="Q1154" s="16"/>
      <c r="U1154" s="27"/>
    </row>
    <row r="1155" spans="2:21" x14ac:dyDescent="0.25">
      <c r="B1155"/>
      <c r="C1155"/>
      <c r="D1155" s="13"/>
      <c r="E1155" s="13"/>
      <c r="K1155" s="23"/>
      <c r="O1155" s="21"/>
      <c r="P1155" s="27"/>
      <c r="Q1155" s="16"/>
      <c r="U1155" s="27"/>
    </row>
    <row r="1156" spans="2:21" x14ac:dyDescent="0.25">
      <c r="B1156"/>
      <c r="C1156"/>
      <c r="D1156" s="13"/>
      <c r="E1156" s="13"/>
      <c r="K1156" s="23"/>
      <c r="O1156" s="21"/>
      <c r="P1156" s="27"/>
      <c r="Q1156" s="16"/>
      <c r="U1156" s="27"/>
    </row>
    <row r="1157" spans="2:21" x14ac:dyDescent="0.25">
      <c r="B1157"/>
      <c r="C1157"/>
      <c r="D1157" s="13"/>
      <c r="E1157" s="13"/>
      <c r="K1157" s="23"/>
      <c r="O1157" s="21"/>
      <c r="P1157" s="27"/>
      <c r="Q1157" s="16"/>
      <c r="U1157" s="27"/>
    </row>
    <row r="1158" spans="2:21" x14ac:dyDescent="0.25">
      <c r="B1158"/>
      <c r="C1158"/>
      <c r="D1158" s="13"/>
      <c r="E1158" s="13"/>
      <c r="K1158" s="23"/>
      <c r="O1158" s="21"/>
      <c r="P1158" s="27"/>
      <c r="Q1158" s="16"/>
      <c r="U1158" s="27"/>
    </row>
    <row r="1159" spans="2:21" x14ac:dyDescent="0.25">
      <c r="B1159"/>
      <c r="C1159"/>
      <c r="D1159" s="13"/>
      <c r="E1159" s="13"/>
      <c r="K1159" s="23"/>
      <c r="O1159" s="21"/>
      <c r="P1159" s="27"/>
      <c r="Q1159" s="16"/>
      <c r="U1159" s="27"/>
    </row>
    <row r="1160" spans="2:21" x14ac:dyDescent="0.25">
      <c r="B1160"/>
      <c r="C1160"/>
      <c r="D1160" s="13"/>
      <c r="E1160" s="13"/>
      <c r="K1160" s="23"/>
      <c r="O1160" s="21"/>
      <c r="P1160" s="27"/>
      <c r="Q1160" s="16"/>
      <c r="U1160" s="27"/>
    </row>
    <row r="1161" spans="2:21" x14ac:dyDescent="0.25">
      <c r="B1161"/>
      <c r="C1161"/>
      <c r="D1161" s="13"/>
      <c r="E1161" s="13"/>
      <c r="K1161" s="23"/>
      <c r="O1161" s="21"/>
      <c r="P1161" s="27"/>
      <c r="Q1161" s="16"/>
      <c r="U1161" s="27"/>
    </row>
    <row r="1162" spans="2:21" x14ac:dyDescent="0.25">
      <c r="B1162"/>
      <c r="C1162"/>
      <c r="D1162" s="13"/>
      <c r="E1162" s="13"/>
      <c r="K1162" s="23"/>
      <c r="O1162" s="21"/>
      <c r="P1162" s="27"/>
      <c r="Q1162" s="16"/>
      <c r="U1162" s="27"/>
    </row>
    <row r="1163" spans="2:21" x14ac:dyDescent="0.25">
      <c r="B1163"/>
      <c r="C1163"/>
      <c r="D1163" s="13"/>
      <c r="E1163" s="13"/>
      <c r="K1163" s="23"/>
      <c r="O1163" s="21"/>
      <c r="P1163" s="27"/>
      <c r="Q1163" s="16"/>
      <c r="U1163" s="27"/>
    </row>
    <row r="1164" spans="2:21" x14ac:dyDescent="0.25">
      <c r="B1164"/>
      <c r="C1164"/>
      <c r="D1164" s="13"/>
      <c r="E1164" s="13"/>
      <c r="K1164" s="23"/>
      <c r="O1164" s="21"/>
      <c r="P1164" s="27"/>
      <c r="Q1164" s="16"/>
      <c r="U1164" s="27"/>
    </row>
    <row r="1165" spans="2:21" x14ac:dyDescent="0.25">
      <c r="B1165"/>
      <c r="C1165"/>
      <c r="D1165" s="13"/>
      <c r="E1165" s="13"/>
      <c r="K1165" s="23"/>
      <c r="O1165" s="21"/>
      <c r="P1165" s="27"/>
      <c r="Q1165" s="16"/>
      <c r="U1165" s="27"/>
    </row>
    <row r="1166" spans="2:21" x14ac:dyDescent="0.25">
      <c r="B1166"/>
      <c r="C1166"/>
      <c r="D1166" s="13"/>
      <c r="E1166" s="13"/>
      <c r="K1166" s="23"/>
      <c r="O1166" s="21"/>
      <c r="P1166" s="27"/>
      <c r="Q1166" s="16"/>
      <c r="U1166" s="27"/>
    </row>
    <row r="1167" spans="2:21" x14ac:dyDescent="0.25">
      <c r="B1167"/>
      <c r="C1167"/>
      <c r="D1167" s="13"/>
      <c r="E1167" s="13"/>
      <c r="K1167" s="23"/>
      <c r="O1167" s="21"/>
      <c r="P1167" s="27"/>
      <c r="Q1167" s="16"/>
      <c r="U1167" s="27"/>
    </row>
    <row r="1168" spans="2:21" x14ac:dyDescent="0.25">
      <c r="B1168"/>
      <c r="C1168"/>
      <c r="D1168" s="13"/>
      <c r="E1168" s="13"/>
      <c r="K1168" s="23"/>
      <c r="O1168" s="21"/>
      <c r="P1168" s="27"/>
      <c r="Q1168" s="16"/>
      <c r="U1168" s="27"/>
    </row>
    <row r="1169" spans="2:21" x14ac:dyDescent="0.25">
      <c r="B1169"/>
      <c r="C1169"/>
      <c r="D1169" s="13"/>
      <c r="E1169" s="13"/>
      <c r="K1169" s="23"/>
      <c r="O1169" s="21"/>
      <c r="P1169" s="27"/>
      <c r="Q1169" s="16"/>
      <c r="U1169" s="27"/>
    </row>
    <row r="1170" spans="2:21" x14ac:dyDescent="0.25">
      <c r="B1170"/>
      <c r="C1170"/>
      <c r="D1170" s="13"/>
      <c r="E1170" s="13"/>
      <c r="K1170" s="23"/>
      <c r="O1170" s="21"/>
      <c r="P1170" s="27"/>
      <c r="Q1170" s="16"/>
      <c r="U1170" s="27"/>
    </row>
    <row r="1171" spans="2:21" x14ac:dyDescent="0.25">
      <c r="B1171"/>
      <c r="C1171"/>
      <c r="D1171" s="13"/>
      <c r="E1171" s="13"/>
      <c r="K1171" s="23"/>
      <c r="O1171" s="21"/>
      <c r="P1171" s="27"/>
      <c r="Q1171" s="16"/>
      <c r="U1171" s="27"/>
    </row>
    <row r="1172" spans="2:21" x14ac:dyDescent="0.25">
      <c r="B1172"/>
      <c r="C1172"/>
      <c r="D1172" s="13"/>
      <c r="E1172" s="13"/>
      <c r="K1172" s="23"/>
      <c r="O1172" s="21"/>
      <c r="P1172" s="27"/>
      <c r="Q1172" s="16"/>
      <c r="U1172" s="27"/>
    </row>
    <row r="1173" spans="2:21" x14ac:dyDescent="0.25">
      <c r="B1173"/>
      <c r="C1173"/>
      <c r="D1173" s="13"/>
      <c r="E1173" s="13"/>
      <c r="K1173" s="23"/>
      <c r="O1173" s="21"/>
      <c r="P1173" s="27"/>
      <c r="Q1173" s="16"/>
      <c r="U1173" s="27"/>
    </row>
    <row r="1174" spans="2:21" x14ac:dyDescent="0.25">
      <c r="B1174"/>
      <c r="C1174"/>
      <c r="D1174" s="13"/>
      <c r="E1174" s="13"/>
      <c r="K1174" s="23"/>
      <c r="O1174" s="21"/>
      <c r="P1174" s="27"/>
      <c r="Q1174" s="16"/>
      <c r="U1174" s="27"/>
    </row>
    <row r="1175" spans="2:21" x14ac:dyDescent="0.25">
      <c r="B1175"/>
      <c r="C1175"/>
      <c r="D1175" s="13"/>
      <c r="E1175" s="13"/>
      <c r="K1175" s="23"/>
      <c r="O1175" s="21"/>
      <c r="P1175" s="27"/>
      <c r="Q1175" s="16"/>
      <c r="U1175" s="27"/>
    </row>
    <row r="1176" spans="2:21" x14ac:dyDescent="0.25">
      <c r="B1176"/>
      <c r="C1176"/>
      <c r="D1176" s="13"/>
      <c r="E1176" s="13"/>
      <c r="K1176" s="23"/>
      <c r="O1176" s="21"/>
      <c r="P1176" s="27"/>
      <c r="Q1176" s="16"/>
      <c r="U1176" s="27"/>
    </row>
    <row r="1177" spans="2:21" x14ac:dyDescent="0.25">
      <c r="B1177"/>
      <c r="C1177"/>
      <c r="D1177" s="13"/>
      <c r="E1177" s="13"/>
      <c r="K1177" s="23"/>
      <c r="O1177" s="21"/>
      <c r="P1177" s="27"/>
      <c r="Q1177" s="16"/>
      <c r="U1177" s="27"/>
    </row>
    <row r="1178" spans="2:21" x14ac:dyDescent="0.25">
      <c r="B1178"/>
      <c r="C1178"/>
      <c r="D1178" s="13"/>
      <c r="E1178" s="13"/>
      <c r="K1178" s="23"/>
      <c r="O1178" s="21"/>
      <c r="P1178" s="27"/>
      <c r="Q1178" s="16"/>
      <c r="U1178" s="27"/>
    </row>
    <row r="1179" spans="2:21" x14ac:dyDescent="0.25">
      <c r="B1179"/>
      <c r="C1179"/>
      <c r="D1179" s="13"/>
      <c r="E1179" s="13"/>
      <c r="K1179" s="23"/>
      <c r="O1179" s="21"/>
      <c r="P1179" s="27"/>
      <c r="Q1179" s="16"/>
      <c r="U1179" s="27"/>
    </row>
    <row r="1180" spans="2:21" x14ac:dyDescent="0.25">
      <c r="B1180"/>
      <c r="C1180"/>
      <c r="D1180" s="13"/>
      <c r="E1180" s="13"/>
      <c r="K1180" s="23"/>
      <c r="O1180" s="21"/>
      <c r="P1180" s="27"/>
      <c r="Q1180" s="16"/>
      <c r="U1180" s="27"/>
    </row>
    <row r="1181" spans="2:21" x14ac:dyDescent="0.25">
      <c r="B1181"/>
      <c r="C1181"/>
      <c r="D1181" s="13"/>
      <c r="E1181" s="13"/>
      <c r="K1181" s="23"/>
      <c r="O1181" s="21"/>
      <c r="P1181" s="27"/>
      <c r="Q1181" s="16"/>
      <c r="U1181" s="27"/>
    </row>
    <row r="1182" spans="2:21" x14ac:dyDescent="0.25">
      <c r="B1182"/>
      <c r="C1182"/>
      <c r="D1182" s="13"/>
      <c r="E1182" s="13"/>
      <c r="K1182" s="23"/>
      <c r="O1182" s="21"/>
      <c r="P1182" s="27"/>
      <c r="Q1182" s="16"/>
      <c r="U1182" s="27"/>
    </row>
    <row r="1183" spans="2:21" x14ac:dyDescent="0.25">
      <c r="B1183"/>
      <c r="C1183"/>
      <c r="D1183" s="13"/>
      <c r="E1183" s="13"/>
      <c r="K1183" s="23"/>
      <c r="O1183" s="21"/>
      <c r="P1183" s="27"/>
      <c r="Q1183" s="16"/>
      <c r="U1183" s="27"/>
    </row>
    <row r="1184" spans="2:21" x14ac:dyDescent="0.25">
      <c r="B1184"/>
      <c r="C1184"/>
      <c r="D1184" s="13"/>
      <c r="E1184" s="13"/>
      <c r="K1184" s="23"/>
      <c r="O1184" s="21"/>
      <c r="P1184" s="27"/>
      <c r="Q1184" s="16"/>
      <c r="U1184" s="27"/>
    </row>
    <row r="1185" spans="2:21" x14ac:dyDescent="0.25">
      <c r="B1185"/>
      <c r="C1185"/>
      <c r="D1185" s="13"/>
      <c r="E1185" s="13"/>
      <c r="K1185" s="23"/>
      <c r="O1185" s="21"/>
      <c r="P1185" s="27"/>
      <c r="Q1185" s="16"/>
      <c r="U1185" s="27"/>
    </row>
    <row r="1186" spans="2:21" x14ac:dyDescent="0.25">
      <c r="B1186"/>
      <c r="C1186"/>
      <c r="D1186" s="13"/>
      <c r="E1186" s="13"/>
      <c r="K1186" s="23"/>
      <c r="O1186" s="21"/>
      <c r="P1186" s="27"/>
      <c r="Q1186" s="16"/>
      <c r="U1186" s="27"/>
    </row>
    <row r="1187" spans="2:21" x14ac:dyDescent="0.25">
      <c r="B1187"/>
      <c r="C1187"/>
      <c r="D1187" s="13"/>
      <c r="E1187" s="13"/>
      <c r="K1187" s="23"/>
      <c r="O1187" s="21"/>
      <c r="P1187" s="27"/>
      <c r="Q1187" s="16"/>
      <c r="U1187" s="27"/>
    </row>
    <row r="1188" spans="2:21" x14ac:dyDescent="0.25">
      <c r="B1188"/>
      <c r="C1188"/>
      <c r="D1188" s="13"/>
      <c r="E1188" s="13"/>
      <c r="K1188" s="23"/>
      <c r="O1188" s="21"/>
      <c r="P1188" s="27"/>
      <c r="Q1188" s="16"/>
      <c r="U1188" s="27"/>
    </row>
    <row r="1189" spans="2:21" x14ac:dyDescent="0.25">
      <c r="B1189"/>
      <c r="C1189"/>
      <c r="D1189" s="13"/>
      <c r="E1189" s="13"/>
      <c r="K1189" s="23"/>
      <c r="O1189" s="21"/>
      <c r="P1189" s="27"/>
      <c r="Q1189" s="16"/>
      <c r="U1189" s="27"/>
    </row>
    <row r="1190" spans="2:21" x14ac:dyDescent="0.25">
      <c r="B1190"/>
      <c r="C1190"/>
      <c r="D1190" s="13"/>
      <c r="E1190" s="13"/>
      <c r="K1190" s="23"/>
      <c r="O1190" s="21"/>
      <c r="P1190" s="27"/>
      <c r="Q1190" s="16"/>
      <c r="U1190" s="27"/>
    </row>
    <row r="1191" spans="2:21" x14ac:dyDescent="0.25">
      <c r="B1191"/>
      <c r="C1191"/>
      <c r="D1191" s="13"/>
      <c r="E1191" s="13"/>
      <c r="K1191" s="23"/>
      <c r="O1191" s="21"/>
      <c r="P1191" s="27"/>
      <c r="Q1191" s="16"/>
      <c r="U1191" s="27"/>
    </row>
    <row r="1192" spans="2:21" x14ac:dyDescent="0.25">
      <c r="B1192"/>
      <c r="C1192"/>
      <c r="D1192" s="13"/>
      <c r="E1192" s="13"/>
      <c r="K1192" s="23"/>
      <c r="O1192" s="21"/>
      <c r="P1192" s="27"/>
      <c r="Q1192" s="16"/>
      <c r="U1192" s="27"/>
    </row>
    <row r="1193" spans="2:21" x14ac:dyDescent="0.25">
      <c r="B1193"/>
      <c r="C1193"/>
      <c r="D1193" s="13"/>
      <c r="E1193" s="13"/>
      <c r="K1193" s="23"/>
      <c r="O1193" s="21"/>
      <c r="P1193" s="27"/>
      <c r="Q1193" s="16"/>
      <c r="U1193" s="27"/>
    </row>
    <row r="1194" spans="2:21" x14ac:dyDescent="0.25">
      <c r="B1194"/>
      <c r="C1194"/>
      <c r="D1194" s="13"/>
      <c r="E1194" s="13"/>
      <c r="K1194" s="23"/>
      <c r="O1194" s="21"/>
      <c r="P1194" s="27"/>
      <c r="Q1194" s="16"/>
      <c r="U1194" s="27"/>
    </row>
    <row r="1195" spans="2:21" x14ac:dyDescent="0.25">
      <c r="B1195"/>
      <c r="C1195"/>
      <c r="D1195" s="13"/>
      <c r="E1195" s="13"/>
      <c r="K1195" s="23"/>
      <c r="O1195" s="21"/>
      <c r="P1195" s="27"/>
      <c r="Q1195" s="16"/>
      <c r="U1195" s="27"/>
    </row>
    <row r="1196" spans="2:21" x14ac:dyDescent="0.25">
      <c r="B1196"/>
      <c r="C1196"/>
      <c r="D1196" s="13"/>
      <c r="E1196" s="13"/>
      <c r="K1196" s="23"/>
      <c r="O1196" s="21"/>
      <c r="P1196" s="27"/>
      <c r="Q1196" s="16"/>
      <c r="U1196" s="27"/>
    </row>
    <row r="1197" spans="2:21" x14ac:dyDescent="0.25">
      <c r="B1197"/>
      <c r="C1197"/>
      <c r="D1197" s="13"/>
      <c r="E1197" s="13"/>
      <c r="K1197" s="23"/>
      <c r="O1197" s="21"/>
      <c r="P1197" s="27"/>
      <c r="Q1197" s="16"/>
      <c r="U1197" s="27"/>
    </row>
    <row r="1198" spans="2:21" x14ac:dyDescent="0.25">
      <c r="B1198"/>
      <c r="C1198"/>
      <c r="D1198" s="13"/>
      <c r="E1198" s="13"/>
      <c r="K1198" s="23"/>
      <c r="O1198" s="21"/>
      <c r="P1198" s="27"/>
      <c r="Q1198" s="16"/>
      <c r="U1198" s="27"/>
    </row>
    <row r="1199" spans="2:21" x14ac:dyDescent="0.25">
      <c r="B1199"/>
      <c r="C1199"/>
      <c r="D1199" s="13"/>
      <c r="E1199" s="13"/>
      <c r="K1199" s="23"/>
      <c r="O1199" s="21"/>
      <c r="P1199" s="27"/>
      <c r="Q1199" s="16"/>
      <c r="U1199" s="27"/>
    </row>
    <row r="1200" spans="2:21" x14ac:dyDescent="0.25">
      <c r="B1200"/>
      <c r="C1200"/>
      <c r="D1200" s="13"/>
      <c r="E1200" s="13"/>
      <c r="K1200" s="23"/>
      <c r="O1200" s="21"/>
      <c r="P1200" s="27"/>
      <c r="Q1200" s="16"/>
      <c r="U1200" s="27"/>
    </row>
    <row r="1201" spans="2:21" x14ac:dyDescent="0.25">
      <c r="B1201"/>
      <c r="C1201"/>
      <c r="D1201" s="13"/>
      <c r="E1201" s="13"/>
      <c r="K1201" s="23"/>
      <c r="O1201" s="21"/>
      <c r="P1201" s="27"/>
      <c r="Q1201" s="16"/>
      <c r="U1201" s="27"/>
    </row>
    <row r="1202" spans="2:21" x14ac:dyDescent="0.25">
      <c r="B1202"/>
      <c r="C1202"/>
      <c r="D1202" s="13"/>
      <c r="E1202" s="13"/>
      <c r="K1202" s="23"/>
      <c r="O1202" s="21"/>
      <c r="P1202" s="27"/>
      <c r="Q1202" s="16"/>
      <c r="U1202" s="27"/>
    </row>
    <row r="1203" spans="2:21" x14ac:dyDescent="0.25">
      <c r="B1203"/>
      <c r="C1203"/>
      <c r="D1203" s="13"/>
      <c r="E1203" s="13"/>
      <c r="K1203" s="23"/>
      <c r="O1203" s="21"/>
      <c r="P1203" s="27"/>
      <c r="Q1203" s="16"/>
      <c r="U1203" s="27"/>
    </row>
    <row r="1204" spans="2:21" x14ac:dyDescent="0.25">
      <c r="B1204"/>
      <c r="C1204"/>
      <c r="D1204" s="13"/>
      <c r="E1204" s="13"/>
      <c r="K1204" s="23"/>
      <c r="O1204" s="21"/>
      <c r="P1204" s="27"/>
      <c r="Q1204" s="16"/>
      <c r="U1204" s="27"/>
    </row>
    <row r="1205" spans="2:21" x14ac:dyDescent="0.25">
      <c r="B1205"/>
      <c r="C1205"/>
      <c r="D1205" s="13"/>
      <c r="E1205" s="13"/>
      <c r="K1205" s="23"/>
      <c r="O1205" s="21"/>
      <c r="P1205" s="27"/>
      <c r="Q1205" s="16"/>
      <c r="U1205" s="27"/>
    </row>
    <row r="1206" spans="2:21" x14ac:dyDescent="0.25">
      <c r="B1206"/>
      <c r="C1206"/>
      <c r="D1206" s="13"/>
      <c r="E1206" s="13"/>
      <c r="K1206" s="23"/>
      <c r="O1206" s="21"/>
      <c r="P1206" s="27"/>
      <c r="Q1206" s="16"/>
      <c r="U1206" s="27"/>
    </row>
    <row r="1207" spans="2:21" x14ac:dyDescent="0.25">
      <c r="B1207"/>
      <c r="C1207"/>
      <c r="D1207" s="13"/>
      <c r="E1207" s="13"/>
      <c r="K1207" s="23"/>
      <c r="O1207" s="21"/>
      <c r="P1207" s="27"/>
      <c r="Q1207" s="16"/>
      <c r="U1207" s="27"/>
    </row>
    <row r="1208" spans="2:21" x14ac:dyDescent="0.25">
      <c r="B1208"/>
      <c r="C1208"/>
      <c r="D1208" s="13"/>
      <c r="E1208" s="13"/>
      <c r="K1208" s="23"/>
      <c r="O1208" s="21"/>
      <c r="P1208" s="27"/>
      <c r="Q1208" s="16"/>
      <c r="U1208" s="27"/>
    </row>
    <row r="1209" spans="2:21" x14ac:dyDescent="0.25">
      <c r="B1209"/>
      <c r="C1209"/>
      <c r="D1209" s="13"/>
      <c r="E1209" s="13"/>
      <c r="K1209" s="23"/>
      <c r="O1209" s="21"/>
      <c r="P1209" s="27"/>
      <c r="Q1209" s="16"/>
      <c r="U1209" s="27"/>
    </row>
    <row r="1210" spans="2:21" x14ac:dyDescent="0.25">
      <c r="B1210"/>
      <c r="C1210"/>
      <c r="D1210" s="13"/>
      <c r="E1210" s="13"/>
      <c r="K1210" s="23"/>
      <c r="O1210" s="21"/>
      <c r="P1210" s="27"/>
      <c r="Q1210" s="16"/>
      <c r="U1210" s="27"/>
    </row>
    <row r="1211" spans="2:21" x14ac:dyDescent="0.25">
      <c r="B1211"/>
      <c r="C1211"/>
      <c r="D1211" s="13"/>
      <c r="E1211" s="13"/>
      <c r="K1211" s="23"/>
      <c r="O1211" s="21"/>
      <c r="P1211" s="27"/>
      <c r="Q1211" s="16"/>
      <c r="U1211" s="27"/>
    </row>
    <row r="1212" spans="2:21" x14ac:dyDescent="0.25">
      <c r="B1212"/>
      <c r="C1212"/>
      <c r="D1212" s="13"/>
      <c r="E1212" s="13"/>
      <c r="K1212" s="23"/>
      <c r="O1212" s="21"/>
      <c r="P1212" s="27"/>
      <c r="Q1212" s="16"/>
      <c r="U1212" s="27"/>
    </row>
    <row r="1213" spans="2:21" x14ac:dyDescent="0.25">
      <c r="B1213"/>
      <c r="C1213"/>
      <c r="D1213" s="13"/>
      <c r="E1213" s="13"/>
      <c r="K1213" s="23"/>
      <c r="O1213" s="21"/>
      <c r="P1213" s="27"/>
      <c r="Q1213" s="16"/>
      <c r="U1213" s="27"/>
    </row>
    <row r="1214" spans="2:21" x14ac:dyDescent="0.25">
      <c r="B1214"/>
      <c r="C1214"/>
      <c r="D1214" s="13"/>
      <c r="E1214" s="13"/>
      <c r="K1214" s="23"/>
      <c r="O1214" s="21"/>
      <c r="P1214" s="27"/>
      <c r="Q1214" s="16"/>
      <c r="U1214" s="27"/>
    </row>
    <row r="1215" spans="2:21" x14ac:dyDescent="0.25">
      <c r="B1215"/>
      <c r="C1215"/>
      <c r="D1215" s="13"/>
      <c r="E1215" s="13"/>
      <c r="K1215" s="23"/>
      <c r="O1215" s="21"/>
      <c r="P1215" s="27"/>
      <c r="Q1215" s="16"/>
      <c r="U1215" s="27"/>
    </row>
    <row r="1216" spans="2:21" x14ac:dyDescent="0.25">
      <c r="B1216"/>
      <c r="C1216"/>
      <c r="D1216" s="13"/>
      <c r="E1216" s="13"/>
      <c r="K1216" s="23"/>
      <c r="O1216" s="21"/>
      <c r="P1216" s="27"/>
      <c r="Q1216" s="16"/>
      <c r="U1216" s="27"/>
    </row>
    <row r="1217" spans="2:21" x14ac:dyDescent="0.25">
      <c r="B1217"/>
      <c r="C1217"/>
      <c r="D1217" s="13"/>
      <c r="E1217" s="13"/>
      <c r="K1217" s="23"/>
      <c r="O1217" s="21"/>
      <c r="P1217" s="27"/>
      <c r="Q1217" s="16"/>
      <c r="U1217" s="27"/>
    </row>
    <row r="1218" spans="2:21" x14ac:dyDescent="0.25">
      <c r="B1218"/>
      <c r="C1218"/>
      <c r="D1218" s="13"/>
      <c r="E1218" s="13"/>
      <c r="K1218" s="23"/>
      <c r="O1218" s="21"/>
      <c r="P1218" s="27"/>
      <c r="Q1218" s="16"/>
      <c r="U1218" s="27"/>
    </row>
    <row r="1219" spans="2:21" x14ac:dyDescent="0.25">
      <c r="B1219"/>
      <c r="C1219"/>
      <c r="D1219" s="13"/>
      <c r="E1219" s="13"/>
      <c r="K1219" s="23"/>
      <c r="O1219" s="21"/>
      <c r="P1219" s="27"/>
      <c r="Q1219" s="16"/>
      <c r="U1219" s="27"/>
    </row>
    <row r="1220" spans="2:21" x14ac:dyDescent="0.25">
      <c r="B1220"/>
      <c r="C1220"/>
      <c r="D1220" s="13"/>
      <c r="E1220" s="13"/>
      <c r="K1220" s="23"/>
      <c r="O1220" s="21"/>
      <c r="P1220" s="27"/>
      <c r="Q1220" s="16"/>
      <c r="U1220" s="27"/>
    </row>
    <row r="1221" spans="2:21" x14ac:dyDescent="0.25">
      <c r="B1221"/>
      <c r="C1221"/>
      <c r="D1221" s="13"/>
      <c r="E1221" s="13"/>
      <c r="K1221" s="23"/>
      <c r="O1221" s="21"/>
      <c r="P1221" s="27"/>
      <c r="Q1221" s="16"/>
      <c r="U1221" s="27"/>
    </row>
    <row r="1222" spans="2:21" x14ac:dyDescent="0.25">
      <c r="B1222"/>
      <c r="C1222"/>
      <c r="D1222" s="13"/>
      <c r="E1222" s="13"/>
      <c r="K1222" s="23"/>
      <c r="O1222" s="21"/>
      <c r="P1222" s="27"/>
      <c r="Q1222" s="16"/>
      <c r="U1222" s="27"/>
    </row>
    <row r="1223" spans="2:21" x14ac:dyDescent="0.25">
      <c r="B1223"/>
      <c r="C1223"/>
      <c r="D1223" s="13"/>
      <c r="E1223" s="13"/>
      <c r="K1223" s="23"/>
      <c r="O1223" s="21"/>
      <c r="P1223" s="27"/>
      <c r="Q1223" s="16"/>
      <c r="U1223" s="27"/>
    </row>
    <row r="1224" spans="2:21" x14ac:dyDescent="0.25">
      <c r="B1224"/>
      <c r="C1224"/>
      <c r="D1224" s="13"/>
      <c r="E1224" s="13"/>
      <c r="K1224" s="23"/>
      <c r="O1224" s="21"/>
      <c r="P1224" s="27"/>
      <c r="Q1224" s="16"/>
      <c r="U1224" s="27"/>
    </row>
    <row r="1225" spans="2:21" x14ac:dyDescent="0.25">
      <c r="B1225"/>
      <c r="C1225"/>
      <c r="D1225" s="13"/>
      <c r="E1225" s="13"/>
      <c r="K1225" s="23"/>
      <c r="O1225" s="21"/>
      <c r="P1225" s="27"/>
      <c r="Q1225" s="16"/>
      <c r="U1225" s="27"/>
    </row>
    <row r="1226" spans="2:21" x14ac:dyDescent="0.25">
      <c r="B1226"/>
      <c r="C1226"/>
      <c r="D1226" s="13"/>
      <c r="E1226" s="13"/>
      <c r="K1226" s="23"/>
      <c r="O1226" s="21"/>
      <c r="P1226" s="27"/>
      <c r="Q1226" s="16"/>
      <c r="U1226" s="27"/>
    </row>
    <row r="1227" spans="2:21" x14ac:dyDescent="0.25">
      <c r="B1227"/>
      <c r="C1227"/>
      <c r="D1227" s="13"/>
      <c r="E1227" s="13"/>
      <c r="K1227" s="23"/>
      <c r="O1227" s="21"/>
      <c r="P1227" s="27"/>
      <c r="Q1227" s="16"/>
      <c r="U1227" s="27"/>
    </row>
    <row r="1228" spans="2:21" x14ac:dyDescent="0.25">
      <c r="B1228"/>
      <c r="C1228"/>
      <c r="D1228" s="13"/>
      <c r="E1228" s="13"/>
      <c r="K1228" s="23"/>
      <c r="O1228" s="21"/>
      <c r="P1228" s="27"/>
      <c r="Q1228" s="16"/>
      <c r="U1228" s="27"/>
    </row>
    <row r="1229" spans="2:21" x14ac:dyDescent="0.25">
      <c r="B1229"/>
      <c r="C1229"/>
      <c r="D1229" s="13"/>
      <c r="E1229" s="13"/>
      <c r="K1229" s="23"/>
      <c r="O1229" s="21"/>
      <c r="P1229" s="27"/>
      <c r="Q1229" s="16"/>
      <c r="U1229" s="27"/>
    </row>
    <row r="1230" spans="2:21" x14ac:dyDescent="0.25">
      <c r="B1230"/>
      <c r="C1230"/>
      <c r="D1230" s="13"/>
      <c r="E1230" s="13"/>
      <c r="K1230" s="23"/>
      <c r="O1230" s="21"/>
      <c r="P1230" s="27"/>
      <c r="Q1230" s="16"/>
      <c r="U1230" s="27"/>
    </row>
    <row r="1231" spans="2:21" x14ac:dyDescent="0.25">
      <c r="B1231"/>
      <c r="C1231"/>
      <c r="D1231" s="13"/>
      <c r="E1231" s="13"/>
      <c r="K1231" s="23"/>
      <c r="O1231" s="21"/>
      <c r="P1231" s="27"/>
      <c r="Q1231" s="16"/>
      <c r="U1231" s="27"/>
    </row>
    <row r="1232" spans="2:21" x14ac:dyDescent="0.25">
      <c r="B1232"/>
      <c r="C1232"/>
      <c r="D1232" s="13"/>
      <c r="E1232" s="13"/>
      <c r="K1232" s="23"/>
      <c r="O1232" s="21"/>
      <c r="P1232" s="27"/>
      <c r="Q1232" s="16"/>
      <c r="U1232" s="27"/>
    </row>
    <row r="1233" spans="2:21" x14ac:dyDescent="0.25">
      <c r="B1233"/>
      <c r="C1233"/>
      <c r="D1233" s="13"/>
      <c r="E1233" s="13"/>
      <c r="K1233" s="23"/>
      <c r="O1233" s="21"/>
      <c r="P1233" s="27"/>
      <c r="Q1233" s="16"/>
      <c r="U1233" s="27"/>
    </row>
    <row r="1234" spans="2:21" x14ac:dyDescent="0.25">
      <c r="B1234"/>
      <c r="C1234"/>
      <c r="D1234" s="13"/>
      <c r="E1234" s="13"/>
      <c r="K1234" s="23"/>
      <c r="O1234" s="21"/>
      <c r="P1234" s="27"/>
      <c r="Q1234" s="16"/>
      <c r="U1234" s="27"/>
    </row>
    <row r="1235" spans="2:21" x14ac:dyDescent="0.25">
      <c r="B1235"/>
      <c r="C1235"/>
      <c r="D1235" s="13"/>
      <c r="E1235" s="13"/>
      <c r="K1235" s="23"/>
      <c r="O1235" s="21"/>
      <c r="P1235" s="27"/>
      <c r="Q1235" s="16"/>
      <c r="U1235" s="27"/>
    </row>
    <row r="1236" spans="2:21" x14ac:dyDescent="0.25">
      <c r="B1236"/>
      <c r="C1236"/>
      <c r="D1236" s="13"/>
      <c r="E1236" s="13"/>
      <c r="K1236" s="23"/>
      <c r="O1236" s="21"/>
      <c r="P1236" s="27"/>
      <c r="Q1236" s="16"/>
      <c r="U1236" s="27"/>
    </row>
    <row r="1237" spans="2:21" x14ac:dyDescent="0.25">
      <c r="B1237"/>
      <c r="C1237"/>
      <c r="D1237" s="13"/>
      <c r="E1237" s="13"/>
      <c r="K1237" s="23"/>
      <c r="O1237" s="21"/>
      <c r="P1237" s="27"/>
      <c r="Q1237" s="16"/>
      <c r="U1237" s="27"/>
    </row>
    <row r="1238" spans="2:21" x14ac:dyDescent="0.25">
      <c r="B1238"/>
      <c r="C1238"/>
      <c r="D1238" s="13"/>
      <c r="E1238" s="13"/>
      <c r="K1238" s="23"/>
      <c r="O1238" s="21"/>
      <c r="P1238" s="27"/>
      <c r="Q1238" s="16"/>
      <c r="U1238" s="27"/>
    </row>
    <row r="1239" spans="2:21" x14ac:dyDescent="0.25">
      <c r="B1239"/>
      <c r="C1239"/>
      <c r="D1239" s="13"/>
      <c r="E1239" s="13"/>
      <c r="K1239" s="23"/>
      <c r="O1239" s="21"/>
      <c r="P1239" s="27"/>
      <c r="Q1239" s="16"/>
      <c r="U1239" s="27"/>
    </row>
    <row r="1240" spans="2:21" x14ac:dyDescent="0.25">
      <c r="B1240"/>
      <c r="C1240"/>
      <c r="D1240" s="13"/>
      <c r="E1240" s="13"/>
      <c r="K1240" s="23"/>
      <c r="O1240" s="21"/>
      <c r="P1240" s="27"/>
      <c r="Q1240" s="16"/>
      <c r="U1240" s="27"/>
    </row>
    <row r="1241" spans="2:21" x14ac:dyDescent="0.25">
      <c r="B1241"/>
      <c r="C1241"/>
      <c r="D1241" s="13"/>
      <c r="E1241" s="13"/>
      <c r="K1241" s="23"/>
      <c r="O1241" s="21"/>
      <c r="P1241" s="27"/>
      <c r="Q1241" s="16"/>
      <c r="U1241" s="27"/>
    </row>
    <row r="1242" spans="2:21" x14ac:dyDescent="0.25">
      <c r="B1242"/>
      <c r="C1242"/>
      <c r="D1242" s="13"/>
      <c r="E1242" s="13"/>
      <c r="K1242" s="23"/>
      <c r="O1242" s="21"/>
      <c r="P1242" s="27"/>
      <c r="Q1242" s="16"/>
      <c r="U1242" s="27"/>
    </row>
    <row r="1243" spans="2:21" x14ac:dyDescent="0.25">
      <c r="B1243"/>
      <c r="C1243"/>
      <c r="D1243" s="13"/>
      <c r="E1243" s="13"/>
      <c r="K1243" s="23"/>
      <c r="O1243" s="21"/>
      <c r="P1243" s="27"/>
      <c r="Q1243" s="16"/>
      <c r="U1243" s="27"/>
    </row>
    <row r="1244" spans="2:21" x14ac:dyDescent="0.25">
      <c r="B1244"/>
      <c r="C1244"/>
      <c r="D1244" s="13"/>
      <c r="E1244" s="13"/>
      <c r="K1244" s="23"/>
      <c r="O1244" s="21"/>
      <c r="P1244" s="27"/>
      <c r="Q1244" s="16"/>
      <c r="U1244" s="27"/>
    </row>
    <row r="1245" spans="2:21" x14ac:dyDescent="0.25">
      <c r="B1245"/>
      <c r="C1245"/>
      <c r="D1245" s="13"/>
      <c r="E1245" s="13"/>
      <c r="K1245" s="23"/>
      <c r="O1245" s="21"/>
      <c r="P1245" s="27"/>
      <c r="Q1245" s="16"/>
      <c r="U1245" s="27"/>
    </row>
    <row r="1246" spans="2:21" x14ac:dyDescent="0.25">
      <c r="B1246"/>
      <c r="C1246"/>
      <c r="D1246" s="13"/>
      <c r="E1246" s="13"/>
      <c r="K1246" s="23"/>
      <c r="O1246" s="21"/>
      <c r="P1246" s="27"/>
      <c r="Q1246" s="16"/>
      <c r="U1246" s="27"/>
    </row>
    <row r="1247" spans="2:21" x14ac:dyDescent="0.25">
      <c r="B1247"/>
      <c r="C1247"/>
      <c r="D1247" s="13"/>
      <c r="E1247" s="13"/>
      <c r="K1247" s="23"/>
      <c r="O1247" s="21"/>
      <c r="P1247" s="27"/>
      <c r="Q1247" s="16"/>
      <c r="U1247" s="27"/>
    </row>
    <row r="1248" spans="2:21" x14ac:dyDescent="0.25">
      <c r="B1248"/>
      <c r="C1248"/>
      <c r="D1248" s="13"/>
      <c r="E1248" s="13"/>
      <c r="K1248" s="23"/>
      <c r="O1248" s="21"/>
      <c r="P1248" s="27"/>
      <c r="Q1248" s="16"/>
      <c r="U1248" s="27"/>
    </row>
    <row r="1249" spans="2:21" x14ac:dyDescent="0.25">
      <c r="B1249"/>
      <c r="C1249"/>
      <c r="D1249" s="13"/>
      <c r="E1249" s="13"/>
      <c r="K1249" s="23"/>
      <c r="O1249" s="21"/>
      <c r="P1249" s="27"/>
      <c r="Q1249" s="16"/>
      <c r="U1249" s="27"/>
    </row>
    <row r="1250" spans="2:21" x14ac:dyDescent="0.25">
      <c r="B1250"/>
      <c r="C1250"/>
      <c r="D1250" s="13"/>
      <c r="E1250" s="13"/>
      <c r="K1250" s="23"/>
      <c r="O1250" s="21"/>
      <c r="P1250" s="27"/>
      <c r="Q1250" s="16"/>
      <c r="U1250" s="27"/>
    </row>
    <row r="1251" spans="2:21" x14ac:dyDescent="0.25">
      <c r="B1251"/>
      <c r="C1251"/>
      <c r="D1251" s="13"/>
      <c r="E1251" s="13"/>
      <c r="K1251" s="23"/>
      <c r="O1251" s="21"/>
      <c r="P1251" s="27"/>
      <c r="Q1251" s="16"/>
      <c r="U1251" s="27"/>
    </row>
    <row r="1252" spans="2:21" x14ac:dyDescent="0.25">
      <c r="B1252"/>
      <c r="C1252"/>
      <c r="D1252" s="13"/>
      <c r="E1252" s="13"/>
      <c r="K1252" s="23"/>
      <c r="O1252" s="21"/>
      <c r="P1252" s="27"/>
      <c r="Q1252" s="16"/>
      <c r="U1252" s="27"/>
    </row>
    <row r="1253" spans="2:21" x14ac:dyDescent="0.25">
      <c r="B1253"/>
      <c r="C1253"/>
      <c r="D1253" s="13"/>
      <c r="E1253" s="13"/>
      <c r="K1253" s="23"/>
      <c r="O1253" s="21"/>
      <c r="P1253" s="27"/>
      <c r="Q1253" s="16"/>
      <c r="U1253" s="27"/>
    </row>
    <row r="1254" spans="2:21" x14ac:dyDescent="0.25">
      <c r="B1254"/>
      <c r="C1254"/>
      <c r="D1254" s="13"/>
      <c r="E1254" s="13"/>
      <c r="K1254" s="23"/>
      <c r="O1254" s="21"/>
      <c r="P1254" s="27"/>
      <c r="Q1254" s="16"/>
      <c r="U1254" s="27"/>
    </row>
    <row r="1255" spans="2:21" x14ac:dyDescent="0.25">
      <c r="B1255"/>
      <c r="C1255"/>
      <c r="D1255" s="13"/>
      <c r="E1255" s="13"/>
      <c r="K1255" s="23"/>
      <c r="O1255" s="21"/>
      <c r="P1255" s="27"/>
      <c r="Q1255" s="16"/>
      <c r="U1255" s="27"/>
    </row>
    <row r="1256" spans="2:21" x14ac:dyDescent="0.25">
      <c r="B1256"/>
      <c r="C1256"/>
      <c r="D1256" s="13"/>
      <c r="E1256" s="13"/>
      <c r="K1256" s="23"/>
      <c r="O1256" s="21"/>
      <c r="P1256" s="27"/>
      <c r="Q1256" s="16"/>
      <c r="U1256" s="27"/>
    </row>
    <row r="1257" spans="2:21" x14ac:dyDescent="0.25">
      <c r="B1257"/>
      <c r="C1257"/>
      <c r="D1257" s="13"/>
      <c r="E1257" s="13"/>
      <c r="K1257" s="23"/>
      <c r="O1257" s="21"/>
      <c r="P1257" s="27"/>
      <c r="Q1257" s="16"/>
      <c r="U1257" s="27"/>
    </row>
    <row r="1258" spans="2:21" x14ac:dyDescent="0.25">
      <c r="B1258"/>
      <c r="C1258"/>
      <c r="D1258" s="13"/>
      <c r="E1258" s="13"/>
      <c r="K1258" s="23"/>
      <c r="O1258" s="21"/>
      <c r="P1258" s="27"/>
      <c r="Q1258" s="16"/>
      <c r="U1258" s="27"/>
    </row>
    <row r="1259" spans="2:21" x14ac:dyDescent="0.25">
      <c r="B1259"/>
      <c r="C1259"/>
      <c r="D1259" s="13"/>
      <c r="E1259" s="13"/>
      <c r="K1259" s="23"/>
      <c r="O1259" s="21"/>
      <c r="P1259" s="27"/>
      <c r="Q1259" s="16"/>
      <c r="U1259" s="27"/>
    </row>
    <row r="1260" spans="2:21" x14ac:dyDescent="0.25">
      <c r="B1260"/>
      <c r="C1260"/>
      <c r="D1260" s="13"/>
      <c r="E1260" s="13"/>
      <c r="K1260" s="23"/>
      <c r="O1260" s="21"/>
      <c r="P1260" s="27"/>
      <c r="Q1260" s="16"/>
      <c r="U1260" s="27"/>
    </row>
    <row r="1261" spans="2:21" x14ac:dyDescent="0.25">
      <c r="B1261"/>
      <c r="C1261"/>
      <c r="D1261" s="13"/>
      <c r="E1261" s="13"/>
      <c r="K1261" s="23"/>
      <c r="O1261" s="21"/>
      <c r="P1261" s="27"/>
      <c r="Q1261" s="16"/>
      <c r="U1261" s="27"/>
    </row>
    <row r="1262" spans="2:21" x14ac:dyDescent="0.25">
      <c r="B1262"/>
      <c r="C1262"/>
      <c r="D1262" s="13"/>
      <c r="E1262" s="13"/>
      <c r="K1262" s="23"/>
      <c r="O1262" s="21"/>
      <c r="P1262" s="27"/>
      <c r="Q1262" s="16"/>
      <c r="U1262" s="27"/>
    </row>
    <row r="1263" spans="2:21" x14ac:dyDescent="0.25">
      <c r="B1263"/>
      <c r="C1263"/>
      <c r="D1263" s="13"/>
      <c r="E1263" s="13"/>
      <c r="K1263" s="23"/>
      <c r="O1263" s="21"/>
      <c r="P1263" s="27"/>
      <c r="Q1263" s="16"/>
      <c r="U1263" s="27"/>
    </row>
    <row r="1264" spans="2:21" x14ac:dyDescent="0.25">
      <c r="B1264"/>
      <c r="C1264"/>
      <c r="D1264" s="13"/>
      <c r="E1264" s="13"/>
      <c r="K1264" s="23"/>
      <c r="O1264" s="21"/>
      <c r="P1264" s="27"/>
      <c r="Q1264" s="16"/>
      <c r="U1264" s="27"/>
    </row>
    <row r="1265" spans="2:21" x14ac:dyDescent="0.25">
      <c r="B1265"/>
      <c r="C1265"/>
      <c r="D1265" s="13"/>
      <c r="E1265" s="13"/>
      <c r="K1265" s="23"/>
      <c r="O1265" s="21"/>
      <c r="P1265" s="27"/>
      <c r="Q1265" s="16"/>
      <c r="U1265" s="27"/>
    </row>
    <row r="1266" spans="2:21" x14ac:dyDescent="0.25">
      <c r="B1266"/>
      <c r="C1266"/>
      <c r="D1266" s="13"/>
      <c r="E1266" s="13"/>
      <c r="K1266" s="23"/>
      <c r="O1266" s="21"/>
      <c r="P1266" s="27"/>
      <c r="Q1266" s="16"/>
      <c r="U1266" s="27"/>
    </row>
    <row r="1267" spans="2:21" x14ac:dyDescent="0.25">
      <c r="B1267"/>
      <c r="C1267"/>
      <c r="D1267" s="13"/>
      <c r="E1267" s="13"/>
      <c r="K1267" s="23"/>
      <c r="O1267" s="21"/>
      <c r="P1267" s="27"/>
      <c r="Q1267" s="16"/>
      <c r="U1267" s="27"/>
    </row>
    <row r="1268" spans="2:21" x14ac:dyDescent="0.25">
      <c r="B1268"/>
      <c r="C1268"/>
      <c r="D1268" s="13"/>
      <c r="E1268" s="13"/>
      <c r="K1268" s="23"/>
      <c r="O1268" s="21"/>
      <c r="P1268" s="27"/>
      <c r="Q1268" s="16"/>
      <c r="U1268" s="27"/>
    </row>
    <row r="1269" spans="2:21" x14ac:dyDescent="0.25">
      <c r="B1269"/>
      <c r="C1269"/>
      <c r="D1269" s="13"/>
      <c r="E1269" s="13"/>
      <c r="K1269" s="23"/>
      <c r="O1269" s="21"/>
      <c r="P1269" s="27"/>
      <c r="Q1269" s="16"/>
      <c r="U1269" s="27"/>
    </row>
    <row r="1270" spans="2:21" x14ac:dyDescent="0.25">
      <c r="B1270"/>
      <c r="C1270"/>
      <c r="D1270" s="13"/>
      <c r="E1270" s="13"/>
      <c r="K1270" s="23"/>
      <c r="O1270" s="21"/>
      <c r="P1270" s="27"/>
      <c r="Q1270" s="16"/>
      <c r="U1270" s="27"/>
    </row>
    <row r="1271" spans="2:21" x14ac:dyDescent="0.25">
      <c r="B1271"/>
      <c r="C1271"/>
      <c r="D1271" s="13"/>
      <c r="E1271" s="13"/>
      <c r="K1271" s="23"/>
      <c r="O1271" s="21"/>
      <c r="P1271" s="27"/>
      <c r="Q1271" s="16"/>
      <c r="U1271" s="27"/>
    </row>
    <row r="1272" spans="2:21" x14ac:dyDescent="0.25">
      <c r="B1272"/>
      <c r="C1272"/>
      <c r="D1272" s="13"/>
      <c r="E1272" s="13"/>
      <c r="K1272" s="23"/>
      <c r="O1272" s="21"/>
      <c r="P1272" s="27"/>
      <c r="Q1272" s="16"/>
      <c r="U1272" s="27"/>
    </row>
    <row r="1273" spans="2:21" x14ac:dyDescent="0.25">
      <c r="B1273"/>
      <c r="C1273"/>
      <c r="D1273" s="13"/>
      <c r="E1273" s="13"/>
      <c r="K1273" s="23"/>
      <c r="O1273" s="21"/>
      <c r="P1273" s="27"/>
      <c r="Q1273" s="16"/>
      <c r="U1273" s="27"/>
    </row>
    <row r="1274" spans="2:21" x14ac:dyDescent="0.25">
      <c r="B1274"/>
      <c r="C1274"/>
      <c r="D1274" s="13"/>
      <c r="E1274" s="13"/>
      <c r="K1274" s="23"/>
      <c r="O1274" s="21"/>
      <c r="P1274" s="27"/>
      <c r="Q1274" s="16"/>
      <c r="U1274" s="27"/>
    </row>
    <row r="1275" spans="2:21" x14ac:dyDescent="0.25">
      <c r="B1275"/>
      <c r="C1275"/>
      <c r="D1275" s="13"/>
      <c r="E1275" s="13"/>
      <c r="K1275" s="23"/>
      <c r="O1275" s="21"/>
      <c r="P1275" s="27"/>
      <c r="Q1275" s="16"/>
      <c r="U1275" s="27"/>
    </row>
    <row r="1276" spans="2:21" x14ac:dyDescent="0.25">
      <c r="B1276"/>
      <c r="C1276"/>
      <c r="D1276" s="13"/>
      <c r="E1276" s="13"/>
      <c r="K1276" s="23"/>
      <c r="O1276" s="21"/>
      <c r="P1276" s="27"/>
      <c r="Q1276" s="16"/>
      <c r="U1276" s="27"/>
    </row>
    <row r="1277" spans="2:21" x14ac:dyDescent="0.25">
      <c r="B1277"/>
      <c r="C1277"/>
      <c r="D1277" s="13"/>
      <c r="E1277" s="13"/>
      <c r="K1277" s="23"/>
      <c r="O1277" s="21"/>
      <c r="P1277" s="27"/>
      <c r="Q1277" s="16"/>
      <c r="U1277" s="27"/>
    </row>
    <row r="1278" spans="2:21" x14ac:dyDescent="0.25">
      <c r="B1278"/>
      <c r="C1278"/>
      <c r="D1278" s="13"/>
      <c r="E1278" s="13"/>
      <c r="K1278" s="23"/>
      <c r="O1278" s="21"/>
      <c r="P1278" s="27"/>
      <c r="Q1278" s="16"/>
      <c r="U1278" s="27"/>
    </row>
    <row r="1279" spans="2:21" x14ac:dyDescent="0.25">
      <c r="B1279"/>
      <c r="C1279"/>
      <c r="D1279" s="13"/>
      <c r="E1279" s="13"/>
      <c r="K1279" s="23"/>
      <c r="O1279" s="21"/>
      <c r="P1279" s="27"/>
      <c r="Q1279" s="16"/>
      <c r="U1279" s="27"/>
    </row>
    <row r="1280" spans="2:21" x14ac:dyDescent="0.25">
      <c r="B1280"/>
      <c r="C1280"/>
      <c r="D1280" s="13"/>
      <c r="E1280" s="13"/>
      <c r="K1280" s="23"/>
      <c r="O1280" s="21"/>
      <c r="P1280" s="27"/>
      <c r="Q1280" s="16"/>
      <c r="U1280" s="27"/>
    </row>
    <row r="1281" spans="2:21" x14ac:dyDescent="0.25">
      <c r="B1281"/>
      <c r="C1281"/>
      <c r="D1281" s="13"/>
      <c r="E1281" s="13"/>
      <c r="K1281" s="23"/>
      <c r="O1281" s="21"/>
      <c r="P1281" s="27"/>
      <c r="Q1281" s="16"/>
      <c r="U1281" s="27"/>
    </row>
    <row r="1282" spans="2:21" x14ac:dyDescent="0.25">
      <c r="B1282"/>
      <c r="C1282"/>
      <c r="D1282" s="13"/>
      <c r="E1282" s="13"/>
      <c r="K1282" s="23"/>
      <c r="O1282" s="21"/>
      <c r="P1282" s="27"/>
      <c r="Q1282" s="16"/>
      <c r="U1282" s="27"/>
    </row>
    <row r="1283" spans="2:21" x14ac:dyDescent="0.25">
      <c r="B1283"/>
      <c r="C1283"/>
      <c r="D1283" s="13"/>
      <c r="E1283" s="13"/>
      <c r="K1283" s="23"/>
      <c r="O1283" s="21"/>
      <c r="P1283" s="27"/>
      <c r="Q1283" s="16"/>
      <c r="U1283" s="27"/>
    </row>
    <row r="1284" spans="2:21" x14ac:dyDescent="0.25">
      <c r="B1284"/>
      <c r="C1284"/>
      <c r="D1284" s="13"/>
      <c r="E1284" s="13"/>
      <c r="K1284" s="23"/>
      <c r="O1284" s="21"/>
      <c r="P1284" s="27"/>
      <c r="Q1284" s="16"/>
      <c r="U1284" s="27"/>
    </row>
    <row r="1285" spans="2:21" x14ac:dyDescent="0.25">
      <c r="B1285"/>
      <c r="C1285"/>
      <c r="D1285" s="13"/>
      <c r="E1285" s="13"/>
      <c r="K1285" s="23"/>
      <c r="O1285" s="21"/>
      <c r="P1285" s="27"/>
      <c r="Q1285" s="16"/>
      <c r="U1285" s="27"/>
    </row>
    <row r="1286" spans="2:21" x14ac:dyDescent="0.25">
      <c r="B1286"/>
      <c r="C1286"/>
      <c r="D1286" s="13"/>
      <c r="E1286" s="13"/>
      <c r="K1286" s="23"/>
      <c r="O1286" s="21"/>
      <c r="P1286" s="27"/>
      <c r="Q1286" s="16"/>
      <c r="U1286" s="27"/>
    </row>
    <row r="1287" spans="2:21" x14ac:dyDescent="0.25">
      <c r="B1287"/>
      <c r="C1287"/>
      <c r="D1287" s="13"/>
      <c r="E1287" s="13"/>
      <c r="K1287" s="23"/>
      <c r="O1287" s="21"/>
      <c r="P1287" s="27"/>
      <c r="Q1287" s="16"/>
      <c r="U1287" s="27"/>
    </row>
    <row r="1288" spans="2:21" x14ac:dyDescent="0.25">
      <c r="B1288"/>
      <c r="C1288"/>
      <c r="D1288" s="13"/>
      <c r="E1288" s="13"/>
      <c r="K1288" s="23"/>
      <c r="O1288" s="21"/>
      <c r="P1288" s="27"/>
      <c r="Q1288" s="16"/>
      <c r="U1288" s="27"/>
    </row>
    <row r="1289" spans="2:21" x14ac:dyDescent="0.25">
      <c r="B1289"/>
      <c r="C1289"/>
      <c r="D1289" s="13"/>
      <c r="E1289" s="13"/>
      <c r="K1289" s="23"/>
      <c r="O1289" s="21"/>
      <c r="P1289" s="27"/>
      <c r="Q1289" s="16"/>
      <c r="U1289" s="27"/>
    </row>
    <row r="1290" spans="2:21" x14ac:dyDescent="0.25">
      <c r="B1290"/>
      <c r="C1290"/>
      <c r="D1290" s="13"/>
      <c r="E1290" s="13"/>
      <c r="K1290" s="23"/>
      <c r="O1290" s="21"/>
      <c r="P1290" s="27"/>
      <c r="Q1290" s="16"/>
      <c r="U1290" s="27"/>
    </row>
    <row r="1291" spans="2:21" x14ac:dyDescent="0.25">
      <c r="B1291"/>
      <c r="C1291"/>
      <c r="D1291" s="13"/>
      <c r="E1291" s="13"/>
      <c r="K1291" s="23"/>
      <c r="O1291" s="21"/>
      <c r="P1291" s="27"/>
      <c r="Q1291" s="16"/>
      <c r="U1291" s="27"/>
    </row>
    <row r="1292" spans="2:21" x14ac:dyDescent="0.25">
      <c r="B1292"/>
      <c r="C1292"/>
      <c r="D1292" s="13"/>
      <c r="E1292" s="13"/>
      <c r="K1292" s="23"/>
      <c r="O1292" s="21"/>
      <c r="P1292" s="27"/>
      <c r="Q1292" s="16"/>
      <c r="U1292" s="27"/>
    </row>
    <row r="1293" spans="2:21" x14ac:dyDescent="0.25">
      <c r="B1293"/>
      <c r="C1293"/>
      <c r="D1293" s="13"/>
      <c r="E1293" s="13"/>
      <c r="K1293" s="23"/>
      <c r="O1293" s="21"/>
      <c r="P1293" s="27"/>
      <c r="Q1293" s="16"/>
      <c r="U1293" s="27"/>
    </row>
    <row r="1294" spans="2:21" x14ac:dyDescent="0.25">
      <c r="B1294"/>
      <c r="C1294"/>
      <c r="D1294" s="13"/>
      <c r="E1294" s="13"/>
      <c r="K1294" s="23"/>
      <c r="O1294" s="21"/>
      <c r="P1294" s="27"/>
      <c r="Q1294" s="16"/>
      <c r="U1294" s="27"/>
    </row>
    <row r="1295" spans="2:21" x14ac:dyDescent="0.25">
      <c r="B1295"/>
      <c r="C1295"/>
      <c r="D1295" s="13"/>
      <c r="E1295" s="13"/>
      <c r="K1295" s="23"/>
      <c r="O1295" s="21"/>
      <c r="P1295" s="27"/>
      <c r="Q1295" s="16"/>
      <c r="U1295" s="27"/>
    </row>
    <row r="1296" spans="2:21" x14ac:dyDescent="0.25">
      <c r="B1296"/>
      <c r="C1296"/>
      <c r="D1296" s="13"/>
      <c r="E1296" s="13"/>
      <c r="K1296" s="23"/>
      <c r="O1296" s="21"/>
      <c r="P1296" s="27"/>
      <c r="Q1296" s="16"/>
      <c r="U1296" s="27"/>
    </row>
    <row r="1297" spans="2:21" x14ac:dyDescent="0.25">
      <c r="B1297"/>
      <c r="C1297"/>
      <c r="D1297" s="13"/>
      <c r="E1297" s="13"/>
      <c r="K1297" s="23"/>
      <c r="O1297" s="21"/>
      <c r="P1297" s="27"/>
      <c r="Q1297" s="16"/>
      <c r="U1297" s="27"/>
    </row>
    <row r="1298" spans="2:21" x14ac:dyDescent="0.25">
      <c r="B1298"/>
      <c r="C1298"/>
      <c r="D1298" s="13"/>
      <c r="E1298" s="13"/>
      <c r="K1298" s="23"/>
      <c r="O1298" s="21"/>
      <c r="P1298" s="27"/>
      <c r="Q1298" s="16"/>
      <c r="U1298" s="27"/>
    </row>
    <row r="1299" spans="2:21" x14ac:dyDescent="0.25">
      <c r="B1299"/>
      <c r="C1299"/>
      <c r="D1299" s="13"/>
      <c r="E1299" s="13"/>
      <c r="K1299" s="23"/>
      <c r="O1299" s="21"/>
      <c r="P1299" s="27"/>
      <c r="Q1299" s="16"/>
      <c r="U1299" s="27"/>
    </row>
    <row r="1300" spans="2:21" x14ac:dyDescent="0.25">
      <c r="B1300"/>
      <c r="C1300"/>
      <c r="D1300" s="13"/>
      <c r="E1300" s="13"/>
      <c r="K1300" s="23"/>
      <c r="O1300" s="21"/>
      <c r="P1300" s="27"/>
      <c r="Q1300" s="16"/>
      <c r="U1300" s="27"/>
    </row>
    <row r="1301" spans="2:21" x14ac:dyDescent="0.25">
      <c r="B1301"/>
      <c r="C1301"/>
      <c r="D1301" s="13"/>
      <c r="E1301" s="13"/>
      <c r="K1301" s="23"/>
      <c r="O1301" s="21"/>
      <c r="P1301" s="27"/>
      <c r="Q1301" s="16"/>
      <c r="U1301" s="27"/>
    </row>
    <row r="1302" spans="2:21" x14ac:dyDescent="0.25">
      <c r="B1302"/>
      <c r="C1302"/>
      <c r="D1302" s="13"/>
      <c r="E1302" s="13"/>
      <c r="K1302" s="23"/>
      <c r="O1302" s="21"/>
      <c r="P1302" s="27"/>
      <c r="Q1302" s="16"/>
      <c r="U1302" s="27"/>
    </row>
    <row r="1303" spans="2:21" x14ac:dyDescent="0.25">
      <c r="B1303"/>
      <c r="C1303"/>
      <c r="D1303" s="13"/>
      <c r="E1303" s="13"/>
      <c r="K1303" s="23"/>
      <c r="O1303" s="21"/>
      <c r="P1303" s="27"/>
      <c r="Q1303" s="16"/>
      <c r="U1303" s="27"/>
    </row>
    <row r="1304" spans="2:21" x14ac:dyDescent="0.25">
      <c r="B1304"/>
      <c r="C1304"/>
      <c r="D1304" s="13"/>
      <c r="E1304" s="13"/>
      <c r="K1304" s="23"/>
      <c r="O1304" s="21"/>
      <c r="P1304" s="27"/>
      <c r="Q1304" s="16"/>
      <c r="U1304" s="27"/>
    </row>
    <row r="1305" spans="2:21" x14ac:dyDescent="0.25">
      <c r="B1305"/>
      <c r="C1305"/>
      <c r="D1305" s="13"/>
      <c r="E1305" s="13"/>
      <c r="K1305" s="23"/>
      <c r="O1305" s="21"/>
      <c r="P1305" s="27"/>
      <c r="Q1305" s="16"/>
      <c r="U1305" s="27"/>
    </row>
    <row r="1306" spans="2:21" x14ac:dyDescent="0.25">
      <c r="B1306"/>
      <c r="C1306"/>
      <c r="D1306" s="13"/>
      <c r="E1306" s="13"/>
      <c r="K1306" s="23"/>
      <c r="O1306" s="21"/>
      <c r="P1306" s="27"/>
      <c r="Q1306" s="16"/>
      <c r="U1306" s="27"/>
    </row>
    <row r="1307" spans="2:21" x14ac:dyDescent="0.25">
      <c r="B1307"/>
      <c r="C1307"/>
      <c r="D1307" s="13"/>
      <c r="E1307" s="13"/>
      <c r="K1307" s="23"/>
      <c r="O1307" s="21"/>
      <c r="P1307" s="27"/>
      <c r="Q1307" s="16"/>
      <c r="U1307" s="27"/>
    </row>
    <row r="1308" spans="2:21" x14ac:dyDescent="0.25">
      <c r="B1308"/>
      <c r="C1308"/>
      <c r="D1308" s="13"/>
      <c r="E1308" s="13"/>
      <c r="K1308" s="23"/>
      <c r="O1308" s="21"/>
      <c r="P1308" s="27"/>
      <c r="Q1308" s="16"/>
      <c r="U1308" s="27"/>
    </row>
    <row r="1309" spans="2:21" x14ac:dyDescent="0.25">
      <c r="B1309"/>
      <c r="C1309"/>
      <c r="D1309" s="13"/>
      <c r="E1309" s="13"/>
      <c r="K1309" s="23"/>
      <c r="O1309" s="21"/>
      <c r="P1309" s="27"/>
      <c r="Q1309" s="16"/>
      <c r="U1309" s="27"/>
    </row>
    <row r="1310" spans="2:21" x14ac:dyDescent="0.25">
      <c r="B1310"/>
      <c r="C1310"/>
      <c r="D1310" s="13"/>
      <c r="E1310" s="13"/>
      <c r="K1310" s="23"/>
      <c r="O1310" s="21"/>
      <c r="P1310" s="27"/>
      <c r="Q1310" s="16"/>
      <c r="U1310" s="27"/>
    </row>
    <row r="1311" spans="2:21" x14ac:dyDescent="0.25">
      <c r="B1311"/>
      <c r="C1311"/>
      <c r="D1311" s="13"/>
      <c r="E1311" s="13"/>
      <c r="K1311" s="23"/>
      <c r="O1311" s="21"/>
      <c r="P1311" s="27"/>
      <c r="Q1311" s="16"/>
      <c r="U1311" s="27"/>
    </row>
    <row r="1312" spans="2:21" x14ac:dyDescent="0.25">
      <c r="B1312"/>
      <c r="C1312"/>
      <c r="D1312" s="13"/>
      <c r="E1312" s="13"/>
      <c r="K1312" s="23"/>
      <c r="O1312" s="21"/>
      <c r="P1312" s="27"/>
      <c r="Q1312" s="16"/>
      <c r="U1312" s="27"/>
    </row>
    <row r="1313" spans="2:21" x14ac:dyDescent="0.25">
      <c r="B1313"/>
      <c r="C1313"/>
      <c r="D1313" s="13"/>
      <c r="E1313" s="13"/>
      <c r="K1313" s="23"/>
      <c r="O1313" s="21"/>
      <c r="P1313" s="27"/>
      <c r="Q1313" s="16"/>
      <c r="U1313" s="27"/>
    </row>
    <row r="1314" spans="2:21" x14ac:dyDescent="0.25">
      <c r="B1314"/>
      <c r="C1314"/>
      <c r="D1314" s="13"/>
      <c r="E1314" s="13"/>
      <c r="K1314" s="23"/>
      <c r="O1314" s="21"/>
      <c r="P1314" s="27"/>
      <c r="Q1314" s="16"/>
      <c r="U1314" s="27"/>
    </row>
    <row r="1315" spans="2:21" x14ac:dyDescent="0.25">
      <c r="B1315"/>
      <c r="C1315"/>
      <c r="D1315" s="13"/>
      <c r="E1315" s="13"/>
      <c r="K1315" s="23"/>
      <c r="O1315" s="21"/>
      <c r="P1315" s="27"/>
      <c r="Q1315" s="16"/>
      <c r="U1315" s="27"/>
    </row>
    <row r="1316" spans="2:21" x14ac:dyDescent="0.25">
      <c r="B1316"/>
      <c r="C1316"/>
      <c r="D1316" s="13"/>
      <c r="E1316" s="13"/>
      <c r="K1316" s="23"/>
      <c r="O1316" s="21"/>
      <c r="P1316" s="27"/>
      <c r="Q1316" s="16"/>
      <c r="U1316" s="27"/>
    </row>
    <row r="1317" spans="2:21" x14ac:dyDescent="0.25">
      <c r="B1317"/>
      <c r="C1317"/>
      <c r="D1317" s="13"/>
      <c r="E1317" s="13"/>
      <c r="K1317" s="23"/>
      <c r="O1317" s="21"/>
      <c r="P1317" s="27"/>
      <c r="Q1317" s="16"/>
      <c r="U1317" s="27"/>
    </row>
    <row r="1318" spans="2:21" x14ac:dyDescent="0.25">
      <c r="B1318"/>
      <c r="C1318"/>
      <c r="D1318" s="13"/>
      <c r="E1318" s="13"/>
      <c r="K1318" s="23"/>
      <c r="O1318" s="21"/>
      <c r="P1318" s="27"/>
      <c r="Q1318" s="16"/>
      <c r="U1318" s="27"/>
    </row>
    <row r="1319" spans="2:21" x14ac:dyDescent="0.25">
      <c r="B1319"/>
      <c r="C1319"/>
      <c r="D1319" s="13"/>
      <c r="E1319" s="13"/>
      <c r="K1319" s="23"/>
      <c r="O1319" s="21"/>
      <c r="P1319" s="27"/>
      <c r="Q1319" s="16"/>
      <c r="U1319" s="27"/>
    </row>
    <row r="1320" spans="2:21" x14ac:dyDescent="0.25">
      <c r="B1320"/>
      <c r="C1320"/>
      <c r="D1320" s="13"/>
      <c r="E1320" s="13"/>
      <c r="K1320" s="23"/>
      <c r="O1320" s="21"/>
      <c r="P1320" s="27"/>
      <c r="Q1320" s="16"/>
      <c r="U1320" s="27"/>
    </row>
    <row r="1321" spans="2:21" x14ac:dyDescent="0.25">
      <c r="B1321"/>
      <c r="C1321"/>
      <c r="D1321" s="13"/>
      <c r="E1321" s="13"/>
      <c r="K1321" s="23"/>
      <c r="O1321" s="21"/>
      <c r="P1321" s="27"/>
      <c r="Q1321" s="16"/>
      <c r="U1321" s="27"/>
    </row>
    <row r="1322" spans="2:21" x14ac:dyDescent="0.25">
      <c r="B1322"/>
      <c r="C1322"/>
      <c r="D1322" s="13"/>
      <c r="E1322" s="13"/>
      <c r="K1322" s="23"/>
      <c r="O1322" s="21"/>
      <c r="P1322" s="27"/>
      <c r="Q1322" s="16"/>
      <c r="U1322" s="27"/>
    </row>
    <row r="1323" spans="2:21" x14ac:dyDescent="0.25">
      <c r="B1323"/>
      <c r="C1323"/>
      <c r="D1323" s="13"/>
      <c r="E1323" s="13"/>
      <c r="K1323" s="23"/>
      <c r="O1323" s="21"/>
      <c r="P1323" s="27"/>
      <c r="Q1323" s="16"/>
      <c r="U1323" s="27"/>
    </row>
    <row r="1324" spans="2:21" x14ac:dyDescent="0.25">
      <c r="B1324"/>
      <c r="C1324"/>
      <c r="D1324" s="13"/>
      <c r="E1324" s="13"/>
      <c r="K1324" s="23"/>
      <c r="O1324" s="21"/>
      <c r="P1324" s="27"/>
      <c r="Q1324" s="16"/>
      <c r="U1324" s="27"/>
    </row>
    <row r="1325" spans="2:21" x14ac:dyDescent="0.25">
      <c r="B1325"/>
      <c r="C1325"/>
      <c r="D1325" s="13"/>
      <c r="E1325" s="13"/>
      <c r="K1325" s="23"/>
      <c r="O1325" s="21"/>
      <c r="P1325" s="27"/>
      <c r="Q1325" s="16"/>
      <c r="U1325" s="27"/>
    </row>
    <row r="1326" spans="2:21" x14ac:dyDescent="0.25">
      <c r="B1326"/>
      <c r="C1326"/>
      <c r="D1326" s="13"/>
      <c r="E1326" s="13"/>
      <c r="K1326" s="23"/>
      <c r="O1326" s="21"/>
      <c r="P1326" s="27"/>
      <c r="Q1326" s="16"/>
      <c r="U1326" s="27"/>
    </row>
    <row r="1327" spans="2:21" x14ac:dyDescent="0.25">
      <c r="B1327"/>
      <c r="C1327"/>
      <c r="D1327" s="13"/>
      <c r="E1327" s="13"/>
      <c r="K1327" s="23"/>
      <c r="O1327" s="21"/>
      <c r="P1327" s="27"/>
      <c r="Q1327" s="16"/>
      <c r="U1327" s="27"/>
    </row>
    <row r="1328" spans="2:21" x14ac:dyDescent="0.25">
      <c r="B1328"/>
      <c r="C1328"/>
      <c r="D1328" s="13"/>
      <c r="E1328" s="13"/>
      <c r="K1328" s="23"/>
      <c r="O1328" s="21"/>
      <c r="P1328" s="27"/>
      <c r="Q1328" s="16"/>
      <c r="U1328" s="27"/>
    </row>
    <row r="1329" spans="2:21" x14ac:dyDescent="0.25">
      <c r="B1329"/>
      <c r="C1329"/>
      <c r="D1329" s="13"/>
      <c r="E1329" s="13"/>
      <c r="K1329" s="23"/>
      <c r="O1329" s="21"/>
      <c r="P1329" s="27"/>
      <c r="Q1329" s="16"/>
      <c r="U1329" s="27"/>
    </row>
    <row r="1330" spans="2:21" x14ac:dyDescent="0.25">
      <c r="B1330"/>
      <c r="C1330"/>
      <c r="D1330" s="13"/>
      <c r="E1330" s="13"/>
      <c r="K1330" s="23"/>
      <c r="O1330" s="21"/>
      <c r="P1330" s="27"/>
      <c r="Q1330" s="16"/>
      <c r="U1330" s="27"/>
    </row>
    <row r="1331" spans="2:21" x14ac:dyDescent="0.25">
      <c r="B1331"/>
      <c r="C1331"/>
      <c r="D1331" s="13"/>
      <c r="E1331" s="13"/>
      <c r="K1331" s="23"/>
      <c r="O1331" s="21"/>
      <c r="P1331" s="27"/>
      <c r="Q1331" s="16"/>
      <c r="U1331" s="27"/>
    </row>
    <row r="1332" spans="2:21" x14ac:dyDescent="0.25">
      <c r="B1332"/>
      <c r="C1332"/>
      <c r="D1332" s="13"/>
      <c r="E1332" s="13"/>
      <c r="K1332" s="23"/>
      <c r="O1332" s="21"/>
      <c r="P1332" s="27"/>
      <c r="Q1332" s="16"/>
      <c r="U1332" s="27"/>
    </row>
    <row r="1333" spans="2:21" x14ac:dyDescent="0.25">
      <c r="B1333"/>
      <c r="C1333"/>
      <c r="D1333" s="13"/>
      <c r="E1333" s="13"/>
      <c r="K1333" s="23"/>
      <c r="O1333" s="21"/>
      <c r="P1333" s="27"/>
      <c r="Q1333" s="16"/>
      <c r="U1333" s="27"/>
    </row>
    <row r="1334" spans="2:21" x14ac:dyDescent="0.25">
      <c r="B1334"/>
      <c r="C1334"/>
      <c r="D1334" s="13"/>
      <c r="E1334" s="13"/>
      <c r="K1334" s="23"/>
      <c r="O1334" s="21"/>
      <c r="P1334" s="27"/>
      <c r="Q1334" s="16"/>
      <c r="U1334" s="27"/>
    </row>
    <row r="1335" spans="2:21" x14ac:dyDescent="0.25">
      <c r="B1335"/>
      <c r="C1335"/>
      <c r="D1335" s="13"/>
      <c r="E1335" s="13"/>
      <c r="K1335" s="23"/>
      <c r="O1335" s="21"/>
      <c r="P1335" s="27"/>
      <c r="Q1335" s="16"/>
      <c r="U1335" s="27"/>
    </row>
    <row r="1336" spans="2:21" x14ac:dyDescent="0.25">
      <c r="B1336"/>
      <c r="C1336"/>
      <c r="D1336" s="13"/>
      <c r="E1336" s="13"/>
      <c r="K1336" s="23"/>
      <c r="O1336" s="21"/>
      <c r="P1336" s="27"/>
      <c r="Q1336" s="16"/>
      <c r="U1336" s="27"/>
    </row>
    <row r="1337" spans="2:21" x14ac:dyDescent="0.25">
      <c r="B1337"/>
      <c r="C1337"/>
      <c r="D1337" s="13"/>
      <c r="E1337" s="13"/>
      <c r="K1337" s="23"/>
      <c r="O1337" s="21"/>
      <c r="P1337" s="27"/>
      <c r="Q1337" s="16"/>
      <c r="U1337" s="27"/>
    </row>
    <row r="1338" spans="2:21" x14ac:dyDescent="0.25">
      <c r="B1338"/>
      <c r="C1338"/>
      <c r="D1338" s="13"/>
      <c r="E1338" s="13"/>
      <c r="K1338" s="23"/>
      <c r="O1338" s="21"/>
      <c r="P1338" s="27"/>
      <c r="Q1338" s="16"/>
      <c r="U1338" s="27"/>
    </row>
    <row r="1339" spans="2:21" x14ac:dyDescent="0.25">
      <c r="B1339"/>
      <c r="C1339"/>
      <c r="D1339" s="13"/>
      <c r="E1339" s="13"/>
      <c r="K1339" s="23"/>
      <c r="O1339" s="21"/>
      <c r="P1339" s="27"/>
      <c r="Q1339" s="16"/>
      <c r="U1339" s="27"/>
    </row>
    <row r="1340" spans="2:21" x14ac:dyDescent="0.25">
      <c r="B1340"/>
      <c r="C1340"/>
      <c r="D1340" s="13"/>
      <c r="E1340" s="13"/>
      <c r="K1340" s="23"/>
      <c r="O1340" s="21"/>
      <c r="P1340" s="27"/>
      <c r="Q1340" s="16"/>
      <c r="U1340" s="27"/>
    </row>
    <row r="1341" spans="2:21" x14ac:dyDescent="0.25">
      <c r="B1341"/>
      <c r="C1341"/>
      <c r="D1341" s="13"/>
      <c r="E1341" s="13"/>
      <c r="K1341" s="23"/>
      <c r="O1341" s="21"/>
      <c r="P1341" s="27"/>
      <c r="Q1341" s="16"/>
      <c r="U1341" s="27"/>
    </row>
    <row r="1342" spans="2:21" x14ac:dyDescent="0.25">
      <c r="B1342"/>
      <c r="C1342"/>
      <c r="D1342" s="13"/>
      <c r="E1342" s="13"/>
      <c r="K1342" s="23"/>
      <c r="O1342" s="21"/>
      <c r="P1342" s="27"/>
      <c r="Q1342" s="16"/>
      <c r="U1342" s="27"/>
    </row>
    <row r="1343" spans="2:21" x14ac:dyDescent="0.25">
      <c r="B1343"/>
      <c r="C1343"/>
      <c r="D1343" s="13"/>
      <c r="E1343" s="13"/>
      <c r="K1343" s="23"/>
      <c r="O1343" s="21"/>
      <c r="P1343" s="27"/>
      <c r="Q1343" s="16"/>
      <c r="U1343" s="27"/>
    </row>
    <row r="1344" spans="2:21" x14ac:dyDescent="0.25">
      <c r="B1344"/>
      <c r="C1344"/>
      <c r="D1344" s="13"/>
      <c r="E1344" s="13"/>
      <c r="K1344" s="23"/>
      <c r="O1344" s="21"/>
      <c r="P1344" s="27"/>
      <c r="Q1344" s="16"/>
      <c r="U1344" s="27"/>
    </row>
    <row r="1345" spans="2:21" x14ac:dyDescent="0.25">
      <c r="B1345"/>
      <c r="C1345"/>
      <c r="D1345" s="13"/>
      <c r="E1345" s="13"/>
      <c r="K1345" s="23"/>
      <c r="O1345" s="21"/>
      <c r="P1345" s="27"/>
      <c r="Q1345" s="16"/>
      <c r="U1345" s="27"/>
    </row>
    <row r="1346" spans="2:21" x14ac:dyDescent="0.25">
      <c r="B1346"/>
      <c r="C1346"/>
      <c r="D1346" s="13"/>
      <c r="E1346" s="13"/>
      <c r="K1346" s="23"/>
      <c r="O1346" s="21"/>
      <c r="P1346" s="27"/>
      <c r="Q1346" s="16"/>
      <c r="U1346" s="27"/>
    </row>
    <row r="1347" spans="2:21" x14ac:dyDescent="0.25">
      <c r="B1347"/>
      <c r="C1347"/>
      <c r="D1347" s="13"/>
      <c r="E1347" s="13"/>
      <c r="K1347" s="23"/>
      <c r="O1347" s="21"/>
      <c r="P1347" s="27"/>
      <c r="Q1347" s="16"/>
      <c r="U1347" s="27"/>
    </row>
    <row r="1348" spans="2:21" x14ac:dyDescent="0.25">
      <c r="B1348"/>
      <c r="C1348"/>
      <c r="D1348" s="13"/>
      <c r="E1348" s="13"/>
      <c r="K1348" s="23"/>
      <c r="O1348" s="21"/>
      <c r="P1348" s="27"/>
      <c r="Q1348" s="16"/>
      <c r="U1348" s="27"/>
    </row>
    <row r="1349" spans="2:21" x14ac:dyDescent="0.25">
      <c r="B1349"/>
      <c r="C1349"/>
      <c r="D1349" s="13"/>
      <c r="E1349" s="13"/>
      <c r="K1349" s="23"/>
      <c r="O1349" s="21"/>
      <c r="P1349" s="27"/>
      <c r="Q1349" s="16"/>
      <c r="U1349" s="27"/>
    </row>
    <row r="1350" spans="2:21" x14ac:dyDescent="0.25">
      <c r="B1350"/>
      <c r="C1350"/>
      <c r="D1350" s="13"/>
      <c r="E1350" s="13"/>
      <c r="K1350" s="23"/>
      <c r="O1350" s="21"/>
      <c r="P1350" s="27"/>
      <c r="Q1350" s="16"/>
      <c r="U1350" s="27"/>
    </row>
    <row r="1351" spans="2:21" x14ac:dyDescent="0.25">
      <c r="B1351"/>
      <c r="C1351"/>
      <c r="D1351" s="13"/>
      <c r="E1351" s="13"/>
      <c r="K1351" s="23"/>
      <c r="O1351" s="21"/>
      <c r="P1351" s="27"/>
      <c r="Q1351" s="16"/>
      <c r="U1351" s="27"/>
    </row>
    <row r="1352" spans="2:21" x14ac:dyDescent="0.25">
      <c r="B1352"/>
      <c r="C1352"/>
      <c r="D1352" s="13"/>
      <c r="E1352" s="13"/>
      <c r="K1352" s="23"/>
      <c r="O1352" s="21"/>
      <c r="P1352" s="27"/>
      <c r="Q1352" s="16"/>
      <c r="U1352" s="27"/>
    </row>
    <row r="1353" spans="2:21" x14ac:dyDescent="0.25">
      <c r="B1353"/>
      <c r="C1353"/>
      <c r="D1353" s="13"/>
      <c r="E1353" s="13"/>
      <c r="K1353" s="23"/>
      <c r="O1353" s="21"/>
      <c r="P1353" s="27"/>
      <c r="Q1353" s="16"/>
      <c r="U1353" s="27"/>
    </row>
    <row r="1354" spans="2:21" x14ac:dyDescent="0.25">
      <c r="B1354"/>
      <c r="C1354"/>
      <c r="D1354" s="13"/>
      <c r="E1354" s="13"/>
      <c r="K1354" s="23"/>
      <c r="O1354" s="21"/>
      <c r="P1354" s="27"/>
      <c r="Q1354" s="16"/>
      <c r="U1354" s="27"/>
    </row>
    <row r="1355" spans="2:21" x14ac:dyDescent="0.25">
      <c r="B1355"/>
      <c r="C1355"/>
      <c r="D1355" s="13"/>
      <c r="E1355" s="13"/>
      <c r="K1355" s="23"/>
      <c r="O1355" s="21"/>
      <c r="P1355" s="27"/>
      <c r="Q1355" s="16"/>
      <c r="U1355" s="27"/>
    </row>
    <row r="1356" spans="2:21" x14ac:dyDescent="0.25">
      <c r="B1356"/>
      <c r="C1356"/>
      <c r="D1356" s="13"/>
      <c r="E1356" s="13"/>
      <c r="K1356" s="23"/>
      <c r="O1356" s="21"/>
      <c r="P1356" s="27"/>
      <c r="Q1356" s="16"/>
      <c r="U1356" s="27"/>
    </row>
    <row r="1357" spans="2:21" x14ac:dyDescent="0.25">
      <c r="B1357"/>
      <c r="C1357"/>
      <c r="D1357" s="13"/>
      <c r="E1357" s="13"/>
      <c r="K1357" s="23"/>
      <c r="O1357" s="21"/>
      <c r="P1357" s="27"/>
      <c r="Q1357" s="16"/>
      <c r="U1357" s="27"/>
    </row>
    <row r="1358" spans="2:21" x14ac:dyDescent="0.25">
      <c r="B1358"/>
      <c r="C1358"/>
      <c r="D1358" s="13"/>
      <c r="E1358" s="13"/>
      <c r="K1358" s="23"/>
      <c r="O1358" s="21"/>
      <c r="P1358" s="27"/>
      <c r="Q1358" s="16"/>
      <c r="U1358" s="27"/>
    </row>
    <row r="1359" spans="2:21" x14ac:dyDescent="0.25">
      <c r="B1359"/>
      <c r="C1359"/>
      <c r="D1359" s="13"/>
      <c r="E1359" s="13"/>
      <c r="K1359" s="23"/>
      <c r="O1359" s="21"/>
      <c r="P1359" s="27"/>
      <c r="Q1359" s="16"/>
      <c r="U1359" s="27"/>
    </row>
    <row r="1360" spans="2:21" x14ac:dyDescent="0.25">
      <c r="B1360"/>
      <c r="C1360"/>
      <c r="D1360" s="13"/>
      <c r="E1360" s="13"/>
      <c r="K1360" s="23"/>
      <c r="O1360" s="21"/>
      <c r="P1360" s="27"/>
      <c r="Q1360" s="16"/>
      <c r="U1360" s="27"/>
    </row>
    <row r="1361" spans="2:21" x14ac:dyDescent="0.25">
      <c r="B1361"/>
      <c r="C1361"/>
      <c r="D1361" s="13"/>
      <c r="E1361" s="13"/>
      <c r="K1361" s="23"/>
      <c r="O1361" s="21"/>
      <c r="P1361" s="27"/>
      <c r="Q1361" s="16"/>
      <c r="U1361" s="27"/>
    </row>
    <row r="1362" spans="2:21" x14ac:dyDescent="0.25">
      <c r="B1362"/>
      <c r="C1362"/>
      <c r="D1362" s="13"/>
      <c r="E1362" s="13"/>
      <c r="K1362" s="23"/>
      <c r="O1362" s="21"/>
      <c r="P1362" s="27"/>
      <c r="Q1362" s="16"/>
      <c r="U1362" s="27"/>
    </row>
    <row r="1363" spans="2:21" x14ac:dyDescent="0.25">
      <c r="B1363"/>
      <c r="C1363"/>
      <c r="D1363" s="13"/>
      <c r="E1363" s="13"/>
      <c r="K1363" s="23"/>
      <c r="O1363" s="21"/>
      <c r="P1363" s="27"/>
      <c r="Q1363" s="16"/>
      <c r="U1363" s="27"/>
    </row>
    <row r="1364" spans="2:21" x14ac:dyDescent="0.25">
      <c r="B1364"/>
      <c r="C1364"/>
      <c r="D1364" s="13"/>
      <c r="E1364" s="13"/>
      <c r="K1364" s="23"/>
      <c r="O1364" s="21"/>
      <c r="P1364" s="27"/>
      <c r="Q1364" s="16"/>
      <c r="U1364" s="27"/>
    </row>
    <row r="1365" spans="2:21" x14ac:dyDescent="0.25">
      <c r="B1365"/>
      <c r="C1365"/>
      <c r="D1365" s="13"/>
      <c r="E1365" s="13"/>
      <c r="K1365" s="23"/>
      <c r="O1365" s="21"/>
      <c r="P1365" s="27"/>
      <c r="Q1365" s="16"/>
      <c r="U1365" s="27"/>
    </row>
    <row r="1366" spans="2:21" x14ac:dyDescent="0.25">
      <c r="B1366"/>
      <c r="C1366"/>
      <c r="D1366" s="13"/>
      <c r="E1366" s="13"/>
      <c r="K1366" s="23"/>
      <c r="O1366" s="21"/>
      <c r="P1366" s="27"/>
      <c r="Q1366" s="16"/>
      <c r="U1366" s="27"/>
    </row>
    <row r="1367" spans="2:21" x14ac:dyDescent="0.25">
      <c r="B1367"/>
      <c r="C1367"/>
      <c r="D1367" s="13"/>
      <c r="E1367" s="13"/>
      <c r="K1367" s="23"/>
      <c r="O1367" s="21"/>
      <c r="P1367" s="27"/>
      <c r="Q1367" s="16"/>
      <c r="U1367" s="27"/>
    </row>
    <row r="1368" spans="2:21" x14ac:dyDescent="0.25">
      <c r="B1368"/>
      <c r="C1368"/>
      <c r="D1368" s="13"/>
      <c r="E1368" s="13"/>
      <c r="K1368" s="23"/>
      <c r="O1368" s="21"/>
      <c r="P1368" s="27"/>
      <c r="Q1368" s="16"/>
      <c r="U1368" s="27"/>
    </row>
    <row r="1369" spans="2:21" x14ac:dyDescent="0.25">
      <c r="B1369"/>
      <c r="C1369"/>
      <c r="D1369" s="13"/>
      <c r="E1369" s="13"/>
      <c r="K1369" s="23"/>
      <c r="O1369" s="21"/>
      <c r="P1369" s="27"/>
      <c r="Q1369" s="16"/>
      <c r="U1369" s="27"/>
    </row>
    <row r="1370" spans="2:21" x14ac:dyDescent="0.25">
      <c r="B1370"/>
      <c r="C1370"/>
      <c r="D1370" s="13"/>
      <c r="E1370" s="13"/>
      <c r="K1370" s="23"/>
      <c r="O1370" s="21"/>
      <c r="P1370" s="27"/>
      <c r="Q1370" s="16"/>
      <c r="U1370" s="27"/>
    </row>
    <row r="1371" spans="2:21" x14ac:dyDescent="0.25">
      <c r="B1371"/>
      <c r="C1371"/>
      <c r="D1371" s="13"/>
      <c r="E1371" s="13"/>
      <c r="K1371" s="23"/>
      <c r="O1371" s="21"/>
      <c r="P1371" s="27"/>
      <c r="Q1371" s="16"/>
      <c r="U1371" s="27"/>
    </row>
    <row r="1372" spans="2:21" x14ac:dyDescent="0.25">
      <c r="B1372"/>
      <c r="C1372"/>
      <c r="D1372" s="13"/>
      <c r="E1372" s="13"/>
      <c r="K1372" s="23"/>
      <c r="O1372" s="21"/>
      <c r="P1372" s="27"/>
      <c r="Q1372" s="16"/>
      <c r="U1372" s="27"/>
    </row>
    <row r="1373" spans="2:21" x14ac:dyDescent="0.25">
      <c r="B1373"/>
      <c r="C1373"/>
      <c r="D1373" s="13"/>
      <c r="E1373" s="13"/>
      <c r="K1373" s="23"/>
      <c r="O1373" s="21"/>
      <c r="P1373" s="27"/>
      <c r="Q1373" s="16"/>
      <c r="U1373" s="27"/>
    </row>
    <row r="1374" spans="2:21" x14ac:dyDescent="0.25">
      <c r="B1374"/>
      <c r="C1374"/>
      <c r="D1374" s="13"/>
      <c r="E1374" s="13"/>
      <c r="K1374" s="23"/>
      <c r="O1374" s="21"/>
      <c r="P1374" s="27"/>
      <c r="Q1374" s="16"/>
      <c r="U1374" s="27"/>
    </row>
    <row r="1375" spans="2:21" x14ac:dyDescent="0.25">
      <c r="B1375"/>
      <c r="C1375"/>
      <c r="D1375" s="13"/>
      <c r="E1375" s="13"/>
      <c r="K1375" s="23"/>
      <c r="O1375" s="21"/>
      <c r="P1375" s="27"/>
      <c r="Q1375" s="16"/>
      <c r="U1375" s="27"/>
    </row>
    <row r="1376" spans="2:21" x14ac:dyDescent="0.25">
      <c r="B1376"/>
      <c r="C1376"/>
      <c r="D1376" s="13"/>
      <c r="E1376" s="13"/>
      <c r="K1376" s="23"/>
      <c r="O1376" s="21"/>
      <c r="P1376" s="27"/>
      <c r="Q1376" s="16"/>
      <c r="U1376" s="27"/>
    </row>
    <row r="1377" spans="2:21" x14ac:dyDescent="0.25">
      <c r="B1377"/>
      <c r="C1377"/>
      <c r="D1377" s="13"/>
      <c r="E1377" s="13"/>
      <c r="K1377" s="23"/>
      <c r="O1377" s="21"/>
      <c r="P1377" s="27"/>
      <c r="Q1377" s="16"/>
      <c r="U1377" s="27"/>
    </row>
    <row r="1378" spans="2:21" x14ac:dyDescent="0.25">
      <c r="B1378"/>
      <c r="C1378"/>
      <c r="D1378" s="13"/>
      <c r="E1378" s="13"/>
      <c r="K1378" s="23"/>
      <c r="O1378" s="21"/>
      <c r="P1378" s="27"/>
      <c r="Q1378" s="16"/>
      <c r="U1378" s="27"/>
    </row>
    <row r="1379" spans="2:21" x14ac:dyDescent="0.25">
      <c r="B1379"/>
      <c r="C1379"/>
      <c r="D1379" s="13"/>
      <c r="E1379" s="13"/>
      <c r="K1379" s="23"/>
      <c r="O1379" s="21"/>
      <c r="P1379" s="27"/>
      <c r="Q1379" s="16"/>
      <c r="U1379" s="27"/>
    </row>
    <row r="1380" spans="2:21" x14ac:dyDescent="0.25">
      <c r="B1380"/>
      <c r="C1380"/>
      <c r="D1380" s="13"/>
      <c r="E1380" s="13"/>
      <c r="K1380" s="23"/>
      <c r="O1380" s="21"/>
      <c r="P1380" s="27"/>
      <c r="Q1380" s="16"/>
      <c r="U1380" s="27"/>
    </row>
    <row r="1381" spans="2:21" x14ac:dyDescent="0.25">
      <c r="B1381"/>
      <c r="C1381"/>
      <c r="D1381" s="13"/>
      <c r="E1381" s="13"/>
      <c r="K1381" s="23"/>
      <c r="O1381" s="21"/>
      <c r="P1381" s="27"/>
      <c r="Q1381" s="16"/>
      <c r="U1381" s="27"/>
    </row>
    <row r="1382" spans="2:21" x14ac:dyDescent="0.25">
      <c r="B1382"/>
      <c r="C1382"/>
      <c r="D1382" s="13"/>
      <c r="E1382" s="13"/>
      <c r="K1382" s="23"/>
      <c r="O1382" s="21"/>
      <c r="P1382" s="27"/>
      <c r="Q1382" s="16"/>
      <c r="U1382" s="27"/>
    </row>
    <row r="1383" spans="2:21" x14ac:dyDescent="0.25">
      <c r="B1383"/>
      <c r="C1383"/>
      <c r="D1383" s="13"/>
      <c r="E1383" s="13"/>
      <c r="K1383" s="23"/>
      <c r="O1383" s="21"/>
      <c r="P1383" s="27"/>
      <c r="Q1383" s="16"/>
      <c r="U1383" s="27"/>
    </row>
    <row r="1384" spans="2:21" x14ac:dyDescent="0.25">
      <c r="B1384"/>
      <c r="C1384"/>
      <c r="D1384" s="13"/>
      <c r="E1384" s="13"/>
      <c r="K1384" s="23"/>
      <c r="O1384" s="21"/>
      <c r="P1384" s="27"/>
      <c r="Q1384" s="16"/>
      <c r="U1384" s="27"/>
    </row>
    <row r="1385" spans="2:21" x14ac:dyDescent="0.25">
      <c r="B1385"/>
      <c r="C1385"/>
      <c r="D1385" s="13"/>
      <c r="E1385" s="13"/>
      <c r="K1385" s="23"/>
      <c r="O1385" s="21"/>
      <c r="P1385" s="27"/>
      <c r="Q1385" s="16"/>
      <c r="U1385" s="27"/>
    </row>
    <row r="1386" spans="2:21" x14ac:dyDescent="0.25">
      <c r="B1386"/>
      <c r="C1386"/>
      <c r="D1386" s="13"/>
      <c r="E1386" s="13"/>
      <c r="K1386" s="23"/>
      <c r="O1386" s="21"/>
      <c r="P1386" s="27"/>
      <c r="Q1386" s="16"/>
      <c r="U1386" s="27"/>
    </row>
    <row r="1387" spans="2:21" x14ac:dyDescent="0.25">
      <c r="B1387"/>
      <c r="C1387"/>
      <c r="D1387" s="13"/>
      <c r="E1387" s="13"/>
      <c r="K1387" s="23"/>
      <c r="O1387" s="21"/>
      <c r="P1387" s="27"/>
      <c r="Q1387" s="16"/>
      <c r="U1387" s="27"/>
    </row>
    <row r="1388" spans="2:21" x14ac:dyDescent="0.25">
      <c r="B1388"/>
      <c r="C1388"/>
      <c r="D1388" s="13"/>
      <c r="E1388" s="13"/>
      <c r="K1388" s="23"/>
      <c r="O1388" s="21"/>
      <c r="P1388" s="27"/>
      <c r="Q1388" s="16"/>
      <c r="U1388" s="27"/>
    </row>
    <row r="1389" spans="2:21" x14ac:dyDescent="0.25">
      <c r="B1389"/>
      <c r="C1389"/>
      <c r="D1389" s="13"/>
      <c r="E1389" s="13"/>
      <c r="K1389" s="23"/>
      <c r="O1389" s="21"/>
      <c r="P1389" s="27"/>
      <c r="Q1389" s="16"/>
      <c r="U1389" s="27"/>
    </row>
    <row r="1390" spans="2:21" x14ac:dyDescent="0.25">
      <c r="B1390"/>
      <c r="C1390"/>
      <c r="D1390" s="13"/>
      <c r="E1390" s="13"/>
      <c r="K1390" s="23"/>
      <c r="O1390" s="21"/>
      <c r="P1390" s="27"/>
      <c r="Q1390" s="16"/>
      <c r="U1390" s="27"/>
    </row>
    <row r="1391" spans="2:21" x14ac:dyDescent="0.25">
      <c r="B1391"/>
      <c r="C1391"/>
      <c r="D1391" s="13"/>
      <c r="E1391" s="13"/>
      <c r="K1391" s="23"/>
      <c r="O1391" s="21"/>
      <c r="P1391" s="27"/>
      <c r="Q1391" s="16"/>
      <c r="U1391" s="27"/>
    </row>
    <row r="1392" spans="2:21" x14ac:dyDescent="0.25">
      <c r="B1392"/>
      <c r="C1392"/>
      <c r="D1392" s="13"/>
      <c r="E1392" s="13"/>
      <c r="K1392" s="23"/>
      <c r="O1392" s="21"/>
      <c r="P1392" s="27"/>
      <c r="Q1392" s="16"/>
      <c r="U1392" s="27"/>
    </row>
    <row r="1393" spans="2:21" x14ac:dyDescent="0.25">
      <c r="B1393"/>
      <c r="C1393"/>
      <c r="D1393" s="13"/>
      <c r="E1393" s="13"/>
      <c r="K1393" s="23"/>
      <c r="O1393" s="21"/>
      <c r="P1393" s="27"/>
      <c r="Q1393" s="16"/>
      <c r="U1393" s="27"/>
    </row>
    <row r="1394" spans="2:21" x14ac:dyDescent="0.25">
      <c r="B1394"/>
      <c r="C1394"/>
      <c r="D1394" s="13"/>
      <c r="E1394" s="13"/>
      <c r="K1394" s="23"/>
      <c r="O1394" s="21"/>
      <c r="P1394" s="27"/>
      <c r="Q1394" s="16"/>
      <c r="U1394" s="27"/>
    </row>
    <row r="1395" spans="2:21" x14ac:dyDescent="0.25">
      <c r="B1395"/>
      <c r="C1395"/>
      <c r="D1395" s="13"/>
      <c r="E1395" s="13"/>
      <c r="K1395" s="23"/>
      <c r="O1395" s="21"/>
      <c r="P1395" s="27"/>
      <c r="Q1395" s="16"/>
      <c r="U1395" s="27"/>
    </row>
    <row r="1396" spans="2:21" x14ac:dyDescent="0.25">
      <c r="B1396"/>
      <c r="C1396"/>
      <c r="D1396" s="13"/>
      <c r="E1396" s="13"/>
      <c r="K1396" s="23"/>
      <c r="O1396" s="21"/>
      <c r="P1396" s="27"/>
      <c r="Q1396" s="16"/>
      <c r="U1396" s="27"/>
    </row>
    <row r="1397" spans="2:21" x14ac:dyDescent="0.25">
      <c r="B1397"/>
      <c r="C1397"/>
      <c r="D1397" s="13"/>
      <c r="E1397" s="13"/>
      <c r="K1397" s="23"/>
      <c r="O1397" s="21"/>
      <c r="P1397" s="27"/>
      <c r="Q1397" s="16"/>
      <c r="U1397" s="27"/>
    </row>
    <row r="1398" spans="2:21" x14ac:dyDescent="0.25">
      <c r="B1398"/>
      <c r="C1398"/>
      <c r="D1398" s="13"/>
      <c r="E1398" s="13"/>
      <c r="K1398" s="23"/>
      <c r="O1398" s="21"/>
      <c r="P1398" s="27"/>
      <c r="Q1398" s="16"/>
      <c r="U1398" s="27"/>
    </row>
    <row r="1399" spans="2:21" x14ac:dyDescent="0.25">
      <c r="B1399"/>
      <c r="C1399"/>
      <c r="D1399" s="13"/>
      <c r="E1399" s="13"/>
      <c r="K1399" s="23"/>
      <c r="O1399" s="21"/>
      <c r="P1399" s="27"/>
      <c r="Q1399" s="16"/>
      <c r="U1399" s="27"/>
    </row>
    <row r="1400" spans="2:21" x14ac:dyDescent="0.25">
      <c r="B1400"/>
      <c r="C1400"/>
      <c r="D1400" s="13"/>
      <c r="E1400" s="13"/>
      <c r="K1400" s="23"/>
      <c r="O1400" s="21"/>
      <c r="P1400" s="27"/>
      <c r="Q1400" s="16"/>
      <c r="U1400" s="27"/>
    </row>
    <row r="1401" spans="2:21" x14ac:dyDescent="0.25">
      <c r="B1401"/>
      <c r="C1401"/>
      <c r="D1401" s="13"/>
      <c r="E1401" s="13"/>
      <c r="K1401" s="23"/>
      <c r="O1401" s="21"/>
      <c r="P1401" s="27"/>
      <c r="Q1401" s="16"/>
      <c r="U1401" s="27"/>
    </row>
    <row r="1402" spans="2:21" x14ac:dyDescent="0.25">
      <c r="B1402"/>
      <c r="C1402"/>
      <c r="D1402" s="13"/>
      <c r="E1402" s="13"/>
      <c r="K1402" s="23"/>
      <c r="O1402" s="21"/>
      <c r="P1402" s="27"/>
      <c r="Q1402" s="16"/>
      <c r="U1402" s="27"/>
    </row>
    <row r="1403" spans="2:21" x14ac:dyDescent="0.25">
      <c r="B1403"/>
      <c r="C1403"/>
      <c r="D1403" s="13"/>
      <c r="E1403" s="13"/>
      <c r="K1403" s="23"/>
      <c r="O1403" s="21"/>
      <c r="P1403" s="27"/>
      <c r="Q1403" s="16"/>
      <c r="U1403" s="27"/>
    </row>
    <row r="1404" spans="2:21" x14ac:dyDescent="0.25">
      <c r="B1404"/>
      <c r="C1404"/>
      <c r="D1404" s="13"/>
      <c r="E1404" s="13"/>
      <c r="K1404" s="23"/>
      <c r="O1404" s="21"/>
      <c r="P1404" s="27"/>
      <c r="Q1404" s="16"/>
      <c r="U1404" s="27"/>
    </row>
    <row r="1405" spans="2:21" x14ac:dyDescent="0.25">
      <c r="B1405"/>
      <c r="C1405"/>
      <c r="D1405" s="13"/>
      <c r="E1405" s="13"/>
      <c r="K1405" s="23"/>
      <c r="O1405" s="21"/>
      <c r="P1405" s="27"/>
      <c r="Q1405" s="16"/>
      <c r="U1405" s="27"/>
    </row>
    <row r="1406" spans="2:21" x14ac:dyDescent="0.25">
      <c r="B1406"/>
      <c r="C1406"/>
      <c r="D1406" s="13"/>
      <c r="E1406" s="13"/>
      <c r="K1406" s="23"/>
      <c r="O1406" s="21"/>
      <c r="P1406" s="27"/>
      <c r="Q1406" s="16"/>
      <c r="U1406" s="27"/>
    </row>
    <row r="1407" spans="2:21" x14ac:dyDescent="0.25">
      <c r="B1407"/>
      <c r="C1407"/>
      <c r="D1407" s="13"/>
      <c r="E1407" s="13"/>
      <c r="K1407" s="23"/>
      <c r="O1407" s="21"/>
      <c r="P1407" s="27"/>
      <c r="Q1407" s="16"/>
      <c r="U1407" s="27"/>
    </row>
    <row r="1408" spans="2:21" x14ac:dyDescent="0.25">
      <c r="B1408"/>
      <c r="C1408"/>
      <c r="D1408" s="13"/>
      <c r="E1408" s="13"/>
      <c r="K1408" s="23"/>
      <c r="O1408" s="21"/>
      <c r="P1408" s="27"/>
      <c r="Q1408" s="16"/>
      <c r="U1408" s="27"/>
    </row>
    <row r="1409" spans="2:21" x14ac:dyDescent="0.25">
      <c r="B1409"/>
      <c r="C1409"/>
      <c r="D1409" s="13"/>
      <c r="E1409" s="13"/>
      <c r="K1409" s="23"/>
      <c r="O1409" s="21"/>
      <c r="P1409" s="27"/>
      <c r="Q1409" s="16"/>
      <c r="U1409" s="27"/>
    </row>
    <row r="1410" spans="2:21" x14ac:dyDescent="0.25">
      <c r="B1410"/>
      <c r="C1410"/>
      <c r="D1410" s="13"/>
      <c r="E1410" s="13"/>
      <c r="K1410" s="23"/>
      <c r="O1410" s="21"/>
      <c r="P1410" s="27"/>
      <c r="Q1410" s="16"/>
      <c r="U1410" s="27"/>
    </row>
    <row r="1411" spans="2:21" x14ac:dyDescent="0.25">
      <c r="B1411"/>
      <c r="C1411"/>
      <c r="D1411" s="13"/>
      <c r="E1411" s="13"/>
      <c r="K1411" s="23"/>
      <c r="O1411" s="21"/>
      <c r="P1411" s="27"/>
      <c r="Q1411" s="16"/>
      <c r="U1411" s="27"/>
    </row>
    <row r="1412" spans="2:21" x14ac:dyDescent="0.25">
      <c r="B1412"/>
      <c r="C1412"/>
      <c r="D1412" s="13"/>
      <c r="E1412" s="13"/>
      <c r="K1412" s="23"/>
      <c r="O1412" s="21"/>
      <c r="P1412" s="27"/>
      <c r="Q1412" s="16"/>
      <c r="U1412" s="27"/>
    </row>
    <row r="1413" spans="2:21" x14ac:dyDescent="0.25">
      <c r="B1413"/>
      <c r="C1413"/>
      <c r="D1413" s="13"/>
      <c r="E1413" s="13"/>
      <c r="K1413" s="23"/>
      <c r="O1413" s="21"/>
      <c r="P1413" s="27"/>
      <c r="Q1413" s="16"/>
      <c r="U1413" s="27"/>
    </row>
    <row r="1414" spans="2:21" x14ac:dyDescent="0.25">
      <c r="B1414"/>
      <c r="C1414"/>
      <c r="D1414" s="13"/>
      <c r="E1414" s="13"/>
      <c r="K1414" s="23"/>
      <c r="O1414" s="21"/>
      <c r="P1414" s="27"/>
      <c r="Q1414" s="16"/>
      <c r="U1414" s="27"/>
    </row>
    <row r="1415" spans="2:21" x14ac:dyDescent="0.25">
      <c r="B1415"/>
      <c r="C1415"/>
      <c r="D1415" s="13"/>
      <c r="E1415" s="13"/>
      <c r="K1415" s="23"/>
      <c r="O1415" s="21"/>
      <c r="P1415" s="27"/>
      <c r="Q1415" s="16"/>
      <c r="U1415" s="27"/>
    </row>
    <row r="1416" spans="2:21" x14ac:dyDescent="0.25">
      <c r="B1416"/>
      <c r="C1416"/>
      <c r="D1416" s="13"/>
      <c r="E1416" s="13"/>
      <c r="K1416" s="23"/>
      <c r="O1416" s="21"/>
      <c r="P1416" s="27"/>
      <c r="Q1416" s="16"/>
      <c r="U1416" s="27"/>
    </row>
    <row r="1417" spans="2:21" x14ac:dyDescent="0.25">
      <c r="B1417"/>
      <c r="C1417"/>
      <c r="D1417" s="13"/>
      <c r="E1417" s="13"/>
      <c r="K1417" s="23"/>
      <c r="O1417" s="21"/>
      <c r="P1417" s="27"/>
      <c r="Q1417" s="16"/>
      <c r="U1417" s="27"/>
    </row>
    <row r="1418" spans="2:21" x14ac:dyDescent="0.25">
      <c r="B1418"/>
      <c r="C1418"/>
      <c r="D1418" s="13"/>
      <c r="E1418" s="13"/>
      <c r="K1418" s="23"/>
      <c r="O1418" s="21"/>
      <c r="P1418" s="27"/>
      <c r="Q1418" s="16"/>
      <c r="U1418" s="27"/>
    </row>
    <row r="1419" spans="2:21" x14ac:dyDescent="0.25">
      <c r="B1419"/>
      <c r="C1419"/>
      <c r="D1419" s="13"/>
      <c r="E1419" s="13"/>
      <c r="K1419" s="23"/>
      <c r="O1419" s="21"/>
      <c r="P1419" s="27"/>
      <c r="Q1419" s="16"/>
      <c r="U1419" s="27"/>
    </row>
    <row r="1420" spans="2:21" x14ac:dyDescent="0.25">
      <c r="B1420"/>
      <c r="C1420"/>
      <c r="D1420" s="13"/>
      <c r="E1420" s="13"/>
      <c r="K1420" s="23"/>
      <c r="O1420" s="21"/>
      <c r="P1420" s="27"/>
      <c r="Q1420" s="16"/>
      <c r="U1420" s="27"/>
    </row>
    <row r="1421" spans="2:21" x14ac:dyDescent="0.25">
      <c r="B1421"/>
      <c r="C1421"/>
      <c r="D1421" s="13"/>
      <c r="E1421" s="13"/>
      <c r="K1421" s="23"/>
      <c r="O1421" s="21"/>
      <c r="P1421" s="27"/>
      <c r="Q1421" s="16"/>
      <c r="U1421" s="27"/>
    </row>
    <row r="1422" spans="2:21" x14ac:dyDescent="0.25">
      <c r="B1422"/>
      <c r="C1422"/>
      <c r="D1422" s="13"/>
      <c r="E1422" s="13"/>
      <c r="K1422" s="23"/>
      <c r="O1422" s="21"/>
      <c r="P1422" s="27"/>
      <c r="Q1422" s="16"/>
      <c r="U1422" s="27"/>
    </row>
    <row r="1423" spans="2:21" x14ac:dyDescent="0.25">
      <c r="B1423"/>
      <c r="C1423"/>
      <c r="D1423" s="13"/>
      <c r="E1423" s="13"/>
      <c r="K1423" s="23"/>
      <c r="O1423" s="21"/>
      <c r="P1423" s="27"/>
      <c r="Q1423" s="16"/>
      <c r="U1423" s="27"/>
    </row>
    <row r="1424" spans="2:21" x14ac:dyDescent="0.25">
      <c r="B1424"/>
      <c r="C1424"/>
      <c r="D1424" s="13"/>
      <c r="E1424" s="13"/>
      <c r="K1424" s="23"/>
      <c r="O1424" s="21"/>
      <c r="P1424" s="27"/>
      <c r="Q1424" s="16"/>
      <c r="U1424" s="27"/>
    </row>
    <row r="1425" spans="2:21" x14ac:dyDescent="0.25">
      <c r="B1425"/>
      <c r="C1425"/>
      <c r="D1425" s="13"/>
      <c r="E1425" s="13"/>
      <c r="K1425" s="23"/>
      <c r="O1425" s="21"/>
      <c r="P1425" s="27"/>
      <c r="Q1425" s="16"/>
      <c r="U1425" s="27"/>
    </row>
    <row r="1426" spans="2:21" x14ac:dyDescent="0.25">
      <c r="B1426"/>
      <c r="C1426"/>
      <c r="D1426" s="13"/>
      <c r="E1426" s="13"/>
      <c r="K1426" s="23"/>
      <c r="O1426" s="21"/>
      <c r="P1426" s="27"/>
      <c r="Q1426" s="16"/>
      <c r="U1426" s="27"/>
    </row>
    <row r="1427" spans="2:21" x14ac:dyDescent="0.25">
      <c r="B1427"/>
      <c r="C1427"/>
      <c r="D1427" s="13"/>
      <c r="E1427" s="13"/>
      <c r="K1427" s="23"/>
      <c r="O1427" s="21"/>
      <c r="P1427" s="27"/>
      <c r="Q1427" s="16"/>
      <c r="U1427" s="27"/>
    </row>
    <row r="1428" spans="2:21" x14ac:dyDescent="0.25">
      <c r="B1428"/>
      <c r="C1428"/>
      <c r="D1428" s="13"/>
      <c r="E1428" s="13"/>
      <c r="K1428" s="23"/>
      <c r="O1428" s="21"/>
      <c r="P1428" s="27"/>
      <c r="Q1428" s="16"/>
      <c r="U1428" s="27"/>
    </row>
    <row r="1429" spans="2:21" x14ac:dyDescent="0.25">
      <c r="B1429"/>
      <c r="C1429"/>
      <c r="D1429" s="13"/>
      <c r="E1429" s="13"/>
      <c r="K1429" s="23"/>
      <c r="O1429" s="21"/>
      <c r="P1429" s="27"/>
      <c r="Q1429" s="16"/>
      <c r="U1429" s="27"/>
    </row>
    <row r="1430" spans="2:21" x14ac:dyDescent="0.25">
      <c r="B1430"/>
      <c r="C1430"/>
      <c r="D1430" s="13"/>
      <c r="E1430" s="13"/>
      <c r="K1430" s="23"/>
      <c r="O1430" s="21"/>
      <c r="P1430" s="27"/>
      <c r="Q1430" s="16"/>
      <c r="U1430" s="27"/>
    </row>
    <row r="1431" spans="2:21" x14ac:dyDescent="0.25">
      <c r="B1431"/>
      <c r="C1431"/>
      <c r="D1431" s="13"/>
      <c r="E1431" s="13"/>
      <c r="K1431" s="23"/>
      <c r="O1431" s="21"/>
      <c r="P1431" s="27"/>
      <c r="Q1431" s="16"/>
      <c r="U1431" s="27"/>
    </row>
    <row r="1432" spans="2:21" x14ac:dyDescent="0.25">
      <c r="B1432"/>
      <c r="C1432"/>
      <c r="D1432" s="13"/>
      <c r="E1432" s="13"/>
      <c r="K1432" s="23"/>
      <c r="O1432" s="21"/>
      <c r="P1432" s="27"/>
      <c r="Q1432" s="16"/>
      <c r="U1432" s="27"/>
    </row>
    <row r="1433" spans="2:21" x14ac:dyDescent="0.25">
      <c r="B1433"/>
      <c r="C1433"/>
      <c r="D1433" s="13"/>
      <c r="E1433" s="13"/>
      <c r="K1433" s="23"/>
      <c r="O1433" s="21"/>
      <c r="P1433" s="27"/>
      <c r="Q1433" s="16"/>
      <c r="U1433" s="27"/>
    </row>
    <row r="1434" spans="2:21" x14ac:dyDescent="0.25">
      <c r="B1434"/>
      <c r="C1434"/>
      <c r="D1434" s="13"/>
      <c r="E1434" s="13"/>
      <c r="K1434" s="23"/>
      <c r="O1434" s="21"/>
      <c r="P1434" s="27"/>
      <c r="Q1434" s="16"/>
      <c r="U1434" s="27"/>
    </row>
    <row r="1435" spans="2:21" x14ac:dyDescent="0.25">
      <c r="B1435"/>
      <c r="C1435"/>
      <c r="D1435" s="13"/>
      <c r="E1435" s="13"/>
      <c r="K1435" s="23"/>
      <c r="O1435" s="21"/>
      <c r="P1435" s="27"/>
      <c r="Q1435" s="16"/>
      <c r="U1435" s="27"/>
    </row>
    <row r="1436" spans="2:21" x14ac:dyDescent="0.25">
      <c r="B1436"/>
      <c r="C1436"/>
      <c r="D1436" s="13"/>
      <c r="E1436" s="13"/>
      <c r="K1436" s="23"/>
      <c r="O1436" s="21"/>
      <c r="P1436" s="27"/>
      <c r="Q1436" s="16"/>
      <c r="U1436" s="27"/>
    </row>
    <row r="1437" spans="2:21" x14ac:dyDescent="0.25">
      <c r="B1437"/>
      <c r="C1437"/>
      <c r="D1437" s="13"/>
      <c r="E1437" s="13"/>
      <c r="K1437" s="23"/>
      <c r="O1437" s="21"/>
      <c r="P1437" s="27"/>
      <c r="Q1437" s="16"/>
      <c r="U1437" s="27"/>
    </row>
    <row r="1438" spans="2:21" x14ac:dyDescent="0.25">
      <c r="B1438"/>
      <c r="C1438"/>
      <c r="D1438" s="13"/>
      <c r="E1438" s="13"/>
      <c r="K1438" s="23"/>
      <c r="O1438" s="21"/>
      <c r="P1438" s="27"/>
      <c r="Q1438" s="16"/>
      <c r="U1438" s="27"/>
    </row>
    <row r="1439" spans="2:21" x14ac:dyDescent="0.25">
      <c r="B1439"/>
      <c r="C1439"/>
      <c r="D1439" s="13"/>
      <c r="E1439" s="13"/>
      <c r="K1439" s="23"/>
      <c r="O1439" s="21"/>
      <c r="P1439" s="27"/>
      <c r="Q1439" s="16"/>
      <c r="U1439" s="27"/>
    </row>
    <row r="1440" spans="2:21" x14ac:dyDescent="0.25">
      <c r="B1440"/>
      <c r="C1440"/>
      <c r="D1440" s="13"/>
      <c r="E1440" s="13"/>
      <c r="K1440" s="23"/>
      <c r="O1440" s="21"/>
      <c r="P1440" s="27"/>
      <c r="Q1440" s="16"/>
      <c r="U1440" s="27"/>
    </row>
    <row r="1441" spans="2:21" x14ac:dyDescent="0.25">
      <c r="B1441"/>
      <c r="C1441"/>
      <c r="D1441" s="13"/>
      <c r="E1441" s="13"/>
      <c r="K1441" s="23"/>
      <c r="O1441" s="21"/>
      <c r="P1441" s="27"/>
      <c r="Q1441" s="16"/>
      <c r="U1441" s="27"/>
    </row>
    <row r="1442" spans="2:21" x14ac:dyDescent="0.25">
      <c r="B1442"/>
      <c r="C1442"/>
      <c r="D1442" s="13"/>
      <c r="E1442" s="13"/>
      <c r="K1442" s="23"/>
      <c r="O1442" s="21"/>
      <c r="P1442" s="27"/>
      <c r="Q1442" s="16"/>
      <c r="U1442" s="27"/>
    </row>
    <row r="1443" spans="2:21" x14ac:dyDescent="0.25">
      <c r="B1443"/>
      <c r="C1443"/>
      <c r="D1443" s="13"/>
      <c r="E1443" s="13"/>
      <c r="K1443" s="23"/>
      <c r="O1443" s="21"/>
      <c r="P1443" s="27"/>
      <c r="Q1443" s="16"/>
      <c r="U1443" s="27"/>
    </row>
    <row r="1444" spans="2:21" x14ac:dyDescent="0.25">
      <c r="B1444"/>
      <c r="C1444"/>
      <c r="D1444" s="13"/>
      <c r="E1444" s="13"/>
      <c r="K1444" s="23"/>
      <c r="O1444" s="21"/>
      <c r="P1444" s="27"/>
      <c r="Q1444" s="16"/>
      <c r="U1444" s="27"/>
    </row>
    <row r="1445" spans="2:21" x14ac:dyDescent="0.25">
      <c r="B1445"/>
      <c r="C1445"/>
      <c r="D1445" s="13"/>
      <c r="E1445" s="13"/>
      <c r="K1445" s="23"/>
      <c r="O1445" s="21"/>
      <c r="P1445" s="27"/>
      <c r="Q1445" s="16"/>
      <c r="U1445" s="27"/>
    </row>
    <row r="1446" spans="2:21" x14ac:dyDescent="0.25">
      <c r="B1446"/>
      <c r="C1446"/>
      <c r="D1446" s="13"/>
      <c r="E1446" s="13"/>
      <c r="K1446" s="23"/>
      <c r="O1446" s="21"/>
      <c r="P1446" s="27"/>
      <c r="Q1446" s="16"/>
      <c r="U1446" s="27"/>
    </row>
    <row r="1447" spans="2:21" x14ac:dyDescent="0.25">
      <c r="B1447"/>
      <c r="C1447"/>
      <c r="D1447" s="13"/>
      <c r="E1447" s="13"/>
      <c r="K1447" s="23"/>
      <c r="O1447" s="21"/>
      <c r="P1447" s="27"/>
      <c r="Q1447" s="16"/>
      <c r="U1447" s="27"/>
    </row>
    <row r="1448" spans="2:21" x14ac:dyDescent="0.25">
      <c r="B1448"/>
      <c r="C1448"/>
      <c r="D1448" s="13"/>
      <c r="E1448" s="13"/>
      <c r="K1448" s="23"/>
      <c r="O1448" s="21"/>
      <c r="P1448" s="27"/>
      <c r="Q1448" s="16"/>
      <c r="U1448" s="27"/>
    </row>
    <row r="1449" spans="2:21" x14ac:dyDescent="0.25">
      <c r="B1449"/>
      <c r="C1449"/>
      <c r="D1449" s="13"/>
      <c r="E1449" s="13"/>
      <c r="K1449" s="23"/>
      <c r="O1449" s="21"/>
      <c r="P1449" s="27"/>
      <c r="Q1449" s="16"/>
      <c r="U1449" s="27"/>
    </row>
    <row r="1450" spans="2:21" x14ac:dyDescent="0.25">
      <c r="B1450"/>
      <c r="C1450"/>
      <c r="D1450" s="13"/>
      <c r="E1450" s="13"/>
      <c r="K1450" s="23"/>
      <c r="O1450" s="21"/>
      <c r="P1450" s="27"/>
      <c r="Q1450" s="16"/>
      <c r="U1450" s="27"/>
    </row>
    <row r="1451" spans="2:21" x14ac:dyDescent="0.25">
      <c r="B1451"/>
      <c r="C1451"/>
      <c r="D1451" s="13"/>
      <c r="E1451" s="13"/>
      <c r="K1451" s="23"/>
      <c r="O1451" s="21"/>
      <c r="P1451" s="27"/>
      <c r="Q1451" s="16"/>
      <c r="U1451" s="27"/>
    </row>
    <row r="1452" spans="2:21" x14ac:dyDescent="0.25">
      <c r="B1452"/>
      <c r="C1452"/>
      <c r="D1452" s="13"/>
      <c r="E1452" s="13"/>
      <c r="K1452" s="23"/>
      <c r="O1452" s="21"/>
      <c r="P1452" s="27"/>
      <c r="Q1452" s="16"/>
      <c r="U1452" s="27"/>
    </row>
    <row r="1453" spans="2:21" x14ac:dyDescent="0.25">
      <c r="B1453"/>
      <c r="C1453"/>
      <c r="D1453" s="13"/>
      <c r="E1453" s="13"/>
      <c r="K1453" s="23"/>
      <c r="O1453" s="21"/>
      <c r="P1453" s="27"/>
      <c r="Q1453" s="16"/>
      <c r="U1453" s="27"/>
    </row>
    <row r="1454" spans="2:21" x14ac:dyDescent="0.25">
      <c r="B1454"/>
      <c r="C1454"/>
      <c r="D1454" s="13"/>
      <c r="E1454" s="13"/>
      <c r="K1454" s="23"/>
      <c r="O1454" s="21"/>
      <c r="P1454" s="27"/>
      <c r="Q1454" s="16"/>
      <c r="U1454" s="27"/>
    </row>
    <row r="1455" spans="2:21" x14ac:dyDescent="0.25">
      <c r="B1455"/>
      <c r="C1455"/>
      <c r="D1455" s="13"/>
      <c r="E1455" s="13"/>
      <c r="K1455" s="23"/>
      <c r="O1455" s="21"/>
      <c r="P1455" s="27"/>
      <c r="Q1455" s="16"/>
      <c r="U1455" s="27"/>
    </row>
    <row r="1456" spans="2:21" x14ac:dyDescent="0.25">
      <c r="B1456"/>
      <c r="C1456"/>
      <c r="D1456" s="13"/>
      <c r="E1456" s="13"/>
      <c r="K1456" s="23"/>
      <c r="O1456" s="21"/>
      <c r="P1456" s="27"/>
      <c r="Q1456" s="16"/>
      <c r="U1456" s="27"/>
    </row>
    <row r="1457" spans="2:21" x14ac:dyDescent="0.25">
      <c r="B1457"/>
      <c r="C1457"/>
      <c r="D1457" s="13"/>
      <c r="E1457" s="13"/>
      <c r="K1457" s="23"/>
      <c r="O1457" s="21"/>
      <c r="P1457" s="27"/>
      <c r="Q1457" s="16"/>
      <c r="U1457" s="27"/>
    </row>
    <row r="1458" spans="2:21" x14ac:dyDescent="0.25">
      <c r="B1458"/>
      <c r="C1458"/>
      <c r="D1458" s="13"/>
      <c r="E1458" s="13"/>
      <c r="K1458" s="23"/>
      <c r="O1458" s="21"/>
      <c r="P1458" s="27"/>
      <c r="Q1458" s="16"/>
      <c r="U1458" s="27"/>
    </row>
    <row r="1459" spans="2:21" x14ac:dyDescent="0.25">
      <c r="B1459"/>
      <c r="C1459"/>
      <c r="D1459" s="13"/>
      <c r="E1459" s="13"/>
      <c r="K1459" s="23"/>
      <c r="O1459" s="21"/>
      <c r="P1459" s="27"/>
      <c r="Q1459" s="16"/>
      <c r="U1459" s="27"/>
    </row>
    <row r="1460" spans="2:21" x14ac:dyDescent="0.25">
      <c r="B1460"/>
      <c r="C1460"/>
      <c r="D1460" s="13"/>
      <c r="E1460" s="13"/>
      <c r="K1460" s="23"/>
      <c r="O1460" s="21"/>
      <c r="P1460" s="27"/>
      <c r="Q1460" s="16"/>
      <c r="U1460" s="27"/>
    </row>
    <row r="1461" spans="2:21" x14ac:dyDescent="0.25">
      <c r="B1461"/>
      <c r="C1461"/>
      <c r="D1461" s="13"/>
      <c r="E1461" s="13"/>
      <c r="K1461" s="23"/>
      <c r="O1461" s="21"/>
      <c r="P1461" s="27"/>
      <c r="Q1461" s="16"/>
      <c r="U1461" s="27"/>
    </row>
    <row r="1462" spans="2:21" x14ac:dyDescent="0.25">
      <c r="B1462"/>
      <c r="C1462"/>
      <c r="D1462" s="13"/>
      <c r="E1462" s="13"/>
      <c r="K1462" s="23"/>
      <c r="O1462" s="21"/>
      <c r="P1462" s="27"/>
      <c r="Q1462" s="16"/>
      <c r="U1462" s="27"/>
    </row>
    <row r="1463" spans="2:21" x14ac:dyDescent="0.25">
      <c r="B1463"/>
      <c r="C1463"/>
      <c r="D1463" s="13"/>
      <c r="E1463" s="13"/>
      <c r="K1463" s="23"/>
      <c r="O1463" s="21"/>
      <c r="P1463" s="27"/>
      <c r="Q1463" s="16"/>
      <c r="U1463" s="27"/>
    </row>
    <row r="1464" spans="2:21" x14ac:dyDescent="0.25">
      <c r="B1464"/>
      <c r="C1464"/>
      <c r="D1464" s="13"/>
      <c r="E1464" s="13"/>
      <c r="K1464" s="23"/>
      <c r="O1464" s="21"/>
      <c r="P1464" s="27"/>
      <c r="Q1464" s="16"/>
      <c r="U1464" s="27"/>
    </row>
    <row r="1465" spans="2:21" x14ac:dyDescent="0.25">
      <c r="B1465"/>
      <c r="C1465"/>
      <c r="D1465" s="13"/>
      <c r="E1465" s="13"/>
      <c r="K1465" s="23"/>
      <c r="O1465" s="21"/>
      <c r="P1465" s="27"/>
      <c r="Q1465" s="16"/>
      <c r="U1465" s="27"/>
    </row>
    <row r="1466" spans="2:21" x14ac:dyDescent="0.25">
      <c r="B1466"/>
      <c r="C1466"/>
      <c r="D1466" s="13"/>
      <c r="E1466" s="13"/>
      <c r="K1466" s="23"/>
      <c r="O1466" s="21"/>
      <c r="P1466" s="27"/>
      <c r="Q1466" s="16"/>
      <c r="U1466" s="27"/>
    </row>
    <row r="1467" spans="2:21" x14ac:dyDescent="0.25">
      <c r="B1467"/>
      <c r="C1467"/>
      <c r="D1467" s="13"/>
      <c r="E1467" s="13"/>
      <c r="K1467" s="23"/>
      <c r="O1467" s="21"/>
      <c r="P1467" s="27"/>
      <c r="Q1467" s="16"/>
      <c r="U1467" s="27"/>
    </row>
    <row r="1468" spans="2:21" x14ac:dyDescent="0.25">
      <c r="B1468"/>
      <c r="C1468"/>
      <c r="D1468" s="13"/>
      <c r="E1468" s="13"/>
      <c r="K1468" s="23"/>
      <c r="O1468" s="21"/>
      <c r="P1468" s="27"/>
      <c r="Q1468" s="16"/>
      <c r="U1468" s="27"/>
    </row>
    <row r="1469" spans="2:21" x14ac:dyDescent="0.25">
      <c r="B1469"/>
      <c r="C1469"/>
      <c r="D1469" s="13"/>
      <c r="E1469" s="13"/>
      <c r="K1469" s="23"/>
      <c r="O1469" s="21"/>
      <c r="P1469" s="27"/>
      <c r="Q1469" s="16"/>
      <c r="U1469" s="27"/>
    </row>
    <row r="1470" spans="2:21" x14ac:dyDescent="0.25">
      <c r="B1470"/>
      <c r="C1470"/>
      <c r="D1470" s="13"/>
      <c r="E1470" s="13"/>
      <c r="K1470" s="23"/>
      <c r="O1470" s="21"/>
      <c r="P1470" s="27"/>
      <c r="Q1470" s="16"/>
      <c r="U1470" s="27"/>
    </row>
    <row r="1471" spans="2:21" x14ac:dyDescent="0.25">
      <c r="B1471"/>
      <c r="C1471"/>
      <c r="D1471" s="13"/>
      <c r="E1471" s="13"/>
      <c r="K1471" s="23"/>
      <c r="O1471" s="21"/>
      <c r="P1471" s="27"/>
      <c r="Q1471" s="16"/>
      <c r="U1471" s="27"/>
    </row>
    <row r="1472" spans="2:21" x14ac:dyDescent="0.25">
      <c r="B1472"/>
      <c r="C1472"/>
      <c r="D1472" s="13"/>
      <c r="E1472" s="13"/>
      <c r="K1472" s="23"/>
      <c r="O1472" s="21"/>
      <c r="P1472" s="27"/>
      <c r="Q1472" s="16"/>
      <c r="U1472" s="27"/>
    </row>
    <row r="1473" spans="2:21" x14ac:dyDescent="0.25">
      <c r="B1473"/>
      <c r="C1473"/>
      <c r="D1473" s="13"/>
      <c r="E1473" s="13"/>
      <c r="K1473" s="23"/>
      <c r="O1473" s="21"/>
      <c r="P1473" s="27"/>
      <c r="Q1473" s="16"/>
      <c r="U1473" s="27"/>
    </row>
    <row r="1474" spans="2:21" x14ac:dyDescent="0.25">
      <c r="B1474"/>
      <c r="C1474"/>
      <c r="D1474" s="13"/>
      <c r="E1474" s="13"/>
      <c r="K1474" s="23"/>
      <c r="O1474" s="21"/>
      <c r="P1474" s="27"/>
      <c r="Q1474" s="16"/>
      <c r="U1474" s="27"/>
    </row>
    <row r="1475" spans="2:21" x14ac:dyDescent="0.25">
      <c r="B1475"/>
      <c r="C1475"/>
      <c r="D1475" s="13"/>
      <c r="E1475" s="13"/>
      <c r="K1475" s="23"/>
      <c r="O1475" s="21"/>
      <c r="P1475" s="27"/>
      <c r="Q1475" s="16"/>
      <c r="U1475" s="27"/>
    </row>
    <row r="1476" spans="2:21" x14ac:dyDescent="0.25">
      <c r="B1476"/>
      <c r="C1476"/>
      <c r="D1476" s="13"/>
      <c r="E1476" s="13"/>
      <c r="K1476" s="23"/>
      <c r="O1476" s="21"/>
      <c r="P1476" s="27"/>
      <c r="Q1476" s="16"/>
      <c r="U1476" s="27"/>
    </row>
    <row r="1477" spans="2:21" x14ac:dyDescent="0.25">
      <c r="B1477"/>
      <c r="C1477"/>
      <c r="D1477" s="13"/>
      <c r="E1477" s="13"/>
      <c r="K1477" s="23"/>
      <c r="O1477" s="21"/>
      <c r="P1477" s="27"/>
      <c r="Q1477" s="16"/>
      <c r="U1477" s="27"/>
    </row>
    <row r="1478" spans="2:21" x14ac:dyDescent="0.25">
      <c r="B1478"/>
      <c r="C1478"/>
      <c r="D1478" s="13"/>
      <c r="E1478" s="13"/>
      <c r="K1478" s="23"/>
      <c r="O1478" s="21"/>
      <c r="P1478" s="27"/>
      <c r="Q1478" s="16"/>
      <c r="U1478" s="27"/>
    </row>
    <row r="1479" spans="2:21" x14ac:dyDescent="0.25">
      <c r="B1479"/>
      <c r="C1479"/>
      <c r="D1479" s="13"/>
      <c r="E1479" s="13"/>
      <c r="K1479" s="23"/>
      <c r="O1479" s="21"/>
      <c r="P1479" s="27"/>
      <c r="Q1479" s="16"/>
      <c r="U1479" s="27"/>
    </row>
    <row r="1480" spans="2:21" x14ac:dyDescent="0.25">
      <c r="B1480"/>
      <c r="C1480"/>
      <c r="D1480" s="13"/>
      <c r="E1480" s="13"/>
      <c r="K1480" s="23"/>
      <c r="O1480" s="21"/>
      <c r="P1480" s="27"/>
      <c r="Q1480" s="16"/>
      <c r="U1480" s="27"/>
    </row>
    <row r="1481" spans="2:21" x14ac:dyDescent="0.25">
      <c r="B1481"/>
      <c r="C1481"/>
      <c r="D1481" s="13"/>
      <c r="E1481" s="13"/>
      <c r="K1481" s="23"/>
      <c r="O1481" s="21"/>
      <c r="P1481" s="27"/>
      <c r="Q1481" s="16"/>
      <c r="U1481" s="27"/>
    </row>
    <row r="1482" spans="2:21" x14ac:dyDescent="0.25">
      <c r="B1482"/>
      <c r="C1482"/>
      <c r="D1482" s="13"/>
      <c r="E1482" s="13"/>
      <c r="K1482" s="23"/>
      <c r="O1482" s="21"/>
      <c r="P1482" s="27"/>
      <c r="Q1482" s="16"/>
      <c r="U1482" s="27"/>
    </row>
    <row r="1483" spans="2:21" x14ac:dyDescent="0.25">
      <c r="B1483"/>
      <c r="C1483"/>
      <c r="D1483" s="13"/>
      <c r="E1483" s="13"/>
      <c r="K1483" s="23"/>
      <c r="O1483" s="21"/>
      <c r="P1483" s="27"/>
      <c r="Q1483" s="16"/>
      <c r="U1483" s="27"/>
    </row>
    <row r="1484" spans="2:21" x14ac:dyDescent="0.25">
      <c r="B1484"/>
      <c r="C1484"/>
      <c r="D1484" s="13"/>
      <c r="E1484" s="13"/>
      <c r="K1484" s="23"/>
      <c r="O1484" s="21"/>
      <c r="P1484" s="27"/>
      <c r="Q1484" s="16"/>
      <c r="U1484" s="27"/>
    </row>
    <row r="1485" spans="2:21" x14ac:dyDescent="0.25">
      <c r="B1485"/>
      <c r="C1485"/>
      <c r="D1485" s="13"/>
      <c r="E1485" s="13"/>
      <c r="K1485" s="23"/>
      <c r="O1485" s="21"/>
      <c r="P1485" s="27"/>
      <c r="Q1485" s="16"/>
      <c r="U1485" s="27"/>
    </row>
    <row r="1486" spans="2:21" x14ac:dyDescent="0.25">
      <c r="B1486"/>
      <c r="C1486"/>
      <c r="D1486" s="13"/>
      <c r="E1486" s="13"/>
      <c r="K1486" s="23"/>
      <c r="O1486" s="21"/>
      <c r="P1486" s="27"/>
      <c r="Q1486" s="16"/>
      <c r="U1486" s="27"/>
    </row>
    <row r="1487" spans="2:21" x14ac:dyDescent="0.25">
      <c r="B1487"/>
      <c r="C1487"/>
      <c r="D1487" s="13"/>
      <c r="E1487" s="13"/>
      <c r="K1487" s="23"/>
      <c r="O1487" s="21"/>
      <c r="P1487" s="27"/>
      <c r="Q1487" s="16"/>
      <c r="U1487" s="27"/>
    </row>
    <row r="1488" spans="2:21" x14ac:dyDescent="0.25">
      <c r="B1488"/>
      <c r="C1488"/>
      <c r="D1488" s="13"/>
      <c r="E1488" s="13"/>
      <c r="K1488" s="23"/>
      <c r="O1488" s="21"/>
      <c r="P1488" s="27"/>
      <c r="Q1488" s="16"/>
      <c r="U1488" s="27"/>
    </row>
    <row r="1489" spans="2:21" x14ac:dyDescent="0.25">
      <c r="B1489"/>
      <c r="C1489"/>
      <c r="D1489" s="13"/>
      <c r="E1489" s="13"/>
      <c r="K1489" s="23"/>
      <c r="O1489" s="21"/>
      <c r="P1489" s="27"/>
      <c r="Q1489" s="16"/>
      <c r="U1489" s="27"/>
    </row>
    <row r="1490" spans="2:21" x14ac:dyDescent="0.25">
      <c r="B1490"/>
      <c r="C1490"/>
      <c r="D1490" s="13"/>
      <c r="E1490" s="13"/>
      <c r="K1490" s="23"/>
      <c r="O1490" s="21"/>
      <c r="P1490" s="27"/>
      <c r="Q1490" s="16"/>
      <c r="U1490" s="27"/>
    </row>
    <row r="1491" spans="2:21" x14ac:dyDescent="0.25">
      <c r="B1491"/>
      <c r="C1491"/>
      <c r="D1491" s="13"/>
      <c r="E1491" s="13"/>
      <c r="K1491" s="23"/>
      <c r="O1491" s="21"/>
      <c r="P1491" s="27"/>
      <c r="Q1491" s="16"/>
      <c r="U1491" s="27"/>
    </row>
    <row r="1492" spans="2:21" x14ac:dyDescent="0.25">
      <c r="B1492"/>
      <c r="C1492"/>
      <c r="D1492" s="13"/>
      <c r="E1492" s="13"/>
      <c r="K1492" s="23"/>
      <c r="O1492" s="21"/>
      <c r="P1492" s="27"/>
      <c r="Q1492" s="16"/>
      <c r="U1492" s="27"/>
    </row>
    <row r="1493" spans="2:21" x14ac:dyDescent="0.25">
      <c r="B1493"/>
      <c r="C1493"/>
      <c r="D1493" s="13"/>
      <c r="E1493" s="13"/>
      <c r="K1493" s="23"/>
      <c r="O1493" s="21"/>
      <c r="P1493" s="27"/>
      <c r="Q1493" s="16"/>
      <c r="U1493" s="27"/>
    </row>
    <row r="1494" spans="2:21" x14ac:dyDescent="0.25">
      <c r="B1494"/>
      <c r="C1494"/>
      <c r="D1494" s="13"/>
      <c r="E1494" s="13"/>
      <c r="K1494" s="23"/>
      <c r="O1494" s="21"/>
      <c r="P1494" s="27"/>
      <c r="Q1494" s="16"/>
      <c r="U1494" s="27"/>
    </row>
    <row r="1495" spans="2:21" x14ac:dyDescent="0.25">
      <c r="B1495"/>
      <c r="C1495"/>
      <c r="D1495" s="13"/>
      <c r="E1495" s="13"/>
      <c r="K1495" s="23"/>
      <c r="O1495" s="21"/>
      <c r="P1495" s="27"/>
      <c r="Q1495" s="16"/>
      <c r="U1495" s="27"/>
    </row>
    <row r="1496" spans="2:21" x14ac:dyDescent="0.25">
      <c r="B1496"/>
      <c r="C1496"/>
      <c r="D1496" s="13"/>
      <c r="E1496" s="13"/>
      <c r="K1496" s="23"/>
      <c r="O1496" s="21"/>
      <c r="P1496" s="27"/>
      <c r="Q1496" s="16"/>
      <c r="U1496" s="27"/>
    </row>
    <row r="1497" spans="2:21" x14ac:dyDescent="0.25">
      <c r="B1497"/>
      <c r="C1497"/>
      <c r="D1497" s="13"/>
      <c r="E1497" s="13"/>
      <c r="K1497" s="23"/>
      <c r="O1497" s="21"/>
      <c r="P1497" s="27"/>
      <c r="Q1497" s="16"/>
      <c r="U1497" s="27"/>
    </row>
    <row r="1498" spans="2:21" x14ac:dyDescent="0.25">
      <c r="B1498"/>
      <c r="C1498"/>
      <c r="D1498" s="13"/>
      <c r="E1498" s="13"/>
      <c r="K1498" s="23"/>
      <c r="O1498" s="21"/>
      <c r="P1498" s="27"/>
      <c r="Q1498" s="16"/>
      <c r="U1498" s="27"/>
    </row>
    <row r="1499" spans="2:21" x14ac:dyDescent="0.25">
      <c r="B1499"/>
      <c r="C1499"/>
      <c r="D1499" s="13"/>
      <c r="E1499" s="13"/>
      <c r="K1499" s="23"/>
      <c r="O1499" s="21"/>
      <c r="P1499" s="27"/>
      <c r="Q1499" s="16"/>
      <c r="U1499" s="27"/>
    </row>
    <row r="1500" spans="2:21" x14ac:dyDescent="0.25">
      <c r="B1500"/>
      <c r="C1500"/>
      <c r="D1500" s="13"/>
      <c r="E1500" s="13"/>
      <c r="K1500" s="23"/>
      <c r="O1500" s="21"/>
      <c r="P1500" s="27"/>
      <c r="Q1500" s="16"/>
      <c r="U1500" s="27"/>
    </row>
    <row r="1501" spans="2:21" x14ac:dyDescent="0.25">
      <c r="B1501"/>
      <c r="C1501"/>
      <c r="D1501" s="13"/>
      <c r="E1501" s="13"/>
      <c r="K1501" s="23"/>
      <c r="O1501" s="21"/>
      <c r="P1501" s="27"/>
      <c r="Q1501" s="16"/>
      <c r="U1501" s="27"/>
    </row>
    <row r="1502" spans="2:21" x14ac:dyDescent="0.25">
      <c r="B1502"/>
      <c r="C1502"/>
      <c r="D1502" s="13"/>
      <c r="E1502" s="13"/>
      <c r="K1502" s="23"/>
      <c r="O1502" s="21"/>
      <c r="P1502" s="27"/>
      <c r="Q1502" s="16"/>
      <c r="U1502" s="27"/>
    </row>
    <row r="1503" spans="2:21" x14ac:dyDescent="0.25">
      <c r="B1503"/>
      <c r="C1503"/>
      <c r="D1503" s="13"/>
      <c r="E1503" s="13"/>
      <c r="K1503" s="23"/>
      <c r="O1503" s="21"/>
      <c r="P1503" s="27"/>
      <c r="Q1503" s="16"/>
      <c r="U1503" s="27"/>
    </row>
    <row r="1504" spans="2:21" x14ac:dyDescent="0.25">
      <c r="B1504"/>
      <c r="C1504"/>
      <c r="D1504" s="13"/>
      <c r="E1504" s="13"/>
      <c r="K1504" s="23"/>
      <c r="O1504" s="21"/>
      <c r="P1504" s="27"/>
      <c r="Q1504" s="16"/>
      <c r="U1504" s="27"/>
    </row>
    <row r="1505" spans="2:21" x14ac:dyDescent="0.25">
      <c r="B1505"/>
      <c r="C1505"/>
      <c r="D1505" s="13"/>
      <c r="E1505" s="13"/>
      <c r="K1505" s="23"/>
      <c r="O1505" s="21"/>
      <c r="P1505" s="27"/>
      <c r="Q1505" s="16"/>
      <c r="U1505" s="27"/>
    </row>
    <row r="1506" spans="2:21" x14ac:dyDescent="0.25">
      <c r="B1506"/>
      <c r="C1506"/>
      <c r="D1506" s="13"/>
      <c r="E1506" s="13"/>
      <c r="K1506" s="23"/>
      <c r="O1506" s="21"/>
      <c r="P1506" s="27"/>
      <c r="Q1506" s="16"/>
      <c r="U1506" s="27"/>
    </row>
    <row r="1507" spans="2:21" x14ac:dyDescent="0.25">
      <c r="B1507"/>
      <c r="C1507"/>
      <c r="D1507" s="13"/>
      <c r="E1507" s="13"/>
      <c r="K1507" s="23"/>
      <c r="O1507" s="21"/>
      <c r="P1507" s="27"/>
      <c r="Q1507" s="16"/>
      <c r="U1507" s="27"/>
    </row>
    <row r="1508" spans="2:21" x14ac:dyDescent="0.25">
      <c r="B1508"/>
      <c r="C1508"/>
      <c r="D1508" s="13"/>
      <c r="E1508" s="13"/>
      <c r="K1508" s="23"/>
      <c r="O1508" s="21"/>
      <c r="P1508" s="27"/>
      <c r="Q1508" s="16"/>
      <c r="U1508" s="27"/>
    </row>
    <row r="1509" spans="2:21" x14ac:dyDescent="0.25">
      <c r="B1509"/>
      <c r="C1509"/>
      <c r="D1509" s="13"/>
      <c r="E1509" s="13"/>
      <c r="K1509" s="23"/>
      <c r="O1509" s="21"/>
      <c r="P1509" s="27"/>
      <c r="Q1509" s="16"/>
      <c r="U1509" s="27"/>
    </row>
    <row r="1510" spans="2:21" x14ac:dyDescent="0.25">
      <c r="B1510"/>
      <c r="C1510"/>
      <c r="D1510" s="13"/>
      <c r="E1510" s="13"/>
      <c r="K1510" s="23"/>
      <c r="O1510" s="21"/>
      <c r="P1510" s="27"/>
      <c r="Q1510" s="16"/>
      <c r="U1510" s="27"/>
    </row>
    <row r="1511" spans="2:21" x14ac:dyDescent="0.25">
      <c r="B1511"/>
      <c r="C1511"/>
      <c r="D1511" s="13"/>
      <c r="E1511" s="13"/>
      <c r="K1511" s="23"/>
      <c r="O1511" s="21"/>
      <c r="P1511" s="27"/>
      <c r="Q1511" s="16"/>
      <c r="U1511" s="27"/>
    </row>
    <row r="1512" spans="2:21" x14ac:dyDescent="0.25">
      <c r="B1512"/>
      <c r="C1512"/>
      <c r="D1512" s="13"/>
      <c r="E1512" s="13"/>
      <c r="K1512" s="23"/>
      <c r="O1512" s="21"/>
      <c r="P1512" s="27"/>
      <c r="Q1512" s="16"/>
      <c r="U1512" s="27"/>
    </row>
    <row r="1513" spans="2:21" x14ac:dyDescent="0.25">
      <c r="B1513"/>
      <c r="C1513"/>
      <c r="D1513" s="13"/>
      <c r="E1513" s="13"/>
      <c r="K1513" s="23"/>
      <c r="O1513" s="21"/>
      <c r="P1513" s="27"/>
      <c r="Q1513" s="16"/>
      <c r="U1513" s="27"/>
    </row>
    <row r="1514" spans="2:21" x14ac:dyDescent="0.25">
      <c r="B1514"/>
      <c r="C1514"/>
      <c r="D1514" s="13"/>
      <c r="E1514" s="13"/>
      <c r="K1514" s="23"/>
      <c r="O1514" s="21"/>
      <c r="P1514" s="27"/>
      <c r="Q1514" s="16"/>
      <c r="U1514" s="27"/>
    </row>
    <row r="1515" spans="2:21" x14ac:dyDescent="0.25">
      <c r="B1515"/>
      <c r="C1515"/>
      <c r="D1515" s="13"/>
      <c r="E1515" s="13"/>
      <c r="K1515" s="23"/>
      <c r="O1515" s="21"/>
      <c r="P1515" s="27"/>
      <c r="Q1515" s="16"/>
      <c r="U1515" s="27"/>
    </row>
    <row r="1516" spans="2:21" x14ac:dyDescent="0.25">
      <c r="B1516"/>
      <c r="C1516"/>
      <c r="D1516" s="13"/>
      <c r="E1516" s="13"/>
      <c r="K1516" s="23"/>
      <c r="O1516" s="21"/>
      <c r="P1516" s="27"/>
      <c r="Q1516" s="16"/>
      <c r="U1516" s="27"/>
    </row>
    <row r="1517" spans="2:21" x14ac:dyDescent="0.25">
      <c r="B1517"/>
      <c r="C1517"/>
      <c r="D1517" s="13"/>
      <c r="E1517" s="13"/>
      <c r="K1517" s="23"/>
      <c r="O1517" s="21"/>
      <c r="P1517" s="27"/>
      <c r="Q1517" s="16"/>
      <c r="U1517" s="27"/>
    </row>
    <row r="1518" spans="2:21" x14ac:dyDescent="0.25">
      <c r="B1518"/>
      <c r="C1518"/>
      <c r="D1518" s="13"/>
      <c r="E1518" s="13"/>
      <c r="K1518" s="23"/>
      <c r="O1518" s="21"/>
      <c r="P1518" s="27"/>
      <c r="Q1518" s="16"/>
      <c r="U1518" s="27"/>
    </row>
    <row r="1519" spans="2:21" x14ac:dyDescent="0.25">
      <c r="B1519"/>
      <c r="C1519"/>
      <c r="D1519" s="13"/>
      <c r="E1519" s="13"/>
      <c r="K1519" s="23"/>
      <c r="O1519" s="21"/>
      <c r="P1519" s="27"/>
      <c r="Q1519" s="16"/>
      <c r="U1519" s="27"/>
    </row>
    <row r="1520" spans="2:21" x14ac:dyDescent="0.25">
      <c r="B1520"/>
      <c r="C1520"/>
      <c r="D1520" s="13"/>
      <c r="E1520" s="13"/>
      <c r="K1520" s="23"/>
      <c r="O1520" s="21"/>
      <c r="P1520" s="27"/>
      <c r="Q1520" s="16"/>
      <c r="U1520" s="27"/>
    </row>
    <row r="1521" spans="2:21" x14ac:dyDescent="0.25">
      <c r="B1521"/>
      <c r="C1521"/>
      <c r="D1521" s="13"/>
      <c r="E1521" s="13"/>
      <c r="K1521" s="23"/>
      <c r="O1521" s="21"/>
      <c r="P1521" s="27"/>
      <c r="Q1521" s="16"/>
      <c r="U1521" s="27"/>
    </row>
    <row r="1522" spans="2:21" x14ac:dyDescent="0.25">
      <c r="B1522"/>
      <c r="C1522"/>
      <c r="D1522" s="13"/>
      <c r="E1522" s="13"/>
      <c r="K1522" s="23"/>
      <c r="O1522" s="21"/>
      <c r="P1522" s="27"/>
      <c r="Q1522" s="16"/>
      <c r="U1522" s="27"/>
    </row>
    <row r="1523" spans="2:21" x14ac:dyDescent="0.25">
      <c r="B1523"/>
      <c r="C1523"/>
      <c r="D1523" s="13"/>
      <c r="E1523" s="13"/>
      <c r="K1523" s="23"/>
      <c r="O1523" s="21"/>
      <c r="P1523" s="27"/>
      <c r="Q1523" s="16"/>
      <c r="U1523" s="27"/>
    </row>
    <row r="1524" spans="2:21" x14ac:dyDescent="0.25">
      <c r="B1524"/>
      <c r="C1524"/>
      <c r="D1524" s="13"/>
      <c r="E1524" s="13"/>
      <c r="K1524" s="23"/>
      <c r="O1524" s="21"/>
      <c r="P1524" s="27"/>
      <c r="Q1524" s="16"/>
      <c r="U1524" s="27"/>
    </row>
    <row r="1525" spans="2:21" x14ac:dyDescent="0.25">
      <c r="B1525"/>
      <c r="C1525"/>
      <c r="D1525" s="13"/>
      <c r="E1525" s="13"/>
      <c r="K1525" s="23"/>
      <c r="O1525" s="21"/>
      <c r="P1525" s="27"/>
      <c r="Q1525" s="16"/>
      <c r="U1525" s="27"/>
    </row>
    <row r="1526" spans="2:21" x14ac:dyDescent="0.25">
      <c r="B1526"/>
      <c r="C1526"/>
      <c r="D1526" s="13"/>
      <c r="E1526" s="13"/>
      <c r="K1526" s="23"/>
      <c r="O1526" s="21"/>
      <c r="P1526" s="27"/>
      <c r="Q1526" s="16"/>
      <c r="U1526" s="27"/>
    </row>
    <row r="1527" spans="2:21" x14ac:dyDescent="0.25">
      <c r="B1527"/>
      <c r="C1527"/>
      <c r="D1527" s="13"/>
      <c r="E1527" s="13"/>
      <c r="K1527" s="23"/>
      <c r="O1527" s="21"/>
      <c r="P1527" s="27"/>
      <c r="Q1527" s="16"/>
      <c r="U1527" s="27"/>
    </row>
    <row r="1528" spans="2:21" x14ac:dyDescent="0.25">
      <c r="B1528"/>
      <c r="C1528"/>
      <c r="D1528" s="13"/>
      <c r="E1528" s="13"/>
      <c r="K1528" s="23"/>
      <c r="O1528" s="21"/>
      <c r="P1528" s="27"/>
      <c r="Q1528" s="16"/>
      <c r="U1528" s="27"/>
    </row>
    <row r="1529" spans="2:21" x14ac:dyDescent="0.25">
      <c r="B1529"/>
      <c r="C1529"/>
      <c r="D1529" s="13"/>
      <c r="E1529" s="13"/>
      <c r="K1529" s="23"/>
      <c r="O1529" s="21"/>
      <c r="P1529" s="27"/>
      <c r="Q1529" s="16"/>
      <c r="U1529" s="27"/>
    </row>
    <row r="1530" spans="2:21" x14ac:dyDescent="0.25">
      <c r="B1530"/>
      <c r="C1530"/>
      <c r="D1530" s="13"/>
      <c r="E1530" s="13"/>
      <c r="K1530" s="23"/>
      <c r="O1530" s="21"/>
      <c r="P1530" s="27"/>
      <c r="Q1530" s="16"/>
      <c r="U1530" s="27"/>
    </row>
    <row r="1531" spans="2:21" x14ac:dyDescent="0.25">
      <c r="B1531"/>
      <c r="C1531"/>
      <c r="D1531" s="13"/>
      <c r="E1531" s="13"/>
      <c r="K1531" s="23"/>
      <c r="O1531" s="21"/>
      <c r="P1531" s="27"/>
      <c r="Q1531" s="16"/>
      <c r="U1531" s="27"/>
    </row>
    <row r="1532" spans="2:21" x14ac:dyDescent="0.25">
      <c r="B1532"/>
      <c r="C1532"/>
      <c r="D1532" s="13"/>
      <c r="E1532" s="13"/>
      <c r="K1532" s="23"/>
      <c r="O1532" s="21"/>
      <c r="P1532" s="27"/>
      <c r="Q1532" s="16"/>
      <c r="U1532" s="27"/>
    </row>
    <row r="1533" spans="2:21" x14ac:dyDescent="0.25">
      <c r="B1533"/>
      <c r="C1533"/>
      <c r="D1533" s="13"/>
      <c r="E1533" s="13"/>
      <c r="K1533" s="23"/>
      <c r="O1533" s="21"/>
      <c r="P1533" s="27"/>
      <c r="Q1533" s="16"/>
      <c r="U1533" s="27"/>
    </row>
    <row r="1534" spans="2:21" x14ac:dyDescent="0.25">
      <c r="B1534"/>
      <c r="C1534"/>
      <c r="D1534" s="13"/>
      <c r="E1534" s="13"/>
      <c r="K1534" s="23"/>
      <c r="O1534" s="21"/>
      <c r="P1534" s="27"/>
      <c r="Q1534" s="16"/>
      <c r="U1534" s="27"/>
    </row>
    <row r="1535" spans="2:21" x14ac:dyDescent="0.25">
      <c r="B1535"/>
      <c r="C1535"/>
      <c r="D1535" s="13"/>
      <c r="E1535" s="13"/>
      <c r="K1535" s="23"/>
      <c r="O1535" s="21"/>
      <c r="P1535" s="27"/>
      <c r="Q1535" s="16"/>
      <c r="U1535" s="27"/>
    </row>
    <row r="1536" spans="2:21" x14ac:dyDescent="0.25">
      <c r="B1536"/>
      <c r="C1536"/>
      <c r="D1536" s="13"/>
      <c r="E1536" s="13"/>
      <c r="K1536" s="23"/>
      <c r="O1536" s="21"/>
      <c r="P1536" s="27"/>
      <c r="Q1536" s="16"/>
      <c r="U1536" s="27"/>
    </row>
    <row r="1537" spans="2:21" x14ac:dyDescent="0.25">
      <c r="B1537"/>
      <c r="C1537"/>
      <c r="D1537" s="13"/>
      <c r="E1537" s="13"/>
      <c r="K1537" s="23"/>
      <c r="O1537" s="21"/>
      <c r="P1537" s="27"/>
      <c r="Q1537" s="16"/>
      <c r="U1537" s="27"/>
    </row>
    <row r="1538" spans="2:21" x14ac:dyDescent="0.25">
      <c r="B1538"/>
      <c r="C1538"/>
      <c r="D1538" s="13"/>
      <c r="E1538" s="13"/>
      <c r="K1538" s="23"/>
      <c r="O1538" s="21"/>
      <c r="P1538" s="27"/>
      <c r="Q1538" s="16"/>
      <c r="U1538" s="27"/>
    </row>
    <row r="1539" spans="2:21" x14ac:dyDescent="0.25">
      <c r="B1539"/>
      <c r="C1539"/>
      <c r="D1539" s="13"/>
      <c r="E1539" s="13"/>
      <c r="K1539" s="23"/>
      <c r="O1539" s="21"/>
      <c r="P1539" s="27"/>
      <c r="Q1539" s="16"/>
      <c r="U1539" s="27"/>
    </row>
    <row r="1540" spans="2:21" x14ac:dyDescent="0.25">
      <c r="B1540"/>
      <c r="C1540"/>
      <c r="D1540" s="13"/>
      <c r="E1540" s="13"/>
      <c r="K1540" s="23"/>
      <c r="O1540" s="21"/>
      <c r="P1540" s="27"/>
      <c r="Q1540" s="16"/>
      <c r="U1540" s="27"/>
    </row>
    <row r="1541" spans="2:21" x14ac:dyDescent="0.25">
      <c r="B1541"/>
      <c r="C1541"/>
      <c r="D1541" s="13"/>
      <c r="E1541" s="13"/>
      <c r="K1541" s="23"/>
      <c r="O1541" s="21"/>
      <c r="P1541" s="27"/>
      <c r="Q1541" s="16"/>
      <c r="U1541" s="27"/>
    </row>
    <row r="1542" spans="2:21" x14ac:dyDescent="0.25">
      <c r="B1542"/>
      <c r="C1542"/>
      <c r="D1542" s="13"/>
      <c r="E1542" s="13"/>
      <c r="K1542" s="23"/>
      <c r="O1542" s="21"/>
      <c r="P1542" s="27"/>
      <c r="Q1542" s="16"/>
      <c r="U1542" s="27"/>
    </row>
    <row r="1543" spans="2:21" x14ac:dyDescent="0.25">
      <c r="B1543"/>
      <c r="C1543"/>
      <c r="D1543" s="13"/>
      <c r="E1543" s="13"/>
      <c r="K1543" s="23"/>
      <c r="O1543" s="21"/>
      <c r="P1543" s="27"/>
      <c r="Q1543" s="16"/>
      <c r="U1543" s="27"/>
    </row>
    <row r="1544" spans="2:21" x14ac:dyDescent="0.25">
      <c r="B1544"/>
      <c r="C1544"/>
      <c r="D1544" s="13"/>
      <c r="E1544" s="13"/>
      <c r="K1544" s="23"/>
      <c r="O1544" s="21"/>
      <c r="P1544" s="27"/>
      <c r="Q1544" s="16"/>
      <c r="U1544" s="27"/>
    </row>
    <row r="1545" spans="2:21" x14ac:dyDescent="0.25">
      <c r="B1545"/>
      <c r="C1545"/>
      <c r="D1545" s="13"/>
      <c r="E1545" s="13"/>
      <c r="K1545" s="23"/>
      <c r="O1545" s="21"/>
      <c r="P1545" s="27"/>
      <c r="Q1545" s="16"/>
      <c r="U1545" s="27"/>
    </row>
    <row r="1546" spans="2:21" x14ac:dyDescent="0.25">
      <c r="B1546"/>
      <c r="C1546"/>
      <c r="D1546" s="13"/>
      <c r="E1546" s="13"/>
      <c r="K1546" s="23"/>
      <c r="O1546" s="21"/>
      <c r="P1546" s="27"/>
      <c r="Q1546" s="16"/>
      <c r="U1546" s="27"/>
    </row>
    <row r="1547" spans="2:21" x14ac:dyDescent="0.25">
      <c r="B1547"/>
      <c r="C1547"/>
      <c r="D1547" s="13"/>
      <c r="E1547" s="13"/>
      <c r="K1547" s="23"/>
      <c r="O1547" s="21"/>
      <c r="P1547" s="27"/>
      <c r="Q1547" s="16"/>
      <c r="U1547" s="27"/>
    </row>
    <row r="1548" spans="2:21" x14ac:dyDescent="0.25">
      <c r="B1548"/>
      <c r="C1548"/>
      <c r="D1548" s="13"/>
      <c r="E1548" s="13"/>
      <c r="K1548" s="23"/>
      <c r="O1548" s="21"/>
      <c r="P1548" s="27"/>
      <c r="Q1548" s="16"/>
      <c r="U1548" s="27"/>
    </row>
    <row r="1549" spans="2:21" x14ac:dyDescent="0.25">
      <c r="B1549"/>
      <c r="C1549"/>
      <c r="D1549" s="13"/>
      <c r="E1549" s="13"/>
      <c r="K1549" s="23"/>
      <c r="O1549" s="21"/>
      <c r="P1549" s="27"/>
      <c r="Q1549" s="16"/>
      <c r="U1549" s="27"/>
    </row>
    <row r="1550" spans="2:21" x14ac:dyDescent="0.25">
      <c r="B1550"/>
      <c r="C1550"/>
      <c r="D1550" s="13"/>
      <c r="E1550" s="13"/>
      <c r="K1550" s="23"/>
      <c r="O1550" s="21"/>
      <c r="P1550" s="27"/>
      <c r="Q1550" s="16"/>
      <c r="U1550" s="27"/>
    </row>
    <row r="1551" spans="2:21" x14ac:dyDescent="0.25">
      <c r="B1551"/>
      <c r="C1551"/>
      <c r="D1551" s="13"/>
      <c r="E1551" s="13"/>
      <c r="K1551" s="23"/>
      <c r="O1551" s="21"/>
      <c r="P1551" s="27"/>
      <c r="Q1551" s="16"/>
      <c r="U1551" s="27"/>
    </row>
    <row r="1552" spans="2:21" x14ac:dyDescent="0.25">
      <c r="B1552"/>
      <c r="C1552"/>
      <c r="D1552" s="13"/>
      <c r="E1552" s="13"/>
      <c r="K1552" s="23"/>
      <c r="O1552" s="21"/>
      <c r="P1552" s="27"/>
      <c r="Q1552" s="16"/>
      <c r="U1552" s="27"/>
    </row>
    <row r="1553" spans="2:21" x14ac:dyDescent="0.25">
      <c r="B1553"/>
      <c r="C1553"/>
      <c r="D1553" s="13"/>
      <c r="E1553" s="13"/>
      <c r="K1553" s="23"/>
      <c r="O1553" s="21"/>
      <c r="P1553" s="27"/>
      <c r="Q1553" s="16"/>
      <c r="U1553" s="27"/>
    </row>
    <row r="1554" spans="2:21" x14ac:dyDescent="0.25">
      <c r="B1554"/>
      <c r="C1554"/>
      <c r="D1554" s="13"/>
      <c r="E1554" s="13"/>
      <c r="K1554" s="23"/>
      <c r="O1554" s="21"/>
      <c r="P1554" s="27"/>
      <c r="Q1554" s="16"/>
      <c r="U1554" s="27"/>
    </row>
    <row r="1555" spans="2:21" x14ac:dyDescent="0.25">
      <c r="B1555"/>
      <c r="C1555"/>
      <c r="D1555" s="13"/>
      <c r="E1555" s="13"/>
      <c r="K1555" s="23"/>
      <c r="O1555" s="21"/>
      <c r="P1555" s="27"/>
      <c r="Q1555" s="16"/>
      <c r="U1555" s="27"/>
    </row>
    <row r="1556" spans="2:21" x14ac:dyDescent="0.25">
      <c r="B1556"/>
      <c r="C1556"/>
      <c r="D1556" s="13"/>
      <c r="E1556" s="13"/>
      <c r="K1556" s="23"/>
      <c r="O1556" s="21"/>
      <c r="P1556" s="27"/>
      <c r="Q1556" s="16"/>
      <c r="U1556" s="27"/>
    </row>
    <row r="1557" spans="2:21" x14ac:dyDescent="0.25">
      <c r="B1557"/>
      <c r="C1557"/>
      <c r="D1557" s="13"/>
      <c r="E1557" s="13"/>
      <c r="K1557" s="23"/>
      <c r="O1557" s="21"/>
      <c r="P1557" s="27"/>
      <c r="Q1557" s="16"/>
      <c r="U1557" s="27"/>
    </row>
    <row r="1558" spans="2:21" x14ac:dyDescent="0.25">
      <c r="B1558"/>
      <c r="C1558"/>
      <c r="D1558" s="13"/>
      <c r="E1558" s="13"/>
      <c r="K1558" s="23"/>
      <c r="O1558" s="21"/>
      <c r="P1558" s="27"/>
      <c r="Q1558" s="16"/>
      <c r="U1558" s="27"/>
    </row>
    <row r="1559" spans="2:21" x14ac:dyDescent="0.25">
      <c r="B1559"/>
      <c r="C1559"/>
      <c r="D1559" s="13"/>
      <c r="E1559" s="13"/>
      <c r="K1559" s="23"/>
      <c r="O1559" s="21"/>
      <c r="P1559" s="27"/>
      <c r="Q1559" s="16"/>
      <c r="U1559" s="27"/>
    </row>
    <row r="1560" spans="2:21" x14ac:dyDescent="0.25">
      <c r="B1560"/>
      <c r="C1560"/>
      <c r="D1560" s="13"/>
      <c r="E1560" s="13"/>
      <c r="K1560" s="23"/>
      <c r="O1560" s="21"/>
      <c r="P1560" s="27"/>
      <c r="Q1560" s="16"/>
      <c r="U1560" s="27"/>
    </row>
    <row r="1561" spans="2:21" x14ac:dyDescent="0.25">
      <c r="B1561"/>
      <c r="C1561"/>
      <c r="D1561" s="13"/>
      <c r="E1561" s="13"/>
      <c r="K1561" s="23"/>
      <c r="O1561" s="21"/>
      <c r="P1561" s="27"/>
      <c r="Q1561" s="16"/>
      <c r="U1561" s="27"/>
    </row>
    <row r="1562" spans="2:21" x14ac:dyDescent="0.25">
      <c r="B1562"/>
      <c r="C1562"/>
      <c r="D1562" s="13"/>
      <c r="E1562" s="13"/>
      <c r="K1562" s="23"/>
      <c r="O1562" s="21"/>
      <c r="P1562" s="27"/>
      <c r="Q1562" s="16"/>
      <c r="U1562" s="27"/>
    </row>
    <row r="1563" spans="2:21" x14ac:dyDescent="0.25">
      <c r="B1563"/>
      <c r="C1563"/>
      <c r="D1563" s="13"/>
      <c r="E1563" s="13"/>
      <c r="K1563" s="23"/>
      <c r="O1563" s="21"/>
      <c r="P1563" s="27"/>
      <c r="Q1563" s="16"/>
      <c r="U1563" s="27"/>
    </row>
    <row r="1564" spans="2:21" x14ac:dyDescent="0.25">
      <c r="B1564"/>
      <c r="C1564"/>
      <c r="D1564" s="13"/>
      <c r="E1564" s="13"/>
      <c r="K1564" s="23"/>
      <c r="O1564" s="21"/>
      <c r="P1564" s="27"/>
      <c r="Q1564" s="16"/>
      <c r="U1564" s="27"/>
    </row>
    <row r="1565" spans="2:21" x14ac:dyDescent="0.25">
      <c r="B1565"/>
      <c r="C1565"/>
      <c r="D1565" s="13"/>
      <c r="E1565" s="13"/>
      <c r="K1565" s="23"/>
      <c r="O1565" s="21"/>
      <c r="P1565" s="27"/>
      <c r="Q1565" s="16"/>
      <c r="U1565" s="27"/>
    </row>
    <row r="1566" spans="2:21" x14ac:dyDescent="0.25">
      <c r="B1566"/>
      <c r="C1566"/>
      <c r="D1566" s="13"/>
      <c r="E1566" s="13"/>
      <c r="K1566" s="23"/>
      <c r="O1566" s="21"/>
      <c r="P1566" s="27"/>
      <c r="Q1566" s="16"/>
      <c r="U1566" s="27"/>
    </row>
    <row r="1567" spans="2:21" x14ac:dyDescent="0.25">
      <c r="B1567"/>
      <c r="C1567"/>
      <c r="D1567" s="13"/>
      <c r="E1567" s="13"/>
      <c r="K1567" s="23"/>
      <c r="O1567" s="21"/>
      <c r="P1567" s="27"/>
      <c r="Q1567" s="16"/>
      <c r="U1567" s="27"/>
    </row>
    <row r="1568" spans="2:21" x14ac:dyDescent="0.25">
      <c r="B1568"/>
      <c r="C1568"/>
      <c r="D1568" s="13"/>
      <c r="E1568" s="13"/>
      <c r="K1568" s="23"/>
      <c r="O1568" s="21"/>
      <c r="P1568" s="27"/>
      <c r="Q1568" s="16"/>
      <c r="U1568" s="27"/>
    </row>
    <row r="1569" spans="2:21" x14ac:dyDescent="0.25">
      <c r="B1569"/>
      <c r="C1569"/>
      <c r="D1569" s="13"/>
      <c r="E1569" s="13"/>
      <c r="K1569" s="23"/>
      <c r="O1569" s="21"/>
      <c r="P1569" s="27"/>
      <c r="Q1569" s="16"/>
      <c r="U1569" s="27"/>
    </row>
    <row r="1570" spans="2:21" x14ac:dyDescent="0.25">
      <c r="B1570"/>
      <c r="C1570"/>
      <c r="D1570" s="13"/>
      <c r="E1570" s="13"/>
      <c r="K1570" s="23"/>
      <c r="O1570" s="21"/>
      <c r="P1570" s="27"/>
      <c r="Q1570" s="16"/>
      <c r="U1570" s="27"/>
    </row>
    <row r="1571" spans="2:21" x14ac:dyDescent="0.25">
      <c r="B1571"/>
      <c r="C1571"/>
      <c r="D1571" s="13"/>
      <c r="E1571" s="13"/>
      <c r="K1571" s="23"/>
      <c r="O1571" s="21"/>
      <c r="P1571" s="27"/>
      <c r="Q1571" s="16"/>
      <c r="U1571" s="27"/>
    </row>
    <row r="1572" spans="2:21" x14ac:dyDescent="0.25">
      <c r="B1572"/>
      <c r="C1572"/>
      <c r="D1572" s="13"/>
      <c r="E1572" s="13"/>
      <c r="K1572" s="23"/>
      <c r="O1572" s="21"/>
      <c r="P1572" s="27"/>
      <c r="Q1572" s="16"/>
      <c r="U1572" s="27"/>
    </row>
    <row r="1573" spans="2:21" x14ac:dyDescent="0.25">
      <c r="B1573"/>
      <c r="C1573"/>
      <c r="D1573" s="13"/>
      <c r="E1573" s="13"/>
      <c r="K1573" s="23"/>
      <c r="O1573" s="21"/>
      <c r="P1573" s="27"/>
      <c r="Q1573" s="16"/>
      <c r="U1573" s="27"/>
    </row>
    <row r="1574" spans="2:21" x14ac:dyDescent="0.25">
      <c r="B1574"/>
      <c r="C1574"/>
      <c r="D1574" s="13"/>
      <c r="E1574" s="13"/>
      <c r="K1574" s="23"/>
      <c r="O1574" s="21"/>
      <c r="P1574" s="27"/>
      <c r="Q1574" s="16"/>
      <c r="U1574" s="27"/>
    </row>
    <row r="1575" spans="2:21" x14ac:dyDescent="0.25">
      <c r="B1575"/>
      <c r="C1575"/>
      <c r="D1575" s="13"/>
      <c r="E1575" s="13"/>
      <c r="K1575" s="23"/>
      <c r="O1575" s="21"/>
      <c r="P1575" s="27"/>
      <c r="Q1575" s="16"/>
      <c r="U1575" s="27"/>
    </row>
    <row r="1576" spans="2:21" x14ac:dyDescent="0.25">
      <c r="B1576"/>
      <c r="C1576"/>
      <c r="D1576" s="13"/>
      <c r="E1576" s="13"/>
      <c r="K1576" s="23"/>
      <c r="O1576" s="21"/>
      <c r="P1576" s="27"/>
      <c r="Q1576" s="16"/>
      <c r="U1576" s="27"/>
    </row>
    <row r="1577" spans="2:21" x14ac:dyDescent="0.25">
      <c r="B1577"/>
      <c r="C1577"/>
      <c r="D1577" s="13"/>
      <c r="E1577" s="13"/>
      <c r="K1577" s="23"/>
      <c r="O1577" s="21"/>
      <c r="P1577" s="27"/>
      <c r="Q1577" s="16"/>
      <c r="U1577" s="27"/>
    </row>
    <row r="1578" spans="2:21" x14ac:dyDescent="0.25">
      <c r="B1578"/>
      <c r="C1578"/>
      <c r="D1578" s="13"/>
      <c r="E1578" s="13"/>
      <c r="K1578" s="23"/>
      <c r="O1578" s="21"/>
      <c r="P1578" s="27"/>
      <c r="Q1578" s="16"/>
      <c r="U1578" s="27"/>
    </row>
    <row r="1579" spans="2:21" x14ac:dyDescent="0.25">
      <c r="B1579"/>
      <c r="C1579"/>
      <c r="D1579" s="13"/>
      <c r="E1579" s="13"/>
      <c r="K1579" s="23"/>
      <c r="O1579" s="21"/>
      <c r="P1579" s="27"/>
      <c r="Q1579" s="16"/>
      <c r="U1579" s="27"/>
    </row>
    <row r="1580" spans="2:21" x14ac:dyDescent="0.25">
      <c r="B1580"/>
      <c r="C1580"/>
      <c r="D1580" s="13"/>
      <c r="E1580" s="13"/>
      <c r="K1580" s="23"/>
      <c r="O1580" s="21"/>
      <c r="P1580" s="27"/>
      <c r="Q1580" s="16"/>
      <c r="U1580" s="27"/>
    </row>
    <row r="1581" spans="2:21" x14ac:dyDescent="0.25">
      <c r="B1581"/>
      <c r="C1581"/>
      <c r="D1581" s="13"/>
      <c r="E1581" s="13"/>
      <c r="K1581" s="23"/>
      <c r="O1581" s="21"/>
      <c r="P1581" s="27"/>
      <c r="Q1581" s="16"/>
      <c r="U1581" s="27"/>
    </row>
    <row r="1582" spans="2:21" x14ac:dyDescent="0.25">
      <c r="B1582"/>
      <c r="C1582"/>
      <c r="D1582" s="13"/>
      <c r="E1582" s="13"/>
      <c r="K1582" s="23"/>
      <c r="O1582" s="21"/>
      <c r="P1582" s="27"/>
      <c r="Q1582" s="16"/>
      <c r="U1582" s="27"/>
    </row>
    <row r="1583" spans="2:21" x14ac:dyDescent="0.25">
      <c r="B1583"/>
      <c r="C1583"/>
      <c r="D1583" s="13"/>
      <c r="E1583" s="13"/>
      <c r="K1583" s="23"/>
      <c r="O1583" s="21"/>
      <c r="P1583" s="27"/>
      <c r="Q1583" s="16"/>
      <c r="U1583" s="27"/>
    </row>
    <row r="1584" spans="2:21" x14ac:dyDescent="0.25">
      <c r="B1584"/>
      <c r="C1584"/>
      <c r="D1584" s="13"/>
      <c r="E1584" s="13"/>
      <c r="K1584" s="23"/>
      <c r="O1584" s="21"/>
      <c r="P1584" s="27"/>
      <c r="Q1584" s="16"/>
      <c r="U1584" s="27"/>
    </row>
    <row r="1585" spans="2:21" x14ac:dyDescent="0.25">
      <c r="B1585"/>
      <c r="C1585"/>
      <c r="D1585" s="13"/>
      <c r="E1585" s="13"/>
      <c r="K1585" s="23"/>
      <c r="O1585" s="21"/>
      <c r="P1585" s="27"/>
      <c r="Q1585" s="16"/>
      <c r="U1585" s="27"/>
    </row>
    <row r="1586" spans="2:21" x14ac:dyDescent="0.25">
      <c r="B1586"/>
      <c r="C1586"/>
      <c r="D1586" s="13"/>
      <c r="E1586" s="13"/>
      <c r="K1586" s="23"/>
      <c r="O1586" s="21"/>
      <c r="P1586" s="27"/>
      <c r="Q1586" s="16"/>
      <c r="U1586" s="27"/>
    </row>
    <row r="1587" spans="2:21" x14ac:dyDescent="0.25">
      <c r="B1587"/>
      <c r="C1587"/>
      <c r="D1587" s="13"/>
      <c r="E1587" s="13"/>
      <c r="K1587" s="23"/>
      <c r="O1587" s="21"/>
      <c r="P1587" s="27"/>
      <c r="Q1587" s="16"/>
      <c r="U1587" s="27"/>
    </row>
    <row r="1588" spans="2:21" x14ac:dyDescent="0.25">
      <c r="B1588"/>
      <c r="C1588"/>
      <c r="D1588" s="13"/>
      <c r="E1588" s="13"/>
      <c r="K1588" s="23"/>
      <c r="O1588" s="21"/>
      <c r="P1588" s="27"/>
      <c r="Q1588" s="16"/>
      <c r="U1588" s="27"/>
    </row>
    <row r="1589" spans="2:21" x14ac:dyDescent="0.25">
      <c r="B1589"/>
      <c r="C1589"/>
      <c r="D1589" s="13"/>
      <c r="E1589" s="13"/>
      <c r="K1589" s="23"/>
      <c r="O1589" s="21"/>
      <c r="P1589" s="27"/>
      <c r="Q1589" s="16"/>
      <c r="U1589" s="27"/>
    </row>
    <row r="1590" spans="2:21" x14ac:dyDescent="0.25">
      <c r="B1590"/>
      <c r="C1590"/>
      <c r="D1590" s="13"/>
      <c r="E1590" s="13"/>
      <c r="K1590" s="23"/>
      <c r="O1590" s="21"/>
      <c r="P1590" s="27"/>
      <c r="Q1590" s="16"/>
      <c r="U1590" s="27"/>
    </row>
    <row r="1591" spans="2:21" x14ac:dyDescent="0.25">
      <c r="B1591"/>
      <c r="C1591"/>
      <c r="D1591" s="13"/>
      <c r="E1591" s="13"/>
      <c r="K1591" s="23"/>
      <c r="O1591" s="21"/>
      <c r="P1591" s="27"/>
      <c r="Q1591" s="16"/>
      <c r="U1591" s="27"/>
    </row>
    <row r="1592" spans="2:21" x14ac:dyDescent="0.25">
      <c r="B1592"/>
      <c r="C1592"/>
      <c r="D1592" s="13"/>
      <c r="E1592" s="13"/>
      <c r="K1592" s="23"/>
      <c r="O1592" s="21"/>
      <c r="P1592" s="27"/>
      <c r="Q1592" s="16"/>
      <c r="U1592" s="27"/>
    </row>
    <row r="1593" spans="2:21" x14ac:dyDescent="0.25">
      <c r="B1593"/>
      <c r="C1593"/>
      <c r="D1593" s="13"/>
      <c r="E1593" s="13"/>
      <c r="K1593" s="23"/>
      <c r="O1593" s="21"/>
      <c r="P1593" s="27"/>
      <c r="Q1593" s="16"/>
      <c r="U1593" s="27"/>
    </row>
    <row r="1594" spans="2:21" x14ac:dyDescent="0.25">
      <c r="B1594"/>
      <c r="C1594"/>
      <c r="D1594" s="13"/>
      <c r="E1594" s="13"/>
      <c r="K1594" s="23"/>
      <c r="O1594" s="21"/>
      <c r="P1594" s="27"/>
      <c r="Q1594" s="16"/>
      <c r="U1594" s="27"/>
    </row>
    <row r="1595" spans="2:21" x14ac:dyDescent="0.25">
      <c r="B1595"/>
      <c r="C1595"/>
      <c r="D1595" s="13"/>
      <c r="E1595" s="13"/>
      <c r="K1595" s="23"/>
      <c r="O1595" s="21"/>
      <c r="P1595" s="27"/>
      <c r="Q1595" s="16"/>
      <c r="U1595" s="27"/>
    </row>
    <row r="1596" spans="2:21" x14ac:dyDescent="0.25">
      <c r="B1596"/>
      <c r="C1596"/>
      <c r="D1596" s="13"/>
      <c r="E1596" s="13"/>
      <c r="K1596" s="23"/>
      <c r="O1596" s="21"/>
      <c r="P1596" s="27"/>
      <c r="Q1596" s="16"/>
      <c r="U1596" s="27"/>
    </row>
    <row r="1597" spans="2:21" x14ac:dyDescent="0.25">
      <c r="B1597"/>
      <c r="C1597"/>
      <c r="D1597" s="13"/>
      <c r="E1597" s="13"/>
      <c r="K1597" s="23"/>
      <c r="O1597" s="21"/>
      <c r="P1597" s="27"/>
      <c r="Q1597" s="16"/>
      <c r="U1597" s="27"/>
    </row>
    <row r="1598" spans="2:21" x14ac:dyDescent="0.25">
      <c r="B1598"/>
      <c r="C1598"/>
      <c r="D1598" s="13"/>
      <c r="E1598" s="13"/>
      <c r="K1598" s="23"/>
      <c r="O1598" s="21"/>
      <c r="P1598" s="27"/>
      <c r="Q1598" s="16"/>
      <c r="U1598" s="27"/>
    </row>
    <row r="1599" spans="2:21" x14ac:dyDescent="0.25">
      <c r="B1599"/>
      <c r="C1599"/>
      <c r="D1599" s="13"/>
      <c r="E1599" s="13"/>
      <c r="K1599" s="23"/>
      <c r="O1599" s="21"/>
      <c r="P1599" s="27"/>
      <c r="Q1599" s="16"/>
      <c r="U1599" s="27"/>
    </row>
    <row r="1600" spans="2:21" x14ac:dyDescent="0.25">
      <c r="B1600"/>
      <c r="C1600"/>
      <c r="D1600" s="13"/>
      <c r="E1600" s="13"/>
      <c r="K1600" s="23"/>
      <c r="O1600" s="21"/>
      <c r="P1600" s="27"/>
      <c r="Q1600" s="16"/>
      <c r="U1600" s="27"/>
    </row>
    <row r="1601" spans="2:21" x14ac:dyDescent="0.25">
      <c r="B1601"/>
      <c r="C1601"/>
      <c r="D1601" s="13"/>
      <c r="E1601" s="13"/>
      <c r="K1601" s="23"/>
      <c r="O1601" s="21"/>
      <c r="P1601" s="27"/>
      <c r="Q1601" s="16"/>
      <c r="U1601" s="27"/>
    </row>
    <row r="1602" spans="2:21" x14ac:dyDescent="0.25">
      <c r="B1602"/>
      <c r="C1602"/>
      <c r="D1602" s="13"/>
      <c r="E1602" s="13"/>
      <c r="K1602" s="23"/>
      <c r="O1602" s="21"/>
      <c r="P1602" s="27"/>
      <c r="Q1602" s="16"/>
      <c r="U1602" s="27"/>
    </row>
    <row r="1603" spans="2:21" x14ac:dyDescent="0.25">
      <c r="B1603"/>
      <c r="C1603"/>
      <c r="D1603" s="13"/>
      <c r="E1603" s="13"/>
      <c r="K1603" s="23"/>
      <c r="O1603" s="21"/>
      <c r="P1603" s="27"/>
      <c r="Q1603" s="16"/>
      <c r="U1603" s="27"/>
    </row>
    <row r="1604" spans="2:21" x14ac:dyDescent="0.25">
      <c r="B1604"/>
      <c r="C1604"/>
      <c r="D1604" s="13"/>
      <c r="E1604" s="13"/>
      <c r="K1604" s="23"/>
      <c r="O1604" s="21"/>
      <c r="P1604" s="27"/>
      <c r="Q1604" s="16"/>
      <c r="U1604" s="27"/>
    </row>
    <row r="1605" spans="2:21" x14ac:dyDescent="0.25">
      <c r="B1605"/>
      <c r="C1605"/>
      <c r="D1605" s="13"/>
      <c r="E1605" s="13"/>
      <c r="K1605" s="23"/>
      <c r="O1605" s="21"/>
      <c r="P1605" s="27"/>
      <c r="Q1605" s="16"/>
      <c r="U1605" s="27"/>
    </row>
    <row r="1606" spans="2:21" x14ac:dyDescent="0.25">
      <c r="B1606"/>
      <c r="C1606"/>
      <c r="D1606" s="13"/>
      <c r="E1606" s="13"/>
      <c r="K1606" s="23"/>
      <c r="O1606" s="21"/>
      <c r="P1606" s="27"/>
      <c r="Q1606" s="16"/>
      <c r="U1606" s="27"/>
    </row>
    <row r="1607" spans="2:21" x14ac:dyDescent="0.25">
      <c r="B1607"/>
      <c r="C1607"/>
      <c r="D1607" s="13"/>
      <c r="E1607" s="13"/>
      <c r="K1607" s="23"/>
      <c r="O1607" s="21"/>
      <c r="P1607" s="27"/>
      <c r="Q1607" s="16"/>
      <c r="U1607" s="27"/>
    </row>
    <row r="1608" spans="2:21" x14ac:dyDescent="0.25">
      <c r="B1608"/>
      <c r="C1608"/>
      <c r="D1608" s="13"/>
      <c r="E1608" s="13"/>
      <c r="K1608" s="23"/>
      <c r="O1608" s="21"/>
      <c r="P1608" s="27"/>
      <c r="Q1608" s="16"/>
      <c r="U1608" s="27"/>
    </row>
    <row r="1609" spans="2:21" x14ac:dyDescent="0.25">
      <c r="B1609"/>
      <c r="C1609"/>
      <c r="D1609" s="13"/>
      <c r="E1609" s="13"/>
      <c r="K1609" s="23"/>
      <c r="O1609" s="21"/>
      <c r="P1609" s="27"/>
      <c r="Q1609" s="16"/>
      <c r="U1609" s="27"/>
    </row>
    <row r="1610" spans="2:21" x14ac:dyDescent="0.25">
      <c r="B1610"/>
      <c r="C1610"/>
      <c r="D1610" s="13"/>
      <c r="E1610" s="13"/>
      <c r="K1610" s="23"/>
      <c r="O1610" s="21"/>
      <c r="P1610" s="27"/>
      <c r="Q1610" s="16"/>
      <c r="U1610" s="27"/>
    </row>
    <row r="1611" spans="2:21" x14ac:dyDescent="0.25">
      <c r="B1611"/>
      <c r="C1611"/>
      <c r="D1611" s="13"/>
      <c r="E1611" s="13"/>
      <c r="K1611" s="23"/>
      <c r="O1611" s="21"/>
      <c r="P1611" s="27"/>
      <c r="Q1611" s="16"/>
      <c r="U1611" s="27"/>
    </row>
    <row r="1612" spans="2:21" x14ac:dyDescent="0.25">
      <c r="B1612"/>
      <c r="C1612"/>
      <c r="D1612" s="13"/>
      <c r="E1612" s="13"/>
      <c r="K1612" s="23"/>
      <c r="O1612" s="21"/>
      <c r="P1612" s="27"/>
      <c r="Q1612" s="16"/>
      <c r="U1612" s="27"/>
    </row>
    <row r="1613" spans="2:21" x14ac:dyDescent="0.25">
      <c r="B1613"/>
      <c r="C1613"/>
      <c r="D1613" s="13"/>
      <c r="E1613" s="13"/>
      <c r="K1613" s="23"/>
      <c r="O1613" s="21"/>
      <c r="P1613" s="27"/>
      <c r="Q1613" s="16"/>
      <c r="U1613" s="27"/>
    </row>
    <row r="1614" spans="2:21" x14ac:dyDescent="0.25">
      <c r="B1614"/>
      <c r="C1614"/>
      <c r="D1614" s="13"/>
      <c r="E1614" s="13"/>
      <c r="K1614" s="23"/>
      <c r="O1614" s="21"/>
      <c r="P1614" s="27"/>
      <c r="Q1614" s="16"/>
      <c r="U1614" s="27"/>
    </row>
    <row r="1615" spans="2:21" x14ac:dyDescent="0.25">
      <c r="B1615"/>
      <c r="C1615"/>
      <c r="D1615" s="13"/>
      <c r="E1615" s="13"/>
      <c r="K1615" s="23"/>
      <c r="O1615" s="21"/>
      <c r="P1615" s="27"/>
      <c r="Q1615" s="16"/>
      <c r="U1615" s="27"/>
    </row>
    <row r="1616" spans="2:21" x14ac:dyDescent="0.25">
      <c r="B1616"/>
      <c r="C1616"/>
      <c r="D1616" s="13"/>
      <c r="E1616" s="13"/>
      <c r="K1616" s="23"/>
      <c r="O1616" s="21"/>
      <c r="P1616" s="27"/>
      <c r="Q1616" s="16"/>
      <c r="U1616" s="27"/>
    </row>
    <row r="1617" spans="2:21" x14ac:dyDescent="0.25">
      <c r="B1617"/>
      <c r="C1617"/>
      <c r="D1617" s="13"/>
      <c r="E1617" s="13"/>
      <c r="K1617" s="23"/>
      <c r="O1617" s="21"/>
      <c r="P1617" s="27"/>
      <c r="Q1617" s="16"/>
      <c r="U1617" s="27"/>
    </row>
    <row r="1618" spans="2:21" x14ac:dyDescent="0.25">
      <c r="B1618"/>
      <c r="C1618"/>
      <c r="D1618" s="13"/>
      <c r="E1618" s="13"/>
      <c r="K1618" s="23"/>
      <c r="O1618" s="21"/>
      <c r="P1618" s="27"/>
      <c r="Q1618" s="16"/>
      <c r="U1618" s="27"/>
    </row>
    <row r="1619" spans="2:21" x14ac:dyDescent="0.25">
      <c r="B1619"/>
      <c r="C1619"/>
      <c r="D1619" s="13"/>
      <c r="E1619" s="13"/>
      <c r="K1619" s="23"/>
      <c r="O1619" s="21"/>
      <c r="P1619" s="27"/>
      <c r="Q1619" s="16"/>
      <c r="U1619" s="27"/>
    </row>
    <row r="1620" spans="2:21" x14ac:dyDescent="0.25">
      <c r="B1620"/>
      <c r="C1620"/>
      <c r="D1620" s="13"/>
      <c r="E1620" s="13"/>
      <c r="K1620" s="23"/>
      <c r="O1620" s="21"/>
      <c r="P1620" s="27"/>
      <c r="Q1620" s="16"/>
      <c r="U1620" s="27"/>
    </row>
    <row r="1621" spans="2:21" x14ac:dyDescent="0.25">
      <c r="B1621"/>
      <c r="C1621"/>
      <c r="D1621" s="13"/>
      <c r="E1621" s="13"/>
      <c r="K1621" s="23"/>
      <c r="O1621" s="21"/>
      <c r="P1621" s="27"/>
      <c r="Q1621" s="16"/>
      <c r="U1621" s="27"/>
    </row>
    <row r="1622" spans="2:21" x14ac:dyDescent="0.25">
      <c r="B1622"/>
      <c r="C1622"/>
      <c r="D1622" s="13"/>
      <c r="E1622" s="13"/>
      <c r="K1622" s="23"/>
      <c r="O1622" s="21"/>
      <c r="P1622" s="27"/>
      <c r="Q1622" s="16"/>
      <c r="U1622" s="27"/>
    </row>
    <row r="1623" spans="2:21" x14ac:dyDescent="0.25">
      <c r="B1623"/>
      <c r="C1623"/>
      <c r="D1623" s="13"/>
      <c r="E1623" s="13"/>
      <c r="K1623" s="23"/>
      <c r="O1623" s="21"/>
      <c r="P1623" s="27"/>
      <c r="Q1623" s="16"/>
      <c r="U1623" s="27"/>
    </row>
    <row r="1624" spans="2:21" x14ac:dyDescent="0.25">
      <c r="B1624"/>
      <c r="C1624"/>
      <c r="D1624" s="13"/>
      <c r="E1624" s="13"/>
      <c r="K1624" s="23"/>
      <c r="O1624" s="21"/>
      <c r="P1624" s="27"/>
      <c r="Q1624" s="16"/>
      <c r="U1624" s="27"/>
    </row>
    <row r="1625" spans="2:21" x14ac:dyDescent="0.25">
      <c r="B1625"/>
      <c r="C1625"/>
      <c r="D1625" s="13"/>
      <c r="E1625" s="13"/>
      <c r="K1625" s="23"/>
      <c r="O1625" s="21"/>
      <c r="P1625" s="27"/>
      <c r="Q1625" s="16"/>
      <c r="U1625" s="27"/>
    </row>
    <row r="1626" spans="2:21" x14ac:dyDescent="0.25">
      <c r="B1626"/>
      <c r="C1626"/>
      <c r="D1626" s="13"/>
      <c r="E1626" s="13"/>
      <c r="K1626" s="23"/>
      <c r="O1626" s="21"/>
      <c r="P1626" s="27"/>
      <c r="Q1626" s="16"/>
      <c r="U1626" s="27"/>
    </row>
    <row r="1627" spans="2:21" x14ac:dyDescent="0.25">
      <c r="B1627"/>
      <c r="C1627"/>
      <c r="D1627" s="13"/>
      <c r="E1627" s="13"/>
      <c r="K1627" s="23"/>
      <c r="O1627" s="21"/>
      <c r="P1627" s="27"/>
      <c r="Q1627" s="16"/>
      <c r="U1627" s="27"/>
    </row>
    <row r="1628" spans="2:21" x14ac:dyDescent="0.25">
      <c r="B1628"/>
      <c r="C1628"/>
      <c r="D1628" s="13"/>
      <c r="E1628" s="13"/>
      <c r="K1628" s="23"/>
      <c r="O1628" s="21"/>
      <c r="P1628" s="27"/>
      <c r="Q1628" s="16"/>
      <c r="U1628" s="27"/>
    </row>
    <row r="1629" spans="2:21" x14ac:dyDescent="0.25">
      <c r="B1629"/>
      <c r="C1629"/>
      <c r="D1629" s="13"/>
      <c r="E1629" s="13"/>
      <c r="K1629" s="23"/>
      <c r="O1629" s="21"/>
      <c r="P1629" s="27"/>
      <c r="Q1629" s="16"/>
      <c r="U1629" s="27"/>
    </row>
    <row r="1630" spans="2:21" x14ac:dyDescent="0.25">
      <c r="B1630"/>
      <c r="C1630"/>
      <c r="D1630" s="13"/>
      <c r="E1630" s="13"/>
      <c r="K1630" s="23"/>
      <c r="O1630" s="21"/>
      <c r="P1630" s="27"/>
      <c r="Q1630" s="16"/>
      <c r="U1630" s="27"/>
    </row>
    <row r="1631" spans="2:21" x14ac:dyDescent="0.25">
      <c r="B1631"/>
      <c r="C1631"/>
      <c r="D1631" s="13"/>
      <c r="E1631" s="13"/>
      <c r="K1631" s="23"/>
      <c r="O1631" s="21"/>
      <c r="P1631" s="27"/>
      <c r="Q1631" s="16"/>
      <c r="U1631" s="27"/>
    </row>
    <row r="1632" spans="2:21" x14ac:dyDescent="0.25">
      <c r="B1632"/>
      <c r="C1632"/>
      <c r="D1632" s="13"/>
      <c r="E1632" s="13"/>
      <c r="K1632" s="23"/>
      <c r="O1632" s="21"/>
      <c r="P1632" s="27"/>
      <c r="Q1632" s="16"/>
      <c r="U1632" s="27"/>
    </row>
    <row r="1633" spans="2:21" x14ac:dyDescent="0.25">
      <c r="B1633"/>
      <c r="C1633"/>
      <c r="D1633" s="13"/>
      <c r="E1633" s="13"/>
      <c r="K1633" s="23"/>
      <c r="O1633" s="21"/>
      <c r="P1633" s="27"/>
      <c r="Q1633" s="16"/>
      <c r="U1633" s="27"/>
    </row>
    <row r="1634" spans="2:21" x14ac:dyDescent="0.25">
      <c r="B1634"/>
      <c r="C1634"/>
      <c r="D1634" s="13"/>
      <c r="E1634" s="13"/>
      <c r="K1634" s="23"/>
      <c r="O1634" s="21"/>
      <c r="P1634" s="27"/>
      <c r="Q1634" s="16"/>
      <c r="U1634" s="27"/>
    </row>
    <row r="1635" spans="2:21" x14ac:dyDescent="0.25">
      <c r="B1635"/>
      <c r="C1635"/>
      <c r="D1635" s="13"/>
      <c r="E1635" s="13"/>
      <c r="K1635" s="23"/>
      <c r="O1635" s="21"/>
      <c r="P1635" s="27"/>
      <c r="Q1635" s="16"/>
      <c r="U1635" s="27"/>
    </row>
    <row r="1636" spans="2:21" x14ac:dyDescent="0.25">
      <c r="B1636"/>
      <c r="C1636"/>
      <c r="D1636" s="13"/>
      <c r="E1636" s="13"/>
      <c r="K1636" s="23"/>
      <c r="O1636" s="21"/>
      <c r="P1636" s="27"/>
      <c r="Q1636" s="16"/>
      <c r="U1636" s="27"/>
    </row>
    <row r="1637" spans="2:21" x14ac:dyDescent="0.25">
      <c r="B1637"/>
      <c r="C1637"/>
      <c r="D1637" s="13"/>
      <c r="E1637" s="13"/>
      <c r="K1637" s="23"/>
      <c r="O1637" s="21"/>
      <c r="P1637" s="27"/>
      <c r="Q1637" s="16"/>
      <c r="U1637" s="27"/>
    </row>
    <row r="1638" spans="2:21" x14ac:dyDescent="0.25">
      <c r="B1638"/>
      <c r="C1638"/>
      <c r="D1638" s="13"/>
      <c r="E1638" s="13"/>
      <c r="K1638" s="23"/>
      <c r="O1638" s="21"/>
      <c r="P1638" s="27"/>
      <c r="Q1638" s="16"/>
      <c r="U1638" s="27"/>
    </row>
    <row r="1639" spans="2:21" x14ac:dyDescent="0.25">
      <c r="B1639"/>
      <c r="C1639"/>
      <c r="D1639" s="13"/>
      <c r="E1639" s="13"/>
      <c r="K1639" s="23"/>
      <c r="O1639" s="21"/>
      <c r="P1639" s="27"/>
      <c r="Q1639" s="16"/>
      <c r="U1639" s="27"/>
    </row>
    <row r="1640" spans="2:21" x14ac:dyDescent="0.25">
      <c r="B1640"/>
      <c r="C1640"/>
      <c r="D1640" s="13"/>
      <c r="E1640" s="13"/>
      <c r="K1640" s="23"/>
      <c r="O1640" s="21"/>
      <c r="P1640" s="27"/>
      <c r="Q1640" s="16"/>
      <c r="U1640" s="27"/>
    </row>
    <row r="1641" spans="2:21" x14ac:dyDescent="0.25">
      <c r="B1641"/>
      <c r="C1641"/>
      <c r="D1641" s="13"/>
      <c r="E1641" s="13"/>
      <c r="K1641" s="23"/>
      <c r="O1641" s="21"/>
      <c r="P1641" s="27"/>
      <c r="Q1641" s="16"/>
      <c r="U1641" s="27"/>
    </row>
    <row r="1642" spans="2:21" x14ac:dyDescent="0.25">
      <c r="B1642"/>
      <c r="C1642"/>
      <c r="D1642" s="13"/>
      <c r="E1642" s="13"/>
      <c r="K1642" s="23"/>
      <c r="O1642" s="21"/>
      <c r="P1642" s="27"/>
      <c r="Q1642" s="16"/>
      <c r="U1642" s="27"/>
    </row>
    <row r="1643" spans="2:21" x14ac:dyDescent="0.25">
      <c r="B1643"/>
      <c r="C1643"/>
      <c r="D1643" s="13"/>
      <c r="E1643" s="13"/>
      <c r="K1643" s="23"/>
      <c r="O1643" s="21"/>
      <c r="P1643" s="27"/>
      <c r="Q1643" s="16"/>
      <c r="U1643" s="27"/>
    </row>
    <row r="1644" spans="2:21" x14ac:dyDescent="0.25">
      <c r="B1644"/>
      <c r="C1644"/>
      <c r="D1644" s="13"/>
      <c r="E1644" s="13"/>
      <c r="K1644" s="23"/>
      <c r="O1644" s="21"/>
      <c r="P1644" s="27"/>
      <c r="Q1644" s="16"/>
      <c r="U1644" s="27"/>
    </row>
    <row r="1645" spans="2:21" x14ac:dyDescent="0.25">
      <c r="B1645"/>
      <c r="C1645"/>
      <c r="D1645" s="13"/>
      <c r="E1645" s="13"/>
      <c r="K1645" s="23"/>
      <c r="O1645" s="21"/>
      <c r="P1645" s="27"/>
      <c r="Q1645" s="16"/>
      <c r="U1645" s="27"/>
    </row>
    <row r="1646" spans="2:21" x14ac:dyDescent="0.25">
      <c r="B1646"/>
      <c r="C1646"/>
      <c r="D1646" s="13"/>
      <c r="E1646" s="13"/>
      <c r="K1646" s="23"/>
      <c r="O1646" s="21"/>
      <c r="P1646" s="27"/>
      <c r="Q1646" s="16"/>
      <c r="U1646" s="27"/>
    </row>
    <row r="1647" spans="2:21" x14ac:dyDescent="0.25">
      <c r="B1647"/>
      <c r="C1647"/>
      <c r="D1647" s="13"/>
      <c r="E1647" s="13"/>
      <c r="K1647" s="23"/>
      <c r="O1647" s="21"/>
      <c r="P1647" s="27"/>
      <c r="Q1647" s="16"/>
      <c r="U1647" s="27"/>
    </row>
    <row r="1648" spans="2:21" x14ac:dyDescent="0.25">
      <c r="B1648"/>
      <c r="C1648"/>
      <c r="D1648" s="13"/>
      <c r="E1648" s="13"/>
      <c r="K1648" s="23"/>
      <c r="O1648" s="21"/>
      <c r="P1648" s="27"/>
      <c r="Q1648" s="16"/>
      <c r="U1648" s="27"/>
    </row>
    <row r="1649" spans="2:21" x14ac:dyDescent="0.25">
      <c r="B1649"/>
      <c r="C1649"/>
      <c r="D1649" s="13"/>
      <c r="E1649" s="13"/>
      <c r="K1649" s="23"/>
      <c r="O1649" s="21"/>
      <c r="P1649" s="27"/>
      <c r="Q1649" s="16"/>
      <c r="U1649" s="27"/>
    </row>
    <row r="1650" spans="2:21" x14ac:dyDescent="0.25">
      <c r="B1650"/>
      <c r="C1650"/>
      <c r="D1650" s="13"/>
      <c r="E1650" s="13"/>
      <c r="K1650" s="23"/>
      <c r="O1650" s="21"/>
      <c r="P1650" s="27"/>
      <c r="Q1650" s="16"/>
      <c r="U1650" s="27"/>
    </row>
    <row r="1651" spans="2:21" x14ac:dyDescent="0.25">
      <c r="B1651"/>
      <c r="C1651"/>
      <c r="D1651" s="13"/>
      <c r="E1651" s="13"/>
      <c r="K1651" s="23"/>
      <c r="O1651" s="21"/>
      <c r="P1651" s="27"/>
      <c r="Q1651" s="16"/>
      <c r="U1651" s="27"/>
    </row>
    <row r="1652" spans="2:21" x14ac:dyDescent="0.25">
      <c r="B1652"/>
      <c r="C1652"/>
      <c r="D1652" s="13"/>
      <c r="E1652" s="13"/>
      <c r="K1652" s="23"/>
      <c r="O1652" s="21"/>
      <c r="P1652" s="27"/>
      <c r="Q1652" s="16"/>
      <c r="U1652" s="27"/>
    </row>
    <row r="1653" spans="2:21" x14ac:dyDescent="0.25">
      <c r="B1653"/>
      <c r="C1653"/>
      <c r="D1653" s="13"/>
      <c r="E1653" s="13"/>
      <c r="K1653" s="23"/>
      <c r="O1653" s="21"/>
      <c r="P1653" s="27"/>
      <c r="Q1653" s="16"/>
      <c r="U1653" s="27"/>
    </row>
    <row r="1654" spans="2:21" x14ac:dyDescent="0.25">
      <c r="B1654"/>
      <c r="C1654"/>
      <c r="D1654" s="13"/>
      <c r="E1654" s="13"/>
      <c r="K1654" s="23"/>
      <c r="O1654" s="21"/>
      <c r="P1654" s="27"/>
      <c r="Q1654" s="16"/>
      <c r="U1654" s="27"/>
    </row>
    <row r="1655" spans="2:21" x14ac:dyDescent="0.25">
      <c r="B1655"/>
      <c r="C1655"/>
      <c r="D1655" s="13"/>
      <c r="E1655" s="13"/>
      <c r="K1655" s="23"/>
      <c r="O1655" s="21"/>
      <c r="P1655" s="27"/>
      <c r="Q1655" s="16"/>
      <c r="U1655" s="27"/>
    </row>
    <row r="1656" spans="2:21" x14ac:dyDescent="0.25">
      <c r="B1656"/>
      <c r="C1656"/>
      <c r="D1656" s="13"/>
      <c r="E1656" s="13"/>
      <c r="K1656" s="23"/>
      <c r="O1656" s="21"/>
      <c r="P1656" s="27"/>
      <c r="Q1656" s="16"/>
      <c r="U1656" s="27"/>
    </row>
    <row r="1657" spans="2:21" x14ac:dyDescent="0.25">
      <c r="B1657"/>
      <c r="C1657"/>
      <c r="D1657" s="13"/>
      <c r="E1657" s="13"/>
      <c r="K1657" s="23"/>
      <c r="O1657" s="21"/>
      <c r="P1657" s="27"/>
      <c r="Q1657" s="16"/>
      <c r="U1657" s="27"/>
    </row>
    <row r="1658" spans="2:21" x14ac:dyDescent="0.25">
      <c r="B1658"/>
      <c r="C1658"/>
      <c r="D1658" s="13"/>
      <c r="E1658" s="13"/>
      <c r="K1658" s="23"/>
      <c r="O1658" s="21"/>
      <c r="P1658" s="27"/>
      <c r="Q1658" s="16"/>
      <c r="U1658" s="27"/>
    </row>
    <row r="1659" spans="2:21" x14ac:dyDescent="0.25">
      <c r="B1659"/>
      <c r="C1659"/>
      <c r="D1659" s="13"/>
      <c r="E1659" s="13"/>
      <c r="K1659" s="23"/>
      <c r="O1659" s="21"/>
      <c r="P1659" s="27"/>
      <c r="Q1659" s="16"/>
      <c r="U1659" s="27"/>
    </row>
    <row r="1660" spans="2:21" x14ac:dyDescent="0.25">
      <c r="B1660"/>
      <c r="C1660"/>
      <c r="D1660" s="13"/>
      <c r="E1660" s="13"/>
      <c r="K1660" s="23"/>
      <c r="O1660" s="21"/>
      <c r="P1660" s="27"/>
      <c r="Q1660" s="16"/>
      <c r="U1660" s="27"/>
    </row>
    <row r="1661" spans="2:21" x14ac:dyDescent="0.25">
      <c r="B1661"/>
      <c r="C1661"/>
      <c r="D1661" s="13"/>
      <c r="E1661" s="13"/>
      <c r="K1661" s="23"/>
      <c r="O1661" s="21"/>
      <c r="P1661" s="27"/>
      <c r="Q1661" s="16"/>
      <c r="U1661" s="27"/>
    </row>
    <row r="1662" spans="2:21" x14ac:dyDescent="0.25">
      <c r="B1662"/>
      <c r="C1662"/>
      <c r="D1662" s="13"/>
      <c r="E1662" s="13"/>
      <c r="K1662" s="23"/>
      <c r="O1662" s="21"/>
      <c r="P1662" s="27"/>
      <c r="Q1662" s="16"/>
      <c r="U1662" s="27"/>
    </row>
    <row r="1663" spans="2:21" x14ac:dyDescent="0.25">
      <c r="B1663"/>
      <c r="C1663"/>
      <c r="D1663" s="13"/>
      <c r="E1663" s="13"/>
      <c r="K1663" s="23"/>
      <c r="O1663" s="21"/>
      <c r="P1663" s="27"/>
      <c r="Q1663" s="16"/>
      <c r="U1663" s="27"/>
    </row>
    <row r="1664" spans="2:21" x14ac:dyDescent="0.25">
      <c r="B1664"/>
      <c r="C1664"/>
      <c r="D1664" s="13"/>
      <c r="E1664" s="13"/>
      <c r="K1664" s="23"/>
      <c r="O1664" s="21"/>
      <c r="P1664" s="27"/>
      <c r="Q1664" s="16"/>
      <c r="U1664" s="27"/>
    </row>
    <row r="1665" spans="2:21" x14ac:dyDescent="0.25">
      <c r="B1665"/>
      <c r="C1665"/>
      <c r="D1665" s="13"/>
      <c r="E1665" s="13"/>
      <c r="K1665" s="23"/>
      <c r="O1665" s="21"/>
      <c r="P1665" s="27"/>
      <c r="Q1665" s="16"/>
      <c r="U1665" s="27"/>
    </row>
    <row r="1666" spans="2:21" x14ac:dyDescent="0.25">
      <c r="B1666"/>
      <c r="C1666"/>
      <c r="D1666" s="13"/>
      <c r="E1666" s="13"/>
      <c r="K1666" s="23"/>
      <c r="O1666" s="21"/>
      <c r="P1666" s="27"/>
      <c r="Q1666" s="16"/>
      <c r="U1666" s="27"/>
    </row>
    <row r="1667" spans="2:21" x14ac:dyDescent="0.25">
      <c r="B1667"/>
      <c r="C1667"/>
      <c r="D1667" s="13"/>
      <c r="E1667" s="13"/>
      <c r="K1667" s="23"/>
      <c r="O1667" s="21"/>
      <c r="P1667" s="27"/>
      <c r="Q1667" s="16"/>
      <c r="U1667" s="27"/>
    </row>
    <row r="1668" spans="2:21" x14ac:dyDescent="0.25">
      <c r="B1668"/>
      <c r="C1668"/>
      <c r="D1668" s="13"/>
      <c r="E1668" s="13"/>
      <c r="K1668" s="23"/>
      <c r="O1668" s="21"/>
      <c r="P1668" s="27"/>
      <c r="Q1668" s="16"/>
      <c r="U1668" s="27"/>
    </row>
    <row r="1669" spans="2:21" x14ac:dyDescent="0.25">
      <c r="B1669"/>
      <c r="C1669"/>
      <c r="D1669" s="13"/>
      <c r="E1669" s="13"/>
      <c r="K1669" s="23"/>
      <c r="O1669" s="21"/>
      <c r="P1669" s="27"/>
      <c r="Q1669" s="16"/>
      <c r="U1669" s="27"/>
    </row>
    <row r="1670" spans="2:21" x14ac:dyDescent="0.25">
      <c r="B1670"/>
      <c r="C1670"/>
      <c r="D1670" s="13"/>
      <c r="E1670" s="13"/>
      <c r="K1670" s="23"/>
      <c r="O1670" s="21"/>
      <c r="P1670" s="27"/>
      <c r="Q1670" s="16"/>
      <c r="U1670" s="27"/>
    </row>
    <row r="1671" spans="2:21" x14ac:dyDescent="0.25">
      <c r="B1671"/>
      <c r="C1671"/>
      <c r="D1671" s="13"/>
      <c r="E1671" s="13"/>
      <c r="K1671" s="23"/>
      <c r="O1671" s="21"/>
      <c r="P1671" s="27"/>
      <c r="Q1671" s="16"/>
      <c r="U1671" s="27"/>
    </row>
    <row r="1672" spans="2:21" x14ac:dyDescent="0.25">
      <c r="B1672"/>
      <c r="C1672"/>
      <c r="D1672" s="13"/>
      <c r="E1672" s="13"/>
      <c r="K1672" s="23"/>
      <c r="O1672" s="21"/>
      <c r="P1672" s="27"/>
      <c r="Q1672" s="16"/>
      <c r="U1672" s="27"/>
    </row>
    <row r="1673" spans="2:21" x14ac:dyDescent="0.25">
      <c r="B1673"/>
      <c r="C1673"/>
      <c r="D1673" s="13"/>
      <c r="E1673" s="13"/>
      <c r="K1673" s="23"/>
      <c r="O1673" s="21"/>
      <c r="P1673" s="27"/>
      <c r="Q1673" s="16"/>
      <c r="U1673" s="27"/>
    </row>
    <row r="1674" spans="2:21" x14ac:dyDescent="0.25">
      <c r="B1674"/>
      <c r="C1674"/>
      <c r="D1674" s="13"/>
      <c r="E1674" s="13"/>
      <c r="K1674" s="23"/>
      <c r="O1674" s="21"/>
      <c r="P1674" s="27"/>
      <c r="Q1674" s="16"/>
      <c r="U1674" s="27"/>
    </row>
    <row r="1675" spans="2:21" x14ac:dyDescent="0.25">
      <c r="B1675"/>
      <c r="C1675"/>
      <c r="D1675" s="13"/>
      <c r="E1675" s="13"/>
      <c r="K1675" s="23"/>
      <c r="O1675" s="21"/>
      <c r="P1675" s="27"/>
      <c r="Q1675" s="16"/>
      <c r="U1675" s="27"/>
    </row>
    <row r="1676" spans="2:21" x14ac:dyDescent="0.25">
      <c r="B1676"/>
      <c r="C1676"/>
      <c r="D1676" s="13"/>
      <c r="E1676" s="13"/>
      <c r="K1676" s="23"/>
      <c r="O1676" s="21"/>
      <c r="P1676" s="27"/>
      <c r="Q1676" s="16"/>
      <c r="U1676" s="27"/>
    </row>
    <row r="1677" spans="2:21" x14ac:dyDescent="0.25">
      <c r="B1677"/>
      <c r="C1677"/>
      <c r="D1677" s="13"/>
      <c r="E1677" s="13"/>
      <c r="K1677" s="23"/>
      <c r="O1677" s="21"/>
      <c r="P1677" s="27"/>
      <c r="Q1677" s="16"/>
      <c r="U1677" s="27"/>
    </row>
    <row r="1678" spans="2:21" x14ac:dyDescent="0.25">
      <c r="B1678"/>
      <c r="C1678"/>
      <c r="D1678" s="13"/>
      <c r="E1678" s="13"/>
      <c r="K1678" s="23"/>
      <c r="O1678" s="21"/>
      <c r="P1678" s="27"/>
      <c r="Q1678" s="16"/>
      <c r="U1678" s="27"/>
    </row>
    <row r="1679" spans="2:21" x14ac:dyDescent="0.25">
      <c r="B1679"/>
      <c r="C1679"/>
      <c r="D1679" s="13"/>
      <c r="E1679" s="13"/>
      <c r="K1679" s="23"/>
      <c r="O1679" s="21"/>
      <c r="P1679" s="27"/>
      <c r="Q1679" s="16"/>
      <c r="U1679" s="27"/>
    </row>
    <row r="1680" spans="2:21" x14ac:dyDescent="0.25">
      <c r="B1680"/>
      <c r="C1680"/>
      <c r="D1680" s="13"/>
      <c r="E1680" s="13"/>
      <c r="K1680" s="23"/>
      <c r="O1680" s="21"/>
      <c r="P1680" s="27"/>
      <c r="Q1680" s="16"/>
      <c r="U1680" s="27"/>
    </row>
    <row r="1681" spans="2:21" x14ac:dyDescent="0.25">
      <c r="B1681"/>
      <c r="C1681"/>
      <c r="D1681" s="13"/>
      <c r="E1681" s="13"/>
      <c r="K1681" s="23"/>
      <c r="O1681" s="21"/>
      <c r="P1681" s="27"/>
      <c r="Q1681" s="16"/>
      <c r="U1681" s="27"/>
    </row>
    <row r="1682" spans="2:21" x14ac:dyDescent="0.25">
      <c r="B1682"/>
      <c r="C1682"/>
      <c r="D1682" s="13"/>
      <c r="E1682" s="13"/>
      <c r="K1682" s="23"/>
      <c r="O1682" s="21"/>
      <c r="P1682" s="27"/>
      <c r="Q1682" s="16"/>
      <c r="U1682" s="27"/>
    </row>
    <row r="1683" spans="2:21" x14ac:dyDescent="0.25">
      <c r="B1683"/>
      <c r="C1683"/>
      <c r="D1683" s="13"/>
      <c r="E1683" s="13"/>
      <c r="K1683" s="23"/>
      <c r="O1683" s="21"/>
      <c r="P1683" s="27"/>
      <c r="Q1683" s="16"/>
      <c r="U1683" s="27"/>
    </row>
    <row r="1684" spans="2:21" x14ac:dyDescent="0.25">
      <c r="B1684"/>
      <c r="C1684"/>
      <c r="D1684" s="13"/>
      <c r="E1684" s="13"/>
      <c r="K1684" s="23"/>
      <c r="O1684" s="21"/>
      <c r="P1684" s="27"/>
      <c r="Q1684" s="16"/>
      <c r="U1684" s="27"/>
    </row>
    <row r="1685" spans="2:21" x14ac:dyDescent="0.25">
      <c r="B1685"/>
      <c r="C1685"/>
      <c r="D1685" s="13"/>
      <c r="E1685" s="13"/>
      <c r="K1685" s="23"/>
      <c r="O1685" s="21"/>
      <c r="P1685" s="27"/>
      <c r="Q1685" s="16"/>
      <c r="U1685" s="27"/>
    </row>
    <row r="1686" spans="2:21" x14ac:dyDescent="0.25">
      <c r="B1686"/>
      <c r="C1686"/>
      <c r="D1686" s="13"/>
      <c r="E1686" s="13"/>
      <c r="K1686" s="23"/>
      <c r="O1686" s="21"/>
      <c r="P1686" s="27"/>
      <c r="Q1686" s="16"/>
      <c r="U1686" s="27"/>
    </row>
    <row r="1687" spans="2:21" x14ac:dyDescent="0.25">
      <c r="B1687"/>
      <c r="C1687"/>
      <c r="D1687" s="13"/>
      <c r="E1687" s="13"/>
      <c r="K1687" s="23"/>
      <c r="O1687" s="21"/>
      <c r="P1687" s="27"/>
      <c r="Q1687" s="16"/>
      <c r="U1687" s="27"/>
    </row>
    <row r="1688" spans="2:21" x14ac:dyDescent="0.25">
      <c r="B1688"/>
      <c r="C1688"/>
      <c r="D1688" s="13"/>
      <c r="E1688" s="13"/>
      <c r="K1688" s="23"/>
      <c r="O1688" s="21"/>
      <c r="P1688" s="27"/>
      <c r="Q1688" s="16"/>
      <c r="U1688" s="27"/>
    </row>
    <row r="1689" spans="2:21" x14ac:dyDescent="0.25">
      <c r="B1689"/>
      <c r="C1689"/>
      <c r="D1689" s="13"/>
      <c r="E1689" s="13"/>
      <c r="K1689" s="23"/>
      <c r="O1689" s="21"/>
      <c r="P1689" s="27"/>
      <c r="Q1689" s="16"/>
      <c r="U1689" s="27"/>
    </row>
    <row r="1690" spans="2:21" x14ac:dyDescent="0.25">
      <c r="B1690"/>
      <c r="C1690"/>
      <c r="D1690" s="13"/>
      <c r="E1690" s="13"/>
      <c r="K1690" s="23"/>
      <c r="O1690" s="21"/>
      <c r="P1690" s="27"/>
      <c r="Q1690" s="16"/>
      <c r="U1690" s="27"/>
    </row>
    <row r="1691" spans="2:21" x14ac:dyDescent="0.25">
      <c r="B1691"/>
      <c r="C1691"/>
      <c r="D1691" s="13"/>
      <c r="E1691" s="13"/>
      <c r="K1691" s="23"/>
      <c r="O1691" s="21"/>
      <c r="P1691" s="27"/>
      <c r="Q1691" s="16"/>
      <c r="U1691" s="27"/>
    </row>
    <row r="1692" spans="2:21" x14ac:dyDescent="0.25">
      <c r="B1692"/>
      <c r="C1692"/>
      <c r="D1692" s="13"/>
      <c r="E1692" s="13"/>
      <c r="K1692" s="23"/>
      <c r="O1692" s="21"/>
      <c r="P1692" s="27"/>
      <c r="Q1692" s="16"/>
      <c r="U1692" s="27"/>
    </row>
    <row r="1693" spans="2:21" x14ac:dyDescent="0.25">
      <c r="B1693"/>
      <c r="C1693"/>
      <c r="D1693" s="13"/>
      <c r="E1693" s="13"/>
      <c r="K1693" s="23"/>
      <c r="O1693" s="21"/>
      <c r="P1693" s="27"/>
      <c r="Q1693" s="16"/>
      <c r="U1693" s="27"/>
    </row>
    <row r="1694" spans="2:21" x14ac:dyDescent="0.25">
      <c r="B1694"/>
      <c r="C1694"/>
      <c r="D1694" s="13"/>
      <c r="E1694" s="13"/>
      <c r="K1694" s="23"/>
      <c r="O1694" s="21"/>
      <c r="P1694" s="27"/>
      <c r="Q1694" s="16"/>
      <c r="U1694" s="27"/>
    </row>
    <row r="1695" spans="2:21" x14ac:dyDescent="0.25">
      <c r="B1695"/>
      <c r="C1695"/>
      <c r="D1695" s="13"/>
      <c r="E1695" s="13"/>
      <c r="K1695" s="23"/>
      <c r="O1695" s="21"/>
      <c r="P1695" s="27"/>
      <c r="Q1695" s="16"/>
      <c r="U1695" s="27"/>
    </row>
    <row r="1696" spans="2:21" x14ac:dyDescent="0.25">
      <c r="B1696"/>
      <c r="C1696"/>
      <c r="D1696" s="13"/>
      <c r="E1696" s="13"/>
      <c r="K1696" s="23"/>
      <c r="O1696" s="21"/>
      <c r="P1696" s="27"/>
      <c r="Q1696" s="16"/>
      <c r="U1696" s="27"/>
    </row>
    <row r="1697" spans="2:21" x14ac:dyDescent="0.25">
      <c r="B1697"/>
      <c r="C1697"/>
      <c r="D1697" s="13"/>
      <c r="E1697" s="13"/>
      <c r="K1697" s="23"/>
      <c r="O1697" s="21"/>
      <c r="P1697" s="27"/>
      <c r="Q1697" s="16"/>
      <c r="U1697" s="27"/>
    </row>
    <row r="1698" spans="2:21" x14ac:dyDescent="0.25">
      <c r="B1698"/>
      <c r="C1698"/>
      <c r="D1698" s="13"/>
      <c r="E1698" s="13"/>
      <c r="K1698" s="23"/>
      <c r="O1698" s="21"/>
      <c r="P1698" s="27"/>
      <c r="Q1698" s="16"/>
      <c r="U1698" s="27"/>
    </row>
    <row r="1699" spans="2:21" x14ac:dyDescent="0.25">
      <c r="B1699"/>
      <c r="C1699"/>
      <c r="D1699" s="13"/>
      <c r="E1699" s="13"/>
      <c r="K1699" s="23"/>
      <c r="O1699" s="21"/>
      <c r="P1699" s="27"/>
      <c r="Q1699" s="16"/>
      <c r="U1699" s="27"/>
    </row>
    <row r="1700" spans="2:21" x14ac:dyDescent="0.25">
      <c r="B1700"/>
      <c r="C1700"/>
      <c r="D1700" s="13"/>
      <c r="E1700" s="13"/>
      <c r="K1700" s="23"/>
      <c r="O1700" s="21"/>
      <c r="P1700" s="27"/>
      <c r="Q1700" s="16"/>
      <c r="U1700" s="27"/>
    </row>
    <row r="1701" spans="2:21" x14ac:dyDescent="0.25">
      <c r="B1701"/>
      <c r="C1701"/>
      <c r="D1701" s="13"/>
      <c r="E1701" s="13"/>
      <c r="K1701" s="23"/>
      <c r="O1701" s="21"/>
      <c r="P1701" s="27"/>
      <c r="Q1701" s="16"/>
      <c r="U1701" s="27"/>
    </row>
    <row r="1702" spans="2:21" x14ac:dyDescent="0.25">
      <c r="B1702"/>
      <c r="C1702"/>
      <c r="D1702" s="13"/>
      <c r="E1702" s="13"/>
      <c r="K1702" s="23"/>
      <c r="O1702" s="21"/>
      <c r="P1702" s="27"/>
      <c r="Q1702" s="16"/>
      <c r="U1702" s="27"/>
    </row>
    <row r="1703" spans="2:21" x14ac:dyDescent="0.25">
      <c r="B1703"/>
      <c r="C1703"/>
      <c r="D1703" s="13"/>
      <c r="E1703" s="13"/>
      <c r="K1703" s="23"/>
      <c r="O1703" s="21"/>
      <c r="P1703" s="27"/>
      <c r="Q1703" s="16"/>
      <c r="U1703" s="27"/>
    </row>
    <row r="1704" spans="2:21" x14ac:dyDescent="0.25">
      <c r="B1704"/>
      <c r="C1704"/>
      <c r="D1704" s="13"/>
      <c r="E1704" s="13"/>
      <c r="K1704" s="23"/>
      <c r="O1704" s="21"/>
      <c r="P1704" s="27"/>
      <c r="Q1704" s="16"/>
      <c r="U1704" s="27"/>
    </row>
    <row r="1705" spans="2:21" x14ac:dyDescent="0.25">
      <c r="B1705"/>
      <c r="C1705"/>
      <c r="D1705" s="13"/>
      <c r="E1705" s="13"/>
      <c r="K1705" s="23"/>
      <c r="O1705" s="21"/>
      <c r="P1705" s="27"/>
      <c r="Q1705" s="16"/>
      <c r="U1705" s="27"/>
    </row>
    <row r="1706" spans="2:21" x14ac:dyDescent="0.25">
      <c r="B1706"/>
      <c r="C1706"/>
      <c r="D1706" s="13"/>
      <c r="E1706" s="13"/>
      <c r="K1706" s="23"/>
      <c r="O1706" s="21"/>
      <c r="P1706" s="27"/>
      <c r="Q1706" s="16"/>
      <c r="U1706" s="27"/>
    </row>
    <row r="1707" spans="2:21" x14ac:dyDescent="0.25">
      <c r="B1707"/>
      <c r="C1707"/>
      <c r="D1707" s="13"/>
      <c r="E1707" s="13"/>
      <c r="K1707" s="23"/>
      <c r="O1707" s="21"/>
      <c r="P1707" s="27"/>
      <c r="Q1707" s="16"/>
      <c r="U1707" s="27"/>
    </row>
    <row r="1708" spans="2:21" x14ac:dyDescent="0.25">
      <c r="B1708"/>
      <c r="C1708"/>
      <c r="D1708" s="13"/>
      <c r="E1708" s="13"/>
      <c r="K1708" s="23"/>
      <c r="O1708" s="21"/>
      <c r="P1708" s="27"/>
      <c r="Q1708" s="16"/>
      <c r="U1708" s="27"/>
    </row>
    <row r="1709" spans="2:21" x14ac:dyDescent="0.25">
      <c r="B1709"/>
      <c r="C1709"/>
      <c r="D1709" s="13"/>
      <c r="E1709" s="13"/>
      <c r="K1709" s="23"/>
      <c r="O1709" s="21"/>
      <c r="P1709" s="27"/>
      <c r="Q1709" s="16"/>
      <c r="U1709" s="27"/>
    </row>
    <row r="1710" spans="2:21" x14ac:dyDescent="0.25">
      <c r="B1710"/>
      <c r="C1710"/>
      <c r="D1710" s="13"/>
      <c r="E1710" s="13"/>
      <c r="K1710" s="23"/>
      <c r="O1710" s="21"/>
      <c r="P1710" s="27"/>
      <c r="Q1710" s="16"/>
      <c r="U1710" s="27"/>
    </row>
    <row r="1711" spans="2:21" x14ac:dyDescent="0.25">
      <c r="B1711"/>
      <c r="C1711"/>
      <c r="D1711" s="13"/>
      <c r="E1711" s="13"/>
      <c r="K1711" s="23"/>
      <c r="O1711" s="21"/>
      <c r="P1711" s="27"/>
      <c r="Q1711" s="16"/>
      <c r="U1711" s="27"/>
    </row>
    <row r="1712" spans="2:21" x14ac:dyDescent="0.25">
      <c r="B1712"/>
      <c r="C1712"/>
      <c r="D1712" s="13"/>
      <c r="E1712" s="13"/>
      <c r="K1712" s="23"/>
      <c r="O1712" s="21"/>
      <c r="P1712" s="27"/>
      <c r="Q1712" s="16"/>
      <c r="U1712" s="27"/>
    </row>
    <row r="1713" spans="2:21" x14ac:dyDescent="0.25">
      <c r="B1713"/>
      <c r="C1713"/>
      <c r="D1713" s="13"/>
      <c r="E1713" s="13"/>
      <c r="K1713" s="23"/>
      <c r="O1713" s="21"/>
      <c r="P1713" s="27"/>
      <c r="Q1713" s="16"/>
      <c r="U1713" s="27"/>
    </row>
    <row r="1714" spans="2:21" x14ac:dyDescent="0.25">
      <c r="B1714"/>
      <c r="C1714"/>
      <c r="D1714" s="13"/>
      <c r="E1714" s="13"/>
      <c r="K1714" s="23"/>
      <c r="O1714" s="21"/>
      <c r="P1714" s="27"/>
      <c r="Q1714" s="16"/>
      <c r="U1714" s="27"/>
    </row>
    <row r="1715" spans="2:21" x14ac:dyDescent="0.25">
      <c r="B1715"/>
      <c r="C1715"/>
      <c r="D1715" s="13"/>
      <c r="E1715" s="13"/>
      <c r="K1715" s="23"/>
      <c r="O1715" s="21"/>
      <c r="P1715" s="27"/>
      <c r="Q1715" s="16"/>
      <c r="U1715" s="27"/>
    </row>
    <row r="1716" spans="2:21" x14ac:dyDescent="0.25">
      <c r="B1716"/>
      <c r="C1716"/>
      <c r="D1716" s="13"/>
      <c r="E1716" s="13"/>
      <c r="K1716" s="23"/>
      <c r="O1716" s="21"/>
      <c r="P1716" s="27"/>
      <c r="Q1716" s="16"/>
      <c r="U1716" s="27"/>
    </row>
    <row r="1717" spans="2:21" x14ac:dyDescent="0.25">
      <c r="B1717"/>
      <c r="C1717"/>
      <c r="D1717" s="13"/>
      <c r="E1717" s="13"/>
      <c r="K1717" s="23"/>
      <c r="O1717" s="21"/>
      <c r="P1717" s="27"/>
      <c r="Q1717" s="16"/>
      <c r="U1717" s="27"/>
    </row>
    <row r="1718" spans="2:21" x14ac:dyDescent="0.25">
      <c r="B1718"/>
      <c r="C1718"/>
      <c r="D1718" s="13"/>
      <c r="E1718" s="13"/>
      <c r="K1718" s="23"/>
      <c r="O1718" s="21"/>
      <c r="P1718" s="27"/>
      <c r="Q1718" s="16"/>
      <c r="U1718" s="27"/>
    </row>
    <row r="1719" spans="2:21" x14ac:dyDescent="0.25">
      <c r="B1719"/>
      <c r="C1719"/>
      <c r="D1719" s="13"/>
      <c r="E1719" s="13"/>
      <c r="K1719" s="23"/>
      <c r="O1719" s="21"/>
      <c r="P1719" s="27"/>
      <c r="Q1719" s="16"/>
      <c r="U1719" s="27"/>
    </row>
    <row r="1720" spans="2:21" x14ac:dyDescent="0.25">
      <c r="B1720"/>
      <c r="C1720"/>
      <c r="D1720" s="13"/>
      <c r="E1720" s="13"/>
      <c r="K1720" s="23"/>
      <c r="O1720" s="21"/>
      <c r="P1720" s="27"/>
      <c r="Q1720" s="16"/>
      <c r="U1720" s="27"/>
    </row>
    <row r="1721" spans="2:21" x14ac:dyDescent="0.25">
      <c r="B1721"/>
      <c r="C1721"/>
      <c r="D1721" s="13"/>
      <c r="E1721" s="13"/>
      <c r="K1721" s="23"/>
      <c r="O1721" s="21"/>
      <c r="P1721" s="27"/>
      <c r="Q1721" s="16"/>
      <c r="U1721" s="27"/>
    </row>
    <row r="1722" spans="2:21" x14ac:dyDescent="0.25">
      <c r="B1722"/>
      <c r="C1722"/>
      <c r="D1722" s="13"/>
      <c r="E1722" s="13"/>
      <c r="K1722" s="23"/>
      <c r="O1722" s="21"/>
      <c r="P1722" s="27"/>
      <c r="Q1722" s="16"/>
      <c r="U1722" s="27"/>
    </row>
    <row r="1723" spans="2:21" x14ac:dyDescent="0.25">
      <c r="B1723"/>
      <c r="C1723"/>
      <c r="D1723" s="13"/>
      <c r="E1723" s="13"/>
      <c r="K1723" s="23"/>
      <c r="O1723" s="21"/>
      <c r="P1723" s="27"/>
      <c r="Q1723" s="16"/>
      <c r="U1723" s="27"/>
    </row>
    <row r="1724" spans="2:21" x14ac:dyDescent="0.25">
      <c r="B1724"/>
      <c r="C1724"/>
      <c r="D1724" s="13"/>
      <c r="E1724" s="13"/>
      <c r="K1724" s="23"/>
      <c r="O1724" s="21"/>
      <c r="P1724" s="27"/>
      <c r="Q1724" s="16"/>
      <c r="U1724" s="27"/>
    </row>
    <row r="1725" spans="2:21" x14ac:dyDescent="0.25">
      <c r="B1725"/>
      <c r="C1725"/>
      <c r="D1725" s="13"/>
      <c r="E1725" s="13"/>
      <c r="K1725" s="23"/>
      <c r="O1725" s="21"/>
      <c r="P1725" s="27"/>
      <c r="Q1725" s="16"/>
      <c r="U1725" s="27"/>
    </row>
    <row r="1726" spans="2:21" x14ac:dyDescent="0.25">
      <c r="B1726"/>
      <c r="C1726"/>
      <c r="D1726" s="13"/>
      <c r="E1726" s="13"/>
      <c r="K1726" s="23"/>
      <c r="O1726" s="21"/>
      <c r="P1726" s="27"/>
      <c r="Q1726" s="16"/>
      <c r="U1726" s="27"/>
    </row>
    <row r="1727" spans="2:21" x14ac:dyDescent="0.25">
      <c r="B1727"/>
      <c r="C1727"/>
      <c r="D1727" s="13"/>
      <c r="E1727" s="13"/>
      <c r="K1727" s="23"/>
      <c r="O1727" s="21"/>
      <c r="P1727" s="27"/>
      <c r="Q1727" s="16"/>
      <c r="U1727" s="27"/>
    </row>
    <row r="1728" spans="2:21" x14ac:dyDescent="0.25">
      <c r="B1728"/>
      <c r="C1728"/>
      <c r="D1728" s="13"/>
      <c r="E1728" s="13"/>
      <c r="K1728" s="23"/>
      <c r="O1728" s="21"/>
      <c r="P1728" s="27"/>
      <c r="Q1728" s="16"/>
      <c r="U1728" s="27"/>
    </row>
    <row r="1729" spans="2:21" x14ac:dyDescent="0.25">
      <c r="B1729"/>
      <c r="C1729"/>
      <c r="D1729" s="13"/>
      <c r="E1729" s="13"/>
      <c r="K1729" s="23"/>
      <c r="O1729" s="21"/>
      <c r="P1729" s="27"/>
      <c r="Q1729" s="16"/>
      <c r="U1729" s="27"/>
    </row>
    <row r="1730" spans="2:21" x14ac:dyDescent="0.25">
      <c r="B1730"/>
      <c r="C1730"/>
      <c r="D1730" s="13"/>
      <c r="E1730" s="13"/>
      <c r="K1730" s="23"/>
      <c r="O1730" s="21"/>
      <c r="P1730" s="27"/>
      <c r="Q1730" s="16"/>
      <c r="U1730" s="27"/>
    </row>
    <row r="1731" spans="2:21" x14ac:dyDescent="0.25">
      <c r="B1731"/>
      <c r="C1731"/>
      <c r="D1731" s="13"/>
      <c r="E1731" s="13"/>
      <c r="K1731" s="23"/>
      <c r="O1731" s="21"/>
      <c r="P1731" s="27"/>
      <c r="Q1731" s="16"/>
      <c r="U1731" s="27"/>
    </row>
    <row r="1732" spans="2:21" x14ac:dyDescent="0.25">
      <c r="B1732"/>
      <c r="C1732"/>
      <c r="D1732" s="13"/>
      <c r="E1732" s="13"/>
      <c r="K1732" s="23"/>
      <c r="O1732" s="21"/>
      <c r="P1732" s="27"/>
      <c r="Q1732" s="16"/>
      <c r="U1732" s="27"/>
    </row>
    <row r="1733" spans="2:21" x14ac:dyDescent="0.25">
      <c r="B1733"/>
      <c r="C1733"/>
      <c r="D1733" s="13"/>
      <c r="E1733" s="13"/>
      <c r="K1733" s="23"/>
      <c r="O1733" s="21"/>
      <c r="P1733" s="27"/>
      <c r="Q1733" s="16"/>
      <c r="U1733" s="27"/>
    </row>
    <row r="1734" spans="2:21" x14ac:dyDescent="0.25">
      <c r="B1734"/>
      <c r="C1734"/>
      <c r="D1734" s="13"/>
      <c r="E1734" s="13"/>
      <c r="K1734" s="23"/>
      <c r="O1734" s="21"/>
      <c r="P1734" s="27"/>
      <c r="Q1734" s="16"/>
      <c r="U1734" s="27"/>
    </row>
    <row r="1735" spans="2:21" x14ac:dyDescent="0.25">
      <c r="B1735"/>
      <c r="C1735"/>
      <c r="D1735" s="13"/>
      <c r="E1735" s="13"/>
      <c r="K1735" s="23"/>
      <c r="O1735" s="21"/>
      <c r="P1735" s="27"/>
      <c r="Q1735" s="16"/>
      <c r="U1735" s="27"/>
    </row>
    <row r="1736" spans="2:21" x14ac:dyDescent="0.25">
      <c r="B1736"/>
      <c r="C1736"/>
      <c r="D1736" s="13"/>
      <c r="E1736" s="13"/>
      <c r="K1736" s="23"/>
      <c r="O1736" s="21"/>
      <c r="P1736" s="27"/>
      <c r="Q1736" s="16"/>
      <c r="U1736" s="27"/>
    </row>
    <row r="1737" spans="2:21" x14ac:dyDescent="0.25">
      <c r="B1737"/>
      <c r="C1737"/>
      <c r="D1737" s="13"/>
      <c r="E1737" s="13"/>
      <c r="K1737" s="23"/>
      <c r="O1737" s="21"/>
      <c r="P1737" s="27"/>
      <c r="Q1737" s="16"/>
      <c r="U1737" s="27"/>
    </row>
    <row r="1738" spans="2:21" x14ac:dyDescent="0.25">
      <c r="B1738"/>
      <c r="C1738"/>
      <c r="D1738" s="13"/>
      <c r="E1738" s="13"/>
      <c r="K1738" s="23"/>
      <c r="O1738" s="21"/>
      <c r="P1738" s="27"/>
      <c r="Q1738" s="16"/>
      <c r="U1738" s="27"/>
    </row>
    <row r="1739" spans="2:21" x14ac:dyDescent="0.25">
      <c r="B1739"/>
      <c r="C1739"/>
      <c r="D1739" s="13"/>
      <c r="E1739" s="13"/>
      <c r="K1739" s="23"/>
      <c r="O1739" s="21"/>
      <c r="P1739" s="27"/>
      <c r="Q1739" s="16"/>
      <c r="U1739" s="27"/>
    </row>
    <row r="1740" spans="2:21" x14ac:dyDescent="0.25">
      <c r="B1740"/>
      <c r="C1740"/>
      <c r="D1740" s="13"/>
      <c r="E1740" s="13"/>
      <c r="K1740" s="23"/>
      <c r="O1740" s="21"/>
      <c r="P1740" s="27"/>
      <c r="Q1740" s="16"/>
      <c r="U1740" s="27"/>
    </row>
    <row r="1741" spans="2:21" x14ac:dyDescent="0.25">
      <c r="B1741"/>
      <c r="C1741"/>
      <c r="D1741" s="13"/>
      <c r="E1741" s="13"/>
      <c r="K1741" s="23"/>
      <c r="O1741" s="21"/>
      <c r="P1741" s="27"/>
      <c r="Q1741" s="16"/>
      <c r="U1741" s="27"/>
    </row>
    <row r="1742" spans="2:21" x14ac:dyDescent="0.25">
      <c r="B1742"/>
      <c r="C1742"/>
      <c r="D1742" s="13"/>
      <c r="E1742" s="13"/>
      <c r="K1742" s="23"/>
      <c r="O1742" s="21"/>
      <c r="P1742" s="27"/>
      <c r="Q1742" s="16"/>
      <c r="U1742" s="27"/>
    </row>
    <row r="1743" spans="2:21" x14ac:dyDescent="0.25">
      <c r="B1743"/>
      <c r="C1743"/>
      <c r="D1743" s="13"/>
      <c r="E1743" s="13"/>
      <c r="K1743" s="23"/>
      <c r="O1743" s="21"/>
      <c r="P1743" s="27"/>
      <c r="Q1743" s="16"/>
      <c r="U1743" s="27"/>
    </row>
    <row r="1744" spans="2:21" x14ac:dyDescent="0.25">
      <c r="B1744"/>
      <c r="C1744"/>
      <c r="D1744" s="13"/>
      <c r="E1744" s="13"/>
      <c r="K1744" s="23"/>
      <c r="O1744" s="21"/>
      <c r="P1744" s="27"/>
      <c r="Q1744" s="16"/>
      <c r="U1744" s="27"/>
    </row>
    <row r="1745" spans="2:21" x14ac:dyDescent="0.25">
      <c r="B1745"/>
      <c r="C1745"/>
      <c r="D1745" s="13"/>
      <c r="E1745" s="13"/>
      <c r="K1745" s="23"/>
      <c r="O1745" s="21"/>
      <c r="P1745" s="27"/>
      <c r="Q1745" s="16"/>
      <c r="U1745" s="27"/>
    </row>
    <row r="1746" spans="2:21" x14ac:dyDescent="0.25">
      <c r="B1746"/>
      <c r="C1746"/>
      <c r="D1746" s="13"/>
      <c r="E1746" s="13"/>
      <c r="K1746" s="23"/>
      <c r="O1746" s="21"/>
      <c r="P1746" s="27"/>
      <c r="Q1746" s="16"/>
      <c r="U1746" s="27"/>
    </row>
    <row r="1747" spans="2:21" x14ac:dyDescent="0.25">
      <c r="B1747"/>
      <c r="C1747"/>
      <c r="D1747" s="13"/>
      <c r="E1747" s="13"/>
      <c r="K1747" s="23"/>
      <c r="O1747" s="21"/>
      <c r="P1747" s="27"/>
      <c r="Q1747" s="16"/>
      <c r="U1747" s="27"/>
    </row>
    <row r="1748" spans="2:21" x14ac:dyDescent="0.25">
      <c r="B1748"/>
      <c r="C1748"/>
      <c r="D1748" s="13"/>
      <c r="E1748" s="13"/>
      <c r="K1748" s="23"/>
      <c r="O1748" s="21"/>
      <c r="P1748" s="27"/>
      <c r="Q1748" s="16"/>
      <c r="U1748" s="27"/>
    </row>
    <row r="1749" spans="2:21" x14ac:dyDescent="0.25">
      <c r="B1749"/>
      <c r="C1749"/>
      <c r="D1749" s="13"/>
      <c r="E1749" s="13"/>
      <c r="K1749" s="23"/>
      <c r="O1749" s="21"/>
      <c r="P1749" s="27"/>
      <c r="Q1749" s="16"/>
      <c r="U1749" s="27"/>
    </row>
    <row r="1750" spans="2:21" x14ac:dyDescent="0.25">
      <c r="B1750"/>
      <c r="C1750"/>
      <c r="D1750" s="13"/>
      <c r="E1750" s="13"/>
      <c r="K1750" s="23"/>
      <c r="O1750" s="21"/>
      <c r="P1750" s="27"/>
      <c r="Q1750" s="16"/>
      <c r="U1750" s="27"/>
    </row>
    <row r="1751" spans="2:21" x14ac:dyDescent="0.25">
      <c r="B1751"/>
      <c r="C1751"/>
      <c r="D1751" s="13"/>
      <c r="E1751" s="13"/>
      <c r="K1751" s="23"/>
      <c r="O1751" s="21"/>
      <c r="P1751" s="27"/>
      <c r="Q1751" s="16"/>
      <c r="U1751" s="27"/>
    </row>
    <row r="1752" spans="2:21" x14ac:dyDescent="0.25">
      <c r="B1752"/>
      <c r="C1752"/>
      <c r="D1752" s="13"/>
      <c r="E1752" s="13"/>
      <c r="K1752" s="23"/>
      <c r="O1752" s="21"/>
      <c r="P1752" s="27"/>
      <c r="Q1752" s="16"/>
      <c r="U1752" s="27"/>
    </row>
    <row r="1753" spans="2:21" x14ac:dyDescent="0.25">
      <c r="B1753"/>
      <c r="C1753"/>
      <c r="D1753" s="13"/>
      <c r="E1753" s="13"/>
      <c r="K1753" s="23"/>
      <c r="O1753" s="21"/>
      <c r="P1753" s="27"/>
      <c r="Q1753" s="16"/>
      <c r="U1753" s="27"/>
    </row>
    <row r="1754" spans="2:21" x14ac:dyDescent="0.25">
      <c r="B1754"/>
      <c r="C1754"/>
      <c r="D1754" s="13"/>
      <c r="E1754" s="13"/>
      <c r="K1754" s="23"/>
      <c r="O1754" s="21"/>
      <c r="P1754" s="27"/>
      <c r="Q1754" s="16"/>
      <c r="U1754" s="27"/>
    </row>
    <row r="1755" spans="2:21" x14ac:dyDescent="0.25">
      <c r="B1755"/>
      <c r="C1755"/>
      <c r="D1755" s="13"/>
      <c r="E1755" s="13"/>
      <c r="K1755" s="23"/>
      <c r="O1755" s="21"/>
      <c r="P1755" s="27"/>
      <c r="Q1755" s="16"/>
      <c r="U1755" s="27"/>
    </row>
    <row r="1756" spans="2:21" x14ac:dyDescent="0.25">
      <c r="B1756"/>
      <c r="C1756"/>
      <c r="D1756" s="13"/>
      <c r="E1756" s="13"/>
      <c r="K1756" s="23"/>
      <c r="O1756" s="21"/>
      <c r="P1756" s="27"/>
      <c r="Q1756" s="16"/>
      <c r="U1756" s="27"/>
    </row>
    <row r="1757" spans="2:21" x14ac:dyDescent="0.25">
      <c r="B1757"/>
      <c r="C1757"/>
      <c r="D1757" s="13"/>
      <c r="E1757" s="13"/>
      <c r="K1757" s="23"/>
      <c r="O1757" s="21"/>
      <c r="P1757" s="27"/>
      <c r="Q1757" s="16"/>
      <c r="U1757" s="27"/>
    </row>
    <row r="1758" spans="2:21" x14ac:dyDescent="0.25">
      <c r="B1758"/>
      <c r="C1758"/>
      <c r="D1758" s="13"/>
      <c r="E1758" s="13"/>
      <c r="K1758" s="23"/>
      <c r="O1758" s="21"/>
      <c r="P1758" s="27"/>
      <c r="Q1758" s="16"/>
      <c r="U1758" s="27"/>
    </row>
    <row r="1759" spans="2:21" x14ac:dyDescent="0.25">
      <c r="B1759"/>
      <c r="C1759"/>
      <c r="D1759" s="13"/>
      <c r="E1759" s="13"/>
      <c r="K1759" s="23"/>
      <c r="O1759" s="21"/>
      <c r="P1759" s="27"/>
      <c r="Q1759" s="16"/>
      <c r="U1759" s="27"/>
    </row>
    <row r="1760" spans="2:21" x14ac:dyDescent="0.25">
      <c r="B1760"/>
      <c r="C1760"/>
      <c r="D1760" s="13"/>
      <c r="E1760" s="13"/>
      <c r="K1760" s="23"/>
      <c r="O1760" s="21"/>
      <c r="P1760" s="27"/>
      <c r="Q1760" s="16"/>
      <c r="U1760" s="27"/>
    </row>
    <row r="1761" spans="2:21" x14ac:dyDescent="0.25">
      <c r="B1761"/>
      <c r="C1761"/>
      <c r="D1761" s="13"/>
      <c r="E1761" s="13"/>
      <c r="K1761" s="23"/>
      <c r="O1761" s="21"/>
      <c r="P1761" s="27"/>
      <c r="Q1761" s="16"/>
      <c r="U1761" s="27"/>
    </row>
    <row r="1762" spans="2:21" x14ac:dyDescent="0.25">
      <c r="B1762"/>
      <c r="C1762"/>
      <c r="D1762" s="13"/>
      <c r="E1762" s="13"/>
      <c r="K1762" s="23"/>
      <c r="O1762" s="21"/>
      <c r="P1762" s="27"/>
      <c r="Q1762" s="16"/>
      <c r="U1762" s="27"/>
    </row>
    <row r="1763" spans="2:21" x14ac:dyDescent="0.25">
      <c r="B1763"/>
      <c r="C1763"/>
      <c r="D1763" s="13"/>
      <c r="E1763" s="13"/>
      <c r="K1763" s="23"/>
      <c r="O1763" s="21"/>
      <c r="P1763" s="27"/>
      <c r="Q1763" s="16"/>
      <c r="U1763" s="27"/>
    </row>
    <row r="1764" spans="2:21" x14ac:dyDescent="0.25">
      <c r="B1764"/>
      <c r="C1764"/>
      <c r="D1764" s="13"/>
      <c r="E1764" s="13"/>
      <c r="K1764" s="23"/>
      <c r="O1764" s="21"/>
      <c r="P1764" s="27"/>
      <c r="Q1764" s="16"/>
      <c r="U1764" s="27"/>
    </row>
    <row r="1765" spans="2:21" x14ac:dyDescent="0.25">
      <c r="B1765"/>
      <c r="C1765"/>
      <c r="D1765" s="13"/>
      <c r="E1765" s="13"/>
      <c r="K1765" s="23"/>
      <c r="O1765" s="21"/>
      <c r="P1765" s="27"/>
      <c r="Q1765" s="16"/>
      <c r="U1765" s="27"/>
    </row>
    <row r="1766" spans="2:21" x14ac:dyDescent="0.25">
      <c r="B1766"/>
      <c r="C1766"/>
      <c r="D1766" s="13"/>
      <c r="E1766" s="13"/>
      <c r="K1766" s="23"/>
      <c r="O1766" s="21"/>
      <c r="P1766" s="27"/>
      <c r="Q1766" s="16"/>
      <c r="U1766" s="27"/>
    </row>
    <row r="1767" spans="2:21" x14ac:dyDescent="0.25">
      <c r="B1767"/>
      <c r="C1767"/>
      <c r="D1767" s="13"/>
      <c r="E1767" s="13"/>
      <c r="K1767" s="23"/>
      <c r="O1767" s="21"/>
      <c r="P1767" s="27"/>
      <c r="Q1767" s="16"/>
      <c r="U1767" s="27"/>
    </row>
    <row r="1768" spans="2:21" x14ac:dyDescent="0.25">
      <c r="B1768"/>
      <c r="C1768"/>
      <c r="D1768" s="13"/>
      <c r="E1768" s="13"/>
      <c r="K1768" s="23"/>
      <c r="O1768" s="21"/>
      <c r="P1768" s="27"/>
      <c r="Q1768" s="16"/>
      <c r="U1768" s="27"/>
    </row>
    <row r="1769" spans="2:21" x14ac:dyDescent="0.25">
      <c r="B1769"/>
      <c r="C1769"/>
      <c r="D1769" s="13"/>
      <c r="E1769" s="13"/>
      <c r="K1769" s="23"/>
      <c r="O1769" s="21"/>
      <c r="P1769" s="27"/>
      <c r="Q1769" s="16"/>
      <c r="U1769" s="27"/>
    </row>
    <row r="1770" spans="2:21" x14ac:dyDescent="0.25">
      <c r="B1770"/>
      <c r="C1770"/>
      <c r="D1770" s="13"/>
      <c r="E1770" s="13"/>
      <c r="K1770" s="23"/>
      <c r="O1770" s="21"/>
      <c r="P1770" s="27"/>
      <c r="Q1770" s="16"/>
      <c r="U1770" s="27"/>
    </row>
    <row r="1771" spans="2:21" x14ac:dyDescent="0.25">
      <c r="B1771"/>
      <c r="C1771"/>
      <c r="D1771" s="13"/>
      <c r="E1771" s="13"/>
      <c r="K1771" s="23"/>
      <c r="O1771" s="21"/>
      <c r="P1771" s="27"/>
      <c r="Q1771" s="16"/>
      <c r="U1771" s="27"/>
    </row>
    <row r="1772" spans="2:21" x14ac:dyDescent="0.25">
      <c r="B1772"/>
      <c r="C1772"/>
      <c r="D1772" s="13"/>
      <c r="E1772" s="13"/>
      <c r="K1772" s="23"/>
      <c r="O1772" s="21"/>
      <c r="P1772" s="27"/>
      <c r="Q1772" s="16"/>
      <c r="U1772" s="27"/>
    </row>
    <row r="1773" spans="2:21" x14ac:dyDescent="0.25">
      <c r="B1773"/>
      <c r="C1773"/>
      <c r="D1773" s="13"/>
      <c r="E1773" s="13"/>
      <c r="K1773" s="23"/>
      <c r="O1773" s="21"/>
      <c r="P1773" s="27"/>
      <c r="Q1773" s="16"/>
      <c r="U1773" s="27"/>
    </row>
    <row r="1774" spans="2:21" x14ac:dyDescent="0.25">
      <c r="B1774"/>
      <c r="C1774"/>
      <c r="D1774" s="13"/>
      <c r="E1774" s="13"/>
      <c r="K1774" s="23"/>
      <c r="O1774" s="21"/>
      <c r="P1774" s="27"/>
      <c r="Q1774" s="16"/>
      <c r="U1774" s="27"/>
    </row>
    <row r="1775" spans="2:21" x14ac:dyDescent="0.25">
      <c r="B1775"/>
      <c r="C1775"/>
      <c r="D1775" s="13"/>
      <c r="E1775" s="13"/>
      <c r="K1775" s="23"/>
      <c r="O1775" s="21"/>
      <c r="P1775" s="27"/>
      <c r="Q1775" s="16"/>
      <c r="U1775" s="27"/>
    </row>
    <row r="1776" spans="2:21" x14ac:dyDescent="0.25">
      <c r="B1776"/>
      <c r="C1776"/>
      <c r="D1776" s="13"/>
      <c r="E1776" s="13"/>
      <c r="K1776" s="23"/>
      <c r="O1776" s="21"/>
      <c r="P1776" s="27"/>
      <c r="Q1776" s="16"/>
      <c r="U1776" s="27"/>
    </row>
    <row r="1777" spans="2:21" x14ac:dyDescent="0.25">
      <c r="B1777"/>
      <c r="C1777"/>
      <c r="D1777" s="13"/>
      <c r="E1777" s="13"/>
      <c r="K1777" s="23"/>
      <c r="O1777" s="21"/>
      <c r="P1777" s="27"/>
      <c r="Q1777" s="16"/>
      <c r="U1777" s="27"/>
    </row>
    <row r="1778" spans="2:21" x14ac:dyDescent="0.25">
      <c r="B1778"/>
      <c r="C1778"/>
      <c r="D1778" s="13"/>
      <c r="E1778" s="13"/>
      <c r="K1778" s="23"/>
      <c r="O1778" s="21"/>
      <c r="P1778" s="27"/>
      <c r="Q1778" s="16"/>
      <c r="U1778" s="27"/>
    </row>
    <row r="1779" spans="2:21" x14ac:dyDescent="0.25">
      <c r="B1779"/>
      <c r="C1779"/>
      <c r="D1779" s="13"/>
      <c r="E1779" s="13"/>
      <c r="K1779" s="23"/>
      <c r="O1779" s="21"/>
      <c r="P1779" s="27"/>
      <c r="Q1779" s="16"/>
      <c r="U1779" s="27"/>
    </row>
    <row r="1780" spans="2:21" x14ac:dyDescent="0.25">
      <c r="B1780"/>
      <c r="C1780"/>
      <c r="D1780" s="13"/>
      <c r="E1780" s="13"/>
      <c r="K1780" s="23"/>
      <c r="O1780" s="21"/>
      <c r="P1780" s="27"/>
      <c r="Q1780" s="16"/>
      <c r="U1780" s="27"/>
    </row>
    <row r="1781" spans="2:21" x14ac:dyDescent="0.25">
      <c r="B1781"/>
      <c r="C1781"/>
      <c r="D1781" s="13"/>
      <c r="E1781" s="13"/>
      <c r="K1781" s="23"/>
      <c r="O1781" s="21"/>
      <c r="P1781" s="27"/>
      <c r="Q1781" s="16"/>
      <c r="U1781" s="27"/>
    </row>
    <row r="1782" spans="2:21" x14ac:dyDescent="0.25">
      <c r="B1782"/>
      <c r="C1782"/>
      <c r="D1782" s="13"/>
      <c r="E1782" s="13"/>
      <c r="K1782" s="23"/>
      <c r="O1782" s="21"/>
      <c r="P1782" s="27"/>
      <c r="Q1782" s="16"/>
      <c r="U1782" s="27"/>
    </row>
    <row r="1783" spans="2:21" x14ac:dyDescent="0.25">
      <c r="B1783"/>
      <c r="C1783"/>
      <c r="D1783" s="13"/>
      <c r="E1783" s="13"/>
      <c r="K1783" s="23"/>
      <c r="O1783" s="21"/>
      <c r="P1783" s="27"/>
      <c r="Q1783" s="16"/>
      <c r="U1783" s="27"/>
    </row>
    <row r="1784" spans="2:21" x14ac:dyDescent="0.25">
      <c r="B1784"/>
      <c r="C1784"/>
      <c r="D1784" s="13"/>
      <c r="E1784" s="13"/>
      <c r="K1784" s="23"/>
      <c r="O1784" s="21"/>
      <c r="P1784" s="27"/>
      <c r="Q1784" s="16"/>
      <c r="U1784" s="27"/>
    </row>
    <row r="1785" spans="2:21" x14ac:dyDescent="0.25">
      <c r="B1785"/>
      <c r="C1785"/>
      <c r="D1785" s="13"/>
      <c r="E1785" s="13"/>
      <c r="K1785" s="23"/>
      <c r="O1785" s="21"/>
      <c r="P1785" s="27"/>
      <c r="Q1785" s="16"/>
      <c r="U1785" s="27"/>
    </row>
    <row r="1786" spans="2:21" x14ac:dyDescent="0.25">
      <c r="B1786"/>
      <c r="C1786"/>
      <c r="D1786" s="13"/>
      <c r="E1786" s="13"/>
      <c r="K1786" s="23"/>
      <c r="O1786" s="21"/>
      <c r="P1786" s="27"/>
      <c r="Q1786" s="16"/>
      <c r="U1786" s="27"/>
    </row>
    <row r="1787" spans="2:21" x14ac:dyDescent="0.25">
      <c r="B1787"/>
      <c r="C1787"/>
      <c r="D1787" s="13"/>
      <c r="E1787" s="13"/>
      <c r="K1787" s="23"/>
      <c r="O1787" s="21"/>
      <c r="P1787" s="27"/>
      <c r="Q1787" s="16"/>
      <c r="U1787" s="27"/>
    </row>
    <row r="1788" spans="2:21" x14ac:dyDescent="0.25">
      <c r="B1788"/>
      <c r="C1788"/>
      <c r="D1788" s="13"/>
      <c r="E1788" s="13"/>
      <c r="K1788" s="23"/>
      <c r="O1788" s="21"/>
      <c r="P1788" s="27"/>
      <c r="Q1788" s="16"/>
      <c r="U1788" s="27"/>
    </row>
    <row r="1789" spans="2:21" x14ac:dyDescent="0.25">
      <c r="B1789"/>
      <c r="C1789"/>
      <c r="D1789" s="13"/>
      <c r="E1789" s="13"/>
      <c r="K1789" s="23"/>
      <c r="O1789" s="21"/>
      <c r="P1789" s="27"/>
      <c r="Q1789" s="16"/>
      <c r="U1789" s="27"/>
    </row>
    <row r="1790" spans="2:21" x14ac:dyDescent="0.25">
      <c r="B1790"/>
      <c r="C1790"/>
      <c r="D1790" s="13"/>
      <c r="E1790" s="13"/>
      <c r="K1790" s="23"/>
      <c r="O1790" s="21"/>
      <c r="P1790" s="27"/>
      <c r="Q1790" s="16"/>
      <c r="U1790" s="27"/>
    </row>
    <row r="1791" spans="2:21" x14ac:dyDescent="0.25">
      <c r="B1791"/>
      <c r="C1791"/>
      <c r="D1791" s="13"/>
      <c r="E1791" s="13"/>
      <c r="K1791" s="23"/>
      <c r="O1791" s="21"/>
      <c r="P1791" s="27"/>
      <c r="Q1791" s="16"/>
      <c r="U1791" s="27"/>
    </row>
    <row r="1792" spans="2:21" x14ac:dyDescent="0.25">
      <c r="B1792"/>
      <c r="C1792"/>
      <c r="D1792" s="13"/>
      <c r="E1792" s="13"/>
      <c r="K1792" s="23"/>
      <c r="O1792" s="21"/>
      <c r="P1792" s="27"/>
      <c r="Q1792" s="16"/>
      <c r="U1792" s="27"/>
    </row>
    <row r="1793" spans="2:21" x14ac:dyDescent="0.25">
      <c r="B1793"/>
      <c r="C1793"/>
      <c r="D1793" s="13"/>
      <c r="E1793" s="13"/>
      <c r="K1793" s="23"/>
      <c r="O1793" s="21"/>
      <c r="P1793" s="27"/>
      <c r="Q1793" s="16"/>
      <c r="U1793" s="27"/>
    </row>
    <row r="1794" spans="2:21" x14ac:dyDescent="0.25">
      <c r="B1794"/>
      <c r="C1794"/>
      <c r="D1794" s="13"/>
      <c r="E1794" s="13"/>
      <c r="K1794" s="23"/>
      <c r="O1794" s="21"/>
      <c r="P1794" s="27"/>
      <c r="Q1794" s="16"/>
      <c r="U1794" s="27"/>
    </row>
    <row r="1795" spans="2:21" x14ac:dyDescent="0.25">
      <c r="B1795"/>
      <c r="C1795"/>
      <c r="D1795" s="13"/>
      <c r="E1795" s="13"/>
      <c r="K1795" s="23"/>
      <c r="O1795" s="21"/>
      <c r="P1795" s="27"/>
      <c r="Q1795" s="16"/>
      <c r="U1795" s="27"/>
    </row>
    <row r="1796" spans="2:21" x14ac:dyDescent="0.25">
      <c r="B1796"/>
      <c r="C1796"/>
      <c r="D1796" s="13"/>
      <c r="E1796" s="13"/>
      <c r="K1796" s="23"/>
      <c r="O1796" s="21"/>
      <c r="P1796" s="27"/>
      <c r="Q1796" s="16"/>
      <c r="U1796" s="27"/>
    </row>
    <row r="1797" spans="2:21" x14ac:dyDescent="0.25">
      <c r="B1797"/>
      <c r="C1797"/>
      <c r="D1797" s="13"/>
      <c r="E1797" s="13"/>
      <c r="K1797" s="23"/>
      <c r="O1797" s="21"/>
      <c r="P1797" s="27"/>
      <c r="Q1797" s="16"/>
      <c r="U1797" s="27"/>
    </row>
    <row r="1798" spans="2:21" x14ac:dyDescent="0.25">
      <c r="B1798"/>
      <c r="C1798"/>
      <c r="D1798" s="13"/>
      <c r="E1798" s="13"/>
      <c r="K1798" s="23"/>
      <c r="O1798" s="21"/>
      <c r="P1798" s="27"/>
      <c r="Q1798" s="16"/>
      <c r="U1798" s="27"/>
    </row>
    <row r="1799" spans="2:21" x14ac:dyDescent="0.25">
      <c r="B1799"/>
      <c r="C1799"/>
      <c r="D1799" s="13"/>
      <c r="E1799" s="13"/>
      <c r="K1799" s="23"/>
      <c r="O1799" s="21"/>
      <c r="P1799" s="27"/>
      <c r="Q1799" s="16"/>
      <c r="U1799" s="27"/>
    </row>
    <row r="1800" spans="2:21" x14ac:dyDescent="0.25">
      <c r="B1800"/>
      <c r="C1800"/>
      <c r="D1800" s="13"/>
      <c r="E1800" s="13"/>
      <c r="K1800" s="23"/>
      <c r="O1800" s="21"/>
      <c r="P1800" s="27"/>
      <c r="Q1800" s="16"/>
      <c r="U1800" s="27"/>
    </row>
    <row r="1801" spans="2:21" x14ac:dyDescent="0.25">
      <c r="B1801"/>
      <c r="C1801"/>
      <c r="D1801" s="13"/>
      <c r="E1801" s="13"/>
      <c r="K1801" s="23"/>
      <c r="O1801" s="21"/>
      <c r="P1801" s="27"/>
      <c r="Q1801" s="16"/>
      <c r="U1801" s="27"/>
    </row>
    <row r="1802" spans="2:21" x14ac:dyDescent="0.25">
      <c r="B1802"/>
      <c r="C1802"/>
      <c r="D1802" s="13"/>
      <c r="E1802" s="13"/>
      <c r="K1802" s="23"/>
      <c r="O1802" s="21"/>
      <c r="P1802" s="27"/>
      <c r="Q1802" s="16"/>
      <c r="U1802" s="27"/>
    </row>
    <row r="1803" spans="2:21" x14ac:dyDescent="0.25">
      <c r="B1803"/>
      <c r="C1803"/>
      <c r="D1803" s="13"/>
      <c r="E1803" s="13"/>
      <c r="K1803" s="23"/>
      <c r="O1803" s="21"/>
      <c r="P1803" s="27"/>
      <c r="Q1803" s="16"/>
      <c r="U1803" s="27"/>
    </row>
    <row r="1804" spans="2:21" x14ac:dyDescent="0.25">
      <c r="B1804"/>
      <c r="C1804"/>
      <c r="D1804" s="13"/>
      <c r="E1804" s="13"/>
      <c r="K1804" s="23"/>
      <c r="O1804" s="21"/>
      <c r="P1804" s="27"/>
      <c r="Q1804" s="16"/>
      <c r="U1804" s="27"/>
    </row>
    <row r="1805" spans="2:21" x14ac:dyDescent="0.25">
      <c r="B1805"/>
      <c r="C1805"/>
      <c r="D1805" s="13"/>
      <c r="E1805" s="13"/>
      <c r="K1805" s="23"/>
      <c r="O1805" s="21"/>
      <c r="P1805" s="27"/>
      <c r="Q1805" s="16"/>
      <c r="U1805" s="27"/>
    </row>
    <row r="1806" spans="2:21" x14ac:dyDescent="0.25">
      <c r="B1806"/>
      <c r="C1806"/>
      <c r="D1806" s="13"/>
      <c r="E1806" s="13"/>
      <c r="K1806" s="23"/>
      <c r="O1806" s="21"/>
      <c r="P1806" s="27"/>
      <c r="Q1806" s="16"/>
      <c r="U1806" s="27"/>
    </row>
    <row r="1807" spans="2:21" x14ac:dyDescent="0.25">
      <c r="B1807"/>
      <c r="C1807"/>
      <c r="D1807" s="13"/>
      <c r="E1807" s="13"/>
      <c r="K1807" s="23"/>
      <c r="O1807" s="21"/>
      <c r="P1807" s="27"/>
      <c r="Q1807" s="16"/>
      <c r="U1807" s="27"/>
    </row>
    <row r="1808" spans="2:21" x14ac:dyDescent="0.25">
      <c r="B1808"/>
      <c r="C1808"/>
      <c r="D1808" s="13"/>
      <c r="E1808" s="13"/>
      <c r="K1808" s="23"/>
      <c r="O1808" s="21"/>
      <c r="P1808" s="27"/>
      <c r="Q1808" s="16"/>
      <c r="U1808" s="27"/>
    </row>
    <row r="1809" spans="2:21" x14ac:dyDescent="0.25">
      <c r="B1809"/>
      <c r="C1809"/>
      <c r="D1809" s="13"/>
      <c r="E1809" s="13"/>
      <c r="K1809" s="23"/>
      <c r="O1809" s="21"/>
      <c r="P1809" s="27"/>
      <c r="Q1809" s="16"/>
      <c r="U1809" s="27"/>
    </row>
    <row r="1810" spans="2:21" x14ac:dyDescent="0.25">
      <c r="B1810"/>
      <c r="C1810"/>
      <c r="D1810" s="13"/>
      <c r="E1810" s="13"/>
      <c r="K1810" s="23"/>
      <c r="O1810" s="21"/>
      <c r="P1810" s="27"/>
      <c r="Q1810" s="16"/>
      <c r="U1810" s="27"/>
    </row>
    <row r="1811" spans="2:21" x14ac:dyDescent="0.25">
      <c r="B1811"/>
      <c r="C1811"/>
      <c r="D1811" s="13"/>
      <c r="E1811" s="13"/>
      <c r="K1811" s="23"/>
      <c r="O1811" s="21"/>
      <c r="P1811" s="27"/>
      <c r="Q1811" s="16"/>
      <c r="U1811" s="27"/>
    </row>
    <row r="1812" spans="2:21" x14ac:dyDescent="0.25">
      <c r="B1812"/>
      <c r="C1812"/>
      <c r="D1812" s="13"/>
      <c r="E1812" s="13"/>
      <c r="K1812" s="23"/>
      <c r="O1812" s="21"/>
      <c r="P1812" s="27"/>
      <c r="Q1812" s="16"/>
      <c r="U1812" s="27"/>
    </row>
    <row r="1813" spans="2:21" x14ac:dyDescent="0.25">
      <c r="B1813"/>
      <c r="C1813"/>
      <c r="D1813" s="13"/>
      <c r="E1813" s="13"/>
      <c r="K1813" s="23"/>
      <c r="O1813" s="21"/>
      <c r="P1813" s="27"/>
      <c r="Q1813" s="16"/>
      <c r="U1813" s="27"/>
    </row>
    <row r="1814" spans="2:21" x14ac:dyDescent="0.25">
      <c r="B1814"/>
      <c r="C1814"/>
      <c r="D1814" s="13"/>
      <c r="E1814" s="13"/>
      <c r="K1814" s="23"/>
      <c r="O1814" s="21"/>
      <c r="P1814" s="27"/>
      <c r="Q1814" s="16"/>
      <c r="U1814" s="27"/>
    </row>
    <row r="1815" spans="2:21" x14ac:dyDescent="0.25">
      <c r="B1815"/>
      <c r="C1815"/>
      <c r="D1815" s="13"/>
      <c r="E1815" s="13"/>
      <c r="K1815" s="23"/>
      <c r="O1815" s="21"/>
      <c r="P1815" s="27"/>
      <c r="Q1815" s="16"/>
      <c r="U1815" s="27"/>
    </row>
    <row r="1816" spans="2:21" x14ac:dyDescent="0.25">
      <c r="B1816"/>
      <c r="C1816"/>
      <c r="D1816" s="13"/>
      <c r="E1816" s="13"/>
      <c r="K1816" s="23"/>
      <c r="O1816" s="21"/>
      <c r="P1816" s="27"/>
      <c r="Q1816" s="16"/>
      <c r="U1816" s="27"/>
    </row>
    <row r="1817" spans="2:21" x14ac:dyDescent="0.25">
      <c r="B1817"/>
      <c r="C1817"/>
      <c r="D1817" s="13"/>
      <c r="E1817" s="13"/>
      <c r="K1817" s="23"/>
      <c r="O1817" s="21"/>
      <c r="P1817" s="27"/>
      <c r="Q1817" s="16"/>
      <c r="U1817" s="27"/>
    </row>
    <row r="1818" spans="2:21" x14ac:dyDescent="0.25">
      <c r="B1818"/>
      <c r="C1818"/>
      <c r="D1818" s="13"/>
      <c r="E1818" s="13"/>
      <c r="K1818" s="23"/>
      <c r="O1818" s="21"/>
      <c r="P1818" s="27"/>
      <c r="Q1818" s="16"/>
      <c r="U1818" s="27"/>
    </row>
    <row r="1819" spans="2:21" x14ac:dyDescent="0.25">
      <c r="B1819"/>
      <c r="C1819"/>
      <c r="D1819" s="13"/>
      <c r="E1819" s="13"/>
      <c r="K1819" s="23"/>
      <c r="O1819" s="21"/>
      <c r="P1819" s="27"/>
      <c r="Q1819" s="16"/>
      <c r="U1819" s="27"/>
    </row>
    <row r="1820" spans="2:21" x14ac:dyDescent="0.25">
      <c r="B1820"/>
      <c r="C1820"/>
      <c r="D1820" s="13"/>
      <c r="E1820" s="13"/>
      <c r="K1820" s="23"/>
      <c r="O1820" s="21"/>
      <c r="P1820" s="27"/>
      <c r="Q1820" s="16"/>
      <c r="U1820" s="27"/>
    </row>
    <row r="1821" spans="2:21" x14ac:dyDescent="0.25">
      <c r="B1821"/>
      <c r="C1821"/>
      <c r="D1821" s="13"/>
      <c r="E1821" s="13"/>
      <c r="K1821" s="23"/>
      <c r="O1821" s="21"/>
      <c r="P1821" s="27"/>
      <c r="Q1821" s="16"/>
      <c r="U1821" s="27"/>
    </row>
    <row r="1822" spans="2:21" x14ac:dyDescent="0.25">
      <c r="B1822"/>
      <c r="C1822"/>
      <c r="D1822" s="13"/>
      <c r="E1822" s="13"/>
      <c r="K1822" s="23"/>
      <c r="O1822" s="21"/>
      <c r="P1822" s="27"/>
      <c r="Q1822" s="16"/>
      <c r="U1822" s="27"/>
    </row>
    <row r="1823" spans="2:21" x14ac:dyDescent="0.25">
      <c r="B1823"/>
      <c r="C1823"/>
      <c r="D1823" s="13"/>
      <c r="E1823" s="13"/>
      <c r="K1823" s="23"/>
      <c r="O1823" s="21"/>
      <c r="P1823" s="27"/>
      <c r="Q1823" s="16"/>
      <c r="U1823" s="27"/>
    </row>
    <row r="1824" spans="2:21" x14ac:dyDescent="0.25">
      <c r="B1824"/>
      <c r="C1824"/>
      <c r="D1824" s="13"/>
      <c r="E1824" s="13"/>
      <c r="K1824" s="23"/>
      <c r="O1824" s="21"/>
      <c r="P1824" s="27"/>
      <c r="Q1824" s="16"/>
      <c r="U1824" s="27"/>
    </row>
    <row r="1825" spans="2:21" x14ac:dyDescent="0.25">
      <c r="B1825"/>
      <c r="C1825"/>
      <c r="D1825" s="13"/>
      <c r="E1825" s="13"/>
      <c r="K1825" s="23"/>
      <c r="O1825" s="21"/>
      <c r="P1825" s="27"/>
      <c r="Q1825" s="16"/>
      <c r="U1825" s="27"/>
    </row>
    <row r="1826" spans="2:21" x14ac:dyDescent="0.25">
      <c r="B1826"/>
      <c r="C1826"/>
      <c r="D1826" s="13"/>
      <c r="E1826" s="13"/>
      <c r="K1826" s="23"/>
      <c r="O1826" s="21"/>
      <c r="P1826" s="27"/>
      <c r="Q1826" s="16"/>
      <c r="U1826" s="27"/>
    </row>
    <row r="1827" spans="2:21" x14ac:dyDescent="0.25">
      <c r="B1827"/>
      <c r="C1827"/>
      <c r="D1827" s="13"/>
      <c r="E1827" s="13"/>
      <c r="K1827" s="23"/>
      <c r="O1827" s="21"/>
      <c r="P1827" s="27"/>
      <c r="Q1827" s="16"/>
      <c r="U1827" s="27"/>
    </row>
    <row r="1828" spans="2:21" x14ac:dyDescent="0.25">
      <c r="B1828"/>
      <c r="C1828"/>
      <c r="D1828" s="13"/>
      <c r="E1828" s="13"/>
      <c r="K1828" s="23"/>
      <c r="O1828" s="21"/>
      <c r="P1828" s="27"/>
      <c r="Q1828" s="16"/>
      <c r="U1828" s="27"/>
    </row>
    <row r="1829" spans="2:21" x14ac:dyDescent="0.25">
      <c r="B1829"/>
      <c r="C1829"/>
      <c r="D1829" s="13"/>
      <c r="E1829" s="13"/>
      <c r="K1829" s="23"/>
      <c r="O1829" s="21"/>
      <c r="P1829" s="27"/>
      <c r="Q1829" s="16"/>
      <c r="U1829" s="27"/>
    </row>
    <row r="1830" spans="2:21" x14ac:dyDescent="0.25">
      <c r="B1830"/>
      <c r="C1830"/>
      <c r="D1830" s="13"/>
      <c r="E1830" s="13"/>
      <c r="K1830" s="23"/>
      <c r="O1830" s="21"/>
      <c r="P1830" s="27"/>
      <c r="Q1830" s="16"/>
      <c r="U1830" s="27"/>
    </row>
    <row r="1831" spans="2:21" x14ac:dyDescent="0.25">
      <c r="B1831"/>
      <c r="C1831"/>
      <c r="D1831" s="13"/>
      <c r="E1831" s="13"/>
      <c r="K1831" s="23"/>
      <c r="O1831" s="21"/>
      <c r="P1831" s="27"/>
      <c r="Q1831" s="16"/>
      <c r="U1831" s="27"/>
    </row>
    <row r="1832" spans="2:21" x14ac:dyDescent="0.25">
      <c r="B1832"/>
      <c r="C1832"/>
      <c r="D1832" s="13"/>
      <c r="E1832" s="13"/>
      <c r="K1832" s="23"/>
      <c r="O1832" s="21"/>
      <c r="P1832" s="27"/>
      <c r="Q1832" s="16"/>
      <c r="U1832" s="27"/>
    </row>
    <row r="1833" spans="2:21" x14ac:dyDescent="0.25">
      <c r="B1833"/>
      <c r="C1833"/>
      <c r="D1833" s="13"/>
      <c r="E1833" s="13"/>
      <c r="K1833" s="23"/>
      <c r="O1833" s="21"/>
      <c r="P1833" s="27"/>
      <c r="Q1833" s="16"/>
      <c r="U1833" s="27"/>
    </row>
    <row r="1834" spans="2:21" x14ac:dyDescent="0.25">
      <c r="B1834"/>
      <c r="C1834"/>
      <c r="D1834" s="13"/>
      <c r="E1834" s="13"/>
      <c r="K1834" s="23"/>
      <c r="O1834" s="21"/>
      <c r="P1834" s="27"/>
      <c r="Q1834" s="16"/>
      <c r="U1834" s="27"/>
    </row>
    <row r="1835" spans="2:21" x14ac:dyDescent="0.25">
      <c r="B1835"/>
      <c r="C1835"/>
      <c r="D1835" s="13"/>
      <c r="E1835" s="13"/>
      <c r="K1835" s="23"/>
      <c r="O1835" s="21"/>
      <c r="P1835" s="27"/>
      <c r="Q1835" s="16"/>
      <c r="U1835" s="27"/>
    </row>
    <row r="1836" spans="2:21" x14ac:dyDescent="0.25">
      <c r="B1836"/>
      <c r="C1836"/>
      <c r="D1836" s="13"/>
      <c r="E1836" s="13"/>
      <c r="K1836" s="23"/>
      <c r="O1836" s="21"/>
      <c r="P1836" s="27"/>
      <c r="Q1836" s="16"/>
      <c r="U1836" s="27"/>
    </row>
    <row r="1837" spans="2:21" x14ac:dyDescent="0.25">
      <c r="B1837"/>
      <c r="C1837"/>
      <c r="D1837" s="13"/>
      <c r="E1837" s="13"/>
      <c r="K1837" s="23"/>
      <c r="O1837" s="21"/>
      <c r="P1837" s="27"/>
      <c r="Q1837" s="16"/>
      <c r="U1837" s="27"/>
    </row>
    <row r="1838" spans="2:21" x14ac:dyDescent="0.25">
      <c r="B1838"/>
      <c r="C1838"/>
      <c r="D1838" s="13"/>
      <c r="E1838" s="13"/>
      <c r="K1838" s="23"/>
      <c r="O1838" s="21"/>
      <c r="P1838" s="27"/>
      <c r="Q1838" s="16"/>
      <c r="U1838" s="27"/>
    </row>
    <row r="1839" spans="2:21" x14ac:dyDescent="0.25">
      <c r="B1839"/>
      <c r="C1839"/>
      <c r="D1839" s="13"/>
      <c r="E1839" s="13"/>
      <c r="K1839" s="23"/>
      <c r="O1839" s="21"/>
      <c r="P1839" s="27"/>
      <c r="Q1839" s="16"/>
      <c r="U1839" s="27"/>
    </row>
    <row r="1840" spans="2:21" x14ac:dyDescent="0.25">
      <c r="B1840"/>
      <c r="C1840"/>
      <c r="D1840" s="13"/>
      <c r="E1840" s="13"/>
      <c r="K1840" s="23"/>
      <c r="O1840" s="21"/>
      <c r="P1840" s="27"/>
      <c r="Q1840" s="16"/>
      <c r="U1840" s="27"/>
    </row>
    <row r="1841" spans="2:21" x14ac:dyDescent="0.25">
      <c r="B1841"/>
      <c r="C1841"/>
      <c r="D1841" s="13"/>
      <c r="E1841" s="13"/>
      <c r="K1841" s="23"/>
      <c r="O1841" s="21"/>
      <c r="P1841" s="27"/>
      <c r="Q1841" s="16"/>
      <c r="U1841" s="27"/>
    </row>
    <row r="1842" spans="2:21" x14ac:dyDescent="0.25">
      <c r="B1842"/>
      <c r="C1842"/>
      <c r="D1842" s="13"/>
      <c r="E1842" s="13"/>
      <c r="K1842" s="23"/>
      <c r="O1842" s="21"/>
      <c r="P1842" s="27"/>
      <c r="Q1842" s="16"/>
      <c r="U1842" s="27"/>
    </row>
    <row r="1843" spans="2:21" x14ac:dyDescent="0.25">
      <c r="B1843"/>
      <c r="C1843"/>
      <c r="D1843" s="13"/>
      <c r="E1843" s="13"/>
      <c r="K1843" s="23"/>
      <c r="O1843" s="21"/>
      <c r="P1843" s="27"/>
      <c r="Q1843" s="16"/>
      <c r="U1843" s="27"/>
    </row>
    <row r="1844" spans="2:21" x14ac:dyDescent="0.25">
      <c r="B1844"/>
      <c r="C1844"/>
      <c r="D1844" s="13"/>
      <c r="E1844" s="13"/>
      <c r="K1844" s="23"/>
      <c r="O1844" s="21"/>
      <c r="P1844" s="27"/>
      <c r="Q1844" s="16"/>
      <c r="U1844" s="27"/>
    </row>
    <row r="1845" spans="2:21" x14ac:dyDescent="0.25">
      <c r="B1845"/>
      <c r="C1845"/>
      <c r="D1845" s="13"/>
      <c r="E1845" s="13"/>
      <c r="K1845" s="23"/>
      <c r="O1845" s="21"/>
      <c r="P1845" s="27"/>
      <c r="Q1845" s="16"/>
      <c r="U1845" s="27"/>
    </row>
    <row r="1846" spans="2:21" x14ac:dyDescent="0.25">
      <c r="B1846"/>
      <c r="C1846"/>
      <c r="D1846" s="13"/>
      <c r="E1846" s="13"/>
      <c r="K1846" s="23"/>
      <c r="O1846" s="21"/>
      <c r="P1846" s="27"/>
      <c r="Q1846" s="16"/>
      <c r="U1846" s="27"/>
    </row>
    <row r="1847" spans="2:21" x14ac:dyDescent="0.25">
      <c r="B1847"/>
      <c r="C1847"/>
      <c r="D1847" s="13"/>
      <c r="E1847" s="13"/>
      <c r="K1847" s="23"/>
      <c r="O1847" s="21"/>
      <c r="P1847" s="27"/>
      <c r="Q1847" s="16"/>
      <c r="U1847" s="27"/>
    </row>
    <row r="1848" spans="2:21" x14ac:dyDescent="0.25">
      <c r="B1848"/>
      <c r="C1848"/>
      <c r="D1848" s="13"/>
      <c r="E1848" s="13"/>
      <c r="K1848" s="23"/>
      <c r="O1848" s="21"/>
      <c r="P1848" s="27"/>
      <c r="Q1848" s="16"/>
      <c r="U1848" s="27"/>
    </row>
    <row r="1849" spans="2:21" x14ac:dyDescent="0.25">
      <c r="B1849"/>
      <c r="C1849"/>
      <c r="D1849" s="13"/>
      <c r="E1849" s="13"/>
      <c r="K1849" s="23"/>
      <c r="O1849" s="21"/>
      <c r="P1849" s="27"/>
      <c r="Q1849" s="16"/>
      <c r="U1849" s="27"/>
    </row>
    <row r="1850" spans="2:21" x14ac:dyDescent="0.25">
      <c r="B1850"/>
      <c r="C1850"/>
      <c r="D1850" s="13"/>
      <c r="E1850" s="13"/>
      <c r="K1850" s="23"/>
      <c r="O1850" s="21"/>
      <c r="P1850" s="27"/>
      <c r="Q1850" s="16"/>
      <c r="U1850" s="27"/>
    </row>
    <row r="1851" spans="2:21" x14ac:dyDescent="0.25">
      <c r="B1851"/>
      <c r="C1851"/>
      <c r="D1851" s="13"/>
      <c r="E1851" s="13"/>
      <c r="K1851" s="23"/>
      <c r="O1851" s="21"/>
      <c r="P1851" s="27"/>
      <c r="Q1851" s="16"/>
      <c r="U1851" s="27"/>
    </row>
    <row r="1852" spans="2:21" x14ac:dyDescent="0.25">
      <c r="B1852"/>
      <c r="C1852"/>
      <c r="D1852" s="13"/>
      <c r="E1852" s="13"/>
      <c r="K1852" s="23"/>
      <c r="O1852" s="21"/>
      <c r="P1852" s="27"/>
      <c r="Q1852" s="16"/>
      <c r="U1852" s="27"/>
    </row>
    <row r="1853" spans="2:21" x14ac:dyDescent="0.25">
      <c r="B1853"/>
      <c r="C1853"/>
      <c r="D1853" s="13"/>
      <c r="E1853" s="13"/>
      <c r="K1853" s="23"/>
      <c r="O1853" s="21"/>
      <c r="P1853" s="27"/>
      <c r="Q1853" s="16"/>
      <c r="U1853" s="27"/>
    </row>
    <row r="1854" spans="2:21" x14ac:dyDescent="0.25">
      <c r="B1854"/>
      <c r="C1854"/>
      <c r="D1854" s="13"/>
      <c r="E1854" s="13"/>
      <c r="K1854" s="23"/>
      <c r="O1854" s="21"/>
      <c r="P1854" s="27"/>
      <c r="Q1854" s="16"/>
      <c r="U1854" s="27"/>
    </row>
    <row r="1855" spans="2:21" x14ac:dyDescent="0.25">
      <c r="B1855"/>
      <c r="C1855"/>
      <c r="D1855" s="13"/>
      <c r="E1855" s="13"/>
      <c r="K1855" s="23"/>
      <c r="O1855" s="21"/>
      <c r="P1855" s="27"/>
      <c r="Q1855" s="16"/>
      <c r="U1855" s="27"/>
    </row>
    <row r="1856" spans="2:21" x14ac:dyDescent="0.25">
      <c r="B1856"/>
      <c r="C1856"/>
      <c r="D1856" s="13"/>
      <c r="E1856" s="13"/>
      <c r="K1856" s="23"/>
      <c r="O1856" s="21"/>
      <c r="P1856" s="27"/>
      <c r="Q1856" s="16"/>
      <c r="U1856" s="27"/>
    </row>
    <row r="1857" spans="2:21" x14ac:dyDescent="0.25">
      <c r="B1857"/>
      <c r="C1857"/>
      <c r="D1857" s="13"/>
      <c r="E1857" s="13"/>
      <c r="K1857" s="23"/>
      <c r="O1857" s="21"/>
      <c r="P1857" s="27"/>
      <c r="Q1857" s="16"/>
      <c r="U1857" s="27"/>
    </row>
    <row r="1858" spans="2:21" x14ac:dyDescent="0.25">
      <c r="B1858"/>
      <c r="C1858"/>
      <c r="D1858" s="13"/>
      <c r="E1858" s="13"/>
      <c r="K1858" s="23"/>
      <c r="O1858" s="21"/>
      <c r="P1858" s="27"/>
      <c r="Q1858" s="16"/>
      <c r="U1858" s="27"/>
    </row>
    <row r="1859" spans="2:21" x14ac:dyDescent="0.25">
      <c r="B1859"/>
      <c r="C1859"/>
      <c r="D1859" s="13"/>
      <c r="E1859" s="13"/>
      <c r="K1859" s="23"/>
      <c r="O1859" s="21"/>
      <c r="P1859" s="27"/>
      <c r="Q1859" s="16"/>
      <c r="U1859" s="27"/>
    </row>
    <row r="1860" spans="2:21" x14ac:dyDescent="0.25">
      <c r="B1860"/>
      <c r="C1860"/>
      <c r="D1860" s="13"/>
      <c r="E1860" s="13"/>
      <c r="K1860" s="23"/>
      <c r="O1860" s="21"/>
      <c r="P1860" s="27"/>
      <c r="Q1860" s="16"/>
      <c r="U1860" s="27"/>
    </row>
    <row r="1861" spans="2:21" x14ac:dyDescent="0.25">
      <c r="B1861"/>
      <c r="C1861"/>
      <c r="D1861" s="13"/>
      <c r="E1861" s="13"/>
      <c r="K1861" s="23"/>
      <c r="O1861" s="21"/>
      <c r="P1861" s="27"/>
      <c r="Q1861" s="16"/>
      <c r="U1861" s="27"/>
    </row>
    <row r="1862" spans="2:21" x14ac:dyDescent="0.25">
      <c r="B1862"/>
      <c r="C1862"/>
      <c r="D1862" s="13"/>
      <c r="E1862" s="13"/>
      <c r="K1862" s="23"/>
      <c r="O1862" s="21"/>
      <c r="P1862" s="27"/>
      <c r="Q1862" s="16"/>
      <c r="U1862" s="27"/>
    </row>
    <row r="1863" spans="2:21" x14ac:dyDescent="0.25">
      <c r="B1863"/>
      <c r="C1863"/>
      <c r="D1863" s="13"/>
      <c r="E1863" s="13"/>
      <c r="K1863" s="23"/>
      <c r="O1863" s="21"/>
      <c r="P1863" s="27"/>
      <c r="Q1863" s="16"/>
      <c r="U1863" s="27"/>
    </row>
    <row r="1864" spans="2:21" x14ac:dyDescent="0.25">
      <c r="B1864"/>
      <c r="C1864"/>
      <c r="D1864" s="13"/>
      <c r="E1864" s="13"/>
      <c r="K1864" s="23"/>
      <c r="O1864" s="21"/>
      <c r="P1864" s="27"/>
      <c r="Q1864" s="16"/>
      <c r="U1864" s="27"/>
    </row>
    <row r="1865" spans="2:21" x14ac:dyDescent="0.25">
      <c r="B1865"/>
      <c r="C1865"/>
      <c r="D1865" s="13"/>
      <c r="E1865" s="13"/>
      <c r="K1865" s="23"/>
      <c r="O1865" s="21"/>
      <c r="P1865" s="27"/>
      <c r="Q1865" s="16"/>
      <c r="U1865" s="27"/>
    </row>
    <row r="1866" spans="2:21" x14ac:dyDescent="0.25">
      <c r="B1866"/>
      <c r="C1866"/>
      <c r="D1866" s="13"/>
      <c r="E1866" s="13"/>
      <c r="K1866" s="23"/>
      <c r="O1866" s="21"/>
      <c r="P1866" s="27"/>
      <c r="Q1866" s="16"/>
      <c r="U1866" s="27"/>
    </row>
    <row r="1867" spans="2:21" x14ac:dyDescent="0.25">
      <c r="B1867"/>
      <c r="C1867"/>
      <c r="D1867" s="13"/>
      <c r="E1867" s="13"/>
      <c r="K1867" s="23"/>
      <c r="O1867" s="21"/>
      <c r="P1867" s="27"/>
      <c r="Q1867" s="16"/>
      <c r="U1867" s="27"/>
    </row>
    <row r="1868" spans="2:21" x14ac:dyDescent="0.25">
      <c r="B1868"/>
      <c r="C1868"/>
      <c r="D1868" s="13"/>
      <c r="E1868" s="13"/>
      <c r="K1868" s="23"/>
      <c r="O1868" s="21"/>
      <c r="P1868" s="27"/>
      <c r="Q1868" s="16"/>
      <c r="U1868" s="27"/>
    </row>
    <row r="1869" spans="2:21" x14ac:dyDescent="0.25">
      <c r="B1869"/>
      <c r="C1869"/>
      <c r="D1869" s="13"/>
      <c r="E1869" s="13"/>
      <c r="K1869" s="23"/>
      <c r="O1869" s="21"/>
      <c r="P1869" s="27"/>
      <c r="Q1869" s="16"/>
      <c r="U1869" s="27"/>
    </row>
    <row r="1870" spans="2:21" x14ac:dyDescent="0.25">
      <c r="B1870"/>
      <c r="C1870"/>
      <c r="D1870" s="13"/>
      <c r="E1870" s="13"/>
      <c r="K1870" s="23"/>
      <c r="O1870" s="21"/>
      <c r="P1870" s="27"/>
      <c r="Q1870" s="16"/>
      <c r="U1870" s="27"/>
    </row>
    <row r="1871" spans="2:21" x14ac:dyDescent="0.25">
      <c r="B1871"/>
      <c r="C1871"/>
      <c r="D1871" s="13"/>
      <c r="E1871" s="13"/>
      <c r="K1871" s="23"/>
      <c r="O1871" s="21"/>
      <c r="P1871" s="27"/>
      <c r="Q1871" s="16"/>
      <c r="U1871" s="27"/>
    </row>
    <row r="1872" spans="2:21" x14ac:dyDescent="0.25">
      <c r="B1872"/>
      <c r="C1872"/>
      <c r="D1872" s="13"/>
      <c r="E1872" s="13"/>
      <c r="K1872" s="23"/>
      <c r="O1872" s="21"/>
      <c r="P1872" s="27"/>
      <c r="Q1872" s="16"/>
      <c r="U1872" s="27"/>
    </row>
    <row r="1873" spans="2:21" x14ac:dyDescent="0.25">
      <c r="B1873"/>
      <c r="C1873"/>
      <c r="D1873" s="13"/>
      <c r="E1873" s="13"/>
      <c r="K1873" s="23"/>
      <c r="O1873" s="21"/>
      <c r="P1873" s="27"/>
      <c r="Q1873" s="16"/>
      <c r="U1873" s="27"/>
    </row>
    <row r="1874" spans="2:21" x14ac:dyDescent="0.25">
      <c r="B1874"/>
      <c r="C1874"/>
      <c r="D1874" s="13"/>
      <c r="E1874" s="13"/>
      <c r="K1874" s="23"/>
      <c r="O1874" s="21"/>
      <c r="P1874" s="27"/>
      <c r="Q1874" s="16"/>
      <c r="U1874" s="27"/>
    </row>
    <row r="1875" spans="2:21" x14ac:dyDescent="0.25">
      <c r="B1875"/>
      <c r="C1875"/>
      <c r="D1875" s="13"/>
      <c r="E1875" s="13"/>
      <c r="K1875" s="23"/>
      <c r="O1875" s="21"/>
      <c r="P1875" s="27"/>
      <c r="Q1875" s="16"/>
      <c r="U1875" s="27"/>
    </row>
    <row r="1876" spans="2:21" x14ac:dyDescent="0.25">
      <c r="B1876"/>
      <c r="C1876"/>
      <c r="D1876" s="13"/>
      <c r="E1876" s="13"/>
      <c r="K1876" s="23"/>
      <c r="O1876" s="21"/>
      <c r="P1876" s="27"/>
      <c r="Q1876" s="16"/>
      <c r="U1876" s="27"/>
    </row>
    <row r="1877" spans="2:21" x14ac:dyDescent="0.25">
      <c r="B1877"/>
      <c r="C1877"/>
      <c r="D1877" s="13"/>
      <c r="E1877" s="13"/>
      <c r="K1877" s="23"/>
      <c r="O1877" s="21"/>
      <c r="P1877" s="27"/>
      <c r="Q1877" s="16"/>
      <c r="U1877" s="27"/>
    </row>
    <row r="1878" spans="2:21" x14ac:dyDescent="0.25">
      <c r="B1878"/>
      <c r="C1878"/>
      <c r="D1878" s="13"/>
      <c r="E1878" s="13"/>
      <c r="K1878" s="23"/>
      <c r="O1878" s="21"/>
      <c r="P1878" s="27"/>
      <c r="Q1878" s="16"/>
      <c r="U1878" s="27"/>
    </row>
    <row r="1879" spans="2:21" x14ac:dyDescent="0.25">
      <c r="B1879"/>
      <c r="C1879"/>
      <c r="D1879" s="13"/>
      <c r="E1879" s="13"/>
      <c r="K1879" s="23"/>
      <c r="O1879" s="21"/>
      <c r="P1879" s="27"/>
      <c r="Q1879" s="16"/>
      <c r="U1879" s="27"/>
    </row>
    <row r="1880" spans="2:21" x14ac:dyDescent="0.25">
      <c r="B1880"/>
      <c r="C1880"/>
      <c r="D1880" s="13"/>
      <c r="E1880" s="13"/>
      <c r="K1880" s="23"/>
      <c r="O1880" s="21"/>
      <c r="P1880" s="27"/>
      <c r="Q1880" s="16"/>
      <c r="U1880" s="27"/>
    </row>
    <row r="1881" spans="2:21" x14ac:dyDescent="0.25">
      <c r="B1881"/>
      <c r="C1881"/>
      <c r="D1881" s="13"/>
      <c r="E1881" s="13"/>
      <c r="K1881" s="23"/>
      <c r="O1881" s="21"/>
      <c r="P1881" s="27"/>
      <c r="Q1881" s="16"/>
      <c r="U1881" s="27"/>
    </row>
    <row r="1882" spans="2:21" x14ac:dyDescent="0.25">
      <c r="B1882"/>
      <c r="C1882"/>
      <c r="D1882" s="13"/>
      <c r="E1882" s="13"/>
      <c r="K1882" s="23"/>
      <c r="O1882" s="21"/>
      <c r="P1882" s="27"/>
      <c r="Q1882" s="16"/>
      <c r="U1882" s="27"/>
    </row>
    <row r="1883" spans="2:21" x14ac:dyDescent="0.25">
      <c r="B1883"/>
      <c r="C1883"/>
      <c r="D1883" s="13"/>
      <c r="E1883" s="13"/>
      <c r="K1883" s="23"/>
      <c r="O1883" s="21"/>
      <c r="P1883" s="27"/>
      <c r="Q1883" s="16"/>
      <c r="U1883" s="27"/>
    </row>
    <row r="1884" spans="2:21" x14ac:dyDescent="0.25">
      <c r="B1884"/>
      <c r="C1884"/>
      <c r="D1884" s="13"/>
      <c r="E1884" s="13"/>
      <c r="K1884" s="23"/>
      <c r="O1884" s="21"/>
      <c r="P1884" s="27"/>
      <c r="Q1884" s="16"/>
      <c r="U1884" s="27"/>
    </row>
    <row r="1885" spans="2:21" x14ac:dyDescent="0.25">
      <c r="B1885"/>
      <c r="C1885"/>
      <c r="D1885" s="13"/>
      <c r="E1885" s="13"/>
      <c r="K1885" s="23"/>
      <c r="O1885" s="21"/>
      <c r="P1885" s="27"/>
      <c r="Q1885" s="16"/>
      <c r="U1885" s="27"/>
    </row>
    <row r="1886" spans="2:21" x14ac:dyDescent="0.25">
      <c r="B1886"/>
      <c r="C1886"/>
      <c r="D1886" s="13"/>
      <c r="E1886" s="13"/>
      <c r="K1886" s="23"/>
      <c r="O1886" s="21"/>
      <c r="P1886" s="27"/>
      <c r="Q1886" s="16"/>
      <c r="U1886" s="27"/>
    </row>
    <row r="1887" spans="2:21" x14ac:dyDescent="0.25">
      <c r="B1887"/>
      <c r="C1887"/>
      <c r="D1887" s="13"/>
      <c r="E1887" s="13"/>
      <c r="K1887" s="23"/>
      <c r="O1887" s="21"/>
      <c r="P1887" s="27"/>
      <c r="Q1887" s="16"/>
      <c r="U1887" s="27"/>
    </row>
    <row r="1888" spans="2:21" x14ac:dyDescent="0.25">
      <c r="B1888"/>
      <c r="C1888"/>
      <c r="D1888" s="13"/>
      <c r="E1888" s="13"/>
      <c r="K1888" s="23"/>
      <c r="O1888" s="21"/>
      <c r="P1888" s="27"/>
      <c r="Q1888" s="16"/>
      <c r="U1888" s="27"/>
    </row>
    <row r="1889" spans="2:21" x14ac:dyDescent="0.25">
      <c r="B1889"/>
      <c r="C1889"/>
      <c r="D1889" s="13"/>
      <c r="E1889" s="13"/>
      <c r="K1889" s="23"/>
      <c r="O1889" s="21"/>
      <c r="P1889" s="27"/>
      <c r="Q1889" s="16"/>
      <c r="U1889" s="27"/>
    </row>
    <row r="1890" spans="2:21" x14ac:dyDescent="0.25">
      <c r="B1890"/>
      <c r="C1890"/>
      <c r="D1890" s="13"/>
      <c r="E1890" s="13"/>
      <c r="K1890" s="23"/>
      <c r="O1890" s="21"/>
      <c r="P1890" s="27"/>
      <c r="Q1890" s="16"/>
      <c r="U1890" s="27"/>
    </row>
    <row r="1891" spans="2:21" x14ac:dyDescent="0.25">
      <c r="B1891"/>
      <c r="C1891"/>
      <c r="D1891" s="13"/>
      <c r="E1891" s="13"/>
      <c r="K1891" s="23"/>
      <c r="O1891" s="21"/>
      <c r="P1891" s="27"/>
      <c r="Q1891" s="16"/>
      <c r="U1891" s="27"/>
    </row>
    <row r="1892" spans="2:21" x14ac:dyDescent="0.25">
      <c r="B1892"/>
      <c r="C1892"/>
      <c r="D1892" s="13"/>
      <c r="E1892" s="13"/>
      <c r="K1892" s="23"/>
      <c r="O1892" s="21"/>
      <c r="P1892" s="27"/>
      <c r="Q1892" s="16"/>
      <c r="U1892" s="27"/>
    </row>
    <row r="1893" spans="2:21" x14ac:dyDescent="0.25">
      <c r="B1893"/>
      <c r="C1893"/>
      <c r="D1893" s="13"/>
      <c r="E1893" s="13"/>
      <c r="K1893" s="23"/>
      <c r="O1893" s="21"/>
      <c r="P1893" s="27"/>
      <c r="Q1893" s="16"/>
      <c r="U1893" s="27"/>
    </row>
    <row r="1894" spans="2:21" x14ac:dyDescent="0.25">
      <c r="B1894"/>
      <c r="C1894"/>
      <c r="D1894" s="13"/>
      <c r="E1894" s="13"/>
      <c r="K1894" s="23"/>
      <c r="O1894" s="21"/>
      <c r="P1894" s="27"/>
      <c r="Q1894" s="16"/>
      <c r="U1894" s="27"/>
    </row>
    <row r="1895" spans="2:21" x14ac:dyDescent="0.25">
      <c r="B1895"/>
      <c r="C1895"/>
      <c r="D1895" s="13"/>
      <c r="E1895" s="13"/>
      <c r="K1895" s="23"/>
      <c r="O1895" s="21"/>
      <c r="P1895" s="27"/>
      <c r="Q1895" s="16"/>
      <c r="U1895" s="27"/>
    </row>
    <row r="1896" spans="2:21" x14ac:dyDescent="0.25">
      <c r="B1896"/>
      <c r="C1896"/>
      <c r="D1896" s="13"/>
      <c r="E1896" s="13"/>
      <c r="K1896" s="23"/>
      <c r="O1896" s="21"/>
      <c r="P1896" s="27"/>
      <c r="Q1896" s="16"/>
      <c r="U1896" s="27"/>
    </row>
    <row r="1897" spans="2:21" x14ac:dyDescent="0.25">
      <c r="B1897"/>
      <c r="C1897"/>
      <c r="D1897" s="13"/>
      <c r="E1897" s="13"/>
      <c r="K1897" s="23"/>
      <c r="O1897" s="21"/>
      <c r="P1897" s="27"/>
      <c r="Q1897" s="16"/>
      <c r="U1897" s="27"/>
    </row>
    <row r="1898" spans="2:21" x14ac:dyDescent="0.25">
      <c r="B1898"/>
      <c r="C1898"/>
      <c r="D1898" s="13"/>
      <c r="E1898" s="13"/>
      <c r="K1898" s="23"/>
      <c r="O1898" s="21"/>
      <c r="P1898" s="27"/>
      <c r="Q1898" s="16"/>
      <c r="U1898" s="27"/>
    </row>
    <row r="1899" spans="2:21" x14ac:dyDescent="0.25">
      <c r="B1899"/>
      <c r="C1899"/>
      <c r="D1899" s="13"/>
      <c r="E1899" s="13"/>
      <c r="K1899" s="23"/>
      <c r="O1899" s="21"/>
      <c r="P1899" s="27"/>
      <c r="Q1899" s="16"/>
      <c r="U1899" s="27"/>
    </row>
    <row r="1900" spans="2:21" x14ac:dyDescent="0.25">
      <c r="B1900"/>
      <c r="C1900"/>
      <c r="D1900" s="13"/>
      <c r="E1900" s="13"/>
      <c r="K1900" s="23"/>
      <c r="O1900" s="21"/>
      <c r="P1900" s="27"/>
      <c r="Q1900" s="16"/>
      <c r="U1900" s="27"/>
    </row>
    <row r="1901" spans="2:21" x14ac:dyDescent="0.25">
      <c r="B1901"/>
      <c r="C1901"/>
      <c r="D1901" s="13"/>
      <c r="E1901" s="13"/>
      <c r="K1901" s="23"/>
      <c r="O1901" s="21"/>
      <c r="P1901" s="27"/>
      <c r="Q1901" s="16"/>
      <c r="U1901" s="27"/>
    </row>
    <row r="1902" spans="2:21" x14ac:dyDescent="0.25">
      <c r="B1902"/>
      <c r="C1902"/>
      <c r="D1902" s="13"/>
      <c r="E1902" s="13"/>
      <c r="K1902" s="23"/>
      <c r="O1902" s="21"/>
      <c r="P1902" s="27"/>
      <c r="Q1902" s="16"/>
      <c r="U1902" s="27"/>
    </row>
    <row r="1903" spans="2:21" x14ac:dyDescent="0.25">
      <c r="B1903"/>
      <c r="C1903"/>
      <c r="D1903" s="13"/>
      <c r="E1903" s="13"/>
      <c r="K1903" s="23"/>
      <c r="O1903" s="21"/>
      <c r="P1903" s="27"/>
      <c r="Q1903" s="16"/>
      <c r="U1903" s="27"/>
    </row>
    <row r="1904" spans="2:21" x14ac:dyDescent="0.25">
      <c r="B1904"/>
      <c r="C1904"/>
      <c r="D1904" s="13"/>
      <c r="E1904" s="13"/>
      <c r="K1904" s="23"/>
      <c r="O1904" s="21"/>
      <c r="P1904" s="27"/>
      <c r="Q1904" s="16"/>
      <c r="U1904" s="27"/>
    </row>
    <row r="1905" spans="2:21" x14ac:dyDescent="0.25">
      <c r="B1905"/>
      <c r="C1905"/>
      <c r="D1905" s="13"/>
      <c r="E1905" s="13"/>
      <c r="K1905" s="23"/>
      <c r="O1905" s="21"/>
      <c r="P1905" s="27"/>
      <c r="Q1905" s="16"/>
      <c r="U1905" s="27"/>
    </row>
    <row r="1906" spans="2:21" x14ac:dyDescent="0.25">
      <c r="B1906"/>
      <c r="C1906"/>
      <c r="D1906" s="13"/>
      <c r="E1906" s="13"/>
      <c r="K1906" s="23"/>
      <c r="O1906" s="21"/>
      <c r="P1906" s="27"/>
      <c r="Q1906" s="16"/>
      <c r="U1906" s="27"/>
    </row>
    <row r="1907" spans="2:21" x14ac:dyDescent="0.25">
      <c r="B1907"/>
      <c r="C1907"/>
      <c r="D1907" s="13"/>
      <c r="E1907" s="13"/>
      <c r="K1907" s="23"/>
      <c r="O1907" s="21"/>
      <c r="P1907" s="27"/>
      <c r="Q1907" s="16"/>
      <c r="U1907" s="27"/>
    </row>
    <row r="1908" spans="2:21" x14ac:dyDescent="0.25">
      <c r="B1908"/>
      <c r="C1908"/>
      <c r="D1908" s="13"/>
      <c r="E1908" s="13"/>
      <c r="K1908" s="23"/>
      <c r="O1908" s="21"/>
      <c r="P1908" s="27"/>
      <c r="Q1908" s="16"/>
      <c r="U1908" s="27"/>
    </row>
    <row r="1909" spans="2:21" x14ac:dyDescent="0.25">
      <c r="B1909"/>
      <c r="C1909"/>
      <c r="D1909" s="13"/>
      <c r="E1909" s="13"/>
      <c r="K1909" s="23"/>
      <c r="O1909" s="21"/>
      <c r="P1909" s="27"/>
      <c r="Q1909" s="16"/>
      <c r="U1909" s="27"/>
    </row>
    <row r="1910" spans="2:21" x14ac:dyDescent="0.25">
      <c r="B1910"/>
      <c r="C1910"/>
      <c r="D1910" s="13"/>
      <c r="E1910" s="13"/>
      <c r="K1910" s="23"/>
      <c r="O1910" s="21"/>
      <c r="P1910" s="27"/>
      <c r="Q1910" s="16"/>
      <c r="U1910" s="27"/>
    </row>
    <row r="1911" spans="2:21" x14ac:dyDescent="0.25">
      <c r="B1911"/>
      <c r="C1911"/>
      <c r="D1911" s="13"/>
      <c r="E1911" s="13"/>
      <c r="K1911" s="23"/>
      <c r="O1911" s="21"/>
      <c r="P1911" s="27"/>
      <c r="Q1911" s="16"/>
      <c r="U1911" s="27"/>
    </row>
    <row r="1912" spans="2:21" x14ac:dyDescent="0.25">
      <c r="B1912"/>
      <c r="C1912"/>
      <c r="D1912" s="13"/>
      <c r="E1912" s="13"/>
      <c r="K1912" s="23"/>
      <c r="O1912" s="21"/>
      <c r="P1912" s="27"/>
      <c r="Q1912" s="16"/>
      <c r="U1912" s="27"/>
    </row>
    <row r="1913" spans="2:21" x14ac:dyDescent="0.25">
      <c r="B1913"/>
      <c r="C1913"/>
      <c r="D1913" s="13"/>
      <c r="E1913" s="13"/>
      <c r="K1913" s="23"/>
      <c r="O1913" s="21"/>
      <c r="P1913" s="27"/>
      <c r="Q1913" s="16"/>
      <c r="U1913" s="27"/>
    </row>
    <row r="1914" spans="2:21" x14ac:dyDescent="0.25">
      <c r="B1914"/>
      <c r="C1914"/>
      <c r="D1914" s="13"/>
      <c r="E1914" s="13"/>
      <c r="K1914" s="23"/>
      <c r="O1914" s="21"/>
      <c r="P1914" s="27"/>
      <c r="Q1914" s="16"/>
      <c r="U1914" s="27"/>
    </row>
    <row r="1915" spans="2:21" x14ac:dyDescent="0.25">
      <c r="B1915"/>
      <c r="C1915"/>
      <c r="D1915" s="13"/>
      <c r="E1915" s="13"/>
      <c r="K1915" s="23"/>
      <c r="O1915" s="21"/>
      <c r="P1915" s="27"/>
      <c r="Q1915" s="16"/>
      <c r="U1915" s="27"/>
    </row>
    <row r="1916" spans="2:21" x14ac:dyDescent="0.25">
      <c r="B1916"/>
      <c r="C1916"/>
      <c r="D1916" s="13"/>
      <c r="E1916" s="13"/>
      <c r="K1916" s="23"/>
      <c r="O1916" s="21"/>
      <c r="P1916" s="27"/>
      <c r="Q1916" s="16"/>
      <c r="U1916" s="27"/>
    </row>
    <row r="1917" spans="2:21" x14ac:dyDescent="0.25">
      <c r="B1917"/>
      <c r="C1917"/>
      <c r="D1917" s="13"/>
      <c r="E1917" s="13"/>
      <c r="K1917" s="23"/>
      <c r="O1917" s="21"/>
      <c r="P1917" s="27"/>
      <c r="Q1917" s="16"/>
      <c r="U1917" s="27"/>
    </row>
    <row r="1918" spans="2:21" x14ac:dyDescent="0.25">
      <c r="B1918"/>
      <c r="C1918"/>
      <c r="D1918" s="13"/>
      <c r="E1918" s="13"/>
      <c r="K1918" s="23"/>
      <c r="O1918" s="21"/>
      <c r="P1918" s="27"/>
      <c r="Q1918" s="16"/>
      <c r="U1918" s="27"/>
    </row>
    <row r="1919" spans="2:21" x14ac:dyDescent="0.25">
      <c r="B1919"/>
      <c r="C1919"/>
      <c r="D1919" s="13"/>
      <c r="E1919" s="13"/>
      <c r="K1919" s="23"/>
      <c r="O1919" s="21"/>
      <c r="P1919" s="27"/>
      <c r="Q1919" s="16"/>
      <c r="U1919" s="27"/>
    </row>
    <row r="1920" spans="2:21" x14ac:dyDescent="0.25">
      <c r="B1920"/>
      <c r="C1920"/>
      <c r="D1920" s="13"/>
      <c r="E1920" s="13"/>
      <c r="K1920" s="23"/>
      <c r="O1920" s="21"/>
      <c r="P1920" s="27"/>
      <c r="Q1920" s="16"/>
      <c r="U1920" s="27"/>
    </row>
    <row r="1921" spans="2:21" x14ac:dyDescent="0.25">
      <c r="B1921"/>
      <c r="C1921"/>
      <c r="D1921" s="13"/>
      <c r="E1921" s="13"/>
      <c r="K1921" s="23"/>
      <c r="O1921" s="21"/>
      <c r="P1921" s="27"/>
      <c r="Q1921" s="16"/>
      <c r="U1921" s="27"/>
    </row>
    <row r="1922" spans="2:21" x14ac:dyDescent="0.25">
      <c r="B1922"/>
      <c r="C1922"/>
      <c r="D1922" s="13"/>
      <c r="E1922" s="13"/>
      <c r="K1922" s="23"/>
      <c r="O1922" s="21"/>
      <c r="P1922" s="27"/>
      <c r="Q1922" s="16"/>
      <c r="U1922" s="27"/>
    </row>
    <row r="1923" spans="2:21" x14ac:dyDescent="0.25">
      <c r="B1923"/>
      <c r="C1923"/>
      <c r="D1923" s="13"/>
      <c r="E1923" s="13"/>
      <c r="K1923" s="23"/>
      <c r="O1923" s="21"/>
      <c r="P1923" s="27"/>
      <c r="Q1923" s="16"/>
      <c r="U1923" s="27"/>
    </row>
    <row r="1924" spans="2:21" x14ac:dyDescent="0.25">
      <c r="B1924"/>
      <c r="C1924"/>
      <c r="D1924" s="13"/>
      <c r="E1924" s="13"/>
      <c r="K1924" s="23"/>
      <c r="O1924" s="21"/>
      <c r="P1924" s="27"/>
      <c r="Q1924" s="16"/>
      <c r="U1924" s="27"/>
    </row>
    <row r="1925" spans="2:21" x14ac:dyDescent="0.25">
      <c r="B1925"/>
      <c r="C1925"/>
      <c r="D1925" s="13"/>
      <c r="E1925" s="13"/>
      <c r="K1925" s="23"/>
      <c r="O1925" s="21"/>
      <c r="P1925" s="27"/>
      <c r="Q1925" s="16"/>
      <c r="U1925" s="27"/>
    </row>
    <row r="1926" spans="2:21" x14ac:dyDescent="0.25">
      <c r="B1926"/>
      <c r="C1926"/>
      <c r="D1926" s="13"/>
      <c r="E1926" s="13"/>
      <c r="K1926" s="23"/>
      <c r="O1926" s="21"/>
      <c r="P1926" s="27"/>
      <c r="Q1926" s="16"/>
      <c r="U1926" s="27"/>
    </row>
    <row r="1927" spans="2:21" x14ac:dyDescent="0.25">
      <c r="B1927"/>
      <c r="C1927"/>
      <c r="D1927" s="13"/>
      <c r="E1927" s="13"/>
      <c r="K1927" s="23"/>
      <c r="O1927" s="21"/>
      <c r="P1927" s="27"/>
      <c r="Q1927" s="16"/>
      <c r="U1927" s="27"/>
    </row>
    <row r="1928" spans="2:21" x14ac:dyDescent="0.25">
      <c r="B1928"/>
      <c r="C1928"/>
      <c r="D1928" s="13"/>
      <c r="E1928" s="13"/>
      <c r="K1928" s="23"/>
      <c r="O1928" s="21"/>
      <c r="P1928" s="27"/>
      <c r="Q1928" s="16"/>
      <c r="U1928" s="27"/>
    </row>
    <row r="1929" spans="2:21" x14ac:dyDescent="0.25">
      <c r="B1929"/>
      <c r="C1929"/>
      <c r="D1929" s="13"/>
      <c r="E1929" s="13"/>
      <c r="K1929" s="23"/>
      <c r="O1929" s="21"/>
      <c r="P1929" s="27"/>
      <c r="Q1929" s="16"/>
      <c r="U1929" s="27"/>
    </row>
    <row r="1930" spans="2:21" x14ac:dyDescent="0.25">
      <c r="B1930"/>
      <c r="C1930"/>
      <c r="D1930" s="13"/>
      <c r="E1930" s="13"/>
      <c r="K1930" s="23"/>
      <c r="O1930" s="21"/>
      <c r="P1930" s="27"/>
      <c r="Q1930" s="16"/>
      <c r="U1930" s="27"/>
    </row>
    <row r="1931" spans="2:21" x14ac:dyDescent="0.25">
      <c r="B1931"/>
      <c r="C1931"/>
      <c r="D1931" s="13"/>
      <c r="E1931" s="13"/>
      <c r="K1931" s="23"/>
      <c r="O1931" s="21"/>
      <c r="P1931" s="27"/>
      <c r="Q1931" s="16"/>
      <c r="U1931" s="27"/>
    </row>
    <row r="1932" spans="2:21" x14ac:dyDescent="0.25">
      <c r="B1932"/>
      <c r="C1932"/>
      <c r="D1932" s="13"/>
      <c r="E1932" s="13"/>
      <c r="K1932" s="23"/>
      <c r="O1932" s="21"/>
      <c r="P1932" s="27"/>
      <c r="Q1932" s="16"/>
      <c r="U1932" s="27"/>
    </row>
    <row r="1933" spans="2:21" x14ac:dyDescent="0.25">
      <c r="B1933"/>
      <c r="C1933"/>
      <c r="D1933" s="13"/>
      <c r="E1933" s="13"/>
      <c r="K1933" s="23"/>
      <c r="O1933" s="21"/>
      <c r="P1933" s="27"/>
      <c r="Q1933" s="16"/>
      <c r="U1933" s="27"/>
    </row>
    <row r="1934" spans="2:21" x14ac:dyDescent="0.25">
      <c r="B1934"/>
      <c r="C1934"/>
      <c r="D1934" s="13"/>
      <c r="E1934" s="13"/>
      <c r="K1934" s="23"/>
      <c r="O1934" s="21"/>
      <c r="P1934" s="27"/>
      <c r="Q1934" s="16"/>
      <c r="U1934" s="27"/>
    </row>
    <row r="1935" spans="2:21" x14ac:dyDescent="0.25">
      <c r="B1935"/>
      <c r="C1935"/>
      <c r="D1935" s="13"/>
      <c r="E1935" s="13"/>
      <c r="K1935" s="23"/>
      <c r="O1935" s="21"/>
      <c r="P1935" s="27"/>
      <c r="Q1935" s="16"/>
      <c r="U1935" s="27"/>
    </row>
    <row r="1936" spans="2:21" x14ac:dyDescent="0.25">
      <c r="B1936"/>
      <c r="C1936"/>
      <c r="D1936" s="13"/>
      <c r="E1936" s="13"/>
      <c r="K1936" s="23"/>
      <c r="O1936" s="21"/>
      <c r="P1936" s="27"/>
      <c r="Q1936" s="16"/>
      <c r="U1936" s="27"/>
    </row>
    <row r="1937" spans="2:21" x14ac:dyDescent="0.25">
      <c r="B1937"/>
      <c r="C1937"/>
      <c r="D1937" s="13"/>
      <c r="E1937" s="13"/>
      <c r="K1937" s="23"/>
      <c r="O1937" s="21"/>
      <c r="P1937" s="27"/>
      <c r="Q1937" s="16"/>
      <c r="U1937" s="27"/>
    </row>
    <row r="1938" spans="2:21" x14ac:dyDescent="0.25">
      <c r="B1938"/>
      <c r="C1938"/>
      <c r="D1938" s="13"/>
      <c r="E1938" s="13"/>
      <c r="K1938" s="23"/>
      <c r="O1938" s="21"/>
      <c r="P1938" s="27"/>
      <c r="Q1938" s="16"/>
      <c r="U1938" s="27"/>
    </row>
    <row r="1939" spans="2:21" x14ac:dyDescent="0.25">
      <c r="B1939"/>
      <c r="C1939"/>
      <c r="D1939" s="13"/>
      <c r="E1939" s="13"/>
      <c r="K1939" s="23"/>
      <c r="O1939" s="21"/>
      <c r="P1939" s="27"/>
      <c r="Q1939" s="16"/>
      <c r="U1939" s="27"/>
    </row>
    <row r="1940" spans="2:21" x14ac:dyDescent="0.25">
      <c r="B1940"/>
      <c r="C1940"/>
      <c r="D1940" s="13"/>
      <c r="E1940" s="13"/>
      <c r="K1940" s="23"/>
      <c r="O1940" s="21"/>
      <c r="P1940" s="27"/>
      <c r="Q1940" s="16"/>
      <c r="U1940" s="27"/>
    </row>
    <row r="1941" spans="2:21" x14ac:dyDescent="0.25">
      <c r="B1941"/>
      <c r="C1941"/>
      <c r="D1941" s="13"/>
      <c r="E1941" s="13"/>
      <c r="K1941" s="23"/>
      <c r="O1941" s="21"/>
      <c r="P1941" s="27"/>
      <c r="Q1941" s="16"/>
      <c r="U1941" s="27"/>
    </row>
    <row r="1942" spans="2:21" x14ac:dyDescent="0.25">
      <c r="B1942"/>
      <c r="C1942"/>
      <c r="D1942" s="13"/>
      <c r="E1942" s="13"/>
      <c r="K1942" s="23"/>
      <c r="O1942" s="21"/>
      <c r="P1942" s="27"/>
      <c r="Q1942" s="16"/>
      <c r="U1942" s="27"/>
    </row>
    <row r="1943" spans="2:21" x14ac:dyDescent="0.25">
      <c r="B1943"/>
      <c r="C1943"/>
      <c r="D1943" s="13"/>
      <c r="E1943" s="13"/>
      <c r="K1943" s="23"/>
      <c r="O1943" s="21"/>
      <c r="P1943" s="27"/>
      <c r="Q1943" s="16"/>
      <c r="U1943" s="27"/>
    </row>
    <row r="1944" spans="2:21" x14ac:dyDescent="0.25">
      <c r="B1944"/>
      <c r="C1944"/>
      <c r="D1944" s="13"/>
      <c r="E1944" s="13"/>
      <c r="K1944" s="23"/>
      <c r="O1944" s="21"/>
      <c r="P1944" s="27"/>
      <c r="Q1944" s="16"/>
      <c r="U1944" s="27"/>
    </row>
    <row r="1945" spans="2:21" x14ac:dyDescent="0.25">
      <c r="B1945"/>
      <c r="C1945"/>
      <c r="D1945" s="13"/>
      <c r="E1945" s="13"/>
      <c r="K1945" s="23"/>
      <c r="O1945" s="21"/>
      <c r="P1945" s="27"/>
      <c r="Q1945" s="16"/>
      <c r="U1945" s="27"/>
    </row>
    <row r="1946" spans="2:21" x14ac:dyDescent="0.25">
      <c r="B1946"/>
      <c r="C1946"/>
      <c r="D1946" s="13"/>
      <c r="E1946" s="13"/>
      <c r="K1946" s="23"/>
      <c r="O1946" s="21"/>
      <c r="P1946" s="27"/>
      <c r="Q1946" s="16"/>
      <c r="U1946" s="27"/>
    </row>
    <row r="1947" spans="2:21" x14ac:dyDescent="0.25">
      <c r="B1947"/>
      <c r="C1947"/>
      <c r="D1947" s="13"/>
      <c r="E1947" s="13"/>
      <c r="K1947" s="23"/>
      <c r="O1947" s="21"/>
      <c r="P1947" s="27"/>
      <c r="Q1947" s="16"/>
      <c r="U1947" s="27"/>
    </row>
    <row r="1948" spans="2:21" x14ac:dyDescent="0.25">
      <c r="B1948"/>
      <c r="C1948"/>
      <c r="D1948" s="13"/>
      <c r="E1948" s="13"/>
      <c r="K1948" s="23"/>
      <c r="O1948" s="21"/>
      <c r="P1948" s="27"/>
      <c r="Q1948" s="16"/>
      <c r="U1948" s="27"/>
    </row>
    <row r="1949" spans="2:21" x14ac:dyDescent="0.25">
      <c r="B1949"/>
      <c r="C1949"/>
      <c r="D1949" s="13"/>
      <c r="E1949" s="13"/>
      <c r="K1949" s="23"/>
      <c r="O1949" s="21"/>
      <c r="P1949" s="27"/>
      <c r="Q1949" s="16"/>
      <c r="U1949" s="27"/>
    </row>
    <row r="1950" spans="2:21" x14ac:dyDescent="0.25">
      <c r="B1950"/>
      <c r="C1950"/>
      <c r="D1950" s="13"/>
      <c r="E1950" s="13"/>
      <c r="K1950" s="23"/>
      <c r="O1950" s="21"/>
      <c r="P1950" s="27"/>
      <c r="Q1950" s="16"/>
      <c r="U1950" s="27"/>
    </row>
    <row r="1951" spans="2:21" x14ac:dyDescent="0.25">
      <c r="B1951"/>
      <c r="C1951"/>
      <c r="D1951" s="13"/>
      <c r="E1951" s="13"/>
      <c r="K1951" s="23"/>
      <c r="O1951" s="21"/>
      <c r="P1951" s="27"/>
      <c r="Q1951" s="16"/>
      <c r="U1951" s="27"/>
    </row>
    <row r="1952" spans="2:21" x14ac:dyDescent="0.25">
      <c r="B1952"/>
      <c r="C1952"/>
      <c r="D1952" s="13"/>
      <c r="E1952" s="13"/>
      <c r="K1952" s="23"/>
      <c r="O1952" s="21"/>
      <c r="P1952" s="27"/>
      <c r="Q1952" s="16"/>
      <c r="U1952" s="27"/>
    </row>
    <row r="1953" spans="2:21" x14ac:dyDescent="0.25">
      <c r="B1953"/>
      <c r="C1953"/>
      <c r="D1953" s="13"/>
      <c r="E1953" s="13"/>
      <c r="K1953" s="23"/>
      <c r="O1953" s="21"/>
      <c r="P1953" s="27"/>
      <c r="Q1953" s="16"/>
      <c r="U1953" s="27"/>
    </row>
    <row r="1954" spans="2:21" x14ac:dyDescent="0.25">
      <c r="B1954"/>
      <c r="C1954"/>
      <c r="D1954" s="13"/>
      <c r="E1954" s="13"/>
      <c r="K1954" s="23"/>
      <c r="O1954" s="21"/>
      <c r="P1954" s="27"/>
      <c r="Q1954" s="16"/>
      <c r="U1954" s="27"/>
    </row>
    <row r="1955" spans="2:21" x14ac:dyDescent="0.25">
      <c r="B1955"/>
      <c r="C1955"/>
      <c r="D1955" s="13"/>
      <c r="E1955" s="13"/>
      <c r="K1955" s="23"/>
      <c r="O1955" s="21"/>
      <c r="P1955" s="27"/>
      <c r="Q1955" s="16"/>
      <c r="U1955" s="27"/>
    </row>
    <row r="1956" spans="2:21" x14ac:dyDescent="0.25">
      <c r="B1956"/>
      <c r="C1956"/>
      <c r="D1956" s="13"/>
      <c r="E1956" s="13"/>
      <c r="K1956" s="23"/>
      <c r="O1956" s="21"/>
      <c r="P1956" s="27"/>
      <c r="Q1956" s="16"/>
      <c r="U1956" s="27"/>
    </row>
    <row r="1957" spans="2:21" x14ac:dyDescent="0.25">
      <c r="B1957"/>
      <c r="C1957"/>
      <c r="D1957" s="13"/>
      <c r="E1957" s="13"/>
      <c r="K1957" s="23"/>
      <c r="O1957" s="21"/>
      <c r="P1957" s="27"/>
      <c r="Q1957" s="16"/>
      <c r="U1957" s="27"/>
    </row>
    <row r="1958" spans="2:21" x14ac:dyDescent="0.25">
      <c r="B1958"/>
      <c r="C1958"/>
      <c r="D1958" s="13"/>
      <c r="E1958" s="13"/>
      <c r="K1958" s="23"/>
      <c r="O1958" s="21"/>
      <c r="P1958" s="27"/>
      <c r="Q1958" s="16"/>
      <c r="U1958" s="27"/>
    </row>
    <row r="1959" spans="2:21" x14ac:dyDescent="0.25">
      <c r="B1959"/>
      <c r="C1959"/>
      <c r="D1959" s="13"/>
      <c r="E1959" s="13"/>
      <c r="K1959" s="23"/>
      <c r="O1959" s="21"/>
      <c r="P1959" s="27"/>
      <c r="Q1959" s="16"/>
      <c r="U1959" s="27"/>
    </row>
    <row r="1960" spans="2:21" x14ac:dyDescent="0.25">
      <c r="B1960"/>
      <c r="C1960"/>
      <c r="D1960" s="13"/>
      <c r="E1960" s="13"/>
      <c r="K1960" s="23"/>
      <c r="O1960" s="21"/>
      <c r="P1960" s="27"/>
      <c r="Q1960" s="16"/>
      <c r="U1960" s="27"/>
    </row>
    <row r="1961" spans="2:21" x14ac:dyDescent="0.25">
      <c r="B1961"/>
      <c r="C1961"/>
      <c r="D1961" s="13"/>
      <c r="E1961" s="13"/>
      <c r="K1961" s="23"/>
      <c r="O1961" s="21"/>
      <c r="P1961" s="27"/>
      <c r="Q1961" s="16"/>
      <c r="U1961" s="27"/>
    </row>
    <row r="1962" spans="2:21" x14ac:dyDescent="0.25">
      <c r="B1962"/>
      <c r="C1962"/>
      <c r="D1962" s="13"/>
      <c r="E1962" s="13"/>
      <c r="K1962" s="23"/>
      <c r="O1962" s="21"/>
      <c r="P1962" s="27"/>
      <c r="Q1962" s="16"/>
      <c r="U1962" s="27"/>
    </row>
    <row r="1963" spans="2:21" x14ac:dyDescent="0.25">
      <c r="B1963"/>
      <c r="C1963"/>
      <c r="D1963" s="13"/>
      <c r="E1963" s="13"/>
      <c r="K1963" s="23"/>
      <c r="O1963" s="21"/>
      <c r="P1963" s="27"/>
      <c r="Q1963" s="16"/>
      <c r="U1963" s="27"/>
    </row>
    <row r="1964" spans="2:21" x14ac:dyDescent="0.25">
      <c r="B1964"/>
      <c r="C1964"/>
      <c r="D1964" s="13"/>
      <c r="E1964" s="13"/>
      <c r="K1964" s="23"/>
      <c r="O1964" s="21"/>
      <c r="P1964" s="27"/>
      <c r="Q1964" s="16"/>
      <c r="U1964" s="27"/>
    </row>
    <row r="1965" spans="2:21" x14ac:dyDescent="0.25">
      <c r="B1965"/>
      <c r="C1965"/>
      <c r="D1965" s="13"/>
      <c r="E1965" s="13"/>
      <c r="K1965" s="23"/>
      <c r="O1965" s="21"/>
      <c r="P1965" s="27"/>
      <c r="Q1965" s="16"/>
      <c r="U1965" s="27"/>
    </row>
    <row r="1966" spans="2:21" x14ac:dyDescent="0.25">
      <c r="B1966"/>
      <c r="C1966"/>
      <c r="D1966" s="13"/>
      <c r="E1966" s="13"/>
      <c r="K1966" s="23"/>
      <c r="O1966" s="21"/>
      <c r="P1966" s="27"/>
      <c r="Q1966" s="16"/>
      <c r="U1966" s="27"/>
    </row>
    <row r="1967" spans="2:21" x14ac:dyDescent="0.25">
      <c r="B1967"/>
      <c r="C1967"/>
      <c r="D1967" s="13"/>
      <c r="E1967" s="13"/>
      <c r="K1967" s="23"/>
      <c r="O1967" s="21"/>
      <c r="P1967" s="27"/>
      <c r="Q1967" s="16"/>
      <c r="U1967" s="27"/>
    </row>
    <row r="1968" spans="2:21" x14ac:dyDescent="0.25">
      <c r="B1968"/>
      <c r="C1968"/>
      <c r="D1968" s="13"/>
      <c r="E1968" s="13"/>
      <c r="K1968" s="23"/>
      <c r="O1968" s="21"/>
      <c r="P1968" s="27"/>
      <c r="Q1968" s="16"/>
      <c r="U1968" s="27"/>
    </row>
    <row r="1969" spans="2:21" x14ac:dyDescent="0.25">
      <c r="B1969"/>
      <c r="C1969"/>
      <c r="D1969" s="13"/>
      <c r="E1969" s="13"/>
      <c r="K1969" s="23"/>
      <c r="O1969" s="21"/>
      <c r="P1969" s="27"/>
      <c r="Q1969" s="16"/>
      <c r="U1969" s="27"/>
    </row>
    <row r="1970" spans="2:21" x14ac:dyDescent="0.25">
      <c r="B1970"/>
      <c r="C1970"/>
      <c r="D1970" s="13"/>
      <c r="E1970" s="13"/>
      <c r="K1970" s="23"/>
      <c r="O1970" s="21"/>
      <c r="P1970" s="27"/>
      <c r="Q1970" s="16"/>
      <c r="U1970" s="27"/>
    </row>
    <row r="1971" spans="2:21" x14ac:dyDescent="0.25">
      <c r="B1971"/>
      <c r="C1971"/>
      <c r="D1971" s="13"/>
      <c r="E1971" s="13"/>
      <c r="K1971" s="23"/>
      <c r="O1971" s="21"/>
      <c r="P1971" s="27"/>
      <c r="Q1971" s="16"/>
      <c r="U1971" s="27"/>
    </row>
    <row r="1972" spans="2:21" x14ac:dyDescent="0.25">
      <c r="B1972"/>
      <c r="C1972"/>
      <c r="D1972" s="13"/>
      <c r="E1972" s="13"/>
      <c r="K1972" s="23"/>
      <c r="O1972" s="21"/>
      <c r="P1972" s="27"/>
      <c r="Q1972" s="16"/>
      <c r="U1972" s="27"/>
    </row>
    <row r="1973" spans="2:21" x14ac:dyDescent="0.25">
      <c r="B1973"/>
      <c r="C1973"/>
      <c r="D1973" s="13"/>
      <c r="E1973" s="13"/>
      <c r="K1973" s="23"/>
      <c r="O1973" s="21"/>
      <c r="P1973" s="27"/>
      <c r="Q1973" s="16"/>
      <c r="U1973" s="27"/>
    </row>
    <row r="1974" spans="2:21" x14ac:dyDescent="0.25">
      <c r="B1974"/>
      <c r="C1974"/>
      <c r="D1974" s="13"/>
      <c r="E1974" s="13"/>
      <c r="K1974" s="23"/>
      <c r="O1974" s="21"/>
      <c r="P1974" s="27"/>
      <c r="Q1974" s="16"/>
      <c r="U1974" s="27"/>
    </row>
    <row r="1975" spans="2:21" x14ac:dyDescent="0.25">
      <c r="B1975"/>
      <c r="C1975"/>
      <c r="D1975" s="13"/>
      <c r="E1975" s="13"/>
      <c r="K1975" s="23"/>
      <c r="O1975" s="21"/>
      <c r="P1975" s="27"/>
      <c r="Q1975" s="16"/>
      <c r="U1975" s="27"/>
    </row>
    <row r="1976" spans="2:21" x14ac:dyDescent="0.25">
      <c r="B1976"/>
      <c r="C1976"/>
      <c r="D1976" s="13"/>
      <c r="E1976" s="13"/>
      <c r="K1976" s="23"/>
      <c r="O1976" s="21"/>
      <c r="P1976" s="27"/>
      <c r="Q1976" s="16"/>
      <c r="U1976" s="27"/>
    </row>
    <row r="1977" spans="2:21" x14ac:dyDescent="0.25">
      <c r="B1977"/>
      <c r="C1977"/>
      <c r="D1977" s="13"/>
      <c r="E1977" s="13"/>
      <c r="K1977" s="23"/>
      <c r="O1977" s="21"/>
      <c r="P1977" s="27"/>
      <c r="Q1977" s="16"/>
      <c r="U1977" s="27"/>
    </row>
    <row r="1978" spans="2:21" x14ac:dyDescent="0.25">
      <c r="B1978"/>
      <c r="C1978"/>
      <c r="D1978" s="13"/>
      <c r="E1978" s="13"/>
      <c r="K1978" s="23"/>
      <c r="O1978" s="21"/>
      <c r="P1978" s="27"/>
      <c r="Q1978" s="16"/>
      <c r="U1978" s="27"/>
    </row>
    <row r="1979" spans="2:21" x14ac:dyDescent="0.25">
      <c r="B1979"/>
      <c r="C1979"/>
      <c r="D1979" s="13"/>
      <c r="E1979" s="13"/>
      <c r="K1979" s="23"/>
      <c r="O1979" s="21"/>
      <c r="P1979" s="27"/>
      <c r="Q1979" s="16"/>
      <c r="U1979" s="27"/>
    </row>
    <row r="1980" spans="2:21" x14ac:dyDescent="0.25">
      <c r="B1980"/>
      <c r="C1980"/>
      <c r="D1980" s="13"/>
      <c r="E1980" s="13"/>
      <c r="K1980" s="23"/>
      <c r="O1980" s="21"/>
      <c r="P1980" s="27"/>
      <c r="Q1980" s="16"/>
      <c r="U1980" s="27"/>
    </row>
    <row r="1981" spans="2:21" x14ac:dyDescent="0.25">
      <c r="B1981"/>
      <c r="C1981"/>
      <c r="D1981" s="13"/>
      <c r="E1981" s="13"/>
      <c r="K1981" s="23"/>
      <c r="O1981" s="21"/>
      <c r="P1981" s="27"/>
      <c r="Q1981" s="16"/>
      <c r="U1981" s="27"/>
    </row>
    <row r="1982" spans="2:21" x14ac:dyDescent="0.25">
      <c r="B1982"/>
      <c r="C1982"/>
      <c r="D1982" s="13"/>
      <c r="E1982" s="13"/>
      <c r="K1982" s="23"/>
      <c r="O1982" s="21"/>
      <c r="P1982" s="27"/>
      <c r="Q1982" s="16"/>
      <c r="U1982" s="27"/>
    </row>
    <row r="1983" spans="2:21" x14ac:dyDescent="0.25">
      <c r="B1983"/>
      <c r="C1983"/>
      <c r="D1983" s="13"/>
      <c r="E1983" s="13"/>
      <c r="K1983" s="23"/>
      <c r="O1983" s="21"/>
      <c r="P1983" s="27"/>
      <c r="Q1983" s="16"/>
      <c r="U1983" s="27"/>
    </row>
    <row r="1984" spans="2:21" x14ac:dyDescent="0.25">
      <c r="B1984"/>
      <c r="C1984"/>
      <c r="D1984" s="13"/>
      <c r="E1984" s="13"/>
      <c r="K1984" s="23"/>
      <c r="O1984" s="21"/>
      <c r="P1984" s="27"/>
      <c r="Q1984" s="16"/>
      <c r="U1984" s="27"/>
    </row>
    <row r="1985" spans="2:21" x14ac:dyDescent="0.25">
      <c r="B1985"/>
      <c r="C1985"/>
      <c r="D1985" s="13"/>
      <c r="E1985" s="13"/>
      <c r="K1985" s="23"/>
      <c r="O1985" s="21"/>
      <c r="P1985" s="27"/>
      <c r="Q1985" s="16"/>
      <c r="U1985" s="27"/>
    </row>
    <row r="1986" spans="2:21" x14ac:dyDescent="0.25">
      <c r="B1986"/>
      <c r="C1986"/>
      <c r="D1986" s="13"/>
      <c r="E1986" s="13"/>
      <c r="K1986" s="23"/>
      <c r="O1986" s="21"/>
      <c r="P1986" s="27"/>
      <c r="Q1986" s="16"/>
      <c r="U1986" s="27"/>
    </row>
    <row r="1987" spans="2:21" x14ac:dyDescent="0.25">
      <c r="B1987"/>
      <c r="C1987"/>
      <c r="D1987" s="13"/>
      <c r="E1987" s="13"/>
      <c r="K1987" s="23"/>
      <c r="O1987" s="21"/>
      <c r="P1987" s="27"/>
      <c r="Q1987" s="16"/>
      <c r="U1987" s="27"/>
    </row>
    <row r="1988" spans="2:21" x14ac:dyDescent="0.25">
      <c r="B1988"/>
      <c r="C1988"/>
      <c r="D1988" s="13"/>
      <c r="E1988" s="13"/>
      <c r="K1988" s="23"/>
      <c r="O1988" s="21"/>
      <c r="P1988" s="27"/>
      <c r="Q1988" s="16"/>
      <c r="U1988" s="27"/>
    </row>
    <row r="1989" spans="2:21" x14ac:dyDescent="0.25">
      <c r="B1989"/>
      <c r="C1989"/>
      <c r="D1989" s="13"/>
      <c r="E1989" s="13"/>
      <c r="K1989" s="23"/>
      <c r="O1989" s="21"/>
      <c r="P1989" s="27"/>
      <c r="Q1989" s="16"/>
      <c r="U1989" s="27"/>
    </row>
    <row r="1990" spans="2:21" x14ac:dyDescent="0.25">
      <c r="B1990"/>
      <c r="C1990"/>
      <c r="D1990" s="13"/>
      <c r="E1990" s="13"/>
      <c r="K1990" s="23"/>
      <c r="O1990" s="21"/>
      <c r="P1990" s="27"/>
      <c r="Q1990" s="16"/>
      <c r="U1990" s="27"/>
    </row>
    <row r="1991" spans="2:21" x14ac:dyDescent="0.25">
      <c r="B1991"/>
      <c r="C1991"/>
      <c r="D1991" s="13"/>
      <c r="E1991" s="13"/>
      <c r="K1991" s="23"/>
      <c r="O1991" s="21"/>
      <c r="P1991" s="27"/>
      <c r="Q1991" s="16"/>
      <c r="U1991" s="27"/>
    </row>
    <row r="1992" spans="2:21" x14ac:dyDescent="0.25">
      <c r="B1992"/>
      <c r="C1992"/>
      <c r="D1992" s="13"/>
      <c r="E1992" s="13"/>
      <c r="K1992" s="23"/>
      <c r="O1992" s="21"/>
      <c r="P1992" s="27"/>
      <c r="Q1992" s="16"/>
      <c r="U1992" s="27"/>
    </row>
    <row r="1993" spans="2:21" x14ac:dyDescent="0.25">
      <c r="B1993"/>
      <c r="C1993"/>
      <c r="D1993" s="13"/>
      <c r="E1993" s="13"/>
      <c r="K1993" s="23"/>
      <c r="O1993" s="21"/>
      <c r="P1993" s="27"/>
      <c r="Q1993" s="16"/>
      <c r="U1993" s="27"/>
    </row>
    <row r="1994" spans="2:21" x14ac:dyDescent="0.25">
      <c r="B1994"/>
      <c r="C1994"/>
      <c r="D1994" s="13"/>
      <c r="E1994" s="13"/>
      <c r="K1994" s="23"/>
      <c r="O1994" s="21"/>
      <c r="P1994" s="27"/>
      <c r="Q1994" s="16"/>
      <c r="U1994" s="27"/>
    </row>
    <row r="1995" spans="2:21" x14ac:dyDescent="0.25">
      <c r="B1995"/>
      <c r="C1995"/>
      <c r="D1995" s="13"/>
      <c r="E1995" s="13"/>
      <c r="K1995" s="23"/>
      <c r="O1995" s="21"/>
      <c r="P1995" s="27"/>
      <c r="Q1995" s="16"/>
      <c r="U1995" s="27"/>
    </row>
    <row r="1996" spans="2:21" x14ac:dyDescent="0.25">
      <c r="B1996"/>
      <c r="C1996"/>
      <c r="D1996" s="13"/>
      <c r="E1996" s="13"/>
      <c r="K1996" s="23"/>
      <c r="O1996" s="21"/>
      <c r="P1996" s="27"/>
      <c r="Q1996" s="16"/>
      <c r="U1996" s="27"/>
    </row>
    <row r="1997" spans="2:21" x14ac:dyDescent="0.25">
      <c r="B1997"/>
      <c r="C1997"/>
      <c r="D1997" s="13"/>
      <c r="E1997" s="13"/>
      <c r="K1997" s="23"/>
      <c r="O1997" s="21"/>
      <c r="P1997" s="27"/>
      <c r="Q1997" s="16"/>
      <c r="U1997" s="27"/>
    </row>
    <row r="1998" spans="2:21" x14ac:dyDescent="0.25">
      <c r="B1998"/>
      <c r="C1998"/>
      <c r="D1998" s="13"/>
      <c r="E1998" s="13"/>
      <c r="K1998" s="23"/>
      <c r="O1998" s="21"/>
      <c r="P1998" s="27"/>
      <c r="Q1998" s="16"/>
      <c r="U1998" s="27"/>
    </row>
    <row r="1999" spans="2:21" x14ac:dyDescent="0.25">
      <c r="B1999"/>
      <c r="C1999"/>
      <c r="D1999" s="13"/>
      <c r="E1999" s="13"/>
      <c r="K1999" s="23"/>
      <c r="O1999" s="21"/>
      <c r="P1999" s="27"/>
      <c r="Q1999" s="16"/>
      <c r="U1999" s="27"/>
    </row>
    <row r="2000" spans="2:21" x14ac:dyDescent="0.25">
      <c r="B2000"/>
      <c r="C2000"/>
      <c r="D2000" s="13"/>
      <c r="E2000" s="13"/>
      <c r="K2000" s="23"/>
      <c r="O2000" s="21"/>
      <c r="P2000" s="27"/>
      <c r="Q2000" s="16"/>
      <c r="U2000" s="27"/>
    </row>
    <row r="2001" spans="2:21" x14ac:dyDescent="0.25">
      <c r="B2001"/>
      <c r="C2001"/>
      <c r="D2001" s="13"/>
      <c r="E2001" s="13"/>
      <c r="K2001" s="23"/>
      <c r="O2001" s="21"/>
      <c r="P2001" s="27"/>
      <c r="Q2001" s="16"/>
      <c r="U2001" s="27"/>
    </row>
    <row r="2002" spans="2:21" x14ac:dyDescent="0.25">
      <c r="B2002"/>
      <c r="C2002"/>
      <c r="D2002" s="13"/>
      <c r="E2002" s="13"/>
      <c r="K2002" s="23"/>
      <c r="O2002" s="21"/>
      <c r="P2002" s="27"/>
      <c r="Q2002" s="16"/>
      <c r="U2002" s="27"/>
    </row>
    <row r="2003" spans="2:21" x14ac:dyDescent="0.25">
      <c r="B2003"/>
      <c r="C2003"/>
      <c r="D2003" s="13"/>
      <c r="E2003" s="13"/>
      <c r="K2003" s="23"/>
      <c r="O2003" s="21"/>
      <c r="P2003" s="27"/>
      <c r="Q2003" s="16"/>
      <c r="U2003" s="27"/>
    </row>
    <row r="2004" spans="2:21" x14ac:dyDescent="0.25">
      <c r="B2004"/>
      <c r="C2004"/>
      <c r="D2004" s="13"/>
      <c r="E2004" s="13"/>
      <c r="K2004" s="23"/>
      <c r="O2004" s="21"/>
      <c r="P2004" s="27"/>
      <c r="Q2004" s="16"/>
      <c r="U2004" s="27"/>
    </row>
    <row r="2005" spans="2:21" x14ac:dyDescent="0.25">
      <c r="B2005"/>
      <c r="C2005"/>
      <c r="D2005" s="13"/>
      <c r="E2005" s="13"/>
      <c r="K2005" s="23"/>
      <c r="O2005" s="21"/>
      <c r="P2005" s="27"/>
      <c r="Q2005" s="16"/>
      <c r="U2005" s="27"/>
    </row>
    <row r="2006" spans="2:21" x14ac:dyDescent="0.25">
      <c r="B2006"/>
      <c r="C2006"/>
      <c r="D2006" s="13"/>
      <c r="E2006" s="13"/>
      <c r="K2006" s="23"/>
      <c r="O2006" s="21"/>
      <c r="P2006" s="27"/>
      <c r="Q2006" s="16"/>
      <c r="U2006" s="27"/>
    </row>
    <row r="2007" spans="2:21" x14ac:dyDescent="0.25">
      <c r="B2007"/>
      <c r="C2007"/>
      <c r="D2007" s="13"/>
      <c r="E2007" s="13"/>
      <c r="K2007" s="23"/>
      <c r="O2007" s="21"/>
      <c r="P2007" s="27"/>
      <c r="Q2007" s="16"/>
      <c r="U2007" s="27"/>
    </row>
    <row r="2008" spans="2:21" x14ac:dyDescent="0.25">
      <c r="B2008"/>
      <c r="C2008"/>
      <c r="D2008" s="13"/>
      <c r="E2008" s="13"/>
      <c r="K2008" s="23"/>
      <c r="O2008" s="21"/>
      <c r="P2008" s="27"/>
      <c r="Q2008" s="16"/>
      <c r="U2008" s="27"/>
    </row>
    <row r="2009" spans="2:21" x14ac:dyDescent="0.25">
      <c r="B2009"/>
      <c r="C2009"/>
      <c r="D2009" s="13"/>
      <c r="E2009" s="13"/>
      <c r="K2009" s="23"/>
      <c r="O2009" s="21"/>
      <c r="P2009" s="27"/>
      <c r="Q2009" s="16"/>
      <c r="U2009" s="27"/>
    </row>
    <row r="2010" spans="2:21" x14ac:dyDescent="0.25">
      <c r="B2010"/>
      <c r="C2010"/>
      <c r="D2010" s="13"/>
      <c r="E2010" s="13"/>
      <c r="K2010" s="23"/>
      <c r="O2010" s="21"/>
      <c r="P2010" s="27"/>
      <c r="Q2010" s="16"/>
      <c r="U2010" s="27"/>
    </row>
    <row r="2011" spans="2:21" x14ac:dyDescent="0.25">
      <c r="B2011"/>
      <c r="C2011"/>
      <c r="D2011" s="13"/>
      <c r="E2011" s="13"/>
      <c r="K2011" s="23"/>
      <c r="O2011" s="21"/>
      <c r="P2011" s="27"/>
      <c r="Q2011" s="16"/>
      <c r="U2011" s="27"/>
    </row>
    <row r="2012" spans="2:21" x14ac:dyDescent="0.25">
      <c r="B2012"/>
      <c r="C2012"/>
      <c r="D2012" s="13"/>
      <c r="E2012" s="13"/>
      <c r="K2012" s="23"/>
      <c r="O2012" s="21"/>
      <c r="P2012" s="27"/>
      <c r="Q2012" s="16"/>
      <c r="U2012" s="27"/>
    </row>
    <row r="2013" spans="2:21" x14ac:dyDescent="0.25">
      <c r="B2013"/>
      <c r="C2013"/>
      <c r="D2013" s="13"/>
      <c r="E2013" s="13"/>
      <c r="K2013" s="23"/>
      <c r="O2013" s="21"/>
      <c r="P2013" s="27"/>
      <c r="Q2013" s="16"/>
      <c r="U2013" s="27"/>
    </row>
    <row r="2014" spans="2:21" x14ac:dyDescent="0.25">
      <c r="B2014"/>
      <c r="C2014"/>
      <c r="D2014" s="13"/>
      <c r="E2014" s="13"/>
      <c r="K2014" s="23"/>
      <c r="O2014" s="21"/>
      <c r="P2014" s="27"/>
      <c r="Q2014" s="16"/>
      <c r="U2014" s="27"/>
    </row>
    <row r="2015" spans="2:21" x14ac:dyDescent="0.25">
      <c r="B2015"/>
      <c r="C2015"/>
      <c r="D2015" s="13"/>
      <c r="E2015" s="13"/>
      <c r="K2015" s="23"/>
      <c r="O2015" s="21"/>
      <c r="P2015" s="27"/>
      <c r="Q2015" s="16"/>
      <c r="U2015" s="27"/>
    </row>
    <row r="2016" spans="2:21" x14ac:dyDescent="0.25">
      <c r="B2016"/>
      <c r="C2016"/>
      <c r="D2016" s="13"/>
      <c r="E2016" s="13"/>
      <c r="K2016" s="23"/>
      <c r="O2016" s="21"/>
      <c r="P2016" s="27"/>
      <c r="Q2016" s="16"/>
      <c r="U2016" s="27"/>
    </row>
    <row r="2017" spans="2:21" x14ac:dyDescent="0.25">
      <c r="B2017"/>
      <c r="C2017"/>
      <c r="D2017" s="13"/>
      <c r="E2017" s="13"/>
      <c r="K2017" s="23"/>
      <c r="O2017" s="21"/>
      <c r="P2017" s="27"/>
      <c r="Q2017" s="16"/>
      <c r="U2017" s="27"/>
    </row>
    <row r="2018" spans="2:21" x14ac:dyDescent="0.25">
      <c r="B2018"/>
      <c r="C2018"/>
      <c r="D2018" s="13"/>
      <c r="E2018" s="13"/>
      <c r="K2018" s="23"/>
      <c r="O2018" s="21"/>
      <c r="P2018" s="27"/>
      <c r="Q2018" s="16"/>
      <c r="U2018" s="27"/>
    </row>
    <row r="2019" spans="2:21" x14ac:dyDescent="0.25">
      <c r="B2019"/>
      <c r="C2019"/>
      <c r="D2019" s="13"/>
      <c r="E2019" s="13"/>
      <c r="K2019" s="23"/>
      <c r="O2019" s="21"/>
      <c r="P2019" s="27"/>
      <c r="Q2019" s="16"/>
      <c r="U2019" s="27"/>
    </row>
    <row r="2020" spans="2:21" x14ac:dyDescent="0.25">
      <c r="B2020"/>
      <c r="C2020"/>
      <c r="D2020" s="13"/>
      <c r="E2020" s="13"/>
      <c r="K2020" s="23"/>
      <c r="O2020" s="21"/>
      <c r="P2020" s="27"/>
      <c r="Q2020" s="16"/>
      <c r="U2020" s="27"/>
    </row>
    <row r="2021" spans="2:21" x14ac:dyDescent="0.25">
      <c r="B2021"/>
      <c r="C2021"/>
      <c r="D2021" s="13"/>
      <c r="E2021" s="13"/>
      <c r="K2021" s="23"/>
      <c r="O2021" s="21"/>
      <c r="P2021" s="27"/>
      <c r="Q2021" s="16"/>
      <c r="U2021" s="27"/>
    </row>
    <row r="2022" spans="2:21" x14ac:dyDescent="0.25">
      <c r="B2022"/>
      <c r="C2022"/>
      <c r="D2022" s="13"/>
      <c r="E2022" s="13"/>
      <c r="K2022" s="23"/>
      <c r="O2022" s="21"/>
      <c r="P2022" s="27"/>
      <c r="Q2022" s="16"/>
      <c r="U2022" s="27"/>
    </row>
    <row r="2023" spans="2:21" x14ac:dyDescent="0.25">
      <c r="B2023"/>
      <c r="C2023"/>
      <c r="D2023" s="13"/>
      <c r="E2023" s="13"/>
      <c r="K2023" s="23"/>
      <c r="O2023" s="21"/>
      <c r="P2023" s="27"/>
      <c r="Q2023" s="16"/>
      <c r="U2023" s="27"/>
    </row>
    <row r="2024" spans="2:21" x14ac:dyDescent="0.25">
      <c r="B2024"/>
      <c r="C2024"/>
      <c r="D2024" s="13"/>
      <c r="E2024" s="13"/>
      <c r="K2024" s="23"/>
      <c r="O2024" s="21"/>
      <c r="P2024" s="27"/>
      <c r="Q2024" s="16"/>
      <c r="U2024" s="27"/>
    </row>
    <row r="2025" spans="2:21" x14ac:dyDescent="0.25">
      <c r="B2025"/>
      <c r="C2025"/>
      <c r="D2025" s="13"/>
      <c r="E2025" s="13"/>
      <c r="K2025" s="23"/>
      <c r="O2025" s="21"/>
      <c r="P2025" s="27"/>
      <c r="Q2025" s="16"/>
      <c r="U2025" s="27"/>
    </row>
    <row r="2026" spans="2:21" x14ac:dyDescent="0.25">
      <c r="B2026"/>
      <c r="C2026"/>
      <c r="D2026" s="13"/>
      <c r="E2026" s="13"/>
      <c r="K2026" s="23"/>
      <c r="O2026" s="21"/>
      <c r="P2026" s="27"/>
      <c r="Q2026" s="16"/>
      <c r="U2026" s="27"/>
    </row>
    <row r="2027" spans="2:21" x14ac:dyDescent="0.25">
      <c r="B2027"/>
      <c r="C2027"/>
      <c r="D2027" s="13"/>
      <c r="E2027" s="13"/>
      <c r="K2027" s="23"/>
      <c r="O2027" s="21"/>
      <c r="P2027" s="27"/>
      <c r="Q2027" s="16"/>
      <c r="U2027" s="27"/>
    </row>
    <row r="2028" spans="2:21" x14ac:dyDescent="0.25">
      <c r="B2028"/>
      <c r="C2028"/>
      <c r="D2028" s="13"/>
      <c r="E2028" s="13"/>
      <c r="K2028" s="23"/>
      <c r="O2028" s="21"/>
      <c r="P2028" s="27"/>
      <c r="Q2028" s="16"/>
      <c r="U2028" s="27"/>
    </row>
    <row r="2029" spans="2:21" x14ac:dyDescent="0.25">
      <c r="B2029"/>
      <c r="C2029"/>
      <c r="D2029" s="13"/>
      <c r="E2029" s="13"/>
      <c r="K2029" s="23"/>
      <c r="O2029" s="21"/>
      <c r="P2029" s="27"/>
      <c r="Q2029" s="16"/>
      <c r="U2029" s="27"/>
    </row>
    <row r="2030" spans="2:21" x14ac:dyDescent="0.25">
      <c r="B2030"/>
      <c r="C2030"/>
      <c r="D2030" s="13"/>
      <c r="E2030" s="13"/>
      <c r="K2030" s="23"/>
      <c r="O2030" s="21"/>
      <c r="P2030" s="27"/>
      <c r="Q2030" s="16"/>
      <c r="U2030" s="27"/>
    </row>
    <row r="2031" spans="2:21" x14ac:dyDescent="0.25">
      <c r="B2031"/>
      <c r="C2031"/>
      <c r="D2031" s="13"/>
      <c r="E2031" s="13"/>
      <c r="K2031" s="23"/>
      <c r="O2031" s="21"/>
      <c r="P2031" s="27"/>
      <c r="Q2031" s="16"/>
      <c r="U2031" s="27"/>
    </row>
    <row r="2032" spans="2:21" x14ac:dyDescent="0.25">
      <c r="B2032"/>
      <c r="C2032"/>
      <c r="D2032" s="13"/>
      <c r="E2032" s="13"/>
      <c r="K2032" s="23"/>
      <c r="O2032" s="21"/>
      <c r="P2032" s="27"/>
      <c r="Q2032" s="16"/>
      <c r="U2032" s="27"/>
    </row>
    <row r="2033" spans="2:21" x14ac:dyDescent="0.25">
      <c r="B2033"/>
      <c r="C2033"/>
      <c r="D2033" s="13"/>
      <c r="E2033" s="13"/>
      <c r="K2033" s="23"/>
      <c r="O2033" s="21"/>
      <c r="P2033" s="27"/>
      <c r="Q2033" s="16"/>
      <c r="U2033" s="27"/>
    </row>
    <row r="2034" spans="2:21" x14ac:dyDescent="0.25">
      <c r="B2034"/>
      <c r="C2034"/>
      <c r="D2034" s="13"/>
      <c r="E2034" s="13"/>
      <c r="K2034" s="23"/>
      <c r="O2034" s="21"/>
      <c r="P2034" s="27"/>
      <c r="Q2034" s="16"/>
      <c r="U2034" s="27"/>
    </row>
    <row r="2035" spans="2:21" x14ac:dyDescent="0.25">
      <c r="B2035"/>
      <c r="C2035"/>
      <c r="D2035" s="13"/>
      <c r="E2035" s="13"/>
      <c r="K2035" s="23"/>
      <c r="O2035" s="21"/>
      <c r="P2035" s="27"/>
      <c r="Q2035" s="16"/>
      <c r="U2035" s="27"/>
    </row>
    <row r="2036" spans="2:21" x14ac:dyDescent="0.25">
      <c r="B2036"/>
      <c r="C2036"/>
      <c r="D2036" s="13"/>
      <c r="E2036" s="13"/>
      <c r="K2036" s="23"/>
      <c r="O2036" s="21"/>
      <c r="P2036" s="27"/>
      <c r="Q2036" s="16"/>
      <c r="U2036" s="27"/>
    </row>
    <row r="2037" spans="2:21" x14ac:dyDescent="0.25">
      <c r="B2037"/>
      <c r="C2037"/>
      <c r="D2037" s="13"/>
      <c r="E2037" s="13"/>
      <c r="K2037" s="23"/>
      <c r="O2037" s="21"/>
      <c r="P2037" s="27"/>
      <c r="Q2037" s="16"/>
      <c r="U2037" s="27"/>
    </row>
    <row r="2038" spans="2:21" x14ac:dyDescent="0.25">
      <c r="B2038"/>
      <c r="C2038"/>
      <c r="D2038" s="13"/>
      <c r="E2038" s="13"/>
      <c r="K2038" s="23"/>
      <c r="O2038" s="21"/>
      <c r="P2038" s="27"/>
      <c r="Q2038" s="16"/>
      <c r="U2038" s="27"/>
    </row>
    <row r="2039" spans="2:21" x14ac:dyDescent="0.25">
      <c r="B2039"/>
      <c r="C2039"/>
      <c r="D2039" s="13"/>
      <c r="E2039" s="13"/>
      <c r="K2039" s="23"/>
      <c r="O2039" s="21"/>
      <c r="P2039" s="27"/>
      <c r="Q2039" s="16"/>
      <c r="U2039" s="27"/>
    </row>
    <row r="2040" spans="2:21" x14ac:dyDescent="0.25">
      <c r="B2040"/>
      <c r="C2040"/>
      <c r="D2040" s="13"/>
      <c r="E2040" s="13"/>
      <c r="K2040" s="23"/>
      <c r="O2040" s="21"/>
      <c r="P2040" s="27"/>
      <c r="Q2040" s="16"/>
      <c r="U2040" s="27"/>
    </row>
    <row r="2041" spans="2:21" x14ac:dyDescent="0.25">
      <c r="B2041"/>
      <c r="C2041"/>
      <c r="D2041" s="13"/>
      <c r="E2041" s="13"/>
      <c r="K2041" s="23"/>
      <c r="O2041" s="21"/>
      <c r="P2041" s="27"/>
      <c r="Q2041" s="16"/>
      <c r="U2041" s="27"/>
    </row>
    <row r="2042" spans="2:21" x14ac:dyDescent="0.25">
      <c r="B2042"/>
      <c r="C2042"/>
      <c r="D2042" s="13"/>
      <c r="E2042" s="13"/>
      <c r="K2042" s="23"/>
      <c r="O2042" s="21"/>
      <c r="P2042" s="27"/>
      <c r="Q2042" s="16"/>
      <c r="U2042" s="27"/>
    </row>
    <row r="2043" spans="2:21" x14ac:dyDescent="0.25">
      <c r="B2043"/>
      <c r="C2043"/>
      <c r="D2043" s="13"/>
      <c r="E2043" s="13"/>
      <c r="K2043" s="23"/>
      <c r="O2043" s="21"/>
      <c r="P2043" s="27"/>
      <c r="Q2043" s="16"/>
      <c r="U2043" s="27"/>
    </row>
    <row r="2044" spans="2:21" x14ac:dyDescent="0.25">
      <c r="B2044"/>
      <c r="C2044"/>
      <c r="D2044" s="13"/>
      <c r="E2044" s="13"/>
      <c r="K2044" s="23"/>
      <c r="O2044" s="21"/>
      <c r="P2044" s="27"/>
      <c r="Q2044" s="16"/>
      <c r="U2044" s="27"/>
    </row>
    <row r="2045" spans="2:21" x14ac:dyDescent="0.25">
      <c r="B2045"/>
      <c r="C2045"/>
      <c r="D2045" s="13"/>
      <c r="E2045" s="13"/>
      <c r="K2045" s="23"/>
      <c r="O2045" s="21"/>
      <c r="P2045" s="27"/>
      <c r="Q2045" s="16"/>
      <c r="U2045" s="27"/>
    </row>
    <row r="2046" spans="2:21" x14ac:dyDescent="0.25">
      <c r="B2046"/>
      <c r="C2046"/>
      <c r="D2046" s="13"/>
      <c r="E2046" s="13"/>
      <c r="K2046" s="23"/>
      <c r="O2046" s="21"/>
      <c r="P2046" s="27"/>
      <c r="Q2046" s="16"/>
      <c r="U2046" s="27"/>
    </row>
    <row r="2047" spans="2:21" x14ac:dyDescent="0.25">
      <c r="B2047"/>
      <c r="C2047"/>
      <c r="D2047" s="13"/>
      <c r="E2047" s="13"/>
      <c r="K2047" s="23"/>
      <c r="O2047" s="21"/>
      <c r="P2047" s="27"/>
      <c r="Q2047" s="16"/>
      <c r="U2047" s="27"/>
    </row>
    <row r="2048" spans="2:21" x14ac:dyDescent="0.25">
      <c r="B2048"/>
      <c r="C2048"/>
      <c r="D2048" s="13"/>
      <c r="E2048" s="13"/>
      <c r="K2048" s="23"/>
      <c r="O2048" s="21"/>
      <c r="P2048" s="27"/>
      <c r="Q2048" s="16"/>
      <c r="U2048" s="27"/>
    </row>
    <row r="2049" spans="2:21" x14ac:dyDescent="0.25">
      <c r="B2049"/>
      <c r="C2049"/>
      <c r="D2049" s="13"/>
      <c r="E2049" s="13"/>
      <c r="K2049" s="23"/>
      <c r="O2049" s="21"/>
      <c r="P2049" s="27"/>
      <c r="Q2049" s="16"/>
      <c r="U2049" s="27"/>
    </row>
    <row r="2050" spans="2:21" x14ac:dyDescent="0.25">
      <c r="B2050"/>
      <c r="C2050"/>
      <c r="D2050" s="13"/>
      <c r="E2050" s="13"/>
      <c r="K2050" s="23"/>
      <c r="O2050" s="21"/>
      <c r="P2050" s="27"/>
      <c r="Q2050" s="16"/>
      <c r="U2050" s="27"/>
    </row>
    <row r="2051" spans="2:21" x14ac:dyDescent="0.25">
      <c r="B2051"/>
      <c r="C2051"/>
      <c r="D2051" s="13"/>
      <c r="E2051" s="13"/>
      <c r="K2051" s="23"/>
      <c r="O2051" s="21"/>
      <c r="P2051" s="27"/>
      <c r="Q2051" s="16"/>
      <c r="U2051" s="27"/>
    </row>
    <row r="2052" spans="2:21" x14ac:dyDescent="0.25">
      <c r="B2052"/>
      <c r="C2052"/>
      <c r="D2052" s="13"/>
      <c r="E2052" s="13"/>
      <c r="K2052" s="23"/>
      <c r="O2052" s="21"/>
      <c r="P2052" s="27"/>
      <c r="Q2052" s="16"/>
      <c r="U2052" s="27"/>
    </row>
    <row r="2053" spans="2:21" x14ac:dyDescent="0.25">
      <c r="B2053"/>
      <c r="C2053"/>
      <c r="D2053" s="13"/>
      <c r="E2053" s="13"/>
      <c r="K2053" s="23"/>
      <c r="O2053" s="21"/>
      <c r="P2053" s="27"/>
      <c r="Q2053" s="16"/>
      <c r="U2053" s="27"/>
    </row>
    <row r="2054" spans="2:21" x14ac:dyDescent="0.25">
      <c r="B2054"/>
      <c r="C2054"/>
      <c r="D2054" s="13"/>
      <c r="E2054" s="13"/>
      <c r="K2054" s="23"/>
      <c r="O2054" s="21"/>
      <c r="P2054" s="27"/>
      <c r="Q2054" s="16"/>
      <c r="U2054" s="27"/>
    </row>
    <row r="2055" spans="2:21" x14ac:dyDescent="0.25">
      <c r="B2055"/>
      <c r="C2055"/>
      <c r="D2055" s="13"/>
      <c r="E2055" s="13"/>
      <c r="K2055" s="23"/>
      <c r="O2055" s="21"/>
      <c r="P2055" s="27"/>
      <c r="Q2055" s="16"/>
      <c r="U2055" s="27"/>
    </row>
    <row r="2056" spans="2:21" x14ac:dyDescent="0.25">
      <c r="B2056"/>
      <c r="C2056"/>
      <c r="D2056" s="13"/>
      <c r="E2056" s="13"/>
      <c r="K2056" s="23"/>
      <c r="O2056" s="21"/>
      <c r="P2056" s="27"/>
      <c r="Q2056" s="16"/>
      <c r="U2056" s="27"/>
    </row>
    <row r="2057" spans="2:21" x14ac:dyDescent="0.25">
      <c r="B2057"/>
      <c r="C2057"/>
      <c r="D2057" s="13"/>
      <c r="E2057" s="13"/>
      <c r="K2057" s="23"/>
      <c r="O2057" s="21"/>
      <c r="P2057" s="27"/>
      <c r="Q2057" s="16"/>
      <c r="U2057" s="27"/>
    </row>
    <row r="2058" spans="2:21" x14ac:dyDescent="0.25">
      <c r="B2058"/>
      <c r="C2058"/>
      <c r="D2058" s="13"/>
      <c r="E2058" s="13"/>
      <c r="K2058" s="23"/>
      <c r="O2058" s="21"/>
      <c r="P2058" s="27"/>
      <c r="Q2058" s="16"/>
      <c r="U2058" s="27"/>
    </row>
    <row r="2059" spans="2:21" x14ac:dyDescent="0.25">
      <c r="B2059"/>
      <c r="C2059"/>
      <c r="D2059" s="13"/>
      <c r="E2059" s="13"/>
      <c r="K2059" s="23"/>
      <c r="O2059" s="21"/>
      <c r="P2059" s="27"/>
      <c r="Q2059" s="16"/>
      <c r="U2059" s="27"/>
    </row>
    <row r="2060" spans="2:21" x14ac:dyDescent="0.25">
      <c r="B2060"/>
      <c r="C2060"/>
      <c r="D2060" s="13"/>
      <c r="E2060" s="13"/>
      <c r="K2060" s="23"/>
      <c r="O2060" s="21"/>
      <c r="P2060" s="27"/>
      <c r="Q2060" s="16"/>
      <c r="U2060" s="27"/>
    </row>
    <row r="2061" spans="2:21" x14ac:dyDescent="0.25">
      <c r="B2061"/>
      <c r="C2061"/>
      <c r="D2061" s="13"/>
      <c r="E2061" s="13"/>
      <c r="K2061" s="23"/>
      <c r="O2061" s="21"/>
      <c r="P2061" s="27"/>
      <c r="Q2061" s="16"/>
      <c r="U2061" s="27"/>
    </row>
    <row r="2062" spans="2:21" x14ac:dyDescent="0.25">
      <c r="B2062"/>
      <c r="C2062"/>
      <c r="D2062" s="13"/>
      <c r="E2062" s="13"/>
      <c r="K2062" s="23"/>
      <c r="O2062" s="21"/>
      <c r="P2062" s="27"/>
      <c r="Q2062" s="16"/>
      <c r="U2062" s="27"/>
    </row>
    <row r="2063" spans="2:21" x14ac:dyDescent="0.25">
      <c r="B2063"/>
      <c r="C2063"/>
      <c r="D2063" s="13"/>
      <c r="E2063" s="13"/>
      <c r="K2063" s="23"/>
      <c r="O2063" s="21"/>
      <c r="P2063" s="27"/>
      <c r="Q2063" s="16"/>
      <c r="U2063" s="27"/>
    </row>
    <row r="2064" spans="2:21" x14ac:dyDescent="0.25">
      <c r="B2064"/>
      <c r="C2064"/>
      <c r="D2064" s="13"/>
      <c r="E2064" s="13"/>
      <c r="K2064" s="23"/>
      <c r="O2064" s="21"/>
      <c r="P2064" s="27"/>
      <c r="Q2064" s="16"/>
      <c r="U2064" s="27"/>
    </row>
    <row r="2065" spans="2:21" x14ac:dyDescent="0.25">
      <c r="B2065"/>
      <c r="C2065"/>
      <c r="D2065" s="13"/>
      <c r="E2065" s="13"/>
      <c r="K2065" s="23"/>
      <c r="O2065" s="21"/>
      <c r="P2065" s="27"/>
      <c r="Q2065" s="16"/>
      <c r="U2065" s="27"/>
    </row>
    <row r="2066" spans="2:21" x14ac:dyDescent="0.25">
      <c r="B2066"/>
      <c r="C2066"/>
      <c r="D2066" s="13"/>
      <c r="E2066" s="13"/>
      <c r="K2066" s="23"/>
      <c r="O2066" s="21"/>
      <c r="P2066" s="27"/>
      <c r="Q2066" s="16"/>
      <c r="U2066" s="27"/>
    </row>
    <row r="2067" spans="2:21" x14ac:dyDescent="0.25">
      <c r="B2067"/>
      <c r="C2067"/>
      <c r="D2067" s="13"/>
      <c r="E2067" s="13"/>
      <c r="K2067" s="23"/>
      <c r="O2067" s="21"/>
      <c r="P2067" s="27"/>
      <c r="Q2067" s="16"/>
      <c r="U2067" s="27"/>
    </row>
    <row r="2068" spans="2:21" x14ac:dyDescent="0.25">
      <c r="B2068"/>
      <c r="C2068"/>
      <c r="D2068" s="13"/>
      <c r="E2068" s="13"/>
      <c r="K2068" s="23"/>
      <c r="O2068" s="21"/>
      <c r="P2068" s="27"/>
      <c r="Q2068" s="16"/>
      <c r="U2068" s="27"/>
    </row>
    <row r="2069" spans="2:21" x14ac:dyDescent="0.25">
      <c r="B2069"/>
      <c r="C2069"/>
      <c r="D2069" s="13"/>
      <c r="E2069" s="13"/>
      <c r="K2069" s="23"/>
      <c r="O2069" s="21"/>
      <c r="P2069" s="27"/>
      <c r="Q2069" s="16"/>
      <c r="U2069" s="27"/>
    </row>
    <row r="2070" spans="2:21" x14ac:dyDescent="0.25">
      <c r="B2070"/>
      <c r="C2070"/>
      <c r="D2070" s="13"/>
      <c r="E2070" s="13"/>
      <c r="K2070" s="23"/>
      <c r="O2070" s="21"/>
      <c r="P2070" s="27"/>
      <c r="Q2070" s="16"/>
      <c r="U2070" s="27"/>
    </row>
    <row r="2071" spans="2:21" x14ac:dyDescent="0.25">
      <c r="B2071"/>
      <c r="C2071"/>
      <c r="D2071" s="13"/>
      <c r="E2071" s="13"/>
      <c r="K2071" s="23"/>
      <c r="O2071" s="21"/>
      <c r="P2071" s="27"/>
      <c r="Q2071" s="16"/>
      <c r="U2071" s="27"/>
    </row>
    <row r="2072" spans="2:21" x14ac:dyDescent="0.25">
      <c r="B2072"/>
      <c r="C2072"/>
      <c r="D2072" s="13"/>
      <c r="E2072" s="13"/>
      <c r="K2072" s="23"/>
      <c r="O2072" s="21"/>
      <c r="P2072" s="27"/>
      <c r="Q2072" s="16"/>
      <c r="U2072" s="27"/>
    </row>
    <row r="2073" spans="2:21" x14ac:dyDescent="0.25">
      <c r="B2073"/>
      <c r="C2073"/>
      <c r="D2073" s="13"/>
      <c r="E2073" s="13"/>
      <c r="K2073" s="23"/>
      <c r="O2073" s="21"/>
      <c r="P2073" s="27"/>
      <c r="Q2073" s="16"/>
      <c r="U2073" s="27"/>
    </row>
    <row r="2074" spans="2:21" x14ac:dyDescent="0.25">
      <c r="B2074"/>
      <c r="C2074"/>
      <c r="D2074" s="13"/>
      <c r="E2074" s="13"/>
      <c r="K2074" s="23"/>
      <c r="O2074" s="21"/>
      <c r="P2074" s="27"/>
      <c r="Q2074" s="16"/>
      <c r="U2074" s="27"/>
    </row>
    <row r="2075" spans="2:21" x14ac:dyDescent="0.25">
      <c r="B2075"/>
      <c r="C2075"/>
      <c r="D2075" s="13"/>
      <c r="E2075" s="13"/>
      <c r="K2075" s="23"/>
      <c r="O2075" s="21"/>
      <c r="P2075" s="27"/>
      <c r="Q2075" s="16"/>
      <c r="U2075" s="27"/>
    </row>
    <row r="2076" spans="2:21" x14ac:dyDescent="0.25">
      <c r="B2076"/>
      <c r="C2076"/>
      <c r="D2076" s="13"/>
      <c r="E2076" s="13"/>
      <c r="K2076" s="23"/>
      <c r="O2076" s="21"/>
      <c r="P2076" s="27"/>
      <c r="Q2076" s="16"/>
      <c r="U2076" s="27"/>
    </row>
    <row r="2077" spans="2:21" x14ac:dyDescent="0.25">
      <c r="B2077"/>
      <c r="C2077"/>
      <c r="D2077" s="13"/>
      <c r="E2077" s="13"/>
      <c r="K2077" s="23"/>
      <c r="O2077" s="21"/>
      <c r="P2077" s="27"/>
      <c r="Q2077" s="16"/>
      <c r="U2077" s="27"/>
    </row>
    <row r="2078" spans="2:21" x14ac:dyDescent="0.25">
      <c r="B2078"/>
      <c r="C2078"/>
      <c r="D2078" s="13"/>
      <c r="E2078" s="13"/>
      <c r="K2078" s="23"/>
      <c r="O2078" s="21"/>
      <c r="P2078" s="27"/>
      <c r="Q2078" s="16"/>
      <c r="U2078" s="27"/>
    </row>
    <row r="2079" spans="2:21" x14ac:dyDescent="0.25">
      <c r="B2079"/>
      <c r="C2079"/>
      <c r="D2079" s="13"/>
      <c r="E2079" s="13"/>
      <c r="K2079" s="23"/>
      <c r="O2079" s="21"/>
      <c r="P2079" s="27"/>
      <c r="Q2079" s="16"/>
      <c r="U2079" s="27"/>
    </row>
    <row r="2080" spans="2:21" x14ac:dyDescent="0.25">
      <c r="B2080"/>
      <c r="C2080"/>
      <c r="D2080" s="13"/>
      <c r="E2080" s="13"/>
      <c r="K2080" s="23"/>
      <c r="O2080" s="21"/>
      <c r="P2080" s="27"/>
      <c r="Q2080" s="16"/>
      <c r="U2080" s="27"/>
    </row>
    <row r="2081" spans="2:21" x14ac:dyDescent="0.25">
      <c r="B2081"/>
      <c r="C2081"/>
      <c r="D2081" s="13"/>
      <c r="E2081" s="13"/>
      <c r="K2081" s="23"/>
      <c r="O2081" s="21"/>
      <c r="P2081" s="27"/>
      <c r="Q2081" s="16"/>
      <c r="U2081" s="27"/>
    </row>
    <row r="2082" spans="2:21" x14ac:dyDescent="0.25">
      <c r="B2082"/>
      <c r="C2082"/>
      <c r="D2082" s="13"/>
      <c r="E2082" s="13"/>
      <c r="K2082" s="23"/>
      <c r="O2082" s="21"/>
      <c r="P2082" s="27"/>
      <c r="Q2082" s="16"/>
      <c r="U2082" s="27"/>
    </row>
    <row r="2083" spans="2:21" x14ac:dyDescent="0.25">
      <c r="B2083"/>
      <c r="C2083"/>
      <c r="D2083" s="13"/>
      <c r="E2083" s="13"/>
      <c r="K2083" s="23"/>
      <c r="O2083" s="21"/>
      <c r="P2083" s="27"/>
      <c r="Q2083" s="16"/>
      <c r="U2083" s="27"/>
    </row>
    <row r="2084" spans="2:21" x14ac:dyDescent="0.25">
      <c r="B2084"/>
      <c r="C2084"/>
      <c r="D2084" s="13"/>
      <c r="E2084" s="13"/>
      <c r="K2084" s="23"/>
      <c r="O2084" s="21"/>
      <c r="P2084" s="27"/>
      <c r="Q2084" s="16"/>
      <c r="U2084" s="27"/>
    </row>
    <row r="2085" spans="2:21" x14ac:dyDescent="0.25">
      <c r="B2085"/>
      <c r="C2085"/>
      <c r="D2085" s="13"/>
      <c r="E2085" s="13"/>
      <c r="K2085" s="23"/>
      <c r="O2085" s="21"/>
      <c r="P2085" s="27"/>
      <c r="Q2085" s="16"/>
      <c r="U2085" s="27"/>
    </row>
    <row r="2086" spans="2:21" x14ac:dyDescent="0.25">
      <c r="B2086"/>
      <c r="C2086"/>
      <c r="D2086" s="13"/>
      <c r="E2086" s="13"/>
      <c r="K2086" s="23"/>
      <c r="O2086" s="21"/>
      <c r="P2086" s="27"/>
      <c r="Q2086" s="16"/>
      <c r="U2086" s="27"/>
    </row>
    <row r="2087" spans="2:21" x14ac:dyDescent="0.25">
      <c r="B2087"/>
      <c r="C2087"/>
      <c r="D2087" s="13"/>
      <c r="E2087" s="13"/>
      <c r="K2087" s="23"/>
      <c r="O2087" s="21"/>
      <c r="P2087" s="27"/>
      <c r="Q2087" s="16"/>
      <c r="U2087" s="27"/>
    </row>
    <row r="2088" spans="2:21" x14ac:dyDescent="0.25">
      <c r="B2088"/>
      <c r="C2088"/>
      <c r="D2088" s="13"/>
      <c r="E2088" s="13"/>
      <c r="K2088" s="23"/>
      <c r="O2088" s="21"/>
      <c r="P2088" s="27"/>
      <c r="Q2088" s="16"/>
      <c r="U2088" s="27"/>
    </row>
    <row r="2089" spans="2:21" x14ac:dyDescent="0.25">
      <c r="B2089"/>
      <c r="C2089"/>
      <c r="D2089" s="13"/>
      <c r="E2089" s="13"/>
      <c r="K2089" s="23"/>
      <c r="O2089" s="21"/>
      <c r="P2089" s="27"/>
      <c r="Q2089" s="16"/>
      <c r="U2089" s="27"/>
    </row>
    <row r="2090" spans="2:21" x14ac:dyDescent="0.25">
      <c r="B2090"/>
      <c r="C2090"/>
      <c r="D2090" s="13"/>
      <c r="E2090" s="13"/>
      <c r="K2090" s="23"/>
      <c r="O2090" s="21"/>
      <c r="P2090" s="27"/>
      <c r="Q2090" s="16"/>
      <c r="U2090" s="27"/>
    </row>
    <row r="2091" spans="2:21" x14ac:dyDescent="0.25">
      <c r="B2091"/>
      <c r="C2091"/>
      <c r="D2091" s="13"/>
      <c r="E2091" s="13"/>
      <c r="K2091" s="23"/>
      <c r="O2091" s="21"/>
      <c r="P2091" s="27"/>
      <c r="Q2091" s="16"/>
      <c r="U2091" s="27"/>
    </row>
    <row r="2092" spans="2:21" x14ac:dyDescent="0.25">
      <c r="B2092"/>
      <c r="C2092"/>
      <c r="D2092" s="13"/>
      <c r="E2092" s="13"/>
      <c r="K2092" s="23"/>
      <c r="O2092" s="21"/>
      <c r="P2092" s="27"/>
      <c r="Q2092" s="16"/>
      <c r="U2092" s="27"/>
    </row>
    <row r="2093" spans="2:21" x14ac:dyDescent="0.25">
      <c r="B2093"/>
      <c r="C2093"/>
      <c r="D2093" s="13"/>
      <c r="E2093" s="13"/>
      <c r="K2093" s="23"/>
      <c r="O2093" s="21"/>
      <c r="P2093" s="27"/>
      <c r="Q2093" s="16"/>
      <c r="U2093" s="27"/>
    </row>
    <row r="2094" spans="2:21" x14ac:dyDescent="0.25">
      <c r="B2094"/>
      <c r="C2094"/>
      <c r="D2094" s="13"/>
      <c r="E2094" s="13"/>
      <c r="K2094" s="23"/>
      <c r="O2094" s="21"/>
      <c r="P2094" s="27"/>
      <c r="Q2094" s="16"/>
      <c r="U2094" s="27"/>
    </row>
    <row r="2095" spans="2:21" x14ac:dyDescent="0.25">
      <c r="B2095"/>
      <c r="C2095"/>
      <c r="D2095" s="13"/>
      <c r="E2095" s="13"/>
      <c r="K2095" s="23"/>
      <c r="O2095" s="21"/>
      <c r="P2095" s="27"/>
      <c r="Q2095" s="16"/>
      <c r="U2095" s="27"/>
    </row>
    <row r="2096" spans="2:21" x14ac:dyDescent="0.25">
      <c r="B2096"/>
      <c r="C2096"/>
      <c r="D2096" s="13"/>
      <c r="E2096" s="13"/>
      <c r="K2096" s="23"/>
      <c r="O2096" s="21"/>
      <c r="P2096" s="27"/>
      <c r="Q2096" s="16"/>
      <c r="U2096" s="27"/>
    </row>
    <row r="2097" spans="2:21" x14ac:dyDescent="0.25">
      <c r="B2097"/>
      <c r="C2097"/>
      <c r="D2097" s="13"/>
      <c r="E2097" s="13"/>
      <c r="K2097" s="23"/>
      <c r="O2097" s="21"/>
      <c r="P2097" s="27"/>
      <c r="Q2097" s="16"/>
      <c r="U2097" s="27"/>
    </row>
    <row r="2098" spans="2:21" x14ac:dyDescent="0.25">
      <c r="B2098"/>
      <c r="C2098"/>
      <c r="D2098" s="13"/>
      <c r="E2098" s="13"/>
      <c r="K2098" s="23"/>
      <c r="O2098" s="21"/>
      <c r="P2098" s="27"/>
      <c r="Q2098" s="16"/>
      <c r="U2098" s="27"/>
    </row>
    <row r="2099" spans="2:21" x14ac:dyDescent="0.25">
      <c r="B2099"/>
      <c r="C2099"/>
      <c r="D2099" s="13"/>
      <c r="E2099" s="13"/>
      <c r="K2099" s="23"/>
      <c r="O2099" s="21"/>
      <c r="P2099" s="27"/>
      <c r="Q2099" s="16"/>
      <c r="U2099" s="27"/>
    </row>
    <row r="2100" spans="2:21" x14ac:dyDescent="0.25">
      <c r="B2100"/>
      <c r="C2100"/>
      <c r="D2100" s="13"/>
      <c r="E2100" s="13"/>
      <c r="K2100" s="23"/>
      <c r="O2100" s="21"/>
      <c r="P2100" s="27"/>
      <c r="Q2100" s="16"/>
      <c r="U2100" s="27"/>
    </row>
    <row r="2101" spans="2:21" x14ac:dyDescent="0.25">
      <c r="B2101"/>
      <c r="C2101"/>
      <c r="D2101" s="13"/>
      <c r="E2101" s="13"/>
      <c r="K2101" s="23"/>
      <c r="O2101" s="21"/>
      <c r="P2101" s="27"/>
      <c r="Q2101" s="16"/>
      <c r="U2101" s="27"/>
    </row>
    <row r="2102" spans="2:21" x14ac:dyDescent="0.25">
      <c r="B2102"/>
      <c r="C2102"/>
      <c r="D2102" s="13"/>
      <c r="E2102" s="13"/>
      <c r="K2102" s="23"/>
      <c r="O2102" s="21"/>
      <c r="P2102" s="27"/>
      <c r="Q2102" s="16"/>
      <c r="U2102" s="27"/>
    </row>
    <row r="2103" spans="2:21" x14ac:dyDescent="0.25">
      <c r="B2103"/>
      <c r="C2103"/>
      <c r="D2103" s="13"/>
      <c r="E2103" s="13"/>
      <c r="K2103" s="23"/>
      <c r="O2103" s="21"/>
      <c r="P2103" s="27"/>
      <c r="Q2103" s="16"/>
      <c r="U2103" s="27"/>
    </row>
    <row r="2104" spans="2:21" x14ac:dyDescent="0.25">
      <c r="B2104"/>
      <c r="C2104"/>
      <c r="D2104" s="13"/>
      <c r="E2104" s="13"/>
      <c r="K2104" s="23"/>
      <c r="O2104" s="21"/>
      <c r="P2104" s="27"/>
      <c r="Q2104" s="16"/>
      <c r="U2104" s="27"/>
    </row>
    <row r="2105" spans="2:21" x14ac:dyDescent="0.25">
      <c r="B2105"/>
      <c r="C2105"/>
      <c r="D2105" s="13"/>
      <c r="E2105" s="13"/>
      <c r="K2105" s="23"/>
      <c r="O2105" s="21"/>
      <c r="P2105" s="27"/>
      <c r="Q2105" s="16"/>
      <c r="U2105" s="27"/>
    </row>
    <row r="2106" spans="2:21" x14ac:dyDescent="0.25">
      <c r="B2106"/>
      <c r="C2106"/>
      <c r="D2106" s="13"/>
      <c r="E2106" s="13"/>
      <c r="K2106" s="23"/>
      <c r="O2106" s="21"/>
      <c r="P2106" s="27"/>
      <c r="Q2106" s="16"/>
      <c r="U2106" s="27"/>
    </row>
    <row r="2107" spans="2:21" x14ac:dyDescent="0.25">
      <c r="B2107"/>
      <c r="C2107"/>
      <c r="D2107" s="13"/>
      <c r="E2107" s="13"/>
      <c r="K2107" s="23"/>
      <c r="O2107" s="21"/>
      <c r="P2107" s="27"/>
      <c r="Q2107" s="16"/>
      <c r="U2107" s="27"/>
    </row>
    <row r="2108" spans="2:21" x14ac:dyDescent="0.25">
      <c r="B2108"/>
      <c r="C2108"/>
      <c r="D2108" s="13"/>
      <c r="E2108" s="13"/>
      <c r="K2108" s="23"/>
      <c r="O2108" s="21"/>
      <c r="P2108" s="27"/>
      <c r="Q2108" s="16"/>
      <c r="U2108" s="27"/>
    </row>
    <row r="2109" spans="2:21" x14ac:dyDescent="0.25">
      <c r="B2109"/>
      <c r="C2109"/>
      <c r="D2109" s="13"/>
      <c r="E2109" s="13"/>
      <c r="K2109" s="23"/>
      <c r="O2109" s="21"/>
      <c r="P2109" s="27"/>
      <c r="Q2109" s="16"/>
      <c r="U2109" s="27"/>
    </row>
    <row r="2110" spans="2:21" x14ac:dyDescent="0.25">
      <c r="B2110"/>
      <c r="C2110"/>
      <c r="D2110" s="13"/>
      <c r="E2110" s="13"/>
      <c r="K2110" s="23"/>
      <c r="O2110" s="21"/>
      <c r="P2110" s="27"/>
      <c r="Q2110" s="16"/>
      <c r="U2110" s="27"/>
    </row>
    <row r="2111" spans="2:21" x14ac:dyDescent="0.25">
      <c r="B2111"/>
      <c r="C2111"/>
      <c r="D2111" s="13"/>
      <c r="E2111" s="13"/>
      <c r="K2111" s="23"/>
      <c r="O2111" s="21"/>
      <c r="P2111" s="27"/>
      <c r="Q2111" s="16"/>
      <c r="U2111" s="27"/>
    </row>
    <row r="2112" spans="2:21" x14ac:dyDescent="0.25">
      <c r="B2112"/>
      <c r="C2112"/>
      <c r="D2112" s="13"/>
      <c r="E2112" s="13"/>
      <c r="K2112" s="23"/>
      <c r="O2112" s="21"/>
      <c r="P2112" s="27"/>
      <c r="Q2112" s="16"/>
      <c r="U2112" s="27"/>
    </row>
    <row r="2113" spans="2:21" x14ac:dyDescent="0.25">
      <c r="B2113"/>
      <c r="C2113"/>
      <c r="D2113" s="13"/>
      <c r="E2113" s="13"/>
      <c r="K2113" s="23"/>
      <c r="O2113" s="21"/>
      <c r="P2113" s="27"/>
      <c r="Q2113" s="16"/>
      <c r="U2113" s="27"/>
    </row>
    <row r="2114" spans="2:21" x14ac:dyDescent="0.25">
      <c r="B2114"/>
      <c r="C2114"/>
      <c r="D2114" s="13"/>
      <c r="E2114" s="13"/>
      <c r="K2114" s="23"/>
      <c r="O2114" s="21"/>
      <c r="P2114" s="27"/>
      <c r="Q2114" s="16"/>
      <c r="U2114" s="27"/>
    </row>
    <row r="2115" spans="2:21" x14ac:dyDescent="0.25">
      <c r="B2115"/>
      <c r="C2115"/>
      <c r="D2115" s="13"/>
      <c r="E2115" s="13"/>
      <c r="K2115" s="23"/>
      <c r="O2115" s="21"/>
      <c r="P2115" s="27"/>
      <c r="Q2115" s="16"/>
      <c r="U2115" s="27"/>
    </row>
    <row r="2116" spans="2:21" x14ac:dyDescent="0.25">
      <c r="B2116"/>
      <c r="C2116"/>
      <c r="D2116" s="13"/>
      <c r="E2116" s="13"/>
      <c r="K2116" s="23"/>
      <c r="O2116" s="21"/>
      <c r="P2116" s="27"/>
      <c r="Q2116" s="16"/>
      <c r="U2116" s="27"/>
    </row>
    <row r="2117" spans="2:21" x14ac:dyDescent="0.25">
      <c r="B2117"/>
      <c r="C2117"/>
      <c r="D2117" s="13"/>
      <c r="E2117" s="13"/>
      <c r="K2117" s="23"/>
      <c r="O2117" s="21"/>
      <c r="P2117" s="27"/>
      <c r="Q2117" s="16"/>
      <c r="U2117" s="27"/>
    </row>
    <row r="2118" spans="2:21" x14ac:dyDescent="0.25">
      <c r="B2118"/>
      <c r="C2118"/>
      <c r="D2118" s="13"/>
      <c r="E2118" s="13"/>
      <c r="K2118" s="23"/>
      <c r="O2118" s="21"/>
      <c r="P2118" s="27"/>
      <c r="Q2118" s="16"/>
      <c r="U2118" s="27"/>
    </row>
    <row r="2119" spans="2:21" x14ac:dyDescent="0.25">
      <c r="B2119"/>
      <c r="C2119"/>
      <c r="D2119" s="13"/>
      <c r="E2119" s="13"/>
      <c r="K2119" s="23"/>
      <c r="O2119" s="21"/>
      <c r="P2119" s="27"/>
      <c r="Q2119" s="16"/>
      <c r="U2119" s="27"/>
    </row>
    <row r="2120" spans="2:21" x14ac:dyDescent="0.25">
      <c r="B2120"/>
      <c r="C2120"/>
      <c r="D2120" s="13"/>
      <c r="E2120" s="13"/>
      <c r="K2120" s="23"/>
      <c r="O2120" s="21"/>
      <c r="P2120" s="27"/>
      <c r="Q2120" s="16"/>
      <c r="U2120" s="27"/>
    </row>
    <row r="2121" spans="2:21" x14ac:dyDescent="0.25">
      <c r="B2121"/>
      <c r="C2121"/>
      <c r="D2121" s="13"/>
      <c r="E2121" s="13"/>
      <c r="K2121" s="23"/>
      <c r="O2121" s="21"/>
      <c r="P2121" s="27"/>
      <c r="Q2121" s="16"/>
      <c r="U2121" s="27"/>
    </row>
    <row r="2122" spans="2:21" x14ac:dyDescent="0.25">
      <c r="B2122"/>
      <c r="C2122"/>
      <c r="D2122" s="13"/>
      <c r="E2122" s="13"/>
      <c r="K2122" s="23"/>
      <c r="O2122" s="21"/>
      <c r="P2122" s="27"/>
      <c r="Q2122" s="16"/>
      <c r="U2122" s="27"/>
    </row>
    <row r="2123" spans="2:21" x14ac:dyDescent="0.25">
      <c r="B2123"/>
      <c r="C2123"/>
      <c r="D2123" s="13"/>
      <c r="E2123" s="13"/>
      <c r="K2123" s="23"/>
      <c r="O2123" s="21"/>
      <c r="P2123" s="27"/>
      <c r="Q2123" s="16"/>
      <c r="U2123" s="27"/>
    </row>
    <row r="2124" spans="2:21" x14ac:dyDescent="0.25">
      <c r="B2124"/>
      <c r="C2124"/>
      <c r="D2124" s="13"/>
      <c r="E2124" s="13"/>
      <c r="K2124" s="23"/>
      <c r="O2124" s="21"/>
      <c r="P2124" s="27"/>
      <c r="Q2124" s="16"/>
      <c r="U2124" s="27"/>
    </row>
    <row r="2125" spans="2:21" x14ac:dyDescent="0.25">
      <c r="B2125"/>
      <c r="C2125"/>
      <c r="D2125" s="13"/>
      <c r="E2125" s="13"/>
      <c r="K2125" s="23"/>
      <c r="O2125" s="21"/>
      <c r="P2125" s="27"/>
      <c r="Q2125" s="16"/>
      <c r="U2125" s="27"/>
    </row>
    <row r="2126" spans="2:21" x14ac:dyDescent="0.25">
      <c r="B2126"/>
      <c r="C2126"/>
      <c r="D2126" s="13"/>
      <c r="E2126" s="13"/>
      <c r="K2126" s="23"/>
      <c r="O2126" s="21"/>
      <c r="P2126" s="27"/>
      <c r="Q2126" s="16"/>
      <c r="U2126" s="27"/>
    </row>
    <row r="2127" spans="2:21" x14ac:dyDescent="0.25">
      <c r="B2127"/>
      <c r="C2127"/>
      <c r="D2127" s="13"/>
      <c r="E2127" s="13"/>
      <c r="K2127" s="23"/>
      <c r="O2127" s="21"/>
      <c r="P2127" s="27"/>
      <c r="Q2127" s="16"/>
      <c r="U2127" s="27"/>
    </row>
    <row r="2128" spans="2:21" x14ac:dyDescent="0.25">
      <c r="B2128"/>
      <c r="C2128"/>
      <c r="D2128" s="13"/>
      <c r="E2128" s="13"/>
      <c r="K2128" s="23"/>
      <c r="O2128" s="21"/>
      <c r="P2128" s="27"/>
      <c r="Q2128" s="16"/>
      <c r="U2128" s="27"/>
    </row>
    <row r="2129" spans="2:21" x14ac:dyDescent="0.25">
      <c r="B2129"/>
      <c r="C2129"/>
      <c r="D2129" s="13"/>
      <c r="E2129" s="13"/>
      <c r="K2129" s="23"/>
      <c r="O2129" s="21"/>
      <c r="P2129" s="27"/>
      <c r="Q2129" s="16"/>
      <c r="U2129" s="27"/>
    </row>
    <row r="2130" spans="2:21" x14ac:dyDescent="0.25">
      <c r="B2130"/>
      <c r="C2130"/>
      <c r="D2130" s="13"/>
      <c r="E2130" s="13"/>
      <c r="K2130" s="23"/>
      <c r="O2130" s="21"/>
      <c r="P2130" s="27"/>
      <c r="Q2130" s="16"/>
      <c r="U2130" s="27"/>
    </row>
    <row r="2131" spans="2:21" x14ac:dyDescent="0.25">
      <c r="B2131"/>
      <c r="C2131"/>
      <c r="D2131" s="13"/>
      <c r="E2131" s="13"/>
      <c r="K2131" s="23"/>
      <c r="O2131" s="21"/>
      <c r="P2131" s="27"/>
      <c r="Q2131" s="16"/>
      <c r="U2131" s="27"/>
    </row>
    <row r="2132" spans="2:21" x14ac:dyDescent="0.25">
      <c r="B2132"/>
      <c r="C2132"/>
      <c r="D2132" s="13"/>
      <c r="E2132" s="13"/>
      <c r="K2132" s="23"/>
      <c r="O2132" s="21"/>
      <c r="P2132" s="27"/>
      <c r="Q2132" s="16"/>
      <c r="U2132" s="27"/>
    </row>
    <row r="2133" spans="2:21" x14ac:dyDescent="0.25">
      <c r="B2133"/>
      <c r="C2133"/>
      <c r="D2133" s="13"/>
      <c r="E2133" s="13"/>
      <c r="K2133" s="23"/>
      <c r="O2133" s="21"/>
      <c r="P2133" s="27"/>
      <c r="Q2133" s="16"/>
      <c r="U2133" s="27"/>
    </row>
    <row r="2134" spans="2:21" x14ac:dyDescent="0.25">
      <c r="B2134"/>
      <c r="C2134"/>
      <c r="D2134" s="13"/>
      <c r="E2134" s="13"/>
      <c r="K2134" s="23"/>
      <c r="O2134" s="21"/>
      <c r="P2134" s="27"/>
      <c r="Q2134" s="16"/>
      <c r="U2134" s="27"/>
    </row>
    <row r="2135" spans="2:21" x14ac:dyDescent="0.25">
      <c r="B2135"/>
      <c r="C2135"/>
      <c r="D2135" s="13"/>
      <c r="E2135" s="13"/>
      <c r="K2135" s="23"/>
      <c r="O2135" s="21"/>
      <c r="P2135" s="27"/>
      <c r="Q2135" s="16"/>
      <c r="U2135" s="27"/>
    </row>
    <row r="2136" spans="2:21" x14ac:dyDescent="0.25">
      <c r="B2136"/>
      <c r="C2136"/>
      <c r="D2136" s="13"/>
      <c r="E2136" s="13"/>
      <c r="K2136" s="23"/>
      <c r="O2136" s="21"/>
      <c r="P2136" s="27"/>
      <c r="Q2136" s="16"/>
      <c r="U2136" s="27"/>
    </row>
    <row r="2137" spans="2:21" x14ac:dyDescent="0.25">
      <c r="B2137"/>
      <c r="C2137"/>
      <c r="D2137" s="13"/>
      <c r="E2137" s="13"/>
      <c r="K2137" s="23"/>
      <c r="O2137" s="21"/>
      <c r="P2137" s="27"/>
      <c r="Q2137" s="16"/>
      <c r="U2137" s="27"/>
    </row>
    <row r="2138" spans="2:21" x14ac:dyDescent="0.25">
      <c r="B2138"/>
      <c r="C2138"/>
      <c r="D2138" s="13"/>
      <c r="E2138" s="13"/>
      <c r="K2138" s="23"/>
      <c r="O2138" s="21"/>
      <c r="P2138" s="27"/>
      <c r="Q2138" s="16"/>
      <c r="U2138" s="27"/>
    </row>
    <row r="2139" spans="2:21" x14ac:dyDescent="0.25">
      <c r="B2139"/>
      <c r="C2139"/>
      <c r="D2139" s="13"/>
      <c r="E2139" s="13"/>
      <c r="K2139" s="23"/>
      <c r="O2139" s="21"/>
      <c r="P2139" s="27"/>
      <c r="Q2139" s="16"/>
      <c r="U2139" s="27"/>
    </row>
    <row r="2140" spans="2:21" x14ac:dyDescent="0.25">
      <c r="B2140"/>
      <c r="C2140"/>
      <c r="D2140" s="13"/>
      <c r="E2140" s="13"/>
      <c r="K2140" s="23"/>
      <c r="O2140" s="21"/>
      <c r="P2140" s="27"/>
      <c r="Q2140" s="16"/>
      <c r="U2140" s="27"/>
    </row>
    <row r="2141" spans="2:21" x14ac:dyDescent="0.25">
      <c r="B2141"/>
      <c r="C2141"/>
      <c r="D2141" s="13"/>
      <c r="E2141" s="13"/>
      <c r="K2141" s="23"/>
      <c r="O2141" s="21"/>
      <c r="P2141" s="27"/>
      <c r="Q2141" s="16"/>
      <c r="U2141" s="27"/>
    </row>
    <row r="2142" spans="2:21" x14ac:dyDescent="0.25">
      <c r="B2142"/>
      <c r="C2142"/>
      <c r="D2142" s="13"/>
      <c r="E2142" s="13"/>
      <c r="K2142" s="23"/>
      <c r="O2142" s="21"/>
      <c r="P2142" s="27"/>
      <c r="Q2142" s="16"/>
      <c r="U2142" s="27"/>
    </row>
    <row r="2143" spans="2:21" x14ac:dyDescent="0.25">
      <c r="B2143"/>
      <c r="C2143"/>
      <c r="D2143" s="13"/>
      <c r="E2143" s="13"/>
      <c r="K2143" s="23"/>
      <c r="O2143" s="21"/>
      <c r="P2143" s="27"/>
      <c r="Q2143" s="16"/>
      <c r="U2143" s="27"/>
    </row>
    <row r="2144" spans="2:21" x14ac:dyDescent="0.25">
      <c r="B2144"/>
      <c r="C2144"/>
      <c r="D2144" s="13"/>
      <c r="E2144" s="13"/>
      <c r="K2144" s="23"/>
      <c r="O2144" s="21"/>
      <c r="P2144" s="27"/>
      <c r="Q2144" s="16"/>
      <c r="U2144" s="27"/>
    </row>
    <row r="2145" spans="2:21" x14ac:dyDescent="0.25">
      <c r="B2145"/>
      <c r="C2145"/>
      <c r="D2145" s="13"/>
      <c r="E2145" s="13"/>
      <c r="K2145" s="23"/>
      <c r="O2145" s="21"/>
      <c r="P2145" s="27"/>
      <c r="Q2145" s="16"/>
      <c r="U2145" s="27"/>
    </row>
    <row r="2146" spans="2:21" x14ac:dyDescent="0.25">
      <c r="B2146"/>
      <c r="C2146"/>
      <c r="D2146" s="13"/>
      <c r="E2146" s="13"/>
      <c r="K2146" s="23"/>
      <c r="O2146" s="21"/>
      <c r="P2146" s="27"/>
      <c r="Q2146" s="16"/>
      <c r="U2146" s="27"/>
    </row>
    <row r="2147" spans="2:21" x14ac:dyDescent="0.25">
      <c r="B2147"/>
      <c r="C2147"/>
      <c r="D2147" s="13"/>
      <c r="E2147" s="13"/>
      <c r="K2147" s="23"/>
      <c r="O2147" s="21"/>
      <c r="P2147" s="27"/>
      <c r="Q2147" s="16"/>
      <c r="U2147" s="27"/>
    </row>
    <row r="2148" spans="2:21" x14ac:dyDescent="0.25">
      <c r="B2148"/>
      <c r="C2148"/>
      <c r="D2148" s="13"/>
      <c r="E2148" s="13"/>
      <c r="K2148" s="23"/>
      <c r="O2148" s="21"/>
      <c r="P2148" s="27"/>
      <c r="Q2148" s="16"/>
      <c r="U2148" s="27"/>
    </row>
    <row r="2149" spans="2:21" x14ac:dyDescent="0.25">
      <c r="B2149"/>
      <c r="C2149"/>
      <c r="D2149" s="13"/>
      <c r="E2149" s="13"/>
      <c r="K2149" s="23"/>
      <c r="O2149" s="21"/>
      <c r="P2149" s="27"/>
      <c r="Q2149" s="16"/>
      <c r="U2149" s="27"/>
    </row>
    <row r="2150" spans="2:21" x14ac:dyDescent="0.25">
      <c r="B2150"/>
      <c r="C2150"/>
      <c r="D2150" s="13"/>
      <c r="E2150" s="13"/>
      <c r="K2150" s="23"/>
      <c r="O2150" s="21"/>
      <c r="P2150" s="27"/>
      <c r="Q2150" s="16"/>
      <c r="U2150" s="27"/>
    </row>
    <row r="2151" spans="2:21" x14ac:dyDescent="0.25">
      <c r="B2151"/>
      <c r="C2151"/>
      <c r="D2151" s="13"/>
      <c r="E2151" s="13"/>
      <c r="K2151" s="23"/>
      <c r="O2151" s="21"/>
      <c r="P2151" s="27"/>
      <c r="Q2151" s="16"/>
      <c r="U2151" s="27"/>
    </row>
    <row r="2152" spans="2:21" x14ac:dyDescent="0.25">
      <c r="B2152"/>
      <c r="C2152"/>
      <c r="D2152" s="13"/>
      <c r="E2152" s="13"/>
      <c r="K2152" s="23"/>
      <c r="O2152" s="21"/>
      <c r="P2152" s="27"/>
      <c r="Q2152" s="16"/>
      <c r="U2152" s="27"/>
    </row>
    <row r="2153" spans="2:21" x14ac:dyDescent="0.25">
      <c r="B2153"/>
      <c r="C2153"/>
      <c r="D2153" s="13"/>
      <c r="E2153" s="13"/>
      <c r="K2153" s="23"/>
      <c r="O2153" s="21"/>
      <c r="P2153" s="27"/>
      <c r="Q2153" s="16"/>
      <c r="U2153" s="27"/>
    </row>
    <row r="2154" spans="2:21" x14ac:dyDescent="0.25">
      <c r="B2154"/>
      <c r="C2154"/>
      <c r="D2154" s="13"/>
      <c r="E2154" s="13"/>
      <c r="K2154" s="23"/>
      <c r="O2154" s="21"/>
      <c r="P2154" s="27"/>
      <c r="Q2154" s="16"/>
      <c r="U2154" s="27"/>
    </row>
    <row r="2155" spans="2:21" x14ac:dyDescent="0.25">
      <c r="B2155"/>
      <c r="C2155"/>
      <c r="D2155" s="13"/>
      <c r="E2155" s="13"/>
      <c r="K2155" s="23"/>
      <c r="O2155" s="21"/>
      <c r="P2155" s="27"/>
      <c r="Q2155" s="16"/>
      <c r="U2155" s="27"/>
    </row>
    <row r="2156" spans="2:21" x14ac:dyDescent="0.25">
      <c r="B2156"/>
      <c r="C2156"/>
      <c r="D2156" s="13"/>
      <c r="E2156" s="13"/>
      <c r="K2156" s="23"/>
      <c r="O2156" s="21"/>
      <c r="P2156" s="27"/>
      <c r="Q2156" s="16"/>
      <c r="U2156" s="27"/>
    </row>
    <row r="2157" spans="2:21" x14ac:dyDescent="0.25">
      <c r="B2157"/>
      <c r="C2157"/>
      <c r="D2157" s="13"/>
      <c r="E2157" s="13"/>
      <c r="K2157" s="23"/>
      <c r="O2157" s="21"/>
      <c r="P2157" s="27"/>
      <c r="Q2157" s="16"/>
      <c r="U2157" s="27"/>
    </row>
    <row r="2158" spans="2:21" x14ac:dyDescent="0.25">
      <c r="B2158"/>
      <c r="C2158"/>
      <c r="D2158" s="13"/>
      <c r="E2158" s="13"/>
      <c r="K2158" s="23"/>
      <c r="O2158" s="21"/>
      <c r="P2158" s="27"/>
      <c r="Q2158" s="16"/>
      <c r="U2158" s="27"/>
    </row>
    <row r="2159" spans="2:21" x14ac:dyDescent="0.25">
      <c r="B2159"/>
      <c r="C2159"/>
      <c r="D2159" s="13"/>
      <c r="E2159" s="13"/>
      <c r="K2159" s="23"/>
      <c r="O2159" s="21"/>
      <c r="P2159" s="27"/>
      <c r="Q2159" s="16"/>
      <c r="U2159" s="27"/>
    </row>
    <row r="2160" spans="2:21" x14ac:dyDescent="0.25">
      <c r="B2160"/>
      <c r="C2160"/>
      <c r="D2160" s="13"/>
      <c r="E2160" s="13"/>
      <c r="K2160" s="23"/>
      <c r="O2160" s="21"/>
      <c r="P2160" s="27"/>
      <c r="Q2160" s="16"/>
      <c r="U2160" s="27"/>
    </row>
    <row r="2161" spans="2:21" x14ac:dyDescent="0.25">
      <c r="B2161"/>
      <c r="C2161"/>
      <c r="D2161" s="13"/>
      <c r="E2161" s="13"/>
      <c r="K2161" s="23"/>
      <c r="O2161" s="21"/>
      <c r="P2161" s="27"/>
      <c r="Q2161" s="16"/>
      <c r="U2161" s="27"/>
    </row>
    <row r="2162" spans="2:21" x14ac:dyDescent="0.25">
      <c r="B2162"/>
      <c r="C2162"/>
      <c r="D2162" s="13"/>
      <c r="E2162" s="13"/>
      <c r="K2162" s="23"/>
      <c r="O2162" s="21"/>
      <c r="P2162" s="27"/>
      <c r="Q2162" s="16"/>
      <c r="U2162" s="27"/>
    </row>
    <row r="2163" spans="2:21" x14ac:dyDescent="0.25">
      <c r="B2163"/>
      <c r="C2163"/>
      <c r="D2163" s="13"/>
      <c r="E2163" s="13"/>
      <c r="K2163" s="23"/>
      <c r="O2163" s="21"/>
      <c r="P2163" s="27"/>
      <c r="Q2163" s="16"/>
      <c r="U2163" s="27"/>
    </row>
    <row r="2164" spans="2:21" x14ac:dyDescent="0.25">
      <c r="B2164"/>
      <c r="C2164"/>
      <c r="D2164" s="13"/>
      <c r="E2164" s="13"/>
      <c r="K2164" s="23"/>
      <c r="O2164" s="21"/>
      <c r="P2164" s="27"/>
      <c r="Q2164" s="16"/>
      <c r="U2164" s="27"/>
    </row>
    <row r="2165" spans="2:21" x14ac:dyDescent="0.25">
      <c r="B2165"/>
      <c r="C2165"/>
      <c r="D2165" s="13"/>
      <c r="E2165" s="13"/>
      <c r="K2165" s="23"/>
      <c r="O2165" s="21"/>
      <c r="P2165" s="27"/>
      <c r="Q2165" s="16"/>
      <c r="U2165" s="27"/>
    </row>
    <row r="2166" spans="2:21" x14ac:dyDescent="0.25">
      <c r="B2166"/>
      <c r="C2166"/>
      <c r="D2166" s="13"/>
      <c r="E2166" s="13"/>
      <c r="K2166" s="23"/>
      <c r="O2166" s="21"/>
      <c r="P2166" s="27"/>
      <c r="Q2166" s="16"/>
      <c r="U2166" s="27"/>
    </row>
    <row r="2167" spans="2:21" x14ac:dyDescent="0.25">
      <c r="B2167"/>
      <c r="C2167"/>
      <c r="D2167" s="13"/>
      <c r="E2167" s="13"/>
      <c r="K2167" s="23"/>
      <c r="O2167" s="21"/>
      <c r="P2167" s="27"/>
      <c r="Q2167" s="16"/>
      <c r="U2167" s="27"/>
    </row>
    <row r="2168" spans="2:21" x14ac:dyDescent="0.25">
      <c r="B2168"/>
      <c r="C2168"/>
      <c r="D2168" s="13"/>
      <c r="E2168" s="13"/>
      <c r="K2168" s="23"/>
      <c r="O2168" s="21"/>
      <c r="P2168" s="27"/>
      <c r="Q2168" s="16"/>
      <c r="U2168" s="27"/>
    </row>
    <row r="2169" spans="2:21" x14ac:dyDescent="0.25">
      <c r="B2169"/>
      <c r="C2169"/>
      <c r="D2169" s="13"/>
      <c r="E2169" s="13"/>
      <c r="K2169" s="23"/>
      <c r="O2169" s="21"/>
      <c r="P2169" s="27"/>
      <c r="Q2169" s="16"/>
      <c r="U2169" s="27"/>
    </row>
    <row r="2170" spans="2:21" x14ac:dyDescent="0.25">
      <c r="B2170"/>
      <c r="C2170"/>
      <c r="D2170" s="13"/>
      <c r="E2170" s="13"/>
      <c r="K2170" s="23"/>
      <c r="O2170" s="21"/>
      <c r="P2170" s="27"/>
      <c r="Q2170" s="16"/>
      <c r="U2170" s="27"/>
    </row>
    <row r="2171" spans="2:21" x14ac:dyDescent="0.25">
      <c r="B2171"/>
      <c r="C2171"/>
      <c r="D2171" s="13"/>
      <c r="E2171" s="13"/>
      <c r="K2171" s="23"/>
      <c r="O2171" s="21"/>
      <c r="P2171" s="27"/>
      <c r="Q2171" s="16"/>
      <c r="U2171" s="27"/>
    </row>
    <row r="2172" spans="2:21" x14ac:dyDescent="0.25">
      <c r="B2172"/>
      <c r="C2172"/>
      <c r="D2172" s="13"/>
      <c r="E2172" s="13"/>
      <c r="K2172" s="23"/>
      <c r="O2172" s="21"/>
      <c r="P2172" s="27"/>
      <c r="Q2172" s="16"/>
      <c r="U2172" s="27"/>
    </row>
    <row r="2173" spans="2:21" x14ac:dyDescent="0.25">
      <c r="B2173"/>
      <c r="C2173"/>
      <c r="D2173" s="13"/>
      <c r="E2173" s="13"/>
      <c r="K2173" s="23"/>
      <c r="O2173" s="21"/>
      <c r="P2173" s="27"/>
      <c r="Q2173" s="16"/>
      <c r="U2173" s="27"/>
    </row>
    <row r="2174" spans="2:21" x14ac:dyDescent="0.25">
      <c r="B2174"/>
      <c r="C2174"/>
      <c r="D2174" s="13"/>
      <c r="E2174" s="13"/>
      <c r="K2174" s="23"/>
      <c r="O2174" s="21"/>
      <c r="P2174" s="27"/>
      <c r="Q2174" s="16"/>
      <c r="U2174" s="27"/>
    </row>
    <row r="2175" spans="2:21" x14ac:dyDescent="0.25">
      <c r="B2175"/>
      <c r="C2175"/>
      <c r="D2175" s="13"/>
      <c r="E2175" s="13"/>
      <c r="K2175" s="23"/>
      <c r="O2175" s="21"/>
      <c r="P2175" s="27"/>
      <c r="Q2175" s="16"/>
      <c r="U2175" s="27"/>
    </row>
    <row r="2176" spans="2:21" x14ac:dyDescent="0.25">
      <c r="B2176"/>
      <c r="C2176"/>
      <c r="D2176" s="13"/>
      <c r="E2176" s="13"/>
      <c r="K2176" s="23"/>
      <c r="O2176" s="21"/>
      <c r="P2176" s="27"/>
      <c r="Q2176" s="16"/>
      <c r="U2176" s="27"/>
    </row>
    <row r="2177" spans="2:21" x14ac:dyDescent="0.25">
      <c r="B2177"/>
      <c r="C2177"/>
      <c r="D2177" s="13"/>
      <c r="E2177" s="13"/>
      <c r="K2177" s="23"/>
      <c r="O2177" s="21"/>
      <c r="P2177" s="27"/>
      <c r="Q2177" s="16"/>
      <c r="U2177" s="27"/>
    </row>
    <row r="2178" spans="2:21" x14ac:dyDescent="0.25">
      <c r="B2178"/>
      <c r="C2178"/>
      <c r="D2178" s="13"/>
      <c r="E2178" s="13"/>
      <c r="K2178" s="23"/>
      <c r="O2178" s="21"/>
      <c r="P2178" s="27"/>
      <c r="Q2178" s="16"/>
      <c r="U2178" s="27"/>
    </row>
    <row r="2179" spans="2:21" x14ac:dyDescent="0.25">
      <c r="B2179"/>
      <c r="C2179"/>
      <c r="D2179" s="13"/>
      <c r="E2179" s="13"/>
      <c r="K2179" s="23"/>
      <c r="O2179" s="21"/>
      <c r="P2179" s="27"/>
      <c r="Q2179" s="16"/>
      <c r="U2179" s="27"/>
    </row>
    <row r="2180" spans="2:21" x14ac:dyDescent="0.25">
      <c r="B2180"/>
      <c r="C2180"/>
      <c r="D2180" s="13"/>
      <c r="E2180" s="13"/>
      <c r="K2180" s="23"/>
      <c r="O2180" s="21"/>
      <c r="P2180" s="27"/>
      <c r="Q2180" s="16"/>
      <c r="U2180" s="27"/>
    </row>
    <row r="2181" spans="2:21" x14ac:dyDescent="0.25">
      <c r="B2181"/>
      <c r="C2181"/>
      <c r="D2181" s="13"/>
      <c r="E2181" s="13"/>
      <c r="K2181" s="23"/>
      <c r="O2181" s="21"/>
      <c r="P2181" s="27"/>
      <c r="Q2181" s="16"/>
      <c r="U2181" s="27"/>
    </row>
    <row r="2182" spans="2:21" x14ac:dyDescent="0.25">
      <c r="B2182"/>
      <c r="C2182"/>
      <c r="D2182" s="13"/>
      <c r="E2182" s="13"/>
      <c r="K2182" s="23"/>
      <c r="O2182" s="21"/>
      <c r="P2182" s="27"/>
      <c r="Q2182" s="16"/>
      <c r="U2182" s="27"/>
    </row>
    <row r="2183" spans="2:21" x14ac:dyDescent="0.25">
      <c r="B2183"/>
      <c r="C2183"/>
      <c r="D2183" s="13"/>
      <c r="E2183" s="13"/>
      <c r="K2183" s="23"/>
      <c r="O2183" s="21"/>
      <c r="P2183" s="27"/>
      <c r="Q2183" s="16"/>
      <c r="U2183" s="27"/>
    </row>
    <row r="2184" spans="2:21" x14ac:dyDescent="0.25">
      <c r="B2184"/>
      <c r="C2184"/>
      <c r="D2184" s="13"/>
      <c r="E2184" s="13"/>
      <c r="K2184" s="23"/>
      <c r="O2184" s="21"/>
      <c r="P2184" s="27"/>
      <c r="Q2184" s="16"/>
      <c r="U2184" s="27"/>
    </row>
    <row r="2185" spans="2:21" x14ac:dyDescent="0.25">
      <c r="B2185"/>
      <c r="C2185"/>
      <c r="D2185" s="13"/>
      <c r="E2185" s="13"/>
      <c r="K2185" s="23"/>
      <c r="O2185" s="21"/>
      <c r="P2185" s="27"/>
      <c r="Q2185" s="16"/>
      <c r="U2185" s="27"/>
    </row>
    <row r="2186" spans="2:21" x14ac:dyDescent="0.25">
      <c r="B2186"/>
      <c r="C2186"/>
      <c r="D2186" s="13"/>
      <c r="E2186" s="13"/>
      <c r="K2186" s="23"/>
      <c r="O2186" s="21"/>
      <c r="P2186" s="27"/>
      <c r="Q2186" s="16"/>
      <c r="U2186" s="27"/>
    </row>
    <row r="2187" spans="2:21" x14ac:dyDescent="0.25">
      <c r="B2187"/>
      <c r="C2187"/>
      <c r="D2187" s="13"/>
      <c r="E2187" s="13"/>
      <c r="K2187" s="23"/>
      <c r="O2187" s="21"/>
      <c r="P2187" s="27"/>
      <c r="Q2187" s="16"/>
      <c r="U2187" s="27"/>
    </row>
    <row r="2188" spans="2:21" x14ac:dyDescent="0.25">
      <c r="B2188"/>
      <c r="C2188"/>
      <c r="D2188" s="13"/>
      <c r="E2188" s="13"/>
      <c r="K2188" s="23"/>
      <c r="O2188" s="21"/>
      <c r="P2188" s="27"/>
      <c r="Q2188" s="16"/>
      <c r="U2188" s="27"/>
    </row>
    <row r="2189" spans="2:21" x14ac:dyDescent="0.25">
      <c r="B2189"/>
      <c r="C2189"/>
      <c r="D2189" s="13"/>
      <c r="E2189" s="13"/>
      <c r="K2189" s="23"/>
      <c r="O2189" s="21"/>
      <c r="P2189" s="27"/>
      <c r="Q2189" s="16"/>
      <c r="U2189" s="27"/>
    </row>
    <row r="2190" spans="2:21" x14ac:dyDescent="0.25">
      <c r="B2190"/>
      <c r="C2190"/>
      <c r="D2190" s="13"/>
      <c r="E2190" s="13"/>
      <c r="K2190" s="23"/>
      <c r="O2190" s="21"/>
      <c r="P2190" s="27"/>
      <c r="Q2190" s="16"/>
      <c r="U2190" s="27"/>
    </row>
    <row r="2191" spans="2:21" x14ac:dyDescent="0.25">
      <c r="B2191"/>
      <c r="C2191"/>
      <c r="D2191" s="13"/>
      <c r="E2191" s="13"/>
      <c r="K2191" s="23"/>
      <c r="O2191" s="21"/>
      <c r="P2191" s="27"/>
      <c r="Q2191" s="16"/>
      <c r="U2191" s="27"/>
    </row>
    <row r="2192" spans="2:21" x14ac:dyDescent="0.25">
      <c r="B2192"/>
      <c r="C2192"/>
      <c r="D2192" s="13"/>
      <c r="E2192" s="13"/>
      <c r="K2192" s="23"/>
      <c r="O2192" s="21"/>
      <c r="P2192" s="27"/>
      <c r="Q2192" s="16"/>
      <c r="U2192" s="27"/>
    </row>
    <row r="2193" spans="2:21" x14ac:dyDescent="0.25">
      <c r="B2193"/>
      <c r="C2193"/>
      <c r="D2193" s="13"/>
      <c r="E2193" s="13"/>
      <c r="K2193" s="23"/>
      <c r="O2193" s="21"/>
      <c r="P2193" s="27"/>
      <c r="Q2193" s="16"/>
      <c r="U2193" s="27"/>
    </row>
    <row r="2194" spans="2:21" x14ac:dyDescent="0.25">
      <c r="B2194"/>
      <c r="C2194"/>
      <c r="D2194" s="13"/>
      <c r="E2194" s="13"/>
      <c r="K2194" s="23"/>
      <c r="O2194" s="21"/>
      <c r="P2194" s="27"/>
      <c r="Q2194" s="16"/>
      <c r="U2194" s="27"/>
    </row>
    <row r="2195" spans="2:21" x14ac:dyDescent="0.25">
      <c r="B2195"/>
      <c r="C2195"/>
      <c r="D2195" s="13"/>
      <c r="E2195" s="13"/>
      <c r="K2195" s="23"/>
      <c r="O2195" s="21"/>
      <c r="P2195" s="27"/>
      <c r="Q2195" s="16"/>
      <c r="U2195" s="27"/>
    </row>
    <row r="2196" spans="2:21" x14ac:dyDescent="0.25">
      <c r="B2196"/>
      <c r="C2196"/>
      <c r="D2196" s="13"/>
      <c r="E2196" s="13"/>
      <c r="K2196" s="23"/>
      <c r="O2196" s="21"/>
      <c r="P2196" s="27"/>
      <c r="Q2196" s="16"/>
      <c r="U2196" s="27"/>
    </row>
    <row r="2197" spans="2:21" x14ac:dyDescent="0.25">
      <c r="B2197"/>
      <c r="C2197"/>
      <c r="D2197" s="13"/>
      <c r="E2197" s="13"/>
      <c r="K2197" s="23"/>
      <c r="O2197" s="21"/>
      <c r="P2197" s="27"/>
      <c r="Q2197" s="16"/>
      <c r="U2197" s="27"/>
    </row>
    <row r="2198" spans="2:21" x14ac:dyDescent="0.25">
      <c r="B2198"/>
      <c r="C2198"/>
      <c r="D2198" s="13"/>
      <c r="E2198" s="13"/>
      <c r="K2198" s="23"/>
      <c r="O2198" s="21"/>
      <c r="P2198" s="27"/>
      <c r="Q2198" s="16"/>
      <c r="U2198" s="27"/>
    </row>
    <row r="2199" spans="2:21" x14ac:dyDescent="0.25">
      <c r="B2199"/>
      <c r="C2199"/>
      <c r="D2199" s="13"/>
      <c r="E2199" s="13"/>
      <c r="K2199" s="23"/>
      <c r="O2199" s="21"/>
      <c r="P2199" s="27"/>
      <c r="Q2199" s="16"/>
      <c r="U2199" s="27"/>
    </row>
    <row r="2200" spans="2:21" x14ac:dyDescent="0.25">
      <c r="B2200"/>
      <c r="C2200"/>
      <c r="D2200" s="13"/>
      <c r="E2200" s="13"/>
      <c r="K2200" s="23"/>
      <c r="O2200" s="21"/>
      <c r="P2200" s="27"/>
      <c r="Q2200" s="16"/>
      <c r="U2200" s="27"/>
    </row>
    <row r="2201" spans="2:21" x14ac:dyDescent="0.25">
      <c r="B2201"/>
      <c r="C2201"/>
      <c r="D2201" s="13"/>
      <c r="E2201" s="13"/>
      <c r="K2201" s="23"/>
      <c r="O2201" s="21"/>
      <c r="P2201" s="27"/>
      <c r="Q2201" s="16"/>
      <c r="U2201" s="27"/>
    </row>
    <row r="2202" spans="2:21" x14ac:dyDescent="0.25">
      <c r="B2202"/>
      <c r="C2202"/>
      <c r="D2202" s="13"/>
      <c r="E2202" s="13"/>
      <c r="K2202" s="23"/>
      <c r="O2202" s="21"/>
      <c r="P2202" s="27"/>
      <c r="Q2202" s="16"/>
      <c r="U2202" s="27"/>
    </row>
    <row r="2203" spans="2:21" x14ac:dyDescent="0.25">
      <c r="B2203"/>
      <c r="C2203"/>
      <c r="D2203" s="13"/>
      <c r="E2203" s="13"/>
      <c r="K2203" s="23"/>
      <c r="O2203" s="21"/>
      <c r="P2203" s="27"/>
      <c r="Q2203" s="16"/>
      <c r="U2203" s="27"/>
    </row>
    <row r="2204" spans="2:21" x14ac:dyDescent="0.25">
      <c r="B2204"/>
      <c r="C2204"/>
      <c r="D2204" s="13"/>
      <c r="E2204" s="13"/>
      <c r="K2204" s="23"/>
      <c r="O2204" s="21"/>
      <c r="P2204" s="27"/>
      <c r="Q2204" s="16"/>
      <c r="U2204" s="27"/>
    </row>
    <row r="2205" spans="2:21" x14ac:dyDescent="0.25">
      <c r="B2205"/>
      <c r="C2205"/>
      <c r="D2205" s="13"/>
      <c r="E2205" s="13"/>
      <c r="K2205" s="23"/>
      <c r="O2205" s="21"/>
      <c r="P2205" s="27"/>
      <c r="Q2205" s="16"/>
      <c r="U2205" s="27"/>
    </row>
    <row r="2206" spans="2:21" x14ac:dyDescent="0.25">
      <c r="B2206"/>
      <c r="C2206"/>
      <c r="D2206" s="13"/>
      <c r="E2206" s="13"/>
      <c r="K2206" s="23"/>
      <c r="O2206" s="21"/>
      <c r="P2206" s="27"/>
      <c r="Q2206" s="16"/>
      <c r="U2206" s="27"/>
    </row>
    <row r="2207" spans="2:21" x14ac:dyDescent="0.25">
      <c r="B2207"/>
      <c r="C2207"/>
      <c r="D2207" s="13"/>
      <c r="E2207" s="13"/>
      <c r="K2207" s="23"/>
      <c r="O2207" s="21"/>
      <c r="P2207" s="27"/>
      <c r="Q2207" s="16"/>
      <c r="U2207" s="27"/>
    </row>
    <row r="2208" spans="2:21" x14ac:dyDescent="0.25">
      <c r="B2208"/>
      <c r="C2208"/>
      <c r="D2208" s="13"/>
      <c r="E2208" s="13"/>
      <c r="K2208" s="23"/>
      <c r="O2208" s="21"/>
      <c r="P2208" s="27"/>
      <c r="Q2208" s="16"/>
      <c r="U2208" s="27"/>
    </row>
    <row r="2209" spans="2:21" x14ac:dyDescent="0.25">
      <c r="B2209"/>
      <c r="C2209"/>
      <c r="D2209" s="13"/>
      <c r="E2209" s="13"/>
      <c r="K2209" s="23"/>
      <c r="O2209" s="21"/>
      <c r="P2209" s="27"/>
      <c r="Q2209" s="16"/>
      <c r="U2209" s="27"/>
    </row>
    <row r="2210" spans="2:21" x14ac:dyDescent="0.25">
      <c r="B2210"/>
      <c r="C2210"/>
      <c r="D2210" s="13"/>
      <c r="E2210" s="13"/>
      <c r="K2210" s="23"/>
      <c r="O2210" s="21"/>
      <c r="P2210" s="27"/>
      <c r="Q2210" s="16"/>
      <c r="U2210" s="27"/>
    </row>
    <row r="2211" spans="2:21" x14ac:dyDescent="0.25">
      <c r="B2211"/>
      <c r="C2211"/>
      <c r="D2211" s="13"/>
      <c r="E2211" s="13"/>
      <c r="K2211" s="23"/>
      <c r="O2211" s="21"/>
      <c r="P2211" s="27"/>
      <c r="Q2211" s="16"/>
      <c r="U2211" s="27"/>
    </row>
    <row r="2212" spans="2:21" x14ac:dyDescent="0.25">
      <c r="B2212"/>
      <c r="C2212"/>
      <c r="D2212" s="13"/>
      <c r="E2212" s="13"/>
      <c r="K2212" s="23"/>
      <c r="O2212" s="21"/>
      <c r="P2212" s="27"/>
      <c r="Q2212" s="16"/>
      <c r="U2212" s="27"/>
    </row>
    <row r="2213" spans="2:21" x14ac:dyDescent="0.25">
      <c r="B2213"/>
      <c r="C2213"/>
      <c r="D2213" s="13"/>
      <c r="E2213" s="13"/>
      <c r="K2213" s="23"/>
      <c r="O2213" s="21"/>
      <c r="P2213" s="27"/>
      <c r="Q2213" s="16"/>
      <c r="U2213" s="27"/>
    </row>
    <row r="2214" spans="2:21" x14ac:dyDescent="0.25">
      <c r="B2214"/>
      <c r="C2214"/>
      <c r="D2214" s="13"/>
      <c r="E2214" s="13"/>
      <c r="K2214" s="23"/>
      <c r="O2214" s="21"/>
      <c r="P2214" s="27"/>
      <c r="Q2214" s="16"/>
      <c r="U2214" s="27"/>
    </row>
    <row r="2215" spans="2:21" x14ac:dyDescent="0.25">
      <c r="B2215"/>
      <c r="C2215"/>
      <c r="D2215" s="13"/>
      <c r="E2215" s="13"/>
      <c r="K2215" s="23"/>
      <c r="O2215" s="21"/>
      <c r="P2215" s="27"/>
      <c r="Q2215" s="16"/>
      <c r="U2215" s="27"/>
    </row>
    <row r="2216" spans="2:21" x14ac:dyDescent="0.25">
      <c r="B2216"/>
      <c r="C2216"/>
      <c r="D2216" s="13"/>
      <c r="E2216" s="13"/>
      <c r="K2216" s="23"/>
      <c r="O2216" s="21"/>
      <c r="P2216" s="27"/>
      <c r="Q2216" s="16"/>
      <c r="U2216" s="27"/>
    </row>
    <row r="2217" spans="2:21" x14ac:dyDescent="0.25">
      <c r="B2217"/>
      <c r="C2217"/>
      <c r="D2217" s="13"/>
      <c r="E2217" s="13"/>
      <c r="K2217" s="23"/>
      <c r="O2217" s="21"/>
      <c r="P2217" s="27"/>
      <c r="Q2217" s="16"/>
      <c r="U2217" s="27"/>
    </row>
    <row r="2218" spans="2:21" x14ac:dyDescent="0.25">
      <c r="B2218"/>
      <c r="C2218"/>
      <c r="D2218" s="13"/>
      <c r="E2218" s="13"/>
      <c r="K2218" s="23"/>
      <c r="O2218" s="21"/>
      <c r="P2218" s="27"/>
      <c r="Q2218" s="16"/>
      <c r="U2218" s="27"/>
    </row>
    <row r="2219" spans="2:21" x14ac:dyDescent="0.25">
      <c r="B2219"/>
      <c r="C2219"/>
      <c r="D2219" s="13"/>
      <c r="E2219" s="13"/>
      <c r="K2219" s="23"/>
      <c r="O2219" s="21"/>
      <c r="P2219" s="27"/>
      <c r="Q2219" s="16"/>
      <c r="U2219" s="27"/>
    </row>
    <row r="2220" spans="2:21" x14ac:dyDescent="0.25">
      <c r="B2220"/>
      <c r="C2220"/>
      <c r="D2220" s="13"/>
      <c r="E2220" s="13"/>
      <c r="K2220" s="23"/>
      <c r="O2220" s="21"/>
      <c r="P2220" s="27"/>
      <c r="Q2220" s="16"/>
      <c r="U2220" s="27"/>
    </row>
    <row r="2221" spans="2:21" x14ac:dyDescent="0.25">
      <c r="B2221"/>
      <c r="C2221"/>
      <c r="D2221" s="13"/>
      <c r="E2221" s="13"/>
      <c r="K2221" s="23"/>
      <c r="O2221" s="21"/>
      <c r="P2221" s="27"/>
      <c r="Q2221" s="16"/>
      <c r="U2221" s="27"/>
    </row>
    <row r="2222" spans="2:21" x14ac:dyDescent="0.25">
      <c r="B2222"/>
      <c r="C2222"/>
      <c r="D2222" s="13"/>
      <c r="E2222" s="13"/>
      <c r="K2222" s="23"/>
      <c r="O2222" s="21"/>
      <c r="P2222" s="27"/>
      <c r="Q2222" s="16"/>
      <c r="U2222" s="27"/>
    </row>
    <row r="2223" spans="2:21" x14ac:dyDescent="0.25">
      <c r="B2223"/>
      <c r="C2223"/>
      <c r="D2223" s="13"/>
      <c r="E2223" s="13"/>
      <c r="K2223" s="23"/>
      <c r="O2223" s="21"/>
      <c r="P2223" s="27"/>
      <c r="Q2223" s="16"/>
      <c r="U2223" s="27"/>
    </row>
    <row r="2224" spans="2:21" x14ac:dyDescent="0.25">
      <c r="B2224"/>
      <c r="C2224"/>
      <c r="D2224" s="13"/>
      <c r="E2224" s="13"/>
      <c r="K2224" s="23"/>
      <c r="O2224" s="21"/>
      <c r="P2224" s="27"/>
      <c r="Q2224" s="16"/>
      <c r="U2224" s="27"/>
    </row>
    <row r="2225" spans="2:21" x14ac:dyDescent="0.25">
      <c r="B2225"/>
      <c r="C2225"/>
      <c r="D2225" s="13"/>
      <c r="E2225" s="13"/>
      <c r="K2225" s="23"/>
      <c r="O2225" s="21"/>
      <c r="P2225" s="27"/>
      <c r="Q2225" s="16"/>
      <c r="U2225" s="27"/>
    </row>
    <row r="2226" spans="2:21" x14ac:dyDescent="0.25">
      <c r="B2226"/>
      <c r="C2226"/>
      <c r="D2226" s="13"/>
      <c r="E2226" s="13"/>
      <c r="K2226" s="23"/>
      <c r="O2226" s="21"/>
      <c r="P2226" s="27"/>
      <c r="Q2226" s="16"/>
      <c r="U2226" s="27"/>
    </row>
    <row r="2227" spans="2:21" x14ac:dyDescent="0.25">
      <c r="B2227"/>
      <c r="C2227"/>
      <c r="D2227" s="13"/>
      <c r="E2227" s="13"/>
      <c r="K2227" s="23"/>
      <c r="O2227" s="21"/>
      <c r="P2227" s="27"/>
      <c r="Q2227" s="16"/>
      <c r="U2227" s="27"/>
    </row>
    <row r="2228" spans="2:21" x14ac:dyDescent="0.25">
      <c r="B2228"/>
      <c r="C2228"/>
      <c r="D2228" s="13"/>
      <c r="E2228" s="13"/>
      <c r="K2228" s="23"/>
      <c r="O2228" s="21"/>
      <c r="P2228" s="27"/>
      <c r="Q2228" s="16"/>
      <c r="U2228" s="27"/>
    </row>
    <row r="2229" spans="2:21" x14ac:dyDescent="0.25">
      <c r="B2229"/>
      <c r="C2229"/>
      <c r="D2229" s="13"/>
      <c r="E2229" s="13"/>
      <c r="K2229" s="23"/>
      <c r="O2229" s="21"/>
      <c r="P2229" s="27"/>
      <c r="Q2229" s="16"/>
      <c r="U2229" s="27"/>
    </row>
    <row r="2230" spans="2:21" x14ac:dyDescent="0.25">
      <c r="B2230"/>
      <c r="C2230"/>
      <c r="D2230" s="13"/>
      <c r="E2230" s="13"/>
      <c r="K2230" s="23"/>
      <c r="O2230" s="21"/>
      <c r="P2230" s="27"/>
      <c r="Q2230" s="16"/>
      <c r="U2230" s="27"/>
    </row>
    <row r="2231" spans="2:21" x14ac:dyDescent="0.25">
      <c r="B2231"/>
      <c r="C2231"/>
      <c r="D2231" s="13"/>
      <c r="E2231" s="13"/>
      <c r="K2231" s="23"/>
      <c r="O2231" s="21"/>
      <c r="P2231" s="27"/>
      <c r="Q2231" s="16"/>
      <c r="U2231" s="27"/>
    </row>
    <row r="2232" spans="2:21" x14ac:dyDescent="0.25">
      <c r="B2232"/>
      <c r="C2232"/>
      <c r="D2232" s="13"/>
      <c r="E2232" s="13"/>
      <c r="K2232" s="23"/>
      <c r="O2232" s="21"/>
      <c r="P2232" s="27"/>
      <c r="Q2232" s="16"/>
      <c r="U2232" s="27"/>
    </row>
    <row r="2233" spans="2:21" x14ac:dyDescent="0.25">
      <c r="B2233"/>
      <c r="C2233"/>
      <c r="D2233" s="13"/>
      <c r="E2233" s="13"/>
      <c r="K2233" s="23"/>
      <c r="O2233" s="21"/>
      <c r="P2233" s="27"/>
      <c r="Q2233" s="16"/>
      <c r="U2233" s="27"/>
    </row>
    <row r="2234" spans="2:21" x14ac:dyDescent="0.25">
      <c r="B2234"/>
      <c r="C2234"/>
      <c r="D2234" s="13"/>
      <c r="E2234" s="13"/>
      <c r="K2234" s="23"/>
      <c r="O2234" s="21"/>
      <c r="P2234" s="27"/>
      <c r="Q2234" s="16"/>
      <c r="U2234" s="27"/>
    </row>
    <row r="2235" spans="2:21" x14ac:dyDescent="0.25">
      <c r="B2235"/>
      <c r="C2235"/>
      <c r="D2235" s="13"/>
      <c r="E2235" s="13"/>
      <c r="K2235" s="23"/>
      <c r="O2235" s="21"/>
      <c r="P2235" s="27"/>
      <c r="Q2235" s="16"/>
      <c r="U2235" s="27"/>
    </row>
    <row r="2236" spans="2:21" x14ac:dyDescent="0.25">
      <c r="B2236"/>
      <c r="C2236"/>
      <c r="D2236" s="13"/>
      <c r="E2236" s="13"/>
      <c r="K2236" s="23"/>
      <c r="O2236" s="21"/>
      <c r="P2236" s="27"/>
      <c r="Q2236" s="16"/>
      <c r="U2236" s="27"/>
    </row>
    <row r="2237" spans="2:21" x14ac:dyDescent="0.25">
      <c r="B2237"/>
      <c r="C2237"/>
      <c r="D2237" s="13"/>
      <c r="E2237" s="13"/>
      <c r="K2237" s="23"/>
      <c r="O2237" s="21"/>
      <c r="P2237" s="27"/>
      <c r="Q2237" s="16"/>
      <c r="U2237" s="27"/>
    </row>
    <row r="2238" spans="2:21" x14ac:dyDescent="0.25">
      <c r="B2238"/>
      <c r="C2238"/>
      <c r="D2238" s="13"/>
      <c r="E2238" s="13"/>
      <c r="K2238" s="23"/>
      <c r="O2238" s="21"/>
      <c r="P2238" s="27"/>
      <c r="Q2238" s="16"/>
      <c r="U2238" s="27"/>
    </row>
    <row r="2239" spans="2:21" x14ac:dyDescent="0.25">
      <c r="B2239"/>
      <c r="C2239"/>
      <c r="D2239" s="13"/>
      <c r="E2239" s="13"/>
      <c r="K2239" s="23"/>
      <c r="O2239" s="21"/>
      <c r="P2239" s="27"/>
      <c r="Q2239" s="16"/>
      <c r="U2239" s="27"/>
    </row>
    <row r="2240" spans="2:21" x14ac:dyDescent="0.25">
      <c r="B2240"/>
      <c r="C2240"/>
      <c r="D2240" s="13"/>
      <c r="E2240" s="13"/>
      <c r="K2240" s="23"/>
      <c r="O2240" s="21"/>
      <c r="P2240" s="27"/>
      <c r="Q2240" s="16"/>
      <c r="U2240" s="27"/>
    </row>
    <row r="2241" spans="2:21" x14ac:dyDescent="0.25">
      <c r="B2241"/>
      <c r="C2241"/>
      <c r="D2241" s="13"/>
      <c r="E2241" s="13"/>
      <c r="K2241" s="23"/>
      <c r="O2241" s="21"/>
      <c r="P2241" s="27"/>
      <c r="Q2241" s="16"/>
      <c r="U2241" s="27"/>
    </row>
    <row r="2242" spans="2:21" x14ac:dyDescent="0.25">
      <c r="B2242"/>
      <c r="C2242"/>
      <c r="D2242" s="13"/>
      <c r="E2242" s="13"/>
      <c r="K2242" s="23"/>
      <c r="O2242" s="21"/>
      <c r="P2242" s="27"/>
      <c r="Q2242" s="16"/>
      <c r="U2242" s="27"/>
    </row>
    <row r="2243" spans="2:21" x14ac:dyDescent="0.25">
      <c r="B2243"/>
      <c r="C2243"/>
      <c r="D2243" s="13"/>
      <c r="E2243" s="13"/>
      <c r="K2243" s="23"/>
      <c r="O2243" s="21"/>
      <c r="P2243" s="27"/>
      <c r="Q2243" s="16"/>
      <c r="U2243" s="27"/>
    </row>
    <row r="2244" spans="2:21" x14ac:dyDescent="0.25">
      <c r="B2244"/>
      <c r="C2244"/>
      <c r="D2244" s="13"/>
      <c r="E2244" s="13"/>
      <c r="K2244" s="23"/>
      <c r="O2244" s="21"/>
      <c r="P2244" s="27"/>
      <c r="Q2244" s="16"/>
      <c r="U2244" s="27"/>
    </row>
    <row r="2245" spans="2:21" x14ac:dyDescent="0.25">
      <c r="B2245"/>
      <c r="C2245"/>
      <c r="D2245" s="13"/>
      <c r="E2245" s="13"/>
      <c r="K2245" s="23"/>
      <c r="O2245" s="21"/>
      <c r="P2245" s="27"/>
      <c r="Q2245" s="16"/>
      <c r="U2245" s="27"/>
    </row>
    <row r="2246" spans="2:21" x14ac:dyDescent="0.25">
      <c r="B2246"/>
      <c r="C2246"/>
      <c r="D2246" s="13"/>
      <c r="E2246" s="13"/>
      <c r="K2246" s="23"/>
      <c r="O2246" s="21"/>
      <c r="P2246" s="27"/>
      <c r="Q2246" s="16"/>
      <c r="U2246" s="27"/>
    </row>
    <row r="2247" spans="2:21" x14ac:dyDescent="0.25">
      <c r="B2247"/>
      <c r="C2247"/>
      <c r="D2247" s="13"/>
      <c r="E2247" s="13"/>
      <c r="K2247" s="23"/>
      <c r="O2247" s="21"/>
      <c r="P2247" s="27"/>
      <c r="Q2247" s="16"/>
      <c r="U2247" s="27"/>
    </row>
    <row r="2248" spans="2:21" x14ac:dyDescent="0.25">
      <c r="B2248"/>
      <c r="C2248"/>
      <c r="D2248" s="13"/>
      <c r="E2248" s="13"/>
      <c r="K2248" s="23"/>
      <c r="O2248" s="21"/>
      <c r="P2248" s="27"/>
      <c r="Q2248" s="16"/>
      <c r="U2248" s="27"/>
    </row>
    <row r="2249" spans="2:21" x14ac:dyDescent="0.25">
      <c r="B2249"/>
      <c r="C2249"/>
      <c r="D2249" s="13"/>
      <c r="E2249" s="13"/>
      <c r="K2249" s="23"/>
      <c r="O2249" s="21"/>
      <c r="P2249" s="27"/>
      <c r="Q2249" s="16"/>
      <c r="U2249" s="27"/>
    </row>
    <row r="2250" spans="2:21" x14ac:dyDescent="0.25">
      <c r="B2250"/>
      <c r="C2250"/>
      <c r="D2250" s="13"/>
      <c r="E2250" s="13"/>
      <c r="K2250" s="23"/>
      <c r="O2250" s="21"/>
      <c r="P2250" s="27"/>
      <c r="Q2250" s="16"/>
      <c r="U2250" s="27"/>
    </row>
    <row r="2251" spans="2:21" x14ac:dyDescent="0.25">
      <c r="B2251"/>
      <c r="C2251"/>
      <c r="D2251" s="13"/>
      <c r="E2251" s="13"/>
      <c r="K2251" s="23"/>
      <c r="O2251" s="21"/>
      <c r="P2251" s="27"/>
      <c r="Q2251" s="16"/>
      <c r="U2251" s="27"/>
    </row>
    <row r="2252" spans="2:21" x14ac:dyDescent="0.25">
      <c r="B2252"/>
      <c r="C2252"/>
      <c r="D2252" s="13"/>
      <c r="E2252" s="13"/>
      <c r="K2252" s="23"/>
      <c r="O2252" s="21"/>
      <c r="P2252" s="27"/>
      <c r="Q2252" s="16"/>
      <c r="U2252" s="27"/>
    </row>
    <row r="2253" spans="2:21" x14ac:dyDescent="0.25">
      <c r="B2253"/>
      <c r="C2253"/>
      <c r="D2253" s="13"/>
      <c r="E2253" s="13"/>
      <c r="K2253" s="23"/>
      <c r="O2253" s="21"/>
      <c r="P2253" s="27"/>
      <c r="Q2253" s="16"/>
      <c r="U2253" s="27"/>
    </row>
    <row r="2254" spans="2:21" x14ac:dyDescent="0.25">
      <c r="B2254"/>
      <c r="C2254"/>
      <c r="D2254" s="13"/>
      <c r="E2254" s="13"/>
      <c r="K2254" s="23"/>
      <c r="O2254" s="21"/>
      <c r="P2254" s="27"/>
      <c r="Q2254" s="16"/>
      <c r="U2254" s="27"/>
    </row>
    <row r="2255" spans="2:21" x14ac:dyDescent="0.25">
      <c r="B2255"/>
      <c r="C2255"/>
      <c r="D2255" s="13"/>
      <c r="E2255" s="13"/>
      <c r="K2255" s="23"/>
      <c r="O2255" s="21"/>
      <c r="P2255" s="27"/>
      <c r="Q2255" s="16"/>
      <c r="U2255" s="27"/>
    </row>
    <row r="2256" spans="2:21" x14ac:dyDescent="0.25">
      <c r="B2256"/>
      <c r="C2256"/>
      <c r="D2256" s="13"/>
      <c r="E2256" s="13"/>
      <c r="K2256" s="23"/>
      <c r="O2256" s="21"/>
      <c r="P2256" s="27"/>
      <c r="Q2256" s="16"/>
      <c r="U2256" s="27"/>
    </row>
    <row r="2257" spans="2:21" x14ac:dyDescent="0.25">
      <c r="B2257"/>
      <c r="C2257"/>
      <c r="D2257" s="13"/>
      <c r="E2257" s="13"/>
      <c r="K2257" s="23"/>
      <c r="O2257" s="21"/>
      <c r="P2257" s="27"/>
      <c r="Q2257" s="16"/>
      <c r="U2257" s="27"/>
    </row>
    <row r="2258" spans="2:21" x14ac:dyDescent="0.25">
      <c r="B2258"/>
      <c r="C2258"/>
      <c r="D2258" s="13"/>
      <c r="E2258" s="13"/>
      <c r="K2258" s="23"/>
      <c r="O2258" s="21"/>
      <c r="P2258" s="27"/>
      <c r="Q2258" s="16"/>
      <c r="U2258" s="27"/>
    </row>
    <row r="2259" spans="2:21" x14ac:dyDescent="0.25">
      <c r="B2259"/>
      <c r="C2259"/>
      <c r="D2259" s="13"/>
      <c r="E2259" s="13"/>
      <c r="K2259" s="23"/>
      <c r="O2259" s="21"/>
      <c r="P2259" s="27"/>
      <c r="Q2259" s="16"/>
      <c r="U2259" s="27"/>
    </row>
    <row r="2260" spans="2:21" x14ac:dyDescent="0.25">
      <c r="B2260"/>
      <c r="C2260"/>
      <c r="D2260" s="13"/>
      <c r="E2260" s="13"/>
      <c r="K2260" s="23"/>
      <c r="O2260" s="21"/>
      <c r="P2260" s="27"/>
      <c r="Q2260" s="16"/>
      <c r="U2260" s="27"/>
    </row>
    <row r="2261" spans="2:21" x14ac:dyDescent="0.25">
      <c r="B2261"/>
      <c r="C2261"/>
      <c r="D2261" s="13"/>
      <c r="E2261" s="13"/>
      <c r="K2261" s="23"/>
      <c r="O2261" s="21"/>
      <c r="P2261" s="27"/>
      <c r="Q2261" s="16"/>
      <c r="U2261" s="27"/>
    </row>
    <row r="2262" spans="2:21" x14ac:dyDescent="0.25">
      <c r="B2262"/>
      <c r="C2262"/>
      <c r="D2262" s="13"/>
      <c r="E2262" s="13"/>
      <c r="K2262" s="23"/>
      <c r="O2262" s="21"/>
      <c r="P2262" s="27"/>
      <c r="Q2262" s="16"/>
      <c r="U2262" s="27"/>
    </row>
    <row r="2263" spans="2:21" x14ac:dyDescent="0.25">
      <c r="B2263"/>
      <c r="C2263"/>
      <c r="D2263" s="13"/>
      <c r="E2263" s="13"/>
      <c r="K2263" s="23"/>
      <c r="O2263" s="21"/>
      <c r="P2263" s="27"/>
      <c r="Q2263" s="16"/>
      <c r="U2263" s="27"/>
    </row>
    <row r="2264" spans="2:21" x14ac:dyDescent="0.25">
      <c r="B2264"/>
      <c r="C2264"/>
      <c r="D2264" s="13"/>
      <c r="E2264" s="13"/>
      <c r="K2264" s="23"/>
      <c r="O2264" s="21"/>
      <c r="P2264" s="27"/>
      <c r="Q2264" s="16"/>
      <c r="U2264" s="27"/>
    </row>
    <row r="2265" spans="2:21" x14ac:dyDescent="0.25">
      <c r="B2265"/>
      <c r="C2265"/>
      <c r="D2265" s="13"/>
      <c r="E2265" s="13"/>
      <c r="K2265" s="23"/>
      <c r="O2265" s="21"/>
      <c r="P2265" s="27"/>
      <c r="Q2265" s="16"/>
      <c r="U2265" s="27"/>
    </row>
    <row r="2266" spans="2:21" x14ac:dyDescent="0.25">
      <c r="B2266"/>
      <c r="C2266"/>
      <c r="D2266" s="13"/>
      <c r="E2266" s="13"/>
      <c r="K2266" s="23"/>
      <c r="O2266" s="21"/>
      <c r="P2266" s="27"/>
      <c r="Q2266" s="16"/>
      <c r="U2266" s="27"/>
    </row>
    <row r="2267" spans="2:21" x14ac:dyDescent="0.25">
      <c r="B2267"/>
      <c r="C2267"/>
      <c r="D2267" s="13"/>
      <c r="E2267" s="13"/>
      <c r="K2267" s="23"/>
      <c r="O2267" s="21"/>
      <c r="P2267" s="27"/>
      <c r="Q2267" s="16"/>
      <c r="U2267" s="27"/>
    </row>
    <row r="2268" spans="2:21" x14ac:dyDescent="0.25">
      <c r="B2268"/>
      <c r="C2268"/>
      <c r="D2268" s="13"/>
      <c r="E2268" s="13"/>
      <c r="K2268" s="23"/>
      <c r="O2268" s="21"/>
      <c r="P2268" s="27"/>
      <c r="Q2268" s="16"/>
      <c r="U2268" s="27"/>
    </row>
    <row r="2269" spans="2:21" x14ac:dyDescent="0.25">
      <c r="B2269"/>
      <c r="C2269"/>
      <c r="D2269" s="13"/>
      <c r="E2269" s="13"/>
      <c r="K2269" s="23"/>
      <c r="O2269" s="21"/>
      <c r="P2269" s="27"/>
      <c r="Q2269" s="16"/>
      <c r="U2269" s="27"/>
    </row>
    <row r="2270" spans="2:21" x14ac:dyDescent="0.25">
      <c r="B2270"/>
      <c r="C2270"/>
      <c r="D2270" s="13"/>
      <c r="E2270" s="13"/>
      <c r="K2270" s="23"/>
      <c r="O2270" s="21"/>
      <c r="P2270" s="27"/>
      <c r="Q2270" s="16"/>
      <c r="U2270" s="27"/>
    </row>
    <row r="2271" spans="2:21" x14ac:dyDescent="0.25">
      <c r="B2271"/>
      <c r="C2271"/>
      <c r="D2271" s="13"/>
      <c r="E2271" s="13"/>
      <c r="K2271" s="23"/>
      <c r="O2271" s="21"/>
      <c r="P2271" s="27"/>
      <c r="Q2271" s="16"/>
      <c r="U2271" s="27"/>
    </row>
    <row r="2272" spans="2:21" x14ac:dyDescent="0.25">
      <c r="B2272"/>
      <c r="C2272"/>
      <c r="D2272" s="13"/>
      <c r="E2272" s="13"/>
      <c r="K2272" s="23"/>
      <c r="O2272" s="21"/>
      <c r="P2272" s="27"/>
      <c r="Q2272" s="16"/>
      <c r="U2272" s="27"/>
    </row>
    <row r="2273" spans="2:21" x14ac:dyDescent="0.25">
      <c r="B2273"/>
      <c r="C2273"/>
      <c r="D2273" s="13"/>
      <c r="E2273" s="13"/>
      <c r="K2273" s="23"/>
      <c r="O2273" s="21"/>
      <c r="P2273" s="27"/>
      <c r="Q2273" s="16"/>
      <c r="U2273" s="27"/>
    </row>
    <row r="2274" spans="2:21" x14ac:dyDescent="0.25">
      <c r="B2274"/>
      <c r="C2274"/>
      <c r="D2274" s="13"/>
      <c r="E2274" s="13"/>
      <c r="K2274" s="23"/>
      <c r="O2274" s="21"/>
      <c r="P2274" s="27"/>
      <c r="Q2274" s="16"/>
      <c r="U2274" s="27"/>
    </row>
    <row r="2275" spans="2:21" x14ac:dyDescent="0.25">
      <c r="B2275"/>
      <c r="C2275"/>
      <c r="D2275" s="13"/>
      <c r="E2275" s="13"/>
      <c r="K2275" s="23"/>
      <c r="O2275" s="21"/>
      <c r="P2275" s="27"/>
      <c r="Q2275" s="16"/>
      <c r="U2275" s="27"/>
    </row>
    <row r="2276" spans="2:21" x14ac:dyDescent="0.25">
      <c r="B2276"/>
      <c r="C2276"/>
      <c r="D2276" s="13"/>
      <c r="E2276" s="13"/>
      <c r="K2276" s="23"/>
      <c r="O2276" s="21"/>
      <c r="P2276" s="27"/>
      <c r="Q2276" s="16"/>
      <c r="U2276" s="27"/>
    </row>
    <row r="2277" spans="2:21" x14ac:dyDescent="0.25">
      <c r="B2277"/>
      <c r="C2277"/>
      <c r="D2277" s="13"/>
      <c r="E2277" s="13"/>
      <c r="K2277" s="23"/>
      <c r="O2277" s="21"/>
      <c r="P2277" s="27"/>
      <c r="Q2277" s="16"/>
      <c r="U2277" s="27"/>
    </row>
    <row r="2278" spans="2:21" x14ac:dyDescent="0.25">
      <c r="B2278"/>
      <c r="C2278"/>
      <c r="D2278" s="13"/>
      <c r="E2278" s="13"/>
      <c r="K2278" s="23"/>
      <c r="O2278" s="21"/>
      <c r="P2278" s="27"/>
      <c r="Q2278" s="16"/>
      <c r="U2278" s="27"/>
    </row>
    <row r="2279" spans="2:21" x14ac:dyDescent="0.25">
      <c r="B2279"/>
      <c r="C2279"/>
      <c r="D2279" s="13"/>
      <c r="E2279" s="13"/>
      <c r="K2279" s="23"/>
      <c r="O2279" s="21"/>
      <c r="P2279" s="27"/>
      <c r="Q2279" s="16"/>
      <c r="U2279" s="27"/>
    </row>
    <row r="2280" spans="2:21" x14ac:dyDescent="0.25">
      <c r="B2280"/>
      <c r="C2280"/>
      <c r="D2280" s="13"/>
      <c r="E2280" s="13"/>
      <c r="K2280" s="23"/>
      <c r="O2280" s="21"/>
      <c r="P2280" s="27"/>
      <c r="Q2280" s="16"/>
      <c r="U2280" s="27"/>
    </row>
    <row r="2281" spans="2:21" x14ac:dyDescent="0.25">
      <c r="B2281"/>
      <c r="C2281"/>
      <c r="D2281" s="13"/>
      <c r="E2281" s="13"/>
      <c r="K2281" s="23"/>
      <c r="O2281" s="21"/>
      <c r="P2281" s="27"/>
      <c r="Q2281" s="16"/>
      <c r="U2281" s="27"/>
    </row>
    <row r="2282" spans="2:21" x14ac:dyDescent="0.25">
      <c r="B2282"/>
      <c r="C2282"/>
      <c r="D2282" s="13"/>
      <c r="E2282" s="13"/>
      <c r="K2282" s="23"/>
      <c r="O2282" s="21"/>
      <c r="P2282" s="27"/>
      <c r="Q2282" s="16"/>
      <c r="U2282" s="27"/>
    </row>
    <row r="2283" spans="2:21" x14ac:dyDescent="0.25">
      <c r="B2283"/>
      <c r="C2283"/>
      <c r="D2283" s="13"/>
      <c r="E2283" s="13"/>
      <c r="K2283" s="23"/>
      <c r="O2283" s="21"/>
      <c r="P2283" s="27"/>
      <c r="Q2283" s="16"/>
      <c r="U2283" s="27"/>
    </row>
    <row r="2284" spans="2:21" x14ac:dyDescent="0.25">
      <c r="B2284"/>
      <c r="C2284"/>
      <c r="D2284" s="13"/>
      <c r="E2284" s="13"/>
      <c r="K2284" s="23"/>
      <c r="O2284" s="21"/>
      <c r="P2284" s="27"/>
      <c r="Q2284" s="16"/>
      <c r="U2284" s="27"/>
    </row>
    <row r="2285" spans="2:21" x14ac:dyDescent="0.25">
      <c r="B2285"/>
      <c r="C2285"/>
      <c r="D2285" s="13"/>
      <c r="E2285" s="13"/>
      <c r="K2285" s="23"/>
      <c r="O2285" s="21"/>
      <c r="P2285" s="27"/>
      <c r="Q2285" s="16"/>
      <c r="U2285" s="27"/>
    </row>
    <row r="2286" spans="2:21" x14ac:dyDescent="0.25">
      <c r="B2286"/>
      <c r="C2286"/>
      <c r="D2286" s="13"/>
      <c r="E2286" s="13"/>
      <c r="K2286" s="23"/>
      <c r="O2286" s="21"/>
      <c r="P2286" s="27"/>
      <c r="Q2286" s="16"/>
      <c r="U2286" s="27"/>
    </row>
    <row r="2287" spans="2:21" x14ac:dyDescent="0.25">
      <c r="B2287"/>
      <c r="C2287"/>
      <c r="D2287" s="13"/>
      <c r="E2287" s="13"/>
      <c r="K2287" s="23"/>
      <c r="O2287" s="21"/>
      <c r="P2287" s="27"/>
      <c r="Q2287" s="16"/>
      <c r="U2287" s="27"/>
    </row>
    <row r="2288" spans="2:21" x14ac:dyDescent="0.25">
      <c r="B2288"/>
      <c r="C2288"/>
      <c r="D2288" s="13"/>
      <c r="E2288" s="13"/>
      <c r="K2288" s="23"/>
      <c r="O2288" s="21"/>
      <c r="P2288" s="27"/>
      <c r="Q2288" s="16"/>
      <c r="U2288" s="27"/>
    </row>
    <row r="2289" spans="2:21" x14ac:dyDescent="0.25">
      <c r="B2289"/>
      <c r="C2289"/>
      <c r="D2289" s="13"/>
      <c r="E2289" s="13"/>
      <c r="K2289" s="23"/>
      <c r="O2289" s="21"/>
      <c r="P2289" s="27"/>
      <c r="Q2289" s="16"/>
      <c r="U2289" s="27"/>
    </row>
    <row r="2290" spans="2:21" x14ac:dyDescent="0.25">
      <c r="B2290"/>
      <c r="C2290"/>
      <c r="D2290" s="13"/>
      <c r="E2290" s="13"/>
      <c r="K2290" s="23"/>
      <c r="O2290" s="21"/>
      <c r="P2290" s="27"/>
      <c r="Q2290" s="16"/>
      <c r="U2290" s="27"/>
    </row>
    <row r="2291" spans="2:21" x14ac:dyDescent="0.25">
      <c r="B2291"/>
      <c r="C2291"/>
      <c r="D2291" s="13"/>
      <c r="E2291" s="13"/>
      <c r="K2291" s="23"/>
      <c r="O2291" s="21"/>
      <c r="P2291" s="27"/>
      <c r="Q2291" s="16"/>
      <c r="U2291" s="27"/>
    </row>
    <row r="2292" spans="2:21" x14ac:dyDescent="0.25">
      <c r="B2292"/>
      <c r="C2292"/>
      <c r="D2292" s="13"/>
      <c r="E2292" s="13"/>
      <c r="K2292" s="23"/>
      <c r="O2292" s="21"/>
      <c r="P2292" s="27"/>
      <c r="Q2292" s="16"/>
      <c r="U2292" s="27"/>
    </row>
    <row r="2293" spans="2:21" x14ac:dyDescent="0.25">
      <c r="B2293"/>
      <c r="C2293"/>
      <c r="D2293" s="13"/>
      <c r="E2293" s="13"/>
      <c r="K2293" s="23"/>
      <c r="O2293" s="21"/>
      <c r="P2293" s="27"/>
      <c r="Q2293" s="16"/>
      <c r="U2293" s="27"/>
    </row>
    <row r="2294" spans="2:21" x14ac:dyDescent="0.25">
      <c r="B2294"/>
      <c r="C2294"/>
      <c r="D2294" s="13"/>
      <c r="E2294" s="13"/>
      <c r="K2294" s="23"/>
      <c r="O2294" s="21"/>
      <c r="P2294" s="27"/>
      <c r="Q2294" s="16"/>
      <c r="U2294" s="27"/>
    </row>
    <row r="2295" spans="2:21" x14ac:dyDescent="0.25">
      <c r="B2295"/>
      <c r="C2295"/>
      <c r="D2295" s="13"/>
      <c r="E2295" s="13"/>
      <c r="K2295" s="23"/>
      <c r="O2295" s="21"/>
      <c r="P2295" s="27"/>
      <c r="Q2295" s="16"/>
      <c r="U2295" s="27"/>
    </row>
    <row r="2296" spans="2:21" x14ac:dyDescent="0.25">
      <c r="B2296"/>
      <c r="C2296"/>
      <c r="D2296" s="13"/>
      <c r="E2296" s="13"/>
      <c r="K2296" s="23"/>
      <c r="O2296" s="21"/>
      <c r="P2296" s="27"/>
      <c r="Q2296" s="16"/>
      <c r="U2296" s="27"/>
    </row>
    <row r="2297" spans="2:21" x14ac:dyDescent="0.25">
      <c r="B2297"/>
      <c r="C2297"/>
      <c r="D2297" s="13"/>
      <c r="E2297" s="13"/>
      <c r="K2297" s="23"/>
      <c r="O2297" s="21"/>
      <c r="P2297" s="27"/>
      <c r="Q2297" s="16"/>
      <c r="U2297" s="27"/>
    </row>
    <row r="2298" spans="2:21" x14ac:dyDescent="0.25">
      <c r="B2298"/>
      <c r="C2298"/>
      <c r="D2298" s="13"/>
      <c r="E2298" s="13"/>
      <c r="K2298" s="23"/>
      <c r="O2298" s="21"/>
      <c r="P2298" s="27"/>
      <c r="Q2298" s="16"/>
      <c r="U2298" s="27"/>
    </row>
    <row r="2299" spans="2:21" x14ac:dyDescent="0.25">
      <c r="B2299"/>
      <c r="C2299"/>
      <c r="D2299" s="13"/>
      <c r="E2299" s="13"/>
      <c r="K2299" s="23"/>
      <c r="O2299" s="21"/>
      <c r="P2299" s="27"/>
      <c r="Q2299" s="16"/>
      <c r="U2299" s="27"/>
    </row>
    <row r="2300" spans="2:21" x14ac:dyDescent="0.25">
      <c r="B2300"/>
      <c r="C2300"/>
      <c r="D2300" s="13"/>
      <c r="E2300" s="13"/>
      <c r="K2300" s="23"/>
      <c r="O2300" s="21"/>
      <c r="P2300" s="27"/>
      <c r="Q2300" s="16"/>
      <c r="U2300" s="27"/>
    </row>
    <row r="2301" spans="2:21" x14ac:dyDescent="0.25">
      <c r="B2301"/>
      <c r="C2301"/>
      <c r="D2301" s="13"/>
      <c r="E2301" s="13"/>
      <c r="K2301" s="23"/>
      <c r="O2301" s="21"/>
      <c r="P2301" s="27"/>
      <c r="Q2301" s="16"/>
      <c r="U2301" s="27"/>
    </row>
    <row r="2302" spans="2:21" x14ac:dyDescent="0.25">
      <c r="B2302"/>
      <c r="C2302"/>
      <c r="D2302" s="13"/>
      <c r="E2302" s="13"/>
      <c r="K2302" s="23"/>
      <c r="O2302" s="21"/>
      <c r="P2302" s="27"/>
      <c r="Q2302" s="16"/>
      <c r="U2302" s="27"/>
    </row>
    <row r="2303" spans="2:21" x14ac:dyDescent="0.25">
      <c r="B2303"/>
      <c r="C2303"/>
      <c r="D2303" s="13"/>
      <c r="E2303" s="13"/>
      <c r="K2303" s="23"/>
      <c r="O2303" s="21"/>
      <c r="P2303" s="27"/>
      <c r="Q2303" s="16"/>
      <c r="U2303" s="27"/>
    </row>
    <row r="2304" spans="2:21" x14ac:dyDescent="0.25">
      <c r="B2304"/>
      <c r="C2304"/>
      <c r="D2304" s="13"/>
      <c r="E2304" s="13"/>
      <c r="K2304" s="23"/>
      <c r="O2304" s="21"/>
      <c r="P2304" s="27"/>
      <c r="Q2304" s="16"/>
      <c r="U2304" s="27"/>
    </row>
    <row r="2305" spans="2:21" x14ac:dyDescent="0.25">
      <c r="B2305"/>
      <c r="C2305"/>
      <c r="D2305" s="13"/>
      <c r="E2305" s="13"/>
      <c r="K2305" s="23"/>
      <c r="O2305" s="21"/>
      <c r="P2305" s="27"/>
      <c r="Q2305" s="16"/>
      <c r="U2305" s="27"/>
    </row>
    <row r="2306" spans="2:21" x14ac:dyDescent="0.25">
      <c r="B2306"/>
      <c r="C2306"/>
      <c r="D2306" s="13"/>
      <c r="E2306" s="13"/>
      <c r="K2306" s="23"/>
      <c r="O2306" s="21"/>
      <c r="P2306" s="27"/>
      <c r="Q2306" s="16"/>
      <c r="U2306" s="27"/>
    </row>
    <row r="2307" spans="2:21" x14ac:dyDescent="0.25">
      <c r="B2307"/>
      <c r="C2307"/>
      <c r="D2307" s="13"/>
      <c r="E2307" s="13"/>
      <c r="K2307" s="23"/>
      <c r="O2307" s="21"/>
      <c r="P2307" s="27"/>
      <c r="Q2307" s="16"/>
      <c r="U2307" s="27"/>
    </row>
    <row r="2308" spans="2:21" x14ac:dyDescent="0.25">
      <c r="B2308"/>
      <c r="C2308"/>
      <c r="D2308" s="13"/>
      <c r="E2308" s="13"/>
      <c r="K2308" s="23"/>
      <c r="O2308" s="21"/>
      <c r="P2308" s="27"/>
      <c r="Q2308" s="16"/>
      <c r="U2308" s="27"/>
    </row>
    <row r="2309" spans="2:21" x14ac:dyDescent="0.25">
      <c r="B2309"/>
      <c r="C2309"/>
      <c r="D2309" s="13"/>
      <c r="E2309" s="13"/>
      <c r="K2309" s="23"/>
      <c r="O2309" s="21"/>
      <c r="P2309" s="27"/>
      <c r="Q2309" s="16"/>
      <c r="U2309" s="27"/>
    </row>
    <row r="2310" spans="2:21" x14ac:dyDescent="0.25">
      <c r="B2310"/>
      <c r="C2310"/>
      <c r="D2310" s="13"/>
      <c r="E2310" s="13"/>
      <c r="K2310" s="23"/>
      <c r="O2310" s="21"/>
      <c r="P2310" s="27"/>
      <c r="Q2310" s="16"/>
      <c r="U2310" s="27"/>
    </row>
    <row r="2311" spans="2:21" x14ac:dyDescent="0.25">
      <c r="B2311"/>
      <c r="C2311"/>
      <c r="D2311" s="13"/>
      <c r="E2311" s="13"/>
      <c r="K2311" s="23"/>
      <c r="O2311" s="21"/>
      <c r="P2311" s="27"/>
      <c r="Q2311" s="16"/>
      <c r="U2311" s="27"/>
    </row>
    <row r="2312" spans="2:21" x14ac:dyDescent="0.25">
      <c r="B2312"/>
      <c r="C2312"/>
      <c r="D2312" s="13"/>
      <c r="E2312" s="13"/>
      <c r="K2312" s="23"/>
      <c r="O2312" s="21"/>
      <c r="P2312" s="27"/>
      <c r="Q2312" s="16"/>
      <c r="U2312" s="27"/>
    </row>
    <row r="2313" spans="2:21" x14ac:dyDescent="0.25">
      <c r="B2313"/>
      <c r="C2313"/>
      <c r="D2313" s="13"/>
      <c r="E2313" s="13"/>
      <c r="K2313" s="23"/>
      <c r="O2313" s="21"/>
      <c r="P2313" s="27"/>
      <c r="Q2313" s="16"/>
      <c r="U2313" s="27"/>
    </row>
    <row r="2314" spans="2:21" x14ac:dyDescent="0.25">
      <c r="B2314"/>
      <c r="C2314"/>
      <c r="D2314" s="13"/>
      <c r="E2314" s="13"/>
      <c r="K2314" s="23"/>
      <c r="O2314" s="21"/>
      <c r="P2314" s="27"/>
      <c r="Q2314" s="16"/>
      <c r="U2314" s="27"/>
    </row>
    <row r="2315" spans="2:21" x14ac:dyDescent="0.25">
      <c r="B2315"/>
      <c r="C2315"/>
      <c r="D2315" s="13"/>
      <c r="E2315" s="13"/>
      <c r="K2315" s="23"/>
      <c r="O2315" s="21"/>
      <c r="P2315" s="27"/>
      <c r="Q2315" s="16"/>
      <c r="U2315" s="27"/>
    </row>
    <row r="2316" spans="2:21" x14ac:dyDescent="0.25">
      <c r="B2316"/>
      <c r="C2316"/>
      <c r="D2316" s="13"/>
      <c r="E2316" s="13"/>
      <c r="K2316" s="23"/>
      <c r="O2316" s="21"/>
      <c r="P2316" s="27"/>
      <c r="Q2316" s="16"/>
      <c r="U2316" s="27"/>
    </row>
    <row r="2317" spans="2:21" x14ac:dyDescent="0.25">
      <c r="B2317"/>
      <c r="C2317"/>
      <c r="D2317" s="13"/>
      <c r="E2317" s="13"/>
      <c r="K2317" s="23"/>
      <c r="O2317" s="21"/>
      <c r="P2317" s="27"/>
      <c r="Q2317" s="16"/>
      <c r="U2317" s="27"/>
    </row>
    <row r="2318" spans="2:21" x14ac:dyDescent="0.25">
      <c r="B2318"/>
      <c r="C2318"/>
      <c r="D2318" s="13"/>
      <c r="E2318" s="13"/>
      <c r="K2318" s="23"/>
      <c r="O2318" s="21"/>
      <c r="P2318" s="27"/>
      <c r="Q2318" s="16"/>
      <c r="U2318" s="27"/>
    </row>
    <row r="2319" spans="2:21" x14ac:dyDescent="0.25">
      <c r="B2319"/>
      <c r="C2319"/>
      <c r="D2319" s="13"/>
      <c r="E2319" s="13"/>
      <c r="K2319" s="23"/>
      <c r="O2319" s="21"/>
      <c r="P2319" s="27"/>
      <c r="Q2319" s="16"/>
      <c r="U2319" s="27"/>
    </row>
    <row r="2320" spans="2:21" x14ac:dyDescent="0.25">
      <c r="B2320"/>
      <c r="C2320"/>
      <c r="D2320" s="13"/>
      <c r="E2320" s="13"/>
      <c r="K2320" s="23"/>
      <c r="O2320" s="21"/>
      <c r="P2320" s="27"/>
      <c r="Q2320" s="16"/>
      <c r="U2320" s="27"/>
    </row>
    <row r="2321" spans="2:21" x14ac:dyDescent="0.25">
      <c r="B2321"/>
      <c r="C2321"/>
      <c r="D2321" s="13"/>
      <c r="E2321" s="13"/>
      <c r="K2321" s="23"/>
      <c r="O2321" s="21"/>
      <c r="P2321" s="27"/>
      <c r="Q2321" s="16"/>
      <c r="U2321" s="27"/>
    </row>
    <row r="2322" spans="2:21" x14ac:dyDescent="0.25">
      <c r="B2322"/>
      <c r="C2322"/>
      <c r="D2322" s="13"/>
      <c r="E2322" s="13"/>
      <c r="K2322" s="23"/>
      <c r="O2322" s="21"/>
      <c r="P2322" s="27"/>
      <c r="Q2322" s="16"/>
      <c r="U2322" s="27"/>
    </row>
    <row r="2323" spans="2:21" x14ac:dyDescent="0.25">
      <c r="B2323"/>
      <c r="C2323"/>
      <c r="D2323" s="13"/>
      <c r="E2323" s="13"/>
      <c r="K2323" s="23"/>
      <c r="O2323" s="21"/>
      <c r="P2323" s="27"/>
      <c r="Q2323" s="16"/>
      <c r="U2323" s="27"/>
    </row>
    <row r="2324" spans="2:21" x14ac:dyDescent="0.25">
      <c r="B2324"/>
      <c r="C2324"/>
      <c r="D2324" s="13"/>
      <c r="E2324" s="13"/>
      <c r="K2324" s="23"/>
      <c r="O2324" s="21"/>
      <c r="P2324" s="27"/>
      <c r="Q2324" s="16"/>
      <c r="U2324" s="27"/>
    </row>
    <row r="2325" spans="2:21" x14ac:dyDescent="0.25">
      <c r="B2325"/>
      <c r="C2325"/>
      <c r="D2325" s="13"/>
      <c r="E2325" s="13"/>
      <c r="K2325" s="23"/>
      <c r="O2325" s="21"/>
      <c r="P2325" s="27"/>
      <c r="Q2325" s="16"/>
      <c r="U2325" s="27"/>
    </row>
    <row r="2326" spans="2:21" x14ac:dyDescent="0.25">
      <c r="B2326"/>
      <c r="C2326"/>
      <c r="D2326" s="13"/>
      <c r="E2326" s="13"/>
      <c r="K2326" s="23"/>
      <c r="O2326" s="21"/>
      <c r="P2326" s="27"/>
      <c r="Q2326" s="16"/>
      <c r="U2326" s="27"/>
    </row>
    <row r="2327" spans="2:21" x14ac:dyDescent="0.25">
      <c r="B2327"/>
      <c r="C2327"/>
      <c r="D2327" s="13"/>
      <c r="E2327" s="13"/>
      <c r="K2327" s="23"/>
      <c r="O2327" s="21"/>
      <c r="P2327" s="27"/>
      <c r="Q2327" s="16"/>
      <c r="U2327" s="27"/>
    </row>
    <row r="2328" spans="2:21" x14ac:dyDescent="0.25">
      <c r="B2328"/>
      <c r="C2328"/>
      <c r="D2328" s="13"/>
      <c r="E2328" s="13"/>
      <c r="K2328" s="23"/>
      <c r="O2328" s="21"/>
      <c r="P2328" s="27"/>
      <c r="Q2328" s="16"/>
      <c r="U2328" s="27"/>
    </row>
    <row r="2329" spans="2:21" x14ac:dyDescent="0.25">
      <c r="B2329"/>
      <c r="C2329"/>
      <c r="D2329" s="13"/>
      <c r="E2329" s="13"/>
      <c r="K2329" s="23"/>
      <c r="O2329" s="21"/>
      <c r="P2329" s="27"/>
      <c r="Q2329" s="16"/>
      <c r="U2329" s="27"/>
    </row>
    <row r="2330" spans="2:21" x14ac:dyDescent="0.25">
      <c r="B2330"/>
      <c r="C2330"/>
      <c r="D2330" s="13"/>
      <c r="E2330" s="13"/>
      <c r="K2330" s="23"/>
      <c r="O2330" s="21"/>
      <c r="P2330" s="27"/>
      <c r="Q2330" s="16"/>
      <c r="U2330" s="27"/>
    </row>
    <row r="2331" spans="2:21" x14ac:dyDescent="0.25">
      <c r="B2331"/>
      <c r="C2331"/>
      <c r="D2331" s="13"/>
      <c r="E2331" s="13"/>
      <c r="K2331" s="23"/>
      <c r="O2331" s="21"/>
      <c r="P2331" s="27"/>
      <c r="Q2331" s="16"/>
      <c r="U2331" s="27"/>
    </row>
    <row r="2332" spans="2:21" x14ac:dyDescent="0.25">
      <c r="B2332"/>
      <c r="C2332"/>
      <c r="D2332" s="13"/>
      <c r="E2332" s="13"/>
      <c r="K2332" s="23"/>
      <c r="O2332" s="21"/>
      <c r="P2332" s="27"/>
      <c r="Q2332" s="16"/>
      <c r="U2332" s="27"/>
    </row>
    <row r="2333" spans="2:21" x14ac:dyDescent="0.25">
      <c r="B2333"/>
      <c r="C2333"/>
      <c r="D2333" s="13"/>
      <c r="E2333" s="13"/>
      <c r="K2333" s="23"/>
      <c r="O2333" s="21"/>
      <c r="P2333" s="27"/>
      <c r="Q2333" s="16"/>
      <c r="U2333" s="27"/>
    </row>
    <row r="2334" spans="2:21" x14ac:dyDescent="0.25">
      <c r="B2334"/>
      <c r="C2334"/>
      <c r="D2334" s="13"/>
      <c r="E2334" s="13"/>
      <c r="K2334" s="23"/>
      <c r="O2334" s="21"/>
      <c r="P2334" s="27"/>
      <c r="Q2334" s="16"/>
      <c r="U2334" s="27"/>
    </row>
    <row r="2335" spans="2:21" x14ac:dyDescent="0.25">
      <c r="B2335"/>
      <c r="C2335"/>
      <c r="D2335" s="13"/>
      <c r="E2335" s="13"/>
      <c r="K2335" s="23"/>
      <c r="O2335" s="21"/>
      <c r="P2335" s="27"/>
      <c r="Q2335" s="16"/>
      <c r="U2335" s="27"/>
    </row>
    <row r="2336" spans="2:21" x14ac:dyDescent="0.25">
      <c r="B2336"/>
      <c r="C2336"/>
      <c r="D2336" s="13"/>
      <c r="E2336" s="13"/>
      <c r="K2336" s="23"/>
      <c r="O2336" s="21"/>
      <c r="P2336" s="27"/>
      <c r="Q2336" s="16"/>
      <c r="U2336" s="27"/>
    </row>
    <row r="2337" spans="2:21" x14ac:dyDescent="0.25">
      <c r="B2337"/>
      <c r="C2337"/>
      <c r="D2337" s="13"/>
      <c r="E2337" s="13"/>
      <c r="K2337" s="23"/>
      <c r="O2337" s="21"/>
      <c r="P2337" s="27"/>
      <c r="Q2337" s="16"/>
      <c r="U2337" s="27"/>
    </row>
    <row r="2338" spans="2:21" x14ac:dyDescent="0.25">
      <c r="B2338"/>
      <c r="C2338"/>
      <c r="D2338" s="13"/>
      <c r="E2338" s="13"/>
      <c r="K2338" s="23"/>
      <c r="O2338" s="21"/>
      <c r="P2338" s="27"/>
      <c r="Q2338" s="16"/>
      <c r="U2338" s="27"/>
    </row>
    <row r="2339" spans="2:21" x14ac:dyDescent="0.25">
      <c r="B2339"/>
      <c r="C2339"/>
      <c r="D2339" s="13"/>
      <c r="E2339" s="13"/>
      <c r="K2339" s="23"/>
      <c r="O2339" s="21"/>
      <c r="P2339" s="27"/>
      <c r="Q2339" s="16"/>
      <c r="U2339" s="27"/>
    </row>
    <row r="2340" spans="2:21" x14ac:dyDescent="0.25">
      <c r="B2340"/>
      <c r="C2340"/>
      <c r="D2340" s="13"/>
      <c r="E2340" s="13"/>
      <c r="K2340" s="23"/>
      <c r="O2340" s="21"/>
      <c r="P2340" s="27"/>
      <c r="Q2340" s="16"/>
      <c r="U2340" s="27"/>
    </row>
    <row r="2341" spans="2:21" x14ac:dyDescent="0.25">
      <c r="B2341"/>
      <c r="C2341"/>
      <c r="D2341" s="13"/>
      <c r="E2341" s="13"/>
      <c r="K2341" s="23"/>
      <c r="O2341" s="21"/>
      <c r="P2341" s="27"/>
      <c r="Q2341" s="16"/>
      <c r="U2341" s="27"/>
    </row>
    <row r="2342" spans="2:21" x14ac:dyDescent="0.25">
      <c r="B2342"/>
      <c r="C2342"/>
      <c r="D2342" s="13"/>
      <c r="E2342" s="13"/>
      <c r="K2342" s="23"/>
      <c r="O2342" s="21"/>
      <c r="P2342" s="27"/>
      <c r="Q2342" s="16"/>
      <c r="U2342" s="27"/>
    </row>
    <row r="2343" spans="2:21" x14ac:dyDescent="0.25">
      <c r="B2343"/>
      <c r="C2343"/>
      <c r="D2343" s="13"/>
      <c r="E2343" s="13"/>
      <c r="K2343" s="23"/>
      <c r="O2343" s="21"/>
      <c r="P2343" s="27"/>
      <c r="Q2343" s="16"/>
      <c r="U2343" s="27"/>
    </row>
    <row r="2344" spans="2:21" x14ac:dyDescent="0.25">
      <c r="B2344"/>
      <c r="C2344"/>
      <c r="D2344" s="13"/>
      <c r="E2344" s="13"/>
      <c r="K2344" s="23"/>
      <c r="O2344" s="21"/>
      <c r="P2344" s="27"/>
      <c r="Q2344" s="16"/>
      <c r="U2344" s="27"/>
    </row>
    <row r="2345" spans="2:21" x14ac:dyDescent="0.25">
      <c r="B2345"/>
      <c r="C2345"/>
      <c r="D2345" s="13"/>
      <c r="E2345" s="13"/>
      <c r="K2345" s="23"/>
      <c r="O2345" s="21"/>
      <c r="P2345" s="27"/>
      <c r="Q2345" s="16"/>
      <c r="U2345" s="27"/>
    </row>
    <row r="2346" spans="2:21" x14ac:dyDescent="0.25">
      <c r="B2346"/>
      <c r="C2346"/>
      <c r="D2346" s="13"/>
      <c r="E2346" s="13"/>
      <c r="K2346" s="23"/>
      <c r="O2346" s="21"/>
      <c r="P2346" s="27"/>
      <c r="Q2346" s="16"/>
      <c r="U2346" s="27"/>
    </row>
    <row r="2347" spans="2:21" x14ac:dyDescent="0.25">
      <c r="B2347"/>
      <c r="C2347"/>
      <c r="D2347" s="13"/>
      <c r="E2347" s="13"/>
      <c r="K2347" s="23"/>
      <c r="O2347" s="21"/>
      <c r="P2347" s="27"/>
      <c r="Q2347" s="16"/>
      <c r="U2347" s="27"/>
    </row>
    <row r="2348" spans="2:21" x14ac:dyDescent="0.25">
      <c r="B2348"/>
      <c r="C2348"/>
      <c r="D2348" s="13"/>
      <c r="E2348" s="13"/>
      <c r="K2348" s="23"/>
      <c r="O2348" s="21"/>
      <c r="P2348" s="27"/>
      <c r="Q2348" s="16"/>
      <c r="U2348" s="27"/>
    </row>
    <row r="2349" spans="2:21" x14ac:dyDescent="0.25">
      <c r="B2349"/>
      <c r="C2349"/>
      <c r="D2349" s="13"/>
      <c r="E2349" s="13"/>
      <c r="K2349" s="23"/>
      <c r="O2349" s="21"/>
      <c r="P2349" s="27"/>
      <c r="Q2349" s="16"/>
      <c r="U2349" s="27"/>
    </row>
    <row r="2350" spans="2:21" x14ac:dyDescent="0.25">
      <c r="B2350"/>
      <c r="C2350"/>
      <c r="D2350" s="13"/>
      <c r="E2350" s="13"/>
      <c r="K2350" s="23"/>
      <c r="O2350" s="21"/>
      <c r="P2350" s="27"/>
      <c r="Q2350" s="16"/>
      <c r="U2350" s="27"/>
    </row>
    <row r="2351" spans="2:21" x14ac:dyDescent="0.25">
      <c r="B2351"/>
      <c r="C2351"/>
      <c r="D2351" s="13"/>
      <c r="E2351" s="13"/>
      <c r="K2351" s="23"/>
      <c r="O2351" s="21"/>
      <c r="P2351" s="27"/>
      <c r="Q2351" s="16"/>
      <c r="U2351" s="27"/>
    </row>
    <row r="2352" spans="2:21" x14ac:dyDescent="0.25">
      <c r="B2352"/>
      <c r="C2352"/>
      <c r="D2352" s="13"/>
      <c r="E2352" s="13"/>
      <c r="K2352" s="23"/>
      <c r="O2352" s="21"/>
      <c r="P2352" s="27"/>
      <c r="Q2352" s="16"/>
      <c r="U2352" s="27"/>
    </row>
    <row r="2353" spans="2:21" x14ac:dyDescent="0.25">
      <c r="B2353"/>
      <c r="C2353"/>
      <c r="D2353" s="13"/>
      <c r="E2353" s="13"/>
      <c r="K2353" s="23"/>
      <c r="O2353" s="21"/>
      <c r="P2353" s="27"/>
      <c r="Q2353" s="16"/>
      <c r="U2353" s="27"/>
    </row>
    <row r="2354" spans="2:21" x14ac:dyDescent="0.25">
      <c r="B2354"/>
      <c r="C2354"/>
      <c r="D2354" s="13"/>
      <c r="E2354" s="13"/>
      <c r="K2354" s="23"/>
      <c r="O2354" s="21"/>
      <c r="P2354" s="27"/>
      <c r="Q2354" s="16"/>
      <c r="U2354" s="27"/>
    </row>
    <row r="2355" spans="2:21" x14ac:dyDescent="0.25">
      <c r="B2355"/>
      <c r="C2355"/>
      <c r="D2355" s="13"/>
      <c r="E2355" s="13"/>
      <c r="K2355" s="23"/>
      <c r="O2355" s="21"/>
      <c r="P2355" s="27"/>
      <c r="Q2355" s="16"/>
      <c r="U2355" s="27"/>
    </row>
    <row r="2356" spans="2:21" x14ac:dyDescent="0.25">
      <c r="B2356"/>
      <c r="C2356"/>
      <c r="D2356" s="13"/>
      <c r="E2356" s="13"/>
      <c r="K2356" s="23"/>
      <c r="O2356" s="21"/>
      <c r="P2356" s="27"/>
      <c r="Q2356" s="16"/>
      <c r="U2356" s="27"/>
    </row>
    <row r="2357" spans="2:21" x14ac:dyDescent="0.25">
      <c r="B2357"/>
      <c r="C2357"/>
      <c r="D2357" s="13"/>
      <c r="E2357" s="13"/>
      <c r="K2357" s="23"/>
      <c r="O2357" s="21"/>
      <c r="P2357" s="27"/>
      <c r="Q2357" s="16"/>
      <c r="U2357" s="27"/>
    </row>
    <row r="2358" spans="2:21" x14ac:dyDescent="0.25">
      <c r="B2358"/>
      <c r="C2358"/>
      <c r="D2358" s="13"/>
      <c r="E2358" s="13"/>
      <c r="K2358" s="23"/>
      <c r="O2358" s="21"/>
      <c r="P2358" s="27"/>
      <c r="Q2358" s="16"/>
      <c r="U2358" s="27"/>
    </row>
    <row r="2359" spans="2:21" x14ac:dyDescent="0.25">
      <c r="B2359"/>
      <c r="C2359"/>
      <c r="D2359" s="13"/>
      <c r="E2359" s="13"/>
      <c r="K2359" s="23"/>
      <c r="O2359" s="21"/>
      <c r="P2359" s="27"/>
      <c r="Q2359" s="16"/>
      <c r="U2359" s="27"/>
    </row>
    <row r="2360" spans="2:21" x14ac:dyDescent="0.25">
      <c r="B2360"/>
      <c r="C2360"/>
      <c r="D2360" s="13"/>
      <c r="E2360" s="13"/>
      <c r="K2360" s="23"/>
      <c r="O2360" s="21"/>
      <c r="P2360" s="27"/>
      <c r="Q2360" s="16"/>
      <c r="U2360" s="27"/>
    </row>
    <row r="2361" spans="2:21" x14ac:dyDescent="0.25">
      <c r="B2361"/>
      <c r="C2361"/>
      <c r="D2361" s="13"/>
      <c r="E2361" s="13"/>
      <c r="K2361" s="23"/>
      <c r="O2361" s="21"/>
      <c r="P2361" s="27"/>
      <c r="Q2361" s="16"/>
      <c r="U2361" s="27"/>
    </row>
    <row r="2362" spans="2:21" x14ac:dyDescent="0.25">
      <c r="B2362"/>
      <c r="C2362"/>
      <c r="D2362" s="13"/>
      <c r="E2362" s="13"/>
      <c r="K2362" s="23"/>
      <c r="O2362" s="21"/>
      <c r="P2362" s="27"/>
      <c r="Q2362" s="16"/>
      <c r="U2362" s="27"/>
    </row>
    <row r="2363" spans="2:21" x14ac:dyDescent="0.25">
      <c r="B2363"/>
      <c r="C2363"/>
      <c r="D2363" s="13"/>
      <c r="E2363" s="13"/>
      <c r="K2363" s="23"/>
      <c r="O2363" s="21"/>
      <c r="P2363" s="27"/>
      <c r="Q2363" s="16"/>
      <c r="U2363" s="27"/>
    </row>
    <row r="2364" spans="2:21" x14ac:dyDescent="0.25">
      <c r="B2364"/>
      <c r="C2364"/>
      <c r="D2364" s="13"/>
      <c r="E2364" s="13"/>
      <c r="K2364" s="23"/>
      <c r="O2364" s="21"/>
      <c r="P2364" s="27"/>
      <c r="Q2364" s="16"/>
      <c r="U2364" s="27"/>
    </row>
    <row r="2365" spans="2:21" x14ac:dyDescent="0.25">
      <c r="B2365"/>
      <c r="C2365"/>
      <c r="D2365" s="13"/>
      <c r="E2365" s="13"/>
      <c r="K2365" s="23"/>
      <c r="O2365" s="21"/>
      <c r="P2365" s="27"/>
      <c r="Q2365" s="16"/>
      <c r="U2365" s="27"/>
    </row>
    <row r="2366" spans="2:21" x14ac:dyDescent="0.25">
      <c r="B2366"/>
      <c r="C2366"/>
      <c r="D2366" s="13"/>
      <c r="E2366" s="13"/>
      <c r="K2366" s="23"/>
      <c r="O2366" s="21"/>
      <c r="P2366" s="27"/>
      <c r="Q2366" s="16"/>
      <c r="U2366" s="27"/>
    </row>
    <row r="2367" spans="2:21" x14ac:dyDescent="0.25">
      <c r="B2367"/>
      <c r="C2367"/>
      <c r="D2367" s="13"/>
      <c r="E2367" s="13"/>
      <c r="K2367" s="23"/>
      <c r="O2367" s="21"/>
      <c r="P2367" s="27"/>
      <c r="Q2367" s="16"/>
      <c r="U2367" s="27"/>
    </row>
    <row r="2368" spans="2:21" x14ac:dyDescent="0.25">
      <c r="B2368"/>
      <c r="C2368"/>
      <c r="D2368" s="13"/>
      <c r="E2368" s="13"/>
      <c r="K2368" s="23"/>
      <c r="O2368" s="21"/>
      <c r="P2368" s="27"/>
      <c r="Q2368" s="16"/>
      <c r="U2368" s="27"/>
    </row>
    <row r="2369" spans="2:21" x14ac:dyDescent="0.25">
      <c r="B2369"/>
      <c r="C2369"/>
      <c r="D2369" s="13"/>
      <c r="E2369" s="13"/>
      <c r="K2369" s="23"/>
      <c r="O2369" s="21"/>
      <c r="P2369" s="27"/>
      <c r="Q2369" s="16"/>
      <c r="U2369" s="27"/>
    </row>
    <row r="2370" spans="2:21" x14ac:dyDescent="0.25">
      <c r="B2370"/>
      <c r="C2370"/>
      <c r="D2370" s="13"/>
      <c r="E2370" s="13"/>
      <c r="K2370" s="23"/>
      <c r="O2370" s="21"/>
      <c r="P2370" s="27"/>
      <c r="Q2370" s="16"/>
      <c r="U2370" s="27"/>
    </row>
    <row r="2371" spans="2:21" x14ac:dyDescent="0.25">
      <c r="B2371"/>
      <c r="C2371"/>
      <c r="D2371" s="13"/>
      <c r="E2371" s="13"/>
      <c r="K2371" s="23"/>
      <c r="O2371" s="21"/>
      <c r="P2371" s="27"/>
      <c r="Q2371" s="16"/>
      <c r="U2371" s="27"/>
    </row>
    <row r="2372" spans="2:21" x14ac:dyDescent="0.25">
      <c r="B2372"/>
      <c r="C2372"/>
      <c r="D2372" s="13"/>
      <c r="E2372" s="13"/>
      <c r="K2372" s="23"/>
      <c r="O2372" s="21"/>
      <c r="P2372" s="27"/>
      <c r="Q2372" s="16"/>
      <c r="U2372" s="27"/>
    </row>
    <row r="2373" spans="2:21" x14ac:dyDescent="0.25">
      <c r="B2373"/>
      <c r="C2373"/>
      <c r="D2373" s="13"/>
      <c r="E2373" s="13"/>
      <c r="K2373" s="23"/>
      <c r="O2373" s="21"/>
      <c r="P2373" s="27"/>
      <c r="Q2373" s="16"/>
      <c r="U2373" s="27"/>
    </row>
    <row r="2374" spans="2:21" x14ac:dyDescent="0.25">
      <c r="B2374"/>
      <c r="C2374"/>
      <c r="D2374" s="13"/>
      <c r="E2374" s="13"/>
      <c r="K2374" s="23"/>
      <c r="O2374" s="21"/>
      <c r="P2374" s="27"/>
      <c r="Q2374" s="16"/>
      <c r="U2374" s="27"/>
    </row>
    <row r="2375" spans="2:21" x14ac:dyDescent="0.25">
      <c r="B2375"/>
      <c r="C2375"/>
      <c r="D2375" s="13"/>
      <c r="E2375" s="13"/>
      <c r="K2375" s="23"/>
      <c r="O2375" s="21"/>
      <c r="P2375" s="27"/>
      <c r="Q2375" s="16"/>
      <c r="U2375" s="27"/>
    </row>
    <row r="2376" spans="2:21" x14ac:dyDescent="0.25">
      <c r="B2376"/>
      <c r="C2376"/>
      <c r="D2376" s="13"/>
      <c r="E2376" s="13"/>
      <c r="K2376" s="23"/>
      <c r="O2376" s="21"/>
      <c r="P2376" s="27"/>
      <c r="Q2376" s="16"/>
      <c r="U2376" s="27"/>
    </row>
    <row r="2377" spans="2:21" x14ac:dyDescent="0.25">
      <c r="B2377"/>
      <c r="C2377"/>
      <c r="D2377" s="13"/>
      <c r="E2377" s="13"/>
      <c r="K2377" s="23"/>
      <c r="O2377" s="21"/>
      <c r="P2377" s="27"/>
      <c r="Q2377" s="16"/>
      <c r="U2377" s="27"/>
    </row>
    <row r="2378" spans="2:21" x14ac:dyDescent="0.25">
      <c r="B2378"/>
      <c r="C2378"/>
      <c r="D2378" s="13"/>
      <c r="E2378" s="13"/>
      <c r="K2378" s="23"/>
      <c r="O2378" s="21"/>
      <c r="P2378" s="27"/>
      <c r="Q2378" s="16"/>
      <c r="U2378" s="27"/>
    </row>
    <row r="2379" spans="2:21" x14ac:dyDescent="0.25">
      <c r="B2379"/>
      <c r="C2379"/>
      <c r="D2379" s="13"/>
      <c r="E2379" s="13"/>
      <c r="K2379" s="23"/>
      <c r="O2379" s="21"/>
      <c r="P2379" s="27"/>
      <c r="Q2379" s="16"/>
      <c r="U2379" s="27"/>
    </row>
    <row r="2380" spans="2:21" x14ac:dyDescent="0.25">
      <c r="B2380"/>
      <c r="C2380"/>
      <c r="D2380" s="13"/>
      <c r="E2380" s="13"/>
      <c r="K2380" s="23"/>
      <c r="O2380" s="21"/>
      <c r="P2380" s="27"/>
      <c r="Q2380" s="16"/>
      <c r="U2380" s="27"/>
    </row>
    <row r="2381" spans="2:21" x14ac:dyDescent="0.25">
      <c r="B2381"/>
      <c r="C2381"/>
      <c r="D2381" s="13"/>
      <c r="E2381" s="13"/>
      <c r="K2381" s="23"/>
      <c r="O2381" s="21"/>
      <c r="P2381" s="27"/>
      <c r="Q2381" s="16"/>
      <c r="U2381" s="27"/>
    </row>
    <row r="2382" spans="2:21" x14ac:dyDescent="0.25">
      <c r="B2382"/>
      <c r="C2382"/>
      <c r="D2382" s="13"/>
      <c r="E2382" s="13"/>
      <c r="K2382" s="23"/>
      <c r="O2382" s="21"/>
      <c r="P2382" s="27"/>
      <c r="Q2382" s="16"/>
      <c r="U2382" s="27"/>
    </row>
    <row r="2383" spans="2:21" x14ac:dyDescent="0.25">
      <c r="B2383"/>
      <c r="C2383"/>
      <c r="D2383" s="13"/>
      <c r="E2383" s="13"/>
      <c r="K2383" s="23"/>
      <c r="O2383" s="21"/>
      <c r="P2383" s="27"/>
      <c r="Q2383" s="16"/>
      <c r="U2383" s="27"/>
    </row>
    <row r="2384" spans="2:21" x14ac:dyDescent="0.25">
      <c r="B2384"/>
      <c r="C2384"/>
      <c r="D2384" s="13"/>
      <c r="E2384" s="13"/>
      <c r="K2384" s="23"/>
      <c r="O2384" s="21"/>
      <c r="P2384" s="27"/>
      <c r="Q2384" s="16"/>
      <c r="U2384" s="27"/>
    </row>
    <row r="2385" spans="2:21" x14ac:dyDescent="0.25">
      <c r="B2385"/>
      <c r="C2385"/>
      <c r="D2385" s="13"/>
      <c r="E2385" s="13"/>
      <c r="K2385" s="23"/>
      <c r="O2385" s="21"/>
      <c r="P2385" s="27"/>
      <c r="Q2385" s="16"/>
      <c r="U2385" s="27"/>
    </row>
    <row r="2386" spans="2:21" x14ac:dyDescent="0.25">
      <c r="B2386"/>
      <c r="C2386"/>
      <c r="D2386" s="13"/>
      <c r="E2386" s="13"/>
      <c r="K2386" s="23"/>
      <c r="O2386" s="21"/>
      <c r="P2386" s="27"/>
      <c r="Q2386" s="16"/>
      <c r="U2386" s="27"/>
    </row>
    <row r="2387" spans="2:21" x14ac:dyDescent="0.25">
      <c r="B2387"/>
      <c r="C2387"/>
      <c r="D2387" s="13"/>
      <c r="E2387" s="13"/>
      <c r="K2387" s="23"/>
      <c r="O2387" s="21"/>
      <c r="P2387" s="27"/>
      <c r="Q2387" s="16"/>
      <c r="U2387" s="27"/>
    </row>
    <row r="2388" spans="2:21" x14ac:dyDescent="0.25">
      <c r="B2388"/>
      <c r="C2388"/>
      <c r="D2388" s="13"/>
      <c r="E2388" s="13"/>
      <c r="K2388" s="23"/>
      <c r="O2388" s="21"/>
      <c r="P2388" s="27"/>
      <c r="Q2388" s="16"/>
      <c r="U2388" s="27"/>
    </row>
    <row r="2389" spans="2:21" x14ac:dyDescent="0.25">
      <c r="B2389"/>
      <c r="C2389"/>
      <c r="D2389" s="13"/>
      <c r="E2389" s="13"/>
      <c r="K2389" s="23"/>
      <c r="O2389" s="21"/>
      <c r="P2389" s="27"/>
      <c r="Q2389" s="16"/>
      <c r="U2389" s="27"/>
    </row>
    <row r="2390" spans="2:21" x14ac:dyDescent="0.25">
      <c r="B2390"/>
      <c r="C2390"/>
      <c r="D2390" s="13"/>
      <c r="E2390" s="13"/>
      <c r="K2390" s="23"/>
      <c r="O2390" s="21"/>
      <c r="P2390" s="27"/>
      <c r="Q2390" s="16"/>
      <c r="U2390" s="27"/>
    </row>
    <row r="2391" spans="2:21" x14ac:dyDescent="0.25">
      <c r="B2391"/>
      <c r="C2391"/>
      <c r="D2391" s="13"/>
      <c r="E2391" s="13"/>
      <c r="K2391" s="23"/>
      <c r="O2391" s="21"/>
      <c r="P2391" s="27"/>
      <c r="Q2391" s="16"/>
      <c r="U2391" s="27"/>
    </row>
    <row r="2392" spans="2:21" x14ac:dyDescent="0.25">
      <c r="B2392"/>
      <c r="C2392"/>
      <c r="D2392" s="13"/>
      <c r="E2392" s="13"/>
      <c r="K2392" s="23"/>
      <c r="O2392" s="21"/>
      <c r="P2392" s="27"/>
      <c r="Q2392" s="16"/>
      <c r="U2392" s="27"/>
    </row>
    <row r="2393" spans="2:21" x14ac:dyDescent="0.25">
      <c r="B2393"/>
      <c r="C2393"/>
      <c r="D2393" s="13"/>
      <c r="E2393" s="13"/>
      <c r="K2393" s="23"/>
      <c r="O2393" s="21"/>
      <c r="P2393" s="27"/>
      <c r="Q2393" s="16"/>
      <c r="U2393" s="27"/>
    </row>
    <row r="2394" spans="2:21" x14ac:dyDescent="0.25">
      <c r="B2394"/>
      <c r="C2394"/>
      <c r="D2394" s="13"/>
      <c r="E2394" s="13"/>
      <c r="K2394" s="23"/>
      <c r="O2394" s="21"/>
      <c r="P2394" s="27"/>
      <c r="Q2394" s="16"/>
      <c r="U2394" s="27"/>
    </row>
    <row r="2395" spans="2:21" x14ac:dyDescent="0.25">
      <c r="B2395"/>
      <c r="C2395"/>
      <c r="D2395" s="13"/>
      <c r="E2395" s="13"/>
      <c r="K2395" s="23"/>
      <c r="O2395" s="21"/>
      <c r="P2395" s="27"/>
      <c r="Q2395" s="16"/>
      <c r="U2395" s="27"/>
    </row>
    <row r="2396" spans="2:21" x14ac:dyDescent="0.25">
      <c r="B2396"/>
      <c r="C2396"/>
      <c r="D2396" s="13"/>
      <c r="E2396" s="13"/>
      <c r="K2396" s="23"/>
      <c r="O2396" s="21"/>
      <c r="P2396" s="27"/>
      <c r="Q2396" s="16"/>
      <c r="U2396" s="27"/>
    </row>
    <row r="2397" spans="2:21" x14ac:dyDescent="0.25">
      <c r="B2397"/>
      <c r="C2397"/>
      <c r="D2397" s="13"/>
      <c r="E2397" s="13"/>
      <c r="K2397" s="23"/>
      <c r="O2397" s="21"/>
      <c r="P2397" s="27"/>
      <c r="Q2397" s="16"/>
      <c r="U2397" s="27"/>
    </row>
    <row r="2398" spans="2:21" x14ac:dyDescent="0.25">
      <c r="B2398"/>
      <c r="C2398"/>
      <c r="D2398" s="13"/>
      <c r="E2398" s="13"/>
      <c r="K2398" s="23"/>
      <c r="O2398" s="21"/>
      <c r="P2398" s="27"/>
      <c r="Q2398" s="16"/>
      <c r="U2398" s="27"/>
    </row>
    <row r="2399" spans="2:21" x14ac:dyDescent="0.25">
      <c r="B2399"/>
      <c r="C2399"/>
      <c r="D2399" s="13"/>
      <c r="E2399" s="13"/>
      <c r="K2399" s="23"/>
      <c r="O2399" s="21"/>
      <c r="P2399" s="27"/>
      <c r="Q2399" s="16"/>
      <c r="U2399" s="27"/>
    </row>
    <row r="2400" spans="2:21" x14ac:dyDescent="0.25">
      <c r="B2400"/>
      <c r="C2400"/>
      <c r="D2400" s="13"/>
      <c r="E2400" s="13"/>
      <c r="K2400" s="23"/>
      <c r="O2400" s="21"/>
      <c r="P2400" s="27"/>
      <c r="Q2400" s="16"/>
      <c r="U2400" s="27"/>
    </row>
    <row r="2401" spans="2:21" x14ac:dyDescent="0.25">
      <c r="B2401"/>
      <c r="C2401"/>
      <c r="D2401" s="13"/>
      <c r="E2401" s="13"/>
      <c r="K2401" s="23"/>
      <c r="O2401" s="21"/>
      <c r="P2401" s="27"/>
      <c r="Q2401" s="16"/>
      <c r="U2401" s="27"/>
    </row>
    <row r="2402" spans="2:21" x14ac:dyDescent="0.25">
      <c r="B2402"/>
      <c r="C2402"/>
      <c r="D2402" s="13"/>
      <c r="E2402" s="13"/>
      <c r="K2402" s="23"/>
      <c r="O2402" s="21"/>
      <c r="P2402" s="27"/>
      <c r="Q2402" s="16"/>
      <c r="U2402" s="27"/>
    </row>
    <row r="2403" spans="2:21" x14ac:dyDescent="0.25">
      <c r="B2403"/>
      <c r="C2403"/>
      <c r="D2403" s="13"/>
      <c r="E2403" s="13"/>
      <c r="K2403" s="23"/>
      <c r="O2403" s="21"/>
      <c r="P2403" s="27"/>
      <c r="Q2403" s="16"/>
      <c r="U2403" s="27"/>
    </row>
    <row r="2404" spans="2:21" x14ac:dyDescent="0.25">
      <c r="B2404"/>
      <c r="C2404"/>
      <c r="D2404" s="13"/>
      <c r="E2404" s="13"/>
      <c r="K2404" s="23"/>
      <c r="O2404" s="21"/>
      <c r="P2404" s="27"/>
      <c r="Q2404" s="16"/>
      <c r="U2404" s="27"/>
    </row>
    <row r="2405" spans="2:21" x14ac:dyDescent="0.25">
      <c r="B2405"/>
      <c r="C2405"/>
      <c r="D2405" s="13"/>
      <c r="E2405" s="13"/>
      <c r="K2405" s="23"/>
      <c r="O2405" s="21"/>
      <c r="P2405" s="27"/>
      <c r="Q2405" s="16"/>
      <c r="U2405" s="27"/>
    </row>
    <row r="2406" spans="2:21" x14ac:dyDescent="0.25">
      <c r="B2406"/>
      <c r="C2406"/>
      <c r="D2406" s="13"/>
      <c r="E2406" s="13"/>
      <c r="K2406" s="23"/>
      <c r="O2406" s="21"/>
      <c r="P2406" s="27"/>
      <c r="Q2406" s="16"/>
      <c r="U2406" s="27"/>
    </row>
    <row r="2407" spans="2:21" x14ac:dyDescent="0.25">
      <c r="B2407"/>
      <c r="C2407"/>
      <c r="D2407" s="13"/>
      <c r="E2407" s="13"/>
      <c r="K2407" s="23"/>
      <c r="O2407" s="21"/>
      <c r="P2407" s="27"/>
      <c r="Q2407" s="16"/>
      <c r="U2407" s="27"/>
    </row>
    <row r="2408" spans="2:21" x14ac:dyDescent="0.25">
      <c r="B2408"/>
      <c r="C2408"/>
      <c r="D2408" s="13"/>
      <c r="E2408" s="13"/>
      <c r="K2408" s="23"/>
      <c r="O2408" s="21"/>
      <c r="P2408" s="27"/>
      <c r="Q2408" s="16"/>
      <c r="U2408" s="27"/>
    </row>
    <row r="2409" spans="2:21" x14ac:dyDescent="0.25">
      <c r="B2409"/>
      <c r="C2409"/>
      <c r="D2409" s="13"/>
      <c r="E2409" s="13"/>
      <c r="K2409" s="23"/>
      <c r="O2409" s="21"/>
      <c r="P2409" s="27"/>
      <c r="Q2409" s="16"/>
      <c r="U2409" s="27"/>
    </row>
    <row r="2410" spans="2:21" x14ac:dyDescent="0.25">
      <c r="B2410"/>
      <c r="C2410"/>
      <c r="D2410" s="13"/>
      <c r="E2410" s="13"/>
      <c r="K2410" s="23"/>
      <c r="O2410" s="21"/>
      <c r="P2410" s="27"/>
      <c r="Q2410" s="16"/>
      <c r="U2410" s="27"/>
    </row>
    <row r="2411" spans="2:21" x14ac:dyDescent="0.25">
      <c r="B2411"/>
      <c r="C2411"/>
      <c r="D2411" s="13"/>
      <c r="E2411" s="13"/>
      <c r="K2411" s="23"/>
      <c r="O2411" s="21"/>
      <c r="P2411" s="27"/>
      <c r="Q2411" s="16"/>
      <c r="U2411" s="27"/>
    </row>
    <row r="2412" spans="2:21" x14ac:dyDescent="0.25">
      <c r="B2412"/>
      <c r="C2412"/>
      <c r="D2412" s="13"/>
      <c r="E2412" s="13"/>
      <c r="K2412" s="23"/>
      <c r="O2412" s="21"/>
      <c r="P2412" s="27"/>
      <c r="Q2412" s="16"/>
      <c r="U2412" s="27"/>
    </row>
    <row r="2413" spans="2:21" x14ac:dyDescent="0.25">
      <c r="B2413"/>
      <c r="C2413"/>
      <c r="D2413" s="13"/>
      <c r="E2413" s="13"/>
      <c r="K2413" s="23"/>
      <c r="O2413" s="21"/>
      <c r="P2413" s="27"/>
      <c r="Q2413" s="16"/>
      <c r="U2413" s="27"/>
    </row>
    <row r="2414" spans="2:21" x14ac:dyDescent="0.25">
      <c r="B2414"/>
      <c r="C2414"/>
      <c r="D2414" s="13"/>
      <c r="E2414" s="13"/>
      <c r="K2414" s="23"/>
      <c r="O2414" s="21"/>
      <c r="P2414" s="27"/>
      <c r="Q2414" s="16"/>
      <c r="U2414" s="27"/>
    </row>
    <row r="2415" spans="2:21" x14ac:dyDescent="0.25">
      <c r="B2415"/>
      <c r="C2415"/>
      <c r="D2415" s="13"/>
      <c r="E2415" s="13"/>
      <c r="K2415" s="23"/>
      <c r="O2415" s="21"/>
      <c r="P2415" s="27"/>
      <c r="Q2415" s="16"/>
      <c r="U2415" s="27"/>
    </row>
    <row r="2416" spans="2:21" x14ac:dyDescent="0.25">
      <c r="B2416"/>
      <c r="C2416"/>
      <c r="D2416" s="13"/>
      <c r="E2416" s="13"/>
      <c r="K2416" s="23"/>
      <c r="O2416" s="21"/>
      <c r="P2416" s="27"/>
      <c r="Q2416" s="16"/>
      <c r="U2416" s="27"/>
    </row>
    <row r="2417" spans="2:21" x14ac:dyDescent="0.25">
      <c r="B2417"/>
      <c r="C2417"/>
      <c r="D2417" s="13"/>
      <c r="E2417" s="13"/>
      <c r="K2417" s="23"/>
      <c r="O2417" s="21"/>
      <c r="P2417" s="27"/>
      <c r="Q2417" s="16"/>
      <c r="U2417" s="27"/>
    </row>
    <row r="2418" spans="2:21" x14ac:dyDescent="0.25">
      <c r="B2418"/>
      <c r="C2418"/>
      <c r="D2418" s="13"/>
      <c r="E2418" s="13"/>
      <c r="K2418" s="23"/>
      <c r="O2418" s="21"/>
      <c r="P2418" s="27"/>
      <c r="Q2418" s="16"/>
      <c r="U2418" s="27"/>
    </row>
    <row r="2419" spans="2:21" x14ac:dyDescent="0.25">
      <c r="B2419"/>
      <c r="C2419"/>
      <c r="D2419" s="13"/>
      <c r="E2419" s="13"/>
      <c r="K2419" s="23"/>
      <c r="O2419" s="21"/>
      <c r="P2419" s="27"/>
      <c r="Q2419" s="16"/>
      <c r="U2419" s="27"/>
    </row>
    <row r="2420" spans="2:21" x14ac:dyDescent="0.25">
      <c r="B2420"/>
      <c r="C2420"/>
      <c r="D2420" s="13"/>
      <c r="E2420" s="13"/>
      <c r="K2420" s="23"/>
      <c r="O2420" s="21"/>
      <c r="P2420" s="27"/>
      <c r="Q2420" s="16"/>
      <c r="U2420" s="27"/>
    </row>
    <row r="2421" spans="2:21" x14ac:dyDescent="0.25">
      <c r="B2421"/>
      <c r="C2421"/>
      <c r="D2421" s="13"/>
      <c r="E2421" s="13"/>
      <c r="K2421" s="23"/>
      <c r="O2421" s="21"/>
      <c r="P2421" s="27"/>
      <c r="Q2421" s="16"/>
      <c r="U2421" s="27"/>
    </row>
    <row r="2422" spans="2:21" x14ac:dyDescent="0.25">
      <c r="B2422"/>
      <c r="C2422"/>
      <c r="D2422" s="13"/>
      <c r="E2422" s="13"/>
      <c r="K2422" s="23"/>
      <c r="O2422" s="21"/>
      <c r="P2422" s="27"/>
      <c r="Q2422" s="16"/>
      <c r="U2422" s="27"/>
    </row>
    <row r="2423" spans="2:21" x14ac:dyDescent="0.25">
      <c r="B2423"/>
      <c r="C2423"/>
      <c r="D2423" s="13"/>
      <c r="E2423" s="13"/>
      <c r="K2423" s="23"/>
      <c r="O2423" s="21"/>
      <c r="P2423" s="27"/>
      <c r="Q2423" s="16"/>
      <c r="U2423" s="27"/>
    </row>
    <row r="2424" spans="2:21" x14ac:dyDescent="0.25">
      <c r="B2424"/>
      <c r="C2424"/>
      <c r="D2424" s="13"/>
      <c r="E2424" s="13"/>
      <c r="K2424" s="23"/>
      <c r="O2424" s="21"/>
      <c r="P2424" s="27"/>
      <c r="Q2424" s="16"/>
      <c r="U2424" s="27"/>
    </row>
    <row r="2425" spans="2:21" x14ac:dyDescent="0.25">
      <c r="B2425"/>
      <c r="C2425"/>
      <c r="D2425" s="13"/>
      <c r="E2425" s="13"/>
      <c r="K2425" s="23"/>
      <c r="O2425" s="21"/>
      <c r="P2425" s="27"/>
      <c r="Q2425" s="16"/>
      <c r="U2425" s="27"/>
    </row>
    <row r="2426" spans="2:21" x14ac:dyDescent="0.25">
      <c r="B2426"/>
      <c r="C2426"/>
      <c r="D2426" s="13"/>
      <c r="E2426" s="13"/>
      <c r="K2426" s="23"/>
      <c r="O2426" s="21"/>
      <c r="P2426" s="27"/>
      <c r="Q2426" s="16"/>
      <c r="U2426" s="27"/>
    </row>
    <row r="2427" spans="2:21" x14ac:dyDescent="0.25">
      <c r="B2427"/>
      <c r="C2427"/>
      <c r="D2427" s="13"/>
      <c r="E2427" s="13"/>
      <c r="K2427" s="23"/>
      <c r="O2427" s="21"/>
      <c r="P2427" s="27"/>
      <c r="Q2427" s="16"/>
      <c r="U2427" s="27"/>
    </row>
    <row r="2428" spans="2:21" x14ac:dyDescent="0.25">
      <c r="B2428"/>
      <c r="C2428"/>
      <c r="D2428" s="13"/>
      <c r="E2428" s="13"/>
      <c r="K2428" s="23"/>
      <c r="O2428" s="21"/>
      <c r="P2428" s="27"/>
      <c r="Q2428" s="16"/>
      <c r="U2428" s="27"/>
    </row>
    <row r="2429" spans="2:21" x14ac:dyDescent="0.25">
      <c r="B2429"/>
      <c r="C2429"/>
      <c r="D2429" s="13"/>
      <c r="E2429" s="13"/>
      <c r="K2429" s="23"/>
      <c r="O2429" s="21"/>
      <c r="P2429" s="27"/>
      <c r="Q2429" s="16"/>
      <c r="U2429" s="27"/>
    </row>
    <row r="2430" spans="2:21" x14ac:dyDescent="0.25">
      <c r="B2430"/>
      <c r="C2430"/>
      <c r="D2430" s="13"/>
      <c r="E2430" s="13"/>
      <c r="K2430" s="23"/>
      <c r="O2430" s="21"/>
      <c r="P2430" s="27"/>
      <c r="Q2430" s="16"/>
      <c r="U2430" s="27"/>
    </row>
    <row r="2431" spans="2:21" x14ac:dyDescent="0.25">
      <c r="B2431"/>
      <c r="C2431"/>
      <c r="D2431" s="13"/>
      <c r="E2431" s="13"/>
      <c r="K2431" s="23"/>
      <c r="O2431" s="21"/>
      <c r="P2431" s="27"/>
      <c r="Q2431" s="16"/>
      <c r="U2431" s="27"/>
    </row>
    <row r="2432" spans="2:21" x14ac:dyDescent="0.25">
      <c r="B2432"/>
      <c r="C2432"/>
      <c r="D2432" s="13"/>
      <c r="E2432" s="13"/>
      <c r="K2432" s="23"/>
      <c r="O2432" s="21"/>
      <c r="P2432" s="27"/>
      <c r="Q2432" s="16"/>
      <c r="U2432" s="27"/>
    </row>
    <row r="2433" spans="2:21" x14ac:dyDescent="0.25">
      <c r="B2433"/>
      <c r="C2433"/>
      <c r="D2433" s="13"/>
      <c r="E2433" s="13"/>
      <c r="K2433" s="23"/>
      <c r="O2433" s="21"/>
      <c r="P2433" s="27"/>
      <c r="Q2433" s="16"/>
      <c r="U2433" s="27"/>
    </row>
    <row r="2434" spans="2:21" x14ac:dyDescent="0.25">
      <c r="B2434"/>
      <c r="C2434"/>
      <c r="D2434" s="13"/>
      <c r="E2434" s="13"/>
      <c r="K2434" s="23"/>
      <c r="O2434" s="21"/>
      <c r="P2434" s="27"/>
      <c r="Q2434" s="16"/>
      <c r="U2434" s="27"/>
    </row>
    <row r="2435" spans="2:21" x14ac:dyDescent="0.25">
      <c r="B2435"/>
      <c r="C2435"/>
      <c r="D2435" s="13"/>
      <c r="E2435" s="13"/>
      <c r="K2435" s="23"/>
      <c r="O2435" s="21"/>
      <c r="P2435" s="27"/>
      <c r="Q2435" s="16"/>
      <c r="U2435" s="27"/>
    </row>
    <row r="2436" spans="2:21" x14ac:dyDescent="0.25">
      <c r="B2436"/>
      <c r="C2436"/>
      <c r="D2436" s="13"/>
      <c r="E2436" s="13"/>
      <c r="K2436" s="23"/>
      <c r="O2436" s="21"/>
      <c r="P2436" s="27"/>
      <c r="Q2436" s="16"/>
      <c r="U2436" s="27"/>
    </row>
    <row r="2437" spans="2:21" x14ac:dyDescent="0.25">
      <c r="B2437"/>
      <c r="C2437"/>
      <c r="D2437" s="13"/>
      <c r="E2437" s="13"/>
      <c r="K2437" s="23"/>
      <c r="O2437" s="21"/>
      <c r="P2437" s="27"/>
      <c r="Q2437" s="16"/>
      <c r="U2437" s="27"/>
    </row>
    <row r="2438" spans="2:21" x14ac:dyDescent="0.25">
      <c r="B2438"/>
      <c r="C2438"/>
      <c r="D2438" s="13"/>
      <c r="E2438" s="13"/>
      <c r="K2438" s="23"/>
      <c r="O2438" s="21"/>
      <c r="P2438" s="27"/>
      <c r="Q2438" s="16"/>
      <c r="U2438" s="27"/>
    </row>
    <row r="2439" spans="2:21" x14ac:dyDescent="0.25">
      <c r="B2439"/>
      <c r="C2439"/>
      <c r="D2439" s="13"/>
      <c r="E2439" s="13"/>
      <c r="K2439" s="23"/>
      <c r="O2439" s="21"/>
      <c r="P2439" s="27"/>
      <c r="Q2439" s="16"/>
      <c r="U2439" s="27"/>
    </row>
    <row r="2440" spans="2:21" x14ac:dyDescent="0.25">
      <c r="B2440"/>
      <c r="C2440"/>
      <c r="D2440" s="13"/>
      <c r="E2440" s="13"/>
      <c r="K2440" s="23"/>
      <c r="O2440" s="21"/>
      <c r="P2440" s="27"/>
      <c r="Q2440" s="16"/>
      <c r="U2440" s="27"/>
    </row>
    <row r="2441" spans="2:21" x14ac:dyDescent="0.25">
      <c r="B2441"/>
      <c r="C2441"/>
      <c r="D2441" s="13"/>
      <c r="E2441" s="13"/>
      <c r="K2441" s="23"/>
      <c r="O2441" s="21"/>
      <c r="P2441" s="27"/>
      <c r="Q2441" s="16"/>
      <c r="U2441" s="27"/>
    </row>
    <row r="2442" spans="2:21" x14ac:dyDescent="0.25">
      <c r="B2442"/>
      <c r="C2442"/>
      <c r="D2442" s="13"/>
      <c r="E2442" s="13"/>
      <c r="K2442" s="23"/>
      <c r="O2442" s="21"/>
      <c r="P2442" s="27"/>
      <c r="Q2442" s="16"/>
      <c r="U2442" s="27"/>
    </row>
    <row r="2443" spans="2:21" x14ac:dyDescent="0.25">
      <c r="B2443"/>
      <c r="C2443"/>
      <c r="D2443" s="13"/>
      <c r="E2443" s="13"/>
      <c r="K2443" s="23"/>
      <c r="O2443" s="21"/>
      <c r="P2443" s="27"/>
      <c r="Q2443" s="16"/>
      <c r="U2443" s="27"/>
    </row>
    <row r="2444" spans="2:21" x14ac:dyDescent="0.25">
      <c r="B2444"/>
      <c r="C2444"/>
      <c r="D2444" s="13"/>
      <c r="E2444" s="13"/>
      <c r="K2444" s="23"/>
      <c r="O2444" s="21"/>
      <c r="P2444" s="27"/>
      <c r="Q2444" s="16"/>
      <c r="U2444" s="27"/>
    </row>
    <row r="2445" spans="2:21" x14ac:dyDescent="0.25">
      <c r="B2445"/>
      <c r="C2445"/>
      <c r="D2445" s="13"/>
      <c r="E2445" s="13"/>
      <c r="K2445" s="23"/>
      <c r="O2445" s="21"/>
      <c r="P2445" s="27"/>
      <c r="Q2445" s="16"/>
      <c r="U2445" s="27"/>
    </row>
    <row r="2446" spans="2:21" x14ac:dyDescent="0.25">
      <c r="B2446"/>
      <c r="C2446"/>
      <c r="D2446" s="13"/>
      <c r="E2446" s="13"/>
      <c r="K2446" s="23"/>
      <c r="O2446" s="21"/>
      <c r="P2446" s="27"/>
      <c r="Q2446" s="16"/>
      <c r="U2446" s="27"/>
    </row>
    <row r="2447" spans="2:21" x14ac:dyDescent="0.25">
      <c r="B2447"/>
      <c r="C2447"/>
      <c r="D2447" s="13"/>
      <c r="E2447" s="13"/>
      <c r="K2447" s="23"/>
      <c r="O2447" s="21"/>
      <c r="P2447" s="27"/>
      <c r="Q2447" s="16"/>
      <c r="U2447" s="27"/>
    </row>
    <row r="2448" spans="2:21" x14ac:dyDescent="0.25">
      <c r="B2448"/>
      <c r="C2448"/>
      <c r="D2448" s="13"/>
      <c r="E2448" s="13"/>
      <c r="K2448" s="23"/>
      <c r="O2448" s="21"/>
      <c r="P2448" s="27"/>
      <c r="Q2448" s="16"/>
      <c r="U2448" s="27"/>
    </row>
    <row r="2449" spans="2:21" x14ac:dyDescent="0.25">
      <c r="B2449"/>
      <c r="C2449"/>
      <c r="D2449" s="13"/>
      <c r="E2449" s="13"/>
      <c r="K2449" s="23"/>
      <c r="O2449" s="21"/>
      <c r="P2449" s="27"/>
      <c r="Q2449" s="16"/>
      <c r="U2449" s="27"/>
    </row>
    <row r="2450" spans="2:21" x14ac:dyDescent="0.25">
      <c r="B2450"/>
      <c r="C2450"/>
      <c r="D2450" s="13"/>
      <c r="E2450" s="13"/>
      <c r="K2450" s="23"/>
      <c r="O2450" s="21"/>
      <c r="P2450" s="27"/>
      <c r="Q2450" s="16"/>
      <c r="U2450" s="27"/>
    </row>
    <row r="2451" spans="2:21" x14ac:dyDescent="0.25">
      <c r="B2451"/>
      <c r="C2451"/>
      <c r="D2451" s="13"/>
      <c r="E2451" s="13"/>
      <c r="K2451" s="23"/>
      <c r="O2451" s="21"/>
      <c r="P2451" s="27"/>
      <c r="Q2451" s="16"/>
      <c r="U2451" s="27"/>
    </row>
    <row r="2452" spans="2:21" x14ac:dyDescent="0.25">
      <c r="B2452"/>
      <c r="C2452"/>
      <c r="D2452" s="13"/>
      <c r="E2452" s="13"/>
      <c r="K2452" s="23"/>
      <c r="O2452" s="21"/>
      <c r="P2452" s="27"/>
      <c r="Q2452" s="16"/>
      <c r="U2452" s="27"/>
    </row>
    <row r="2453" spans="2:21" x14ac:dyDescent="0.25">
      <c r="B2453"/>
      <c r="C2453"/>
      <c r="D2453" s="13"/>
      <c r="E2453" s="13"/>
      <c r="K2453" s="23"/>
      <c r="O2453" s="21"/>
      <c r="P2453" s="27"/>
      <c r="Q2453" s="16"/>
      <c r="U2453" s="27"/>
    </row>
    <row r="2454" spans="2:21" x14ac:dyDescent="0.25">
      <c r="B2454"/>
      <c r="C2454"/>
      <c r="D2454" s="13"/>
      <c r="E2454" s="13"/>
      <c r="K2454" s="23"/>
      <c r="O2454" s="21"/>
      <c r="P2454" s="27"/>
      <c r="Q2454" s="16"/>
      <c r="U2454" s="27"/>
    </row>
    <row r="2455" spans="2:21" x14ac:dyDescent="0.25">
      <c r="B2455"/>
      <c r="C2455"/>
      <c r="D2455" s="13"/>
      <c r="E2455" s="13"/>
      <c r="K2455" s="23"/>
      <c r="O2455" s="21"/>
      <c r="P2455" s="27"/>
      <c r="Q2455" s="16"/>
      <c r="U2455" s="27"/>
    </row>
    <row r="2456" spans="2:21" x14ac:dyDescent="0.25">
      <c r="B2456"/>
      <c r="C2456"/>
      <c r="D2456" s="13"/>
      <c r="E2456" s="13"/>
      <c r="K2456" s="23"/>
      <c r="O2456" s="21"/>
      <c r="P2456" s="27"/>
      <c r="Q2456" s="16"/>
      <c r="U2456" s="27"/>
    </row>
    <row r="2457" spans="2:21" x14ac:dyDescent="0.25">
      <c r="B2457"/>
      <c r="C2457"/>
      <c r="D2457" s="13"/>
      <c r="E2457" s="13"/>
      <c r="K2457" s="23"/>
      <c r="O2457" s="21"/>
      <c r="P2457" s="27"/>
      <c r="Q2457" s="16"/>
      <c r="U2457" s="27"/>
    </row>
    <row r="2458" spans="2:21" x14ac:dyDescent="0.25">
      <c r="B2458"/>
      <c r="C2458"/>
      <c r="D2458" s="13"/>
      <c r="E2458" s="13"/>
      <c r="K2458" s="23"/>
      <c r="O2458" s="21"/>
      <c r="P2458" s="27"/>
      <c r="Q2458" s="16"/>
      <c r="U2458" s="27"/>
    </row>
    <row r="2459" spans="2:21" x14ac:dyDescent="0.25">
      <c r="B2459"/>
      <c r="C2459"/>
      <c r="D2459" s="13"/>
      <c r="E2459" s="13"/>
      <c r="K2459" s="23"/>
      <c r="O2459" s="21"/>
      <c r="P2459" s="27"/>
      <c r="Q2459" s="16"/>
      <c r="U2459" s="27"/>
    </row>
    <row r="2460" spans="2:21" x14ac:dyDescent="0.25">
      <c r="B2460"/>
      <c r="C2460"/>
      <c r="D2460" s="13"/>
      <c r="E2460" s="13"/>
      <c r="K2460" s="23"/>
      <c r="O2460" s="21"/>
      <c r="P2460" s="27"/>
      <c r="Q2460" s="16"/>
      <c r="U2460" s="27"/>
    </row>
    <row r="2461" spans="2:21" x14ac:dyDescent="0.25">
      <c r="B2461"/>
      <c r="C2461"/>
      <c r="D2461" s="13"/>
      <c r="E2461" s="13"/>
      <c r="K2461" s="23"/>
      <c r="O2461" s="21"/>
      <c r="P2461" s="27"/>
      <c r="Q2461" s="16"/>
      <c r="U2461" s="27"/>
    </row>
    <row r="2462" spans="2:21" x14ac:dyDescent="0.25">
      <c r="B2462"/>
      <c r="C2462"/>
      <c r="D2462" s="13"/>
      <c r="E2462" s="13"/>
      <c r="K2462" s="23"/>
      <c r="O2462" s="21"/>
      <c r="P2462" s="27"/>
      <c r="Q2462" s="16"/>
      <c r="U2462" s="27"/>
    </row>
    <row r="2463" spans="2:21" x14ac:dyDescent="0.25">
      <c r="B2463"/>
      <c r="C2463"/>
      <c r="D2463" s="13"/>
      <c r="E2463" s="13"/>
      <c r="K2463" s="23"/>
      <c r="O2463" s="21"/>
      <c r="P2463" s="27"/>
      <c r="Q2463" s="16"/>
      <c r="U2463" s="27"/>
    </row>
    <row r="2464" spans="2:21" x14ac:dyDescent="0.25">
      <c r="B2464"/>
      <c r="C2464"/>
      <c r="D2464" s="13"/>
      <c r="E2464" s="13"/>
      <c r="K2464" s="23"/>
      <c r="O2464" s="21"/>
      <c r="P2464" s="27"/>
      <c r="Q2464" s="16"/>
      <c r="U2464" s="27"/>
    </row>
    <row r="2465" spans="2:21" x14ac:dyDescent="0.25">
      <c r="B2465"/>
      <c r="C2465"/>
      <c r="D2465" s="13"/>
      <c r="E2465" s="13"/>
      <c r="K2465" s="23"/>
      <c r="O2465" s="21"/>
      <c r="P2465" s="27"/>
      <c r="Q2465" s="16"/>
      <c r="U2465" s="27"/>
    </row>
    <row r="2466" spans="2:21" x14ac:dyDescent="0.25">
      <c r="B2466"/>
      <c r="C2466"/>
      <c r="D2466" s="13"/>
      <c r="E2466" s="13"/>
      <c r="K2466" s="23"/>
      <c r="O2466" s="21"/>
      <c r="P2466" s="27"/>
      <c r="Q2466" s="16"/>
      <c r="U2466" s="27"/>
    </row>
    <row r="2467" spans="2:21" x14ac:dyDescent="0.25">
      <c r="B2467"/>
      <c r="C2467"/>
      <c r="D2467" s="13"/>
      <c r="E2467" s="13"/>
      <c r="K2467" s="23"/>
      <c r="O2467" s="21"/>
      <c r="P2467" s="27"/>
      <c r="Q2467" s="16"/>
      <c r="U2467" s="27"/>
    </row>
    <row r="2468" spans="2:21" x14ac:dyDescent="0.25">
      <c r="B2468"/>
      <c r="C2468"/>
      <c r="D2468" s="13"/>
      <c r="E2468" s="13"/>
      <c r="K2468" s="23"/>
      <c r="O2468" s="21"/>
      <c r="P2468" s="27"/>
      <c r="Q2468" s="16"/>
      <c r="U2468" s="27"/>
    </row>
    <row r="2469" spans="2:21" x14ac:dyDescent="0.25">
      <c r="B2469"/>
      <c r="C2469"/>
      <c r="D2469" s="13"/>
      <c r="E2469" s="13"/>
      <c r="K2469" s="23"/>
      <c r="O2469" s="21"/>
      <c r="P2469" s="27"/>
      <c r="Q2469" s="16"/>
      <c r="U2469" s="27"/>
    </row>
    <row r="2470" spans="2:21" x14ac:dyDescent="0.25">
      <c r="B2470"/>
      <c r="C2470"/>
      <c r="D2470" s="13"/>
      <c r="E2470" s="13"/>
      <c r="K2470" s="23"/>
      <c r="O2470" s="21"/>
      <c r="P2470" s="27"/>
      <c r="Q2470" s="16"/>
      <c r="U2470" s="27"/>
    </row>
    <row r="2471" spans="2:21" x14ac:dyDescent="0.25">
      <c r="B2471"/>
      <c r="C2471"/>
      <c r="D2471" s="13"/>
      <c r="E2471" s="13"/>
      <c r="K2471" s="23"/>
      <c r="O2471" s="21"/>
      <c r="P2471" s="27"/>
      <c r="Q2471" s="16"/>
      <c r="U2471" s="27"/>
    </row>
    <row r="2472" spans="2:21" x14ac:dyDescent="0.25">
      <c r="B2472"/>
      <c r="C2472"/>
      <c r="D2472" s="13"/>
      <c r="E2472" s="13"/>
      <c r="K2472" s="23"/>
      <c r="O2472" s="21"/>
      <c r="P2472" s="27"/>
      <c r="Q2472" s="16"/>
      <c r="U2472" s="27"/>
    </row>
    <row r="2473" spans="2:21" x14ac:dyDescent="0.25">
      <c r="B2473"/>
      <c r="C2473"/>
      <c r="D2473" s="13"/>
      <c r="E2473" s="13"/>
      <c r="K2473" s="23"/>
      <c r="O2473" s="21"/>
      <c r="P2473" s="27"/>
      <c r="Q2473" s="16"/>
      <c r="U2473" s="27"/>
    </row>
    <row r="2474" spans="2:21" x14ac:dyDescent="0.25">
      <c r="B2474"/>
      <c r="C2474"/>
      <c r="D2474" s="13"/>
      <c r="E2474" s="13"/>
      <c r="K2474" s="23"/>
      <c r="O2474" s="21"/>
      <c r="P2474" s="27"/>
      <c r="Q2474" s="16"/>
      <c r="U2474" s="27"/>
    </row>
    <row r="2475" spans="2:21" x14ac:dyDescent="0.25">
      <c r="B2475"/>
      <c r="C2475"/>
      <c r="D2475" s="13"/>
      <c r="E2475" s="13"/>
      <c r="K2475" s="23"/>
      <c r="O2475" s="21"/>
      <c r="P2475" s="27"/>
      <c r="Q2475" s="16"/>
      <c r="U2475" s="27"/>
    </row>
    <row r="2476" spans="2:21" x14ac:dyDescent="0.25">
      <c r="B2476"/>
      <c r="C2476"/>
      <c r="D2476" s="13"/>
      <c r="E2476" s="13"/>
      <c r="K2476" s="23"/>
      <c r="O2476" s="21"/>
      <c r="P2476" s="27"/>
      <c r="Q2476" s="16"/>
      <c r="U2476" s="27"/>
    </row>
    <row r="2477" spans="2:21" x14ac:dyDescent="0.25">
      <c r="B2477"/>
      <c r="C2477"/>
      <c r="D2477" s="13"/>
      <c r="E2477" s="13"/>
      <c r="K2477" s="23"/>
      <c r="O2477" s="21"/>
      <c r="P2477" s="27"/>
      <c r="Q2477" s="16"/>
      <c r="U2477" s="27"/>
    </row>
    <row r="2478" spans="2:21" x14ac:dyDescent="0.25">
      <c r="B2478"/>
      <c r="C2478"/>
      <c r="D2478" s="13"/>
      <c r="E2478" s="13"/>
      <c r="K2478" s="23"/>
      <c r="O2478" s="21"/>
      <c r="P2478" s="27"/>
      <c r="Q2478" s="16"/>
      <c r="U2478" s="27"/>
    </row>
    <row r="2479" spans="2:21" x14ac:dyDescent="0.25">
      <c r="B2479"/>
      <c r="C2479"/>
      <c r="D2479" s="13"/>
      <c r="E2479" s="13"/>
      <c r="K2479" s="23"/>
      <c r="O2479" s="21"/>
      <c r="P2479" s="27"/>
      <c r="Q2479" s="16"/>
      <c r="U2479" s="27"/>
    </row>
    <row r="2480" spans="2:21" x14ac:dyDescent="0.25">
      <c r="B2480"/>
      <c r="C2480"/>
      <c r="D2480" s="13"/>
      <c r="E2480" s="13"/>
      <c r="K2480" s="23"/>
      <c r="O2480" s="21"/>
      <c r="P2480" s="27"/>
      <c r="Q2480" s="16"/>
      <c r="U2480" s="27"/>
    </row>
    <row r="2481" spans="2:21" x14ac:dyDescent="0.25">
      <c r="B2481"/>
      <c r="C2481"/>
      <c r="D2481" s="13"/>
      <c r="E2481" s="13"/>
      <c r="K2481" s="23"/>
      <c r="O2481" s="21"/>
      <c r="P2481" s="27"/>
      <c r="Q2481" s="16"/>
      <c r="U2481" s="27"/>
    </row>
    <row r="2482" spans="2:21" x14ac:dyDescent="0.25">
      <c r="B2482"/>
      <c r="C2482"/>
      <c r="D2482" s="13"/>
      <c r="E2482" s="13"/>
      <c r="K2482" s="23"/>
      <c r="O2482" s="21"/>
      <c r="P2482" s="27"/>
      <c r="Q2482" s="16"/>
      <c r="U2482" s="27"/>
    </row>
    <row r="2483" spans="2:21" x14ac:dyDescent="0.25">
      <c r="B2483"/>
      <c r="C2483"/>
      <c r="D2483" s="13"/>
      <c r="E2483" s="13"/>
      <c r="K2483" s="23"/>
      <c r="O2483" s="21"/>
      <c r="P2483" s="27"/>
      <c r="Q2483" s="16"/>
      <c r="U2483" s="27"/>
    </row>
    <row r="2484" spans="2:21" x14ac:dyDescent="0.25">
      <c r="B2484"/>
      <c r="C2484"/>
      <c r="D2484" s="13"/>
      <c r="E2484" s="13"/>
      <c r="K2484" s="23"/>
      <c r="O2484" s="21"/>
      <c r="P2484" s="27"/>
      <c r="Q2484" s="16"/>
      <c r="U2484" s="27"/>
    </row>
    <row r="2485" spans="2:21" x14ac:dyDescent="0.25">
      <c r="B2485"/>
      <c r="C2485"/>
      <c r="D2485" s="13"/>
      <c r="E2485" s="13"/>
      <c r="K2485" s="23"/>
      <c r="O2485" s="21"/>
      <c r="P2485" s="27"/>
      <c r="Q2485" s="16"/>
      <c r="U2485" s="27"/>
    </row>
    <row r="2486" spans="2:21" x14ac:dyDescent="0.25">
      <c r="B2486"/>
      <c r="C2486"/>
      <c r="D2486" s="13"/>
      <c r="E2486" s="13"/>
      <c r="K2486" s="23"/>
      <c r="O2486" s="21"/>
      <c r="P2486" s="27"/>
      <c r="Q2486" s="16"/>
      <c r="U2486" s="27"/>
    </row>
    <row r="2487" spans="2:21" x14ac:dyDescent="0.25">
      <c r="B2487"/>
      <c r="C2487"/>
      <c r="D2487" s="13"/>
      <c r="E2487" s="13"/>
      <c r="K2487" s="23"/>
      <c r="O2487" s="21"/>
      <c r="P2487" s="27"/>
      <c r="Q2487" s="16"/>
      <c r="U2487" s="27"/>
    </row>
    <row r="2488" spans="2:21" x14ac:dyDescent="0.25">
      <c r="B2488"/>
      <c r="C2488"/>
      <c r="D2488" s="13"/>
      <c r="E2488" s="13"/>
      <c r="K2488" s="23"/>
      <c r="O2488" s="21"/>
      <c r="P2488" s="27"/>
      <c r="Q2488" s="16"/>
      <c r="U2488" s="27"/>
    </row>
    <row r="2489" spans="2:21" x14ac:dyDescent="0.25">
      <c r="B2489"/>
      <c r="C2489"/>
      <c r="D2489" s="13"/>
      <c r="E2489" s="13"/>
      <c r="K2489" s="23"/>
      <c r="O2489" s="21"/>
      <c r="P2489" s="27"/>
      <c r="Q2489" s="16"/>
      <c r="U2489" s="27"/>
    </row>
    <row r="2490" spans="2:21" x14ac:dyDescent="0.25">
      <c r="B2490"/>
      <c r="C2490"/>
      <c r="D2490" s="13"/>
      <c r="E2490" s="13"/>
      <c r="K2490" s="23"/>
      <c r="O2490" s="21"/>
      <c r="P2490" s="27"/>
      <c r="Q2490" s="16"/>
      <c r="U2490" s="27"/>
    </row>
    <row r="2491" spans="2:21" x14ac:dyDescent="0.25">
      <c r="B2491"/>
      <c r="C2491"/>
      <c r="D2491" s="13"/>
      <c r="E2491" s="13"/>
      <c r="K2491" s="23"/>
      <c r="O2491" s="21"/>
      <c r="P2491" s="27"/>
      <c r="Q2491" s="16"/>
      <c r="U2491" s="27"/>
    </row>
    <row r="2492" spans="2:21" x14ac:dyDescent="0.25">
      <c r="B2492"/>
      <c r="C2492"/>
      <c r="D2492" s="13"/>
      <c r="E2492" s="13"/>
      <c r="K2492" s="23"/>
      <c r="O2492" s="21"/>
      <c r="P2492" s="27"/>
      <c r="Q2492" s="16"/>
      <c r="U2492" s="27"/>
    </row>
    <row r="2493" spans="2:21" x14ac:dyDescent="0.25">
      <c r="B2493"/>
      <c r="C2493"/>
      <c r="D2493" s="13"/>
      <c r="E2493" s="13"/>
      <c r="K2493" s="23"/>
      <c r="O2493" s="21"/>
      <c r="P2493" s="27"/>
      <c r="Q2493" s="16"/>
      <c r="U2493" s="27"/>
    </row>
    <row r="2494" spans="2:21" x14ac:dyDescent="0.25">
      <c r="B2494"/>
      <c r="C2494"/>
      <c r="D2494" s="13"/>
      <c r="E2494" s="13"/>
      <c r="K2494" s="23"/>
      <c r="O2494" s="21"/>
      <c r="P2494" s="27"/>
      <c r="Q2494" s="16"/>
      <c r="U2494" s="27"/>
    </row>
    <row r="2495" spans="2:21" x14ac:dyDescent="0.25">
      <c r="B2495"/>
      <c r="C2495"/>
      <c r="D2495" s="13"/>
      <c r="E2495" s="13"/>
      <c r="K2495" s="23"/>
      <c r="O2495" s="21"/>
      <c r="P2495" s="27"/>
      <c r="Q2495" s="16"/>
      <c r="U2495" s="27"/>
    </row>
    <row r="2496" spans="2:21" x14ac:dyDescent="0.25">
      <c r="B2496"/>
      <c r="C2496"/>
      <c r="D2496" s="13"/>
      <c r="E2496" s="13"/>
      <c r="K2496" s="23"/>
      <c r="O2496" s="21"/>
      <c r="P2496" s="27"/>
      <c r="Q2496" s="16"/>
      <c r="U2496" s="27"/>
    </row>
    <row r="2497" spans="2:21" x14ac:dyDescent="0.25">
      <c r="B2497"/>
      <c r="C2497"/>
      <c r="D2497" s="13"/>
      <c r="E2497" s="13"/>
      <c r="K2497" s="23"/>
      <c r="O2497" s="21"/>
      <c r="P2497" s="27"/>
      <c r="Q2497" s="16"/>
      <c r="U2497" s="27"/>
    </row>
    <row r="2498" spans="2:21" x14ac:dyDescent="0.25">
      <c r="B2498"/>
      <c r="C2498"/>
      <c r="D2498" s="13"/>
      <c r="E2498" s="13"/>
      <c r="K2498" s="23"/>
      <c r="O2498" s="21"/>
      <c r="P2498" s="27"/>
      <c r="Q2498" s="16"/>
      <c r="U2498" s="27"/>
    </row>
    <row r="2499" spans="2:21" x14ac:dyDescent="0.25">
      <c r="B2499"/>
      <c r="C2499"/>
      <c r="D2499" s="13"/>
      <c r="E2499" s="13"/>
      <c r="K2499" s="23"/>
      <c r="O2499" s="21"/>
      <c r="P2499" s="27"/>
      <c r="Q2499" s="16"/>
      <c r="U2499" s="27"/>
    </row>
    <row r="2500" spans="2:21" x14ac:dyDescent="0.25">
      <c r="B2500"/>
      <c r="C2500"/>
      <c r="D2500" s="13"/>
      <c r="E2500" s="13"/>
      <c r="K2500" s="23"/>
      <c r="O2500" s="21"/>
      <c r="P2500" s="27"/>
      <c r="Q2500" s="16"/>
      <c r="U2500" s="27"/>
    </row>
    <row r="2501" spans="2:21" x14ac:dyDescent="0.25">
      <c r="B2501"/>
      <c r="C2501"/>
      <c r="D2501" s="13"/>
      <c r="E2501" s="13"/>
      <c r="K2501" s="23"/>
      <c r="O2501" s="21"/>
      <c r="P2501" s="27"/>
      <c r="Q2501" s="16"/>
      <c r="U2501" s="27"/>
    </row>
    <row r="2502" spans="2:21" x14ac:dyDescent="0.25">
      <c r="B2502"/>
      <c r="C2502"/>
      <c r="D2502" s="13"/>
      <c r="E2502" s="13"/>
      <c r="K2502" s="23"/>
      <c r="O2502" s="21"/>
      <c r="P2502" s="27"/>
      <c r="Q2502" s="16"/>
      <c r="U2502" s="27"/>
    </row>
    <row r="2503" spans="2:21" x14ac:dyDescent="0.25">
      <c r="B2503"/>
      <c r="C2503"/>
      <c r="D2503" s="13"/>
      <c r="E2503" s="13"/>
      <c r="K2503" s="23"/>
      <c r="O2503" s="21"/>
      <c r="P2503" s="27"/>
      <c r="Q2503" s="16"/>
      <c r="U2503" s="27"/>
    </row>
    <row r="2504" spans="2:21" x14ac:dyDescent="0.25">
      <c r="B2504"/>
      <c r="C2504"/>
      <c r="D2504" s="13"/>
      <c r="E2504" s="13"/>
      <c r="K2504" s="23"/>
      <c r="O2504" s="21"/>
      <c r="P2504" s="27"/>
      <c r="Q2504" s="16"/>
      <c r="U2504" s="27"/>
    </row>
    <row r="2505" spans="2:21" x14ac:dyDescent="0.25">
      <c r="B2505"/>
      <c r="C2505"/>
      <c r="D2505" s="13"/>
      <c r="E2505" s="13"/>
      <c r="K2505" s="23"/>
      <c r="O2505" s="21"/>
      <c r="P2505" s="27"/>
      <c r="Q2505" s="16"/>
      <c r="U2505" s="27"/>
    </row>
    <row r="2506" spans="2:21" x14ac:dyDescent="0.25">
      <c r="B2506"/>
      <c r="C2506"/>
      <c r="D2506" s="13"/>
      <c r="E2506" s="13"/>
      <c r="K2506" s="23"/>
      <c r="O2506" s="21"/>
      <c r="P2506" s="27"/>
      <c r="Q2506" s="16"/>
      <c r="U2506" s="27"/>
    </row>
    <row r="2507" spans="2:21" x14ac:dyDescent="0.25">
      <c r="B2507"/>
      <c r="C2507"/>
      <c r="D2507" s="13"/>
      <c r="E2507" s="13"/>
      <c r="K2507" s="23"/>
      <c r="O2507" s="21"/>
      <c r="P2507" s="27"/>
      <c r="Q2507" s="16"/>
      <c r="U2507" s="27"/>
    </row>
    <row r="2508" spans="2:21" x14ac:dyDescent="0.25">
      <c r="B2508"/>
      <c r="C2508"/>
      <c r="D2508" s="13"/>
      <c r="E2508" s="13"/>
      <c r="K2508" s="23"/>
      <c r="O2508" s="21"/>
      <c r="P2508" s="27"/>
      <c r="Q2508" s="16"/>
      <c r="U2508" s="27"/>
    </row>
    <row r="2509" spans="2:21" x14ac:dyDescent="0.25">
      <c r="B2509"/>
      <c r="C2509"/>
      <c r="D2509" s="13"/>
      <c r="E2509" s="13"/>
      <c r="K2509" s="23"/>
      <c r="O2509" s="21"/>
      <c r="P2509" s="27"/>
      <c r="Q2509" s="16"/>
      <c r="U2509" s="27"/>
    </row>
    <row r="2510" spans="2:21" x14ac:dyDescent="0.25">
      <c r="B2510"/>
      <c r="C2510"/>
      <c r="D2510" s="13"/>
      <c r="E2510" s="13"/>
      <c r="K2510" s="23"/>
      <c r="O2510" s="21"/>
      <c r="P2510" s="27"/>
      <c r="Q2510" s="16"/>
      <c r="U2510" s="27"/>
    </row>
    <row r="2511" spans="2:21" x14ac:dyDescent="0.25">
      <c r="B2511"/>
      <c r="C2511"/>
      <c r="D2511" s="13"/>
      <c r="E2511" s="13"/>
      <c r="K2511" s="23"/>
      <c r="O2511" s="21"/>
      <c r="P2511" s="27"/>
      <c r="Q2511" s="16"/>
      <c r="U2511" s="27"/>
    </row>
    <row r="2512" spans="2:21" x14ac:dyDescent="0.25">
      <c r="B2512"/>
      <c r="C2512"/>
      <c r="D2512" s="13"/>
      <c r="E2512" s="13"/>
      <c r="K2512" s="23"/>
      <c r="O2512" s="21"/>
      <c r="P2512" s="27"/>
      <c r="Q2512" s="16"/>
      <c r="U2512" s="27"/>
    </row>
    <row r="2513" spans="2:21" x14ac:dyDescent="0.25">
      <c r="B2513"/>
      <c r="C2513"/>
      <c r="D2513" s="13"/>
      <c r="E2513" s="13"/>
      <c r="K2513" s="23"/>
      <c r="O2513" s="21"/>
      <c r="P2513" s="27"/>
      <c r="Q2513" s="16"/>
      <c r="U2513" s="27"/>
    </row>
    <row r="2514" spans="2:21" x14ac:dyDescent="0.25">
      <c r="B2514"/>
      <c r="C2514"/>
      <c r="D2514" s="13"/>
      <c r="E2514" s="13"/>
      <c r="K2514" s="23"/>
      <c r="O2514" s="21"/>
      <c r="P2514" s="27"/>
      <c r="Q2514" s="16"/>
      <c r="U2514" s="27"/>
    </row>
    <row r="2515" spans="2:21" x14ac:dyDescent="0.25">
      <c r="B2515"/>
      <c r="C2515"/>
      <c r="D2515" s="13"/>
      <c r="E2515" s="13"/>
      <c r="K2515" s="23"/>
      <c r="O2515" s="21"/>
      <c r="P2515" s="27"/>
      <c r="Q2515" s="16"/>
      <c r="U2515" s="27"/>
    </row>
    <row r="2516" spans="2:21" x14ac:dyDescent="0.25">
      <c r="B2516"/>
      <c r="C2516"/>
      <c r="D2516" s="13"/>
      <c r="E2516" s="13"/>
      <c r="K2516" s="23"/>
      <c r="O2516" s="21"/>
      <c r="P2516" s="27"/>
      <c r="Q2516" s="16"/>
      <c r="U2516" s="27"/>
    </row>
    <row r="2517" spans="2:21" x14ac:dyDescent="0.25">
      <c r="B2517"/>
      <c r="C2517"/>
      <c r="D2517" s="13"/>
      <c r="E2517" s="13"/>
      <c r="K2517" s="23"/>
      <c r="O2517" s="21"/>
      <c r="P2517" s="27"/>
      <c r="Q2517" s="16"/>
      <c r="U2517" s="27"/>
    </row>
    <row r="2518" spans="2:21" x14ac:dyDescent="0.25">
      <c r="B2518"/>
      <c r="C2518"/>
      <c r="D2518" s="13"/>
      <c r="E2518" s="13"/>
      <c r="K2518" s="23"/>
      <c r="O2518" s="21"/>
      <c r="P2518" s="27"/>
      <c r="Q2518" s="16"/>
      <c r="U2518" s="27"/>
    </row>
    <row r="2519" spans="2:21" x14ac:dyDescent="0.25">
      <c r="B2519"/>
      <c r="C2519"/>
      <c r="D2519" s="13"/>
      <c r="E2519" s="13"/>
      <c r="K2519" s="23"/>
      <c r="O2519" s="21"/>
      <c r="P2519" s="27"/>
      <c r="Q2519" s="16"/>
      <c r="U2519" s="27"/>
    </row>
    <row r="2520" spans="2:21" x14ac:dyDescent="0.25">
      <c r="B2520"/>
      <c r="C2520"/>
      <c r="D2520" s="13"/>
      <c r="E2520" s="13"/>
      <c r="K2520" s="23"/>
      <c r="O2520" s="21"/>
      <c r="P2520" s="27"/>
      <c r="Q2520" s="16"/>
      <c r="U2520" s="27"/>
    </row>
    <row r="2521" spans="2:21" x14ac:dyDescent="0.25">
      <c r="B2521"/>
      <c r="C2521"/>
      <c r="D2521" s="13"/>
      <c r="E2521" s="13"/>
      <c r="K2521" s="23"/>
      <c r="O2521" s="21"/>
      <c r="P2521" s="27"/>
      <c r="Q2521" s="16"/>
      <c r="U2521" s="27"/>
    </row>
    <row r="2522" spans="2:21" x14ac:dyDescent="0.25">
      <c r="B2522"/>
      <c r="C2522"/>
      <c r="D2522" s="13"/>
      <c r="E2522" s="13"/>
      <c r="K2522" s="23"/>
      <c r="O2522" s="21"/>
      <c r="P2522" s="27"/>
      <c r="Q2522" s="16"/>
      <c r="U2522" s="27"/>
    </row>
    <row r="2523" spans="2:21" x14ac:dyDescent="0.25">
      <c r="B2523"/>
      <c r="C2523"/>
      <c r="D2523" s="13"/>
      <c r="E2523" s="13"/>
      <c r="K2523" s="23"/>
      <c r="O2523" s="21"/>
      <c r="P2523" s="27"/>
      <c r="Q2523" s="16"/>
      <c r="U2523" s="27"/>
    </row>
    <row r="2524" spans="2:21" x14ac:dyDescent="0.25">
      <c r="B2524"/>
      <c r="C2524"/>
      <c r="D2524" s="13"/>
      <c r="E2524" s="13"/>
      <c r="K2524" s="23"/>
      <c r="O2524" s="21"/>
      <c r="P2524" s="27"/>
      <c r="Q2524" s="16"/>
      <c r="U2524" s="27"/>
    </row>
    <row r="2525" spans="2:21" x14ac:dyDescent="0.25">
      <c r="B2525"/>
      <c r="C2525"/>
      <c r="D2525" s="13"/>
      <c r="E2525" s="13"/>
      <c r="K2525" s="23"/>
      <c r="O2525" s="21"/>
      <c r="P2525" s="27"/>
      <c r="Q2525" s="16"/>
      <c r="U2525" s="27"/>
    </row>
    <row r="2526" spans="2:21" x14ac:dyDescent="0.25">
      <c r="B2526"/>
      <c r="C2526"/>
      <c r="D2526" s="13"/>
      <c r="E2526" s="13"/>
      <c r="K2526" s="23"/>
      <c r="O2526" s="21"/>
      <c r="P2526" s="27"/>
      <c r="Q2526" s="16"/>
      <c r="U2526" s="27"/>
    </row>
    <row r="2527" spans="2:21" x14ac:dyDescent="0.25">
      <c r="B2527"/>
      <c r="C2527"/>
      <c r="D2527" s="13"/>
      <c r="E2527" s="13"/>
      <c r="K2527" s="23"/>
      <c r="O2527" s="21"/>
      <c r="P2527" s="27"/>
      <c r="Q2527" s="16"/>
      <c r="U2527" s="27"/>
    </row>
    <row r="2528" spans="2:21" x14ac:dyDescent="0.25">
      <c r="B2528"/>
      <c r="C2528"/>
      <c r="D2528" s="13"/>
      <c r="E2528" s="13"/>
      <c r="K2528" s="23"/>
      <c r="O2528" s="21"/>
      <c r="P2528" s="27"/>
      <c r="Q2528" s="16"/>
      <c r="U2528" s="27"/>
    </row>
    <row r="2529" spans="2:21" x14ac:dyDescent="0.25">
      <c r="B2529"/>
      <c r="C2529"/>
      <c r="D2529" s="13"/>
      <c r="E2529" s="13"/>
      <c r="K2529" s="23"/>
      <c r="O2529" s="21"/>
      <c r="P2529" s="27"/>
      <c r="Q2529" s="16"/>
      <c r="U2529" s="27"/>
    </row>
    <row r="2530" spans="2:21" x14ac:dyDescent="0.25">
      <c r="B2530"/>
      <c r="C2530"/>
      <c r="D2530" s="13"/>
      <c r="E2530" s="13"/>
      <c r="K2530" s="23"/>
      <c r="O2530" s="21"/>
      <c r="P2530" s="27"/>
      <c r="Q2530" s="16"/>
      <c r="U2530" s="27"/>
    </row>
    <row r="2531" spans="2:21" x14ac:dyDescent="0.25">
      <c r="B2531"/>
      <c r="C2531"/>
      <c r="D2531" s="13"/>
      <c r="E2531" s="13"/>
      <c r="K2531" s="23"/>
      <c r="O2531" s="21"/>
      <c r="P2531" s="27"/>
      <c r="Q2531" s="16"/>
      <c r="U2531" s="27"/>
    </row>
    <row r="2532" spans="2:21" x14ac:dyDescent="0.25">
      <c r="B2532"/>
      <c r="C2532"/>
      <c r="D2532" s="13"/>
      <c r="E2532" s="13"/>
      <c r="K2532" s="23"/>
      <c r="O2532" s="21"/>
      <c r="P2532" s="27"/>
      <c r="Q2532" s="16"/>
      <c r="U2532" s="27"/>
    </row>
    <row r="2533" spans="2:21" x14ac:dyDescent="0.25">
      <c r="B2533"/>
      <c r="C2533"/>
      <c r="D2533" s="13"/>
      <c r="E2533" s="13"/>
      <c r="K2533" s="23"/>
      <c r="O2533" s="21"/>
      <c r="P2533" s="27"/>
      <c r="Q2533" s="16"/>
      <c r="U2533" s="27"/>
    </row>
    <row r="2534" spans="2:21" x14ac:dyDescent="0.25">
      <c r="B2534"/>
      <c r="C2534"/>
      <c r="D2534" s="13"/>
      <c r="E2534" s="13"/>
      <c r="K2534" s="23"/>
      <c r="O2534" s="21"/>
      <c r="P2534" s="27"/>
      <c r="Q2534" s="16"/>
      <c r="U2534" s="27"/>
    </row>
    <row r="2535" spans="2:21" x14ac:dyDescent="0.25">
      <c r="B2535"/>
      <c r="C2535"/>
      <c r="D2535" s="13"/>
      <c r="E2535" s="13"/>
      <c r="K2535" s="23"/>
      <c r="O2535" s="21"/>
      <c r="P2535" s="27"/>
      <c r="Q2535" s="16"/>
      <c r="U2535" s="27"/>
    </row>
    <row r="2536" spans="2:21" x14ac:dyDescent="0.25">
      <c r="B2536"/>
      <c r="C2536"/>
      <c r="D2536" s="13"/>
      <c r="E2536" s="13"/>
      <c r="K2536" s="23"/>
      <c r="O2536" s="21"/>
      <c r="P2536" s="27"/>
      <c r="Q2536" s="16"/>
      <c r="U2536" s="27"/>
    </row>
    <row r="2537" spans="2:21" x14ac:dyDescent="0.25">
      <c r="B2537"/>
      <c r="C2537"/>
      <c r="D2537" s="13"/>
      <c r="E2537" s="13"/>
      <c r="K2537" s="23"/>
      <c r="O2537" s="21"/>
      <c r="P2537" s="27"/>
      <c r="Q2537" s="16"/>
      <c r="U2537" s="27"/>
    </row>
    <row r="2538" spans="2:21" x14ac:dyDescent="0.25">
      <c r="B2538"/>
      <c r="C2538"/>
      <c r="D2538" s="13"/>
      <c r="E2538" s="13"/>
      <c r="K2538" s="23"/>
      <c r="O2538" s="21"/>
      <c r="P2538" s="27"/>
      <c r="Q2538" s="16"/>
      <c r="U2538" s="27"/>
    </row>
    <row r="2539" spans="2:21" x14ac:dyDescent="0.25">
      <c r="B2539"/>
      <c r="C2539"/>
      <c r="D2539" s="13"/>
      <c r="E2539" s="13"/>
      <c r="K2539" s="23"/>
      <c r="O2539" s="21"/>
      <c r="P2539" s="27"/>
      <c r="Q2539" s="16"/>
      <c r="U2539" s="27"/>
    </row>
    <row r="2540" spans="2:21" x14ac:dyDescent="0.25">
      <c r="B2540"/>
      <c r="C2540"/>
      <c r="D2540" s="13"/>
      <c r="E2540" s="13"/>
      <c r="K2540" s="23"/>
      <c r="O2540" s="21"/>
      <c r="P2540" s="27"/>
      <c r="Q2540" s="16"/>
      <c r="U2540" s="27"/>
    </row>
    <row r="2541" spans="2:21" x14ac:dyDescent="0.25">
      <c r="B2541"/>
      <c r="C2541"/>
      <c r="D2541" s="13"/>
      <c r="E2541" s="13"/>
      <c r="K2541" s="23"/>
      <c r="O2541" s="21"/>
      <c r="P2541" s="27"/>
      <c r="Q2541" s="16"/>
      <c r="U2541" s="27"/>
    </row>
    <row r="2542" spans="2:21" x14ac:dyDescent="0.25">
      <c r="B2542"/>
      <c r="C2542"/>
      <c r="D2542" s="13"/>
      <c r="E2542" s="13"/>
      <c r="K2542" s="23"/>
      <c r="O2542" s="21"/>
      <c r="P2542" s="27"/>
      <c r="Q2542" s="16"/>
      <c r="U2542" s="27"/>
    </row>
    <row r="2543" spans="2:21" x14ac:dyDescent="0.25">
      <c r="B2543"/>
      <c r="C2543"/>
      <c r="D2543" s="13"/>
      <c r="E2543" s="13"/>
      <c r="K2543" s="23"/>
      <c r="O2543" s="21"/>
      <c r="P2543" s="27"/>
      <c r="Q2543" s="16"/>
      <c r="U2543" s="27"/>
    </row>
    <row r="2544" spans="2:21" x14ac:dyDescent="0.25">
      <c r="B2544"/>
      <c r="C2544"/>
      <c r="D2544" s="13"/>
      <c r="E2544" s="13"/>
      <c r="K2544" s="23"/>
      <c r="O2544" s="21"/>
      <c r="P2544" s="27"/>
      <c r="Q2544" s="16"/>
      <c r="U2544" s="27"/>
    </row>
    <row r="2545" spans="2:21" x14ac:dyDescent="0.25">
      <c r="B2545"/>
      <c r="C2545"/>
      <c r="D2545" s="13"/>
      <c r="E2545" s="13"/>
      <c r="K2545" s="23"/>
      <c r="O2545" s="21"/>
      <c r="P2545" s="27"/>
      <c r="Q2545" s="16"/>
      <c r="U2545" s="27"/>
    </row>
    <row r="2546" spans="2:21" x14ac:dyDescent="0.25">
      <c r="B2546"/>
      <c r="C2546"/>
      <c r="D2546" s="13"/>
      <c r="E2546" s="13"/>
      <c r="K2546" s="23"/>
      <c r="O2546" s="21"/>
      <c r="P2546" s="27"/>
      <c r="Q2546" s="16"/>
      <c r="U2546" s="27"/>
    </row>
    <row r="2547" spans="2:21" x14ac:dyDescent="0.25">
      <c r="B2547"/>
      <c r="C2547"/>
      <c r="D2547" s="13"/>
      <c r="E2547" s="13"/>
      <c r="K2547" s="23"/>
      <c r="O2547" s="21"/>
      <c r="P2547" s="27"/>
      <c r="Q2547" s="16"/>
      <c r="U2547" s="27"/>
    </row>
    <row r="2548" spans="2:21" x14ac:dyDescent="0.25">
      <c r="B2548"/>
      <c r="C2548"/>
      <c r="D2548" s="13"/>
      <c r="E2548" s="13"/>
      <c r="K2548" s="23"/>
      <c r="O2548" s="21"/>
      <c r="P2548" s="27"/>
      <c r="Q2548" s="16"/>
      <c r="U2548" s="27"/>
    </row>
    <row r="2549" spans="2:21" x14ac:dyDescent="0.25">
      <c r="B2549"/>
      <c r="C2549"/>
      <c r="D2549" s="13"/>
      <c r="E2549" s="13"/>
      <c r="K2549" s="23"/>
      <c r="O2549" s="21"/>
      <c r="P2549" s="27"/>
      <c r="Q2549" s="16"/>
      <c r="U2549" s="27"/>
    </row>
    <row r="2550" spans="2:21" x14ac:dyDescent="0.25">
      <c r="B2550"/>
      <c r="C2550"/>
      <c r="D2550" s="13"/>
      <c r="E2550" s="13"/>
      <c r="K2550" s="23"/>
      <c r="O2550" s="21"/>
      <c r="P2550" s="27"/>
      <c r="Q2550" s="16"/>
      <c r="U2550" s="27"/>
    </row>
    <row r="2551" spans="2:21" x14ac:dyDescent="0.25">
      <c r="B2551"/>
      <c r="C2551"/>
      <c r="D2551" s="13"/>
      <c r="E2551" s="13"/>
      <c r="K2551" s="23"/>
      <c r="O2551" s="21"/>
      <c r="P2551" s="27"/>
      <c r="Q2551" s="16"/>
      <c r="U2551" s="27"/>
    </row>
    <row r="2552" spans="2:21" x14ac:dyDescent="0.25">
      <c r="B2552"/>
      <c r="C2552"/>
      <c r="D2552" s="13"/>
      <c r="E2552" s="13"/>
      <c r="K2552" s="23"/>
      <c r="O2552" s="21"/>
      <c r="P2552" s="27"/>
      <c r="Q2552" s="16"/>
      <c r="U2552" s="27"/>
    </row>
    <row r="2553" spans="2:21" x14ac:dyDescent="0.25">
      <c r="B2553"/>
      <c r="C2553"/>
      <c r="D2553" s="13"/>
      <c r="E2553" s="13"/>
      <c r="K2553" s="23"/>
      <c r="O2553" s="21"/>
      <c r="P2553" s="27"/>
      <c r="Q2553" s="16"/>
      <c r="U2553" s="27"/>
    </row>
    <row r="2554" spans="2:21" x14ac:dyDescent="0.25">
      <c r="B2554"/>
      <c r="C2554"/>
      <c r="D2554" s="13"/>
      <c r="E2554" s="13"/>
      <c r="K2554" s="23"/>
      <c r="O2554" s="21"/>
      <c r="P2554" s="27"/>
      <c r="Q2554" s="16"/>
      <c r="U2554" s="27"/>
    </row>
    <row r="2555" spans="2:21" x14ac:dyDescent="0.25">
      <c r="B2555"/>
      <c r="C2555"/>
      <c r="D2555" s="13"/>
      <c r="E2555" s="13"/>
      <c r="K2555" s="23"/>
      <c r="O2555" s="21"/>
      <c r="P2555" s="27"/>
      <c r="Q2555" s="16"/>
      <c r="U2555" s="27"/>
    </row>
    <row r="2556" spans="2:21" x14ac:dyDescent="0.25">
      <c r="B2556"/>
      <c r="C2556"/>
      <c r="D2556" s="13"/>
      <c r="E2556" s="13"/>
      <c r="K2556" s="23"/>
      <c r="O2556" s="21"/>
      <c r="P2556" s="27"/>
      <c r="Q2556" s="16"/>
      <c r="U2556" s="27"/>
    </row>
    <row r="2557" spans="2:21" x14ac:dyDescent="0.25">
      <c r="B2557"/>
      <c r="C2557"/>
      <c r="D2557" s="13"/>
      <c r="E2557" s="13"/>
      <c r="K2557" s="23"/>
      <c r="O2557" s="21"/>
      <c r="P2557" s="27"/>
      <c r="Q2557" s="16"/>
      <c r="U2557" s="27"/>
    </row>
    <row r="2558" spans="2:21" x14ac:dyDescent="0.25">
      <c r="B2558"/>
      <c r="C2558"/>
      <c r="D2558" s="13"/>
      <c r="E2558" s="13"/>
      <c r="K2558" s="23"/>
      <c r="O2558" s="21"/>
      <c r="P2558" s="27"/>
      <c r="Q2558" s="16"/>
      <c r="U2558" s="27"/>
    </row>
    <row r="2559" spans="2:21" x14ac:dyDescent="0.25">
      <c r="B2559"/>
      <c r="C2559"/>
      <c r="D2559" s="13"/>
      <c r="E2559" s="13"/>
      <c r="K2559" s="23"/>
      <c r="O2559" s="21"/>
      <c r="P2559" s="27"/>
      <c r="Q2559" s="16"/>
      <c r="U2559" s="27"/>
    </row>
    <row r="2560" spans="2:21" x14ac:dyDescent="0.25">
      <c r="B2560"/>
      <c r="C2560"/>
      <c r="D2560" s="13"/>
      <c r="E2560" s="13"/>
      <c r="K2560" s="23"/>
      <c r="O2560" s="21"/>
      <c r="P2560" s="27"/>
      <c r="Q2560" s="16"/>
      <c r="U2560" s="27"/>
    </row>
    <row r="2561" spans="2:21" x14ac:dyDescent="0.25">
      <c r="B2561"/>
      <c r="C2561"/>
      <c r="D2561" s="13"/>
      <c r="E2561" s="13"/>
      <c r="K2561" s="23"/>
      <c r="O2561" s="21"/>
      <c r="P2561" s="27"/>
      <c r="Q2561" s="16"/>
      <c r="U2561" s="27"/>
    </row>
    <row r="2562" spans="2:21" x14ac:dyDescent="0.25">
      <c r="B2562"/>
      <c r="C2562"/>
      <c r="D2562" s="13"/>
      <c r="E2562" s="13"/>
      <c r="K2562" s="23"/>
      <c r="O2562" s="21"/>
      <c r="P2562" s="27"/>
      <c r="Q2562" s="16"/>
      <c r="U2562" s="27"/>
    </row>
    <row r="2563" spans="2:21" x14ac:dyDescent="0.25">
      <c r="B2563"/>
      <c r="C2563"/>
      <c r="D2563" s="13"/>
      <c r="E2563" s="13"/>
      <c r="K2563" s="23"/>
      <c r="O2563" s="21"/>
      <c r="P2563" s="27"/>
      <c r="Q2563" s="16"/>
      <c r="U2563" s="27"/>
    </row>
    <row r="2564" spans="2:21" x14ac:dyDescent="0.25">
      <c r="B2564"/>
      <c r="C2564"/>
      <c r="D2564" s="13"/>
      <c r="E2564" s="13"/>
      <c r="K2564" s="23"/>
      <c r="O2564" s="21"/>
      <c r="P2564" s="27"/>
      <c r="Q2564" s="16"/>
      <c r="U2564" s="27"/>
    </row>
    <row r="2565" spans="2:21" x14ac:dyDescent="0.25">
      <c r="B2565"/>
      <c r="C2565"/>
      <c r="D2565" s="13"/>
      <c r="E2565" s="13"/>
      <c r="K2565" s="23"/>
      <c r="O2565" s="21"/>
      <c r="P2565" s="27"/>
      <c r="Q2565" s="16"/>
      <c r="U2565" s="27"/>
    </row>
    <row r="2566" spans="2:21" x14ac:dyDescent="0.25">
      <c r="B2566"/>
      <c r="C2566"/>
      <c r="D2566" s="13"/>
      <c r="E2566" s="13"/>
      <c r="K2566" s="23"/>
      <c r="O2566" s="21"/>
      <c r="P2566" s="27"/>
      <c r="Q2566" s="16"/>
      <c r="U2566" s="27"/>
    </row>
    <row r="2567" spans="2:21" x14ac:dyDescent="0.25">
      <c r="B2567"/>
      <c r="C2567"/>
      <c r="D2567" s="13"/>
      <c r="E2567" s="13"/>
      <c r="K2567" s="23"/>
      <c r="O2567" s="21"/>
      <c r="P2567" s="27"/>
      <c r="Q2567" s="16"/>
      <c r="U2567" s="27"/>
    </row>
    <row r="2568" spans="2:21" x14ac:dyDescent="0.25">
      <c r="B2568"/>
      <c r="C2568"/>
      <c r="D2568" s="13"/>
      <c r="E2568" s="13"/>
      <c r="K2568" s="23"/>
      <c r="O2568" s="21"/>
      <c r="P2568" s="27"/>
      <c r="Q2568" s="16"/>
      <c r="U2568" s="27"/>
    </row>
    <row r="2569" spans="2:21" x14ac:dyDescent="0.25">
      <c r="B2569"/>
      <c r="C2569"/>
      <c r="D2569" s="13"/>
      <c r="E2569" s="13"/>
      <c r="K2569" s="23"/>
      <c r="O2569" s="21"/>
      <c r="P2569" s="27"/>
      <c r="Q2569" s="16"/>
      <c r="U2569" s="27"/>
    </row>
    <row r="2570" spans="2:21" x14ac:dyDescent="0.25">
      <c r="B2570"/>
      <c r="C2570"/>
      <c r="D2570" s="13"/>
      <c r="E2570" s="13"/>
      <c r="K2570" s="23"/>
      <c r="O2570" s="21"/>
      <c r="P2570" s="27"/>
      <c r="Q2570" s="16"/>
      <c r="U2570" s="27"/>
    </row>
    <row r="2571" spans="2:21" x14ac:dyDescent="0.25">
      <c r="B2571"/>
      <c r="C2571"/>
      <c r="D2571" s="13"/>
      <c r="E2571" s="13"/>
      <c r="K2571" s="23"/>
      <c r="O2571" s="21"/>
      <c r="P2571" s="27"/>
      <c r="Q2571" s="16"/>
      <c r="U2571" s="27"/>
    </row>
    <row r="2572" spans="2:21" x14ac:dyDescent="0.25">
      <c r="B2572"/>
      <c r="C2572"/>
      <c r="D2572" s="13"/>
      <c r="E2572" s="13"/>
      <c r="K2572" s="23"/>
      <c r="O2572" s="21"/>
      <c r="P2572" s="27"/>
      <c r="Q2572" s="16"/>
      <c r="U2572" s="27"/>
    </row>
    <row r="2573" spans="2:21" x14ac:dyDescent="0.25">
      <c r="B2573"/>
      <c r="C2573"/>
      <c r="D2573" s="13"/>
      <c r="E2573" s="13"/>
      <c r="K2573" s="23"/>
      <c r="O2573" s="21"/>
      <c r="P2573" s="27"/>
      <c r="Q2573" s="16"/>
      <c r="U2573" s="27"/>
    </row>
    <row r="2574" spans="2:21" x14ac:dyDescent="0.25">
      <c r="B2574"/>
      <c r="C2574"/>
      <c r="D2574" s="13"/>
      <c r="E2574" s="13"/>
      <c r="K2574" s="23"/>
      <c r="O2574" s="21"/>
      <c r="P2574" s="27"/>
      <c r="Q2574" s="16"/>
      <c r="U2574" s="27"/>
    </row>
    <row r="2575" spans="2:21" x14ac:dyDescent="0.25">
      <c r="B2575"/>
      <c r="C2575"/>
      <c r="D2575" s="13"/>
      <c r="E2575" s="13"/>
      <c r="K2575" s="23"/>
      <c r="O2575" s="21"/>
      <c r="P2575" s="27"/>
      <c r="Q2575" s="16"/>
      <c r="U2575" s="27"/>
    </row>
    <row r="2576" spans="2:21" x14ac:dyDescent="0.25">
      <c r="B2576"/>
      <c r="C2576"/>
      <c r="D2576" s="13"/>
      <c r="E2576" s="13"/>
      <c r="K2576" s="23"/>
      <c r="O2576" s="21"/>
      <c r="P2576" s="27"/>
      <c r="Q2576" s="16"/>
      <c r="U2576" s="27"/>
    </row>
    <row r="2577" spans="2:21" x14ac:dyDescent="0.25">
      <c r="B2577"/>
      <c r="C2577"/>
      <c r="D2577" s="13"/>
      <c r="E2577" s="13"/>
      <c r="K2577" s="23"/>
      <c r="O2577" s="21"/>
      <c r="P2577" s="27"/>
      <c r="Q2577" s="16"/>
      <c r="U2577" s="27"/>
    </row>
    <row r="2578" spans="2:21" x14ac:dyDescent="0.25">
      <c r="B2578"/>
      <c r="C2578"/>
      <c r="D2578" s="13"/>
      <c r="E2578" s="13"/>
      <c r="K2578" s="23"/>
      <c r="O2578" s="21"/>
      <c r="P2578" s="27"/>
      <c r="Q2578" s="16"/>
      <c r="U2578" s="27"/>
    </row>
    <row r="2579" spans="2:21" x14ac:dyDescent="0.25">
      <c r="B2579"/>
      <c r="C2579"/>
      <c r="D2579" s="13"/>
      <c r="E2579" s="13"/>
      <c r="K2579" s="23"/>
      <c r="O2579" s="21"/>
      <c r="P2579" s="27"/>
      <c r="Q2579" s="16"/>
      <c r="U2579" s="27"/>
    </row>
    <row r="2580" spans="2:21" x14ac:dyDescent="0.25">
      <c r="B2580"/>
      <c r="C2580"/>
      <c r="D2580" s="13"/>
      <c r="E2580" s="13"/>
      <c r="K2580" s="23"/>
      <c r="O2580" s="21"/>
      <c r="P2580" s="27"/>
      <c r="Q2580" s="16"/>
      <c r="U2580" s="27"/>
    </row>
    <row r="2581" spans="2:21" x14ac:dyDescent="0.25">
      <c r="B2581"/>
      <c r="C2581"/>
      <c r="D2581" s="13"/>
      <c r="E2581" s="13"/>
      <c r="K2581" s="23"/>
      <c r="O2581" s="21"/>
      <c r="P2581" s="27"/>
      <c r="Q2581" s="16"/>
      <c r="U2581" s="27"/>
    </row>
    <row r="2582" spans="2:21" x14ac:dyDescent="0.25">
      <c r="B2582"/>
      <c r="C2582"/>
      <c r="D2582" s="13"/>
      <c r="E2582" s="13"/>
      <c r="K2582" s="23"/>
      <c r="O2582" s="21"/>
      <c r="P2582" s="27"/>
      <c r="Q2582" s="16"/>
      <c r="U2582" s="27"/>
    </row>
    <row r="2583" spans="2:21" x14ac:dyDescent="0.25">
      <c r="B2583"/>
      <c r="C2583"/>
      <c r="D2583" s="13"/>
      <c r="E2583" s="13"/>
      <c r="K2583" s="23"/>
      <c r="O2583" s="21"/>
      <c r="P2583" s="27"/>
      <c r="Q2583" s="16"/>
      <c r="U2583" s="27"/>
    </row>
    <row r="2584" spans="2:21" x14ac:dyDescent="0.25">
      <c r="B2584"/>
      <c r="C2584"/>
      <c r="D2584" s="13"/>
      <c r="E2584" s="13"/>
      <c r="K2584" s="23"/>
      <c r="O2584" s="21"/>
      <c r="P2584" s="27"/>
      <c r="Q2584" s="16"/>
      <c r="U2584" s="27"/>
    </row>
    <row r="2585" spans="2:21" x14ac:dyDescent="0.25">
      <c r="B2585"/>
      <c r="C2585"/>
      <c r="D2585" s="13"/>
      <c r="E2585" s="13"/>
      <c r="K2585" s="23"/>
      <c r="O2585" s="21"/>
      <c r="P2585" s="27"/>
      <c r="Q2585" s="16"/>
      <c r="U2585" s="27"/>
    </row>
    <row r="2586" spans="2:21" x14ac:dyDescent="0.25">
      <c r="B2586"/>
      <c r="C2586"/>
      <c r="D2586" s="13"/>
      <c r="E2586" s="13"/>
      <c r="K2586" s="23"/>
      <c r="O2586" s="21"/>
      <c r="P2586" s="27"/>
      <c r="Q2586" s="16"/>
      <c r="U2586" s="27"/>
    </row>
    <row r="2587" spans="2:21" x14ac:dyDescent="0.25">
      <c r="B2587"/>
      <c r="C2587"/>
      <c r="D2587" s="13"/>
      <c r="E2587" s="13"/>
      <c r="K2587" s="23"/>
      <c r="O2587" s="21"/>
      <c r="P2587" s="27"/>
      <c r="Q2587" s="16"/>
      <c r="U2587" s="27"/>
    </row>
    <row r="2588" spans="2:21" x14ac:dyDescent="0.25">
      <c r="B2588"/>
      <c r="C2588"/>
      <c r="D2588" s="13"/>
      <c r="E2588" s="13"/>
      <c r="K2588" s="23"/>
      <c r="O2588" s="21"/>
      <c r="P2588" s="27"/>
      <c r="Q2588" s="16"/>
      <c r="U2588" s="27"/>
    </row>
    <row r="2589" spans="2:21" x14ac:dyDescent="0.25">
      <c r="B2589"/>
      <c r="C2589"/>
      <c r="D2589" s="13"/>
      <c r="E2589" s="13"/>
      <c r="K2589" s="23"/>
      <c r="O2589" s="21"/>
      <c r="P2589" s="27"/>
      <c r="Q2589" s="16"/>
      <c r="U2589" s="27"/>
    </row>
    <row r="2590" spans="2:21" x14ac:dyDescent="0.25">
      <c r="B2590"/>
      <c r="C2590"/>
      <c r="D2590" s="13"/>
      <c r="E2590" s="13"/>
      <c r="K2590" s="23"/>
      <c r="O2590" s="21"/>
      <c r="P2590" s="27"/>
      <c r="Q2590" s="16"/>
      <c r="U2590" s="27"/>
    </row>
    <row r="2591" spans="2:21" x14ac:dyDescent="0.25">
      <c r="B2591"/>
      <c r="C2591"/>
      <c r="D2591" s="13"/>
      <c r="E2591" s="13"/>
      <c r="K2591" s="23"/>
      <c r="O2591" s="21"/>
      <c r="P2591" s="27"/>
      <c r="Q2591" s="16"/>
      <c r="U2591" s="27"/>
    </row>
    <row r="2592" spans="2:21" x14ac:dyDescent="0.25">
      <c r="B2592"/>
      <c r="C2592"/>
      <c r="D2592" s="13"/>
      <c r="E2592" s="13"/>
      <c r="K2592" s="23"/>
      <c r="O2592" s="21"/>
      <c r="P2592" s="27"/>
      <c r="Q2592" s="16"/>
      <c r="U2592" s="27"/>
    </row>
    <row r="2593" spans="2:21" x14ac:dyDescent="0.25">
      <c r="B2593"/>
      <c r="C2593"/>
      <c r="D2593" s="13"/>
      <c r="E2593" s="13"/>
      <c r="K2593" s="23"/>
      <c r="O2593" s="21"/>
      <c r="P2593" s="27"/>
      <c r="Q2593" s="16"/>
      <c r="U2593" s="27"/>
    </row>
    <row r="2594" spans="2:21" x14ac:dyDescent="0.25">
      <c r="B2594"/>
      <c r="C2594"/>
      <c r="D2594" s="13"/>
      <c r="E2594" s="13"/>
      <c r="K2594" s="23"/>
      <c r="O2594" s="21"/>
      <c r="P2594" s="27"/>
      <c r="Q2594" s="16"/>
      <c r="U2594" s="27"/>
    </row>
    <row r="2595" spans="2:21" x14ac:dyDescent="0.25">
      <c r="B2595"/>
      <c r="C2595"/>
      <c r="D2595" s="13"/>
      <c r="E2595" s="13"/>
      <c r="K2595" s="23"/>
      <c r="O2595" s="21"/>
      <c r="P2595" s="27"/>
      <c r="Q2595" s="16"/>
      <c r="U2595" s="27"/>
    </row>
    <row r="2596" spans="2:21" x14ac:dyDescent="0.25">
      <c r="B2596"/>
      <c r="C2596"/>
      <c r="D2596" s="13"/>
      <c r="E2596" s="13"/>
      <c r="K2596" s="23"/>
      <c r="O2596" s="21"/>
      <c r="P2596" s="27"/>
      <c r="Q2596" s="16"/>
      <c r="U2596" s="27"/>
    </row>
    <row r="2597" spans="2:21" x14ac:dyDescent="0.25">
      <c r="B2597"/>
      <c r="C2597"/>
      <c r="D2597" s="13"/>
      <c r="E2597" s="13"/>
      <c r="K2597" s="23"/>
      <c r="O2597" s="21"/>
      <c r="P2597" s="27"/>
      <c r="Q2597" s="16"/>
      <c r="U2597" s="27"/>
    </row>
    <row r="2598" spans="2:21" x14ac:dyDescent="0.25">
      <c r="B2598"/>
      <c r="C2598"/>
      <c r="D2598" s="13"/>
      <c r="E2598" s="13"/>
      <c r="K2598" s="23"/>
      <c r="O2598" s="21"/>
      <c r="P2598" s="27"/>
      <c r="Q2598" s="16"/>
      <c r="U2598" s="27"/>
    </row>
    <row r="2599" spans="2:21" x14ac:dyDescent="0.25">
      <c r="B2599"/>
      <c r="C2599"/>
      <c r="D2599" s="13"/>
      <c r="E2599" s="13"/>
      <c r="K2599" s="23"/>
      <c r="O2599" s="21"/>
      <c r="P2599" s="27"/>
      <c r="Q2599" s="16"/>
      <c r="U2599" s="27"/>
    </row>
    <row r="2600" spans="2:21" x14ac:dyDescent="0.25">
      <c r="B2600"/>
      <c r="C2600"/>
      <c r="D2600" s="13"/>
      <c r="E2600" s="13"/>
      <c r="K2600" s="23"/>
      <c r="O2600" s="21"/>
      <c r="P2600" s="27"/>
      <c r="Q2600" s="16"/>
      <c r="U2600" s="27"/>
    </row>
    <row r="2601" spans="2:21" x14ac:dyDescent="0.25">
      <c r="B2601"/>
      <c r="C2601"/>
      <c r="D2601" s="13"/>
      <c r="E2601" s="13"/>
      <c r="K2601" s="23"/>
      <c r="O2601" s="21"/>
      <c r="P2601" s="27"/>
      <c r="Q2601" s="16"/>
      <c r="U2601" s="27"/>
    </row>
    <row r="2602" spans="2:21" x14ac:dyDescent="0.25">
      <c r="B2602"/>
      <c r="C2602"/>
      <c r="D2602" s="13"/>
      <c r="E2602" s="13"/>
      <c r="K2602" s="23"/>
      <c r="O2602" s="21"/>
      <c r="P2602" s="27"/>
      <c r="Q2602" s="16"/>
      <c r="U2602" s="27"/>
    </row>
    <row r="2603" spans="2:21" x14ac:dyDescent="0.25">
      <c r="B2603"/>
      <c r="C2603"/>
      <c r="D2603" s="13"/>
      <c r="E2603" s="13"/>
      <c r="K2603" s="23"/>
      <c r="O2603" s="21"/>
      <c r="P2603" s="27"/>
      <c r="Q2603" s="16"/>
      <c r="U2603" s="27"/>
    </row>
    <row r="2604" spans="2:21" x14ac:dyDescent="0.25">
      <c r="B2604"/>
      <c r="C2604"/>
      <c r="D2604" s="13"/>
      <c r="E2604" s="13"/>
      <c r="K2604" s="23"/>
      <c r="O2604" s="21"/>
      <c r="P2604" s="27"/>
      <c r="Q2604" s="16"/>
      <c r="U2604" s="27"/>
    </row>
    <row r="2605" spans="2:21" x14ac:dyDescent="0.25">
      <c r="B2605"/>
      <c r="C2605"/>
      <c r="D2605" s="13"/>
      <c r="E2605" s="13"/>
      <c r="K2605" s="23"/>
      <c r="O2605" s="21"/>
      <c r="P2605" s="27"/>
      <c r="Q2605" s="16"/>
      <c r="U2605" s="27"/>
    </row>
    <row r="2606" spans="2:21" x14ac:dyDescent="0.25">
      <c r="B2606"/>
      <c r="C2606"/>
      <c r="D2606" s="13"/>
      <c r="E2606" s="13"/>
      <c r="K2606" s="23"/>
      <c r="O2606" s="21"/>
      <c r="P2606" s="27"/>
      <c r="Q2606" s="16"/>
      <c r="U2606" s="27"/>
    </row>
    <row r="2607" spans="2:21" x14ac:dyDescent="0.25">
      <c r="B2607"/>
      <c r="C2607"/>
      <c r="D2607" s="13"/>
      <c r="E2607" s="13"/>
      <c r="K2607" s="23"/>
      <c r="O2607" s="21"/>
      <c r="P2607" s="27"/>
      <c r="Q2607" s="16"/>
      <c r="U2607" s="27"/>
    </row>
    <row r="2608" spans="2:21" x14ac:dyDescent="0.25">
      <c r="B2608"/>
      <c r="C2608"/>
      <c r="D2608" s="13"/>
      <c r="E2608" s="13"/>
      <c r="K2608" s="23"/>
      <c r="O2608" s="21"/>
      <c r="P2608" s="27"/>
      <c r="Q2608" s="16"/>
      <c r="U2608" s="27"/>
    </row>
    <row r="2609" spans="2:21" x14ac:dyDescent="0.25">
      <c r="B2609"/>
      <c r="C2609"/>
      <c r="D2609" s="13"/>
      <c r="E2609" s="13"/>
      <c r="K2609" s="23"/>
      <c r="O2609" s="21"/>
      <c r="P2609" s="27"/>
      <c r="Q2609" s="16"/>
      <c r="U2609" s="27"/>
    </row>
    <row r="2610" spans="2:21" x14ac:dyDescent="0.25">
      <c r="B2610"/>
      <c r="C2610"/>
      <c r="D2610" s="13"/>
      <c r="E2610" s="13"/>
      <c r="K2610" s="23"/>
      <c r="O2610" s="21"/>
      <c r="P2610" s="27"/>
      <c r="Q2610" s="16"/>
      <c r="U2610" s="27"/>
    </row>
    <row r="2611" spans="2:21" x14ac:dyDescent="0.25">
      <c r="B2611"/>
      <c r="C2611"/>
      <c r="D2611" s="13"/>
      <c r="E2611" s="13"/>
      <c r="K2611" s="23"/>
      <c r="O2611" s="21"/>
      <c r="P2611" s="27"/>
      <c r="Q2611" s="16"/>
      <c r="U2611" s="27"/>
    </row>
    <row r="2612" spans="2:21" x14ac:dyDescent="0.25">
      <c r="B2612"/>
      <c r="C2612"/>
      <c r="D2612" s="13"/>
      <c r="E2612" s="13"/>
      <c r="K2612" s="23"/>
      <c r="O2612" s="21"/>
      <c r="P2612" s="27"/>
      <c r="Q2612" s="16"/>
      <c r="U2612" s="27"/>
    </row>
    <row r="2613" spans="2:21" x14ac:dyDescent="0.25">
      <c r="B2613"/>
      <c r="C2613"/>
      <c r="D2613" s="13"/>
      <c r="E2613" s="13"/>
      <c r="K2613" s="23"/>
      <c r="O2613" s="21"/>
      <c r="P2613" s="27"/>
      <c r="Q2613" s="16"/>
      <c r="U2613" s="27"/>
    </row>
    <row r="2614" spans="2:21" x14ac:dyDescent="0.25">
      <c r="B2614"/>
      <c r="C2614"/>
      <c r="D2614" s="13"/>
      <c r="E2614" s="13"/>
      <c r="K2614" s="23"/>
      <c r="O2614" s="21"/>
      <c r="P2614" s="27"/>
      <c r="Q2614" s="16"/>
      <c r="U2614" s="27"/>
    </row>
    <row r="2615" spans="2:21" x14ac:dyDescent="0.25">
      <c r="B2615"/>
      <c r="C2615"/>
      <c r="D2615" s="13"/>
      <c r="E2615" s="13"/>
      <c r="K2615" s="23"/>
      <c r="O2615" s="21"/>
      <c r="P2615" s="27"/>
      <c r="Q2615" s="16"/>
      <c r="U2615" s="27"/>
    </row>
    <row r="2616" spans="2:21" x14ac:dyDescent="0.25">
      <c r="B2616"/>
      <c r="C2616"/>
      <c r="D2616" s="13"/>
      <c r="E2616" s="13"/>
      <c r="K2616" s="23"/>
      <c r="O2616" s="21"/>
      <c r="P2616" s="27"/>
      <c r="Q2616" s="16"/>
      <c r="U2616" s="27"/>
    </row>
    <row r="2617" spans="2:21" x14ac:dyDescent="0.25">
      <c r="B2617"/>
      <c r="C2617"/>
      <c r="D2617" s="13"/>
      <c r="E2617" s="13"/>
      <c r="K2617" s="23"/>
      <c r="O2617" s="21"/>
      <c r="P2617" s="27"/>
      <c r="Q2617" s="16"/>
      <c r="U2617" s="27"/>
    </row>
    <row r="2618" spans="2:21" x14ac:dyDescent="0.25">
      <c r="B2618"/>
      <c r="C2618"/>
      <c r="D2618" s="13"/>
      <c r="E2618" s="13"/>
      <c r="K2618" s="23"/>
      <c r="O2618" s="21"/>
      <c r="P2618" s="27"/>
      <c r="Q2618" s="16"/>
      <c r="U2618" s="27"/>
    </row>
    <row r="2619" spans="2:21" x14ac:dyDescent="0.25">
      <c r="B2619"/>
      <c r="C2619"/>
      <c r="D2619" s="13"/>
      <c r="E2619" s="13"/>
      <c r="K2619" s="23"/>
      <c r="O2619" s="21"/>
      <c r="P2619" s="27"/>
      <c r="Q2619" s="16"/>
      <c r="U2619" s="27"/>
    </row>
    <row r="2620" spans="2:21" x14ac:dyDescent="0.25">
      <c r="B2620"/>
      <c r="C2620"/>
      <c r="D2620" s="13"/>
      <c r="E2620" s="13"/>
      <c r="K2620" s="23"/>
      <c r="O2620" s="21"/>
      <c r="P2620" s="27"/>
      <c r="Q2620" s="16"/>
      <c r="U2620" s="27"/>
    </row>
    <row r="2621" spans="2:21" x14ac:dyDescent="0.25">
      <c r="B2621"/>
      <c r="C2621"/>
      <c r="D2621" s="13"/>
      <c r="E2621" s="13"/>
      <c r="K2621" s="23"/>
      <c r="O2621" s="21"/>
      <c r="P2621" s="27"/>
      <c r="Q2621" s="16"/>
      <c r="U2621" s="27"/>
    </row>
    <row r="2622" spans="2:21" x14ac:dyDescent="0.25">
      <c r="B2622"/>
      <c r="C2622"/>
      <c r="D2622" s="13"/>
      <c r="E2622" s="13"/>
      <c r="K2622" s="23"/>
      <c r="O2622" s="21"/>
      <c r="P2622" s="27"/>
      <c r="Q2622" s="16"/>
      <c r="U2622" s="27"/>
    </row>
    <row r="2623" spans="2:21" x14ac:dyDescent="0.25">
      <c r="B2623"/>
      <c r="C2623"/>
      <c r="D2623" s="13"/>
      <c r="E2623" s="13"/>
      <c r="K2623" s="23"/>
      <c r="O2623" s="21"/>
      <c r="P2623" s="27"/>
      <c r="Q2623" s="16"/>
      <c r="U2623" s="27"/>
    </row>
    <row r="2624" spans="2:21" x14ac:dyDescent="0.25">
      <c r="B2624"/>
      <c r="C2624"/>
      <c r="D2624" s="13"/>
      <c r="E2624" s="13"/>
      <c r="K2624" s="23"/>
      <c r="O2624" s="21"/>
      <c r="P2624" s="27"/>
      <c r="Q2624" s="16"/>
      <c r="U2624" s="27"/>
    </row>
    <row r="2625" spans="2:21" x14ac:dyDescent="0.25">
      <c r="B2625"/>
      <c r="C2625"/>
      <c r="D2625" s="13"/>
      <c r="E2625" s="13"/>
      <c r="K2625" s="23"/>
      <c r="O2625" s="21"/>
      <c r="P2625" s="27"/>
      <c r="Q2625" s="16"/>
      <c r="U2625" s="27"/>
    </row>
    <row r="2626" spans="2:21" x14ac:dyDescent="0.25">
      <c r="B2626"/>
      <c r="C2626"/>
      <c r="D2626" s="13"/>
      <c r="E2626" s="13"/>
      <c r="K2626" s="23"/>
      <c r="O2626" s="21"/>
      <c r="P2626" s="27"/>
      <c r="Q2626" s="16"/>
      <c r="U2626" s="27"/>
    </row>
    <row r="2627" spans="2:21" x14ac:dyDescent="0.25">
      <c r="B2627"/>
      <c r="C2627"/>
      <c r="D2627" s="13"/>
      <c r="E2627" s="13"/>
      <c r="K2627" s="23"/>
      <c r="O2627" s="21"/>
      <c r="P2627" s="27"/>
      <c r="Q2627" s="16"/>
      <c r="U2627" s="27"/>
    </row>
    <row r="2628" spans="2:21" x14ac:dyDescent="0.25">
      <c r="B2628"/>
      <c r="C2628"/>
      <c r="D2628" s="13"/>
      <c r="E2628" s="13"/>
      <c r="K2628" s="23"/>
      <c r="O2628" s="21"/>
      <c r="P2628" s="27"/>
      <c r="Q2628" s="16"/>
      <c r="U2628" s="27"/>
    </row>
    <row r="2629" spans="2:21" x14ac:dyDescent="0.25">
      <c r="B2629"/>
      <c r="C2629"/>
      <c r="D2629" s="13"/>
      <c r="E2629" s="13"/>
      <c r="K2629" s="23"/>
      <c r="O2629" s="21"/>
      <c r="P2629" s="27"/>
      <c r="Q2629" s="16"/>
      <c r="U2629" s="27"/>
    </row>
    <row r="2630" spans="2:21" x14ac:dyDescent="0.25">
      <c r="B2630"/>
      <c r="C2630"/>
      <c r="D2630" s="13"/>
      <c r="E2630" s="13"/>
      <c r="K2630" s="23"/>
      <c r="O2630" s="21"/>
      <c r="P2630" s="27"/>
      <c r="Q2630" s="16"/>
      <c r="U2630" s="27"/>
    </row>
    <row r="2631" spans="2:21" x14ac:dyDescent="0.25">
      <c r="B2631"/>
      <c r="C2631"/>
      <c r="D2631" s="13"/>
      <c r="E2631" s="13"/>
      <c r="K2631" s="23"/>
      <c r="O2631" s="21"/>
      <c r="P2631" s="27"/>
      <c r="Q2631" s="16"/>
      <c r="U2631" s="27"/>
    </row>
    <row r="2632" spans="2:21" x14ac:dyDescent="0.25">
      <c r="B2632"/>
      <c r="C2632"/>
      <c r="D2632" s="13"/>
      <c r="E2632" s="13"/>
      <c r="K2632" s="23"/>
      <c r="O2632" s="21"/>
      <c r="P2632" s="27"/>
      <c r="Q2632" s="16"/>
      <c r="U2632" s="27"/>
    </row>
    <row r="2633" spans="2:21" x14ac:dyDescent="0.25">
      <c r="B2633"/>
      <c r="C2633"/>
      <c r="D2633" s="13"/>
      <c r="E2633" s="13"/>
      <c r="K2633" s="23"/>
      <c r="O2633" s="21"/>
      <c r="P2633" s="27"/>
      <c r="Q2633" s="16"/>
      <c r="U2633" s="27"/>
    </row>
    <row r="2634" spans="2:21" x14ac:dyDescent="0.25">
      <c r="B2634"/>
      <c r="C2634"/>
      <c r="D2634" s="13"/>
      <c r="E2634" s="13"/>
      <c r="K2634" s="23"/>
      <c r="O2634" s="21"/>
      <c r="P2634" s="27"/>
      <c r="Q2634" s="16"/>
      <c r="U2634" s="27"/>
    </row>
    <row r="2635" spans="2:21" x14ac:dyDescent="0.25">
      <c r="B2635"/>
      <c r="C2635"/>
      <c r="D2635" s="13"/>
      <c r="E2635" s="13"/>
      <c r="K2635" s="23"/>
      <c r="O2635" s="21"/>
      <c r="P2635" s="27"/>
      <c r="Q2635" s="16"/>
      <c r="U2635" s="27"/>
    </row>
    <row r="2636" spans="2:21" x14ac:dyDescent="0.25">
      <c r="B2636"/>
      <c r="C2636"/>
      <c r="D2636" s="13"/>
      <c r="E2636" s="13"/>
      <c r="K2636" s="23"/>
      <c r="O2636" s="21"/>
      <c r="P2636" s="27"/>
      <c r="Q2636" s="16"/>
      <c r="U2636" s="27"/>
    </row>
    <row r="2637" spans="2:21" x14ac:dyDescent="0.25">
      <c r="B2637"/>
      <c r="C2637"/>
      <c r="D2637" s="13"/>
      <c r="E2637" s="13"/>
      <c r="K2637" s="23"/>
      <c r="O2637" s="21"/>
      <c r="P2637" s="27"/>
      <c r="Q2637" s="16"/>
      <c r="U2637" s="27"/>
    </row>
    <row r="2638" spans="2:21" x14ac:dyDescent="0.25">
      <c r="B2638"/>
      <c r="C2638"/>
      <c r="D2638" s="13"/>
      <c r="E2638" s="13"/>
      <c r="K2638" s="23"/>
      <c r="O2638" s="21"/>
      <c r="P2638" s="27"/>
      <c r="Q2638" s="16"/>
      <c r="U2638" s="27"/>
    </row>
    <row r="2639" spans="2:21" x14ac:dyDescent="0.25">
      <c r="B2639"/>
      <c r="C2639"/>
      <c r="D2639" s="13"/>
      <c r="E2639" s="13"/>
      <c r="K2639" s="23"/>
      <c r="O2639" s="21"/>
      <c r="P2639" s="27"/>
      <c r="Q2639" s="16"/>
      <c r="U2639" s="27"/>
    </row>
    <row r="2640" spans="2:21" x14ac:dyDescent="0.25">
      <c r="B2640"/>
      <c r="C2640"/>
      <c r="D2640" s="13"/>
      <c r="E2640" s="13"/>
      <c r="K2640" s="23"/>
      <c r="O2640" s="21"/>
      <c r="P2640" s="27"/>
      <c r="Q2640" s="16"/>
      <c r="U2640" s="27"/>
    </row>
    <row r="2641" spans="2:21" x14ac:dyDescent="0.25">
      <c r="B2641"/>
      <c r="C2641"/>
      <c r="D2641" s="13"/>
      <c r="E2641" s="13"/>
      <c r="K2641" s="23"/>
      <c r="O2641" s="21"/>
      <c r="P2641" s="27"/>
      <c r="Q2641" s="16"/>
      <c r="U2641" s="27"/>
    </row>
    <row r="2642" spans="2:21" x14ac:dyDescent="0.25">
      <c r="B2642"/>
      <c r="C2642"/>
      <c r="D2642" s="13"/>
      <c r="E2642" s="13"/>
      <c r="K2642" s="23"/>
      <c r="O2642" s="21"/>
      <c r="P2642" s="27"/>
      <c r="Q2642" s="16"/>
      <c r="U2642" s="27"/>
    </row>
    <row r="2643" spans="2:21" x14ac:dyDescent="0.25">
      <c r="B2643"/>
      <c r="C2643"/>
      <c r="D2643" s="13"/>
      <c r="E2643" s="13"/>
      <c r="K2643" s="23"/>
      <c r="O2643" s="21"/>
      <c r="P2643" s="27"/>
      <c r="Q2643" s="16"/>
      <c r="U2643" s="27"/>
    </row>
    <row r="2644" spans="2:21" x14ac:dyDescent="0.25">
      <c r="B2644"/>
      <c r="C2644"/>
      <c r="D2644" s="13"/>
      <c r="E2644" s="13"/>
      <c r="K2644" s="23"/>
      <c r="O2644" s="21"/>
      <c r="P2644" s="27"/>
      <c r="Q2644" s="16"/>
      <c r="U2644" s="27"/>
    </row>
    <row r="2645" spans="2:21" x14ac:dyDescent="0.25">
      <c r="B2645"/>
      <c r="C2645"/>
      <c r="D2645" s="13"/>
      <c r="E2645" s="13"/>
      <c r="K2645" s="23"/>
      <c r="O2645" s="21"/>
      <c r="P2645" s="27"/>
      <c r="Q2645" s="16"/>
      <c r="U2645" s="27"/>
    </row>
    <row r="2646" spans="2:21" x14ac:dyDescent="0.25">
      <c r="B2646"/>
      <c r="C2646"/>
      <c r="D2646" s="13"/>
      <c r="E2646" s="13"/>
      <c r="K2646" s="23"/>
      <c r="O2646" s="21"/>
      <c r="P2646" s="27"/>
      <c r="Q2646" s="16"/>
      <c r="U2646" s="27"/>
    </row>
    <row r="2647" spans="2:21" x14ac:dyDescent="0.25">
      <c r="B2647"/>
      <c r="C2647"/>
      <c r="D2647" s="13"/>
      <c r="E2647" s="13"/>
      <c r="K2647" s="23"/>
      <c r="O2647" s="21"/>
      <c r="P2647" s="27"/>
      <c r="Q2647" s="16"/>
      <c r="U2647" s="27"/>
    </row>
    <row r="2648" spans="2:21" x14ac:dyDescent="0.25">
      <c r="B2648"/>
      <c r="C2648"/>
      <c r="D2648" s="13"/>
      <c r="E2648" s="13"/>
      <c r="K2648" s="23"/>
      <c r="O2648" s="21"/>
      <c r="P2648" s="27"/>
      <c r="Q2648" s="16"/>
      <c r="U2648" s="27"/>
    </row>
    <row r="2649" spans="2:21" x14ac:dyDescent="0.25">
      <c r="B2649"/>
      <c r="C2649"/>
      <c r="D2649" s="13"/>
      <c r="E2649" s="13"/>
      <c r="K2649" s="23"/>
      <c r="O2649" s="21"/>
      <c r="P2649" s="27"/>
      <c r="Q2649" s="16"/>
      <c r="U2649" s="27"/>
    </row>
    <row r="2650" spans="2:21" x14ac:dyDescent="0.25">
      <c r="B2650"/>
      <c r="C2650"/>
      <c r="D2650" s="13"/>
      <c r="E2650" s="13"/>
      <c r="K2650" s="23"/>
      <c r="O2650" s="21"/>
      <c r="P2650" s="27"/>
      <c r="Q2650" s="16"/>
      <c r="U2650" s="27"/>
    </row>
    <row r="2651" spans="2:21" x14ac:dyDescent="0.25">
      <c r="B2651"/>
      <c r="C2651"/>
      <c r="D2651" s="13"/>
      <c r="E2651" s="13"/>
      <c r="K2651" s="23"/>
      <c r="O2651" s="21"/>
      <c r="P2651" s="27"/>
      <c r="Q2651" s="16"/>
      <c r="U2651" s="27"/>
    </row>
    <row r="2652" spans="2:21" x14ac:dyDescent="0.25">
      <c r="B2652"/>
      <c r="C2652"/>
      <c r="D2652" s="13"/>
      <c r="E2652" s="13"/>
      <c r="K2652" s="23"/>
      <c r="O2652" s="21"/>
      <c r="P2652" s="27"/>
      <c r="Q2652" s="16"/>
      <c r="U2652" s="27"/>
    </row>
    <row r="2653" spans="2:21" x14ac:dyDescent="0.25">
      <c r="B2653"/>
      <c r="C2653"/>
      <c r="D2653" s="13"/>
      <c r="E2653" s="13"/>
      <c r="K2653" s="23"/>
      <c r="O2653" s="21"/>
      <c r="P2653" s="27"/>
      <c r="Q2653" s="16"/>
      <c r="U2653" s="27"/>
    </row>
    <row r="2654" spans="2:21" x14ac:dyDescent="0.25">
      <c r="B2654"/>
      <c r="C2654"/>
      <c r="D2654" s="13"/>
      <c r="E2654" s="13"/>
      <c r="K2654" s="23"/>
      <c r="O2654" s="21"/>
      <c r="P2654" s="27"/>
      <c r="Q2654" s="16"/>
      <c r="U2654" s="27"/>
    </row>
    <row r="2655" spans="2:21" x14ac:dyDescent="0.25">
      <c r="B2655"/>
      <c r="C2655"/>
      <c r="D2655" s="13"/>
      <c r="E2655" s="13"/>
      <c r="K2655" s="23"/>
      <c r="O2655" s="21"/>
      <c r="P2655" s="27"/>
      <c r="Q2655" s="16"/>
      <c r="U2655" s="27"/>
    </row>
    <row r="2656" spans="2:21" x14ac:dyDescent="0.25">
      <c r="B2656"/>
      <c r="C2656"/>
      <c r="D2656" s="13"/>
      <c r="E2656" s="13"/>
      <c r="K2656" s="23"/>
      <c r="O2656" s="21"/>
      <c r="P2656" s="27"/>
      <c r="Q2656" s="16"/>
      <c r="U2656" s="27"/>
    </row>
    <row r="2657" spans="2:21" x14ac:dyDescent="0.25">
      <c r="B2657"/>
      <c r="C2657"/>
      <c r="D2657" s="13"/>
      <c r="E2657" s="13"/>
      <c r="K2657" s="23"/>
      <c r="O2657" s="21"/>
      <c r="P2657" s="27"/>
      <c r="Q2657" s="16"/>
      <c r="U2657" s="27"/>
    </row>
    <row r="2658" spans="2:21" x14ac:dyDescent="0.25">
      <c r="B2658"/>
      <c r="C2658"/>
      <c r="D2658" s="13"/>
      <c r="E2658" s="13"/>
      <c r="K2658" s="23"/>
      <c r="O2658" s="21"/>
      <c r="P2658" s="27"/>
      <c r="Q2658" s="16"/>
      <c r="U2658" s="27"/>
    </row>
    <row r="2659" spans="2:21" x14ac:dyDescent="0.25">
      <c r="B2659"/>
      <c r="C2659"/>
      <c r="D2659" s="13"/>
      <c r="E2659" s="13"/>
      <c r="K2659" s="23"/>
      <c r="O2659" s="21"/>
      <c r="P2659" s="27"/>
      <c r="Q2659" s="16"/>
      <c r="U2659" s="27"/>
    </row>
    <row r="2660" spans="2:21" x14ac:dyDescent="0.25">
      <c r="B2660"/>
      <c r="C2660"/>
      <c r="D2660" s="13"/>
      <c r="E2660" s="13"/>
      <c r="K2660" s="23"/>
      <c r="O2660" s="21"/>
      <c r="P2660" s="27"/>
      <c r="Q2660" s="16"/>
      <c r="U2660" s="27"/>
    </row>
    <row r="2661" spans="2:21" x14ac:dyDescent="0.25">
      <c r="B2661"/>
      <c r="C2661"/>
      <c r="D2661" s="13"/>
      <c r="E2661" s="13"/>
      <c r="K2661" s="23"/>
      <c r="O2661" s="21"/>
      <c r="P2661" s="27"/>
      <c r="Q2661" s="16"/>
      <c r="U2661" s="27"/>
    </row>
    <row r="2662" spans="2:21" x14ac:dyDescent="0.25">
      <c r="B2662"/>
      <c r="C2662"/>
      <c r="D2662" s="13"/>
      <c r="E2662" s="13"/>
      <c r="K2662" s="23"/>
      <c r="O2662" s="21"/>
      <c r="P2662" s="27"/>
      <c r="Q2662" s="16"/>
      <c r="U2662" s="27"/>
    </row>
    <row r="2663" spans="2:21" x14ac:dyDescent="0.25">
      <c r="B2663"/>
      <c r="C2663"/>
      <c r="D2663" s="13"/>
      <c r="E2663" s="13"/>
      <c r="K2663" s="23"/>
      <c r="O2663" s="21"/>
      <c r="P2663" s="27"/>
      <c r="Q2663" s="16"/>
      <c r="U2663" s="27"/>
    </row>
    <row r="2664" spans="2:21" x14ac:dyDescent="0.25">
      <c r="B2664"/>
      <c r="C2664"/>
      <c r="D2664" s="13"/>
      <c r="E2664" s="13"/>
      <c r="K2664" s="23"/>
      <c r="O2664" s="21"/>
      <c r="P2664" s="27"/>
      <c r="Q2664" s="16"/>
      <c r="U2664" s="27"/>
    </row>
    <row r="2665" spans="2:21" x14ac:dyDescent="0.25">
      <c r="B2665"/>
      <c r="C2665"/>
      <c r="D2665" s="13"/>
      <c r="E2665" s="13"/>
      <c r="K2665" s="23"/>
      <c r="O2665" s="21"/>
      <c r="P2665" s="27"/>
      <c r="Q2665" s="16"/>
      <c r="U2665" s="27"/>
    </row>
    <row r="2666" spans="2:21" x14ac:dyDescent="0.25">
      <c r="B2666"/>
      <c r="C2666"/>
      <c r="D2666" s="13"/>
      <c r="E2666" s="13"/>
      <c r="K2666" s="23"/>
      <c r="O2666" s="21"/>
      <c r="P2666" s="27"/>
      <c r="Q2666" s="16"/>
      <c r="U2666" s="27"/>
    </row>
    <row r="2667" spans="2:21" x14ac:dyDescent="0.25">
      <c r="B2667"/>
      <c r="C2667"/>
      <c r="D2667" s="13"/>
      <c r="E2667" s="13"/>
      <c r="K2667" s="23"/>
      <c r="O2667" s="21"/>
      <c r="P2667" s="27"/>
      <c r="Q2667" s="16"/>
      <c r="U2667" s="27"/>
    </row>
    <row r="2668" spans="2:21" x14ac:dyDescent="0.25">
      <c r="B2668"/>
      <c r="C2668"/>
      <c r="D2668" s="13"/>
      <c r="E2668" s="13"/>
      <c r="K2668" s="23"/>
      <c r="O2668" s="21"/>
      <c r="P2668" s="27"/>
      <c r="Q2668" s="16"/>
      <c r="U2668" s="27"/>
    </row>
    <row r="2669" spans="2:21" x14ac:dyDescent="0.25">
      <c r="B2669"/>
      <c r="C2669"/>
      <c r="D2669" s="13"/>
      <c r="E2669" s="13"/>
      <c r="K2669" s="23"/>
      <c r="O2669" s="21"/>
      <c r="P2669" s="27"/>
      <c r="Q2669" s="16"/>
      <c r="U2669" s="27"/>
    </row>
    <row r="2670" spans="2:21" x14ac:dyDescent="0.25">
      <c r="B2670"/>
      <c r="C2670"/>
      <c r="D2670" s="13"/>
      <c r="E2670" s="13"/>
      <c r="K2670" s="23"/>
      <c r="O2670" s="21"/>
      <c r="P2670" s="27"/>
      <c r="Q2670" s="16"/>
      <c r="U2670" s="27"/>
    </row>
    <row r="2671" spans="2:21" x14ac:dyDescent="0.25">
      <c r="B2671"/>
      <c r="C2671"/>
      <c r="D2671" s="13"/>
      <c r="E2671" s="13"/>
      <c r="K2671" s="23"/>
      <c r="O2671" s="21"/>
      <c r="P2671" s="27"/>
      <c r="Q2671" s="16"/>
      <c r="U2671" s="27"/>
    </row>
    <row r="2672" spans="2:21" x14ac:dyDescent="0.25">
      <c r="B2672"/>
      <c r="C2672"/>
      <c r="D2672" s="13"/>
      <c r="E2672" s="13"/>
      <c r="K2672" s="23"/>
      <c r="O2672" s="21"/>
      <c r="P2672" s="27"/>
      <c r="Q2672" s="16"/>
      <c r="U2672" s="27"/>
    </row>
    <row r="2673" spans="2:21" x14ac:dyDescent="0.25">
      <c r="B2673"/>
      <c r="C2673"/>
      <c r="D2673" s="13"/>
      <c r="E2673" s="13"/>
      <c r="K2673" s="23"/>
      <c r="O2673" s="21"/>
      <c r="P2673" s="27"/>
      <c r="Q2673" s="16"/>
      <c r="U2673" s="27"/>
    </row>
    <row r="2674" spans="2:21" x14ac:dyDescent="0.25">
      <c r="B2674"/>
      <c r="C2674"/>
      <c r="D2674" s="13"/>
      <c r="E2674" s="13"/>
      <c r="K2674" s="23"/>
      <c r="O2674" s="21"/>
      <c r="P2674" s="27"/>
      <c r="Q2674" s="16"/>
      <c r="U2674" s="27"/>
    </row>
    <row r="2675" spans="2:21" x14ac:dyDescent="0.25">
      <c r="B2675"/>
      <c r="C2675"/>
      <c r="D2675" s="13"/>
      <c r="E2675" s="13"/>
      <c r="K2675" s="23"/>
      <c r="O2675" s="21"/>
      <c r="P2675" s="27"/>
      <c r="Q2675" s="16"/>
      <c r="U2675" s="27"/>
    </row>
    <row r="2676" spans="2:21" x14ac:dyDescent="0.25">
      <c r="B2676"/>
      <c r="C2676"/>
      <c r="D2676" s="13"/>
      <c r="E2676" s="13"/>
      <c r="K2676" s="23"/>
      <c r="O2676" s="21"/>
      <c r="P2676" s="27"/>
      <c r="Q2676" s="16"/>
      <c r="U2676" s="27"/>
    </row>
    <row r="2677" spans="2:21" x14ac:dyDescent="0.25">
      <c r="B2677"/>
      <c r="C2677"/>
      <c r="D2677" s="13"/>
      <c r="E2677" s="13"/>
      <c r="K2677" s="23"/>
      <c r="O2677" s="21"/>
      <c r="P2677" s="27"/>
      <c r="Q2677" s="16"/>
      <c r="U2677" s="27"/>
    </row>
    <row r="2678" spans="2:21" x14ac:dyDescent="0.25">
      <c r="B2678"/>
      <c r="C2678"/>
      <c r="D2678" s="13"/>
      <c r="E2678" s="13"/>
      <c r="K2678" s="23"/>
      <c r="O2678" s="21"/>
      <c r="P2678" s="27"/>
      <c r="Q2678" s="16"/>
      <c r="U2678" s="27"/>
    </row>
    <row r="2679" spans="2:21" x14ac:dyDescent="0.25">
      <c r="B2679"/>
      <c r="C2679"/>
      <c r="D2679" s="13"/>
      <c r="E2679" s="13"/>
      <c r="K2679" s="23"/>
      <c r="O2679" s="21"/>
      <c r="P2679" s="27"/>
      <c r="Q2679" s="16"/>
      <c r="U2679" s="27"/>
    </row>
    <row r="2680" spans="2:21" x14ac:dyDescent="0.25">
      <c r="B2680"/>
      <c r="C2680"/>
      <c r="D2680" s="13"/>
      <c r="E2680" s="13"/>
      <c r="K2680" s="23"/>
      <c r="O2680" s="21"/>
      <c r="P2680" s="27"/>
      <c r="Q2680" s="16"/>
      <c r="U2680" s="27"/>
    </row>
    <row r="2681" spans="2:21" x14ac:dyDescent="0.25">
      <c r="B2681"/>
      <c r="C2681"/>
      <c r="D2681" s="13"/>
      <c r="E2681" s="13"/>
      <c r="K2681" s="23"/>
      <c r="O2681" s="21"/>
      <c r="P2681" s="27"/>
      <c r="Q2681" s="16"/>
      <c r="U2681" s="27"/>
    </row>
    <row r="2682" spans="2:21" x14ac:dyDescent="0.25">
      <c r="B2682"/>
      <c r="C2682"/>
      <c r="D2682" s="13"/>
      <c r="E2682" s="13"/>
      <c r="K2682" s="23"/>
      <c r="O2682" s="21"/>
      <c r="P2682" s="27"/>
      <c r="Q2682" s="16"/>
      <c r="U2682" s="27"/>
    </row>
    <row r="2683" spans="2:21" x14ac:dyDescent="0.25">
      <c r="B2683"/>
      <c r="C2683"/>
      <c r="D2683" s="13"/>
      <c r="E2683" s="13"/>
      <c r="K2683" s="23"/>
      <c r="O2683" s="21"/>
      <c r="P2683" s="27"/>
      <c r="Q2683" s="16"/>
      <c r="U2683" s="27"/>
    </row>
    <row r="2684" spans="2:21" x14ac:dyDescent="0.25">
      <c r="B2684"/>
      <c r="C2684"/>
      <c r="D2684" s="13"/>
      <c r="E2684" s="13"/>
      <c r="K2684" s="23"/>
      <c r="O2684" s="21"/>
      <c r="P2684" s="27"/>
      <c r="Q2684" s="16"/>
      <c r="U2684" s="27"/>
    </row>
    <row r="2685" spans="2:21" x14ac:dyDescent="0.25">
      <c r="B2685"/>
      <c r="C2685"/>
      <c r="D2685" s="13"/>
      <c r="E2685" s="13"/>
      <c r="K2685" s="23"/>
      <c r="O2685" s="21"/>
      <c r="P2685" s="27"/>
      <c r="Q2685" s="16"/>
      <c r="U2685" s="27"/>
    </row>
    <row r="2686" spans="2:21" x14ac:dyDescent="0.25">
      <c r="B2686"/>
      <c r="C2686"/>
      <c r="D2686" s="13"/>
      <c r="E2686" s="13"/>
      <c r="K2686" s="23"/>
      <c r="O2686" s="21"/>
      <c r="P2686" s="27"/>
      <c r="Q2686" s="16"/>
      <c r="U2686" s="27"/>
    </row>
    <row r="2687" spans="2:21" x14ac:dyDescent="0.25">
      <c r="B2687"/>
      <c r="C2687"/>
      <c r="D2687" s="13"/>
      <c r="E2687" s="13"/>
      <c r="K2687" s="23"/>
      <c r="O2687" s="21"/>
      <c r="P2687" s="27"/>
      <c r="Q2687" s="16"/>
      <c r="U2687" s="27"/>
    </row>
    <row r="2688" spans="2:21" x14ac:dyDescent="0.25">
      <c r="B2688"/>
      <c r="C2688"/>
      <c r="D2688" s="13"/>
      <c r="E2688" s="13"/>
      <c r="K2688" s="23"/>
      <c r="O2688" s="21"/>
      <c r="P2688" s="27"/>
      <c r="Q2688" s="16"/>
      <c r="U2688" s="27"/>
    </row>
    <row r="2689" spans="2:21" x14ac:dyDescent="0.25">
      <c r="B2689"/>
      <c r="C2689"/>
      <c r="D2689" s="13"/>
      <c r="E2689" s="13"/>
      <c r="K2689" s="23"/>
      <c r="O2689" s="21"/>
      <c r="P2689" s="27"/>
      <c r="Q2689" s="16"/>
      <c r="U2689" s="27"/>
    </row>
    <row r="2690" spans="2:21" x14ac:dyDescent="0.25">
      <c r="B2690"/>
      <c r="C2690"/>
      <c r="D2690" s="13"/>
      <c r="E2690" s="13"/>
      <c r="K2690" s="23"/>
      <c r="O2690" s="21"/>
      <c r="P2690" s="27"/>
      <c r="Q2690" s="16"/>
      <c r="U2690" s="27"/>
    </row>
    <row r="2691" spans="2:21" x14ac:dyDescent="0.25">
      <c r="B2691"/>
      <c r="C2691"/>
      <c r="D2691" s="13"/>
      <c r="E2691" s="13"/>
      <c r="K2691" s="23"/>
      <c r="O2691" s="21"/>
      <c r="P2691" s="27"/>
      <c r="Q2691" s="16"/>
      <c r="U2691" s="27"/>
    </row>
    <row r="2692" spans="2:21" x14ac:dyDescent="0.25">
      <c r="B2692"/>
      <c r="C2692"/>
      <c r="D2692" s="13"/>
      <c r="E2692" s="13"/>
      <c r="K2692" s="23"/>
      <c r="O2692" s="21"/>
      <c r="P2692" s="27"/>
      <c r="Q2692" s="16"/>
      <c r="U2692" s="27"/>
    </row>
    <row r="2693" spans="2:21" x14ac:dyDescent="0.25">
      <c r="B2693"/>
      <c r="C2693"/>
      <c r="D2693" s="13"/>
      <c r="E2693" s="13"/>
      <c r="K2693" s="23"/>
      <c r="O2693" s="21"/>
      <c r="P2693" s="27"/>
      <c r="Q2693" s="16"/>
      <c r="U2693" s="27"/>
    </row>
    <row r="2694" spans="2:21" x14ac:dyDescent="0.25">
      <c r="B2694"/>
      <c r="C2694"/>
      <c r="D2694" s="13"/>
      <c r="E2694" s="13"/>
      <c r="K2694" s="23"/>
      <c r="O2694" s="21"/>
      <c r="P2694" s="27"/>
      <c r="Q2694" s="16"/>
      <c r="U2694" s="27"/>
    </row>
    <row r="2695" spans="2:21" x14ac:dyDescent="0.25">
      <c r="B2695"/>
      <c r="C2695"/>
      <c r="D2695" s="13"/>
      <c r="E2695" s="13"/>
      <c r="K2695" s="23"/>
      <c r="O2695" s="21"/>
      <c r="P2695" s="27"/>
      <c r="Q2695" s="16"/>
      <c r="U2695" s="27"/>
    </row>
    <row r="2696" spans="2:21" x14ac:dyDescent="0.25">
      <c r="B2696"/>
      <c r="C2696"/>
      <c r="D2696" s="13"/>
      <c r="E2696" s="13"/>
      <c r="K2696" s="23"/>
      <c r="O2696" s="21"/>
      <c r="P2696" s="27"/>
      <c r="Q2696" s="16"/>
      <c r="U2696" s="27"/>
    </row>
    <row r="2697" spans="2:21" x14ac:dyDescent="0.25">
      <c r="B2697"/>
      <c r="C2697"/>
      <c r="D2697" s="13"/>
      <c r="E2697" s="13"/>
      <c r="K2697" s="23"/>
      <c r="O2697" s="21"/>
      <c r="P2697" s="27"/>
      <c r="Q2697" s="16"/>
      <c r="U2697" s="27"/>
    </row>
    <row r="2698" spans="2:21" x14ac:dyDescent="0.25">
      <c r="B2698"/>
      <c r="C2698"/>
      <c r="D2698" s="13"/>
      <c r="E2698" s="13"/>
      <c r="K2698" s="23"/>
      <c r="O2698" s="21"/>
      <c r="P2698" s="27"/>
      <c r="Q2698" s="16"/>
      <c r="U2698" s="27"/>
    </row>
    <row r="2699" spans="2:21" x14ac:dyDescent="0.25">
      <c r="B2699"/>
      <c r="C2699"/>
      <c r="D2699" s="13"/>
      <c r="E2699" s="13"/>
      <c r="K2699" s="23"/>
      <c r="O2699" s="21"/>
      <c r="P2699" s="27"/>
      <c r="Q2699" s="16"/>
      <c r="U2699" s="27"/>
    </row>
    <row r="2700" spans="2:21" x14ac:dyDescent="0.25">
      <c r="B2700"/>
      <c r="C2700"/>
      <c r="D2700" s="13"/>
      <c r="E2700" s="13"/>
      <c r="K2700" s="23"/>
      <c r="O2700" s="21"/>
      <c r="P2700" s="27"/>
      <c r="Q2700" s="16"/>
      <c r="U2700" s="27"/>
    </row>
    <row r="2701" spans="2:21" x14ac:dyDescent="0.25">
      <c r="B2701"/>
      <c r="C2701"/>
      <c r="D2701" s="13"/>
      <c r="E2701" s="13"/>
      <c r="K2701" s="23"/>
      <c r="O2701" s="21"/>
      <c r="P2701" s="27"/>
      <c r="Q2701" s="16"/>
      <c r="U2701" s="27"/>
    </row>
    <row r="2702" spans="2:21" x14ac:dyDescent="0.25">
      <c r="B2702"/>
      <c r="C2702"/>
      <c r="D2702" s="13"/>
      <c r="E2702" s="13"/>
      <c r="K2702" s="23"/>
      <c r="O2702" s="21"/>
      <c r="P2702" s="27"/>
      <c r="Q2702" s="16"/>
      <c r="U2702" s="27"/>
    </row>
    <row r="2703" spans="2:21" x14ac:dyDescent="0.25">
      <c r="B2703"/>
      <c r="C2703"/>
      <c r="D2703" s="13"/>
      <c r="E2703" s="13"/>
      <c r="K2703" s="23"/>
      <c r="O2703" s="21"/>
      <c r="P2703" s="27"/>
      <c r="Q2703" s="16"/>
      <c r="U2703" s="27"/>
    </row>
    <row r="2704" spans="2:21" x14ac:dyDescent="0.25">
      <c r="B2704"/>
      <c r="C2704"/>
      <c r="D2704" s="13"/>
      <c r="E2704" s="13"/>
      <c r="K2704" s="23"/>
      <c r="O2704" s="21"/>
      <c r="P2704" s="27"/>
      <c r="Q2704" s="16"/>
      <c r="U2704" s="27"/>
    </row>
    <row r="2705" spans="2:21" x14ac:dyDescent="0.25">
      <c r="B2705"/>
      <c r="C2705"/>
      <c r="D2705" s="13"/>
      <c r="E2705" s="13"/>
      <c r="K2705" s="23"/>
      <c r="O2705" s="21"/>
      <c r="P2705" s="27"/>
      <c r="Q2705" s="16"/>
      <c r="U2705" s="27"/>
    </row>
    <row r="2706" spans="2:21" x14ac:dyDescent="0.25">
      <c r="B2706"/>
      <c r="C2706"/>
      <c r="D2706" s="13"/>
      <c r="E2706" s="13"/>
      <c r="K2706" s="23"/>
      <c r="O2706" s="21"/>
      <c r="P2706" s="27"/>
      <c r="Q2706" s="16"/>
      <c r="U2706" s="27"/>
    </row>
    <row r="2707" spans="2:21" x14ac:dyDescent="0.25">
      <c r="B2707"/>
      <c r="C2707"/>
      <c r="D2707" s="13"/>
      <c r="E2707" s="13"/>
      <c r="K2707" s="23"/>
      <c r="O2707" s="21"/>
      <c r="P2707" s="27"/>
      <c r="Q2707" s="16"/>
      <c r="U2707" s="27"/>
    </row>
    <row r="2708" spans="2:21" x14ac:dyDescent="0.25">
      <c r="B2708"/>
      <c r="C2708"/>
      <c r="D2708" s="13"/>
      <c r="E2708" s="13"/>
      <c r="K2708" s="23"/>
      <c r="O2708" s="21"/>
      <c r="P2708" s="27"/>
      <c r="Q2708" s="16"/>
      <c r="U2708" s="27"/>
    </row>
    <row r="2709" spans="2:21" x14ac:dyDescent="0.25">
      <c r="B2709"/>
      <c r="C2709"/>
      <c r="D2709" s="13"/>
      <c r="E2709" s="13"/>
      <c r="K2709" s="23"/>
      <c r="O2709" s="21"/>
      <c r="P2709" s="27"/>
      <c r="Q2709" s="16"/>
      <c r="U2709" s="27"/>
    </row>
    <row r="2710" spans="2:21" x14ac:dyDescent="0.25">
      <c r="B2710"/>
      <c r="C2710"/>
      <c r="D2710" s="13"/>
      <c r="E2710" s="13"/>
      <c r="K2710" s="23"/>
      <c r="O2710" s="21"/>
      <c r="P2710" s="27"/>
      <c r="Q2710" s="16"/>
      <c r="U2710" s="27"/>
    </row>
    <row r="2711" spans="2:21" x14ac:dyDescent="0.25">
      <c r="B2711"/>
      <c r="C2711"/>
      <c r="D2711" s="13"/>
      <c r="E2711" s="13"/>
      <c r="K2711" s="23"/>
      <c r="O2711" s="21"/>
      <c r="P2711" s="27"/>
      <c r="Q2711" s="16"/>
      <c r="U2711" s="27"/>
    </row>
    <row r="2712" spans="2:21" x14ac:dyDescent="0.25">
      <c r="B2712"/>
      <c r="C2712"/>
      <c r="D2712" s="13"/>
      <c r="E2712" s="13"/>
      <c r="K2712" s="23"/>
      <c r="O2712" s="21"/>
      <c r="P2712" s="27"/>
      <c r="Q2712" s="16"/>
      <c r="U2712" s="27"/>
    </row>
    <row r="2713" spans="2:21" x14ac:dyDescent="0.25">
      <c r="B2713"/>
      <c r="C2713"/>
      <c r="D2713" s="13"/>
      <c r="E2713" s="13"/>
      <c r="K2713" s="23"/>
      <c r="O2713" s="21"/>
      <c r="P2713" s="27"/>
      <c r="Q2713" s="16"/>
      <c r="U2713" s="27"/>
    </row>
    <row r="2714" spans="2:21" x14ac:dyDescent="0.25">
      <c r="B2714"/>
      <c r="C2714"/>
      <c r="D2714" s="13"/>
      <c r="E2714" s="13"/>
      <c r="K2714" s="23"/>
      <c r="O2714" s="21"/>
      <c r="P2714" s="27"/>
      <c r="Q2714" s="16"/>
      <c r="U2714" s="27"/>
    </row>
    <row r="2715" spans="2:21" x14ac:dyDescent="0.25">
      <c r="B2715"/>
      <c r="C2715"/>
      <c r="D2715" s="13"/>
      <c r="E2715" s="13"/>
      <c r="K2715" s="23"/>
      <c r="O2715" s="21"/>
      <c r="P2715" s="27"/>
      <c r="Q2715" s="16"/>
      <c r="U2715" s="27"/>
    </row>
    <row r="2716" spans="2:21" x14ac:dyDescent="0.25">
      <c r="B2716"/>
      <c r="C2716"/>
      <c r="D2716" s="13"/>
      <c r="E2716" s="13"/>
      <c r="K2716" s="23"/>
      <c r="O2716" s="21"/>
      <c r="P2716" s="27"/>
      <c r="Q2716" s="16"/>
      <c r="U2716" s="27"/>
    </row>
    <row r="2717" spans="2:21" x14ac:dyDescent="0.25">
      <c r="B2717"/>
      <c r="C2717"/>
      <c r="D2717" s="13"/>
      <c r="E2717" s="13"/>
      <c r="K2717" s="23"/>
      <c r="O2717" s="21"/>
      <c r="P2717" s="27"/>
      <c r="Q2717" s="16"/>
      <c r="U2717" s="27"/>
    </row>
    <row r="2718" spans="2:21" x14ac:dyDescent="0.25">
      <c r="B2718"/>
      <c r="C2718"/>
      <c r="D2718" s="13"/>
      <c r="E2718" s="13"/>
      <c r="K2718" s="23"/>
      <c r="O2718" s="21"/>
      <c r="P2718" s="27"/>
      <c r="Q2718" s="16"/>
      <c r="U2718" s="27"/>
    </row>
    <row r="2719" spans="2:21" x14ac:dyDescent="0.25">
      <c r="B2719"/>
      <c r="C2719"/>
      <c r="D2719" s="13"/>
      <c r="E2719" s="13"/>
      <c r="K2719" s="23"/>
      <c r="O2719" s="21"/>
      <c r="P2719" s="27"/>
      <c r="Q2719" s="16"/>
      <c r="U2719" s="27"/>
    </row>
    <row r="2720" spans="2:21" x14ac:dyDescent="0.25">
      <c r="B2720"/>
      <c r="C2720"/>
      <c r="D2720" s="13"/>
      <c r="E2720" s="13"/>
      <c r="K2720" s="23"/>
      <c r="O2720" s="21"/>
      <c r="P2720" s="27"/>
      <c r="Q2720" s="16"/>
      <c r="U2720" s="27"/>
    </row>
    <row r="2721" spans="2:21" x14ac:dyDescent="0.25">
      <c r="B2721"/>
      <c r="C2721"/>
      <c r="D2721" s="13"/>
      <c r="E2721" s="13"/>
      <c r="K2721" s="23"/>
      <c r="O2721" s="21"/>
      <c r="P2721" s="27"/>
      <c r="Q2721" s="16"/>
      <c r="U2721" s="27"/>
    </row>
    <row r="2722" spans="2:21" x14ac:dyDescent="0.25">
      <c r="B2722"/>
      <c r="C2722"/>
      <c r="D2722" s="13"/>
      <c r="E2722" s="13"/>
      <c r="K2722" s="23"/>
      <c r="O2722" s="21"/>
      <c r="P2722" s="27"/>
      <c r="Q2722" s="16"/>
      <c r="U2722" s="27"/>
    </row>
    <row r="2723" spans="2:21" x14ac:dyDescent="0.25">
      <c r="B2723"/>
      <c r="C2723"/>
      <c r="D2723" s="13"/>
      <c r="E2723" s="13"/>
      <c r="K2723" s="23"/>
      <c r="O2723" s="21"/>
      <c r="P2723" s="27"/>
      <c r="Q2723" s="16"/>
      <c r="U2723" s="27"/>
    </row>
    <row r="2724" spans="2:21" x14ac:dyDescent="0.25">
      <c r="B2724"/>
      <c r="C2724"/>
      <c r="D2724" s="13"/>
      <c r="E2724" s="13"/>
      <c r="K2724" s="23"/>
      <c r="O2724" s="21"/>
      <c r="P2724" s="27"/>
      <c r="Q2724" s="16"/>
      <c r="U2724" s="27"/>
    </row>
    <row r="2725" spans="2:21" x14ac:dyDescent="0.25">
      <c r="B2725"/>
      <c r="C2725"/>
      <c r="D2725" s="13"/>
      <c r="E2725" s="13"/>
      <c r="K2725" s="23"/>
      <c r="O2725" s="21"/>
      <c r="P2725" s="27"/>
      <c r="Q2725" s="16"/>
      <c r="U2725" s="27"/>
    </row>
    <row r="2726" spans="2:21" x14ac:dyDescent="0.25">
      <c r="B2726"/>
      <c r="C2726"/>
      <c r="D2726" s="13"/>
      <c r="E2726" s="13"/>
      <c r="K2726" s="23"/>
      <c r="O2726" s="21"/>
      <c r="P2726" s="27"/>
      <c r="Q2726" s="16"/>
      <c r="U2726" s="27"/>
    </row>
    <row r="2727" spans="2:21" x14ac:dyDescent="0.25">
      <c r="B2727"/>
      <c r="C2727"/>
      <c r="D2727" s="13"/>
      <c r="E2727" s="13"/>
      <c r="K2727" s="23"/>
      <c r="O2727" s="21"/>
      <c r="P2727" s="27"/>
      <c r="Q2727" s="16"/>
      <c r="U2727" s="27"/>
    </row>
    <row r="2728" spans="2:21" x14ac:dyDescent="0.25">
      <c r="B2728"/>
      <c r="C2728"/>
      <c r="D2728" s="13"/>
      <c r="E2728" s="13"/>
      <c r="K2728" s="23"/>
      <c r="O2728" s="21"/>
      <c r="P2728" s="27"/>
      <c r="Q2728" s="16"/>
      <c r="U2728" s="27"/>
    </row>
    <row r="2729" spans="2:21" x14ac:dyDescent="0.25">
      <c r="B2729"/>
      <c r="C2729"/>
      <c r="D2729" s="13"/>
      <c r="E2729" s="13"/>
      <c r="K2729" s="23"/>
      <c r="O2729" s="21"/>
      <c r="P2729" s="27"/>
      <c r="Q2729" s="16"/>
      <c r="U2729" s="27"/>
    </row>
    <row r="2730" spans="2:21" x14ac:dyDescent="0.25">
      <c r="B2730"/>
      <c r="C2730"/>
      <c r="D2730" s="13"/>
      <c r="E2730" s="13"/>
      <c r="K2730" s="23"/>
      <c r="O2730" s="21"/>
      <c r="P2730" s="27"/>
      <c r="Q2730" s="16"/>
      <c r="U2730" s="27"/>
    </row>
    <row r="2731" spans="2:21" x14ac:dyDescent="0.25">
      <c r="B2731"/>
      <c r="C2731"/>
      <c r="D2731" s="13"/>
      <c r="E2731" s="13"/>
      <c r="K2731" s="23"/>
      <c r="O2731" s="21"/>
      <c r="P2731" s="27"/>
      <c r="Q2731" s="16"/>
      <c r="U2731" s="27"/>
    </row>
    <row r="2732" spans="2:21" x14ac:dyDescent="0.25">
      <c r="B2732"/>
      <c r="C2732"/>
      <c r="D2732" s="13"/>
      <c r="E2732" s="13"/>
      <c r="K2732" s="23"/>
      <c r="O2732" s="21"/>
      <c r="P2732" s="27"/>
      <c r="Q2732" s="16"/>
      <c r="U2732" s="27"/>
    </row>
    <row r="2733" spans="2:21" x14ac:dyDescent="0.25">
      <c r="B2733"/>
      <c r="C2733"/>
      <c r="D2733" s="13"/>
      <c r="E2733" s="13"/>
      <c r="K2733" s="23"/>
      <c r="O2733" s="21"/>
      <c r="P2733" s="27"/>
      <c r="Q2733" s="16"/>
      <c r="U2733" s="27"/>
    </row>
    <row r="2734" spans="2:21" x14ac:dyDescent="0.25">
      <c r="B2734"/>
      <c r="C2734"/>
      <c r="D2734" s="13"/>
      <c r="E2734" s="13"/>
      <c r="K2734" s="23"/>
      <c r="O2734" s="21"/>
      <c r="P2734" s="27"/>
      <c r="Q2734" s="16"/>
      <c r="U2734" s="27"/>
    </row>
    <row r="2735" spans="2:21" x14ac:dyDescent="0.25">
      <c r="B2735"/>
      <c r="C2735"/>
      <c r="D2735" s="13"/>
      <c r="E2735" s="13"/>
      <c r="K2735" s="23"/>
      <c r="O2735" s="21"/>
      <c r="P2735" s="27"/>
      <c r="Q2735" s="16"/>
      <c r="U2735" s="27"/>
    </row>
    <row r="2736" spans="2:21" x14ac:dyDescent="0.25">
      <c r="B2736"/>
      <c r="C2736"/>
      <c r="D2736" s="13"/>
      <c r="E2736" s="13"/>
      <c r="K2736" s="23"/>
      <c r="O2736" s="21"/>
      <c r="P2736" s="27"/>
      <c r="Q2736" s="16"/>
      <c r="U2736" s="27"/>
    </row>
    <row r="2737" spans="2:21" x14ac:dyDescent="0.25">
      <c r="B2737"/>
      <c r="C2737"/>
      <c r="D2737" s="13"/>
      <c r="E2737" s="13"/>
      <c r="K2737" s="23"/>
      <c r="O2737" s="21"/>
      <c r="P2737" s="27"/>
      <c r="Q2737" s="16"/>
      <c r="U2737" s="27"/>
    </row>
    <row r="2738" spans="2:21" x14ac:dyDescent="0.25">
      <c r="B2738"/>
      <c r="C2738"/>
      <c r="D2738" s="13"/>
      <c r="E2738" s="13"/>
      <c r="K2738" s="23"/>
      <c r="O2738" s="21"/>
      <c r="P2738" s="27"/>
      <c r="Q2738" s="16"/>
      <c r="U2738" s="27"/>
    </row>
    <row r="2739" spans="2:21" x14ac:dyDescent="0.25">
      <c r="B2739"/>
      <c r="C2739"/>
      <c r="D2739" s="13"/>
      <c r="E2739" s="13"/>
      <c r="K2739" s="23"/>
      <c r="O2739" s="21"/>
      <c r="P2739" s="27"/>
      <c r="Q2739" s="16"/>
      <c r="U2739" s="27"/>
    </row>
    <row r="2740" spans="2:21" x14ac:dyDescent="0.25">
      <c r="B2740"/>
      <c r="C2740"/>
      <c r="D2740" s="13"/>
      <c r="E2740" s="13"/>
      <c r="K2740" s="23"/>
      <c r="O2740" s="21"/>
      <c r="P2740" s="27"/>
      <c r="Q2740" s="16"/>
      <c r="U2740" s="27"/>
    </row>
    <row r="2741" spans="2:21" x14ac:dyDescent="0.25">
      <c r="B2741"/>
      <c r="C2741"/>
      <c r="D2741" s="13"/>
      <c r="E2741" s="13"/>
      <c r="K2741" s="23"/>
      <c r="O2741" s="21"/>
      <c r="P2741" s="27"/>
      <c r="Q2741" s="16"/>
      <c r="U2741" s="27"/>
    </row>
    <row r="2742" spans="2:21" x14ac:dyDescent="0.25">
      <c r="B2742"/>
      <c r="C2742"/>
      <c r="D2742" s="13"/>
      <c r="E2742" s="13"/>
      <c r="K2742" s="23"/>
      <c r="O2742" s="21"/>
      <c r="P2742" s="27"/>
      <c r="Q2742" s="16"/>
      <c r="U2742" s="27"/>
    </row>
    <row r="2743" spans="2:21" x14ac:dyDescent="0.25">
      <c r="B2743"/>
      <c r="C2743"/>
      <c r="D2743" s="13"/>
      <c r="E2743" s="13"/>
      <c r="K2743" s="23"/>
      <c r="O2743" s="21"/>
      <c r="P2743" s="27"/>
      <c r="Q2743" s="16"/>
      <c r="U2743" s="27"/>
    </row>
    <row r="2744" spans="2:21" x14ac:dyDescent="0.25">
      <c r="B2744"/>
      <c r="C2744"/>
      <c r="D2744" s="13"/>
      <c r="E2744" s="13"/>
      <c r="K2744" s="23"/>
      <c r="O2744" s="21"/>
      <c r="P2744" s="27"/>
      <c r="Q2744" s="16"/>
      <c r="U2744" s="27"/>
    </row>
    <row r="2745" spans="2:21" x14ac:dyDescent="0.25">
      <c r="B2745"/>
      <c r="C2745"/>
      <c r="D2745" s="13"/>
      <c r="E2745" s="13"/>
      <c r="K2745" s="23"/>
      <c r="O2745" s="21"/>
      <c r="P2745" s="27"/>
      <c r="Q2745" s="16"/>
      <c r="U2745" s="27"/>
    </row>
    <row r="2746" spans="2:21" x14ac:dyDescent="0.25">
      <c r="B2746"/>
      <c r="C2746"/>
      <c r="D2746" s="13"/>
      <c r="E2746" s="13"/>
      <c r="K2746" s="23"/>
      <c r="O2746" s="21"/>
      <c r="P2746" s="27"/>
      <c r="Q2746" s="16"/>
      <c r="U2746" s="27"/>
    </row>
    <row r="2747" spans="2:21" x14ac:dyDescent="0.25">
      <c r="B2747"/>
      <c r="C2747"/>
      <c r="D2747" s="13"/>
      <c r="E2747" s="13"/>
      <c r="K2747" s="23"/>
      <c r="O2747" s="21"/>
      <c r="P2747" s="27"/>
      <c r="Q2747" s="16"/>
      <c r="U2747" s="27"/>
    </row>
    <row r="2748" spans="2:21" x14ac:dyDescent="0.25">
      <c r="B2748"/>
      <c r="C2748"/>
      <c r="D2748" s="13"/>
      <c r="E2748" s="13"/>
      <c r="K2748" s="23"/>
      <c r="O2748" s="21"/>
      <c r="P2748" s="27"/>
      <c r="Q2748" s="16"/>
      <c r="U2748" s="27"/>
    </row>
    <row r="2749" spans="2:21" x14ac:dyDescent="0.25">
      <c r="B2749"/>
      <c r="C2749"/>
      <c r="D2749" s="13"/>
      <c r="E2749" s="13"/>
      <c r="K2749" s="23"/>
      <c r="O2749" s="21"/>
      <c r="P2749" s="27"/>
      <c r="Q2749" s="16"/>
      <c r="U2749" s="27"/>
    </row>
    <row r="2750" spans="2:21" x14ac:dyDescent="0.25">
      <c r="B2750"/>
      <c r="C2750"/>
      <c r="D2750" s="13"/>
      <c r="E2750" s="13"/>
      <c r="K2750" s="23"/>
      <c r="O2750" s="21"/>
      <c r="P2750" s="27"/>
      <c r="Q2750" s="16"/>
      <c r="U2750" s="27"/>
    </row>
    <row r="2751" spans="2:21" x14ac:dyDescent="0.25">
      <c r="B2751"/>
      <c r="C2751"/>
      <c r="D2751" s="13"/>
      <c r="E2751" s="13"/>
      <c r="K2751" s="23"/>
      <c r="O2751" s="21"/>
      <c r="P2751" s="27"/>
      <c r="Q2751" s="16"/>
      <c r="U2751" s="27"/>
    </row>
    <row r="2752" spans="2:21" x14ac:dyDescent="0.25">
      <c r="B2752"/>
      <c r="C2752"/>
      <c r="D2752" s="13"/>
      <c r="E2752" s="13"/>
      <c r="K2752" s="23"/>
      <c r="O2752" s="21"/>
      <c r="P2752" s="27"/>
      <c r="Q2752" s="16"/>
      <c r="U2752" s="27"/>
    </row>
    <row r="2753" spans="2:21" x14ac:dyDescent="0.25">
      <c r="B2753"/>
      <c r="C2753"/>
      <c r="D2753" s="13"/>
      <c r="E2753" s="13"/>
      <c r="K2753" s="23"/>
      <c r="O2753" s="21"/>
      <c r="P2753" s="27"/>
      <c r="Q2753" s="16"/>
      <c r="U2753" s="27"/>
    </row>
    <row r="2754" spans="2:21" x14ac:dyDescent="0.25">
      <c r="B2754"/>
      <c r="C2754"/>
      <c r="D2754" s="13"/>
      <c r="E2754" s="13"/>
      <c r="K2754" s="23"/>
      <c r="O2754" s="21"/>
      <c r="P2754" s="27"/>
      <c r="Q2754" s="16"/>
      <c r="U2754" s="27"/>
    </row>
    <row r="2755" spans="2:21" x14ac:dyDescent="0.25">
      <c r="B2755"/>
      <c r="C2755"/>
      <c r="D2755" s="13"/>
      <c r="E2755" s="13"/>
      <c r="K2755" s="23"/>
      <c r="O2755" s="21"/>
      <c r="P2755" s="27"/>
      <c r="Q2755" s="16"/>
      <c r="U2755" s="27"/>
    </row>
    <row r="2756" spans="2:21" x14ac:dyDescent="0.25">
      <c r="B2756"/>
      <c r="C2756"/>
      <c r="D2756" s="13"/>
      <c r="E2756" s="13"/>
      <c r="K2756" s="23"/>
      <c r="O2756" s="21"/>
      <c r="P2756" s="27"/>
      <c r="Q2756" s="16"/>
      <c r="U2756" s="27"/>
    </row>
    <row r="2757" spans="2:21" x14ac:dyDescent="0.25">
      <c r="B2757"/>
      <c r="C2757"/>
      <c r="D2757" s="13"/>
      <c r="E2757" s="13"/>
      <c r="K2757" s="23"/>
      <c r="O2757" s="21"/>
      <c r="P2757" s="27"/>
      <c r="Q2757" s="16"/>
      <c r="U2757" s="27"/>
    </row>
    <row r="2758" spans="2:21" x14ac:dyDescent="0.25">
      <c r="B2758"/>
      <c r="C2758"/>
      <c r="D2758" s="13"/>
      <c r="E2758" s="13"/>
      <c r="K2758" s="23"/>
      <c r="O2758" s="21"/>
      <c r="P2758" s="27"/>
      <c r="Q2758" s="16"/>
      <c r="U2758" s="27"/>
    </row>
    <row r="2759" spans="2:21" x14ac:dyDescent="0.25">
      <c r="B2759"/>
      <c r="C2759"/>
      <c r="D2759" s="13"/>
      <c r="E2759" s="13"/>
      <c r="K2759" s="23"/>
      <c r="O2759" s="21"/>
      <c r="P2759" s="27"/>
      <c r="Q2759" s="16"/>
      <c r="U2759" s="27"/>
    </row>
    <row r="2760" spans="2:21" x14ac:dyDescent="0.25">
      <c r="B2760"/>
      <c r="C2760"/>
      <c r="D2760" s="13"/>
      <c r="E2760" s="13"/>
      <c r="K2760" s="23"/>
      <c r="O2760" s="21"/>
      <c r="P2760" s="27"/>
      <c r="Q2760" s="16"/>
      <c r="U2760" s="27"/>
    </row>
    <row r="2761" spans="2:21" x14ac:dyDescent="0.25">
      <c r="B2761"/>
      <c r="C2761"/>
      <c r="D2761" s="13"/>
      <c r="E2761" s="13"/>
      <c r="K2761" s="23"/>
      <c r="O2761" s="21"/>
      <c r="P2761" s="27"/>
      <c r="Q2761" s="16"/>
      <c r="U2761" s="27"/>
    </row>
    <row r="2762" spans="2:21" x14ac:dyDescent="0.25">
      <c r="B2762"/>
      <c r="C2762"/>
      <c r="D2762" s="13"/>
      <c r="E2762" s="13"/>
      <c r="K2762" s="23"/>
      <c r="O2762" s="21"/>
      <c r="P2762" s="27"/>
      <c r="Q2762" s="16"/>
      <c r="U2762" s="27"/>
    </row>
    <row r="2763" spans="2:21" x14ac:dyDescent="0.25">
      <c r="B2763"/>
      <c r="C2763"/>
      <c r="D2763" s="13"/>
      <c r="E2763" s="13"/>
      <c r="K2763" s="23"/>
      <c r="O2763" s="21"/>
      <c r="P2763" s="27"/>
      <c r="Q2763" s="16"/>
      <c r="U2763" s="27"/>
    </row>
    <row r="2764" spans="2:21" x14ac:dyDescent="0.25">
      <c r="B2764"/>
      <c r="C2764"/>
      <c r="D2764" s="13"/>
      <c r="E2764" s="13"/>
      <c r="K2764" s="23"/>
      <c r="O2764" s="21"/>
      <c r="P2764" s="27"/>
      <c r="Q2764" s="16"/>
      <c r="U2764" s="27"/>
    </row>
    <row r="2765" spans="2:21" x14ac:dyDescent="0.25">
      <c r="B2765"/>
      <c r="C2765"/>
      <c r="D2765" s="13"/>
      <c r="E2765" s="13"/>
      <c r="K2765" s="23"/>
      <c r="O2765" s="21"/>
      <c r="P2765" s="27"/>
      <c r="Q2765" s="16"/>
      <c r="U2765" s="27"/>
    </row>
    <row r="2766" spans="2:21" x14ac:dyDescent="0.25">
      <c r="B2766"/>
      <c r="C2766"/>
      <c r="D2766" s="13"/>
      <c r="E2766" s="13"/>
      <c r="K2766" s="23"/>
      <c r="O2766" s="21"/>
      <c r="P2766" s="27"/>
      <c r="Q2766" s="16"/>
      <c r="U2766" s="27"/>
    </row>
    <row r="2767" spans="2:21" x14ac:dyDescent="0.25">
      <c r="B2767"/>
      <c r="C2767"/>
      <c r="D2767" s="13"/>
      <c r="E2767" s="13"/>
      <c r="K2767" s="23"/>
      <c r="O2767" s="21"/>
      <c r="P2767" s="27"/>
      <c r="Q2767" s="16"/>
      <c r="U2767" s="27"/>
    </row>
    <row r="2768" spans="2:21" x14ac:dyDescent="0.25">
      <c r="B2768"/>
      <c r="C2768"/>
      <c r="D2768" s="13"/>
      <c r="E2768" s="13"/>
      <c r="K2768" s="23"/>
      <c r="O2768" s="21"/>
      <c r="P2768" s="27"/>
      <c r="Q2768" s="16"/>
      <c r="U2768" s="27"/>
    </row>
    <row r="2769" spans="2:21" x14ac:dyDescent="0.25">
      <c r="B2769"/>
      <c r="C2769"/>
      <c r="D2769" s="13"/>
      <c r="E2769" s="13"/>
      <c r="K2769" s="23"/>
      <c r="O2769" s="21"/>
      <c r="P2769" s="27"/>
      <c r="Q2769" s="16"/>
      <c r="U2769" s="27"/>
    </row>
    <row r="2770" spans="2:21" x14ac:dyDescent="0.25">
      <c r="B2770"/>
      <c r="C2770"/>
      <c r="D2770" s="13"/>
      <c r="E2770" s="13"/>
      <c r="K2770" s="23"/>
      <c r="O2770" s="21"/>
      <c r="P2770" s="27"/>
      <c r="Q2770" s="16"/>
      <c r="U2770" s="27"/>
    </row>
    <row r="2771" spans="2:21" x14ac:dyDescent="0.25">
      <c r="B2771"/>
      <c r="C2771"/>
      <c r="D2771" s="13"/>
      <c r="E2771" s="13"/>
      <c r="K2771" s="23"/>
      <c r="O2771" s="21"/>
      <c r="P2771" s="27"/>
      <c r="Q2771" s="16"/>
      <c r="U2771" s="27"/>
    </row>
    <row r="2772" spans="2:21" x14ac:dyDescent="0.25">
      <c r="B2772"/>
      <c r="C2772"/>
      <c r="D2772" s="13"/>
      <c r="E2772" s="13"/>
      <c r="K2772" s="23"/>
      <c r="O2772" s="21"/>
      <c r="P2772" s="27"/>
      <c r="Q2772" s="16"/>
      <c r="U2772" s="27"/>
    </row>
    <row r="2773" spans="2:21" x14ac:dyDescent="0.25">
      <c r="B2773"/>
      <c r="C2773"/>
      <c r="D2773" s="13"/>
      <c r="E2773" s="13"/>
      <c r="K2773" s="23"/>
      <c r="O2773" s="21"/>
      <c r="P2773" s="27"/>
      <c r="Q2773" s="16"/>
      <c r="U2773" s="27"/>
    </row>
    <row r="2774" spans="2:21" x14ac:dyDescent="0.25">
      <c r="B2774"/>
      <c r="C2774"/>
      <c r="D2774" s="13"/>
      <c r="E2774" s="13"/>
      <c r="K2774" s="23"/>
      <c r="O2774" s="21"/>
      <c r="P2774" s="27"/>
      <c r="Q2774" s="16"/>
      <c r="U2774" s="27"/>
    </row>
    <row r="2775" spans="2:21" x14ac:dyDescent="0.25">
      <c r="B2775"/>
      <c r="C2775"/>
      <c r="D2775" s="13"/>
      <c r="E2775" s="13"/>
      <c r="K2775" s="23"/>
      <c r="O2775" s="21"/>
      <c r="P2775" s="27"/>
      <c r="Q2775" s="16"/>
      <c r="U2775" s="27"/>
    </row>
    <row r="2776" spans="2:21" x14ac:dyDescent="0.25">
      <c r="B2776"/>
      <c r="C2776"/>
      <c r="D2776" s="13"/>
      <c r="E2776" s="13"/>
      <c r="K2776" s="23"/>
      <c r="O2776" s="21"/>
      <c r="P2776" s="27"/>
      <c r="Q2776" s="16"/>
      <c r="U2776" s="27"/>
    </row>
    <row r="2777" spans="2:21" x14ac:dyDescent="0.25">
      <c r="B2777"/>
      <c r="C2777"/>
      <c r="D2777" s="13"/>
      <c r="E2777" s="13"/>
      <c r="K2777" s="23"/>
      <c r="O2777" s="21"/>
      <c r="P2777" s="27"/>
      <c r="Q2777" s="16"/>
      <c r="U2777" s="27"/>
    </row>
    <row r="2778" spans="2:21" x14ac:dyDescent="0.25">
      <c r="B2778"/>
      <c r="C2778"/>
      <c r="D2778" s="13"/>
      <c r="E2778" s="13"/>
      <c r="K2778" s="23"/>
      <c r="O2778" s="21"/>
      <c r="P2778" s="27"/>
      <c r="Q2778" s="16"/>
      <c r="U2778" s="27"/>
    </row>
    <row r="2779" spans="2:21" x14ac:dyDescent="0.25">
      <c r="B2779"/>
      <c r="C2779"/>
      <c r="D2779" s="13"/>
      <c r="E2779" s="13"/>
      <c r="K2779" s="23"/>
      <c r="O2779" s="21"/>
      <c r="P2779" s="27"/>
      <c r="Q2779" s="16"/>
      <c r="U2779" s="27"/>
    </row>
    <row r="2780" spans="2:21" x14ac:dyDescent="0.25">
      <c r="B2780"/>
      <c r="C2780"/>
      <c r="D2780" s="13"/>
      <c r="E2780" s="13"/>
      <c r="K2780" s="23"/>
      <c r="O2780" s="21"/>
      <c r="P2780" s="27"/>
      <c r="Q2780" s="16"/>
      <c r="U2780" s="27"/>
    </row>
    <row r="2781" spans="2:21" x14ac:dyDescent="0.25">
      <c r="B2781"/>
      <c r="C2781"/>
      <c r="D2781" s="13"/>
      <c r="E2781" s="13"/>
      <c r="K2781" s="23"/>
      <c r="O2781" s="21"/>
      <c r="P2781" s="27"/>
      <c r="Q2781" s="16"/>
      <c r="U2781" s="27"/>
    </row>
    <row r="2782" spans="2:21" x14ac:dyDescent="0.25">
      <c r="B2782"/>
      <c r="C2782"/>
      <c r="D2782" s="13"/>
      <c r="E2782" s="13"/>
      <c r="K2782" s="23"/>
      <c r="O2782" s="21"/>
      <c r="P2782" s="27"/>
      <c r="Q2782" s="16"/>
      <c r="U2782" s="27"/>
    </row>
    <row r="2783" spans="2:21" x14ac:dyDescent="0.25">
      <c r="B2783"/>
      <c r="C2783"/>
      <c r="D2783" s="13"/>
      <c r="E2783" s="13"/>
      <c r="K2783" s="23"/>
      <c r="O2783" s="21"/>
      <c r="P2783" s="27"/>
      <c r="Q2783" s="16"/>
      <c r="U2783" s="27"/>
    </row>
    <row r="2784" spans="2:21" x14ac:dyDescent="0.25">
      <c r="B2784"/>
      <c r="C2784"/>
      <c r="D2784" s="13"/>
      <c r="E2784" s="13"/>
      <c r="K2784" s="23"/>
      <c r="O2784" s="21"/>
      <c r="P2784" s="27"/>
      <c r="Q2784" s="16"/>
      <c r="U2784" s="27"/>
    </row>
    <row r="2785" spans="2:21" x14ac:dyDescent="0.25">
      <c r="B2785"/>
      <c r="C2785"/>
      <c r="D2785" s="13"/>
      <c r="E2785" s="13"/>
      <c r="K2785" s="23"/>
      <c r="O2785" s="21"/>
      <c r="P2785" s="27"/>
      <c r="Q2785" s="16"/>
      <c r="U2785" s="27"/>
    </row>
    <row r="2786" spans="2:21" x14ac:dyDescent="0.25">
      <c r="B2786"/>
      <c r="C2786"/>
      <c r="D2786" s="13"/>
      <c r="E2786" s="13"/>
      <c r="K2786" s="23"/>
      <c r="O2786" s="21"/>
      <c r="P2786" s="27"/>
      <c r="Q2786" s="16"/>
      <c r="U2786" s="27"/>
    </row>
    <row r="2787" spans="2:21" x14ac:dyDescent="0.25">
      <c r="B2787"/>
      <c r="C2787"/>
      <c r="D2787" s="13"/>
      <c r="E2787" s="13"/>
      <c r="K2787" s="23"/>
      <c r="O2787" s="21"/>
      <c r="P2787" s="27"/>
      <c r="Q2787" s="16"/>
      <c r="U2787" s="27"/>
    </row>
    <row r="2788" spans="2:21" x14ac:dyDescent="0.25">
      <c r="B2788"/>
      <c r="C2788"/>
      <c r="D2788" s="13"/>
      <c r="E2788" s="13"/>
      <c r="K2788" s="23"/>
      <c r="O2788" s="21"/>
      <c r="P2788" s="27"/>
      <c r="Q2788" s="16"/>
      <c r="U2788" s="27"/>
    </row>
    <row r="2789" spans="2:21" x14ac:dyDescent="0.25">
      <c r="B2789"/>
      <c r="C2789"/>
      <c r="D2789" s="13"/>
      <c r="E2789" s="13"/>
      <c r="K2789" s="23"/>
      <c r="O2789" s="21"/>
      <c r="P2789" s="27"/>
      <c r="Q2789" s="16"/>
      <c r="U2789" s="27"/>
    </row>
    <row r="2790" spans="2:21" x14ac:dyDescent="0.25">
      <c r="B2790"/>
      <c r="C2790"/>
      <c r="D2790" s="13"/>
      <c r="E2790" s="13"/>
      <c r="K2790" s="23"/>
      <c r="O2790" s="21"/>
      <c r="P2790" s="27"/>
      <c r="Q2790" s="16"/>
      <c r="U2790" s="27"/>
    </row>
    <row r="2791" spans="2:21" x14ac:dyDescent="0.25">
      <c r="B2791"/>
      <c r="C2791"/>
      <c r="D2791" s="13"/>
      <c r="E2791" s="13"/>
      <c r="K2791" s="23"/>
      <c r="O2791" s="21"/>
      <c r="P2791" s="27"/>
      <c r="Q2791" s="16"/>
      <c r="U2791" s="27"/>
    </row>
    <row r="2792" spans="2:21" x14ac:dyDescent="0.25">
      <c r="B2792"/>
      <c r="C2792"/>
      <c r="D2792" s="13"/>
      <c r="E2792" s="13"/>
      <c r="K2792" s="23"/>
      <c r="O2792" s="21"/>
      <c r="P2792" s="27"/>
      <c r="Q2792" s="16"/>
      <c r="U2792" s="27"/>
    </row>
    <row r="2793" spans="2:21" x14ac:dyDescent="0.25">
      <c r="B2793"/>
      <c r="C2793"/>
      <c r="D2793" s="13"/>
      <c r="E2793" s="13"/>
      <c r="K2793" s="23"/>
      <c r="O2793" s="21"/>
      <c r="P2793" s="27"/>
      <c r="Q2793" s="16"/>
      <c r="U2793" s="27"/>
    </row>
    <row r="2794" spans="2:21" x14ac:dyDescent="0.25">
      <c r="B2794"/>
      <c r="C2794"/>
      <c r="D2794" s="13"/>
      <c r="E2794" s="13"/>
      <c r="K2794" s="23"/>
      <c r="O2794" s="21"/>
      <c r="P2794" s="27"/>
      <c r="Q2794" s="16"/>
      <c r="U2794" s="27"/>
    </row>
    <row r="2795" spans="2:21" x14ac:dyDescent="0.25">
      <c r="B2795"/>
      <c r="C2795"/>
      <c r="D2795" s="13"/>
      <c r="E2795" s="13"/>
      <c r="K2795" s="23"/>
      <c r="O2795" s="21"/>
      <c r="P2795" s="27"/>
      <c r="Q2795" s="16"/>
      <c r="U2795" s="27"/>
    </row>
    <row r="2796" spans="2:21" x14ac:dyDescent="0.25">
      <c r="B2796"/>
      <c r="C2796"/>
      <c r="D2796" s="13"/>
      <c r="E2796" s="13"/>
      <c r="K2796" s="23"/>
      <c r="O2796" s="21"/>
      <c r="P2796" s="27"/>
      <c r="Q2796" s="16"/>
      <c r="U2796" s="27"/>
    </row>
    <row r="2797" spans="2:21" x14ac:dyDescent="0.25">
      <c r="B2797"/>
      <c r="C2797"/>
      <c r="D2797" s="13"/>
      <c r="E2797" s="13"/>
      <c r="K2797" s="23"/>
      <c r="O2797" s="21"/>
      <c r="P2797" s="27"/>
      <c r="Q2797" s="16"/>
      <c r="U2797" s="27"/>
    </row>
    <row r="2798" spans="2:21" x14ac:dyDescent="0.25">
      <c r="B2798"/>
      <c r="C2798"/>
      <c r="D2798" s="13"/>
      <c r="E2798" s="13"/>
      <c r="K2798" s="23"/>
      <c r="O2798" s="21"/>
      <c r="P2798" s="27"/>
      <c r="Q2798" s="16"/>
      <c r="U2798" s="27"/>
    </row>
    <row r="2799" spans="2:21" x14ac:dyDescent="0.25">
      <c r="B2799"/>
      <c r="C2799"/>
      <c r="D2799" s="13"/>
      <c r="E2799" s="13"/>
      <c r="K2799" s="23"/>
      <c r="O2799" s="21"/>
      <c r="P2799" s="27"/>
      <c r="Q2799" s="16"/>
      <c r="U2799" s="27"/>
    </row>
    <row r="2800" spans="2:21" x14ac:dyDescent="0.25">
      <c r="B2800"/>
      <c r="C2800"/>
      <c r="D2800" s="13"/>
      <c r="E2800" s="13"/>
      <c r="K2800" s="23"/>
      <c r="O2800" s="21"/>
      <c r="P2800" s="27"/>
      <c r="Q2800" s="16"/>
      <c r="U2800" s="27"/>
    </row>
    <row r="2801" spans="2:21" x14ac:dyDescent="0.25">
      <c r="B2801"/>
      <c r="C2801"/>
      <c r="D2801" s="13"/>
      <c r="E2801" s="13"/>
      <c r="K2801" s="23"/>
      <c r="O2801" s="21"/>
      <c r="P2801" s="27"/>
      <c r="Q2801" s="16"/>
      <c r="U2801" s="27"/>
    </row>
    <row r="2802" spans="2:21" x14ac:dyDescent="0.25">
      <c r="B2802"/>
      <c r="C2802"/>
      <c r="D2802" s="13"/>
      <c r="E2802" s="13"/>
      <c r="K2802" s="23"/>
      <c r="O2802" s="21"/>
      <c r="P2802" s="27"/>
      <c r="Q2802" s="16"/>
      <c r="U2802" s="27"/>
    </row>
    <row r="2803" spans="2:21" x14ac:dyDescent="0.25">
      <c r="B2803"/>
      <c r="C2803"/>
      <c r="D2803" s="13"/>
      <c r="E2803" s="13"/>
      <c r="K2803" s="23"/>
      <c r="O2803" s="21"/>
      <c r="P2803" s="27"/>
      <c r="Q2803" s="16"/>
      <c r="U2803" s="27"/>
    </row>
    <row r="2804" spans="2:21" x14ac:dyDescent="0.25">
      <c r="B2804"/>
      <c r="C2804"/>
      <c r="D2804" s="13"/>
      <c r="E2804" s="13"/>
      <c r="K2804" s="23"/>
      <c r="O2804" s="21"/>
      <c r="P2804" s="27"/>
      <c r="Q2804" s="16"/>
      <c r="U2804" s="27"/>
    </row>
    <row r="2805" spans="2:21" x14ac:dyDescent="0.25">
      <c r="B2805"/>
      <c r="C2805"/>
      <c r="D2805" s="13"/>
      <c r="E2805" s="13"/>
      <c r="K2805" s="23"/>
      <c r="O2805" s="21"/>
      <c r="P2805" s="27"/>
      <c r="Q2805" s="16"/>
      <c r="U2805" s="27"/>
    </row>
    <row r="2806" spans="2:21" x14ac:dyDescent="0.25">
      <c r="B2806"/>
      <c r="C2806"/>
      <c r="D2806" s="13"/>
      <c r="E2806" s="13"/>
      <c r="K2806" s="23"/>
      <c r="O2806" s="21"/>
      <c r="P2806" s="27"/>
      <c r="Q2806" s="16"/>
      <c r="U2806" s="27"/>
    </row>
    <row r="2807" spans="2:21" x14ac:dyDescent="0.25">
      <c r="B2807"/>
      <c r="C2807"/>
      <c r="D2807" s="13"/>
      <c r="E2807" s="13"/>
      <c r="K2807" s="23"/>
      <c r="O2807" s="21"/>
      <c r="P2807" s="27"/>
      <c r="Q2807" s="16"/>
      <c r="U2807" s="27"/>
    </row>
    <row r="2808" spans="2:21" x14ac:dyDescent="0.25">
      <c r="B2808"/>
      <c r="C2808"/>
      <c r="D2808" s="13"/>
      <c r="E2808" s="13"/>
      <c r="K2808" s="23"/>
      <c r="O2808" s="21"/>
      <c r="P2808" s="27"/>
      <c r="Q2808" s="16"/>
      <c r="U2808" s="27"/>
    </row>
    <row r="2809" spans="2:21" x14ac:dyDescent="0.25">
      <c r="B2809"/>
      <c r="C2809"/>
      <c r="D2809" s="13"/>
      <c r="E2809" s="13"/>
      <c r="K2809" s="23"/>
      <c r="O2809" s="21"/>
      <c r="P2809" s="27"/>
      <c r="Q2809" s="16"/>
      <c r="U2809" s="27"/>
    </row>
    <row r="2810" spans="2:21" x14ac:dyDescent="0.25">
      <c r="B2810"/>
      <c r="C2810"/>
      <c r="D2810" s="13"/>
      <c r="E2810" s="13"/>
      <c r="K2810" s="23"/>
      <c r="O2810" s="21"/>
      <c r="P2810" s="27"/>
      <c r="Q2810" s="16"/>
      <c r="U2810" s="27"/>
    </row>
    <row r="2811" spans="2:21" x14ac:dyDescent="0.25">
      <c r="B2811"/>
      <c r="C2811"/>
      <c r="D2811" s="13"/>
      <c r="E2811" s="13"/>
      <c r="K2811" s="23"/>
      <c r="O2811" s="21"/>
      <c r="P2811" s="27"/>
      <c r="Q2811" s="16"/>
      <c r="U2811" s="27"/>
    </row>
    <row r="2812" spans="2:21" x14ac:dyDescent="0.25">
      <c r="B2812"/>
      <c r="C2812"/>
      <c r="D2812" s="13"/>
      <c r="E2812" s="13"/>
      <c r="K2812" s="23"/>
      <c r="O2812" s="21"/>
      <c r="P2812" s="27"/>
      <c r="Q2812" s="16"/>
      <c r="U2812" s="27"/>
    </row>
    <row r="2813" spans="2:21" x14ac:dyDescent="0.25">
      <c r="B2813"/>
      <c r="C2813"/>
      <c r="D2813" s="13"/>
      <c r="E2813" s="13"/>
      <c r="K2813" s="23"/>
      <c r="O2813" s="21"/>
      <c r="P2813" s="27"/>
      <c r="Q2813" s="16"/>
      <c r="U2813" s="27"/>
    </row>
    <row r="2814" spans="2:21" x14ac:dyDescent="0.25">
      <c r="B2814"/>
      <c r="C2814"/>
      <c r="D2814" s="13"/>
      <c r="E2814" s="13"/>
      <c r="K2814" s="23"/>
      <c r="O2814" s="21"/>
      <c r="P2814" s="27"/>
      <c r="Q2814" s="16"/>
      <c r="U2814" s="27"/>
    </row>
    <row r="2815" spans="2:21" x14ac:dyDescent="0.25">
      <c r="B2815"/>
      <c r="C2815"/>
      <c r="D2815" s="13"/>
      <c r="E2815" s="13"/>
      <c r="K2815" s="23"/>
      <c r="O2815" s="21"/>
      <c r="P2815" s="27"/>
      <c r="Q2815" s="16"/>
      <c r="U2815" s="27"/>
    </row>
    <row r="2816" spans="2:21" x14ac:dyDescent="0.25">
      <c r="B2816"/>
      <c r="C2816"/>
      <c r="D2816" s="13"/>
      <c r="E2816" s="13"/>
      <c r="K2816" s="23"/>
      <c r="O2816" s="21"/>
      <c r="P2816" s="27"/>
      <c r="Q2816" s="16"/>
      <c r="U2816" s="27"/>
    </row>
    <row r="2817" spans="2:21" x14ac:dyDescent="0.25">
      <c r="B2817"/>
      <c r="C2817"/>
      <c r="D2817" s="13"/>
      <c r="E2817" s="13"/>
      <c r="K2817" s="23"/>
      <c r="O2817" s="21"/>
      <c r="P2817" s="27"/>
      <c r="Q2817" s="16"/>
      <c r="U2817" s="27"/>
    </row>
    <row r="2818" spans="2:21" x14ac:dyDescent="0.25">
      <c r="B2818"/>
      <c r="C2818"/>
      <c r="D2818" s="13"/>
      <c r="E2818" s="13"/>
      <c r="K2818" s="23"/>
      <c r="O2818" s="21"/>
      <c r="P2818" s="27"/>
      <c r="Q2818" s="16"/>
      <c r="U2818" s="27"/>
    </row>
    <row r="2819" spans="2:21" x14ac:dyDescent="0.25">
      <c r="B2819"/>
      <c r="C2819"/>
      <c r="D2819" s="13"/>
      <c r="E2819" s="13"/>
      <c r="K2819" s="23"/>
      <c r="O2819" s="21"/>
      <c r="P2819" s="27"/>
      <c r="Q2819" s="16"/>
      <c r="U2819" s="27"/>
    </row>
    <row r="2820" spans="2:21" x14ac:dyDescent="0.25">
      <c r="B2820"/>
      <c r="C2820"/>
      <c r="D2820" s="13"/>
      <c r="E2820" s="13"/>
      <c r="K2820" s="23"/>
      <c r="O2820" s="21"/>
      <c r="P2820" s="27"/>
      <c r="Q2820" s="16"/>
      <c r="U2820" s="27"/>
    </row>
    <row r="2821" spans="2:21" x14ac:dyDescent="0.25">
      <c r="B2821"/>
      <c r="C2821"/>
      <c r="D2821" s="13"/>
      <c r="E2821" s="13"/>
      <c r="K2821" s="23"/>
      <c r="O2821" s="21"/>
      <c r="P2821" s="27"/>
      <c r="Q2821" s="16"/>
      <c r="U2821" s="27"/>
    </row>
    <row r="2822" spans="2:21" x14ac:dyDescent="0.25">
      <c r="B2822"/>
      <c r="C2822"/>
      <c r="D2822" s="13"/>
      <c r="E2822" s="13"/>
      <c r="K2822" s="23"/>
      <c r="O2822" s="21"/>
      <c r="P2822" s="27"/>
      <c r="Q2822" s="16"/>
      <c r="U2822" s="27"/>
    </row>
    <row r="2823" spans="2:21" x14ac:dyDescent="0.25">
      <c r="B2823"/>
      <c r="C2823"/>
      <c r="D2823" s="13"/>
      <c r="E2823" s="13"/>
      <c r="K2823" s="23"/>
      <c r="O2823" s="21"/>
      <c r="P2823" s="27"/>
      <c r="Q2823" s="16"/>
      <c r="U2823" s="27"/>
    </row>
    <row r="2824" spans="2:21" x14ac:dyDescent="0.25">
      <c r="B2824"/>
      <c r="C2824"/>
      <c r="D2824" s="13"/>
      <c r="E2824" s="13"/>
      <c r="K2824" s="23"/>
      <c r="O2824" s="21"/>
      <c r="P2824" s="27"/>
      <c r="Q2824" s="16"/>
      <c r="U2824" s="27"/>
    </row>
    <row r="2825" spans="2:21" x14ac:dyDescent="0.25">
      <c r="B2825"/>
      <c r="C2825"/>
      <c r="D2825" s="13"/>
      <c r="E2825" s="13"/>
      <c r="K2825" s="23"/>
      <c r="O2825" s="21"/>
      <c r="P2825" s="27"/>
      <c r="Q2825" s="16"/>
      <c r="U2825" s="27"/>
    </row>
    <row r="2826" spans="2:21" x14ac:dyDescent="0.25">
      <c r="B2826"/>
      <c r="C2826"/>
      <c r="D2826" s="13"/>
      <c r="E2826" s="13"/>
      <c r="K2826" s="23"/>
      <c r="O2826" s="21"/>
      <c r="P2826" s="27"/>
      <c r="Q2826" s="16"/>
      <c r="U2826" s="27"/>
    </row>
    <row r="2827" spans="2:21" x14ac:dyDescent="0.25">
      <c r="B2827"/>
      <c r="C2827"/>
      <c r="D2827" s="13"/>
      <c r="E2827" s="13"/>
      <c r="K2827" s="23"/>
      <c r="O2827" s="21"/>
      <c r="P2827" s="27"/>
      <c r="Q2827" s="16"/>
      <c r="U2827" s="27"/>
    </row>
    <row r="2828" spans="2:21" x14ac:dyDescent="0.25">
      <c r="B2828"/>
      <c r="C2828"/>
      <c r="D2828" s="13"/>
      <c r="E2828" s="13"/>
      <c r="K2828" s="23"/>
      <c r="O2828" s="21"/>
      <c r="P2828" s="27"/>
      <c r="Q2828" s="16"/>
      <c r="U2828" s="27"/>
    </row>
    <row r="2829" spans="2:21" x14ac:dyDescent="0.25">
      <c r="B2829"/>
      <c r="C2829"/>
      <c r="D2829" s="13"/>
      <c r="E2829" s="13"/>
      <c r="K2829" s="23"/>
      <c r="O2829" s="21"/>
      <c r="P2829" s="27"/>
      <c r="Q2829" s="16"/>
      <c r="U2829" s="27"/>
    </row>
    <row r="2830" spans="2:21" x14ac:dyDescent="0.25">
      <c r="B2830"/>
      <c r="C2830"/>
      <c r="D2830" s="13"/>
      <c r="E2830" s="13"/>
      <c r="K2830" s="23"/>
      <c r="O2830" s="21"/>
      <c r="P2830" s="27"/>
      <c r="Q2830" s="16"/>
      <c r="U2830" s="27"/>
    </row>
    <row r="2831" spans="2:21" x14ac:dyDescent="0.25">
      <c r="B2831"/>
      <c r="C2831"/>
      <c r="D2831" s="13"/>
      <c r="E2831" s="13"/>
      <c r="K2831" s="23"/>
      <c r="O2831" s="21"/>
      <c r="P2831" s="27"/>
      <c r="Q2831" s="16"/>
      <c r="U2831" s="27"/>
    </row>
    <row r="2832" spans="2:21" x14ac:dyDescent="0.25">
      <c r="B2832"/>
      <c r="C2832"/>
      <c r="D2832" s="13"/>
      <c r="E2832" s="13"/>
      <c r="K2832" s="23"/>
      <c r="O2832" s="21"/>
      <c r="P2832" s="27"/>
      <c r="Q2832" s="16"/>
      <c r="U2832" s="27"/>
    </row>
    <row r="2833" spans="2:21" x14ac:dyDescent="0.25">
      <c r="B2833"/>
      <c r="C2833"/>
      <c r="D2833" s="13"/>
      <c r="E2833" s="13"/>
      <c r="K2833" s="23"/>
      <c r="O2833" s="21"/>
      <c r="P2833" s="27"/>
      <c r="Q2833" s="16"/>
      <c r="U2833" s="27"/>
    </row>
    <row r="2834" spans="2:21" x14ac:dyDescent="0.25">
      <c r="B2834"/>
      <c r="C2834"/>
      <c r="D2834" s="13"/>
      <c r="E2834" s="13"/>
      <c r="K2834" s="23"/>
      <c r="O2834" s="21"/>
      <c r="P2834" s="27"/>
      <c r="Q2834" s="16"/>
      <c r="U2834" s="27"/>
    </row>
    <row r="2835" spans="2:21" x14ac:dyDescent="0.25">
      <c r="B2835"/>
      <c r="C2835"/>
      <c r="D2835" s="13"/>
      <c r="E2835" s="13"/>
      <c r="K2835" s="23"/>
      <c r="O2835" s="21"/>
      <c r="P2835" s="27"/>
      <c r="Q2835" s="16"/>
      <c r="U2835" s="27"/>
    </row>
    <row r="2836" spans="2:21" x14ac:dyDescent="0.25">
      <c r="B2836"/>
      <c r="C2836"/>
      <c r="D2836" s="13"/>
      <c r="E2836" s="13"/>
      <c r="K2836" s="23"/>
      <c r="O2836" s="21"/>
      <c r="P2836" s="27"/>
      <c r="Q2836" s="16"/>
      <c r="U2836" s="27"/>
    </row>
    <row r="2837" spans="2:21" x14ac:dyDescent="0.25">
      <c r="B2837"/>
      <c r="C2837"/>
      <c r="D2837" s="13"/>
      <c r="E2837" s="13"/>
      <c r="K2837" s="23"/>
      <c r="O2837" s="21"/>
      <c r="P2837" s="27"/>
      <c r="Q2837" s="16"/>
      <c r="U2837" s="27"/>
    </row>
    <row r="2838" spans="2:21" x14ac:dyDescent="0.25">
      <c r="B2838"/>
      <c r="C2838"/>
      <c r="D2838" s="13"/>
      <c r="E2838" s="13"/>
      <c r="K2838" s="23"/>
      <c r="O2838" s="21"/>
      <c r="P2838" s="27"/>
      <c r="Q2838" s="16"/>
      <c r="U2838" s="27"/>
    </row>
    <row r="2839" spans="2:21" x14ac:dyDescent="0.25">
      <c r="B2839"/>
      <c r="C2839"/>
      <c r="D2839" s="13"/>
      <c r="E2839" s="13"/>
      <c r="K2839" s="23"/>
      <c r="O2839" s="21"/>
      <c r="P2839" s="27"/>
      <c r="Q2839" s="16"/>
      <c r="U2839" s="27"/>
    </row>
    <row r="2840" spans="2:21" x14ac:dyDescent="0.25">
      <c r="B2840"/>
      <c r="C2840"/>
      <c r="D2840" s="13"/>
      <c r="E2840" s="13"/>
      <c r="K2840" s="23"/>
      <c r="O2840" s="21"/>
      <c r="P2840" s="27"/>
      <c r="Q2840" s="16"/>
      <c r="U2840" s="27"/>
    </row>
    <row r="2841" spans="2:21" x14ac:dyDescent="0.25">
      <c r="B2841"/>
      <c r="C2841"/>
      <c r="D2841" s="13"/>
      <c r="E2841" s="13"/>
      <c r="K2841" s="23"/>
      <c r="O2841" s="21"/>
      <c r="P2841" s="27"/>
      <c r="Q2841" s="16"/>
      <c r="U2841" s="27"/>
    </row>
    <row r="2842" spans="2:21" x14ac:dyDescent="0.25">
      <c r="B2842"/>
      <c r="C2842"/>
      <c r="D2842" s="13"/>
      <c r="E2842" s="13"/>
      <c r="K2842" s="23"/>
      <c r="O2842" s="21"/>
      <c r="P2842" s="27"/>
      <c r="Q2842" s="16"/>
      <c r="U2842" s="27"/>
    </row>
    <row r="2843" spans="2:21" x14ac:dyDescent="0.25">
      <c r="B2843"/>
      <c r="C2843"/>
      <c r="D2843" s="13"/>
      <c r="E2843" s="13"/>
      <c r="K2843" s="23"/>
      <c r="O2843" s="21"/>
      <c r="P2843" s="27"/>
      <c r="Q2843" s="16"/>
      <c r="U2843" s="27"/>
    </row>
    <row r="2844" spans="2:21" x14ac:dyDescent="0.25">
      <c r="B2844"/>
      <c r="C2844"/>
      <c r="D2844" s="13"/>
      <c r="E2844" s="13"/>
      <c r="K2844" s="23"/>
      <c r="O2844" s="21"/>
      <c r="P2844" s="27"/>
      <c r="Q2844" s="16"/>
      <c r="U2844" s="27"/>
    </row>
    <row r="2845" spans="2:21" x14ac:dyDescent="0.25">
      <c r="B2845"/>
      <c r="C2845"/>
      <c r="D2845" s="13"/>
      <c r="E2845" s="13"/>
      <c r="K2845" s="23"/>
      <c r="O2845" s="21"/>
      <c r="P2845" s="27"/>
      <c r="Q2845" s="16"/>
      <c r="U2845" s="27"/>
    </row>
    <row r="2846" spans="2:21" x14ac:dyDescent="0.25">
      <c r="B2846"/>
      <c r="C2846"/>
      <c r="D2846" s="13"/>
      <c r="E2846" s="13"/>
      <c r="K2846" s="23"/>
      <c r="O2846" s="21"/>
      <c r="P2846" s="27"/>
      <c r="Q2846" s="16"/>
      <c r="U2846" s="27"/>
    </row>
    <row r="2847" spans="2:21" x14ac:dyDescent="0.25">
      <c r="B2847"/>
      <c r="C2847"/>
      <c r="D2847" s="13"/>
      <c r="E2847" s="13"/>
      <c r="K2847" s="23"/>
      <c r="O2847" s="21"/>
      <c r="P2847" s="27"/>
      <c r="Q2847" s="16"/>
      <c r="U2847" s="27"/>
    </row>
    <row r="2848" spans="2:21" x14ac:dyDescent="0.25">
      <c r="B2848"/>
      <c r="C2848"/>
      <c r="D2848" s="13"/>
      <c r="E2848" s="13"/>
      <c r="K2848" s="23"/>
      <c r="O2848" s="21"/>
      <c r="P2848" s="27"/>
      <c r="Q2848" s="16"/>
      <c r="U2848" s="27"/>
    </row>
    <row r="2849" spans="2:21" x14ac:dyDescent="0.25">
      <c r="B2849"/>
      <c r="C2849"/>
      <c r="D2849" s="13"/>
      <c r="E2849" s="13"/>
      <c r="K2849" s="23"/>
      <c r="O2849" s="21"/>
      <c r="P2849" s="27"/>
      <c r="Q2849" s="16"/>
      <c r="U2849" s="27"/>
    </row>
    <row r="2850" spans="2:21" x14ac:dyDescent="0.25">
      <c r="B2850"/>
      <c r="C2850"/>
      <c r="D2850" s="13"/>
      <c r="E2850" s="13"/>
      <c r="K2850" s="23"/>
      <c r="O2850" s="21"/>
      <c r="P2850" s="27"/>
      <c r="Q2850" s="16"/>
      <c r="U2850" s="27"/>
    </row>
    <row r="2851" spans="2:21" x14ac:dyDescent="0.25">
      <c r="B2851"/>
      <c r="C2851"/>
      <c r="D2851" s="13"/>
      <c r="E2851" s="13"/>
      <c r="K2851" s="23"/>
      <c r="O2851" s="21"/>
      <c r="P2851" s="27"/>
      <c r="Q2851" s="16"/>
      <c r="U2851" s="27"/>
    </row>
    <row r="2852" spans="2:21" x14ac:dyDescent="0.25">
      <c r="B2852"/>
      <c r="C2852"/>
      <c r="D2852" s="13"/>
      <c r="E2852" s="13"/>
      <c r="K2852" s="23"/>
      <c r="O2852" s="21"/>
      <c r="P2852" s="27"/>
      <c r="Q2852" s="16"/>
      <c r="U2852" s="27"/>
    </row>
    <row r="2853" spans="2:21" x14ac:dyDescent="0.25">
      <c r="B2853"/>
      <c r="C2853"/>
      <c r="D2853" s="13"/>
      <c r="E2853" s="13"/>
      <c r="K2853" s="23"/>
      <c r="O2853" s="21"/>
      <c r="P2853" s="27"/>
      <c r="Q2853" s="16"/>
      <c r="U2853" s="27"/>
    </row>
    <row r="2854" spans="2:21" x14ac:dyDescent="0.25">
      <c r="B2854"/>
      <c r="C2854"/>
      <c r="D2854" s="13"/>
      <c r="E2854" s="13"/>
      <c r="K2854" s="23"/>
      <c r="O2854" s="21"/>
      <c r="P2854" s="27"/>
      <c r="Q2854" s="16"/>
      <c r="U2854" s="27"/>
    </row>
    <row r="2855" spans="2:21" x14ac:dyDescent="0.25">
      <c r="B2855"/>
      <c r="C2855"/>
      <c r="D2855" s="13"/>
      <c r="E2855" s="13"/>
      <c r="K2855" s="23"/>
      <c r="O2855" s="21"/>
      <c r="P2855" s="27"/>
      <c r="Q2855" s="16"/>
      <c r="U2855" s="27"/>
    </row>
    <row r="2856" spans="2:21" x14ac:dyDescent="0.25">
      <c r="B2856"/>
      <c r="C2856"/>
      <c r="D2856" s="13"/>
      <c r="E2856" s="13"/>
      <c r="K2856" s="23"/>
      <c r="O2856" s="21"/>
      <c r="P2856" s="27"/>
      <c r="Q2856" s="16"/>
      <c r="U2856" s="27"/>
    </row>
    <row r="2857" spans="2:21" x14ac:dyDescent="0.25">
      <c r="B2857"/>
      <c r="C2857"/>
      <c r="D2857" s="13"/>
      <c r="E2857" s="13"/>
      <c r="K2857" s="23"/>
      <c r="O2857" s="21"/>
      <c r="P2857" s="27"/>
      <c r="Q2857" s="16"/>
      <c r="U2857" s="27"/>
    </row>
    <row r="2858" spans="2:21" x14ac:dyDescent="0.25">
      <c r="B2858"/>
      <c r="C2858"/>
      <c r="D2858" s="13"/>
      <c r="E2858" s="13"/>
      <c r="K2858" s="23"/>
      <c r="O2858" s="21"/>
      <c r="P2858" s="27"/>
      <c r="Q2858" s="16"/>
      <c r="U2858" s="27"/>
    </row>
    <row r="2859" spans="2:21" x14ac:dyDescent="0.25">
      <c r="B2859"/>
      <c r="C2859"/>
      <c r="D2859" s="13"/>
      <c r="E2859" s="13"/>
      <c r="K2859" s="23"/>
      <c r="O2859" s="21"/>
      <c r="P2859" s="27"/>
      <c r="Q2859" s="16"/>
      <c r="U2859" s="27"/>
    </row>
    <row r="2860" spans="2:21" x14ac:dyDescent="0.25">
      <c r="B2860"/>
      <c r="C2860"/>
      <c r="D2860" s="13"/>
      <c r="E2860" s="13"/>
      <c r="K2860" s="23"/>
      <c r="O2860" s="21"/>
      <c r="P2860" s="27"/>
      <c r="Q2860" s="16"/>
      <c r="U2860" s="27"/>
    </row>
    <row r="2861" spans="2:21" x14ac:dyDescent="0.25">
      <c r="B2861"/>
      <c r="C2861"/>
      <c r="D2861" s="13"/>
      <c r="E2861" s="13"/>
      <c r="K2861" s="23"/>
      <c r="O2861" s="21"/>
      <c r="P2861" s="27"/>
      <c r="Q2861" s="16"/>
      <c r="U2861" s="27"/>
    </row>
    <row r="2862" spans="2:21" x14ac:dyDescent="0.25">
      <c r="B2862"/>
      <c r="C2862"/>
      <c r="D2862" s="13"/>
      <c r="E2862" s="13"/>
      <c r="K2862" s="23"/>
      <c r="O2862" s="21"/>
      <c r="P2862" s="27"/>
      <c r="Q2862" s="16"/>
      <c r="U2862" s="27"/>
    </row>
    <row r="2863" spans="2:21" x14ac:dyDescent="0.25">
      <c r="B2863"/>
      <c r="C2863"/>
      <c r="D2863" s="13"/>
      <c r="E2863" s="13"/>
      <c r="K2863" s="23"/>
      <c r="O2863" s="21"/>
      <c r="P2863" s="27"/>
      <c r="Q2863" s="16"/>
      <c r="U2863" s="27"/>
    </row>
    <row r="2864" spans="2:21" x14ac:dyDescent="0.25">
      <c r="B2864"/>
      <c r="C2864"/>
      <c r="D2864" s="13"/>
      <c r="E2864" s="13"/>
      <c r="K2864" s="23"/>
      <c r="O2864" s="21"/>
      <c r="P2864" s="27"/>
      <c r="Q2864" s="16"/>
      <c r="U2864" s="27"/>
    </row>
    <row r="2865" spans="2:21" x14ac:dyDescent="0.25">
      <c r="B2865"/>
      <c r="C2865"/>
      <c r="D2865" s="13"/>
      <c r="E2865" s="13"/>
      <c r="K2865" s="23"/>
      <c r="O2865" s="21"/>
      <c r="P2865" s="27"/>
      <c r="Q2865" s="16"/>
      <c r="U2865" s="27"/>
    </row>
    <row r="2866" spans="2:21" x14ac:dyDescent="0.25">
      <c r="B2866"/>
      <c r="C2866"/>
      <c r="D2866" s="13"/>
      <c r="E2866" s="13"/>
      <c r="K2866" s="23"/>
      <c r="O2866" s="21"/>
      <c r="P2866" s="27"/>
      <c r="Q2866" s="16"/>
      <c r="U2866" s="27"/>
    </row>
    <row r="2867" spans="2:21" x14ac:dyDescent="0.25">
      <c r="B2867"/>
      <c r="C2867"/>
      <c r="D2867" s="13"/>
      <c r="E2867" s="13"/>
      <c r="K2867" s="23"/>
      <c r="O2867" s="21"/>
      <c r="P2867" s="27"/>
      <c r="Q2867" s="16"/>
      <c r="U2867" s="27"/>
    </row>
    <row r="2868" spans="2:21" x14ac:dyDescent="0.25">
      <c r="B2868"/>
      <c r="C2868"/>
      <c r="D2868" s="13"/>
      <c r="E2868" s="13"/>
      <c r="K2868" s="23"/>
      <c r="O2868" s="21"/>
      <c r="P2868" s="27"/>
      <c r="Q2868" s="16"/>
      <c r="U2868" s="27"/>
    </row>
    <row r="2869" spans="2:21" x14ac:dyDescent="0.25">
      <c r="B2869"/>
      <c r="C2869"/>
      <c r="D2869" s="13"/>
      <c r="E2869" s="13"/>
      <c r="K2869" s="23"/>
      <c r="O2869" s="21"/>
      <c r="P2869" s="27"/>
      <c r="Q2869" s="16"/>
      <c r="U2869" s="27"/>
    </row>
    <row r="2870" spans="2:21" x14ac:dyDescent="0.25">
      <c r="B2870"/>
      <c r="C2870"/>
      <c r="D2870" s="13"/>
      <c r="E2870" s="13"/>
      <c r="K2870" s="23"/>
      <c r="O2870" s="21"/>
      <c r="P2870" s="27"/>
      <c r="Q2870" s="16"/>
      <c r="U2870" s="27"/>
    </row>
    <row r="2871" spans="2:21" x14ac:dyDescent="0.25">
      <c r="B2871"/>
      <c r="C2871"/>
      <c r="D2871" s="13"/>
      <c r="E2871" s="13"/>
      <c r="K2871" s="23"/>
      <c r="O2871" s="21"/>
      <c r="P2871" s="27"/>
      <c r="Q2871" s="16"/>
      <c r="U2871" s="27"/>
    </row>
    <row r="2872" spans="2:21" x14ac:dyDescent="0.25">
      <c r="B2872"/>
      <c r="C2872"/>
      <c r="D2872" s="13"/>
      <c r="E2872" s="13"/>
      <c r="K2872" s="23"/>
      <c r="O2872" s="21"/>
      <c r="P2872" s="27"/>
      <c r="Q2872" s="16"/>
      <c r="U2872" s="27"/>
    </row>
    <row r="2873" spans="2:21" x14ac:dyDescent="0.25">
      <c r="B2873"/>
      <c r="C2873"/>
      <c r="D2873" s="13"/>
      <c r="E2873" s="13"/>
      <c r="K2873" s="23"/>
      <c r="O2873" s="21"/>
      <c r="P2873" s="27"/>
      <c r="Q2873" s="16"/>
      <c r="U2873" s="27"/>
    </row>
    <row r="2874" spans="2:21" x14ac:dyDescent="0.25">
      <c r="B2874"/>
      <c r="C2874"/>
      <c r="D2874" s="13"/>
      <c r="E2874" s="13"/>
      <c r="K2874" s="23"/>
      <c r="O2874" s="21"/>
      <c r="P2874" s="27"/>
      <c r="Q2874" s="16"/>
      <c r="U2874" s="27"/>
    </row>
    <row r="2875" spans="2:21" x14ac:dyDescent="0.25">
      <c r="B2875"/>
      <c r="C2875"/>
      <c r="D2875" s="13"/>
      <c r="E2875" s="13"/>
      <c r="K2875" s="23"/>
      <c r="O2875" s="21"/>
      <c r="P2875" s="27"/>
      <c r="Q2875" s="16"/>
      <c r="U2875" s="27"/>
    </row>
    <row r="2876" spans="2:21" x14ac:dyDescent="0.25">
      <c r="B2876"/>
      <c r="C2876"/>
      <c r="D2876" s="13"/>
      <c r="E2876" s="13"/>
      <c r="K2876" s="23"/>
      <c r="O2876" s="21"/>
      <c r="P2876" s="27"/>
      <c r="Q2876" s="16"/>
      <c r="U2876" s="27"/>
    </row>
    <row r="2877" spans="2:21" x14ac:dyDescent="0.25">
      <c r="B2877"/>
      <c r="C2877"/>
      <c r="D2877" s="13"/>
      <c r="E2877" s="13"/>
      <c r="K2877" s="23"/>
      <c r="O2877" s="21"/>
      <c r="P2877" s="27"/>
      <c r="Q2877" s="16"/>
      <c r="U2877" s="27"/>
    </row>
    <row r="2878" spans="2:21" x14ac:dyDescent="0.25">
      <c r="B2878"/>
      <c r="C2878"/>
      <c r="D2878" s="13"/>
      <c r="E2878" s="13"/>
      <c r="K2878" s="23"/>
      <c r="O2878" s="21"/>
      <c r="P2878" s="27"/>
      <c r="Q2878" s="16"/>
      <c r="U2878" s="27"/>
    </row>
    <row r="2879" spans="2:21" x14ac:dyDescent="0.25">
      <c r="B2879"/>
      <c r="C2879"/>
      <c r="D2879" s="13"/>
      <c r="E2879" s="13"/>
      <c r="K2879" s="23"/>
      <c r="O2879" s="21"/>
      <c r="P2879" s="27"/>
      <c r="Q2879" s="16"/>
      <c r="U2879" s="27"/>
    </row>
    <row r="2880" spans="2:21" x14ac:dyDescent="0.25">
      <c r="B2880"/>
      <c r="C2880"/>
      <c r="D2880" s="13"/>
      <c r="E2880" s="13"/>
      <c r="K2880" s="23"/>
      <c r="O2880" s="21"/>
      <c r="P2880" s="27"/>
      <c r="Q2880" s="16"/>
      <c r="U2880" s="27"/>
    </row>
    <row r="2881" spans="2:21" x14ac:dyDescent="0.25">
      <c r="B2881"/>
      <c r="C2881"/>
      <c r="D2881" s="13"/>
      <c r="E2881" s="13"/>
      <c r="K2881" s="23"/>
      <c r="O2881" s="21"/>
      <c r="P2881" s="27"/>
      <c r="Q2881" s="16"/>
      <c r="U2881" s="27"/>
    </row>
    <row r="2882" spans="2:21" x14ac:dyDescent="0.25">
      <c r="B2882"/>
      <c r="C2882"/>
      <c r="D2882" s="13"/>
      <c r="E2882" s="13"/>
      <c r="K2882" s="23"/>
      <c r="O2882" s="21"/>
      <c r="P2882" s="27"/>
      <c r="Q2882" s="16"/>
      <c r="U2882" s="27"/>
    </row>
    <row r="2883" spans="2:21" x14ac:dyDescent="0.25">
      <c r="B2883"/>
      <c r="C2883"/>
      <c r="D2883" s="13"/>
      <c r="E2883" s="13"/>
      <c r="K2883" s="23"/>
      <c r="O2883" s="21"/>
      <c r="P2883" s="27"/>
      <c r="Q2883" s="16"/>
      <c r="U2883" s="27"/>
    </row>
    <row r="2884" spans="2:21" x14ac:dyDescent="0.25">
      <c r="B2884"/>
      <c r="C2884"/>
      <c r="D2884" s="13"/>
      <c r="E2884" s="13"/>
      <c r="K2884" s="23"/>
      <c r="O2884" s="21"/>
      <c r="P2884" s="27"/>
      <c r="Q2884" s="16"/>
      <c r="U2884" s="27"/>
    </row>
    <row r="2885" spans="2:21" x14ac:dyDescent="0.25">
      <c r="B2885"/>
      <c r="C2885"/>
      <c r="D2885" s="13"/>
      <c r="E2885" s="13"/>
      <c r="K2885" s="23"/>
      <c r="O2885" s="21"/>
      <c r="P2885" s="27"/>
      <c r="Q2885" s="16"/>
      <c r="U2885" s="27"/>
    </row>
    <row r="2886" spans="2:21" x14ac:dyDescent="0.25">
      <c r="B2886"/>
      <c r="C2886"/>
      <c r="D2886" s="13"/>
      <c r="E2886" s="13"/>
      <c r="K2886" s="23"/>
      <c r="O2886" s="21"/>
      <c r="P2886" s="27"/>
      <c r="Q2886" s="16"/>
      <c r="U2886" s="27"/>
    </row>
    <row r="2887" spans="2:21" x14ac:dyDescent="0.25">
      <c r="B2887"/>
      <c r="C2887"/>
      <c r="D2887" s="13"/>
      <c r="E2887" s="13"/>
      <c r="K2887" s="23"/>
      <c r="O2887" s="21"/>
      <c r="P2887" s="27"/>
      <c r="Q2887" s="16"/>
      <c r="U2887" s="27"/>
    </row>
    <row r="2888" spans="2:21" x14ac:dyDescent="0.25">
      <c r="B2888"/>
      <c r="C2888"/>
      <c r="D2888" s="13"/>
      <c r="E2888" s="13"/>
      <c r="K2888" s="23"/>
      <c r="O2888" s="21"/>
      <c r="P2888" s="27"/>
      <c r="Q2888" s="16"/>
      <c r="U2888" s="27"/>
    </row>
    <row r="2889" spans="2:21" x14ac:dyDescent="0.25">
      <c r="B2889"/>
      <c r="C2889"/>
      <c r="D2889" s="13"/>
      <c r="E2889" s="13"/>
      <c r="K2889" s="23"/>
      <c r="O2889" s="21"/>
      <c r="P2889" s="27"/>
      <c r="Q2889" s="16"/>
      <c r="U2889" s="27"/>
    </row>
    <row r="2890" spans="2:21" x14ac:dyDescent="0.25">
      <c r="B2890"/>
      <c r="C2890"/>
      <c r="D2890" s="13"/>
      <c r="E2890" s="13"/>
      <c r="K2890" s="23"/>
      <c r="O2890" s="21"/>
      <c r="P2890" s="27"/>
      <c r="Q2890" s="16"/>
      <c r="U2890" s="27"/>
    </row>
    <row r="2891" spans="2:21" x14ac:dyDescent="0.25">
      <c r="B2891"/>
      <c r="C2891"/>
      <c r="D2891" s="13"/>
      <c r="E2891" s="13"/>
      <c r="K2891" s="23"/>
      <c r="O2891" s="21"/>
      <c r="P2891" s="27"/>
      <c r="Q2891" s="16"/>
      <c r="U2891" s="27"/>
    </row>
    <row r="2892" spans="2:21" x14ac:dyDescent="0.25">
      <c r="B2892"/>
      <c r="C2892"/>
      <c r="D2892" s="13"/>
      <c r="E2892" s="13"/>
      <c r="K2892" s="23"/>
      <c r="O2892" s="21"/>
      <c r="P2892" s="27"/>
      <c r="Q2892" s="16"/>
      <c r="U2892" s="27"/>
    </row>
    <row r="2893" spans="2:21" x14ac:dyDescent="0.25">
      <c r="B2893"/>
      <c r="C2893"/>
      <c r="D2893" s="13"/>
      <c r="E2893" s="13"/>
      <c r="K2893" s="23"/>
      <c r="O2893" s="21"/>
      <c r="P2893" s="27"/>
      <c r="Q2893" s="16"/>
      <c r="U2893" s="27"/>
    </row>
    <row r="2894" spans="2:21" x14ac:dyDescent="0.25">
      <c r="B2894"/>
      <c r="C2894"/>
      <c r="D2894" s="13"/>
      <c r="E2894" s="13"/>
      <c r="K2894" s="23"/>
      <c r="O2894" s="21"/>
      <c r="P2894" s="27"/>
      <c r="Q2894" s="16"/>
      <c r="U2894" s="27"/>
    </row>
    <row r="2895" spans="2:21" x14ac:dyDescent="0.25">
      <c r="B2895"/>
      <c r="C2895"/>
      <c r="D2895" s="13"/>
      <c r="E2895" s="13"/>
      <c r="K2895" s="23"/>
      <c r="O2895" s="21"/>
      <c r="P2895" s="27"/>
      <c r="Q2895" s="16"/>
      <c r="U2895" s="27"/>
    </row>
    <row r="2896" spans="2:21" x14ac:dyDescent="0.25">
      <c r="B2896"/>
      <c r="C2896"/>
      <c r="D2896" s="13"/>
      <c r="E2896" s="13"/>
      <c r="K2896" s="23"/>
      <c r="O2896" s="21"/>
      <c r="P2896" s="27"/>
      <c r="Q2896" s="16"/>
      <c r="U2896" s="27"/>
    </row>
    <row r="2897" spans="2:21" x14ac:dyDescent="0.25">
      <c r="B2897"/>
      <c r="C2897"/>
      <c r="D2897" s="13"/>
      <c r="E2897" s="13"/>
      <c r="K2897" s="23"/>
      <c r="O2897" s="21"/>
      <c r="P2897" s="27"/>
      <c r="Q2897" s="16"/>
      <c r="U2897" s="27"/>
    </row>
    <row r="2898" spans="2:21" x14ac:dyDescent="0.25">
      <c r="B2898"/>
      <c r="C2898"/>
      <c r="D2898" s="13"/>
      <c r="E2898" s="13"/>
      <c r="K2898" s="23"/>
      <c r="O2898" s="21"/>
      <c r="P2898" s="27"/>
      <c r="Q2898" s="16"/>
      <c r="U2898" s="27"/>
    </row>
    <row r="2899" spans="2:21" x14ac:dyDescent="0.25">
      <c r="B2899"/>
      <c r="C2899"/>
      <c r="D2899" s="13"/>
      <c r="E2899" s="13"/>
      <c r="K2899" s="23"/>
      <c r="O2899" s="21"/>
      <c r="P2899" s="27"/>
      <c r="Q2899" s="16"/>
      <c r="U2899" s="27"/>
    </row>
    <row r="2900" spans="2:21" x14ac:dyDescent="0.25">
      <c r="B2900"/>
      <c r="C2900"/>
      <c r="D2900" s="13"/>
      <c r="E2900" s="13"/>
      <c r="K2900" s="23"/>
      <c r="O2900" s="21"/>
      <c r="P2900" s="27"/>
      <c r="Q2900" s="16"/>
      <c r="U2900" s="27"/>
    </row>
    <row r="2901" spans="2:21" x14ac:dyDescent="0.25">
      <c r="B2901"/>
      <c r="C2901"/>
      <c r="D2901" s="13"/>
      <c r="E2901" s="13"/>
      <c r="K2901" s="23"/>
      <c r="O2901" s="21"/>
      <c r="P2901" s="27"/>
      <c r="Q2901" s="16"/>
      <c r="U2901" s="27"/>
    </row>
    <row r="2902" spans="2:21" x14ac:dyDescent="0.25">
      <c r="B2902"/>
      <c r="C2902"/>
      <c r="D2902" s="13"/>
      <c r="E2902" s="13"/>
      <c r="K2902" s="23"/>
      <c r="O2902" s="21"/>
      <c r="P2902" s="27"/>
      <c r="Q2902" s="16"/>
      <c r="U2902" s="27"/>
    </row>
    <row r="2903" spans="2:21" x14ac:dyDescent="0.25">
      <c r="B2903"/>
      <c r="C2903"/>
      <c r="D2903" s="13"/>
      <c r="E2903" s="13"/>
      <c r="K2903" s="23"/>
      <c r="O2903" s="21"/>
      <c r="P2903" s="27"/>
      <c r="Q2903" s="16"/>
      <c r="U2903" s="27"/>
    </row>
    <row r="2904" spans="2:21" x14ac:dyDescent="0.25">
      <c r="B2904"/>
      <c r="C2904"/>
      <c r="D2904" s="13"/>
      <c r="E2904" s="13"/>
      <c r="K2904" s="23"/>
      <c r="O2904" s="21"/>
      <c r="P2904" s="27"/>
      <c r="Q2904" s="16"/>
      <c r="U2904" s="27"/>
    </row>
    <row r="2905" spans="2:21" x14ac:dyDescent="0.25">
      <c r="B2905"/>
      <c r="C2905"/>
      <c r="D2905" s="13"/>
      <c r="E2905" s="13"/>
      <c r="K2905" s="23"/>
      <c r="O2905" s="21"/>
      <c r="P2905" s="27"/>
      <c r="Q2905" s="16"/>
      <c r="U2905" s="27"/>
    </row>
    <row r="2906" spans="2:21" x14ac:dyDescent="0.25">
      <c r="B2906"/>
      <c r="C2906"/>
      <c r="D2906" s="13"/>
      <c r="E2906" s="13"/>
      <c r="K2906" s="23"/>
      <c r="O2906" s="21"/>
      <c r="P2906" s="27"/>
      <c r="Q2906" s="16"/>
      <c r="U2906" s="27"/>
    </row>
    <row r="2907" spans="2:21" x14ac:dyDescent="0.25">
      <c r="B2907"/>
      <c r="C2907"/>
      <c r="D2907" s="13"/>
      <c r="E2907" s="13"/>
      <c r="K2907" s="23"/>
      <c r="O2907" s="21"/>
      <c r="P2907" s="27"/>
      <c r="Q2907" s="16"/>
      <c r="U2907" s="27"/>
    </row>
    <row r="2908" spans="2:21" x14ac:dyDescent="0.25">
      <c r="B2908"/>
      <c r="C2908"/>
      <c r="D2908" s="13"/>
      <c r="E2908" s="13"/>
      <c r="K2908" s="23"/>
      <c r="O2908" s="21"/>
      <c r="P2908" s="27"/>
      <c r="Q2908" s="16"/>
      <c r="U2908" s="27"/>
    </row>
    <row r="2909" spans="2:21" x14ac:dyDescent="0.25">
      <c r="B2909"/>
      <c r="C2909"/>
      <c r="D2909" s="13"/>
      <c r="E2909" s="13"/>
      <c r="K2909" s="23"/>
      <c r="O2909" s="21"/>
      <c r="P2909" s="27"/>
      <c r="Q2909" s="16"/>
      <c r="U2909" s="27"/>
    </row>
    <row r="2910" spans="2:21" x14ac:dyDescent="0.25">
      <c r="B2910"/>
      <c r="C2910"/>
      <c r="D2910" s="13"/>
      <c r="E2910" s="13"/>
      <c r="K2910" s="23"/>
      <c r="O2910" s="21"/>
      <c r="P2910" s="27"/>
      <c r="Q2910" s="16"/>
      <c r="U2910" s="27"/>
    </row>
    <row r="2911" spans="2:21" x14ac:dyDescent="0.25">
      <c r="B2911"/>
      <c r="C2911"/>
      <c r="D2911" s="13"/>
      <c r="E2911" s="13"/>
      <c r="K2911" s="23"/>
      <c r="O2911" s="21"/>
      <c r="P2911" s="27"/>
      <c r="Q2911" s="16"/>
      <c r="U2911" s="27"/>
    </row>
    <row r="2912" spans="2:21" x14ac:dyDescent="0.25">
      <c r="B2912"/>
      <c r="C2912"/>
      <c r="D2912" s="13"/>
      <c r="E2912" s="13"/>
      <c r="K2912" s="23"/>
      <c r="O2912" s="21"/>
      <c r="P2912" s="27"/>
      <c r="Q2912" s="16"/>
      <c r="U2912" s="27"/>
    </row>
    <row r="2913" spans="2:21" x14ac:dyDescent="0.25">
      <c r="B2913"/>
      <c r="C2913"/>
      <c r="D2913" s="13"/>
      <c r="E2913" s="13"/>
      <c r="K2913" s="23"/>
      <c r="O2913" s="21"/>
      <c r="P2913" s="27"/>
      <c r="Q2913" s="16"/>
      <c r="U2913" s="27"/>
    </row>
    <row r="2914" spans="2:21" x14ac:dyDescent="0.25">
      <c r="B2914"/>
      <c r="C2914"/>
      <c r="D2914" s="13"/>
      <c r="E2914" s="13"/>
      <c r="K2914" s="23"/>
      <c r="O2914" s="21"/>
      <c r="P2914" s="27"/>
      <c r="Q2914" s="16"/>
      <c r="U2914" s="27"/>
    </row>
    <row r="2915" spans="2:21" x14ac:dyDescent="0.25">
      <c r="B2915"/>
      <c r="C2915"/>
      <c r="D2915" s="13"/>
      <c r="E2915" s="13"/>
      <c r="K2915" s="23"/>
      <c r="O2915" s="21"/>
      <c r="P2915" s="27"/>
      <c r="Q2915" s="16"/>
      <c r="U2915" s="27"/>
    </row>
    <row r="2916" spans="2:21" x14ac:dyDescent="0.25">
      <c r="B2916"/>
      <c r="C2916"/>
      <c r="D2916" s="13"/>
      <c r="E2916" s="13"/>
      <c r="K2916" s="23"/>
      <c r="O2916" s="21"/>
      <c r="P2916" s="27"/>
      <c r="Q2916" s="16"/>
      <c r="U2916" s="27"/>
    </row>
    <row r="2917" spans="2:21" x14ac:dyDescent="0.25">
      <c r="B2917"/>
      <c r="C2917"/>
      <c r="D2917" s="13"/>
      <c r="E2917" s="13"/>
      <c r="K2917" s="23"/>
      <c r="O2917" s="21"/>
      <c r="P2917" s="27"/>
      <c r="Q2917" s="16"/>
      <c r="U2917" s="27"/>
    </row>
    <row r="2918" spans="2:21" x14ac:dyDescent="0.25">
      <c r="B2918"/>
      <c r="C2918"/>
      <c r="D2918" s="13"/>
      <c r="E2918" s="13"/>
      <c r="K2918" s="23"/>
      <c r="O2918" s="21"/>
      <c r="P2918" s="27"/>
      <c r="Q2918" s="16"/>
      <c r="U2918" s="27"/>
    </row>
    <row r="2919" spans="2:21" x14ac:dyDescent="0.25">
      <c r="B2919"/>
      <c r="C2919"/>
      <c r="D2919" s="13"/>
      <c r="E2919" s="13"/>
      <c r="K2919" s="23"/>
      <c r="O2919" s="21"/>
      <c r="P2919" s="27"/>
      <c r="Q2919" s="16"/>
      <c r="U2919" s="27"/>
    </row>
    <row r="2920" spans="2:21" x14ac:dyDescent="0.25">
      <c r="B2920"/>
      <c r="C2920"/>
      <c r="D2920" s="13"/>
      <c r="E2920" s="13"/>
      <c r="K2920" s="23"/>
      <c r="O2920" s="21"/>
      <c r="P2920" s="27"/>
      <c r="Q2920" s="16"/>
      <c r="U2920" s="27"/>
    </row>
    <row r="2921" spans="2:21" x14ac:dyDescent="0.25">
      <c r="B2921"/>
      <c r="C2921"/>
      <c r="D2921" s="13"/>
      <c r="E2921" s="13"/>
      <c r="K2921" s="23"/>
      <c r="O2921" s="21"/>
      <c r="P2921" s="27"/>
      <c r="Q2921" s="16"/>
      <c r="U2921" s="27"/>
    </row>
    <row r="2922" spans="2:21" x14ac:dyDescent="0.25">
      <c r="B2922"/>
      <c r="C2922"/>
      <c r="D2922" s="13"/>
      <c r="E2922" s="13"/>
      <c r="K2922" s="23"/>
      <c r="O2922" s="21"/>
      <c r="P2922" s="27"/>
      <c r="Q2922" s="16"/>
      <c r="U2922" s="27"/>
    </row>
    <row r="2923" spans="2:21" x14ac:dyDescent="0.25">
      <c r="B2923"/>
      <c r="C2923"/>
      <c r="D2923" s="13"/>
      <c r="E2923" s="13"/>
      <c r="K2923" s="23"/>
      <c r="O2923" s="21"/>
      <c r="P2923" s="27"/>
      <c r="Q2923" s="16"/>
      <c r="U2923" s="27"/>
    </row>
    <row r="2924" spans="2:21" x14ac:dyDescent="0.25">
      <c r="B2924"/>
      <c r="C2924"/>
      <c r="D2924" s="13"/>
      <c r="E2924" s="13"/>
      <c r="K2924" s="23"/>
      <c r="O2924" s="21"/>
      <c r="P2924" s="27"/>
      <c r="Q2924" s="16"/>
      <c r="U2924" s="27"/>
    </row>
    <row r="2925" spans="2:21" x14ac:dyDescent="0.25">
      <c r="B2925"/>
      <c r="C2925"/>
      <c r="D2925" s="13"/>
      <c r="E2925" s="13"/>
      <c r="K2925" s="23"/>
      <c r="O2925" s="21"/>
      <c r="P2925" s="27"/>
      <c r="Q2925" s="16"/>
      <c r="U2925" s="27"/>
    </row>
    <row r="2926" spans="2:21" x14ac:dyDescent="0.25">
      <c r="B2926"/>
      <c r="C2926"/>
      <c r="D2926" s="13"/>
      <c r="E2926" s="13"/>
      <c r="K2926" s="23"/>
      <c r="O2926" s="21"/>
      <c r="P2926" s="27"/>
      <c r="Q2926" s="16"/>
      <c r="U2926" s="27"/>
    </row>
    <row r="2927" spans="2:21" x14ac:dyDescent="0.25">
      <c r="B2927"/>
      <c r="C2927"/>
      <c r="D2927" s="13"/>
      <c r="E2927" s="13"/>
      <c r="K2927" s="23"/>
      <c r="O2927" s="21"/>
      <c r="P2927" s="27"/>
      <c r="Q2927" s="16"/>
      <c r="U2927" s="27"/>
    </row>
    <row r="2928" spans="2:21" x14ac:dyDescent="0.25">
      <c r="B2928"/>
      <c r="C2928"/>
      <c r="D2928" s="13"/>
      <c r="E2928" s="13"/>
      <c r="K2928" s="23"/>
      <c r="O2928" s="21"/>
      <c r="P2928" s="27"/>
      <c r="Q2928" s="16"/>
      <c r="U2928" s="27"/>
    </row>
    <row r="2929" spans="2:21" x14ac:dyDescent="0.25">
      <c r="B2929"/>
      <c r="C2929"/>
      <c r="D2929" s="13"/>
      <c r="E2929" s="13"/>
      <c r="K2929" s="23"/>
      <c r="O2929" s="21"/>
      <c r="P2929" s="27"/>
      <c r="Q2929" s="16"/>
      <c r="U2929" s="27"/>
    </row>
    <row r="2930" spans="2:21" x14ac:dyDescent="0.25">
      <c r="B2930"/>
      <c r="C2930"/>
      <c r="D2930" s="13"/>
      <c r="E2930" s="13"/>
      <c r="K2930" s="23"/>
      <c r="O2930" s="21"/>
      <c r="P2930" s="27"/>
      <c r="Q2930" s="16"/>
      <c r="U2930" s="27"/>
    </row>
    <row r="2931" spans="2:21" x14ac:dyDescent="0.25">
      <c r="B2931"/>
      <c r="C2931"/>
      <c r="D2931" s="13"/>
      <c r="E2931" s="13"/>
      <c r="K2931" s="23"/>
      <c r="O2931" s="21"/>
      <c r="P2931" s="27"/>
      <c r="Q2931" s="16"/>
      <c r="U2931" s="27"/>
    </row>
    <row r="2932" spans="2:21" x14ac:dyDescent="0.25">
      <c r="B2932"/>
      <c r="C2932"/>
      <c r="D2932" s="13"/>
      <c r="E2932" s="13"/>
      <c r="K2932" s="23"/>
      <c r="O2932" s="21"/>
      <c r="P2932" s="27"/>
      <c r="Q2932" s="16"/>
      <c r="U2932" s="27"/>
    </row>
    <row r="2933" spans="2:21" x14ac:dyDescent="0.25">
      <c r="B2933"/>
      <c r="C2933"/>
      <c r="D2933" s="13"/>
      <c r="E2933" s="13"/>
      <c r="K2933" s="23"/>
      <c r="O2933" s="21"/>
      <c r="P2933" s="27"/>
      <c r="Q2933" s="16"/>
      <c r="U2933" s="27"/>
    </row>
    <row r="2934" spans="2:21" x14ac:dyDescent="0.25">
      <c r="B2934"/>
      <c r="C2934"/>
      <c r="D2934" s="13"/>
      <c r="E2934" s="13"/>
      <c r="K2934" s="23"/>
      <c r="O2934" s="21"/>
      <c r="P2934" s="27"/>
      <c r="Q2934" s="16"/>
      <c r="U2934" s="27"/>
    </row>
    <row r="2935" spans="2:21" x14ac:dyDescent="0.25">
      <c r="B2935"/>
      <c r="C2935"/>
      <c r="D2935" s="13"/>
      <c r="E2935" s="13"/>
      <c r="K2935" s="23"/>
      <c r="O2935" s="21"/>
      <c r="P2935" s="27"/>
      <c r="Q2935" s="16"/>
      <c r="U2935" s="27"/>
    </row>
    <row r="2936" spans="2:21" x14ac:dyDescent="0.25">
      <c r="B2936"/>
      <c r="C2936"/>
      <c r="D2936" s="13"/>
      <c r="E2936" s="13"/>
      <c r="K2936" s="23"/>
      <c r="O2936" s="21"/>
      <c r="P2936" s="27"/>
      <c r="Q2936" s="16"/>
      <c r="U2936" s="27"/>
    </row>
    <row r="2937" spans="2:21" x14ac:dyDescent="0.25">
      <c r="B2937"/>
      <c r="C2937"/>
      <c r="D2937" s="13"/>
      <c r="E2937" s="13"/>
      <c r="K2937" s="23"/>
      <c r="O2937" s="21"/>
      <c r="P2937" s="27"/>
      <c r="Q2937" s="16"/>
      <c r="U2937" s="27"/>
    </row>
    <row r="2938" spans="2:21" x14ac:dyDescent="0.25">
      <c r="B2938"/>
      <c r="C2938"/>
      <c r="D2938" s="13"/>
      <c r="E2938" s="13"/>
      <c r="K2938" s="23"/>
      <c r="O2938" s="21"/>
      <c r="P2938" s="27"/>
      <c r="Q2938" s="16"/>
      <c r="U2938" s="27"/>
    </row>
    <row r="2939" spans="2:21" x14ac:dyDescent="0.25">
      <c r="B2939"/>
      <c r="C2939"/>
      <c r="D2939" s="13"/>
      <c r="E2939" s="13"/>
      <c r="K2939" s="23"/>
      <c r="O2939" s="21"/>
      <c r="P2939" s="27"/>
      <c r="Q2939" s="16"/>
      <c r="U2939" s="27"/>
    </row>
    <row r="2940" spans="2:21" x14ac:dyDescent="0.25">
      <c r="B2940"/>
      <c r="C2940"/>
      <c r="D2940" s="13"/>
      <c r="E2940" s="13"/>
      <c r="K2940" s="23"/>
      <c r="O2940" s="21"/>
      <c r="P2940" s="27"/>
      <c r="Q2940" s="16"/>
      <c r="U2940" s="27"/>
    </row>
    <row r="2941" spans="2:21" x14ac:dyDescent="0.25">
      <c r="B2941"/>
      <c r="C2941"/>
      <c r="D2941" s="13"/>
      <c r="E2941" s="13"/>
      <c r="K2941" s="23"/>
      <c r="O2941" s="21"/>
      <c r="P2941" s="27"/>
      <c r="Q2941" s="16"/>
      <c r="U2941" s="27"/>
    </row>
    <row r="2942" spans="2:21" x14ac:dyDescent="0.25">
      <c r="B2942"/>
      <c r="C2942"/>
      <c r="D2942" s="13"/>
      <c r="E2942" s="13"/>
      <c r="K2942" s="23"/>
      <c r="O2942" s="21"/>
      <c r="P2942" s="27"/>
      <c r="Q2942" s="16"/>
      <c r="U2942" s="27"/>
    </row>
    <row r="2943" spans="2:21" x14ac:dyDescent="0.25">
      <c r="B2943"/>
      <c r="C2943"/>
      <c r="D2943" s="13"/>
      <c r="E2943" s="13"/>
      <c r="K2943" s="23"/>
      <c r="O2943" s="21"/>
      <c r="P2943" s="27"/>
      <c r="Q2943" s="16"/>
      <c r="U2943" s="27"/>
    </row>
    <row r="2944" spans="2:21" x14ac:dyDescent="0.25">
      <c r="B2944"/>
      <c r="C2944"/>
      <c r="D2944" s="13"/>
      <c r="E2944" s="13"/>
      <c r="K2944" s="23"/>
      <c r="O2944" s="21"/>
      <c r="P2944" s="27"/>
      <c r="Q2944" s="16"/>
      <c r="U2944" s="27"/>
    </row>
    <row r="2945" spans="2:21" x14ac:dyDescent="0.25">
      <c r="B2945"/>
      <c r="C2945"/>
      <c r="D2945" s="13"/>
      <c r="E2945" s="13"/>
      <c r="K2945" s="23"/>
      <c r="O2945" s="21"/>
      <c r="P2945" s="27"/>
      <c r="Q2945" s="16"/>
      <c r="U2945" s="27"/>
    </row>
    <row r="2946" spans="2:21" x14ac:dyDescent="0.25">
      <c r="B2946"/>
      <c r="C2946"/>
      <c r="D2946" s="13"/>
      <c r="E2946" s="13"/>
      <c r="K2946" s="23"/>
      <c r="O2946" s="21"/>
      <c r="P2946" s="27"/>
      <c r="Q2946" s="16"/>
      <c r="U2946" s="27"/>
    </row>
    <row r="2947" spans="2:21" x14ac:dyDescent="0.25">
      <c r="B2947"/>
      <c r="C2947"/>
      <c r="D2947" s="13"/>
      <c r="E2947" s="13"/>
      <c r="K2947" s="23"/>
      <c r="O2947" s="21"/>
      <c r="P2947" s="27"/>
      <c r="Q2947" s="16"/>
      <c r="U2947" s="27"/>
    </row>
    <row r="2948" spans="2:21" x14ac:dyDescent="0.25">
      <c r="B2948"/>
      <c r="C2948"/>
      <c r="D2948" s="13"/>
      <c r="E2948" s="13"/>
      <c r="K2948" s="23"/>
      <c r="O2948" s="21"/>
      <c r="P2948" s="27"/>
      <c r="Q2948" s="16"/>
      <c r="U2948" s="27"/>
    </row>
    <row r="2949" spans="2:21" x14ac:dyDescent="0.25">
      <c r="B2949"/>
      <c r="C2949"/>
      <c r="D2949" s="13"/>
      <c r="E2949" s="13"/>
      <c r="K2949" s="23"/>
      <c r="O2949" s="21"/>
      <c r="P2949" s="27"/>
      <c r="Q2949" s="16"/>
      <c r="U2949" s="27"/>
    </row>
    <row r="2950" spans="2:21" x14ac:dyDescent="0.25">
      <c r="B2950"/>
      <c r="C2950"/>
      <c r="D2950" s="13"/>
      <c r="E2950" s="13"/>
      <c r="K2950" s="23"/>
      <c r="O2950" s="21"/>
      <c r="P2950" s="27"/>
      <c r="Q2950" s="16"/>
      <c r="U2950" s="27"/>
    </row>
    <row r="2951" spans="2:21" x14ac:dyDescent="0.25">
      <c r="B2951"/>
      <c r="C2951"/>
      <c r="D2951" s="13"/>
      <c r="E2951" s="13"/>
      <c r="K2951" s="23"/>
      <c r="O2951" s="21"/>
      <c r="P2951" s="27"/>
      <c r="Q2951" s="16"/>
      <c r="U2951" s="27"/>
    </row>
    <row r="2952" spans="2:21" x14ac:dyDescent="0.25">
      <c r="B2952"/>
      <c r="C2952"/>
      <c r="D2952" s="13"/>
      <c r="E2952" s="13"/>
      <c r="K2952" s="23"/>
      <c r="O2952" s="21"/>
      <c r="P2952" s="27"/>
      <c r="Q2952" s="16"/>
      <c r="U2952" s="27"/>
    </row>
    <row r="2953" spans="2:21" x14ac:dyDescent="0.25">
      <c r="B2953"/>
      <c r="C2953"/>
      <c r="D2953" s="13"/>
      <c r="E2953" s="13"/>
      <c r="K2953" s="23"/>
      <c r="O2953" s="21"/>
      <c r="P2953" s="27"/>
      <c r="Q2953" s="16"/>
      <c r="U2953" s="27"/>
    </row>
    <row r="2954" spans="2:21" x14ac:dyDescent="0.25">
      <c r="B2954"/>
      <c r="C2954"/>
      <c r="D2954" s="13"/>
      <c r="E2954" s="13"/>
      <c r="K2954" s="23"/>
      <c r="O2954" s="21"/>
      <c r="P2954" s="27"/>
      <c r="Q2954" s="16"/>
      <c r="U2954" s="27"/>
    </row>
    <row r="2955" spans="2:21" x14ac:dyDescent="0.25">
      <c r="B2955"/>
      <c r="C2955"/>
      <c r="D2955" s="13"/>
      <c r="E2955" s="13"/>
      <c r="K2955" s="23"/>
      <c r="O2955" s="21"/>
      <c r="P2955" s="27"/>
      <c r="Q2955" s="16"/>
      <c r="U2955" s="27"/>
    </row>
    <row r="2956" spans="2:21" x14ac:dyDescent="0.25">
      <c r="B2956"/>
      <c r="C2956"/>
      <c r="D2956" s="13"/>
      <c r="E2956" s="13"/>
      <c r="K2956" s="23"/>
      <c r="O2956" s="21"/>
      <c r="P2956" s="27"/>
      <c r="Q2956" s="16"/>
      <c r="U2956" s="27"/>
    </row>
    <row r="2957" spans="2:21" x14ac:dyDescent="0.25">
      <c r="B2957"/>
      <c r="C2957"/>
      <c r="D2957" s="13"/>
      <c r="E2957" s="13"/>
      <c r="K2957" s="23"/>
      <c r="O2957" s="21"/>
      <c r="P2957" s="27"/>
      <c r="Q2957" s="16"/>
      <c r="U2957" s="27"/>
    </row>
    <row r="2958" spans="2:21" x14ac:dyDescent="0.25">
      <c r="B2958"/>
      <c r="C2958"/>
      <c r="D2958" s="13"/>
      <c r="E2958" s="13"/>
      <c r="K2958" s="23"/>
      <c r="O2958" s="21"/>
      <c r="P2958" s="27"/>
      <c r="Q2958" s="16"/>
      <c r="U2958" s="27"/>
    </row>
    <row r="2959" spans="2:21" x14ac:dyDescent="0.25">
      <c r="B2959"/>
      <c r="C2959"/>
      <c r="D2959" s="13"/>
      <c r="E2959" s="13"/>
      <c r="K2959" s="23"/>
      <c r="O2959" s="21"/>
      <c r="P2959" s="27"/>
      <c r="Q2959" s="16"/>
      <c r="U2959" s="27"/>
    </row>
    <row r="2960" spans="2:21" x14ac:dyDescent="0.25">
      <c r="B2960"/>
      <c r="C2960"/>
      <c r="D2960" s="13"/>
      <c r="E2960" s="13"/>
      <c r="K2960" s="23"/>
      <c r="O2960" s="21"/>
      <c r="P2960" s="27"/>
      <c r="Q2960" s="16"/>
      <c r="U2960" s="27"/>
    </row>
    <row r="2961" spans="2:21" x14ac:dyDescent="0.25">
      <c r="B2961"/>
      <c r="C2961"/>
      <c r="D2961" s="13"/>
      <c r="E2961" s="13"/>
      <c r="K2961" s="23"/>
      <c r="O2961" s="21"/>
      <c r="P2961" s="27"/>
      <c r="Q2961" s="16"/>
      <c r="U2961" s="27"/>
    </row>
    <row r="2962" spans="2:21" x14ac:dyDescent="0.25">
      <c r="B2962"/>
      <c r="C2962"/>
      <c r="D2962" s="13"/>
      <c r="E2962" s="13"/>
      <c r="K2962" s="23"/>
      <c r="O2962" s="21"/>
      <c r="P2962" s="27"/>
      <c r="Q2962" s="16"/>
      <c r="U2962" s="27"/>
    </row>
    <row r="2963" spans="2:21" x14ac:dyDescent="0.25">
      <c r="B2963"/>
      <c r="C2963"/>
      <c r="D2963" s="13"/>
      <c r="E2963" s="13"/>
      <c r="K2963" s="23"/>
      <c r="O2963" s="21"/>
      <c r="P2963" s="27"/>
      <c r="Q2963" s="16"/>
      <c r="U2963" s="27"/>
    </row>
    <row r="2964" spans="2:21" x14ac:dyDescent="0.25">
      <c r="B2964"/>
      <c r="C2964"/>
      <c r="D2964" s="13"/>
      <c r="E2964" s="13"/>
      <c r="K2964" s="23"/>
      <c r="O2964" s="21"/>
      <c r="P2964" s="27"/>
      <c r="Q2964" s="16"/>
      <c r="U2964" s="27"/>
    </row>
    <row r="2965" spans="2:21" x14ac:dyDescent="0.25">
      <c r="B2965"/>
      <c r="C2965"/>
      <c r="D2965" s="13"/>
      <c r="E2965" s="13"/>
      <c r="K2965" s="23"/>
      <c r="O2965" s="21"/>
      <c r="P2965" s="27"/>
      <c r="Q2965" s="16"/>
      <c r="U2965" s="27"/>
    </row>
    <row r="2966" spans="2:21" x14ac:dyDescent="0.25">
      <c r="B2966"/>
      <c r="C2966"/>
      <c r="D2966" s="13"/>
      <c r="E2966" s="13"/>
      <c r="K2966" s="23"/>
      <c r="O2966" s="21"/>
      <c r="P2966" s="27"/>
      <c r="Q2966" s="16"/>
      <c r="U2966" s="27"/>
    </row>
    <row r="2967" spans="2:21" x14ac:dyDescent="0.25">
      <c r="B2967"/>
      <c r="C2967"/>
      <c r="D2967" s="13"/>
      <c r="E2967" s="13"/>
      <c r="K2967" s="23"/>
      <c r="O2967" s="21"/>
      <c r="P2967" s="27"/>
      <c r="Q2967" s="16"/>
      <c r="U2967" s="27"/>
    </row>
    <row r="2968" spans="2:21" x14ac:dyDescent="0.25">
      <c r="B2968"/>
      <c r="C2968"/>
      <c r="D2968" s="13"/>
      <c r="E2968" s="13"/>
      <c r="K2968" s="23"/>
      <c r="O2968" s="21"/>
      <c r="P2968" s="27"/>
      <c r="Q2968" s="16"/>
      <c r="U2968" s="27"/>
    </row>
    <row r="2969" spans="2:21" x14ac:dyDescent="0.25">
      <c r="B2969"/>
      <c r="C2969"/>
      <c r="D2969" s="13"/>
      <c r="E2969" s="13"/>
      <c r="K2969" s="23"/>
      <c r="O2969" s="21"/>
      <c r="P2969" s="27"/>
      <c r="Q2969" s="16"/>
      <c r="U2969" s="27"/>
    </row>
    <row r="2970" spans="2:21" x14ac:dyDescent="0.25">
      <c r="B2970"/>
      <c r="C2970"/>
      <c r="D2970" s="13"/>
      <c r="E2970" s="13"/>
      <c r="K2970" s="23"/>
      <c r="O2970" s="21"/>
      <c r="P2970" s="27"/>
      <c r="Q2970" s="16"/>
      <c r="U2970" s="27"/>
    </row>
    <row r="2971" spans="2:21" x14ac:dyDescent="0.25">
      <c r="B2971"/>
      <c r="C2971"/>
      <c r="D2971" s="13"/>
      <c r="E2971" s="13"/>
      <c r="K2971" s="23"/>
      <c r="O2971" s="21"/>
      <c r="P2971" s="27"/>
      <c r="Q2971" s="16"/>
      <c r="U2971" s="27"/>
    </row>
    <row r="2972" spans="2:21" x14ac:dyDescent="0.25">
      <c r="B2972"/>
      <c r="C2972"/>
      <c r="D2972" s="13"/>
      <c r="E2972" s="13"/>
      <c r="K2972" s="23"/>
      <c r="O2972" s="21"/>
      <c r="P2972" s="27"/>
      <c r="Q2972" s="16"/>
      <c r="U2972" s="27"/>
    </row>
    <row r="2973" spans="2:21" x14ac:dyDescent="0.25">
      <c r="B2973"/>
      <c r="C2973"/>
      <c r="D2973" s="13"/>
      <c r="E2973" s="13"/>
      <c r="K2973" s="23"/>
      <c r="O2973" s="21"/>
      <c r="P2973" s="27"/>
      <c r="Q2973" s="16"/>
      <c r="U2973" s="27"/>
    </row>
    <row r="2974" spans="2:21" x14ac:dyDescent="0.25">
      <c r="B2974"/>
      <c r="C2974"/>
      <c r="D2974" s="13"/>
      <c r="E2974" s="13"/>
      <c r="K2974" s="23"/>
      <c r="O2974" s="21"/>
      <c r="P2974" s="27"/>
      <c r="Q2974" s="16"/>
      <c r="U2974" s="27"/>
    </row>
    <row r="2975" spans="2:21" x14ac:dyDescent="0.25">
      <c r="B2975"/>
      <c r="C2975"/>
      <c r="D2975" s="13"/>
      <c r="E2975" s="13"/>
      <c r="K2975" s="23"/>
      <c r="O2975" s="21"/>
      <c r="P2975" s="27"/>
      <c r="Q2975" s="16"/>
      <c r="U2975" s="27"/>
    </row>
    <row r="2976" spans="2:21" x14ac:dyDescent="0.25">
      <c r="B2976"/>
      <c r="C2976"/>
      <c r="D2976" s="13"/>
      <c r="E2976" s="13"/>
      <c r="K2976" s="23"/>
      <c r="O2976" s="21"/>
      <c r="P2976" s="27"/>
      <c r="Q2976" s="16"/>
      <c r="U2976" s="27"/>
    </row>
    <row r="2977" spans="2:21" x14ac:dyDescent="0.25">
      <c r="B2977"/>
      <c r="C2977"/>
      <c r="D2977" s="13"/>
      <c r="E2977" s="13"/>
      <c r="K2977" s="23"/>
      <c r="O2977" s="21"/>
      <c r="P2977" s="27"/>
      <c r="Q2977" s="16"/>
      <c r="U2977" s="27"/>
    </row>
    <row r="2978" spans="2:21" x14ac:dyDescent="0.25">
      <c r="B2978"/>
      <c r="C2978"/>
      <c r="D2978" s="13"/>
      <c r="E2978" s="13"/>
      <c r="K2978" s="23"/>
      <c r="O2978" s="21"/>
      <c r="P2978" s="27"/>
      <c r="Q2978" s="16"/>
      <c r="U2978" s="27"/>
    </row>
    <row r="2979" spans="2:21" x14ac:dyDescent="0.25">
      <c r="B2979"/>
      <c r="C2979"/>
      <c r="D2979" s="13"/>
      <c r="E2979" s="13"/>
      <c r="K2979" s="23"/>
      <c r="O2979" s="21"/>
      <c r="P2979" s="27"/>
      <c r="Q2979" s="16"/>
      <c r="U2979" s="27"/>
    </row>
    <row r="2980" spans="2:21" x14ac:dyDescent="0.25">
      <c r="B2980"/>
      <c r="C2980"/>
      <c r="D2980" s="13"/>
      <c r="E2980" s="13"/>
      <c r="K2980" s="23"/>
      <c r="O2980" s="21"/>
      <c r="P2980" s="27"/>
      <c r="Q2980" s="16"/>
      <c r="U2980" s="27"/>
    </row>
    <row r="2981" spans="2:21" x14ac:dyDescent="0.25">
      <c r="B2981"/>
      <c r="C2981"/>
      <c r="D2981" s="13"/>
      <c r="E2981" s="13"/>
      <c r="K2981" s="23"/>
      <c r="O2981" s="21"/>
      <c r="P2981" s="27"/>
      <c r="Q2981" s="16"/>
      <c r="U2981" s="27"/>
    </row>
    <row r="2982" spans="2:21" x14ac:dyDescent="0.25">
      <c r="B2982"/>
      <c r="C2982"/>
      <c r="D2982" s="13"/>
      <c r="E2982" s="13"/>
      <c r="K2982" s="23"/>
      <c r="O2982" s="21"/>
      <c r="P2982" s="27"/>
      <c r="Q2982" s="16"/>
      <c r="U2982" s="27"/>
    </row>
    <row r="2983" spans="2:21" x14ac:dyDescent="0.25">
      <c r="B2983"/>
      <c r="C2983"/>
      <c r="D2983" s="13"/>
      <c r="E2983" s="13"/>
      <c r="K2983" s="23"/>
      <c r="O2983" s="21"/>
      <c r="P2983" s="27"/>
      <c r="Q2983" s="16"/>
      <c r="U2983" s="27"/>
    </row>
    <row r="2984" spans="2:21" x14ac:dyDescent="0.25">
      <c r="B2984"/>
      <c r="C2984"/>
      <c r="D2984" s="13"/>
      <c r="E2984" s="13"/>
      <c r="K2984" s="23"/>
      <c r="O2984" s="21"/>
      <c r="P2984" s="27"/>
      <c r="Q2984" s="16"/>
      <c r="U2984" s="27"/>
    </row>
    <row r="2985" spans="2:21" x14ac:dyDescent="0.25">
      <c r="B2985"/>
      <c r="C2985"/>
      <c r="D2985" s="13"/>
      <c r="E2985" s="13"/>
      <c r="K2985" s="23"/>
      <c r="O2985" s="21"/>
      <c r="P2985" s="27"/>
      <c r="Q2985" s="16"/>
      <c r="U2985" s="27"/>
    </row>
    <row r="2986" spans="2:21" x14ac:dyDescent="0.25">
      <c r="B2986"/>
      <c r="C2986"/>
      <c r="D2986" s="13"/>
      <c r="E2986" s="13"/>
      <c r="K2986" s="23"/>
      <c r="O2986" s="21"/>
      <c r="P2986" s="27"/>
      <c r="Q2986" s="16"/>
      <c r="U2986" s="27"/>
    </row>
    <row r="2987" spans="2:21" x14ac:dyDescent="0.25">
      <c r="B2987"/>
      <c r="C2987"/>
      <c r="D2987" s="13"/>
      <c r="E2987" s="13"/>
      <c r="K2987" s="23"/>
      <c r="O2987" s="21"/>
      <c r="P2987" s="27"/>
      <c r="Q2987" s="16"/>
      <c r="U2987" s="27"/>
    </row>
    <row r="2988" spans="2:21" x14ac:dyDescent="0.25">
      <c r="B2988"/>
      <c r="C2988"/>
      <c r="D2988" s="13"/>
      <c r="E2988" s="13"/>
      <c r="K2988" s="23"/>
      <c r="O2988" s="21"/>
      <c r="P2988" s="27"/>
      <c r="Q2988" s="16"/>
      <c r="U2988" s="27"/>
    </row>
    <row r="2989" spans="2:21" x14ac:dyDescent="0.25">
      <c r="B2989"/>
      <c r="C2989"/>
      <c r="D2989" s="13"/>
      <c r="E2989" s="13"/>
      <c r="K2989" s="23"/>
      <c r="O2989" s="21"/>
      <c r="P2989" s="27"/>
      <c r="Q2989" s="16"/>
      <c r="U2989" s="27"/>
    </row>
    <row r="2990" spans="2:21" x14ac:dyDescent="0.25">
      <c r="B2990"/>
      <c r="C2990"/>
      <c r="D2990" s="13"/>
      <c r="E2990" s="13"/>
      <c r="K2990" s="23"/>
      <c r="O2990" s="21"/>
      <c r="P2990" s="27"/>
      <c r="Q2990" s="16"/>
      <c r="U2990" s="27"/>
    </row>
    <row r="2991" spans="2:21" x14ac:dyDescent="0.25">
      <c r="B2991"/>
      <c r="C2991"/>
      <c r="D2991" s="13"/>
      <c r="E2991" s="13"/>
      <c r="K2991" s="23"/>
      <c r="O2991" s="21"/>
      <c r="P2991" s="27"/>
      <c r="Q2991" s="16"/>
      <c r="U2991" s="27"/>
    </row>
    <row r="2992" spans="2:21" x14ac:dyDescent="0.25">
      <c r="B2992"/>
      <c r="C2992"/>
      <c r="D2992" s="13"/>
      <c r="E2992" s="13"/>
      <c r="K2992" s="23"/>
      <c r="O2992" s="21"/>
      <c r="P2992" s="27"/>
      <c r="Q2992" s="16"/>
      <c r="U2992" s="27"/>
    </row>
    <row r="2993" spans="2:21" x14ac:dyDescent="0.25">
      <c r="B2993"/>
      <c r="C2993"/>
      <c r="D2993" s="13"/>
      <c r="E2993" s="13"/>
      <c r="K2993" s="23"/>
      <c r="O2993" s="21"/>
      <c r="P2993" s="27"/>
      <c r="Q2993" s="16"/>
      <c r="U2993" s="27"/>
    </row>
    <row r="2994" spans="2:21" x14ac:dyDescent="0.25">
      <c r="B2994"/>
      <c r="C2994"/>
      <c r="D2994" s="13"/>
      <c r="E2994" s="13"/>
      <c r="K2994" s="23"/>
      <c r="O2994" s="21"/>
      <c r="P2994" s="27"/>
      <c r="Q2994" s="16"/>
      <c r="U2994" s="27"/>
    </row>
    <row r="2995" spans="2:21" x14ac:dyDescent="0.25">
      <c r="B2995"/>
      <c r="C2995"/>
      <c r="D2995" s="13"/>
      <c r="E2995" s="13"/>
      <c r="K2995" s="23"/>
      <c r="O2995" s="21"/>
      <c r="P2995" s="27"/>
      <c r="Q2995" s="16"/>
      <c r="U2995" s="27"/>
    </row>
    <row r="2996" spans="2:21" x14ac:dyDescent="0.25">
      <c r="B2996"/>
      <c r="C2996"/>
      <c r="D2996" s="13"/>
      <c r="E2996" s="13"/>
      <c r="K2996" s="23"/>
      <c r="O2996" s="21"/>
      <c r="P2996" s="27"/>
      <c r="Q2996" s="16"/>
      <c r="U2996" s="27"/>
    </row>
    <row r="2997" spans="2:21" x14ac:dyDescent="0.25">
      <c r="B2997"/>
      <c r="C2997"/>
      <c r="D2997" s="13"/>
      <c r="E2997" s="13"/>
      <c r="K2997" s="23"/>
      <c r="O2997" s="21"/>
      <c r="P2997" s="27"/>
      <c r="Q2997" s="16"/>
      <c r="U2997" s="27"/>
    </row>
    <row r="2998" spans="2:21" x14ac:dyDescent="0.25">
      <c r="B2998"/>
      <c r="C2998"/>
      <c r="D2998" s="13"/>
      <c r="E2998" s="13"/>
      <c r="K2998" s="23"/>
      <c r="O2998" s="21"/>
      <c r="P2998" s="27"/>
      <c r="Q2998" s="16"/>
      <c r="U2998" s="27"/>
    </row>
    <row r="2999" spans="2:21" x14ac:dyDescent="0.25">
      <c r="B2999"/>
      <c r="C2999"/>
      <c r="D2999" s="13"/>
      <c r="E2999" s="13"/>
      <c r="K2999" s="23"/>
      <c r="O2999" s="21"/>
      <c r="P2999" s="27"/>
      <c r="Q2999" s="16"/>
      <c r="U2999" s="27"/>
    </row>
    <row r="3000" spans="2:21" x14ac:dyDescent="0.25">
      <c r="B3000"/>
      <c r="C3000"/>
      <c r="D3000" s="13"/>
      <c r="E3000" s="13"/>
      <c r="K3000" s="23"/>
      <c r="O3000" s="21"/>
      <c r="P3000" s="27"/>
      <c r="Q3000" s="16"/>
      <c r="U3000" s="27"/>
    </row>
    <row r="3001" spans="2:21" x14ac:dyDescent="0.25">
      <c r="B3001"/>
      <c r="C3001"/>
      <c r="D3001" s="13"/>
      <c r="E3001" s="13"/>
      <c r="K3001" s="23"/>
      <c r="O3001" s="21"/>
      <c r="P3001" s="27"/>
      <c r="Q3001" s="16"/>
      <c r="U3001" s="27"/>
    </row>
    <row r="3002" spans="2:21" x14ac:dyDescent="0.25">
      <c r="B3002"/>
      <c r="C3002"/>
      <c r="D3002" s="13"/>
      <c r="E3002" s="13"/>
      <c r="K3002" s="23"/>
      <c r="O3002" s="21"/>
      <c r="P3002" s="27"/>
      <c r="Q3002" s="16"/>
      <c r="U3002" s="27"/>
    </row>
    <row r="3003" spans="2:21" x14ac:dyDescent="0.25">
      <c r="B3003"/>
      <c r="C3003"/>
      <c r="D3003" s="13"/>
      <c r="E3003" s="13"/>
      <c r="K3003" s="23"/>
      <c r="O3003" s="21"/>
      <c r="P3003" s="27"/>
      <c r="Q3003" s="16"/>
      <c r="U3003" s="27"/>
    </row>
    <row r="3004" spans="2:21" x14ac:dyDescent="0.25">
      <c r="B3004"/>
      <c r="C3004"/>
      <c r="D3004" s="13"/>
      <c r="E3004" s="13"/>
      <c r="K3004" s="23"/>
      <c r="O3004" s="21"/>
      <c r="P3004" s="27"/>
      <c r="Q3004" s="16"/>
      <c r="U3004" s="27"/>
    </row>
    <row r="3005" spans="2:21" x14ac:dyDescent="0.25">
      <c r="B3005"/>
      <c r="C3005"/>
      <c r="D3005" s="13"/>
      <c r="E3005" s="13"/>
      <c r="K3005" s="23"/>
      <c r="O3005" s="21"/>
      <c r="P3005" s="27"/>
      <c r="Q3005" s="16"/>
      <c r="U3005" s="27"/>
    </row>
    <row r="3006" spans="2:21" x14ac:dyDescent="0.25">
      <c r="B3006"/>
      <c r="C3006"/>
      <c r="D3006" s="13"/>
      <c r="E3006" s="13"/>
      <c r="K3006" s="23"/>
      <c r="O3006" s="21"/>
      <c r="P3006" s="27"/>
      <c r="Q3006" s="16"/>
      <c r="U3006" s="27"/>
    </row>
    <row r="3007" spans="2:21" x14ac:dyDescent="0.25">
      <c r="B3007"/>
      <c r="C3007"/>
      <c r="D3007" s="13"/>
      <c r="E3007" s="13"/>
      <c r="K3007" s="23"/>
      <c r="O3007" s="21"/>
      <c r="P3007" s="27"/>
      <c r="Q3007" s="16"/>
      <c r="U3007" s="27"/>
    </row>
    <row r="3008" spans="2:21" x14ac:dyDescent="0.25">
      <c r="B3008"/>
      <c r="C3008"/>
      <c r="D3008" s="13"/>
      <c r="E3008" s="13"/>
      <c r="K3008" s="23"/>
      <c r="O3008" s="21"/>
      <c r="P3008" s="27"/>
      <c r="Q3008" s="16"/>
      <c r="U3008" s="27"/>
    </row>
    <row r="3009" spans="2:21" x14ac:dyDescent="0.25">
      <c r="B3009"/>
      <c r="C3009"/>
      <c r="D3009" s="13"/>
      <c r="E3009" s="13"/>
      <c r="K3009" s="23"/>
      <c r="O3009" s="21"/>
      <c r="P3009" s="27"/>
      <c r="Q3009" s="16"/>
      <c r="U3009" s="27"/>
    </row>
    <row r="3010" spans="2:21" x14ac:dyDescent="0.25">
      <c r="B3010"/>
      <c r="C3010"/>
      <c r="D3010" s="13"/>
      <c r="E3010" s="13"/>
      <c r="K3010" s="23"/>
      <c r="O3010" s="21"/>
      <c r="P3010" s="27"/>
      <c r="Q3010" s="16"/>
      <c r="U3010" s="27"/>
    </row>
    <row r="3011" spans="2:21" x14ac:dyDescent="0.25">
      <c r="B3011"/>
      <c r="C3011"/>
      <c r="D3011" s="13"/>
      <c r="E3011" s="13"/>
      <c r="K3011" s="23"/>
      <c r="O3011" s="21"/>
      <c r="P3011" s="27"/>
      <c r="Q3011" s="16"/>
      <c r="U3011" s="27"/>
    </row>
    <row r="3012" spans="2:21" x14ac:dyDescent="0.25">
      <c r="B3012"/>
      <c r="C3012"/>
      <c r="D3012" s="13"/>
      <c r="E3012" s="13"/>
      <c r="K3012" s="23"/>
      <c r="O3012" s="21"/>
      <c r="P3012" s="27"/>
      <c r="Q3012" s="16"/>
      <c r="U3012" s="27"/>
    </row>
    <row r="3013" spans="2:21" x14ac:dyDescent="0.25">
      <c r="B3013"/>
      <c r="C3013"/>
      <c r="D3013" s="13"/>
      <c r="E3013" s="13"/>
      <c r="K3013" s="23"/>
      <c r="O3013" s="21"/>
      <c r="P3013" s="27"/>
      <c r="Q3013" s="16"/>
      <c r="U3013" s="27"/>
    </row>
    <row r="3014" spans="2:21" x14ac:dyDescent="0.25">
      <c r="B3014"/>
      <c r="C3014"/>
      <c r="D3014" s="13"/>
      <c r="E3014" s="13"/>
      <c r="K3014" s="23"/>
      <c r="O3014" s="21"/>
      <c r="P3014" s="27"/>
      <c r="Q3014" s="16"/>
      <c r="U3014" s="27"/>
    </row>
    <row r="3015" spans="2:21" x14ac:dyDescent="0.25">
      <c r="B3015"/>
      <c r="C3015"/>
      <c r="D3015" s="13"/>
      <c r="E3015" s="13"/>
      <c r="K3015" s="23"/>
      <c r="O3015" s="21"/>
      <c r="P3015" s="27"/>
      <c r="Q3015" s="16"/>
      <c r="U3015" s="27"/>
    </row>
    <row r="3016" spans="2:21" x14ac:dyDescent="0.25">
      <c r="B3016"/>
      <c r="C3016"/>
      <c r="D3016" s="13"/>
      <c r="E3016" s="13"/>
      <c r="K3016" s="23"/>
      <c r="O3016" s="21"/>
      <c r="P3016" s="27"/>
      <c r="Q3016" s="16"/>
      <c r="U3016" s="27"/>
    </row>
    <row r="3017" spans="2:21" x14ac:dyDescent="0.25">
      <c r="B3017"/>
      <c r="C3017"/>
      <c r="D3017" s="13"/>
      <c r="E3017" s="13"/>
      <c r="K3017" s="23"/>
      <c r="O3017" s="21"/>
      <c r="P3017" s="27"/>
      <c r="Q3017" s="16"/>
      <c r="U3017" s="27"/>
    </row>
    <row r="3018" spans="2:21" x14ac:dyDescent="0.25">
      <c r="B3018"/>
      <c r="C3018"/>
      <c r="D3018" s="13"/>
      <c r="E3018" s="13"/>
      <c r="K3018" s="23"/>
      <c r="O3018" s="21"/>
      <c r="P3018" s="27"/>
      <c r="Q3018" s="16"/>
      <c r="U3018" s="27"/>
    </row>
    <row r="3019" spans="2:21" x14ac:dyDescent="0.25">
      <c r="B3019"/>
      <c r="C3019"/>
      <c r="D3019" s="13"/>
      <c r="E3019" s="13"/>
      <c r="K3019" s="23"/>
      <c r="O3019" s="21"/>
      <c r="P3019" s="27"/>
      <c r="Q3019" s="16"/>
      <c r="U3019" s="27"/>
    </row>
    <row r="3020" spans="2:21" x14ac:dyDescent="0.25">
      <c r="B3020"/>
      <c r="C3020"/>
      <c r="D3020" s="13"/>
      <c r="E3020" s="13"/>
      <c r="K3020" s="23"/>
      <c r="O3020" s="21"/>
      <c r="P3020" s="27"/>
      <c r="Q3020" s="16"/>
      <c r="U3020" s="27"/>
    </row>
    <row r="3021" spans="2:21" x14ac:dyDescent="0.25">
      <c r="B3021"/>
      <c r="C3021"/>
      <c r="D3021" s="13"/>
      <c r="E3021" s="13"/>
      <c r="K3021" s="23"/>
      <c r="O3021" s="21"/>
      <c r="P3021" s="27"/>
      <c r="Q3021" s="16"/>
      <c r="U3021" s="27"/>
    </row>
    <row r="3022" spans="2:21" x14ac:dyDescent="0.25">
      <c r="B3022"/>
      <c r="C3022"/>
      <c r="D3022" s="13"/>
      <c r="E3022" s="13"/>
      <c r="K3022" s="23"/>
      <c r="O3022" s="21"/>
      <c r="P3022" s="27"/>
      <c r="Q3022" s="16"/>
      <c r="U3022" s="27"/>
    </row>
    <row r="3023" spans="2:21" x14ac:dyDescent="0.25">
      <c r="B3023"/>
      <c r="C3023"/>
      <c r="D3023" s="13"/>
      <c r="E3023" s="13"/>
      <c r="K3023" s="23"/>
      <c r="O3023" s="21"/>
      <c r="P3023" s="27"/>
      <c r="Q3023" s="16"/>
      <c r="U3023" s="27"/>
    </row>
    <row r="3024" spans="2:21" x14ac:dyDescent="0.25">
      <c r="B3024"/>
      <c r="C3024"/>
      <c r="D3024" s="13"/>
      <c r="E3024" s="13"/>
      <c r="K3024" s="23"/>
      <c r="O3024" s="21"/>
      <c r="P3024" s="27"/>
      <c r="Q3024" s="16"/>
      <c r="U3024" s="27"/>
    </row>
    <row r="3025" spans="2:21" x14ac:dyDescent="0.25">
      <c r="B3025"/>
      <c r="C3025"/>
      <c r="D3025" s="13"/>
      <c r="E3025" s="13"/>
      <c r="K3025" s="23"/>
      <c r="O3025" s="21"/>
      <c r="P3025" s="27"/>
      <c r="Q3025" s="16"/>
      <c r="U3025" s="27"/>
    </row>
    <row r="3026" spans="2:21" x14ac:dyDescent="0.25">
      <c r="B3026"/>
      <c r="C3026"/>
      <c r="D3026" s="13"/>
      <c r="E3026" s="13"/>
      <c r="K3026" s="23"/>
      <c r="O3026" s="21"/>
      <c r="P3026" s="27"/>
      <c r="Q3026" s="16"/>
      <c r="U3026" s="27"/>
    </row>
    <row r="3027" spans="2:21" x14ac:dyDescent="0.25">
      <c r="B3027"/>
      <c r="C3027"/>
      <c r="D3027" s="13"/>
      <c r="E3027" s="13"/>
      <c r="K3027" s="23"/>
      <c r="O3027" s="21"/>
      <c r="P3027" s="27"/>
      <c r="Q3027" s="16"/>
      <c r="U3027" s="27"/>
    </row>
    <row r="3028" spans="2:21" x14ac:dyDescent="0.25">
      <c r="B3028"/>
      <c r="C3028"/>
      <c r="D3028" s="13"/>
      <c r="E3028" s="13"/>
      <c r="K3028" s="23"/>
      <c r="O3028" s="21"/>
      <c r="P3028" s="27"/>
      <c r="Q3028" s="16"/>
      <c r="U3028" s="27"/>
    </row>
    <row r="3029" spans="2:21" x14ac:dyDescent="0.25">
      <c r="B3029"/>
      <c r="C3029"/>
      <c r="D3029" s="13"/>
      <c r="E3029" s="13"/>
      <c r="K3029" s="23"/>
      <c r="O3029" s="21"/>
      <c r="P3029" s="27"/>
      <c r="Q3029" s="16"/>
      <c r="U3029" s="27"/>
    </row>
    <row r="3030" spans="2:21" x14ac:dyDescent="0.25">
      <c r="B3030"/>
      <c r="C3030"/>
      <c r="D3030" s="13"/>
      <c r="E3030" s="13"/>
      <c r="K3030" s="23"/>
      <c r="O3030" s="21"/>
      <c r="P3030" s="27"/>
      <c r="Q3030" s="16"/>
      <c r="U3030" s="27"/>
    </row>
    <row r="3031" spans="2:21" x14ac:dyDescent="0.25">
      <c r="B3031"/>
      <c r="C3031"/>
      <c r="D3031" s="13"/>
      <c r="E3031" s="13"/>
      <c r="K3031" s="23"/>
      <c r="O3031" s="21"/>
      <c r="P3031" s="27"/>
      <c r="Q3031" s="16"/>
      <c r="U3031" s="27"/>
    </row>
    <row r="3032" spans="2:21" x14ac:dyDescent="0.25">
      <c r="B3032"/>
      <c r="C3032"/>
      <c r="D3032" s="13"/>
      <c r="E3032" s="13"/>
      <c r="K3032" s="23"/>
      <c r="O3032" s="21"/>
      <c r="P3032" s="27"/>
      <c r="Q3032" s="16"/>
      <c r="U3032" s="27"/>
    </row>
    <row r="3033" spans="2:21" x14ac:dyDescent="0.25">
      <c r="B3033"/>
      <c r="C3033"/>
      <c r="D3033" s="13"/>
      <c r="E3033" s="13"/>
      <c r="K3033" s="23"/>
      <c r="O3033" s="21"/>
      <c r="P3033" s="27"/>
      <c r="Q3033" s="16"/>
      <c r="U3033" s="27"/>
    </row>
    <row r="3034" spans="2:21" x14ac:dyDescent="0.25">
      <c r="B3034"/>
      <c r="C3034"/>
      <c r="D3034" s="13"/>
      <c r="E3034" s="13"/>
      <c r="K3034" s="23"/>
      <c r="O3034" s="21"/>
      <c r="P3034" s="27"/>
      <c r="Q3034" s="16"/>
      <c r="U3034" s="27"/>
    </row>
    <row r="3035" spans="2:21" x14ac:dyDescent="0.25">
      <c r="B3035"/>
      <c r="C3035"/>
      <c r="D3035" s="13"/>
      <c r="E3035" s="13"/>
      <c r="K3035" s="23"/>
      <c r="O3035" s="21"/>
      <c r="P3035" s="27"/>
      <c r="Q3035" s="16"/>
      <c r="U3035" s="27"/>
    </row>
    <row r="3036" spans="2:21" x14ac:dyDescent="0.25">
      <c r="B3036"/>
      <c r="C3036"/>
      <c r="D3036" s="13"/>
      <c r="E3036" s="13"/>
      <c r="K3036" s="23"/>
      <c r="O3036" s="21"/>
      <c r="P3036" s="27"/>
      <c r="Q3036" s="16"/>
      <c r="U3036" s="27"/>
    </row>
    <row r="3037" spans="2:21" x14ac:dyDescent="0.25">
      <c r="B3037"/>
      <c r="C3037"/>
      <c r="D3037" s="13"/>
      <c r="E3037" s="13"/>
      <c r="K3037" s="23"/>
      <c r="O3037" s="21"/>
      <c r="P3037" s="27"/>
      <c r="Q3037" s="16"/>
      <c r="U3037" s="27"/>
    </row>
    <row r="3038" spans="2:21" x14ac:dyDescent="0.25">
      <c r="B3038"/>
      <c r="C3038"/>
      <c r="D3038" s="13"/>
      <c r="E3038" s="13"/>
      <c r="K3038" s="23"/>
      <c r="O3038" s="21"/>
      <c r="P3038" s="27"/>
      <c r="Q3038" s="16"/>
      <c r="U3038" s="27"/>
    </row>
    <row r="3039" spans="2:21" x14ac:dyDescent="0.25">
      <c r="B3039"/>
      <c r="C3039"/>
      <c r="D3039" s="13"/>
      <c r="E3039" s="13"/>
      <c r="K3039" s="23"/>
      <c r="O3039" s="21"/>
      <c r="P3039" s="27"/>
      <c r="Q3039" s="16"/>
      <c r="U3039" s="27"/>
    </row>
    <row r="3040" spans="2:21" x14ac:dyDescent="0.25">
      <c r="B3040"/>
      <c r="C3040"/>
      <c r="D3040" s="13"/>
      <c r="E3040" s="13"/>
      <c r="K3040" s="23"/>
      <c r="O3040" s="21"/>
      <c r="P3040" s="27"/>
      <c r="Q3040" s="16"/>
      <c r="U3040" s="27"/>
    </row>
    <row r="3041" spans="2:21" x14ac:dyDescent="0.25">
      <c r="B3041"/>
      <c r="C3041"/>
      <c r="D3041" s="13"/>
      <c r="E3041" s="13"/>
      <c r="K3041" s="23"/>
      <c r="O3041" s="21"/>
      <c r="P3041" s="27"/>
      <c r="Q3041" s="16"/>
      <c r="U3041" s="27"/>
    </row>
    <row r="3042" spans="2:21" x14ac:dyDescent="0.25">
      <c r="B3042"/>
      <c r="C3042"/>
      <c r="D3042" s="13"/>
      <c r="E3042" s="13"/>
      <c r="K3042" s="23"/>
      <c r="O3042" s="21"/>
      <c r="P3042" s="27"/>
      <c r="Q3042" s="16"/>
      <c r="U3042" s="27"/>
    </row>
    <row r="3043" spans="2:21" x14ac:dyDescent="0.25">
      <c r="B3043"/>
      <c r="C3043"/>
      <c r="D3043" s="13"/>
      <c r="E3043" s="13"/>
      <c r="K3043" s="23"/>
      <c r="O3043" s="21"/>
      <c r="P3043" s="27"/>
      <c r="Q3043" s="16"/>
      <c r="U3043" s="27"/>
    </row>
    <row r="3044" spans="2:21" x14ac:dyDescent="0.25">
      <c r="B3044"/>
      <c r="C3044"/>
      <c r="D3044" s="13"/>
      <c r="E3044" s="13"/>
      <c r="K3044" s="23"/>
      <c r="O3044" s="21"/>
      <c r="P3044" s="27"/>
      <c r="Q3044" s="16"/>
      <c r="U3044" s="27"/>
    </row>
    <row r="3045" spans="2:21" x14ac:dyDescent="0.25">
      <c r="B3045"/>
      <c r="C3045"/>
      <c r="D3045" s="13"/>
      <c r="E3045" s="13"/>
      <c r="K3045" s="23"/>
      <c r="O3045" s="21"/>
      <c r="P3045" s="27"/>
      <c r="Q3045" s="16"/>
      <c r="U3045" s="27"/>
    </row>
    <row r="3046" spans="2:21" x14ac:dyDescent="0.25">
      <c r="B3046"/>
      <c r="C3046"/>
      <c r="D3046" s="13"/>
      <c r="E3046" s="13"/>
      <c r="K3046" s="23"/>
      <c r="O3046" s="21"/>
      <c r="P3046" s="27"/>
      <c r="Q3046" s="16"/>
      <c r="U3046" s="27"/>
    </row>
    <row r="3047" spans="2:21" x14ac:dyDescent="0.25">
      <c r="B3047"/>
      <c r="C3047"/>
      <c r="D3047" s="13"/>
      <c r="E3047" s="13"/>
      <c r="K3047" s="23"/>
      <c r="O3047" s="21"/>
      <c r="P3047" s="27"/>
      <c r="Q3047" s="16"/>
      <c r="U3047" s="27"/>
    </row>
    <row r="3048" spans="2:21" x14ac:dyDescent="0.25">
      <c r="B3048"/>
      <c r="C3048"/>
      <c r="D3048" s="13"/>
      <c r="E3048" s="13"/>
      <c r="K3048" s="23"/>
      <c r="O3048" s="21"/>
      <c r="P3048" s="27"/>
      <c r="Q3048" s="16"/>
      <c r="U3048" s="27"/>
    </row>
    <row r="3049" spans="2:21" x14ac:dyDescent="0.25">
      <c r="B3049"/>
      <c r="C3049"/>
      <c r="D3049" s="13"/>
      <c r="E3049" s="13"/>
      <c r="K3049" s="23"/>
      <c r="O3049" s="21"/>
      <c r="P3049" s="27"/>
      <c r="Q3049" s="16"/>
      <c r="U3049" s="27"/>
    </row>
    <row r="3050" spans="2:21" x14ac:dyDescent="0.25">
      <c r="B3050"/>
      <c r="C3050"/>
      <c r="D3050" s="13"/>
      <c r="E3050" s="13"/>
      <c r="K3050" s="23"/>
      <c r="O3050" s="21"/>
      <c r="P3050" s="27"/>
      <c r="Q3050" s="16"/>
      <c r="U3050" s="27"/>
    </row>
    <row r="3051" spans="2:21" x14ac:dyDescent="0.25">
      <c r="B3051"/>
      <c r="C3051"/>
      <c r="D3051" s="13"/>
      <c r="E3051" s="13"/>
      <c r="K3051" s="23"/>
      <c r="O3051" s="21"/>
      <c r="P3051" s="27"/>
      <c r="Q3051" s="16"/>
      <c r="U3051" s="27"/>
    </row>
    <row r="3052" spans="2:21" x14ac:dyDescent="0.25">
      <c r="B3052"/>
      <c r="C3052"/>
      <c r="D3052" s="13"/>
      <c r="E3052" s="13"/>
      <c r="K3052" s="23"/>
      <c r="O3052" s="21"/>
      <c r="P3052" s="27"/>
      <c r="Q3052" s="16"/>
      <c r="U3052" s="27"/>
    </row>
    <row r="3053" spans="2:21" x14ac:dyDescent="0.25">
      <c r="B3053"/>
      <c r="C3053"/>
      <c r="D3053" s="13"/>
      <c r="E3053" s="13"/>
      <c r="K3053" s="23"/>
      <c r="O3053" s="21"/>
      <c r="P3053" s="27"/>
      <c r="Q3053" s="16"/>
      <c r="U3053" s="27"/>
    </row>
    <row r="3054" spans="2:21" x14ac:dyDescent="0.25">
      <c r="B3054"/>
      <c r="C3054"/>
      <c r="D3054" s="13"/>
      <c r="E3054" s="13"/>
      <c r="K3054" s="23"/>
      <c r="O3054" s="21"/>
      <c r="P3054" s="27"/>
      <c r="Q3054" s="16"/>
      <c r="U3054" s="27"/>
    </row>
    <row r="3055" spans="2:21" x14ac:dyDescent="0.25">
      <c r="B3055"/>
      <c r="C3055"/>
      <c r="D3055" s="13"/>
      <c r="E3055" s="13"/>
      <c r="K3055" s="23"/>
      <c r="O3055" s="21"/>
      <c r="P3055" s="27"/>
      <c r="Q3055" s="16"/>
      <c r="U3055" s="27"/>
    </row>
    <row r="3056" spans="2:21" x14ac:dyDescent="0.25">
      <c r="B3056"/>
      <c r="C3056"/>
      <c r="D3056" s="13"/>
      <c r="E3056" s="13"/>
      <c r="K3056" s="23"/>
      <c r="O3056" s="21"/>
      <c r="P3056" s="27"/>
      <c r="Q3056" s="16"/>
      <c r="U3056" s="27"/>
    </row>
    <row r="3057" spans="2:21" x14ac:dyDescent="0.25">
      <c r="B3057"/>
      <c r="C3057"/>
      <c r="D3057" s="13"/>
      <c r="E3057" s="13"/>
      <c r="K3057" s="23"/>
      <c r="O3057" s="21"/>
      <c r="P3057" s="27"/>
      <c r="Q3057" s="16"/>
      <c r="U3057" s="27"/>
    </row>
    <row r="3058" spans="2:21" x14ac:dyDescent="0.25">
      <c r="B3058"/>
      <c r="C3058"/>
      <c r="D3058" s="13"/>
      <c r="E3058" s="13"/>
      <c r="K3058" s="23"/>
      <c r="O3058" s="21"/>
      <c r="P3058" s="27"/>
      <c r="Q3058" s="16"/>
      <c r="U3058" s="27"/>
    </row>
    <row r="3059" spans="2:21" x14ac:dyDescent="0.25">
      <c r="B3059"/>
      <c r="C3059"/>
      <c r="D3059" s="13"/>
      <c r="E3059" s="13"/>
      <c r="K3059" s="23"/>
      <c r="O3059" s="21"/>
      <c r="P3059" s="27"/>
      <c r="Q3059" s="16"/>
      <c r="U3059" s="27"/>
    </row>
    <row r="3060" spans="2:21" x14ac:dyDescent="0.25">
      <c r="B3060"/>
      <c r="C3060"/>
      <c r="D3060" s="13"/>
      <c r="E3060" s="13"/>
      <c r="K3060" s="23"/>
      <c r="O3060" s="21"/>
      <c r="P3060" s="27"/>
      <c r="Q3060" s="16"/>
      <c r="U3060" s="27"/>
    </row>
    <row r="3061" spans="2:21" x14ac:dyDescent="0.25">
      <c r="B3061"/>
      <c r="C3061"/>
      <c r="D3061" s="13"/>
      <c r="E3061" s="13"/>
      <c r="K3061" s="23"/>
      <c r="O3061" s="21"/>
      <c r="P3061" s="27"/>
      <c r="Q3061" s="16"/>
      <c r="U3061" s="27"/>
    </row>
    <row r="3062" spans="2:21" x14ac:dyDescent="0.25">
      <c r="B3062"/>
      <c r="C3062"/>
      <c r="D3062" s="13"/>
      <c r="E3062" s="13"/>
      <c r="K3062" s="23"/>
      <c r="O3062" s="21"/>
      <c r="P3062" s="27"/>
      <c r="Q3062" s="16"/>
      <c r="U3062" s="27"/>
    </row>
    <row r="3063" spans="2:21" x14ac:dyDescent="0.25">
      <c r="B3063"/>
      <c r="C3063"/>
      <c r="D3063" s="13"/>
      <c r="E3063" s="13"/>
      <c r="K3063" s="23"/>
      <c r="O3063" s="21"/>
      <c r="P3063" s="27"/>
      <c r="Q3063" s="16"/>
      <c r="U3063" s="27"/>
    </row>
    <row r="3064" spans="2:21" x14ac:dyDescent="0.25">
      <c r="B3064"/>
      <c r="C3064"/>
      <c r="D3064" s="13"/>
      <c r="E3064" s="13"/>
      <c r="K3064" s="23"/>
      <c r="O3064" s="21"/>
      <c r="P3064" s="27"/>
      <c r="Q3064" s="16"/>
      <c r="U3064" s="27"/>
    </row>
    <row r="3065" spans="2:21" x14ac:dyDescent="0.25">
      <c r="B3065"/>
      <c r="C3065"/>
      <c r="D3065" s="13"/>
      <c r="E3065" s="13"/>
      <c r="K3065" s="23"/>
      <c r="O3065" s="21"/>
      <c r="P3065" s="27"/>
      <c r="Q3065" s="16"/>
      <c r="U3065" s="27"/>
    </row>
    <row r="3066" spans="2:21" x14ac:dyDescent="0.25">
      <c r="B3066"/>
      <c r="C3066"/>
      <c r="D3066" s="13"/>
      <c r="E3066" s="13"/>
      <c r="K3066" s="23"/>
      <c r="O3066" s="21"/>
      <c r="P3066" s="27"/>
      <c r="Q3066" s="16"/>
      <c r="U3066" s="27"/>
    </row>
    <row r="3067" spans="2:21" x14ac:dyDescent="0.25">
      <c r="B3067"/>
      <c r="C3067"/>
      <c r="D3067" s="13"/>
      <c r="E3067" s="13"/>
      <c r="K3067" s="23"/>
      <c r="O3067" s="21"/>
      <c r="P3067" s="27"/>
      <c r="Q3067" s="16"/>
      <c r="U3067" s="27"/>
    </row>
    <row r="3068" spans="2:21" x14ac:dyDescent="0.25">
      <c r="B3068"/>
      <c r="C3068"/>
      <c r="D3068" s="13"/>
      <c r="E3068" s="13"/>
      <c r="K3068" s="23"/>
      <c r="O3068" s="21"/>
      <c r="P3068" s="27"/>
      <c r="Q3068" s="16"/>
      <c r="U3068" s="27"/>
    </row>
    <row r="3069" spans="2:21" x14ac:dyDescent="0.25">
      <c r="B3069"/>
      <c r="C3069"/>
      <c r="D3069" s="13"/>
      <c r="E3069" s="13"/>
      <c r="K3069" s="23"/>
      <c r="O3069" s="21"/>
      <c r="P3069" s="27"/>
      <c r="Q3069" s="16"/>
      <c r="U3069" s="27"/>
    </row>
    <row r="3070" spans="2:21" x14ac:dyDescent="0.25">
      <c r="B3070"/>
      <c r="C3070"/>
      <c r="D3070" s="13"/>
      <c r="E3070" s="13"/>
      <c r="K3070" s="23"/>
      <c r="O3070" s="21"/>
      <c r="P3070" s="27"/>
      <c r="Q3070" s="16"/>
      <c r="U3070" s="27"/>
    </row>
    <row r="3071" spans="2:21" x14ac:dyDescent="0.25">
      <c r="B3071"/>
      <c r="C3071"/>
      <c r="D3071" s="13"/>
      <c r="E3071" s="13"/>
      <c r="K3071" s="23"/>
      <c r="O3071" s="21"/>
      <c r="P3071" s="27"/>
      <c r="Q3071" s="16"/>
      <c r="U3071" s="27"/>
    </row>
    <row r="3072" spans="2:21" x14ac:dyDescent="0.25">
      <c r="B3072"/>
      <c r="C3072"/>
      <c r="D3072" s="13"/>
      <c r="E3072" s="13"/>
      <c r="K3072" s="23"/>
      <c r="O3072" s="21"/>
      <c r="P3072" s="27"/>
      <c r="Q3072" s="16"/>
      <c r="U3072" s="27"/>
    </row>
    <row r="3073" spans="2:21" x14ac:dyDescent="0.25">
      <c r="B3073"/>
      <c r="C3073"/>
      <c r="D3073" s="13"/>
      <c r="E3073" s="13"/>
      <c r="K3073" s="23"/>
      <c r="O3073" s="21"/>
      <c r="P3073" s="27"/>
      <c r="Q3073" s="16"/>
      <c r="U3073" s="27"/>
    </row>
    <row r="3074" spans="2:21" x14ac:dyDescent="0.25">
      <c r="B3074"/>
      <c r="C3074"/>
      <c r="D3074" s="13"/>
      <c r="E3074" s="13"/>
      <c r="K3074" s="23"/>
      <c r="O3074" s="21"/>
      <c r="P3074" s="27"/>
      <c r="Q3074" s="16"/>
      <c r="U3074" s="27"/>
    </row>
    <row r="3075" spans="2:21" x14ac:dyDescent="0.25">
      <c r="B3075"/>
      <c r="C3075"/>
      <c r="D3075" s="13"/>
      <c r="E3075" s="13"/>
      <c r="K3075" s="23"/>
      <c r="O3075" s="21"/>
      <c r="P3075" s="27"/>
      <c r="Q3075" s="16"/>
      <c r="U3075" s="27"/>
    </row>
    <row r="3076" spans="2:21" x14ac:dyDescent="0.25">
      <c r="B3076"/>
      <c r="C3076"/>
      <c r="D3076" s="13"/>
      <c r="E3076" s="13"/>
      <c r="K3076" s="23"/>
      <c r="O3076" s="21"/>
      <c r="P3076" s="27"/>
      <c r="Q3076" s="16"/>
      <c r="U3076" s="27"/>
    </row>
    <row r="3077" spans="2:21" x14ac:dyDescent="0.25">
      <c r="B3077"/>
      <c r="C3077"/>
      <c r="D3077" s="13"/>
      <c r="E3077" s="13"/>
      <c r="K3077" s="23"/>
      <c r="O3077" s="21"/>
      <c r="P3077" s="27"/>
      <c r="Q3077" s="16"/>
      <c r="U3077" s="27"/>
    </row>
    <row r="3078" spans="2:21" x14ac:dyDescent="0.25">
      <c r="B3078"/>
      <c r="C3078"/>
      <c r="D3078" s="13"/>
      <c r="E3078" s="13"/>
      <c r="K3078" s="23"/>
      <c r="O3078" s="21"/>
      <c r="P3078" s="27"/>
      <c r="Q3078" s="16"/>
      <c r="U3078" s="27"/>
    </row>
    <row r="3079" spans="2:21" x14ac:dyDescent="0.25">
      <c r="B3079"/>
      <c r="C3079"/>
      <c r="D3079" s="13"/>
      <c r="E3079" s="13"/>
      <c r="K3079" s="23"/>
      <c r="O3079" s="21"/>
      <c r="P3079" s="27"/>
      <c r="Q3079" s="16"/>
      <c r="U3079" s="27"/>
    </row>
    <row r="3080" spans="2:21" x14ac:dyDescent="0.25">
      <c r="B3080"/>
      <c r="C3080"/>
      <c r="D3080" s="13"/>
      <c r="E3080" s="13"/>
      <c r="K3080" s="23"/>
      <c r="O3080" s="21"/>
      <c r="P3080" s="27"/>
      <c r="Q3080" s="16"/>
      <c r="U3080" s="27"/>
    </row>
    <row r="3081" spans="2:21" x14ac:dyDescent="0.25">
      <c r="B3081"/>
      <c r="C3081"/>
      <c r="D3081" s="13"/>
      <c r="E3081" s="13"/>
      <c r="K3081" s="23"/>
      <c r="O3081" s="21"/>
      <c r="P3081" s="27"/>
      <c r="Q3081" s="16"/>
      <c r="U3081" s="27"/>
    </row>
    <row r="3082" spans="2:21" x14ac:dyDescent="0.25">
      <c r="B3082"/>
      <c r="C3082"/>
      <c r="D3082" s="13"/>
      <c r="E3082" s="13"/>
      <c r="K3082" s="23"/>
      <c r="O3082" s="21"/>
      <c r="P3082" s="27"/>
      <c r="Q3082" s="16"/>
      <c r="U3082" s="27"/>
    </row>
    <row r="3083" spans="2:21" x14ac:dyDescent="0.25">
      <c r="B3083"/>
      <c r="C3083"/>
      <c r="D3083" s="13"/>
      <c r="E3083" s="13"/>
      <c r="K3083" s="23"/>
      <c r="O3083" s="21"/>
      <c r="P3083" s="27"/>
      <c r="Q3083" s="16"/>
      <c r="U3083" s="27"/>
    </row>
    <row r="3084" spans="2:21" x14ac:dyDescent="0.25">
      <c r="B3084"/>
      <c r="C3084"/>
      <c r="D3084" s="13"/>
      <c r="E3084" s="13"/>
      <c r="K3084" s="23"/>
      <c r="O3084" s="21"/>
      <c r="P3084" s="27"/>
      <c r="Q3084" s="16"/>
      <c r="U3084" s="27"/>
    </row>
    <row r="3085" spans="2:21" x14ac:dyDescent="0.25">
      <c r="B3085"/>
      <c r="C3085"/>
      <c r="D3085" s="13"/>
      <c r="E3085" s="13"/>
      <c r="K3085" s="23"/>
      <c r="O3085" s="21"/>
      <c r="P3085" s="27"/>
      <c r="Q3085" s="16"/>
      <c r="U3085" s="27"/>
    </row>
    <row r="3086" spans="2:21" x14ac:dyDescent="0.25">
      <c r="B3086"/>
      <c r="C3086"/>
      <c r="D3086" s="13"/>
      <c r="E3086" s="13"/>
      <c r="K3086" s="23"/>
      <c r="O3086" s="21"/>
      <c r="P3086" s="27"/>
      <c r="Q3086" s="16"/>
      <c r="U3086" s="27"/>
    </row>
    <row r="3087" spans="2:21" x14ac:dyDescent="0.25">
      <c r="B3087"/>
      <c r="C3087"/>
      <c r="D3087" s="13"/>
      <c r="E3087" s="13"/>
      <c r="K3087" s="23"/>
      <c r="O3087" s="21"/>
      <c r="P3087" s="27"/>
      <c r="Q3087" s="16"/>
      <c r="U3087" s="27"/>
    </row>
    <row r="3088" spans="2:21" x14ac:dyDescent="0.25">
      <c r="B3088"/>
      <c r="C3088"/>
      <c r="D3088" s="13"/>
      <c r="E3088" s="13"/>
      <c r="K3088" s="23"/>
      <c r="O3088" s="21"/>
      <c r="P3088" s="27"/>
      <c r="Q3088" s="16"/>
      <c r="U3088" s="27"/>
    </row>
    <row r="3089" spans="2:21" x14ac:dyDescent="0.25">
      <c r="B3089"/>
      <c r="C3089"/>
      <c r="D3089" s="13"/>
      <c r="E3089" s="13"/>
      <c r="K3089" s="23"/>
      <c r="O3089" s="21"/>
      <c r="P3089" s="27"/>
      <c r="Q3089" s="16"/>
      <c r="U3089" s="27"/>
    </row>
    <row r="3090" spans="2:21" x14ac:dyDescent="0.25">
      <c r="B3090"/>
      <c r="C3090"/>
      <c r="D3090" s="13"/>
      <c r="E3090" s="13"/>
      <c r="K3090" s="23"/>
      <c r="O3090" s="21"/>
      <c r="P3090" s="27"/>
      <c r="Q3090" s="16"/>
      <c r="U3090" s="27"/>
    </row>
    <row r="3091" spans="2:21" x14ac:dyDescent="0.25">
      <c r="B3091"/>
      <c r="C3091"/>
      <c r="D3091" s="13"/>
      <c r="E3091" s="13"/>
      <c r="K3091" s="23"/>
      <c r="O3091" s="21"/>
      <c r="P3091" s="27"/>
      <c r="Q3091" s="16"/>
      <c r="U3091" s="27"/>
    </row>
    <row r="3092" spans="2:21" x14ac:dyDescent="0.25">
      <c r="B3092"/>
      <c r="C3092"/>
      <c r="D3092" s="13"/>
      <c r="E3092" s="13"/>
      <c r="K3092" s="23"/>
      <c r="O3092" s="21"/>
      <c r="P3092" s="27"/>
      <c r="Q3092" s="16"/>
      <c r="U3092" s="27"/>
    </row>
    <row r="3093" spans="2:21" x14ac:dyDescent="0.25">
      <c r="B3093"/>
      <c r="C3093"/>
      <c r="D3093" s="13"/>
      <c r="E3093" s="13"/>
      <c r="K3093" s="23"/>
      <c r="O3093" s="21"/>
      <c r="P3093" s="27"/>
      <c r="Q3093" s="16"/>
      <c r="U3093" s="27"/>
    </row>
    <row r="3094" spans="2:21" x14ac:dyDescent="0.25">
      <c r="B3094"/>
      <c r="C3094"/>
      <c r="D3094" s="13"/>
      <c r="E3094" s="13"/>
      <c r="K3094" s="23"/>
      <c r="O3094" s="21"/>
      <c r="P3094" s="27"/>
      <c r="Q3094" s="16"/>
      <c r="U3094" s="27"/>
    </row>
    <row r="3095" spans="2:21" x14ac:dyDescent="0.25">
      <c r="B3095"/>
      <c r="C3095"/>
      <c r="D3095" s="13"/>
      <c r="E3095" s="13"/>
      <c r="K3095" s="23"/>
      <c r="O3095" s="21"/>
      <c r="P3095" s="27"/>
      <c r="Q3095" s="16"/>
      <c r="U3095" s="27"/>
    </row>
    <row r="3096" spans="2:21" x14ac:dyDescent="0.25">
      <c r="B3096"/>
      <c r="C3096"/>
      <c r="D3096" s="13"/>
      <c r="E3096" s="13"/>
      <c r="K3096" s="23"/>
      <c r="O3096" s="21"/>
      <c r="P3096" s="27"/>
      <c r="Q3096" s="16"/>
      <c r="U3096" s="27"/>
    </row>
    <row r="3097" spans="2:21" x14ac:dyDescent="0.25">
      <c r="B3097"/>
      <c r="C3097"/>
      <c r="D3097" s="13"/>
      <c r="E3097" s="13"/>
      <c r="K3097" s="23"/>
      <c r="O3097" s="21"/>
      <c r="P3097" s="27"/>
      <c r="Q3097" s="16"/>
      <c r="U3097" s="27"/>
    </row>
    <row r="3098" spans="2:21" x14ac:dyDescent="0.25">
      <c r="B3098"/>
      <c r="C3098"/>
      <c r="D3098" s="13"/>
      <c r="E3098" s="13"/>
      <c r="K3098" s="23"/>
      <c r="O3098" s="21"/>
      <c r="P3098" s="27"/>
      <c r="Q3098" s="16"/>
      <c r="U3098" s="27"/>
    </row>
    <row r="3099" spans="2:21" x14ac:dyDescent="0.25">
      <c r="B3099"/>
      <c r="C3099"/>
      <c r="D3099" s="13"/>
      <c r="E3099" s="13"/>
      <c r="K3099" s="23"/>
      <c r="O3099" s="21"/>
      <c r="P3099" s="27"/>
      <c r="Q3099" s="16"/>
      <c r="U3099" s="27"/>
    </row>
    <row r="3100" spans="2:21" x14ac:dyDescent="0.25">
      <c r="B3100"/>
      <c r="C3100"/>
      <c r="D3100" s="13"/>
      <c r="E3100" s="13"/>
      <c r="K3100" s="23"/>
      <c r="O3100" s="21"/>
      <c r="P3100" s="27"/>
      <c r="Q3100" s="16"/>
      <c r="U3100" s="27"/>
    </row>
    <row r="3101" spans="2:21" x14ac:dyDescent="0.25">
      <c r="B3101"/>
      <c r="C3101"/>
      <c r="D3101" s="13"/>
      <c r="E3101" s="13"/>
      <c r="K3101" s="23"/>
      <c r="O3101" s="21"/>
      <c r="P3101" s="27"/>
      <c r="Q3101" s="16"/>
      <c r="U3101" s="27"/>
    </row>
    <row r="3102" spans="2:21" x14ac:dyDescent="0.25">
      <c r="B3102"/>
      <c r="C3102"/>
      <c r="D3102" s="13"/>
      <c r="E3102" s="13"/>
      <c r="K3102" s="23"/>
      <c r="O3102" s="21"/>
      <c r="P3102" s="27"/>
      <c r="Q3102" s="16"/>
      <c r="U3102" s="27"/>
    </row>
    <row r="3103" spans="2:21" x14ac:dyDescent="0.25">
      <c r="B3103"/>
      <c r="C3103"/>
      <c r="D3103" s="13"/>
      <c r="E3103" s="13"/>
      <c r="K3103" s="23"/>
      <c r="O3103" s="21"/>
      <c r="P3103" s="27"/>
      <c r="Q3103" s="16"/>
      <c r="U3103" s="27"/>
    </row>
    <row r="3104" spans="2:21" x14ac:dyDescent="0.25">
      <c r="B3104"/>
      <c r="C3104"/>
      <c r="D3104" s="13"/>
      <c r="E3104" s="13"/>
      <c r="K3104" s="23"/>
      <c r="O3104" s="21"/>
      <c r="P3104" s="27"/>
      <c r="Q3104" s="16"/>
      <c r="U3104" s="27"/>
    </row>
    <row r="3105" spans="2:21" x14ac:dyDescent="0.25">
      <c r="B3105"/>
      <c r="C3105"/>
      <c r="D3105" s="13"/>
      <c r="E3105" s="13"/>
      <c r="K3105" s="23"/>
      <c r="O3105" s="21"/>
      <c r="P3105" s="27"/>
      <c r="Q3105" s="16"/>
      <c r="U3105" s="27"/>
    </row>
    <row r="3106" spans="2:21" x14ac:dyDescent="0.25">
      <c r="B3106"/>
      <c r="C3106"/>
      <c r="D3106" s="13"/>
      <c r="E3106" s="13"/>
      <c r="K3106" s="23"/>
      <c r="O3106" s="21"/>
      <c r="P3106" s="27"/>
      <c r="Q3106" s="16"/>
      <c r="U3106" s="27"/>
    </row>
    <row r="3107" spans="2:21" x14ac:dyDescent="0.25">
      <c r="B3107"/>
      <c r="C3107"/>
      <c r="D3107" s="13"/>
      <c r="E3107" s="13"/>
      <c r="K3107" s="23"/>
      <c r="O3107" s="21"/>
      <c r="P3107" s="27"/>
      <c r="Q3107" s="16"/>
      <c r="U3107" s="27"/>
    </row>
    <row r="3108" spans="2:21" x14ac:dyDescent="0.25">
      <c r="B3108"/>
      <c r="C3108"/>
      <c r="D3108" s="13"/>
      <c r="E3108" s="13"/>
      <c r="K3108" s="23"/>
      <c r="O3108" s="21"/>
      <c r="P3108" s="27"/>
      <c r="Q3108" s="16"/>
      <c r="U3108" s="27"/>
    </row>
    <row r="3109" spans="2:21" x14ac:dyDescent="0.25">
      <c r="B3109"/>
      <c r="C3109"/>
      <c r="D3109" s="13"/>
      <c r="E3109" s="13"/>
      <c r="K3109" s="23"/>
      <c r="O3109" s="21"/>
      <c r="P3109" s="27"/>
      <c r="Q3109" s="16"/>
      <c r="U3109" s="27"/>
    </row>
    <row r="3110" spans="2:21" x14ac:dyDescent="0.25">
      <c r="B3110"/>
      <c r="C3110"/>
      <c r="D3110" s="13"/>
      <c r="E3110" s="13"/>
      <c r="K3110" s="23"/>
      <c r="O3110" s="21"/>
      <c r="P3110" s="27"/>
      <c r="Q3110" s="16"/>
      <c r="U3110" s="27"/>
    </row>
    <row r="3111" spans="2:21" x14ac:dyDescent="0.25">
      <c r="B3111"/>
      <c r="C3111"/>
      <c r="D3111" s="13"/>
      <c r="E3111" s="13"/>
      <c r="K3111" s="23"/>
      <c r="O3111" s="21"/>
      <c r="P3111" s="27"/>
      <c r="Q3111" s="16"/>
      <c r="U3111" s="27"/>
    </row>
    <row r="3112" spans="2:21" x14ac:dyDescent="0.25">
      <c r="B3112"/>
      <c r="C3112"/>
      <c r="D3112" s="13"/>
      <c r="E3112" s="13"/>
      <c r="K3112" s="23"/>
      <c r="O3112" s="21"/>
      <c r="P3112" s="27"/>
      <c r="Q3112" s="16"/>
      <c r="U3112" s="27"/>
    </row>
    <row r="3113" spans="2:21" x14ac:dyDescent="0.25">
      <c r="B3113"/>
      <c r="C3113"/>
      <c r="D3113" s="13"/>
      <c r="E3113" s="13"/>
      <c r="K3113" s="23"/>
      <c r="O3113" s="21"/>
      <c r="P3113" s="27"/>
      <c r="Q3113" s="16"/>
      <c r="U3113" s="27"/>
    </row>
    <row r="3114" spans="2:21" x14ac:dyDescent="0.25">
      <c r="B3114"/>
      <c r="C3114"/>
      <c r="D3114" s="13"/>
      <c r="E3114" s="13"/>
      <c r="K3114" s="23"/>
      <c r="O3114" s="21"/>
      <c r="P3114" s="27"/>
      <c r="Q3114" s="16"/>
      <c r="U3114" s="27"/>
    </row>
    <row r="3115" spans="2:21" x14ac:dyDescent="0.25">
      <c r="B3115"/>
      <c r="C3115"/>
      <c r="D3115" s="13"/>
      <c r="E3115" s="13"/>
      <c r="K3115" s="23"/>
      <c r="O3115" s="21"/>
      <c r="P3115" s="27"/>
      <c r="Q3115" s="16"/>
      <c r="U3115" s="27"/>
    </row>
    <row r="3116" spans="2:21" x14ac:dyDescent="0.25">
      <c r="B3116"/>
      <c r="C3116"/>
      <c r="D3116" s="13"/>
      <c r="E3116" s="13"/>
      <c r="K3116" s="23"/>
      <c r="O3116" s="21"/>
      <c r="P3116" s="27"/>
      <c r="Q3116" s="16"/>
      <c r="U3116" s="27"/>
    </row>
    <row r="3117" spans="2:21" x14ac:dyDescent="0.25">
      <c r="B3117"/>
      <c r="C3117"/>
      <c r="D3117" s="13"/>
      <c r="E3117" s="13"/>
      <c r="K3117" s="23"/>
      <c r="O3117" s="21"/>
      <c r="P3117" s="27"/>
      <c r="Q3117" s="16"/>
      <c r="U3117" s="27"/>
    </row>
    <row r="3118" spans="2:21" x14ac:dyDescent="0.25">
      <c r="B3118"/>
      <c r="C3118"/>
      <c r="D3118" s="13"/>
      <c r="E3118" s="13"/>
      <c r="K3118" s="23"/>
      <c r="O3118" s="21"/>
      <c r="P3118" s="27"/>
      <c r="Q3118" s="16"/>
      <c r="U3118" s="27"/>
    </row>
    <row r="3119" spans="2:21" x14ac:dyDescent="0.25">
      <c r="B3119"/>
      <c r="C3119"/>
      <c r="D3119" s="13"/>
      <c r="E3119" s="13"/>
      <c r="K3119" s="23"/>
      <c r="O3119" s="21"/>
      <c r="P3119" s="27"/>
      <c r="Q3119" s="16"/>
      <c r="U3119" s="27"/>
    </row>
    <row r="3120" spans="2:21" x14ac:dyDescent="0.25">
      <c r="B3120"/>
      <c r="C3120"/>
      <c r="D3120" s="13"/>
      <c r="E3120" s="13"/>
      <c r="K3120" s="23"/>
      <c r="O3120" s="21"/>
      <c r="P3120" s="27"/>
      <c r="Q3120" s="16"/>
      <c r="U3120" s="27"/>
    </row>
    <row r="3121" spans="2:21" x14ac:dyDescent="0.25">
      <c r="B3121"/>
      <c r="C3121"/>
      <c r="D3121" s="13"/>
      <c r="E3121" s="13"/>
      <c r="K3121" s="23"/>
      <c r="O3121" s="21"/>
      <c r="P3121" s="27"/>
      <c r="Q3121" s="16"/>
      <c r="U3121" s="27"/>
    </row>
    <row r="3122" spans="2:21" x14ac:dyDescent="0.25">
      <c r="B3122"/>
      <c r="C3122"/>
      <c r="D3122" s="13"/>
      <c r="E3122" s="13"/>
      <c r="K3122" s="23"/>
      <c r="O3122" s="21"/>
      <c r="P3122" s="27"/>
      <c r="Q3122" s="16"/>
      <c r="U3122" s="27"/>
    </row>
    <row r="3123" spans="2:21" x14ac:dyDescent="0.25">
      <c r="B3123"/>
      <c r="C3123"/>
      <c r="D3123" s="13"/>
      <c r="E3123" s="13"/>
      <c r="K3123" s="23"/>
      <c r="O3123" s="21"/>
      <c r="P3123" s="27"/>
      <c r="Q3123" s="16"/>
      <c r="U3123" s="27"/>
    </row>
    <row r="3124" spans="2:21" x14ac:dyDescent="0.25">
      <c r="B3124"/>
      <c r="C3124"/>
      <c r="D3124" s="13"/>
      <c r="E3124" s="13"/>
      <c r="K3124" s="23"/>
      <c r="O3124" s="21"/>
      <c r="P3124" s="27"/>
      <c r="Q3124" s="16"/>
      <c r="U3124" s="27"/>
    </row>
    <row r="3125" spans="2:21" x14ac:dyDescent="0.25">
      <c r="B3125"/>
      <c r="C3125"/>
      <c r="D3125" s="13"/>
      <c r="E3125" s="13"/>
      <c r="K3125" s="23"/>
      <c r="O3125" s="21"/>
      <c r="P3125" s="27"/>
      <c r="Q3125" s="16"/>
      <c r="U3125" s="27"/>
    </row>
    <row r="3126" spans="2:21" x14ac:dyDescent="0.25">
      <c r="B3126"/>
      <c r="C3126"/>
      <c r="D3126" s="13"/>
      <c r="E3126" s="13"/>
      <c r="K3126" s="23"/>
      <c r="O3126" s="21"/>
      <c r="P3126" s="27"/>
      <c r="Q3126" s="16"/>
      <c r="U3126" s="27"/>
    </row>
    <row r="3127" spans="2:21" x14ac:dyDescent="0.25">
      <c r="B3127"/>
      <c r="C3127"/>
      <c r="D3127" s="13"/>
      <c r="E3127" s="13"/>
      <c r="K3127" s="23"/>
      <c r="O3127" s="21"/>
      <c r="P3127" s="27"/>
      <c r="Q3127" s="16"/>
      <c r="U3127" s="27"/>
    </row>
    <row r="3128" spans="2:21" x14ac:dyDescent="0.25">
      <c r="B3128"/>
      <c r="C3128"/>
      <c r="D3128" s="13"/>
      <c r="E3128" s="13"/>
      <c r="K3128" s="23"/>
      <c r="O3128" s="21"/>
      <c r="P3128" s="27"/>
      <c r="Q3128" s="16"/>
      <c r="U3128" s="27"/>
    </row>
    <row r="3129" spans="2:21" x14ac:dyDescent="0.25">
      <c r="B3129"/>
      <c r="C3129"/>
      <c r="D3129" s="13"/>
      <c r="E3129" s="13"/>
      <c r="K3129" s="23"/>
      <c r="O3129" s="21"/>
      <c r="P3129" s="27"/>
      <c r="Q3129" s="16"/>
      <c r="U3129" s="27"/>
    </row>
    <row r="3130" spans="2:21" x14ac:dyDescent="0.25">
      <c r="B3130"/>
      <c r="C3130"/>
      <c r="D3130" s="13"/>
      <c r="E3130" s="13"/>
      <c r="K3130" s="23"/>
      <c r="O3130" s="21"/>
      <c r="P3130" s="27"/>
      <c r="Q3130" s="16"/>
      <c r="U3130" s="27"/>
    </row>
    <row r="3131" spans="2:21" x14ac:dyDescent="0.25">
      <c r="B3131"/>
      <c r="C3131"/>
      <c r="D3131" s="13"/>
      <c r="E3131" s="13"/>
      <c r="K3131" s="23"/>
      <c r="O3131" s="21"/>
      <c r="P3131" s="27"/>
      <c r="Q3131" s="16"/>
      <c r="U3131" s="27"/>
    </row>
    <row r="3132" spans="2:21" x14ac:dyDescent="0.25">
      <c r="B3132"/>
      <c r="C3132"/>
      <c r="D3132" s="13"/>
      <c r="E3132" s="13"/>
      <c r="K3132" s="23"/>
      <c r="O3132" s="21"/>
      <c r="P3132" s="27"/>
      <c r="Q3132" s="16"/>
      <c r="U3132" s="27"/>
    </row>
    <row r="3133" spans="2:21" x14ac:dyDescent="0.25">
      <c r="B3133"/>
      <c r="C3133"/>
      <c r="D3133" s="13"/>
      <c r="E3133" s="13"/>
      <c r="K3133" s="23"/>
      <c r="O3133" s="21"/>
      <c r="P3133" s="27"/>
      <c r="Q3133" s="16"/>
      <c r="U3133" s="27"/>
    </row>
    <row r="3134" spans="2:21" x14ac:dyDescent="0.25">
      <c r="B3134"/>
      <c r="C3134"/>
      <c r="D3134" s="13"/>
      <c r="E3134" s="13"/>
      <c r="K3134" s="23"/>
      <c r="O3134" s="21"/>
      <c r="P3134" s="27"/>
      <c r="Q3134" s="16"/>
      <c r="U3134" s="27"/>
    </row>
    <row r="3135" spans="2:21" x14ac:dyDescent="0.25">
      <c r="B3135"/>
      <c r="C3135"/>
      <c r="D3135" s="13"/>
      <c r="E3135" s="13"/>
      <c r="K3135" s="23"/>
      <c r="O3135" s="21"/>
      <c r="P3135" s="27"/>
      <c r="Q3135" s="16"/>
      <c r="U3135" s="27"/>
    </row>
    <row r="3136" spans="2:21" x14ac:dyDescent="0.25">
      <c r="B3136"/>
      <c r="C3136"/>
      <c r="D3136" s="13"/>
      <c r="E3136" s="13"/>
      <c r="K3136" s="23"/>
      <c r="O3136" s="21"/>
      <c r="P3136" s="27"/>
      <c r="Q3136" s="16"/>
      <c r="U3136" s="27"/>
    </row>
    <row r="3137" spans="2:21" x14ac:dyDescent="0.25">
      <c r="B3137"/>
      <c r="C3137"/>
      <c r="D3137" s="13"/>
      <c r="E3137" s="13"/>
      <c r="K3137" s="23"/>
      <c r="O3137" s="21"/>
      <c r="P3137" s="27"/>
      <c r="Q3137" s="16"/>
      <c r="U3137" s="27"/>
    </row>
    <row r="3138" spans="2:21" x14ac:dyDescent="0.25">
      <c r="B3138"/>
      <c r="C3138"/>
      <c r="D3138" s="13"/>
      <c r="E3138" s="13"/>
      <c r="K3138" s="23"/>
      <c r="O3138" s="21"/>
      <c r="P3138" s="27"/>
      <c r="Q3138" s="16"/>
      <c r="U3138" s="27"/>
    </row>
    <row r="3139" spans="2:21" x14ac:dyDescent="0.25">
      <c r="B3139"/>
      <c r="C3139"/>
      <c r="D3139" s="13"/>
      <c r="E3139" s="13"/>
      <c r="K3139" s="23"/>
      <c r="O3139" s="21"/>
      <c r="P3139" s="27"/>
      <c r="Q3139" s="16"/>
      <c r="U3139" s="27"/>
    </row>
    <row r="3140" spans="2:21" x14ac:dyDescent="0.25">
      <c r="B3140"/>
      <c r="C3140"/>
      <c r="D3140" s="13"/>
      <c r="E3140" s="13"/>
      <c r="K3140" s="23"/>
      <c r="O3140" s="21"/>
      <c r="P3140" s="27"/>
      <c r="Q3140" s="16"/>
      <c r="U3140" s="27"/>
    </row>
    <row r="3141" spans="2:21" x14ac:dyDescent="0.25">
      <c r="B3141"/>
      <c r="C3141"/>
      <c r="D3141" s="13"/>
      <c r="E3141" s="13"/>
      <c r="K3141" s="23"/>
      <c r="O3141" s="21"/>
      <c r="P3141" s="27"/>
      <c r="Q3141" s="16"/>
      <c r="U3141" s="27"/>
    </row>
    <row r="3142" spans="2:21" x14ac:dyDescent="0.25">
      <c r="B3142"/>
      <c r="C3142"/>
      <c r="D3142" s="13"/>
      <c r="E3142" s="13"/>
      <c r="K3142" s="23"/>
      <c r="O3142" s="21"/>
      <c r="P3142" s="27"/>
      <c r="Q3142" s="16"/>
      <c r="U3142" s="27"/>
    </row>
    <row r="3143" spans="2:21" x14ac:dyDescent="0.25">
      <c r="B3143"/>
      <c r="C3143"/>
      <c r="D3143" s="13"/>
      <c r="E3143" s="13"/>
      <c r="K3143" s="23"/>
      <c r="O3143" s="21"/>
      <c r="P3143" s="27"/>
      <c r="Q3143" s="16"/>
      <c r="U3143" s="27"/>
    </row>
    <row r="3144" spans="2:21" x14ac:dyDescent="0.25">
      <c r="B3144"/>
      <c r="C3144"/>
      <c r="D3144" s="13"/>
      <c r="E3144" s="13"/>
      <c r="K3144" s="23"/>
      <c r="O3144" s="21"/>
      <c r="P3144" s="27"/>
      <c r="Q3144" s="16"/>
      <c r="U3144" s="27"/>
    </row>
    <row r="3145" spans="2:21" x14ac:dyDescent="0.25">
      <c r="B3145"/>
      <c r="C3145"/>
      <c r="D3145" s="13"/>
      <c r="E3145" s="13"/>
      <c r="K3145" s="23"/>
      <c r="O3145" s="21"/>
      <c r="P3145" s="27"/>
      <c r="Q3145" s="16"/>
      <c r="U3145" s="27"/>
    </row>
    <row r="3146" spans="2:21" x14ac:dyDescent="0.25">
      <c r="B3146"/>
      <c r="C3146"/>
      <c r="D3146" s="13"/>
      <c r="E3146" s="13"/>
      <c r="K3146" s="23"/>
      <c r="O3146" s="21"/>
      <c r="P3146" s="27"/>
      <c r="Q3146" s="16"/>
      <c r="U3146" s="27"/>
    </row>
    <row r="3147" spans="2:21" x14ac:dyDescent="0.25">
      <c r="B3147"/>
      <c r="C3147"/>
      <c r="D3147" s="13"/>
      <c r="E3147" s="13"/>
      <c r="K3147" s="23"/>
      <c r="O3147" s="21"/>
      <c r="P3147" s="27"/>
      <c r="Q3147" s="16"/>
      <c r="U3147" s="27"/>
    </row>
    <row r="3148" spans="2:21" x14ac:dyDescent="0.25">
      <c r="B3148"/>
      <c r="C3148"/>
      <c r="D3148" s="13"/>
      <c r="E3148" s="13"/>
      <c r="K3148" s="23"/>
      <c r="O3148" s="21"/>
      <c r="P3148" s="27"/>
      <c r="Q3148" s="16"/>
      <c r="U3148" s="27"/>
    </row>
    <row r="3149" spans="2:21" x14ac:dyDescent="0.25">
      <c r="B3149"/>
      <c r="C3149"/>
      <c r="D3149" s="13"/>
      <c r="E3149" s="13"/>
      <c r="K3149" s="23"/>
      <c r="O3149" s="21"/>
      <c r="P3149" s="27"/>
      <c r="Q3149" s="16"/>
      <c r="U3149" s="27"/>
    </row>
    <row r="3150" spans="2:21" x14ac:dyDescent="0.25">
      <c r="B3150"/>
      <c r="C3150"/>
      <c r="D3150" s="13"/>
      <c r="E3150" s="13"/>
      <c r="K3150" s="23"/>
      <c r="O3150" s="21"/>
      <c r="P3150" s="27"/>
      <c r="Q3150" s="16"/>
      <c r="U3150" s="27"/>
    </row>
    <row r="3151" spans="2:21" x14ac:dyDescent="0.25">
      <c r="B3151"/>
      <c r="C3151"/>
      <c r="D3151" s="13"/>
      <c r="E3151" s="13"/>
      <c r="K3151" s="23"/>
      <c r="O3151" s="21"/>
      <c r="P3151" s="27"/>
      <c r="Q3151" s="16"/>
      <c r="U3151" s="27"/>
    </row>
    <row r="3152" spans="2:21" x14ac:dyDescent="0.25">
      <c r="B3152"/>
      <c r="C3152"/>
      <c r="D3152" s="13"/>
      <c r="E3152" s="13"/>
      <c r="K3152" s="23"/>
      <c r="O3152" s="21"/>
      <c r="P3152" s="27"/>
      <c r="Q3152" s="16"/>
      <c r="U3152" s="27"/>
    </row>
    <row r="3153" spans="2:21" x14ac:dyDescent="0.25">
      <c r="B3153"/>
      <c r="C3153"/>
      <c r="D3153" s="13"/>
      <c r="E3153" s="13"/>
      <c r="K3153" s="23"/>
      <c r="O3153" s="21"/>
      <c r="P3153" s="27"/>
      <c r="Q3153" s="16"/>
      <c r="U3153" s="27"/>
    </row>
    <row r="3154" spans="2:21" x14ac:dyDescent="0.25">
      <c r="B3154"/>
      <c r="C3154"/>
      <c r="D3154" s="13"/>
      <c r="E3154" s="13"/>
      <c r="K3154" s="23"/>
      <c r="O3154" s="21"/>
      <c r="P3154" s="27"/>
      <c r="Q3154" s="16"/>
      <c r="U3154" s="27"/>
    </row>
    <row r="3155" spans="2:21" x14ac:dyDescent="0.25">
      <c r="B3155"/>
      <c r="C3155"/>
      <c r="D3155" s="13"/>
      <c r="E3155" s="13"/>
      <c r="K3155" s="23"/>
      <c r="O3155" s="21"/>
      <c r="P3155" s="27"/>
      <c r="Q3155" s="16"/>
      <c r="U3155" s="27"/>
    </row>
    <row r="3156" spans="2:21" x14ac:dyDescent="0.25">
      <c r="B3156"/>
      <c r="C3156"/>
      <c r="D3156" s="13"/>
      <c r="E3156" s="13"/>
      <c r="K3156" s="23"/>
      <c r="O3156" s="21"/>
      <c r="P3156" s="27"/>
      <c r="Q3156" s="16"/>
      <c r="U3156" s="27"/>
    </row>
    <row r="3157" spans="2:21" x14ac:dyDescent="0.25">
      <c r="B3157"/>
      <c r="C3157"/>
      <c r="D3157" s="13"/>
      <c r="E3157" s="13"/>
      <c r="K3157" s="23"/>
      <c r="O3157" s="21"/>
      <c r="P3157" s="27"/>
      <c r="Q3157" s="16"/>
      <c r="U3157" s="27"/>
    </row>
    <row r="3158" spans="2:21" x14ac:dyDescent="0.25">
      <c r="B3158"/>
      <c r="C3158"/>
      <c r="D3158" s="13"/>
      <c r="E3158" s="13"/>
      <c r="K3158" s="23"/>
      <c r="O3158" s="21"/>
      <c r="P3158" s="27"/>
      <c r="Q3158" s="16"/>
      <c r="U3158" s="27"/>
    </row>
    <row r="3159" spans="2:21" x14ac:dyDescent="0.25">
      <c r="B3159"/>
      <c r="C3159"/>
      <c r="D3159" s="13"/>
      <c r="E3159" s="13"/>
      <c r="K3159" s="23"/>
      <c r="O3159" s="21"/>
      <c r="P3159" s="27"/>
      <c r="Q3159" s="16"/>
      <c r="U3159" s="27"/>
    </row>
    <row r="3160" spans="2:21" x14ac:dyDescent="0.25">
      <c r="B3160"/>
      <c r="C3160"/>
      <c r="D3160" s="13"/>
      <c r="E3160" s="13"/>
      <c r="K3160" s="23"/>
      <c r="O3160" s="21"/>
      <c r="P3160" s="27"/>
      <c r="Q3160" s="16"/>
      <c r="U3160" s="27"/>
    </row>
    <row r="3161" spans="2:21" x14ac:dyDescent="0.25">
      <c r="B3161"/>
      <c r="C3161"/>
      <c r="D3161" s="13"/>
      <c r="E3161" s="13"/>
      <c r="K3161" s="23"/>
      <c r="O3161" s="21"/>
      <c r="P3161" s="27"/>
      <c r="Q3161" s="16"/>
      <c r="U3161" s="27"/>
    </row>
    <row r="3162" spans="2:21" x14ac:dyDescent="0.25">
      <c r="B3162"/>
      <c r="C3162"/>
      <c r="D3162" s="13"/>
      <c r="E3162" s="13"/>
      <c r="K3162" s="23"/>
      <c r="O3162" s="21"/>
      <c r="P3162" s="27"/>
      <c r="Q3162" s="16"/>
      <c r="U3162" s="27"/>
    </row>
    <row r="3163" spans="2:21" x14ac:dyDescent="0.25">
      <c r="B3163"/>
      <c r="C3163"/>
      <c r="D3163" s="13"/>
      <c r="E3163" s="13"/>
      <c r="K3163" s="23"/>
      <c r="O3163" s="21"/>
      <c r="P3163" s="27"/>
      <c r="Q3163" s="16"/>
      <c r="U3163" s="27"/>
    </row>
    <row r="3164" spans="2:21" x14ac:dyDescent="0.25">
      <c r="B3164"/>
      <c r="C3164"/>
      <c r="D3164" s="13"/>
      <c r="E3164" s="13"/>
      <c r="K3164" s="23"/>
      <c r="O3164" s="21"/>
      <c r="P3164" s="27"/>
      <c r="Q3164" s="16"/>
      <c r="U3164" s="27"/>
    </row>
    <row r="3165" spans="2:21" x14ac:dyDescent="0.25">
      <c r="B3165"/>
      <c r="C3165"/>
      <c r="D3165" s="13"/>
      <c r="E3165" s="13"/>
      <c r="K3165" s="23"/>
      <c r="O3165" s="21"/>
      <c r="P3165" s="27"/>
      <c r="Q3165" s="16"/>
      <c r="U3165" s="27"/>
    </row>
    <row r="3166" spans="2:21" x14ac:dyDescent="0.25">
      <c r="B3166"/>
      <c r="C3166"/>
      <c r="D3166" s="13"/>
      <c r="E3166" s="13"/>
      <c r="K3166" s="23"/>
      <c r="O3166" s="21"/>
      <c r="P3166" s="27"/>
      <c r="Q3166" s="16"/>
      <c r="U3166" s="27"/>
    </row>
    <row r="3167" spans="2:21" x14ac:dyDescent="0.25">
      <c r="B3167"/>
      <c r="C3167"/>
      <c r="D3167" s="13"/>
      <c r="E3167" s="13"/>
      <c r="K3167" s="23"/>
      <c r="O3167" s="21"/>
      <c r="P3167" s="27"/>
      <c r="Q3167" s="16"/>
      <c r="U3167" s="27"/>
    </row>
    <row r="3168" spans="2:21" x14ac:dyDescent="0.25">
      <c r="B3168"/>
      <c r="C3168"/>
      <c r="D3168" s="13"/>
      <c r="E3168" s="13"/>
      <c r="K3168" s="23"/>
      <c r="O3168" s="21"/>
      <c r="P3168" s="27"/>
      <c r="Q3168" s="16"/>
      <c r="U3168" s="27"/>
    </row>
    <row r="3169" spans="2:21" x14ac:dyDescent="0.25">
      <c r="B3169"/>
      <c r="C3169"/>
      <c r="D3169" s="13"/>
      <c r="E3169" s="13"/>
      <c r="K3169" s="23"/>
      <c r="O3169" s="21"/>
      <c r="P3169" s="27"/>
      <c r="Q3169" s="16"/>
      <c r="U3169" s="27"/>
    </row>
    <row r="3170" spans="2:21" x14ac:dyDescent="0.25">
      <c r="B3170"/>
      <c r="C3170"/>
      <c r="D3170" s="13"/>
      <c r="E3170" s="13"/>
      <c r="K3170" s="23"/>
      <c r="O3170" s="21"/>
      <c r="P3170" s="27"/>
      <c r="Q3170" s="16"/>
      <c r="U3170" s="27"/>
    </row>
    <row r="3171" spans="2:21" x14ac:dyDescent="0.25">
      <c r="B3171"/>
      <c r="C3171"/>
      <c r="D3171" s="13"/>
      <c r="E3171" s="13"/>
      <c r="K3171" s="23"/>
      <c r="O3171" s="21"/>
      <c r="P3171" s="27"/>
      <c r="Q3171" s="16"/>
      <c r="U3171" s="27"/>
    </row>
    <row r="3172" spans="2:21" x14ac:dyDescent="0.25">
      <c r="B3172"/>
      <c r="C3172"/>
      <c r="D3172" s="13"/>
      <c r="E3172" s="13"/>
      <c r="K3172" s="23"/>
      <c r="O3172" s="21"/>
      <c r="P3172" s="27"/>
      <c r="Q3172" s="16"/>
      <c r="U3172" s="27"/>
    </row>
    <row r="3173" spans="2:21" x14ac:dyDescent="0.25">
      <c r="B3173"/>
      <c r="C3173"/>
      <c r="D3173" s="13"/>
      <c r="E3173" s="13"/>
      <c r="K3173" s="23"/>
      <c r="O3173" s="21"/>
      <c r="P3173" s="27"/>
      <c r="Q3173" s="16"/>
      <c r="U3173" s="27"/>
    </row>
    <row r="3174" spans="2:21" x14ac:dyDescent="0.25">
      <c r="B3174"/>
      <c r="C3174"/>
      <c r="D3174" s="13"/>
      <c r="E3174" s="13"/>
      <c r="K3174" s="23"/>
      <c r="O3174" s="21"/>
      <c r="P3174" s="27"/>
      <c r="Q3174" s="16"/>
      <c r="U3174" s="27"/>
    </row>
    <row r="3175" spans="2:21" x14ac:dyDescent="0.25">
      <c r="B3175"/>
      <c r="C3175"/>
      <c r="D3175" s="13"/>
      <c r="E3175" s="13"/>
      <c r="K3175" s="23"/>
      <c r="O3175" s="21"/>
      <c r="P3175" s="27"/>
      <c r="Q3175" s="16"/>
      <c r="U3175" s="27"/>
    </row>
    <row r="3176" spans="2:21" x14ac:dyDescent="0.25">
      <c r="B3176"/>
      <c r="C3176"/>
      <c r="D3176" s="13"/>
      <c r="E3176" s="13"/>
      <c r="K3176" s="23"/>
      <c r="O3176" s="21"/>
      <c r="P3176" s="27"/>
      <c r="Q3176" s="16"/>
      <c r="U3176" s="27"/>
    </row>
    <row r="3177" spans="2:21" x14ac:dyDescent="0.25">
      <c r="B3177"/>
      <c r="C3177"/>
      <c r="D3177" s="13"/>
      <c r="E3177" s="13"/>
      <c r="K3177" s="23"/>
      <c r="O3177" s="21"/>
      <c r="P3177" s="27"/>
      <c r="Q3177" s="16"/>
      <c r="U3177" s="27"/>
    </row>
    <row r="3178" spans="2:21" x14ac:dyDescent="0.25">
      <c r="B3178"/>
      <c r="C3178"/>
      <c r="D3178" s="13"/>
      <c r="E3178" s="13"/>
      <c r="K3178" s="23"/>
      <c r="O3178" s="21"/>
      <c r="P3178" s="27"/>
      <c r="Q3178" s="16"/>
      <c r="U3178" s="27"/>
    </row>
    <row r="3179" spans="2:21" x14ac:dyDescent="0.25">
      <c r="B3179"/>
      <c r="C3179"/>
      <c r="D3179" s="13"/>
      <c r="E3179" s="13"/>
      <c r="K3179" s="23"/>
      <c r="O3179" s="21"/>
      <c r="P3179" s="27"/>
      <c r="Q3179" s="16"/>
      <c r="U3179" s="27"/>
    </row>
    <row r="3180" spans="2:21" x14ac:dyDescent="0.25">
      <c r="B3180"/>
      <c r="C3180"/>
      <c r="D3180" s="13"/>
      <c r="E3180" s="13"/>
      <c r="K3180" s="23"/>
      <c r="O3180" s="21"/>
      <c r="P3180" s="27"/>
      <c r="Q3180" s="16"/>
      <c r="U3180" s="27"/>
    </row>
    <row r="3181" spans="2:21" x14ac:dyDescent="0.25">
      <c r="B3181"/>
      <c r="C3181"/>
      <c r="D3181" s="13"/>
      <c r="E3181" s="13"/>
      <c r="K3181" s="23"/>
      <c r="O3181" s="21"/>
      <c r="P3181" s="27"/>
      <c r="Q3181" s="16"/>
      <c r="U3181" s="27"/>
    </row>
    <row r="3182" spans="2:21" x14ac:dyDescent="0.25">
      <c r="B3182"/>
      <c r="C3182"/>
      <c r="D3182" s="13"/>
      <c r="E3182" s="13"/>
      <c r="K3182" s="23"/>
      <c r="O3182" s="21"/>
      <c r="P3182" s="27"/>
      <c r="Q3182" s="16"/>
      <c r="U3182" s="27"/>
    </row>
    <row r="3183" spans="2:21" x14ac:dyDescent="0.25">
      <c r="B3183"/>
      <c r="C3183"/>
      <c r="D3183" s="13"/>
      <c r="E3183" s="13"/>
      <c r="K3183" s="23"/>
      <c r="O3183" s="21"/>
      <c r="P3183" s="27"/>
      <c r="Q3183" s="16"/>
      <c r="U3183" s="27"/>
    </row>
    <row r="3184" spans="2:21" x14ac:dyDescent="0.25">
      <c r="B3184"/>
      <c r="C3184"/>
      <c r="D3184" s="13"/>
      <c r="E3184" s="13"/>
      <c r="K3184" s="23"/>
      <c r="O3184" s="21"/>
      <c r="P3184" s="27"/>
      <c r="Q3184" s="16"/>
      <c r="U3184" s="27"/>
    </row>
    <row r="3185" spans="2:21" x14ac:dyDescent="0.25">
      <c r="B3185"/>
      <c r="C3185"/>
      <c r="D3185" s="13"/>
      <c r="E3185" s="13"/>
      <c r="K3185" s="23"/>
      <c r="O3185" s="21"/>
      <c r="P3185" s="27"/>
      <c r="Q3185" s="16"/>
      <c r="U3185" s="27"/>
    </row>
    <row r="3186" spans="2:21" x14ac:dyDescent="0.25">
      <c r="B3186"/>
      <c r="C3186"/>
      <c r="D3186" s="13"/>
      <c r="E3186" s="13"/>
      <c r="K3186" s="23"/>
      <c r="O3186" s="21"/>
      <c r="P3186" s="27"/>
      <c r="Q3186" s="16"/>
      <c r="U3186" s="27"/>
    </row>
    <row r="3187" spans="2:21" x14ac:dyDescent="0.25">
      <c r="B3187"/>
      <c r="C3187"/>
      <c r="D3187" s="13"/>
      <c r="E3187" s="13"/>
      <c r="K3187" s="23"/>
      <c r="O3187" s="21"/>
      <c r="P3187" s="27"/>
      <c r="Q3187" s="16"/>
      <c r="U3187" s="27"/>
    </row>
    <row r="3188" spans="2:21" x14ac:dyDescent="0.25">
      <c r="B3188"/>
      <c r="C3188"/>
      <c r="D3188" s="13"/>
      <c r="E3188" s="13"/>
      <c r="K3188" s="23"/>
      <c r="O3188" s="21"/>
      <c r="P3188" s="27"/>
      <c r="Q3188" s="16"/>
      <c r="U3188" s="27"/>
    </row>
    <row r="3189" spans="2:21" x14ac:dyDescent="0.25">
      <c r="B3189"/>
      <c r="C3189"/>
      <c r="D3189" s="13"/>
      <c r="E3189" s="13"/>
      <c r="K3189" s="23"/>
      <c r="O3189" s="21"/>
      <c r="P3189" s="27"/>
      <c r="Q3189" s="16"/>
      <c r="U3189" s="27"/>
    </row>
    <row r="3190" spans="2:21" x14ac:dyDescent="0.25">
      <c r="B3190"/>
      <c r="C3190"/>
      <c r="D3190" s="13"/>
      <c r="E3190" s="13"/>
      <c r="K3190" s="23"/>
      <c r="O3190" s="21"/>
      <c r="P3190" s="27"/>
      <c r="Q3190" s="16"/>
      <c r="U3190" s="27"/>
    </row>
    <row r="3191" spans="2:21" x14ac:dyDescent="0.25">
      <c r="B3191"/>
      <c r="C3191"/>
      <c r="D3191" s="13"/>
      <c r="E3191" s="13"/>
      <c r="K3191" s="23"/>
      <c r="O3191" s="21"/>
      <c r="P3191" s="27"/>
      <c r="Q3191" s="16"/>
      <c r="U3191" s="27"/>
    </row>
    <row r="3192" spans="2:21" x14ac:dyDescent="0.25">
      <c r="B3192"/>
      <c r="C3192"/>
      <c r="D3192" s="13"/>
      <c r="E3192" s="13"/>
      <c r="K3192" s="23"/>
      <c r="O3192" s="21"/>
      <c r="P3192" s="27"/>
      <c r="Q3192" s="16"/>
      <c r="U3192" s="27"/>
    </row>
    <row r="3193" spans="2:21" x14ac:dyDescent="0.25">
      <c r="B3193"/>
      <c r="C3193"/>
      <c r="D3193" s="13"/>
      <c r="E3193" s="13"/>
      <c r="K3193" s="23"/>
      <c r="O3193" s="21"/>
      <c r="P3193" s="27"/>
      <c r="Q3193" s="16"/>
      <c r="U3193" s="27"/>
    </row>
    <row r="3194" spans="2:21" x14ac:dyDescent="0.25">
      <c r="B3194"/>
      <c r="C3194"/>
      <c r="D3194" s="13"/>
      <c r="E3194" s="13"/>
      <c r="K3194" s="23"/>
      <c r="O3194" s="21"/>
      <c r="P3194" s="27"/>
      <c r="Q3194" s="16"/>
      <c r="U3194" s="27"/>
    </row>
    <row r="3195" spans="2:21" x14ac:dyDescent="0.25">
      <c r="B3195"/>
      <c r="C3195"/>
      <c r="D3195" s="13"/>
      <c r="E3195" s="13"/>
      <c r="K3195" s="23"/>
      <c r="O3195" s="21"/>
      <c r="P3195" s="27"/>
      <c r="Q3195" s="16"/>
      <c r="U3195" s="27"/>
    </row>
    <row r="3196" spans="2:21" x14ac:dyDescent="0.25">
      <c r="B3196"/>
      <c r="C3196"/>
      <c r="D3196" s="13"/>
      <c r="E3196" s="13"/>
      <c r="K3196" s="23"/>
      <c r="O3196" s="21"/>
      <c r="P3196" s="27"/>
      <c r="Q3196" s="16"/>
      <c r="U3196" s="27"/>
    </row>
    <row r="3197" spans="2:21" x14ac:dyDescent="0.25">
      <c r="B3197"/>
      <c r="C3197"/>
      <c r="D3197" s="13"/>
      <c r="E3197" s="13"/>
      <c r="K3197" s="23"/>
      <c r="O3197" s="21"/>
      <c r="P3197" s="27"/>
      <c r="Q3197" s="16"/>
      <c r="U3197" s="27"/>
    </row>
    <row r="3198" spans="2:21" x14ac:dyDescent="0.25">
      <c r="B3198"/>
      <c r="C3198"/>
      <c r="D3198" s="13"/>
      <c r="E3198" s="13"/>
      <c r="K3198" s="23"/>
      <c r="O3198" s="21"/>
      <c r="P3198" s="27"/>
      <c r="Q3198" s="16"/>
      <c r="U3198" s="27"/>
    </row>
    <row r="3199" spans="2:21" x14ac:dyDescent="0.25">
      <c r="B3199"/>
      <c r="C3199"/>
      <c r="D3199" s="13"/>
      <c r="E3199" s="13"/>
      <c r="K3199" s="23"/>
      <c r="O3199" s="21"/>
      <c r="P3199" s="27"/>
      <c r="Q3199" s="16"/>
      <c r="U3199" s="27"/>
    </row>
    <row r="3200" spans="2:21" x14ac:dyDescent="0.25">
      <c r="B3200"/>
      <c r="C3200"/>
      <c r="D3200" s="13"/>
      <c r="E3200" s="13"/>
      <c r="K3200" s="23"/>
      <c r="O3200" s="21"/>
      <c r="P3200" s="27"/>
      <c r="Q3200" s="16"/>
      <c r="U3200" s="27"/>
    </row>
    <row r="3201" spans="2:21" x14ac:dyDescent="0.25">
      <c r="B3201"/>
      <c r="C3201"/>
      <c r="D3201" s="13"/>
      <c r="E3201" s="13"/>
      <c r="K3201" s="23"/>
      <c r="O3201" s="21"/>
      <c r="P3201" s="27"/>
      <c r="Q3201" s="16"/>
      <c r="U3201" s="27"/>
    </row>
    <row r="3202" spans="2:21" x14ac:dyDescent="0.25">
      <c r="B3202"/>
      <c r="C3202"/>
      <c r="D3202" s="13"/>
      <c r="E3202" s="13"/>
      <c r="K3202" s="23"/>
      <c r="O3202" s="21"/>
      <c r="P3202" s="27"/>
      <c r="Q3202" s="16"/>
      <c r="U3202" s="27"/>
    </row>
    <row r="3203" spans="2:21" x14ac:dyDescent="0.25">
      <c r="B3203"/>
      <c r="C3203"/>
      <c r="D3203" s="13"/>
      <c r="E3203" s="13"/>
      <c r="K3203" s="23"/>
      <c r="O3203" s="21"/>
      <c r="P3203" s="27"/>
      <c r="Q3203" s="16"/>
      <c r="U3203" s="27"/>
    </row>
    <row r="3204" spans="2:21" x14ac:dyDescent="0.25">
      <c r="B3204"/>
      <c r="C3204"/>
      <c r="D3204" s="13"/>
      <c r="E3204" s="13"/>
      <c r="K3204" s="23"/>
      <c r="O3204" s="21"/>
      <c r="P3204" s="27"/>
      <c r="Q3204" s="16"/>
      <c r="U3204" s="27"/>
    </row>
    <row r="3205" spans="2:21" x14ac:dyDescent="0.25">
      <c r="B3205"/>
      <c r="C3205"/>
      <c r="D3205" s="13"/>
      <c r="E3205" s="13"/>
      <c r="K3205" s="23"/>
      <c r="O3205" s="21"/>
      <c r="P3205" s="27"/>
      <c r="Q3205" s="16"/>
      <c r="U3205" s="27"/>
    </row>
    <row r="3206" spans="2:21" x14ac:dyDescent="0.25">
      <c r="B3206"/>
      <c r="C3206"/>
      <c r="D3206" s="13"/>
      <c r="E3206" s="13"/>
      <c r="K3206" s="23"/>
      <c r="O3206" s="21"/>
      <c r="P3206" s="27"/>
      <c r="Q3206" s="16"/>
      <c r="U3206" s="27"/>
    </row>
    <row r="3207" spans="2:21" x14ac:dyDescent="0.25">
      <c r="B3207"/>
      <c r="C3207"/>
      <c r="D3207" s="13"/>
      <c r="E3207" s="13"/>
      <c r="K3207" s="23"/>
      <c r="O3207" s="21"/>
      <c r="P3207" s="27"/>
      <c r="Q3207" s="16"/>
      <c r="U3207" s="27"/>
    </row>
    <row r="3208" spans="2:21" x14ac:dyDescent="0.25">
      <c r="B3208"/>
      <c r="C3208"/>
      <c r="D3208" s="13"/>
      <c r="E3208" s="13"/>
      <c r="K3208" s="23"/>
      <c r="O3208" s="21"/>
      <c r="P3208" s="27"/>
      <c r="Q3208" s="16"/>
      <c r="U3208" s="27"/>
    </row>
    <row r="3209" spans="2:21" x14ac:dyDescent="0.25">
      <c r="B3209"/>
      <c r="C3209"/>
      <c r="D3209" s="13"/>
      <c r="E3209" s="13"/>
      <c r="K3209" s="23"/>
      <c r="O3209" s="21"/>
      <c r="P3209" s="27"/>
      <c r="Q3209" s="16"/>
      <c r="U3209" s="27"/>
    </row>
    <row r="3210" spans="2:21" x14ac:dyDescent="0.25">
      <c r="B3210"/>
      <c r="C3210"/>
      <c r="D3210" s="13"/>
      <c r="E3210" s="13"/>
      <c r="K3210" s="23"/>
      <c r="O3210" s="21"/>
      <c r="P3210" s="27"/>
      <c r="Q3210" s="16"/>
      <c r="U3210" s="27"/>
    </row>
    <row r="3211" spans="2:21" x14ac:dyDescent="0.25">
      <c r="B3211"/>
      <c r="C3211"/>
      <c r="D3211" s="13"/>
      <c r="E3211" s="13"/>
      <c r="K3211" s="23"/>
      <c r="O3211" s="21"/>
      <c r="P3211" s="27"/>
      <c r="Q3211" s="16"/>
      <c r="U3211" s="27"/>
    </row>
    <row r="3212" spans="2:21" x14ac:dyDescent="0.25">
      <c r="B3212"/>
      <c r="C3212"/>
      <c r="D3212" s="13"/>
      <c r="E3212" s="13"/>
      <c r="K3212" s="23"/>
      <c r="O3212" s="21"/>
      <c r="P3212" s="27"/>
      <c r="Q3212" s="16"/>
      <c r="U3212" s="27"/>
    </row>
    <row r="3213" spans="2:21" x14ac:dyDescent="0.25">
      <c r="B3213"/>
      <c r="C3213"/>
      <c r="D3213" s="13"/>
      <c r="E3213" s="13"/>
      <c r="K3213" s="23"/>
      <c r="O3213" s="21"/>
      <c r="P3213" s="27"/>
      <c r="Q3213" s="16"/>
      <c r="U3213" s="27"/>
    </row>
    <row r="3214" spans="2:21" x14ac:dyDescent="0.25">
      <c r="B3214"/>
      <c r="C3214"/>
      <c r="D3214" s="13"/>
      <c r="E3214" s="13"/>
      <c r="K3214" s="23"/>
      <c r="O3214" s="21"/>
      <c r="P3214" s="27"/>
      <c r="Q3214" s="16"/>
      <c r="U3214" s="27"/>
    </row>
    <row r="3215" spans="2:21" x14ac:dyDescent="0.25">
      <c r="B3215"/>
      <c r="C3215"/>
      <c r="D3215" s="13"/>
      <c r="E3215" s="13"/>
      <c r="K3215" s="23"/>
      <c r="O3215" s="21"/>
      <c r="P3215" s="27"/>
      <c r="Q3215" s="16"/>
      <c r="U3215" s="27"/>
    </row>
    <row r="3216" spans="2:21" x14ac:dyDescent="0.25">
      <c r="B3216"/>
      <c r="C3216"/>
      <c r="D3216" s="13"/>
      <c r="E3216" s="13"/>
      <c r="K3216" s="23"/>
      <c r="O3216" s="21"/>
      <c r="P3216" s="27"/>
      <c r="Q3216" s="16"/>
      <c r="U3216" s="27"/>
    </row>
    <row r="3217" spans="2:21" x14ac:dyDescent="0.25">
      <c r="B3217"/>
      <c r="C3217"/>
      <c r="D3217" s="13"/>
      <c r="E3217" s="13"/>
      <c r="K3217" s="23"/>
      <c r="O3217" s="21"/>
      <c r="P3217" s="27"/>
      <c r="Q3217" s="16"/>
      <c r="U3217" s="27"/>
    </row>
    <row r="3218" spans="2:21" x14ac:dyDescent="0.25">
      <c r="B3218"/>
      <c r="C3218"/>
      <c r="D3218" s="13"/>
      <c r="E3218" s="13"/>
      <c r="K3218" s="23"/>
      <c r="O3218" s="21"/>
      <c r="P3218" s="27"/>
      <c r="Q3218" s="16"/>
      <c r="U3218" s="27"/>
    </row>
    <row r="3219" spans="2:21" x14ac:dyDescent="0.25">
      <c r="B3219"/>
      <c r="C3219"/>
      <c r="D3219" s="13"/>
      <c r="E3219" s="13"/>
      <c r="K3219" s="23"/>
      <c r="O3219" s="21"/>
      <c r="P3219" s="27"/>
      <c r="Q3219" s="16"/>
      <c r="U3219" s="27"/>
    </row>
    <row r="3220" spans="2:21" x14ac:dyDescent="0.25">
      <c r="B3220"/>
      <c r="C3220"/>
      <c r="D3220" s="13"/>
      <c r="E3220" s="13"/>
      <c r="K3220" s="23"/>
      <c r="O3220" s="21"/>
      <c r="P3220" s="27"/>
      <c r="Q3220" s="16"/>
      <c r="U3220" s="27"/>
    </row>
    <row r="3221" spans="2:21" x14ac:dyDescent="0.25">
      <c r="B3221"/>
      <c r="C3221"/>
      <c r="D3221" s="13"/>
      <c r="E3221" s="13"/>
      <c r="K3221" s="23"/>
      <c r="O3221" s="21"/>
      <c r="P3221" s="27"/>
      <c r="Q3221" s="16"/>
      <c r="U3221" s="27"/>
    </row>
    <row r="3222" spans="2:21" x14ac:dyDescent="0.25">
      <c r="B3222"/>
      <c r="C3222"/>
      <c r="D3222" s="13"/>
      <c r="E3222" s="13"/>
      <c r="K3222" s="23"/>
      <c r="O3222" s="21"/>
      <c r="P3222" s="27"/>
      <c r="Q3222" s="16"/>
      <c r="U3222" s="27"/>
    </row>
    <row r="3223" spans="2:21" x14ac:dyDescent="0.25">
      <c r="B3223"/>
      <c r="C3223"/>
      <c r="D3223" s="13"/>
      <c r="E3223" s="13"/>
      <c r="K3223" s="23"/>
      <c r="O3223" s="21"/>
      <c r="P3223" s="27"/>
      <c r="Q3223" s="16"/>
      <c r="U3223" s="27"/>
    </row>
    <row r="3224" spans="2:21" x14ac:dyDescent="0.25">
      <c r="B3224"/>
      <c r="C3224"/>
      <c r="D3224" s="13"/>
      <c r="E3224" s="13"/>
      <c r="K3224" s="23"/>
      <c r="O3224" s="21"/>
      <c r="P3224" s="27"/>
      <c r="Q3224" s="16"/>
      <c r="U3224" s="27"/>
    </row>
    <row r="3225" spans="2:21" x14ac:dyDescent="0.25">
      <c r="B3225"/>
      <c r="C3225"/>
      <c r="D3225" s="13"/>
      <c r="E3225" s="13"/>
      <c r="K3225" s="23"/>
      <c r="O3225" s="21"/>
      <c r="P3225" s="27"/>
      <c r="Q3225" s="16"/>
      <c r="U3225" s="27"/>
    </row>
    <row r="3226" spans="2:21" x14ac:dyDescent="0.25">
      <c r="B3226"/>
      <c r="C3226"/>
      <c r="D3226" s="13"/>
      <c r="E3226" s="13"/>
      <c r="K3226" s="23"/>
      <c r="O3226" s="21"/>
      <c r="P3226" s="27"/>
      <c r="Q3226" s="16"/>
      <c r="U3226" s="27"/>
    </row>
    <row r="3227" spans="2:21" x14ac:dyDescent="0.25">
      <c r="B3227"/>
      <c r="C3227"/>
      <c r="D3227" s="13"/>
      <c r="E3227" s="13"/>
      <c r="K3227" s="23"/>
      <c r="O3227" s="21"/>
      <c r="P3227" s="27"/>
      <c r="Q3227" s="16"/>
      <c r="U3227" s="27"/>
    </row>
    <row r="3228" spans="2:21" x14ac:dyDescent="0.25">
      <c r="B3228"/>
      <c r="C3228"/>
      <c r="D3228" s="13"/>
      <c r="E3228" s="13"/>
      <c r="K3228" s="23"/>
      <c r="O3228" s="21"/>
      <c r="P3228" s="27"/>
      <c r="Q3228" s="16"/>
      <c r="U3228" s="27"/>
    </row>
    <row r="3229" spans="2:21" x14ac:dyDescent="0.25">
      <c r="B3229"/>
      <c r="C3229"/>
      <c r="D3229" s="13"/>
      <c r="E3229" s="13"/>
      <c r="K3229" s="23"/>
      <c r="O3229" s="21"/>
      <c r="P3229" s="27"/>
      <c r="Q3229" s="16"/>
      <c r="U3229" s="27"/>
    </row>
    <row r="3230" spans="2:21" x14ac:dyDescent="0.25">
      <c r="B3230"/>
      <c r="C3230"/>
      <c r="D3230" s="13"/>
      <c r="E3230" s="13"/>
      <c r="K3230" s="23"/>
      <c r="O3230" s="21"/>
      <c r="P3230" s="27"/>
      <c r="Q3230" s="16"/>
      <c r="U3230" s="27"/>
    </row>
    <row r="3231" spans="2:21" x14ac:dyDescent="0.25">
      <c r="B3231"/>
      <c r="C3231"/>
      <c r="D3231" s="13"/>
      <c r="E3231" s="13"/>
      <c r="K3231" s="23"/>
      <c r="O3231" s="21"/>
      <c r="P3231" s="27"/>
      <c r="Q3231" s="16"/>
      <c r="U3231" s="27"/>
    </row>
    <row r="3232" spans="2:21" x14ac:dyDescent="0.25">
      <c r="B3232"/>
      <c r="C3232"/>
      <c r="D3232" s="13"/>
      <c r="E3232" s="13"/>
      <c r="K3232" s="23"/>
      <c r="O3232" s="21"/>
      <c r="P3232" s="27"/>
      <c r="Q3232" s="16"/>
      <c r="U3232" s="27"/>
    </row>
    <row r="3233" spans="2:21" x14ac:dyDescent="0.25">
      <c r="B3233"/>
      <c r="C3233"/>
      <c r="D3233" s="13"/>
      <c r="E3233" s="13"/>
      <c r="K3233" s="23"/>
      <c r="O3233" s="21"/>
      <c r="P3233" s="27"/>
      <c r="Q3233" s="16"/>
      <c r="U3233" s="27"/>
    </row>
    <row r="3234" spans="2:21" x14ac:dyDescent="0.25">
      <c r="B3234"/>
      <c r="C3234"/>
      <c r="D3234" s="13"/>
      <c r="E3234" s="13"/>
      <c r="K3234" s="23"/>
      <c r="O3234" s="21"/>
      <c r="P3234" s="27"/>
      <c r="Q3234" s="16"/>
      <c r="U3234" s="27"/>
    </row>
    <row r="3235" spans="2:21" x14ac:dyDescent="0.25">
      <c r="B3235"/>
      <c r="C3235"/>
      <c r="D3235" s="13"/>
      <c r="E3235" s="13"/>
      <c r="K3235" s="23"/>
      <c r="O3235" s="21"/>
      <c r="P3235" s="27"/>
      <c r="Q3235" s="16"/>
      <c r="U3235" s="27"/>
    </row>
    <row r="3236" spans="2:21" x14ac:dyDescent="0.25">
      <c r="B3236"/>
      <c r="C3236"/>
      <c r="D3236" s="13"/>
      <c r="E3236" s="13"/>
      <c r="K3236" s="23"/>
      <c r="O3236" s="21"/>
      <c r="P3236" s="27"/>
      <c r="Q3236" s="16"/>
      <c r="U3236" s="27"/>
    </row>
    <row r="3237" spans="2:21" x14ac:dyDescent="0.25">
      <c r="B3237"/>
      <c r="C3237"/>
      <c r="D3237" s="13"/>
      <c r="E3237" s="13"/>
      <c r="K3237" s="23"/>
      <c r="O3237" s="21"/>
      <c r="P3237" s="27"/>
      <c r="Q3237" s="16"/>
      <c r="U3237" s="27"/>
    </row>
    <row r="3238" spans="2:21" x14ac:dyDescent="0.25">
      <c r="B3238"/>
      <c r="C3238"/>
      <c r="D3238" s="13"/>
      <c r="E3238" s="13"/>
      <c r="K3238" s="23"/>
      <c r="O3238" s="21"/>
      <c r="P3238" s="27"/>
      <c r="Q3238" s="16"/>
      <c r="U3238" s="27"/>
    </row>
    <row r="3239" spans="2:21" x14ac:dyDescent="0.25">
      <c r="B3239"/>
      <c r="C3239"/>
      <c r="D3239" s="13"/>
      <c r="E3239" s="13"/>
      <c r="K3239" s="23"/>
      <c r="O3239" s="21"/>
      <c r="P3239" s="27"/>
      <c r="Q3239" s="16"/>
      <c r="U3239" s="27"/>
    </row>
    <row r="3240" spans="2:21" x14ac:dyDescent="0.25">
      <c r="B3240"/>
      <c r="C3240"/>
      <c r="D3240" s="13"/>
      <c r="E3240" s="13"/>
      <c r="K3240" s="23"/>
      <c r="O3240" s="21"/>
      <c r="P3240" s="27"/>
      <c r="Q3240" s="16"/>
      <c r="U3240" s="27"/>
    </row>
    <row r="3241" spans="2:21" x14ac:dyDescent="0.25">
      <c r="B3241"/>
      <c r="C3241"/>
      <c r="D3241" s="13"/>
      <c r="E3241" s="13"/>
      <c r="K3241" s="23"/>
      <c r="O3241" s="21"/>
      <c r="P3241" s="27"/>
      <c r="Q3241" s="16"/>
      <c r="U3241" s="27"/>
    </row>
    <row r="3242" spans="2:21" x14ac:dyDescent="0.25">
      <c r="B3242"/>
      <c r="C3242"/>
      <c r="D3242" s="13"/>
      <c r="E3242" s="13"/>
      <c r="K3242" s="23"/>
      <c r="O3242" s="21"/>
      <c r="P3242" s="27"/>
      <c r="Q3242" s="16"/>
      <c r="U3242" s="27"/>
    </row>
    <row r="3243" spans="2:21" x14ac:dyDescent="0.25">
      <c r="B3243"/>
      <c r="C3243"/>
      <c r="D3243" s="13"/>
      <c r="E3243" s="13"/>
      <c r="K3243" s="23"/>
      <c r="O3243" s="21"/>
      <c r="P3243" s="27"/>
      <c r="Q3243" s="16"/>
      <c r="U3243" s="27"/>
    </row>
    <row r="3244" spans="2:21" x14ac:dyDescent="0.25">
      <c r="B3244"/>
      <c r="C3244"/>
      <c r="D3244" s="13"/>
      <c r="E3244" s="13"/>
      <c r="K3244" s="23"/>
      <c r="O3244" s="21"/>
      <c r="P3244" s="27"/>
      <c r="Q3244" s="16"/>
      <c r="U3244" s="27"/>
    </row>
    <row r="3245" spans="2:21" x14ac:dyDescent="0.25">
      <c r="B3245"/>
      <c r="C3245"/>
      <c r="D3245" s="13"/>
      <c r="E3245" s="13"/>
      <c r="K3245" s="23"/>
      <c r="O3245" s="21"/>
      <c r="P3245" s="27"/>
      <c r="Q3245" s="16"/>
      <c r="U3245" s="27"/>
    </row>
    <row r="3246" spans="2:21" x14ac:dyDescent="0.25">
      <c r="B3246"/>
      <c r="C3246"/>
      <c r="D3246" s="13"/>
      <c r="E3246" s="13"/>
      <c r="K3246" s="23"/>
      <c r="O3246" s="21"/>
      <c r="P3246" s="27"/>
      <c r="Q3246" s="16"/>
      <c r="U3246" s="27"/>
    </row>
    <row r="3247" spans="2:21" x14ac:dyDescent="0.25">
      <c r="B3247"/>
      <c r="C3247"/>
      <c r="D3247" s="13"/>
      <c r="E3247" s="13"/>
      <c r="K3247" s="23"/>
      <c r="O3247" s="21"/>
      <c r="P3247" s="27"/>
      <c r="Q3247" s="16"/>
      <c r="U3247" s="27"/>
    </row>
    <row r="3248" spans="2:21" x14ac:dyDescent="0.25">
      <c r="B3248"/>
      <c r="C3248"/>
      <c r="D3248" s="13"/>
      <c r="E3248" s="13"/>
      <c r="K3248" s="23"/>
      <c r="O3248" s="21"/>
      <c r="P3248" s="27"/>
      <c r="Q3248" s="16"/>
      <c r="U3248" s="27"/>
    </row>
    <row r="3249" spans="2:21" x14ac:dyDescent="0.25">
      <c r="B3249"/>
      <c r="C3249"/>
      <c r="D3249" s="13"/>
      <c r="E3249" s="13"/>
      <c r="K3249" s="23"/>
      <c r="O3249" s="21"/>
      <c r="P3249" s="27"/>
      <c r="Q3249" s="16"/>
      <c r="U3249" s="27"/>
    </row>
    <row r="3250" spans="2:21" x14ac:dyDescent="0.25">
      <c r="B3250"/>
      <c r="C3250"/>
      <c r="D3250" s="13"/>
      <c r="E3250" s="13"/>
      <c r="K3250" s="23"/>
      <c r="O3250" s="21"/>
      <c r="P3250" s="27"/>
      <c r="Q3250" s="16"/>
      <c r="U3250" s="27"/>
    </row>
    <row r="3251" spans="2:21" x14ac:dyDescent="0.25">
      <c r="B3251"/>
      <c r="C3251"/>
      <c r="D3251" s="13"/>
      <c r="E3251" s="13"/>
      <c r="K3251" s="23"/>
      <c r="O3251" s="21"/>
      <c r="P3251" s="27"/>
      <c r="Q3251" s="16"/>
      <c r="U3251" s="27"/>
    </row>
    <row r="3252" spans="2:21" x14ac:dyDescent="0.25">
      <c r="B3252"/>
      <c r="C3252"/>
      <c r="D3252" s="13"/>
      <c r="E3252" s="13"/>
      <c r="K3252" s="23"/>
      <c r="O3252" s="21"/>
      <c r="P3252" s="27"/>
      <c r="Q3252" s="16"/>
      <c r="U3252" s="27"/>
    </row>
    <row r="3253" spans="2:21" x14ac:dyDescent="0.25">
      <c r="B3253"/>
      <c r="C3253"/>
      <c r="D3253" s="13"/>
      <c r="E3253" s="13"/>
      <c r="K3253" s="23"/>
      <c r="O3253" s="21"/>
      <c r="P3253" s="27"/>
      <c r="Q3253" s="16"/>
      <c r="U3253" s="27"/>
    </row>
    <row r="3254" spans="2:21" x14ac:dyDescent="0.25">
      <c r="B3254"/>
      <c r="C3254"/>
      <c r="D3254" s="13"/>
      <c r="E3254" s="13"/>
      <c r="K3254" s="23"/>
      <c r="O3254" s="21"/>
      <c r="P3254" s="27"/>
      <c r="Q3254" s="16"/>
      <c r="U3254" s="27"/>
    </row>
    <row r="3255" spans="2:21" x14ac:dyDescent="0.25">
      <c r="B3255"/>
      <c r="C3255"/>
      <c r="D3255" s="13"/>
      <c r="E3255" s="13"/>
      <c r="K3255" s="23"/>
      <c r="O3255" s="21"/>
      <c r="P3255" s="27"/>
      <c r="Q3255" s="16"/>
      <c r="U3255" s="27"/>
    </row>
    <row r="3256" spans="2:21" x14ac:dyDescent="0.25">
      <c r="B3256"/>
      <c r="C3256"/>
      <c r="D3256" s="13"/>
      <c r="E3256" s="13"/>
      <c r="K3256" s="23"/>
      <c r="O3256" s="21"/>
      <c r="P3256" s="27"/>
      <c r="Q3256" s="16"/>
      <c r="U3256" s="27"/>
    </row>
    <row r="3257" spans="2:21" x14ac:dyDescent="0.25">
      <c r="B3257"/>
      <c r="C3257"/>
      <c r="D3257" s="13"/>
      <c r="E3257" s="13"/>
      <c r="K3257" s="23"/>
      <c r="O3257" s="21"/>
      <c r="P3257" s="27"/>
      <c r="Q3257" s="16"/>
      <c r="U3257" s="27"/>
    </row>
    <row r="3258" spans="2:21" x14ac:dyDescent="0.25">
      <c r="B3258"/>
      <c r="C3258"/>
      <c r="D3258" s="13"/>
      <c r="E3258" s="13"/>
      <c r="K3258" s="23"/>
      <c r="O3258" s="21"/>
      <c r="P3258" s="27"/>
      <c r="Q3258" s="16"/>
      <c r="U3258" s="27"/>
    </row>
    <row r="3259" spans="2:21" x14ac:dyDescent="0.25">
      <c r="B3259"/>
      <c r="C3259"/>
      <c r="D3259" s="13"/>
      <c r="E3259" s="13"/>
      <c r="K3259" s="23"/>
      <c r="O3259" s="21"/>
      <c r="P3259" s="27"/>
      <c r="Q3259" s="16"/>
      <c r="U3259" s="27"/>
    </row>
    <row r="3260" spans="2:21" x14ac:dyDescent="0.25">
      <c r="B3260"/>
      <c r="C3260"/>
      <c r="D3260" s="13"/>
      <c r="E3260" s="13"/>
      <c r="K3260" s="23"/>
      <c r="O3260" s="21"/>
      <c r="P3260" s="27"/>
      <c r="Q3260" s="16"/>
      <c r="U3260" s="27"/>
    </row>
    <row r="3261" spans="2:21" x14ac:dyDescent="0.25">
      <c r="B3261"/>
      <c r="C3261"/>
      <c r="D3261" s="13"/>
      <c r="E3261" s="13"/>
      <c r="K3261" s="23"/>
      <c r="O3261" s="21"/>
      <c r="P3261" s="27"/>
      <c r="Q3261" s="16"/>
      <c r="U3261" s="27"/>
    </row>
    <row r="3262" spans="2:21" x14ac:dyDescent="0.25">
      <c r="B3262"/>
      <c r="C3262"/>
      <c r="D3262" s="13"/>
      <c r="E3262" s="13"/>
      <c r="K3262" s="23"/>
      <c r="O3262" s="21"/>
      <c r="P3262" s="27"/>
      <c r="Q3262" s="16"/>
      <c r="U3262" s="27"/>
    </row>
    <row r="3263" spans="2:21" x14ac:dyDescent="0.25">
      <c r="B3263"/>
      <c r="C3263"/>
      <c r="D3263" s="13"/>
      <c r="E3263" s="13"/>
      <c r="K3263" s="23"/>
      <c r="O3263" s="21"/>
      <c r="P3263" s="27"/>
      <c r="Q3263" s="16"/>
      <c r="U3263" s="27"/>
    </row>
    <row r="3264" spans="2:21" x14ac:dyDescent="0.25">
      <c r="B3264"/>
      <c r="C3264"/>
      <c r="D3264" s="13"/>
      <c r="E3264" s="13"/>
      <c r="K3264" s="23"/>
      <c r="O3264" s="21"/>
      <c r="P3264" s="27"/>
      <c r="Q3264" s="16"/>
      <c r="U3264" s="27"/>
    </row>
    <row r="3265" spans="2:21" x14ac:dyDescent="0.25">
      <c r="B3265"/>
      <c r="C3265"/>
      <c r="D3265" s="13"/>
      <c r="E3265" s="13"/>
      <c r="K3265" s="23"/>
      <c r="O3265" s="21"/>
      <c r="P3265" s="27"/>
      <c r="Q3265" s="16"/>
      <c r="U3265" s="27"/>
    </row>
    <row r="3266" spans="2:21" x14ac:dyDescent="0.25">
      <c r="B3266"/>
      <c r="C3266"/>
      <c r="D3266" s="13"/>
      <c r="E3266" s="13"/>
      <c r="K3266" s="23"/>
      <c r="O3266" s="21"/>
      <c r="P3266" s="27"/>
      <c r="Q3266" s="16"/>
      <c r="U3266" s="27"/>
    </row>
    <row r="3267" spans="2:21" x14ac:dyDescent="0.25">
      <c r="B3267"/>
      <c r="C3267"/>
      <c r="D3267" s="13"/>
      <c r="E3267" s="13"/>
      <c r="K3267" s="23"/>
      <c r="O3267" s="21"/>
      <c r="P3267" s="27"/>
      <c r="Q3267" s="16"/>
      <c r="U3267" s="27"/>
    </row>
    <row r="3268" spans="2:21" x14ac:dyDescent="0.25">
      <c r="B3268"/>
      <c r="C3268"/>
      <c r="D3268" s="13"/>
      <c r="E3268" s="13"/>
      <c r="K3268" s="23"/>
      <c r="O3268" s="21"/>
      <c r="P3268" s="27"/>
      <c r="Q3268" s="16"/>
      <c r="U3268" s="27"/>
    </row>
    <row r="3269" spans="2:21" x14ac:dyDescent="0.25">
      <c r="B3269"/>
      <c r="C3269"/>
      <c r="D3269" s="13"/>
      <c r="E3269" s="13"/>
      <c r="K3269" s="23"/>
      <c r="O3269" s="21"/>
      <c r="P3269" s="27"/>
      <c r="Q3269" s="16"/>
      <c r="U3269" s="27"/>
    </row>
    <row r="3270" spans="2:21" x14ac:dyDescent="0.25">
      <c r="B3270"/>
      <c r="C3270"/>
      <c r="D3270" s="13"/>
      <c r="E3270" s="13"/>
      <c r="K3270" s="23"/>
      <c r="O3270" s="21"/>
      <c r="P3270" s="27"/>
      <c r="Q3270" s="16"/>
      <c r="U3270" s="27"/>
    </row>
    <row r="3271" spans="2:21" x14ac:dyDescent="0.25">
      <c r="B3271"/>
      <c r="C3271"/>
      <c r="D3271" s="13"/>
      <c r="E3271" s="13"/>
      <c r="K3271" s="23"/>
      <c r="O3271" s="21"/>
      <c r="P3271" s="27"/>
      <c r="Q3271" s="16"/>
      <c r="U3271" s="27"/>
    </row>
    <row r="3272" spans="2:21" x14ac:dyDescent="0.25">
      <c r="B3272"/>
      <c r="C3272"/>
      <c r="D3272" s="13"/>
      <c r="E3272" s="13"/>
      <c r="K3272" s="23"/>
      <c r="O3272" s="21"/>
      <c r="P3272" s="27"/>
      <c r="Q3272" s="16"/>
      <c r="U3272" s="27"/>
    </row>
    <row r="3273" spans="2:21" x14ac:dyDescent="0.25">
      <c r="B3273"/>
      <c r="C3273"/>
      <c r="D3273" s="13"/>
      <c r="E3273" s="13"/>
      <c r="K3273" s="23"/>
      <c r="O3273" s="21"/>
      <c r="P3273" s="27"/>
      <c r="Q3273" s="16"/>
      <c r="U3273" s="27"/>
    </row>
    <row r="3274" spans="2:21" x14ac:dyDescent="0.25">
      <c r="B3274"/>
      <c r="C3274"/>
      <c r="D3274" s="13"/>
      <c r="E3274" s="13"/>
      <c r="K3274" s="23"/>
      <c r="O3274" s="21"/>
      <c r="P3274" s="27"/>
      <c r="Q3274" s="16"/>
      <c r="U3274" s="27"/>
    </row>
    <row r="3275" spans="2:21" x14ac:dyDescent="0.25">
      <c r="B3275"/>
      <c r="C3275"/>
      <c r="D3275" s="13"/>
      <c r="E3275" s="13"/>
      <c r="K3275" s="23"/>
      <c r="O3275" s="21"/>
      <c r="P3275" s="27"/>
      <c r="Q3275" s="16"/>
      <c r="U3275" s="27"/>
    </row>
    <row r="3276" spans="2:21" x14ac:dyDescent="0.25">
      <c r="B3276"/>
      <c r="C3276"/>
      <c r="D3276" s="13"/>
      <c r="E3276" s="13"/>
      <c r="K3276" s="23"/>
      <c r="O3276" s="21"/>
      <c r="P3276" s="27"/>
      <c r="Q3276" s="16"/>
      <c r="U3276" s="27"/>
    </row>
    <row r="3277" spans="2:21" x14ac:dyDescent="0.25">
      <c r="B3277"/>
      <c r="C3277"/>
      <c r="D3277" s="13"/>
      <c r="E3277" s="13"/>
      <c r="K3277" s="23"/>
      <c r="O3277" s="21"/>
      <c r="P3277" s="27"/>
      <c r="Q3277" s="16"/>
      <c r="U3277" s="27"/>
    </row>
    <row r="3278" spans="2:21" x14ac:dyDescent="0.25">
      <c r="B3278"/>
      <c r="C3278"/>
      <c r="D3278" s="13"/>
      <c r="E3278" s="13"/>
      <c r="K3278" s="23"/>
      <c r="O3278" s="21"/>
      <c r="P3278" s="27"/>
      <c r="Q3278" s="16"/>
      <c r="U3278" s="27"/>
    </row>
    <row r="3279" spans="2:21" x14ac:dyDescent="0.25">
      <c r="B3279"/>
      <c r="C3279"/>
      <c r="D3279" s="13"/>
      <c r="E3279" s="13"/>
      <c r="K3279" s="23"/>
      <c r="O3279" s="21"/>
      <c r="P3279" s="27"/>
      <c r="Q3279" s="16"/>
      <c r="U3279" s="27"/>
    </row>
    <row r="3280" spans="2:21" x14ac:dyDescent="0.25">
      <c r="B3280"/>
      <c r="C3280"/>
      <c r="D3280" s="13"/>
      <c r="E3280" s="13"/>
      <c r="K3280" s="23"/>
      <c r="O3280" s="21"/>
      <c r="P3280" s="27"/>
      <c r="Q3280" s="16"/>
      <c r="U3280" s="27"/>
    </row>
    <row r="3281" spans="2:21" x14ac:dyDescent="0.25">
      <c r="B3281"/>
      <c r="C3281"/>
      <c r="D3281" s="13"/>
      <c r="E3281" s="13"/>
      <c r="K3281" s="23"/>
      <c r="O3281" s="21"/>
      <c r="P3281" s="27"/>
      <c r="Q3281" s="16"/>
      <c r="U3281" s="27"/>
    </row>
    <row r="3282" spans="2:21" x14ac:dyDescent="0.25">
      <c r="B3282"/>
      <c r="C3282"/>
      <c r="D3282" s="13"/>
      <c r="E3282" s="13"/>
      <c r="K3282" s="23"/>
      <c r="O3282" s="21"/>
      <c r="P3282" s="27"/>
      <c r="Q3282" s="16"/>
      <c r="U3282" s="27"/>
    </row>
    <row r="3283" spans="2:21" x14ac:dyDescent="0.25">
      <c r="B3283"/>
      <c r="C3283"/>
      <c r="D3283" s="13"/>
      <c r="E3283" s="13"/>
      <c r="K3283" s="23"/>
      <c r="O3283" s="21"/>
      <c r="P3283" s="27"/>
      <c r="Q3283" s="16"/>
      <c r="U3283" s="27"/>
    </row>
    <row r="3284" spans="2:21" x14ac:dyDescent="0.25">
      <c r="B3284"/>
      <c r="C3284"/>
      <c r="D3284" s="13"/>
      <c r="E3284" s="13"/>
      <c r="K3284" s="23"/>
      <c r="O3284" s="21"/>
      <c r="P3284" s="27"/>
      <c r="Q3284" s="16"/>
      <c r="U3284" s="27"/>
    </row>
    <row r="3285" spans="2:21" x14ac:dyDescent="0.25">
      <c r="B3285"/>
      <c r="C3285"/>
      <c r="D3285" s="13"/>
      <c r="E3285" s="13"/>
      <c r="K3285" s="23"/>
      <c r="O3285" s="21"/>
      <c r="P3285" s="27"/>
      <c r="Q3285" s="16"/>
      <c r="U3285" s="27"/>
    </row>
    <row r="3286" spans="2:21" x14ac:dyDescent="0.25">
      <c r="B3286"/>
      <c r="C3286"/>
      <c r="D3286" s="13"/>
      <c r="E3286" s="13"/>
      <c r="K3286" s="23"/>
      <c r="O3286" s="21"/>
      <c r="P3286" s="27"/>
      <c r="Q3286" s="16"/>
      <c r="U3286" s="27"/>
    </row>
    <row r="3287" spans="2:21" x14ac:dyDescent="0.25">
      <c r="B3287"/>
      <c r="C3287"/>
      <c r="D3287" s="13"/>
      <c r="E3287" s="13"/>
      <c r="K3287" s="23"/>
      <c r="O3287" s="21"/>
      <c r="P3287" s="27"/>
      <c r="Q3287" s="16"/>
      <c r="U3287" s="27"/>
    </row>
    <row r="3288" spans="2:21" x14ac:dyDescent="0.25">
      <c r="B3288"/>
      <c r="C3288"/>
      <c r="D3288" s="13"/>
      <c r="E3288" s="13"/>
      <c r="K3288" s="23"/>
      <c r="O3288" s="21"/>
      <c r="P3288" s="27"/>
      <c r="Q3288" s="16"/>
      <c r="U3288" s="27"/>
    </row>
    <row r="3289" spans="2:21" x14ac:dyDescent="0.25">
      <c r="B3289"/>
      <c r="C3289"/>
      <c r="D3289" s="13"/>
      <c r="E3289" s="13"/>
      <c r="K3289" s="23"/>
      <c r="O3289" s="21"/>
      <c r="P3289" s="27"/>
      <c r="Q3289" s="16"/>
      <c r="U3289" s="27"/>
    </row>
    <row r="3290" spans="2:21" x14ac:dyDescent="0.25">
      <c r="B3290"/>
      <c r="C3290"/>
      <c r="D3290" s="13"/>
      <c r="E3290" s="13"/>
      <c r="K3290" s="23"/>
      <c r="O3290" s="21"/>
      <c r="P3290" s="27"/>
      <c r="Q3290" s="16"/>
      <c r="U3290" s="27"/>
    </row>
    <row r="3291" spans="2:21" x14ac:dyDescent="0.25">
      <c r="B3291"/>
      <c r="C3291"/>
      <c r="D3291" s="13"/>
      <c r="E3291" s="13"/>
      <c r="K3291" s="23"/>
      <c r="O3291" s="21"/>
      <c r="P3291" s="27"/>
      <c r="Q3291" s="16"/>
      <c r="U3291" s="27"/>
    </row>
    <row r="3292" spans="2:21" x14ac:dyDescent="0.25">
      <c r="B3292"/>
      <c r="C3292"/>
      <c r="D3292" s="13"/>
      <c r="E3292" s="13"/>
      <c r="K3292" s="23"/>
      <c r="O3292" s="21"/>
      <c r="P3292" s="27"/>
      <c r="Q3292" s="16"/>
      <c r="U3292" s="27"/>
    </row>
    <row r="3293" spans="2:21" x14ac:dyDescent="0.25">
      <c r="B3293"/>
      <c r="C3293"/>
      <c r="D3293" s="13"/>
      <c r="E3293" s="13"/>
      <c r="K3293" s="23"/>
      <c r="O3293" s="21"/>
      <c r="P3293" s="27"/>
      <c r="Q3293" s="16"/>
      <c r="U3293" s="27"/>
    </row>
    <row r="3294" spans="2:21" x14ac:dyDescent="0.25">
      <c r="B3294"/>
      <c r="C3294"/>
      <c r="D3294" s="13"/>
      <c r="E3294" s="13"/>
      <c r="K3294" s="23"/>
      <c r="O3294" s="21"/>
      <c r="P3294" s="27"/>
      <c r="Q3294" s="16"/>
      <c r="U3294" s="27"/>
    </row>
    <row r="3295" spans="2:21" x14ac:dyDescent="0.25">
      <c r="B3295"/>
      <c r="C3295"/>
      <c r="D3295" s="13"/>
      <c r="E3295" s="13"/>
      <c r="K3295" s="23"/>
      <c r="O3295" s="21"/>
      <c r="P3295" s="27"/>
      <c r="Q3295" s="16"/>
      <c r="U3295" s="27"/>
    </row>
    <row r="3296" spans="2:21" x14ac:dyDescent="0.25">
      <c r="B3296"/>
      <c r="C3296"/>
      <c r="D3296" s="13"/>
      <c r="E3296" s="13"/>
      <c r="K3296" s="23"/>
      <c r="O3296" s="21"/>
      <c r="P3296" s="27"/>
      <c r="Q3296" s="16"/>
      <c r="U3296" s="27"/>
    </row>
    <row r="3297" spans="2:21" x14ac:dyDescent="0.25">
      <c r="B3297"/>
      <c r="C3297"/>
      <c r="D3297" s="13"/>
      <c r="E3297" s="13"/>
      <c r="K3297" s="23"/>
      <c r="O3297" s="21"/>
      <c r="P3297" s="27"/>
      <c r="Q3297" s="16"/>
      <c r="U3297" s="27"/>
    </row>
    <row r="3298" spans="2:21" x14ac:dyDescent="0.25">
      <c r="B3298"/>
      <c r="C3298"/>
      <c r="D3298" s="13"/>
      <c r="E3298" s="13"/>
      <c r="K3298" s="23"/>
      <c r="O3298" s="21"/>
      <c r="P3298" s="27"/>
      <c r="Q3298" s="16"/>
      <c r="U3298" s="27"/>
    </row>
    <row r="3299" spans="2:21" x14ac:dyDescent="0.25">
      <c r="B3299"/>
      <c r="C3299"/>
      <c r="D3299" s="13"/>
      <c r="E3299" s="13"/>
      <c r="K3299" s="23"/>
      <c r="O3299" s="21"/>
      <c r="P3299" s="27"/>
      <c r="Q3299" s="16"/>
      <c r="U3299" s="27"/>
    </row>
    <row r="3300" spans="2:21" x14ac:dyDescent="0.25">
      <c r="B3300"/>
      <c r="C3300"/>
      <c r="D3300" s="13"/>
      <c r="E3300" s="13"/>
      <c r="K3300" s="23"/>
      <c r="O3300" s="21"/>
      <c r="P3300" s="27"/>
      <c r="Q3300" s="16"/>
      <c r="U3300" s="27"/>
    </row>
    <row r="3301" spans="2:21" x14ac:dyDescent="0.25">
      <c r="B3301"/>
      <c r="C3301"/>
      <c r="D3301" s="13"/>
      <c r="E3301" s="13"/>
      <c r="K3301" s="23"/>
      <c r="O3301" s="21"/>
      <c r="P3301" s="27"/>
      <c r="Q3301" s="16"/>
      <c r="U3301" s="27"/>
    </row>
    <row r="3302" spans="2:21" x14ac:dyDescent="0.25">
      <c r="B3302"/>
      <c r="C3302"/>
      <c r="D3302" s="13"/>
      <c r="E3302" s="13"/>
      <c r="K3302" s="23"/>
      <c r="O3302" s="21"/>
      <c r="P3302" s="27"/>
      <c r="Q3302" s="16"/>
      <c r="U3302" s="27"/>
    </row>
    <row r="3303" spans="2:21" x14ac:dyDescent="0.25">
      <c r="B3303"/>
      <c r="C3303"/>
      <c r="D3303" s="13"/>
      <c r="E3303" s="13"/>
      <c r="K3303" s="23"/>
      <c r="O3303" s="21"/>
      <c r="P3303" s="27"/>
      <c r="Q3303" s="16"/>
      <c r="U3303" s="27"/>
    </row>
    <row r="3304" spans="2:21" x14ac:dyDescent="0.25">
      <c r="B3304"/>
      <c r="C3304"/>
      <c r="D3304" s="13"/>
      <c r="E3304" s="13"/>
      <c r="K3304" s="23"/>
      <c r="O3304" s="21"/>
      <c r="P3304" s="27"/>
      <c r="Q3304" s="16"/>
      <c r="U3304" s="27"/>
    </row>
    <row r="3305" spans="2:21" x14ac:dyDescent="0.25">
      <c r="B3305"/>
      <c r="C3305"/>
      <c r="D3305" s="13"/>
      <c r="E3305" s="13"/>
      <c r="K3305" s="23"/>
      <c r="O3305" s="21"/>
      <c r="P3305" s="27"/>
      <c r="Q3305" s="16"/>
      <c r="U3305" s="27"/>
    </row>
    <row r="3306" spans="2:21" x14ac:dyDescent="0.25">
      <c r="B3306"/>
      <c r="C3306"/>
      <c r="D3306" s="13"/>
      <c r="E3306" s="13"/>
      <c r="K3306" s="23"/>
      <c r="O3306" s="21"/>
      <c r="P3306" s="27"/>
      <c r="Q3306" s="16"/>
      <c r="U3306" s="27"/>
    </row>
    <row r="3307" spans="2:21" x14ac:dyDescent="0.25">
      <c r="B3307"/>
      <c r="C3307"/>
      <c r="D3307" s="13"/>
      <c r="E3307" s="13"/>
      <c r="K3307" s="23"/>
      <c r="O3307" s="21"/>
      <c r="P3307" s="27"/>
      <c r="Q3307" s="16"/>
      <c r="U3307" s="27"/>
    </row>
    <row r="3308" spans="2:21" x14ac:dyDescent="0.25">
      <c r="B3308"/>
      <c r="C3308"/>
      <c r="D3308" s="13"/>
      <c r="E3308" s="13"/>
      <c r="K3308" s="23"/>
      <c r="O3308" s="21"/>
      <c r="P3308" s="27"/>
      <c r="Q3308" s="16"/>
      <c r="U3308" s="27"/>
    </row>
    <row r="3309" spans="2:21" x14ac:dyDescent="0.25">
      <c r="B3309"/>
      <c r="C3309"/>
      <c r="D3309" s="13"/>
      <c r="E3309" s="13"/>
      <c r="K3309" s="23"/>
      <c r="O3309" s="21"/>
      <c r="P3309" s="27"/>
      <c r="Q3309" s="16"/>
      <c r="U3309" s="27"/>
    </row>
    <row r="3310" spans="2:21" x14ac:dyDescent="0.25">
      <c r="B3310"/>
      <c r="C3310"/>
      <c r="D3310" s="13"/>
      <c r="E3310" s="13"/>
      <c r="K3310" s="23"/>
      <c r="O3310" s="21"/>
      <c r="P3310" s="27"/>
      <c r="Q3310" s="16"/>
      <c r="U3310" s="27"/>
    </row>
    <row r="3311" spans="2:21" x14ac:dyDescent="0.25">
      <c r="B3311"/>
      <c r="C3311"/>
      <c r="D3311" s="13"/>
      <c r="E3311" s="13"/>
      <c r="K3311" s="23"/>
      <c r="O3311" s="21"/>
      <c r="P3311" s="27"/>
      <c r="Q3311" s="16"/>
      <c r="U3311" s="27"/>
    </row>
    <row r="3312" spans="2:21" x14ac:dyDescent="0.25">
      <c r="B3312"/>
      <c r="C3312"/>
      <c r="D3312" s="13"/>
      <c r="E3312" s="13"/>
      <c r="K3312" s="23"/>
      <c r="O3312" s="21"/>
      <c r="P3312" s="27"/>
      <c r="Q3312" s="16"/>
      <c r="U3312" s="27"/>
    </row>
    <row r="3313" spans="2:21" x14ac:dyDescent="0.25">
      <c r="B3313"/>
      <c r="C3313"/>
      <c r="D3313" s="13"/>
      <c r="E3313" s="13"/>
      <c r="K3313" s="23"/>
      <c r="O3313" s="21"/>
      <c r="P3313" s="27"/>
      <c r="Q3313" s="16"/>
      <c r="U3313" s="27"/>
    </row>
    <row r="3314" spans="2:21" x14ac:dyDescent="0.25">
      <c r="B3314"/>
      <c r="C3314"/>
      <c r="D3314" s="13"/>
      <c r="E3314" s="13"/>
      <c r="K3314" s="23"/>
      <c r="O3314" s="21"/>
      <c r="P3314" s="27"/>
      <c r="Q3314" s="16"/>
      <c r="U3314" s="27"/>
    </row>
    <row r="3315" spans="2:21" x14ac:dyDescent="0.25">
      <c r="B3315"/>
      <c r="C3315"/>
      <c r="D3315" s="13"/>
      <c r="E3315" s="13"/>
      <c r="K3315" s="23"/>
      <c r="O3315" s="21"/>
      <c r="P3315" s="27"/>
      <c r="Q3315" s="16"/>
      <c r="U3315" s="27"/>
    </row>
    <row r="3316" spans="2:21" x14ac:dyDescent="0.25">
      <c r="B3316"/>
      <c r="C3316"/>
      <c r="D3316" s="13"/>
      <c r="E3316" s="13"/>
      <c r="K3316" s="23"/>
      <c r="O3316" s="21"/>
      <c r="P3316" s="27"/>
      <c r="Q3316" s="16"/>
      <c r="U3316" s="27"/>
    </row>
    <row r="3317" spans="2:21" x14ac:dyDescent="0.25">
      <c r="B3317"/>
      <c r="C3317"/>
      <c r="D3317" s="13"/>
      <c r="E3317" s="13"/>
      <c r="K3317" s="23"/>
      <c r="O3317" s="21"/>
      <c r="P3317" s="27"/>
      <c r="Q3317" s="16"/>
      <c r="U3317" s="27"/>
    </row>
    <row r="3318" spans="2:21" x14ac:dyDescent="0.25">
      <c r="B3318"/>
      <c r="C3318"/>
      <c r="D3318" s="13"/>
      <c r="E3318" s="13"/>
      <c r="K3318" s="23"/>
      <c r="O3318" s="21"/>
      <c r="P3318" s="27"/>
      <c r="Q3318" s="16"/>
      <c r="U3318" s="27"/>
    </row>
    <row r="3319" spans="2:21" x14ac:dyDescent="0.25">
      <c r="B3319"/>
      <c r="C3319"/>
      <c r="D3319" s="13"/>
      <c r="E3319" s="13"/>
      <c r="K3319" s="23"/>
      <c r="O3319" s="21"/>
      <c r="P3319" s="27"/>
      <c r="Q3319" s="16"/>
      <c r="U3319" s="27"/>
    </row>
    <row r="3320" spans="2:21" x14ac:dyDescent="0.25">
      <c r="B3320"/>
      <c r="C3320"/>
      <c r="D3320" s="13"/>
      <c r="E3320" s="13"/>
      <c r="K3320" s="23"/>
      <c r="O3320" s="21"/>
      <c r="P3320" s="27"/>
      <c r="Q3320" s="16"/>
      <c r="U3320" s="27"/>
    </row>
    <row r="3321" spans="2:21" x14ac:dyDescent="0.25">
      <c r="B3321"/>
      <c r="C3321"/>
      <c r="D3321" s="13"/>
      <c r="E3321" s="13"/>
      <c r="K3321" s="23"/>
      <c r="O3321" s="21"/>
      <c r="P3321" s="27"/>
      <c r="Q3321" s="16"/>
      <c r="U3321" s="27"/>
    </row>
    <row r="3322" spans="2:21" x14ac:dyDescent="0.25">
      <c r="B3322"/>
      <c r="C3322"/>
      <c r="D3322" s="13"/>
      <c r="E3322" s="13"/>
      <c r="K3322" s="23"/>
      <c r="O3322" s="21"/>
      <c r="P3322" s="27"/>
      <c r="Q3322" s="16"/>
      <c r="U3322" s="27"/>
    </row>
    <row r="3323" spans="2:21" x14ac:dyDescent="0.25">
      <c r="B3323"/>
      <c r="C3323"/>
      <c r="D3323" s="13"/>
      <c r="E3323" s="13"/>
      <c r="K3323" s="23"/>
      <c r="O3323" s="21"/>
      <c r="P3323" s="27"/>
      <c r="Q3323" s="16"/>
      <c r="U3323" s="27"/>
    </row>
    <row r="3324" spans="2:21" x14ac:dyDescent="0.25">
      <c r="B3324"/>
      <c r="C3324"/>
      <c r="D3324" s="13"/>
      <c r="E3324" s="13"/>
      <c r="K3324" s="23"/>
      <c r="O3324" s="21"/>
      <c r="P3324" s="27"/>
      <c r="Q3324" s="16"/>
      <c r="U3324" s="27"/>
    </row>
    <row r="3325" spans="2:21" x14ac:dyDescent="0.25">
      <c r="B3325"/>
      <c r="C3325"/>
      <c r="D3325" s="13"/>
      <c r="E3325" s="13"/>
      <c r="K3325" s="23"/>
      <c r="O3325" s="21"/>
      <c r="P3325" s="27"/>
      <c r="Q3325" s="16"/>
      <c r="U3325" s="27"/>
    </row>
    <row r="3326" spans="2:21" x14ac:dyDescent="0.25">
      <c r="B3326"/>
      <c r="C3326"/>
      <c r="D3326" s="13"/>
      <c r="E3326" s="13"/>
      <c r="K3326" s="23"/>
      <c r="O3326" s="21"/>
      <c r="P3326" s="27"/>
      <c r="Q3326" s="16"/>
      <c r="U3326" s="27"/>
    </row>
    <row r="3327" spans="2:21" x14ac:dyDescent="0.25">
      <c r="B3327"/>
      <c r="C3327"/>
      <c r="D3327" s="13"/>
      <c r="E3327" s="13"/>
      <c r="K3327" s="23"/>
      <c r="O3327" s="21"/>
      <c r="P3327" s="27"/>
      <c r="Q3327" s="16"/>
      <c r="U3327" s="27"/>
    </row>
    <row r="3328" spans="2:21" x14ac:dyDescent="0.25">
      <c r="B3328"/>
      <c r="C3328"/>
      <c r="D3328" s="13"/>
      <c r="E3328" s="13"/>
      <c r="K3328" s="23"/>
      <c r="O3328" s="21"/>
      <c r="P3328" s="27"/>
      <c r="Q3328" s="16"/>
      <c r="U3328" s="27"/>
    </row>
    <row r="3329" spans="2:21" x14ac:dyDescent="0.25">
      <c r="B3329"/>
      <c r="C3329"/>
      <c r="D3329" s="13"/>
      <c r="E3329" s="13"/>
      <c r="K3329" s="23"/>
      <c r="O3329" s="21"/>
      <c r="P3329" s="27"/>
      <c r="Q3329" s="16"/>
      <c r="U3329" s="27"/>
    </row>
    <row r="3330" spans="2:21" x14ac:dyDescent="0.25">
      <c r="B3330"/>
      <c r="C3330"/>
      <c r="D3330" s="13"/>
      <c r="E3330" s="13"/>
      <c r="K3330" s="23"/>
      <c r="O3330" s="21"/>
      <c r="P3330" s="27"/>
      <c r="Q3330" s="16"/>
      <c r="U3330" s="27"/>
    </row>
    <row r="3331" spans="2:21" x14ac:dyDescent="0.25">
      <c r="B3331"/>
      <c r="C3331"/>
      <c r="D3331" s="13"/>
      <c r="E3331" s="13"/>
      <c r="K3331" s="23"/>
      <c r="O3331" s="21"/>
      <c r="P3331" s="27"/>
      <c r="Q3331" s="16"/>
      <c r="U3331" s="27"/>
    </row>
    <row r="3332" spans="2:21" x14ac:dyDescent="0.25">
      <c r="B3332"/>
      <c r="C3332"/>
      <c r="D3332" s="13"/>
      <c r="E3332" s="13"/>
      <c r="K3332" s="23"/>
      <c r="O3332" s="21"/>
      <c r="P3332" s="27"/>
      <c r="Q3332" s="16"/>
      <c r="U3332" s="27"/>
    </row>
    <row r="3333" spans="2:21" x14ac:dyDescent="0.25">
      <c r="B3333"/>
      <c r="C3333"/>
      <c r="D3333" s="13"/>
      <c r="E3333" s="13"/>
      <c r="K3333" s="23"/>
      <c r="O3333" s="21"/>
      <c r="P3333" s="27"/>
      <c r="Q3333" s="16"/>
      <c r="U3333" s="27"/>
    </row>
    <row r="3334" spans="2:21" x14ac:dyDescent="0.25">
      <c r="B3334"/>
      <c r="C3334"/>
      <c r="D3334" s="13"/>
      <c r="E3334" s="13"/>
      <c r="K3334" s="23"/>
      <c r="O3334" s="21"/>
      <c r="P3334" s="27"/>
      <c r="Q3334" s="16"/>
      <c r="U3334" s="27"/>
    </row>
    <row r="3335" spans="2:21" x14ac:dyDescent="0.25">
      <c r="B3335"/>
      <c r="C3335"/>
      <c r="D3335" s="13"/>
      <c r="E3335" s="13"/>
      <c r="K3335" s="23"/>
      <c r="O3335" s="21"/>
      <c r="P3335" s="27"/>
      <c r="Q3335" s="16"/>
      <c r="U3335" s="27"/>
    </row>
    <row r="3336" spans="2:21" x14ac:dyDescent="0.25">
      <c r="B3336"/>
      <c r="C3336"/>
      <c r="D3336" s="13"/>
      <c r="E3336" s="13"/>
      <c r="K3336" s="23"/>
      <c r="O3336" s="21"/>
      <c r="P3336" s="27"/>
      <c r="Q3336" s="16"/>
      <c r="U3336" s="27"/>
    </row>
    <row r="3337" spans="2:21" x14ac:dyDescent="0.25">
      <c r="B3337"/>
      <c r="C3337"/>
      <c r="D3337" s="13"/>
      <c r="E3337" s="13"/>
      <c r="K3337" s="23"/>
      <c r="O3337" s="21"/>
      <c r="P3337" s="27"/>
      <c r="Q3337" s="16"/>
      <c r="U3337" s="27"/>
    </row>
    <row r="3338" spans="2:21" x14ac:dyDescent="0.25">
      <c r="B3338"/>
      <c r="C3338"/>
      <c r="D3338" s="13"/>
      <c r="E3338" s="13"/>
      <c r="K3338" s="23"/>
      <c r="O3338" s="21"/>
      <c r="P3338" s="27"/>
      <c r="Q3338" s="16"/>
      <c r="U3338" s="27"/>
    </row>
    <row r="3339" spans="2:21" x14ac:dyDescent="0.25">
      <c r="B3339"/>
      <c r="C3339"/>
      <c r="D3339" s="13"/>
      <c r="E3339" s="13"/>
      <c r="K3339" s="23"/>
      <c r="O3339" s="21"/>
      <c r="P3339" s="27"/>
      <c r="Q3339" s="16"/>
      <c r="U3339" s="27"/>
    </row>
    <row r="3340" spans="2:21" x14ac:dyDescent="0.25">
      <c r="B3340"/>
      <c r="C3340"/>
      <c r="D3340" s="13"/>
      <c r="E3340" s="13"/>
      <c r="K3340" s="23"/>
      <c r="O3340" s="21"/>
      <c r="P3340" s="27"/>
      <c r="Q3340" s="16"/>
      <c r="U3340" s="27"/>
    </row>
    <row r="3341" spans="2:21" x14ac:dyDescent="0.25">
      <c r="B3341"/>
      <c r="C3341"/>
      <c r="D3341" s="13"/>
      <c r="E3341" s="13"/>
      <c r="K3341" s="23"/>
      <c r="O3341" s="21"/>
      <c r="P3341" s="27"/>
      <c r="Q3341" s="16"/>
      <c r="U3341" s="27"/>
    </row>
    <row r="3342" spans="2:21" x14ac:dyDescent="0.25">
      <c r="B3342"/>
      <c r="C3342"/>
      <c r="D3342" s="13"/>
      <c r="E3342" s="13"/>
      <c r="K3342" s="23"/>
      <c r="O3342" s="21"/>
      <c r="P3342" s="27"/>
      <c r="Q3342" s="16"/>
      <c r="U3342" s="27"/>
    </row>
    <row r="3343" spans="2:21" x14ac:dyDescent="0.25">
      <c r="B3343"/>
      <c r="C3343"/>
      <c r="D3343" s="13"/>
      <c r="E3343" s="13"/>
      <c r="K3343" s="23"/>
      <c r="O3343" s="21"/>
      <c r="P3343" s="27"/>
      <c r="Q3343" s="16"/>
      <c r="U3343" s="27"/>
    </row>
    <row r="3344" spans="2:21" x14ac:dyDescent="0.25">
      <c r="B3344"/>
      <c r="C3344"/>
      <c r="D3344" s="13"/>
      <c r="E3344" s="13"/>
      <c r="K3344" s="23"/>
      <c r="O3344" s="21"/>
      <c r="P3344" s="27"/>
      <c r="Q3344" s="16"/>
      <c r="U3344" s="27"/>
    </row>
    <row r="3345" spans="2:21" x14ac:dyDescent="0.25">
      <c r="B3345"/>
      <c r="C3345"/>
      <c r="D3345" s="13"/>
      <c r="E3345" s="13"/>
      <c r="K3345" s="23"/>
      <c r="O3345" s="21"/>
      <c r="P3345" s="27"/>
      <c r="Q3345" s="16"/>
      <c r="U3345" s="27"/>
    </row>
    <row r="3346" spans="2:21" x14ac:dyDescent="0.25">
      <c r="B3346"/>
      <c r="C3346"/>
      <c r="D3346" s="13"/>
      <c r="E3346" s="13"/>
      <c r="K3346" s="23"/>
      <c r="O3346" s="21"/>
      <c r="P3346" s="27"/>
      <c r="Q3346" s="16"/>
      <c r="U3346" s="27"/>
    </row>
    <row r="3347" spans="2:21" x14ac:dyDescent="0.25">
      <c r="B3347"/>
      <c r="C3347"/>
      <c r="D3347" s="13"/>
      <c r="E3347" s="13"/>
      <c r="K3347" s="23"/>
      <c r="O3347" s="21"/>
      <c r="P3347" s="27"/>
      <c r="Q3347" s="16"/>
      <c r="U3347" s="27"/>
    </row>
    <row r="3348" spans="2:21" x14ac:dyDescent="0.25">
      <c r="B3348"/>
      <c r="C3348"/>
      <c r="D3348" s="13"/>
      <c r="E3348" s="13"/>
      <c r="K3348" s="23"/>
      <c r="O3348" s="21"/>
      <c r="P3348" s="27"/>
      <c r="Q3348" s="16"/>
      <c r="U3348" s="27"/>
    </row>
    <row r="3349" spans="2:21" x14ac:dyDescent="0.25">
      <c r="B3349"/>
      <c r="C3349"/>
      <c r="D3349" s="13"/>
      <c r="E3349" s="13"/>
      <c r="K3349" s="23"/>
      <c r="O3349" s="21"/>
      <c r="P3349" s="27"/>
      <c r="Q3349" s="16"/>
      <c r="U3349" s="27"/>
    </row>
    <row r="3350" spans="2:21" x14ac:dyDescent="0.25">
      <c r="B3350"/>
      <c r="C3350"/>
      <c r="D3350" s="13"/>
      <c r="E3350" s="13"/>
      <c r="K3350" s="23"/>
      <c r="O3350" s="21"/>
      <c r="P3350" s="27"/>
      <c r="Q3350" s="16"/>
      <c r="U3350" s="27"/>
    </row>
    <row r="3351" spans="2:21" x14ac:dyDescent="0.25">
      <c r="B3351"/>
      <c r="C3351"/>
      <c r="D3351" s="13"/>
      <c r="E3351" s="13"/>
      <c r="K3351" s="23"/>
      <c r="O3351" s="21"/>
      <c r="P3351" s="27"/>
      <c r="Q3351" s="16"/>
      <c r="U3351" s="27"/>
    </row>
    <row r="3352" spans="2:21" x14ac:dyDescent="0.25">
      <c r="B3352"/>
      <c r="C3352"/>
      <c r="D3352" s="13"/>
      <c r="E3352" s="13"/>
      <c r="K3352" s="23"/>
      <c r="O3352" s="21"/>
      <c r="P3352" s="27"/>
      <c r="Q3352" s="16"/>
      <c r="U3352" s="27"/>
    </row>
    <row r="3353" spans="2:21" x14ac:dyDescent="0.25">
      <c r="B3353"/>
      <c r="C3353"/>
      <c r="D3353" s="13"/>
      <c r="E3353" s="13"/>
      <c r="K3353" s="23"/>
      <c r="O3353" s="21"/>
      <c r="P3353" s="27"/>
      <c r="Q3353" s="16"/>
      <c r="U3353" s="27"/>
    </row>
    <row r="3354" spans="2:21" x14ac:dyDescent="0.25">
      <c r="B3354"/>
      <c r="C3354"/>
      <c r="D3354" s="13"/>
      <c r="E3354" s="13"/>
      <c r="K3354" s="23"/>
      <c r="O3354" s="21"/>
      <c r="P3354" s="27"/>
      <c r="Q3354" s="16"/>
      <c r="U3354" s="27"/>
    </row>
    <row r="3355" spans="2:21" x14ac:dyDescent="0.25">
      <c r="B3355"/>
      <c r="C3355"/>
      <c r="D3355" s="13"/>
      <c r="E3355" s="13"/>
      <c r="K3355" s="23"/>
      <c r="O3355" s="21"/>
      <c r="P3355" s="27"/>
      <c r="Q3355" s="16"/>
      <c r="U3355" s="27"/>
    </row>
    <row r="3356" spans="2:21" x14ac:dyDescent="0.25">
      <c r="B3356"/>
      <c r="C3356"/>
      <c r="D3356" s="13"/>
      <c r="E3356" s="13"/>
      <c r="K3356" s="23"/>
      <c r="O3356" s="21"/>
      <c r="P3356" s="27"/>
      <c r="Q3356" s="16"/>
      <c r="U3356" s="27"/>
    </row>
    <row r="3357" spans="2:21" x14ac:dyDescent="0.25">
      <c r="B3357"/>
      <c r="C3357"/>
      <c r="D3357" s="13"/>
      <c r="E3357" s="13"/>
      <c r="K3357" s="23"/>
      <c r="O3357" s="21"/>
      <c r="P3357" s="27"/>
      <c r="Q3357" s="16"/>
      <c r="U3357" s="27"/>
    </row>
    <row r="3358" spans="2:21" x14ac:dyDescent="0.25">
      <c r="B3358"/>
      <c r="C3358"/>
      <c r="D3358" s="13"/>
      <c r="E3358" s="13"/>
      <c r="K3358" s="23"/>
      <c r="O3358" s="21"/>
      <c r="P3358" s="27"/>
      <c r="Q3358" s="16"/>
      <c r="U3358" s="27"/>
    </row>
    <row r="3359" spans="2:21" x14ac:dyDescent="0.25">
      <c r="B3359"/>
      <c r="C3359"/>
      <c r="D3359" s="13"/>
      <c r="E3359" s="13"/>
      <c r="K3359" s="23"/>
      <c r="O3359" s="21"/>
      <c r="P3359" s="27"/>
      <c r="Q3359" s="16"/>
      <c r="U3359" s="27"/>
    </row>
    <row r="3360" spans="2:21" x14ac:dyDescent="0.25">
      <c r="B3360"/>
      <c r="C3360"/>
      <c r="D3360" s="13"/>
      <c r="E3360" s="13"/>
      <c r="K3360" s="23"/>
      <c r="O3360" s="21"/>
      <c r="P3360" s="27"/>
      <c r="Q3360" s="16"/>
      <c r="U3360" s="27"/>
    </row>
    <row r="3361" spans="2:21" x14ac:dyDescent="0.25">
      <c r="B3361"/>
      <c r="C3361"/>
      <c r="D3361" s="13"/>
      <c r="E3361" s="13"/>
      <c r="K3361" s="23"/>
      <c r="O3361" s="21"/>
      <c r="P3361" s="27"/>
      <c r="Q3361" s="16"/>
      <c r="U3361" s="27"/>
    </row>
    <row r="3362" spans="2:21" x14ac:dyDescent="0.25">
      <c r="B3362"/>
      <c r="C3362"/>
      <c r="D3362" s="13"/>
      <c r="E3362" s="13"/>
      <c r="K3362" s="23"/>
      <c r="O3362" s="21"/>
      <c r="P3362" s="27"/>
      <c r="Q3362" s="16"/>
      <c r="U3362" s="27"/>
    </row>
    <row r="3363" spans="2:21" x14ac:dyDescent="0.25">
      <c r="B3363"/>
      <c r="C3363"/>
      <c r="D3363" s="13"/>
      <c r="E3363" s="13"/>
      <c r="K3363" s="23"/>
      <c r="O3363" s="21"/>
      <c r="P3363" s="27"/>
      <c r="Q3363" s="16"/>
      <c r="U3363" s="27"/>
    </row>
    <row r="3364" spans="2:21" x14ac:dyDescent="0.25">
      <c r="B3364"/>
      <c r="C3364"/>
      <c r="D3364" s="13"/>
      <c r="E3364" s="13"/>
      <c r="K3364" s="23"/>
      <c r="O3364" s="21"/>
      <c r="P3364" s="27"/>
      <c r="Q3364" s="16"/>
      <c r="U3364" s="27"/>
    </row>
    <row r="3365" spans="2:21" x14ac:dyDescent="0.25">
      <c r="B3365"/>
      <c r="C3365"/>
      <c r="D3365" s="13"/>
      <c r="E3365" s="13"/>
      <c r="K3365" s="23"/>
      <c r="O3365" s="21"/>
      <c r="P3365" s="27"/>
      <c r="Q3365" s="16"/>
      <c r="U3365" s="27"/>
    </row>
    <row r="3366" spans="2:21" x14ac:dyDescent="0.25">
      <c r="B3366"/>
      <c r="C3366"/>
      <c r="D3366" s="13"/>
      <c r="E3366" s="13"/>
      <c r="K3366" s="23"/>
      <c r="O3366" s="21"/>
      <c r="P3366" s="27"/>
      <c r="Q3366" s="16"/>
      <c r="U3366" s="27"/>
    </row>
    <row r="3367" spans="2:21" x14ac:dyDescent="0.25">
      <c r="B3367"/>
      <c r="C3367"/>
      <c r="D3367" s="13"/>
      <c r="E3367" s="13"/>
      <c r="K3367" s="23"/>
      <c r="O3367" s="21"/>
      <c r="P3367" s="27"/>
      <c r="Q3367" s="16"/>
      <c r="U3367" s="27"/>
    </row>
    <row r="3368" spans="2:21" x14ac:dyDescent="0.25">
      <c r="B3368"/>
      <c r="C3368"/>
      <c r="D3368" s="13"/>
      <c r="E3368" s="13"/>
      <c r="K3368" s="23"/>
      <c r="O3368" s="21"/>
      <c r="P3368" s="27"/>
      <c r="Q3368" s="16"/>
      <c r="U3368" s="27"/>
    </row>
    <row r="3369" spans="2:21" x14ac:dyDescent="0.25">
      <c r="B3369"/>
      <c r="C3369"/>
      <c r="D3369" s="13"/>
      <c r="E3369" s="13"/>
      <c r="K3369" s="23"/>
      <c r="O3369" s="21"/>
      <c r="P3369" s="27"/>
      <c r="Q3369" s="16"/>
      <c r="U3369" s="27"/>
    </row>
    <row r="3370" spans="2:21" x14ac:dyDescent="0.25">
      <c r="B3370"/>
      <c r="C3370"/>
      <c r="D3370" s="13"/>
      <c r="E3370" s="13"/>
      <c r="K3370" s="23"/>
      <c r="O3370" s="21"/>
      <c r="P3370" s="27"/>
      <c r="Q3370" s="16"/>
      <c r="U3370" s="27"/>
    </row>
    <row r="3371" spans="2:21" x14ac:dyDescent="0.25">
      <c r="B3371"/>
      <c r="C3371"/>
      <c r="D3371" s="13"/>
      <c r="E3371" s="13"/>
      <c r="K3371" s="23"/>
      <c r="O3371" s="21"/>
      <c r="P3371" s="27"/>
      <c r="Q3371" s="16"/>
      <c r="U3371" s="27"/>
    </row>
    <row r="3372" spans="2:21" x14ac:dyDescent="0.25">
      <c r="B3372"/>
      <c r="C3372"/>
      <c r="D3372" s="13"/>
      <c r="E3372" s="13"/>
      <c r="K3372" s="23"/>
      <c r="O3372" s="21"/>
      <c r="P3372" s="27"/>
      <c r="Q3372" s="16"/>
      <c r="U3372" s="27"/>
    </row>
    <row r="3373" spans="2:21" x14ac:dyDescent="0.25">
      <c r="B3373"/>
      <c r="C3373"/>
      <c r="D3373" s="13"/>
      <c r="E3373" s="13"/>
      <c r="K3373" s="23"/>
      <c r="O3373" s="21"/>
      <c r="P3373" s="27"/>
      <c r="Q3373" s="16"/>
      <c r="U3373" s="27"/>
    </row>
    <row r="3374" spans="2:21" x14ac:dyDescent="0.25">
      <c r="B3374"/>
      <c r="C3374"/>
      <c r="D3374" s="13"/>
      <c r="E3374" s="13"/>
      <c r="K3374" s="23"/>
      <c r="O3374" s="21"/>
      <c r="P3374" s="27"/>
      <c r="Q3374" s="16"/>
      <c r="U3374" s="27"/>
    </row>
    <row r="3375" spans="2:21" x14ac:dyDescent="0.25">
      <c r="B3375"/>
      <c r="C3375"/>
      <c r="D3375" s="13"/>
      <c r="E3375" s="13"/>
      <c r="K3375" s="23"/>
      <c r="O3375" s="21"/>
      <c r="P3375" s="27"/>
      <c r="Q3375" s="16"/>
      <c r="U3375" s="27"/>
    </row>
    <row r="3376" spans="2:21" x14ac:dyDescent="0.25">
      <c r="B3376"/>
      <c r="C3376"/>
      <c r="D3376" s="13"/>
      <c r="E3376" s="13"/>
      <c r="K3376" s="23"/>
      <c r="O3376" s="21"/>
      <c r="P3376" s="27"/>
      <c r="Q3376" s="16"/>
      <c r="U3376" s="27"/>
    </row>
    <row r="3377" spans="2:21" x14ac:dyDescent="0.25">
      <c r="B3377"/>
      <c r="C3377"/>
      <c r="D3377" s="13"/>
      <c r="E3377" s="13"/>
      <c r="K3377" s="23"/>
      <c r="O3377" s="21"/>
      <c r="P3377" s="27"/>
      <c r="Q3377" s="16"/>
      <c r="U3377" s="27"/>
    </row>
    <row r="3378" spans="2:21" x14ac:dyDescent="0.25">
      <c r="B3378"/>
      <c r="C3378"/>
      <c r="D3378" s="13"/>
      <c r="E3378" s="13"/>
      <c r="K3378" s="23"/>
      <c r="O3378" s="21"/>
      <c r="P3378" s="27"/>
      <c r="Q3378" s="16"/>
      <c r="U3378" s="27"/>
    </row>
    <row r="3379" spans="2:21" x14ac:dyDescent="0.25">
      <c r="B3379"/>
      <c r="C3379"/>
      <c r="D3379" s="13"/>
      <c r="E3379" s="13"/>
      <c r="K3379" s="23"/>
      <c r="O3379" s="21"/>
      <c r="P3379" s="27"/>
      <c r="Q3379" s="16"/>
      <c r="U3379" s="27"/>
    </row>
    <row r="3380" spans="2:21" x14ac:dyDescent="0.25">
      <c r="B3380"/>
      <c r="C3380"/>
      <c r="D3380" s="13"/>
      <c r="E3380" s="13"/>
      <c r="K3380" s="23"/>
      <c r="O3380" s="21"/>
      <c r="P3380" s="27"/>
      <c r="Q3380" s="16"/>
      <c r="U3380" s="27"/>
    </row>
    <row r="3381" spans="2:21" x14ac:dyDescent="0.25">
      <c r="B3381"/>
      <c r="C3381"/>
      <c r="D3381" s="13"/>
      <c r="E3381" s="13"/>
      <c r="K3381" s="23"/>
      <c r="O3381" s="21"/>
      <c r="P3381" s="27"/>
      <c r="Q3381" s="16"/>
      <c r="U3381" s="27"/>
    </row>
    <row r="3382" spans="2:21" x14ac:dyDescent="0.25">
      <c r="B3382"/>
      <c r="C3382"/>
      <c r="D3382" s="13"/>
      <c r="E3382" s="13"/>
      <c r="K3382" s="23"/>
      <c r="O3382" s="21"/>
      <c r="P3382" s="27"/>
      <c r="Q3382" s="16"/>
      <c r="U3382" s="27"/>
    </row>
    <row r="3383" spans="2:21" x14ac:dyDescent="0.25">
      <c r="B3383"/>
      <c r="C3383"/>
      <c r="D3383" s="13"/>
      <c r="E3383" s="13"/>
      <c r="K3383" s="23"/>
      <c r="O3383" s="21"/>
      <c r="P3383" s="27"/>
      <c r="Q3383" s="16"/>
      <c r="U3383" s="27"/>
    </row>
    <row r="3384" spans="2:21" x14ac:dyDescent="0.25">
      <c r="B3384"/>
      <c r="C3384"/>
      <c r="D3384" s="13"/>
      <c r="E3384" s="13"/>
      <c r="K3384" s="23"/>
      <c r="O3384" s="21"/>
      <c r="P3384" s="27"/>
      <c r="Q3384" s="16"/>
      <c r="U3384" s="27"/>
    </row>
    <row r="3385" spans="2:21" x14ac:dyDescent="0.25">
      <c r="B3385"/>
      <c r="C3385"/>
      <c r="D3385" s="13"/>
      <c r="E3385" s="13"/>
      <c r="K3385" s="23"/>
      <c r="O3385" s="21"/>
      <c r="P3385" s="27"/>
      <c r="Q3385" s="16"/>
      <c r="U3385" s="27"/>
    </row>
    <row r="3386" spans="2:21" x14ac:dyDescent="0.25">
      <c r="B3386"/>
      <c r="C3386"/>
      <c r="D3386" s="13"/>
      <c r="E3386" s="13"/>
      <c r="K3386" s="23"/>
      <c r="O3386" s="21"/>
      <c r="P3386" s="27"/>
      <c r="Q3386" s="16"/>
      <c r="U3386" s="27"/>
    </row>
    <row r="3387" spans="2:21" x14ac:dyDescent="0.25">
      <c r="B3387"/>
      <c r="C3387"/>
      <c r="D3387" s="13"/>
      <c r="E3387" s="13"/>
      <c r="K3387" s="23"/>
      <c r="O3387" s="21"/>
      <c r="P3387" s="27"/>
      <c r="Q3387" s="16"/>
      <c r="U3387" s="27"/>
    </row>
    <row r="3388" spans="2:21" x14ac:dyDescent="0.25">
      <c r="B3388"/>
      <c r="C3388"/>
      <c r="D3388" s="13"/>
      <c r="E3388" s="13"/>
      <c r="K3388" s="23"/>
      <c r="O3388" s="21"/>
      <c r="P3388" s="27"/>
      <c r="Q3388" s="16"/>
      <c r="U3388" s="27"/>
    </row>
    <row r="3389" spans="2:21" x14ac:dyDescent="0.25">
      <c r="B3389"/>
      <c r="C3389"/>
      <c r="D3389" s="13"/>
      <c r="E3389" s="13"/>
      <c r="K3389" s="23"/>
      <c r="O3389" s="21"/>
      <c r="P3389" s="27"/>
      <c r="Q3389" s="16"/>
      <c r="U3389" s="27"/>
    </row>
    <row r="3390" spans="2:21" x14ac:dyDescent="0.25">
      <c r="B3390"/>
      <c r="C3390"/>
      <c r="D3390" s="13"/>
      <c r="E3390" s="13"/>
      <c r="K3390" s="23"/>
      <c r="O3390" s="21"/>
      <c r="P3390" s="27"/>
      <c r="Q3390" s="16"/>
      <c r="U3390" s="27"/>
    </row>
    <row r="3391" spans="2:21" x14ac:dyDescent="0.25">
      <c r="B3391"/>
      <c r="C3391"/>
      <c r="D3391" s="13"/>
      <c r="E3391" s="13"/>
      <c r="K3391" s="23"/>
      <c r="O3391" s="21"/>
      <c r="P3391" s="27"/>
      <c r="Q3391" s="16"/>
      <c r="U3391" s="27"/>
    </row>
    <row r="3392" spans="2:21" x14ac:dyDescent="0.25">
      <c r="B3392"/>
      <c r="C3392"/>
      <c r="D3392" s="13"/>
      <c r="E3392" s="13"/>
      <c r="K3392" s="23"/>
      <c r="O3392" s="21"/>
      <c r="P3392" s="27"/>
      <c r="Q3392" s="16"/>
      <c r="U3392" s="27"/>
    </row>
    <row r="3393" spans="2:21" x14ac:dyDescent="0.25">
      <c r="B3393"/>
      <c r="C3393"/>
      <c r="D3393" s="13"/>
      <c r="E3393" s="13"/>
      <c r="K3393" s="23"/>
      <c r="O3393" s="21"/>
      <c r="P3393" s="27"/>
      <c r="Q3393" s="16"/>
      <c r="U3393" s="27"/>
    </row>
    <row r="3394" spans="2:21" x14ac:dyDescent="0.25">
      <c r="B3394"/>
      <c r="C3394"/>
      <c r="D3394" s="13"/>
      <c r="E3394" s="13"/>
      <c r="K3394" s="23"/>
      <c r="O3394" s="21"/>
      <c r="P3394" s="27"/>
      <c r="Q3394" s="16"/>
      <c r="U3394" s="27"/>
    </row>
    <row r="3395" spans="2:21" x14ac:dyDescent="0.25">
      <c r="B3395"/>
      <c r="C3395"/>
      <c r="D3395" s="13"/>
      <c r="E3395" s="13"/>
      <c r="K3395" s="23"/>
      <c r="O3395" s="21"/>
      <c r="P3395" s="27"/>
      <c r="Q3395" s="16"/>
      <c r="U3395" s="27"/>
    </row>
    <row r="3396" spans="2:21" x14ac:dyDescent="0.25">
      <c r="B3396"/>
      <c r="C3396"/>
      <c r="D3396" s="13"/>
      <c r="E3396" s="13"/>
      <c r="K3396" s="23"/>
      <c r="O3396" s="21"/>
      <c r="P3396" s="27"/>
      <c r="Q3396" s="16"/>
      <c r="U3396" s="27"/>
    </row>
    <row r="3397" spans="2:21" x14ac:dyDescent="0.25">
      <c r="B3397"/>
      <c r="C3397"/>
      <c r="D3397" s="13"/>
      <c r="E3397" s="13"/>
      <c r="K3397" s="23"/>
      <c r="O3397" s="21"/>
      <c r="P3397" s="27"/>
      <c r="Q3397" s="16"/>
      <c r="U3397" s="27"/>
    </row>
    <row r="3398" spans="2:21" x14ac:dyDescent="0.25">
      <c r="B3398"/>
      <c r="C3398"/>
      <c r="D3398" s="13"/>
      <c r="E3398" s="13"/>
      <c r="K3398" s="23"/>
      <c r="O3398" s="21"/>
      <c r="P3398" s="27"/>
      <c r="Q3398" s="16"/>
      <c r="U3398" s="27"/>
    </row>
    <row r="3399" spans="2:21" x14ac:dyDescent="0.25">
      <c r="B3399"/>
      <c r="C3399"/>
      <c r="D3399" s="13"/>
      <c r="E3399" s="13"/>
      <c r="K3399" s="23"/>
      <c r="O3399" s="21"/>
      <c r="P3399" s="27"/>
      <c r="Q3399" s="16"/>
      <c r="U3399" s="27"/>
    </row>
    <row r="3400" spans="2:21" x14ac:dyDescent="0.25">
      <c r="B3400"/>
      <c r="C3400"/>
      <c r="D3400" s="13"/>
      <c r="E3400" s="13"/>
      <c r="K3400" s="23"/>
      <c r="O3400" s="21"/>
      <c r="P3400" s="27"/>
      <c r="Q3400" s="16"/>
      <c r="U3400" s="27"/>
    </row>
    <row r="3401" spans="2:21" x14ac:dyDescent="0.25">
      <c r="B3401"/>
      <c r="C3401"/>
      <c r="D3401" s="13"/>
      <c r="E3401" s="13"/>
      <c r="K3401" s="23"/>
      <c r="O3401" s="21"/>
      <c r="P3401" s="27"/>
      <c r="Q3401" s="16"/>
      <c r="U3401" s="27"/>
    </row>
    <row r="3402" spans="2:21" x14ac:dyDescent="0.25">
      <c r="B3402"/>
      <c r="C3402"/>
      <c r="D3402" s="13"/>
      <c r="E3402" s="13"/>
      <c r="K3402" s="23"/>
      <c r="O3402" s="21"/>
      <c r="P3402" s="27"/>
      <c r="Q3402" s="16"/>
      <c r="U3402" s="27"/>
    </row>
    <row r="3403" spans="2:21" x14ac:dyDescent="0.25">
      <c r="B3403"/>
      <c r="C3403"/>
      <c r="D3403" s="13"/>
      <c r="E3403" s="13"/>
      <c r="K3403" s="23"/>
      <c r="O3403" s="21"/>
      <c r="P3403" s="27"/>
      <c r="Q3403" s="16"/>
      <c r="U3403" s="27"/>
    </row>
    <row r="3404" spans="2:21" x14ac:dyDescent="0.25">
      <c r="B3404"/>
      <c r="C3404"/>
      <c r="D3404" s="13"/>
      <c r="E3404" s="13"/>
      <c r="K3404" s="23"/>
      <c r="O3404" s="21"/>
      <c r="P3404" s="27"/>
      <c r="Q3404" s="16"/>
      <c r="U3404" s="27"/>
    </row>
    <row r="3405" spans="2:21" x14ac:dyDescent="0.25">
      <c r="B3405"/>
      <c r="C3405"/>
      <c r="D3405" s="13"/>
      <c r="E3405" s="13"/>
      <c r="K3405" s="23"/>
      <c r="O3405" s="21"/>
      <c r="P3405" s="27"/>
      <c r="Q3405" s="16"/>
      <c r="U3405" s="27"/>
    </row>
    <row r="3406" spans="2:21" x14ac:dyDescent="0.25">
      <c r="B3406"/>
      <c r="C3406"/>
      <c r="D3406" s="13"/>
      <c r="E3406" s="13"/>
      <c r="K3406" s="23"/>
      <c r="O3406" s="21"/>
      <c r="P3406" s="27"/>
      <c r="Q3406" s="16"/>
      <c r="U3406" s="27"/>
    </row>
    <row r="3407" spans="2:21" x14ac:dyDescent="0.25">
      <c r="B3407"/>
      <c r="C3407"/>
      <c r="D3407" s="13"/>
      <c r="E3407" s="13"/>
      <c r="K3407" s="23"/>
      <c r="O3407" s="21"/>
      <c r="P3407" s="27"/>
      <c r="Q3407" s="16"/>
      <c r="U3407" s="27"/>
    </row>
    <row r="3408" spans="2:21" x14ac:dyDescent="0.25">
      <c r="B3408"/>
      <c r="C3408"/>
      <c r="D3408" s="13"/>
      <c r="E3408" s="13"/>
      <c r="K3408" s="23"/>
      <c r="O3408" s="21"/>
      <c r="P3408" s="27"/>
      <c r="Q3408" s="16"/>
      <c r="U3408" s="27"/>
    </row>
    <row r="3409" spans="2:21" x14ac:dyDescent="0.25">
      <c r="B3409"/>
      <c r="C3409"/>
      <c r="D3409" s="13"/>
      <c r="E3409" s="13"/>
      <c r="K3409" s="23"/>
      <c r="O3409" s="21"/>
      <c r="P3409" s="27"/>
      <c r="Q3409" s="16"/>
      <c r="U3409" s="27"/>
    </row>
    <row r="3410" spans="2:21" x14ac:dyDescent="0.25">
      <c r="B3410"/>
      <c r="C3410"/>
      <c r="D3410" s="13"/>
      <c r="E3410" s="13"/>
      <c r="K3410" s="23"/>
      <c r="O3410" s="21"/>
      <c r="P3410" s="27"/>
      <c r="Q3410" s="16"/>
      <c r="U3410" s="27"/>
    </row>
    <row r="3411" spans="2:21" x14ac:dyDescent="0.25">
      <c r="B3411"/>
      <c r="C3411"/>
      <c r="D3411" s="13"/>
      <c r="E3411" s="13"/>
      <c r="K3411" s="23"/>
      <c r="O3411" s="21"/>
      <c r="P3411" s="27"/>
      <c r="Q3411" s="16"/>
      <c r="U3411" s="27"/>
    </row>
    <row r="3412" spans="2:21" x14ac:dyDescent="0.25">
      <c r="B3412"/>
      <c r="C3412"/>
      <c r="D3412" s="13"/>
      <c r="E3412" s="13"/>
      <c r="K3412" s="23"/>
      <c r="O3412" s="21"/>
      <c r="P3412" s="27"/>
      <c r="Q3412" s="16"/>
      <c r="U3412" s="27"/>
    </row>
    <row r="3413" spans="2:21" x14ac:dyDescent="0.25">
      <c r="B3413"/>
      <c r="C3413"/>
      <c r="D3413" s="13"/>
      <c r="E3413" s="13"/>
      <c r="K3413" s="23"/>
      <c r="O3413" s="21"/>
      <c r="P3413" s="27"/>
      <c r="Q3413" s="16"/>
      <c r="U3413" s="27"/>
    </row>
    <row r="3414" spans="2:21" x14ac:dyDescent="0.25">
      <c r="B3414"/>
      <c r="C3414"/>
      <c r="D3414" s="13"/>
      <c r="E3414" s="13"/>
      <c r="K3414" s="23"/>
      <c r="O3414" s="21"/>
      <c r="P3414" s="27"/>
      <c r="Q3414" s="16"/>
      <c r="U3414" s="27"/>
    </row>
    <row r="3415" spans="2:21" x14ac:dyDescent="0.25">
      <c r="B3415"/>
      <c r="C3415"/>
      <c r="D3415" s="13"/>
      <c r="E3415" s="13"/>
      <c r="K3415" s="23"/>
      <c r="O3415" s="21"/>
      <c r="P3415" s="27"/>
      <c r="Q3415" s="16"/>
      <c r="U3415" s="27"/>
    </row>
    <row r="3416" spans="2:21" x14ac:dyDescent="0.25">
      <c r="B3416"/>
      <c r="C3416"/>
      <c r="D3416" s="13"/>
      <c r="E3416" s="13"/>
      <c r="K3416" s="23"/>
      <c r="O3416" s="21"/>
      <c r="P3416" s="27"/>
      <c r="Q3416" s="16"/>
      <c r="U3416" s="27"/>
    </row>
    <row r="3417" spans="2:21" x14ac:dyDescent="0.25">
      <c r="B3417"/>
      <c r="C3417"/>
      <c r="D3417" s="13"/>
      <c r="E3417" s="13"/>
      <c r="K3417" s="23"/>
      <c r="O3417" s="21"/>
      <c r="P3417" s="27"/>
      <c r="Q3417" s="16"/>
      <c r="U3417" s="27"/>
    </row>
    <row r="3418" spans="2:21" x14ac:dyDescent="0.25">
      <c r="B3418"/>
      <c r="C3418"/>
      <c r="D3418" s="13"/>
      <c r="E3418" s="13"/>
      <c r="K3418" s="23"/>
      <c r="O3418" s="21"/>
      <c r="P3418" s="27"/>
      <c r="Q3418" s="16"/>
      <c r="U3418" s="27"/>
    </row>
    <row r="3419" spans="2:21" x14ac:dyDescent="0.25">
      <c r="B3419"/>
      <c r="C3419"/>
      <c r="D3419" s="13"/>
      <c r="E3419" s="13"/>
      <c r="K3419" s="23"/>
      <c r="O3419" s="21"/>
      <c r="P3419" s="27"/>
      <c r="Q3419" s="16"/>
      <c r="U3419" s="27"/>
    </row>
    <row r="3420" spans="2:21" x14ac:dyDescent="0.25">
      <c r="B3420"/>
      <c r="C3420"/>
      <c r="D3420" s="13"/>
      <c r="E3420" s="13"/>
      <c r="K3420" s="23"/>
      <c r="O3420" s="21"/>
      <c r="P3420" s="27"/>
      <c r="Q3420" s="16"/>
      <c r="U3420" s="27"/>
    </row>
    <row r="3421" spans="2:21" x14ac:dyDescent="0.25">
      <c r="B3421"/>
      <c r="C3421"/>
      <c r="D3421" s="13"/>
      <c r="E3421" s="13"/>
      <c r="K3421" s="23"/>
      <c r="O3421" s="21"/>
      <c r="P3421" s="27"/>
      <c r="Q3421" s="16"/>
      <c r="U3421" s="27"/>
    </row>
    <row r="3422" spans="2:21" x14ac:dyDescent="0.25">
      <c r="B3422"/>
      <c r="C3422"/>
      <c r="D3422" s="13"/>
      <c r="E3422" s="13"/>
      <c r="K3422" s="23"/>
      <c r="O3422" s="21"/>
      <c r="P3422" s="27"/>
      <c r="Q3422" s="16"/>
      <c r="U3422" s="27"/>
    </row>
    <row r="3423" spans="2:21" x14ac:dyDescent="0.25">
      <c r="B3423"/>
      <c r="C3423"/>
      <c r="D3423" s="13"/>
      <c r="E3423" s="13"/>
      <c r="K3423" s="23"/>
      <c r="O3423" s="21"/>
      <c r="P3423" s="27"/>
      <c r="Q3423" s="16"/>
      <c r="U3423" s="27"/>
    </row>
    <row r="3424" spans="2:21" x14ac:dyDescent="0.25">
      <c r="B3424"/>
      <c r="C3424"/>
      <c r="D3424" s="13"/>
      <c r="E3424" s="13"/>
      <c r="K3424" s="23"/>
      <c r="O3424" s="21"/>
      <c r="P3424" s="27"/>
      <c r="Q3424" s="16"/>
      <c r="U3424" s="27"/>
    </row>
    <row r="3425" spans="2:21" x14ac:dyDescent="0.25">
      <c r="B3425"/>
      <c r="C3425"/>
      <c r="D3425" s="13"/>
      <c r="E3425" s="13"/>
      <c r="K3425" s="23"/>
      <c r="O3425" s="21"/>
      <c r="P3425" s="27"/>
      <c r="Q3425" s="16"/>
      <c r="U3425" s="27"/>
    </row>
    <row r="3426" spans="2:21" x14ac:dyDescent="0.25">
      <c r="B3426"/>
      <c r="C3426"/>
      <c r="D3426" s="13"/>
      <c r="E3426" s="13"/>
      <c r="K3426" s="23"/>
      <c r="O3426" s="21"/>
      <c r="P3426" s="27"/>
      <c r="Q3426" s="16"/>
      <c r="U3426" s="27"/>
    </row>
    <row r="3427" spans="2:21" x14ac:dyDescent="0.25">
      <c r="B3427"/>
      <c r="C3427"/>
      <c r="D3427" s="13"/>
      <c r="E3427" s="13"/>
      <c r="K3427" s="23"/>
      <c r="O3427" s="21"/>
      <c r="P3427" s="27"/>
      <c r="Q3427" s="16"/>
      <c r="U3427" s="27"/>
    </row>
    <row r="3428" spans="2:21" x14ac:dyDescent="0.25">
      <c r="B3428"/>
      <c r="C3428"/>
      <c r="D3428" s="13"/>
      <c r="E3428" s="13"/>
      <c r="K3428" s="23"/>
      <c r="O3428" s="21"/>
      <c r="P3428" s="27"/>
      <c r="Q3428" s="16"/>
      <c r="U3428" s="27"/>
    </row>
    <row r="3429" spans="2:21" x14ac:dyDescent="0.25">
      <c r="B3429"/>
      <c r="C3429"/>
      <c r="D3429" s="13"/>
      <c r="E3429" s="13"/>
      <c r="K3429" s="23"/>
      <c r="O3429" s="21"/>
      <c r="P3429" s="27"/>
      <c r="Q3429" s="16"/>
      <c r="U3429" s="27"/>
    </row>
    <row r="3430" spans="2:21" x14ac:dyDescent="0.25">
      <c r="B3430"/>
      <c r="C3430"/>
      <c r="D3430" s="13"/>
      <c r="E3430" s="13"/>
      <c r="K3430" s="23"/>
      <c r="O3430" s="21"/>
      <c r="P3430" s="27"/>
      <c r="Q3430" s="16"/>
      <c r="U3430" s="27"/>
    </row>
    <row r="3431" spans="2:21" x14ac:dyDescent="0.25">
      <c r="B3431"/>
      <c r="C3431"/>
      <c r="D3431" s="13"/>
      <c r="E3431" s="13"/>
      <c r="K3431" s="23"/>
      <c r="O3431" s="21"/>
      <c r="P3431" s="27"/>
      <c r="Q3431" s="16"/>
      <c r="U3431" s="27"/>
    </row>
    <row r="3432" spans="2:21" x14ac:dyDescent="0.25">
      <c r="B3432"/>
      <c r="C3432"/>
      <c r="D3432" s="13"/>
      <c r="E3432" s="13"/>
      <c r="K3432" s="23"/>
      <c r="O3432" s="21"/>
      <c r="P3432" s="27"/>
      <c r="Q3432" s="16"/>
      <c r="U3432" s="27"/>
    </row>
    <row r="3433" spans="2:21" x14ac:dyDescent="0.25">
      <c r="B3433"/>
      <c r="C3433"/>
      <c r="D3433" s="13"/>
      <c r="E3433" s="13"/>
      <c r="K3433" s="23"/>
      <c r="O3433" s="21"/>
      <c r="P3433" s="27"/>
      <c r="Q3433" s="16"/>
      <c r="U3433" s="27"/>
    </row>
    <row r="3434" spans="2:21" x14ac:dyDescent="0.25">
      <c r="B3434"/>
      <c r="C3434"/>
      <c r="D3434" s="13"/>
      <c r="E3434" s="13"/>
      <c r="K3434" s="23"/>
      <c r="O3434" s="21"/>
      <c r="P3434" s="27"/>
      <c r="Q3434" s="16"/>
      <c r="U3434" s="27"/>
    </row>
    <row r="3435" spans="2:21" x14ac:dyDescent="0.25">
      <c r="B3435"/>
      <c r="C3435"/>
      <c r="D3435" s="13"/>
      <c r="E3435" s="13"/>
      <c r="K3435" s="23"/>
      <c r="O3435" s="21"/>
      <c r="P3435" s="27"/>
      <c r="Q3435" s="16"/>
      <c r="U3435" s="27"/>
    </row>
    <row r="3436" spans="2:21" x14ac:dyDescent="0.25">
      <c r="B3436"/>
      <c r="C3436"/>
      <c r="D3436" s="13"/>
      <c r="E3436" s="13"/>
      <c r="K3436" s="23"/>
      <c r="O3436" s="21"/>
      <c r="P3436" s="27"/>
      <c r="Q3436" s="16"/>
      <c r="U3436" s="27"/>
    </row>
    <row r="3437" spans="2:21" x14ac:dyDescent="0.25">
      <c r="B3437"/>
      <c r="C3437"/>
      <c r="D3437" s="13"/>
      <c r="E3437" s="13"/>
      <c r="K3437" s="23"/>
      <c r="O3437" s="21"/>
      <c r="P3437" s="27"/>
      <c r="Q3437" s="16"/>
      <c r="U3437" s="27"/>
    </row>
    <row r="3438" spans="2:21" x14ac:dyDescent="0.25">
      <c r="B3438"/>
      <c r="C3438"/>
      <c r="D3438" s="13"/>
      <c r="E3438" s="13"/>
      <c r="K3438" s="23"/>
      <c r="O3438" s="21"/>
      <c r="P3438" s="27"/>
      <c r="Q3438" s="16"/>
      <c r="U3438" s="27"/>
    </row>
    <row r="3439" spans="2:21" x14ac:dyDescent="0.25">
      <c r="B3439"/>
      <c r="C3439"/>
      <c r="D3439" s="13"/>
      <c r="E3439" s="13"/>
      <c r="K3439" s="23"/>
      <c r="O3439" s="21"/>
      <c r="P3439" s="27"/>
      <c r="Q3439" s="16"/>
      <c r="U3439" s="27"/>
    </row>
    <row r="3440" spans="2:21" x14ac:dyDescent="0.25">
      <c r="B3440"/>
      <c r="C3440"/>
      <c r="D3440" s="13"/>
      <c r="E3440" s="13"/>
      <c r="K3440" s="23"/>
      <c r="O3440" s="21"/>
      <c r="P3440" s="27"/>
      <c r="Q3440" s="16"/>
      <c r="U3440" s="27"/>
    </row>
    <row r="3441" spans="2:21" x14ac:dyDescent="0.25">
      <c r="B3441"/>
      <c r="C3441"/>
      <c r="D3441" s="13"/>
      <c r="E3441" s="13"/>
      <c r="K3441" s="23"/>
      <c r="O3441" s="21"/>
      <c r="P3441" s="27"/>
      <c r="Q3441" s="16"/>
      <c r="U3441" s="27"/>
    </row>
    <row r="3442" spans="2:21" x14ac:dyDescent="0.25">
      <c r="B3442"/>
      <c r="C3442"/>
      <c r="D3442" s="13"/>
      <c r="E3442" s="13"/>
      <c r="K3442" s="23"/>
      <c r="O3442" s="21"/>
      <c r="P3442" s="27"/>
      <c r="Q3442" s="16"/>
      <c r="U3442" s="27"/>
    </row>
    <row r="3443" spans="2:21" x14ac:dyDescent="0.25">
      <c r="B3443"/>
      <c r="C3443"/>
      <c r="D3443" s="13"/>
      <c r="E3443" s="13"/>
      <c r="K3443" s="23"/>
      <c r="O3443" s="21"/>
      <c r="P3443" s="27"/>
      <c r="Q3443" s="16"/>
      <c r="U3443" s="27"/>
    </row>
    <row r="3444" spans="2:21" x14ac:dyDescent="0.25">
      <c r="B3444"/>
      <c r="C3444"/>
      <c r="D3444" s="13"/>
      <c r="E3444" s="13"/>
      <c r="K3444" s="23"/>
      <c r="O3444" s="21"/>
      <c r="P3444" s="27"/>
      <c r="Q3444" s="16"/>
      <c r="U3444" s="27"/>
    </row>
    <row r="3445" spans="2:21" x14ac:dyDescent="0.25">
      <c r="B3445"/>
      <c r="C3445"/>
      <c r="D3445" s="13"/>
      <c r="E3445" s="13"/>
      <c r="K3445" s="23"/>
      <c r="O3445" s="21"/>
      <c r="P3445" s="27"/>
      <c r="Q3445" s="16"/>
      <c r="U3445" s="27"/>
    </row>
    <row r="3446" spans="2:21" x14ac:dyDescent="0.25">
      <c r="B3446"/>
      <c r="C3446"/>
      <c r="D3446" s="13"/>
      <c r="E3446" s="13"/>
      <c r="K3446" s="23"/>
      <c r="O3446" s="21"/>
      <c r="P3446" s="27"/>
      <c r="Q3446" s="16"/>
      <c r="U3446" s="27"/>
    </row>
    <row r="3447" spans="2:21" x14ac:dyDescent="0.25">
      <c r="B3447"/>
      <c r="C3447"/>
      <c r="D3447" s="13"/>
      <c r="E3447" s="13"/>
      <c r="K3447" s="23"/>
      <c r="O3447" s="21"/>
      <c r="P3447" s="27"/>
      <c r="Q3447" s="16"/>
      <c r="U3447" s="27"/>
    </row>
    <row r="3448" spans="2:21" x14ac:dyDescent="0.25">
      <c r="B3448"/>
      <c r="C3448"/>
      <c r="D3448" s="13"/>
      <c r="E3448" s="13"/>
      <c r="K3448" s="23"/>
      <c r="O3448" s="21"/>
      <c r="P3448" s="27"/>
      <c r="Q3448" s="16"/>
      <c r="U3448" s="27"/>
    </row>
    <row r="3449" spans="2:21" x14ac:dyDescent="0.25">
      <c r="B3449"/>
      <c r="C3449"/>
      <c r="D3449" s="13"/>
      <c r="E3449" s="13"/>
      <c r="K3449" s="23"/>
      <c r="O3449" s="21"/>
      <c r="P3449" s="27"/>
      <c r="Q3449" s="16"/>
      <c r="U3449" s="27"/>
    </row>
    <row r="3450" spans="2:21" x14ac:dyDescent="0.25">
      <c r="B3450"/>
      <c r="C3450"/>
      <c r="D3450" s="13"/>
      <c r="E3450" s="13"/>
      <c r="K3450" s="23"/>
      <c r="O3450" s="21"/>
      <c r="P3450" s="27"/>
      <c r="Q3450" s="16"/>
      <c r="U3450" s="27"/>
    </row>
    <row r="3451" spans="2:21" x14ac:dyDescent="0.25">
      <c r="B3451"/>
      <c r="C3451"/>
      <c r="D3451" s="13"/>
      <c r="E3451" s="13"/>
      <c r="K3451" s="23"/>
      <c r="O3451" s="21"/>
      <c r="P3451" s="27"/>
      <c r="Q3451" s="16"/>
      <c r="U3451" s="27"/>
    </row>
    <row r="3452" spans="2:21" x14ac:dyDescent="0.25">
      <c r="B3452"/>
      <c r="C3452"/>
      <c r="D3452" s="13"/>
      <c r="E3452" s="13"/>
      <c r="K3452" s="23"/>
      <c r="O3452" s="21"/>
      <c r="P3452" s="27"/>
      <c r="Q3452" s="16"/>
      <c r="U3452" s="27"/>
    </row>
    <row r="3453" spans="2:21" x14ac:dyDescent="0.25">
      <c r="B3453"/>
      <c r="C3453"/>
      <c r="D3453" s="13"/>
      <c r="E3453" s="13"/>
      <c r="K3453" s="23"/>
      <c r="O3453" s="21"/>
      <c r="P3453" s="27"/>
      <c r="Q3453" s="16"/>
      <c r="U3453" s="27"/>
    </row>
    <row r="3454" spans="2:21" x14ac:dyDescent="0.25">
      <c r="B3454"/>
      <c r="C3454"/>
      <c r="D3454" s="13"/>
      <c r="E3454" s="13"/>
      <c r="K3454" s="23"/>
      <c r="O3454" s="21"/>
      <c r="P3454" s="27"/>
      <c r="Q3454" s="16"/>
      <c r="U3454" s="27"/>
    </row>
    <row r="3455" spans="2:21" x14ac:dyDescent="0.25">
      <c r="B3455"/>
      <c r="C3455"/>
      <c r="D3455" s="13"/>
      <c r="E3455" s="13"/>
      <c r="K3455" s="23"/>
      <c r="O3455" s="21"/>
      <c r="P3455" s="27"/>
      <c r="Q3455" s="16"/>
      <c r="U3455" s="27"/>
    </row>
    <row r="3456" spans="2:21" x14ac:dyDescent="0.25">
      <c r="B3456"/>
      <c r="C3456"/>
      <c r="D3456" s="13"/>
      <c r="E3456" s="13"/>
      <c r="K3456" s="23"/>
      <c r="O3456" s="21"/>
      <c r="P3456" s="27"/>
      <c r="Q3456" s="16"/>
      <c r="U3456" s="27"/>
    </row>
    <row r="3457" spans="2:21" x14ac:dyDescent="0.25">
      <c r="B3457"/>
      <c r="C3457"/>
      <c r="D3457" s="13"/>
      <c r="E3457" s="13"/>
      <c r="K3457" s="23"/>
      <c r="O3457" s="21"/>
      <c r="P3457" s="27"/>
      <c r="Q3457" s="16"/>
      <c r="U3457" s="27"/>
    </row>
    <row r="3458" spans="2:21" x14ac:dyDescent="0.25">
      <c r="B3458"/>
      <c r="C3458"/>
      <c r="D3458" s="13"/>
      <c r="E3458" s="13"/>
      <c r="K3458" s="23"/>
      <c r="O3458" s="21"/>
      <c r="P3458" s="27"/>
      <c r="Q3458" s="16"/>
      <c r="U3458" s="27"/>
    </row>
    <row r="3459" spans="2:21" x14ac:dyDescent="0.25">
      <c r="B3459"/>
      <c r="C3459"/>
      <c r="D3459" s="13"/>
      <c r="E3459" s="13"/>
      <c r="K3459" s="23"/>
      <c r="O3459" s="21"/>
      <c r="P3459" s="27"/>
      <c r="Q3459" s="16"/>
      <c r="U3459" s="27"/>
    </row>
    <row r="3460" spans="2:21" x14ac:dyDescent="0.25">
      <c r="B3460"/>
      <c r="C3460"/>
      <c r="D3460" s="13"/>
      <c r="E3460" s="13"/>
      <c r="K3460" s="23"/>
      <c r="O3460" s="21"/>
      <c r="P3460" s="27"/>
      <c r="Q3460" s="16"/>
      <c r="U3460" s="27"/>
    </row>
    <row r="3461" spans="2:21" x14ac:dyDescent="0.25">
      <c r="B3461"/>
      <c r="C3461"/>
      <c r="D3461" s="13"/>
      <c r="E3461" s="13"/>
      <c r="K3461" s="23"/>
      <c r="O3461" s="21"/>
      <c r="P3461" s="27"/>
      <c r="Q3461" s="16"/>
      <c r="U3461" s="27"/>
    </row>
    <row r="3462" spans="2:21" x14ac:dyDescent="0.25">
      <c r="B3462"/>
      <c r="C3462"/>
      <c r="D3462" s="13"/>
      <c r="E3462" s="13"/>
      <c r="K3462" s="23"/>
      <c r="O3462" s="21"/>
      <c r="P3462" s="27"/>
      <c r="Q3462" s="16"/>
      <c r="U3462" s="27"/>
    </row>
    <row r="3463" spans="2:21" x14ac:dyDescent="0.25">
      <c r="B3463"/>
      <c r="C3463"/>
      <c r="D3463" s="13"/>
      <c r="E3463" s="13"/>
      <c r="K3463" s="23"/>
      <c r="O3463" s="21"/>
      <c r="P3463" s="27"/>
      <c r="Q3463" s="16"/>
      <c r="U3463" s="27"/>
    </row>
    <row r="3464" spans="2:21" x14ac:dyDescent="0.25">
      <c r="B3464"/>
      <c r="C3464"/>
      <c r="D3464" s="13"/>
      <c r="E3464" s="13"/>
      <c r="K3464" s="23"/>
      <c r="O3464" s="21"/>
      <c r="P3464" s="27"/>
      <c r="Q3464" s="16"/>
      <c r="U3464" s="27"/>
    </row>
    <row r="3465" spans="2:21" x14ac:dyDescent="0.25">
      <c r="B3465"/>
      <c r="C3465"/>
      <c r="D3465" s="13"/>
      <c r="E3465" s="13"/>
      <c r="K3465" s="23"/>
      <c r="O3465" s="21"/>
      <c r="P3465" s="27"/>
      <c r="Q3465" s="16"/>
      <c r="U3465" s="27"/>
    </row>
    <row r="3466" spans="2:21" x14ac:dyDescent="0.25">
      <c r="B3466"/>
      <c r="C3466"/>
      <c r="D3466" s="13"/>
      <c r="E3466" s="13"/>
      <c r="K3466" s="23"/>
      <c r="O3466" s="21"/>
      <c r="P3466" s="27"/>
      <c r="Q3466" s="16"/>
      <c r="U3466" s="27"/>
    </row>
    <row r="3467" spans="2:21" x14ac:dyDescent="0.25">
      <c r="B3467"/>
      <c r="C3467"/>
      <c r="D3467" s="13"/>
      <c r="E3467" s="13"/>
      <c r="K3467" s="23"/>
      <c r="O3467" s="21"/>
      <c r="P3467" s="27"/>
      <c r="Q3467" s="16"/>
      <c r="U3467" s="27"/>
    </row>
    <row r="3468" spans="2:21" x14ac:dyDescent="0.25">
      <c r="B3468"/>
      <c r="C3468"/>
      <c r="D3468" s="13"/>
      <c r="E3468" s="13"/>
      <c r="K3468" s="23"/>
      <c r="O3468" s="21"/>
      <c r="P3468" s="27"/>
      <c r="Q3468" s="16"/>
      <c r="U3468" s="27"/>
    </row>
    <row r="3469" spans="2:21" x14ac:dyDescent="0.25">
      <c r="B3469"/>
      <c r="C3469"/>
      <c r="D3469" s="13"/>
      <c r="E3469" s="13"/>
      <c r="K3469" s="23"/>
      <c r="O3469" s="21"/>
      <c r="P3469" s="27"/>
      <c r="Q3469" s="16"/>
      <c r="U3469" s="27"/>
    </row>
    <row r="3470" spans="2:21" x14ac:dyDescent="0.25">
      <c r="B3470"/>
      <c r="C3470"/>
      <c r="D3470" s="13"/>
      <c r="E3470" s="13"/>
      <c r="K3470" s="23"/>
      <c r="O3470" s="21"/>
      <c r="P3470" s="27"/>
      <c r="Q3470" s="16"/>
      <c r="U3470" s="27"/>
    </row>
    <row r="3471" spans="2:21" x14ac:dyDescent="0.25">
      <c r="B3471"/>
      <c r="C3471"/>
      <c r="D3471" s="13"/>
      <c r="E3471" s="13"/>
      <c r="K3471" s="23"/>
      <c r="O3471" s="21"/>
      <c r="P3471" s="27"/>
      <c r="Q3471" s="16"/>
      <c r="U3471" s="27"/>
    </row>
    <row r="3472" spans="2:21" x14ac:dyDescent="0.25">
      <c r="B3472"/>
      <c r="C3472"/>
      <c r="D3472" s="13"/>
      <c r="E3472" s="13"/>
      <c r="K3472" s="23"/>
      <c r="O3472" s="21"/>
      <c r="P3472" s="27"/>
      <c r="Q3472" s="16"/>
      <c r="U3472" s="27"/>
    </row>
    <row r="3473" spans="2:21" x14ac:dyDescent="0.25">
      <c r="B3473"/>
      <c r="C3473"/>
      <c r="D3473" s="13"/>
      <c r="E3473" s="13"/>
      <c r="K3473" s="23"/>
      <c r="O3473" s="21"/>
      <c r="P3473" s="27"/>
      <c r="Q3473" s="16"/>
      <c r="U3473" s="27"/>
    </row>
    <row r="3474" spans="2:21" x14ac:dyDescent="0.25">
      <c r="B3474"/>
      <c r="C3474"/>
      <c r="D3474" s="13"/>
      <c r="E3474" s="13"/>
      <c r="K3474" s="23"/>
      <c r="O3474" s="21"/>
      <c r="P3474" s="27"/>
      <c r="Q3474" s="16"/>
      <c r="U3474" s="27"/>
    </row>
    <row r="3475" spans="2:21" x14ac:dyDescent="0.25">
      <c r="B3475"/>
      <c r="C3475"/>
      <c r="D3475" s="13"/>
      <c r="E3475" s="13"/>
      <c r="K3475" s="23"/>
      <c r="O3475" s="21"/>
      <c r="P3475" s="27"/>
      <c r="Q3475" s="16"/>
      <c r="U3475" s="27"/>
    </row>
    <row r="3476" spans="2:21" x14ac:dyDescent="0.25">
      <c r="B3476"/>
      <c r="C3476"/>
      <c r="D3476" s="13"/>
      <c r="E3476" s="13"/>
      <c r="K3476" s="23"/>
      <c r="O3476" s="21"/>
      <c r="P3476" s="27"/>
      <c r="Q3476" s="16"/>
      <c r="U3476" s="27"/>
    </row>
    <row r="3477" spans="2:21" x14ac:dyDescent="0.25">
      <c r="B3477"/>
      <c r="C3477"/>
      <c r="D3477" s="13"/>
      <c r="E3477" s="13"/>
      <c r="K3477" s="23"/>
      <c r="O3477" s="21"/>
      <c r="P3477" s="27"/>
      <c r="Q3477" s="16"/>
      <c r="U3477" s="27"/>
    </row>
    <row r="3478" spans="2:21" x14ac:dyDescent="0.25">
      <c r="B3478"/>
      <c r="C3478"/>
      <c r="D3478" s="13"/>
      <c r="E3478" s="13"/>
      <c r="K3478" s="23"/>
      <c r="O3478" s="21"/>
      <c r="P3478" s="27"/>
      <c r="Q3478" s="16"/>
      <c r="U3478" s="27"/>
    </row>
    <row r="3479" spans="2:21" x14ac:dyDescent="0.25">
      <c r="B3479"/>
      <c r="C3479"/>
      <c r="D3479" s="13"/>
      <c r="E3479" s="13"/>
      <c r="K3479" s="23"/>
      <c r="O3479" s="21"/>
      <c r="P3479" s="27"/>
      <c r="Q3479" s="16"/>
      <c r="U3479" s="27"/>
    </row>
    <row r="3480" spans="2:21" x14ac:dyDescent="0.25">
      <c r="B3480"/>
      <c r="C3480"/>
      <c r="D3480" s="13"/>
      <c r="E3480" s="13"/>
      <c r="K3480" s="23"/>
      <c r="O3480" s="21"/>
      <c r="P3480" s="27"/>
      <c r="Q3480" s="16"/>
      <c r="U3480" s="27"/>
    </row>
    <row r="3481" spans="2:21" x14ac:dyDescent="0.25">
      <c r="B3481"/>
      <c r="C3481"/>
      <c r="D3481" s="13"/>
      <c r="E3481" s="13"/>
      <c r="K3481" s="23"/>
      <c r="O3481" s="21"/>
      <c r="P3481" s="27"/>
      <c r="Q3481" s="16"/>
      <c r="U3481" s="27"/>
    </row>
    <row r="3482" spans="2:21" x14ac:dyDescent="0.25">
      <c r="B3482"/>
      <c r="C3482"/>
      <c r="D3482" s="13"/>
      <c r="E3482" s="13"/>
      <c r="K3482" s="23"/>
      <c r="O3482" s="21"/>
      <c r="P3482" s="27"/>
      <c r="Q3482" s="16"/>
      <c r="U3482" s="27"/>
    </row>
    <row r="3483" spans="2:21" x14ac:dyDescent="0.25">
      <c r="B3483"/>
      <c r="C3483"/>
      <c r="D3483" s="13"/>
      <c r="E3483" s="13"/>
      <c r="K3483" s="23"/>
      <c r="O3483" s="21"/>
      <c r="P3483" s="27"/>
      <c r="Q3483" s="16"/>
      <c r="U3483" s="27"/>
    </row>
    <row r="3484" spans="2:21" x14ac:dyDescent="0.25">
      <c r="B3484"/>
      <c r="C3484"/>
      <c r="D3484" s="13"/>
      <c r="E3484" s="13"/>
      <c r="K3484" s="23"/>
      <c r="O3484" s="21"/>
      <c r="P3484" s="27"/>
      <c r="Q3484" s="16"/>
      <c r="U3484" s="27"/>
    </row>
    <row r="3485" spans="2:21" x14ac:dyDescent="0.25">
      <c r="B3485"/>
      <c r="C3485"/>
      <c r="D3485" s="13"/>
      <c r="E3485" s="13"/>
      <c r="K3485" s="23"/>
      <c r="O3485" s="21"/>
      <c r="P3485" s="27"/>
      <c r="Q3485" s="16"/>
      <c r="U3485" s="27"/>
    </row>
    <row r="3486" spans="2:21" x14ac:dyDescent="0.25">
      <c r="B3486"/>
      <c r="C3486"/>
      <c r="D3486" s="13"/>
      <c r="E3486" s="13"/>
      <c r="K3486" s="23"/>
      <c r="O3486" s="21"/>
      <c r="P3486" s="27"/>
      <c r="Q3486" s="16"/>
      <c r="U3486" s="27"/>
    </row>
    <row r="3487" spans="2:21" x14ac:dyDescent="0.25">
      <c r="B3487"/>
      <c r="C3487"/>
      <c r="D3487" s="13"/>
      <c r="E3487" s="13"/>
      <c r="K3487" s="23"/>
      <c r="O3487" s="21"/>
      <c r="P3487" s="27"/>
      <c r="Q3487" s="16"/>
      <c r="U3487" s="27"/>
    </row>
    <row r="3488" spans="2:21" x14ac:dyDescent="0.25">
      <c r="B3488"/>
      <c r="C3488"/>
      <c r="D3488" s="13"/>
      <c r="E3488" s="13"/>
      <c r="K3488" s="23"/>
      <c r="O3488" s="21"/>
      <c r="P3488" s="27"/>
      <c r="Q3488" s="16"/>
      <c r="U3488" s="27"/>
    </row>
    <row r="3489" spans="2:21" x14ac:dyDescent="0.25">
      <c r="B3489"/>
      <c r="C3489"/>
      <c r="D3489" s="13"/>
      <c r="E3489" s="13"/>
      <c r="K3489" s="23"/>
      <c r="O3489" s="21"/>
      <c r="P3489" s="27"/>
      <c r="Q3489" s="16"/>
      <c r="U3489" s="27"/>
    </row>
    <row r="3490" spans="2:21" x14ac:dyDescent="0.25">
      <c r="B3490"/>
      <c r="C3490"/>
      <c r="D3490" s="13"/>
      <c r="E3490" s="13"/>
      <c r="K3490" s="23"/>
      <c r="O3490" s="21"/>
      <c r="P3490" s="27"/>
      <c r="Q3490" s="16"/>
      <c r="U3490" s="27"/>
    </row>
    <row r="3491" spans="2:21" x14ac:dyDescent="0.25">
      <c r="B3491"/>
      <c r="C3491"/>
      <c r="D3491" s="13"/>
      <c r="E3491" s="13"/>
      <c r="K3491" s="23"/>
      <c r="O3491" s="21"/>
      <c r="P3491" s="27"/>
      <c r="Q3491" s="16"/>
      <c r="U3491" s="27"/>
    </row>
    <row r="3492" spans="2:21" x14ac:dyDescent="0.25">
      <c r="B3492"/>
      <c r="C3492"/>
      <c r="D3492" s="13"/>
      <c r="E3492" s="13"/>
      <c r="K3492" s="23"/>
      <c r="O3492" s="21"/>
      <c r="P3492" s="27"/>
      <c r="Q3492" s="16"/>
      <c r="U3492" s="27"/>
    </row>
    <row r="3493" spans="2:21" x14ac:dyDescent="0.25">
      <c r="B3493"/>
      <c r="C3493"/>
      <c r="D3493" s="13"/>
      <c r="E3493" s="13"/>
      <c r="K3493" s="23"/>
      <c r="O3493" s="21"/>
      <c r="P3493" s="27"/>
      <c r="Q3493" s="16"/>
      <c r="U3493" s="27"/>
    </row>
    <row r="3494" spans="2:21" x14ac:dyDescent="0.25">
      <c r="B3494"/>
      <c r="C3494"/>
      <c r="D3494" s="13"/>
      <c r="E3494" s="13"/>
      <c r="K3494" s="23"/>
      <c r="O3494" s="21"/>
      <c r="P3494" s="27"/>
      <c r="Q3494" s="16"/>
      <c r="U3494" s="27"/>
    </row>
    <row r="3495" spans="2:21" x14ac:dyDescent="0.25">
      <c r="B3495"/>
      <c r="C3495"/>
      <c r="D3495" s="13"/>
      <c r="E3495" s="13"/>
      <c r="K3495" s="23"/>
      <c r="O3495" s="21"/>
      <c r="P3495" s="27"/>
      <c r="Q3495" s="16"/>
      <c r="U3495" s="27"/>
    </row>
    <row r="3496" spans="2:21" x14ac:dyDescent="0.25">
      <c r="B3496"/>
      <c r="C3496"/>
      <c r="D3496" s="13"/>
      <c r="E3496" s="13"/>
      <c r="K3496" s="23"/>
      <c r="O3496" s="21"/>
      <c r="P3496" s="27"/>
      <c r="Q3496" s="16"/>
      <c r="U3496" s="27"/>
    </row>
    <row r="3497" spans="2:21" x14ac:dyDescent="0.25">
      <c r="B3497"/>
      <c r="C3497"/>
      <c r="D3497" s="13"/>
      <c r="E3497" s="13"/>
      <c r="K3497" s="23"/>
      <c r="O3497" s="21"/>
      <c r="P3497" s="27"/>
      <c r="Q3497" s="16"/>
      <c r="U3497" s="27"/>
    </row>
    <row r="3498" spans="2:21" x14ac:dyDescent="0.25">
      <c r="B3498"/>
      <c r="C3498"/>
      <c r="D3498" s="13"/>
      <c r="E3498" s="13"/>
      <c r="K3498" s="23"/>
      <c r="O3498" s="21"/>
      <c r="P3498" s="27"/>
      <c r="Q3498" s="16"/>
      <c r="U3498" s="27"/>
    </row>
    <row r="3499" spans="2:21" x14ac:dyDescent="0.25">
      <c r="B3499"/>
      <c r="C3499"/>
      <c r="D3499" s="13"/>
      <c r="E3499" s="13"/>
      <c r="K3499" s="23"/>
      <c r="O3499" s="21"/>
      <c r="P3499" s="27"/>
      <c r="Q3499" s="16"/>
      <c r="U3499" s="27"/>
    </row>
    <row r="3500" spans="2:21" x14ac:dyDescent="0.25">
      <c r="B3500"/>
      <c r="C3500"/>
      <c r="D3500" s="13"/>
      <c r="E3500" s="13"/>
      <c r="K3500" s="23"/>
      <c r="O3500" s="21"/>
      <c r="P3500" s="27"/>
      <c r="Q3500" s="16"/>
      <c r="U3500" s="27"/>
    </row>
    <row r="3501" spans="2:21" x14ac:dyDescent="0.25">
      <c r="B3501"/>
      <c r="C3501"/>
      <c r="D3501" s="13"/>
      <c r="E3501" s="13"/>
      <c r="K3501" s="23"/>
      <c r="O3501" s="21"/>
      <c r="P3501" s="27"/>
      <c r="Q3501" s="16"/>
      <c r="U3501" s="27"/>
    </row>
    <row r="3502" spans="2:21" x14ac:dyDescent="0.25">
      <c r="B3502"/>
      <c r="C3502"/>
      <c r="D3502" s="13"/>
      <c r="E3502" s="13"/>
      <c r="K3502" s="23"/>
      <c r="O3502" s="21"/>
      <c r="P3502" s="27"/>
      <c r="Q3502" s="16"/>
      <c r="U3502" s="27"/>
    </row>
    <row r="3503" spans="2:21" x14ac:dyDescent="0.25">
      <c r="B3503"/>
      <c r="C3503"/>
      <c r="D3503" s="13"/>
      <c r="E3503" s="13"/>
      <c r="K3503" s="23"/>
      <c r="O3503" s="21"/>
      <c r="P3503" s="27"/>
      <c r="Q3503" s="16"/>
      <c r="U3503" s="27"/>
    </row>
    <row r="3504" spans="2:21" x14ac:dyDescent="0.25">
      <c r="B3504"/>
      <c r="C3504"/>
      <c r="D3504" s="13"/>
      <c r="E3504" s="13"/>
      <c r="K3504" s="23"/>
      <c r="O3504" s="21"/>
      <c r="P3504" s="27"/>
      <c r="Q3504" s="16"/>
      <c r="U3504" s="27"/>
    </row>
    <row r="3505" spans="2:21" x14ac:dyDescent="0.25">
      <c r="B3505"/>
      <c r="C3505"/>
      <c r="D3505" s="13"/>
      <c r="E3505" s="13"/>
      <c r="K3505" s="23"/>
      <c r="O3505" s="21"/>
      <c r="P3505" s="27"/>
      <c r="Q3505" s="16"/>
      <c r="U3505" s="27"/>
    </row>
    <row r="3506" spans="2:21" x14ac:dyDescent="0.25">
      <c r="B3506"/>
      <c r="C3506"/>
      <c r="D3506" s="13"/>
      <c r="E3506" s="13"/>
      <c r="K3506" s="23"/>
      <c r="O3506" s="21"/>
      <c r="P3506" s="27"/>
      <c r="Q3506" s="16"/>
      <c r="U3506" s="27"/>
    </row>
    <row r="3507" spans="2:21" x14ac:dyDescent="0.25">
      <c r="B3507"/>
      <c r="C3507"/>
      <c r="D3507" s="13"/>
      <c r="E3507" s="13"/>
      <c r="K3507" s="23"/>
      <c r="O3507" s="21"/>
      <c r="P3507" s="27"/>
      <c r="Q3507" s="16"/>
      <c r="U3507" s="27"/>
    </row>
    <row r="3508" spans="2:21" x14ac:dyDescent="0.25">
      <c r="B3508"/>
      <c r="C3508"/>
      <c r="D3508" s="13"/>
      <c r="E3508" s="13"/>
      <c r="K3508" s="23"/>
      <c r="O3508" s="21"/>
      <c r="P3508" s="27"/>
      <c r="Q3508" s="16"/>
      <c r="U3508" s="27"/>
    </row>
    <row r="3509" spans="2:21" x14ac:dyDescent="0.25">
      <c r="B3509"/>
      <c r="C3509"/>
      <c r="D3509" s="13"/>
      <c r="E3509" s="13"/>
      <c r="K3509" s="23"/>
      <c r="O3509" s="21"/>
      <c r="P3509" s="27"/>
      <c r="Q3509" s="16"/>
      <c r="U3509" s="27"/>
    </row>
    <row r="3510" spans="2:21" x14ac:dyDescent="0.25">
      <c r="B3510"/>
      <c r="C3510"/>
      <c r="D3510" s="13"/>
      <c r="E3510" s="13"/>
      <c r="K3510" s="23"/>
      <c r="O3510" s="21"/>
      <c r="P3510" s="27"/>
      <c r="Q3510" s="16"/>
      <c r="U3510" s="27"/>
    </row>
    <row r="3511" spans="2:21" x14ac:dyDescent="0.25">
      <c r="B3511"/>
      <c r="C3511"/>
      <c r="D3511" s="13"/>
      <c r="E3511" s="13"/>
      <c r="K3511" s="23"/>
      <c r="O3511" s="21"/>
      <c r="P3511" s="27"/>
      <c r="Q3511" s="16"/>
      <c r="U3511" s="27"/>
    </row>
    <row r="3512" spans="2:21" x14ac:dyDescent="0.25">
      <c r="B3512"/>
      <c r="C3512"/>
      <c r="D3512" s="13"/>
      <c r="E3512" s="13"/>
      <c r="K3512" s="23"/>
      <c r="O3512" s="21"/>
      <c r="P3512" s="27"/>
      <c r="Q3512" s="16"/>
      <c r="U3512" s="27"/>
    </row>
    <row r="3513" spans="2:21" x14ac:dyDescent="0.25">
      <c r="B3513"/>
      <c r="C3513"/>
      <c r="D3513" s="13"/>
      <c r="E3513" s="13"/>
      <c r="K3513" s="23"/>
      <c r="O3513" s="21"/>
      <c r="P3513" s="27"/>
      <c r="Q3513" s="16"/>
      <c r="U3513" s="27"/>
    </row>
    <row r="3514" spans="2:21" x14ac:dyDescent="0.25">
      <c r="B3514"/>
      <c r="C3514"/>
      <c r="D3514" s="13"/>
      <c r="E3514" s="13"/>
      <c r="K3514" s="23"/>
      <c r="O3514" s="21"/>
      <c r="P3514" s="27"/>
      <c r="Q3514" s="16"/>
      <c r="U3514" s="27"/>
    </row>
    <row r="3515" spans="2:21" x14ac:dyDescent="0.25">
      <c r="B3515"/>
      <c r="C3515"/>
      <c r="D3515" s="13"/>
      <c r="E3515" s="13"/>
      <c r="K3515" s="23"/>
      <c r="O3515" s="21"/>
      <c r="P3515" s="27"/>
      <c r="Q3515" s="16"/>
      <c r="U3515" s="27"/>
    </row>
    <row r="3516" spans="2:21" x14ac:dyDescent="0.25">
      <c r="B3516"/>
      <c r="C3516"/>
      <c r="D3516" s="13"/>
      <c r="E3516" s="13"/>
      <c r="K3516" s="23"/>
      <c r="O3516" s="21"/>
      <c r="P3516" s="27"/>
      <c r="Q3516" s="16"/>
      <c r="U3516" s="27"/>
    </row>
    <row r="3517" spans="2:21" x14ac:dyDescent="0.25">
      <c r="B3517"/>
      <c r="C3517"/>
      <c r="D3517" s="13"/>
      <c r="E3517" s="13"/>
      <c r="K3517" s="23"/>
      <c r="O3517" s="21"/>
      <c r="P3517" s="27"/>
      <c r="Q3517" s="16"/>
      <c r="U3517" s="27"/>
    </row>
    <row r="3518" spans="2:21" x14ac:dyDescent="0.25">
      <c r="B3518"/>
      <c r="C3518"/>
      <c r="D3518" s="13"/>
      <c r="E3518" s="13"/>
      <c r="K3518" s="23"/>
      <c r="O3518" s="21"/>
      <c r="P3518" s="27"/>
      <c r="Q3518" s="16"/>
      <c r="U3518" s="27"/>
    </row>
    <row r="3519" spans="2:21" x14ac:dyDescent="0.25">
      <c r="B3519"/>
      <c r="C3519"/>
      <c r="D3519" s="13"/>
      <c r="E3519" s="13"/>
      <c r="K3519" s="23"/>
      <c r="O3519" s="21"/>
      <c r="P3519" s="27"/>
      <c r="Q3519" s="16"/>
      <c r="U3519" s="27"/>
    </row>
    <row r="3520" spans="2:21" x14ac:dyDescent="0.25">
      <c r="B3520"/>
      <c r="C3520"/>
      <c r="D3520" s="13"/>
      <c r="E3520" s="13"/>
      <c r="K3520" s="23"/>
      <c r="O3520" s="21"/>
      <c r="P3520" s="27"/>
      <c r="Q3520" s="16"/>
      <c r="U3520" s="27"/>
    </row>
    <row r="3521" spans="2:21" x14ac:dyDescent="0.25">
      <c r="B3521"/>
      <c r="C3521"/>
      <c r="D3521" s="13"/>
      <c r="E3521" s="13"/>
      <c r="K3521" s="23"/>
      <c r="O3521" s="21"/>
      <c r="P3521" s="27"/>
      <c r="Q3521" s="16"/>
      <c r="U3521" s="27"/>
    </row>
    <row r="3522" spans="2:21" x14ac:dyDescent="0.25">
      <c r="B3522"/>
      <c r="C3522"/>
      <c r="D3522" s="13"/>
      <c r="E3522" s="13"/>
      <c r="K3522" s="23"/>
      <c r="O3522" s="21"/>
      <c r="P3522" s="27"/>
      <c r="Q3522" s="16"/>
      <c r="U3522" s="27"/>
    </row>
    <row r="3523" spans="2:21" x14ac:dyDescent="0.25">
      <c r="B3523"/>
      <c r="C3523"/>
      <c r="D3523" s="13"/>
      <c r="E3523" s="13"/>
      <c r="K3523" s="23"/>
      <c r="O3523" s="21"/>
      <c r="P3523" s="27"/>
      <c r="Q3523" s="16"/>
      <c r="U3523" s="27"/>
    </row>
    <row r="3524" spans="2:21" x14ac:dyDescent="0.25">
      <c r="B3524"/>
      <c r="C3524"/>
      <c r="D3524" s="13"/>
      <c r="E3524" s="13"/>
      <c r="K3524" s="23"/>
      <c r="O3524" s="21"/>
      <c r="P3524" s="27"/>
      <c r="Q3524" s="16"/>
      <c r="U3524" s="27"/>
    </row>
    <row r="3525" spans="2:21" x14ac:dyDescent="0.25">
      <c r="B3525"/>
      <c r="C3525"/>
      <c r="D3525" s="13"/>
      <c r="E3525" s="13"/>
      <c r="K3525" s="23"/>
      <c r="O3525" s="21"/>
      <c r="P3525" s="27"/>
      <c r="Q3525" s="16"/>
      <c r="U3525" s="27"/>
    </row>
    <row r="3526" spans="2:21" x14ac:dyDescent="0.25">
      <c r="B3526"/>
      <c r="C3526"/>
      <c r="D3526" s="13"/>
      <c r="E3526" s="13"/>
      <c r="K3526" s="23"/>
      <c r="O3526" s="21"/>
      <c r="P3526" s="27"/>
      <c r="Q3526" s="16"/>
      <c r="U3526" s="27"/>
    </row>
    <row r="3527" spans="2:21" x14ac:dyDescent="0.25">
      <c r="B3527"/>
      <c r="C3527"/>
      <c r="D3527" s="13"/>
      <c r="E3527" s="13"/>
      <c r="K3527" s="23"/>
      <c r="O3527" s="21"/>
      <c r="P3527" s="27"/>
      <c r="Q3527" s="16"/>
      <c r="U3527" s="27"/>
    </row>
    <row r="3528" spans="2:21" x14ac:dyDescent="0.25">
      <c r="B3528"/>
      <c r="C3528"/>
      <c r="D3528" s="13"/>
      <c r="E3528" s="13"/>
      <c r="K3528" s="23"/>
      <c r="O3528" s="21"/>
      <c r="P3528" s="27"/>
      <c r="Q3528" s="16"/>
      <c r="U3528" s="27"/>
    </row>
    <row r="3529" spans="2:21" x14ac:dyDescent="0.25">
      <c r="B3529"/>
      <c r="C3529"/>
      <c r="D3529" s="13"/>
      <c r="E3529" s="13"/>
      <c r="K3529" s="23"/>
      <c r="O3529" s="21"/>
      <c r="P3529" s="27"/>
      <c r="Q3529" s="16"/>
      <c r="U3529" s="27"/>
    </row>
    <row r="3530" spans="2:21" x14ac:dyDescent="0.25">
      <c r="B3530"/>
      <c r="C3530"/>
      <c r="D3530" s="13"/>
      <c r="E3530" s="13"/>
      <c r="K3530" s="23"/>
      <c r="O3530" s="21"/>
      <c r="P3530" s="27"/>
      <c r="Q3530" s="16"/>
      <c r="U3530" s="27"/>
    </row>
    <row r="3531" spans="2:21" x14ac:dyDescent="0.25">
      <c r="B3531"/>
      <c r="C3531"/>
      <c r="D3531" s="13"/>
      <c r="E3531" s="13"/>
      <c r="K3531" s="23"/>
      <c r="O3531" s="21"/>
      <c r="P3531" s="27"/>
      <c r="Q3531" s="16"/>
      <c r="U3531" s="27"/>
    </row>
    <row r="3532" spans="2:21" x14ac:dyDescent="0.25">
      <c r="B3532"/>
      <c r="C3532"/>
      <c r="D3532" s="13"/>
      <c r="E3532" s="13"/>
      <c r="K3532" s="23"/>
      <c r="O3532" s="21"/>
      <c r="P3532" s="27"/>
      <c r="Q3532" s="16"/>
      <c r="U3532" s="27"/>
    </row>
    <row r="3533" spans="2:21" x14ac:dyDescent="0.25">
      <c r="B3533"/>
      <c r="C3533"/>
      <c r="D3533" s="13"/>
      <c r="E3533" s="13"/>
      <c r="K3533" s="23"/>
      <c r="O3533" s="21"/>
      <c r="P3533" s="27"/>
      <c r="Q3533" s="16"/>
      <c r="U3533" s="27"/>
    </row>
    <row r="3534" spans="2:21" x14ac:dyDescent="0.25">
      <c r="B3534"/>
      <c r="C3534"/>
      <c r="D3534" s="13"/>
      <c r="E3534" s="13"/>
      <c r="K3534" s="23"/>
      <c r="O3534" s="21"/>
      <c r="P3534" s="27"/>
      <c r="Q3534" s="16"/>
      <c r="U3534" s="27"/>
    </row>
    <row r="3535" spans="2:21" x14ac:dyDescent="0.25">
      <c r="B3535"/>
      <c r="C3535"/>
      <c r="D3535" s="13"/>
      <c r="E3535" s="13"/>
      <c r="K3535" s="23"/>
      <c r="O3535" s="21"/>
      <c r="P3535" s="27"/>
      <c r="Q3535" s="16"/>
      <c r="U3535" s="27"/>
    </row>
    <row r="3536" spans="2:21" x14ac:dyDescent="0.25">
      <c r="B3536"/>
      <c r="C3536"/>
      <c r="D3536" s="13"/>
      <c r="E3536" s="13"/>
      <c r="K3536" s="23"/>
      <c r="O3536" s="21"/>
      <c r="P3536" s="27"/>
      <c r="Q3536" s="16"/>
      <c r="U3536" s="27"/>
    </row>
    <row r="3537" spans="2:21" x14ac:dyDescent="0.25">
      <c r="B3537"/>
      <c r="C3537"/>
      <c r="D3537" s="13"/>
      <c r="E3537" s="13"/>
      <c r="K3537" s="23"/>
      <c r="O3537" s="21"/>
      <c r="P3537" s="27"/>
      <c r="Q3537" s="16"/>
      <c r="U3537" s="27"/>
    </row>
    <row r="3538" spans="2:21" x14ac:dyDescent="0.25">
      <c r="B3538"/>
      <c r="C3538"/>
      <c r="D3538" s="13"/>
      <c r="E3538" s="13"/>
      <c r="K3538" s="23"/>
      <c r="O3538" s="21"/>
      <c r="P3538" s="27"/>
      <c r="Q3538" s="16"/>
      <c r="U3538" s="27"/>
    </row>
    <row r="3539" spans="2:21" x14ac:dyDescent="0.25">
      <c r="B3539"/>
      <c r="C3539"/>
      <c r="D3539" s="13"/>
      <c r="E3539" s="13"/>
      <c r="K3539" s="23"/>
      <c r="O3539" s="21"/>
      <c r="P3539" s="27"/>
      <c r="Q3539" s="16"/>
      <c r="U3539" s="27"/>
    </row>
    <row r="3540" spans="2:21" x14ac:dyDescent="0.25">
      <c r="B3540"/>
      <c r="C3540"/>
      <c r="D3540" s="13"/>
      <c r="E3540" s="13"/>
      <c r="K3540" s="23"/>
      <c r="O3540" s="21"/>
      <c r="P3540" s="27"/>
      <c r="Q3540" s="16"/>
      <c r="U3540" s="27"/>
    </row>
    <row r="3541" spans="2:21" x14ac:dyDescent="0.25">
      <c r="B3541"/>
      <c r="C3541"/>
      <c r="D3541" s="13"/>
      <c r="E3541" s="13"/>
      <c r="K3541" s="23"/>
      <c r="O3541" s="21"/>
      <c r="P3541" s="27"/>
      <c r="Q3541" s="16"/>
      <c r="U3541" s="27"/>
    </row>
    <row r="3542" spans="2:21" x14ac:dyDescent="0.25">
      <c r="B3542"/>
      <c r="C3542"/>
      <c r="D3542" s="13"/>
      <c r="E3542" s="13"/>
      <c r="K3542" s="23"/>
      <c r="O3542" s="21"/>
      <c r="P3542" s="27"/>
      <c r="Q3542" s="16"/>
      <c r="U3542" s="27"/>
    </row>
    <row r="3543" spans="2:21" x14ac:dyDescent="0.25">
      <c r="B3543"/>
      <c r="C3543"/>
      <c r="D3543" s="13"/>
      <c r="E3543" s="13"/>
      <c r="K3543" s="23"/>
      <c r="O3543" s="21"/>
      <c r="P3543" s="27"/>
      <c r="Q3543" s="16"/>
      <c r="U3543" s="27"/>
    </row>
    <row r="3544" spans="2:21" x14ac:dyDescent="0.25">
      <c r="B3544"/>
      <c r="C3544"/>
      <c r="D3544" s="13"/>
      <c r="E3544" s="13"/>
      <c r="K3544" s="23"/>
      <c r="O3544" s="21"/>
      <c r="P3544" s="27"/>
      <c r="Q3544" s="16"/>
      <c r="U3544" s="27"/>
    </row>
    <row r="3545" spans="2:21" x14ac:dyDescent="0.25">
      <c r="B3545"/>
      <c r="C3545"/>
      <c r="D3545" s="13"/>
      <c r="E3545" s="13"/>
      <c r="K3545" s="23"/>
      <c r="O3545" s="21"/>
      <c r="P3545" s="27"/>
      <c r="Q3545" s="16"/>
      <c r="U3545" s="27"/>
    </row>
    <row r="3546" spans="2:21" x14ac:dyDescent="0.25">
      <c r="B3546"/>
      <c r="C3546"/>
      <c r="D3546" s="13"/>
      <c r="E3546" s="13"/>
      <c r="K3546" s="23"/>
      <c r="O3546" s="21"/>
      <c r="P3546" s="27"/>
      <c r="Q3546" s="16"/>
      <c r="U3546" s="27"/>
    </row>
    <row r="3547" spans="2:21" x14ac:dyDescent="0.25">
      <c r="B3547"/>
      <c r="C3547"/>
      <c r="D3547" s="13"/>
      <c r="E3547" s="13"/>
      <c r="K3547" s="23"/>
      <c r="O3547" s="21"/>
      <c r="P3547" s="27"/>
      <c r="Q3547" s="16"/>
      <c r="U3547" s="27"/>
    </row>
    <row r="3548" spans="2:21" x14ac:dyDescent="0.25">
      <c r="B3548"/>
      <c r="C3548"/>
      <c r="D3548" s="13"/>
      <c r="E3548" s="13"/>
      <c r="K3548" s="23"/>
      <c r="O3548" s="21"/>
      <c r="P3548" s="27"/>
      <c r="Q3548" s="16"/>
      <c r="U3548" s="27"/>
    </row>
    <row r="3549" spans="2:21" x14ac:dyDescent="0.25">
      <c r="B3549"/>
      <c r="C3549"/>
      <c r="D3549" s="13"/>
      <c r="E3549" s="13"/>
      <c r="K3549" s="23"/>
      <c r="O3549" s="21"/>
      <c r="P3549" s="27"/>
      <c r="Q3549" s="16"/>
      <c r="U3549" s="27"/>
    </row>
    <row r="3550" spans="2:21" x14ac:dyDescent="0.25">
      <c r="B3550"/>
      <c r="C3550"/>
      <c r="D3550" s="13"/>
      <c r="E3550" s="13"/>
      <c r="K3550" s="23"/>
      <c r="O3550" s="21"/>
      <c r="P3550" s="27"/>
      <c r="Q3550" s="16"/>
      <c r="U3550" s="27"/>
    </row>
    <row r="3551" spans="2:21" x14ac:dyDescent="0.25">
      <c r="B3551"/>
      <c r="C3551"/>
      <c r="D3551" s="13"/>
      <c r="E3551" s="13"/>
      <c r="K3551" s="23"/>
      <c r="O3551" s="21"/>
      <c r="P3551" s="27"/>
      <c r="Q3551" s="16"/>
      <c r="U3551" s="27"/>
    </row>
    <row r="3552" spans="2:21" x14ac:dyDescent="0.25">
      <c r="B3552"/>
      <c r="C3552"/>
      <c r="D3552" s="13"/>
      <c r="E3552" s="13"/>
      <c r="K3552" s="23"/>
      <c r="O3552" s="21"/>
      <c r="P3552" s="27"/>
      <c r="Q3552" s="16"/>
      <c r="U3552" s="27"/>
    </row>
    <row r="3553" spans="2:21" x14ac:dyDescent="0.25">
      <c r="B3553"/>
      <c r="C3553"/>
      <c r="D3553" s="13"/>
      <c r="E3553" s="13"/>
      <c r="K3553" s="23"/>
      <c r="O3553" s="21"/>
      <c r="P3553" s="27"/>
      <c r="Q3553" s="16"/>
      <c r="U3553" s="27"/>
    </row>
    <row r="3554" spans="2:21" x14ac:dyDescent="0.25">
      <c r="B3554"/>
      <c r="C3554"/>
      <c r="D3554" s="13"/>
      <c r="E3554" s="13"/>
      <c r="K3554" s="23"/>
      <c r="O3554" s="21"/>
      <c r="P3554" s="27"/>
      <c r="Q3554" s="16"/>
      <c r="U3554" s="27"/>
    </row>
    <row r="3555" spans="2:21" x14ac:dyDescent="0.25">
      <c r="B3555"/>
      <c r="C3555"/>
      <c r="D3555" s="13"/>
      <c r="E3555" s="13"/>
      <c r="K3555" s="23"/>
      <c r="O3555" s="21"/>
      <c r="P3555" s="27"/>
      <c r="Q3555" s="16"/>
      <c r="U3555" s="27"/>
    </row>
    <row r="3556" spans="2:21" x14ac:dyDescent="0.25">
      <c r="B3556"/>
      <c r="C3556"/>
      <c r="D3556" s="13"/>
      <c r="E3556" s="13"/>
      <c r="K3556" s="23"/>
      <c r="O3556" s="21"/>
      <c r="P3556" s="27"/>
      <c r="Q3556" s="16"/>
      <c r="U3556" s="27"/>
    </row>
    <row r="3557" spans="2:21" x14ac:dyDescent="0.25">
      <c r="B3557"/>
      <c r="C3557"/>
      <c r="D3557" s="13"/>
      <c r="E3557" s="13"/>
      <c r="K3557" s="23"/>
      <c r="O3557" s="21"/>
      <c r="P3557" s="27"/>
      <c r="Q3557" s="16"/>
      <c r="U3557" s="27"/>
    </row>
    <row r="3558" spans="2:21" x14ac:dyDescent="0.25">
      <c r="B3558"/>
      <c r="C3558"/>
      <c r="D3558" s="13"/>
      <c r="E3558" s="13"/>
      <c r="K3558" s="23"/>
      <c r="O3558" s="21"/>
      <c r="P3558" s="27"/>
      <c r="Q3558" s="16"/>
      <c r="U3558" s="27"/>
    </row>
    <row r="3559" spans="2:21" x14ac:dyDescent="0.25">
      <c r="B3559"/>
      <c r="C3559"/>
      <c r="D3559" s="13"/>
      <c r="E3559" s="13"/>
      <c r="K3559" s="23"/>
      <c r="O3559" s="21"/>
      <c r="P3559" s="27"/>
      <c r="Q3559" s="16"/>
      <c r="U3559" s="27"/>
    </row>
    <row r="3560" spans="2:21" x14ac:dyDescent="0.25">
      <c r="B3560"/>
      <c r="C3560"/>
      <c r="D3560" s="13"/>
      <c r="E3560" s="13"/>
      <c r="K3560" s="23"/>
      <c r="O3560" s="21"/>
      <c r="P3560" s="27"/>
      <c r="Q3560" s="16"/>
      <c r="U3560" s="27"/>
    </row>
    <row r="3561" spans="2:21" x14ac:dyDescent="0.25">
      <c r="B3561"/>
      <c r="C3561"/>
      <c r="D3561" s="13"/>
      <c r="E3561" s="13"/>
      <c r="K3561" s="23"/>
      <c r="O3561" s="21"/>
      <c r="P3561" s="27"/>
      <c r="Q3561" s="16"/>
      <c r="U3561" s="27"/>
    </row>
    <row r="3562" spans="2:21" x14ac:dyDescent="0.25">
      <c r="B3562"/>
      <c r="C3562"/>
      <c r="D3562" s="13"/>
      <c r="E3562" s="13"/>
      <c r="K3562" s="23"/>
      <c r="O3562" s="21"/>
      <c r="P3562" s="27"/>
      <c r="Q3562" s="16"/>
      <c r="U3562" s="27"/>
    </row>
    <row r="3563" spans="2:21" x14ac:dyDescent="0.25">
      <c r="B3563"/>
      <c r="C3563"/>
      <c r="D3563" s="13"/>
      <c r="E3563" s="13"/>
      <c r="K3563" s="23"/>
      <c r="O3563" s="21"/>
      <c r="P3563" s="27"/>
      <c r="Q3563" s="16"/>
      <c r="U3563" s="27"/>
    </row>
    <row r="3564" spans="2:21" x14ac:dyDescent="0.25">
      <c r="B3564"/>
      <c r="C3564"/>
      <c r="D3564" s="13"/>
      <c r="E3564" s="13"/>
      <c r="K3564" s="23"/>
      <c r="O3564" s="21"/>
      <c r="P3564" s="27"/>
      <c r="Q3564" s="16"/>
      <c r="U3564" s="27"/>
    </row>
    <row r="3565" spans="2:21" x14ac:dyDescent="0.25">
      <c r="B3565"/>
      <c r="C3565"/>
      <c r="D3565" s="13"/>
      <c r="E3565" s="13"/>
      <c r="K3565" s="23"/>
      <c r="O3565" s="21"/>
      <c r="P3565" s="27"/>
      <c r="Q3565" s="16"/>
      <c r="U3565" s="27"/>
    </row>
    <row r="3566" spans="2:21" x14ac:dyDescent="0.25">
      <c r="B3566"/>
      <c r="C3566"/>
      <c r="D3566" s="13"/>
      <c r="E3566" s="13"/>
      <c r="K3566" s="23"/>
      <c r="O3566" s="21"/>
      <c r="P3566" s="27"/>
      <c r="Q3566" s="16"/>
      <c r="U3566" s="27"/>
    </row>
    <row r="3567" spans="2:21" x14ac:dyDescent="0.25">
      <c r="B3567"/>
      <c r="C3567"/>
      <c r="D3567" s="13"/>
      <c r="E3567" s="13"/>
      <c r="K3567" s="23"/>
      <c r="O3567" s="21"/>
      <c r="P3567" s="27"/>
      <c r="Q3567" s="16"/>
      <c r="U3567" s="27"/>
    </row>
    <row r="3568" spans="2:21" x14ac:dyDescent="0.25">
      <c r="B3568"/>
      <c r="C3568"/>
      <c r="D3568" s="13"/>
      <c r="E3568" s="13"/>
      <c r="K3568" s="23"/>
      <c r="O3568" s="21"/>
      <c r="P3568" s="27"/>
      <c r="Q3568" s="16"/>
      <c r="U3568" s="27"/>
    </row>
    <row r="3569" spans="2:21" x14ac:dyDescent="0.25">
      <c r="B3569"/>
      <c r="C3569"/>
      <c r="D3569" s="13"/>
      <c r="E3569" s="13"/>
      <c r="K3569" s="23"/>
      <c r="O3569" s="21"/>
      <c r="P3569" s="27"/>
      <c r="Q3569" s="16"/>
      <c r="U3569" s="27"/>
    </row>
    <row r="3570" spans="2:21" x14ac:dyDescent="0.25">
      <c r="B3570"/>
      <c r="C3570"/>
      <c r="D3570" s="13"/>
      <c r="E3570" s="13"/>
      <c r="K3570" s="23"/>
      <c r="O3570" s="21"/>
      <c r="P3570" s="27"/>
      <c r="Q3570" s="16"/>
      <c r="U3570" s="27"/>
    </row>
    <row r="3571" spans="2:21" x14ac:dyDescent="0.25">
      <c r="B3571"/>
      <c r="C3571"/>
      <c r="D3571" s="13"/>
      <c r="E3571" s="13"/>
      <c r="K3571" s="23"/>
      <c r="O3571" s="21"/>
      <c r="P3571" s="27"/>
      <c r="Q3571" s="16"/>
      <c r="U3571" s="27"/>
    </row>
    <row r="3572" spans="2:21" x14ac:dyDescent="0.25">
      <c r="B3572"/>
      <c r="C3572"/>
      <c r="D3572" s="13"/>
      <c r="E3572" s="13"/>
      <c r="K3572" s="23"/>
      <c r="O3572" s="21"/>
      <c r="P3572" s="27"/>
      <c r="Q3572" s="16"/>
      <c r="U3572" s="27"/>
    </row>
    <row r="3573" spans="2:21" x14ac:dyDescent="0.25">
      <c r="B3573"/>
      <c r="C3573"/>
      <c r="D3573" s="13"/>
      <c r="E3573" s="13"/>
      <c r="K3573" s="23"/>
      <c r="O3573" s="21"/>
      <c r="P3573" s="27"/>
      <c r="Q3573" s="16"/>
      <c r="U3573" s="27"/>
    </row>
    <row r="3574" spans="2:21" x14ac:dyDescent="0.25">
      <c r="B3574"/>
      <c r="C3574"/>
      <c r="D3574" s="13"/>
      <c r="E3574" s="13"/>
      <c r="K3574" s="23"/>
      <c r="O3574" s="21"/>
      <c r="P3574" s="27"/>
      <c r="Q3574" s="16"/>
      <c r="U3574" s="27"/>
    </row>
    <row r="3575" spans="2:21" x14ac:dyDescent="0.25">
      <c r="B3575"/>
      <c r="C3575"/>
      <c r="D3575" s="13"/>
      <c r="E3575" s="13"/>
      <c r="K3575" s="23"/>
      <c r="O3575" s="21"/>
      <c r="P3575" s="27"/>
      <c r="Q3575" s="16"/>
      <c r="U3575" s="27"/>
    </row>
    <row r="3576" spans="2:21" x14ac:dyDescent="0.25">
      <c r="B3576"/>
      <c r="C3576"/>
      <c r="D3576" s="13"/>
      <c r="E3576" s="13"/>
      <c r="K3576" s="23"/>
      <c r="O3576" s="21"/>
      <c r="P3576" s="27"/>
      <c r="Q3576" s="16"/>
      <c r="U3576" s="27"/>
    </row>
    <row r="3577" spans="2:21" x14ac:dyDescent="0.25">
      <c r="B3577"/>
      <c r="C3577"/>
      <c r="D3577" s="13"/>
      <c r="E3577" s="13"/>
      <c r="K3577" s="23"/>
      <c r="O3577" s="21"/>
      <c r="P3577" s="27"/>
      <c r="Q3577" s="16"/>
      <c r="U3577" s="27"/>
    </row>
    <row r="3578" spans="2:21" x14ac:dyDescent="0.25">
      <c r="B3578"/>
      <c r="C3578"/>
      <c r="D3578" s="13"/>
      <c r="E3578" s="13"/>
      <c r="K3578" s="23"/>
      <c r="O3578" s="21"/>
      <c r="P3578" s="27"/>
      <c r="Q3578" s="16"/>
      <c r="U3578" s="27"/>
    </row>
    <row r="3579" spans="2:21" x14ac:dyDescent="0.25">
      <c r="B3579"/>
      <c r="C3579"/>
      <c r="D3579" s="13"/>
      <c r="E3579" s="13"/>
      <c r="K3579" s="23"/>
      <c r="O3579" s="21"/>
      <c r="P3579" s="27"/>
      <c r="Q3579" s="16"/>
      <c r="U3579" s="27"/>
    </row>
    <row r="3580" spans="2:21" x14ac:dyDescent="0.25">
      <c r="B3580"/>
      <c r="C3580"/>
      <c r="D3580" s="13"/>
      <c r="E3580" s="13"/>
      <c r="K3580" s="23"/>
      <c r="O3580" s="21"/>
      <c r="P3580" s="27"/>
      <c r="Q3580" s="16"/>
      <c r="U3580" s="27"/>
    </row>
    <row r="3581" spans="2:21" x14ac:dyDescent="0.25">
      <c r="B3581"/>
      <c r="C3581"/>
      <c r="D3581" s="13"/>
      <c r="E3581" s="13"/>
      <c r="K3581" s="23"/>
      <c r="O3581" s="21"/>
      <c r="P3581" s="27"/>
      <c r="Q3581" s="16"/>
      <c r="U3581" s="27"/>
    </row>
    <row r="3582" spans="2:21" x14ac:dyDescent="0.25">
      <c r="B3582"/>
      <c r="C3582"/>
      <c r="D3582" s="13"/>
      <c r="E3582" s="13"/>
      <c r="K3582" s="23"/>
      <c r="O3582" s="21"/>
      <c r="P3582" s="27"/>
      <c r="Q3582" s="16"/>
      <c r="U3582" s="27"/>
    </row>
    <row r="3583" spans="2:21" x14ac:dyDescent="0.25">
      <c r="B3583"/>
      <c r="C3583"/>
      <c r="D3583" s="13"/>
      <c r="E3583" s="13"/>
      <c r="K3583" s="23"/>
      <c r="O3583" s="21"/>
      <c r="P3583" s="27"/>
      <c r="Q3583" s="16"/>
      <c r="U3583" s="27"/>
    </row>
    <row r="3584" spans="2:21" x14ac:dyDescent="0.25">
      <c r="B3584"/>
      <c r="C3584"/>
      <c r="D3584" s="13"/>
      <c r="E3584" s="13"/>
      <c r="K3584" s="23"/>
      <c r="O3584" s="21"/>
      <c r="P3584" s="27"/>
      <c r="Q3584" s="16"/>
      <c r="U3584" s="27"/>
    </row>
    <row r="3585" spans="2:21" x14ac:dyDescent="0.25">
      <c r="B3585"/>
      <c r="C3585"/>
      <c r="D3585" s="13"/>
      <c r="E3585" s="13"/>
      <c r="K3585" s="23"/>
      <c r="O3585" s="21"/>
      <c r="P3585" s="27"/>
      <c r="Q3585" s="16"/>
      <c r="U3585" s="27"/>
    </row>
    <row r="3586" spans="2:21" x14ac:dyDescent="0.25">
      <c r="B3586"/>
      <c r="C3586"/>
      <c r="D3586" s="13"/>
      <c r="E3586" s="13"/>
      <c r="K3586" s="23"/>
      <c r="O3586" s="21"/>
      <c r="P3586" s="27"/>
      <c r="Q3586" s="16"/>
      <c r="U3586" s="27"/>
    </row>
    <row r="3587" spans="2:21" x14ac:dyDescent="0.25">
      <c r="B3587"/>
      <c r="C3587"/>
      <c r="D3587" s="13"/>
      <c r="E3587" s="13"/>
      <c r="K3587" s="23"/>
      <c r="O3587" s="21"/>
      <c r="P3587" s="27"/>
      <c r="Q3587" s="16"/>
      <c r="U3587" s="27"/>
    </row>
    <row r="3588" spans="2:21" x14ac:dyDescent="0.25">
      <c r="B3588"/>
      <c r="C3588"/>
      <c r="D3588" s="13"/>
      <c r="E3588" s="13"/>
      <c r="K3588" s="23"/>
      <c r="O3588" s="21"/>
      <c r="P3588" s="27"/>
      <c r="Q3588" s="16"/>
      <c r="U3588" s="27"/>
    </row>
    <row r="3589" spans="2:21" x14ac:dyDescent="0.25">
      <c r="B3589"/>
      <c r="C3589"/>
      <c r="D3589" s="13"/>
      <c r="E3589" s="13"/>
      <c r="K3589" s="23"/>
      <c r="O3589" s="21"/>
      <c r="P3589" s="27"/>
      <c r="Q3589" s="16"/>
      <c r="U3589" s="27"/>
    </row>
    <row r="3590" spans="2:21" x14ac:dyDescent="0.25">
      <c r="B3590"/>
      <c r="C3590"/>
      <c r="D3590" s="13"/>
      <c r="E3590" s="13"/>
      <c r="K3590" s="23"/>
      <c r="O3590" s="21"/>
      <c r="P3590" s="27"/>
      <c r="Q3590" s="16"/>
      <c r="U3590" s="27"/>
    </row>
    <row r="3591" spans="2:21" x14ac:dyDescent="0.25">
      <c r="B3591"/>
      <c r="C3591"/>
      <c r="D3591" s="13"/>
      <c r="E3591" s="13"/>
      <c r="K3591" s="23"/>
      <c r="O3591" s="21"/>
      <c r="P3591" s="27"/>
      <c r="Q3591" s="16"/>
      <c r="U3591" s="27"/>
    </row>
    <row r="3592" spans="2:21" x14ac:dyDescent="0.25">
      <c r="B3592"/>
      <c r="C3592"/>
      <c r="D3592" s="13"/>
      <c r="E3592" s="13"/>
      <c r="K3592" s="23"/>
      <c r="O3592" s="21"/>
      <c r="P3592" s="27"/>
      <c r="Q3592" s="16"/>
      <c r="U3592" s="27"/>
    </row>
    <row r="3593" spans="2:21" x14ac:dyDescent="0.25">
      <c r="B3593"/>
      <c r="C3593"/>
      <c r="D3593" s="13"/>
      <c r="E3593" s="13"/>
      <c r="K3593" s="23"/>
      <c r="O3593" s="21"/>
      <c r="P3593" s="27"/>
      <c r="Q3593" s="16"/>
      <c r="U3593" s="27"/>
    </row>
    <row r="3594" spans="2:21" x14ac:dyDescent="0.25">
      <c r="B3594"/>
      <c r="C3594"/>
      <c r="D3594" s="13"/>
      <c r="E3594" s="13"/>
      <c r="K3594" s="23"/>
      <c r="O3594" s="21"/>
      <c r="P3594" s="27"/>
      <c r="Q3594" s="16"/>
      <c r="U3594" s="27"/>
    </row>
    <row r="3595" spans="2:21" x14ac:dyDescent="0.25">
      <c r="B3595"/>
      <c r="C3595"/>
      <c r="D3595" s="13"/>
      <c r="E3595" s="13"/>
      <c r="K3595" s="23"/>
      <c r="O3595" s="21"/>
      <c r="P3595" s="27"/>
      <c r="Q3595" s="16"/>
      <c r="U3595" s="27"/>
    </row>
    <row r="3596" spans="2:21" x14ac:dyDescent="0.25">
      <c r="B3596"/>
      <c r="C3596"/>
      <c r="D3596" s="13"/>
      <c r="E3596" s="13"/>
      <c r="K3596" s="23"/>
      <c r="O3596" s="21"/>
      <c r="P3596" s="27"/>
      <c r="Q3596" s="16"/>
      <c r="U3596" s="27"/>
    </row>
    <row r="3597" spans="2:21" x14ac:dyDescent="0.25">
      <c r="B3597"/>
      <c r="C3597"/>
      <c r="D3597" s="13"/>
      <c r="E3597" s="13"/>
      <c r="K3597" s="23"/>
      <c r="O3597" s="21"/>
      <c r="P3597" s="27"/>
      <c r="Q3597" s="16"/>
      <c r="U3597" s="27"/>
    </row>
    <row r="3598" spans="2:21" x14ac:dyDescent="0.25">
      <c r="B3598"/>
      <c r="C3598"/>
      <c r="D3598" s="13"/>
      <c r="E3598" s="13"/>
      <c r="K3598" s="23"/>
      <c r="O3598" s="21"/>
      <c r="P3598" s="27"/>
      <c r="Q3598" s="16"/>
      <c r="U3598" s="27"/>
    </row>
    <row r="3599" spans="2:21" x14ac:dyDescent="0.25">
      <c r="B3599"/>
      <c r="C3599"/>
      <c r="D3599" s="13"/>
      <c r="E3599" s="13"/>
      <c r="K3599" s="23"/>
      <c r="O3599" s="21"/>
      <c r="P3599" s="27"/>
      <c r="Q3599" s="16"/>
      <c r="U3599" s="27"/>
    </row>
    <row r="3600" spans="2:21" x14ac:dyDescent="0.25">
      <c r="B3600"/>
      <c r="C3600"/>
      <c r="D3600" s="13"/>
      <c r="E3600" s="13"/>
      <c r="K3600" s="23"/>
      <c r="O3600" s="21"/>
      <c r="P3600" s="27"/>
      <c r="Q3600" s="16"/>
      <c r="U3600" s="27"/>
    </row>
    <row r="3601" spans="2:21" x14ac:dyDescent="0.25">
      <c r="B3601"/>
      <c r="C3601"/>
      <c r="D3601" s="13"/>
      <c r="E3601" s="13"/>
      <c r="K3601" s="23"/>
      <c r="O3601" s="21"/>
      <c r="P3601" s="27"/>
      <c r="Q3601" s="16"/>
      <c r="U3601" s="27"/>
    </row>
    <row r="3602" spans="2:21" x14ac:dyDescent="0.25">
      <c r="B3602"/>
      <c r="C3602"/>
      <c r="D3602" s="13"/>
      <c r="E3602" s="13"/>
      <c r="K3602" s="23"/>
      <c r="O3602" s="21"/>
      <c r="P3602" s="27"/>
      <c r="Q3602" s="16"/>
      <c r="U3602" s="27"/>
    </row>
    <row r="3603" spans="2:21" x14ac:dyDescent="0.25">
      <c r="B3603"/>
      <c r="C3603"/>
      <c r="D3603" s="13"/>
      <c r="E3603" s="13"/>
      <c r="K3603" s="23"/>
      <c r="O3603" s="21"/>
      <c r="P3603" s="27"/>
      <c r="Q3603" s="16"/>
      <c r="U3603" s="27"/>
    </row>
    <row r="3604" spans="2:21" x14ac:dyDescent="0.25">
      <c r="B3604"/>
      <c r="C3604"/>
      <c r="D3604" s="13"/>
      <c r="E3604" s="13"/>
      <c r="K3604" s="23"/>
      <c r="O3604" s="21"/>
      <c r="P3604" s="27"/>
      <c r="Q3604" s="16"/>
      <c r="U3604" s="27"/>
    </row>
    <row r="3605" spans="2:21" x14ac:dyDescent="0.25">
      <c r="B3605"/>
      <c r="C3605"/>
      <c r="D3605" s="13"/>
      <c r="E3605" s="13"/>
      <c r="K3605" s="23"/>
      <c r="O3605" s="21"/>
      <c r="P3605" s="27"/>
      <c r="Q3605" s="16"/>
      <c r="U3605" s="27"/>
    </row>
    <row r="3606" spans="2:21" x14ac:dyDescent="0.25">
      <c r="B3606"/>
      <c r="C3606"/>
      <c r="D3606" s="13"/>
      <c r="E3606" s="13"/>
      <c r="K3606" s="23"/>
      <c r="O3606" s="21"/>
      <c r="P3606" s="27"/>
      <c r="Q3606" s="16"/>
      <c r="U3606" s="27"/>
    </row>
    <row r="3607" spans="2:21" x14ac:dyDescent="0.25">
      <c r="B3607"/>
      <c r="C3607"/>
      <c r="D3607" s="13"/>
      <c r="E3607" s="13"/>
      <c r="K3607" s="23"/>
      <c r="O3607" s="21"/>
      <c r="P3607" s="27"/>
      <c r="Q3607" s="16"/>
      <c r="U3607" s="27"/>
    </row>
    <row r="3608" spans="2:21" x14ac:dyDescent="0.25">
      <c r="B3608"/>
      <c r="C3608"/>
      <c r="D3608" s="13"/>
      <c r="E3608" s="13"/>
      <c r="K3608" s="23"/>
      <c r="O3608" s="21"/>
      <c r="P3608" s="27"/>
      <c r="Q3608" s="16"/>
      <c r="U3608" s="27"/>
    </row>
    <row r="3609" spans="2:21" x14ac:dyDescent="0.25">
      <c r="B3609"/>
      <c r="C3609"/>
      <c r="D3609" s="13"/>
      <c r="E3609" s="13"/>
      <c r="K3609" s="23"/>
      <c r="O3609" s="21"/>
      <c r="P3609" s="27"/>
      <c r="Q3609" s="16"/>
      <c r="U3609" s="27"/>
    </row>
    <row r="3610" spans="2:21" x14ac:dyDescent="0.25">
      <c r="B3610"/>
      <c r="C3610"/>
      <c r="D3610" s="13"/>
      <c r="E3610" s="13"/>
      <c r="K3610" s="23"/>
      <c r="O3610" s="21"/>
      <c r="P3610" s="27"/>
      <c r="Q3610" s="16"/>
      <c r="U3610" s="27"/>
    </row>
    <row r="3611" spans="2:21" x14ac:dyDescent="0.25">
      <c r="B3611"/>
      <c r="C3611"/>
      <c r="D3611" s="13"/>
      <c r="E3611" s="13"/>
      <c r="K3611" s="23"/>
      <c r="O3611" s="21"/>
      <c r="P3611" s="27"/>
      <c r="Q3611" s="16"/>
      <c r="U3611" s="27"/>
    </row>
    <row r="3612" spans="2:21" x14ac:dyDescent="0.25">
      <c r="B3612"/>
      <c r="C3612"/>
      <c r="D3612" s="13"/>
      <c r="E3612" s="13"/>
      <c r="K3612" s="23"/>
      <c r="O3612" s="21"/>
      <c r="P3612" s="27"/>
      <c r="Q3612" s="16"/>
      <c r="U3612" s="27"/>
    </row>
    <row r="3613" spans="2:21" x14ac:dyDescent="0.25">
      <c r="B3613"/>
      <c r="C3613"/>
      <c r="D3613" s="13"/>
      <c r="E3613" s="13"/>
      <c r="K3613" s="23"/>
      <c r="O3613" s="21"/>
      <c r="P3613" s="27"/>
      <c r="Q3613" s="16"/>
      <c r="U3613" s="27"/>
    </row>
    <row r="3614" spans="2:21" x14ac:dyDescent="0.25">
      <c r="B3614"/>
      <c r="C3614"/>
      <c r="D3614" s="13"/>
      <c r="E3614" s="13"/>
      <c r="K3614" s="23"/>
      <c r="O3614" s="21"/>
      <c r="P3614" s="27"/>
      <c r="Q3614" s="16"/>
      <c r="U3614" s="27"/>
    </row>
    <row r="3615" spans="2:21" x14ac:dyDescent="0.25">
      <c r="B3615"/>
      <c r="C3615"/>
      <c r="D3615" s="13"/>
      <c r="E3615" s="13"/>
      <c r="K3615" s="23"/>
      <c r="O3615" s="21"/>
      <c r="P3615" s="27"/>
      <c r="Q3615" s="16"/>
      <c r="U3615" s="27"/>
    </row>
    <row r="3616" spans="2:21" x14ac:dyDescent="0.25">
      <c r="B3616"/>
      <c r="C3616"/>
      <c r="D3616" s="13"/>
      <c r="E3616" s="13"/>
      <c r="K3616" s="23"/>
      <c r="O3616" s="21"/>
      <c r="P3616" s="27"/>
      <c r="Q3616" s="16"/>
      <c r="U3616" s="27"/>
    </row>
    <row r="3617" spans="2:21" x14ac:dyDescent="0.25">
      <c r="B3617"/>
      <c r="C3617"/>
      <c r="D3617" s="13"/>
      <c r="E3617" s="13"/>
      <c r="K3617" s="23"/>
      <c r="O3617" s="21"/>
      <c r="P3617" s="27"/>
      <c r="Q3617" s="16"/>
      <c r="U3617" s="27"/>
    </row>
    <row r="3618" spans="2:21" x14ac:dyDescent="0.25">
      <c r="B3618"/>
      <c r="C3618"/>
      <c r="D3618" s="13"/>
      <c r="E3618" s="13"/>
      <c r="K3618" s="23"/>
      <c r="O3618" s="21"/>
      <c r="P3618" s="27"/>
      <c r="Q3618" s="16"/>
      <c r="U3618" s="27"/>
    </row>
    <row r="3619" spans="2:21" x14ac:dyDescent="0.25">
      <c r="B3619"/>
      <c r="C3619"/>
      <c r="D3619" s="13"/>
      <c r="E3619" s="13"/>
      <c r="K3619" s="23"/>
      <c r="O3619" s="21"/>
      <c r="P3619" s="27"/>
      <c r="Q3619" s="16"/>
      <c r="U3619" s="27"/>
    </row>
    <row r="3620" spans="2:21" x14ac:dyDescent="0.25">
      <c r="B3620"/>
      <c r="C3620"/>
      <c r="D3620" s="13"/>
      <c r="E3620" s="13"/>
      <c r="K3620" s="23"/>
      <c r="O3620" s="21"/>
      <c r="P3620" s="27"/>
      <c r="Q3620" s="16"/>
      <c r="U3620" s="27"/>
    </row>
    <row r="3621" spans="2:21" x14ac:dyDescent="0.25">
      <c r="B3621"/>
      <c r="C3621"/>
      <c r="D3621" s="13"/>
      <c r="E3621" s="13"/>
      <c r="K3621" s="23"/>
      <c r="O3621" s="21"/>
      <c r="P3621" s="27"/>
      <c r="Q3621" s="16"/>
      <c r="U3621" s="27"/>
    </row>
    <row r="3622" spans="2:21" x14ac:dyDescent="0.25">
      <c r="B3622"/>
      <c r="C3622"/>
      <c r="D3622" s="13"/>
      <c r="E3622" s="13"/>
      <c r="K3622" s="23"/>
      <c r="O3622" s="21"/>
      <c r="P3622" s="27"/>
      <c r="Q3622" s="16"/>
      <c r="U3622" s="27"/>
    </row>
    <row r="3623" spans="2:21" x14ac:dyDescent="0.25">
      <c r="B3623"/>
      <c r="C3623"/>
      <c r="D3623" s="13"/>
      <c r="E3623" s="13"/>
      <c r="K3623" s="23"/>
      <c r="O3623" s="21"/>
      <c r="P3623" s="27"/>
      <c r="Q3623" s="16"/>
      <c r="U3623" s="27"/>
    </row>
    <row r="3624" spans="2:21" x14ac:dyDescent="0.25">
      <c r="B3624"/>
      <c r="C3624"/>
      <c r="D3624" s="13"/>
      <c r="E3624" s="13"/>
      <c r="K3624" s="23"/>
      <c r="O3624" s="21"/>
      <c r="P3624" s="27"/>
      <c r="Q3624" s="16"/>
      <c r="U3624" s="27"/>
    </row>
    <row r="3625" spans="2:21" x14ac:dyDescent="0.25">
      <c r="B3625"/>
      <c r="C3625"/>
      <c r="D3625" s="13"/>
      <c r="E3625" s="13"/>
      <c r="K3625" s="23"/>
      <c r="O3625" s="21"/>
      <c r="P3625" s="27"/>
      <c r="Q3625" s="16"/>
      <c r="U3625" s="27"/>
    </row>
    <row r="3626" spans="2:21" x14ac:dyDescent="0.25">
      <c r="B3626"/>
      <c r="C3626"/>
      <c r="D3626" s="13"/>
      <c r="E3626" s="13"/>
      <c r="K3626" s="23"/>
      <c r="O3626" s="21"/>
      <c r="P3626" s="27"/>
      <c r="Q3626" s="16"/>
      <c r="U3626" s="27"/>
    </row>
    <row r="3627" spans="2:21" x14ac:dyDescent="0.25">
      <c r="B3627"/>
      <c r="C3627"/>
      <c r="D3627" s="13"/>
      <c r="E3627" s="13"/>
      <c r="K3627" s="23"/>
      <c r="O3627" s="21"/>
      <c r="P3627" s="27"/>
      <c r="Q3627" s="16"/>
      <c r="U3627" s="27"/>
    </row>
    <row r="3628" spans="2:21" x14ac:dyDescent="0.25">
      <c r="B3628"/>
      <c r="C3628"/>
      <c r="D3628" s="13"/>
      <c r="E3628" s="13"/>
      <c r="K3628" s="23"/>
      <c r="O3628" s="21"/>
      <c r="P3628" s="27"/>
      <c r="Q3628" s="16"/>
      <c r="U3628" s="27"/>
    </row>
    <row r="3629" spans="2:21" x14ac:dyDescent="0.25">
      <c r="B3629"/>
      <c r="C3629"/>
      <c r="D3629" s="13"/>
      <c r="E3629" s="13"/>
      <c r="K3629" s="23"/>
      <c r="O3629" s="21"/>
      <c r="P3629" s="27"/>
      <c r="Q3629" s="16"/>
      <c r="U3629" s="27"/>
    </row>
    <row r="3630" spans="2:21" x14ac:dyDescent="0.25">
      <c r="B3630"/>
      <c r="C3630"/>
      <c r="D3630" s="13"/>
      <c r="E3630" s="13"/>
      <c r="K3630" s="23"/>
      <c r="O3630" s="21"/>
      <c r="P3630" s="27"/>
      <c r="Q3630" s="16"/>
      <c r="U3630" s="27"/>
    </row>
    <row r="3631" spans="2:21" x14ac:dyDescent="0.25">
      <c r="B3631"/>
      <c r="C3631"/>
      <c r="D3631" s="13"/>
      <c r="E3631" s="13"/>
      <c r="K3631" s="23"/>
      <c r="O3631" s="21"/>
      <c r="P3631" s="27"/>
      <c r="Q3631" s="16"/>
      <c r="U3631" s="27"/>
    </row>
    <row r="3632" spans="2:21" x14ac:dyDescent="0.25">
      <c r="B3632"/>
      <c r="C3632"/>
      <c r="D3632" s="13"/>
      <c r="E3632" s="13"/>
      <c r="K3632" s="23"/>
      <c r="O3632" s="21"/>
      <c r="P3632" s="27"/>
      <c r="Q3632" s="16"/>
      <c r="U3632" s="27"/>
    </row>
    <row r="3633" spans="2:21" x14ac:dyDescent="0.25">
      <c r="B3633"/>
      <c r="C3633"/>
      <c r="D3633" s="13"/>
      <c r="E3633" s="13"/>
      <c r="K3633" s="23"/>
      <c r="O3633" s="21"/>
      <c r="P3633" s="27"/>
      <c r="Q3633" s="16"/>
      <c r="U3633" s="27"/>
    </row>
    <row r="3634" spans="2:21" x14ac:dyDescent="0.25">
      <c r="B3634"/>
      <c r="C3634"/>
      <c r="D3634" s="13"/>
      <c r="E3634" s="13"/>
      <c r="K3634" s="23"/>
      <c r="O3634" s="21"/>
      <c r="P3634" s="27"/>
      <c r="Q3634" s="16"/>
      <c r="U3634" s="27"/>
    </row>
    <row r="3635" spans="2:21" x14ac:dyDescent="0.25">
      <c r="B3635"/>
      <c r="C3635"/>
      <c r="D3635" s="13"/>
      <c r="E3635" s="13"/>
      <c r="K3635" s="23"/>
      <c r="O3635" s="21"/>
      <c r="P3635" s="27"/>
      <c r="Q3635" s="16"/>
      <c r="U3635" s="27"/>
    </row>
    <row r="3636" spans="2:21" x14ac:dyDescent="0.25">
      <c r="B3636"/>
      <c r="C3636"/>
      <c r="D3636" s="13"/>
      <c r="E3636" s="13"/>
      <c r="K3636" s="23"/>
      <c r="O3636" s="21"/>
      <c r="P3636" s="27"/>
      <c r="Q3636" s="16"/>
      <c r="U3636" s="27"/>
    </row>
    <row r="3637" spans="2:21" x14ac:dyDescent="0.25">
      <c r="B3637"/>
      <c r="C3637"/>
      <c r="D3637" s="13"/>
      <c r="E3637" s="13"/>
      <c r="K3637" s="23"/>
      <c r="O3637" s="21"/>
      <c r="P3637" s="27"/>
      <c r="Q3637" s="16"/>
      <c r="U3637" s="27"/>
    </row>
    <row r="3638" spans="2:21" x14ac:dyDescent="0.25">
      <c r="B3638"/>
      <c r="C3638"/>
      <c r="D3638" s="13"/>
      <c r="E3638" s="13"/>
      <c r="K3638" s="23"/>
      <c r="O3638" s="21"/>
      <c r="P3638" s="27"/>
      <c r="Q3638" s="16"/>
      <c r="U3638" s="27"/>
    </row>
    <row r="3639" spans="2:21" x14ac:dyDescent="0.25">
      <c r="B3639"/>
      <c r="C3639"/>
      <c r="D3639" s="13"/>
      <c r="E3639" s="13"/>
      <c r="K3639" s="23"/>
      <c r="O3639" s="21"/>
      <c r="P3639" s="27"/>
      <c r="Q3639" s="16"/>
      <c r="U3639" s="27"/>
    </row>
    <row r="3640" spans="2:21" x14ac:dyDescent="0.25">
      <c r="B3640"/>
      <c r="C3640"/>
      <c r="D3640" s="13"/>
      <c r="E3640" s="13"/>
      <c r="K3640" s="23"/>
      <c r="O3640" s="21"/>
      <c r="P3640" s="27"/>
      <c r="Q3640" s="16"/>
      <c r="U3640" s="27"/>
    </row>
    <row r="3641" spans="2:21" x14ac:dyDescent="0.25">
      <c r="B3641"/>
      <c r="C3641"/>
      <c r="D3641" s="13"/>
      <c r="E3641" s="13"/>
      <c r="K3641" s="23"/>
      <c r="O3641" s="21"/>
      <c r="P3641" s="27"/>
      <c r="Q3641" s="16"/>
      <c r="U3641" s="27"/>
    </row>
    <row r="3642" spans="2:21" x14ac:dyDescent="0.25">
      <c r="B3642"/>
      <c r="C3642"/>
      <c r="D3642" s="13"/>
      <c r="E3642" s="13"/>
      <c r="K3642" s="23"/>
      <c r="O3642" s="21"/>
      <c r="P3642" s="27"/>
      <c r="Q3642" s="16"/>
      <c r="U3642" s="27"/>
    </row>
    <row r="3643" spans="2:21" x14ac:dyDescent="0.25">
      <c r="B3643"/>
      <c r="C3643"/>
      <c r="D3643" s="13"/>
      <c r="E3643" s="13"/>
      <c r="K3643" s="23"/>
      <c r="O3643" s="21"/>
      <c r="P3643" s="27"/>
      <c r="Q3643" s="16"/>
      <c r="U3643" s="27"/>
    </row>
    <row r="3644" spans="2:21" x14ac:dyDescent="0.25">
      <c r="B3644"/>
      <c r="C3644"/>
      <c r="D3644" s="13"/>
      <c r="E3644" s="13"/>
      <c r="K3644" s="23"/>
      <c r="O3644" s="21"/>
      <c r="P3644" s="27"/>
      <c r="Q3644" s="16"/>
      <c r="U3644" s="27"/>
    </row>
    <row r="3645" spans="2:21" x14ac:dyDescent="0.25">
      <c r="B3645"/>
      <c r="C3645"/>
      <c r="D3645" s="13"/>
      <c r="E3645" s="13"/>
      <c r="K3645" s="23"/>
      <c r="O3645" s="21"/>
      <c r="P3645" s="27"/>
      <c r="Q3645" s="16"/>
      <c r="U3645" s="27"/>
    </row>
    <row r="3646" spans="2:21" x14ac:dyDescent="0.25">
      <c r="B3646"/>
      <c r="C3646"/>
      <c r="D3646" s="13"/>
      <c r="E3646" s="13"/>
      <c r="K3646" s="23"/>
      <c r="O3646" s="21"/>
      <c r="P3646" s="27"/>
      <c r="Q3646" s="16"/>
      <c r="U3646" s="27"/>
    </row>
    <row r="3647" spans="2:21" x14ac:dyDescent="0.25">
      <c r="B3647"/>
      <c r="C3647"/>
      <c r="D3647" s="13"/>
      <c r="E3647" s="13"/>
      <c r="K3647" s="23"/>
      <c r="O3647" s="21"/>
      <c r="P3647" s="27"/>
      <c r="Q3647" s="16"/>
      <c r="U3647" s="27"/>
    </row>
    <row r="3648" spans="2:21" x14ac:dyDescent="0.25">
      <c r="B3648"/>
      <c r="C3648"/>
      <c r="D3648" s="13"/>
      <c r="E3648" s="13"/>
      <c r="K3648" s="23"/>
      <c r="O3648" s="21"/>
      <c r="P3648" s="27"/>
      <c r="Q3648" s="16"/>
      <c r="U3648" s="27"/>
    </row>
    <row r="3649" spans="2:21" x14ac:dyDescent="0.25">
      <c r="B3649"/>
      <c r="C3649"/>
      <c r="D3649" s="13"/>
      <c r="E3649" s="13"/>
      <c r="K3649" s="23"/>
      <c r="O3649" s="21"/>
      <c r="P3649" s="27"/>
      <c r="Q3649" s="16"/>
      <c r="U3649" s="27"/>
    </row>
    <row r="3650" spans="2:21" x14ac:dyDescent="0.25">
      <c r="B3650"/>
      <c r="C3650"/>
      <c r="D3650" s="13"/>
      <c r="E3650" s="13"/>
      <c r="K3650" s="23"/>
      <c r="O3650" s="21"/>
      <c r="P3650" s="27"/>
      <c r="Q3650" s="16"/>
      <c r="U3650" s="27"/>
    </row>
    <row r="3651" spans="2:21" x14ac:dyDescent="0.25">
      <c r="B3651"/>
      <c r="C3651"/>
      <c r="D3651" s="13"/>
      <c r="E3651" s="13"/>
      <c r="K3651" s="23"/>
      <c r="O3651" s="21"/>
      <c r="P3651" s="27"/>
      <c r="Q3651" s="16"/>
      <c r="U3651" s="27"/>
    </row>
    <row r="3652" spans="2:21" x14ac:dyDescent="0.25">
      <c r="B3652"/>
      <c r="C3652"/>
      <c r="D3652" s="13"/>
      <c r="E3652" s="13"/>
      <c r="K3652" s="23"/>
      <c r="O3652" s="21"/>
      <c r="P3652" s="27"/>
      <c r="Q3652" s="16"/>
      <c r="U3652" s="27"/>
    </row>
    <row r="3653" spans="2:21" x14ac:dyDescent="0.25">
      <c r="B3653"/>
      <c r="C3653"/>
      <c r="D3653" s="13"/>
      <c r="E3653" s="13"/>
      <c r="K3653" s="23"/>
      <c r="O3653" s="21"/>
      <c r="P3653" s="27"/>
      <c r="Q3653" s="16"/>
      <c r="U3653" s="27"/>
    </row>
    <row r="3654" spans="2:21" x14ac:dyDescent="0.25">
      <c r="B3654"/>
      <c r="C3654"/>
      <c r="D3654" s="13"/>
      <c r="E3654" s="13"/>
      <c r="K3654" s="23"/>
      <c r="O3654" s="21"/>
      <c r="P3654" s="27"/>
      <c r="Q3654" s="16"/>
      <c r="U3654" s="27"/>
    </row>
    <row r="3655" spans="2:21" x14ac:dyDescent="0.25">
      <c r="B3655"/>
      <c r="C3655"/>
      <c r="D3655" s="13"/>
      <c r="E3655" s="13"/>
      <c r="K3655" s="23"/>
      <c r="O3655" s="21"/>
      <c r="P3655" s="27"/>
      <c r="Q3655" s="16"/>
      <c r="U3655" s="27"/>
    </row>
    <row r="3656" spans="2:21" x14ac:dyDescent="0.25">
      <c r="B3656"/>
      <c r="C3656"/>
      <c r="D3656" s="13"/>
      <c r="E3656" s="13"/>
      <c r="K3656" s="23"/>
      <c r="O3656" s="21"/>
      <c r="P3656" s="27"/>
      <c r="Q3656" s="16"/>
      <c r="U3656" s="27"/>
    </row>
    <row r="3657" spans="2:21" x14ac:dyDescent="0.25">
      <c r="B3657"/>
      <c r="C3657"/>
      <c r="D3657" s="13"/>
      <c r="E3657" s="13"/>
      <c r="K3657" s="23"/>
      <c r="O3657" s="21"/>
      <c r="P3657" s="27"/>
      <c r="Q3657" s="16"/>
      <c r="U3657" s="27"/>
    </row>
    <row r="3658" spans="2:21" x14ac:dyDescent="0.25">
      <c r="B3658"/>
      <c r="C3658"/>
      <c r="D3658" s="13"/>
      <c r="E3658" s="13"/>
      <c r="K3658" s="23"/>
      <c r="O3658" s="21"/>
      <c r="P3658" s="27"/>
      <c r="Q3658" s="16"/>
      <c r="U3658" s="27"/>
    </row>
    <row r="3659" spans="2:21" x14ac:dyDescent="0.25">
      <c r="B3659"/>
      <c r="C3659"/>
      <c r="D3659" s="13"/>
      <c r="E3659" s="13"/>
      <c r="K3659" s="23"/>
      <c r="O3659" s="21"/>
      <c r="P3659" s="27"/>
      <c r="Q3659" s="16"/>
      <c r="U3659" s="27"/>
    </row>
    <row r="3660" spans="2:21" x14ac:dyDescent="0.25">
      <c r="B3660"/>
      <c r="C3660"/>
      <c r="D3660" s="13"/>
      <c r="E3660" s="13"/>
      <c r="K3660" s="23"/>
      <c r="O3660" s="21"/>
      <c r="P3660" s="27"/>
      <c r="Q3660" s="16"/>
      <c r="U3660" s="27"/>
    </row>
    <row r="3661" spans="2:21" x14ac:dyDescent="0.25">
      <c r="B3661"/>
      <c r="C3661"/>
      <c r="D3661" s="13"/>
      <c r="E3661" s="13"/>
      <c r="K3661" s="23"/>
      <c r="O3661" s="21"/>
      <c r="P3661" s="27"/>
      <c r="Q3661" s="16"/>
      <c r="U3661" s="27"/>
    </row>
    <row r="3662" spans="2:21" x14ac:dyDescent="0.25">
      <c r="B3662"/>
      <c r="C3662"/>
      <c r="D3662" s="13"/>
      <c r="E3662" s="13"/>
      <c r="K3662" s="23"/>
      <c r="O3662" s="21"/>
      <c r="P3662" s="27"/>
      <c r="Q3662" s="16"/>
      <c r="U3662" s="27"/>
    </row>
    <row r="3663" spans="2:21" x14ac:dyDescent="0.25">
      <c r="B3663"/>
      <c r="C3663"/>
      <c r="D3663" s="13"/>
      <c r="E3663" s="13"/>
      <c r="K3663" s="23"/>
      <c r="O3663" s="21"/>
      <c r="P3663" s="27"/>
      <c r="Q3663" s="16"/>
      <c r="U3663" s="27"/>
    </row>
    <row r="3664" spans="2:21" x14ac:dyDescent="0.25">
      <c r="B3664"/>
      <c r="C3664"/>
      <c r="D3664" s="13"/>
      <c r="E3664" s="13"/>
      <c r="K3664" s="23"/>
      <c r="O3664" s="21"/>
      <c r="P3664" s="27"/>
      <c r="Q3664" s="16"/>
      <c r="U3664" s="27"/>
    </row>
    <row r="3665" spans="2:21" x14ac:dyDescent="0.25">
      <c r="B3665"/>
      <c r="C3665"/>
      <c r="D3665" s="13"/>
      <c r="E3665" s="13"/>
      <c r="K3665" s="23"/>
      <c r="O3665" s="21"/>
      <c r="P3665" s="27"/>
      <c r="Q3665" s="16"/>
      <c r="U3665" s="27"/>
    </row>
    <row r="3666" spans="2:21" x14ac:dyDescent="0.25">
      <c r="B3666"/>
      <c r="C3666"/>
      <c r="D3666" s="13"/>
      <c r="E3666" s="13"/>
      <c r="K3666" s="23"/>
      <c r="O3666" s="21"/>
      <c r="P3666" s="27"/>
      <c r="Q3666" s="16"/>
      <c r="U3666" s="27"/>
    </row>
    <row r="3667" spans="2:21" x14ac:dyDescent="0.25">
      <c r="B3667"/>
      <c r="C3667"/>
      <c r="D3667" s="13"/>
      <c r="E3667" s="13"/>
      <c r="K3667" s="23"/>
      <c r="O3667" s="21"/>
      <c r="P3667" s="27"/>
      <c r="Q3667" s="16"/>
      <c r="U3667" s="27"/>
    </row>
    <row r="3668" spans="2:21" x14ac:dyDescent="0.25">
      <c r="B3668"/>
      <c r="C3668"/>
      <c r="D3668" s="13"/>
      <c r="E3668" s="13"/>
      <c r="K3668" s="23"/>
      <c r="O3668" s="21"/>
      <c r="P3668" s="27"/>
      <c r="Q3668" s="16"/>
      <c r="U3668" s="27"/>
    </row>
    <row r="3669" spans="2:21" x14ac:dyDescent="0.25">
      <c r="B3669"/>
      <c r="C3669"/>
      <c r="D3669" s="13"/>
      <c r="E3669" s="13"/>
      <c r="K3669" s="23"/>
      <c r="O3669" s="21"/>
      <c r="P3669" s="27"/>
      <c r="Q3669" s="16"/>
      <c r="U3669" s="27"/>
    </row>
    <row r="3670" spans="2:21" x14ac:dyDescent="0.25">
      <c r="B3670"/>
      <c r="C3670"/>
      <c r="D3670" s="13"/>
      <c r="E3670" s="13"/>
      <c r="K3670" s="23"/>
      <c r="O3670" s="21"/>
      <c r="P3670" s="27"/>
      <c r="Q3670" s="16"/>
      <c r="U3670" s="27"/>
    </row>
    <row r="3671" spans="2:21" x14ac:dyDescent="0.25">
      <c r="B3671"/>
      <c r="C3671"/>
      <c r="D3671" s="13"/>
      <c r="E3671" s="13"/>
      <c r="K3671" s="23"/>
      <c r="O3671" s="21"/>
      <c r="P3671" s="27"/>
      <c r="Q3671" s="16"/>
      <c r="U3671" s="27"/>
    </row>
    <row r="3672" spans="2:21" x14ac:dyDescent="0.25">
      <c r="B3672"/>
      <c r="C3672"/>
      <c r="D3672" s="13"/>
      <c r="E3672" s="13"/>
      <c r="K3672" s="23"/>
      <c r="O3672" s="21"/>
      <c r="P3672" s="27"/>
      <c r="Q3672" s="16"/>
      <c r="U3672" s="27"/>
    </row>
    <row r="3673" spans="2:21" x14ac:dyDescent="0.25">
      <c r="B3673"/>
      <c r="C3673"/>
      <c r="D3673" s="13"/>
      <c r="E3673" s="13"/>
      <c r="K3673" s="23"/>
      <c r="O3673" s="21"/>
      <c r="P3673" s="27"/>
      <c r="Q3673" s="16"/>
      <c r="U3673" s="27"/>
    </row>
    <row r="3674" spans="2:21" x14ac:dyDescent="0.25">
      <c r="B3674"/>
      <c r="C3674"/>
      <c r="D3674" s="13"/>
      <c r="E3674" s="13"/>
      <c r="K3674" s="23"/>
      <c r="O3674" s="21"/>
      <c r="P3674" s="27"/>
      <c r="Q3674" s="16"/>
      <c r="U3674" s="27"/>
    </row>
    <row r="3675" spans="2:21" x14ac:dyDescent="0.25">
      <c r="B3675"/>
      <c r="C3675"/>
      <c r="D3675" s="13"/>
      <c r="E3675" s="13"/>
      <c r="K3675" s="23"/>
      <c r="O3675" s="21"/>
      <c r="P3675" s="27"/>
      <c r="Q3675" s="16"/>
      <c r="U3675" s="27"/>
    </row>
    <row r="3676" spans="2:21" x14ac:dyDescent="0.25">
      <c r="B3676"/>
      <c r="C3676"/>
      <c r="D3676" s="13"/>
      <c r="E3676" s="13"/>
      <c r="K3676" s="23"/>
      <c r="O3676" s="21"/>
      <c r="P3676" s="27"/>
      <c r="Q3676" s="16"/>
      <c r="U3676" s="27"/>
    </row>
    <row r="3677" spans="2:21" x14ac:dyDescent="0.25">
      <c r="B3677"/>
      <c r="C3677"/>
      <c r="D3677" s="13"/>
      <c r="E3677" s="13"/>
      <c r="K3677" s="23"/>
      <c r="O3677" s="21"/>
      <c r="P3677" s="27"/>
      <c r="Q3677" s="16"/>
      <c r="U3677" s="27"/>
    </row>
    <row r="3678" spans="2:21" x14ac:dyDescent="0.25">
      <c r="B3678"/>
      <c r="C3678"/>
      <c r="D3678" s="13"/>
      <c r="E3678" s="13"/>
      <c r="K3678" s="23"/>
      <c r="O3678" s="21"/>
      <c r="P3678" s="27"/>
      <c r="Q3678" s="16"/>
      <c r="U3678" s="27"/>
    </row>
    <row r="3679" spans="2:21" x14ac:dyDescent="0.25">
      <c r="B3679"/>
      <c r="C3679"/>
      <c r="D3679" s="13"/>
      <c r="E3679" s="13"/>
      <c r="K3679" s="23"/>
      <c r="O3679" s="21"/>
      <c r="P3679" s="27"/>
      <c r="Q3679" s="16"/>
      <c r="U3679" s="27"/>
    </row>
    <row r="3680" spans="2:21" x14ac:dyDescent="0.25">
      <c r="B3680"/>
      <c r="C3680"/>
      <c r="D3680" s="13"/>
      <c r="E3680" s="13"/>
      <c r="K3680" s="23"/>
      <c r="O3680" s="21"/>
      <c r="P3680" s="27"/>
      <c r="Q3680" s="16"/>
      <c r="U3680" s="27"/>
    </row>
    <row r="3681" spans="2:21" x14ac:dyDescent="0.25">
      <c r="B3681"/>
      <c r="C3681"/>
      <c r="D3681" s="13"/>
      <c r="E3681" s="13"/>
      <c r="K3681" s="23"/>
      <c r="O3681" s="21"/>
      <c r="P3681" s="27"/>
      <c r="Q3681" s="16"/>
      <c r="U3681" s="27"/>
    </row>
    <row r="3682" spans="2:21" x14ac:dyDescent="0.25">
      <c r="B3682"/>
      <c r="C3682"/>
      <c r="D3682" s="13"/>
      <c r="E3682" s="13"/>
      <c r="K3682" s="23"/>
      <c r="O3682" s="21"/>
      <c r="P3682" s="27"/>
      <c r="Q3682" s="16"/>
      <c r="U3682" s="27"/>
    </row>
    <row r="3683" spans="2:21" x14ac:dyDescent="0.25">
      <c r="B3683"/>
      <c r="C3683"/>
      <c r="D3683" s="13"/>
      <c r="E3683" s="13"/>
      <c r="K3683" s="23"/>
      <c r="O3683" s="21"/>
      <c r="P3683" s="27"/>
      <c r="Q3683" s="16"/>
      <c r="U3683" s="27"/>
    </row>
    <row r="3684" spans="2:21" x14ac:dyDescent="0.25">
      <c r="B3684"/>
      <c r="C3684"/>
      <c r="D3684" s="13"/>
      <c r="E3684" s="13"/>
      <c r="K3684" s="23"/>
      <c r="O3684" s="21"/>
      <c r="P3684" s="27"/>
      <c r="Q3684" s="16"/>
      <c r="U3684" s="27"/>
    </row>
    <row r="3685" spans="2:21" x14ac:dyDescent="0.25">
      <c r="B3685"/>
      <c r="C3685"/>
      <c r="D3685" s="13"/>
      <c r="E3685" s="13"/>
      <c r="K3685" s="23"/>
      <c r="O3685" s="21"/>
      <c r="P3685" s="27"/>
      <c r="Q3685" s="16"/>
      <c r="U3685" s="27"/>
    </row>
    <row r="3686" spans="2:21" x14ac:dyDescent="0.25">
      <c r="B3686"/>
      <c r="C3686"/>
      <c r="D3686" s="13"/>
      <c r="E3686" s="13"/>
      <c r="K3686" s="23"/>
      <c r="O3686" s="21"/>
      <c r="P3686" s="27"/>
      <c r="Q3686" s="16"/>
      <c r="U3686" s="27"/>
    </row>
    <row r="3687" spans="2:21" x14ac:dyDescent="0.25">
      <c r="B3687"/>
      <c r="C3687"/>
      <c r="D3687" s="13"/>
      <c r="E3687" s="13"/>
      <c r="K3687" s="23"/>
      <c r="O3687" s="21"/>
      <c r="P3687" s="27"/>
      <c r="Q3687" s="16"/>
      <c r="U3687" s="27"/>
    </row>
    <row r="3688" spans="2:21" x14ac:dyDescent="0.25">
      <c r="B3688"/>
      <c r="C3688"/>
      <c r="D3688" s="13"/>
      <c r="E3688" s="13"/>
      <c r="K3688" s="23"/>
      <c r="O3688" s="21"/>
      <c r="P3688" s="27"/>
      <c r="Q3688" s="16"/>
      <c r="U3688" s="27"/>
    </row>
    <row r="3689" spans="2:21" x14ac:dyDescent="0.25">
      <c r="B3689"/>
      <c r="C3689"/>
      <c r="D3689" s="13"/>
      <c r="E3689" s="13"/>
      <c r="K3689" s="23"/>
      <c r="O3689" s="21"/>
      <c r="P3689" s="27"/>
      <c r="Q3689" s="16"/>
      <c r="U3689" s="27"/>
    </row>
    <row r="3690" spans="2:21" x14ac:dyDescent="0.25">
      <c r="B3690"/>
      <c r="C3690"/>
      <c r="D3690" s="13"/>
      <c r="E3690" s="13"/>
      <c r="K3690" s="23"/>
      <c r="O3690" s="21"/>
      <c r="P3690" s="27"/>
      <c r="Q3690" s="16"/>
      <c r="U3690" s="27"/>
    </row>
    <row r="3691" spans="2:21" x14ac:dyDescent="0.25">
      <c r="B3691"/>
      <c r="C3691"/>
      <c r="D3691" s="13"/>
      <c r="E3691" s="13"/>
      <c r="K3691" s="23"/>
      <c r="O3691" s="21"/>
      <c r="P3691" s="27"/>
      <c r="Q3691" s="16"/>
      <c r="U3691" s="27"/>
    </row>
    <row r="3692" spans="2:21" x14ac:dyDescent="0.25">
      <c r="B3692"/>
      <c r="C3692"/>
      <c r="D3692" s="13"/>
      <c r="E3692" s="13"/>
      <c r="K3692" s="23"/>
      <c r="O3692" s="21"/>
      <c r="P3692" s="27"/>
      <c r="Q3692" s="16"/>
      <c r="U3692" s="27"/>
    </row>
    <row r="3693" spans="2:21" x14ac:dyDescent="0.25">
      <c r="B3693"/>
      <c r="C3693"/>
      <c r="D3693" s="13"/>
      <c r="E3693" s="13"/>
      <c r="K3693" s="23"/>
      <c r="O3693" s="21"/>
      <c r="P3693" s="27"/>
      <c r="Q3693" s="16"/>
      <c r="U3693" s="27"/>
    </row>
    <row r="3694" spans="2:21" x14ac:dyDescent="0.25">
      <c r="B3694"/>
      <c r="C3694"/>
      <c r="D3694" s="13"/>
      <c r="E3694" s="13"/>
      <c r="K3694" s="23"/>
      <c r="O3694" s="21"/>
      <c r="P3694" s="27"/>
      <c r="Q3694" s="16"/>
      <c r="U3694" s="27"/>
    </row>
    <row r="3695" spans="2:21" x14ac:dyDescent="0.25">
      <c r="B3695"/>
      <c r="C3695"/>
      <c r="D3695" s="13"/>
      <c r="E3695" s="13"/>
      <c r="K3695" s="23"/>
      <c r="O3695" s="21"/>
      <c r="P3695" s="27"/>
      <c r="Q3695" s="16"/>
      <c r="U3695" s="27"/>
    </row>
    <row r="3696" spans="2:21" x14ac:dyDescent="0.25">
      <c r="B3696"/>
      <c r="C3696"/>
      <c r="D3696" s="13"/>
      <c r="E3696" s="13"/>
      <c r="K3696" s="23"/>
      <c r="O3696" s="21"/>
      <c r="P3696" s="27"/>
      <c r="Q3696" s="16"/>
      <c r="U3696" s="27"/>
    </row>
    <row r="3697" spans="2:21" x14ac:dyDescent="0.25">
      <c r="B3697"/>
      <c r="C3697"/>
      <c r="D3697" s="13"/>
      <c r="E3697" s="13"/>
      <c r="K3697" s="23"/>
      <c r="O3697" s="21"/>
      <c r="P3697" s="27"/>
      <c r="Q3697" s="16"/>
      <c r="U3697" s="27"/>
    </row>
    <row r="3698" spans="2:21" x14ac:dyDescent="0.25">
      <c r="B3698"/>
      <c r="C3698"/>
      <c r="D3698" s="13"/>
      <c r="E3698" s="13"/>
      <c r="K3698" s="23"/>
      <c r="O3698" s="21"/>
      <c r="P3698" s="27"/>
      <c r="Q3698" s="16"/>
      <c r="U3698" s="27"/>
    </row>
    <row r="3699" spans="2:21" x14ac:dyDescent="0.25">
      <c r="B3699"/>
      <c r="C3699"/>
      <c r="D3699" s="13"/>
      <c r="E3699" s="13"/>
      <c r="K3699" s="23"/>
      <c r="O3699" s="21"/>
      <c r="P3699" s="27"/>
      <c r="Q3699" s="16"/>
      <c r="U3699" s="27"/>
    </row>
    <row r="3700" spans="2:21" x14ac:dyDescent="0.25">
      <c r="B3700"/>
      <c r="C3700"/>
      <c r="D3700" s="13"/>
      <c r="E3700" s="13"/>
      <c r="K3700" s="23"/>
      <c r="O3700" s="21"/>
      <c r="P3700" s="27"/>
      <c r="Q3700" s="16"/>
      <c r="U3700" s="27"/>
    </row>
    <row r="3701" spans="2:21" x14ac:dyDescent="0.25">
      <c r="B3701"/>
      <c r="C3701"/>
      <c r="D3701" s="13"/>
      <c r="E3701" s="13"/>
      <c r="K3701" s="23"/>
      <c r="O3701" s="21"/>
      <c r="P3701" s="27"/>
      <c r="Q3701" s="16"/>
      <c r="U3701" s="27"/>
    </row>
    <row r="3702" spans="2:21" x14ac:dyDescent="0.25">
      <c r="B3702"/>
      <c r="C3702"/>
      <c r="D3702" s="13"/>
      <c r="E3702" s="13"/>
      <c r="K3702" s="23"/>
      <c r="O3702" s="21"/>
      <c r="P3702" s="27"/>
      <c r="Q3702" s="16"/>
      <c r="U3702" s="27"/>
    </row>
    <row r="3703" spans="2:21" x14ac:dyDescent="0.25">
      <c r="B3703"/>
      <c r="C3703"/>
      <c r="D3703" s="13"/>
      <c r="E3703" s="13"/>
      <c r="K3703" s="23"/>
      <c r="O3703" s="21"/>
      <c r="P3703" s="27"/>
      <c r="Q3703" s="16"/>
      <c r="U3703" s="27"/>
    </row>
    <row r="3704" spans="2:21" x14ac:dyDescent="0.25">
      <c r="B3704"/>
      <c r="C3704"/>
      <c r="D3704" s="13"/>
      <c r="E3704" s="13"/>
      <c r="K3704" s="23"/>
      <c r="O3704" s="21"/>
      <c r="P3704" s="27"/>
      <c r="Q3704" s="16"/>
      <c r="U3704" s="27"/>
    </row>
    <row r="3705" spans="2:21" x14ac:dyDescent="0.25">
      <c r="B3705"/>
      <c r="C3705"/>
      <c r="D3705" s="13"/>
      <c r="E3705" s="13"/>
      <c r="K3705" s="23"/>
      <c r="O3705" s="21"/>
      <c r="P3705" s="27"/>
      <c r="Q3705" s="16"/>
      <c r="U3705" s="27"/>
    </row>
    <row r="3706" spans="2:21" x14ac:dyDescent="0.25">
      <c r="B3706"/>
      <c r="C3706"/>
      <c r="D3706" s="13"/>
      <c r="E3706" s="13"/>
      <c r="K3706" s="23"/>
      <c r="O3706" s="21"/>
      <c r="P3706" s="27"/>
      <c r="Q3706" s="16"/>
      <c r="U3706" s="27"/>
    </row>
    <row r="3707" spans="2:21" x14ac:dyDescent="0.25">
      <c r="B3707"/>
      <c r="C3707"/>
      <c r="D3707" s="13"/>
      <c r="E3707" s="13"/>
      <c r="K3707" s="23"/>
      <c r="O3707" s="21"/>
      <c r="P3707" s="27"/>
      <c r="Q3707" s="16"/>
      <c r="U3707" s="27"/>
    </row>
    <row r="3708" spans="2:21" x14ac:dyDescent="0.25">
      <c r="B3708"/>
      <c r="C3708"/>
      <c r="D3708" s="13"/>
      <c r="E3708" s="13"/>
      <c r="K3708" s="23"/>
      <c r="O3708" s="21"/>
      <c r="P3708" s="27"/>
      <c r="Q3708" s="16"/>
      <c r="U3708" s="27"/>
    </row>
    <row r="3709" spans="2:21" x14ac:dyDescent="0.25">
      <c r="B3709"/>
      <c r="C3709"/>
      <c r="D3709" s="13"/>
      <c r="E3709" s="13"/>
      <c r="K3709" s="23"/>
      <c r="O3709" s="21"/>
      <c r="P3709" s="27"/>
      <c r="Q3709" s="16"/>
      <c r="U3709" s="27"/>
    </row>
    <row r="3710" spans="2:21" x14ac:dyDescent="0.25">
      <c r="B3710"/>
      <c r="C3710"/>
      <c r="D3710" s="13"/>
      <c r="E3710" s="13"/>
      <c r="K3710" s="23"/>
      <c r="O3710" s="21"/>
      <c r="P3710" s="27"/>
      <c r="Q3710" s="16"/>
      <c r="U3710" s="27"/>
    </row>
    <row r="3711" spans="2:21" x14ac:dyDescent="0.25">
      <c r="B3711"/>
      <c r="C3711"/>
      <c r="D3711" s="13"/>
      <c r="E3711" s="13"/>
      <c r="K3711" s="23"/>
      <c r="O3711" s="21"/>
      <c r="P3711" s="27"/>
      <c r="Q3711" s="16"/>
      <c r="U3711" s="27"/>
    </row>
    <row r="3712" spans="2:21" x14ac:dyDescent="0.25">
      <c r="B3712"/>
      <c r="C3712"/>
      <c r="D3712" s="13"/>
      <c r="E3712" s="13"/>
      <c r="K3712" s="23"/>
      <c r="O3712" s="21"/>
      <c r="P3712" s="27"/>
      <c r="Q3712" s="16"/>
      <c r="U3712" s="27"/>
    </row>
    <row r="3713" spans="2:21" x14ac:dyDescent="0.25">
      <c r="B3713"/>
      <c r="C3713"/>
      <c r="D3713" s="13"/>
      <c r="E3713" s="13"/>
      <c r="K3713" s="23"/>
      <c r="O3713" s="21"/>
      <c r="P3713" s="27"/>
      <c r="Q3713" s="16"/>
      <c r="U3713" s="27"/>
    </row>
    <row r="3714" spans="2:21" x14ac:dyDescent="0.25">
      <c r="B3714"/>
      <c r="C3714"/>
      <c r="D3714" s="13"/>
      <c r="E3714" s="13"/>
      <c r="K3714" s="23"/>
      <c r="O3714" s="21"/>
      <c r="P3714" s="27"/>
      <c r="Q3714" s="16"/>
      <c r="U3714" s="27"/>
    </row>
    <row r="3715" spans="2:21" x14ac:dyDescent="0.25">
      <c r="B3715"/>
      <c r="C3715"/>
      <c r="D3715" s="13"/>
      <c r="E3715" s="13"/>
      <c r="K3715" s="23"/>
      <c r="O3715" s="21"/>
      <c r="P3715" s="27"/>
      <c r="Q3715" s="16"/>
      <c r="U3715" s="27"/>
    </row>
    <row r="3716" spans="2:21" x14ac:dyDescent="0.25">
      <c r="B3716"/>
      <c r="C3716"/>
      <c r="D3716" s="13"/>
      <c r="E3716" s="13"/>
      <c r="K3716" s="23"/>
      <c r="O3716" s="21"/>
      <c r="P3716" s="27"/>
      <c r="Q3716" s="16"/>
      <c r="U3716" s="27"/>
    </row>
    <row r="3717" spans="2:21" x14ac:dyDescent="0.25">
      <c r="B3717"/>
      <c r="C3717"/>
      <c r="D3717" s="13"/>
      <c r="E3717" s="13"/>
      <c r="K3717" s="23"/>
      <c r="O3717" s="21"/>
      <c r="P3717" s="27"/>
      <c r="Q3717" s="16"/>
      <c r="U3717" s="27"/>
    </row>
    <row r="3718" spans="2:21" x14ac:dyDescent="0.25">
      <c r="B3718"/>
      <c r="C3718"/>
      <c r="D3718" s="13"/>
      <c r="E3718" s="13"/>
      <c r="K3718" s="23"/>
      <c r="O3718" s="21"/>
      <c r="P3718" s="27"/>
      <c r="Q3718" s="16"/>
      <c r="U3718" s="27"/>
    </row>
    <row r="3719" spans="2:21" x14ac:dyDescent="0.25">
      <c r="B3719"/>
      <c r="C3719"/>
      <c r="D3719" s="13"/>
      <c r="E3719" s="13"/>
      <c r="K3719" s="23"/>
      <c r="O3719" s="21"/>
      <c r="P3719" s="27"/>
      <c r="Q3719" s="16"/>
      <c r="U3719" s="27"/>
    </row>
    <row r="3720" spans="2:21" x14ac:dyDescent="0.25">
      <c r="B3720"/>
      <c r="C3720"/>
      <c r="D3720" s="13"/>
      <c r="E3720" s="13"/>
      <c r="K3720" s="23"/>
      <c r="O3720" s="21"/>
      <c r="P3720" s="27"/>
      <c r="Q3720" s="16"/>
      <c r="U3720" s="27"/>
    </row>
    <row r="3721" spans="2:21" x14ac:dyDescent="0.25">
      <c r="B3721"/>
      <c r="C3721"/>
      <c r="D3721" s="13"/>
      <c r="E3721" s="13"/>
      <c r="K3721" s="23"/>
      <c r="O3721" s="21"/>
      <c r="P3721" s="27"/>
      <c r="Q3721" s="16"/>
      <c r="U3721" s="27"/>
    </row>
    <row r="3722" spans="2:21" x14ac:dyDescent="0.25">
      <c r="B3722"/>
      <c r="C3722"/>
      <c r="D3722" s="13"/>
      <c r="E3722" s="13"/>
      <c r="K3722" s="23"/>
      <c r="O3722" s="21"/>
      <c r="P3722" s="27"/>
      <c r="Q3722" s="16"/>
      <c r="U3722" s="27"/>
    </row>
    <row r="3723" spans="2:21" x14ac:dyDescent="0.25">
      <c r="B3723"/>
      <c r="C3723"/>
      <c r="D3723" s="13"/>
      <c r="E3723" s="13"/>
      <c r="K3723" s="23"/>
      <c r="O3723" s="21"/>
      <c r="P3723" s="27"/>
      <c r="Q3723" s="16"/>
      <c r="U3723" s="27"/>
    </row>
    <row r="3724" spans="2:21" x14ac:dyDescent="0.25">
      <c r="B3724"/>
      <c r="C3724"/>
      <c r="D3724" s="13"/>
      <c r="E3724" s="13"/>
      <c r="K3724" s="23"/>
      <c r="O3724" s="21"/>
      <c r="P3724" s="27"/>
      <c r="Q3724" s="16"/>
      <c r="U3724" s="27"/>
    </row>
    <row r="3725" spans="2:21" x14ac:dyDescent="0.25">
      <c r="B3725"/>
      <c r="C3725"/>
      <c r="D3725" s="13"/>
      <c r="E3725" s="13"/>
      <c r="K3725" s="23"/>
      <c r="O3725" s="21"/>
      <c r="P3725" s="27"/>
      <c r="Q3725" s="16"/>
      <c r="U3725" s="27"/>
    </row>
    <row r="3726" spans="2:21" x14ac:dyDescent="0.25">
      <c r="B3726"/>
      <c r="C3726"/>
      <c r="D3726" s="13"/>
      <c r="E3726" s="13"/>
      <c r="K3726" s="23"/>
      <c r="O3726" s="21"/>
      <c r="P3726" s="27"/>
      <c r="Q3726" s="16"/>
      <c r="U3726" s="27"/>
    </row>
    <row r="3727" spans="2:21" x14ac:dyDescent="0.25">
      <c r="B3727"/>
      <c r="C3727"/>
      <c r="D3727" s="13"/>
      <c r="E3727" s="13"/>
      <c r="K3727" s="23"/>
      <c r="O3727" s="21"/>
      <c r="P3727" s="27"/>
      <c r="Q3727" s="16"/>
      <c r="U3727" s="27"/>
    </row>
    <row r="3728" spans="2:21" x14ac:dyDescent="0.25">
      <c r="B3728"/>
      <c r="C3728"/>
      <c r="D3728" s="13"/>
      <c r="E3728" s="13"/>
      <c r="K3728" s="23"/>
      <c r="O3728" s="21"/>
      <c r="P3728" s="27"/>
      <c r="Q3728" s="16"/>
      <c r="U3728" s="27"/>
    </row>
    <row r="3729" spans="2:21" x14ac:dyDescent="0.25">
      <c r="B3729"/>
      <c r="C3729"/>
      <c r="D3729" s="13"/>
      <c r="E3729" s="13"/>
      <c r="K3729" s="23"/>
      <c r="O3729" s="21"/>
      <c r="P3729" s="27"/>
      <c r="Q3729" s="16"/>
      <c r="U3729" s="27"/>
    </row>
    <row r="3730" spans="2:21" x14ac:dyDescent="0.25">
      <c r="B3730"/>
      <c r="C3730"/>
      <c r="D3730" s="13"/>
      <c r="E3730" s="13"/>
      <c r="K3730" s="23"/>
      <c r="O3730" s="21"/>
      <c r="P3730" s="27"/>
      <c r="Q3730" s="16"/>
      <c r="U3730" s="27"/>
    </row>
    <row r="3731" spans="2:21" x14ac:dyDescent="0.25">
      <c r="B3731"/>
      <c r="C3731"/>
      <c r="D3731" s="13"/>
      <c r="E3731" s="13"/>
      <c r="K3731" s="23"/>
      <c r="O3731" s="21"/>
      <c r="P3731" s="27"/>
      <c r="Q3731" s="16"/>
      <c r="U3731" s="27"/>
    </row>
    <row r="3732" spans="2:21" x14ac:dyDescent="0.25">
      <c r="B3732"/>
      <c r="C3732"/>
      <c r="D3732" s="13"/>
      <c r="E3732" s="13"/>
      <c r="K3732" s="23"/>
      <c r="O3732" s="21"/>
      <c r="P3732" s="27"/>
      <c r="Q3732" s="16"/>
      <c r="U3732" s="27"/>
    </row>
    <row r="3733" spans="2:21" x14ac:dyDescent="0.25">
      <c r="B3733"/>
      <c r="C3733"/>
      <c r="D3733" s="13"/>
      <c r="E3733" s="13"/>
      <c r="K3733" s="23"/>
      <c r="O3733" s="21"/>
      <c r="P3733" s="27"/>
      <c r="Q3733" s="16"/>
      <c r="U3733" s="27"/>
    </row>
    <row r="3734" spans="2:21" x14ac:dyDescent="0.25">
      <c r="B3734"/>
      <c r="C3734"/>
      <c r="D3734" s="13"/>
      <c r="E3734" s="13"/>
      <c r="K3734" s="23"/>
      <c r="O3734" s="21"/>
      <c r="P3734" s="27"/>
      <c r="Q3734" s="16"/>
      <c r="U3734" s="27"/>
    </row>
    <row r="3735" spans="2:21" x14ac:dyDescent="0.25">
      <c r="B3735"/>
      <c r="C3735"/>
      <c r="D3735" s="13"/>
      <c r="E3735" s="13"/>
      <c r="K3735" s="23"/>
      <c r="O3735" s="21"/>
      <c r="P3735" s="27"/>
      <c r="Q3735" s="16"/>
      <c r="U3735" s="27"/>
    </row>
    <row r="3736" spans="2:21" x14ac:dyDescent="0.25">
      <c r="B3736"/>
      <c r="C3736"/>
      <c r="D3736" s="13"/>
      <c r="E3736" s="13"/>
      <c r="K3736" s="23"/>
      <c r="O3736" s="21"/>
      <c r="P3736" s="27"/>
      <c r="Q3736" s="16"/>
      <c r="U3736" s="27"/>
    </row>
    <row r="3737" spans="2:21" x14ac:dyDescent="0.25">
      <c r="B3737"/>
      <c r="C3737"/>
      <c r="D3737" s="13"/>
      <c r="E3737" s="13"/>
      <c r="K3737" s="23"/>
      <c r="O3737" s="21"/>
      <c r="P3737" s="27"/>
      <c r="Q3737" s="16"/>
      <c r="U3737" s="27"/>
    </row>
    <row r="3738" spans="2:21" x14ac:dyDescent="0.25">
      <c r="B3738"/>
      <c r="C3738"/>
      <c r="D3738" s="13"/>
      <c r="E3738" s="13"/>
      <c r="K3738" s="23"/>
      <c r="O3738" s="21"/>
      <c r="P3738" s="27"/>
      <c r="Q3738" s="16"/>
      <c r="U3738" s="27"/>
    </row>
    <row r="3739" spans="2:21" x14ac:dyDescent="0.25">
      <c r="B3739"/>
      <c r="C3739"/>
      <c r="D3739" s="13"/>
      <c r="E3739" s="13"/>
      <c r="K3739" s="23"/>
      <c r="O3739" s="21"/>
      <c r="P3739" s="27"/>
      <c r="Q3739" s="16"/>
      <c r="U3739" s="27"/>
    </row>
    <row r="3740" spans="2:21" x14ac:dyDescent="0.25">
      <c r="B3740"/>
      <c r="C3740"/>
      <c r="D3740" s="13"/>
      <c r="E3740" s="13"/>
      <c r="K3740" s="23"/>
      <c r="O3740" s="21"/>
      <c r="P3740" s="27"/>
      <c r="Q3740" s="16"/>
      <c r="U3740" s="27"/>
    </row>
    <row r="3741" spans="2:21" x14ac:dyDescent="0.25">
      <c r="B3741"/>
      <c r="C3741"/>
      <c r="D3741" s="13"/>
      <c r="E3741" s="13"/>
      <c r="K3741" s="23"/>
      <c r="O3741" s="21"/>
      <c r="P3741" s="27"/>
      <c r="Q3741" s="16"/>
      <c r="U3741" s="27"/>
    </row>
    <row r="3742" spans="2:21" x14ac:dyDescent="0.25">
      <c r="B3742"/>
      <c r="C3742"/>
      <c r="D3742" s="13"/>
      <c r="E3742" s="13"/>
      <c r="K3742" s="23"/>
      <c r="O3742" s="21"/>
      <c r="P3742" s="27"/>
      <c r="Q3742" s="16"/>
      <c r="U3742" s="27"/>
    </row>
    <row r="3743" spans="2:21" x14ac:dyDescent="0.25">
      <c r="B3743"/>
      <c r="C3743"/>
      <c r="D3743" s="13"/>
      <c r="E3743" s="13"/>
      <c r="K3743" s="23"/>
      <c r="O3743" s="21"/>
      <c r="P3743" s="27"/>
      <c r="Q3743" s="16"/>
      <c r="U3743" s="27"/>
    </row>
    <row r="3744" spans="2:21" x14ac:dyDescent="0.25">
      <c r="B3744"/>
      <c r="C3744"/>
      <c r="D3744" s="13"/>
      <c r="E3744" s="13"/>
      <c r="K3744" s="23"/>
      <c r="O3744" s="21"/>
      <c r="P3744" s="27"/>
      <c r="Q3744" s="16"/>
      <c r="U3744" s="27"/>
    </row>
    <row r="3745" spans="2:21" x14ac:dyDescent="0.25">
      <c r="B3745"/>
      <c r="C3745"/>
      <c r="D3745" s="13"/>
      <c r="E3745" s="13"/>
      <c r="K3745" s="23"/>
      <c r="O3745" s="21"/>
      <c r="P3745" s="27"/>
      <c r="Q3745" s="16"/>
      <c r="U3745" s="27"/>
    </row>
    <row r="3746" spans="2:21" x14ac:dyDescent="0.25">
      <c r="B3746"/>
      <c r="C3746"/>
      <c r="D3746" s="13"/>
      <c r="E3746" s="13"/>
      <c r="K3746" s="23"/>
      <c r="O3746" s="21"/>
      <c r="P3746" s="27"/>
      <c r="Q3746" s="16"/>
      <c r="U3746" s="27"/>
    </row>
    <row r="3747" spans="2:21" x14ac:dyDescent="0.25">
      <c r="B3747"/>
      <c r="C3747"/>
      <c r="D3747" s="13"/>
      <c r="E3747" s="13"/>
      <c r="K3747" s="23"/>
      <c r="O3747" s="21"/>
      <c r="P3747" s="27"/>
      <c r="Q3747" s="16"/>
      <c r="U3747" s="27"/>
    </row>
    <row r="3748" spans="2:21" x14ac:dyDescent="0.25">
      <c r="B3748"/>
      <c r="C3748"/>
      <c r="D3748" s="13"/>
      <c r="E3748" s="13"/>
      <c r="K3748" s="23"/>
      <c r="O3748" s="21"/>
      <c r="P3748" s="27"/>
      <c r="Q3748" s="16"/>
      <c r="U3748" s="27"/>
    </row>
    <row r="3749" spans="2:21" x14ac:dyDescent="0.25">
      <c r="B3749"/>
      <c r="C3749"/>
      <c r="D3749" s="13"/>
      <c r="E3749" s="13"/>
      <c r="K3749" s="23"/>
      <c r="O3749" s="21"/>
      <c r="P3749" s="27"/>
      <c r="Q3749" s="16"/>
      <c r="U3749" s="27"/>
    </row>
    <row r="3750" spans="2:21" x14ac:dyDescent="0.25">
      <c r="B3750"/>
      <c r="C3750"/>
      <c r="D3750" s="13"/>
      <c r="E3750" s="13"/>
      <c r="K3750" s="23"/>
      <c r="O3750" s="21"/>
      <c r="P3750" s="27"/>
      <c r="Q3750" s="16"/>
      <c r="U3750" s="27"/>
    </row>
    <row r="3751" spans="2:21" x14ac:dyDescent="0.25">
      <c r="B3751"/>
      <c r="C3751"/>
      <c r="D3751" s="13"/>
      <c r="E3751" s="13"/>
      <c r="K3751" s="23"/>
      <c r="O3751" s="21"/>
      <c r="P3751" s="27"/>
      <c r="Q3751" s="16"/>
      <c r="U3751" s="27"/>
    </row>
    <row r="3752" spans="2:21" x14ac:dyDescent="0.25">
      <c r="B3752"/>
      <c r="C3752"/>
      <c r="D3752" s="13"/>
      <c r="E3752" s="13"/>
      <c r="K3752" s="23"/>
      <c r="O3752" s="21"/>
      <c r="P3752" s="27"/>
      <c r="Q3752" s="16"/>
      <c r="U3752" s="27"/>
    </row>
    <row r="3753" spans="2:21" x14ac:dyDescent="0.25">
      <c r="B3753"/>
      <c r="C3753"/>
      <c r="D3753" s="13"/>
      <c r="E3753" s="13"/>
      <c r="K3753" s="23"/>
      <c r="O3753" s="21"/>
      <c r="P3753" s="27"/>
      <c r="Q3753" s="16"/>
      <c r="U3753" s="27"/>
    </row>
    <row r="3754" spans="2:21" x14ac:dyDescent="0.25">
      <c r="B3754"/>
      <c r="C3754"/>
      <c r="D3754" s="13"/>
      <c r="E3754" s="13"/>
      <c r="K3754" s="23"/>
      <c r="O3754" s="21"/>
      <c r="P3754" s="27"/>
      <c r="Q3754" s="16"/>
      <c r="U3754" s="27"/>
    </row>
    <row r="3755" spans="2:21" x14ac:dyDescent="0.25">
      <c r="B3755"/>
      <c r="C3755"/>
      <c r="D3755" s="13"/>
      <c r="E3755" s="13"/>
      <c r="K3755" s="23"/>
      <c r="O3755" s="21"/>
      <c r="P3755" s="27"/>
      <c r="Q3755" s="16"/>
      <c r="U3755" s="27"/>
    </row>
    <row r="3756" spans="2:21" x14ac:dyDescent="0.25">
      <c r="B3756"/>
      <c r="C3756"/>
      <c r="D3756" s="13"/>
      <c r="E3756" s="13"/>
      <c r="K3756" s="23"/>
      <c r="O3756" s="21"/>
      <c r="P3756" s="27"/>
      <c r="Q3756" s="16"/>
      <c r="U3756" s="27"/>
    </row>
    <row r="3757" spans="2:21" x14ac:dyDescent="0.25">
      <c r="B3757"/>
      <c r="C3757"/>
      <c r="D3757" s="13"/>
      <c r="E3757" s="13"/>
      <c r="K3757" s="23"/>
      <c r="O3757" s="21"/>
      <c r="P3757" s="27"/>
      <c r="Q3757" s="16"/>
      <c r="U3757" s="27"/>
    </row>
    <row r="3758" spans="2:21" x14ac:dyDescent="0.25">
      <c r="B3758"/>
      <c r="C3758"/>
      <c r="D3758" s="13"/>
      <c r="E3758" s="13"/>
      <c r="K3758" s="23"/>
      <c r="O3758" s="21"/>
      <c r="P3758" s="27"/>
      <c r="Q3758" s="16"/>
      <c r="U3758" s="27"/>
    </row>
    <row r="3759" spans="2:21" x14ac:dyDescent="0.25">
      <c r="B3759"/>
      <c r="C3759"/>
      <c r="D3759" s="13"/>
      <c r="E3759" s="13"/>
      <c r="K3759" s="23"/>
      <c r="O3759" s="21"/>
      <c r="P3759" s="27"/>
      <c r="Q3759" s="16"/>
      <c r="U3759" s="27"/>
    </row>
    <row r="3760" spans="2:21" x14ac:dyDescent="0.25">
      <c r="B3760"/>
      <c r="C3760"/>
      <c r="D3760" s="13"/>
      <c r="E3760" s="13"/>
      <c r="K3760" s="23"/>
      <c r="O3760" s="21"/>
      <c r="P3760" s="27"/>
      <c r="Q3760" s="16"/>
      <c r="U3760" s="27"/>
    </row>
    <row r="3761" spans="2:21" x14ac:dyDescent="0.25">
      <c r="B3761"/>
      <c r="C3761"/>
      <c r="D3761" s="13"/>
      <c r="E3761" s="13"/>
      <c r="K3761" s="23"/>
      <c r="O3761" s="21"/>
      <c r="P3761" s="27"/>
      <c r="Q3761" s="16"/>
      <c r="U3761" s="27"/>
    </row>
    <row r="3762" spans="2:21" x14ac:dyDescent="0.25">
      <c r="B3762"/>
      <c r="C3762"/>
      <c r="D3762" s="13"/>
      <c r="E3762" s="13"/>
      <c r="K3762" s="23"/>
      <c r="O3762" s="21"/>
      <c r="P3762" s="27"/>
      <c r="Q3762" s="16"/>
      <c r="U3762" s="27"/>
    </row>
    <row r="3763" spans="2:21" x14ac:dyDescent="0.25">
      <c r="B3763"/>
      <c r="C3763"/>
      <c r="D3763" s="13"/>
      <c r="E3763" s="13"/>
      <c r="K3763" s="23"/>
      <c r="O3763" s="21"/>
      <c r="P3763" s="27"/>
      <c r="Q3763" s="16"/>
      <c r="U3763" s="27"/>
    </row>
    <row r="3764" spans="2:21" x14ac:dyDescent="0.25">
      <c r="B3764"/>
      <c r="C3764"/>
      <c r="D3764" s="13"/>
      <c r="E3764" s="13"/>
      <c r="K3764" s="23"/>
      <c r="O3764" s="21"/>
      <c r="P3764" s="27"/>
      <c r="Q3764" s="16"/>
      <c r="U3764" s="27"/>
    </row>
    <row r="3765" spans="2:21" x14ac:dyDescent="0.25">
      <c r="B3765"/>
      <c r="C3765"/>
      <c r="D3765" s="13"/>
      <c r="E3765" s="13"/>
      <c r="K3765" s="23"/>
      <c r="O3765" s="21"/>
      <c r="P3765" s="27"/>
      <c r="Q3765" s="16"/>
      <c r="U3765" s="27"/>
    </row>
    <row r="3766" spans="2:21" x14ac:dyDescent="0.25">
      <c r="B3766"/>
      <c r="C3766"/>
      <c r="D3766" s="13"/>
      <c r="E3766" s="13"/>
      <c r="K3766" s="23"/>
      <c r="O3766" s="21"/>
      <c r="P3766" s="27"/>
      <c r="Q3766" s="16"/>
      <c r="U3766" s="27"/>
    </row>
    <row r="3767" spans="2:21" x14ac:dyDescent="0.25">
      <c r="B3767"/>
      <c r="C3767"/>
      <c r="D3767" s="13"/>
      <c r="E3767" s="13"/>
      <c r="K3767" s="23"/>
      <c r="O3767" s="21"/>
      <c r="P3767" s="27"/>
      <c r="Q3767" s="16"/>
      <c r="U3767" s="27"/>
    </row>
    <row r="3768" spans="2:21" x14ac:dyDescent="0.25">
      <c r="B3768"/>
      <c r="C3768"/>
      <c r="D3768" s="13"/>
      <c r="E3768" s="13"/>
      <c r="K3768" s="23"/>
      <c r="O3768" s="21"/>
      <c r="P3768" s="27"/>
      <c r="Q3768" s="16"/>
      <c r="U3768" s="27"/>
    </row>
    <row r="3769" spans="2:21" x14ac:dyDescent="0.25">
      <c r="B3769"/>
      <c r="C3769"/>
      <c r="D3769" s="13"/>
      <c r="E3769" s="13"/>
      <c r="K3769" s="23"/>
      <c r="O3769" s="21"/>
      <c r="P3769" s="27"/>
      <c r="Q3769" s="16"/>
      <c r="U3769" s="27"/>
    </row>
    <row r="3770" spans="2:21" x14ac:dyDescent="0.25">
      <c r="B3770"/>
      <c r="C3770"/>
      <c r="D3770" s="13"/>
      <c r="E3770" s="13"/>
      <c r="K3770" s="23"/>
      <c r="O3770" s="21"/>
      <c r="P3770" s="27"/>
      <c r="Q3770" s="16"/>
      <c r="U3770" s="27"/>
    </row>
    <row r="3771" spans="2:21" x14ac:dyDescent="0.25">
      <c r="B3771"/>
      <c r="C3771"/>
      <c r="D3771" s="13"/>
      <c r="E3771" s="13"/>
      <c r="K3771" s="23"/>
      <c r="O3771" s="21"/>
      <c r="P3771" s="27"/>
      <c r="Q3771" s="16"/>
      <c r="U3771" s="27"/>
    </row>
    <row r="3772" spans="2:21" x14ac:dyDescent="0.25">
      <c r="B3772"/>
      <c r="C3772"/>
      <c r="D3772" s="13"/>
      <c r="E3772" s="13"/>
      <c r="K3772" s="23"/>
      <c r="O3772" s="21"/>
      <c r="P3772" s="27"/>
      <c r="Q3772" s="16"/>
      <c r="U3772" s="27"/>
    </row>
    <row r="3773" spans="2:21" x14ac:dyDescent="0.25">
      <c r="B3773"/>
      <c r="C3773"/>
      <c r="D3773" s="13"/>
      <c r="E3773" s="13"/>
      <c r="K3773" s="23"/>
      <c r="O3773" s="21"/>
      <c r="P3773" s="27"/>
      <c r="Q3773" s="16"/>
      <c r="U3773" s="27"/>
    </row>
    <row r="3774" spans="2:21" x14ac:dyDescent="0.25">
      <c r="B3774"/>
      <c r="C3774"/>
      <c r="D3774" s="13"/>
      <c r="E3774" s="13"/>
      <c r="K3774" s="23"/>
      <c r="O3774" s="21"/>
      <c r="P3774" s="27"/>
      <c r="Q3774" s="16"/>
      <c r="U3774" s="27"/>
    </row>
    <row r="3775" spans="2:21" x14ac:dyDescent="0.25">
      <c r="B3775"/>
      <c r="C3775"/>
      <c r="D3775" s="13"/>
      <c r="E3775" s="13"/>
      <c r="K3775" s="23"/>
      <c r="O3775" s="21"/>
      <c r="P3775" s="27"/>
      <c r="Q3775" s="16"/>
      <c r="U3775" s="27"/>
    </row>
    <row r="3776" spans="2:21" x14ac:dyDescent="0.25">
      <c r="B3776"/>
      <c r="C3776"/>
      <c r="D3776" s="13"/>
      <c r="E3776" s="13"/>
      <c r="K3776" s="23"/>
      <c r="O3776" s="21"/>
      <c r="P3776" s="27"/>
      <c r="Q3776" s="16"/>
      <c r="U3776" s="27"/>
    </row>
    <row r="3777" spans="2:21" x14ac:dyDescent="0.25">
      <c r="B3777"/>
      <c r="C3777"/>
      <c r="D3777" s="13"/>
      <c r="E3777" s="13"/>
      <c r="K3777" s="23"/>
      <c r="O3777" s="21"/>
      <c r="P3777" s="27"/>
      <c r="Q3777" s="16"/>
      <c r="U3777" s="27"/>
    </row>
    <row r="3778" spans="2:21" x14ac:dyDescent="0.25">
      <c r="B3778"/>
      <c r="C3778"/>
      <c r="D3778" s="13"/>
      <c r="E3778" s="13"/>
      <c r="K3778" s="23"/>
      <c r="O3778" s="21"/>
      <c r="P3778" s="27"/>
      <c r="Q3778" s="16"/>
      <c r="U3778" s="27"/>
    </row>
    <row r="3779" spans="2:21" x14ac:dyDescent="0.25">
      <c r="B3779"/>
      <c r="C3779"/>
      <c r="D3779" s="13"/>
      <c r="E3779" s="13"/>
      <c r="K3779" s="23"/>
      <c r="O3779" s="21"/>
      <c r="P3779" s="27"/>
      <c r="Q3779" s="16"/>
      <c r="U3779" s="27"/>
    </row>
    <row r="3780" spans="2:21" x14ac:dyDescent="0.25">
      <c r="B3780"/>
      <c r="C3780"/>
      <c r="D3780" s="13"/>
      <c r="E3780" s="13"/>
      <c r="K3780" s="23"/>
      <c r="O3780" s="21"/>
      <c r="P3780" s="27"/>
      <c r="Q3780" s="16"/>
      <c r="U3780" s="27"/>
    </row>
    <row r="3781" spans="2:21" x14ac:dyDescent="0.25">
      <c r="B3781"/>
      <c r="C3781"/>
      <c r="D3781" s="13"/>
      <c r="E3781" s="13"/>
      <c r="K3781" s="23"/>
      <c r="O3781" s="21"/>
      <c r="P3781" s="27"/>
      <c r="Q3781" s="16"/>
      <c r="U3781" s="27"/>
    </row>
    <row r="3782" spans="2:21" x14ac:dyDescent="0.25">
      <c r="B3782"/>
      <c r="C3782"/>
      <c r="D3782" s="13"/>
      <c r="E3782" s="13"/>
      <c r="K3782" s="23"/>
      <c r="O3782" s="21"/>
      <c r="P3782" s="27"/>
      <c r="Q3782" s="16"/>
      <c r="U3782" s="27"/>
    </row>
    <row r="3783" spans="2:21" x14ac:dyDescent="0.25">
      <c r="B3783"/>
      <c r="C3783"/>
      <c r="D3783" s="13"/>
      <c r="E3783" s="13"/>
      <c r="K3783" s="23"/>
      <c r="O3783" s="21"/>
      <c r="P3783" s="27"/>
      <c r="Q3783" s="16"/>
      <c r="U3783" s="27"/>
    </row>
    <row r="3784" spans="2:21" x14ac:dyDescent="0.25">
      <c r="B3784"/>
      <c r="C3784"/>
      <c r="D3784" s="13"/>
      <c r="E3784" s="13"/>
      <c r="K3784" s="23"/>
      <c r="O3784" s="21"/>
      <c r="P3784" s="27"/>
      <c r="Q3784" s="16"/>
      <c r="U3784" s="27"/>
    </row>
    <row r="3785" spans="2:21" x14ac:dyDescent="0.25">
      <c r="B3785"/>
      <c r="C3785"/>
      <c r="D3785" s="13"/>
      <c r="E3785" s="13"/>
      <c r="K3785" s="23"/>
      <c r="O3785" s="21"/>
      <c r="P3785" s="27"/>
      <c r="Q3785" s="16"/>
      <c r="U3785" s="27"/>
    </row>
    <row r="3786" spans="2:21" x14ac:dyDescent="0.25">
      <c r="B3786"/>
      <c r="C3786"/>
      <c r="D3786" s="13"/>
      <c r="E3786" s="13"/>
      <c r="K3786" s="23"/>
      <c r="O3786" s="21"/>
      <c r="P3786" s="27"/>
      <c r="Q3786" s="16"/>
      <c r="U3786" s="27"/>
    </row>
    <row r="3787" spans="2:21" x14ac:dyDescent="0.25">
      <c r="B3787"/>
      <c r="C3787"/>
      <c r="D3787" s="13"/>
      <c r="E3787" s="13"/>
      <c r="K3787" s="23"/>
      <c r="O3787" s="21"/>
      <c r="P3787" s="27"/>
      <c r="Q3787" s="16"/>
      <c r="U3787" s="27"/>
    </row>
    <row r="3788" spans="2:21" x14ac:dyDescent="0.25">
      <c r="B3788"/>
      <c r="C3788"/>
      <c r="D3788" s="13"/>
      <c r="E3788" s="13"/>
      <c r="K3788" s="23"/>
      <c r="O3788" s="21"/>
      <c r="P3788" s="27"/>
      <c r="Q3788" s="16"/>
      <c r="U3788" s="27"/>
    </row>
    <row r="3789" spans="2:21" x14ac:dyDescent="0.25">
      <c r="B3789"/>
      <c r="C3789"/>
      <c r="D3789" s="13"/>
      <c r="E3789" s="13"/>
      <c r="K3789" s="23"/>
      <c r="O3789" s="21"/>
      <c r="P3789" s="27"/>
      <c r="Q3789" s="16"/>
      <c r="U3789" s="27"/>
    </row>
    <row r="3790" spans="2:21" x14ac:dyDescent="0.25">
      <c r="B3790"/>
      <c r="C3790"/>
      <c r="D3790" s="13"/>
      <c r="E3790" s="13"/>
      <c r="K3790" s="23"/>
      <c r="O3790" s="21"/>
      <c r="P3790" s="27"/>
      <c r="Q3790" s="16"/>
      <c r="U3790" s="27"/>
    </row>
    <row r="3791" spans="2:21" x14ac:dyDescent="0.25">
      <c r="B3791"/>
      <c r="C3791"/>
      <c r="D3791" s="13"/>
      <c r="E3791" s="13"/>
      <c r="K3791" s="23"/>
      <c r="O3791" s="21"/>
      <c r="P3791" s="27"/>
      <c r="Q3791" s="16"/>
      <c r="U3791" s="27"/>
    </row>
    <row r="3792" spans="2:21" x14ac:dyDescent="0.25">
      <c r="B3792"/>
      <c r="C3792"/>
      <c r="D3792" s="13"/>
      <c r="E3792" s="13"/>
      <c r="K3792" s="23"/>
      <c r="O3792" s="21"/>
      <c r="P3792" s="27"/>
      <c r="Q3792" s="16"/>
      <c r="U3792" s="27"/>
    </row>
    <row r="3793" spans="2:21" x14ac:dyDescent="0.25">
      <c r="B3793"/>
      <c r="C3793"/>
      <c r="D3793" s="13"/>
      <c r="E3793" s="13"/>
      <c r="K3793" s="23"/>
      <c r="O3793" s="21"/>
      <c r="P3793" s="27"/>
      <c r="Q3793" s="16"/>
      <c r="U3793" s="27"/>
    </row>
    <row r="3794" spans="2:21" x14ac:dyDescent="0.25">
      <c r="B3794"/>
      <c r="C3794"/>
      <c r="D3794" s="13"/>
      <c r="E3794" s="13"/>
      <c r="K3794" s="23"/>
      <c r="O3794" s="21"/>
      <c r="P3794" s="27"/>
      <c r="Q3794" s="16"/>
      <c r="U3794" s="27"/>
    </row>
    <row r="3795" spans="2:21" x14ac:dyDescent="0.25">
      <c r="B3795"/>
      <c r="C3795"/>
      <c r="D3795" s="13"/>
      <c r="E3795" s="13"/>
      <c r="K3795" s="23"/>
      <c r="O3795" s="21"/>
      <c r="P3795" s="27"/>
      <c r="Q3795" s="16"/>
      <c r="U3795" s="27"/>
    </row>
    <row r="3796" spans="2:21" x14ac:dyDescent="0.25">
      <c r="B3796"/>
      <c r="C3796"/>
      <c r="D3796" s="13"/>
      <c r="E3796" s="13"/>
      <c r="K3796" s="23"/>
      <c r="O3796" s="21"/>
      <c r="P3796" s="27"/>
      <c r="Q3796" s="16"/>
      <c r="U3796" s="27"/>
    </row>
    <row r="3797" spans="2:21" x14ac:dyDescent="0.25">
      <c r="B3797"/>
      <c r="C3797"/>
      <c r="D3797" s="13"/>
      <c r="E3797" s="13"/>
      <c r="K3797" s="23"/>
      <c r="O3797" s="21"/>
      <c r="P3797" s="27"/>
      <c r="Q3797" s="16"/>
      <c r="U3797" s="27"/>
    </row>
    <row r="3798" spans="2:21" x14ac:dyDescent="0.25">
      <c r="B3798"/>
      <c r="C3798"/>
      <c r="D3798" s="13"/>
      <c r="E3798" s="13"/>
      <c r="K3798" s="23"/>
      <c r="O3798" s="21"/>
      <c r="P3798" s="27"/>
      <c r="Q3798" s="16"/>
      <c r="U3798" s="27"/>
    </row>
    <row r="3799" spans="2:21" x14ac:dyDescent="0.25">
      <c r="B3799"/>
      <c r="C3799"/>
      <c r="D3799" s="13"/>
      <c r="E3799" s="13"/>
      <c r="K3799" s="23"/>
      <c r="O3799" s="21"/>
      <c r="P3799" s="27"/>
      <c r="Q3799" s="16"/>
      <c r="U3799" s="27"/>
    </row>
    <row r="3800" spans="2:21" x14ac:dyDescent="0.25">
      <c r="B3800"/>
      <c r="C3800"/>
      <c r="D3800" s="13"/>
      <c r="E3800" s="13"/>
      <c r="K3800" s="23"/>
      <c r="O3800" s="21"/>
      <c r="P3800" s="27"/>
      <c r="Q3800" s="16"/>
      <c r="U3800" s="27"/>
    </row>
    <row r="3801" spans="2:21" x14ac:dyDescent="0.25">
      <c r="B3801"/>
      <c r="C3801"/>
      <c r="D3801" s="13"/>
      <c r="E3801" s="13"/>
      <c r="K3801" s="23"/>
      <c r="O3801" s="21"/>
      <c r="P3801" s="27"/>
      <c r="Q3801" s="16"/>
      <c r="U3801" s="27"/>
    </row>
    <row r="3802" spans="2:21" x14ac:dyDescent="0.25">
      <c r="B3802"/>
      <c r="C3802"/>
      <c r="D3802" s="13"/>
      <c r="E3802" s="13"/>
      <c r="K3802" s="23"/>
      <c r="O3802" s="21"/>
      <c r="P3802" s="27"/>
      <c r="Q3802" s="16"/>
      <c r="U3802" s="27"/>
    </row>
    <row r="3803" spans="2:21" x14ac:dyDescent="0.25">
      <c r="B3803"/>
      <c r="C3803"/>
      <c r="D3803" s="13"/>
      <c r="E3803" s="13"/>
      <c r="K3803" s="23"/>
      <c r="O3803" s="21"/>
      <c r="P3803" s="27"/>
      <c r="Q3803" s="16"/>
      <c r="U3803" s="27"/>
    </row>
    <row r="3804" spans="2:21" x14ac:dyDescent="0.25">
      <c r="B3804"/>
      <c r="C3804"/>
      <c r="D3804" s="13"/>
      <c r="E3804" s="13"/>
      <c r="K3804" s="23"/>
      <c r="O3804" s="21"/>
      <c r="P3804" s="27"/>
      <c r="Q3804" s="16"/>
      <c r="U3804" s="27"/>
    </row>
    <row r="3805" spans="2:21" x14ac:dyDescent="0.25">
      <c r="B3805"/>
      <c r="C3805"/>
      <c r="D3805" s="13"/>
      <c r="E3805" s="13"/>
      <c r="K3805" s="23"/>
      <c r="O3805" s="21"/>
      <c r="P3805" s="27"/>
      <c r="Q3805" s="16"/>
      <c r="U3805" s="27"/>
    </row>
    <row r="3806" spans="2:21" x14ac:dyDescent="0.25">
      <c r="B3806"/>
      <c r="C3806"/>
      <c r="D3806" s="13"/>
      <c r="E3806" s="13"/>
      <c r="K3806" s="23"/>
      <c r="O3806" s="21"/>
      <c r="P3806" s="27"/>
      <c r="Q3806" s="16"/>
      <c r="U3806" s="27"/>
    </row>
    <row r="3807" spans="2:21" x14ac:dyDescent="0.25">
      <c r="B3807"/>
      <c r="C3807"/>
      <c r="D3807" s="13"/>
      <c r="E3807" s="13"/>
      <c r="K3807" s="23"/>
      <c r="O3807" s="21"/>
      <c r="P3807" s="27"/>
      <c r="Q3807" s="16"/>
      <c r="U3807" s="27"/>
    </row>
    <row r="3808" spans="2:21" x14ac:dyDescent="0.25">
      <c r="B3808"/>
      <c r="C3808"/>
      <c r="D3808" s="13"/>
      <c r="E3808" s="13"/>
      <c r="K3808" s="23"/>
      <c r="O3808" s="21"/>
      <c r="P3808" s="27"/>
      <c r="Q3808" s="16"/>
      <c r="U3808" s="27"/>
    </row>
    <row r="3809" spans="2:21" x14ac:dyDescent="0.25">
      <c r="B3809"/>
      <c r="C3809"/>
      <c r="D3809" s="13"/>
      <c r="E3809" s="13"/>
      <c r="K3809" s="23"/>
      <c r="O3809" s="21"/>
      <c r="P3809" s="27"/>
      <c r="Q3809" s="16"/>
      <c r="U3809" s="27"/>
    </row>
    <row r="3810" spans="2:21" x14ac:dyDescent="0.25">
      <c r="B3810"/>
      <c r="C3810"/>
      <c r="D3810" s="13"/>
      <c r="E3810" s="13"/>
      <c r="K3810" s="23"/>
      <c r="O3810" s="21"/>
      <c r="P3810" s="27"/>
      <c r="Q3810" s="16"/>
      <c r="U3810" s="27"/>
    </row>
    <row r="3811" spans="2:21" x14ac:dyDescent="0.25">
      <c r="B3811"/>
      <c r="C3811"/>
      <c r="D3811" s="13"/>
      <c r="E3811" s="13"/>
      <c r="K3811" s="23"/>
      <c r="O3811" s="21"/>
      <c r="P3811" s="27"/>
      <c r="Q3811" s="16"/>
      <c r="U3811" s="27"/>
    </row>
    <row r="3812" spans="2:21" x14ac:dyDescent="0.25">
      <c r="B3812"/>
      <c r="C3812"/>
      <c r="D3812" s="13"/>
      <c r="E3812" s="13"/>
      <c r="K3812" s="23"/>
      <c r="O3812" s="21"/>
      <c r="P3812" s="27"/>
      <c r="Q3812" s="16"/>
      <c r="U3812" s="27"/>
    </row>
    <row r="3813" spans="2:21" x14ac:dyDescent="0.25">
      <c r="B3813"/>
      <c r="C3813"/>
      <c r="D3813" s="13"/>
      <c r="E3813" s="13"/>
      <c r="K3813" s="23"/>
      <c r="O3813" s="21"/>
      <c r="P3813" s="27"/>
      <c r="Q3813" s="16"/>
      <c r="U3813" s="27"/>
    </row>
    <row r="3814" spans="2:21" x14ac:dyDescent="0.25">
      <c r="B3814"/>
      <c r="C3814"/>
      <c r="D3814" s="13"/>
      <c r="E3814" s="13"/>
      <c r="K3814" s="23"/>
      <c r="O3814" s="21"/>
      <c r="P3814" s="27"/>
      <c r="Q3814" s="16"/>
      <c r="U3814" s="27"/>
    </row>
    <row r="3815" spans="2:21" x14ac:dyDescent="0.25">
      <c r="B3815"/>
      <c r="C3815"/>
      <c r="D3815" s="13"/>
      <c r="E3815" s="13"/>
      <c r="K3815" s="23"/>
      <c r="O3815" s="21"/>
      <c r="P3815" s="27"/>
      <c r="Q3815" s="16"/>
      <c r="U3815" s="27"/>
    </row>
    <row r="3816" spans="2:21" x14ac:dyDescent="0.25">
      <c r="B3816"/>
      <c r="C3816"/>
      <c r="D3816" s="13"/>
      <c r="E3816" s="13"/>
      <c r="K3816" s="23"/>
      <c r="O3816" s="21"/>
      <c r="P3816" s="27"/>
      <c r="Q3816" s="16"/>
      <c r="U3816" s="27"/>
    </row>
    <row r="3817" spans="2:21" x14ac:dyDescent="0.25">
      <c r="B3817"/>
      <c r="C3817"/>
      <c r="D3817" s="13"/>
      <c r="E3817" s="13"/>
      <c r="K3817" s="23"/>
      <c r="O3817" s="21"/>
      <c r="P3817" s="27"/>
      <c r="Q3817" s="16"/>
      <c r="U3817" s="27"/>
    </row>
    <row r="3818" spans="2:21" x14ac:dyDescent="0.25">
      <c r="B3818"/>
      <c r="C3818"/>
      <c r="D3818" s="13"/>
      <c r="E3818" s="13"/>
      <c r="K3818" s="23"/>
      <c r="O3818" s="21"/>
      <c r="P3818" s="27"/>
      <c r="Q3818" s="16"/>
      <c r="U3818" s="27"/>
    </row>
    <row r="3819" spans="2:21" x14ac:dyDescent="0.25">
      <c r="B3819"/>
      <c r="C3819"/>
      <c r="D3819" s="13"/>
      <c r="E3819" s="13"/>
      <c r="K3819" s="23"/>
      <c r="O3819" s="21"/>
      <c r="P3819" s="27"/>
      <c r="Q3819" s="16"/>
      <c r="U3819" s="27"/>
    </row>
    <row r="3820" spans="2:21" x14ac:dyDescent="0.25">
      <c r="B3820"/>
      <c r="C3820"/>
      <c r="D3820" s="13"/>
      <c r="E3820" s="13"/>
      <c r="K3820" s="23"/>
      <c r="O3820" s="21"/>
      <c r="P3820" s="27"/>
      <c r="Q3820" s="16"/>
      <c r="U3820" s="27"/>
    </row>
    <row r="3821" spans="2:21" x14ac:dyDescent="0.25">
      <c r="B3821"/>
      <c r="C3821"/>
      <c r="D3821" s="13"/>
      <c r="E3821" s="13"/>
      <c r="K3821" s="23"/>
      <c r="O3821" s="21"/>
      <c r="P3821" s="27"/>
      <c r="Q3821" s="16"/>
      <c r="U3821" s="27"/>
    </row>
    <row r="3822" spans="2:21" x14ac:dyDescent="0.25">
      <c r="B3822"/>
      <c r="C3822"/>
      <c r="D3822" s="13"/>
      <c r="E3822" s="13"/>
      <c r="K3822" s="23"/>
      <c r="O3822" s="21"/>
      <c r="P3822" s="27"/>
      <c r="Q3822" s="16"/>
      <c r="U3822" s="27"/>
    </row>
    <row r="3823" spans="2:21" x14ac:dyDescent="0.25">
      <c r="B3823"/>
      <c r="C3823"/>
      <c r="D3823" s="13"/>
      <c r="E3823" s="13"/>
      <c r="K3823" s="23"/>
      <c r="O3823" s="21"/>
      <c r="P3823" s="27"/>
      <c r="Q3823" s="16"/>
      <c r="U3823" s="27"/>
    </row>
    <row r="3824" spans="2:21" x14ac:dyDescent="0.25">
      <c r="B3824"/>
      <c r="C3824"/>
      <c r="D3824" s="13"/>
      <c r="E3824" s="13"/>
      <c r="K3824" s="23"/>
      <c r="O3824" s="21"/>
      <c r="P3824" s="27"/>
      <c r="Q3824" s="16"/>
      <c r="U3824" s="27"/>
    </row>
    <row r="3825" spans="2:21" x14ac:dyDescent="0.25">
      <c r="B3825"/>
      <c r="C3825"/>
      <c r="D3825" s="13"/>
      <c r="E3825" s="13"/>
      <c r="K3825" s="23"/>
      <c r="O3825" s="21"/>
      <c r="P3825" s="27"/>
      <c r="Q3825" s="16"/>
      <c r="U3825" s="27"/>
    </row>
    <row r="3826" spans="2:21" x14ac:dyDescent="0.25">
      <c r="B3826"/>
      <c r="C3826"/>
      <c r="D3826" s="13"/>
      <c r="E3826" s="13"/>
      <c r="K3826" s="23"/>
      <c r="O3826" s="21"/>
      <c r="P3826" s="27"/>
      <c r="Q3826" s="16"/>
      <c r="U3826" s="27"/>
    </row>
    <row r="3827" spans="2:21" x14ac:dyDescent="0.25">
      <c r="B3827"/>
      <c r="C3827"/>
      <c r="D3827" s="13"/>
      <c r="E3827" s="13"/>
      <c r="K3827" s="23"/>
      <c r="O3827" s="21"/>
      <c r="P3827" s="27"/>
      <c r="Q3827" s="16"/>
      <c r="U3827" s="27"/>
    </row>
    <row r="3828" spans="2:21" x14ac:dyDescent="0.25">
      <c r="B3828"/>
      <c r="C3828"/>
      <c r="D3828" s="13"/>
      <c r="E3828" s="13"/>
      <c r="K3828" s="23"/>
      <c r="O3828" s="21"/>
      <c r="P3828" s="27"/>
      <c r="Q3828" s="16"/>
      <c r="U3828" s="27"/>
    </row>
    <row r="3829" spans="2:21" x14ac:dyDescent="0.25">
      <c r="B3829"/>
      <c r="C3829"/>
      <c r="D3829" s="13"/>
      <c r="E3829" s="13"/>
      <c r="K3829" s="23"/>
      <c r="O3829" s="21"/>
      <c r="P3829" s="27"/>
      <c r="Q3829" s="16"/>
      <c r="U3829" s="27"/>
    </row>
    <row r="3830" spans="2:21" x14ac:dyDescent="0.25">
      <c r="B3830"/>
      <c r="C3830"/>
      <c r="D3830" s="13"/>
      <c r="E3830" s="13"/>
      <c r="K3830" s="23"/>
      <c r="O3830" s="21"/>
      <c r="P3830" s="27"/>
      <c r="Q3830" s="16"/>
      <c r="U3830" s="27"/>
    </row>
    <row r="3831" spans="2:21" x14ac:dyDescent="0.25">
      <c r="B3831"/>
      <c r="C3831"/>
      <c r="D3831" s="13"/>
      <c r="E3831" s="13"/>
      <c r="K3831" s="23"/>
      <c r="O3831" s="21"/>
      <c r="P3831" s="27"/>
      <c r="Q3831" s="16"/>
      <c r="U3831" s="27"/>
    </row>
    <row r="3832" spans="2:21" x14ac:dyDescent="0.25">
      <c r="B3832"/>
      <c r="C3832"/>
      <c r="D3832" s="13"/>
      <c r="E3832" s="13"/>
      <c r="K3832" s="23"/>
      <c r="O3832" s="21"/>
      <c r="P3832" s="27"/>
      <c r="Q3832" s="16"/>
      <c r="U3832" s="27"/>
    </row>
    <row r="3833" spans="2:21" x14ac:dyDescent="0.25">
      <c r="B3833"/>
      <c r="C3833"/>
      <c r="D3833" s="13"/>
      <c r="E3833" s="13"/>
      <c r="K3833" s="23"/>
      <c r="O3833" s="21"/>
      <c r="P3833" s="27"/>
      <c r="Q3833" s="16"/>
      <c r="U3833" s="27"/>
    </row>
    <row r="3834" spans="2:21" x14ac:dyDescent="0.25">
      <c r="B3834"/>
      <c r="C3834"/>
      <c r="D3834" s="13"/>
      <c r="E3834" s="13"/>
      <c r="K3834" s="23"/>
      <c r="O3834" s="21"/>
      <c r="P3834" s="27"/>
      <c r="Q3834" s="16"/>
      <c r="U3834" s="27"/>
    </row>
    <row r="3835" spans="2:21" x14ac:dyDescent="0.25">
      <c r="B3835"/>
      <c r="C3835"/>
      <c r="D3835" s="13"/>
      <c r="E3835" s="13"/>
      <c r="K3835" s="23"/>
      <c r="O3835" s="21"/>
      <c r="P3835" s="27"/>
      <c r="Q3835" s="16"/>
      <c r="U3835" s="27"/>
    </row>
    <row r="3836" spans="2:21" x14ac:dyDescent="0.25">
      <c r="B3836"/>
      <c r="C3836"/>
      <c r="D3836" s="13"/>
      <c r="E3836" s="13"/>
      <c r="K3836" s="23"/>
      <c r="O3836" s="21"/>
      <c r="P3836" s="27"/>
      <c r="Q3836" s="16"/>
      <c r="U3836" s="27"/>
    </row>
    <row r="3837" spans="2:21" x14ac:dyDescent="0.25">
      <c r="B3837"/>
      <c r="C3837"/>
      <c r="D3837" s="13"/>
      <c r="E3837" s="13"/>
      <c r="K3837" s="23"/>
      <c r="O3837" s="21"/>
      <c r="P3837" s="27"/>
      <c r="Q3837" s="16"/>
      <c r="U3837" s="27"/>
    </row>
    <row r="3838" spans="2:21" x14ac:dyDescent="0.25">
      <c r="B3838"/>
      <c r="C3838"/>
      <c r="D3838" s="13"/>
      <c r="E3838" s="13"/>
      <c r="K3838" s="23"/>
      <c r="O3838" s="21"/>
      <c r="P3838" s="27"/>
      <c r="Q3838" s="16"/>
      <c r="U3838" s="27"/>
    </row>
    <row r="3839" spans="2:21" x14ac:dyDescent="0.25">
      <c r="B3839"/>
      <c r="C3839"/>
      <c r="D3839" s="13"/>
      <c r="E3839" s="13"/>
      <c r="K3839" s="23"/>
      <c r="O3839" s="21"/>
      <c r="P3839" s="27"/>
      <c r="Q3839" s="16"/>
      <c r="U3839" s="27"/>
    </row>
    <row r="3840" spans="2:21" x14ac:dyDescent="0.25">
      <c r="B3840"/>
      <c r="C3840"/>
      <c r="D3840" s="13"/>
      <c r="E3840" s="13"/>
      <c r="K3840" s="23"/>
      <c r="O3840" s="21"/>
      <c r="P3840" s="27"/>
      <c r="Q3840" s="16"/>
      <c r="U3840" s="27"/>
    </row>
    <row r="3841" spans="2:21" x14ac:dyDescent="0.25">
      <c r="B3841"/>
      <c r="C3841"/>
      <c r="D3841" s="13"/>
      <c r="E3841" s="13"/>
      <c r="K3841" s="23"/>
      <c r="O3841" s="21"/>
      <c r="P3841" s="27"/>
      <c r="Q3841" s="16"/>
      <c r="U3841" s="27"/>
    </row>
    <row r="3842" spans="2:21" x14ac:dyDescent="0.25">
      <c r="B3842"/>
      <c r="C3842"/>
      <c r="D3842" s="13"/>
      <c r="E3842" s="13"/>
      <c r="K3842" s="23"/>
      <c r="O3842" s="21"/>
      <c r="P3842" s="27"/>
      <c r="Q3842" s="16"/>
      <c r="U3842" s="27"/>
    </row>
    <row r="3843" spans="2:21" x14ac:dyDescent="0.25">
      <c r="B3843"/>
      <c r="C3843"/>
      <c r="D3843" s="13"/>
      <c r="E3843" s="13"/>
      <c r="K3843" s="23"/>
      <c r="O3843" s="21"/>
      <c r="P3843" s="27"/>
      <c r="Q3843" s="16"/>
      <c r="U3843" s="27"/>
    </row>
    <row r="3844" spans="2:21" x14ac:dyDescent="0.25">
      <c r="B3844"/>
      <c r="C3844"/>
      <c r="D3844" s="13"/>
      <c r="E3844" s="13"/>
      <c r="K3844" s="23"/>
      <c r="O3844" s="21"/>
      <c r="P3844" s="27"/>
      <c r="Q3844" s="16"/>
      <c r="U3844" s="27"/>
    </row>
    <row r="3845" spans="2:21" x14ac:dyDescent="0.25">
      <c r="B3845"/>
      <c r="C3845"/>
      <c r="D3845" s="13"/>
      <c r="E3845" s="13"/>
      <c r="K3845" s="23"/>
      <c r="O3845" s="21"/>
      <c r="P3845" s="27"/>
      <c r="Q3845" s="16"/>
      <c r="U3845" s="27"/>
    </row>
    <row r="3846" spans="2:21" x14ac:dyDescent="0.25">
      <c r="B3846"/>
      <c r="C3846"/>
      <c r="D3846" s="13"/>
      <c r="E3846" s="13"/>
      <c r="K3846" s="23"/>
      <c r="O3846" s="21"/>
      <c r="P3846" s="27"/>
      <c r="Q3846" s="16"/>
      <c r="U3846" s="27"/>
    </row>
    <row r="3847" spans="2:21" x14ac:dyDescent="0.25">
      <c r="B3847"/>
      <c r="C3847"/>
      <c r="D3847" s="13"/>
      <c r="E3847" s="13"/>
      <c r="K3847" s="23"/>
      <c r="O3847" s="21"/>
      <c r="P3847" s="27"/>
      <c r="Q3847" s="16"/>
      <c r="U3847" s="27"/>
    </row>
    <row r="3848" spans="2:21" x14ac:dyDescent="0.25">
      <c r="B3848"/>
      <c r="C3848"/>
      <c r="D3848" s="13"/>
      <c r="E3848" s="13"/>
      <c r="K3848" s="23"/>
      <c r="O3848" s="21"/>
      <c r="P3848" s="27"/>
      <c r="Q3848" s="16"/>
      <c r="U3848" s="27"/>
    </row>
    <row r="3849" spans="2:21" x14ac:dyDescent="0.25">
      <c r="B3849"/>
      <c r="C3849"/>
      <c r="D3849" s="13"/>
      <c r="E3849" s="13"/>
      <c r="K3849" s="23"/>
      <c r="O3849" s="21"/>
      <c r="P3849" s="27"/>
      <c r="Q3849" s="16"/>
      <c r="U3849" s="27"/>
    </row>
    <row r="3850" spans="2:21" x14ac:dyDescent="0.25">
      <c r="B3850"/>
      <c r="C3850"/>
      <c r="D3850" s="13"/>
      <c r="E3850" s="13"/>
      <c r="K3850" s="23"/>
      <c r="O3850" s="21"/>
      <c r="P3850" s="27"/>
      <c r="Q3850" s="16"/>
      <c r="U3850" s="27"/>
    </row>
    <row r="3851" spans="2:21" x14ac:dyDescent="0.25">
      <c r="B3851"/>
      <c r="C3851"/>
      <c r="D3851" s="13"/>
      <c r="E3851" s="13"/>
      <c r="K3851" s="23"/>
      <c r="O3851" s="21"/>
      <c r="P3851" s="27"/>
      <c r="Q3851" s="16"/>
      <c r="U3851" s="27"/>
    </row>
    <row r="3852" spans="2:21" x14ac:dyDescent="0.25">
      <c r="B3852"/>
      <c r="C3852"/>
      <c r="D3852" s="13"/>
      <c r="E3852" s="13"/>
      <c r="K3852" s="23"/>
      <c r="O3852" s="21"/>
      <c r="P3852" s="27"/>
      <c r="Q3852" s="16"/>
      <c r="U3852" s="27"/>
    </row>
    <row r="3853" spans="2:21" x14ac:dyDescent="0.25">
      <c r="B3853"/>
      <c r="C3853"/>
      <c r="D3853" s="13"/>
      <c r="E3853" s="13"/>
      <c r="K3853" s="23"/>
      <c r="O3853" s="21"/>
      <c r="P3853" s="27"/>
      <c r="Q3853" s="16"/>
      <c r="U3853" s="27"/>
    </row>
    <row r="3854" spans="2:21" x14ac:dyDescent="0.25">
      <c r="B3854"/>
      <c r="C3854"/>
      <c r="D3854" s="13"/>
      <c r="E3854" s="13"/>
      <c r="K3854" s="23"/>
      <c r="O3854" s="21"/>
      <c r="P3854" s="27"/>
      <c r="Q3854" s="16"/>
      <c r="U3854" s="27"/>
    </row>
    <row r="3855" spans="2:21" x14ac:dyDescent="0.25">
      <c r="B3855"/>
      <c r="C3855"/>
      <c r="D3855" s="13"/>
      <c r="E3855" s="13"/>
      <c r="K3855" s="23"/>
      <c r="O3855" s="21"/>
      <c r="P3855" s="27"/>
      <c r="Q3855" s="16"/>
      <c r="U3855" s="27"/>
    </row>
    <row r="3856" spans="2:21" x14ac:dyDescent="0.25">
      <c r="B3856"/>
      <c r="C3856"/>
      <c r="D3856" s="13"/>
      <c r="E3856" s="13"/>
      <c r="K3856" s="23"/>
      <c r="O3856" s="21"/>
      <c r="P3856" s="27"/>
      <c r="Q3856" s="16"/>
      <c r="U3856" s="27"/>
    </row>
    <row r="3857" spans="2:21" x14ac:dyDescent="0.25">
      <c r="B3857"/>
      <c r="C3857"/>
      <c r="D3857" s="13"/>
      <c r="E3857" s="13"/>
      <c r="K3857" s="23"/>
      <c r="O3857" s="21"/>
      <c r="P3857" s="27"/>
      <c r="Q3857" s="16"/>
      <c r="U3857" s="27"/>
    </row>
    <row r="3858" spans="2:21" x14ac:dyDescent="0.25">
      <c r="B3858"/>
      <c r="C3858"/>
      <c r="D3858" s="13"/>
      <c r="E3858" s="13"/>
      <c r="K3858" s="23"/>
      <c r="O3858" s="21"/>
      <c r="P3858" s="27"/>
      <c r="Q3858" s="16"/>
      <c r="U3858" s="27"/>
    </row>
    <row r="3859" spans="2:21" x14ac:dyDescent="0.25">
      <c r="B3859"/>
      <c r="C3859"/>
      <c r="D3859" s="13"/>
      <c r="E3859" s="13"/>
      <c r="K3859" s="23"/>
      <c r="O3859" s="21"/>
      <c r="P3859" s="27"/>
      <c r="Q3859" s="16"/>
      <c r="U3859" s="27"/>
    </row>
    <row r="3860" spans="2:21" x14ac:dyDescent="0.25">
      <c r="B3860"/>
      <c r="C3860"/>
      <c r="D3860" s="13"/>
      <c r="E3860" s="13"/>
      <c r="K3860" s="23"/>
      <c r="O3860" s="21"/>
      <c r="P3860" s="27"/>
      <c r="Q3860" s="16"/>
      <c r="U3860" s="27"/>
    </row>
    <row r="3861" spans="2:21" x14ac:dyDescent="0.25">
      <c r="B3861"/>
      <c r="C3861"/>
      <c r="D3861" s="13"/>
      <c r="E3861" s="13"/>
      <c r="K3861" s="23"/>
      <c r="O3861" s="21"/>
      <c r="P3861" s="27"/>
      <c r="Q3861" s="16"/>
      <c r="U3861" s="27"/>
    </row>
    <row r="3862" spans="2:21" x14ac:dyDescent="0.25">
      <c r="B3862"/>
      <c r="C3862"/>
      <c r="D3862" s="13"/>
      <c r="E3862" s="13"/>
      <c r="K3862" s="23"/>
      <c r="O3862" s="21"/>
      <c r="P3862" s="27"/>
      <c r="Q3862" s="16"/>
      <c r="U3862" s="27"/>
    </row>
    <row r="3863" spans="2:21" x14ac:dyDescent="0.25">
      <c r="B3863"/>
      <c r="C3863"/>
      <c r="D3863" s="13"/>
      <c r="E3863" s="13"/>
      <c r="K3863" s="23"/>
      <c r="O3863" s="21"/>
      <c r="P3863" s="27"/>
      <c r="Q3863" s="16"/>
      <c r="U3863" s="27"/>
    </row>
    <row r="3864" spans="2:21" x14ac:dyDescent="0.25">
      <c r="B3864"/>
      <c r="C3864"/>
      <c r="D3864" s="13"/>
      <c r="E3864" s="13"/>
      <c r="K3864" s="23"/>
      <c r="O3864" s="21"/>
      <c r="P3864" s="27"/>
      <c r="Q3864" s="16"/>
      <c r="U3864" s="27"/>
    </row>
    <row r="3865" spans="2:21" x14ac:dyDescent="0.25">
      <c r="B3865"/>
      <c r="C3865"/>
      <c r="D3865" s="13"/>
      <c r="E3865" s="13"/>
      <c r="K3865" s="23"/>
      <c r="O3865" s="21"/>
      <c r="P3865" s="27"/>
      <c r="Q3865" s="16"/>
      <c r="U3865" s="27"/>
    </row>
    <row r="3866" spans="2:21" x14ac:dyDescent="0.25">
      <c r="B3866"/>
      <c r="C3866"/>
      <c r="D3866" s="13"/>
      <c r="E3866" s="13"/>
      <c r="K3866" s="23"/>
      <c r="O3866" s="21"/>
      <c r="P3866" s="27"/>
      <c r="Q3866" s="16"/>
      <c r="U3866" s="27"/>
    </row>
    <row r="3867" spans="2:21" x14ac:dyDescent="0.25">
      <c r="B3867"/>
      <c r="C3867"/>
      <c r="D3867" s="13"/>
      <c r="E3867" s="13"/>
      <c r="K3867" s="23"/>
      <c r="O3867" s="21"/>
      <c r="P3867" s="27"/>
      <c r="Q3867" s="16"/>
      <c r="U3867" s="27"/>
    </row>
    <row r="3868" spans="2:21" x14ac:dyDescent="0.25">
      <c r="B3868"/>
      <c r="C3868"/>
      <c r="D3868" s="13"/>
      <c r="E3868" s="13"/>
      <c r="K3868" s="23"/>
      <c r="O3868" s="21"/>
      <c r="P3868" s="27"/>
      <c r="Q3868" s="16"/>
      <c r="U3868" s="27"/>
    </row>
    <row r="3869" spans="2:21" x14ac:dyDescent="0.25">
      <c r="B3869"/>
      <c r="C3869"/>
      <c r="D3869" s="13"/>
      <c r="E3869" s="13"/>
      <c r="K3869" s="23"/>
      <c r="O3869" s="21"/>
      <c r="P3869" s="27"/>
      <c r="Q3869" s="16"/>
      <c r="U3869" s="27"/>
    </row>
    <row r="3870" spans="2:21" x14ac:dyDescent="0.25">
      <c r="B3870"/>
      <c r="C3870"/>
      <c r="D3870" s="13"/>
      <c r="E3870" s="13"/>
      <c r="K3870" s="23"/>
      <c r="O3870" s="21"/>
      <c r="P3870" s="27"/>
      <c r="Q3870" s="16"/>
      <c r="U3870" s="27"/>
    </row>
    <row r="3871" spans="2:21" x14ac:dyDescent="0.25">
      <c r="B3871"/>
      <c r="C3871"/>
      <c r="D3871" s="13"/>
      <c r="E3871" s="13"/>
      <c r="K3871" s="23"/>
      <c r="O3871" s="21"/>
      <c r="P3871" s="27"/>
      <c r="Q3871" s="16"/>
      <c r="U3871" s="27"/>
    </row>
    <row r="3872" spans="2:21" x14ac:dyDescent="0.25">
      <c r="B3872"/>
      <c r="C3872"/>
      <c r="D3872" s="13"/>
      <c r="E3872" s="13"/>
      <c r="K3872" s="23"/>
      <c r="O3872" s="21"/>
      <c r="P3872" s="27"/>
      <c r="Q3872" s="16"/>
      <c r="U3872" s="27"/>
    </row>
    <row r="3873" spans="2:21" x14ac:dyDescent="0.25">
      <c r="B3873"/>
      <c r="C3873"/>
      <c r="D3873" s="13"/>
      <c r="E3873" s="13"/>
      <c r="K3873" s="23"/>
      <c r="O3873" s="21"/>
      <c r="P3873" s="27"/>
      <c r="Q3873" s="16"/>
      <c r="U3873" s="27"/>
    </row>
    <row r="3874" spans="2:21" x14ac:dyDescent="0.25">
      <c r="B3874"/>
      <c r="C3874"/>
      <c r="D3874" s="13"/>
      <c r="E3874" s="13"/>
      <c r="K3874" s="23"/>
      <c r="O3874" s="21"/>
      <c r="P3874" s="27"/>
      <c r="Q3874" s="16"/>
      <c r="U3874" s="27"/>
    </row>
    <row r="3875" spans="2:21" x14ac:dyDescent="0.25">
      <c r="B3875"/>
      <c r="C3875"/>
      <c r="D3875" s="13"/>
      <c r="E3875" s="13"/>
      <c r="K3875" s="23"/>
      <c r="O3875" s="21"/>
      <c r="P3875" s="27"/>
      <c r="Q3875" s="16"/>
      <c r="U3875" s="27"/>
    </row>
    <row r="3876" spans="2:21" x14ac:dyDescent="0.25">
      <c r="B3876"/>
      <c r="C3876"/>
      <c r="D3876" s="13"/>
      <c r="E3876" s="13"/>
      <c r="K3876" s="23"/>
      <c r="O3876" s="21"/>
      <c r="P3876" s="27"/>
      <c r="Q3876" s="16"/>
      <c r="U3876" s="27"/>
    </row>
    <row r="3877" spans="2:21" x14ac:dyDescent="0.25">
      <c r="B3877"/>
      <c r="C3877"/>
      <c r="D3877" s="13"/>
      <c r="E3877" s="13"/>
      <c r="K3877" s="23"/>
      <c r="O3877" s="21"/>
      <c r="P3877" s="27"/>
      <c r="Q3877" s="16"/>
      <c r="U3877" s="27"/>
    </row>
    <row r="3878" spans="2:21" x14ac:dyDescent="0.25">
      <c r="B3878"/>
      <c r="C3878"/>
      <c r="D3878" s="13"/>
      <c r="E3878" s="13"/>
      <c r="K3878" s="23"/>
      <c r="O3878" s="21"/>
      <c r="P3878" s="27"/>
      <c r="Q3878" s="16"/>
      <c r="U3878" s="27"/>
    </row>
    <row r="3879" spans="2:21" x14ac:dyDescent="0.25">
      <c r="B3879"/>
      <c r="C3879"/>
      <c r="D3879" s="13"/>
      <c r="E3879" s="13"/>
      <c r="K3879" s="23"/>
      <c r="O3879" s="21"/>
      <c r="P3879" s="27"/>
      <c r="Q3879" s="16"/>
      <c r="U3879" s="27"/>
    </row>
    <row r="3880" spans="2:21" x14ac:dyDescent="0.25">
      <c r="B3880"/>
      <c r="C3880"/>
      <c r="D3880" s="13"/>
      <c r="E3880" s="13"/>
      <c r="K3880" s="23"/>
      <c r="O3880" s="21"/>
      <c r="P3880" s="27"/>
      <c r="Q3880" s="16"/>
      <c r="U3880" s="27"/>
    </row>
    <row r="3881" spans="2:21" x14ac:dyDescent="0.25">
      <c r="B3881"/>
      <c r="C3881"/>
      <c r="D3881" s="13"/>
      <c r="E3881" s="13"/>
      <c r="K3881" s="23"/>
      <c r="O3881" s="21"/>
      <c r="P3881" s="27"/>
      <c r="Q3881" s="16"/>
      <c r="U3881" s="27"/>
    </row>
    <row r="3882" spans="2:21" x14ac:dyDescent="0.25">
      <c r="B3882"/>
      <c r="C3882"/>
      <c r="D3882" s="13"/>
      <c r="E3882" s="13"/>
      <c r="K3882" s="23"/>
      <c r="O3882" s="21"/>
      <c r="P3882" s="27"/>
      <c r="Q3882" s="16"/>
      <c r="U3882" s="27"/>
    </row>
    <row r="3883" spans="2:21" x14ac:dyDescent="0.25">
      <c r="B3883"/>
      <c r="C3883"/>
      <c r="D3883" s="13"/>
      <c r="E3883" s="13"/>
      <c r="K3883" s="23"/>
      <c r="O3883" s="21"/>
      <c r="P3883" s="27"/>
      <c r="Q3883" s="16"/>
      <c r="U3883" s="27"/>
    </row>
    <row r="3884" spans="2:21" x14ac:dyDescent="0.25">
      <c r="B3884"/>
      <c r="C3884"/>
      <c r="D3884" s="13"/>
      <c r="E3884" s="13"/>
      <c r="K3884" s="23"/>
      <c r="O3884" s="21"/>
      <c r="P3884" s="27"/>
      <c r="Q3884" s="16"/>
      <c r="U3884" s="27"/>
    </row>
    <row r="3885" spans="2:21" x14ac:dyDescent="0.25">
      <c r="B3885"/>
      <c r="C3885"/>
      <c r="D3885" s="13"/>
      <c r="E3885" s="13"/>
      <c r="K3885" s="23"/>
      <c r="O3885" s="21"/>
      <c r="P3885" s="27"/>
      <c r="Q3885" s="16"/>
      <c r="U3885" s="27"/>
    </row>
    <row r="3886" spans="2:21" x14ac:dyDescent="0.25">
      <c r="B3886"/>
      <c r="C3886"/>
      <c r="D3886" s="13"/>
      <c r="E3886" s="13"/>
      <c r="K3886" s="23"/>
      <c r="O3886" s="21"/>
      <c r="P3886" s="27"/>
      <c r="Q3886" s="16"/>
      <c r="U3886" s="27"/>
    </row>
    <row r="3887" spans="2:21" x14ac:dyDescent="0.25">
      <c r="B3887"/>
      <c r="C3887"/>
      <c r="D3887" s="13"/>
      <c r="E3887" s="13"/>
      <c r="K3887" s="23"/>
      <c r="O3887" s="21"/>
      <c r="P3887" s="27"/>
      <c r="Q3887" s="16"/>
      <c r="U3887" s="27"/>
    </row>
    <row r="3888" spans="2:21" x14ac:dyDescent="0.25">
      <c r="B3888"/>
      <c r="C3888"/>
      <c r="D3888" s="13"/>
      <c r="E3888" s="13"/>
      <c r="K3888" s="23"/>
      <c r="O3888" s="21"/>
      <c r="P3888" s="27"/>
      <c r="Q3888" s="16"/>
      <c r="U3888" s="27"/>
    </row>
    <row r="3889" spans="2:21" x14ac:dyDescent="0.25">
      <c r="B3889"/>
      <c r="C3889"/>
      <c r="D3889" s="13"/>
      <c r="E3889" s="13"/>
      <c r="K3889" s="23"/>
      <c r="O3889" s="21"/>
      <c r="P3889" s="27"/>
      <c r="Q3889" s="16"/>
      <c r="U3889" s="27"/>
    </row>
    <row r="3890" spans="2:21" x14ac:dyDescent="0.25">
      <c r="B3890"/>
      <c r="C3890"/>
      <c r="D3890" s="13"/>
      <c r="E3890" s="13"/>
      <c r="K3890" s="23"/>
      <c r="O3890" s="21"/>
      <c r="P3890" s="27"/>
      <c r="Q3890" s="16"/>
      <c r="U3890" s="27"/>
    </row>
    <row r="3891" spans="2:21" x14ac:dyDescent="0.25">
      <c r="B3891"/>
      <c r="C3891"/>
      <c r="D3891" s="13"/>
      <c r="E3891" s="13"/>
      <c r="K3891" s="23"/>
      <c r="O3891" s="21"/>
      <c r="P3891" s="27"/>
      <c r="Q3891" s="16"/>
      <c r="U3891" s="27"/>
    </row>
    <row r="3892" spans="2:21" x14ac:dyDescent="0.25">
      <c r="B3892"/>
      <c r="C3892"/>
      <c r="D3892" s="13"/>
      <c r="E3892" s="13"/>
      <c r="K3892" s="23"/>
      <c r="O3892" s="21"/>
      <c r="P3892" s="27"/>
      <c r="Q3892" s="16"/>
      <c r="U3892" s="27"/>
    </row>
    <row r="3893" spans="2:21" x14ac:dyDescent="0.25">
      <c r="B3893"/>
      <c r="C3893"/>
      <c r="D3893" s="13"/>
      <c r="E3893" s="13"/>
      <c r="K3893" s="23"/>
      <c r="O3893" s="21"/>
      <c r="P3893" s="27"/>
      <c r="Q3893" s="16"/>
      <c r="U3893" s="27"/>
    </row>
    <row r="3894" spans="2:21" x14ac:dyDescent="0.25">
      <c r="B3894"/>
      <c r="C3894"/>
      <c r="D3894" s="13"/>
      <c r="E3894" s="13"/>
      <c r="K3894" s="23"/>
      <c r="O3894" s="21"/>
      <c r="P3894" s="27"/>
      <c r="Q3894" s="16"/>
      <c r="U3894" s="27"/>
    </row>
    <row r="3895" spans="2:21" x14ac:dyDescent="0.25">
      <c r="B3895"/>
      <c r="C3895"/>
      <c r="D3895" s="13"/>
      <c r="E3895" s="13"/>
      <c r="K3895" s="23"/>
      <c r="O3895" s="21"/>
      <c r="P3895" s="27"/>
      <c r="Q3895" s="16"/>
      <c r="U3895" s="27"/>
    </row>
    <row r="3896" spans="2:21" x14ac:dyDescent="0.25">
      <c r="B3896"/>
      <c r="C3896"/>
      <c r="D3896" s="13"/>
      <c r="E3896" s="13"/>
      <c r="K3896" s="23"/>
      <c r="O3896" s="21"/>
      <c r="P3896" s="27"/>
      <c r="Q3896" s="16"/>
      <c r="U3896" s="27"/>
    </row>
    <row r="3897" spans="2:21" x14ac:dyDescent="0.25">
      <c r="B3897"/>
      <c r="C3897"/>
      <c r="D3897" s="13"/>
      <c r="E3897" s="13"/>
      <c r="K3897" s="23"/>
      <c r="O3897" s="21"/>
      <c r="P3897" s="27"/>
      <c r="Q3897" s="16"/>
      <c r="U3897" s="27"/>
    </row>
    <row r="3898" spans="2:21" x14ac:dyDescent="0.25">
      <c r="B3898"/>
      <c r="C3898"/>
      <c r="D3898" s="13"/>
      <c r="E3898" s="13"/>
      <c r="K3898" s="23"/>
      <c r="O3898" s="21"/>
      <c r="P3898" s="27"/>
      <c r="Q3898" s="16"/>
      <c r="U3898" s="27"/>
    </row>
    <row r="3899" spans="2:21" x14ac:dyDescent="0.25">
      <c r="B3899"/>
      <c r="C3899"/>
      <c r="D3899" s="13"/>
      <c r="E3899" s="13"/>
      <c r="K3899" s="23"/>
      <c r="O3899" s="21"/>
      <c r="P3899" s="27"/>
      <c r="Q3899" s="16"/>
      <c r="U3899" s="27"/>
    </row>
    <row r="3900" spans="2:21" x14ac:dyDescent="0.25">
      <c r="B3900"/>
      <c r="C3900"/>
      <c r="D3900" s="13"/>
      <c r="E3900" s="13"/>
      <c r="K3900" s="23"/>
      <c r="O3900" s="21"/>
      <c r="P3900" s="27"/>
      <c r="Q3900" s="16"/>
      <c r="U3900" s="27"/>
    </row>
    <row r="3901" spans="2:21" x14ac:dyDescent="0.25">
      <c r="B3901"/>
      <c r="C3901"/>
      <c r="D3901" s="13"/>
      <c r="E3901" s="13"/>
      <c r="K3901" s="23"/>
      <c r="O3901" s="21"/>
      <c r="P3901" s="27"/>
      <c r="Q3901" s="16"/>
      <c r="U3901" s="27"/>
    </row>
    <row r="3902" spans="2:21" x14ac:dyDescent="0.25">
      <c r="B3902"/>
      <c r="C3902"/>
      <c r="D3902" s="13"/>
      <c r="E3902" s="13"/>
      <c r="K3902" s="23"/>
      <c r="O3902" s="21"/>
      <c r="P3902" s="27"/>
      <c r="Q3902" s="16"/>
      <c r="U3902" s="27"/>
    </row>
    <row r="3903" spans="2:21" x14ac:dyDescent="0.25">
      <c r="B3903"/>
      <c r="C3903"/>
      <c r="D3903" s="13"/>
      <c r="E3903" s="13"/>
      <c r="K3903" s="23"/>
      <c r="O3903" s="21"/>
      <c r="P3903" s="27"/>
      <c r="Q3903" s="16"/>
      <c r="U3903" s="27"/>
    </row>
    <row r="3904" spans="2:21" x14ac:dyDescent="0.25">
      <c r="B3904"/>
      <c r="C3904"/>
      <c r="D3904" s="13"/>
      <c r="E3904" s="13"/>
      <c r="K3904" s="23"/>
      <c r="O3904" s="21"/>
      <c r="P3904" s="27"/>
      <c r="Q3904" s="16"/>
      <c r="U3904" s="27"/>
    </row>
    <row r="3905" spans="2:21" x14ac:dyDescent="0.25">
      <c r="B3905"/>
      <c r="C3905"/>
      <c r="D3905" s="13"/>
      <c r="E3905" s="13"/>
      <c r="K3905" s="23"/>
      <c r="O3905" s="21"/>
      <c r="P3905" s="27"/>
      <c r="Q3905" s="16"/>
      <c r="U3905" s="27"/>
    </row>
    <row r="3906" spans="2:21" x14ac:dyDescent="0.25">
      <c r="B3906"/>
      <c r="C3906"/>
      <c r="D3906" s="13"/>
      <c r="E3906" s="13"/>
      <c r="K3906" s="23"/>
      <c r="O3906" s="21"/>
      <c r="P3906" s="27"/>
      <c r="Q3906" s="16"/>
      <c r="U3906" s="27"/>
    </row>
    <row r="3907" spans="2:21" x14ac:dyDescent="0.25">
      <c r="B3907"/>
      <c r="C3907"/>
      <c r="D3907" s="13"/>
      <c r="E3907" s="13"/>
      <c r="K3907" s="23"/>
      <c r="O3907" s="21"/>
      <c r="P3907" s="27"/>
      <c r="Q3907" s="16"/>
      <c r="U3907" s="27"/>
    </row>
    <row r="3908" spans="2:21" x14ac:dyDescent="0.25">
      <c r="B3908"/>
      <c r="C3908"/>
      <c r="D3908" s="13"/>
      <c r="E3908" s="13"/>
      <c r="K3908" s="23"/>
      <c r="O3908" s="21"/>
      <c r="P3908" s="27"/>
      <c r="Q3908" s="16"/>
      <c r="U3908" s="27"/>
    </row>
    <row r="3909" spans="2:21" x14ac:dyDescent="0.25">
      <c r="B3909"/>
      <c r="C3909"/>
      <c r="D3909" s="13"/>
      <c r="E3909" s="13"/>
      <c r="K3909" s="23"/>
      <c r="O3909" s="21"/>
      <c r="P3909" s="27"/>
      <c r="Q3909" s="16"/>
      <c r="U3909" s="27"/>
    </row>
    <row r="3910" spans="2:21" x14ac:dyDescent="0.25">
      <c r="B3910"/>
      <c r="C3910"/>
      <c r="D3910" s="13"/>
      <c r="E3910" s="13"/>
      <c r="K3910" s="23"/>
      <c r="O3910" s="21"/>
      <c r="P3910" s="27"/>
      <c r="Q3910" s="16"/>
      <c r="U3910" s="27"/>
    </row>
    <row r="3911" spans="2:21" x14ac:dyDescent="0.25">
      <c r="B3911"/>
      <c r="C3911"/>
      <c r="D3911" s="13"/>
      <c r="E3911" s="13"/>
      <c r="K3911" s="23"/>
      <c r="O3911" s="21"/>
      <c r="P3911" s="27"/>
      <c r="Q3911" s="16"/>
      <c r="U3911" s="27"/>
    </row>
    <row r="3912" spans="2:21" x14ac:dyDescent="0.25">
      <c r="B3912"/>
      <c r="C3912"/>
      <c r="D3912" s="13"/>
      <c r="E3912" s="13"/>
      <c r="K3912" s="23"/>
      <c r="O3912" s="21"/>
      <c r="P3912" s="27"/>
      <c r="Q3912" s="16"/>
      <c r="U3912" s="27"/>
    </row>
    <row r="3913" spans="2:21" x14ac:dyDescent="0.25">
      <c r="B3913"/>
      <c r="C3913"/>
      <c r="D3913" s="13"/>
      <c r="E3913" s="13"/>
      <c r="K3913" s="23"/>
      <c r="O3913" s="21"/>
      <c r="P3913" s="27"/>
      <c r="Q3913" s="16"/>
      <c r="U3913" s="27"/>
    </row>
    <row r="3914" spans="2:21" x14ac:dyDescent="0.25">
      <c r="B3914"/>
      <c r="C3914"/>
      <c r="D3914" s="13"/>
      <c r="E3914" s="13"/>
      <c r="K3914" s="23"/>
      <c r="O3914" s="21"/>
      <c r="P3914" s="27"/>
      <c r="Q3914" s="16"/>
      <c r="U3914" s="27"/>
    </row>
    <row r="3915" spans="2:21" x14ac:dyDescent="0.25">
      <c r="B3915"/>
      <c r="C3915"/>
      <c r="D3915" s="13"/>
      <c r="E3915" s="13"/>
      <c r="K3915" s="23"/>
      <c r="O3915" s="21"/>
      <c r="P3915" s="27"/>
      <c r="Q3915" s="16"/>
      <c r="U3915" s="27"/>
    </row>
    <row r="3916" spans="2:21" x14ac:dyDescent="0.25">
      <c r="B3916"/>
      <c r="C3916"/>
      <c r="D3916" s="13"/>
      <c r="E3916" s="13"/>
      <c r="K3916" s="23"/>
      <c r="O3916" s="21"/>
      <c r="P3916" s="27"/>
      <c r="Q3916" s="16"/>
      <c r="U3916" s="27"/>
    </row>
    <row r="3917" spans="2:21" x14ac:dyDescent="0.25">
      <c r="B3917"/>
      <c r="C3917"/>
      <c r="D3917" s="13"/>
      <c r="E3917" s="13"/>
      <c r="K3917" s="23"/>
      <c r="O3917" s="21"/>
      <c r="P3917" s="27"/>
      <c r="Q3917" s="16"/>
      <c r="U3917" s="27"/>
    </row>
    <row r="3918" spans="2:21" x14ac:dyDescent="0.25">
      <c r="B3918"/>
      <c r="C3918"/>
      <c r="D3918" s="13"/>
      <c r="E3918" s="13"/>
      <c r="K3918" s="23"/>
      <c r="O3918" s="21"/>
      <c r="P3918" s="27"/>
      <c r="Q3918" s="16"/>
      <c r="U3918" s="27"/>
    </row>
    <row r="3919" spans="2:21" x14ac:dyDescent="0.25">
      <c r="B3919"/>
      <c r="C3919"/>
      <c r="D3919" s="13"/>
      <c r="E3919" s="13"/>
      <c r="K3919" s="23"/>
      <c r="O3919" s="21"/>
      <c r="P3919" s="27"/>
      <c r="Q3919" s="16"/>
      <c r="U3919" s="27"/>
    </row>
    <row r="3920" spans="2:21" x14ac:dyDescent="0.25">
      <c r="B3920"/>
      <c r="C3920"/>
      <c r="D3920" s="13"/>
      <c r="E3920" s="13"/>
      <c r="K3920" s="23"/>
      <c r="O3920" s="21"/>
      <c r="P3920" s="27"/>
      <c r="Q3920" s="16"/>
      <c r="U3920" s="27"/>
    </row>
    <row r="3921" spans="2:21" x14ac:dyDescent="0.25">
      <c r="B3921"/>
      <c r="C3921"/>
      <c r="D3921" s="13"/>
      <c r="E3921" s="13"/>
      <c r="K3921" s="23"/>
      <c r="O3921" s="21"/>
      <c r="P3921" s="27"/>
      <c r="Q3921" s="16"/>
      <c r="U3921" s="27"/>
    </row>
    <row r="3922" spans="2:21" x14ac:dyDescent="0.25">
      <c r="B3922"/>
      <c r="C3922"/>
      <c r="D3922" s="13"/>
      <c r="E3922" s="13"/>
      <c r="K3922" s="23"/>
      <c r="O3922" s="21"/>
      <c r="P3922" s="27"/>
      <c r="Q3922" s="16"/>
      <c r="U3922" s="27"/>
    </row>
    <row r="3923" spans="2:21" x14ac:dyDescent="0.25">
      <c r="B3923"/>
      <c r="C3923"/>
      <c r="D3923" s="13"/>
      <c r="E3923" s="13"/>
      <c r="K3923" s="23"/>
      <c r="O3923" s="21"/>
      <c r="P3923" s="27"/>
      <c r="Q3923" s="16"/>
      <c r="U3923" s="27"/>
    </row>
    <row r="3924" spans="2:21" x14ac:dyDescent="0.25">
      <c r="B3924"/>
      <c r="C3924"/>
      <c r="D3924" s="13"/>
      <c r="E3924" s="13"/>
      <c r="K3924" s="23"/>
      <c r="O3924" s="21"/>
      <c r="P3924" s="27"/>
      <c r="Q3924" s="16"/>
      <c r="U3924" s="27"/>
    </row>
    <row r="3925" spans="2:21" x14ac:dyDescent="0.25">
      <c r="B3925"/>
      <c r="C3925"/>
      <c r="D3925" s="13"/>
      <c r="E3925" s="13"/>
      <c r="K3925" s="23"/>
      <c r="O3925" s="21"/>
      <c r="P3925" s="27"/>
      <c r="Q3925" s="16"/>
      <c r="U3925" s="27"/>
    </row>
    <row r="3926" spans="2:21" x14ac:dyDescent="0.25">
      <c r="B3926"/>
      <c r="C3926"/>
      <c r="D3926" s="13"/>
      <c r="E3926" s="13"/>
      <c r="K3926" s="23"/>
      <c r="O3926" s="21"/>
      <c r="P3926" s="27"/>
      <c r="Q3926" s="16"/>
      <c r="U3926" s="27"/>
    </row>
    <row r="3927" spans="2:21" x14ac:dyDescent="0.25">
      <c r="B3927"/>
      <c r="C3927"/>
      <c r="D3927" s="13"/>
      <c r="E3927" s="13"/>
      <c r="K3927" s="23"/>
      <c r="O3927" s="21"/>
      <c r="P3927" s="27"/>
      <c r="Q3927" s="16"/>
      <c r="U3927" s="27"/>
    </row>
    <row r="3928" spans="2:21" x14ac:dyDescent="0.25">
      <c r="B3928"/>
      <c r="C3928"/>
      <c r="D3928" s="13"/>
      <c r="E3928" s="13"/>
      <c r="K3928" s="23"/>
      <c r="O3928" s="21"/>
      <c r="P3928" s="27"/>
      <c r="Q3928" s="16"/>
      <c r="U3928" s="27"/>
    </row>
    <row r="3929" spans="2:21" x14ac:dyDescent="0.25">
      <c r="B3929"/>
      <c r="C3929"/>
      <c r="D3929" s="13"/>
      <c r="E3929" s="13"/>
      <c r="K3929" s="23"/>
      <c r="O3929" s="21"/>
      <c r="P3929" s="27"/>
      <c r="Q3929" s="16"/>
      <c r="U3929" s="27"/>
    </row>
    <row r="3930" spans="2:21" x14ac:dyDescent="0.25">
      <c r="B3930"/>
      <c r="C3930"/>
      <c r="D3930" s="13"/>
      <c r="E3930" s="13"/>
      <c r="K3930" s="23"/>
      <c r="O3930" s="21"/>
      <c r="P3930" s="27"/>
      <c r="Q3930" s="16"/>
      <c r="U3930" s="27"/>
    </row>
    <row r="3931" spans="2:21" x14ac:dyDescent="0.25">
      <c r="B3931"/>
      <c r="C3931"/>
      <c r="D3931" s="13"/>
      <c r="E3931" s="13"/>
      <c r="K3931" s="23"/>
      <c r="O3931" s="21"/>
      <c r="P3931" s="27"/>
      <c r="Q3931" s="16"/>
      <c r="U3931" s="27"/>
    </row>
    <row r="3932" spans="2:21" x14ac:dyDescent="0.25">
      <c r="B3932"/>
      <c r="C3932"/>
      <c r="D3932" s="13"/>
      <c r="E3932" s="13"/>
      <c r="K3932" s="23"/>
      <c r="O3932" s="21"/>
      <c r="P3932" s="27"/>
      <c r="Q3932" s="16"/>
      <c r="U3932" s="27"/>
    </row>
    <row r="3933" spans="2:21" x14ac:dyDescent="0.25">
      <c r="B3933"/>
      <c r="C3933"/>
      <c r="D3933" s="13"/>
      <c r="E3933" s="13"/>
      <c r="K3933" s="23"/>
      <c r="O3933" s="21"/>
      <c r="P3933" s="27"/>
      <c r="Q3933" s="16"/>
      <c r="U3933" s="27"/>
    </row>
    <row r="3934" spans="2:21" x14ac:dyDescent="0.25">
      <c r="B3934"/>
      <c r="C3934"/>
      <c r="D3934" s="13"/>
      <c r="E3934" s="13"/>
      <c r="K3934" s="23"/>
      <c r="O3934" s="21"/>
      <c r="P3934" s="27"/>
      <c r="Q3934" s="16"/>
      <c r="U3934" s="27"/>
    </row>
    <row r="3935" spans="2:21" x14ac:dyDescent="0.25">
      <c r="B3935"/>
      <c r="C3935"/>
      <c r="D3935" s="13"/>
      <c r="E3935" s="13"/>
      <c r="K3935" s="23"/>
      <c r="O3935" s="21"/>
      <c r="P3935" s="27"/>
      <c r="Q3935" s="16"/>
      <c r="U3935" s="27"/>
    </row>
    <row r="3936" spans="2:21" x14ac:dyDescent="0.25">
      <c r="B3936"/>
      <c r="C3936"/>
      <c r="D3936" s="13"/>
      <c r="E3936" s="13"/>
      <c r="K3936" s="23"/>
      <c r="O3936" s="21"/>
      <c r="P3936" s="27"/>
      <c r="Q3936" s="16"/>
      <c r="U3936" s="27"/>
    </row>
    <row r="3937" spans="2:21" x14ac:dyDescent="0.25">
      <c r="B3937"/>
      <c r="C3937"/>
      <c r="D3937" s="13"/>
      <c r="E3937" s="13"/>
      <c r="K3937" s="23"/>
      <c r="O3937" s="21"/>
      <c r="P3937" s="27"/>
      <c r="Q3937" s="16"/>
      <c r="U3937" s="27"/>
    </row>
    <row r="3938" spans="2:21" x14ac:dyDescent="0.25">
      <c r="B3938"/>
      <c r="C3938"/>
      <c r="D3938" s="13"/>
      <c r="E3938" s="13"/>
      <c r="K3938" s="23"/>
      <c r="O3938" s="21"/>
      <c r="P3938" s="27"/>
      <c r="Q3938" s="16"/>
      <c r="U3938" s="27"/>
    </row>
    <row r="3939" spans="2:21" x14ac:dyDescent="0.25">
      <c r="B3939"/>
      <c r="C3939"/>
      <c r="D3939" s="13"/>
      <c r="E3939" s="13"/>
      <c r="K3939" s="23"/>
      <c r="O3939" s="21"/>
      <c r="P3939" s="27"/>
      <c r="Q3939" s="16"/>
      <c r="U3939" s="27"/>
    </row>
    <row r="3940" spans="2:21" x14ac:dyDescent="0.25">
      <c r="B3940"/>
      <c r="C3940"/>
      <c r="D3940" s="13"/>
      <c r="E3940" s="13"/>
      <c r="K3940" s="23"/>
      <c r="O3940" s="21"/>
      <c r="P3940" s="27"/>
      <c r="Q3940" s="16"/>
      <c r="U3940" s="27"/>
    </row>
    <row r="3941" spans="2:21" x14ac:dyDescent="0.25">
      <c r="B3941"/>
      <c r="C3941"/>
      <c r="D3941" s="13"/>
      <c r="E3941" s="13"/>
      <c r="K3941" s="23"/>
      <c r="O3941" s="21"/>
      <c r="P3941" s="27"/>
      <c r="Q3941" s="16"/>
      <c r="U3941" s="27"/>
    </row>
    <row r="3942" spans="2:21" x14ac:dyDescent="0.25">
      <c r="B3942"/>
      <c r="C3942"/>
      <c r="D3942" s="13"/>
      <c r="E3942" s="13"/>
      <c r="K3942" s="23"/>
      <c r="O3942" s="21"/>
      <c r="P3942" s="27"/>
      <c r="Q3942" s="16"/>
      <c r="U3942" s="27"/>
    </row>
    <row r="3943" spans="2:21" x14ac:dyDescent="0.25">
      <c r="B3943"/>
      <c r="C3943"/>
      <c r="D3943" s="13"/>
      <c r="E3943" s="13"/>
      <c r="K3943" s="23"/>
      <c r="O3943" s="21"/>
      <c r="P3943" s="27"/>
      <c r="Q3943" s="16"/>
      <c r="U3943" s="27"/>
    </row>
    <row r="3944" spans="2:21" x14ac:dyDescent="0.25">
      <c r="B3944"/>
      <c r="C3944"/>
      <c r="D3944" s="13"/>
      <c r="E3944" s="13"/>
      <c r="K3944" s="23"/>
      <c r="O3944" s="21"/>
      <c r="P3944" s="27"/>
      <c r="Q3944" s="16"/>
      <c r="U3944" s="27"/>
    </row>
    <row r="3945" spans="2:21" x14ac:dyDescent="0.25">
      <c r="B3945"/>
      <c r="C3945"/>
      <c r="D3945" s="13"/>
      <c r="E3945" s="13"/>
      <c r="K3945" s="23"/>
      <c r="O3945" s="21"/>
      <c r="P3945" s="27"/>
      <c r="Q3945" s="16"/>
      <c r="U3945" s="27"/>
    </row>
    <row r="3946" spans="2:21" x14ac:dyDescent="0.25">
      <c r="B3946"/>
      <c r="C3946"/>
      <c r="D3946" s="13"/>
      <c r="E3946" s="13"/>
      <c r="K3946" s="23"/>
      <c r="O3946" s="21"/>
      <c r="P3946" s="27"/>
      <c r="Q3946" s="16"/>
      <c r="U3946" s="27"/>
    </row>
    <row r="3947" spans="2:21" x14ac:dyDescent="0.25">
      <c r="B3947"/>
      <c r="C3947"/>
      <c r="D3947" s="13"/>
      <c r="E3947" s="13"/>
      <c r="K3947" s="23"/>
      <c r="O3947" s="21"/>
      <c r="P3947" s="27"/>
      <c r="Q3947" s="16"/>
      <c r="U3947" s="27"/>
    </row>
    <row r="3948" spans="2:21" x14ac:dyDescent="0.25">
      <c r="B3948"/>
      <c r="C3948"/>
      <c r="D3948" s="13"/>
      <c r="E3948" s="13"/>
      <c r="K3948" s="23"/>
      <c r="O3948" s="21"/>
      <c r="P3948" s="27"/>
      <c r="Q3948" s="16"/>
      <c r="U3948" s="27"/>
    </row>
    <row r="3949" spans="2:21" x14ac:dyDescent="0.25">
      <c r="B3949"/>
      <c r="C3949"/>
      <c r="D3949" s="13"/>
      <c r="E3949" s="13"/>
      <c r="K3949" s="23"/>
      <c r="O3949" s="21"/>
      <c r="P3949" s="27"/>
      <c r="Q3949" s="16"/>
      <c r="U3949" s="27"/>
    </row>
    <row r="3950" spans="2:21" x14ac:dyDescent="0.25">
      <c r="B3950"/>
      <c r="C3950"/>
      <c r="D3950" s="13"/>
      <c r="E3950" s="13"/>
      <c r="K3950" s="23"/>
      <c r="O3950" s="21"/>
      <c r="P3950" s="27"/>
      <c r="Q3950" s="16"/>
      <c r="U3950" s="27"/>
    </row>
    <row r="3951" spans="2:21" x14ac:dyDescent="0.25">
      <c r="B3951"/>
      <c r="C3951"/>
      <c r="D3951" s="13"/>
      <c r="E3951" s="13"/>
      <c r="K3951" s="23"/>
      <c r="O3951" s="21"/>
      <c r="P3951" s="27"/>
      <c r="Q3951" s="16"/>
      <c r="U3951" s="27"/>
    </row>
    <row r="3952" spans="2:21" x14ac:dyDescent="0.25">
      <c r="B3952"/>
      <c r="C3952"/>
      <c r="D3952" s="13"/>
      <c r="E3952" s="13"/>
      <c r="K3952" s="23"/>
      <c r="O3952" s="21"/>
      <c r="P3952" s="27"/>
      <c r="Q3952" s="16"/>
      <c r="U3952" s="27"/>
    </row>
    <row r="3953" spans="2:21" x14ac:dyDescent="0.25">
      <c r="B3953"/>
      <c r="C3953"/>
      <c r="D3953" s="13"/>
      <c r="E3953" s="13"/>
      <c r="K3953" s="23"/>
      <c r="O3953" s="21"/>
      <c r="P3953" s="27"/>
      <c r="Q3953" s="16"/>
      <c r="U3953" s="27"/>
    </row>
    <row r="3954" spans="2:21" x14ac:dyDescent="0.25">
      <c r="B3954"/>
      <c r="C3954"/>
      <c r="D3954" s="13"/>
      <c r="E3954" s="13"/>
      <c r="K3954" s="23"/>
      <c r="O3954" s="21"/>
      <c r="P3954" s="27"/>
      <c r="Q3954" s="16"/>
      <c r="U3954" s="27"/>
    </row>
    <row r="3955" spans="2:21" x14ac:dyDescent="0.25">
      <c r="B3955"/>
      <c r="C3955"/>
      <c r="D3955" s="13"/>
      <c r="E3955" s="13"/>
      <c r="K3955" s="23"/>
      <c r="O3955" s="21"/>
      <c r="P3955" s="27"/>
      <c r="Q3955" s="16"/>
      <c r="U3955" s="27"/>
    </row>
    <row r="3956" spans="2:21" x14ac:dyDescent="0.25">
      <c r="B3956"/>
      <c r="C3956"/>
      <c r="D3956" s="13"/>
      <c r="E3956" s="13"/>
      <c r="K3956" s="23"/>
      <c r="O3956" s="21"/>
      <c r="P3956" s="27"/>
      <c r="Q3956" s="16"/>
      <c r="U3956" s="27"/>
    </row>
    <row r="3957" spans="2:21" x14ac:dyDescent="0.25">
      <c r="B3957"/>
      <c r="C3957"/>
      <c r="D3957" s="13"/>
      <c r="E3957" s="13"/>
      <c r="K3957" s="23"/>
      <c r="O3957" s="21"/>
      <c r="P3957" s="27"/>
      <c r="Q3957" s="16"/>
      <c r="U3957" s="27"/>
    </row>
    <row r="3958" spans="2:21" x14ac:dyDescent="0.25">
      <c r="B3958"/>
      <c r="C3958"/>
      <c r="D3958" s="13"/>
      <c r="E3958" s="13"/>
      <c r="K3958" s="23"/>
      <c r="O3958" s="21"/>
      <c r="P3958" s="27"/>
      <c r="Q3958" s="16"/>
      <c r="U3958" s="27"/>
    </row>
    <row r="3959" spans="2:21" x14ac:dyDescent="0.25">
      <c r="B3959"/>
      <c r="C3959"/>
      <c r="D3959" s="13"/>
      <c r="E3959" s="13"/>
      <c r="K3959" s="23"/>
      <c r="O3959" s="21"/>
      <c r="P3959" s="27"/>
      <c r="Q3959" s="16"/>
      <c r="U3959" s="27"/>
    </row>
    <row r="3960" spans="2:21" x14ac:dyDescent="0.25">
      <c r="B3960"/>
      <c r="C3960"/>
      <c r="D3960" s="13"/>
      <c r="E3960" s="13"/>
      <c r="K3960" s="23"/>
      <c r="O3960" s="21"/>
      <c r="P3960" s="27"/>
      <c r="Q3960" s="16"/>
      <c r="U3960" s="27"/>
    </row>
    <row r="3961" spans="2:21" x14ac:dyDescent="0.25">
      <c r="B3961"/>
      <c r="C3961"/>
      <c r="D3961" s="13"/>
      <c r="E3961" s="13"/>
      <c r="K3961" s="23"/>
      <c r="O3961" s="21"/>
      <c r="P3961" s="27"/>
      <c r="Q3961" s="16"/>
      <c r="U3961" s="27"/>
    </row>
    <row r="3962" spans="2:21" x14ac:dyDescent="0.25">
      <c r="B3962"/>
      <c r="C3962"/>
      <c r="D3962" s="13"/>
      <c r="E3962" s="13"/>
      <c r="K3962" s="23"/>
      <c r="O3962" s="21"/>
      <c r="P3962" s="27"/>
      <c r="Q3962" s="16"/>
      <c r="U3962" s="27"/>
    </row>
    <row r="3963" spans="2:21" x14ac:dyDescent="0.25">
      <c r="B3963"/>
      <c r="C3963"/>
      <c r="D3963" s="13"/>
      <c r="E3963" s="13"/>
      <c r="K3963" s="23"/>
      <c r="O3963" s="21"/>
      <c r="P3963" s="27"/>
      <c r="Q3963" s="16"/>
      <c r="U3963" s="27"/>
    </row>
    <row r="3964" spans="2:21" x14ac:dyDescent="0.25">
      <c r="B3964"/>
      <c r="C3964"/>
      <c r="D3964" s="13"/>
      <c r="E3964" s="13"/>
      <c r="K3964" s="23"/>
      <c r="O3964" s="21"/>
      <c r="P3964" s="27"/>
      <c r="Q3964" s="16"/>
      <c r="U3964" s="27"/>
    </row>
    <row r="3965" spans="2:21" x14ac:dyDescent="0.25">
      <c r="B3965"/>
      <c r="C3965"/>
      <c r="D3965" s="13"/>
      <c r="E3965" s="13"/>
      <c r="K3965" s="23"/>
      <c r="O3965" s="21"/>
      <c r="P3965" s="27"/>
      <c r="Q3965" s="16"/>
      <c r="U3965" s="27"/>
    </row>
    <row r="3966" spans="2:21" x14ac:dyDescent="0.25">
      <c r="B3966"/>
      <c r="C3966"/>
      <c r="D3966" s="13"/>
      <c r="E3966" s="13"/>
      <c r="K3966" s="23"/>
      <c r="O3966" s="21"/>
      <c r="P3966" s="27"/>
      <c r="Q3966" s="16"/>
      <c r="U3966" s="27"/>
    </row>
    <row r="3967" spans="2:21" x14ac:dyDescent="0.25">
      <c r="B3967"/>
      <c r="C3967"/>
      <c r="D3967" s="13"/>
      <c r="E3967" s="13"/>
      <c r="K3967" s="23"/>
      <c r="O3967" s="21"/>
      <c r="P3967" s="27"/>
      <c r="Q3967" s="16"/>
      <c r="U3967" s="27"/>
    </row>
    <row r="3968" spans="2:21" x14ac:dyDescent="0.25">
      <c r="B3968"/>
      <c r="C3968"/>
      <c r="D3968" s="13"/>
      <c r="E3968" s="13"/>
      <c r="K3968" s="23"/>
      <c r="O3968" s="21"/>
      <c r="P3968" s="27"/>
      <c r="Q3968" s="16"/>
      <c r="U3968" s="27"/>
    </row>
    <row r="3969" spans="2:21" x14ac:dyDescent="0.25">
      <c r="B3969"/>
      <c r="C3969"/>
      <c r="D3969" s="13"/>
      <c r="E3969" s="13"/>
      <c r="K3969" s="23"/>
      <c r="O3969" s="21"/>
      <c r="P3969" s="27"/>
      <c r="Q3969" s="16"/>
      <c r="U3969" s="27"/>
    </row>
    <row r="3970" spans="2:21" x14ac:dyDescent="0.25">
      <c r="B3970"/>
      <c r="C3970"/>
      <c r="D3970" s="13"/>
      <c r="E3970" s="13"/>
      <c r="K3970" s="23"/>
      <c r="O3970" s="21"/>
      <c r="P3970" s="27"/>
      <c r="Q3970" s="16"/>
      <c r="U3970" s="27"/>
    </row>
    <row r="3971" spans="2:21" x14ac:dyDescent="0.25">
      <c r="B3971"/>
      <c r="C3971"/>
      <c r="D3971" s="13"/>
      <c r="E3971" s="13"/>
      <c r="K3971" s="23"/>
      <c r="O3971" s="21"/>
      <c r="P3971" s="27"/>
      <c r="Q3971" s="16"/>
      <c r="U3971" s="27"/>
    </row>
    <row r="3972" spans="2:21" x14ac:dyDescent="0.25">
      <c r="B3972"/>
      <c r="C3972"/>
      <c r="D3972" s="13"/>
      <c r="E3972" s="13"/>
      <c r="K3972" s="23"/>
      <c r="O3972" s="21"/>
      <c r="P3972" s="27"/>
      <c r="Q3972" s="16"/>
      <c r="U3972" s="27"/>
    </row>
    <row r="3973" spans="2:21" x14ac:dyDescent="0.25">
      <c r="B3973"/>
      <c r="C3973"/>
      <c r="D3973" s="13"/>
      <c r="E3973" s="13"/>
      <c r="K3973" s="23"/>
      <c r="O3973" s="21"/>
      <c r="P3973" s="27"/>
      <c r="Q3973" s="16"/>
      <c r="U3973" s="27"/>
    </row>
    <row r="3974" spans="2:21" x14ac:dyDescent="0.25">
      <c r="B3974"/>
      <c r="C3974"/>
      <c r="D3974" s="13"/>
      <c r="E3974" s="13"/>
      <c r="K3974" s="23"/>
      <c r="O3974" s="21"/>
      <c r="P3974" s="27"/>
      <c r="Q3974" s="16"/>
      <c r="U3974" s="27"/>
    </row>
    <row r="3975" spans="2:21" x14ac:dyDescent="0.25">
      <c r="B3975"/>
      <c r="C3975"/>
      <c r="D3975" s="13"/>
      <c r="E3975" s="13"/>
      <c r="K3975" s="23"/>
      <c r="O3975" s="21"/>
      <c r="P3975" s="27"/>
      <c r="Q3975" s="16"/>
      <c r="U3975" s="27"/>
    </row>
    <row r="3976" spans="2:21" x14ac:dyDescent="0.25">
      <c r="B3976"/>
      <c r="C3976"/>
      <c r="D3976" s="13"/>
      <c r="E3976" s="13"/>
      <c r="K3976" s="23"/>
      <c r="O3976" s="21"/>
      <c r="P3976" s="27"/>
      <c r="Q3976" s="16"/>
      <c r="U3976" s="27"/>
    </row>
    <row r="3977" spans="2:21" x14ac:dyDescent="0.25">
      <c r="B3977"/>
      <c r="C3977"/>
      <c r="D3977" s="13"/>
      <c r="E3977" s="13"/>
      <c r="K3977" s="23"/>
      <c r="O3977" s="21"/>
      <c r="P3977" s="27"/>
      <c r="Q3977" s="16"/>
      <c r="U3977" s="27"/>
    </row>
    <row r="3978" spans="2:21" x14ac:dyDescent="0.25">
      <c r="B3978"/>
      <c r="C3978"/>
      <c r="D3978" s="13"/>
      <c r="E3978" s="13"/>
      <c r="K3978" s="23"/>
      <c r="O3978" s="21"/>
      <c r="P3978" s="27"/>
      <c r="Q3978" s="16"/>
      <c r="U3978" s="27"/>
    </row>
    <row r="3979" spans="2:21" x14ac:dyDescent="0.25">
      <c r="B3979"/>
      <c r="C3979"/>
      <c r="D3979" s="13"/>
      <c r="E3979" s="13"/>
      <c r="K3979" s="23"/>
      <c r="O3979" s="21"/>
      <c r="P3979" s="27"/>
      <c r="Q3979" s="16"/>
      <c r="U3979" s="27"/>
    </row>
    <row r="3980" spans="2:21" x14ac:dyDescent="0.25">
      <c r="B3980"/>
      <c r="C3980"/>
      <c r="D3980" s="13"/>
      <c r="E3980" s="13"/>
      <c r="K3980" s="23"/>
      <c r="O3980" s="21"/>
      <c r="P3980" s="27"/>
      <c r="Q3980" s="16"/>
      <c r="U3980" s="27"/>
    </row>
    <row r="3981" spans="2:21" x14ac:dyDescent="0.25">
      <c r="B3981"/>
      <c r="C3981"/>
      <c r="D3981" s="13"/>
      <c r="E3981" s="13"/>
      <c r="K3981" s="23"/>
      <c r="O3981" s="21"/>
      <c r="P3981" s="27"/>
      <c r="Q3981" s="16"/>
      <c r="U3981" s="27"/>
    </row>
    <row r="3982" spans="2:21" x14ac:dyDescent="0.25">
      <c r="B3982"/>
      <c r="C3982"/>
      <c r="D3982" s="13"/>
      <c r="E3982" s="13"/>
      <c r="K3982" s="23"/>
      <c r="O3982" s="21"/>
      <c r="P3982" s="27"/>
      <c r="Q3982" s="16"/>
      <c r="U3982" s="27"/>
    </row>
    <row r="3983" spans="2:21" x14ac:dyDescent="0.25">
      <c r="B3983"/>
      <c r="C3983"/>
      <c r="D3983" s="13"/>
      <c r="E3983" s="13"/>
      <c r="K3983" s="23"/>
      <c r="O3983" s="21"/>
      <c r="P3983" s="27"/>
      <c r="Q3983" s="16"/>
      <c r="U3983" s="27"/>
    </row>
    <row r="3984" spans="2:21" x14ac:dyDescent="0.25">
      <c r="B3984"/>
      <c r="C3984"/>
      <c r="D3984" s="13"/>
      <c r="E3984" s="13"/>
      <c r="K3984" s="23"/>
      <c r="O3984" s="21"/>
      <c r="P3984" s="27"/>
      <c r="Q3984" s="16"/>
      <c r="U3984" s="27"/>
    </row>
    <row r="3985" spans="2:21" x14ac:dyDescent="0.25">
      <c r="B3985"/>
      <c r="C3985"/>
      <c r="D3985" s="13"/>
      <c r="E3985" s="13"/>
      <c r="K3985" s="23"/>
      <c r="O3985" s="21"/>
      <c r="P3985" s="27"/>
      <c r="Q3985" s="16"/>
      <c r="U3985" s="27"/>
    </row>
    <row r="3986" spans="2:21" x14ac:dyDescent="0.25">
      <c r="B3986"/>
      <c r="C3986"/>
      <c r="D3986" s="13"/>
      <c r="E3986" s="13"/>
      <c r="K3986" s="23"/>
      <c r="O3986" s="21"/>
      <c r="P3986" s="27"/>
      <c r="Q3986" s="16"/>
      <c r="U3986" s="27"/>
    </row>
    <row r="3987" spans="2:21" x14ac:dyDescent="0.25">
      <c r="B3987"/>
      <c r="C3987"/>
      <c r="D3987" s="13"/>
      <c r="E3987" s="13"/>
      <c r="K3987" s="23"/>
      <c r="O3987" s="21"/>
      <c r="P3987" s="27"/>
      <c r="Q3987" s="16"/>
      <c r="U3987" s="27"/>
    </row>
    <row r="3988" spans="2:21" x14ac:dyDescent="0.25">
      <c r="B3988"/>
      <c r="C3988"/>
      <c r="D3988" s="13"/>
      <c r="E3988" s="13"/>
      <c r="K3988" s="23"/>
      <c r="O3988" s="21"/>
      <c r="P3988" s="27"/>
      <c r="Q3988" s="16"/>
      <c r="U3988" s="27"/>
    </row>
    <row r="3989" spans="2:21" x14ac:dyDescent="0.25">
      <c r="B3989"/>
      <c r="C3989"/>
      <c r="D3989" s="13"/>
      <c r="E3989" s="13"/>
      <c r="K3989" s="23"/>
      <c r="O3989" s="21"/>
      <c r="P3989" s="27"/>
      <c r="Q3989" s="16"/>
      <c r="U3989" s="27"/>
    </row>
    <row r="3990" spans="2:21" x14ac:dyDescent="0.25">
      <c r="B3990"/>
      <c r="C3990"/>
      <c r="D3990" s="13"/>
      <c r="E3990" s="13"/>
      <c r="K3990" s="23"/>
      <c r="O3990" s="21"/>
      <c r="P3990" s="27"/>
      <c r="Q3990" s="16"/>
      <c r="U3990" s="27"/>
    </row>
    <row r="3991" spans="2:21" x14ac:dyDescent="0.25">
      <c r="B3991"/>
      <c r="C3991"/>
      <c r="D3991" s="13"/>
      <c r="E3991" s="13"/>
      <c r="K3991" s="23"/>
      <c r="O3991" s="21"/>
      <c r="P3991" s="27"/>
      <c r="Q3991" s="16"/>
      <c r="U3991" s="27"/>
    </row>
    <row r="3992" spans="2:21" x14ac:dyDescent="0.25">
      <c r="B3992"/>
      <c r="C3992"/>
      <c r="D3992" s="13"/>
      <c r="E3992" s="13"/>
      <c r="K3992" s="23"/>
      <c r="O3992" s="21"/>
      <c r="P3992" s="27"/>
      <c r="Q3992" s="16"/>
      <c r="U3992" s="27"/>
    </row>
    <row r="3993" spans="2:21" x14ac:dyDescent="0.25">
      <c r="B3993"/>
      <c r="C3993"/>
      <c r="D3993" s="13"/>
      <c r="E3993" s="13"/>
      <c r="K3993" s="23"/>
      <c r="O3993" s="21"/>
      <c r="P3993" s="27"/>
      <c r="Q3993" s="16"/>
      <c r="U3993" s="27"/>
    </row>
    <row r="3994" spans="2:21" x14ac:dyDescent="0.25">
      <c r="B3994"/>
      <c r="C3994"/>
      <c r="D3994" s="13"/>
      <c r="E3994" s="13"/>
      <c r="K3994" s="23"/>
      <c r="O3994" s="21"/>
      <c r="P3994" s="27"/>
      <c r="Q3994" s="16"/>
      <c r="U3994" s="27"/>
    </row>
    <row r="3995" spans="2:21" x14ac:dyDescent="0.25">
      <c r="B3995"/>
      <c r="C3995"/>
      <c r="D3995" s="13"/>
      <c r="E3995" s="13"/>
      <c r="K3995" s="23"/>
      <c r="O3995" s="21"/>
      <c r="P3995" s="27"/>
      <c r="Q3995" s="16"/>
      <c r="U3995" s="27"/>
    </row>
    <row r="3996" spans="2:21" x14ac:dyDescent="0.25">
      <c r="B3996"/>
      <c r="C3996"/>
      <c r="D3996" s="13"/>
      <c r="E3996" s="13"/>
      <c r="K3996" s="23"/>
      <c r="O3996" s="21"/>
      <c r="P3996" s="27"/>
      <c r="Q3996" s="16"/>
      <c r="U3996" s="27"/>
    </row>
    <row r="3997" spans="2:21" x14ac:dyDescent="0.25">
      <c r="B3997"/>
      <c r="C3997"/>
      <c r="D3997" s="13"/>
      <c r="E3997" s="13"/>
      <c r="K3997" s="23"/>
      <c r="O3997" s="21"/>
      <c r="P3997" s="27"/>
      <c r="Q3997" s="16"/>
      <c r="U3997" s="27"/>
    </row>
    <row r="3998" spans="2:21" x14ac:dyDescent="0.25">
      <c r="B3998"/>
      <c r="C3998"/>
      <c r="D3998" s="13"/>
      <c r="E3998" s="13"/>
      <c r="K3998" s="23"/>
      <c r="O3998" s="21"/>
      <c r="P3998" s="27"/>
      <c r="Q3998" s="16"/>
      <c r="U3998" s="27"/>
    </row>
    <row r="3999" spans="2:21" x14ac:dyDescent="0.25">
      <c r="B3999"/>
      <c r="C3999"/>
      <c r="D3999" s="13"/>
      <c r="E3999" s="13"/>
      <c r="K3999" s="23"/>
      <c r="O3999" s="21"/>
      <c r="P3999" s="27"/>
      <c r="Q3999" s="16"/>
      <c r="U3999" s="27"/>
    </row>
    <row r="4000" spans="2:21" x14ac:dyDescent="0.25">
      <c r="B4000"/>
      <c r="C4000"/>
      <c r="D4000" s="13"/>
      <c r="E4000" s="13"/>
      <c r="K4000" s="23"/>
      <c r="O4000" s="21"/>
      <c r="P4000" s="27"/>
      <c r="Q4000" s="16"/>
      <c r="U4000" s="27"/>
    </row>
    <row r="4001" spans="2:21" x14ac:dyDescent="0.25">
      <c r="B4001"/>
      <c r="C4001"/>
      <c r="D4001" s="13"/>
      <c r="E4001" s="13"/>
      <c r="K4001" s="23"/>
      <c r="O4001" s="21"/>
      <c r="P4001" s="27"/>
      <c r="Q4001" s="16"/>
      <c r="U4001" s="27"/>
    </row>
    <row r="4002" spans="2:21" x14ac:dyDescent="0.25">
      <c r="B4002"/>
      <c r="C4002"/>
      <c r="D4002" s="13"/>
      <c r="E4002" s="13"/>
      <c r="K4002" s="23"/>
      <c r="O4002" s="21"/>
      <c r="P4002" s="27"/>
      <c r="Q4002" s="16"/>
      <c r="U4002" s="27"/>
    </row>
    <row r="4003" spans="2:21" x14ac:dyDescent="0.25">
      <c r="B4003"/>
      <c r="C4003"/>
      <c r="D4003" s="13"/>
      <c r="E4003" s="13"/>
      <c r="K4003" s="23"/>
      <c r="O4003" s="21"/>
      <c r="P4003" s="27"/>
      <c r="Q4003" s="16"/>
      <c r="U4003" s="27"/>
    </row>
    <row r="4004" spans="2:21" x14ac:dyDescent="0.25">
      <c r="B4004"/>
      <c r="C4004"/>
      <c r="D4004" s="13"/>
      <c r="E4004" s="13"/>
      <c r="K4004" s="23"/>
      <c r="O4004" s="21"/>
      <c r="P4004" s="27"/>
      <c r="Q4004" s="16"/>
      <c r="U4004" s="27"/>
    </row>
    <row r="4005" spans="2:21" x14ac:dyDescent="0.25">
      <c r="B4005"/>
      <c r="C4005"/>
      <c r="D4005" s="13"/>
      <c r="E4005" s="13"/>
      <c r="K4005" s="23"/>
      <c r="O4005" s="21"/>
      <c r="P4005" s="27"/>
      <c r="Q4005" s="16"/>
      <c r="U4005" s="27"/>
    </row>
    <row r="4006" spans="2:21" x14ac:dyDescent="0.25">
      <c r="B4006"/>
      <c r="C4006"/>
      <c r="D4006" s="13"/>
      <c r="E4006" s="13"/>
      <c r="K4006" s="23"/>
      <c r="O4006" s="21"/>
      <c r="P4006" s="27"/>
      <c r="Q4006" s="16"/>
      <c r="U4006" s="27"/>
    </row>
    <row r="4007" spans="2:21" x14ac:dyDescent="0.25">
      <c r="B4007"/>
      <c r="C4007"/>
      <c r="D4007" s="13"/>
      <c r="E4007" s="13"/>
      <c r="K4007" s="23"/>
      <c r="O4007" s="21"/>
      <c r="P4007" s="27"/>
      <c r="Q4007" s="16"/>
      <c r="U4007" s="27"/>
    </row>
    <row r="4008" spans="2:21" x14ac:dyDescent="0.25">
      <c r="B4008"/>
      <c r="C4008"/>
      <c r="D4008" s="13"/>
      <c r="E4008" s="13"/>
      <c r="K4008" s="23"/>
      <c r="O4008" s="21"/>
      <c r="P4008" s="27"/>
      <c r="Q4008" s="16"/>
      <c r="U4008" s="27"/>
    </row>
    <row r="4009" spans="2:21" x14ac:dyDescent="0.25">
      <c r="B4009"/>
      <c r="C4009"/>
      <c r="D4009" s="13"/>
      <c r="E4009" s="13"/>
      <c r="K4009" s="23"/>
      <c r="O4009" s="21"/>
      <c r="P4009" s="27"/>
      <c r="Q4009" s="16"/>
      <c r="U4009" s="27"/>
    </row>
    <row r="4010" spans="2:21" x14ac:dyDescent="0.25">
      <c r="B4010"/>
      <c r="C4010"/>
      <c r="D4010" s="13"/>
      <c r="E4010" s="13"/>
      <c r="K4010" s="23"/>
      <c r="O4010" s="21"/>
      <c r="P4010" s="27"/>
      <c r="Q4010" s="16"/>
      <c r="U4010" s="27"/>
    </row>
    <row r="4011" spans="2:21" x14ac:dyDescent="0.25">
      <c r="B4011"/>
      <c r="C4011"/>
      <c r="D4011" s="13"/>
      <c r="E4011" s="13"/>
      <c r="K4011" s="23"/>
      <c r="O4011" s="21"/>
      <c r="P4011" s="27"/>
      <c r="Q4011" s="16"/>
      <c r="U4011" s="27"/>
    </row>
    <row r="4012" spans="2:21" x14ac:dyDescent="0.25">
      <c r="B4012"/>
      <c r="C4012"/>
      <c r="D4012" s="13"/>
      <c r="E4012" s="13"/>
      <c r="K4012" s="23"/>
      <c r="O4012" s="21"/>
      <c r="P4012" s="27"/>
      <c r="Q4012" s="16"/>
      <c r="U4012" s="27"/>
    </row>
    <row r="4013" spans="2:21" x14ac:dyDescent="0.25">
      <c r="B4013"/>
      <c r="C4013"/>
      <c r="D4013" s="13"/>
      <c r="E4013" s="13"/>
      <c r="K4013" s="23"/>
      <c r="O4013" s="21"/>
      <c r="P4013" s="27"/>
      <c r="Q4013" s="16"/>
      <c r="U4013" s="27"/>
    </row>
    <row r="4014" spans="2:21" x14ac:dyDescent="0.25">
      <c r="B4014"/>
      <c r="C4014"/>
      <c r="D4014" s="13"/>
      <c r="E4014" s="13"/>
      <c r="K4014" s="23"/>
      <c r="O4014" s="21"/>
      <c r="P4014" s="27"/>
      <c r="Q4014" s="16"/>
      <c r="U4014" s="27"/>
    </row>
    <row r="4015" spans="2:21" x14ac:dyDescent="0.25">
      <c r="B4015"/>
      <c r="C4015"/>
      <c r="D4015" s="13"/>
      <c r="E4015" s="13"/>
      <c r="K4015" s="23"/>
      <c r="O4015" s="21"/>
      <c r="P4015" s="27"/>
      <c r="Q4015" s="16"/>
      <c r="U4015" s="27"/>
    </row>
    <row r="4016" spans="2:21" x14ac:dyDescent="0.25">
      <c r="B4016"/>
      <c r="C4016"/>
      <c r="D4016" s="13"/>
      <c r="E4016" s="13"/>
      <c r="K4016" s="23"/>
      <c r="O4016" s="21"/>
      <c r="P4016" s="27"/>
      <c r="Q4016" s="16"/>
      <c r="U4016" s="27"/>
    </row>
    <row r="4017" spans="2:21" x14ac:dyDescent="0.25">
      <c r="B4017"/>
      <c r="C4017"/>
      <c r="D4017" s="13"/>
      <c r="E4017" s="13"/>
      <c r="K4017" s="23"/>
      <c r="O4017" s="21"/>
      <c r="P4017" s="27"/>
      <c r="Q4017" s="16"/>
      <c r="U4017" s="27"/>
    </row>
    <row r="4018" spans="2:21" x14ac:dyDescent="0.25">
      <c r="B4018"/>
      <c r="C4018"/>
      <c r="D4018" s="13"/>
      <c r="E4018" s="13"/>
      <c r="K4018" s="23"/>
      <c r="O4018" s="21"/>
      <c r="P4018" s="27"/>
      <c r="Q4018" s="16"/>
      <c r="U4018" s="27"/>
    </row>
    <row r="4019" spans="2:21" x14ac:dyDescent="0.25">
      <c r="B4019"/>
      <c r="C4019"/>
      <c r="D4019" s="13"/>
      <c r="E4019" s="13"/>
      <c r="K4019" s="23"/>
      <c r="O4019" s="21"/>
      <c r="P4019" s="27"/>
      <c r="Q4019" s="16"/>
      <c r="U4019" s="27"/>
    </row>
    <row r="4020" spans="2:21" x14ac:dyDescent="0.25">
      <c r="B4020"/>
      <c r="C4020"/>
      <c r="D4020" s="13"/>
      <c r="E4020" s="13"/>
      <c r="K4020" s="23"/>
      <c r="O4020" s="21"/>
      <c r="P4020" s="27"/>
      <c r="Q4020" s="16"/>
      <c r="U4020" s="27"/>
    </row>
    <row r="4021" spans="2:21" x14ac:dyDescent="0.25">
      <c r="B4021"/>
      <c r="C4021"/>
      <c r="D4021" s="13"/>
      <c r="E4021" s="13"/>
      <c r="K4021" s="23"/>
      <c r="O4021" s="21"/>
      <c r="P4021" s="27"/>
      <c r="Q4021" s="16"/>
      <c r="U4021" s="27"/>
    </row>
    <row r="4022" spans="2:21" x14ac:dyDescent="0.25">
      <c r="B4022"/>
      <c r="C4022"/>
      <c r="D4022" s="13"/>
      <c r="E4022" s="13"/>
      <c r="K4022" s="23"/>
      <c r="O4022" s="21"/>
      <c r="P4022" s="27"/>
      <c r="Q4022" s="16"/>
      <c r="U4022" s="27"/>
    </row>
    <row r="4023" spans="2:21" x14ac:dyDescent="0.25">
      <c r="B4023"/>
      <c r="C4023"/>
      <c r="D4023" s="13"/>
      <c r="E4023" s="13"/>
      <c r="K4023" s="23"/>
      <c r="O4023" s="21"/>
      <c r="P4023" s="27"/>
      <c r="Q4023" s="16"/>
      <c r="U4023" s="27"/>
    </row>
    <row r="4024" spans="2:21" x14ac:dyDescent="0.25">
      <c r="B4024"/>
      <c r="C4024"/>
      <c r="D4024" s="13"/>
      <c r="E4024" s="13"/>
      <c r="K4024" s="23"/>
      <c r="O4024" s="21"/>
      <c r="P4024" s="27"/>
      <c r="Q4024" s="16"/>
      <c r="U4024" s="27"/>
    </row>
    <row r="4025" spans="2:21" x14ac:dyDescent="0.25">
      <c r="B4025"/>
      <c r="C4025"/>
      <c r="D4025" s="13"/>
      <c r="E4025" s="13"/>
      <c r="K4025" s="23"/>
      <c r="O4025" s="21"/>
      <c r="P4025" s="27"/>
      <c r="Q4025" s="16"/>
      <c r="U4025" s="27"/>
    </row>
    <row r="4026" spans="2:21" x14ac:dyDescent="0.25">
      <c r="B4026"/>
      <c r="C4026"/>
      <c r="D4026" s="13"/>
      <c r="E4026" s="13"/>
      <c r="K4026" s="23"/>
      <c r="O4026" s="21"/>
      <c r="P4026" s="27"/>
      <c r="Q4026" s="16"/>
      <c r="U4026" s="27"/>
    </row>
    <row r="4027" spans="2:21" x14ac:dyDescent="0.25">
      <c r="B4027"/>
      <c r="C4027"/>
      <c r="D4027" s="13"/>
      <c r="E4027" s="13"/>
      <c r="K4027" s="23"/>
      <c r="O4027" s="21"/>
      <c r="P4027" s="27"/>
      <c r="Q4027" s="16"/>
      <c r="U4027" s="27"/>
    </row>
    <row r="4028" spans="2:21" x14ac:dyDescent="0.25">
      <c r="B4028"/>
      <c r="C4028"/>
      <c r="D4028" s="13"/>
      <c r="E4028" s="13"/>
      <c r="K4028" s="23"/>
      <c r="O4028" s="21"/>
      <c r="P4028" s="27"/>
      <c r="Q4028" s="16"/>
      <c r="U4028" s="27"/>
    </row>
    <row r="4029" spans="2:21" x14ac:dyDescent="0.25">
      <c r="B4029"/>
      <c r="C4029"/>
      <c r="D4029" s="13"/>
      <c r="E4029" s="13"/>
      <c r="K4029" s="23"/>
      <c r="O4029" s="21"/>
      <c r="P4029" s="27"/>
      <c r="Q4029" s="16"/>
      <c r="U4029" s="27"/>
    </row>
    <row r="4030" spans="2:21" x14ac:dyDescent="0.25">
      <c r="B4030"/>
      <c r="C4030"/>
      <c r="D4030" s="13"/>
      <c r="E4030" s="13"/>
      <c r="K4030" s="23"/>
      <c r="O4030" s="21"/>
      <c r="P4030" s="27"/>
      <c r="Q4030" s="16"/>
      <c r="U4030" s="27"/>
    </row>
    <row r="4031" spans="2:21" x14ac:dyDescent="0.25">
      <c r="B4031"/>
      <c r="C4031"/>
      <c r="D4031" s="13"/>
      <c r="E4031" s="13"/>
      <c r="K4031" s="23"/>
      <c r="O4031" s="21"/>
      <c r="P4031" s="27"/>
      <c r="Q4031" s="16"/>
      <c r="U4031" s="27"/>
    </row>
    <row r="4032" spans="2:21" x14ac:dyDescent="0.25">
      <c r="B4032"/>
      <c r="C4032"/>
      <c r="D4032" s="13"/>
      <c r="E4032" s="13"/>
      <c r="K4032" s="23"/>
      <c r="O4032" s="21"/>
      <c r="P4032" s="27"/>
      <c r="Q4032" s="16"/>
      <c r="U4032" s="27"/>
    </row>
    <row r="4033" spans="2:21" x14ac:dyDescent="0.25">
      <c r="B4033"/>
      <c r="C4033"/>
      <c r="D4033" s="13"/>
      <c r="E4033" s="13"/>
      <c r="K4033" s="23"/>
      <c r="O4033" s="21"/>
      <c r="P4033" s="27"/>
      <c r="Q4033" s="16"/>
      <c r="U4033" s="27"/>
    </row>
    <row r="4034" spans="2:21" x14ac:dyDescent="0.25">
      <c r="B4034"/>
      <c r="C4034"/>
      <c r="D4034" s="13"/>
      <c r="E4034" s="13"/>
      <c r="K4034" s="23"/>
      <c r="O4034" s="21"/>
      <c r="P4034" s="27"/>
      <c r="Q4034" s="16"/>
      <c r="U4034" s="27"/>
    </row>
    <row r="4035" spans="2:21" x14ac:dyDescent="0.25">
      <c r="B4035"/>
      <c r="C4035"/>
      <c r="D4035" s="13"/>
      <c r="E4035" s="13"/>
      <c r="K4035" s="23"/>
      <c r="O4035" s="21"/>
      <c r="P4035" s="27"/>
      <c r="Q4035" s="16"/>
      <c r="U4035" s="27"/>
    </row>
    <row r="4036" spans="2:21" x14ac:dyDescent="0.25">
      <c r="B4036"/>
      <c r="C4036"/>
      <c r="D4036" s="13"/>
      <c r="E4036" s="13"/>
      <c r="K4036" s="23"/>
      <c r="O4036" s="21"/>
      <c r="P4036" s="27"/>
      <c r="Q4036" s="16"/>
      <c r="U4036" s="27"/>
    </row>
    <row r="4037" spans="2:21" x14ac:dyDescent="0.25">
      <c r="B4037"/>
      <c r="C4037"/>
      <c r="D4037" s="13"/>
      <c r="E4037" s="13"/>
      <c r="K4037" s="23"/>
      <c r="O4037" s="21"/>
      <c r="P4037" s="27"/>
      <c r="Q4037" s="16"/>
      <c r="U4037" s="27"/>
    </row>
    <row r="4038" spans="2:21" x14ac:dyDescent="0.25">
      <c r="B4038"/>
      <c r="C4038"/>
      <c r="D4038" s="13"/>
      <c r="E4038" s="13"/>
      <c r="K4038" s="23"/>
      <c r="O4038" s="21"/>
      <c r="P4038" s="27"/>
      <c r="Q4038" s="16"/>
      <c r="U4038" s="27"/>
    </row>
    <row r="4039" spans="2:21" x14ac:dyDescent="0.25">
      <c r="B4039"/>
      <c r="C4039"/>
      <c r="D4039" s="13"/>
      <c r="E4039" s="13"/>
      <c r="K4039" s="23"/>
      <c r="O4039" s="21"/>
      <c r="P4039" s="27"/>
      <c r="Q4039" s="16"/>
      <c r="U4039" s="27"/>
    </row>
    <row r="4040" spans="2:21" x14ac:dyDescent="0.25">
      <c r="B4040"/>
      <c r="C4040"/>
      <c r="D4040" s="13"/>
      <c r="E4040" s="13"/>
      <c r="K4040" s="23"/>
      <c r="O4040" s="21"/>
      <c r="P4040" s="27"/>
      <c r="Q4040" s="16"/>
      <c r="U4040" s="27"/>
    </row>
    <row r="4041" spans="2:21" x14ac:dyDescent="0.25">
      <c r="B4041"/>
      <c r="C4041"/>
      <c r="D4041" s="13"/>
      <c r="E4041" s="13"/>
      <c r="K4041" s="23"/>
      <c r="O4041" s="21"/>
      <c r="P4041" s="27"/>
      <c r="Q4041" s="16"/>
      <c r="U4041" s="27"/>
    </row>
    <row r="4042" spans="2:21" x14ac:dyDescent="0.25">
      <c r="B4042"/>
      <c r="C4042"/>
      <c r="D4042" s="13"/>
      <c r="E4042" s="13"/>
      <c r="K4042" s="23"/>
      <c r="O4042" s="21"/>
      <c r="P4042" s="27"/>
      <c r="Q4042" s="16"/>
      <c r="U4042" s="27"/>
    </row>
    <row r="4043" spans="2:21" x14ac:dyDescent="0.25">
      <c r="B4043"/>
      <c r="C4043"/>
      <c r="D4043" s="13"/>
      <c r="E4043" s="13"/>
      <c r="K4043" s="23"/>
      <c r="O4043" s="21"/>
      <c r="P4043" s="27"/>
      <c r="Q4043" s="16"/>
      <c r="U4043" s="27"/>
    </row>
    <row r="4044" spans="2:21" x14ac:dyDescent="0.25">
      <c r="B4044"/>
      <c r="C4044"/>
      <c r="D4044" s="13"/>
      <c r="E4044" s="13"/>
      <c r="K4044" s="23"/>
      <c r="O4044" s="21"/>
      <c r="P4044" s="27"/>
      <c r="Q4044" s="16"/>
      <c r="U4044" s="27"/>
    </row>
    <row r="4045" spans="2:21" x14ac:dyDescent="0.25">
      <c r="B4045"/>
      <c r="C4045"/>
      <c r="D4045" s="13"/>
      <c r="E4045" s="13"/>
      <c r="K4045" s="23"/>
      <c r="O4045" s="21"/>
      <c r="P4045" s="27"/>
      <c r="Q4045" s="16"/>
      <c r="U4045" s="27"/>
    </row>
    <row r="4046" spans="2:21" x14ac:dyDescent="0.25">
      <c r="B4046"/>
      <c r="C4046"/>
      <c r="D4046" s="13"/>
      <c r="E4046" s="13"/>
      <c r="K4046" s="23"/>
      <c r="O4046" s="21"/>
      <c r="P4046" s="27"/>
      <c r="Q4046" s="16"/>
      <c r="U4046" s="27"/>
    </row>
    <row r="4047" spans="2:21" x14ac:dyDescent="0.25">
      <c r="B4047"/>
      <c r="C4047"/>
      <c r="D4047" s="13"/>
      <c r="E4047" s="13"/>
      <c r="K4047" s="23"/>
      <c r="O4047" s="21"/>
      <c r="P4047" s="27"/>
      <c r="Q4047" s="16"/>
      <c r="U4047" s="27"/>
    </row>
    <row r="4048" spans="2:21" x14ac:dyDescent="0.25">
      <c r="B4048"/>
      <c r="C4048"/>
      <c r="D4048" s="13"/>
      <c r="E4048" s="13"/>
      <c r="K4048" s="23"/>
      <c r="O4048" s="21"/>
      <c r="P4048" s="27"/>
      <c r="Q4048" s="16"/>
      <c r="U4048" s="27"/>
    </row>
    <row r="4049" spans="2:21" x14ac:dyDescent="0.25">
      <c r="B4049"/>
      <c r="C4049"/>
      <c r="D4049" s="13"/>
      <c r="E4049" s="13"/>
      <c r="K4049" s="23"/>
      <c r="O4049" s="21"/>
      <c r="P4049" s="27"/>
      <c r="Q4049" s="16"/>
      <c r="U4049" s="27"/>
    </row>
    <row r="4050" spans="2:21" x14ac:dyDescent="0.25">
      <c r="B4050"/>
      <c r="C4050"/>
      <c r="D4050" s="13"/>
      <c r="E4050" s="13"/>
      <c r="K4050" s="23"/>
      <c r="O4050" s="21"/>
      <c r="P4050" s="27"/>
      <c r="Q4050" s="16"/>
      <c r="U4050" s="27"/>
    </row>
    <row r="4051" spans="2:21" x14ac:dyDescent="0.25">
      <c r="B4051"/>
      <c r="C4051"/>
      <c r="D4051" s="13"/>
      <c r="E4051" s="13"/>
      <c r="K4051" s="23"/>
      <c r="O4051" s="21"/>
      <c r="P4051" s="27"/>
      <c r="Q4051" s="16"/>
      <c r="U4051" s="27"/>
    </row>
    <row r="4052" spans="2:21" x14ac:dyDescent="0.25">
      <c r="B4052"/>
      <c r="C4052"/>
      <c r="D4052" s="13"/>
      <c r="E4052" s="13"/>
      <c r="K4052" s="23"/>
      <c r="O4052" s="21"/>
      <c r="P4052" s="27"/>
      <c r="Q4052" s="16"/>
      <c r="U4052" s="27"/>
    </row>
    <row r="4053" spans="2:21" x14ac:dyDescent="0.25">
      <c r="B4053"/>
      <c r="C4053"/>
      <c r="D4053" s="13"/>
      <c r="E4053" s="13"/>
      <c r="K4053" s="23"/>
      <c r="O4053" s="21"/>
      <c r="P4053" s="27"/>
      <c r="Q4053" s="16"/>
      <c r="U4053" s="27"/>
    </row>
    <row r="4054" spans="2:21" x14ac:dyDescent="0.25">
      <c r="B4054"/>
      <c r="C4054"/>
      <c r="D4054" s="13"/>
      <c r="E4054" s="13"/>
      <c r="K4054" s="23"/>
      <c r="O4054" s="21"/>
      <c r="P4054" s="27"/>
      <c r="Q4054" s="16"/>
      <c r="U4054" s="27"/>
    </row>
    <row r="4055" spans="2:21" x14ac:dyDescent="0.25">
      <c r="B4055"/>
      <c r="C4055"/>
      <c r="D4055" s="13"/>
      <c r="E4055" s="13"/>
      <c r="K4055" s="23"/>
      <c r="O4055" s="21"/>
      <c r="P4055" s="27"/>
      <c r="Q4055" s="16"/>
      <c r="U4055" s="27"/>
    </row>
    <row r="4056" spans="2:21" x14ac:dyDescent="0.25">
      <c r="B4056"/>
      <c r="C4056"/>
      <c r="D4056" s="13"/>
      <c r="E4056" s="13"/>
      <c r="K4056" s="23"/>
      <c r="O4056" s="21"/>
      <c r="P4056" s="27"/>
      <c r="Q4056" s="16"/>
      <c r="U4056" s="27"/>
    </row>
    <row r="4057" spans="2:21" x14ac:dyDescent="0.25">
      <c r="B4057"/>
      <c r="C4057"/>
      <c r="D4057" s="13"/>
      <c r="E4057" s="13"/>
      <c r="K4057" s="23"/>
      <c r="O4057" s="21"/>
      <c r="P4057" s="27"/>
      <c r="Q4057" s="16"/>
      <c r="U4057" s="27"/>
    </row>
    <row r="4058" spans="2:21" x14ac:dyDescent="0.25">
      <c r="B4058"/>
      <c r="C4058"/>
      <c r="D4058" s="13"/>
      <c r="E4058" s="13"/>
      <c r="K4058" s="23"/>
      <c r="O4058" s="21"/>
      <c r="P4058" s="27"/>
      <c r="Q4058" s="16"/>
      <c r="U4058" s="27"/>
    </row>
    <row r="4059" spans="2:21" x14ac:dyDescent="0.25">
      <c r="B4059"/>
      <c r="C4059"/>
      <c r="D4059" s="13"/>
      <c r="E4059" s="13"/>
      <c r="K4059" s="23"/>
      <c r="O4059" s="21"/>
      <c r="P4059" s="27"/>
      <c r="Q4059" s="16"/>
      <c r="U4059" s="27"/>
    </row>
    <row r="4060" spans="2:21" x14ac:dyDescent="0.25">
      <c r="B4060"/>
      <c r="C4060"/>
      <c r="D4060" s="13"/>
      <c r="E4060" s="13"/>
      <c r="K4060" s="23"/>
      <c r="O4060" s="21"/>
      <c r="P4060" s="27"/>
      <c r="Q4060" s="16"/>
      <c r="U4060" s="27"/>
    </row>
    <row r="4061" spans="2:21" x14ac:dyDescent="0.25">
      <c r="B4061"/>
      <c r="C4061"/>
      <c r="D4061" s="13"/>
      <c r="E4061" s="13"/>
      <c r="K4061" s="23"/>
      <c r="O4061" s="21"/>
      <c r="P4061" s="27"/>
      <c r="Q4061" s="16"/>
      <c r="U4061" s="27"/>
    </row>
    <row r="4062" spans="2:21" x14ac:dyDescent="0.25">
      <c r="B4062"/>
      <c r="C4062"/>
      <c r="D4062" s="13"/>
      <c r="E4062" s="13"/>
      <c r="K4062" s="23"/>
      <c r="O4062" s="21"/>
      <c r="P4062" s="27"/>
      <c r="Q4062" s="16"/>
      <c r="U4062" s="27"/>
    </row>
    <row r="4063" spans="2:21" x14ac:dyDescent="0.25">
      <c r="B4063"/>
      <c r="C4063"/>
      <c r="D4063" s="13"/>
      <c r="E4063" s="13"/>
      <c r="K4063" s="23"/>
      <c r="O4063" s="21"/>
      <c r="P4063" s="27"/>
      <c r="Q4063" s="16"/>
      <c r="U4063" s="27"/>
    </row>
    <row r="4064" spans="2:21" x14ac:dyDescent="0.25">
      <c r="B4064"/>
      <c r="C4064"/>
      <c r="D4064" s="13"/>
      <c r="E4064" s="13"/>
      <c r="K4064" s="23"/>
      <c r="O4064" s="21"/>
      <c r="P4064" s="27"/>
      <c r="Q4064" s="16"/>
      <c r="U4064" s="27"/>
    </row>
    <row r="4065" spans="2:21" x14ac:dyDescent="0.25">
      <c r="B4065"/>
      <c r="C4065"/>
      <c r="D4065" s="13"/>
      <c r="E4065" s="13"/>
      <c r="K4065" s="23"/>
      <c r="O4065" s="21"/>
      <c r="P4065" s="27"/>
      <c r="Q4065" s="16"/>
      <c r="U4065" s="27"/>
    </row>
    <row r="4066" spans="2:21" x14ac:dyDescent="0.25">
      <c r="B4066"/>
      <c r="C4066"/>
      <c r="D4066" s="13"/>
      <c r="E4066" s="13"/>
      <c r="K4066" s="23"/>
      <c r="O4066" s="21"/>
      <c r="P4066" s="27"/>
      <c r="Q4066" s="16"/>
      <c r="U4066" s="27"/>
    </row>
    <row r="4067" spans="2:21" x14ac:dyDescent="0.25">
      <c r="B4067"/>
      <c r="C4067"/>
      <c r="D4067" s="13"/>
      <c r="E4067" s="13"/>
      <c r="K4067" s="23"/>
      <c r="O4067" s="21"/>
      <c r="P4067" s="27"/>
      <c r="Q4067" s="16"/>
      <c r="U4067" s="27"/>
    </row>
    <row r="4068" spans="2:21" x14ac:dyDescent="0.25">
      <c r="B4068"/>
      <c r="C4068"/>
      <c r="D4068" s="13"/>
      <c r="E4068" s="13"/>
      <c r="K4068" s="23"/>
      <c r="O4068" s="21"/>
      <c r="P4068" s="27"/>
      <c r="Q4068" s="16"/>
      <c r="U4068" s="27"/>
    </row>
    <row r="4069" spans="2:21" x14ac:dyDescent="0.25">
      <c r="B4069"/>
      <c r="C4069"/>
      <c r="D4069" s="13"/>
      <c r="E4069" s="13"/>
      <c r="K4069" s="23"/>
      <c r="O4069" s="21"/>
      <c r="P4069" s="27"/>
      <c r="Q4069" s="16"/>
      <c r="U4069" s="27"/>
    </row>
    <row r="4070" spans="2:21" x14ac:dyDescent="0.25">
      <c r="B4070"/>
      <c r="C4070"/>
      <c r="D4070" s="13"/>
      <c r="E4070" s="13"/>
      <c r="K4070" s="23"/>
      <c r="O4070" s="21"/>
      <c r="P4070" s="27"/>
      <c r="Q4070" s="16"/>
      <c r="U4070" s="27"/>
    </row>
    <row r="4071" spans="2:21" x14ac:dyDescent="0.25">
      <c r="B4071"/>
      <c r="C4071"/>
      <c r="D4071" s="13"/>
      <c r="E4071" s="13"/>
      <c r="K4071" s="23"/>
      <c r="O4071" s="21"/>
      <c r="P4071" s="27"/>
      <c r="Q4071" s="16"/>
      <c r="U4071" s="27"/>
    </row>
    <row r="4072" spans="2:21" x14ac:dyDescent="0.25">
      <c r="B4072"/>
      <c r="C4072"/>
      <c r="D4072" s="13"/>
      <c r="E4072" s="13"/>
      <c r="K4072" s="23"/>
      <c r="O4072" s="21"/>
      <c r="P4072" s="27"/>
      <c r="Q4072" s="16"/>
      <c r="U4072" s="27"/>
    </row>
    <row r="4073" spans="2:21" x14ac:dyDescent="0.25">
      <c r="B4073"/>
      <c r="C4073"/>
      <c r="D4073" s="13"/>
      <c r="E4073" s="13"/>
      <c r="K4073" s="23"/>
      <c r="O4073" s="21"/>
      <c r="P4073" s="27"/>
      <c r="Q4073" s="16"/>
      <c r="U4073" s="27"/>
    </row>
    <row r="4074" spans="2:21" x14ac:dyDescent="0.25">
      <c r="B4074"/>
      <c r="C4074"/>
      <c r="D4074" s="13"/>
      <c r="E4074" s="13"/>
      <c r="K4074" s="23"/>
      <c r="O4074" s="21"/>
      <c r="P4074" s="27"/>
      <c r="Q4074" s="16"/>
      <c r="U4074" s="27"/>
    </row>
    <row r="4075" spans="2:21" x14ac:dyDescent="0.25">
      <c r="B4075"/>
      <c r="C4075"/>
      <c r="D4075" s="13"/>
      <c r="E4075" s="13"/>
      <c r="K4075" s="23"/>
      <c r="O4075" s="21"/>
      <c r="P4075" s="27"/>
      <c r="Q4075" s="16"/>
      <c r="U4075" s="27"/>
    </row>
    <row r="4076" spans="2:21" x14ac:dyDescent="0.25">
      <c r="B4076"/>
      <c r="C4076"/>
      <c r="D4076" s="13"/>
      <c r="E4076" s="13"/>
      <c r="K4076" s="23"/>
      <c r="O4076" s="21"/>
      <c r="P4076" s="27"/>
      <c r="Q4076" s="16"/>
      <c r="U4076" s="27"/>
    </row>
    <row r="4077" spans="2:21" x14ac:dyDescent="0.25">
      <c r="B4077"/>
      <c r="C4077"/>
      <c r="D4077" s="13"/>
      <c r="E4077" s="13"/>
      <c r="K4077" s="23"/>
      <c r="O4077" s="21"/>
      <c r="P4077" s="27"/>
      <c r="Q4077" s="16"/>
      <c r="U4077" s="27"/>
    </row>
    <row r="4078" spans="2:21" x14ac:dyDescent="0.25">
      <c r="B4078"/>
      <c r="C4078"/>
      <c r="D4078" s="13"/>
      <c r="E4078" s="13"/>
      <c r="K4078" s="23"/>
      <c r="O4078" s="21"/>
      <c r="P4078" s="27"/>
      <c r="Q4078" s="16"/>
      <c r="U4078" s="27"/>
    </row>
    <row r="4079" spans="2:21" x14ac:dyDescent="0.25">
      <c r="B4079"/>
      <c r="C4079"/>
      <c r="D4079" s="13"/>
      <c r="E4079" s="13"/>
      <c r="K4079" s="23"/>
      <c r="O4079" s="21"/>
      <c r="P4079" s="27"/>
      <c r="Q4079" s="16"/>
      <c r="U4079" s="27"/>
    </row>
    <row r="4080" spans="2:21" x14ac:dyDescent="0.25">
      <c r="B4080"/>
      <c r="C4080"/>
      <c r="D4080" s="13"/>
      <c r="E4080" s="13"/>
      <c r="K4080" s="23"/>
      <c r="O4080" s="21"/>
      <c r="P4080" s="27"/>
      <c r="Q4080" s="16"/>
      <c r="U4080" s="27"/>
    </row>
    <row r="4081" spans="2:21" x14ac:dyDescent="0.25">
      <c r="B4081"/>
      <c r="C4081"/>
      <c r="D4081" s="13"/>
      <c r="E4081" s="13"/>
      <c r="K4081" s="23"/>
      <c r="O4081" s="21"/>
      <c r="P4081" s="27"/>
      <c r="Q4081" s="16"/>
      <c r="U4081" s="27"/>
    </row>
    <row r="4082" spans="2:21" x14ac:dyDescent="0.25">
      <c r="B4082"/>
      <c r="C4082"/>
      <c r="D4082" s="13"/>
      <c r="E4082" s="13"/>
      <c r="K4082" s="23"/>
      <c r="O4082" s="21"/>
      <c r="P4082" s="27"/>
      <c r="Q4082" s="16"/>
      <c r="U4082" s="27"/>
    </row>
    <row r="4083" spans="2:21" x14ac:dyDescent="0.25">
      <c r="B4083"/>
      <c r="C4083"/>
      <c r="D4083" s="13"/>
      <c r="E4083" s="13"/>
      <c r="K4083" s="23"/>
      <c r="O4083" s="21"/>
      <c r="P4083" s="27"/>
      <c r="Q4083" s="16"/>
      <c r="U4083" s="27"/>
    </row>
    <row r="4084" spans="2:21" x14ac:dyDescent="0.25">
      <c r="B4084"/>
      <c r="C4084"/>
      <c r="D4084" s="13"/>
      <c r="E4084" s="13"/>
      <c r="K4084" s="23"/>
      <c r="O4084" s="21"/>
      <c r="P4084" s="27"/>
      <c r="Q4084" s="16"/>
      <c r="U4084" s="27"/>
    </row>
    <row r="4085" spans="2:21" x14ac:dyDescent="0.25">
      <c r="B4085"/>
      <c r="C4085"/>
      <c r="D4085" s="13"/>
      <c r="E4085" s="13"/>
      <c r="K4085" s="23"/>
      <c r="O4085" s="21"/>
      <c r="P4085" s="27"/>
      <c r="Q4085" s="16"/>
      <c r="U4085" s="27"/>
    </row>
    <row r="4086" spans="2:21" x14ac:dyDescent="0.25">
      <c r="B4086"/>
      <c r="C4086"/>
      <c r="D4086" s="13"/>
      <c r="E4086" s="13"/>
      <c r="K4086" s="23"/>
      <c r="O4086" s="21"/>
      <c r="P4086" s="27"/>
      <c r="Q4086" s="16"/>
      <c r="U4086" s="27"/>
    </row>
    <row r="4087" spans="2:21" x14ac:dyDescent="0.25">
      <c r="B4087"/>
      <c r="C4087"/>
      <c r="D4087" s="13"/>
      <c r="E4087" s="13"/>
      <c r="K4087" s="23"/>
      <c r="O4087" s="21"/>
      <c r="P4087" s="27"/>
      <c r="Q4087" s="16"/>
      <c r="U4087" s="27"/>
    </row>
    <row r="4088" spans="2:21" x14ac:dyDescent="0.25">
      <c r="B4088"/>
      <c r="C4088"/>
      <c r="D4088" s="13"/>
      <c r="E4088" s="13"/>
      <c r="K4088" s="23"/>
      <c r="O4088" s="21"/>
      <c r="P4088" s="27"/>
      <c r="Q4088" s="16"/>
      <c r="U4088" s="27"/>
    </row>
    <row r="4089" spans="2:21" x14ac:dyDescent="0.25">
      <c r="B4089"/>
      <c r="C4089"/>
      <c r="D4089" s="13"/>
      <c r="E4089" s="13"/>
      <c r="K4089" s="23"/>
      <c r="O4089" s="21"/>
      <c r="P4089" s="27"/>
      <c r="Q4089" s="16"/>
      <c r="U4089" s="27"/>
    </row>
    <row r="4090" spans="2:21" x14ac:dyDescent="0.25">
      <c r="B4090"/>
      <c r="C4090"/>
      <c r="D4090" s="13"/>
      <c r="E4090" s="13"/>
      <c r="K4090" s="23"/>
      <c r="O4090" s="21"/>
      <c r="P4090" s="27"/>
      <c r="Q4090" s="16"/>
      <c r="U4090" s="27"/>
    </row>
    <row r="4091" spans="2:21" x14ac:dyDescent="0.25">
      <c r="B4091"/>
      <c r="C4091"/>
      <c r="D4091" s="13"/>
      <c r="E4091" s="13"/>
      <c r="K4091" s="23"/>
      <c r="O4091" s="21"/>
      <c r="P4091" s="27"/>
      <c r="Q4091" s="16"/>
      <c r="U4091" s="27"/>
    </row>
    <row r="4092" spans="2:21" x14ac:dyDescent="0.25">
      <c r="B4092"/>
      <c r="C4092"/>
      <c r="D4092" s="13"/>
      <c r="E4092" s="13"/>
      <c r="K4092" s="23"/>
      <c r="O4092" s="21"/>
      <c r="P4092" s="27"/>
      <c r="Q4092" s="16"/>
      <c r="U4092" s="27"/>
    </row>
    <row r="4093" spans="2:21" x14ac:dyDescent="0.25">
      <c r="B4093"/>
      <c r="C4093"/>
      <c r="D4093" s="13"/>
      <c r="E4093" s="13"/>
      <c r="K4093" s="23"/>
      <c r="O4093" s="21"/>
      <c r="P4093" s="27"/>
      <c r="Q4093" s="16"/>
      <c r="U4093" s="27"/>
    </row>
    <row r="4094" spans="2:21" x14ac:dyDescent="0.25">
      <c r="B4094"/>
      <c r="C4094"/>
      <c r="D4094" s="13"/>
      <c r="E4094" s="13"/>
      <c r="K4094" s="23"/>
      <c r="O4094" s="21"/>
      <c r="P4094" s="27"/>
      <c r="Q4094" s="16"/>
      <c r="U4094" s="27"/>
    </row>
    <row r="4095" spans="2:21" x14ac:dyDescent="0.25">
      <c r="B4095"/>
      <c r="C4095"/>
      <c r="D4095" s="13"/>
      <c r="E4095" s="13"/>
      <c r="K4095" s="23"/>
      <c r="O4095" s="21"/>
      <c r="P4095" s="27"/>
      <c r="Q4095" s="16"/>
      <c r="U4095" s="27"/>
    </row>
    <row r="4096" spans="2:21" x14ac:dyDescent="0.25">
      <c r="B4096"/>
      <c r="C4096"/>
      <c r="D4096" s="13"/>
      <c r="E4096" s="13"/>
      <c r="K4096" s="23"/>
      <c r="O4096" s="21"/>
      <c r="P4096" s="27"/>
      <c r="Q4096" s="16"/>
      <c r="U4096" s="27"/>
    </row>
    <row r="4097" spans="2:21" x14ac:dyDescent="0.25">
      <c r="B4097"/>
      <c r="C4097"/>
      <c r="D4097" s="13"/>
      <c r="E4097" s="13"/>
      <c r="K4097" s="23"/>
      <c r="O4097" s="21"/>
      <c r="P4097" s="27"/>
      <c r="Q4097" s="16"/>
      <c r="U4097" s="27"/>
    </row>
    <row r="4098" spans="2:21" x14ac:dyDescent="0.25">
      <c r="B4098"/>
      <c r="C4098"/>
      <c r="D4098" s="13"/>
      <c r="E4098" s="13"/>
      <c r="K4098" s="23"/>
      <c r="O4098" s="21"/>
      <c r="P4098" s="27"/>
      <c r="Q4098" s="16"/>
      <c r="U4098" s="27"/>
    </row>
    <row r="4099" spans="2:21" x14ac:dyDescent="0.25">
      <c r="B4099"/>
      <c r="C4099"/>
      <c r="D4099" s="13"/>
      <c r="E4099" s="13"/>
      <c r="K4099" s="23"/>
      <c r="O4099" s="21"/>
      <c r="P4099" s="27"/>
      <c r="Q4099" s="16"/>
      <c r="U4099" s="27"/>
    </row>
    <row r="4100" spans="2:21" x14ac:dyDescent="0.25">
      <c r="B4100"/>
      <c r="C4100"/>
      <c r="D4100" s="13"/>
      <c r="E4100" s="13"/>
      <c r="K4100" s="23"/>
      <c r="O4100" s="21"/>
      <c r="P4100" s="27"/>
      <c r="Q4100" s="16"/>
      <c r="U4100" s="27"/>
    </row>
    <row r="4101" spans="2:21" x14ac:dyDescent="0.25">
      <c r="B4101"/>
      <c r="C4101"/>
      <c r="D4101" s="13"/>
      <c r="E4101" s="13"/>
      <c r="K4101" s="23"/>
      <c r="O4101" s="21"/>
      <c r="P4101" s="27"/>
      <c r="Q4101" s="16"/>
      <c r="U4101" s="27"/>
    </row>
    <row r="4102" spans="2:21" x14ac:dyDescent="0.25">
      <c r="B4102"/>
      <c r="C4102"/>
      <c r="D4102" s="13"/>
      <c r="E4102" s="13"/>
      <c r="K4102" s="23"/>
      <c r="O4102" s="21"/>
      <c r="P4102" s="27"/>
      <c r="Q4102" s="16"/>
      <c r="U4102" s="27"/>
    </row>
    <row r="4103" spans="2:21" x14ac:dyDescent="0.25">
      <c r="B4103"/>
      <c r="C4103"/>
      <c r="D4103" s="13"/>
      <c r="E4103" s="13"/>
      <c r="K4103" s="23"/>
      <c r="O4103" s="21"/>
      <c r="P4103" s="27"/>
      <c r="Q4103" s="16"/>
      <c r="U4103" s="27"/>
    </row>
    <row r="4104" spans="2:21" x14ac:dyDescent="0.25">
      <c r="B4104"/>
      <c r="C4104"/>
      <c r="D4104" s="13"/>
      <c r="E4104" s="13"/>
      <c r="K4104" s="23"/>
      <c r="O4104" s="21"/>
      <c r="P4104" s="27"/>
      <c r="Q4104" s="16"/>
      <c r="U4104" s="27"/>
    </row>
    <row r="4105" spans="2:21" x14ac:dyDescent="0.25">
      <c r="B4105"/>
      <c r="C4105"/>
      <c r="D4105" s="13"/>
      <c r="E4105" s="13"/>
      <c r="K4105" s="23"/>
      <c r="O4105" s="21"/>
      <c r="P4105" s="27"/>
      <c r="Q4105" s="16"/>
      <c r="U4105" s="27"/>
    </row>
    <row r="4106" spans="2:21" x14ac:dyDescent="0.25">
      <c r="B4106"/>
      <c r="C4106"/>
      <c r="D4106" s="13"/>
      <c r="E4106" s="13"/>
      <c r="K4106" s="23"/>
      <c r="O4106" s="21"/>
      <c r="P4106" s="27"/>
      <c r="Q4106" s="16"/>
      <c r="U4106" s="27"/>
    </row>
    <row r="4107" spans="2:21" x14ac:dyDescent="0.25">
      <c r="B4107"/>
      <c r="C4107"/>
      <c r="D4107" s="13"/>
      <c r="E4107" s="13"/>
      <c r="K4107" s="23"/>
      <c r="O4107" s="21"/>
      <c r="P4107" s="27"/>
      <c r="Q4107" s="16"/>
      <c r="U4107" s="27"/>
    </row>
    <row r="4108" spans="2:21" x14ac:dyDescent="0.25">
      <c r="B4108"/>
      <c r="C4108"/>
      <c r="D4108" s="13"/>
      <c r="E4108" s="13"/>
      <c r="K4108" s="23"/>
      <c r="O4108" s="21"/>
      <c r="P4108" s="27"/>
      <c r="Q4108" s="16"/>
      <c r="U4108" s="27"/>
    </row>
    <row r="4109" spans="2:21" x14ac:dyDescent="0.25">
      <c r="B4109"/>
      <c r="C4109"/>
      <c r="D4109" s="13"/>
      <c r="E4109" s="13"/>
      <c r="K4109" s="23"/>
      <c r="O4109" s="21"/>
      <c r="P4109" s="27"/>
      <c r="Q4109" s="16"/>
      <c r="U4109" s="27"/>
    </row>
    <row r="4110" spans="2:21" x14ac:dyDescent="0.25">
      <c r="B4110"/>
      <c r="C4110"/>
      <c r="D4110" s="13"/>
      <c r="E4110" s="13"/>
      <c r="K4110" s="23"/>
      <c r="O4110" s="21"/>
      <c r="P4110" s="27"/>
      <c r="Q4110" s="16"/>
      <c r="U4110" s="27"/>
    </row>
    <row r="4111" spans="2:21" x14ac:dyDescent="0.25">
      <c r="B4111"/>
      <c r="C4111"/>
      <c r="D4111" s="13"/>
      <c r="E4111" s="13"/>
      <c r="K4111" s="23"/>
      <c r="O4111" s="21"/>
      <c r="P4111" s="27"/>
      <c r="Q4111" s="16"/>
      <c r="U4111" s="27"/>
    </row>
    <row r="4112" spans="2:21" x14ac:dyDescent="0.25">
      <c r="B4112"/>
      <c r="C4112"/>
      <c r="D4112" s="13"/>
      <c r="E4112" s="13"/>
      <c r="K4112" s="23"/>
      <c r="O4112" s="21"/>
      <c r="P4112" s="27"/>
      <c r="Q4112" s="16"/>
      <c r="U4112" s="27"/>
    </row>
    <row r="4113" spans="2:21" x14ac:dyDescent="0.25">
      <c r="B4113"/>
      <c r="C4113"/>
      <c r="D4113" s="13"/>
      <c r="E4113" s="13"/>
      <c r="K4113" s="23"/>
      <c r="O4113" s="21"/>
      <c r="P4113" s="27"/>
      <c r="Q4113" s="16"/>
      <c r="U4113" s="27"/>
    </row>
    <row r="4114" spans="2:21" x14ac:dyDescent="0.25">
      <c r="B4114"/>
      <c r="C4114"/>
      <c r="D4114" s="13"/>
      <c r="E4114" s="13"/>
      <c r="K4114" s="23"/>
      <c r="O4114" s="21"/>
      <c r="P4114" s="27"/>
      <c r="Q4114" s="16"/>
      <c r="U4114" s="27"/>
    </row>
    <row r="4115" spans="2:21" x14ac:dyDescent="0.25">
      <c r="B4115"/>
      <c r="C4115"/>
      <c r="D4115" s="13"/>
      <c r="E4115" s="13"/>
      <c r="K4115" s="23"/>
      <c r="O4115" s="21"/>
      <c r="P4115" s="27"/>
      <c r="Q4115" s="16"/>
      <c r="U4115" s="27"/>
    </row>
    <row r="4116" spans="2:21" x14ac:dyDescent="0.25">
      <c r="B4116"/>
      <c r="C4116"/>
      <c r="D4116" s="13"/>
      <c r="E4116" s="13"/>
      <c r="K4116" s="23"/>
      <c r="O4116" s="21"/>
      <c r="P4116" s="27"/>
      <c r="Q4116" s="16"/>
      <c r="U4116" s="27"/>
    </row>
    <row r="4117" spans="2:21" x14ac:dyDescent="0.25">
      <c r="B4117"/>
      <c r="C4117"/>
      <c r="D4117" s="13"/>
      <c r="E4117" s="13"/>
      <c r="K4117" s="23"/>
      <c r="O4117" s="21"/>
      <c r="P4117" s="27"/>
      <c r="Q4117" s="16"/>
      <c r="U4117" s="27"/>
    </row>
    <row r="4118" spans="2:21" x14ac:dyDescent="0.25">
      <c r="B4118"/>
      <c r="C4118"/>
      <c r="D4118" s="13"/>
      <c r="E4118" s="13"/>
      <c r="K4118" s="23"/>
      <c r="O4118" s="21"/>
      <c r="P4118" s="27"/>
      <c r="Q4118" s="16"/>
      <c r="U4118" s="27"/>
    </row>
    <row r="4119" spans="2:21" x14ac:dyDescent="0.25">
      <c r="B4119"/>
      <c r="C4119"/>
      <c r="D4119" s="13"/>
      <c r="E4119" s="13"/>
      <c r="K4119" s="23"/>
      <c r="O4119" s="21"/>
      <c r="P4119" s="27"/>
      <c r="Q4119" s="16"/>
      <c r="U4119" s="27"/>
    </row>
    <row r="4120" spans="2:21" x14ac:dyDescent="0.25">
      <c r="B4120"/>
      <c r="C4120"/>
      <c r="D4120" s="13"/>
      <c r="E4120" s="13"/>
      <c r="K4120" s="23"/>
      <c r="O4120" s="21"/>
      <c r="P4120" s="27"/>
      <c r="Q4120" s="16"/>
      <c r="U4120" s="27"/>
    </row>
    <row r="4121" spans="2:21" x14ac:dyDescent="0.25">
      <c r="B4121"/>
      <c r="C4121"/>
      <c r="D4121" s="13"/>
      <c r="E4121" s="13"/>
      <c r="K4121" s="23"/>
      <c r="O4121" s="21"/>
      <c r="P4121" s="27"/>
      <c r="Q4121" s="16"/>
      <c r="U4121" s="27"/>
    </row>
    <row r="4122" spans="2:21" x14ac:dyDescent="0.25">
      <c r="B4122"/>
      <c r="C4122"/>
      <c r="D4122" s="13"/>
      <c r="E4122" s="13"/>
      <c r="K4122" s="23"/>
      <c r="O4122" s="21"/>
      <c r="P4122" s="27"/>
      <c r="Q4122" s="16"/>
      <c r="U4122" s="27"/>
    </row>
    <row r="4123" spans="2:21" x14ac:dyDescent="0.25">
      <c r="B4123"/>
      <c r="C4123"/>
      <c r="D4123" s="13"/>
      <c r="E4123" s="13"/>
      <c r="K4123" s="23"/>
      <c r="O4123" s="21"/>
      <c r="P4123" s="27"/>
      <c r="Q4123" s="16"/>
      <c r="U4123" s="27"/>
    </row>
    <row r="4124" spans="2:21" x14ac:dyDescent="0.25">
      <c r="B4124"/>
      <c r="C4124"/>
      <c r="D4124" s="13"/>
      <c r="E4124" s="13"/>
      <c r="K4124" s="23"/>
      <c r="O4124" s="21"/>
      <c r="P4124" s="27"/>
      <c r="Q4124" s="16"/>
      <c r="U4124" s="27"/>
    </row>
    <row r="4125" spans="2:21" x14ac:dyDescent="0.25">
      <c r="B4125"/>
      <c r="C4125"/>
      <c r="D4125" s="13"/>
      <c r="E4125" s="13"/>
      <c r="K4125" s="23"/>
      <c r="O4125" s="21"/>
      <c r="P4125" s="27"/>
      <c r="Q4125" s="16"/>
      <c r="U4125" s="27"/>
    </row>
    <row r="4126" spans="2:21" x14ac:dyDescent="0.25">
      <c r="B4126"/>
      <c r="C4126"/>
      <c r="D4126" s="13"/>
      <c r="E4126" s="13"/>
      <c r="K4126" s="23"/>
      <c r="O4126" s="21"/>
      <c r="P4126" s="27"/>
      <c r="Q4126" s="16"/>
      <c r="U4126" s="27"/>
    </row>
    <row r="4127" spans="2:21" x14ac:dyDescent="0.25">
      <c r="B4127"/>
      <c r="C4127"/>
      <c r="D4127" s="13"/>
      <c r="E4127" s="13"/>
      <c r="K4127" s="23"/>
      <c r="O4127" s="21"/>
      <c r="P4127" s="27"/>
      <c r="Q4127" s="16"/>
      <c r="U4127" s="27"/>
    </row>
    <row r="4128" spans="2:21" x14ac:dyDescent="0.25">
      <c r="B4128"/>
      <c r="C4128"/>
      <c r="D4128" s="13"/>
      <c r="E4128" s="13"/>
      <c r="K4128" s="23"/>
      <c r="O4128" s="21"/>
      <c r="P4128" s="27"/>
      <c r="Q4128" s="16"/>
      <c r="U4128" s="27"/>
    </row>
    <row r="4129" spans="2:21" x14ac:dyDescent="0.25">
      <c r="B4129"/>
      <c r="C4129"/>
      <c r="D4129" s="13"/>
      <c r="E4129" s="13"/>
      <c r="K4129" s="23"/>
      <c r="O4129" s="21"/>
      <c r="P4129" s="27"/>
      <c r="Q4129" s="16"/>
      <c r="U4129" s="27"/>
    </row>
    <row r="4130" spans="2:21" x14ac:dyDescent="0.25">
      <c r="B4130"/>
      <c r="C4130"/>
      <c r="D4130" s="13"/>
      <c r="E4130" s="13"/>
      <c r="K4130" s="23"/>
      <c r="O4130" s="21"/>
      <c r="P4130" s="27"/>
      <c r="Q4130" s="16"/>
      <c r="U4130" s="27"/>
    </row>
    <row r="4131" spans="2:21" x14ac:dyDescent="0.25">
      <c r="B4131"/>
      <c r="C4131"/>
      <c r="D4131" s="13"/>
      <c r="E4131" s="13"/>
      <c r="K4131" s="23"/>
      <c r="O4131" s="21"/>
      <c r="P4131" s="27"/>
      <c r="Q4131" s="16"/>
      <c r="U4131" s="27"/>
    </row>
    <row r="4132" spans="2:21" x14ac:dyDescent="0.25">
      <c r="B4132"/>
      <c r="C4132"/>
      <c r="D4132" s="13"/>
      <c r="E4132" s="13"/>
      <c r="K4132" s="23"/>
      <c r="O4132" s="21"/>
      <c r="P4132" s="27"/>
      <c r="Q4132" s="16"/>
      <c r="U4132" s="27"/>
    </row>
    <row r="4133" spans="2:21" x14ac:dyDescent="0.25">
      <c r="B4133"/>
      <c r="C4133"/>
      <c r="D4133" s="13"/>
      <c r="E4133" s="13"/>
      <c r="K4133" s="23"/>
      <c r="O4133" s="21"/>
      <c r="P4133" s="27"/>
      <c r="Q4133" s="16"/>
      <c r="U4133" s="27"/>
    </row>
    <row r="4134" spans="2:21" x14ac:dyDescent="0.25">
      <c r="B4134"/>
      <c r="C4134"/>
      <c r="D4134" s="13"/>
      <c r="E4134" s="13"/>
      <c r="K4134" s="23"/>
      <c r="O4134" s="21"/>
      <c r="P4134" s="27"/>
      <c r="Q4134" s="16"/>
      <c r="U4134" s="27"/>
    </row>
    <row r="4135" spans="2:21" x14ac:dyDescent="0.25">
      <c r="B4135"/>
      <c r="C4135"/>
      <c r="D4135" s="13"/>
      <c r="E4135" s="13"/>
      <c r="K4135" s="23"/>
      <c r="O4135" s="21"/>
      <c r="P4135" s="27"/>
      <c r="Q4135" s="16"/>
      <c r="U4135" s="27"/>
    </row>
    <row r="4136" spans="2:21" x14ac:dyDescent="0.25">
      <c r="B4136"/>
      <c r="C4136"/>
      <c r="D4136" s="13"/>
      <c r="E4136" s="13"/>
      <c r="K4136" s="23"/>
      <c r="O4136" s="21"/>
      <c r="P4136" s="27"/>
      <c r="Q4136" s="16"/>
      <c r="U4136" s="27"/>
    </row>
    <row r="4137" spans="2:21" x14ac:dyDescent="0.25">
      <c r="B4137"/>
      <c r="C4137"/>
      <c r="D4137" s="13"/>
      <c r="E4137" s="13"/>
      <c r="K4137" s="23"/>
      <c r="O4137" s="21"/>
      <c r="P4137" s="27"/>
      <c r="Q4137" s="16"/>
      <c r="U4137" s="27"/>
    </row>
    <row r="4138" spans="2:21" x14ac:dyDescent="0.25">
      <c r="B4138"/>
      <c r="C4138"/>
      <c r="D4138" s="13"/>
      <c r="E4138" s="13"/>
      <c r="K4138" s="23"/>
      <c r="O4138" s="21"/>
      <c r="P4138" s="27"/>
      <c r="Q4138" s="16"/>
      <c r="U4138" s="27"/>
    </row>
    <row r="4139" spans="2:21" x14ac:dyDescent="0.25">
      <c r="B4139"/>
      <c r="C4139"/>
      <c r="D4139" s="13"/>
      <c r="E4139" s="13"/>
      <c r="K4139" s="23"/>
      <c r="O4139" s="21"/>
      <c r="P4139" s="27"/>
      <c r="Q4139" s="16"/>
      <c r="U4139" s="27"/>
    </row>
    <row r="4140" spans="2:21" x14ac:dyDescent="0.25">
      <c r="B4140"/>
      <c r="C4140"/>
      <c r="D4140" s="13"/>
      <c r="E4140" s="13"/>
      <c r="K4140" s="23"/>
      <c r="O4140" s="21"/>
      <c r="P4140" s="27"/>
      <c r="Q4140" s="16"/>
      <c r="U4140" s="27"/>
    </row>
    <row r="4141" spans="2:21" x14ac:dyDescent="0.25">
      <c r="B4141"/>
      <c r="C4141"/>
      <c r="D4141" s="13"/>
      <c r="E4141" s="13"/>
      <c r="K4141" s="23"/>
      <c r="O4141" s="21"/>
      <c r="P4141" s="27"/>
      <c r="Q4141" s="16"/>
      <c r="U4141" s="27"/>
    </row>
    <row r="4142" spans="2:21" x14ac:dyDescent="0.25">
      <c r="B4142"/>
      <c r="C4142"/>
      <c r="D4142" s="13"/>
      <c r="E4142" s="13"/>
      <c r="K4142" s="23"/>
      <c r="O4142" s="21"/>
      <c r="P4142" s="27"/>
      <c r="Q4142" s="16"/>
      <c r="U4142" s="27"/>
    </row>
    <row r="4143" spans="2:21" x14ac:dyDescent="0.25">
      <c r="B4143"/>
      <c r="C4143"/>
      <c r="D4143" s="13"/>
      <c r="E4143" s="13"/>
      <c r="K4143" s="23"/>
      <c r="O4143" s="21"/>
      <c r="P4143" s="27"/>
      <c r="Q4143" s="16"/>
      <c r="U4143" s="27"/>
    </row>
    <row r="4144" spans="2:21" x14ac:dyDescent="0.25">
      <c r="B4144"/>
      <c r="C4144"/>
      <c r="D4144" s="13"/>
      <c r="E4144" s="13"/>
      <c r="K4144" s="23"/>
      <c r="O4144" s="21"/>
      <c r="P4144" s="27"/>
      <c r="Q4144" s="16"/>
      <c r="U4144" s="27"/>
    </row>
    <row r="4145" spans="2:21" x14ac:dyDescent="0.25">
      <c r="B4145"/>
      <c r="C4145"/>
      <c r="D4145" s="13"/>
      <c r="E4145" s="13"/>
      <c r="K4145" s="23"/>
      <c r="O4145" s="21"/>
      <c r="P4145" s="27"/>
      <c r="Q4145" s="16"/>
      <c r="U4145" s="27"/>
    </row>
    <row r="4146" spans="2:21" x14ac:dyDescent="0.25">
      <c r="B4146"/>
      <c r="C4146"/>
      <c r="D4146" s="13"/>
      <c r="E4146" s="13"/>
      <c r="K4146" s="23"/>
      <c r="O4146" s="21"/>
      <c r="P4146" s="27"/>
      <c r="Q4146" s="16"/>
      <c r="U4146" s="27"/>
    </row>
    <row r="4147" spans="2:21" x14ac:dyDescent="0.25">
      <c r="B4147"/>
      <c r="C4147"/>
      <c r="D4147" s="13"/>
      <c r="E4147" s="13"/>
      <c r="K4147" s="23"/>
      <c r="O4147" s="21"/>
      <c r="P4147" s="27"/>
      <c r="Q4147" s="16"/>
      <c r="U4147" s="27"/>
    </row>
    <row r="4148" spans="2:21" x14ac:dyDescent="0.25">
      <c r="B4148"/>
      <c r="C4148"/>
      <c r="D4148" s="13"/>
      <c r="E4148" s="13"/>
      <c r="K4148" s="23"/>
      <c r="O4148" s="21"/>
      <c r="P4148" s="27"/>
      <c r="Q4148" s="16"/>
      <c r="U4148" s="27"/>
    </row>
    <row r="4149" spans="2:21" x14ac:dyDescent="0.25">
      <c r="B4149"/>
      <c r="C4149"/>
      <c r="D4149" s="13"/>
      <c r="E4149" s="13"/>
      <c r="K4149" s="23"/>
      <c r="O4149" s="21"/>
      <c r="P4149" s="27"/>
      <c r="Q4149" s="16"/>
      <c r="U4149" s="27"/>
    </row>
    <row r="4150" spans="2:21" x14ac:dyDescent="0.25">
      <c r="B4150"/>
      <c r="C4150"/>
      <c r="D4150" s="13"/>
      <c r="E4150" s="13"/>
      <c r="K4150" s="23"/>
      <c r="O4150" s="21"/>
      <c r="P4150" s="27"/>
      <c r="Q4150" s="16"/>
      <c r="U4150" s="27"/>
    </row>
    <row r="4151" spans="2:21" x14ac:dyDescent="0.25">
      <c r="B4151"/>
      <c r="C4151"/>
      <c r="D4151" s="13"/>
      <c r="E4151" s="13"/>
      <c r="K4151" s="23"/>
      <c r="O4151" s="21"/>
      <c r="P4151" s="27"/>
      <c r="Q4151" s="16"/>
      <c r="U4151" s="27"/>
    </row>
    <row r="4152" spans="2:21" x14ac:dyDescent="0.25">
      <c r="B4152"/>
      <c r="C4152"/>
      <c r="D4152" s="13"/>
      <c r="E4152" s="13"/>
      <c r="K4152" s="23"/>
      <c r="O4152" s="21"/>
      <c r="P4152" s="27"/>
      <c r="Q4152" s="16"/>
      <c r="U4152" s="27"/>
    </row>
    <row r="4153" spans="2:21" x14ac:dyDescent="0.25">
      <c r="B4153"/>
      <c r="C4153"/>
      <c r="D4153" s="13"/>
      <c r="E4153" s="13"/>
      <c r="K4153" s="23"/>
      <c r="O4153" s="21"/>
      <c r="P4153" s="27"/>
      <c r="Q4153" s="16"/>
      <c r="U4153" s="27"/>
    </row>
    <row r="4154" spans="2:21" x14ac:dyDescent="0.25">
      <c r="B4154"/>
      <c r="C4154"/>
      <c r="D4154" s="13"/>
      <c r="E4154" s="13"/>
      <c r="K4154" s="23"/>
      <c r="O4154" s="21"/>
      <c r="P4154" s="27"/>
      <c r="Q4154" s="16"/>
      <c r="U4154" s="27"/>
    </row>
    <row r="4155" spans="2:21" x14ac:dyDescent="0.25">
      <c r="B4155"/>
      <c r="C4155"/>
      <c r="D4155" s="13"/>
      <c r="E4155" s="13"/>
      <c r="K4155" s="23"/>
      <c r="O4155" s="21"/>
      <c r="P4155" s="27"/>
      <c r="Q4155" s="16"/>
      <c r="U4155" s="27"/>
    </row>
    <row r="4156" spans="2:21" x14ac:dyDescent="0.25">
      <c r="B4156"/>
      <c r="C4156"/>
      <c r="D4156" s="13"/>
      <c r="E4156" s="13"/>
      <c r="K4156" s="23"/>
      <c r="O4156" s="21"/>
      <c r="P4156" s="27"/>
      <c r="Q4156" s="16"/>
      <c r="U4156" s="27"/>
    </row>
    <row r="4157" spans="2:21" x14ac:dyDescent="0.25">
      <c r="B4157"/>
      <c r="C4157"/>
      <c r="D4157" s="13"/>
      <c r="E4157" s="13"/>
      <c r="K4157" s="23"/>
      <c r="O4157" s="21"/>
      <c r="P4157" s="27"/>
      <c r="Q4157" s="16"/>
      <c r="U4157" s="27"/>
    </row>
    <row r="4158" spans="2:21" x14ac:dyDescent="0.25">
      <c r="B4158"/>
      <c r="C4158"/>
      <c r="D4158" s="13"/>
      <c r="E4158" s="13"/>
      <c r="K4158" s="23"/>
      <c r="O4158" s="21"/>
      <c r="P4158" s="27"/>
      <c r="Q4158" s="16"/>
      <c r="U4158" s="27"/>
    </row>
    <row r="4159" spans="2:21" x14ac:dyDescent="0.25">
      <c r="B4159"/>
      <c r="C4159"/>
      <c r="D4159" s="13"/>
      <c r="E4159" s="13"/>
      <c r="K4159" s="23"/>
      <c r="O4159" s="21"/>
      <c r="P4159" s="27"/>
      <c r="Q4159" s="16"/>
      <c r="U4159" s="27"/>
    </row>
    <row r="4160" spans="2:21" x14ac:dyDescent="0.25">
      <c r="B4160"/>
      <c r="C4160"/>
      <c r="D4160" s="13"/>
      <c r="E4160" s="13"/>
      <c r="K4160" s="23"/>
      <c r="O4160" s="21"/>
      <c r="P4160" s="27"/>
      <c r="Q4160" s="16"/>
      <c r="U4160" s="27"/>
    </row>
    <row r="4161" spans="2:21" x14ac:dyDescent="0.25">
      <c r="B4161"/>
      <c r="C4161"/>
      <c r="D4161" s="13"/>
      <c r="E4161" s="13"/>
      <c r="K4161" s="23"/>
      <c r="O4161" s="21"/>
      <c r="P4161" s="27"/>
      <c r="Q4161" s="16"/>
      <c r="U4161" s="27"/>
    </row>
    <row r="4162" spans="2:21" x14ac:dyDescent="0.25">
      <c r="B4162"/>
      <c r="C4162"/>
      <c r="D4162" s="13"/>
      <c r="E4162" s="13"/>
      <c r="K4162" s="23"/>
      <c r="O4162" s="21"/>
      <c r="P4162" s="27"/>
      <c r="Q4162" s="16"/>
      <c r="U4162" s="27"/>
    </row>
    <row r="4163" spans="2:21" x14ac:dyDescent="0.25">
      <c r="B4163"/>
      <c r="C4163"/>
      <c r="D4163" s="13"/>
      <c r="E4163" s="13"/>
      <c r="K4163" s="23"/>
      <c r="O4163" s="21"/>
      <c r="P4163" s="27"/>
      <c r="Q4163" s="16"/>
      <c r="U4163" s="27"/>
    </row>
    <row r="4164" spans="2:21" x14ac:dyDescent="0.25">
      <c r="B4164"/>
      <c r="C4164"/>
      <c r="D4164" s="13"/>
      <c r="E4164" s="13"/>
      <c r="K4164" s="23"/>
      <c r="O4164" s="21"/>
      <c r="P4164" s="27"/>
      <c r="Q4164" s="16"/>
      <c r="U4164" s="27"/>
    </row>
    <row r="4165" spans="2:21" x14ac:dyDescent="0.25">
      <c r="B4165"/>
      <c r="C4165"/>
      <c r="D4165" s="13"/>
      <c r="E4165" s="13"/>
      <c r="K4165" s="23"/>
      <c r="O4165" s="21"/>
      <c r="P4165" s="27"/>
      <c r="Q4165" s="16"/>
      <c r="U4165" s="27"/>
    </row>
    <row r="4166" spans="2:21" x14ac:dyDescent="0.25">
      <c r="B4166"/>
      <c r="C4166"/>
      <c r="D4166" s="13"/>
      <c r="E4166" s="13"/>
      <c r="K4166" s="23"/>
      <c r="O4166" s="21"/>
      <c r="P4166" s="27"/>
      <c r="Q4166" s="16"/>
      <c r="U4166" s="27"/>
    </row>
    <row r="4167" spans="2:21" x14ac:dyDescent="0.25">
      <c r="B4167"/>
      <c r="C4167"/>
      <c r="D4167" s="13"/>
      <c r="E4167" s="13"/>
      <c r="K4167" s="23"/>
      <c r="O4167" s="21"/>
      <c r="P4167" s="27"/>
      <c r="Q4167" s="16"/>
      <c r="U4167" s="27"/>
    </row>
    <row r="4168" spans="2:21" x14ac:dyDescent="0.25">
      <c r="B4168"/>
      <c r="C4168"/>
      <c r="D4168" s="13"/>
      <c r="E4168" s="13"/>
      <c r="K4168" s="23"/>
      <c r="O4168" s="21"/>
      <c r="P4168" s="27"/>
      <c r="Q4168" s="16"/>
      <c r="U4168" s="27"/>
    </row>
    <row r="4169" spans="2:21" x14ac:dyDescent="0.25">
      <c r="B4169"/>
      <c r="C4169"/>
      <c r="D4169" s="13"/>
      <c r="E4169" s="13"/>
      <c r="K4169" s="23"/>
      <c r="O4169" s="21"/>
      <c r="P4169" s="27"/>
      <c r="Q4169" s="16"/>
      <c r="U4169" s="27"/>
    </row>
    <row r="4170" spans="2:21" x14ac:dyDescent="0.25">
      <c r="B4170"/>
      <c r="C4170"/>
      <c r="D4170" s="13"/>
      <c r="E4170" s="13"/>
      <c r="K4170" s="23"/>
      <c r="O4170" s="21"/>
      <c r="P4170" s="27"/>
      <c r="Q4170" s="16"/>
      <c r="U4170" s="27"/>
    </row>
    <row r="4171" spans="2:21" x14ac:dyDescent="0.25">
      <c r="B4171"/>
      <c r="C4171"/>
      <c r="D4171" s="13"/>
      <c r="E4171" s="13"/>
      <c r="K4171" s="23"/>
      <c r="O4171" s="21"/>
      <c r="P4171" s="27"/>
      <c r="Q4171" s="16"/>
      <c r="U4171" s="27"/>
    </row>
    <row r="4172" spans="2:21" x14ac:dyDescent="0.25">
      <c r="B4172"/>
      <c r="C4172"/>
      <c r="D4172" s="13"/>
      <c r="E4172" s="13"/>
      <c r="K4172" s="23"/>
      <c r="O4172" s="21"/>
      <c r="P4172" s="27"/>
      <c r="Q4172" s="16"/>
      <c r="U4172" s="27"/>
    </row>
    <row r="4173" spans="2:21" x14ac:dyDescent="0.25">
      <c r="B4173"/>
      <c r="C4173"/>
      <c r="D4173" s="13"/>
      <c r="E4173" s="13"/>
      <c r="K4173" s="23"/>
      <c r="O4173" s="21"/>
      <c r="P4173" s="27"/>
      <c r="Q4173" s="16"/>
      <c r="U4173" s="27"/>
    </row>
    <row r="4174" spans="2:21" x14ac:dyDescent="0.25">
      <c r="B4174"/>
      <c r="C4174"/>
      <c r="D4174" s="13"/>
      <c r="E4174" s="13"/>
      <c r="K4174" s="23"/>
      <c r="O4174" s="21"/>
      <c r="P4174" s="27"/>
      <c r="Q4174" s="16"/>
      <c r="U4174" s="27"/>
    </row>
    <row r="4175" spans="2:21" x14ac:dyDescent="0.25">
      <c r="B4175"/>
      <c r="C4175"/>
      <c r="D4175" s="13"/>
      <c r="E4175" s="13"/>
      <c r="K4175" s="23"/>
      <c r="O4175" s="21"/>
      <c r="P4175" s="27"/>
      <c r="Q4175" s="16"/>
      <c r="U4175" s="27"/>
    </row>
    <row r="4176" spans="2:21" x14ac:dyDescent="0.25">
      <c r="B4176"/>
      <c r="C4176"/>
      <c r="D4176" s="13"/>
      <c r="E4176" s="13"/>
      <c r="K4176" s="23"/>
      <c r="O4176" s="21"/>
      <c r="P4176" s="27"/>
      <c r="Q4176" s="16"/>
      <c r="U4176" s="27"/>
    </row>
    <row r="4177" spans="2:21" x14ac:dyDescent="0.25">
      <c r="B4177"/>
      <c r="C4177"/>
      <c r="D4177" s="13"/>
      <c r="E4177" s="13"/>
      <c r="K4177" s="23"/>
      <c r="O4177" s="21"/>
      <c r="P4177" s="27"/>
      <c r="Q4177" s="16"/>
      <c r="U4177" s="27"/>
    </row>
    <row r="4178" spans="2:21" x14ac:dyDescent="0.25">
      <c r="B4178"/>
      <c r="C4178"/>
      <c r="D4178" s="13"/>
      <c r="E4178" s="13"/>
      <c r="K4178" s="23"/>
      <c r="O4178" s="21"/>
      <c r="P4178" s="27"/>
      <c r="Q4178" s="16"/>
      <c r="U4178" s="27"/>
    </row>
    <row r="4179" spans="2:21" x14ac:dyDescent="0.25">
      <c r="B4179"/>
      <c r="C4179"/>
      <c r="D4179" s="13"/>
      <c r="E4179" s="13"/>
      <c r="K4179" s="23"/>
      <c r="O4179" s="21"/>
      <c r="P4179" s="27"/>
      <c r="Q4179" s="16"/>
      <c r="U4179" s="27"/>
    </row>
    <row r="4180" spans="2:21" x14ac:dyDescent="0.25">
      <c r="B4180"/>
      <c r="C4180"/>
      <c r="D4180" s="13"/>
      <c r="E4180" s="13"/>
      <c r="K4180" s="23"/>
      <c r="O4180" s="21"/>
      <c r="P4180" s="27"/>
      <c r="Q4180" s="16"/>
      <c r="U4180" s="27"/>
    </row>
    <row r="4181" spans="2:21" x14ac:dyDescent="0.25">
      <c r="B4181"/>
      <c r="C4181"/>
      <c r="D4181" s="13"/>
      <c r="E4181" s="13"/>
      <c r="K4181" s="23"/>
      <c r="O4181" s="21"/>
      <c r="P4181" s="27"/>
      <c r="Q4181" s="16"/>
      <c r="U4181" s="27"/>
    </row>
    <row r="4182" spans="2:21" x14ac:dyDescent="0.25">
      <c r="B4182"/>
      <c r="C4182"/>
      <c r="D4182" s="13"/>
      <c r="E4182" s="13"/>
      <c r="K4182" s="23"/>
      <c r="O4182" s="21"/>
      <c r="P4182" s="27"/>
      <c r="Q4182" s="16"/>
      <c r="U4182" s="27"/>
    </row>
    <row r="4183" spans="2:21" x14ac:dyDescent="0.25">
      <c r="B4183"/>
      <c r="C4183"/>
      <c r="D4183" s="13"/>
      <c r="E4183" s="13"/>
      <c r="K4183" s="23"/>
      <c r="O4183" s="21"/>
      <c r="P4183" s="27"/>
      <c r="Q4183" s="16"/>
      <c r="U4183" s="27"/>
    </row>
    <row r="4184" spans="2:21" x14ac:dyDescent="0.25">
      <c r="B4184"/>
      <c r="C4184"/>
      <c r="D4184" s="13"/>
      <c r="E4184" s="13"/>
      <c r="K4184" s="23"/>
      <c r="O4184" s="21"/>
      <c r="P4184" s="27"/>
      <c r="Q4184" s="16"/>
      <c r="U4184" s="27"/>
    </row>
    <row r="4185" spans="2:21" x14ac:dyDescent="0.25">
      <c r="B4185"/>
      <c r="C4185"/>
      <c r="D4185" s="13"/>
      <c r="E4185" s="13"/>
      <c r="K4185" s="23"/>
      <c r="O4185" s="21"/>
      <c r="P4185" s="27"/>
      <c r="Q4185" s="16"/>
      <c r="U4185" s="27"/>
    </row>
    <row r="4186" spans="2:21" x14ac:dyDescent="0.25">
      <c r="B4186"/>
      <c r="C4186"/>
      <c r="D4186" s="13"/>
      <c r="E4186" s="13"/>
      <c r="K4186" s="23"/>
      <c r="O4186" s="21"/>
      <c r="P4186" s="27"/>
      <c r="Q4186" s="16"/>
      <c r="U4186" s="27"/>
    </row>
    <row r="4187" spans="2:21" x14ac:dyDescent="0.25">
      <c r="B4187"/>
      <c r="C4187"/>
      <c r="D4187" s="13"/>
      <c r="E4187" s="13"/>
      <c r="K4187" s="23"/>
      <c r="O4187" s="21"/>
      <c r="P4187" s="27"/>
      <c r="Q4187" s="16"/>
      <c r="U4187" s="27"/>
    </row>
    <row r="4188" spans="2:21" x14ac:dyDescent="0.25">
      <c r="B4188"/>
      <c r="C4188"/>
      <c r="D4188" s="13"/>
      <c r="E4188" s="13"/>
      <c r="K4188" s="23"/>
      <c r="O4188" s="21"/>
      <c r="P4188" s="27"/>
      <c r="Q4188" s="16"/>
      <c r="U4188" s="27"/>
    </row>
    <row r="4189" spans="2:21" x14ac:dyDescent="0.25">
      <c r="B4189"/>
      <c r="C4189"/>
      <c r="D4189" s="13"/>
      <c r="E4189" s="13"/>
      <c r="K4189" s="23"/>
      <c r="O4189" s="21"/>
      <c r="P4189" s="27"/>
      <c r="Q4189" s="16"/>
      <c r="U4189" s="27"/>
    </row>
    <row r="4190" spans="2:21" x14ac:dyDescent="0.25">
      <c r="B4190"/>
      <c r="C4190"/>
      <c r="D4190" s="13"/>
      <c r="E4190" s="13"/>
      <c r="K4190" s="23"/>
      <c r="O4190" s="21"/>
      <c r="P4190" s="27"/>
      <c r="Q4190" s="16"/>
      <c r="U4190" s="27"/>
    </row>
    <row r="4191" spans="2:21" x14ac:dyDescent="0.25">
      <c r="B4191"/>
      <c r="C4191"/>
      <c r="D4191" s="13"/>
      <c r="E4191" s="13"/>
      <c r="K4191" s="23"/>
      <c r="O4191" s="21"/>
      <c r="P4191" s="27"/>
      <c r="Q4191" s="16"/>
      <c r="U4191" s="27"/>
    </row>
    <row r="4192" spans="2:21" x14ac:dyDescent="0.25">
      <c r="B4192"/>
      <c r="C4192"/>
      <c r="D4192" s="13"/>
      <c r="E4192" s="13"/>
      <c r="K4192" s="23"/>
      <c r="O4192" s="21"/>
      <c r="P4192" s="27"/>
      <c r="Q4192" s="16"/>
      <c r="U4192" s="27"/>
    </row>
    <row r="4193" spans="2:21" x14ac:dyDescent="0.25">
      <c r="B4193"/>
      <c r="C4193"/>
      <c r="D4193" s="13"/>
      <c r="E4193" s="13"/>
      <c r="K4193" s="23"/>
      <c r="O4193" s="21"/>
      <c r="P4193" s="27"/>
      <c r="Q4193" s="16"/>
      <c r="U4193" s="27"/>
    </row>
    <row r="4194" spans="2:21" x14ac:dyDescent="0.25">
      <c r="B4194"/>
      <c r="C4194"/>
      <c r="D4194" s="13"/>
      <c r="E4194" s="13"/>
      <c r="K4194" s="23"/>
      <c r="O4194" s="21"/>
      <c r="P4194" s="27"/>
      <c r="Q4194" s="16"/>
      <c r="U4194" s="27"/>
    </row>
    <row r="4195" spans="2:21" x14ac:dyDescent="0.25">
      <c r="B4195"/>
      <c r="C4195"/>
      <c r="D4195" s="13"/>
      <c r="E4195" s="13"/>
      <c r="K4195" s="23"/>
      <c r="O4195" s="21"/>
      <c r="P4195" s="27"/>
      <c r="Q4195" s="16"/>
      <c r="U4195" s="27"/>
    </row>
    <row r="4196" spans="2:21" x14ac:dyDescent="0.25">
      <c r="B4196"/>
      <c r="C4196"/>
      <c r="D4196" s="13"/>
      <c r="E4196" s="13"/>
      <c r="K4196" s="23"/>
      <c r="O4196" s="21"/>
      <c r="P4196" s="27"/>
      <c r="Q4196" s="16"/>
      <c r="U4196" s="27"/>
    </row>
    <row r="4197" spans="2:21" x14ac:dyDescent="0.25">
      <c r="B4197"/>
      <c r="C4197"/>
      <c r="D4197" s="13"/>
      <c r="E4197" s="13"/>
      <c r="K4197" s="23"/>
      <c r="O4197" s="21"/>
      <c r="P4197" s="27"/>
      <c r="Q4197" s="16"/>
      <c r="U4197" s="27"/>
    </row>
    <row r="4198" spans="2:21" x14ac:dyDescent="0.25">
      <c r="B4198"/>
      <c r="C4198"/>
      <c r="D4198" s="13"/>
      <c r="E4198" s="13"/>
      <c r="K4198" s="23"/>
      <c r="O4198" s="21"/>
      <c r="P4198" s="27"/>
      <c r="Q4198" s="16"/>
      <c r="U4198" s="27"/>
    </row>
    <row r="4199" spans="2:21" x14ac:dyDescent="0.25">
      <c r="B4199"/>
      <c r="C4199"/>
      <c r="D4199" s="13"/>
      <c r="E4199" s="13"/>
      <c r="K4199" s="23"/>
      <c r="O4199" s="21"/>
      <c r="P4199" s="27"/>
      <c r="Q4199" s="16"/>
      <c r="U4199" s="27"/>
    </row>
    <row r="4200" spans="2:21" x14ac:dyDescent="0.25">
      <c r="B4200"/>
      <c r="C4200"/>
      <c r="D4200" s="13"/>
      <c r="E4200" s="13"/>
      <c r="K4200" s="23"/>
      <c r="O4200" s="21"/>
      <c r="P4200" s="27"/>
      <c r="Q4200" s="16"/>
      <c r="U4200" s="27"/>
    </row>
    <row r="4201" spans="2:21" x14ac:dyDescent="0.25">
      <c r="B4201"/>
      <c r="C4201"/>
      <c r="D4201" s="13"/>
      <c r="E4201" s="13"/>
      <c r="K4201" s="23"/>
      <c r="O4201" s="21"/>
      <c r="P4201" s="27"/>
      <c r="Q4201" s="16"/>
      <c r="U4201" s="27"/>
    </row>
    <row r="4202" spans="2:21" x14ac:dyDescent="0.25">
      <c r="B4202"/>
      <c r="C4202"/>
      <c r="D4202" s="13"/>
      <c r="E4202" s="13"/>
      <c r="K4202" s="23"/>
      <c r="O4202" s="21"/>
      <c r="P4202" s="27"/>
      <c r="Q4202" s="16"/>
      <c r="U4202" s="27"/>
    </row>
    <row r="4203" spans="2:21" x14ac:dyDescent="0.25">
      <c r="B4203"/>
      <c r="C4203"/>
      <c r="D4203" s="13"/>
      <c r="E4203" s="13"/>
      <c r="K4203" s="23"/>
      <c r="O4203" s="21"/>
      <c r="P4203" s="27"/>
      <c r="Q4203" s="16"/>
      <c r="U4203" s="27"/>
    </row>
    <row r="4204" spans="2:21" x14ac:dyDescent="0.25">
      <c r="B4204"/>
      <c r="C4204"/>
      <c r="D4204" s="13"/>
      <c r="E4204" s="13"/>
      <c r="K4204" s="23"/>
      <c r="O4204" s="21"/>
      <c r="P4204" s="27"/>
      <c r="Q4204" s="16"/>
      <c r="U4204" s="27"/>
    </row>
    <row r="4205" spans="2:21" x14ac:dyDescent="0.25">
      <c r="B4205"/>
      <c r="C4205"/>
      <c r="D4205" s="13"/>
      <c r="E4205" s="13"/>
      <c r="K4205" s="23"/>
      <c r="O4205" s="21"/>
      <c r="P4205" s="27"/>
      <c r="Q4205" s="16"/>
      <c r="U4205" s="27"/>
    </row>
    <row r="4206" spans="2:21" x14ac:dyDescent="0.25">
      <c r="B4206"/>
      <c r="C4206"/>
      <c r="D4206" s="13"/>
      <c r="E4206" s="13"/>
      <c r="K4206" s="23"/>
      <c r="O4206" s="21"/>
      <c r="P4206" s="27"/>
      <c r="Q4206" s="16"/>
      <c r="U4206" s="27"/>
    </row>
    <row r="4207" spans="2:21" x14ac:dyDescent="0.25">
      <c r="B4207"/>
      <c r="C4207"/>
      <c r="D4207" s="13"/>
      <c r="E4207" s="13"/>
      <c r="K4207" s="23"/>
      <c r="O4207" s="21"/>
      <c r="P4207" s="27"/>
      <c r="Q4207" s="16"/>
      <c r="U4207" s="27"/>
    </row>
    <row r="4208" spans="2:21" x14ac:dyDescent="0.25">
      <c r="B4208"/>
      <c r="C4208"/>
      <c r="D4208" s="13"/>
      <c r="E4208" s="13"/>
      <c r="K4208" s="23"/>
      <c r="O4208" s="21"/>
      <c r="P4208" s="27"/>
      <c r="Q4208" s="16"/>
      <c r="U4208" s="27"/>
    </row>
    <row r="4209" spans="2:21" x14ac:dyDescent="0.25">
      <c r="B4209"/>
      <c r="C4209"/>
      <c r="D4209" s="13"/>
      <c r="E4209" s="13"/>
      <c r="K4209" s="23"/>
      <c r="O4209" s="21"/>
      <c r="P4209" s="27"/>
      <c r="Q4209" s="16"/>
      <c r="U4209" s="27"/>
    </row>
    <row r="4210" spans="2:21" x14ac:dyDescent="0.25">
      <c r="B4210"/>
      <c r="C4210"/>
      <c r="D4210" s="13"/>
      <c r="E4210" s="13"/>
      <c r="K4210" s="23"/>
      <c r="O4210" s="21"/>
      <c r="P4210" s="27"/>
      <c r="Q4210" s="16"/>
      <c r="U4210" s="27"/>
    </row>
    <row r="4211" spans="2:21" x14ac:dyDescent="0.25">
      <c r="B4211"/>
      <c r="C4211"/>
      <c r="D4211" s="13"/>
      <c r="E4211" s="13"/>
      <c r="K4211" s="23"/>
      <c r="O4211" s="21"/>
      <c r="P4211" s="27"/>
      <c r="Q4211" s="16"/>
      <c r="U4211" s="27"/>
    </row>
    <row r="4212" spans="2:21" x14ac:dyDescent="0.25">
      <c r="B4212"/>
      <c r="C4212"/>
      <c r="D4212" s="13"/>
      <c r="E4212" s="13"/>
      <c r="K4212" s="23"/>
      <c r="O4212" s="21"/>
      <c r="P4212" s="27"/>
      <c r="Q4212" s="16"/>
      <c r="U4212" s="27"/>
    </row>
    <row r="4213" spans="2:21" x14ac:dyDescent="0.25">
      <c r="B4213"/>
      <c r="C4213"/>
      <c r="D4213" s="13"/>
      <c r="E4213" s="13"/>
      <c r="K4213" s="23"/>
      <c r="O4213" s="21"/>
      <c r="P4213" s="27"/>
      <c r="Q4213" s="16"/>
      <c r="U4213" s="27"/>
    </row>
    <row r="4214" spans="2:21" x14ac:dyDescent="0.25">
      <c r="B4214"/>
      <c r="C4214"/>
      <c r="D4214" s="13"/>
      <c r="E4214" s="13"/>
      <c r="K4214" s="23"/>
      <c r="O4214" s="21"/>
      <c r="P4214" s="27"/>
      <c r="Q4214" s="16"/>
      <c r="U4214" s="27"/>
    </row>
    <row r="4215" spans="2:21" x14ac:dyDescent="0.25">
      <c r="B4215"/>
      <c r="C4215"/>
      <c r="D4215" s="13"/>
      <c r="E4215" s="13"/>
      <c r="K4215" s="23"/>
      <c r="O4215" s="21"/>
      <c r="P4215" s="27"/>
      <c r="Q4215" s="16"/>
      <c r="U4215" s="27"/>
    </row>
    <row r="4216" spans="2:21" x14ac:dyDescent="0.25">
      <c r="B4216"/>
      <c r="C4216"/>
      <c r="D4216" s="13"/>
      <c r="E4216" s="13"/>
      <c r="K4216" s="23"/>
      <c r="O4216" s="21"/>
      <c r="P4216" s="27"/>
      <c r="Q4216" s="16"/>
      <c r="U4216" s="27"/>
    </row>
    <row r="4217" spans="2:21" x14ac:dyDescent="0.25">
      <c r="B4217"/>
      <c r="C4217"/>
      <c r="D4217" s="13"/>
      <c r="E4217" s="13"/>
      <c r="K4217" s="23"/>
      <c r="O4217" s="21"/>
      <c r="P4217" s="27"/>
      <c r="Q4217" s="16"/>
      <c r="U4217" s="27"/>
    </row>
    <row r="4218" spans="2:21" x14ac:dyDescent="0.25">
      <c r="B4218"/>
      <c r="C4218"/>
      <c r="D4218" s="13"/>
      <c r="E4218" s="13"/>
      <c r="K4218" s="23"/>
      <c r="O4218" s="21"/>
      <c r="P4218" s="27"/>
      <c r="Q4218" s="16"/>
      <c r="U4218" s="27"/>
    </row>
    <row r="4219" spans="2:21" x14ac:dyDescent="0.25">
      <c r="B4219"/>
      <c r="C4219"/>
      <c r="D4219" s="13"/>
      <c r="E4219" s="13"/>
      <c r="K4219" s="23"/>
      <c r="O4219" s="21"/>
      <c r="P4219" s="27"/>
      <c r="Q4219" s="16"/>
      <c r="U4219" s="27"/>
    </row>
    <row r="4220" spans="2:21" x14ac:dyDescent="0.25">
      <c r="B4220"/>
      <c r="C4220"/>
      <c r="D4220" s="13"/>
      <c r="E4220" s="13"/>
      <c r="K4220" s="23"/>
      <c r="O4220" s="21"/>
      <c r="P4220" s="27"/>
      <c r="Q4220" s="16"/>
      <c r="U4220" s="27"/>
    </row>
    <row r="4221" spans="2:21" x14ac:dyDescent="0.25">
      <c r="B4221"/>
      <c r="C4221"/>
      <c r="D4221" s="13"/>
      <c r="E4221" s="13"/>
      <c r="K4221" s="23"/>
      <c r="O4221" s="21"/>
      <c r="P4221" s="27"/>
      <c r="Q4221" s="16"/>
      <c r="U4221" s="27"/>
    </row>
    <row r="4222" spans="2:21" x14ac:dyDescent="0.25">
      <c r="B4222"/>
      <c r="C4222"/>
      <c r="D4222" s="13"/>
      <c r="E4222" s="13"/>
      <c r="K4222" s="23"/>
      <c r="O4222" s="21"/>
      <c r="P4222" s="27"/>
      <c r="Q4222" s="16"/>
      <c r="U4222" s="27"/>
    </row>
    <row r="4223" spans="2:21" x14ac:dyDescent="0.25">
      <c r="B4223"/>
      <c r="C4223"/>
      <c r="D4223" s="13"/>
      <c r="E4223" s="13"/>
      <c r="K4223" s="23"/>
      <c r="O4223" s="21"/>
      <c r="P4223" s="27"/>
      <c r="Q4223" s="16"/>
      <c r="U4223" s="27"/>
    </row>
    <row r="4224" spans="2:21" x14ac:dyDescent="0.25">
      <c r="B4224"/>
      <c r="C4224"/>
      <c r="D4224" s="13"/>
      <c r="E4224" s="13"/>
      <c r="K4224" s="23"/>
      <c r="O4224" s="21"/>
      <c r="P4224" s="27"/>
      <c r="Q4224" s="16"/>
      <c r="U4224" s="27"/>
    </row>
    <row r="4225" spans="2:21" x14ac:dyDescent="0.25">
      <c r="B4225"/>
      <c r="C4225"/>
      <c r="D4225" s="13"/>
      <c r="E4225" s="13"/>
      <c r="K4225" s="23"/>
      <c r="O4225" s="21"/>
      <c r="P4225" s="27"/>
      <c r="Q4225" s="16"/>
      <c r="U4225" s="27"/>
    </row>
    <row r="4226" spans="2:21" x14ac:dyDescent="0.25">
      <c r="B4226"/>
      <c r="C4226"/>
      <c r="D4226" s="13"/>
      <c r="E4226" s="13"/>
      <c r="K4226" s="23"/>
      <c r="O4226" s="21"/>
      <c r="P4226" s="27"/>
      <c r="Q4226" s="16"/>
      <c r="U4226" s="27"/>
    </row>
    <row r="4227" spans="2:21" x14ac:dyDescent="0.25">
      <c r="B4227"/>
      <c r="C4227"/>
      <c r="D4227" s="13"/>
      <c r="E4227" s="13"/>
      <c r="K4227" s="23"/>
      <c r="O4227" s="21"/>
      <c r="P4227" s="27"/>
      <c r="Q4227" s="16"/>
      <c r="U4227" s="27"/>
    </row>
    <row r="4228" spans="2:21" x14ac:dyDescent="0.25">
      <c r="B4228"/>
      <c r="C4228"/>
      <c r="D4228" s="13"/>
      <c r="E4228" s="13"/>
      <c r="K4228" s="23"/>
      <c r="O4228" s="21"/>
      <c r="P4228" s="27"/>
      <c r="Q4228" s="16"/>
      <c r="U4228" s="27"/>
    </row>
    <row r="4229" spans="2:21" x14ac:dyDescent="0.25">
      <c r="B4229"/>
      <c r="C4229"/>
      <c r="D4229" s="13"/>
      <c r="E4229" s="13"/>
      <c r="K4229" s="23"/>
      <c r="O4229" s="21"/>
      <c r="P4229" s="27"/>
      <c r="Q4229" s="16"/>
      <c r="U4229" s="27"/>
    </row>
    <row r="4230" spans="2:21" x14ac:dyDescent="0.25">
      <c r="B4230"/>
      <c r="C4230"/>
      <c r="D4230" s="13"/>
      <c r="E4230" s="13"/>
      <c r="K4230" s="23"/>
      <c r="O4230" s="21"/>
      <c r="P4230" s="27"/>
      <c r="Q4230" s="16"/>
      <c r="U4230" s="27"/>
    </row>
    <row r="4231" spans="2:21" x14ac:dyDescent="0.25">
      <c r="B4231"/>
      <c r="C4231"/>
      <c r="D4231" s="13"/>
      <c r="E4231" s="13"/>
      <c r="K4231" s="23"/>
      <c r="O4231" s="21"/>
      <c r="P4231" s="27"/>
      <c r="Q4231" s="16"/>
      <c r="U4231" s="27"/>
    </row>
    <row r="4232" spans="2:21" x14ac:dyDescent="0.25">
      <c r="B4232"/>
      <c r="C4232"/>
      <c r="D4232" s="13"/>
      <c r="E4232" s="13"/>
      <c r="K4232" s="23"/>
      <c r="O4232" s="21"/>
      <c r="P4232" s="27"/>
      <c r="Q4232" s="16"/>
      <c r="U4232" s="27"/>
    </row>
    <row r="4233" spans="2:21" x14ac:dyDescent="0.25">
      <c r="B4233"/>
      <c r="C4233"/>
      <c r="D4233" s="13"/>
      <c r="E4233" s="13"/>
      <c r="K4233" s="23"/>
      <c r="O4233" s="21"/>
      <c r="P4233" s="27"/>
      <c r="Q4233" s="16"/>
      <c r="U4233" s="27"/>
    </row>
    <row r="4234" spans="2:21" x14ac:dyDescent="0.25">
      <c r="B4234"/>
      <c r="C4234"/>
      <c r="D4234" s="13"/>
      <c r="E4234" s="13"/>
      <c r="K4234" s="23"/>
      <c r="O4234" s="21"/>
      <c r="P4234" s="27"/>
      <c r="Q4234" s="16"/>
      <c r="U4234" s="27"/>
    </row>
    <row r="4235" spans="2:21" x14ac:dyDescent="0.25">
      <c r="B4235"/>
      <c r="C4235"/>
      <c r="D4235" s="13"/>
      <c r="E4235" s="13"/>
      <c r="K4235" s="23"/>
      <c r="O4235" s="21"/>
      <c r="P4235" s="27"/>
      <c r="Q4235" s="16"/>
      <c r="U4235" s="27"/>
    </row>
    <row r="4236" spans="2:21" x14ac:dyDescent="0.25">
      <c r="B4236"/>
      <c r="C4236"/>
      <c r="D4236" s="13"/>
      <c r="E4236" s="13"/>
      <c r="K4236" s="23"/>
      <c r="O4236" s="21"/>
      <c r="P4236" s="27"/>
      <c r="Q4236" s="16"/>
      <c r="U4236" s="27"/>
    </row>
    <row r="4237" spans="2:21" x14ac:dyDescent="0.25">
      <c r="B4237"/>
      <c r="C4237"/>
      <c r="D4237" s="13"/>
      <c r="E4237" s="13"/>
      <c r="K4237" s="23"/>
      <c r="O4237" s="21"/>
      <c r="P4237" s="27"/>
      <c r="Q4237" s="16"/>
      <c r="U4237" s="27"/>
    </row>
    <row r="4238" spans="2:21" x14ac:dyDescent="0.25">
      <c r="B4238"/>
      <c r="C4238"/>
      <c r="D4238" s="13"/>
      <c r="E4238" s="13"/>
      <c r="K4238" s="23"/>
      <c r="O4238" s="21"/>
      <c r="P4238" s="27"/>
      <c r="Q4238" s="16"/>
      <c r="U4238" s="27"/>
    </row>
    <row r="4239" spans="2:21" x14ac:dyDescent="0.25">
      <c r="B4239"/>
      <c r="C4239"/>
      <c r="D4239" s="13"/>
      <c r="E4239" s="13"/>
      <c r="K4239" s="23"/>
      <c r="O4239" s="21"/>
      <c r="P4239" s="27"/>
      <c r="Q4239" s="16"/>
      <c r="U4239" s="27"/>
    </row>
    <row r="4240" spans="2:21" x14ac:dyDescent="0.25">
      <c r="B4240"/>
      <c r="C4240"/>
      <c r="D4240" s="13"/>
      <c r="E4240" s="13"/>
      <c r="K4240" s="23"/>
      <c r="O4240" s="21"/>
      <c r="P4240" s="27"/>
      <c r="Q4240" s="16"/>
      <c r="U4240" s="27"/>
    </row>
    <row r="4241" spans="2:21" x14ac:dyDescent="0.25">
      <c r="B4241"/>
      <c r="C4241"/>
      <c r="D4241" s="13"/>
      <c r="E4241" s="13"/>
      <c r="K4241" s="23"/>
      <c r="O4241" s="21"/>
      <c r="P4241" s="27"/>
      <c r="Q4241" s="16"/>
      <c r="U4241" s="27"/>
    </row>
    <row r="4242" spans="2:21" x14ac:dyDescent="0.25">
      <c r="B4242"/>
      <c r="C4242"/>
      <c r="D4242" s="13"/>
      <c r="E4242" s="13"/>
      <c r="K4242" s="23"/>
      <c r="O4242" s="21"/>
      <c r="P4242" s="27"/>
      <c r="Q4242" s="16"/>
      <c r="U4242" s="27"/>
    </row>
    <row r="4243" spans="2:21" x14ac:dyDescent="0.25">
      <c r="B4243"/>
      <c r="C4243"/>
      <c r="D4243" s="13"/>
      <c r="E4243" s="13"/>
      <c r="K4243" s="23"/>
      <c r="O4243" s="21"/>
      <c r="P4243" s="27"/>
      <c r="Q4243" s="16"/>
      <c r="U4243" s="27"/>
    </row>
    <row r="4244" spans="2:21" x14ac:dyDescent="0.25">
      <c r="B4244"/>
      <c r="C4244"/>
      <c r="D4244" s="13"/>
      <c r="E4244" s="13"/>
      <c r="K4244" s="23"/>
      <c r="O4244" s="21"/>
      <c r="P4244" s="27"/>
      <c r="Q4244" s="16"/>
      <c r="U4244" s="27"/>
    </row>
    <row r="4245" spans="2:21" x14ac:dyDescent="0.25">
      <c r="B4245"/>
      <c r="C4245"/>
      <c r="D4245" s="13"/>
      <c r="E4245" s="13"/>
      <c r="K4245" s="23"/>
      <c r="O4245" s="21"/>
      <c r="P4245" s="27"/>
      <c r="Q4245" s="16"/>
      <c r="U4245" s="27"/>
    </row>
    <row r="4246" spans="2:21" x14ac:dyDescent="0.25">
      <c r="B4246"/>
      <c r="C4246"/>
      <c r="D4246" s="13"/>
      <c r="E4246" s="13"/>
      <c r="K4246" s="23"/>
      <c r="O4246" s="21"/>
      <c r="P4246" s="27"/>
      <c r="Q4246" s="16"/>
      <c r="U4246" s="27"/>
    </row>
    <row r="4247" spans="2:21" x14ac:dyDescent="0.25">
      <c r="B4247"/>
      <c r="C4247"/>
      <c r="D4247" s="13"/>
      <c r="E4247" s="13"/>
      <c r="K4247" s="23"/>
      <c r="O4247" s="21"/>
      <c r="P4247" s="27"/>
      <c r="Q4247" s="16"/>
      <c r="U4247" s="27"/>
    </row>
    <row r="4248" spans="2:21" x14ac:dyDescent="0.25">
      <c r="B4248"/>
      <c r="C4248"/>
      <c r="D4248" s="13"/>
      <c r="E4248" s="13"/>
      <c r="K4248" s="23"/>
      <c r="O4248" s="21"/>
      <c r="P4248" s="27"/>
      <c r="Q4248" s="16"/>
      <c r="U4248" s="27"/>
    </row>
    <row r="4249" spans="2:21" x14ac:dyDescent="0.25">
      <c r="B4249"/>
      <c r="C4249"/>
      <c r="D4249" s="13"/>
      <c r="E4249" s="13"/>
      <c r="K4249" s="23"/>
      <c r="O4249" s="21"/>
      <c r="P4249" s="27"/>
      <c r="Q4249" s="16"/>
      <c r="U4249" s="27"/>
    </row>
    <row r="4250" spans="2:21" x14ac:dyDescent="0.25">
      <c r="B4250"/>
      <c r="C4250"/>
      <c r="D4250" s="13"/>
      <c r="E4250" s="13"/>
      <c r="K4250" s="23"/>
      <c r="O4250" s="21"/>
      <c r="P4250" s="27"/>
      <c r="Q4250" s="16"/>
      <c r="U4250" s="27"/>
    </row>
    <row r="4251" spans="2:21" x14ac:dyDescent="0.25">
      <c r="B4251"/>
      <c r="C4251"/>
      <c r="D4251" s="13"/>
      <c r="E4251" s="13"/>
      <c r="K4251" s="23"/>
      <c r="O4251" s="21"/>
      <c r="P4251" s="27"/>
      <c r="Q4251" s="16"/>
      <c r="U4251" s="27"/>
    </row>
    <row r="4252" spans="2:21" x14ac:dyDescent="0.25">
      <c r="B4252"/>
      <c r="C4252"/>
      <c r="D4252" s="13"/>
      <c r="E4252" s="13"/>
      <c r="K4252" s="23"/>
      <c r="O4252" s="21"/>
      <c r="P4252" s="27"/>
      <c r="Q4252" s="16"/>
      <c r="U4252" s="27"/>
    </row>
    <row r="4253" spans="2:21" x14ac:dyDescent="0.25">
      <c r="B4253"/>
      <c r="C4253"/>
      <c r="D4253" s="13"/>
      <c r="E4253" s="13"/>
      <c r="K4253" s="23"/>
      <c r="O4253" s="21"/>
      <c r="P4253" s="27"/>
      <c r="Q4253" s="16"/>
      <c r="U4253" s="27"/>
    </row>
    <row r="4254" spans="2:21" x14ac:dyDescent="0.25">
      <c r="B4254"/>
      <c r="C4254"/>
      <c r="D4254" s="13"/>
      <c r="E4254" s="13"/>
      <c r="K4254" s="23"/>
      <c r="O4254" s="21"/>
      <c r="P4254" s="27"/>
      <c r="Q4254" s="16"/>
      <c r="U4254" s="27"/>
    </row>
    <row r="4255" spans="2:21" x14ac:dyDescent="0.25">
      <c r="B4255"/>
      <c r="C4255"/>
      <c r="D4255" s="13"/>
      <c r="E4255" s="13"/>
      <c r="K4255" s="23"/>
      <c r="O4255" s="21"/>
      <c r="P4255" s="27"/>
      <c r="Q4255" s="16"/>
      <c r="U4255" s="27"/>
    </row>
    <row r="4256" spans="2:21" x14ac:dyDescent="0.25">
      <c r="B4256"/>
      <c r="C4256"/>
      <c r="D4256" s="13"/>
      <c r="E4256" s="13"/>
      <c r="K4256" s="23"/>
      <c r="O4256" s="21"/>
      <c r="P4256" s="27"/>
      <c r="Q4256" s="16"/>
      <c r="U4256" s="27"/>
    </row>
    <row r="4257" spans="2:21" x14ac:dyDescent="0.25">
      <c r="B4257"/>
      <c r="C4257"/>
      <c r="D4257" s="13"/>
      <c r="E4257" s="13"/>
      <c r="K4257" s="23"/>
      <c r="O4257" s="21"/>
      <c r="P4257" s="27"/>
      <c r="Q4257" s="16"/>
      <c r="U4257" s="27"/>
    </row>
    <row r="4258" spans="2:21" x14ac:dyDescent="0.25">
      <c r="B4258"/>
      <c r="C4258"/>
      <c r="D4258" s="13"/>
      <c r="E4258" s="13"/>
      <c r="K4258" s="23"/>
      <c r="O4258" s="21"/>
      <c r="P4258" s="27"/>
      <c r="Q4258" s="16"/>
      <c r="U4258" s="27"/>
    </row>
    <row r="4259" spans="2:21" x14ac:dyDescent="0.25">
      <c r="B4259"/>
      <c r="C4259"/>
      <c r="D4259" s="13"/>
      <c r="E4259" s="13"/>
      <c r="K4259" s="23"/>
      <c r="O4259" s="21"/>
      <c r="P4259" s="27"/>
      <c r="Q4259" s="16"/>
      <c r="U4259" s="27"/>
    </row>
    <row r="4260" spans="2:21" x14ac:dyDescent="0.25">
      <c r="B4260"/>
      <c r="C4260"/>
      <c r="D4260" s="13"/>
      <c r="E4260" s="13"/>
      <c r="K4260" s="23"/>
      <c r="O4260" s="21"/>
      <c r="P4260" s="27"/>
      <c r="Q4260" s="16"/>
      <c r="U4260" s="27"/>
    </row>
    <row r="4261" spans="2:21" x14ac:dyDescent="0.25">
      <c r="B4261"/>
      <c r="C4261"/>
      <c r="D4261" s="13"/>
      <c r="E4261" s="13"/>
      <c r="K4261" s="23"/>
      <c r="O4261" s="21"/>
      <c r="P4261" s="27"/>
      <c r="Q4261" s="16"/>
      <c r="U4261" s="27"/>
    </row>
    <row r="4262" spans="2:21" x14ac:dyDescent="0.25">
      <c r="B4262"/>
      <c r="C4262"/>
      <c r="D4262" s="13"/>
      <c r="E4262" s="13"/>
      <c r="K4262" s="23"/>
      <c r="O4262" s="21"/>
      <c r="P4262" s="27"/>
      <c r="Q4262" s="16"/>
      <c r="U4262" s="27"/>
    </row>
    <row r="4263" spans="2:21" x14ac:dyDescent="0.25">
      <c r="B4263"/>
      <c r="C4263"/>
      <c r="D4263" s="13"/>
      <c r="E4263" s="13"/>
      <c r="K4263" s="23"/>
      <c r="O4263" s="21"/>
      <c r="P4263" s="27"/>
      <c r="Q4263" s="16"/>
      <c r="U4263" s="27"/>
    </row>
    <row r="4264" spans="2:21" x14ac:dyDescent="0.25">
      <c r="B4264"/>
      <c r="C4264"/>
      <c r="D4264" s="13"/>
      <c r="E4264" s="13"/>
      <c r="K4264" s="23"/>
      <c r="O4264" s="21"/>
      <c r="P4264" s="27"/>
      <c r="Q4264" s="16"/>
      <c r="U4264" s="27"/>
    </row>
    <row r="4265" spans="2:21" x14ac:dyDescent="0.25">
      <c r="B4265"/>
      <c r="C4265"/>
      <c r="D4265" s="13"/>
      <c r="E4265" s="13"/>
      <c r="K4265" s="23"/>
      <c r="O4265" s="21"/>
      <c r="P4265" s="27"/>
      <c r="Q4265" s="16"/>
      <c r="U4265" s="27"/>
    </row>
    <row r="4266" spans="2:21" x14ac:dyDescent="0.25">
      <c r="B4266"/>
      <c r="C4266"/>
      <c r="D4266" s="13"/>
      <c r="E4266" s="13"/>
      <c r="K4266" s="23"/>
      <c r="O4266" s="21"/>
      <c r="P4266" s="27"/>
      <c r="Q4266" s="16"/>
      <c r="U4266" s="27"/>
    </row>
    <row r="4267" spans="2:21" x14ac:dyDescent="0.25">
      <c r="B4267"/>
      <c r="C4267"/>
      <c r="D4267" s="13"/>
      <c r="E4267" s="13"/>
      <c r="K4267" s="23"/>
      <c r="O4267" s="21"/>
      <c r="P4267" s="27"/>
      <c r="Q4267" s="16"/>
      <c r="U4267" s="27"/>
    </row>
    <row r="4268" spans="2:21" x14ac:dyDescent="0.25">
      <c r="B4268"/>
      <c r="C4268"/>
      <c r="D4268" s="13"/>
      <c r="E4268" s="13"/>
      <c r="K4268" s="23"/>
      <c r="O4268" s="21"/>
      <c r="P4268" s="27"/>
      <c r="Q4268" s="16"/>
      <c r="U4268" s="27"/>
    </row>
    <row r="4269" spans="2:21" x14ac:dyDescent="0.25">
      <c r="B4269"/>
      <c r="C4269"/>
      <c r="D4269" s="13"/>
      <c r="E4269" s="13"/>
      <c r="K4269" s="23"/>
      <c r="O4269" s="21"/>
      <c r="P4269" s="27"/>
      <c r="Q4269" s="16"/>
      <c r="U4269" s="27"/>
    </row>
    <row r="4270" spans="2:21" x14ac:dyDescent="0.25">
      <c r="B4270"/>
      <c r="C4270"/>
      <c r="D4270" s="13"/>
      <c r="E4270" s="13"/>
      <c r="K4270" s="23"/>
      <c r="O4270" s="21"/>
      <c r="P4270" s="27"/>
      <c r="Q4270" s="16"/>
      <c r="U4270" s="27"/>
    </row>
    <row r="4271" spans="2:21" x14ac:dyDescent="0.25">
      <c r="B4271"/>
      <c r="C4271"/>
      <c r="D4271" s="13"/>
      <c r="E4271" s="13"/>
      <c r="K4271" s="23"/>
      <c r="O4271" s="21"/>
      <c r="P4271" s="27"/>
      <c r="Q4271" s="16"/>
      <c r="U4271" s="27"/>
    </row>
    <row r="4272" spans="2:21" x14ac:dyDescent="0.25">
      <c r="B4272"/>
      <c r="C4272"/>
      <c r="D4272" s="13"/>
      <c r="E4272" s="13"/>
      <c r="K4272" s="23"/>
      <c r="O4272" s="21"/>
      <c r="P4272" s="27"/>
      <c r="Q4272" s="16"/>
      <c r="U4272" s="27"/>
    </row>
    <row r="4273" spans="2:21" x14ac:dyDescent="0.25">
      <c r="B4273"/>
      <c r="C4273"/>
      <c r="D4273" s="13"/>
      <c r="E4273" s="13"/>
      <c r="K4273" s="23"/>
      <c r="O4273" s="21"/>
      <c r="P4273" s="27"/>
      <c r="Q4273" s="16"/>
      <c r="U4273" s="27"/>
    </row>
    <row r="4274" spans="2:21" x14ac:dyDescent="0.25">
      <c r="B4274"/>
      <c r="C4274"/>
      <c r="D4274" s="13"/>
      <c r="E4274" s="13"/>
      <c r="K4274" s="23"/>
      <c r="O4274" s="21"/>
      <c r="P4274" s="27"/>
      <c r="Q4274" s="16"/>
      <c r="U4274" s="27"/>
    </row>
    <row r="4275" spans="2:21" x14ac:dyDescent="0.25">
      <c r="B4275"/>
      <c r="C4275"/>
      <c r="D4275" s="13"/>
      <c r="E4275" s="13"/>
      <c r="K4275" s="23"/>
      <c r="O4275" s="21"/>
      <c r="P4275" s="27"/>
      <c r="Q4275" s="16"/>
      <c r="U4275" s="27"/>
    </row>
    <row r="4276" spans="2:21" x14ac:dyDescent="0.25">
      <c r="B4276"/>
      <c r="C4276"/>
      <c r="D4276" s="13"/>
      <c r="E4276" s="13"/>
      <c r="K4276" s="23"/>
      <c r="O4276" s="21"/>
      <c r="P4276" s="27"/>
      <c r="Q4276" s="16"/>
      <c r="U4276" s="27"/>
    </row>
    <row r="4277" spans="2:21" x14ac:dyDescent="0.25">
      <c r="B4277"/>
      <c r="C4277"/>
      <c r="D4277" s="13"/>
      <c r="E4277" s="13"/>
      <c r="K4277" s="23"/>
      <c r="O4277" s="21"/>
      <c r="P4277" s="27"/>
      <c r="Q4277" s="16"/>
      <c r="U4277" s="27"/>
    </row>
    <row r="4278" spans="2:21" x14ac:dyDescent="0.25">
      <c r="B4278"/>
      <c r="C4278"/>
      <c r="D4278" s="13"/>
      <c r="E4278" s="13"/>
      <c r="K4278" s="23"/>
      <c r="O4278" s="21"/>
      <c r="P4278" s="27"/>
      <c r="Q4278" s="16"/>
      <c r="U4278" s="27"/>
    </row>
    <row r="4279" spans="2:21" x14ac:dyDescent="0.25">
      <c r="B4279"/>
      <c r="C4279"/>
      <c r="D4279" s="13"/>
      <c r="E4279" s="13"/>
      <c r="K4279" s="23"/>
      <c r="O4279" s="21"/>
      <c r="P4279" s="27"/>
      <c r="Q4279" s="16"/>
      <c r="U4279" s="27"/>
    </row>
    <row r="4280" spans="2:21" x14ac:dyDescent="0.25">
      <c r="B4280"/>
      <c r="C4280"/>
      <c r="D4280" s="13"/>
      <c r="E4280" s="13"/>
      <c r="K4280" s="23"/>
      <c r="O4280" s="21"/>
      <c r="P4280" s="27"/>
      <c r="Q4280" s="16"/>
      <c r="U4280" s="27"/>
    </row>
    <row r="4281" spans="2:21" x14ac:dyDescent="0.25">
      <c r="B4281"/>
      <c r="C4281"/>
      <c r="D4281" s="13"/>
      <c r="E4281" s="13"/>
      <c r="K4281" s="23"/>
      <c r="O4281" s="21"/>
      <c r="P4281" s="27"/>
      <c r="Q4281" s="16"/>
      <c r="U4281" s="27"/>
    </row>
    <row r="4282" spans="2:21" x14ac:dyDescent="0.25">
      <c r="B4282"/>
      <c r="C4282"/>
      <c r="D4282" s="13"/>
      <c r="E4282" s="13"/>
      <c r="K4282" s="23"/>
      <c r="O4282" s="21"/>
      <c r="P4282" s="27"/>
      <c r="Q4282" s="16"/>
      <c r="U4282" s="27"/>
    </row>
    <row r="4283" spans="2:21" x14ac:dyDescent="0.25">
      <c r="B4283"/>
      <c r="C4283"/>
      <c r="D4283" s="13"/>
      <c r="E4283" s="13"/>
      <c r="K4283" s="23"/>
      <c r="O4283" s="21"/>
      <c r="P4283" s="27"/>
      <c r="Q4283" s="16"/>
      <c r="U4283" s="27"/>
    </row>
    <row r="4284" spans="2:21" x14ac:dyDescent="0.25">
      <c r="B4284"/>
      <c r="C4284"/>
      <c r="D4284" s="13"/>
      <c r="E4284" s="13"/>
      <c r="K4284" s="23"/>
      <c r="O4284" s="21"/>
      <c r="P4284" s="27"/>
      <c r="Q4284" s="16"/>
      <c r="U4284" s="27"/>
    </row>
    <row r="4285" spans="2:21" x14ac:dyDescent="0.25">
      <c r="B4285"/>
      <c r="C4285"/>
      <c r="D4285" s="13"/>
      <c r="E4285" s="13"/>
      <c r="K4285" s="23"/>
      <c r="O4285" s="21"/>
      <c r="P4285" s="27"/>
      <c r="Q4285" s="16"/>
      <c r="U4285" s="27"/>
    </row>
    <row r="4286" spans="2:21" x14ac:dyDescent="0.25">
      <c r="B4286"/>
      <c r="C4286"/>
      <c r="D4286" s="13"/>
      <c r="E4286" s="13"/>
      <c r="K4286" s="23"/>
      <c r="O4286" s="21"/>
      <c r="P4286" s="27"/>
      <c r="Q4286" s="16"/>
      <c r="U4286" s="27"/>
    </row>
    <row r="4287" spans="2:21" x14ac:dyDescent="0.25">
      <c r="B4287"/>
      <c r="C4287"/>
      <c r="D4287" s="13"/>
      <c r="E4287" s="13"/>
      <c r="K4287" s="23"/>
      <c r="O4287" s="21"/>
      <c r="P4287" s="27"/>
      <c r="Q4287" s="16"/>
      <c r="U4287" s="27"/>
    </row>
    <row r="4288" spans="2:21" x14ac:dyDescent="0.25">
      <c r="B4288"/>
      <c r="C4288"/>
      <c r="D4288" s="13"/>
      <c r="E4288" s="13"/>
      <c r="K4288" s="23"/>
      <c r="O4288" s="21"/>
      <c r="P4288" s="27"/>
      <c r="Q4288" s="16"/>
      <c r="U4288" s="27"/>
    </row>
    <row r="4289" spans="2:21" x14ac:dyDescent="0.25">
      <c r="B4289"/>
      <c r="C4289"/>
      <c r="D4289" s="13"/>
      <c r="E4289" s="13"/>
      <c r="K4289" s="23"/>
      <c r="O4289" s="21"/>
      <c r="P4289" s="27"/>
      <c r="Q4289" s="16"/>
      <c r="U4289" s="27"/>
    </row>
    <row r="4290" spans="2:21" x14ac:dyDescent="0.25">
      <c r="B4290"/>
      <c r="C4290"/>
      <c r="D4290" s="13"/>
      <c r="E4290" s="13"/>
      <c r="K4290" s="23"/>
      <c r="O4290" s="21"/>
      <c r="P4290" s="27"/>
      <c r="Q4290" s="16"/>
      <c r="U4290" s="27"/>
    </row>
    <row r="4291" spans="2:21" x14ac:dyDescent="0.25">
      <c r="B4291"/>
      <c r="C4291"/>
      <c r="D4291" s="13"/>
      <c r="E4291" s="13"/>
      <c r="K4291" s="23"/>
      <c r="O4291" s="21"/>
      <c r="P4291" s="27"/>
      <c r="Q4291" s="16"/>
      <c r="U4291" s="27"/>
    </row>
    <row r="4292" spans="2:21" x14ac:dyDescent="0.25">
      <c r="B4292"/>
      <c r="C4292"/>
      <c r="D4292" s="13"/>
      <c r="E4292" s="13"/>
      <c r="K4292" s="23"/>
      <c r="O4292" s="21"/>
      <c r="P4292" s="27"/>
      <c r="Q4292" s="16"/>
      <c r="U4292" s="27"/>
    </row>
    <row r="4293" spans="2:21" x14ac:dyDescent="0.25">
      <c r="B4293"/>
      <c r="C4293"/>
      <c r="D4293" s="13"/>
      <c r="E4293" s="13"/>
      <c r="K4293" s="23"/>
      <c r="O4293" s="21"/>
      <c r="P4293" s="27"/>
      <c r="Q4293" s="16"/>
      <c r="U4293" s="27"/>
    </row>
    <row r="4294" spans="2:21" x14ac:dyDescent="0.25">
      <c r="B4294"/>
      <c r="C4294"/>
      <c r="D4294" s="13"/>
      <c r="E4294" s="13"/>
      <c r="K4294" s="23"/>
      <c r="O4294" s="21"/>
      <c r="P4294" s="27"/>
      <c r="Q4294" s="16"/>
      <c r="U4294" s="27"/>
    </row>
    <row r="4295" spans="2:21" x14ac:dyDescent="0.25">
      <c r="B4295"/>
      <c r="C4295"/>
      <c r="D4295" s="13"/>
      <c r="E4295" s="13"/>
      <c r="K4295" s="23"/>
      <c r="O4295" s="21"/>
      <c r="P4295" s="27"/>
      <c r="Q4295" s="16"/>
      <c r="U4295" s="27"/>
    </row>
    <row r="4296" spans="2:21" x14ac:dyDescent="0.25">
      <c r="B4296"/>
      <c r="C4296"/>
      <c r="D4296" s="13"/>
      <c r="E4296" s="13"/>
      <c r="K4296" s="23"/>
      <c r="O4296" s="21"/>
      <c r="P4296" s="27"/>
      <c r="Q4296" s="16"/>
      <c r="U4296" s="27"/>
    </row>
    <row r="4297" spans="2:21" x14ac:dyDescent="0.25">
      <c r="B4297"/>
      <c r="C4297"/>
      <c r="D4297" s="13"/>
      <c r="E4297" s="13"/>
      <c r="K4297" s="23"/>
      <c r="O4297" s="21"/>
      <c r="P4297" s="27"/>
      <c r="Q4297" s="16"/>
      <c r="U4297" s="27"/>
    </row>
    <row r="4298" spans="2:21" x14ac:dyDescent="0.25">
      <c r="B4298"/>
      <c r="C4298"/>
      <c r="D4298" s="13"/>
      <c r="E4298" s="13"/>
      <c r="K4298" s="23"/>
      <c r="O4298" s="21"/>
      <c r="P4298" s="27"/>
      <c r="Q4298" s="16"/>
      <c r="U4298" s="27"/>
    </row>
    <row r="4299" spans="2:21" x14ac:dyDescent="0.25">
      <c r="B4299"/>
      <c r="C4299"/>
      <c r="D4299" s="13"/>
      <c r="E4299" s="13"/>
      <c r="K4299" s="23"/>
      <c r="O4299" s="21"/>
      <c r="P4299" s="27"/>
      <c r="Q4299" s="16"/>
      <c r="U4299" s="27"/>
    </row>
    <row r="4300" spans="2:21" x14ac:dyDescent="0.25">
      <c r="B4300"/>
      <c r="C4300"/>
      <c r="D4300" s="13"/>
      <c r="E4300" s="13"/>
      <c r="K4300" s="23"/>
      <c r="O4300" s="21"/>
      <c r="P4300" s="27"/>
      <c r="Q4300" s="16"/>
      <c r="U4300" s="27"/>
    </row>
    <row r="4301" spans="2:21" x14ac:dyDescent="0.25">
      <c r="B4301"/>
      <c r="C4301"/>
      <c r="D4301" s="13"/>
      <c r="E4301" s="13"/>
      <c r="K4301" s="23"/>
      <c r="O4301" s="21"/>
      <c r="P4301" s="27"/>
      <c r="Q4301" s="16"/>
      <c r="U4301" s="27"/>
    </row>
    <row r="4302" spans="2:21" x14ac:dyDescent="0.25">
      <c r="B4302"/>
      <c r="C4302"/>
      <c r="D4302" s="13"/>
      <c r="E4302" s="13"/>
      <c r="K4302" s="23"/>
      <c r="O4302" s="21"/>
      <c r="P4302" s="27"/>
      <c r="Q4302" s="16"/>
      <c r="U4302" s="27"/>
    </row>
    <row r="4303" spans="2:21" x14ac:dyDescent="0.25">
      <c r="B4303"/>
      <c r="C4303"/>
      <c r="D4303" s="13"/>
      <c r="E4303" s="13"/>
      <c r="K4303" s="23"/>
      <c r="O4303" s="21"/>
      <c r="P4303" s="27"/>
      <c r="Q4303" s="16"/>
      <c r="U4303" s="27"/>
    </row>
    <row r="4304" spans="2:21" x14ac:dyDescent="0.25">
      <c r="B4304"/>
      <c r="C4304"/>
      <c r="D4304" s="13"/>
      <c r="E4304" s="13"/>
      <c r="K4304" s="23"/>
      <c r="O4304" s="21"/>
      <c r="P4304" s="27"/>
      <c r="Q4304" s="16"/>
      <c r="U4304" s="27"/>
    </row>
    <row r="4305" spans="2:21" x14ac:dyDescent="0.25">
      <c r="B4305"/>
      <c r="C4305"/>
      <c r="D4305" s="13"/>
      <c r="E4305" s="13"/>
      <c r="K4305" s="23"/>
      <c r="O4305" s="21"/>
      <c r="P4305" s="27"/>
      <c r="Q4305" s="16"/>
      <c r="U4305" s="27"/>
    </row>
    <row r="4306" spans="2:21" x14ac:dyDescent="0.25">
      <c r="B4306"/>
      <c r="C4306"/>
      <c r="D4306" s="13"/>
      <c r="E4306" s="13"/>
      <c r="K4306" s="23"/>
      <c r="O4306" s="21"/>
      <c r="P4306" s="27"/>
      <c r="Q4306" s="16"/>
      <c r="U4306" s="27"/>
    </row>
    <row r="4307" spans="2:21" x14ac:dyDescent="0.25">
      <c r="B4307"/>
      <c r="C4307"/>
      <c r="D4307" s="13"/>
      <c r="E4307" s="13"/>
      <c r="K4307" s="23"/>
      <c r="O4307" s="21"/>
      <c r="P4307" s="27"/>
      <c r="Q4307" s="16"/>
      <c r="U4307" s="27"/>
    </row>
    <row r="4308" spans="2:21" x14ac:dyDescent="0.25">
      <c r="B4308"/>
      <c r="C4308"/>
      <c r="D4308" s="13"/>
      <c r="E4308" s="13"/>
      <c r="K4308" s="23"/>
      <c r="O4308" s="21"/>
      <c r="P4308" s="27"/>
      <c r="Q4308" s="16"/>
      <c r="U4308" s="27"/>
    </row>
    <row r="4309" spans="2:21" x14ac:dyDescent="0.25">
      <c r="B4309"/>
      <c r="C4309"/>
      <c r="D4309" s="13"/>
      <c r="E4309" s="13"/>
      <c r="K4309" s="23"/>
      <c r="O4309" s="21"/>
      <c r="P4309" s="27"/>
      <c r="Q4309" s="16"/>
      <c r="U4309" s="27"/>
    </row>
    <row r="4310" spans="2:21" x14ac:dyDescent="0.25">
      <c r="B4310"/>
      <c r="C4310"/>
      <c r="D4310" s="13"/>
      <c r="E4310" s="13"/>
      <c r="K4310" s="23"/>
      <c r="O4310" s="21"/>
      <c r="P4310" s="27"/>
      <c r="Q4310" s="16"/>
      <c r="U4310" s="27"/>
    </row>
    <row r="4311" spans="2:21" x14ac:dyDescent="0.25">
      <c r="B4311"/>
      <c r="C4311"/>
      <c r="D4311" s="13"/>
      <c r="E4311" s="13"/>
      <c r="K4311" s="23"/>
      <c r="O4311" s="21"/>
      <c r="P4311" s="27"/>
      <c r="Q4311" s="16"/>
      <c r="U4311" s="27"/>
    </row>
    <row r="4312" spans="2:21" x14ac:dyDescent="0.25">
      <c r="B4312"/>
      <c r="C4312"/>
      <c r="D4312" s="13"/>
      <c r="E4312" s="13"/>
      <c r="K4312" s="23"/>
      <c r="O4312" s="21"/>
      <c r="P4312" s="27"/>
      <c r="Q4312" s="16"/>
      <c r="U4312" s="27"/>
    </row>
    <row r="4313" spans="2:21" x14ac:dyDescent="0.25">
      <c r="B4313"/>
      <c r="C4313"/>
      <c r="D4313" s="13"/>
      <c r="E4313" s="13"/>
      <c r="K4313" s="23"/>
      <c r="O4313" s="21"/>
      <c r="P4313" s="27"/>
      <c r="Q4313" s="16"/>
      <c r="U4313" s="27"/>
    </row>
    <row r="4314" spans="2:21" x14ac:dyDescent="0.25">
      <c r="B4314"/>
      <c r="C4314"/>
      <c r="D4314" s="13"/>
      <c r="E4314" s="13"/>
      <c r="K4314" s="23"/>
      <c r="O4314" s="21"/>
      <c r="P4314" s="27"/>
      <c r="Q4314" s="16"/>
      <c r="U4314" s="27"/>
    </row>
    <row r="4315" spans="2:21" x14ac:dyDescent="0.25">
      <c r="B4315"/>
      <c r="C4315"/>
      <c r="D4315" s="13"/>
      <c r="E4315" s="13"/>
      <c r="K4315" s="23"/>
      <c r="O4315" s="21"/>
      <c r="P4315" s="27"/>
      <c r="Q4315" s="16"/>
      <c r="U4315" s="27"/>
    </row>
    <row r="4316" spans="2:21" x14ac:dyDescent="0.25">
      <c r="B4316"/>
      <c r="C4316"/>
      <c r="D4316" s="13"/>
      <c r="E4316" s="13"/>
      <c r="K4316" s="23"/>
      <c r="O4316" s="21"/>
      <c r="P4316" s="27"/>
      <c r="Q4316" s="16"/>
      <c r="U4316" s="27"/>
    </row>
    <row r="4317" spans="2:21" x14ac:dyDescent="0.25">
      <c r="B4317"/>
      <c r="C4317"/>
      <c r="D4317" s="13"/>
      <c r="E4317" s="13"/>
      <c r="K4317" s="23"/>
      <c r="O4317" s="21"/>
      <c r="P4317" s="27"/>
      <c r="Q4317" s="16"/>
      <c r="U4317" s="27"/>
    </row>
    <row r="4318" spans="2:21" x14ac:dyDescent="0.25">
      <c r="B4318"/>
      <c r="C4318"/>
      <c r="D4318" s="13"/>
      <c r="E4318" s="13"/>
      <c r="K4318" s="23"/>
      <c r="O4318" s="21"/>
      <c r="P4318" s="27"/>
      <c r="Q4318" s="16"/>
      <c r="U4318" s="27"/>
    </row>
    <row r="4319" spans="2:21" x14ac:dyDescent="0.25">
      <c r="B4319"/>
      <c r="C4319"/>
      <c r="D4319" s="13"/>
      <c r="E4319" s="13"/>
      <c r="K4319" s="23"/>
      <c r="O4319" s="21"/>
      <c r="P4319" s="27"/>
      <c r="Q4319" s="16"/>
      <c r="U4319" s="27"/>
    </row>
    <row r="4320" spans="2:21" x14ac:dyDescent="0.25">
      <c r="B4320"/>
      <c r="C4320"/>
      <c r="D4320" s="13"/>
      <c r="E4320" s="13"/>
      <c r="K4320" s="23"/>
      <c r="O4320" s="21"/>
      <c r="P4320" s="27"/>
      <c r="Q4320" s="16"/>
      <c r="U4320" s="27"/>
    </row>
    <row r="4321" spans="2:21" x14ac:dyDescent="0.25">
      <c r="B4321"/>
      <c r="C4321"/>
      <c r="D4321" s="13"/>
      <c r="E4321" s="13"/>
      <c r="K4321" s="23"/>
      <c r="O4321" s="21"/>
      <c r="P4321" s="27"/>
      <c r="Q4321" s="16"/>
      <c r="U4321" s="27"/>
    </row>
    <row r="4322" spans="2:21" x14ac:dyDescent="0.25">
      <c r="B4322"/>
      <c r="C4322"/>
      <c r="D4322" s="13"/>
      <c r="E4322" s="13"/>
      <c r="K4322" s="23"/>
      <c r="O4322" s="21"/>
      <c r="P4322" s="27"/>
      <c r="Q4322" s="16"/>
      <c r="U4322" s="27"/>
    </row>
    <row r="4323" spans="2:21" x14ac:dyDescent="0.25">
      <c r="B4323"/>
      <c r="C4323"/>
      <c r="D4323" s="13"/>
      <c r="E4323" s="13"/>
      <c r="K4323" s="23"/>
      <c r="O4323" s="21"/>
      <c r="P4323" s="27"/>
      <c r="Q4323" s="16"/>
      <c r="U4323" s="27"/>
    </row>
    <row r="4324" spans="2:21" x14ac:dyDescent="0.25">
      <c r="B4324"/>
      <c r="C4324"/>
      <c r="D4324" s="13"/>
      <c r="E4324" s="13"/>
      <c r="K4324" s="23"/>
      <c r="O4324" s="21"/>
      <c r="P4324" s="27"/>
      <c r="Q4324" s="16"/>
      <c r="U4324" s="27"/>
    </row>
    <row r="4325" spans="2:21" x14ac:dyDescent="0.25">
      <c r="B4325"/>
      <c r="C4325"/>
      <c r="D4325" s="13"/>
      <c r="E4325" s="13"/>
      <c r="K4325" s="23"/>
      <c r="O4325" s="21"/>
      <c r="P4325" s="27"/>
      <c r="Q4325" s="16"/>
      <c r="U4325" s="27"/>
    </row>
    <row r="4326" spans="2:21" x14ac:dyDescent="0.25">
      <c r="B4326"/>
      <c r="C4326"/>
      <c r="D4326" s="13"/>
      <c r="E4326" s="13"/>
      <c r="K4326" s="23"/>
      <c r="O4326" s="21"/>
      <c r="P4326" s="27"/>
      <c r="Q4326" s="16"/>
      <c r="U4326" s="27"/>
    </row>
    <row r="4327" spans="2:21" x14ac:dyDescent="0.25">
      <c r="B4327"/>
      <c r="C4327"/>
      <c r="D4327" s="13"/>
      <c r="E4327" s="13"/>
      <c r="K4327" s="23"/>
      <c r="O4327" s="21"/>
      <c r="P4327" s="27"/>
      <c r="Q4327" s="16"/>
      <c r="U4327" s="27"/>
    </row>
    <row r="4328" spans="2:21" x14ac:dyDescent="0.25">
      <c r="B4328"/>
      <c r="C4328"/>
      <c r="D4328" s="13"/>
      <c r="E4328" s="13"/>
      <c r="K4328" s="23"/>
      <c r="O4328" s="21"/>
      <c r="P4328" s="27"/>
      <c r="Q4328" s="16"/>
      <c r="U4328" s="27"/>
    </row>
    <row r="4329" spans="2:21" x14ac:dyDescent="0.25">
      <c r="B4329"/>
      <c r="C4329"/>
      <c r="D4329" s="13"/>
      <c r="E4329" s="13"/>
      <c r="K4329" s="23"/>
      <c r="O4329" s="21"/>
      <c r="P4329" s="27"/>
      <c r="Q4329" s="16"/>
      <c r="U4329" s="27"/>
    </row>
    <row r="4330" spans="2:21" x14ac:dyDescent="0.25">
      <c r="B4330"/>
      <c r="C4330"/>
      <c r="D4330" s="13"/>
      <c r="E4330" s="13"/>
      <c r="K4330" s="23"/>
      <c r="O4330" s="21"/>
      <c r="P4330" s="27"/>
      <c r="Q4330" s="16"/>
      <c r="U4330" s="27"/>
    </row>
    <row r="4331" spans="2:21" x14ac:dyDescent="0.25">
      <c r="B4331"/>
      <c r="C4331"/>
      <c r="D4331" s="13"/>
      <c r="E4331" s="13"/>
      <c r="K4331" s="23"/>
      <c r="O4331" s="21"/>
      <c r="P4331" s="27"/>
      <c r="Q4331" s="16"/>
      <c r="U4331" s="27"/>
    </row>
    <row r="4332" spans="2:21" x14ac:dyDescent="0.25">
      <c r="B4332"/>
      <c r="C4332"/>
      <c r="D4332" s="13"/>
      <c r="E4332" s="13"/>
      <c r="K4332" s="23"/>
      <c r="O4332" s="21"/>
      <c r="P4332" s="27"/>
      <c r="Q4332" s="16"/>
      <c r="U4332" s="27"/>
    </row>
    <row r="4333" spans="2:21" x14ac:dyDescent="0.25">
      <c r="B4333"/>
      <c r="C4333"/>
      <c r="D4333" s="13"/>
      <c r="E4333" s="13"/>
      <c r="K4333" s="23"/>
      <c r="O4333" s="21"/>
      <c r="P4333" s="27"/>
      <c r="Q4333" s="16"/>
      <c r="U4333" s="27"/>
    </row>
    <row r="4334" spans="2:21" x14ac:dyDescent="0.25">
      <c r="B4334"/>
      <c r="C4334"/>
      <c r="D4334" s="13"/>
      <c r="E4334" s="13"/>
      <c r="K4334" s="23"/>
      <c r="O4334" s="21"/>
      <c r="P4334" s="27"/>
      <c r="Q4334" s="16"/>
      <c r="U4334" s="27"/>
    </row>
    <row r="4335" spans="2:21" x14ac:dyDescent="0.25">
      <c r="B4335"/>
      <c r="C4335"/>
      <c r="D4335" s="13"/>
      <c r="E4335" s="13"/>
      <c r="K4335" s="23"/>
      <c r="O4335" s="21"/>
      <c r="P4335" s="27"/>
      <c r="Q4335" s="16"/>
      <c r="U4335" s="27"/>
    </row>
    <row r="4336" spans="2:21" x14ac:dyDescent="0.25">
      <c r="B4336"/>
      <c r="C4336"/>
      <c r="D4336" s="13"/>
      <c r="E4336" s="13"/>
      <c r="K4336" s="23"/>
      <c r="O4336" s="21"/>
      <c r="P4336" s="27"/>
      <c r="Q4336" s="16"/>
      <c r="U4336" s="27"/>
    </row>
    <row r="4337" spans="2:21" x14ac:dyDescent="0.25">
      <c r="B4337"/>
      <c r="C4337"/>
      <c r="D4337" s="13"/>
      <c r="E4337" s="13"/>
      <c r="K4337" s="23"/>
      <c r="O4337" s="21"/>
      <c r="P4337" s="27"/>
      <c r="Q4337" s="16"/>
      <c r="U4337" s="27"/>
    </row>
    <row r="4338" spans="2:21" x14ac:dyDescent="0.25">
      <c r="B4338"/>
      <c r="C4338"/>
      <c r="D4338" s="13"/>
      <c r="E4338" s="13"/>
      <c r="K4338" s="23"/>
      <c r="O4338" s="21"/>
      <c r="P4338" s="27"/>
      <c r="Q4338" s="16"/>
      <c r="U4338" s="27"/>
    </row>
    <row r="4339" spans="2:21" x14ac:dyDescent="0.25">
      <c r="B4339"/>
      <c r="C4339"/>
      <c r="D4339" s="13"/>
      <c r="E4339" s="13"/>
      <c r="K4339" s="23"/>
      <c r="O4339" s="21"/>
      <c r="P4339" s="27"/>
      <c r="Q4339" s="16"/>
      <c r="U4339" s="27"/>
    </row>
    <row r="4340" spans="2:21" x14ac:dyDescent="0.25">
      <c r="B4340"/>
      <c r="C4340"/>
      <c r="D4340" s="13"/>
      <c r="E4340" s="13"/>
      <c r="K4340" s="23"/>
      <c r="O4340" s="21"/>
      <c r="P4340" s="27"/>
      <c r="Q4340" s="16"/>
      <c r="U4340" s="27"/>
    </row>
    <row r="4341" spans="2:21" x14ac:dyDescent="0.25">
      <c r="B4341"/>
      <c r="C4341"/>
      <c r="D4341" s="13"/>
      <c r="E4341" s="13"/>
      <c r="K4341" s="23"/>
      <c r="O4341" s="21"/>
      <c r="P4341" s="27"/>
      <c r="Q4341" s="16"/>
      <c r="U4341" s="27"/>
    </row>
    <row r="4342" spans="2:21" x14ac:dyDescent="0.25">
      <c r="B4342"/>
      <c r="C4342"/>
      <c r="D4342" s="13"/>
      <c r="E4342" s="13"/>
      <c r="K4342" s="23"/>
      <c r="O4342" s="21"/>
      <c r="P4342" s="27"/>
      <c r="Q4342" s="16"/>
      <c r="U4342" s="27"/>
    </row>
    <row r="4343" spans="2:21" x14ac:dyDescent="0.25">
      <c r="B4343"/>
      <c r="C4343"/>
      <c r="D4343" s="13"/>
      <c r="E4343" s="13"/>
      <c r="K4343" s="23"/>
      <c r="O4343" s="21"/>
      <c r="P4343" s="27"/>
      <c r="Q4343" s="16"/>
      <c r="U4343" s="27"/>
    </row>
    <row r="4344" spans="2:21" x14ac:dyDescent="0.25">
      <c r="B4344"/>
      <c r="C4344"/>
      <c r="D4344" s="13"/>
      <c r="E4344" s="13"/>
      <c r="K4344" s="23"/>
      <c r="O4344" s="21"/>
      <c r="P4344" s="27"/>
      <c r="Q4344" s="16"/>
      <c r="U4344" s="27"/>
    </row>
    <row r="4345" spans="2:21" x14ac:dyDescent="0.25">
      <c r="B4345"/>
      <c r="C4345"/>
      <c r="D4345" s="13"/>
      <c r="E4345" s="13"/>
      <c r="K4345" s="23"/>
      <c r="O4345" s="21"/>
      <c r="P4345" s="27"/>
      <c r="Q4345" s="16"/>
      <c r="U4345" s="27"/>
    </row>
    <row r="4346" spans="2:21" x14ac:dyDescent="0.25">
      <c r="B4346"/>
      <c r="C4346"/>
      <c r="D4346" s="13"/>
      <c r="E4346" s="13"/>
      <c r="K4346" s="23"/>
      <c r="O4346" s="21"/>
      <c r="P4346" s="27"/>
      <c r="Q4346" s="16"/>
      <c r="U4346" s="27"/>
    </row>
    <row r="4347" spans="2:21" x14ac:dyDescent="0.25">
      <c r="B4347"/>
      <c r="C4347"/>
      <c r="D4347" s="13"/>
      <c r="E4347" s="13"/>
      <c r="K4347" s="23"/>
      <c r="O4347" s="21"/>
      <c r="P4347" s="27"/>
      <c r="Q4347" s="16"/>
      <c r="U4347" s="27"/>
    </row>
    <row r="4348" spans="2:21" x14ac:dyDescent="0.25">
      <c r="B4348"/>
      <c r="C4348"/>
      <c r="D4348" s="13"/>
      <c r="E4348" s="13"/>
      <c r="K4348" s="23"/>
      <c r="O4348" s="21"/>
      <c r="P4348" s="27"/>
      <c r="Q4348" s="16"/>
      <c r="U4348" s="27"/>
    </row>
    <row r="4349" spans="2:21" x14ac:dyDescent="0.25">
      <c r="B4349"/>
      <c r="C4349"/>
      <c r="D4349" s="13"/>
      <c r="E4349" s="13"/>
      <c r="K4349" s="23"/>
      <c r="O4349" s="21"/>
      <c r="P4349" s="27"/>
      <c r="Q4349" s="16"/>
      <c r="U4349" s="27"/>
    </row>
    <row r="4350" spans="2:21" x14ac:dyDescent="0.25">
      <c r="B4350"/>
      <c r="C4350"/>
      <c r="D4350" s="13"/>
      <c r="E4350" s="13"/>
      <c r="K4350" s="23"/>
      <c r="O4350" s="21"/>
      <c r="P4350" s="27"/>
      <c r="Q4350" s="16"/>
      <c r="U4350" s="27"/>
    </row>
    <row r="4351" spans="2:21" x14ac:dyDescent="0.25">
      <c r="B4351"/>
      <c r="C4351"/>
      <c r="D4351" s="13"/>
      <c r="E4351" s="13"/>
      <c r="K4351" s="23"/>
      <c r="O4351" s="21"/>
      <c r="P4351" s="27"/>
      <c r="Q4351" s="16"/>
      <c r="U4351" s="27"/>
    </row>
    <row r="4352" spans="2:21" x14ac:dyDescent="0.25">
      <c r="B4352"/>
      <c r="C4352"/>
      <c r="D4352" s="13"/>
      <c r="E4352" s="13"/>
      <c r="K4352" s="23"/>
      <c r="O4352" s="21"/>
      <c r="P4352" s="27"/>
      <c r="Q4352" s="16"/>
      <c r="U4352" s="27"/>
    </row>
    <row r="4353" spans="2:21" x14ac:dyDescent="0.25">
      <c r="B4353"/>
      <c r="C4353"/>
      <c r="D4353" s="13"/>
      <c r="E4353" s="13"/>
      <c r="K4353" s="23"/>
      <c r="O4353" s="21"/>
      <c r="P4353" s="27"/>
      <c r="Q4353" s="16"/>
      <c r="U4353" s="27"/>
    </row>
    <row r="4354" spans="2:21" x14ac:dyDescent="0.25">
      <c r="B4354"/>
      <c r="C4354"/>
      <c r="D4354" s="13"/>
      <c r="E4354" s="13"/>
      <c r="K4354" s="23"/>
      <c r="O4354" s="21"/>
      <c r="P4354" s="27"/>
      <c r="Q4354" s="16"/>
      <c r="U4354" s="27"/>
    </row>
    <row r="4355" spans="2:21" x14ac:dyDescent="0.25">
      <c r="B4355"/>
      <c r="C4355"/>
      <c r="D4355" s="13"/>
      <c r="E4355" s="13"/>
      <c r="K4355" s="23"/>
      <c r="O4355" s="21"/>
      <c r="P4355" s="27"/>
      <c r="Q4355" s="16"/>
      <c r="U4355" s="27"/>
    </row>
    <row r="4356" spans="2:21" x14ac:dyDescent="0.25">
      <c r="B4356"/>
      <c r="C4356"/>
      <c r="D4356" s="13"/>
      <c r="E4356" s="13"/>
      <c r="K4356" s="23"/>
      <c r="O4356" s="21"/>
      <c r="P4356" s="27"/>
      <c r="Q4356" s="16"/>
      <c r="U4356" s="27"/>
    </row>
    <row r="4357" spans="2:21" x14ac:dyDescent="0.25">
      <c r="B4357"/>
      <c r="C4357"/>
      <c r="D4357" s="13"/>
      <c r="E4357" s="13"/>
      <c r="K4357" s="23"/>
      <c r="O4357" s="21"/>
      <c r="P4357" s="27"/>
      <c r="Q4357" s="16"/>
      <c r="U4357" s="27"/>
    </row>
    <row r="4358" spans="2:21" x14ac:dyDescent="0.25">
      <c r="B4358"/>
      <c r="C4358"/>
      <c r="D4358" s="13"/>
      <c r="E4358" s="13"/>
      <c r="K4358" s="23"/>
      <c r="O4358" s="21"/>
      <c r="P4358" s="27"/>
      <c r="Q4358" s="16"/>
      <c r="U4358" s="27"/>
    </row>
    <row r="4359" spans="2:21" x14ac:dyDescent="0.25">
      <c r="B4359"/>
      <c r="C4359"/>
      <c r="D4359" s="13"/>
      <c r="E4359" s="13"/>
      <c r="K4359" s="23"/>
      <c r="O4359" s="21"/>
      <c r="P4359" s="27"/>
      <c r="Q4359" s="16"/>
      <c r="U4359" s="27"/>
    </row>
    <row r="4360" spans="2:21" x14ac:dyDescent="0.25">
      <c r="B4360"/>
      <c r="C4360"/>
      <c r="D4360" s="13"/>
      <c r="E4360" s="13"/>
      <c r="K4360" s="23"/>
      <c r="O4360" s="21"/>
      <c r="P4360" s="27"/>
      <c r="Q4360" s="16"/>
      <c r="U4360" s="27"/>
    </row>
    <row r="4361" spans="2:21" x14ac:dyDescent="0.25">
      <c r="B4361"/>
      <c r="C4361"/>
      <c r="D4361" s="13"/>
      <c r="E4361" s="13"/>
      <c r="K4361" s="23"/>
      <c r="O4361" s="21"/>
      <c r="P4361" s="27"/>
      <c r="Q4361" s="16"/>
      <c r="U4361" s="27"/>
    </row>
    <row r="4362" spans="2:21" x14ac:dyDescent="0.25">
      <c r="B4362"/>
      <c r="C4362"/>
      <c r="D4362" s="13"/>
      <c r="E4362" s="13"/>
      <c r="K4362" s="23"/>
      <c r="O4362" s="21"/>
      <c r="P4362" s="27"/>
      <c r="Q4362" s="16"/>
      <c r="U4362" s="27"/>
    </row>
    <row r="4363" spans="2:21" x14ac:dyDescent="0.25">
      <c r="B4363"/>
      <c r="C4363"/>
      <c r="D4363" s="13"/>
      <c r="E4363" s="13"/>
      <c r="K4363" s="23"/>
      <c r="O4363" s="21"/>
      <c r="P4363" s="27"/>
      <c r="Q4363" s="16"/>
      <c r="U4363" s="27"/>
    </row>
    <row r="4364" spans="2:21" x14ac:dyDescent="0.25">
      <c r="B4364"/>
      <c r="C4364"/>
      <c r="D4364" s="13"/>
      <c r="E4364" s="13"/>
      <c r="K4364" s="23"/>
      <c r="O4364" s="21"/>
      <c r="P4364" s="27"/>
      <c r="Q4364" s="16"/>
      <c r="U4364" s="27"/>
    </row>
    <row r="4365" spans="2:21" x14ac:dyDescent="0.25">
      <c r="B4365"/>
      <c r="C4365"/>
      <c r="D4365" s="13"/>
      <c r="E4365" s="13"/>
      <c r="K4365" s="23"/>
      <c r="O4365" s="21"/>
      <c r="P4365" s="27"/>
      <c r="Q4365" s="16"/>
      <c r="U4365" s="27"/>
    </row>
    <row r="4366" spans="2:21" x14ac:dyDescent="0.25">
      <c r="B4366"/>
      <c r="C4366"/>
      <c r="D4366" s="13"/>
      <c r="E4366" s="13"/>
      <c r="K4366" s="23"/>
      <c r="O4366" s="21"/>
      <c r="P4366" s="27"/>
      <c r="Q4366" s="16"/>
      <c r="U4366" s="27"/>
    </row>
    <row r="4367" spans="2:21" x14ac:dyDescent="0.25">
      <c r="B4367"/>
      <c r="C4367"/>
      <c r="D4367" s="13"/>
      <c r="E4367" s="13"/>
      <c r="K4367" s="23"/>
      <c r="O4367" s="21"/>
      <c r="P4367" s="27"/>
      <c r="Q4367" s="16"/>
      <c r="U4367" s="27"/>
    </row>
    <row r="4368" spans="2:21" x14ac:dyDescent="0.25">
      <c r="B4368"/>
      <c r="C4368"/>
      <c r="D4368" s="13"/>
      <c r="E4368" s="13"/>
      <c r="K4368" s="23"/>
      <c r="O4368" s="21"/>
      <c r="P4368" s="27"/>
      <c r="Q4368" s="16"/>
      <c r="U4368" s="27"/>
    </row>
    <row r="4369" spans="2:21" x14ac:dyDescent="0.25">
      <c r="B4369"/>
      <c r="C4369"/>
      <c r="D4369" s="13"/>
      <c r="E4369" s="13"/>
      <c r="K4369" s="23"/>
      <c r="O4369" s="21"/>
      <c r="P4369" s="27"/>
      <c r="Q4369" s="16"/>
      <c r="U4369" s="27"/>
    </row>
    <row r="4370" spans="2:21" x14ac:dyDescent="0.25">
      <c r="B4370"/>
      <c r="C4370"/>
      <c r="D4370" s="13"/>
      <c r="E4370" s="13"/>
      <c r="K4370" s="23"/>
      <c r="O4370" s="21"/>
      <c r="P4370" s="27"/>
      <c r="Q4370" s="16"/>
      <c r="U4370" s="27"/>
    </row>
    <row r="4371" spans="2:21" x14ac:dyDescent="0.25">
      <c r="B4371"/>
      <c r="C4371"/>
      <c r="D4371" s="13"/>
      <c r="E4371" s="13"/>
      <c r="K4371" s="23"/>
      <c r="O4371" s="21"/>
      <c r="P4371" s="27"/>
      <c r="Q4371" s="16"/>
      <c r="U4371" s="27"/>
    </row>
    <row r="4372" spans="2:21" x14ac:dyDescent="0.25">
      <c r="B4372"/>
      <c r="C4372"/>
      <c r="D4372" s="13"/>
      <c r="E4372" s="13"/>
      <c r="K4372" s="23"/>
      <c r="O4372" s="21"/>
      <c r="P4372" s="27"/>
      <c r="Q4372" s="16"/>
      <c r="U4372" s="27"/>
    </row>
    <row r="4373" spans="2:21" x14ac:dyDescent="0.25">
      <c r="B4373"/>
      <c r="C4373"/>
      <c r="D4373" s="13"/>
      <c r="E4373" s="13"/>
      <c r="K4373" s="23"/>
      <c r="O4373" s="21"/>
      <c r="P4373" s="27"/>
      <c r="Q4373" s="16"/>
      <c r="U4373" s="27"/>
    </row>
    <row r="4374" spans="2:21" x14ac:dyDescent="0.25">
      <c r="B4374"/>
      <c r="C4374"/>
      <c r="D4374" s="13"/>
      <c r="E4374" s="13"/>
      <c r="K4374" s="23"/>
      <c r="O4374" s="21"/>
      <c r="P4374" s="27"/>
      <c r="Q4374" s="16"/>
      <c r="U4374" s="27"/>
    </row>
    <row r="4375" spans="2:21" x14ac:dyDescent="0.25">
      <c r="B4375"/>
      <c r="C4375"/>
      <c r="D4375" s="13"/>
      <c r="E4375" s="13"/>
      <c r="K4375" s="23"/>
      <c r="O4375" s="21"/>
      <c r="P4375" s="27"/>
      <c r="Q4375" s="16"/>
      <c r="U4375" s="27"/>
    </row>
    <row r="4376" spans="2:21" x14ac:dyDescent="0.25">
      <c r="B4376"/>
      <c r="C4376"/>
      <c r="D4376" s="13"/>
      <c r="E4376" s="13"/>
      <c r="K4376" s="23"/>
      <c r="O4376" s="21"/>
      <c r="P4376" s="27"/>
      <c r="Q4376" s="16"/>
      <c r="U4376" s="27"/>
    </row>
    <row r="4377" spans="2:21" x14ac:dyDescent="0.25">
      <c r="B4377"/>
      <c r="C4377"/>
      <c r="D4377" s="13"/>
      <c r="E4377" s="13"/>
      <c r="K4377" s="23"/>
      <c r="O4377" s="21"/>
      <c r="P4377" s="27"/>
      <c r="Q4377" s="16"/>
      <c r="U4377" s="27"/>
    </row>
    <row r="4378" spans="2:21" x14ac:dyDescent="0.25">
      <c r="B4378"/>
      <c r="C4378"/>
      <c r="D4378" s="13"/>
      <c r="E4378" s="13"/>
      <c r="K4378" s="23"/>
      <c r="O4378" s="21"/>
      <c r="P4378" s="27"/>
      <c r="Q4378" s="16"/>
      <c r="U4378" s="27"/>
    </row>
    <row r="4379" spans="2:21" x14ac:dyDescent="0.25">
      <c r="B4379"/>
      <c r="C4379"/>
      <c r="D4379" s="13"/>
      <c r="E4379" s="13"/>
      <c r="K4379" s="23"/>
      <c r="O4379" s="21"/>
      <c r="P4379" s="27"/>
      <c r="Q4379" s="16"/>
      <c r="U4379" s="27"/>
    </row>
    <row r="4380" spans="2:21" x14ac:dyDescent="0.25">
      <c r="B4380"/>
      <c r="C4380"/>
      <c r="D4380" s="13"/>
      <c r="E4380" s="13"/>
      <c r="K4380" s="23"/>
      <c r="O4380" s="21"/>
      <c r="P4380" s="27"/>
      <c r="Q4380" s="16"/>
      <c r="U4380" s="27"/>
    </row>
    <row r="4381" spans="2:21" x14ac:dyDescent="0.25">
      <c r="B4381"/>
      <c r="C4381"/>
      <c r="D4381" s="13"/>
      <c r="E4381" s="13"/>
      <c r="K4381" s="23"/>
      <c r="O4381" s="21"/>
      <c r="P4381" s="27"/>
      <c r="Q4381" s="16"/>
      <c r="U4381" s="27"/>
    </row>
    <row r="4382" spans="2:21" x14ac:dyDescent="0.25">
      <c r="B4382"/>
      <c r="C4382"/>
      <c r="D4382" s="13"/>
      <c r="E4382" s="13"/>
      <c r="K4382" s="23"/>
      <c r="O4382" s="21"/>
      <c r="P4382" s="27"/>
      <c r="Q4382" s="16"/>
      <c r="U4382" s="27"/>
    </row>
    <row r="4383" spans="2:21" x14ac:dyDescent="0.25">
      <c r="B4383"/>
      <c r="C4383"/>
      <c r="D4383" s="13"/>
      <c r="E4383" s="13"/>
      <c r="K4383" s="23"/>
      <c r="O4383" s="21"/>
      <c r="P4383" s="27"/>
      <c r="Q4383" s="16"/>
      <c r="U4383" s="27"/>
    </row>
    <row r="4384" spans="2:21" x14ac:dyDescent="0.25">
      <c r="B4384"/>
      <c r="C4384"/>
      <c r="D4384" s="13"/>
      <c r="E4384" s="13"/>
      <c r="K4384" s="23"/>
      <c r="O4384" s="21"/>
      <c r="P4384" s="27"/>
      <c r="Q4384" s="16"/>
      <c r="U4384" s="27"/>
    </row>
    <row r="4385" spans="2:21" x14ac:dyDescent="0.25">
      <c r="B4385"/>
      <c r="C4385"/>
      <c r="D4385" s="13"/>
      <c r="E4385" s="13"/>
      <c r="K4385" s="23"/>
      <c r="O4385" s="21"/>
      <c r="P4385" s="27"/>
      <c r="Q4385" s="16"/>
      <c r="U4385" s="27"/>
    </row>
    <row r="4386" spans="2:21" x14ac:dyDescent="0.25">
      <c r="B4386"/>
      <c r="C4386"/>
      <c r="D4386" s="13"/>
      <c r="E4386" s="13"/>
      <c r="K4386" s="23"/>
      <c r="O4386" s="21"/>
      <c r="P4386" s="27"/>
      <c r="Q4386" s="16"/>
      <c r="U4386" s="27"/>
    </row>
    <row r="4387" spans="2:21" x14ac:dyDescent="0.25">
      <c r="B4387"/>
      <c r="C4387"/>
      <c r="D4387" s="13"/>
      <c r="E4387" s="13"/>
      <c r="K4387" s="23"/>
      <c r="O4387" s="21"/>
      <c r="P4387" s="27"/>
      <c r="Q4387" s="16"/>
      <c r="U4387" s="27"/>
    </row>
    <row r="4388" spans="2:21" x14ac:dyDescent="0.25">
      <c r="B4388"/>
      <c r="C4388"/>
      <c r="D4388" s="13"/>
      <c r="E4388" s="13"/>
      <c r="K4388" s="23"/>
      <c r="O4388" s="21"/>
      <c r="P4388" s="27"/>
      <c r="Q4388" s="16"/>
      <c r="U4388" s="27"/>
    </row>
    <row r="4389" spans="2:21" x14ac:dyDescent="0.25">
      <c r="B4389"/>
      <c r="C4389"/>
      <c r="D4389" s="13"/>
      <c r="E4389" s="13"/>
      <c r="K4389" s="23"/>
      <c r="O4389" s="21"/>
      <c r="P4389" s="27"/>
      <c r="Q4389" s="16"/>
      <c r="U4389" s="27"/>
    </row>
    <row r="4390" spans="2:21" x14ac:dyDescent="0.25">
      <c r="B4390"/>
      <c r="C4390"/>
      <c r="D4390" s="13"/>
      <c r="E4390" s="13"/>
      <c r="K4390" s="23"/>
      <c r="O4390" s="21"/>
      <c r="P4390" s="27"/>
      <c r="Q4390" s="16"/>
      <c r="U4390" s="27"/>
    </row>
    <row r="4391" spans="2:21" x14ac:dyDescent="0.25">
      <c r="B4391"/>
      <c r="C4391"/>
      <c r="D4391" s="13"/>
      <c r="E4391" s="13"/>
      <c r="K4391" s="23"/>
      <c r="O4391" s="21"/>
      <c r="P4391" s="27"/>
      <c r="Q4391" s="16"/>
      <c r="U4391" s="27"/>
    </row>
    <row r="4392" spans="2:21" x14ac:dyDescent="0.25">
      <c r="B4392"/>
      <c r="C4392"/>
      <c r="D4392" s="13"/>
      <c r="E4392" s="13"/>
      <c r="K4392" s="23"/>
      <c r="O4392" s="21"/>
      <c r="P4392" s="27"/>
      <c r="Q4392" s="16"/>
      <c r="U4392" s="27"/>
    </row>
    <row r="4393" spans="2:21" x14ac:dyDescent="0.25">
      <c r="B4393"/>
      <c r="C4393"/>
      <c r="D4393" s="13"/>
      <c r="E4393" s="13"/>
      <c r="K4393" s="23"/>
      <c r="O4393" s="21"/>
      <c r="P4393" s="27"/>
      <c r="Q4393" s="16"/>
      <c r="U4393" s="27"/>
    </row>
    <row r="4394" spans="2:21" x14ac:dyDescent="0.25">
      <c r="B4394"/>
      <c r="C4394"/>
      <c r="D4394" s="13"/>
      <c r="E4394" s="13"/>
      <c r="K4394" s="23"/>
      <c r="O4394" s="21"/>
      <c r="P4394" s="27"/>
      <c r="Q4394" s="16"/>
      <c r="U4394" s="27"/>
    </row>
    <row r="4395" spans="2:21" x14ac:dyDescent="0.25">
      <c r="B4395"/>
      <c r="C4395"/>
      <c r="D4395" s="13"/>
      <c r="E4395" s="13"/>
      <c r="K4395" s="23"/>
      <c r="O4395" s="21"/>
      <c r="P4395" s="27"/>
      <c r="Q4395" s="16"/>
      <c r="U4395" s="27"/>
    </row>
    <row r="4396" spans="2:21" x14ac:dyDescent="0.25">
      <c r="B4396"/>
      <c r="C4396"/>
      <c r="D4396" s="13"/>
      <c r="E4396" s="13"/>
      <c r="K4396" s="23"/>
      <c r="O4396" s="21"/>
      <c r="P4396" s="27"/>
      <c r="Q4396" s="16"/>
      <c r="U4396" s="27"/>
    </row>
    <row r="4397" spans="2:21" x14ac:dyDescent="0.25">
      <c r="B4397"/>
      <c r="C4397"/>
      <c r="D4397" s="13"/>
      <c r="E4397" s="13"/>
      <c r="K4397" s="23"/>
      <c r="O4397" s="21"/>
      <c r="P4397" s="27"/>
      <c r="Q4397" s="16"/>
      <c r="U4397" s="27"/>
    </row>
    <row r="4398" spans="2:21" x14ac:dyDescent="0.25">
      <c r="B4398"/>
      <c r="C4398"/>
      <c r="D4398" s="13"/>
      <c r="E4398" s="13"/>
      <c r="K4398" s="23"/>
      <c r="O4398" s="21"/>
      <c r="P4398" s="27"/>
      <c r="Q4398" s="16"/>
      <c r="U4398" s="27"/>
    </row>
    <row r="4399" spans="2:21" x14ac:dyDescent="0.25">
      <c r="B4399"/>
      <c r="C4399"/>
      <c r="D4399" s="13"/>
      <c r="E4399" s="13"/>
      <c r="K4399" s="23"/>
      <c r="O4399" s="21"/>
      <c r="P4399" s="27"/>
      <c r="Q4399" s="16"/>
      <c r="U4399" s="27"/>
    </row>
    <row r="4400" spans="2:21" x14ac:dyDescent="0.25">
      <c r="B4400"/>
      <c r="C4400"/>
      <c r="D4400" s="13"/>
      <c r="E4400" s="13"/>
      <c r="K4400" s="23"/>
      <c r="O4400" s="21"/>
      <c r="P4400" s="27"/>
      <c r="Q4400" s="16"/>
      <c r="U4400" s="27"/>
    </row>
    <row r="4401" spans="2:21" x14ac:dyDescent="0.25">
      <c r="B4401"/>
      <c r="C4401"/>
      <c r="D4401" s="13"/>
      <c r="E4401" s="13"/>
      <c r="K4401" s="23"/>
      <c r="O4401" s="21"/>
      <c r="P4401" s="27"/>
      <c r="Q4401" s="16"/>
      <c r="U4401" s="27"/>
    </row>
    <row r="4402" spans="2:21" x14ac:dyDescent="0.25">
      <c r="B4402"/>
      <c r="C4402"/>
      <c r="D4402" s="13"/>
      <c r="E4402" s="13"/>
      <c r="K4402" s="23"/>
      <c r="O4402" s="21"/>
      <c r="P4402" s="27"/>
      <c r="Q4402" s="16"/>
      <c r="U4402" s="27"/>
    </row>
    <row r="4403" spans="2:21" x14ac:dyDescent="0.25">
      <c r="B4403"/>
      <c r="C4403"/>
      <c r="D4403" s="13"/>
      <c r="E4403" s="13"/>
      <c r="K4403" s="23"/>
      <c r="O4403" s="21"/>
      <c r="P4403" s="27"/>
      <c r="Q4403" s="16"/>
      <c r="U4403" s="27"/>
    </row>
    <row r="4404" spans="2:21" x14ac:dyDescent="0.25">
      <c r="B4404"/>
      <c r="C4404"/>
      <c r="D4404" s="13"/>
      <c r="E4404" s="13"/>
      <c r="K4404" s="23"/>
      <c r="O4404" s="21"/>
      <c r="P4404" s="27"/>
      <c r="Q4404" s="16"/>
      <c r="U4404" s="27"/>
    </row>
    <row r="4405" spans="2:21" x14ac:dyDescent="0.25">
      <c r="B4405"/>
      <c r="C4405"/>
      <c r="D4405" s="13"/>
      <c r="E4405" s="13"/>
      <c r="K4405" s="23"/>
      <c r="O4405" s="21"/>
      <c r="P4405" s="27"/>
      <c r="Q4405" s="16"/>
      <c r="U4405" s="27"/>
    </row>
    <row r="4406" spans="2:21" x14ac:dyDescent="0.25">
      <c r="B4406"/>
      <c r="C4406"/>
      <c r="D4406" s="13"/>
      <c r="E4406" s="13"/>
      <c r="K4406" s="23"/>
      <c r="O4406" s="21"/>
      <c r="P4406" s="27"/>
      <c r="Q4406" s="16"/>
      <c r="U4406" s="27"/>
    </row>
    <row r="4407" spans="2:21" x14ac:dyDescent="0.25">
      <c r="B4407"/>
      <c r="C4407"/>
      <c r="D4407" s="13"/>
      <c r="E4407" s="13"/>
      <c r="K4407" s="23"/>
      <c r="O4407" s="21"/>
      <c r="P4407" s="27"/>
      <c r="Q4407" s="16"/>
      <c r="U4407" s="27"/>
    </row>
    <row r="4408" spans="2:21" x14ac:dyDescent="0.25">
      <c r="B4408"/>
      <c r="C4408"/>
      <c r="D4408" s="13"/>
      <c r="E4408" s="13"/>
      <c r="K4408" s="23"/>
      <c r="O4408" s="21"/>
      <c r="P4408" s="27"/>
      <c r="Q4408" s="16"/>
      <c r="U4408" s="27"/>
    </row>
    <row r="4409" spans="2:21" x14ac:dyDescent="0.25">
      <c r="B4409"/>
      <c r="C4409"/>
      <c r="D4409" s="13"/>
      <c r="E4409" s="13"/>
      <c r="K4409" s="23"/>
      <c r="O4409" s="21"/>
      <c r="P4409" s="27"/>
      <c r="Q4409" s="16"/>
      <c r="U4409" s="27"/>
    </row>
    <row r="4410" spans="2:21" x14ac:dyDescent="0.25">
      <c r="B4410"/>
      <c r="C4410"/>
      <c r="D4410" s="13"/>
      <c r="E4410" s="13"/>
      <c r="K4410" s="23"/>
      <c r="O4410" s="21"/>
      <c r="P4410" s="27"/>
      <c r="Q4410" s="16"/>
      <c r="U4410" s="27"/>
    </row>
    <row r="4411" spans="2:21" x14ac:dyDescent="0.25">
      <c r="B4411"/>
      <c r="C4411"/>
      <c r="D4411" s="13"/>
      <c r="E4411" s="13"/>
      <c r="K4411" s="23"/>
      <c r="O4411" s="21"/>
      <c r="P4411" s="27"/>
      <c r="Q4411" s="16"/>
      <c r="U4411" s="27"/>
    </row>
    <row r="4412" spans="2:21" x14ac:dyDescent="0.25">
      <c r="B4412"/>
      <c r="C4412"/>
      <c r="D4412" s="13"/>
      <c r="E4412" s="13"/>
      <c r="K4412" s="23"/>
      <c r="O4412" s="21"/>
      <c r="P4412" s="27"/>
      <c r="Q4412" s="16"/>
      <c r="U4412" s="27"/>
    </row>
    <row r="4413" spans="2:21" x14ac:dyDescent="0.25">
      <c r="B4413"/>
      <c r="C4413"/>
      <c r="D4413" s="13"/>
      <c r="E4413" s="13"/>
      <c r="K4413" s="23"/>
      <c r="O4413" s="21"/>
      <c r="P4413" s="27"/>
      <c r="Q4413" s="16"/>
      <c r="U4413" s="27"/>
    </row>
    <row r="4414" spans="2:21" x14ac:dyDescent="0.25">
      <c r="B4414"/>
      <c r="C4414"/>
      <c r="D4414" s="13"/>
      <c r="E4414" s="13"/>
      <c r="K4414" s="23"/>
      <c r="O4414" s="21"/>
      <c r="P4414" s="27"/>
      <c r="Q4414" s="16"/>
      <c r="U4414" s="27"/>
    </row>
    <row r="4415" spans="2:21" x14ac:dyDescent="0.25">
      <c r="B4415"/>
      <c r="C4415"/>
      <c r="D4415" s="13"/>
      <c r="E4415" s="13"/>
      <c r="K4415" s="23"/>
      <c r="O4415" s="21"/>
      <c r="P4415" s="27"/>
      <c r="Q4415" s="16"/>
      <c r="U4415" s="27"/>
    </row>
    <row r="4416" spans="2:21" x14ac:dyDescent="0.25">
      <c r="B4416"/>
      <c r="C4416"/>
      <c r="D4416" s="13"/>
      <c r="E4416" s="13"/>
      <c r="K4416" s="23"/>
      <c r="O4416" s="21"/>
      <c r="P4416" s="27"/>
      <c r="Q4416" s="16"/>
      <c r="U4416" s="27"/>
    </row>
    <row r="4417" spans="2:21" x14ac:dyDescent="0.25">
      <c r="B4417"/>
      <c r="C4417"/>
      <c r="D4417" s="13"/>
      <c r="E4417" s="13"/>
      <c r="K4417" s="23"/>
      <c r="O4417" s="21"/>
      <c r="P4417" s="27"/>
      <c r="Q4417" s="16"/>
      <c r="U4417" s="27"/>
    </row>
    <row r="4418" spans="2:21" x14ac:dyDescent="0.25">
      <c r="B4418"/>
      <c r="C4418"/>
      <c r="D4418" s="13"/>
      <c r="E4418" s="13"/>
      <c r="K4418" s="23"/>
      <c r="O4418" s="21"/>
      <c r="P4418" s="27"/>
      <c r="Q4418" s="16"/>
      <c r="U4418" s="27"/>
    </row>
    <row r="4419" spans="2:21" x14ac:dyDescent="0.25">
      <c r="B4419"/>
      <c r="C4419"/>
      <c r="D4419" s="13"/>
      <c r="E4419" s="13"/>
      <c r="K4419" s="23"/>
      <c r="O4419" s="21"/>
      <c r="P4419" s="27"/>
      <c r="Q4419" s="16"/>
      <c r="U4419" s="27"/>
    </row>
    <row r="4420" spans="2:21" x14ac:dyDescent="0.25">
      <c r="B4420"/>
      <c r="C4420"/>
      <c r="D4420" s="13"/>
      <c r="E4420" s="13"/>
      <c r="K4420" s="23"/>
      <c r="O4420" s="21"/>
      <c r="P4420" s="27"/>
      <c r="Q4420" s="16"/>
      <c r="U4420" s="27"/>
    </row>
    <row r="4421" spans="2:21" x14ac:dyDescent="0.25">
      <c r="B4421"/>
      <c r="C4421"/>
      <c r="D4421" s="13"/>
      <c r="E4421" s="13"/>
      <c r="K4421" s="23"/>
      <c r="O4421" s="21"/>
      <c r="P4421" s="27"/>
      <c r="Q4421" s="16"/>
      <c r="U4421" s="27"/>
    </row>
    <row r="4422" spans="2:21" x14ac:dyDescent="0.25">
      <c r="B4422"/>
      <c r="C4422"/>
      <c r="D4422" s="13"/>
      <c r="E4422" s="13"/>
      <c r="K4422" s="23"/>
      <c r="O4422" s="21"/>
      <c r="P4422" s="27"/>
      <c r="Q4422" s="16"/>
      <c r="U4422" s="27"/>
    </row>
    <row r="4423" spans="2:21" x14ac:dyDescent="0.25">
      <c r="B4423"/>
      <c r="C4423"/>
      <c r="D4423" s="13"/>
      <c r="E4423" s="13"/>
      <c r="K4423" s="23"/>
      <c r="O4423" s="21"/>
      <c r="P4423" s="27"/>
      <c r="Q4423" s="16"/>
      <c r="U4423" s="27"/>
    </row>
    <row r="4424" spans="2:21" x14ac:dyDescent="0.25">
      <c r="B4424"/>
      <c r="C4424"/>
      <c r="D4424" s="13"/>
      <c r="E4424" s="13"/>
      <c r="K4424" s="23"/>
      <c r="O4424" s="21"/>
      <c r="P4424" s="27"/>
      <c r="Q4424" s="16"/>
      <c r="U4424" s="27"/>
    </row>
    <row r="4425" spans="2:21" x14ac:dyDescent="0.25">
      <c r="B4425"/>
      <c r="C4425"/>
      <c r="D4425" s="13"/>
      <c r="E4425" s="13"/>
      <c r="K4425" s="23"/>
      <c r="O4425" s="21"/>
      <c r="P4425" s="27"/>
      <c r="Q4425" s="16"/>
      <c r="U4425" s="27"/>
    </row>
    <row r="4426" spans="2:21" x14ac:dyDescent="0.25">
      <c r="B4426"/>
      <c r="C4426"/>
      <c r="D4426" s="13"/>
      <c r="E4426" s="13"/>
      <c r="K4426" s="23"/>
      <c r="O4426" s="21"/>
      <c r="P4426" s="27"/>
      <c r="Q4426" s="16"/>
      <c r="U4426" s="27"/>
    </row>
    <row r="4427" spans="2:21" x14ac:dyDescent="0.25">
      <c r="B4427"/>
      <c r="C4427"/>
      <c r="D4427" s="13"/>
      <c r="E4427" s="13"/>
      <c r="K4427" s="23"/>
      <c r="O4427" s="21"/>
      <c r="P4427" s="27"/>
      <c r="Q4427" s="16"/>
      <c r="U4427" s="27"/>
    </row>
    <row r="4428" spans="2:21" x14ac:dyDescent="0.25">
      <c r="B4428"/>
      <c r="C4428"/>
      <c r="D4428" s="13"/>
      <c r="E4428" s="13"/>
      <c r="K4428" s="23"/>
      <c r="O4428" s="21"/>
      <c r="P4428" s="27"/>
      <c r="Q4428" s="16"/>
      <c r="U4428" s="27"/>
    </row>
    <row r="4429" spans="2:21" x14ac:dyDescent="0.25">
      <c r="B4429"/>
      <c r="C4429"/>
      <c r="D4429" s="13"/>
      <c r="E4429" s="13"/>
      <c r="K4429" s="23"/>
      <c r="O4429" s="21"/>
      <c r="P4429" s="27"/>
      <c r="Q4429" s="16"/>
      <c r="U4429" s="27"/>
    </row>
    <row r="4430" spans="2:21" x14ac:dyDescent="0.25">
      <c r="B4430"/>
      <c r="C4430"/>
      <c r="D4430" s="13"/>
      <c r="E4430" s="13"/>
      <c r="K4430" s="23"/>
      <c r="O4430" s="21"/>
      <c r="P4430" s="27"/>
      <c r="Q4430" s="16"/>
      <c r="U4430" s="27"/>
    </row>
    <row r="4431" spans="2:21" x14ac:dyDescent="0.25">
      <c r="B4431"/>
      <c r="C4431"/>
      <c r="D4431" s="13"/>
      <c r="E4431" s="13"/>
      <c r="K4431" s="23"/>
      <c r="O4431" s="21"/>
      <c r="P4431" s="27"/>
      <c r="Q4431" s="16"/>
      <c r="U4431" s="27"/>
    </row>
    <row r="4432" spans="2:21" x14ac:dyDescent="0.25">
      <c r="B4432"/>
      <c r="C4432"/>
      <c r="D4432" s="13"/>
      <c r="E4432" s="13"/>
      <c r="K4432" s="23"/>
      <c r="O4432" s="21"/>
      <c r="P4432" s="27"/>
      <c r="Q4432" s="16"/>
      <c r="U4432" s="27"/>
    </row>
    <row r="4433" spans="2:21" x14ac:dyDescent="0.25">
      <c r="B4433"/>
      <c r="C4433"/>
      <c r="D4433" s="13"/>
      <c r="E4433" s="13"/>
      <c r="K4433" s="23"/>
      <c r="O4433" s="21"/>
      <c r="P4433" s="27"/>
      <c r="Q4433" s="16"/>
      <c r="U4433" s="27"/>
    </row>
    <row r="4434" spans="2:21" x14ac:dyDescent="0.25">
      <c r="B4434"/>
      <c r="C4434"/>
      <c r="D4434" s="13"/>
      <c r="E4434" s="13"/>
      <c r="K4434" s="23"/>
      <c r="O4434" s="21"/>
      <c r="P4434" s="27"/>
      <c r="Q4434" s="16"/>
      <c r="U4434" s="27"/>
    </row>
    <row r="4435" spans="2:21" x14ac:dyDescent="0.25">
      <c r="B4435"/>
      <c r="C4435"/>
      <c r="D4435" s="13"/>
      <c r="E4435" s="13"/>
      <c r="K4435" s="23"/>
      <c r="O4435" s="21"/>
      <c r="P4435" s="27"/>
      <c r="Q4435" s="16"/>
      <c r="U4435" s="27"/>
    </row>
    <row r="4436" spans="2:21" x14ac:dyDescent="0.25">
      <c r="B4436"/>
      <c r="C4436"/>
      <c r="D4436" s="13"/>
      <c r="E4436" s="13"/>
      <c r="K4436" s="23"/>
      <c r="O4436" s="21"/>
      <c r="P4436" s="27"/>
      <c r="Q4436" s="16"/>
      <c r="U4436" s="27"/>
    </row>
    <row r="4437" spans="2:21" x14ac:dyDescent="0.25">
      <c r="B4437"/>
      <c r="C4437"/>
      <c r="D4437" s="13"/>
      <c r="E4437" s="13"/>
      <c r="K4437" s="23"/>
      <c r="O4437" s="21"/>
      <c r="P4437" s="27"/>
      <c r="Q4437" s="16"/>
      <c r="U4437" s="27"/>
    </row>
    <row r="4438" spans="2:21" x14ac:dyDescent="0.25">
      <c r="B4438"/>
      <c r="C4438"/>
      <c r="D4438" s="13"/>
      <c r="E4438" s="13"/>
      <c r="K4438" s="23"/>
      <c r="O4438" s="21"/>
      <c r="P4438" s="27"/>
      <c r="Q4438" s="16"/>
      <c r="U4438" s="27"/>
    </row>
    <row r="4439" spans="2:21" x14ac:dyDescent="0.25">
      <c r="B4439"/>
      <c r="C4439"/>
      <c r="D4439" s="13"/>
      <c r="E4439" s="13"/>
      <c r="K4439" s="23"/>
      <c r="O4439" s="21"/>
      <c r="P4439" s="27"/>
      <c r="Q4439" s="16"/>
      <c r="U4439" s="27"/>
    </row>
    <row r="4440" spans="2:21" x14ac:dyDescent="0.25">
      <c r="B4440"/>
      <c r="C4440"/>
      <c r="D4440" s="13"/>
      <c r="E4440" s="13"/>
      <c r="K4440" s="23"/>
      <c r="O4440" s="21"/>
      <c r="P4440" s="27"/>
      <c r="Q4440" s="16"/>
      <c r="U4440" s="27"/>
    </row>
    <row r="4441" spans="2:21" x14ac:dyDescent="0.25">
      <c r="B4441"/>
      <c r="C4441"/>
      <c r="D4441" s="13"/>
      <c r="E4441" s="13"/>
      <c r="K4441" s="23"/>
      <c r="O4441" s="21"/>
      <c r="P4441" s="27"/>
      <c r="Q4441" s="16"/>
      <c r="U4441" s="27"/>
    </row>
    <row r="4442" spans="2:21" x14ac:dyDescent="0.25">
      <c r="B4442"/>
      <c r="C4442"/>
      <c r="D4442" s="13"/>
      <c r="E4442" s="13"/>
      <c r="K4442" s="23"/>
      <c r="O4442" s="21"/>
      <c r="P4442" s="27"/>
      <c r="Q4442" s="16"/>
      <c r="U4442" s="27"/>
    </row>
    <row r="4443" spans="2:21" x14ac:dyDescent="0.25">
      <c r="B4443"/>
      <c r="C4443"/>
      <c r="D4443" s="13"/>
      <c r="E4443" s="13"/>
      <c r="K4443" s="23"/>
      <c r="O4443" s="21"/>
      <c r="P4443" s="27"/>
      <c r="Q4443" s="16"/>
      <c r="U4443" s="27"/>
    </row>
    <row r="4444" spans="2:21" x14ac:dyDescent="0.25">
      <c r="B4444"/>
      <c r="C4444"/>
      <c r="D4444" s="13"/>
      <c r="E4444" s="13"/>
      <c r="K4444" s="23"/>
      <c r="O4444" s="21"/>
      <c r="P4444" s="27"/>
      <c r="Q4444" s="16"/>
      <c r="U4444" s="27"/>
    </row>
    <row r="4445" spans="2:21" x14ac:dyDescent="0.25">
      <c r="B4445"/>
      <c r="C4445"/>
      <c r="D4445" s="13"/>
      <c r="E4445" s="13"/>
      <c r="K4445" s="23"/>
      <c r="O4445" s="21"/>
      <c r="P4445" s="27"/>
      <c r="Q4445" s="16"/>
      <c r="U4445" s="27"/>
    </row>
    <row r="4446" spans="2:21" x14ac:dyDescent="0.25">
      <c r="B4446"/>
      <c r="C4446"/>
      <c r="D4446" s="13"/>
      <c r="E4446" s="13"/>
      <c r="K4446" s="23"/>
      <c r="O4446" s="21"/>
      <c r="P4446" s="27"/>
      <c r="Q4446" s="16"/>
      <c r="U4446" s="27"/>
    </row>
    <row r="4447" spans="2:21" x14ac:dyDescent="0.25">
      <c r="B4447"/>
      <c r="C4447"/>
      <c r="D4447" s="13"/>
      <c r="E4447" s="13"/>
      <c r="K4447" s="23"/>
      <c r="O4447" s="21"/>
      <c r="P4447" s="27"/>
      <c r="Q4447" s="16"/>
      <c r="U4447" s="27"/>
    </row>
    <row r="4448" spans="2:21" x14ac:dyDescent="0.25">
      <c r="B4448"/>
      <c r="C4448"/>
      <c r="D4448" s="13"/>
      <c r="E4448" s="13"/>
      <c r="K4448" s="23"/>
      <c r="O4448" s="21"/>
      <c r="P4448" s="27"/>
      <c r="Q4448" s="16"/>
      <c r="U4448" s="27"/>
    </row>
    <row r="4449" spans="2:21" x14ac:dyDescent="0.25">
      <c r="B4449"/>
      <c r="C4449"/>
      <c r="D4449" s="13"/>
      <c r="E4449" s="13"/>
      <c r="K4449" s="23"/>
      <c r="O4449" s="21"/>
      <c r="P4449" s="27"/>
      <c r="Q4449" s="16"/>
      <c r="U4449" s="27"/>
    </row>
    <row r="4450" spans="2:21" x14ac:dyDescent="0.25">
      <c r="B4450"/>
      <c r="C4450"/>
      <c r="D4450" s="13"/>
      <c r="E4450" s="13"/>
      <c r="K4450" s="23"/>
      <c r="O4450" s="21"/>
      <c r="P4450" s="27"/>
      <c r="Q4450" s="16"/>
      <c r="U4450" s="27"/>
    </row>
    <row r="4451" spans="2:21" x14ac:dyDescent="0.25">
      <c r="B4451"/>
      <c r="C4451"/>
      <c r="D4451" s="13"/>
      <c r="E4451" s="13"/>
      <c r="K4451" s="23"/>
      <c r="O4451" s="21"/>
      <c r="P4451" s="27"/>
      <c r="Q4451" s="16"/>
      <c r="U4451" s="27"/>
    </row>
    <row r="4452" spans="2:21" x14ac:dyDescent="0.25">
      <c r="B4452"/>
      <c r="C4452"/>
      <c r="D4452" s="13"/>
      <c r="E4452" s="13"/>
      <c r="K4452" s="23"/>
      <c r="O4452" s="21"/>
      <c r="P4452" s="27"/>
      <c r="Q4452" s="16"/>
      <c r="U4452" s="27"/>
    </row>
    <row r="4453" spans="2:21" x14ac:dyDescent="0.25">
      <c r="B4453"/>
      <c r="C4453"/>
      <c r="D4453" s="13"/>
      <c r="E4453" s="13"/>
      <c r="K4453" s="23"/>
      <c r="O4453" s="21"/>
      <c r="P4453" s="27"/>
      <c r="Q4453" s="16"/>
      <c r="U4453" s="27"/>
    </row>
    <row r="4454" spans="2:21" x14ac:dyDescent="0.25">
      <c r="B4454"/>
      <c r="C4454"/>
      <c r="D4454" s="13"/>
      <c r="E4454" s="13"/>
      <c r="K4454" s="23"/>
      <c r="O4454" s="21"/>
      <c r="P4454" s="27"/>
      <c r="Q4454" s="16"/>
      <c r="U4454" s="27"/>
    </row>
    <row r="4455" spans="2:21" x14ac:dyDescent="0.25">
      <c r="B4455"/>
      <c r="C4455"/>
      <c r="D4455" s="13"/>
      <c r="E4455" s="13"/>
      <c r="K4455" s="23"/>
      <c r="O4455" s="21"/>
      <c r="P4455" s="27"/>
      <c r="Q4455" s="16"/>
      <c r="U4455" s="27"/>
    </row>
    <row r="4456" spans="2:21" x14ac:dyDescent="0.25">
      <c r="B4456"/>
      <c r="C4456"/>
      <c r="D4456" s="13"/>
      <c r="E4456" s="13"/>
      <c r="K4456" s="23"/>
      <c r="O4456" s="21"/>
      <c r="P4456" s="27"/>
      <c r="Q4456" s="16"/>
      <c r="U4456" s="27"/>
    </row>
    <row r="4457" spans="2:21" x14ac:dyDescent="0.25">
      <c r="B4457"/>
      <c r="C4457"/>
      <c r="D4457" s="13"/>
      <c r="E4457" s="13"/>
      <c r="K4457" s="23"/>
      <c r="O4457" s="21"/>
      <c r="P4457" s="27"/>
      <c r="Q4457" s="16"/>
      <c r="U4457" s="27"/>
    </row>
    <row r="4458" spans="2:21" x14ac:dyDescent="0.25">
      <c r="B4458"/>
      <c r="C4458"/>
      <c r="D4458" s="13"/>
      <c r="E4458" s="13"/>
      <c r="K4458" s="23"/>
      <c r="O4458" s="21"/>
      <c r="P4458" s="27"/>
      <c r="Q4458" s="16"/>
      <c r="U4458" s="27"/>
    </row>
    <row r="4459" spans="2:21" x14ac:dyDescent="0.25">
      <c r="B4459"/>
      <c r="C4459"/>
      <c r="D4459" s="13"/>
      <c r="E4459" s="13"/>
      <c r="K4459" s="23"/>
      <c r="O4459" s="21"/>
      <c r="P4459" s="27"/>
      <c r="Q4459" s="16"/>
      <c r="U4459" s="27"/>
    </row>
    <row r="4460" spans="2:21" x14ac:dyDescent="0.25">
      <c r="B4460"/>
      <c r="C4460"/>
      <c r="D4460" s="13"/>
      <c r="E4460" s="13"/>
      <c r="K4460" s="23"/>
      <c r="O4460" s="21"/>
      <c r="P4460" s="27"/>
      <c r="Q4460" s="16"/>
      <c r="U4460" s="27"/>
    </row>
    <row r="4461" spans="2:21" x14ac:dyDescent="0.25">
      <c r="B4461"/>
      <c r="C4461"/>
      <c r="D4461" s="13"/>
      <c r="E4461" s="13"/>
      <c r="K4461" s="23"/>
      <c r="O4461" s="21"/>
      <c r="P4461" s="27"/>
      <c r="Q4461" s="16"/>
      <c r="U4461" s="27"/>
    </row>
    <row r="4462" spans="2:21" x14ac:dyDescent="0.25">
      <c r="B4462"/>
      <c r="C4462"/>
      <c r="D4462" s="13"/>
      <c r="E4462" s="13"/>
      <c r="K4462" s="23"/>
      <c r="O4462" s="21"/>
      <c r="P4462" s="27"/>
      <c r="Q4462" s="16"/>
      <c r="U4462" s="27"/>
    </row>
    <row r="4463" spans="2:21" x14ac:dyDescent="0.25">
      <c r="B4463"/>
      <c r="C4463"/>
      <c r="D4463" s="13"/>
      <c r="E4463" s="13"/>
      <c r="K4463" s="23"/>
      <c r="O4463" s="21"/>
      <c r="P4463" s="27"/>
      <c r="Q4463" s="16"/>
      <c r="U4463" s="27"/>
    </row>
    <row r="4464" spans="2:21" x14ac:dyDescent="0.25">
      <c r="B4464"/>
      <c r="C4464"/>
      <c r="D4464" s="13"/>
      <c r="E4464" s="13"/>
      <c r="K4464" s="23"/>
      <c r="O4464" s="21"/>
      <c r="P4464" s="27"/>
      <c r="Q4464" s="16"/>
      <c r="U4464" s="27"/>
    </row>
    <row r="4465" spans="2:21" x14ac:dyDescent="0.25">
      <c r="B4465"/>
      <c r="C4465"/>
      <c r="D4465" s="13"/>
      <c r="E4465" s="13"/>
      <c r="K4465" s="23"/>
      <c r="O4465" s="21"/>
      <c r="P4465" s="27"/>
      <c r="Q4465" s="16"/>
      <c r="U4465" s="27"/>
    </row>
    <row r="4466" spans="2:21" x14ac:dyDescent="0.25">
      <c r="B4466"/>
      <c r="C4466"/>
      <c r="D4466" s="13"/>
      <c r="E4466" s="13"/>
      <c r="K4466" s="23"/>
      <c r="O4466" s="21"/>
      <c r="P4466" s="27"/>
      <c r="Q4466" s="16"/>
      <c r="U4466" s="27"/>
    </row>
    <row r="4467" spans="2:21" x14ac:dyDescent="0.25">
      <c r="B4467"/>
      <c r="C4467"/>
      <c r="D4467" s="13"/>
      <c r="E4467" s="13"/>
      <c r="K4467" s="23"/>
      <c r="O4467" s="21"/>
      <c r="P4467" s="27"/>
      <c r="Q4467" s="16"/>
      <c r="U4467" s="27"/>
    </row>
    <row r="4468" spans="2:21" x14ac:dyDescent="0.25">
      <c r="B4468"/>
      <c r="C4468"/>
      <c r="D4468" s="13"/>
      <c r="E4468" s="13"/>
      <c r="K4468" s="23"/>
      <c r="O4468" s="21"/>
      <c r="P4468" s="27"/>
      <c r="Q4468" s="16"/>
      <c r="U4468" s="27"/>
    </row>
    <row r="4469" spans="2:21" x14ac:dyDescent="0.25">
      <c r="B4469"/>
      <c r="C4469"/>
      <c r="D4469" s="13"/>
      <c r="E4469" s="13"/>
      <c r="K4469" s="23"/>
      <c r="O4469" s="21"/>
      <c r="P4469" s="27"/>
      <c r="Q4469" s="16"/>
      <c r="U4469" s="27"/>
    </row>
    <row r="4470" spans="2:21" x14ac:dyDescent="0.25">
      <c r="B4470"/>
      <c r="C4470"/>
      <c r="D4470" s="13"/>
      <c r="E4470" s="13"/>
      <c r="K4470" s="23"/>
      <c r="O4470" s="21"/>
      <c r="P4470" s="27"/>
      <c r="Q4470" s="16"/>
      <c r="U4470" s="27"/>
    </row>
    <row r="4471" spans="2:21" x14ac:dyDescent="0.25">
      <c r="B4471"/>
      <c r="C4471"/>
      <c r="D4471" s="13"/>
      <c r="E4471" s="13"/>
      <c r="K4471" s="23"/>
      <c r="O4471" s="21"/>
      <c r="P4471" s="27"/>
      <c r="Q4471" s="16"/>
      <c r="U4471" s="27"/>
    </row>
    <row r="4472" spans="2:21" x14ac:dyDescent="0.25">
      <c r="B4472"/>
      <c r="C4472"/>
      <c r="D4472" s="13"/>
      <c r="E4472" s="13"/>
      <c r="K4472" s="23"/>
      <c r="O4472" s="21"/>
      <c r="P4472" s="27"/>
      <c r="Q4472" s="16"/>
      <c r="U4472" s="27"/>
    </row>
    <row r="4473" spans="2:21" x14ac:dyDescent="0.25">
      <c r="B4473"/>
      <c r="C4473"/>
      <c r="D4473" s="13"/>
      <c r="E4473" s="13"/>
      <c r="K4473" s="23"/>
      <c r="O4473" s="21"/>
      <c r="P4473" s="27"/>
      <c r="Q4473" s="16"/>
      <c r="U4473" s="27"/>
    </row>
    <row r="4474" spans="2:21" x14ac:dyDescent="0.25">
      <c r="B4474"/>
      <c r="C4474"/>
      <c r="D4474" s="13"/>
      <c r="E4474" s="13"/>
      <c r="K4474" s="23"/>
      <c r="O4474" s="21"/>
      <c r="P4474" s="27"/>
      <c r="Q4474" s="16"/>
      <c r="U4474" s="27"/>
    </row>
    <row r="4475" spans="2:21" x14ac:dyDescent="0.25">
      <c r="B4475"/>
      <c r="C4475"/>
      <c r="D4475" s="13"/>
      <c r="E4475" s="13"/>
      <c r="K4475" s="23"/>
      <c r="O4475" s="21"/>
      <c r="P4475" s="27"/>
      <c r="Q4475" s="16"/>
      <c r="U4475" s="27"/>
    </row>
    <row r="4476" spans="2:21" x14ac:dyDescent="0.25">
      <c r="B4476"/>
      <c r="C4476"/>
      <c r="D4476" s="13"/>
      <c r="E4476" s="13"/>
      <c r="K4476" s="23"/>
      <c r="O4476" s="21"/>
      <c r="P4476" s="27"/>
      <c r="Q4476" s="16"/>
      <c r="U4476" s="27"/>
    </row>
    <row r="4477" spans="2:21" x14ac:dyDescent="0.25">
      <c r="B4477"/>
      <c r="C4477"/>
      <c r="D4477" s="13"/>
      <c r="E4477" s="13"/>
      <c r="K4477" s="23"/>
      <c r="O4477" s="21"/>
      <c r="P4477" s="27"/>
      <c r="Q4477" s="16"/>
      <c r="U4477" s="27"/>
    </row>
    <row r="4478" spans="2:21" x14ac:dyDescent="0.25">
      <c r="B4478"/>
      <c r="C4478"/>
      <c r="D4478" s="13"/>
      <c r="E4478" s="13"/>
      <c r="K4478" s="23"/>
      <c r="O4478" s="21"/>
      <c r="P4478" s="27"/>
      <c r="Q4478" s="16"/>
      <c r="U4478" s="27"/>
    </row>
    <row r="4479" spans="2:21" x14ac:dyDescent="0.25">
      <c r="B4479"/>
      <c r="C4479"/>
      <c r="D4479" s="13"/>
      <c r="E4479" s="13"/>
      <c r="K4479" s="23"/>
      <c r="O4479" s="21"/>
      <c r="P4479" s="27"/>
      <c r="Q4479" s="16"/>
      <c r="U4479" s="27"/>
    </row>
    <row r="4480" spans="2:21" x14ac:dyDescent="0.25">
      <c r="B4480"/>
      <c r="C4480"/>
      <c r="D4480" s="13"/>
      <c r="E4480" s="13"/>
      <c r="K4480" s="23"/>
      <c r="O4480" s="21"/>
      <c r="P4480" s="27"/>
      <c r="Q4480" s="16"/>
      <c r="U4480" s="27"/>
    </row>
    <row r="4481" spans="2:21" x14ac:dyDescent="0.25">
      <c r="B4481"/>
      <c r="C4481"/>
      <c r="D4481" s="13"/>
      <c r="E4481" s="13"/>
      <c r="K4481" s="23"/>
      <c r="O4481" s="21"/>
      <c r="P4481" s="27"/>
      <c r="Q4481" s="16"/>
      <c r="U4481" s="27"/>
    </row>
    <row r="4482" spans="2:21" x14ac:dyDescent="0.25">
      <c r="B4482"/>
      <c r="C4482"/>
      <c r="D4482" s="13"/>
      <c r="E4482" s="13"/>
      <c r="K4482" s="23"/>
      <c r="O4482" s="21"/>
      <c r="P4482" s="27"/>
      <c r="Q4482" s="16"/>
      <c r="U4482" s="27"/>
    </row>
    <row r="4483" spans="2:21" x14ac:dyDescent="0.25">
      <c r="B4483"/>
      <c r="C4483"/>
      <c r="D4483" s="13"/>
      <c r="E4483" s="13"/>
      <c r="K4483" s="23"/>
      <c r="O4483" s="21"/>
      <c r="P4483" s="27"/>
      <c r="Q4483" s="16"/>
      <c r="U4483" s="27"/>
    </row>
    <row r="4484" spans="2:21" x14ac:dyDescent="0.25">
      <c r="B4484"/>
      <c r="C4484"/>
      <c r="D4484" s="13"/>
      <c r="E4484" s="13"/>
      <c r="K4484" s="23"/>
      <c r="O4484" s="21"/>
      <c r="P4484" s="27"/>
      <c r="Q4484" s="16"/>
      <c r="U4484" s="27"/>
    </row>
    <row r="4485" spans="2:21" x14ac:dyDescent="0.25">
      <c r="B4485"/>
      <c r="C4485"/>
      <c r="D4485" s="13"/>
      <c r="E4485" s="13"/>
      <c r="K4485" s="23"/>
      <c r="O4485" s="21"/>
      <c r="P4485" s="27"/>
      <c r="Q4485" s="16"/>
      <c r="U4485" s="27"/>
    </row>
    <row r="4486" spans="2:21" x14ac:dyDescent="0.25">
      <c r="B4486"/>
      <c r="C4486"/>
      <c r="D4486" s="13"/>
      <c r="E4486" s="13"/>
      <c r="K4486" s="23"/>
      <c r="O4486" s="21"/>
      <c r="P4486" s="27"/>
      <c r="Q4486" s="16"/>
      <c r="U4486" s="27"/>
    </row>
    <row r="4487" spans="2:21" x14ac:dyDescent="0.25">
      <c r="B4487"/>
      <c r="C4487"/>
      <c r="D4487" s="13"/>
      <c r="E4487" s="13"/>
      <c r="K4487" s="23"/>
      <c r="O4487" s="21"/>
      <c r="P4487" s="27"/>
      <c r="Q4487" s="16"/>
      <c r="U4487" s="27"/>
    </row>
    <row r="4488" spans="2:21" x14ac:dyDescent="0.25">
      <c r="B4488"/>
      <c r="C4488"/>
      <c r="D4488" s="13"/>
      <c r="E4488" s="13"/>
      <c r="K4488" s="23"/>
      <c r="O4488" s="21"/>
      <c r="P4488" s="27"/>
      <c r="Q4488" s="16"/>
      <c r="U4488" s="27"/>
    </row>
    <row r="4489" spans="2:21" x14ac:dyDescent="0.25">
      <c r="B4489"/>
      <c r="C4489"/>
      <c r="D4489" s="13"/>
      <c r="E4489" s="13"/>
      <c r="K4489" s="23"/>
      <c r="O4489" s="21"/>
      <c r="P4489" s="27"/>
      <c r="Q4489" s="16"/>
      <c r="U4489" s="27"/>
    </row>
    <row r="4490" spans="2:21" x14ac:dyDescent="0.25">
      <c r="B4490"/>
      <c r="C4490"/>
      <c r="D4490" s="13"/>
      <c r="E4490" s="13"/>
      <c r="K4490" s="23"/>
      <c r="O4490" s="21"/>
      <c r="P4490" s="27"/>
      <c r="Q4490" s="16"/>
      <c r="U4490" s="27"/>
    </row>
    <row r="4491" spans="2:21" x14ac:dyDescent="0.25">
      <c r="B4491"/>
      <c r="C4491"/>
      <c r="D4491" s="13"/>
      <c r="E4491" s="13"/>
      <c r="K4491" s="23"/>
      <c r="O4491" s="21"/>
      <c r="P4491" s="27"/>
      <c r="Q4491" s="16"/>
      <c r="U4491" s="27"/>
    </row>
    <row r="4492" spans="2:21" x14ac:dyDescent="0.25">
      <c r="B4492"/>
      <c r="C4492"/>
      <c r="D4492" s="13"/>
      <c r="E4492" s="13"/>
      <c r="K4492" s="23"/>
      <c r="O4492" s="21"/>
      <c r="P4492" s="27"/>
      <c r="Q4492" s="16"/>
      <c r="U4492" s="27"/>
    </row>
    <row r="4493" spans="2:21" x14ac:dyDescent="0.25">
      <c r="B4493"/>
      <c r="C4493"/>
      <c r="D4493" s="13"/>
      <c r="E4493" s="13"/>
      <c r="K4493" s="23"/>
      <c r="O4493" s="21"/>
      <c r="P4493" s="27"/>
      <c r="Q4493" s="16"/>
      <c r="U4493" s="27"/>
    </row>
    <row r="4494" spans="2:21" x14ac:dyDescent="0.25">
      <c r="B4494"/>
      <c r="C4494"/>
      <c r="D4494" s="13"/>
      <c r="E4494" s="13"/>
      <c r="K4494" s="23"/>
      <c r="O4494" s="21"/>
      <c r="P4494" s="27"/>
      <c r="Q4494" s="16"/>
      <c r="U4494" s="27"/>
    </row>
    <row r="4495" spans="2:21" x14ac:dyDescent="0.25">
      <c r="B4495"/>
      <c r="C4495"/>
      <c r="D4495" s="13"/>
      <c r="E4495" s="13"/>
      <c r="K4495" s="23"/>
      <c r="O4495" s="21"/>
      <c r="P4495" s="27"/>
      <c r="Q4495" s="16"/>
      <c r="U4495" s="27"/>
    </row>
    <row r="4496" spans="2:21" x14ac:dyDescent="0.25">
      <c r="B4496"/>
      <c r="C4496"/>
      <c r="D4496" s="13"/>
      <c r="E4496" s="13"/>
      <c r="K4496" s="23"/>
      <c r="O4496" s="21"/>
      <c r="P4496" s="27"/>
      <c r="Q4496" s="16"/>
      <c r="U4496" s="27"/>
    </row>
    <row r="4497" spans="2:21" x14ac:dyDescent="0.25">
      <c r="B4497"/>
      <c r="C4497"/>
      <c r="D4497" s="13"/>
      <c r="E4497" s="13"/>
      <c r="K4497" s="23"/>
      <c r="O4497" s="21"/>
      <c r="P4497" s="27"/>
      <c r="Q4497" s="16"/>
      <c r="U4497" s="27"/>
    </row>
    <row r="4498" spans="2:21" x14ac:dyDescent="0.25">
      <c r="B4498"/>
      <c r="C4498"/>
      <c r="D4498" s="13"/>
      <c r="E4498" s="13"/>
      <c r="K4498" s="23"/>
      <c r="O4498" s="21"/>
      <c r="P4498" s="27"/>
      <c r="Q4498" s="16"/>
      <c r="U4498" s="27"/>
    </row>
    <row r="4499" spans="2:21" x14ac:dyDescent="0.25">
      <c r="B4499"/>
      <c r="C4499"/>
      <c r="D4499" s="13"/>
      <c r="E4499" s="13"/>
      <c r="K4499" s="23"/>
      <c r="O4499" s="21"/>
      <c r="P4499" s="27"/>
      <c r="Q4499" s="16"/>
      <c r="U4499" s="27"/>
    </row>
    <row r="4500" spans="2:21" x14ac:dyDescent="0.25">
      <c r="B4500"/>
      <c r="C4500"/>
      <c r="D4500" s="13"/>
      <c r="E4500" s="13"/>
      <c r="K4500" s="23"/>
      <c r="O4500" s="21"/>
      <c r="P4500" s="27"/>
      <c r="Q4500" s="16"/>
      <c r="U4500" s="27"/>
    </row>
    <row r="4501" spans="2:21" x14ac:dyDescent="0.25">
      <c r="B4501"/>
      <c r="C4501"/>
      <c r="D4501" s="13"/>
      <c r="E4501" s="13"/>
      <c r="K4501" s="23"/>
      <c r="O4501" s="21"/>
      <c r="P4501" s="27"/>
      <c r="Q4501" s="16"/>
      <c r="U4501" s="27"/>
    </row>
    <row r="4502" spans="2:21" x14ac:dyDescent="0.25">
      <c r="B4502"/>
      <c r="C4502"/>
      <c r="D4502" s="13"/>
      <c r="E4502" s="13"/>
      <c r="K4502" s="23"/>
      <c r="O4502" s="21"/>
      <c r="P4502" s="27"/>
      <c r="Q4502" s="16"/>
      <c r="U4502" s="27"/>
    </row>
    <row r="4503" spans="2:21" x14ac:dyDescent="0.25">
      <c r="B4503"/>
      <c r="C4503"/>
      <c r="D4503" s="13"/>
      <c r="E4503" s="13"/>
      <c r="K4503" s="23"/>
      <c r="O4503" s="21"/>
      <c r="P4503" s="27"/>
      <c r="Q4503" s="16"/>
      <c r="U4503" s="27"/>
    </row>
    <row r="4504" spans="2:21" x14ac:dyDescent="0.25">
      <c r="B4504"/>
      <c r="C4504"/>
      <c r="D4504" s="13"/>
      <c r="E4504" s="13"/>
      <c r="K4504" s="23"/>
      <c r="O4504" s="21"/>
      <c r="P4504" s="27"/>
      <c r="Q4504" s="16"/>
      <c r="U4504" s="27"/>
    </row>
    <row r="4505" spans="2:21" x14ac:dyDescent="0.25">
      <c r="B4505"/>
      <c r="C4505"/>
      <c r="D4505" s="13"/>
      <c r="E4505" s="13"/>
      <c r="K4505" s="23"/>
      <c r="O4505" s="21"/>
      <c r="P4505" s="27"/>
      <c r="Q4505" s="16"/>
      <c r="U4505" s="27"/>
    </row>
    <row r="4506" spans="2:21" x14ac:dyDescent="0.25">
      <c r="B4506"/>
      <c r="C4506"/>
      <c r="D4506" s="13"/>
      <c r="E4506" s="13"/>
      <c r="K4506" s="23"/>
      <c r="O4506" s="21"/>
      <c r="P4506" s="27"/>
      <c r="Q4506" s="16"/>
      <c r="U4506" s="27"/>
    </row>
    <row r="4507" spans="2:21" x14ac:dyDescent="0.25">
      <c r="B4507"/>
      <c r="C4507"/>
      <c r="D4507" s="13"/>
      <c r="E4507" s="13"/>
      <c r="K4507" s="23"/>
      <c r="O4507" s="21"/>
      <c r="P4507" s="27"/>
      <c r="Q4507" s="16"/>
      <c r="U4507" s="27"/>
    </row>
    <row r="4508" spans="2:21" x14ac:dyDescent="0.25">
      <c r="B4508"/>
      <c r="C4508"/>
      <c r="D4508" s="13"/>
      <c r="E4508" s="13"/>
      <c r="K4508" s="23"/>
      <c r="O4508" s="21"/>
      <c r="P4508" s="27"/>
      <c r="Q4508" s="16"/>
      <c r="U4508" s="27"/>
    </row>
    <row r="4509" spans="2:21" x14ac:dyDescent="0.25">
      <c r="B4509"/>
      <c r="C4509"/>
      <c r="D4509" s="13"/>
      <c r="E4509" s="13"/>
      <c r="K4509" s="23"/>
      <c r="O4509" s="21"/>
      <c r="P4509" s="27"/>
      <c r="Q4509" s="16"/>
      <c r="U4509" s="27"/>
    </row>
    <row r="4510" spans="2:21" x14ac:dyDescent="0.25">
      <c r="B4510"/>
      <c r="C4510"/>
      <c r="D4510" s="13"/>
      <c r="E4510" s="13"/>
      <c r="K4510" s="23"/>
      <c r="O4510" s="21"/>
      <c r="P4510" s="27"/>
      <c r="Q4510" s="16"/>
      <c r="U4510" s="27"/>
    </row>
    <row r="4511" spans="2:21" x14ac:dyDescent="0.25">
      <c r="B4511"/>
      <c r="C4511"/>
      <c r="D4511" s="13"/>
      <c r="E4511" s="13"/>
      <c r="K4511" s="23"/>
      <c r="O4511" s="21"/>
      <c r="P4511" s="27"/>
      <c r="Q4511" s="16"/>
      <c r="U4511" s="27"/>
    </row>
    <row r="4512" spans="2:21" x14ac:dyDescent="0.25">
      <c r="B4512"/>
      <c r="C4512"/>
      <c r="D4512" s="13"/>
      <c r="E4512" s="13"/>
      <c r="K4512" s="23"/>
      <c r="O4512" s="21"/>
      <c r="P4512" s="27"/>
      <c r="Q4512" s="16"/>
      <c r="U4512" s="27"/>
    </row>
    <row r="4513" spans="2:21" x14ac:dyDescent="0.25">
      <c r="B4513"/>
      <c r="C4513"/>
      <c r="D4513" s="13"/>
      <c r="E4513" s="13"/>
      <c r="K4513" s="23"/>
      <c r="O4513" s="21"/>
      <c r="P4513" s="27"/>
      <c r="Q4513" s="16"/>
      <c r="U4513" s="27"/>
    </row>
    <row r="4514" spans="2:21" x14ac:dyDescent="0.25">
      <c r="B4514"/>
      <c r="C4514"/>
      <c r="D4514" s="13"/>
      <c r="E4514" s="13"/>
      <c r="K4514" s="23"/>
      <c r="O4514" s="21"/>
      <c r="P4514" s="27"/>
      <c r="Q4514" s="16"/>
      <c r="U4514" s="27"/>
    </row>
    <row r="4515" spans="2:21" x14ac:dyDescent="0.25">
      <c r="B4515"/>
      <c r="C4515"/>
      <c r="D4515" s="13"/>
      <c r="E4515" s="13"/>
      <c r="K4515" s="23"/>
      <c r="O4515" s="21"/>
      <c r="P4515" s="27"/>
      <c r="Q4515" s="16"/>
      <c r="U4515" s="27"/>
    </row>
    <row r="4516" spans="2:21" x14ac:dyDescent="0.25">
      <c r="B4516"/>
      <c r="C4516"/>
      <c r="D4516" s="13"/>
      <c r="E4516" s="13"/>
      <c r="K4516" s="23"/>
      <c r="O4516" s="21"/>
      <c r="P4516" s="27"/>
      <c r="Q4516" s="16"/>
      <c r="U4516" s="27"/>
    </row>
    <row r="4517" spans="2:21" x14ac:dyDescent="0.25">
      <c r="B4517"/>
      <c r="C4517"/>
      <c r="D4517" s="13"/>
      <c r="E4517" s="13"/>
      <c r="K4517" s="23"/>
      <c r="O4517" s="21"/>
      <c r="P4517" s="27"/>
      <c r="Q4517" s="16"/>
      <c r="U4517" s="27"/>
    </row>
    <row r="4518" spans="2:21" x14ac:dyDescent="0.25">
      <c r="B4518"/>
      <c r="C4518"/>
      <c r="D4518" s="13"/>
      <c r="E4518" s="13"/>
      <c r="K4518" s="23"/>
      <c r="O4518" s="21"/>
      <c r="P4518" s="27"/>
      <c r="Q4518" s="16"/>
      <c r="U4518" s="27"/>
    </row>
    <row r="4519" spans="2:21" x14ac:dyDescent="0.25">
      <c r="B4519"/>
      <c r="C4519"/>
      <c r="D4519" s="13"/>
      <c r="E4519" s="13"/>
      <c r="K4519" s="23"/>
      <c r="O4519" s="21"/>
      <c r="P4519" s="27"/>
      <c r="Q4519" s="16"/>
      <c r="U4519" s="27"/>
    </row>
    <row r="4520" spans="2:21" x14ac:dyDescent="0.25">
      <c r="B4520"/>
      <c r="C4520"/>
      <c r="D4520" s="13"/>
      <c r="E4520" s="13"/>
      <c r="K4520" s="23"/>
      <c r="O4520" s="21"/>
      <c r="P4520" s="27"/>
      <c r="Q4520" s="16"/>
      <c r="U4520" s="27"/>
    </row>
    <row r="4521" spans="2:21" x14ac:dyDescent="0.25">
      <c r="B4521"/>
      <c r="C4521"/>
      <c r="D4521" s="13"/>
      <c r="E4521" s="13"/>
      <c r="K4521" s="23"/>
      <c r="O4521" s="21"/>
      <c r="P4521" s="27"/>
      <c r="Q4521" s="16"/>
      <c r="U4521" s="27"/>
    </row>
    <row r="4522" spans="2:21" x14ac:dyDescent="0.25">
      <c r="B4522"/>
      <c r="C4522"/>
      <c r="D4522" s="13"/>
      <c r="E4522" s="13"/>
      <c r="K4522" s="23"/>
      <c r="O4522" s="21"/>
      <c r="P4522" s="27"/>
      <c r="Q4522" s="16"/>
      <c r="U4522" s="27"/>
    </row>
    <row r="4523" spans="2:21" x14ac:dyDescent="0.25">
      <c r="B4523"/>
      <c r="C4523"/>
      <c r="D4523" s="13"/>
      <c r="E4523" s="13"/>
      <c r="K4523" s="23"/>
      <c r="O4523" s="21"/>
      <c r="P4523" s="27"/>
      <c r="Q4523" s="16"/>
      <c r="U4523" s="27"/>
    </row>
    <row r="4524" spans="2:21" x14ac:dyDescent="0.25">
      <c r="B4524"/>
      <c r="C4524"/>
      <c r="D4524" s="13"/>
      <c r="E4524" s="13"/>
      <c r="K4524" s="23"/>
      <c r="O4524" s="21"/>
      <c r="P4524" s="27"/>
      <c r="Q4524" s="16"/>
      <c r="U4524" s="27"/>
    </row>
    <row r="4525" spans="2:21" x14ac:dyDescent="0.25">
      <c r="B4525"/>
      <c r="C4525"/>
      <c r="D4525" s="13"/>
      <c r="E4525" s="13"/>
      <c r="K4525" s="23"/>
      <c r="O4525" s="21"/>
      <c r="P4525" s="27"/>
      <c r="Q4525" s="16"/>
      <c r="U4525" s="27"/>
    </row>
    <row r="4526" spans="2:21" x14ac:dyDescent="0.25">
      <c r="B4526"/>
      <c r="C4526"/>
      <c r="D4526" s="13"/>
      <c r="E4526" s="13"/>
      <c r="K4526" s="23"/>
      <c r="O4526" s="21"/>
      <c r="P4526" s="27"/>
      <c r="Q4526" s="16"/>
      <c r="U4526" s="27"/>
    </row>
    <row r="4527" spans="2:21" x14ac:dyDescent="0.25">
      <c r="B4527"/>
      <c r="C4527"/>
      <c r="D4527" s="13"/>
      <c r="E4527" s="13"/>
      <c r="K4527" s="23"/>
      <c r="O4527" s="21"/>
      <c r="P4527" s="27"/>
      <c r="Q4527" s="16"/>
      <c r="U4527" s="27"/>
    </row>
    <row r="4528" spans="2:21" x14ac:dyDescent="0.25">
      <c r="B4528"/>
      <c r="C4528"/>
      <c r="D4528" s="13"/>
      <c r="E4528" s="13"/>
      <c r="K4528" s="23"/>
      <c r="O4528" s="21"/>
      <c r="P4528" s="27"/>
      <c r="Q4528" s="16"/>
      <c r="U4528" s="27"/>
    </row>
    <row r="4529" spans="2:21" x14ac:dyDescent="0.25">
      <c r="B4529"/>
      <c r="C4529"/>
      <c r="D4529" s="13"/>
      <c r="E4529" s="13"/>
      <c r="K4529" s="23"/>
      <c r="O4529" s="21"/>
      <c r="P4529" s="27"/>
      <c r="Q4529" s="16"/>
      <c r="U4529" s="27"/>
    </row>
    <row r="4530" spans="2:21" x14ac:dyDescent="0.25">
      <c r="B4530"/>
      <c r="C4530"/>
      <c r="D4530" s="13"/>
      <c r="E4530" s="13"/>
      <c r="K4530" s="23"/>
      <c r="O4530" s="21"/>
      <c r="P4530" s="27"/>
      <c r="Q4530" s="16"/>
      <c r="U4530" s="27"/>
    </row>
    <row r="4531" spans="2:21" x14ac:dyDescent="0.25">
      <c r="B4531"/>
      <c r="C4531"/>
      <c r="D4531" s="13"/>
      <c r="E4531" s="13"/>
      <c r="K4531" s="23"/>
      <c r="O4531" s="21"/>
      <c r="P4531" s="27"/>
      <c r="Q4531" s="16"/>
      <c r="U4531" s="27"/>
    </row>
    <row r="4532" spans="2:21" x14ac:dyDescent="0.25">
      <c r="B4532"/>
      <c r="C4532"/>
      <c r="D4532" s="13"/>
      <c r="E4532" s="13"/>
      <c r="K4532" s="23"/>
      <c r="O4532" s="21"/>
      <c r="P4532" s="27"/>
      <c r="Q4532" s="16"/>
      <c r="U4532" s="27"/>
    </row>
    <row r="4533" spans="2:21" x14ac:dyDescent="0.25">
      <c r="B4533"/>
      <c r="C4533"/>
      <c r="D4533" s="13"/>
      <c r="E4533" s="13"/>
      <c r="K4533" s="23"/>
      <c r="O4533" s="21"/>
      <c r="P4533" s="27"/>
      <c r="Q4533" s="16"/>
      <c r="U4533" s="27"/>
    </row>
    <row r="4534" spans="2:21" x14ac:dyDescent="0.25">
      <c r="B4534"/>
      <c r="C4534"/>
      <c r="D4534" s="13"/>
      <c r="E4534" s="13"/>
      <c r="K4534" s="23"/>
      <c r="O4534" s="21"/>
      <c r="P4534" s="27"/>
      <c r="Q4534" s="16"/>
      <c r="U4534" s="27"/>
    </row>
    <row r="4535" spans="2:21" x14ac:dyDescent="0.25">
      <c r="B4535"/>
      <c r="C4535"/>
      <c r="D4535" s="13"/>
      <c r="E4535" s="13"/>
      <c r="K4535" s="23"/>
      <c r="O4535" s="21"/>
      <c r="P4535" s="27"/>
      <c r="Q4535" s="16"/>
      <c r="U4535" s="27"/>
    </row>
    <row r="4536" spans="2:21" x14ac:dyDescent="0.25">
      <c r="B4536"/>
      <c r="C4536"/>
      <c r="D4536" s="13"/>
      <c r="E4536" s="13"/>
      <c r="K4536" s="23"/>
      <c r="O4536" s="21"/>
      <c r="P4536" s="27"/>
      <c r="Q4536" s="16"/>
      <c r="U4536" s="27"/>
    </row>
    <row r="4537" spans="2:21" x14ac:dyDescent="0.25">
      <c r="B4537"/>
      <c r="C4537"/>
      <c r="D4537" s="13"/>
      <c r="E4537" s="13"/>
      <c r="K4537" s="23"/>
      <c r="O4537" s="21"/>
      <c r="P4537" s="27"/>
      <c r="Q4537" s="16"/>
      <c r="U4537" s="27"/>
    </row>
    <row r="4538" spans="2:21" x14ac:dyDescent="0.25">
      <c r="B4538"/>
      <c r="C4538"/>
      <c r="D4538" s="13"/>
      <c r="E4538" s="13"/>
      <c r="K4538" s="23"/>
      <c r="O4538" s="21"/>
      <c r="P4538" s="27"/>
      <c r="Q4538" s="16"/>
      <c r="U4538" s="27"/>
    </row>
    <row r="4539" spans="2:21" x14ac:dyDescent="0.25">
      <c r="B4539"/>
      <c r="C4539"/>
      <c r="D4539" s="13"/>
      <c r="E4539" s="13"/>
      <c r="K4539" s="23"/>
      <c r="O4539" s="21"/>
      <c r="P4539" s="27"/>
      <c r="Q4539" s="16"/>
      <c r="U4539" s="27"/>
    </row>
    <row r="4540" spans="2:21" x14ac:dyDescent="0.25">
      <c r="B4540"/>
      <c r="C4540"/>
      <c r="D4540" s="13"/>
      <c r="E4540" s="13"/>
      <c r="K4540" s="23"/>
      <c r="O4540" s="21"/>
      <c r="P4540" s="27"/>
      <c r="Q4540" s="16"/>
      <c r="U4540" s="27"/>
    </row>
    <row r="4541" spans="2:21" x14ac:dyDescent="0.25">
      <c r="B4541"/>
      <c r="C4541"/>
      <c r="D4541" s="13"/>
      <c r="E4541" s="13"/>
      <c r="K4541" s="23"/>
      <c r="O4541" s="21"/>
      <c r="P4541" s="27"/>
      <c r="Q4541" s="16"/>
      <c r="U4541" s="27"/>
    </row>
    <row r="4542" spans="2:21" x14ac:dyDescent="0.25">
      <c r="B4542"/>
      <c r="C4542"/>
      <c r="D4542" s="13"/>
      <c r="E4542" s="13"/>
      <c r="K4542" s="23"/>
      <c r="O4542" s="21"/>
      <c r="P4542" s="27"/>
      <c r="Q4542" s="16"/>
      <c r="U4542" s="27"/>
    </row>
    <row r="4543" spans="2:21" x14ac:dyDescent="0.25">
      <c r="B4543"/>
      <c r="C4543"/>
      <c r="D4543" s="13"/>
      <c r="E4543" s="13"/>
      <c r="K4543" s="23"/>
      <c r="O4543" s="21"/>
      <c r="P4543" s="27"/>
      <c r="Q4543" s="16"/>
      <c r="U4543" s="27"/>
    </row>
    <row r="4544" spans="2:21" x14ac:dyDescent="0.25">
      <c r="B4544"/>
      <c r="C4544"/>
      <c r="D4544" s="13"/>
      <c r="E4544" s="13"/>
      <c r="K4544" s="23"/>
      <c r="O4544" s="21"/>
      <c r="P4544" s="27"/>
      <c r="Q4544" s="16"/>
      <c r="U4544" s="27"/>
    </row>
    <row r="4545" spans="2:21" x14ac:dyDescent="0.25">
      <c r="B4545"/>
      <c r="C4545"/>
      <c r="D4545" s="13"/>
      <c r="E4545" s="13"/>
      <c r="K4545" s="23"/>
      <c r="O4545" s="21"/>
      <c r="P4545" s="27"/>
      <c r="Q4545" s="16"/>
      <c r="U4545" s="27"/>
    </row>
    <row r="4546" spans="2:21" x14ac:dyDescent="0.25">
      <c r="B4546"/>
      <c r="C4546"/>
      <c r="D4546" s="13"/>
      <c r="E4546" s="13"/>
      <c r="K4546" s="23"/>
      <c r="O4546" s="21"/>
      <c r="P4546" s="27"/>
      <c r="Q4546" s="16"/>
      <c r="U4546" s="27"/>
    </row>
    <row r="4547" spans="2:21" x14ac:dyDescent="0.25">
      <c r="B4547"/>
      <c r="C4547"/>
      <c r="D4547" s="13"/>
      <c r="E4547" s="13"/>
      <c r="K4547" s="23"/>
      <c r="O4547" s="21"/>
      <c r="P4547" s="27"/>
      <c r="Q4547" s="16"/>
      <c r="U4547" s="27"/>
    </row>
    <row r="4548" spans="2:21" x14ac:dyDescent="0.25">
      <c r="B4548"/>
      <c r="C4548"/>
      <c r="D4548" s="13"/>
      <c r="E4548" s="13"/>
      <c r="K4548" s="23"/>
      <c r="O4548" s="21"/>
      <c r="P4548" s="27"/>
      <c r="Q4548" s="16"/>
      <c r="U4548" s="27"/>
    </row>
    <row r="4549" spans="2:21" x14ac:dyDescent="0.25">
      <c r="B4549"/>
      <c r="C4549"/>
      <c r="D4549" s="13"/>
      <c r="E4549" s="13"/>
      <c r="K4549" s="23"/>
      <c r="O4549" s="21"/>
      <c r="P4549" s="27"/>
      <c r="Q4549" s="16"/>
      <c r="U4549" s="27"/>
    </row>
    <row r="4550" spans="2:21" x14ac:dyDescent="0.25">
      <c r="B4550"/>
      <c r="C4550"/>
      <c r="D4550" s="13"/>
      <c r="E4550" s="13"/>
      <c r="K4550" s="23"/>
      <c r="O4550" s="21"/>
      <c r="P4550" s="27"/>
      <c r="Q4550" s="16"/>
      <c r="U4550" s="27"/>
    </row>
    <row r="4551" spans="2:21" x14ac:dyDescent="0.25">
      <c r="B4551"/>
      <c r="C4551"/>
      <c r="D4551" s="13"/>
      <c r="E4551" s="13"/>
      <c r="K4551" s="23"/>
      <c r="O4551" s="21"/>
      <c r="P4551" s="27"/>
      <c r="Q4551" s="16"/>
      <c r="U4551" s="27"/>
    </row>
    <row r="4552" spans="2:21" x14ac:dyDescent="0.25">
      <c r="B4552"/>
      <c r="C4552"/>
      <c r="D4552" s="13"/>
      <c r="E4552" s="13"/>
      <c r="K4552" s="23"/>
      <c r="O4552" s="21"/>
      <c r="P4552" s="27"/>
      <c r="Q4552" s="16"/>
      <c r="U4552" s="27"/>
    </row>
    <row r="4553" spans="2:21" x14ac:dyDescent="0.25">
      <c r="B4553"/>
      <c r="C4553"/>
      <c r="D4553" s="13"/>
      <c r="E4553" s="13"/>
      <c r="K4553" s="23"/>
      <c r="O4553" s="21"/>
      <c r="P4553" s="27"/>
      <c r="Q4553" s="16"/>
      <c r="U4553" s="27"/>
    </row>
    <row r="4554" spans="2:21" x14ac:dyDescent="0.25">
      <c r="B4554"/>
      <c r="C4554"/>
      <c r="D4554" s="13"/>
      <c r="E4554" s="13"/>
      <c r="K4554" s="23"/>
      <c r="O4554" s="21"/>
      <c r="P4554" s="27"/>
      <c r="Q4554" s="16"/>
      <c r="U4554" s="27"/>
    </row>
    <row r="4555" spans="2:21" x14ac:dyDescent="0.25">
      <c r="B4555"/>
      <c r="C4555"/>
      <c r="D4555" s="13"/>
      <c r="E4555" s="13"/>
      <c r="K4555" s="23"/>
      <c r="O4555" s="21"/>
      <c r="P4555" s="27"/>
      <c r="Q4555" s="16"/>
      <c r="U4555" s="27"/>
    </row>
    <row r="4556" spans="2:21" x14ac:dyDescent="0.25">
      <c r="B4556"/>
      <c r="C4556"/>
      <c r="D4556" s="13"/>
      <c r="E4556" s="13"/>
      <c r="K4556" s="23"/>
      <c r="O4556" s="21"/>
      <c r="P4556" s="27"/>
      <c r="Q4556" s="16"/>
      <c r="U4556" s="27"/>
    </row>
    <row r="4557" spans="2:21" x14ac:dyDescent="0.25">
      <c r="B4557"/>
      <c r="C4557"/>
      <c r="D4557" s="13"/>
      <c r="E4557" s="13"/>
      <c r="K4557" s="23"/>
      <c r="O4557" s="21"/>
      <c r="P4557" s="27"/>
      <c r="Q4557" s="16"/>
      <c r="U4557" s="27"/>
    </row>
    <row r="4558" spans="2:21" x14ac:dyDescent="0.25">
      <c r="B4558"/>
      <c r="C4558"/>
      <c r="D4558" s="13"/>
      <c r="E4558" s="13"/>
      <c r="K4558" s="23"/>
      <c r="O4558" s="21"/>
      <c r="P4558" s="27"/>
      <c r="Q4558" s="16"/>
      <c r="U4558" s="27"/>
    </row>
    <row r="4559" spans="2:21" x14ac:dyDescent="0.25">
      <c r="B4559"/>
      <c r="C4559"/>
      <c r="D4559" s="13"/>
      <c r="E4559" s="13"/>
      <c r="K4559" s="23"/>
      <c r="O4559" s="21"/>
      <c r="P4559" s="27"/>
      <c r="Q4559" s="16"/>
      <c r="U4559" s="27"/>
    </row>
    <row r="4560" spans="2:21" x14ac:dyDescent="0.25">
      <c r="B4560"/>
      <c r="C4560"/>
      <c r="D4560" s="13"/>
      <c r="E4560" s="13"/>
      <c r="K4560" s="23"/>
      <c r="O4560" s="21"/>
      <c r="P4560" s="27"/>
      <c r="Q4560" s="16"/>
      <c r="U4560" s="27"/>
    </row>
    <row r="4561" spans="2:21" x14ac:dyDescent="0.25">
      <c r="B4561"/>
      <c r="C4561"/>
      <c r="D4561" s="13"/>
      <c r="E4561" s="13"/>
      <c r="K4561" s="23"/>
      <c r="O4561" s="21"/>
      <c r="P4561" s="27"/>
      <c r="Q4561" s="16"/>
      <c r="U4561" s="27"/>
    </row>
    <row r="4562" spans="2:21" x14ac:dyDescent="0.25">
      <c r="B4562"/>
      <c r="C4562"/>
      <c r="D4562" s="13"/>
      <c r="E4562" s="13"/>
      <c r="K4562" s="23"/>
      <c r="O4562" s="21"/>
      <c r="P4562" s="27"/>
      <c r="Q4562" s="16"/>
      <c r="U4562" s="27"/>
    </row>
    <row r="4563" spans="2:21" x14ac:dyDescent="0.25">
      <c r="B4563"/>
      <c r="C4563"/>
      <c r="D4563" s="13"/>
      <c r="E4563" s="13"/>
      <c r="K4563" s="23"/>
      <c r="O4563" s="21"/>
      <c r="P4563" s="27"/>
      <c r="Q4563" s="16"/>
      <c r="U4563" s="27"/>
    </row>
    <row r="4564" spans="2:21" x14ac:dyDescent="0.25">
      <c r="B4564"/>
      <c r="C4564"/>
      <c r="D4564" s="13"/>
      <c r="E4564" s="13"/>
      <c r="K4564" s="23"/>
      <c r="O4564" s="21"/>
      <c r="P4564" s="27"/>
      <c r="Q4564" s="16"/>
      <c r="U4564" s="27"/>
    </row>
    <row r="4565" spans="2:21" x14ac:dyDescent="0.25">
      <c r="B4565"/>
      <c r="C4565"/>
      <c r="D4565" s="13"/>
      <c r="E4565" s="13"/>
      <c r="K4565" s="23"/>
      <c r="O4565" s="21"/>
      <c r="P4565" s="27"/>
      <c r="Q4565" s="16"/>
      <c r="U4565" s="27"/>
    </row>
    <row r="4566" spans="2:21" x14ac:dyDescent="0.25">
      <c r="B4566"/>
      <c r="C4566"/>
      <c r="D4566" s="13"/>
      <c r="E4566" s="13"/>
      <c r="K4566" s="23"/>
      <c r="O4566" s="21"/>
      <c r="P4566" s="27"/>
      <c r="Q4566" s="16"/>
      <c r="U4566" s="27"/>
    </row>
    <row r="4567" spans="2:21" x14ac:dyDescent="0.25">
      <c r="B4567"/>
      <c r="C4567"/>
      <c r="D4567" s="13"/>
      <c r="E4567" s="13"/>
      <c r="K4567" s="23"/>
      <c r="O4567" s="21"/>
      <c r="P4567" s="27"/>
      <c r="Q4567" s="16"/>
      <c r="U4567" s="27"/>
    </row>
    <row r="4568" spans="2:21" x14ac:dyDescent="0.25">
      <c r="B4568"/>
      <c r="C4568"/>
      <c r="D4568" s="13"/>
      <c r="E4568" s="13"/>
      <c r="K4568" s="23"/>
      <c r="O4568" s="21"/>
      <c r="P4568" s="27"/>
      <c r="Q4568" s="16"/>
      <c r="U4568" s="27"/>
    </row>
    <row r="4569" spans="2:21" x14ac:dyDescent="0.25">
      <c r="B4569"/>
      <c r="C4569"/>
      <c r="D4569" s="13"/>
      <c r="E4569" s="13"/>
      <c r="K4569" s="23"/>
      <c r="O4569" s="21"/>
      <c r="P4569" s="27"/>
      <c r="Q4569" s="16"/>
      <c r="U4569" s="27"/>
    </row>
    <row r="4570" spans="2:21" x14ac:dyDescent="0.25">
      <c r="B4570"/>
      <c r="C4570"/>
      <c r="D4570" s="13"/>
      <c r="E4570" s="13"/>
      <c r="K4570" s="23"/>
      <c r="O4570" s="21"/>
      <c r="P4570" s="27"/>
      <c r="Q4570" s="16"/>
      <c r="U4570" s="27"/>
    </row>
    <row r="4571" spans="2:21" x14ac:dyDescent="0.25">
      <c r="B4571"/>
      <c r="C4571"/>
      <c r="D4571" s="13"/>
      <c r="E4571" s="13"/>
      <c r="K4571" s="23"/>
      <c r="O4571" s="21"/>
      <c r="P4571" s="27"/>
      <c r="Q4571" s="16"/>
      <c r="U4571" s="27"/>
    </row>
    <row r="4572" spans="2:21" x14ac:dyDescent="0.25">
      <c r="B4572"/>
      <c r="C4572"/>
      <c r="D4572" s="13"/>
      <c r="E4572" s="13"/>
      <c r="K4572" s="23"/>
      <c r="O4572" s="21"/>
      <c r="P4572" s="27"/>
      <c r="Q4572" s="16"/>
      <c r="U4572" s="27"/>
    </row>
    <row r="4573" spans="2:21" x14ac:dyDescent="0.25">
      <c r="B4573"/>
      <c r="C4573"/>
      <c r="D4573" s="13"/>
      <c r="E4573" s="13"/>
      <c r="K4573" s="23"/>
      <c r="O4573" s="21"/>
      <c r="P4573" s="27"/>
      <c r="Q4573" s="16"/>
      <c r="U4573" s="27"/>
    </row>
    <row r="4574" spans="2:21" x14ac:dyDescent="0.25">
      <c r="B4574"/>
      <c r="C4574"/>
      <c r="D4574" s="13"/>
      <c r="E4574" s="13"/>
      <c r="K4574" s="23"/>
      <c r="O4574" s="21"/>
      <c r="P4574" s="27"/>
      <c r="Q4574" s="16"/>
      <c r="U4574" s="27"/>
    </row>
    <row r="4575" spans="2:21" x14ac:dyDescent="0.25">
      <c r="B4575"/>
      <c r="C4575"/>
      <c r="D4575" s="13"/>
      <c r="E4575" s="13"/>
      <c r="K4575" s="23"/>
      <c r="O4575" s="21"/>
      <c r="P4575" s="27"/>
      <c r="Q4575" s="16"/>
      <c r="U4575" s="27"/>
    </row>
    <row r="4576" spans="2:21" x14ac:dyDescent="0.25">
      <c r="B4576"/>
      <c r="C4576"/>
      <c r="D4576" s="13"/>
      <c r="E4576" s="13"/>
      <c r="K4576" s="23"/>
      <c r="O4576" s="21"/>
      <c r="P4576" s="27"/>
      <c r="Q4576" s="16"/>
      <c r="U4576" s="27"/>
    </row>
    <row r="4577" spans="2:21" x14ac:dyDescent="0.25">
      <c r="B4577"/>
      <c r="C4577"/>
      <c r="D4577" s="13"/>
      <c r="E4577" s="13"/>
      <c r="K4577" s="23"/>
      <c r="O4577" s="21"/>
      <c r="P4577" s="27"/>
      <c r="Q4577" s="16"/>
      <c r="U4577" s="27"/>
    </row>
    <row r="4578" spans="2:21" x14ac:dyDescent="0.25">
      <c r="B4578"/>
      <c r="C4578"/>
      <c r="D4578" s="13"/>
      <c r="E4578" s="13"/>
      <c r="K4578" s="23"/>
      <c r="O4578" s="21"/>
      <c r="P4578" s="27"/>
      <c r="Q4578" s="16"/>
      <c r="U4578" s="27"/>
    </row>
    <row r="4579" spans="2:21" x14ac:dyDescent="0.25">
      <c r="B4579"/>
      <c r="C4579"/>
      <c r="D4579" s="13"/>
      <c r="E4579" s="13"/>
      <c r="K4579" s="23"/>
      <c r="O4579" s="21"/>
      <c r="P4579" s="27"/>
      <c r="Q4579" s="16"/>
      <c r="U4579" s="27"/>
    </row>
    <row r="4580" spans="2:21" x14ac:dyDescent="0.25">
      <c r="B4580"/>
      <c r="C4580"/>
      <c r="D4580" s="13"/>
      <c r="E4580" s="13"/>
      <c r="K4580" s="23"/>
      <c r="O4580" s="21"/>
      <c r="P4580" s="27"/>
      <c r="Q4580" s="16"/>
      <c r="U4580" s="27"/>
    </row>
    <row r="4581" spans="2:21" x14ac:dyDescent="0.25">
      <c r="B4581"/>
      <c r="C4581"/>
      <c r="D4581" s="13"/>
      <c r="E4581" s="13"/>
      <c r="K4581" s="23"/>
      <c r="O4581" s="21"/>
      <c r="P4581" s="27"/>
      <c r="Q4581" s="16"/>
      <c r="U4581" s="27"/>
    </row>
    <row r="4582" spans="2:21" x14ac:dyDescent="0.25">
      <c r="B4582"/>
      <c r="C4582"/>
      <c r="D4582" s="13"/>
      <c r="E4582" s="13"/>
      <c r="K4582" s="23"/>
      <c r="O4582" s="21"/>
      <c r="P4582" s="27"/>
      <c r="Q4582" s="16"/>
      <c r="U4582" s="27"/>
    </row>
    <row r="4583" spans="2:21" x14ac:dyDescent="0.25">
      <c r="B4583"/>
      <c r="C4583"/>
      <c r="D4583" s="13"/>
      <c r="E4583" s="13"/>
      <c r="K4583" s="23"/>
      <c r="O4583" s="21"/>
      <c r="P4583" s="27"/>
      <c r="Q4583" s="16"/>
      <c r="U4583" s="27"/>
    </row>
    <row r="4584" spans="2:21" x14ac:dyDescent="0.25">
      <c r="B4584"/>
      <c r="C4584"/>
      <c r="D4584" s="13"/>
      <c r="E4584" s="13"/>
      <c r="K4584" s="23"/>
      <c r="O4584" s="21"/>
      <c r="P4584" s="27"/>
      <c r="Q4584" s="16"/>
      <c r="U4584" s="27"/>
    </row>
    <row r="4585" spans="2:21" x14ac:dyDescent="0.25">
      <c r="B4585"/>
      <c r="C4585"/>
      <c r="D4585" s="13"/>
      <c r="E4585" s="13"/>
      <c r="K4585" s="23"/>
      <c r="O4585" s="21"/>
      <c r="P4585" s="27"/>
      <c r="Q4585" s="16"/>
      <c r="U4585" s="27"/>
    </row>
    <row r="4586" spans="2:21" x14ac:dyDescent="0.25">
      <c r="B4586"/>
      <c r="C4586"/>
      <c r="D4586" s="13"/>
      <c r="E4586" s="13"/>
      <c r="K4586" s="23"/>
      <c r="O4586" s="21"/>
      <c r="P4586" s="27"/>
      <c r="Q4586" s="16"/>
      <c r="U4586" s="27"/>
    </row>
    <row r="4587" spans="2:21" x14ac:dyDescent="0.25">
      <c r="B4587"/>
      <c r="C4587"/>
      <c r="D4587" s="13"/>
      <c r="E4587" s="13"/>
      <c r="K4587" s="23"/>
      <c r="O4587" s="21"/>
      <c r="P4587" s="27"/>
      <c r="Q4587" s="16"/>
      <c r="U4587" s="27"/>
    </row>
    <row r="4588" spans="2:21" x14ac:dyDescent="0.25">
      <c r="B4588"/>
      <c r="C4588"/>
      <c r="D4588" s="13"/>
      <c r="E4588" s="13"/>
      <c r="K4588" s="23"/>
      <c r="O4588" s="21"/>
      <c r="P4588" s="27"/>
      <c r="Q4588" s="16"/>
      <c r="U4588" s="27"/>
    </row>
    <row r="4589" spans="2:21" x14ac:dyDescent="0.25">
      <c r="B4589"/>
      <c r="C4589"/>
      <c r="D4589" s="13"/>
      <c r="E4589" s="13"/>
      <c r="K4589" s="23"/>
      <c r="O4589" s="21"/>
      <c r="P4589" s="27"/>
      <c r="Q4589" s="16"/>
      <c r="U4589" s="27"/>
    </row>
    <row r="4590" spans="2:21" x14ac:dyDescent="0.25">
      <c r="B4590"/>
      <c r="C4590"/>
      <c r="D4590" s="13"/>
      <c r="E4590" s="13"/>
      <c r="K4590" s="23"/>
      <c r="O4590" s="21"/>
      <c r="P4590" s="27"/>
      <c r="Q4590" s="16"/>
      <c r="U4590" s="27"/>
    </row>
    <row r="4591" spans="2:21" x14ac:dyDescent="0.25">
      <c r="B4591"/>
      <c r="C4591"/>
      <c r="D4591" s="13"/>
      <c r="E4591" s="13"/>
      <c r="K4591" s="23"/>
      <c r="O4591" s="21"/>
      <c r="P4591" s="27"/>
      <c r="Q4591" s="16"/>
      <c r="U4591" s="27"/>
    </row>
    <row r="4592" spans="2:21" x14ac:dyDescent="0.25">
      <c r="B4592"/>
      <c r="C4592"/>
      <c r="D4592" s="13"/>
      <c r="E4592" s="13"/>
      <c r="K4592" s="23"/>
      <c r="O4592" s="21"/>
      <c r="P4592" s="27"/>
      <c r="Q4592" s="16"/>
      <c r="U4592" s="27"/>
    </row>
    <row r="4593" spans="2:21" x14ac:dyDescent="0.25">
      <c r="B4593"/>
      <c r="C4593"/>
      <c r="D4593" s="13"/>
      <c r="E4593" s="13"/>
      <c r="K4593" s="23"/>
      <c r="O4593" s="21"/>
      <c r="P4593" s="27"/>
      <c r="Q4593" s="16"/>
      <c r="U4593" s="27"/>
    </row>
    <row r="4594" spans="2:21" x14ac:dyDescent="0.25">
      <c r="B4594"/>
      <c r="C4594"/>
      <c r="D4594" s="13"/>
      <c r="E4594" s="13"/>
      <c r="K4594" s="23"/>
      <c r="O4594" s="21"/>
      <c r="P4594" s="27"/>
      <c r="Q4594" s="16"/>
      <c r="U4594" s="27"/>
    </row>
    <row r="4595" spans="2:21" x14ac:dyDescent="0.25">
      <c r="B4595"/>
      <c r="C4595"/>
      <c r="D4595" s="13"/>
      <c r="E4595" s="13"/>
      <c r="K4595" s="23"/>
      <c r="O4595" s="21"/>
      <c r="P4595" s="27"/>
      <c r="Q4595" s="16"/>
      <c r="U4595" s="27"/>
    </row>
    <row r="4596" spans="2:21" x14ac:dyDescent="0.25">
      <c r="B4596"/>
      <c r="C4596"/>
      <c r="D4596" s="13"/>
      <c r="E4596" s="13"/>
      <c r="K4596" s="23"/>
      <c r="O4596" s="21"/>
      <c r="P4596" s="27"/>
      <c r="Q4596" s="16"/>
      <c r="U4596" s="27"/>
    </row>
    <row r="4597" spans="2:21" x14ac:dyDescent="0.25">
      <c r="B4597"/>
      <c r="C4597"/>
      <c r="D4597" s="13"/>
      <c r="E4597" s="13"/>
      <c r="K4597" s="23"/>
      <c r="O4597" s="21"/>
      <c r="P4597" s="27"/>
      <c r="Q4597" s="16"/>
      <c r="U4597" s="27"/>
    </row>
    <row r="4598" spans="2:21" x14ac:dyDescent="0.25">
      <c r="B4598"/>
      <c r="C4598"/>
      <c r="D4598" s="13"/>
      <c r="E4598" s="13"/>
      <c r="K4598" s="23"/>
      <c r="O4598" s="21"/>
      <c r="P4598" s="27"/>
      <c r="Q4598" s="16"/>
      <c r="U4598" s="27"/>
    </row>
    <row r="4599" spans="2:21" x14ac:dyDescent="0.25">
      <c r="B4599"/>
      <c r="C4599"/>
      <c r="D4599" s="13"/>
      <c r="E4599" s="13"/>
      <c r="K4599" s="23"/>
      <c r="O4599" s="21"/>
      <c r="P4599" s="27"/>
      <c r="Q4599" s="16"/>
      <c r="U4599" s="27"/>
    </row>
    <row r="4600" spans="2:21" x14ac:dyDescent="0.25">
      <c r="B4600"/>
      <c r="C4600"/>
      <c r="D4600" s="13"/>
      <c r="E4600" s="13"/>
      <c r="K4600" s="23"/>
      <c r="O4600" s="21"/>
      <c r="P4600" s="27"/>
      <c r="Q4600" s="16"/>
      <c r="U4600" s="27"/>
    </row>
    <row r="4601" spans="2:21" x14ac:dyDescent="0.25">
      <c r="B4601"/>
      <c r="C4601"/>
      <c r="D4601" s="13"/>
      <c r="E4601" s="13"/>
      <c r="K4601" s="23"/>
      <c r="O4601" s="21"/>
      <c r="P4601" s="27"/>
      <c r="Q4601" s="16"/>
      <c r="U4601" s="27"/>
    </row>
    <row r="4602" spans="2:21" x14ac:dyDescent="0.25">
      <c r="B4602"/>
      <c r="C4602"/>
      <c r="D4602" s="13"/>
      <c r="E4602" s="13"/>
      <c r="K4602" s="23"/>
      <c r="O4602" s="21"/>
      <c r="P4602" s="27"/>
      <c r="Q4602" s="16"/>
      <c r="U4602" s="27"/>
    </row>
    <row r="4603" spans="2:21" x14ac:dyDescent="0.25">
      <c r="B4603"/>
      <c r="C4603"/>
      <c r="D4603" s="13"/>
      <c r="E4603" s="13"/>
      <c r="K4603" s="23"/>
      <c r="O4603" s="21"/>
      <c r="P4603" s="27"/>
      <c r="Q4603" s="16"/>
      <c r="U4603" s="27"/>
    </row>
    <row r="4604" spans="2:21" x14ac:dyDescent="0.25">
      <c r="B4604"/>
      <c r="C4604"/>
      <c r="D4604" s="13"/>
      <c r="E4604" s="13"/>
      <c r="K4604" s="23"/>
      <c r="O4604" s="21"/>
      <c r="P4604" s="27"/>
      <c r="Q4604" s="16"/>
      <c r="U4604" s="27"/>
    </row>
    <row r="4605" spans="2:21" x14ac:dyDescent="0.25">
      <c r="B4605"/>
      <c r="C4605"/>
      <c r="D4605" s="13"/>
      <c r="E4605" s="13"/>
      <c r="K4605" s="23"/>
      <c r="O4605" s="21"/>
      <c r="P4605" s="27"/>
      <c r="Q4605" s="16"/>
      <c r="U4605" s="27"/>
    </row>
    <row r="4606" spans="2:21" x14ac:dyDescent="0.25">
      <c r="B4606"/>
      <c r="C4606"/>
      <c r="D4606" s="13"/>
      <c r="E4606" s="13"/>
      <c r="K4606" s="23"/>
      <c r="O4606" s="21"/>
      <c r="P4606" s="27"/>
      <c r="Q4606" s="16"/>
      <c r="U4606" s="27"/>
    </row>
    <row r="4607" spans="2:21" x14ac:dyDescent="0.25">
      <c r="B4607"/>
      <c r="C4607"/>
      <c r="D4607" s="13"/>
      <c r="E4607" s="13"/>
      <c r="K4607" s="23"/>
      <c r="O4607" s="21"/>
      <c r="P4607" s="27"/>
      <c r="Q4607" s="16"/>
      <c r="U4607" s="27"/>
    </row>
    <row r="4608" spans="2:21" x14ac:dyDescent="0.25">
      <c r="B4608"/>
      <c r="C4608"/>
      <c r="D4608" s="13"/>
      <c r="E4608" s="13"/>
      <c r="K4608" s="23"/>
      <c r="O4608" s="21"/>
      <c r="P4608" s="27"/>
      <c r="Q4608" s="16"/>
      <c r="U4608" s="27"/>
    </row>
    <row r="4609" spans="2:21" x14ac:dyDescent="0.25">
      <c r="B4609"/>
      <c r="C4609"/>
      <c r="D4609" s="13"/>
      <c r="E4609" s="13"/>
      <c r="K4609" s="23"/>
      <c r="O4609" s="21"/>
      <c r="P4609" s="27"/>
      <c r="Q4609" s="16"/>
      <c r="U4609" s="27"/>
    </row>
    <row r="4610" spans="2:21" x14ac:dyDescent="0.25">
      <c r="B4610"/>
      <c r="C4610"/>
      <c r="D4610" s="13"/>
      <c r="E4610" s="13"/>
      <c r="K4610" s="23"/>
      <c r="O4610" s="21"/>
      <c r="P4610" s="27"/>
      <c r="Q4610" s="16"/>
      <c r="U4610" s="27"/>
    </row>
    <row r="4611" spans="2:21" x14ac:dyDescent="0.25">
      <c r="B4611"/>
      <c r="C4611"/>
      <c r="D4611" s="13"/>
      <c r="E4611" s="13"/>
      <c r="K4611" s="23"/>
      <c r="O4611" s="21"/>
      <c r="P4611" s="27"/>
      <c r="Q4611" s="16"/>
      <c r="U4611" s="27"/>
    </row>
    <row r="4612" spans="2:21" x14ac:dyDescent="0.25">
      <c r="B4612"/>
      <c r="C4612"/>
      <c r="D4612" s="13"/>
      <c r="E4612" s="13"/>
      <c r="K4612" s="23"/>
      <c r="O4612" s="21"/>
      <c r="P4612" s="27"/>
      <c r="Q4612" s="16"/>
      <c r="U4612" s="27"/>
    </row>
    <row r="4613" spans="2:21" x14ac:dyDescent="0.25">
      <c r="B4613"/>
      <c r="C4613"/>
      <c r="D4613" s="13"/>
      <c r="E4613" s="13"/>
      <c r="K4613" s="23"/>
      <c r="O4613" s="21"/>
      <c r="P4613" s="27"/>
      <c r="Q4613" s="16"/>
      <c r="U4613" s="27"/>
    </row>
    <row r="4614" spans="2:21" x14ac:dyDescent="0.25">
      <c r="B4614"/>
      <c r="C4614"/>
      <c r="D4614" s="13"/>
      <c r="E4614" s="13"/>
      <c r="K4614" s="23"/>
      <c r="O4614" s="21"/>
      <c r="P4614" s="27"/>
      <c r="Q4614" s="16"/>
      <c r="U4614" s="27"/>
    </row>
    <row r="4615" spans="2:21" x14ac:dyDescent="0.25">
      <c r="B4615"/>
      <c r="C4615"/>
      <c r="D4615" s="13"/>
      <c r="E4615" s="13"/>
      <c r="K4615" s="23"/>
      <c r="O4615" s="21"/>
      <c r="P4615" s="27"/>
      <c r="Q4615" s="16"/>
      <c r="U4615" s="27"/>
    </row>
    <row r="4616" spans="2:21" x14ac:dyDescent="0.25">
      <c r="B4616"/>
      <c r="C4616"/>
      <c r="D4616" s="13"/>
      <c r="E4616" s="13"/>
      <c r="K4616" s="23"/>
      <c r="O4616" s="21"/>
      <c r="P4616" s="27"/>
      <c r="Q4616" s="16"/>
      <c r="U4616" s="27"/>
    </row>
    <row r="4617" spans="2:21" x14ac:dyDescent="0.25">
      <c r="B4617"/>
      <c r="C4617"/>
      <c r="D4617" s="13"/>
      <c r="E4617" s="13"/>
      <c r="K4617" s="23"/>
      <c r="O4617" s="21"/>
      <c r="P4617" s="27"/>
      <c r="Q4617" s="16"/>
      <c r="U4617" s="27"/>
    </row>
    <row r="4618" spans="2:21" x14ac:dyDescent="0.25">
      <c r="B4618"/>
      <c r="C4618"/>
      <c r="D4618" s="13"/>
      <c r="E4618" s="13"/>
      <c r="K4618" s="23"/>
      <c r="O4618" s="21"/>
      <c r="P4618" s="27"/>
      <c r="Q4618" s="16"/>
      <c r="U4618" s="27"/>
    </row>
    <row r="4619" spans="2:21" x14ac:dyDescent="0.25">
      <c r="B4619"/>
      <c r="C4619"/>
      <c r="D4619" s="13"/>
      <c r="E4619" s="13"/>
      <c r="K4619" s="23"/>
      <c r="O4619" s="21"/>
      <c r="P4619" s="27"/>
      <c r="Q4619" s="16"/>
      <c r="U4619" s="27"/>
    </row>
    <row r="4620" spans="2:21" x14ac:dyDescent="0.25">
      <c r="B4620"/>
      <c r="C4620"/>
      <c r="D4620" s="13"/>
      <c r="E4620" s="13"/>
      <c r="K4620" s="23"/>
      <c r="O4620" s="21"/>
      <c r="P4620" s="27"/>
      <c r="Q4620" s="16"/>
      <c r="U4620" s="27"/>
    </row>
    <row r="4621" spans="2:21" x14ac:dyDescent="0.25">
      <c r="B4621"/>
      <c r="C4621"/>
      <c r="D4621" s="13"/>
      <c r="E4621" s="13"/>
      <c r="K4621" s="23"/>
      <c r="O4621" s="21"/>
      <c r="P4621" s="27"/>
      <c r="Q4621" s="16"/>
      <c r="U4621" s="27"/>
    </row>
    <row r="4622" spans="2:21" x14ac:dyDescent="0.25">
      <c r="B4622"/>
      <c r="C4622"/>
      <c r="D4622" s="13"/>
      <c r="E4622" s="13"/>
      <c r="K4622" s="23"/>
      <c r="O4622" s="21"/>
      <c r="P4622" s="27"/>
      <c r="Q4622" s="16"/>
      <c r="U4622" s="27"/>
    </row>
    <row r="4623" spans="2:21" x14ac:dyDescent="0.25">
      <c r="B4623"/>
      <c r="C4623"/>
      <c r="D4623" s="13"/>
      <c r="E4623" s="13"/>
      <c r="K4623" s="23"/>
      <c r="O4623" s="21"/>
      <c r="P4623" s="27"/>
      <c r="Q4623" s="16"/>
      <c r="U4623" s="27"/>
    </row>
    <row r="4624" spans="2:21" x14ac:dyDescent="0.25">
      <c r="B4624"/>
      <c r="C4624"/>
      <c r="D4624" s="13"/>
      <c r="E4624" s="13"/>
      <c r="K4624" s="23"/>
      <c r="O4624" s="21"/>
      <c r="P4624" s="27"/>
      <c r="Q4624" s="16"/>
      <c r="U4624" s="27"/>
    </row>
    <row r="4625" spans="2:21" x14ac:dyDescent="0.25">
      <c r="B4625"/>
      <c r="C4625"/>
      <c r="D4625" s="13"/>
      <c r="E4625" s="13"/>
      <c r="K4625" s="23"/>
      <c r="O4625" s="21"/>
      <c r="P4625" s="27"/>
      <c r="Q4625" s="16"/>
      <c r="U4625" s="27"/>
    </row>
    <row r="4626" spans="2:21" x14ac:dyDescent="0.25">
      <c r="B4626"/>
      <c r="C4626"/>
      <c r="D4626" s="13"/>
      <c r="E4626" s="13"/>
      <c r="K4626" s="23"/>
      <c r="O4626" s="21"/>
      <c r="P4626" s="27"/>
      <c r="Q4626" s="16"/>
      <c r="U4626" s="27"/>
    </row>
    <row r="4627" spans="2:21" x14ac:dyDescent="0.25">
      <c r="B4627"/>
      <c r="C4627"/>
      <c r="D4627" s="13"/>
      <c r="E4627" s="13"/>
      <c r="K4627" s="23"/>
      <c r="O4627" s="21"/>
      <c r="P4627" s="27"/>
      <c r="Q4627" s="16"/>
      <c r="U4627" s="27"/>
    </row>
    <row r="4628" spans="2:21" x14ac:dyDescent="0.25">
      <c r="B4628"/>
      <c r="C4628"/>
      <c r="D4628" s="13"/>
      <c r="E4628" s="13"/>
      <c r="K4628" s="23"/>
      <c r="O4628" s="21"/>
      <c r="P4628" s="27"/>
      <c r="Q4628" s="16"/>
      <c r="U4628" s="27"/>
    </row>
    <row r="4629" spans="2:21" x14ac:dyDescent="0.25">
      <c r="B4629"/>
      <c r="C4629"/>
      <c r="D4629" s="13"/>
      <c r="E4629" s="13"/>
      <c r="K4629" s="23"/>
      <c r="O4629" s="21"/>
      <c r="P4629" s="27"/>
      <c r="Q4629" s="16"/>
      <c r="U4629" s="27"/>
    </row>
    <row r="4630" spans="2:21" x14ac:dyDescent="0.25">
      <c r="B4630"/>
      <c r="C4630"/>
      <c r="D4630" s="13"/>
      <c r="E4630" s="13"/>
      <c r="K4630" s="23"/>
      <c r="O4630" s="21"/>
      <c r="P4630" s="27"/>
      <c r="Q4630" s="16"/>
      <c r="U4630" s="27"/>
    </row>
    <row r="4631" spans="2:21" x14ac:dyDescent="0.25">
      <c r="B4631"/>
      <c r="C4631"/>
      <c r="D4631" s="13"/>
      <c r="E4631" s="13"/>
      <c r="K4631" s="23"/>
      <c r="O4631" s="21"/>
      <c r="P4631" s="27"/>
      <c r="Q4631" s="16"/>
      <c r="U4631" s="27"/>
    </row>
    <row r="4632" spans="2:21" x14ac:dyDescent="0.25">
      <c r="B4632"/>
      <c r="C4632"/>
      <c r="D4632" s="13"/>
      <c r="E4632" s="13"/>
      <c r="K4632" s="23"/>
      <c r="O4632" s="21"/>
      <c r="P4632" s="27"/>
      <c r="Q4632" s="16"/>
      <c r="U4632" s="27"/>
    </row>
    <row r="4633" spans="2:21" x14ac:dyDescent="0.25">
      <c r="B4633"/>
      <c r="C4633"/>
      <c r="D4633" s="13"/>
      <c r="E4633" s="13"/>
      <c r="K4633" s="23"/>
      <c r="O4633" s="21"/>
      <c r="P4633" s="27"/>
      <c r="Q4633" s="16"/>
      <c r="U4633" s="27"/>
    </row>
    <row r="4634" spans="2:21" x14ac:dyDescent="0.25">
      <c r="B4634"/>
      <c r="C4634"/>
      <c r="D4634" s="13"/>
      <c r="E4634" s="13"/>
      <c r="K4634" s="23"/>
      <c r="O4634" s="21"/>
      <c r="P4634" s="27"/>
      <c r="Q4634" s="16"/>
      <c r="U4634" s="27"/>
    </row>
    <row r="4635" spans="2:21" x14ac:dyDescent="0.25">
      <c r="B4635"/>
      <c r="C4635"/>
      <c r="D4635" s="13"/>
      <c r="E4635" s="13"/>
      <c r="K4635" s="23"/>
      <c r="O4635" s="21"/>
      <c r="P4635" s="27"/>
      <c r="Q4635" s="16"/>
      <c r="U4635" s="27"/>
    </row>
    <row r="4636" spans="2:21" x14ac:dyDescent="0.25">
      <c r="B4636"/>
      <c r="C4636"/>
      <c r="D4636" s="13"/>
      <c r="E4636" s="13"/>
      <c r="K4636" s="23"/>
      <c r="O4636" s="21"/>
      <c r="P4636" s="27"/>
      <c r="Q4636" s="16"/>
      <c r="U4636" s="27"/>
    </row>
    <row r="4637" spans="2:21" x14ac:dyDescent="0.25">
      <c r="B4637"/>
      <c r="C4637"/>
      <c r="D4637" s="13"/>
      <c r="E4637" s="13"/>
      <c r="K4637" s="23"/>
      <c r="O4637" s="21"/>
      <c r="P4637" s="27"/>
      <c r="Q4637" s="16"/>
      <c r="U4637" s="27"/>
    </row>
    <row r="4638" spans="2:21" x14ac:dyDescent="0.25">
      <c r="B4638"/>
      <c r="C4638"/>
      <c r="D4638" s="13"/>
      <c r="E4638" s="13"/>
      <c r="K4638" s="23"/>
      <c r="O4638" s="21"/>
      <c r="P4638" s="27"/>
      <c r="Q4638" s="16"/>
      <c r="U4638" s="27"/>
    </row>
    <row r="4639" spans="2:21" x14ac:dyDescent="0.25">
      <c r="B4639"/>
      <c r="C4639"/>
      <c r="D4639" s="13"/>
      <c r="E4639" s="13"/>
      <c r="K4639" s="23"/>
      <c r="O4639" s="21"/>
      <c r="P4639" s="27"/>
      <c r="Q4639" s="16"/>
      <c r="U4639" s="27"/>
    </row>
    <row r="4640" spans="2:21" x14ac:dyDescent="0.25">
      <c r="B4640"/>
      <c r="C4640"/>
      <c r="D4640" s="13"/>
      <c r="E4640" s="13"/>
      <c r="K4640" s="23"/>
      <c r="O4640" s="21"/>
      <c r="P4640" s="27"/>
      <c r="Q4640" s="16"/>
      <c r="U4640" s="27"/>
    </row>
    <row r="4641" spans="2:21" x14ac:dyDescent="0.25">
      <c r="B4641"/>
      <c r="C4641"/>
      <c r="D4641" s="13"/>
      <c r="E4641" s="13"/>
      <c r="K4641" s="23"/>
      <c r="O4641" s="21"/>
      <c r="P4641" s="27"/>
      <c r="Q4641" s="16"/>
      <c r="U4641" s="27"/>
    </row>
    <row r="4642" spans="2:21" x14ac:dyDescent="0.25">
      <c r="B4642"/>
      <c r="C4642"/>
      <c r="D4642" s="13"/>
      <c r="E4642" s="13"/>
      <c r="K4642" s="23"/>
      <c r="O4642" s="21"/>
      <c r="P4642" s="27"/>
      <c r="Q4642" s="16"/>
      <c r="U4642" s="27"/>
    </row>
    <row r="4643" spans="2:21" x14ac:dyDescent="0.25">
      <c r="B4643"/>
      <c r="C4643"/>
      <c r="D4643" s="13"/>
      <c r="E4643" s="13"/>
      <c r="K4643" s="23"/>
      <c r="O4643" s="21"/>
      <c r="P4643" s="27"/>
      <c r="Q4643" s="16"/>
      <c r="U4643" s="27"/>
    </row>
    <row r="4644" spans="2:21" x14ac:dyDescent="0.25">
      <c r="B4644"/>
      <c r="C4644"/>
      <c r="D4644" s="13"/>
      <c r="E4644" s="13"/>
      <c r="K4644" s="23"/>
      <c r="O4644" s="21"/>
      <c r="P4644" s="27"/>
      <c r="Q4644" s="16"/>
      <c r="U4644" s="27"/>
    </row>
    <row r="4645" spans="2:21" x14ac:dyDescent="0.25">
      <c r="B4645"/>
      <c r="C4645"/>
      <c r="D4645" s="13"/>
      <c r="E4645" s="13"/>
      <c r="K4645" s="23"/>
      <c r="O4645" s="21"/>
      <c r="P4645" s="27"/>
      <c r="Q4645" s="16"/>
      <c r="U4645" s="27"/>
    </row>
    <row r="4646" spans="2:21" x14ac:dyDescent="0.25">
      <c r="B4646"/>
      <c r="C4646"/>
      <c r="D4646" s="13"/>
      <c r="E4646" s="13"/>
      <c r="K4646" s="23"/>
      <c r="O4646" s="21"/>
      <c r="P4646" s="27"/>
      <c r="Q4646" s="16"/>
      <c r="U4646" s="27"/>
    </row>
    <row r="4647" spans="2:21" x14ac:dyDescent="0.25">
      <c r="B4647"/>
      <c r="C4647"/>
      <c r="D4647" s="13"/>
      <c r="E4647" s="13"/>
      <c r="K4647" s="23"/>
      <c r="O4647" s="21"/>
      <c r="P4647" s="27"/>
      <c r="Q4647" s="16"/>
      <c r="U4647" s="27"/>
    </row>
    <row r="4648" spans="2:21" x14ac:dyDescent="0.25">
      <c r="B4648"/>
      <c r="C4648"/>
      <c r="D4648" s="13"/>
      <c r="E4648" s="13"/>
      <c r="K4648" s="23"/>
      <c r="O4648" s="21"/>
      <c r="P4648" s="27"/>
      <c r="Q4648" s="16"/>
      <c r="U4648" s="27"/>
    </row>
    <row r="4649" spans="2:21" x14ac:dyDescent="0.25">
      <c r="B4649"/>
      <c r="C4649"/>
      <c r="D4649" s="13"/>
      <c r="E4649" s="13"/>
      <c r="K4649" s="23"/>
      <c r="O4649" s="21"/>
      <c r="P4649" s="27"/>
      <c r="Q4649" s="16"/>
      <c r="U4649" s="27"/>
    </row>
    <row r="4650" spans="2:21" x14ac:dyDescent="0.25">
      <c r="B4650"/>
      <c r="C4650"/>
      <c r="D4650" s="13"/>
      <c r="E4650" s="13"/>
      <c r="K4650" s="23"/>
      <c r="O4650" s="21"/>
      <c r="P4650" s="27"/>
      <c r="Q4650" s="16"/>
      <c r="U4650" s="27"/>
    </row>
    <row r="4651" spans="2:21" x14ac:dyDescent="0.25">
      <c r="B4651"/>
      <c r="C4651"/>
      <c r="D4651" s="13"/>
      <c r="E4651" s="13"/>
      <c r="K4651" s="23"/>
      <c r="O4651" s="21"/>
      <c r="P4651" s="27"/>
      <c r="Q4651" s="16"/>
      <c r="U4651" s="27"/>
    </row>
    <row r="4652" spans="2:21" x14ac:dyDescent="0.25">
      <c r="B4652"/>
      <c r="C4652"/>
      <c r="D4652" s="13"/>
      <c r="E4652" s="13"/>
      <c r="K4652" s="23"/>
      <c r="O4652" s="21"/>
      <c r="P4652" s="27"/>
      <c r="Q4652" s="16"/>
      <c r="U4652" s="27"/>
    </row>
    <row r="4653" spans="2:21" x14ac:dyDescent="0.25">
      <c r="B4653"/>
      <c r="C4653"/>
      <c r="D4653" s="13"/>
      <c r="E4653" s="13"/>
      <c r="K4653" s="23"/>
      <c r="O4653" s="21"/>
      <c r="P4653" s="27"/>
      <c r="Q4653" s="16"/>
      <c r="U4653" s="27"/>
    </row>
    <row r="4654" spans="2:21" x14ac:dyDescent="0.25">
      <c r="B4654"/>
      <c r="C4654"/>
      <c r="D4654" s="13"/>
      <c r="E4654" s="13"/>
      <c r="K4654" s="23"/>
      <c r="O4654" s="21"/>
      <c r="P4654" s="27"/>
      <c r="Q4654" s="16"/>
      <c r="U4654" s="27"/>
    </row>
    <row r="4655" spans="2:21" x14ac:dyDescent="0.25">
      <c r="B4655"/>
      <c r="C4655"/>
      <c r="D4655" s="13"/>
      <c r="E4655" s="13"/>
      <c r="K4655" s="23"/>
      <c r="O4655" s="21"/>
      <c r="P4655" s="27"/>
      <c r="Q4655" s="16"/>
      <c r="U4655" s="27"/>
    </row>
    <row r="4656" spans="2:21" x14ac:dyDescent="0.25">
      <c r="B4656"/>
      <c r="C4656"/>
      <c r="D4656" s="13"/>
      <c r="E4656" s="13"/>
      <c r="K4656" s="23"/>
      <c r="O4656" s="21"/>
      <c r="P4656" s="27"/>
      <c r="Q4656" s="16"/>
      <c r="U4656" s="27"/>
    </row>
    <row r="4657" spans="2:21" x14ac:dyDescent="0.25">
      <c r="B4657"/>
      <c r="C4657"/>
      <c r="D4657" s="13"/>
      <c r="E4657" s="13"/>
      <c r="K4657" s="23"/>
      <c r="O4657" s="21"/>
      <c r="P4657" s="27"/>
      <c r="Q4657" s="16"/>
      <c r="U4657" s="27"/>
    </row>
    <row r="4658" spans="2:21" x14ac:dyDescent="0.25">
      <c r="B4658"/>
      <c r="C4658"/>
      <c r="D4658" s="13"/>
      <c r="E4658" s="13"/>
      <c r="K4658" s="23"/>
      <c r="O4658" s="21"/>
      <c r="P4658" s="27"/>
      <c r="Q4658" s="16"/>
      <c r="U4658" s="27"/>
    </row>
    <row r="4659" spans="2:21" x14ac:dyDescent="0.25">
      <c r="B4659"/>
      <c r="C4659"/>
      <c r="D4659" s="13"/>
      <c r="E4659" s="13"/>
      <c r="K4659" s="23"/>
      <c r="O4659" s="21"/>
      <c r="P4659" s="27"/>
      <c r="Q4659" s="16"/>
      <c r="U4659" s="27"/>
    </row>
    <row r="4660" spans="2:21" x14ac:dyDescent="0.25">
      <c r="B4660"/>
      <c r="C4660"/>
      <c r="D4660" s="13"/>
      <c r="E4660" s="13"/>
      <c r="K4660" s="23"/>
      <c r="O4660" s="21"/>
      <c r="P4660" s="27"/>
      <c r="Q4660" s="16"/>
      <c r="U4660" s="27"/>
    </row>
    <row r="4661" spans="2:21" x14ac:dyDescent="0.25">
      <c r="B4661"/>
      <c r="C4661"/>
      <c r="D4661" s="13"/>
      <c r="E4661" s="13"/>
      <c r="K4661" s="23"/>
      <c r="O4661" s="21"/>
      <c r="P4661" s="27"/>
      <c r="Q4661" s="16"/>
      <c r="U4661" s="27"/>
    </row>
    <row r="4662" spans="2:21" x14ac:dyDescent="0.25">
      <c r="B4662"/>
      <c r="C4662"/>
      <c r="D4662" s="13"/>
      <c r="E4662" s="13"/>
      <c r="K4662" s="23"/>
      <c r="O4662" s="21"/>
      <c r="P4662" s="27"/>
      <c r="Q4662" s="16"/>
      <c r="U4662" s="27"/>
    </row>
    <row r="4663" spans="2:21" x14ac:dyDescent="0.25">
      <c r="B4663"/>
      <c r="C4663"/>
      <c r="D4663" s="13"/>
      <c r="E4663" s="13"/>
      <c r="K4663" s="23"/>
      <c r="O4663" s="21"/>
      <c r="P4663" s="27"/>
      <c r="Q4663" s="16"/>
      <c r="U4663" s="27"/>
    </row>
    <row r="4664" spans="2:21" x14ac:dyDescent="0.25">
      <c r="B4664"/>
      <c r="C4664"/>
      <c r="D4664" s="13"/>
      <c r="E4664" s="13"/>
      <c r="K4664" s="23"/>
      <c r="O4664" s="21"/>
      <c r="P4664" s="27"/>
      <c r="Q4664" s="16"/>
      <c r="U4664" s="27"/>
    </row>
    <row r="4665" spans="2:21" x14ac:dyDescent="0.25">
      <c r="B4665"/>
      <c r="C4665"/>
      <c r="D4665" s="13"/>
      <c r="E4665" s="13"/>
      <c r="K4665" s="23"/>
      <c r="O4665" s="21"/>
      <c r="P4665" s="27"/>
      <c r="Q4665" s="16"/>
      <c r="U4665" s="27"/>
    </row>
    <row r="4666" spans="2:21" x14ac:dyDescent="0.25">
      <c r="B4666"/>
      <c r="C4666"/>
      <c r="D4666" s="13"/>
      <c r="E4666" s="13"/>
      <c r="K4666" s="23"/>
      <c r="O4666" s="21"/>
      <c r="P4666" s="27"/>
      <c r="Q4666" s="16"/>
      <c r="U4666" s="27"/>
    </row>
    <row r="4667" spans="2:21" x14ac:dyDescent="0.25">
      <c r="B4667"/>
      <c r="C4667"/>
      <c r="D4667" s="13"/>
      <c r="E4667" s="13"/>
      <c r="K4667" s="23"/>
      <c r="O4667" s="21"/>
      <c r="P4667" s="27"/>
      <c r="Q4667" s="16"/>
      <c r="U4667" s="27"/>
    </row>
    <row r="4668" spans="2:21" x14ac:dyDescent="0.25">
      <c r="B4668"/>
      <c r="C4668"/>
      <c r="D4668" s="13"/>
      <c r="E4668" s="13"/>
      <c r="K4668" s="23"/>
      <c r="O4668" s="21"/>
      <c r="P4668" s="27"/>
      <c r="Q4668" s="16"/>
      <c r="U4668" s="27"/>
    </row>
    <row r="4669" spans="2:21" x14ac:dyDescent="0.25">
      <c r="B4669"/>
      <c r="C4669"/>
      <c r="D4669" s="13"/>
      <c r="E4669" s="13"/>
      <c r="K4669" s="23"/>
      <c r="O4669" s="21"/>
      <c r="P4669" s="27"/>
      <c r="Q4669" s="16"/>
      <c r="U4669" s="27"/>
    </row>
    <row r="4670" spans="2:21" x14ac:dyDescent="0.25">
      <c r="B4670"/>
      <c r="C4670"/>
      <c r="D4670" s="13"/>
      <c r="E4670" s="13"/>
      <c r="K4670" s="23"/>
      <c r="O4670" s="21"/>
      <c r="P4670" s="27"/>
      <c r="Q4670" s="16"/>
      <c r="U4670" s="27"/>
    </row>
    <row r="4671" spans="2:21" x14ac:dyDescent="0.25">
      <c r="B4671"/>
      <c r="C4671"/>
      <c r="D4671" s="13"/>
      <c r="E4671" s="13"/>
      <c r="K4671" s="23"/>
      <c r="O4671" s="21"/>
      <c r="P4671" s="27"/>
      <c r="Q4671" s="16"/>
      <c r="U4671" s="27"/>
    </row>
    <row r="4672" spans="2:21" x14ac:dyDescent="0.25">
      <c r="B4672"/>
      <c r="C4672"/>
      <c r="D4672" s="13"/>
      <c r="E4672" s="13"/>
      <c r="K4672" s="23"/>
      <c r="O4672" s="21"/>
      <c r="P4672" s="27"/>
      <c r="Q4672" s="16"/>
      <c r="U4672" s="27"/>
    </row>
    <row r="4673" spans="2:21" x14ac:dyDescent="0.25">
      <c r="B4673"/>
      <c r="C4673"/>
      <c r="D4673" s="13"/>
      <c r="E4673" s="13"/>
      <c r="K4673" s="23"/>
      <c r="O4673" s="21"/>
      <c r="P4673" s="27"/>
      <c r="Q4673" s="16"/>
      <c r="U4673" s="27"/>
    </row>
    <row r="4674" spans="2:21" x14ac:dyDescent="0.25">
      <c r="B4674"/>
      <c r="C4674"/>
      <c r="D4674" s="13"/>
      <c r="E4674" s="13"/>
      <c r="K4674" s="23"/>
      <c r="O4674" s="21"/>
      <c r="P4674" s="27"/>
      <c r="Q4674" s="16"/>
      <c r="U4674" s="27"/>
    </row>
    <row r="4675" spans="2:21" x14ac:dyDescent="0.25">
      <c r="B4675"/>
      <c r="C4675"/>
      <c r="D4675" s="13"/>
      <c r="E4675" s="13"/>
      <c r="K4675" s="23"/>
      <c r="O4675" s="21"/>
      <c r="P4675" s="27"/>
      <c r="Q4675" s="16"/>
      <c r="U4675" s="27"/>
    </row>
    <row r="4676" spans="2:21" x14ac:dyDescent="0.25">
      <c r="B4676"/>
      <c r="C4676"/>
      <c r="D4676" s="13"/>
      <c r="E4676" s="13"/>
      <c r="K4676" s="23"/>
      <c r="O4676" s="21"/>
      <c r="P4676" s="27"/>
      <c r="Q4676" s="16"/>
      <c r="U4676" s="27"/>
    </row>
    <row r="4677" spans="2:21" x14ac:dyDescent="0.25">
      <c r="B4677"/>
      <c r="C4677"/>
      <c r="D4677" s="13"/>
      <c r="E4677" s="13"/>
      <c r="K4677" s="23"/>
      <c r="O4677" s="21"/>
      <c r="P4677" s="27"/>
      <c r="Q4677" s="16"/>
      <c r="U4677" s="27"/>
    </row>
    <row r="4678" spans="2:21" x14ac:dyDescent="0.25">
      <c r="B4678"/>
      <c r="C4678"/>
      <c r="D4678" s="13"/>
      <c r="E4678" s="13"/>
      <c r="K4678" s="23"/>
      <c r="O4678" s="21"/>
      <c r="P4678" s="27"/>
      <c r="Q4678" s="16"/>
      <c r="U4678" s="27"/>
    </row>
    <row r="4679" spans="2:21" x14ac:dyDescent="0.25">
      <c r="B4679"/>
      <c r="C4679"/>
      <c r="D4679" s="13"/>
      <c r="E4679" s="13"/>
      <c r="K4679" s="23"/>
      <c r="O4679" s="21"/>
      <c r="P4679" s="27"/>
      <c r="Q4679" s="16"/>
      <c r="U4679" s="27"/>
    </row>
    <row r="4680" spans="2:21" x14ac:dyDescent="0.25">
      <c r="B4680"/>
      <c r="C4680"/>
      <c r="D4680" s="13"/>
      <c r="E4680" s="13"/>
      <c r="K4680" s="23"/>
      <c r="O4680" s="21"/>
      <c r="P4680" s="27"/>
      <c r="Q4680" s="16"/>
      <c r="U4680" s="27"/>
    </row>
    <row r="4681" spans="2:21" x14ac:dyDescent="0.25">
      <c r="B4681"/>
      <c r="C4681"/>
      <c r="D4681" s="13"/>
      <c r="E4681" s="13"/>
      <c r="K4681" s="23"/>
      <c r="O4681" s="21"/>
      <c r="P4681" s="27"/>
      <c r="Q4681" s="16"/>
      <c r="U4681" s="27"/>
    </row>
    <row r="4682" spans="2:21" x14ac:dyDescent="0.25">
      <c r="B4682"/>
      <c r="C4682"/>
      <c r="D4682" s="13"/>
      <c r="E4682" s="13"/>
      <c r="K4682" s="23"/>
      <c r="O4682" s="21"/>
      <c r="P4682" s="27"/>
      <c r="Q4682" s="16"/>
      <c r="U4682" s="27"/>
    </row>
    <row r="4683" spans="2:21" x14ac:dyDescent="0.25">
      <c r="B4683"/>
      <c r="C4683"/>
      <c r="D4683" s="13"/>
      <c r="E4683" s="13"/>
      <c r="K4683" s="23"/>
      <c r="O4683" s="21"/>
      <c r="P4683" s="27"/>
      <c r="Q4683" s="16"/>
      <c r="U4683" s="27"/>
    </row>
    <row r="4684" spans="2:21" x14ac:dyDescent="0.25">
      <c r="B4684"/>
      <c r="C4684"/>
      <c r="D4684" s="13"/>
      <c r="E4684" s="13"/>
      <c r="K4684" s="23"/>
      <c r="O4684" s="21"/>
      <c r="P4684" s="27"/>
      <c r="Q4684" s="16"/>
      <c r="U4684" s="27"/>
    </row>
    <row r="4685" spans="2:21" x14ac:dyDescent="0.25">
      <c r="B4685"/>
      <c r="C4685"/>
      <c r="D4685" s="13"/>
      <c r="E4685" s="13"/>
      <c r="K4685" s="23"/>
      <c r="O4685" s="21"/>
      <c r="P4685" s="27"/>
      <c r="Q4685" s="16"/>
      <c r="U4685" s="27"/>
    </row>
    <row r="4686" spans="2:21" x14ac:dyDescent="0.25">
      <c r="B4686"/>
      <c r="C4686"/>
      <c r="D4686" s="13"/>
      <c r="E4686" s="13"/>
      <c r="K4686" s="23"/>
      <c r="O4686" s="21"/>
      <c r="P4686" s="27"/>
      <c r="Q4686" s="16"/>
      <c r="U4686" s="27"/>
    </row>
    <row r="4687" spans="2:21" x14ac:dyDescent="0.25">
      <c r="B4687"/>
      <c r="C4687"/>
      <c r="D4687" s="13"/>
      <c r="E4687" s="13"/>
      <c r="K4687" s="23"/>
      <c r="O4687" s="21"/>
      <c r="P4687" s="27"/>
      <c r="Q4687" s="16"/>
      <c r="U4687" s="27"/>
    </row>
    <row r="4688" spans="2:21" x14ac:dyDescent="0.25">
      <c r="B4688"/>
      <c r="C4688"/>
      <c r="D4688" s="13"/>
      <c r="E4688" s="13"/>
      <c r="K4688" s="23"/>
      <c r="O4688" s="21"/>
      <c r="P4688" s="27"/>
      <c r="Q4688" s="16"/>
      <c r="U4688" s="27"/>
    </row>
    <row r="4689" spans="2:21" x14ac:dyDescent="0.25">
      <c r="B4689"/>
      <c r="C4689"/>
      <c r="D4689" s="13"/>
      <c r="E4689" s="13"/>
      <c r="K4689" s="23"/>
      <c r="O4689" s="21"/>
      <c r="P4689" s="27"/>
      <c r="Q4689" s="16"/>
      <c r="U4689" s="27"/>
    </row>
    <row r="4690" spans="2:21" x14ac:dyDescent="0.25">
      <c r="B4690"/>
      <c r="C4690"/>
      <c r="D4690" s="13"/>
      <c r="E4690" s="13"/>
      <c r="K4690" s="23"/>
      <c r="O4690" s="21"/>
      <c r="P4690" s="27"/>
      <c r="Q4690" s="16"/>
      <c r="U4690" s="27"/>
    </row>
    <row r="4691" spans="2:21" x14ac:dyDescent="0.25">
      <c r="B4691"/>
      <c r="C4691"/>
      <c r="D4691" s="13"/>
      <c r="E4691" s="13"/>
      <c r="K4691" s="23"/>
      <c r="O4691" s="21"/>
      <c r="P4691" s="27"/>
      <c r="Q4691" s="16"/>
      <c r="U4691" s="27"/>
    </row>
    <row r="4692" spans="2:21" x14ac:dyDescent="0.25">
      <c r="B4692"/>
      <c r="C4692"/>
      <c r="D4692" s="13"/>
      <c r="E4692" s="13"/>
      <c r="K4692" s="23"/>
      <c r="O4692" s="21"/>
      <c r="P4692" s="27"/>
      <c r="Q4692" s="16"/>
      <c r="U4692" s="27"/>
    </row>
    <row r="4693" spans="2:21" x14ac:dyDescent="0.25">
      <c r="B4693"/>
      <c r="C4693"/>
      <c r="D4693" s="13"/>
      <c r="E4693" s="13"/>
      <c r="K4693" s="23"/>
      <c r="O4693" s="21"/>
      <c r="P4693" s="27"/>
      <c r="Q4693" s="16"/>
      <c r="U4693" s="27"/>
    </row>
    <row r="4694" spans="2:21" x14ac:dyDescent="0.25">
      <c r="B4694"/>
      <c r="C4694"/>
      <c r="D4694" s="13"/>
      <c r="E4694" s="13"/>
      <c r="K4694" s="23"/>
      <c r="O4694" s="21"/>
      <c r="P4694" s="27"/>
      <c r="Q4694" s="16"/>
      <c r="U4694" s="27"/>
    </row>
    <row r="4695" spans="2:21" x14ac:dyDescent="0.25">
      <c r="B4695"/>
      <c r="C4695"/>
      <c r="D4695" s="13"/>
      <c r="E4695" s="13"/>
      <c r="K4695" s="23"/>
      <c r="O4695" s="21"/>
      <c r="P4695" s="27"/>
      <c r="Q4695" s="16"/>
      <c r="U4695" s="27"/>
    </row>
    <row r="4696" spans="2:21" x14ac:dyDescent="0.25">
      <c r="B4696"/>
      <c r="C4696"/>
      <c r="D4696" s="13"/>
      <c r="E4696" s="13"/>
      <c r="K4696" s="23"/>
      <c r="O4696" s="21"/>
      <c r="P4696" s="27"/>
      <c r="Q4696" s="16"/>
      <c r="U4696" s="27"/>
    </row>
    <row r="4697" spans="2:21" x14ac:dyDescent="0.25">
      <c r="B4697"/>
      <c r="C4697"/>
      <c r="D4697" s="13"/>
      <c r="E4697" s="13"/>
      <c r="K4697" s="23"/>
      <c r="O4697" s="21"/>
      <c r="P4697" s="27"/>
      <c r="Q4697" s="16"/>
      <c r="U4697" s="27"/>
    </row>
    <row r="4698" spans="2:21" x14ac:dyDescent="0.25">
      <c r="B4698"/>
      <c r="C4698"/>
      <c r="D4698" s="13"/>
      <c r="E4698" s="13"/>
      <c r="K4698" s="23"/>
      <c r="O4698" s="21"/>
      <c r="P4698" s="27"/>
      <c r="Q4698" s="16"/>
      <c r="U4698" s="27"/>
    </row>
    <row r="4699" spans="2:21" x14ac:dyDescent="0.25">
      <c r="B4699"/>
      <c r="C4699"/>
      <c r="D4699" s="13"/>
      <c r="E4699" s="13"/>
      <c r="K4699" s="23"/>
      <c r="O4699" s="21"/>
      <c r="P4699" s="27"/>
      <c r="Q4699" s="16"/>
      <c r="U4699" s="27"/>
    </row>
    <row r="4700" spans="2:21" x14ac:dyDescent="0.25">
      <c r="B4700"/>
      <c r="C4700"/>
      <c r="D4700" s="13"/>
      <c r="E4700" s="13"/>
      <c r="K4700" s="23"/>
      <c r="O4700" s="21"/>
      <c r="P4700" s="27"/>
      <c r="Q4700" s="16"/>
      <c r="U4700" s="27"/>
    </row>
    <row r="4701" spans="2:21" x14ac:dyDescent="0.25">
      <c r="B4701"/>
      <c r="C4701"/>
      <c r="D4701" s="13"/>
      <c r="E4701" s="13"/>
      <c r="K4701" s="23"/>
      <c r="O4701" s="21"/>
      <c r="P4701" s="27"/>
      <c r="Q4701" s="16"/>
      <c r="U4701" s="27"/>
    </row>
    <row r="4702" spans="2:21" x14ac:dyDescent="0.25">
      <c r="B4702"/>
      <c r="C4702"/>
      <c r="D4702" s="13"/>
      <c r="E4702" s="13"/>
      <c r="K4702" s="23"/>
      <c r="O4702" s="21"/>
      <c r="P4702" s="27"/>
      <c r="Q4702" s="16"/>
      <c r="U4702" s="27"/>
    </row>
    <row r="4703" spans="2:21" x14ac:dyDescent="0.25">
      <c r="B4703"/>
      <c r="C4703"/>
      <c r="D4703" s="13"/>
      <c r="E4703" s="13"/>
      <c r="K4703" s="23"/>
      <c r="O4703" s="21"/>
      <c r="P4703" s="27"/>
      <c r="Q4703" s="16"/>
      <c r="U4703" s="27"/>
    </row>
    <row r="4704" spans="2:21" x14ac:dyDescent="0.25">
      <c r="B4704"/>
      <c r="C4704"/>
      <c r="D4704" s="13"/>
      <c r="E4704" s="13"/>
      <c r="K4704" s="23"/>
      <c r="O4704" s="21"/>
      <c r="P4704" s="27"/>
      <c r="Q4704" s="16"/>
      <c r="U4704" s="27"/>
    </row>
    <row r="4705" spans="2:21" x14ac:dyDescent="0.25">
      <c r="B4705"/>
      <c r="C4705"/>
      <c r="D4705" s="13"/>
      <c r="E4705" s="13"/>
      <c r="K4705" s="23"/>
      <c r="O4705" s="21"/>
      <c r="P4705" s="27"/>
      <c r="Q4705" s="16"/>
      <c r="U4705" s="27"/>
    </row>
    <row r="4706" spans="2:21" x14ac:dyDescent="0.25">
      <c r="B4706"/>
      <c r="C4706"/>
      <c r="D4706" s="13"/>
      <c r="E4706" s="13"/>
      <c r="K4706" s="23"/>
      <c r="O4706" s="21"/>
      <c r="P4706" s="27"/>
      <c r="Q4706" s="16"/>
      <c r="U4706" s="27"/>
    </row>
    <row r="4707" spans="2:21" x14ac:dyDescent="0.25">
      <c r="B4707"/>
      <c r="C4707"/>
      <c r="D4707" s="13"/>
      <c r="E4707" s="13"/>
      <c r="K4707" s="23"/>
      <c r="O4707" s="21"/>
      <c r="P4707" s="27"/>
      <c r="Q4707" s="16"/>
      <c r="U4707" s="27"/>
    </row>
    <row r="4708" spans="2:21" x14ac:dyDescent="0.25">
      <c r="B4708"/>
      <c r="C4708"/>
      <c r="D4708" s="13"/>
      <c r="E4708" s="13"/>
      <c r="K4708" s="23"/>
      <c r="O4708" s="21"/>
      <c r="P4708" s="27"/>
      <c r="Q4708" s="16"/>
      <c r="U4708" s="27"/>
    </row>
    <row r="4709" spans="2:21" x14ac:dyDescent="0.25">
      <c r="B4709"/>
      <c r="C4709"/>
      <c r="D4709" s="13"/>
      <c r="E4709" s="13"/>
      <c r="K4709" s="23"/>
      <c r="O4709" s="21"/>
      <c r="P4709" s="27"/>
      <c r="Q4709" s="16"/>
      <c r="U4709" s="27"/>
    </row>
    <row r="4710" spans="2:21" x14ac:dyDescent="0.25">
      <c r="B4710"/>
      <c r="C4710"/>
      <c r="D4710" s="13"/>
      <c r="E4710" s="13"/>
      <c r="K4710" s="23"/>
      <c r="O4710" s="21"/>
      <c r="P4710" s="27"/>
      <c r="Q4710" s="16"/>
      <c r="U4710" s="27"/>
    </row>
    <row r="4711" spans="2:21" x14ac:dyDescent="0.25">
      <c r="B4711"/>
      <c r="C4711"/>
      <c r="D4711" s="13"/>
      <c r="E4711" s="13"/>
      <c r="K4711" s="23"/>
      <c r="O4711" s="21"/>
      <c r="P4711" s="27"/>
      <c r="Q4711" s="16"/>
      <c r="U4711" s="27"/>
    </row>
    <row r="4712" spans="2:21" x14ac:dyDescent="0.25">
      <c r="B4712"/>
      <c r="C4712"/>
      <c r="D4712" s="13"/>
      <c r="E4712" s="13"/>
      <c r="K4712" s="23"/>
      <c r="O4712" s="21"/>
      <c r="P4712" s="27"/>
      <c r="Q4712" s="16"/>
      <c r="U4712" s="27"/>
    </row>
    <row r="4713" spans="2:21" x14ac:dyDescent="0.25">
      <c r="B4713"/>
      <c r="C4713"/>
      <c r="D4713" s="13"/>
      <c r="E4713" s="13"/>
      <c r="K4713" s="23"/>
      <c r="O4713" s="21"/>
      <c r="P4713" s="27"/>
      <c r="Q4713" s="16"/>
      <c r="U4713" s="27"/>
    </row>
    <row r="4714" spans="2:21" x14ac:dyDescent="0.25">
      <c r="B4714"/>
      <c r="C4714"/>
      <c r="D4714" s="13"/>
      <c r="E4714" s="13"/>
      <c r="K4714" s="23"/>
      <c r="O4714" s="21"/>
      <c r="P4714" s="27"/>
      <c r="Q4714" s="16"/>
      <c r="U4714" s="27"/>
    </row>
    <row r="4715" spans="2:21" x14ac:dyDescent="0.25">
      <c r="B4715"/>
      <c r="C4715"/>
      <c r="D4715" s="13"/>
      <c r="E4715" s="13"/>
      <c r="K4715" s="23"/>
      <c r="O4715" s="21"/>
      <c r="P4715" s="27"/>
      <c r="Q4715" s="16"/>
      <c r="U4715" s="27"/>
    </row>
    <row r="4716" spans="2:21" x14ac:dyDescent="0.25">
      <c r="B4716"/>
      <c r="C4716"/>
      <c r="D4716" s="13"/>
      <c r="E4716" s="13"/>
      <c r="K4716" s="23"/>
      <c r="O4716" s="21"/>
      <c r="P4716" s="27"/>
      <c r="Q4716" s="16"/>
      <c r="U4716" s="27"/>
    </row>
    <row r="4717" spans="2:21" x14ac:dyDescent="0.25">
      <c r="B4717"/>
      <c r="C4717"/>
      <c r="D4717" s="13"/>
      <c r="E4717" s="13"/>
      <c r="K4717" s="23"/>
      <c r="O4717" s="21"/>
      <c r="P4717" s="27"/>
      <c r="Q4717" s="16"/>
      <c r="U4717" s="27"/>
    </row>
    <row r="4718" spans="2:21" x14ac:dyDescent="0.25">
      <c r="B4718"/>
      <c r="C4718"/>
      <c r="D4718" s="13"/>
      <c r="E4718" s="13"/>
      <c r="K4718" s="23"/>
      <c r="O4718" s="21"/>
      <c r="P4718" s="27"/>
      <c r="Q4718" s="16"/>
      <c r="U4718" s="27"/>
    </row>
    <row r="4719" spans="2:21" x14ac:dyDescent="0.25">
      <c r="B4719"/>
      <c r="C4719"/>
      <c r="D4719" s="13"/>
      <c r="E4719" s="13"/>
      <c r="K4719" s="23"/>
      <c r="O4719" s="21"/>
      <c r="P4719" s="27"/>
      <c r="Q4719" s="16"/>
      <c r="U4719" s="27"/>
    </row>
    <row r="4720" spans="2:21" x14ac:dyDescent="0.25">
      <c r="B4720"/>
      <c r="C4720"/>
      <c r="D4720" s="13"/>
      <c r="E4720" s="13"/>
      <c r="K4720" s="23"/>
      <c r="O4720" s="21"/>
      <c r="P4720" s="27"/>
      <c r="Q4720" s="16"/>
      <c r="U4720" s="27"/>
    </row>
    <row r="4721" spans="2:21" x14ac:dyDescent="0.25">
      <c r="B4721"/>
      <c r="C4721"/>
      <c r="D4721" s="13"/>
      <c r="E4721" s="13"/>
      <c r="K4721" s="23"/>
      <c r="O4721" s="21"/>
      <c r="P4721" s="27"/>
      <c r="Q4721" s="16"/>
      <c r="U4721" s="27"/>
    </row>
    <row r="4722" spans="2:21" x14ac:dyDescent="0.25">
      <c r="B4722"/>
      <c r="C4722"/>
      <c r="D4722" s="13"/>
      <c r="E4722" s="13"/>
      <c r="K4722" s="23"/>
      <c r="O4722" s="21"/>
      <c r="P4722" s="27"/>
      <c r="Q4722" s="16"/>
      <c r="U4722" s="27"/>
    </row>
    <row r="4723" spans="2:21" x14ac:dyDescent="0.25">
      <c r="B4723"/>
      <c r="C4723"/>
      <c r="D4723" s="13"/>
      <c r="E4723" s="13"/>
      <c r="K4723" s="23"/>
      <c r="O4723" s="21"/>
      <c r="P4723" s="27"/>
      <c r="Q4723" s="16"/>
      <c r="U4723" s="27"/>
    </row>
    <row r="4724" spans="2:21" x14ac:dyDescent="0.25">
      <c r="B4724"/>
      <c r="C4724"/>
      <c r="D4724" s="13"/>
      <c r="E4724" s="13"/>
      <c r="K4724" s="23"/>
      <c r="O4724" s="21"/>
      <c r="P4724" s="27"/>
      <c r="Q4724" s="16"/>
      <c r="U4724" s="27"/>
    </row>
    <row r="4725" spans="2:21" x14ac:dyDescent="0.25">
      <c r="B4725"/>
      <c r="C4725"/>
      <c r="D4725" s="13"/>
      <c r="E4725" s="13"/>
      <c r="K4725" s="23"/>
      <c r="O4725" s="21"/>
      <c r="P4725" s="27"/>
      <c r="Q4725" s="16"/>
      <c r="U4725" s="27"/>
    </row>
    <row r="4726" spans="2:21" x14ac:dyDescent="0.25">
      <c r="B4726"/>
      <c r="C4726"/>
      <c r="D4726" s="13"/>
      <c r="E4726" s="13"/>
      <c r="K4726" s="23"/>
      <c r="O4726" s="21"/>
      <c r="P4726" s="27"/>
      <c r="Q4726" s="16"/>
      <c r="U4726" s="27"/>
    </row>
    <row r="4727" spans="2:21" x14ac:dyDescent="0.25">
      <c r="B4727"/>
      <c r="C4727"/>
      <c r="D4727" s="13"/>
      <c r="E4727" s="13"/>
      <c r="K4727" s="23"/>
      <c r="O4727" s="21"/>
      <c r="P4727" s="27"/>
      <c r="Q4727" s="16"/>
      <c r="U4727" s="27"/>
    </row>
    <row r="4728" spans="2:21" x14ac:dyDescent="0.25">
      <c r="B4728"/>
      <c r="C4728"/>
      <c r="D4728" s="13"/>
      <c r="E4728" s="13"/>
      <c r="K4728" s="23"/>
      <c r="O4728" s="21"/>
      <c r="P4728" s="27"/>
      <c r="Q4728" s="16"/>
      <c r="U4728" s="27"/>
    </row>
    <row r="4729" spans="2:21" x14ac:dyDescent="0.25">
      <c r="B4729"/>
      <c r="C4729"/>
      <c r="D4729" s="13"/>
      <c r="E4729" s="13"/>
      <c r="K4729" s="23"/>
      <c r="O4729" s="21"/>
      <c r="P4729" s="27"/>
      <c r="Q4729" s="16"/>
      <c r="U4729" s="27"/>
    </row>
    <row r="4730" spans="2:21" x14ac:dyDescent="0.25">
      <c r="B4730"/>
      <c r="C4730"/>
      <c r="D4730" s="13"/>
      <c r="E4730" s="13"/>
      <c r="K4730" s="23"/>
      <c r="O4730" s="21"/>
      <c r="P4730" s="27"/>
      <c r="Q4730" s="16"/>
      <c r="U4730" s="27"/>
    </row>
    <row r="4731" spans="2:21" x14ac:dyDescent="0.25">
      <c r="B4731"/>
      <c r="C4731"/>
      <c r="D4731" s="13"/>
      <c r="E4731" s="13"/>
      <c r="K4731" s="23"/>
      <c r="O4731" s="21"/>
      <c r="P4731" s="27"/>
      <c r="Q4731" s="16"/>
      <c r="U4731" s="27"/>
    </row>
    <row r="4732" spans="2:21" x14ac:dyDescent="0.25">
      <c r="B4732"/>
      <c r="C4732"/>
      <c r="D4732" s="13"/>
      <c r="E4732" s="13"/>
      <c r="K4732" s="23"/>
      <c r="O4732" s="21"/>
      <c r="P4732" s="27"/>
      <c r="Q4732" s="16"/>
      <c r="U4732" s="27"/>
    </row>
    <row r="4733" spans="2:21" x14ac:dyDescent="0.25">
      <c r="B4733"/>
      <c r="C4733"/>
      <c r="D4733" s="13"/>
      <c r="E4733" s="13"/>
      <c r="K4733" s="23"/>
      <c r="O4733" s="21"/>
      <c r="P4733" s="27"/>
      <c r="Q4733" s="16"/>
      <c r="U4733" s="27"/>
    </row>
    <row r="4734" spans="2:21" x14ac:dyDescent="0.25">
      <c r="B4734"/>
      <c r="C4734"/>
      <c r="D4734" s="13"/>
      <c r="E4734" s="13"/>
      <c r="K4734" s="23"/>
      <c r="O4734" s="21"/>
      <c r="P4734" s="27"/>
      <c r="Q4734" s="16"/>
      <c r="U4734" s="27"/>
    </row>
    <row r="4735" spans="2:21" x14ac:dyDescent="0.25">
      <c r="B4735"/>
      <c r="C4735"/>
      <c r="D4735" s="13"/>
      <c r="E4735" s="13"/>
      <c r="K4735" s="23"/>
      <c r="O4735" s="21"/>
      <c r="P4735" s="27"/>
      <c r="Q4735" s="16"/>
      <c r="U4735" s="27"/>
    </row>
    <row r="4736" spans="2:21" x14ac:dyDescent="0.25">
      <c r="B4736"/>
      <c r="C4736"/>
      <c r="D4736" s="13"/>
      <c r="E4736" s="13"/>
      <c r="K4736" s="23"/>
      <c r="O4736" s="21"/>
      <c r="P4736" s="27"/>
      <c r="Q4736" s="16"/>
      <c r="U4736" s="27"/>
    </row>
    <row r="4737" spans="2:21" x14ac:dyDescent="0.25">
      <c r="B4737"/>
      <c r="C4737"/>
      <c r="D4737" s="13"/>
      <c r="E4737" s="13"/>
      <c r="K4737" s="23"/>
      <c r="O4737" s="21"/>
      <c r="P4737" s="27"/>
      <c r="Q4737" s="16"/>
      <c r="U4737" s="27"/>
    </row>
    <row r="4738" spans="2:21" x14ac:dyDescent="0.25">
      <c r="B4738"/>
      <c r="C4738"/>
      <c r="D4738" s="13"/>
      <c r="E4738" s="13"/>
      <c r="K4738" s="23"/>
      <c r="O4738" s="21"/>
      <c r="P4738" s="27"/>
      <c r="Q4738" s="16"/>
      <c r="U4738" s="27"/>
    </row>
    <row r="4739" spans="2:21" x14ac:dyDescent="0.25">
      <c r="B4739"/>
      <c r="C4739"/>
      <c r="D4739" s="13"/>
      <c r="E4739" s="13"/>
      <c r="K4739" s="23"/>
      <c r="O4739" s="21"/>
      <c r="P4739" s="27"/>
      <c r="Q4739" s="16"/>
      <c r="U4739" s="27"/>
    </row>
    <row r="4740" spans="2:21" x14ac:dyDescent="0.25">
      <c r="B4740"/>
      <c r="C4740"/>
      <c r="D4740" s="13"/>
      <c r="E4740" s="13"/>
      <c r="K4740" s="23"/>
      <c r="O4740" s="21"/>
      <c r="P4740" s="27"/>
      <c r="Q4740" s="16"/>
      <c r="U4740" s="27"/>
    </row>
    <row r="4741" spans="2:21" x14ac:dyDescent="0.25">
      <c r="B4741"/>
      <c r="C4741"/>
      <c r="D4741" s="13"/>
      <c r="E4741" s="13"/>
      <c r="K4741" s="23"/>
      <c r="O4741" s="21"/>
      <c r="P4741" s="27"/>
      <c r="Q4741" s="16"/>
      <c r="U4741" s="27"/>
    </row>
    <row r="4742" spans="2:21" x14ac:dyDescent="0.25">
      <c r="B4742"/>
      <c r="C4742"/>
      <c r="D4742" s="13"/>
      <c r="E4742" s="13"/>
      <c r="K4742" s="23"/>
      <c r="O4742" s="21"/>
      <c r="P4742" s="27"/>
      <c r="Q4742" s="16"/>
      <c r="U4742" s="27"/>
    </row>
    <row r="4743" spans="2:21" x14ac:dyDescent="0.25">
      <c r="B4743"/>
      <c r="C4743"/>
      <c r="D4743" s="13"/>
      <c r="E4743" s="13"/>
      <c r="K4743" s="23"/>
      <c r="O4743" s="21"/>
      <c r="P4743" s="27"/>
      <c r="Q4743" s="16"/>
      <c r="U4743" s="27"/>
    </row>
    <row r="4744" spans="2:21" x14ac:dyDescent="0.25">
      <c r="B4744"/>
      <c r="C4744"/>
      <c r="D4744" s="13"/>
      <c r="E4744" s="13"/>
      <c r="K4744" s="23"/>
      <c r="O4744" s="21"/>
      <c r="P4744" s="27"/>
      <c r="Q4744" s="16"/>
      <c r="U4744" s="27"/>
    </row>
    <row r="4745" spans="2:21" x14ac:dyDescent="0.25">
      <c r="B4745"/>
      <c r="C4745"/>
      <c r="D4745" s="13"/>
      <c r="E4745" s="13"/>
      <c r="K4745" s="23"/>
      <c r="O4745" s="21"/>
      <c r="P4745" s="27"/>
      <c r="Q4745" s="16"/>
      <c r="U4745" s="27"/>
    </row>
    <row r="4746" spans="2:21" x14ac:dyDescent="0.25">
      <c r="B4746"/>
      <c r="C4746"/>
      <c r="D4746" s="13"/>
      <c r="E4746" s="13"/>
      <c r="K4746" s="23"/>
      <c r="O4746" s="21"/>
      <c r="P4746" s="27"/>
      <c r="Q4746" s="16"/>
      <c r="U4746" s="27"/>
    </row>
    <row r="4747" spans="2:21" x14ac:dyDescent="0.25">
      <c r="B4747"/>
      <c r="C4747"/>
      <c r="D4747" s="13"/>
      <c r="E4747" s="13"/>
      <c r="K4747" s="23"/>
      <c r="O4747" s="21"/>
      <c r="P4747" s="27"/>
      <c r="Q4747" s="16"/>
      <c r="U4747" s="27"/>
    </row>
    <row r="4748" spans="2:21" x14ac:dyDescent="0.25">
      <c r="B4748"/>
      <c r="C4748"/>
      <c r="D4748" s="13"/>
      <c r="E4748" s="13"/>
      <c r="K4748" s="23"/>
      <c r="O4748" s="21"/>
      <c r="P4748" s="27"/>
      <c r="Q4748" s="16"/>
      <c r="U4748" s="27"/>
    </row>
    <row r="4749" spans="2:21" x14ac:dyDescent="0.25">
      <c r="B4749"/>
      <c r="C4749"/>
      <c r="D4749" s="13"/>
      <c r="E4749" s="13"/>
      <c r="K4749" s="23"/>
      <c r="O4749" s="21"/>
      <c r="P4749" s="27"/>
      <c r="Q4749" s="16"/>
      <c r="U4749" s="27"/>
    </row>
    <row r="4750" spans="2:21" x14ac:dyDescent="0.25">
      <c r="B4750"/>
      <c r="C4750"/>
      <c r="D4750" s="13"/>
      <c r="E4750" s="13"/>
      <c r="K4750" s="23"/>
      <c r="O4750" s="21"/>
      <c r="P4750" s="27"/>
      <c r="Q4750" s="16"/>
      <c r="U4750" s="27"/>
    </row>
    <row r="4751" spans="2:21" x14ac:dyDescent="0.25">
      <c r="B4751"/>
      <c r="C4751"/>
      <c r="D4751" s="13"/>
      <c r="E4751" s="13"/>
      <c r="K4751" s="23"/>
      <c r="O4751" s="21"/>
      <c r="P4751" s="27"/>
      <c r="Q4751" s="16"/>
      <c r="U4751" s="27"/>
    </row>
    <row r="4752" spans="2:21" x14ac:dyDescent="0.25">
      <c r="B4752"/>
      <c r="C4752"/>
      <c r="D4752" s="13"/>
      <c r="E4752" s="13"/>
      <c r="K4752" s="23"/>
      <c r="O4752" s="21"/>
      <c r="P4752" s="27"/>
      <c r="Q4752" s="16"/>
      <c r="U4752" s="27"/>
    </row>
    <row r="4753" spans="2:21" x14ac:dyDescent="0.25">
      <c r="B4753"/>
      <c r="C4753"/>
      <c r="D4753" s="13"/>
      <c r="E4753" s="13"/>
      <c r="K4753" s="23"/>
      <c r="O4753" s="21"/>
      <c r="P4753" s="27"/>
      <c r="Q4753" s="16"/>
      <c r="U4753" s="27"/>
    </row>
    <row r="4754" spans="2:21" x14ac:dyDescent="0.25">
      <c r="B4754"/>
      <c r="C4754"/>
      <c r="D4754" s="13"/>
      <c r="E4754" s="13"/>
      <c r="K4754" s="23"/>
      <c r="O4754" s="21"/>
      <c r="P4754" s="27"/>
      <c r="Q4754" s="16"/>
      <c r="U4754" s="27"/>
    </row>
    <row r="4755" spans="2:21" x14ac:dyDescent="0.25">
      <c r="B4755"/>
      <c r="C4755"/>
      <c r="D4755" s="13"/>
      <c r="E4755" s="13"/>
      <c r="K4755" s="23"/>
      <c r="O4755" s="21"/>
      <c r="P4755" s="27"/>
      <c r="Q4755" s="16"/>
      <c r="U4755" s="27"/>
    </row>
    <row r="4756" spans="2:21" x14ac:dyDescent="0.25">
      <c r="B4756"/>
      <c r="C4756"/>
      <c r="D4756" s="13"/>
      <c r="E4756" s="13"/>
      <c r="K4756" s="23"/>
      <c r="O4756" s="21"/>
      <c r="P4756" s="27"/>
      <c r="Q4756" s="16"/>
      <c r="U4756" s="27"/>
    </row>
    <row r="4757" spans="2:21" x14ac:dyDescent="0.25">
      <c r="B4757"/>
      <c r="C4757"/>
      <c r="D4757" s="13"/>
      <c r="E4757" s="13"/>
      <c r="K4757" s="23"/>
      <c r="O4757" s="21"/>
      <c r="P4757" s="27"/>
      <c r="Q4757" s="16"/>
      <c r="U4757" s="27"/>
    </row>
    <row r="4758" spans="2:21" x14ac:dyDescent="0.25">
      <c r="B4758"/>
      <c r="C4758"/>
      <c r="D4758" s="13"/>
      <c r="E4758" s="13"/>
      <c r="K4758" s="23"/>
      <c r="O4758" s="21"/>
      <c r="P4758" s="27"/>
      <c r="Q4758" s="16"/>
      <c r="U4758" s="27"/>
    </row>
    <row r="4759" spans="2:21" x14ac:dyDescent="0.25">
      <c r="B4759"/>
      <c r="C4759"/>
      <c r="D4759" s="13"/>
      <c r="E4759" s="13"/>
      <c r="K4759" s="23"/>
      <c r="O4759" s="21"/>
      <c r="P4759" s="27"/>
      <c r="Q4759" s="16"/>
      <c r="U4759" s="27"/>
    </row>
    <row r="4760" spans="2:21" x14ac:dyDescent="0.25">
      <c r="B4760"/>
      <c r="C4760"/>
      <c r="D4760" s="13"/>
      <c r="E4760" s="13"/>
      <c r="K4760" s="23"/>
      <c r="O4760" s="21"/>
      <c r="P4760" s="27"/>
      <c r="Q4760" s="16"/>
      <c r="U4760" s="27"/>
    </row>
    <row r="4761" spans="2:21" x14ac:dyDescent="0.25">
      <c r="B4761"/>
      <c r="C4761"/>
      <c r="D4761" s="13"/>
      <c r="E4761" s="13"/>
      <c r="K4761" s="23"/>
      <c r="O4761" s="21"/>
      <c r="P4761" s="27"/>
      <c r="Q4761" s="16"/>
      <c r="U4761" s="27"/>
    </row>
    <row r="4762" spans="2:21" x14ac:dyDescent="0.25">
      <c r="B4762"/>
      <c r="C4762"/>
      <c r="D4762" s="13"/>
      <c r="E4762" s="13"/>
      <c r="K4762" s="23"/>
      <c r="O4762" s="21"/>
      <c r="P4762" s="27"/>
      <c r="Q4762" s="16"/>
      <c r="U4762" s="27"/>
    </row>
    <row r="4763" spans="2:21" x14ac:dyDescent="0.25">
      <c r="B4763"/>
      <c r="C4763"/>
      <c r="D4763" s="13"/>
      <c r="E4763" s="13"/>
      <c r="K4763" s="23"/>
      <c r="O4763" s="21"/>
      <c r="P4763" s="27"/>
      <c r="Q4763" s="16"/>
      <c r="U4763" s="27"/>
    </row>
    <row r="4764" spans="2:21" x14ac:dyDescent="0.25">
      <c r="B4764"/>
      <c r="C4764"/>
      <c r="D4764" s="13"/>
      <c r="E4764" s="13"/>
      <c r="K4764" s="23"/>
      <c r="O4764" s="21"/>
      <c r="P4764" s="27"/>
      <c r="Q4764" s="16"/>
      <c r="U4764" s="27"/>
    </row>
    <row r="4765" spans="2:21" x14ac:dyDescent="0.25">
      <c r="B4765"/>
      <c r="C4765"/>
      <c r="D4765" s="13"/>
      <c r="E4765" s="13"/>
      <c r="K4765" s="23"/>
      <c r="O4765" s="21"/>
      <c r="P4765" s="27"/>
      <c r="Q4765" s="16"/>
      <c r="U4765" s="27"/>
    </row>
    <row r="4766" spans="2:21" x14ac:dyDescent="0.25">
      <c r="B4766"/>
      <c r="C4766"/>
      <c r="D4766" s="13"/>
      <c r="E4766" s="13"/>
      <c r="K4766" s="23"/>
      <c r="O4766" s="21"/>
      <c r="P4766" s="27"/>
      <c r="Q4766" s="16"/>
      <c r="U4766" s="27"/>
    </row>
    <row r="4767" spans="2:21" x14ac:dyDescent="0.25">
      <c r="B4767"/>
      <c r="C4767"/>
      <c r="D4767" s="13"/>
      <c r="E4767" s="13"/>
      <c r="K4767" s="23"/>
      <c r="O4767" s="21"/>
      <c r="P4767" s="27"/>
      <c r="Q4767" s="16"/>
      <c r="U4767" s="27"/>
    </row>
    <row r="4768" spans="2:21" x14ac:dyDescent="0.25">
      <c r="B4768"/>
      <c r="C4768"/>
      <c r="D4768" s="13"/>
      <c r="E4768" s="13"/>
      <c r="K4768" s="23"/>
      <c r="O4768" s="21"/>
      <c r="P4768" s="27"/>
      <c r="Q4768" s="16"/>
      <c r="U4768" s="27"/>
    </row>
    <row r="4769" spans="2:21" x14ac:dyDescent="0.25">
      <c r="B4769"/>
      <c r="C4769"/>
      <c r="D4769" s="13"/>
      <c r="E4769" s="13"/>
      <c r="K4769" s="23"/>
      <c r="O4769" s="21"/>
      <c r="P4769" s="27"/>
      <c r="Q4769" s="16"/>
      <c r="U4769" s="27"/>
    </row>
    <row r="4770" spans="2:21" x14ac:dyDescent="0.25">
      <c r="B4770"/>
      <c r="C4770"/>
      <c r="D4770" s="13"/>
      <c r="E4770" s="13"/>
      <c r="K4770" s="23"/>
      <c r="O4770" s="21"/>
      <c r="P4770" s="27"/>
      <c r="Q4770" s="16"/>
      <c r="U4770" s="27"/>
    </row>
    <row r="4771" spans="2:21" x14ac:dyDescent="0.25">
      <c r="B4771"/>
      <c r="C4771"/>
      <c r="D4771" s="13"/>
      <c r="E4771" s="13"/>
      <c r="K4771" s="23"/>
      <c r="O4771" s="21"/>
      <c r="P4771" s="27"/>
      <c r="Q4771" s="16"/>
      <c r="U4771" s="27"/>
    </row>
    <row r="4772" spans="2:21" x14ac:dyDescent="0.25">
      <c r="B4772"/>
      <c r="C4772"/>
      <c r="D4772" s="13"/>
      <c r="E4772" s="13"/>
      <c r="K4772" s="23"/>
      <c r="O4772" s="21"/>
      <c r="P4772" s="27"/>
      <c r="Q4772" s="16"/>
      <c r="U4772" s="27"/>
    </row>
    <row r="4773" spans="2:21" x14ac:dyDescent="0.25">
      <c r="B4773"/>
      <c r="C4773"/>
      <c r="D4773" s="13"/>
      <c r="E4773" s="13"/>
      <c r="K4773" s="23"/>
      <c r="O4773" s="21"/>
      <c r="P4773" s="27"/>
      <c r="Q4773" s="16"/>
      <c r="U4773" s="27"/>
    </row>
    <row r="4774" spans="2:21" x14ac:dyDescent="0.25">
      <c r="B4774"/>
      <c r="C4774"/>
      <c r="D4774" s="13"/>
      <c r="E4774" s="13"/>
      <c r="K4774" s="23"/>
      <c r="O4774" s="21"/>
      <c r="P4774" s="27"/>
      <c r="Q4774" s="16"/>
      <c r="U4774" s="27"/>
    </row>
    <row r="4775" spans="2:21" x14ac:dyDescent="0.25">
      <c r="B4775"/>
      <c r="C4775"/>
      <c r="D4775" s="13"/>
      <c r="E4775" s="13"/>
      <c r="K4775" s="23"/>
      <c r="O4775" s="21"/>
      <c r="P4775" s="27"/>
      <c r="Q4775" s="16"/>
      <c r="U4775" s="27"/>
    </row>
    <row r="4776" spans="2:21" x14ac:dyDescent="0.25">
      <c r="B4776"/>
      <c r="C4776"/>
      <c r="D4776" s="13"/>
      <c r="E4776" s="13"/>
      <c r="K4776" s="23"/>
      <c r="O4776" s="21"/>
      <c r="P4776" s="27"/>
      <c r="Q4776" s="16"/>
      <c r="U4776" s="27"/>
    </row>
    <row r="4777" spans="2:21" x14ac:dyDescent="0.25">
      <c r="B4777"/>
      <c r="C4777"/>
      <c r="D4777" s="13"/>
      <c r="E4777" s="13"/>
      <c r="K4777" s="23"/>
      <c r="O4777" s="21"/>
      <c r="P4777" s="27"/>
      <c r="Q4777" s="16"/>
      <c r="U4777" s="27"/>
    </row>
    <row r="4778" spans="2:21" x14ac:dyDescent="0.25">
      <c r="B4778"/>
      <c r="C4778"/>
      <c r="D4778" s="13"/>
      <c r="E4778" s="13"/>
      <c r="K4778" s="23"/>
      <c r="O4778" s="21"/>
      <c r="P4778" s="27"/>
      <c r="Q4778" s="16"/>
      <c r="U4778" s="27"/>
    </row>
    <row r="4779" spans="2:21" x14ac:dyDescent="0.25">
      <c r="B4779"/>
      <c r="C4779"/>
      <c r="D4779" s="13"/>
      <c r="E4779" s="13"/>
      <c r="K4779" s="23"/>
      <c r="O4779" s="21"/>
      <c r="P4779" s="27"/>
      <c r="Q4779" s="16"/>
      <c r="U4779" s="27"/>
    </row>
    <row r="4780" spans="2:21" x14ac:dyDescent="0.25">
      <c r="B4780"/>
      <c r="C4780"/>
      <c r="D4780" s="13"/>
      <c r="E4780" s="13"/>
      <c r="K4780" s="23"/>
      <c r="O4780" s="21"/>
      <c r="P4780" s="27"/>
      <c r="Q4780" s="16"/>
      <c r="U4780" s="27"/>
    </row>
    <row r="4781" spans="2:21" x14ac:dyDescent="0.25">
      <c r="B4781"/>
      <c r="C4781"/>
      <c r="D4781" s="13"/>
      <c r="E4781" s="13"/>
      <c r="K4781" s="23"/>
      <c r="O4781" s="21"/>
      <c r="P4781" s="27"/>
      <c r="Q4781" s="16"/>
      <c r="U4781" s="27"/>
    </row>
    <row r="4782" spans="2:21" x14ac:dyDescent="0.25">
      <c r="B4782"/>
      <c r="C4782"/>
      <c r="D4782" s="13"/>
      <c r="E4782" s="13"/>
      <c r="K4782" s="23"/>
      <c r="O4782" s="21"/>
      <c r="P4782" s="27"/>
      <c r="Q4782" s="16"/>
      <c r="U4782" s="27"/>
    </row>
    <row r="4783" spans="2:21" x14ac:dyDescent="0.25">
      <c r="B4783"/>
      <c r="C4783"/>
      <c r="D4783" s="13"/>
      <c r="E4783" s="13"/>
      <c r="K4783" s="23"/>
      <c r="O4783" s="21"/>
      <c r="P4783" s="27"/>
      <c r="Q4783" s="16"/>
      <c r="U4783" s="27"/>
    </row>
    <row r="4784" spans="2:21" x14ac:dyDescent="0.25">
      <c r="B4784"/>
      <c r="C4784"/>
      <c r="D4784" s="13"/>
      <c r="E4784" s="13"/>
      <c r="K4784" s="23"/>
      <c r="O4784" s="21"/>
      <c r="P4784" s="27"/>
      <c r="Q4784" s="16"/>
      <c r="U4784" s="27"/>
    </row>
    <row r="4785" spans="2:21" x14ac:dyDescent="0.25">
      <c r="B4785"/>
      <c r="C4785"/>
      <c r="D4785" s="13"/>
      <c r="E4785" s="13"/>
      <c r="K4785" s="23"/>
      <c r="O4785" s="21"/>
      <c r="P4785" s="27"/>
      <c r="Q4785" s="16"/>
      <c r="U4785" s="27"/>
    </row>
    <row r="4786" spans="2:21" x14ac:dyDescent="0.25">
      <c r="B4786"/>
      <c r="C4786"/>
      <c r="D4786" s="13"/>
      <c r="E4786" s="13"/>
      <c r="K4786" s="23"/>
      <c r="O4786" s="21"/>
      <c r="P4786" s="27"/>
      <c r="Q4786" s="16"/>
      <c r="U4786" s="27"/>
    </row>
    <row r="4787" spans="2:21" x14ac:dyDescent="0.25">
      <c r="B4787"/>
      <c r="C4787"/>
      <c r="D4787" s="13"/>
      <c r="E4787" s="13"/>
      <c r="K4787" s="23"/>
      <c r="O4787" s="21"/>
      <c r="P4787" s="27"/>
      <c r="Q4787" s="16"/>
      <c r="U4787" s="27"/>
    </row>
    <row r="4788" spans="2:21" x14ac:dyDescent="0.25">
      <c r="B4788"/>
      <c r="C4788"/>
      <c r="D4788" s="13"/>
      <c r="E4788" s="13"/>
      <c r="K4788" s="23"/>
      <c r="O4788" s="21"/>
      <c r="P4788" s="27"/>
      <c r="Q4788" s="16"/>
      <c r="U4788" s="27"/>
    </row>
    <row r="4789" spans="2:21" x14ac:dyDescent="0.25">
      <c r="B4789"/>
      <c r="C4789"/>
      <c r="D4789" s="13"/>
      <c r="E4789" s="13"/>
      <c r="K4789" s="23"/>
      <c r="O4789" s="21"/>
      <c r="P4789" s="27"/>
      <c r="Q4789" s="16"/>
      <c r="U4789" s="27"/>
    </row>
    <row r="4790" spans="2:21" x14ac:dyDescent="0.25">
      <c r="B4790"/>
      <c r="C4790"/>
      <c r="D4790" s="13"/>
      <c r="E4790" s="13"/>
      <c r="K4790" s="23"/>
      <c r="O4790" s="21"/>
      <c r="P4790" s="27"/>
      <c r="Q4790" s="16"/>
      <c r="U4790" s="27"/>
    </row>
    <row r="4791" spans="2:21" x14ac:dyDescent="0.25">
      <c r="B4791"/>
      <c r="C4791"/>
      <c r="D4791" s="13"/>
      <c r="E4791" s="13"/>
      <c r="K4791" s="23"/>
      <c r="O4791" s="21"/>
      <c r="P4791" s="27"/>
      <c r="Q4791" s="16"/>
      <c r="U4791" s="27"/>
    </row>
    <row r="4792" spans="2:21" x14ac:dyDescent="0.25">
      <c r="B4792"/>
      <c r="C4792"/>
      <c r="D4792" s="13"/>
      <c r="E4792" s="13"/>
      <c r="K4792" s="23"/>
      <c r="O4792" s="21"/>
      <c r="P4792" s="27"/>
      <c r="Q4792" s="16"/>
      <c r="U4792" s="27"/>
    </row>
    <row r="4793" spans="2:21" x14ac:dyDescent="0.25">
      <c r="B4793"/>
      <c r="C4793"/>
      <c r="D4793" s="13"/>
      <c r="E4793" s="13"/>
      <c r="K4793" s="23"/>
      <c r="O4793" s="21"/>
      <c r="P4793" s="27"/>
      <c r="Q4793" s="16"/>
      <c r="U4793" s="27"/>
    </row>
    <row r="4794" spans="2:21" x14ac:dyDescent="0.25">
      <c r="B4794"/>
      <c r="C4794"/>
      <c r="D4794" s="13"/>
      <c r="E4794" s="13"/>
      <c r="K4794" s="23"/>
      <c r="O4794" s="21"/>
      <c r="P4794" s="27"/>
      <c r="Q4794" s="16"/>
      <c r="U4794" s="27"/>
    </row>
    <row r="4795" spans="2:21" x14ac:dyDescent="0.25">
      <c r="B4795"/>
      <c r="C4795"/>
      <c r="D4795" s="13"/>
      <c r="E4795" s="13"/>
      <c r="K4795" s="23"/>
      <c r="O4795" s="21"/>
      <c r="P4795" s="27"/>
      <c r="Q4795" s="16"/>
      <c r="U4795" s="27"/>
    </row>
    <row r="4796" spans="2:21" x14ac:dyDescent="0.25">
      <c r="B4796"/>
      <c r="C4796"/>
      <c r="D4796" s="13"/>
      <c r="E4796" s="13"/>
      <c r="K4796" s="23"/>
      <c r="O4796" s="21"/>
      <c r="P4796" s="27"/>
      <c r="Q4796" s="16"/>
      <c r="U4796" s="27"/>
    </row>
    <row r="4797" spans="2:21" x14ac:dyDescent="0.25">
      <c r="B4797"/>
      <c r="C4797"/>
      <c r="D4797" s="13"/>
      <c r="E4797" s="13"/>
      <c r="K4797" s="23"/>
      <c r="O4797" s="21"/>
      <c r="P4797" s="27"/>
      <c r="Q4797" s="16"/>
      <c r="U4797" s="27"/>
    </row>
    <row r="4798" spans="2:21" x14ac:dyDescent="0.25">
      <c r="B4798"/>
      <c r="C4798"/>
      <c r="D4798" s="13"/>
      <c r="E4798" s="13"/>
      <c r="K4798" s="23"/>
      <c r="O4798" s="21"/>
      <c r="P4798" s="27"/>
      <c r="Q4798" s="16"/>
      <c r="U4798" s="27"/>
    </row>
    <row r="4799" spans="2:21" x14ac:dyDescent="0.25">
      <c r="B4799"/>
      <c r="C4799"/>
      <c r="D4799" s="13"/>
      <c r="E4799" s="13"/>
      <c r="K4799" s="23"/>
      <c r="O4799" s="21"/>
      <c r="P4799" s="27"/>
      <c r="Q4799" s="16"/>
      <c r="U4799" s="27"/>
    </row>
    <row r="4800" spans="2:21" x14ac:dyDescent="0.25">
      <c r="B4800"/>
      <c r="C4800"/>
      <c r="D4800" s="13"/>
      <c r="E4800" s="13"/>
      <c r="K4800" s="23"/>
      <c r="O4800" s="21"/>
      <c r="P4800" s="27"/>
      <c r="Q4800" s="16"/>
      <c r="U4800" s="27"/>
    </row>
    <row r="4801" spans="2:21" x14ac:dyDescent="0.25">
      <c r="B4801"/>
      <c r="C4801"/>
      <c r="D4801" s="13"/>
      <c r="E4801" s="13"/>
      <c r="K4801" s="23"/>
      <c r="O4801" s="21"/>
      <c r="P4801" s="27"/>
      <c r="Q4801" s="16"/>
      <c r="U4801" s="27"/>
    </row>
    <row r="4802" spans="2:21" x14ac:dyDescent="0.25">
      <c r="B4802"/>
      <c r="C4802"/>
      <c r="D4802" s="13"/>
      <c r="E4802" s="13"/>
      <c r="K4802" s="23"/>
      <c r="O4802" s="21"/>
      <c r="P4802" s="27"/>
      <c r="Q4802" s="16"/>
      <c r="U4802" s="27"/>
    </row>
    <row r="4803" spans="2:21" x14ac:dyDescent="0.25">
      <c r="B4803"/>
      <c r="C4803"/>
      <c r="D4803" s="13"/>
      <c r="E4803" s="13"/>
      <c r="K4803" s="23"/>
      <c r="O4803" s="21"/>
      <c r="P4803" s="27"/>
      <c r="Q4803" s="16"/>
      <c r="U4803" s="27"/>
    </row>
    <row r="4804" spans="2:21" x14ac:dyDescent="0.25">
      <c r="B4804"/>
      <c r="C4804"/>
      <c r="D4804" s="13"/>
      <c r="E4804" s="13"/>
      <c r="K4804" s="23"/>
      <c r="O4804" s="21"/>
      <c r="P4804" s="27"/>
      <c r="Q4804" s="16"/>
      <c r="U4804" s="27"/>
    </row>
    <row r="4805" spans="2:21" x14ac:dyDescent="0.25">
      <c r="B4805"/>
      <c r="C4805"/>
      <c r="D4805" s="13"/>
      <c r="E4805" s="13"/>
      <c r="K4805" s="23"/>
      <c r="O4805" s="21"/>
      <c r="P4805" s="27"/>
      <c r="Q4805" s="16"/>
      <c r="U4805" s="27"/>
    </row>
    <row r="4806" spans="2:21" x14ac:dyDescent="0.25">
      <c r="B4806"/>
      <c r="C4806"/>
      <c r="D4806" s="13"/>
      <c r="E4806" s="13"/>
      <c r="K4806" s="23"/>
      <c r="O4806" s="21"/>
      <c r="P4806" s="27"/>
      <c r="Q4806" s="16"/>
      <c r="U4806" s="27"/>
    </row>
    <row r="4807" spans="2:21" x14ac:dyDescent="0.25">
      <c r="B4807"/>
      <c r="C4807"/>
      <c r="D4807" s="13"/>
      <c r="E4807" s="13"/>
      <c r="K4807" s="23"/>
      <c r="O4807" s="21"/>
      <c r="P4807" s="27"/>
      <c r="Q4807" s="16"/>
      <c r="U4807" s="27"/>
    </row>
    <row r="4808" spans="2:21" x14ac:dyDescent="0.25">
      <c r="B4808"/>
      <c r="C4808"/>
      <c r="D4808" s="13"/>
      <c r="E4808" s="13"/>
      <c r="K4808" s="23"/>
      <c r="O4808" s="21"/>
      <c r="P4808" s="27"/>
      <c r="Q4808" s="16"/>
      <c r="U4808" s="27"/>
    </row>
    <row r="4809" spans="2:21" x14ac:dyDescent="0.25">
      <c r="B4809"/>
      <c r="C4809"/>
      <c r="D4809" s="13"/>
      <c r="E4809" s="13"/>
      <c r="K4809" s="23"/>
      <c r="O4809" s="21"/>
      <c r="P4809" s="27"/>
      <c r="Q4809" s="16"/>
      <c r="U4809" s="27"/>
    </row>
    <row r="4810" spans="2:21" x14ac:dyDescent="0.25">
      <c r="B4810"/>
      <c r="C4810"/>
      <c r="D4810" s="13"/>
      <c r="E4810" s="13"/>
      <c r="K4810" s="23"/>
      <c r="O4810" s="21"/>
      <c r="P4810" s="27"/>
      <c r="Q4810" s="16"/>
      <c r="U4810" s="27"/>
    </row>
    <row r="4811" spans="2:21" x14ac:dyDescent="0.25">
      <c r="B4811"/>
      <c r="C4811"/>
      <c r="D4811" s="13"/>
      <c r="E4811" s="13"/>
      <c r="K4811" s="23"/>
      <c r="O4811" s="21"/>
      <c r="P4811" s="27"/>
      <c r="Q4811" s="16"/>
      <c r="U4811" s="27"/>
    </row>
    <row r="4812" spans="2:21" x14ac:dyDescent="0.25">
      <c r="B4812"/>
      <c r="C4812"/>
      <c r="D4812" s="13"/>
      <c r="E4812" s="13"/>
      <c r="K4812" s="23"/>
      <c r="O4812" s="21"/>
      <c r="P4812" s="27"/>
      <c r="Q4812" s="16"/>
      <c r="U4812" s="27"/>
    </row>
    <row r="4813" spans="2:21" x14ac:dyDescent="0.25">
      <c r="B4813"/>
      <c r="C4813"/>
      <c r="D4813" s="13"/>
      <c r="E4813" s="13"/>
      <c r="K4813" s="23"/>
      <c r="O4813" s="21"/>
      <c r="P4813" s="27"/>
      <c r="Q4813" s="16"/>
      <c r="U4813" s="27"/>
    </row>
    <row r="4814" spans="2:21" x14ac:dyDescent="0.25">
      <c r="B4814"/>
      <c r="C4814"/>
      <c r="D4814" s="13"/>
      <c r="E4814" s="13"/>
      <c r="K4814" s="23"/>
      <c r="O4814" s="21"/>
      <c r="P4814" s="27"/>
      <c r="Q4814" s="16"/>
      <c r="U4814" s="27"/>
    </row>
    <row r="4815" spans="2:21" x14ac:dyDescent="0.25">
      <c r="B4815"/>
      <c r="C4815"/>
      <c r="D4815" s="13"/>
      <c r="E4815" s="13"/>
      <c r="K4815" s="23"/>
      <c r="O4815" s="21"/>
      <c r="P4815" s="27"/>
      <c r="Q4815" s="16"/>
      <c r="U4815" s="27"/>
    </row>
    <row r="4816" spans="2:21" x14ac:dyDescent="0.25">
      <c r="B4816"/>
      <c r="C4816"/>
      <c r="D4816" s="13"/>
      <c r="E4816" s="13"/>
      <c r="K4816" s="23"/>
      <c r="O4816" s="21"/>
      <c r="P4816" s="27"/>
      <c r="Q4816" s="16"/>
      <c r="U4816" s="27"/>
    </row>
    <row r="4817" spans="2:21" x14ac:dyDescent="0.25">
      <c r="B4817"/>
      <c r="C4817"/>
      <c r="D4817" s="13"/>
      <c r="E4817" s="13"/>
      <c r="K4817" s="23"/>
      <c r="O4817" s="21"/>
      <c r="P4817" s="27"/>
      <c r="Q4817" s="16"/>
      <c r="U4817" s="27"/>
    </row>
    <row r="4818" spans="2:21" x14ac:dyDescent="0.25">
      <c r="B4818"/>
      <c r="C4818"/>
      <c r="D4818" s="13"/>
      <c r="E4818" s="13"/>
      <c r="K4818" s="23"/>
      <c r="O4818" s="21"/>
      <c r="P4818" s="27"/>
      <c r="Q4818" s="16"/>
      <c r="U4818" s="27"/>
    </row>
    <row r="4819" spans="2:21" x14ac:dyDescent="0.25">
      <c r="B4819"/>
      <c r="C4819"/>
      <c r="D4819" s="13"/>
      <c r="E4819" s="13"/>
      <c r="K4819" s="23"/>
      <c r="O4819" s="21"/>
      <c r="P4819" s="27"/>
      <c r="Q4819" s="16"/>
      <c r="U4819" s="27"/>
    </row>
    <row r="4820" spans="2:21" x14ac:dyDescent="0.25">
      <c r="B4820"/>
      <c r="C4820"/>
      <c r="D4820" s="13"/>
      <c r="E4820" s="13"/>
      <c r="K4820" s="23"/>
      <c r="O4820" s="21"/>
      <c r="P4820" s="27"/>
      <c r="Q4820" s="16"/>
      <c r="U4820" s="27"/>
    </row>
    <row r="4821" spans="2:21" x14ac:dyDescent="0.25">
      <c r="B4821"/>
      <c r="C4821"/>
      <c r="D4821" s="13"/>
      <c r="E4821" s="13"/>
      <c r="K4821" s="23"/>
      <c r="O4821" s="21"/>
      <c r="P4821" s="27"/>
      <c r="Q4821" s="16"/>
      <c r="U4821" s="27"/>
    </row>
    <row r="4822" spans="2:21" x14ac:dyDescent="0.25">
      <c r="B4822"/>
      <c r="C4822"/>
      <c r="D4822" s="13"/>
      <c r="E4822" s="13"/>
      <c r="K4822" s="23"/>
      <c r="O4822" s="21"/>
      <c r="P4822" s="27"/>
      <c r="Q4822" s="16"/>
      <c r="U4822" s="27"/>
    </row>
    <row r="4823" spans="2:21" x14ac:dyDescent="0.25">
      <c r="B4823"/>
      <c r="C4823"/>
      <c r="D4823" s="13"/>
      <c r="E4823" s="13"/>
      <c r="K4823" s="23"/>
      <c r="O4823" s="21"/>
      <c r="P4823" s="27"/>
      <c r="Q4823" s="16"/>
      <c r="U4823" s="27"/>
    </row>
    <row r="4824" spans="2:21" x14ac:dyDescent="0.25">
      <c r="B4824"/>
      <c r="C4824"/>
      <c r="D4824" s="13"/>
      <c r="E4824" s="13"/>
      <c r="K4824" s="23"/>
      <c r="O4824" s="21"/>
      <c r="P4824" s="27"/>
      <c r="Q4824" s="16"/>
      <c r="U4824" s="27"/>
    </row>
    <row r="4825" spans="2:21" x14ac:dyDescent="0.25">
      <c r="B4825"/>
      <c r="C4825"/>
      <c r="D4825" s="13"/>
      <c r="E4825" s="13"/>
      <c r="K4825" s="23"/>
      <c r="O4825" s="21"/>
      <c r="P4825" s="27"/>
      <c r="Q4825" s="16"/>
      <c r="U4825" s="27"/>
    </row>
    <row r="4826" spans="2:21" x14ac:dyDescent="0.25">
      <c r="B4826"/>
      <c r="C4826"/>
      <c r="D4826" s="13"/>
      <c r="E4826" s="13"/>
      <c r="K4826" s="23"/>
      <c r="O4826" s="21"/>
      <c r="P4826" s="27"/>
      <c r="Q4826" s="16"/>
      <c r="U4826" s="27"/>
    </row>
    <row r="4827" spans="2:21" x14ac:dyDescent="0.25">
      <c r="B4827"/>
      <c r="C4827"/>
      <c r="D4827" s="13"/>
      <c r="E4827" s="13"/>
      <c r="K4827" s="23"/>
      <c r="O4827" s="21"/>
      <c r="P4827" s="27"/>
      <c r="Q4827" s="16"/>
      <c r="U4827" s="27"/>
    </row>
    <row r="4828" spans="2:21" x14ac:dyDescent="0.25">
      <c r="B4828"/>
      <c r="C4828"/>
      <c r="D4828" s="13"/>
      <c r="E4828" s="13"/>
      <c r="K4828" s="23"/>
      <c r="O4828" s="21"/>
      <c r="P4828" s="27"/>
      <c r="Q4828" s="16"/>
      <c r="U4828" s="27"/>
    </row>
    <row r="4829" spans="2:21" x14ac:dyDescent="0.25">
      <c r="B4829"/>
      <c r="C4829"/>
      <c r="D4829" s="13"/>
      <c r="E4829" s="13"/>
      <c r="K4829" s="23"/>
      <c r="O4829" s="21"/>
      <c r="P4829" s="27"/>
      <c r="Q4829" s="16"/>
      <c r="U4829" s="27"/>
    </row>
    <row r="4830" spans="2:21" x14ac:dyDescent="0.25">
      <c r="B4830"/>
      <c r="C4830"/>
      <c r="D4830" s="13"/>
      <c r="E4830" s="13"/>
      <c r="K4830" s="23"/>
      <c r="O4830" s="21"/>
      <c r="P4830" s="27"/>
      <c r="Q4830" s="16"/>
      <c r="U4830" s="27"/>
    </row>
    <row r="4831" spans="2:21" x14ac:dyDescent="0.25">
      <c r="B4831"/>
      <c r="C4831"/>
      <c r="D4831" s="13"/>
      <c r="E4831" s="13"/>
      <c r="K4831" s="23"/>
      <c r="O4831" s="21"/>
      <c r="P4831" s="27"/>
      <c r="Q4831" s="16"/>
      <c r="U4831" s="27"/>
    </row>
    <row r="4832" spans="2:21" x14ac:dyDescent="0.25">
      <c r="B4832"/>
      <c r="C4832"/>
      <c r="D4832" s="13"/>
      <c r="E4832" s="13"/>
      <c r="K4832" s="23"/>
      <c r="O4832" s="21"/>
      <c r="P4832" s="27"/>
      <c r="Q4832" s="16"/>
      <c r="U4832" s="27"/>
    </row>
    <row r="4833" spans="2:21" x14ac:dyDescent="0.25">
      <c r="B4833"/>
      <c r="C4833"/>
      <c r="D4833" s="13"/>
      <c r="E4833" s="13"/>
      <c r="K4833" s="23"/>
      <c r="O4833" s="21"/>
      <c r="P4833" s="27"/>
      <c r="Q4833" s="16"/>
      <c r="U4833" s="27"/>
    </row>
    <row r="4834" spans="2:21" x14ac:dyDescent="0.25">
      <c r="B4834"/>
      <c r="C4834"/>
      <c r="D4834" s="13"/>
      <c r="E4834" s="13"/>
      <c r="K4834" s="23"/>
      <c r="O4834" s="21"/>
      <c r="P4834" s="27"/>
      <c r="Q4834" s="16"/>
      <c r="U4834" s="27"/>
    </row>
    <row r="4835" spans="2:21" x14ac:dyDescent="0.25">
      <c r="B4835"/>
      <c r="C4835"/>
      <c r="D4835" s="13"/>
      <c r="E4835" s="13"/>
      <c r="K4835" s="23"/>
      <c r="O4835" s="21"/>
      <c r="P4835" s="27"/>
      <c r="Q4835" s="16"/>
      <c r="U4835" s="27"/>
    </row>
    <row r="4836" spans="2:21" x14ac:dyDescent="0.25">
      <c r="B4836"/>
      <c r="C4836"/>
      <c r="D4836" s="13"/>
      <c r="E4836" s="13"/>
      <c r="K4836" s="23"/>
      <c r="O4836" s="21"/>
      <c r="P4836" s="27"/>
      <c r="Q4836" s="16"/>
      <c r="U4836" s="27"/>
    </row>
    <row r="4837" spans="2:21" x14ac:dyDescent="0.25">
      <c r="B4837"/>
      <c r="C4837"/>
      <c r="D4837" s="13"/>
      <c r="E4837" s="13"/>
      <c r="K4837" s="23"/>
      <c r="O4837" s="21"/>
      <c r="P4837" s="27"/>
      <c r="Q4837" s="16"/>
      <c r="U4837" s="27"/>
    </row>
    <row r="4838" spans="2:21" x14ac:dyDescent="0.25">
      <c r="B4838"/>
      <c r="C4838"/>
      <c r="D4838" s="13"/>
      <c r="E4838" s="13"/>
      <c r="K4838" s="23"/>
      <c r="O4838" s="21"/>
      <c r="P4838" s="27"/>
      <c r="Q4838" s="16"/>
      <c r="U4838" s="27"/>
    </row>
    <row r="4839" spans="2:21" x14ac:dyDescent="0.25">
      <c r="B4839"/>
      <c r="C4839"/>
      <c r="D4839" s="13"/>
      <c r="E4839" s="13"/>
      <c r="K4839" s="23"/>
      <c r="O4839" s="21"/>
      <c r="P4839" s="27"/>
      <c r="Q4839" s="16"/>
      <c r="U4839" s="27"/>
    </row>
    <row r="4840" spans="2:21" x14ac:dyDescent="0.25">
      <c r="B4840"/>
      <c r="C4840"/>
      <c r="D4840" s="13"/>
      <c r="E4840" s="13"/>
      <c r="K4840" s="23"/>
      <c r="O4840" s="21"/>
      <c r="P4840" s="27"/>
      <c r="Q4840" s="16"/>
      <c r="U4840" s="27"/>
    </row>
    <row r="4841" spans="2:21" x14ac:dyDescent="0.25">
      <c r="B4841"/>
      <c r="C4841"/>
      <c r="D4841" s="13"/>
      <c r="E4841" s="13"/>
      <c r="K4841" s="23"/>
      <c r="O4841" s="21"/>
      <c r="P4841" s="27"/>
      <c r="Q4841" s="16"/>
      <c r="U4841" s="27"/>
    </row>
    <row r="4842" spans="2:21" x14ac:dyDescent="0.25">
      <c r="B4842"/>
      <c r="C4842"/>
      <c r="D4842" s="13"/>
      <c r="E4842" s="13"/>
      <c r="K4842" s="23"/>
      <c r="O4842" s="21"/>
      <c r="P4842" s="27"/>
      <c r="Q4842" s="16"/>
      <c r="U4842" s="27"/>
    </row>
    <row r="4843" spans="2:21" x14ac:dyDescent="0.25">
      <c r="B4843"/>
      <c r="C4843"/>
      <c r="D4843" s="13"/>
      <c r="E4843" s="13"/>
      <c r="K4843" s="23"/>
      <c r="O4843" s="21"/>
      <c r="P4843" s="27"/>
      <c r="Q4843" s="16"/>
      <c r="U4843" s="27"/>
    </row>
    <row r="4844" spans="2:21" x14ac:dyDescent="0.25">
      <c r="B4844"/>
      <c r="C4844"/>
      <c r="D4844" s="13"/>
      <c r="E4844" s="13"/>
      <c r="K4844" s="23"/>
      <c r="O4844" s="21"/>
      <c r="P4844" s="27"/>
      <c r="Q4844" s="16"/>
      <c r="U4844" s="27"/>
    </row>
    <row r="4845" spans="2:21" x14ac:dyDescent="0.25">
      <c r="B4845"/>
      <c r="C4845"/>
      <c r="D4845" s="13"/>
      <c r="E4845" s="13"/>
      <c r="K4845" s="23"/>
      <c r="O4845" s="21"/>
      <c r="P4845" s="27"/>
      <c r="Q4845" s="16"/>
      <c r="U4845" s="27"/>
    </row>
    <row r="4846" spans="2:21" x14ac:dyDescent="0.25">
      <c r="B4846"/>
      <c r="C4846"/>
      <c r="D4846" s="13"/>
      <c r="E4846" s="13"/>
      <c r="K4846" s="23"/>
      <c r="O4846" s="21"/>
      <c r="P4846" s="27"/>
      <c r="Q4846" s="16"/>
      <c r="U4846" s="27"/>
    </row>
    <row r="4847" spans="2:21" x14ac:dyDescent="0.25">
      <c r="B4847"/>
      <c r="C4847"/>
      <c r="D4847" s="13"/>
      <c r="E4847" s="13"/>
      <c r="K4847" s="23"/>
      <c r="O4847" s="21"/>
      <c r="P4847" s="27"/>
      <c r="Q4847" s="16"/>
      <c r="U4847" s="27"/>
    </row>
    <row r="4848" spans="2:21" x14ac:dyDescent="0.25">
      <c r="B4848"/>
      <c r="C4848"/>
      <c r="D4848" s="13"/>
      <c r="E4848" s="13"/>
      <c r="K4848" s="23"/>
      <c r="O4848" s="21"/>
      <c r="P4848" s="27"/>
      <c r="Q4848" s="16"/>
      <c r="U4848" s="27"/>
    </row>
    <row r="4849" spans="2:21" x14ac:dyDescent="0.25">
      <c r="B4849"/>
      <c r="C4849"/>
      <c r="D4849" s="13"/>
      <c r="E4849" s="13"/>
      <c r="K4849" s="23"/>
      <c r="O4849" s="21"/>
      <c r="P4849" s="27"/>
      <c r="Q4849" s="16"/>
      <c r="U4849" s="27"/>
    </row>
    <row r="4850" spans="2:21" x14ac:dyDescent="0.25">
      <c r="B4850"/>
      <c r="C4850"/>
      <c r="D4850" s="13"/>
      <c r="E4850" s="13"/>
      <c r="K4850" s="23"/>
      <c r="O4850" s="21"/>
      <c r="P4850" s="27"/>
      <c r="Q4850" s="16"/>
      <c r="U4850" s="27"/>
    </row>
    <row r="4851" spans="2:21" x14ac:dyDescent="0.25">
      <c r="B4851"/>
      <c r="C4851"/>
      <c r="D4851" s="13"/>
      <c r="E4851" s="13"/>
      <c r="K4851" s="23"/>
      <c r="O4851" s="21"/>
      <c r="P4851" s="27"/>
      <c r="Q4851" s="16"/>
      <c r="U4851" s="27"/>
    </row>
    <row r="4852" spans="2:21" x14ac:dyDescent="0.25">
      <c r="B4852"/>
      <c r="C4852"/>
      <c r="D4852" s="13"/>
      <c r="E4852" s="13"/>
      <c r="K4852" s="23"/>
      <c r="O4852" s="21"/>
      <c r="P4852" s="27"/>
      <c r="Q4852" s="16"/>
      <c r="U4852" s="27"/>
    </row>
    <row r="4853" spans="2:21" x14ac:dyDescent="0.25">
      <c r="B4853"/>
      <c r="C4853"/>
      <c r="D4853" s="13"/>
      <c r="E4853" s="13"/>
      <c r="K4853" s="23"/>
      <c r="O4853" s="21"/>
      <c r="P4853" s="27"/>
      <c r="Q4853" s="16"/>
      <c r="U4853" s="27"/>
    </row>
    <row r="4854" spans="2:21" x14ac:dyDescent="0.25">
      <c r="B4854"/>
      <c r="C4854"/>
      <c r="D4854" s="13"/>
      <c r="E4854" s="13"/>
      <c r="K4854" s="23"/>
      <c r="O4854" s="21"/>
      <c r="P4854" s="27"/>
      <c r="Q4854" s="16"/>
      <c r="U4854" s="27"/>
    </row>
    <row r="4855" spans="2:21" x14ac:dyDescent="0.25">
      <c r="B4855"/>
      <c r="C4855"/>
      <c r="D4855" s="13"/>
      <c r="E4855" s="13"/>
      <c r="K4855" s="23"/>
      <c r="O4855" s="21"/>
      <c r="P4855" s="27"/>
      <c r="Q4855" s="16"/>
      <c r="U4855" s="27"/>
    </row>
    <row r="4856" spans="2:21" x14ac:dyDescent="0.25">
      <c r="B4856"/>
      <c r="C4856"/>
      <c r="D4856" s="13"/>
      <c r="E4856" s="13"/>
      <c r="K4856" s="23"/>
      <c r="O4856" s="21"/>
      <c r="P4856" s="27"/>
      <c r="Q4856" s="16"/>
      <c r="U4856" s="27"/>
    </row>
    <row r="4857" spans="2:21" x14ac:dyDescent="0.25">
      <c r="B4857"/>
      <c r="C4857"/>
      <c r="D4857" s="13"/>
      <c r="E4857" s="13"/>
      <c r="K4857" s="23"/>
      <c r="O4857" s="21"/>
      <c r="P4857" s="27"/>
      <c r="Q4857" s="16"/>
      <c r="U4857" s="27"/>
    </row>
    <row r="4858" spans="2:21" x14ac:dyDescent="0.25">
      <c r="B4858"/>
      <c r="C4858"/>
      <c r="D4858" s="13"/>
      <c r="E4858" s="13"/>
      <c r="K4858" s="23"/>
      <c r="O4858" s="21"/>
      <c r="P4858" s="27"/>
      <c r="Q4858" s="16"/>
      <c r="U4858" s="27"/>
    </row>
    <row r="4859" spans="2:21" x14ac:dyDescent="0.25">
      <c r="B4859"/>
      <c r="C4859"/>
      <c r="D4859" s="13"/>
      <c r="E4859" s="13"/>
      <c r="K4859" s="23"/>
      <c r="O4859" s="21"/>
      <c r="P4859" s="27"/>
      <c r="Q4859" s="16"/>
      <c r="U4859" s="27"/>
    </row>
    <row r="4860" spans="2:21" x14ac:dyDescent="0.25">
      <c r="B4860"/>
      <c r="C4860"/>
      <c r="D4860" s="13"/>
      <c r="E4860" s="13"/>
      <c r="K4860" s="23"/>
      <c r="O4860" s="21"/>
      <c r="P4860" s="27"/>
      <c r="Q4860" s="16"/>
      <c r="U4860" s="27"/>
    </row>
    <row r="4861" spans="2:21" x14ac:dyDescent="0.25">
      <c r="B4861"/>
      <c r="C4861"/>
      <c r="D4861" s="13"/>
      <c r="E4861" s="13"/>
      <c r="K4861" s="23"/>
      <c r="O4861" s="21"/>
      <c r="P4861" s="27"/>
      <c r="Q4861" s="16"/>
      <c r="U4861" s="27"/>
    </row>
    <row r="4862" spans="2:21" x14ac:dyDescent="0.25">
      <c r="B4862"/>
      <c r="C4862"/>
      <c r="D4862" s="13"/>
      <c r="E4862" s="13"/>
      <c r="K4862" s="23"/>
      <c r="O4862" s="21"/>
      <c r="P4862" s="27"/>
      <c r="Q4862" s="16"/>
      <c r="U4862" s="27"/>
    </row>
    <row r="4863" spans="2:21" x14ac:dyDescent="0.25">
      <c r="B4863"/>
      <c r="C4863"/>
      <c r="D4863" s="13"/>
      <c r="E4863" s="13"/>
      <c r="K4863" s="23"/>
      <c r="O4863" s="21"/>
      <c r="P4863" s="27"/>
      <c r="Q4863" s="16"/>
      <c r="U4863" s="27"/>
    </row>
    <row r="4864" spans="2:21" x14ac:dyDescent="0.25">
      <c r="B4864"/>
      <c r="C4864"/>
      <c r="D4864" s="13"/>
      <c r="E4864" s="13"/>
      <c r="K4864" s="23"/>
      <c r="O4864" s="21"/>
      <c r="P4864" s="27"/>
      <c r="Q4864" s="16"/>
      <c r="U4864" s="27"/>
    </row>
    <row r="4865" spans="2:21" x14ac:dyDescent="0.25">
      <c r="B4865"/>
      <c r="C4865"/>
      <c r="D4865" s="13"/>
      <c r="E4865" s="13"/>
      <c r="K4865" s="23"/>
      <c r="O4865" s="21"/>
      <c r="P4865" s="27"/>
      <c r="Q4865" s="16"/>
      <c r="U4865" s="27"/>
    </row>
    <row r="4866" spans="2:21" x14ac:dyDescent="0.25">
      <c r="B4866"/>
      <c r="C4866"/>
      <c r="D4866" s="13"/>
      <c r="E4866" s="13"/>
      <c r="K4866" s="23"/>
      <c r="O4866" s="21"/>
      <c r="P4866" s="27"/>
      <c r="Q4866" s="16"/>
      <c r="U4866" s="27"/>
    </row>
    <row r="4867" spans="2:21" x14ac:dyDescent="0.25">
      <c r="B4867"/>
      <c r="C4867"/>
      <c r="D4867" s="13"/>
      <c r="E4867" s="13"/>
      <c r="K4867" s="23"/>
      <c r="O4867" s="21"/>
      <c r="P4867" s="27"/>
      <c r="Q4867" s="16"/>
      <c r="U4867" s="27"/>
    </row>
    <row r="4868" spans="2:21" x14ac:dyDescent="0.25">
      <c r="B4868"/>
      <c r="C4868"/>
      <c r="D4868" s="13"/>
      <c r="E4868" s="13"/>
      <c r="K4868" s="23"/>
      <c r="O4868" s="21"/>
      <c r="P4868" s="27"/>
      <c r="Q4868" s="16"/>
      <c r="U4868" s="27"/>
    </row>
    <row r="4869" spans="2:21" x14ac:dyDescent="0.25">
      <c r="B4869"/>
      <c r="C4869"/>
      <c r="D4869" s="13"/>
      <c r="E4869" s="13"/>
      <c r="K4869" s="23"/>
      <c r="O4869" s="21"/>
      <c r="P4869" s="27"/>
      <c r="Q4869" s="16"/>
      <c r="U4869" s="27"/>
    </row>
    <row r="4870" spans="2:21" x14ac:dyDescent="0.25">
      <c r="B4870"/>
      <c r="C4870"/>
      <c r="D4870" s="13"/>
      <c r="E4870" s="13"/>
      <c r="K4870" s="23"/>
      <c r="O4870" s="21"/>
      <c r="P4870" s="27"/>
      <c r="Q4870" s="16"/>
      <c r="U4870" s="27"/>
    </row>
    <row r="4871" spans="2:21" x14ac:dyDescent="0.25">
      <c r="B4871"/>
      <c r="C4871"/>
      <c r="D4871" s="13"/>
      <c r="E4871" s="13"/>
      <c r="K4871" s="23"/>
      <c r="O4871" s="21"/>
      <c r="P4871" s="27"/>
      <c r="Q4871" s="16"/>
      <c r="U4871" s="27"/>
    </row>
    <row r="4872" spans="2:21" x14ac:dyDescent="0.25">
      <c r="B4872"/>
      <c r="C4872"/>
      <c r="D4872" s="13"/>
      <c r="E4872" s="13"/>
      <c r="K4872" s="23"/>
      <c r="O4872" s="21"/>
      <c r="P4872" s="27"/>
      <c r="Q4872" s="16"/>
      <c r="U4872" s="27"/>
    </row>
    <row r="4873" spans="2:21" x14ac:dyDescent="0.25">
      <c r="B4873"/>
      <c r="C4873"/>
      <c r="D4873" s="13"/>
      <c r="E4873" s="13"/>
      <c r="K4873" s="23"/>
      <c r="O4873" s="21"/>
      <c r="P4873" s="27"/>
      <c r="Q4873" s="16"/>
      <c r="U4873" s="27"/>
    </row>
    <row r="4874" spans="2:21" x14ac:dyDescent="0.25">
      <c r="B4874"/>
      <c r="C4874"/>
      <c r="D4874" s="13"/>
      <c r="E4874" s="13"/>
      <c r="K4874" s="23"/>
      <c r="O4874" s="21"/>
      <c r="P4874" s="27"/>
      <c r="Q4874" s="16"/>
      <c r="U4874" s="27"/>
    </row>
    <row r="4875" spans="2:21" x14ac:dyDescent="0.25">
      <c r="B4875"/>
      <c r="C4875"/>
      <c r="D4875" s="13"/>
      <c r="E4875" s="13"/>
      <c r="K4875" s="23"/>
      <c r="O4875" s="21"/>
      <c r="P4875" s="27"/>
      <c r="Q4875" s="16"/>
      <c r="U4875" s="27"/>
    </row>
    <row r="4876" spans="2:21" x14ac:dyDescent="0.25">
      <c r="B4876"/>
      <c r="C4876"/>
      <c r="D4876" s="13"/>
      <c r="E4876" s="13"/>
      <c r="K4876" s="23"/>
      <c r="O4876" s="21"/>
      <c r="P4876" s="27"/>
      <c r="Q4876" s="16"/>
      <c r="U4876" s="27"/>
    </row>
    <row r="4877" spans="2:21" x14ac:dyDescent="0.25">
      <c r="B4877"/>
      <c r="C4877"/>
      <c r="D4877" s="13"/>
      <c r="E4877" s="13"/>
      <c r="K4877" s="23"/>
      <c r="O4877" s="21"/>
      <c r="P4877" s="27"/>
      <c r="Q4877" s="16"/>
      <c r="U4877" s="27"/>
    </row>
    <row r="4878" spans="2:21" x14ac:dyDescent="0.25">
      <c r="B4878"/>
      <c r="C4878"/>
      <c r="D4878" s="13"/>
      <c r="E4878" s="13"/>
      <c r="K4878" s="23"/>
      <c r="O4878" s="21"/>
      <c r="P4878" s="27"/>
      <c r="Q4878" s="16"/>
      <c r="U4878" s="27"/>
    </row>
    <row r="4879" spans="2:21" x14ac:dyDescent="0.25">
      <c r="B4879"/>
      <c r="C4879"/>
      <c r="D4879" s="13"/>
      <c r="E4879" s="13"/>
      <c r="K4879" s="23"/>
      <c r="O4879" s="21"/>
      <c r="P4879" s="27"/>
      <c r="Q4879" s="16"/>
      <c r="U4879" s="27"/>
    </row>
    <row r="4880" spans="2:21" x14ac:dyDescent="0.25">
      <c r="B4880"/>
      <c r="C4880"/>
      <c r="D4880" s="13"/>
      <c r="E4880" s="13"/>
      <c r="K4880" s="23"/>
      <c r="O4880" s="21"/>
      <c r="P4880" s="27"/>
      <c r="Q4880" s="16"/>
      <c r="U4880" s="27"/>
    </row>
    <row r="4881" spans="2:21" x14ac:dyDescent="0.25">
      <c r="B4881"/>
      <c r="C4881"/>
      <c r="D4881" s="13"/>
      <c r="E4881" s="13"/>
      <c r="K4881" s="23"/>
      <c r="O4881" s="21"/>
      <c r="P4881" s="27"/>
      <c r="Q4881" s="16"/>
      <c r="U4881" s="27"/>
    </row>
    <row r="4882" spans="2:21" x14ac:dyDescent="0.25">
      <c r="B4882"/>
      <c r="C4882"/>
      <c r="D4882" s="13"/>
      <c r="E4882" s="13"/>
      <c r="K4882" s="23"/>
      <c r="O4882" s="21"/>
      <c r="P4882" s="27"/>
      <c r="Q4882" s="16"/>
      <c r="U4882" s="27"/>
    </row>
    <row r="4883" spans="2:21" x14ac:dyDescent="0.25">
      <c r="B4883"/>
      <c r="C4883"/>
      <c r="D4883" s="13"/>
      <c r="E4883" s="13"/>
      <c r="K4883" s="23"/>
      <c r="O4883" s="21"/>
      <c r="P4883" s="27"/>
      <c r="Q4883" s="16"/>
      <c r="U4883" s="27"/>
    </row>
    <row r="4884" spans="2:21" x14ac:dyDescent="0.25">
      <c r="B4884"/>
      <c r="C4884"/>
      <c r="D4884" s="13"/>
      <c r="E4884" s="13"/>
      <c r="K4884" s="23"/>
      <c r="O4884" s="21"/>
      <c r="P4884" s="27"/>
      <c r="Q4884" s="16"/>
      <c r="U4884" s="27"/>
    </row>
    <row r="4885" spans="2:21" x14ac:dyDescent="0.25">
      <c r="B4885"/>
      <c r="C4885"/>
      <c r="D4885" s="13"/>
      <c r="E4885" s="13"/>
      <c r="K4885" s="23"/>
      <c r="O4885" s="21"/>
      <c r="P4885" s="27"/>
      <c r="Q4885" s="16"/>
      <c r="U4885" s="27"/>
    </row>
    <row r="4886" spans="2:21" x14ac:dyDescent="0.25">
      <c r="B4886"/>
      <c r="C4886"/>
      <c r="D4886" s="13"/>
      <c r="E4886" s="13"/>
      <c r="K4886" s="23"/>
      <c r="O4886" s="21"/>
      <c r="P4886" s="27"/>
      <c r="Q4886" s="16"/>
      <c r="U4886" s="27"/>
    </row>
    <row r="4887" spans="2:21" x14ac:dyDescent="0.25">
      <c r="B4887"/>
      <c r="C4887"/>
      <c r="D4887" s="13"/>
      <c r="E4887" s="13"/>
      <c r="K4887" s="23"/>
      <c r="O4887" s="21"/>
      <c r="P4887" s="27"/>
      <c r="Q4887" s="16"/>
      <c r="U4887" s="27"/>
    </row>
    <row r="4888" spans="2:21" x14ac:dyDescent="0.25">
      <c r="B4888"/>
      <c r="C4888"/>
      <c r="D4888" s="13"/>
      <c r="E4888" s="13"/>
      <c r="K4888" s="23"/>
      <c r="O4888" s="21"/>
      <c r="P4888" s="27"/>
      <c r="Q4888" s="16"/>
      <c r="U4888" s="27"/>
    </row>
    <row r="4889" spans="2:21" x14ac:dyDescent="0.25">
      <c r="B4889"/>
      <c r="C4889"/>
      <c r="D4889" s="13"/>
      <c r="E4889" s="13"/>
      <c r="K4889" s="23"/>
      <c r="O4889" s="21"/>
      <c r="P4889" s="27"/>
      <c r="Q4889" s="16"/>
      <c r="U4889" s="27"/>
    </row>
    <row r="4890" spans="2:21" x14ac:dyDescent="0.25">
      <c r="B4890"/>
      <c r="C4890"/>
      <c r="D4890" s="13"/>
      <c r="E4890" s="13"/>
      <c r="K4890" s="23"/>
      <c r="O4890" s="21"/>
      <c r="P4890" s="27"/>
      <c r="Q4890" s="16"/>
      <c r="U4890" s="27"/>
    </row>
    <row r="4891" spans="2:21" x14ac:dyDescent="0.25">
      <c r="B4891"/>
      <c r="C4891"/>
      <c r="D4891" s="13"/>
      <c r="E4891" s="13"/>
      <c r="K4891" s="23"/>
      <c r="O4891" s="21"/>
      <c r="P4891" s="27"/>
      <c r="Q4891" s="16"/>
      <c r="U4891" s="27"/>
    </row>
    <row r="4892" spans="2:21" x14ac:dyDescent="0.25">
      <c r="B4892"/>
      <c r="C4892"/>
      <c r="D4892" s="13"/>
      <c r="E4892" s="13"/>
      <c r="K4892" s="23"/>
      <c r="O4892" s="21"/>
      <c r="P4892" s="27"/>
      <c r="Q4892" s="16"/>
      <c r="U4892" s="27"/>
    </row>
    <row r="4893" spans="2:21" x14ac:dyDescent="0.25">
      <c r="B4893"/>
      <c r="C4893"/>
      <c r="D4893" s="13"/>
      <c r="E4893" s="13"/>
      <c r="K4893" s="23"/>
      <c r="O4893" s="21"/>
      <c r="P4893" s="27"/>
      <c r="Q4893" s="16"/>
      <c r="U4893" s="27"/>
    </row>
    <row r="4894" spans="2:21" x14ac:dyDescent="0.25">
      <c r="B4894"/>
      <c r="C4894"/>
      <c r="D4894" s="13"/>
      <c r="E4894" s="13"/>
      <c r="K4894" s="23"/>
      <c r="O4894" s="21"/>
      <c r="P4894" s="27"/>
      <c r="Q4894" s="16"/>
      <c r="U4894" s="27"/>
    </row>
    <row r="4895" spans="2:21" x14ac:dyDescent="0.25">
      <c r="B4895"/>
      <c r="C4895"/>
      <c r="D4895" s="13"/>
      <c r="E4895" s="13"/>
      <c r="K4895" s="23"/>
      <c r="O4895" s="21"/>
      <c r="P4895" s="27"/>
      <c r="Q4895" s="16"/>
      <c r="U4895" s="27"/>
    </row>
    <row r="4896" spans="2:21" x14ac:dyDescent="0.25">
      <c r="B4896"/>
      <c r="C4896"/>
      <c r="D4896" s="13"/>
      <c r="E4896" s="13"/>
      <c r="K4896" s="23"/>
      <c r="O4896" s="21"/>
      <c r="P4896" s="27"/>
      <c r="Q4896" s="16"/>
      <c r="U4896" s="27"/>
    </row>
    <row r="4897" spans="2:21" x14ac:dyDescent="0.25">
      <c r="B4897"/>
      <c r="C4897"/>
      <c r="D4897" s="13"/>
      <c r="E4897" s="13"/>
      <c r="K4897" s="23"/>
      <c r="O4897" s="21"/>
      <c r="P4897" s="27"/>
      <c r="Q4897" s="16"/>
      <c r="U4897" s="27"/>
    </row>
    <row r="4898" spans="2:21" x14ac:dyDescent="0.25">
      <c r="B4898"/>
      <c r="C4898"/>
      <c r="D4898" s="13"/>
      <c r="E4898" s="13"/>
      <c r="K4898" s="23"/>
      <c r="O4898" s="21"/>
      <c r="P4898" s="27"/>
      <c r="Q4898" s="16"/>
      <c r="U4898" s="27"/>
    </row>
    <row r="4899" spans="2:21" x14ac:dyDescent="0.25">
      <c r="B4899"/>
      <c r="C4899"/>
      <c r="D4899" s="13"/>
      <c r="E4899" s="13"/>
      <c r="K4899" s="23"/>
      <c r="O4899" s="21"/>
      <c r="P4899" s="27"/>
      <c r="Q4899" s="16"/>
      <c r="U4899" s="27"/>
    </row>
    <row r="4900" spans="2:21" x14ac:dyDescent="0.25">
      <c r="B4900"/>
      <c r="C4900"/>
      <c r="D4900" s="13"/>
      <c r="E4900" s="13"/>
      <c r="K4900" s="23"/>
      <c r="O4900" s="21"/>
      <c r="P4900" s="27"/>
      <c r="Q4900" s="16"/>
      <c r="U4900" s="27"/>
    </row>
    <row r="4901" spans="2:21" x14ac:dyDescent="0.25">
      <c r="B4901"/>
      <c r="C4901"/>
      <c r="D4901" s="13"/>
      <c r="E4901" s="13"/>
      <c r="K4901" s="23"/>
      <c r="O4901" s="21"/>
      <c r="P4901" s="27"/>
      <c r="Q4901" s="16"/>
      <c r="U4901" s="27"/>
    </row>
    <row r="4902" spans="2:21" x14ac:dyDescent="0.25">
      <c r="B4902"/>
      <c r="C4902"/>
      <c r="D4902" s="13"/>
      <c r="E4902" s="13"/>
      <c r="K4902" s="23"/>
      <c r="O4902" s="21"/>
      <c r="P4902" s="27"/>
      <c r="Q4902" s="16"/>
      <c r="U4902" s="27"/>
    </row>
    <row r="4903" spans="2:21" x14ac:dyDescent="0.25">
      <c r="B4903"/>
      <c r="C4903"/>
      <c r="D4903" s="13"/>
      <c r="E4903" s="13"/>
      <c r="K4903" s="23"/>
      <c r="O4903" s="21"/>
      <c r="P4903" s="27"/>
      <c r="Q4903" s="16"/>
      <c r="U4903" s="27"/>
    </row>
    <row r="4904" spans="2:21" x14ac:dyDescent="0.25">
      <c r="B4904"/>
      <c r="C4904"/>
      <c r="D4904" s="13"/>
      <c r="E4904" s="13"/>
      <c r="K4904" s="23"/>
      <c r="O4904" s="21"/>
      <c r="P4904" s="27"/>
      <c r="Q4904" s="16"/>
      <c r="U4904" s="27"/>
    </row>
    <row r="4905" spans="2:21" x14ac:dyDescent="0.25">
      <c r="B4905"/>
      <c r="C4905"/>
      <c r="D4905" s="13"/>
      <c r="E4905" s="13"/>
      <c r="K4905" s="23"/>
      <c r="O4905" s="21"/>
      <c r="P4905" s="27"/>
      <c r="Q4905" s="16"/>
      <c r="U4905" s="27"/>
    </row>
    <row r="4906" spans="2:21" x14ac:dyDescent="0.25">
      <c r="B4906"/>
      <c r="C4906"/>
      <c r="D4906" s="13"/>
      <c r="E4906" s="13"/>
      <c r="K4906" s="23"/>
      <c r="O4906" s="21"/>
      <c r="P4906" s="27"/>
      <c r="Q4906" s="16"/>
      <c r="U4906" s="27"/>
    </row>
    <row r="4907" spans="2:21" x14ac:dyDescent="0.25">
      <c r="B4907"/>
      <c r="C4907"/>
      <c r="D4907" s="13"/>
      <c r="E4907" s="13"/>
      <c r="K4907" s="23"/>
      <c r="O4907" s="21"/>
      <c r="P4907" s="27"/>
      <c r="Q4907" s="16"/>
      <c r="U4907" s="27"/>
    </row>
    <row r="4908" spans="2:21" x14ac:dyDescent="0.25">
      <c r="B4908"/>
      <c r="C4908"/>
      <c r="D4908" s="13"/>
      <c r="E4908" s="13"/>
      <c r="K4908" s="23"/>
      <c r="O4908" s="21"/>
      <c r="P4908" s="27"/>
      <c r="Q4908" s="16"/>
      <c r="U4908" s="27"/>
    </row>
    <row r="4909" spans="2:21" x14ac:dyDescent="0.25">
      <c r="B4909"/>
      <c r="C4909"/>
      <c r="D4909" s="13"/>
      <c r="E4909" s="13"/>
      <c r="K4909" s="23"/>
      <c r="O4909" s="21"/>
      <c r="P4909" s="27"/>
      <c r="Q4909" s="16"/>
      <c r="U4909" s="27"/>
    </row>
    <row r="4910" spans="2:21" x14ac:dyDescent="0.25">
      <c r="B4910"/>
      <c r="C4910"/>
      <c r="D4910" s="13"/>
      <c r="E4910" s="13"/>
      <c r="K4910" s="23"/>
      <c r="O4910" s="21"/>
      <c r="P4910" s="27"/>
      <c r="Q4910" s="16"/>
      <c r="U4910" s="27"/>
    </row>
    <row r="4911" spans="2:21" x14ac:dyDescent="0.25">
      <c r="B4911"/>
      <c r="C4911"/>
      <c r="D4911" s="13"/>
      <c r="E4911" s="13"/>
      <c r="K4911" s="23"/>
      <c r="O4911" s="21"/>
      <c r="P4911" s="27"/>
      <c r="Q4911" s="16"/>
      <c r="U4911" s="27"/>
    </row>
    <row r="4912" spans="2:21" x14ac:dyDescent="0.25">
      <c r="B4912"/>
      <c r="C4912"/>
      <c r="D4912" s="13"/>
      <c r="E4912" s="13"/>
      <c r="K4912" s="23"/>
      <c r="O4912" s="21"/>
      <c r="P4912" s="27"/>
      <c r="Q4912" s="16"/>
      <c r="U4912" s="27"/>
    </row>
    <row r="4913" spans="2:21" x14ac:dyDescent="0.25">
      <c r="B4913"/>
      <c r="C4913"/>
      <c r="D4913" s="13"/>
      <c r="E4913" s="13"/>
      <c r="K4913" s="23"/>
      <c r="O4913" s="21"/>
      <c r="P4913" s="27"/>
      <c r="Q4913" s="16"/>
      <c r="U4913" s="27"/>
    </row>
    <row r="4914" spans="2:21" x14ac:dyDescent="0.25">
      <c r="B4914"/>
      <c r="C4914"/>
      <c r="D4914" s="13"/>
      <c r="E4914" s="13"/>
      <c r="K4914" s="23"/>
      <c r="O4914" s="21"/>
      <c r="P4914" s="27"/>
      <c r="Q4914" s="16"/>
      <c r="U4914" s="27"/>
    </row>
    <row r="4915" spans="2:21" x14ac:dyDescent="0.25">
      <c r="B4915"/>
      <c r="C4915"/>
      <c r="D4915" s="13"/>
      <c r="E4915" s="13"/>
      <c r="K4915" s="23"/>
      <c r="O4915" s="21"/>
      <c r="P4915" s="27"/>
      <c r="Q4915" s="16"/>
      <c r="U4915" s="27"/>
    </row>
    <row r="4916" spans="2:21" x14ac:dyDescent="0.25">
      <c r="B4916"/>
      <c r="C4916"/>
      <c r="D4916" s="13"/>
      <c r="E4916" s="13"/>
      <c r="K4916" s="23"/>
      <c r="O4916" s="21"/>
      <c r="P4916" s="27"/>
      <c r="Q4916" s="16"/>
      <c r="U4916" s="27"/>
    </row>
    <row r="4917" spans="2:21" x14ac:dyDescent="0.25">
      <c r="B4917"/>
      <c r="C4917"/>
      <c r="D4917" s="13"/>
      <c r="E4917" s="13"/>
      <c r="K4917" s="23"/>
      <c r="O4917" s="21"/>
      <c r="P4917" s="27"/>
      <c r="Q4917" s="16"/>
      <c r="U4917" s="27"/>
    </row>
    <row r="4918" spans="2:21" x14ac:dyDescent="0.25">
      <c r="B4918"/>
      <c r="C4918"/>
      <c r="D4918" s="13"/>
      <c r="E4918" s="13"/>
      <c r="K4918" s="23"/>
      <c r="O4918" s="21"/>
      <c r="P4918" s="27"/>
      <c r="Q4918" s="16"/>
      <c r="U4918" s="27"/>
    </row>
    <row r="4919" spans="2:21" x14ac:dyDescent="0.25">
      <c r="B4919"/>
      <c r="C4919"/>
      <c r="D4919" s="13"/>
      <c r="E4919" s="13"/>
      <c r="K4919" s="23"/>
      <c r="O4919" s="21"/>
      <c r="P4919" s="27"/>
      <c r="Q4919" s="16"/>
      <c r="U4919" s="27"/>
    </row>
    <row r="4920" spans="2:21" x14ac:dyDescent="0.25">
      <c r="B4920"/>
      <c r="C4920"/>
      <c r="D4920" s="13"/>
      <c r="E4920" s="13"/>
      <c r="K4920" s="23"/>
      <c r="O4920" s="21"/>
      <c r="P4920" s="27"/>
      <c r="Q4920" s="16"/>
      <c r="U4920" s="27"/>
    </row>
    <row r="4921" spans="2:21" x14ac:dyDescent="0.25">
      <c r="B4921"/>
      <c r="C4921"/>
      <c r="D4921" s="13"/>
      <c r="E4921" s="13"/>
      <c r="K4921" s="23"/>
      <c r="O4921" s="21"/>
      <c r="P4921" s="27"/>
      <c r="Q4921" s="16"/>
      <c r="U4921" s="27"/>
    </row>
    <row r="4922" spans="2:21" x14ac:dyDescent="0.25">
      <c r="B4922"/>
      <c r="C4922"/>
      <c r="D4922" s="13"/>
      <c r="E4922" s="13"/>
      <c r="K4922" s="23"/>
      <c r="O4922" s="21"/>
      <c r="P4922" s="27"/>
      <c r="Q4922" s="16"/>
      <c r="U4922" s="27"/>
    </row>
    <row r="4923" spans="2:21" x14ac:dyDescent="0.25">
      <c r="B4923"/>
      <c r="C4923"/>
      <c r="D4923" s="13"/>
      <c r="E4923" s="13"/>
      <c r="K4923" s="23"/>
      <c r="O4923" s="21"/>
      <c r="P4923" s="27"/>
      <c r="Q4923" s="16"/>
      <c r="U4923" s="27"/>
    </row>
    <row r="4924" spans="2:21" x14ac:dyDescent="0.25">
      <c r="B4924"/>
      <c r="C4924"/>
      <c r="D4924" s="13"/>
      <c r="E4924" s="13"/>
      <c r="K4924" s="23"/>
      <c r="O4924" s="21"/>
      <c r="P4924" s="27"/>
      <c r="Q4924" s="16"/>
      <c r="U4924" s="27"/>
    </row>
    <row r="4925" spans="2:21" x14ac:dyDescent="0.25">
      <c r="B4925"/>
      <c r="C4925"/>
      <c r="D4925" s="13"/>
      <c r="E4925" s="13"/>
      <c r="K4925" s="23"/>
      <c r="O4925" s="21"/>
      <c r="P4925" s="27"/>
      <c r="Q4925" s="16"/>
      <c r="U4925" s="27"/>
    </row>
    <row r="4926" spans="2:21" x14ac:dyDescent="0.25">
      <c r="B4926"/>
      <c r="C4926"/>
      <c r="D4926" s="13"/>
      <c r="E4926" s="13"/>
      <c r="K4926" s="23"/>
      <c r="O4926" s="21"/>
      <c r="P4926" s="27"/>
      <c r="Q4926" s="16"/>
      <c r="U4926" s="27"/>
    </row>
    <row r="4927" spans="2:21" x14ac:dyDescent="0.25">
      <c r="B4927"/>
      <c r="C4927"/>
      <c r="D4927" s="13"/>
      <c r="E4927" s="13"/>
      <c r="K4927" s="23"/>
      <c r="O4927" s="21"/>
      <c r="P4927" s="27"/>
      <c r="Q4927" s="16"/>
      <c r="U4927" s="27"/>
    </row>
    <row r="4928" spans="2:21" x14ac:dyDescent="0.25">
      <c r="B4928"/>
      <c r="C4928"/>
      <c r="D4928" s="13"/>
      <c r="E4928" s="13"/>
      <c r="K4928" s="23"/>
      <c r="O4928" s="21"/>
      <c r="P4928" s="27"/>
      <c r="Q4928" s="16"/>
      <c r="U4928" s="27"/>
    </row>
    <row r="4929" spans="2:21" x14ac:dyDescent="0.25">
      <c r="B4929"/>
      <c r="C4929"/>
      <c r="D4929" s="13"/>
      <c r="E4929" s="13"/>
      <c r="K4929" s="23"/>
      <c r="O4929" s="21"/>
      <c r="P4929" s="27"/>
      <c r="Q4929" s="16"/>
      <c r="U4929" s="27"/>
    </row>
    <row r="4930" spans="2:21" x14ac:dyDescent="0.25">
      <c r="B4930"/>
      <c r="C4930"/>
      <c r="D4930" s="13"/>
      <c r="E4930" s="13"/>
      <c r="K4930" s="23"/>
      <c r="O4930" s="21"/>
      <c r="P4930" s="27"/>
      <c r="Q4930" s="16"/>
      <c r="U4930" s="27"/>
    </row>
    <row r="4931" spans="2:21" x14ac:dyDescent="0.25">
      <c r="B4931"/>
      <c r="C4931"/>
      <c r="D4931" s="13"/>
      <c r="E4931" s="13"/>
      <c r="K4931" s="23"/>
      <c r="O4931" s="21"/>
      <c r="P4931" s="27"/>
      <c r="Q4931" s="16"/>
      <c r="U4931" s="27"/>
    </row>
    <row r="4932" spans="2:21" x14ac:dyDescent="0.25">
      <c r="B4932"/>
      <c r="C4932"/>
      <c r="D4932" s="13"/>
      <c r="E4932" s="13"/>
      <c r="K4932" s="23"/>
      <c r="O4932" s="21"/>
      <c r="P4932" s="27"/>
      <c r="Q4932" s="16"/>
      <c r="U4932" s="27"/>
    </row>
    <row r="4933" spans="2:21" x14ac:dyDescent="0.25">
      <c r="B4933"/>
      <c r="C4933"/>
      <c r="D4933" s="13"/>
      <c r="E4933" s="13"/>
      <c r="K4933" s="23"/>
      <c r="O4933" s="21"/>
      <c r="P4933" s="27"/>
      <c r="Q4933" s="16"/>
      <c r="U4933" s="27"/>
    </row>
    <row r="4934" spans="2:21" x14ac:dyDescent="0.25">
      <c r="B4934"/>
      <c r="C4934"/>
      <c r="D4934" s="13"/>
      <c r="E4934" s="13"/>
      <c r="K4934" s="23"/>
      <c r="O4934" s="21"/>
      <c r="P4934" s="27"/>
      <c r="Q4934" s="16"/>
      <c r="U4934" s="27"/>
    </row>
    <row r="4935" spans="2:21" x14ac:dyDescent="0.25">
      <c r="B4935"/>
      <c r="C4935"/>
      <c r="D4935" s="13"/>
      <c r="E4935" s="13"/>
      <c r="K4935" s="23"/>
      <c r="O4935" s="21"/>
      <c r="P4935" s="27"/>
      <c r="Q4935" s="16"/>
      <c r="U4935" s="27"/>
    </row>
    <row r="4936" spans="2:21" x14ac:dyDescent="0.25">
      <c r="B4936"/>
      <c r="C4936"/>
      <c r="D4936" s="13"/>
      <c r="E4936" s="13"/>
      <c r="K4936" s="23"/>
      <c r="O4936" s="21"/>
      <c r="P4936" s="27"/>
      <c r="Q4936" s="16"/>
      <c r="U4936" s="27"/>
    </row>
    <row r="4937" spans="2:21" x14ac:dyDescent="0.25">
      <c r="B4937"/>
      <c r="C4937"/>
      <c r="D4937" s="13"/>
      <c r="E4937" s="13"/>
      <c r="K4937" s="23"/>
      <c r="O4937" s="21"/>
      <c r="P4937" s="27"/>
      <c r="Q4937" s="16"/>
      <c r="U4937" s="27"/>
    </row>
    <row r="4938" spans="2:21" x14ac:dyDescent="0.25">
      <c r="B4938"/>
      <c r="C4938"/>
      <c r="D4938" s="13"/>
      <c r="E4938" s="13"/>
      <c r="K4938" s="23"/>
      <c r="O4938" s="21"/>
      <c r="P4938" s="27"/>
      <c r="Q4938" s="16"/>
      <c r="U4938" s="27"/>
    </row>
    <row r="4939" spans="2:21" x14ac:dyDescent="0.25">
      <c r="B4939"/>
      <c r="C4939"/>
      <c r="D4939" s="13"/>
      <c r="E4939" s="13"/>
      <c r="K4939" s="23"/>
      <c r="O4939" s="21"/>
      <c r="P4939" s="27"/>
      <c r="Q4939" s="16"/>
      <c r="U4939" s="27"/>
    </row>
    <row r="4940" spans="2:21" x14ac:dyDescent="0.25">
      <c r="B4940"/>
      <c r="C4940"/>
      <c r="D4940" s="13"/>
      <c r="E4940" s="13"/>
      <c r="K4940" s="23"/>
      <c r="O4940" s="21"/>
      <c r="P4940" s="27"/>
      <c r="Q4940" s="16"/>
      <c r="U4940" s="27"/>
    </row>
    <row r="4941" spans="2:21" x14ac:dyDescent="0.25">
      <c r="B4941"/>
      <c r="C4941"/>
      <c r="D4941" s="13"/>
      <c r="E4941" s="13"/>
      <c r="K4941" s="23"/>
      <c r="O4941" s="21"/>
      <c r="P4941" s="27"/>
      <c r="Q4941" s="16"/>
      <c r="U4941" s="27"/>
    </row>
    <row r="4942" spans="2:21" x14ac:dyDescent="0.25">
      <c r="B4942"/>
      <c r="C4942"/>
      <c r="D4942" s="13"/>
      <c r="E4942" s="13"/>
      <c r="K4942" s="23"/>
      <c r="O4942" s="21"/>
      <c r="P4942" s="27"/>
      <c r="Q4942" s="16"/>
      <c r="U4942" s="27"/>
    </row>
    <row r="4943" spans="2:21" x14ac:dyDescent="0.25">
      <c r="B4943"/>
      <c r="C4943"/>
      <c r="D4943" s="13"/>
      <c r="E4943" s="13"/>
      <c r="K4943" s="23"/>
      <c r="O4943" s="21"/>
      <c r="P4943" s="27"/>
      <c r="Q4943" s="16"/>
      <c r="U4943" s="27"/>
    </row>
    <row r="4944" spans="2:21" x14ac:dyDescent="0.25">
      <c r="B4944"/>
      <c r="C4944"/>
      <c r="D4944" s="13"/>
      <c r="E4944" s="13"/>
      <c r="K4944" s="23"/>
      <c r="O4944" s="21"/>
      <c r="P4944" s="27"/>
      <c r="Q4944" s="16"/>
      <c r="U4944" s="27"/>
    </row>
    <row r="4945" spans="2:21" x14ac:dyDescent="0.25">
      <c r="B4945"/>
      <c r="C4945"/>
      <c r="D4945" s="13"/>
      <c r="E4945" s="13"/>
      <c r="K4945" s="23"/>
      <c r="O4945" s="21"/>
      <c r="P4945" s="27"/>
      <c r="Q4945" s="16"/>
      <c r="U4945" s="27"/>
    </row>
    <row r="4946" spans="2:21" x14ac:dyDescent="0.25">
      <c r="B4946"/>
      <c r="C4946"/>
      <c r="D4946" s="13"/>
      <c r="E4946" s="13"/>
      <c r="K4946" s="23"/>
      <c r="O4946" s="21"/>
      <c r="P4946" s="27"/>
      <c r="Q4946" s="16"/>
      <c r="U4946" s="27"/>
    </row>
    <row r="4947" spans="2:21" x14ac:dyDescent="0.25">
      <c r="B4947"/>
      <c r="C4947"/>
      <c r="D4947" s="13"/>
      <c r="E4947" s="13"/>
      <c r="K4947" s="23"/>
      <c r="O4947" s="21"/>
      <c r="P4947" s="27"/>
      <c r="Q4947" s="16"/>
      <c r="U4947" s="27"/>
    </row>
    <row r="4948" spans="2:21" x14ac:dyDescent="0.25">
      <c r="B4948"/>
      <c r="C4948"/>
      <c r="D4948" s="13"/>
      <c r="E4948" s="13"/>
      <c r="K4948" s="23"/>
      <c r="O4948" s="21"/>
      <c r="P4948" s="27"/>
      <c r="Q4948" s="16"/>
      <c r="U4948" s="27"/>
    </row>
    <row r="4949" spans="2:21" x14ac:dyDescent="0.25">
      <c r="B4949"/>
      <c r="C4949"/>
      <c r="D4949" s="13"/>
      <c r="E4949" s="13"/>
      <c r="K4949" s="23"/>
      <c r="O4949" s="21"/>
      <c r="P4949" s="27"/>
      <c r="Q4949" s="16"/>
      <c r="U4949" s="27"/>
    </row>
    <row r="4950" spans="2:21" x14ac:dyDescent="0.25">
      <c r="B4950"/>
      <c r="C4950"/>
      <c r="D4950" s="13"/>
      <c r="E4950" s="13"/>
      <c r="K4950" s="23"/>
      <c r="O4950" s="21"/>
      <c r="P4950" s="27"/>
      <c r="Q4950" s="16"/>
      <c r="U4950" s="27"/>
    </row>
    <row r="4951" spans="2:21" x14ac:dyDescent="0.25">
      <c r="B4951"/>
      <c r="C4951"/>
      <c r="D4951" s="13"/>
      <c r="E4951" s="13"/>
      <c r="K4951" s="23"/>
      <c r="O4951" s="21"/>
      <c r="P4951" s="27"/>
      <c r="Q4951" s="16"/>
      <c r="U4951" s="27"/>
    </row>
    <row r="4952" spans="2:21" x14ac:dyDescent="0.25">
      <c r="B4952"/>
      <c r="C4952"/>
      <c r="D4952" s="13"/>
      <c r="E4952" s="13"/>
      <c r="K4952" s="23"/>
      <c r="O4952" s="21"/>
      <c r="P4952" s="27"/>
      <c r="Q4952" s="16"/>
      <c r="U4952" s="27"/>
    </row>
    <row r="4953" spans="2:21" x14ac:dyDescent="0.25">
      <c r="B4953"/>
      <c r="C4953"/>
      <c r="D4953" s="13"/>
      <c r="E4953" s="13"/>
      <c r="K4953" s="23"/>
      <c r="O4953" s="21"/>
      <c r="P4953" s="27"/>
      <c r="Q4953" s="16"/>
      <c r="U4953" s="27"/>
    </row>
    <row r="4954" spans="2:21" x14ac:dyDescent="0.25">
      <c r="B4954"/>
      <c r="C4954"/>
      <c r="D4954" s="13"/>
      <c r="E4954" s="13"/>
      <c r="K4954" s="23"/>
      <c r="O4954" s="21"/>
      <c r="P4954" s="27"/>
      <c r="Q4954" s="16"/>
      <c r="U4954" s="27"/>
    </row>
    <row r="4955" spans="2:21" x14ac:dyDescent="0.25">
      <c r="B4955"/>
      <c r="C4955"/>
      <c r="D4955" s="13"/>
      <c r="E4955" s="13"/>
      <c r="K4955" s="23"/>
      <c r="O4955" s="21"/>
      <c r="P4955" s="27"/>
      <c r="Q4955" s="16"/>
      <c r="U4955" s="27"/>
    </row>
    <row r="4956" spans="2:21" x14ac:dyDescent="0.25">
      <c r="B4956"/>
      <c r="C4956"/>
      <c r="D4956" s="13"/>
      <c r="E4956" s="13"/>
      <c r="K4956" s="23"/>
      <c r="O4956" s="21"/>
      <c r="P4956" s="27"/>
      <c r="Q4956" s="16"/>
      <c r="U4956" s="27"/>
    </row>
    <row r="4957" spans="2:21" x14ac:dyDescent="0.25">
      <c r="B4957"/>
      <c r="C4957"/>
      <c r="D4957" s="13"/>
      <c r="E4957" s="13"/>
      <c r="K4957" s="23"/>
      <c r="O4957" s="21"/>
      <c r="P4957" s="27"/>
      <c r="Q4957" s="16"/>
      <c r="U4957" s="27"/>
    </row>
    <row r="4958" spans="2:21" x14ac:dyDescent="0.25">
      <c r="B4958"/>
      <c r="C4958"/>
      <c r="D4958" s="13"/>
      <c r="E4958" s="13"/>
      <c r="K4958" s="23"/>
      <c r="O4958" s="21"/>
      <c r="P4958" s="27"/>
      <c r="Q4958" s="16"/>
      <c r="U4958" s="27"/>
    </row>
    <row r="4959" spans="2:21" x14ac:dyDescent="0.25">
      <c r="B4959"/>
      <c r="C4959"/>
      <c r="D4959" s="13"/>
      <c r="E4959" s="13"/>
      <c r="K4959" s="23"/>
      <c r="O4959" s="21"/>
      <c r="P4959" s="27"/>
      <c r="Q4959" s="16"/>
      <c r="U4959" s="27"/>
    </row>
    <row r="4960" spans="2:21" x14ac:dyDescent="0.25">
      <c r="B4960"/>
      <c r="C4960"/>
      <c r="D4960" s="13"/>
      <c r="E4960" s="13"/>
      <c r="K4960" s="23"/>
      <c r="O4960" s="21"/>
      <c r="P4960" s="27"/>
      <c r="Q4960" s="16"/>
      <c r="U4960" s="27"/>
    </row>
    <row r="4961" spans="2:21" x14ac:dyDescent="0.25">
      <c r="B4961"/>
      <c r="C4961"/>
      <c r="D4961" s="13"/>
      <c r="E4961" s="13"/>
      <c r="K4961" s="23"/>
      <c r="O4961" s="21"/>
      <c r="P4961" s="27"/>
      <c r="Q4961" s="16"/>
      <c r="U4961" s="27"/>
    </row>
    <row r="4962" spans="2:21" x14ac:dyDescent="0.25">
      <c r="B4962"/>
      <c r="C4962"/>
      <c r="D4962" s="13"/>
      <c r="E4962" s="13"/>
      <c r="K4962" s="23"/>
      <c r="O4962" s="21"/>
      <c r="P4962" s="27"/>
      <c r="Q4962" s="16"/>
      <c r="U4962" s="27"/>
    </row>
    <row r="4963" spans="2:21" x14ac:dyDescent="0.25">
      <c r="B4963"/>
      <c r="C4963"/>
      <c r="D4963" s="13"/>
      <c r="E4963" s="13"/>
      <c r="K4963" s="23"/>
      <c r="O4963" s="21"/>
      <c r="P4963" s="27"/>
      <c r="Q4963" s="16"/>
      <c r="U4963" s="27"/>
    </row>
    <row r="4964" spans="2:21" x14ac:dyDescent="0.25">
      <c r="B4964"/>
      <c r="C4964"/>
      <c r="D4964" s="13"/>
      <c r="E4964" s="13"/>
      <c r="K4964" s="23"/>
      <c r="O4964" s="21"/>
      <c r="P4964" s="27"/>
      <c r="Q4964" s="16"/>
      <c r="U4964" s="27"/>
    </row>
    <row r="4965" spans="2:21" x14ac:dyDescent="0.25">
      <c r="B4965"/>
      <c r="C4965"/>
      <c r="D4965" s="13"/>
      <c r="E4965" s="13"/>
      <c r="K4965" s="23"/>
      <c r="O4965" s="21"/>
      <c r="P4965" s="27"/>
      <c r="Q4965" s="16"/>
      <c r="U4965" s="27"/>
    </row>
    <row r="4966" spans="2:21" x14ac:dyDescent="0.25">
      <c r="B4966"/>
      <c r="C4966"/>
      <c r="D4966" s="13"/>
      <c r="E4966" s="13"/>
      <c r="K4966" s="23"/>
      <c r="O4966" s="21"/>
      <c r="P4966" s="27"/>
      <c r="Q4966" s="16"/>
      <c r="U4966" s="27"/>
    </row>
    <row r="4967" spans="2:21" x14ac:dyDescent="0.25">
      <c r="B4967"/>
      <c r="C4967"/>
      <c r="D4967" s="13"/>
      <c r="E4967" s="13"/>
      <c r="K4967" s="23"/>
      <c r="O4967" s="21"/>
      <c r="P4967" s="27"/>
      <c r="Q4967" s="16"/>
      <c r="U4967" s="27"/>
    </row>
    <row r="4968" spans="2:21" x14ac:dyDescent="0.25">
      <c r="B4968"/>
      <c r="C4968"/>
      <c r="D4968" s="13"/>
      <c r="E4968" s="13"/>
      <c r="K4968" s="23"/>
      <c r="O4968" s="21"/>
      <c r="P4968" s="27"/>
      <c r="Q4968" s="16"/>
      <c r="U4968" s="27"/>
    </row>
    <row r="4969" spans="2:21" x14ac:dyDescent="0.25">
      <c r="B4969"/>
      <c r="C4969"/>
      <c r="D4969" s="13"/>
      <c r="E4969" s="13"/>
      <c r="K4969" s="23"/>
      <c r="O4969" s="21"/>
      <c r="P4969" s="27"/>
      <c r="Q4969" s="16"/>
      <c r="U4969" s="27"/>
    </row>
    <row r="4970" spans="2:21" x14ac:dyDescent="0.25">
      <c r="B4970"/>
      <c r="C4970"/>
      <c r="D4970" s="13"/>
      <c r="E4970" s="13"/>
      <c r="K4970" s="23"/>
      <c r="O4970" s="21"/>
      <c r="P4970" s="27"/>
      <c r="Q4970" s="16"/>
      <c r="U4970" s="27"/>
    </row>
    <row r="4971" spans="2:21" x14ac:dyDescent="0.25">
      <c r="B4971"/>
      <c r="C4971"/>
      <c r="D4971" s="13"/>
      <c r="E4971" s="13"/>
      <c r="K4971" s="23"/>
      <c r="O4971" s="21"/>
      <c r="P4971" s="27"/>
      <c r="Q4971" s="16"/>
      <c r="U4971" s="27"/>
    </row>
    <row r="4972" spans="2:21" x14ac:dyDescent="0.25">
      <c r="B4972"/>
      <c r="C4972"/>
      <c r="D4972" s="13"/>
      <c r="E4972" s="13"/>
      <c r="K4972" s="23"/>
      <c r="O4972" s="21"/>
      <c r="P4972" s="27"/>
      <c r="Q4972" s="16"/>
      <c r="U4972" s="27"/>
    </row>
    <row r="4973" spans="2:21" x14ac:dyDescent="0.25">
      <c r="B4973"/>
      <c r="C4973"/>
      <c r="D4973" s="13"/>
      <c r="E4973" s="13"/>
      <c r="K4973" s="23"/>
      <c r="O4973" s="21"/>
      <c r="P4973" s="27"/>
      <c r="Q4973" s="16"/>
      <c r="U4973" s="27"/>
    </row>
    <row r="4974" spans="2:21" x14ac:dyDescent="0.25">
      <c r="B4974"/>
      <c r="C4974"/>
      <c r="D4974" s="13"/>
      <c r="E4974" s="13"/>
      <c r="K4974" s="23"/>
      <c r="O4974" s="21"/>
      <c r="P4974" s="27"/>
      <c r="Q4974" s="16"/>
      <c r="U4974" s="27"/>
    </row>
    <row r="4975" spans="2:21" x14ac:dyDescent="0.25">
      <c r="B4975"/>
      <c r="C4975"/>
      <c r="D4975" s="13"/>
      <c r="E4975" s="13"/>
      <c r="K4975" s="23"/>
      <c r="O4975" s="21"/>
      <c r="P4975" s="27"/>
      <c r="Q4975" s="16"/>
      <c r="U4975" s="27"/>
    </row>
    <row r="4976" spans="2:21" x14ac:dyDescent="0.25">
      <c r="B4976"/>
      <c r="C4976"/>
      <c r="D4976" s="13"/>
      <c r="E4976" s="13"/>
      <c r="K4976" s="23"/>
      <c r="O4976" s="21"/>
      <c r="P4976" s="27"/>
      <c r="Q4976" s="16"/>
      <c r="U4976" s="27"/>
    </row>
    <row r="4977" spans="2:21" x14ac:dyDescent="0.25">
      <c r="B4977"/>
      <c r="C4977"/>
      <c r="D4977" s="13"/>
      <c r="E4977" s="13"/>
      <c r="K4977" s="23"/>
      <c r="O4977" s="21"/>
      <c r="P4977" s="27"/>
      <c r="Q4977" s="16"/>
      <c r="U4977" s="27"/>
    </row>
    <row r="4978" spans="2:21" x14ac:dyDescent="0.25">
      <c r="B4978"/>
      <c r="C4978"/>
      <c r="D4978" s="13"/>
      <c r="E4978" s="13"/>
      <c r="K4978" s="23"/>
      <c r="O4978" s="21"/>
      <c r="P4978" s="27"/>
      <c r="Q4978" s="16"/>
      <c r="U4978" s="27"/>
    </row>
    <row r="4979" spans="2:21" x14ac:dyDescent="0.25">
      <c r="B4979"/>
      <c r="C4979"/>
      <c r="D4979" s="13"/>
      <c r="E4979" s="13"/>
      <c r="K4979" s="23"/>
      <c r="O4979" s="21"/>
      <c r="P4979" s="27"/>
      <c r="Q4979" s="16"/>
      <c r="U4979" s="27"/>
    </row>
    <row r="4980" spans="2:21" x14ac:dyDescent="0.25">
      <c r="B4980"/>
      <c r="C4980"/>
      <c r="D4980" s="13"/>
      <c r="E4980" s="13"/>
      <c r="K4980" s="23"/>
      <c r="O4980" s="21"/>
      <c r="P4980" s="27"/>
      <c r="Q4980" s="16"/>
      <c r="U4980" s="27"/>
    </row>
    <row r="4981" spans="2:21" x14ac:dyDescent="0.25">
      <c r="B4981"/>
      <c r="C4981"/>
      <c r="D4981" s="13"/>
      <c r="E4981" s="13"/>
      <c r="K4981" s="23"/>
      <c r="O4981" s="21"/>
      <c r="P4981" s="27"/>
      <c r="Q4981" s="16"/>
      <c r="U4981" s="27"/>
    </row>
    <row r="4982" spans="2:21" x14ac:dyDescent="0.25">
      <c r="B4982"/>
      <c r="C4982"/>
      <c r="D4982" s="13"/>
      <c r="E4982" s="13"/>
      <c r="K4982" s="23"/>
      <c r="O4982" s="21"/>
      <c r="P4982" s="27"/>
      <c r="Q4982" s="16"/>
      <c r="U4982" s="27"/>
    </row>
    <row r="4983" spans="2:21" x14ac:dyDescent="0.25">
      <c r="B4983"/>
      <c r="C4983"/>
      <c r="D4983" s="13"/>
      <c r="E4983" s="13"/>
      <c r="K4983" s="23"/>
      <c r="O4983" s="21"/>
      <c r="P4983" s="27"/>
      <c r="Q4983" s="16"/>
      <c r="U4983" s="27"/>
    </row>
    <row r="4984" spans="2:21" x14ac:dyDescent="0.25">
      <c r="B4984"/>
      <c r="C4984"/>
      <c r="D4984" s="13"/>
      <c r="E4984" s="13"/>
      <c r="K4984" s="23"/>
      <c r="O4984" s="21"/>
      <c r="P4984" s="27"/>
      <c r="Q4984" s="16"/>
      <c r="U4984" s="27"/>
    </row>
    <row r="4985" spans="2:21" x14ac:dyDescent="0.25">
      <c r="B4985"/>
      <c r="C4985"/>
      <c r="D4985" s="13"/>
      <c r="E4985" s="13"/>
      <c r="K4985" s="23"/>
      <c r="O4985" s="21"/>
      <c r="P4985" s="27"/>
      <c r="Q4985" s="16"/>
      <c r="U4985" s="27"/>
    </row>
    <row r="4986" spans="2:21" x14ac:dyDescent="0.25">
      <c r="B4986"/>
      <c r="C4986"/>
      <c r="D4986" s="13"/>
      <c r="E4986" s="13"/>
      <c r="K4986" s="23"/>
      <c r="O4986" s="21"/>
      <c r="P4986" s="27"/>
      <c r="Q4986" s="16"/>
      <c r="U4986" s="27"/>
    </row>
    <row r="4987" spans="2:21" x14ac:dyDescent="0.25">
      <c r="B4987"/>
      <c r="C4987"/>
      <c r="D4987" s="13"/>
      <c r="E4987" s="13"/>
      <c r="K4987" s="23"/>
      <c r="O4987" s="21"/>
      <c r="P4987" s="27"/>
      <c r="Q4987" s="16"/>
      <c r="U4987" s="27"/>
    </row>
    <row r="4988" spans="2:21" x14ac:dyDescent="0.25">
      <c r="B4988"/>
      <c r="C4988"/>
      <c r="D4988" s="13"/>
      <c r="E4988" s="13"/>
      <c r="K4988" s="23"/>
      <c r="O4988" s="21"/>
      <c r="P4988" s="27"/>
      <c r="Q4988" s="16"/>
      <c r="U4988" s="27"/>
    </row>
    <row r="4989" spans="2:21" x14ac:dyDescent="0.25">
      <c r="B4989"/>
      <c r="C4989"/>
      <c r="D4989" s="13"/>
      <c r="E4989" s="13"/>
      <c r="K4989" s="23"/>
      <c r="O4989" s="21"/>
      <c r="P4989" s="27"/>
      <c r="Q4989" s="16"/>
      <c r="U4989" s="27"/>
    </row>
    <row r="4990" spans="2:21" x14ac:dyDescent="0.25">
      <c r="B4990"/>
      <c r="C4990"/>
      <c r="D4990" s="13"/>
      <c r="E4990" s="13"/>
      <c r="K4990" s="23"/>
      <c r="O4990" s="21"/>
      <c r="P4990" s="27"/>
      <c r="Q4990" s="16"/>
      <c r="U4990" s="27"/>
    </row>
    <row r="4991" spans="2:21" x14ac:dyDescent="0.25">
      <c r="B4991"/>
      <c r="C4991"/>
      <c r="D4991" s="13"/>
      <c r="E4991" s="13"/>
      <c r="K4991" s="23"/>
      <c r="O4991" s="21"/>
      <c r="P4991" s="27"/>
      <c r="Q4991" s="16"/>
      <c r="U4991" s="27"/>
    </row>
    <row r="4992" spans="2:21" x14ac:dyDescent="0.25">
      <c r="B4992"/>
      <c r="C4992"/>
      <c r="D4992" s="13"/>
      <c r="E4992" s="13"/>
      <c r="K4992" s="23"/>
      <c r="O4992" s="21"/>
      <c r="P4992" s="27"/>
      <c r="Q4992" s="16"/>
      <c r="U4992" s="27"/>
    </row>
    <row r="4993" spans="2:21" x14ac:dyDescent="0.25">
      <c r="B4993"/>
      <c r="C4993"/>
      <c r="D4993" s="13"/>
      <c r="E4993" s="13"/>
      <c r="K4993" s="23"/>
      <c r="O4993" s="21"/>
      <c r="P4993" s="27"/>
      <c r="Q4993" s="16"/>
      <c r="U4993" s="27"/>
    </row>
    <row r="4994" spans="2:21" x14ac:dyDescent="0.25">
      <c r="B4994"/>
      <c r="C4994"/>
      <c r="D4994" s="13"/>
      <c r="E4994" s="13"/>
      <c r="K4994" s="23"/>
      <c r="O4994" s="21"/>
      <c r="P4994" s="27"/>
      <c r="Q4994" s="16"/>
      <c r="U4994" s="27"/>
    </row>
    <row r="4995" spans="2:21" x14ac:dyDescent="0.25">
      <c r="B4995"/>
      <c r="C4995"/>
      <c r="D4995" s="13"/>
      <c r="E4995" s="13"/>
      <c r="K4995" s="23"/>
      <c r="O4995" s="21"/>
      <c r="P4995" s="27"/>
      <c r="Q4995" s="16"/>
      <c r="U4995" s="27"/>
    </row>
    <row r="4996" spans="2:21" x14ac:dyDescent="0.25">
      <c r="B4996"/>
      <c r="C4996"/>
      <c r="D4996" s="13"/>
      <c r="E4996" s="13"/>
      <c r="K4996" s="23"/>
      <c r="O4996" s="21"/>
      <c r="P4996" s="27"/>
      <c r="Q4996" s="16"/>
      <c r="U4996" s="27"/>
    </row>
    <row r="4997" spans="2:21" x14ac:dyDescent="0.25">
      <c r="B4997"/>
      <c r="C4997"/>
      <c r="D4997" s="13"/>
      <c r="E4997" s="13"/>
      <c r="K4997" s="23"/>
      <c r="O4997" s="21"/>
      <c r="P4997" s="27"/>
      <c r="Q4997" s="16"/>
      <c r="U4997" s="27"/>
    </row>
    <row r="4998" spans="2:21" x14ac:dyDescent="0.25">
      <c r="B4998"/>
      <c r="C4998"/>
      <c r="D4998" s="13"/>
      <c r="E4998" s="13"/>
      <c r="K4998" s="23"/>
      <c r="O4998" s="21"/>
      <c r="P4998" s="27"/>
      <c r="Q4998" s="16"/>
      <c r="U4998" s="27"/>
    </row>
    <row r="4999" spans="2:21" x14ac:dyDescent="0.25">
      <c r="B4999"/>
      <c r="C4999"/>
      <c r="D4999" s="13"/>
      <c r="E4999" s="13"/>
      <c r="K4999" s="23"/>
      <c r="O4999" s="21"/>
      <c r="P4999" s="27"/>
      <c r="Q4999" s="16"/>
      <c r="U4999" s="27"/>
    </row>
    <row r="5000" spans="2:21" x14ac:dyDescent="0.25">
      <c r="B5000"/>
      <c r="C5000"/>
      <c r="D5000" s="13"/>
      <c r="E5000" s="13"/>
      <c r="K5000" s="23"/>
      <c r="O5000" s="21"/>
      <c r="P5000" s="27"/>
      <c r="Q5000" s="16"/>
      <c r="U5000" s="27"/>
    </row>
    <row r="5001" spans="2:21" x14ac:dyDescent="0.25">
      <c r="B5001"/>
      <c r="C5001"/>
      <c r="D5001" s="13"/>
      <c r="E5001" s="13"/>
      <c r="K5001" s="23"/>
      <c r="O5001" s="21"/>
      <c r="P5001" s="27"/>
      <c r="Q5001" s="16"/>
      <c r="U5001" s="27"/>
    </row>
    <row r="5002" spans="2:21" x14ac:dyDescent="0.25">
      <c r="B5002"/>
      <c r="C5002"/>
      <c r="D5002" s="13"/>
      <c r="E5002" s="13"/>
      <c r="K5002" s="23"/>
      <c r="O5002" s="21"/>
      <c r="P5002" s="27"/>
      <c r="Q5002" s="16"/>
      <c r="U5002" s="27"/>
    </row>
    <row r="5003" spans="2:21" x14ac:dyDescent="0.25">
      <c r="B5003"/>
      <c r="C5003"/>
      <c r="D5003" s="13"/>
      <c r="E5003" s="13"/>
      <c r="K5003" s="23"/>
      <c r="O5003" s="21"/>
      <c r="P5003" s="27"/>
      <c r="Q5003" s="16"/>
      <c r="U5003" s="27"/>
    </row>
    <row r="5004" spans="2:21" x14ac:dyDescent="0.25">
      <c r="B5004"/>
      <c r="C5004"/>
      <c r="D5004" s="13"/>
      <c r="E5004" s="13"/>
      <c r="K5004" s="23"/>
      <c r="O5004" s="21"/>
      <c r="P5004" s="27"/>
      <c r="Q5004" s="16"/>
      <c r="U5004" s="27"/>
    </row>
    <row r="5005" spans="2:21" x14ac:dyDescent="0.25">
      <c r="B5005"/>
      <c r="C5005"/>
      <c r="D5005" s="13"/>
      <c r="E5005" s="13"/>
      <c r="K5005" s="23"/>
      <c r="O5005" s="21"/>
      <c r="P5005" s="27"/>
      <c r="Q5005" s="16"/>
      <c r="U5005" s="27"/>
    </row>
    <row r="5006" spans="2:21" x14ac:dyDescent="0.25">
      <c r="B5006"/>
      <c r="C5006"/>
      <c r="D5006" s="13"/>
      <c r="E5006" s="13"/>
      <c r="K5006" s="23"/>
      <c r="O5006" s="21"/>
      <c r="P5006" s="27"/>
      <c r="Q5006" s="16"/>
      <c r="U5006" s="27"/>
    </row>
    <row r="5007" spans="2:21" x14ac:dyDescent="0.25">
      <c r="B5007"/>
      <c r="C5007"/>
      <c r="D5007" s="13"/>
      <c r="E5007" s="13"/>
      <c r="K5007" s="23"/>
      <c r="O5007" s="21"/>
      <c r="P5007" s="27"/>
      <c r="Q5007" s="16"/>
      <c r="U5007" s="27"/>
    </row>
    <row r="5008" spans="2:21" x14ac:dyDescent="0.25">
      <c r="B5008"/>
      <c r="C5008"/>
      <c r="D5008" s="13"/>
      <c r="E5008" s="13"/>
      <c r="K5008" s="23"/>
      <c r="O5008" s="21"/>
      <c r="P5008" s="27"/>
      <c r="Q5008" s="16"/>
      <c r="U5008" s="27"/>
    </row>
    <row r="5009" spans="2:21" x14ac:dyDescent="0.25">
      <c r="B5009"/>
      <c r="C5009"/>
      <c r="D5009" s="13"/>
      <c r="E5009" s="13"/>
      <c r="K5009" s="23"/>
      <c r="O5009" s="21"/>
      <c r="P5009" s="27"/>
      <c r="Q5009" s="16"/>
      <c r="U5009" s="27"/>
    </row>
    <row r="5010" spans="2:21" x14ac:dyDescent="0.25">
      <c r="B5010"/>
      <c r="C5010"/>
      <c r="D5010" s="13"/>
      <c r="E5010" s="13"/>
      <c r="K5010" s="23"/>
      <c r="O5010" s="21"/>
      <c r="P5010" s="27"/>
      <c r="Q5010" s="16"/>
      <c r="U5010" s="27"/>
    </row>
    <row r="5011" spans="2:21" x14ac:dyDescent="0.25">
      <c r="B5011"/>
      <c r="C5011"/>
      <c r="D5011" s="13"/>
      <c r="E5011" s="13"/>
      <c r="K5011" s="23"/>
      <c r="O5011" s="21"/>
      <c r="P5011" s="27"/>
      <c r="Q5011" s="16"/>
      <c r="U5011" s="27"/>
    </row>
    <row r="5012" spans="2:21" x14ac:dyDescent="0.25">
      <c r="B5012"/>
      <c r="C5012"/>
      <c r="D5012" s="13"/>
      <c r="E5012" s="13"/>
      <c r="K5012" s="23"/>
      <c r="O5012" s="21"/>
      <c r="P5012" s="27"/>
      <c r="Q5012" s="16"/>
      <c r="U5012" s="27"/>
    </row>
    <row r="5013" spans="2:21" x14ac:dyDescent="0.25">
      <c r="B5013"/>
      <c r="C5013"/>
      <c r="D5013" s="13"/>
      <c r="E5013" s="13"/>
      <c r="K5013" s="23"/>
      <c r="O5013" s="21"/>
      <c r="P5013" s="27"/>
      <c r="Q5013" s="16"/>
      <c r="U5013" s="27"/>
    </row>
    <row r="5014" spans="2:21" x14ac:dyDescent="0.25">
      <c r="B5014"/>
      <c r="C5014"/>
      <c r="D5014" s="13"/>
      <c r="E5014" s="13"/>
      <c r="K5014" s="23"/>
      <c r="O5014" s="21"/>
      <c r="P5014" s="27"/>
      <c r="Q5014" s="16"/>
      <c r="U5014" s="27"/>
    </row>
    <row r="5015" spans="2:21" x14ac:dyDescent="0.25">
      <c r="B5015"/>
      <c r="C5015"/>
      <c r="D5015" s="13"/>
      <c r="E5015" s="13"/>
      <c r="K5015" s="23"/>
      <c r="O5015" s="21"/>
      <c r="P5015" s="27"/>
      <c r="Q5015" s="16"/>
      <c r="U5015" s="27"/>
    </row>
    <row r="5016" spans="2:21" x14ac:dyDescent="0.25">
      <c r="B5016"/>
      <c r="C5016"/>
      <c r="D5016" s="13"/>
      <c r="E5016" s="13"/>
      <c r="K5016" s="23"/>
      <c r="O5016" s="21"/>
      <c r="P5016" s="27"/>
      <c r="Q5016" s="16"/>
      <c r="U5016" s="27"/>
    </row>
    <row r="5017" spans="2:21" x14ac:dyDescent="0.25">
      <c r="B5017"/>
      <c r="C5017"/>
      <c r="D5017" s="13"/>
      <c r="E5017" s="13"/>
      <c r="K5017" s="23"/>
      <c r="O5017" s="21"/>
      <c r="P5017" s="27"/>
      <c r="Q5017" s="16"/>
      <c r="U5017" s="27"/>
    </row>
    <row r="5018" spans="2:21" x14ac:dyDescent="0.25">
      <c r="B5018"/>
      <c r="C5018"/>
      <c r="D5018" s="13"/>
      <c r="E5018" s="13"/>
      <c r="K5018" s="23"/>
      <c r="O5018" s="21"/>
      <c r="P5018" s="27"/>
      <c r="Q5018" s="16"/>
      <c r="U5018" s="27"/>
    </row>
    <row r="5019" spans="2:21" x14ac:dyDescent="0.25">
      <c r="B5019"/>
      <c r="C5019"/>
      <c r="D5019" s="13"/>
      <c r="E5019" s="13"/>
      <c r="K5019" s="23"/>
      <c r="O5019" s="21"/>
      <c r="P5019" s="27"/>
      <c r="Q5019" s="16"/>
      <c r="U5019" s="27"/>
    </row>
    <row r="5020" spans="2:21" x14ac:dyDescent="0.25">
      <c r="B5020"/>
      <c r="C5020"/>
      <c r="D5020" s="13"/>
      <c r="E5020" s="13"/>
      <c r="K5020" s="23"/>
      <c r="O5020" s="21"/>
      <c r="P5020" s="27"/>
      <c r="Q5020" s="16"/>
      <c r="U5020" s="27"/>
    </row>
    <row r="5021" spans="2:21" x14ac:dyDescent="0.25">
      <c r="B5021"/>
      <c r="C5021"/>
      <c r="D5021" s="13"/>
      <c r="E5021" s="13"/>
      <c r="K5021" s="23"/>
      <c r="O5021" s="21"/>
      <c r="P5021" s="27"/>
      <c r="Q5021" s="16"/>
      <c r="U5021" s="27"/>
    </row>
    <row r="5022" spans="2:21" x14ac:dyDescent="0.25">
      <c r="B5022"/>
      <c r="C5022"/>
      <c r="D5022" s="13"/>
      <c r="E5022" s="13"/>
      <c r="K5022" s="23"/>
      <c r="O5022" s="21"/>
      <c r="P5022" s="27"/>
      <c r="Q5022" s="16"/>
      <c r="U5022" s="27"/>
    </row>
    <row r="5023" spans="2:21" x14ac:dyDescent="0.25">
      <c r="B5023"/>
      <c r="C5023"/>
      <c r="D5023" s="13"/>
      <c r="E5023" s="13"/>
      <c r="K5023" s="23"/>
      <c r="O5023" s="21"/>
      <c r="P5023" s="27"/>
      <c r="Q5023" s="16"/>
      <c r="U5023" s="27"/>
    </row>
    <row r="5024" spans="2:21" x14ac:dyDescent="0.25">
      <c r="B5024"/>
      <c r="C5024"/>
      <c r="D5024" s="13"/>
      <c r="E5024" s="13"/>
      <c r="K5024" s="23"/>
      <c r="O5024" s="21"/>
      <c r="P5024" s="27"/>
      <c r="Q5024" s="16"/>
      <c r="U5024" s="27"/>
    </row>
    <row r="5025" spans="2:21" x14ac:dyDescent="0.25">
      <c r="B5025"/>
      <c r="C5025"/>
      <c r="D5025" s="13"/>
      <c r="E5025" s="13"/>
      <c r="K5025" s="23"/>
      <c r="O5025" s="21"/>
      <c r="P5025" s="27"/>
      <c r="Q5025" s="16"/>
      <c r="U5025" s="27"/>
    </row>
    <row r="5026" spans="2:21" x14ac:dyDescent="0.25">
      <c r="B5026"/>
      <c r="C5026"/>
      <c r="D5026" s="13"/>
      <c r="E5026" s="13"/>
      <c r="K5026" s="23"/>
      <c r="O5026" s="21"/>
      <c r="P5026" s="27"/>
      <c r="Q5026" s="16"/>
      <c r="U5026" s="27"/>
    </row>
    <row r="5027" spans="2:21" x14ac:dyDescent="0.25">
      <c r="B5027"/>
      <c r="C5027"/>
      <c r="D5027" s="13"/>
      <c r="E5027" s="13"/>
      <c r="K5027" s="23"/>
      <c r="O5027" s="21"/>
      <c r="P5027" s="27"/>
      <c r="Q5027" s="16"/>
      <c r="U5027" s="27"/>
    </row>
    <row r="5028" spans="2:21" x14ac:dyDescent="0.25">
      <c r="B5028"/>
      <c r="C5028"/>
      <c r="D5028" s="13"/>
      <c r="E5028" s="13"/>
      <c r="K5028" s="23"/>
      <c r="O5028" s="21"/>
      <c r="P5028" s="27"/>
      <c r="Q5028" s="16"/>
      <c r="U5028" s="27"/>
    </row>
    <row r="5029" spans="2:21" x14ac:dyDescent="0.25">
      <c r="B5029"/>
      <c r="C5029"/>
      <c r="D5029" s="13"/>
      <c r="E5029" s="13"/>
      <c r="K5029" s="23"/>
      <c r="O5029" s="21"/>
      <c r="P5029" s="27"/>
      <c r="Q5029" s="16"/>
      <c r="U5029" s="27"/>
    </row>
    <row r="5030" spans="2:21" x14ac:dyDescent="0.25">
      <c r="B5030"/>
      <c r="C5030"/>
      <c r="D5030" s="13"/>
      <c r="E5030" s="13"/>
      <c r="K5030" s="23"/>
      <c r="O5030" s="21"/>
      <c r="P5030" s="27"/>
      <c r="Q5030" s="16"/>
      <c r="U5030" s="27"/>
    </row>
    <row r="5031" spans="2:21" x14ac:dyDescent="0.25">
      <c r="B5031"/>
      <c r="C5031"/>
      <c r="D5031" s="13"/>
      <c r="E5031" s="13"/>
      <c r="K5031" s="23"/>
      <c r="O5031" s="21"/>
      <c r="P5031" s="27"/>
      <c r="Q5031" s="16"/>
      <c r="U5031" s="27"/>
    </row>
    <row r="5032" spans="2:21" x14ac:dyDescent="0.25">
      <c r="B5032"/>
      <c r="C5032"/>
      <c r="D5032" s="13"/>
      <c r="E5032" s="13"/>
      <c r="K5032" s="23"/>
      <c r="O5032" s="21"/>
      <c r="P5032" s="27"/>
      <c r="Q5032" s="16"/>
      <c r="U5032" s="27"/>
    </row>
    <row r="5033" spans="2:21" x14ac:dyDescent="0.25">
      <c r="B5033"/>
      <c r="C5033"/>
      <c r="D5033" s="13"/>
      <c r="E5033" s="13"/>
      <c r="K5033" s="23"/>
      <c r="O5033" s="21"/>
      <c r="P5033" s="27"/>
      <c r="Q5033" s="16"/>
      <c r="U5033" s="27"/>
    </row>
    <row r="5034" spans="2:21" x14ac:dyDescent="0.25">
      <c r="B5034"/>
      <c r="C5034"/>
      <c r="D5034" s="13"/>
      <c r="E5034" s="13"/>
      <c r="K5034" s="23"/>
      <c r="O5034" s="21"/>
      <c r="P5034" s="27"/>
      <c r="Q5034" s="16"/>
      <c r="U5034" s="27"/>
    </row>
    <row r="5035" spans="2:21" x14ac:dyDescent="0.25">
      <c r="B5035"/>
      <c r="C5035"/>
      <c r="D5035" s="13"/>
      <c r="E5035" s="13"/>
      <c r="K5035" s="23"/>
      <c r="O5035" s="21"/>
      <c r="P5035" s="27"/>
      <c r="Q5035" s="16"/>
      <c r="U5035" s="27"/>
    </row>
    <row r="5036" spans="2:21" x14ac:dyDescent="0.25">
      <c r="B5036"/>
      <c r="C5036"/>
      <c r="D5036" s="13"/>
      <c r="E5036" s="13"/>
      <c r="K5036" s="23"/>
      <c r="O5036" s="21"/>
      <c r="P5036" s="27"/>
      <c r="Q5036" s="16"/>
      <c r="U5036" s="27"/>
    </row>
    <row r="5037" spans="2:21" x14ac:dyDescent="0.25">
      <c r="B5037"/>
      <c r="C5037"/>
      <c r="D5037" s="13"/>
      <c r="E5037" s="13"/>
      <c r="K5037" s="23"/>
      <c r="O5037" s="21"/>
      <c r="P5037" s="27"/>
      <c r="Q5037" s="16"/>
      <c r="U5037" s="27"/>
    </row>
    <row r="5038" spans="2:21" x14ac:dyDescent="0.25">
      <c r="B5038"/>
      <c r="C5038"/>
      <c r="D5038" s="13"/>
      <c r="E5038" s="13"/>
      <c r="K5038" s="23"/>
      <c r="O5038" s="21"/>
      <c r="P5038" s="27"/>
      <c r="Q5038" s="16"/>
      <c r="U5038" s="27"/>
    </row>
    <row r="5039" spans="2:21" x14ac:dyDescent="0.25">
      <c r="B5039"/>
      <c r="C5039"/>
      <c r="D5039" s="13"/>
      <c r="E5039" s="13"/>
      <c r="K5039" s="23"/>
      <c r="O5039" s="21"/>
      <c r="P5039" s="27"/>
      <c r="Q5039" s="16"/>
      <c r="U5039" s="27"/>
    </row>
    <row r="5040" spans="2:21" x14ac:dyDescent="0.25">
      <c r="B5040"/>
      <c r="C5040"/>
      <c r="D5040" s="13"/>
      <c r="E5040" s="13"/>
      <c r="K5040" s="23"/>
      <c r="O5040" s="21"/>
      <c r="P5040" s="27"/>
      <c r="Q5040" s="16"/>
      <c r="U5040" s="27"/>
    </row>
    <row r="5041" spans="2:21" x14ac:dyDescent="0.25">
      <c r="B5041"/>
      <c r="C5041"/>
      <c r="D5041" s="13"/>
      <c r="E5041" s="13"/>
      <c r="K5041" s="23"/>
      <c r="O5041" s="21"/>
      <c r="P5041" s="27"/>
      <c r="Q5041" s="16"/>
      <c r="U5041" s="27"/>
    </row>
    <row r="5042" spans="2:21" x14ac:dyDescent="0.25">
      <c r="B5042"/>
      <c r="C5042"/>
      <c r="D5042" s="13"/>
      <c r="E5042" s="13"/>
      <c r="K5042" s="23"/>
      <c r="O5042" s="21"/>
      <c r="P5042" s="27"/>
      <c r="Q5042" s="16"/>
      <c r="U5042" s="27"/>
    </row>
    <row r="5043" spans="2:21" x14ac:dyDescent="0.25">
      <c r="B5043"/>
      <c r="C5043"/>
      <c r="D5043" s="13"/>
      <c r="E5043" s="13"/>
      <c r="K5043" s="23"/>
      <c r="O5043" s="21"/>
      <c r="P5043" s="27"/>
      <c r="Q5043" s="16"/>
      <c r="U5043" s="27"/>
    </row>
    <row r="5044" spans="2:21" x14ac:dyDescent="0.25">
      <c r="B5044"/>
      <c r="C5044"/>
      <c r="D5044" s="13"/>
      <c r="E5044" s="13"/>
      <c r="K5044" s="23"/>
      <c r="O5044" s="21"/>
      <c r="P5044" s="27"/>
      <c r="Q5044" s="16"/>
      <c r="U5044" s="27"/>
    </row>
    <row r="5045" spans="2:21" x14ac:dyDescent="0.25">
      <c r="B5045"/>
      <c r="C5045"/>
      <c r="D5045" s="13"/>
      <c r="E5045" s="13"/>
      <c r="K5045" s="23"/>
      <c r="O5045" s="21"/>
      <c r="P5045" s="27"/>
      <c r="Q5045" s="16"/>
      <c r="U5045" s="27"/>
    </row>
    <row r="5046" spans="2:21" x14ac:dyDescent="0.25">
      <c r="B5046"/>
      <c r="C5046"/>
      <c r="D5046" s="13"/>
      <c r="E5046" s="13"/>
      <c r="K5046" s="23"/>
      <c r="O5046" s="21"/>
      <c r="P5046" s="27"/>
      <c r="Q5046" s="16"/>
      <c r="U5046" s="27"/>
    </row>
    <row r="5047" spans="2:21" x14ac:dyDescent="0.25">
      <c r="B5047"/>
      <c r="C5047"/>
      <c r="D5047" s="13"/>
      <c r="E5047" s="13"/>
      <c r="K5047" s="23"/>
      <c r="O5047" s="21"/>
      <c r="P5047" s="27"/>
      <c r="Q5047" s="16"/>
      <c r="U5047" s="27"/>
    </row>
    <row r="5048" spans="2:21" x14ac:dyDescent="0.25">
      <c r="B5048"/>
      <c r="C5048"/>
      <c r="D5048" s="13"/>
      <c r="E5048" s="13"/>
      <c r="K5048" s="23"/>
      <c r="O5048" s="21"/>
      <c r="P5048" s="27"/>
      <c r="Q5048" s="16"/>
      <c r="U5048" s="27"/>
    </row>
    <row r="5049" spans="2:21" x14ac:dyDescent="0.25">
      <c r="B5049"/>
      <c r="C5049"/>
      <c r="D5049" s="13"/>
      <c r="E5049" s="13"/>
      <c r="K5049" s="23"/>
      <c r="O5049" s="21"/>
      <c r="P5049" s="27"/>
      <c r="Q5049" s="16"/>
      <c r="U5049" s="27"/>
    </row>
    <row r="5050" spans="2:21" x14ac:dyDescent="0.25">
      <c r="B5050"/>
      <c r="C5050"/>
      <c r="D5050" s="13"/>
      <c r="E5050" s="13"/>
      <c r="K5050" s="23"/>
      <c r="O5050" s="21"/>
      <c r="P5050" s="27"/>
      <c r="Q5050" s="16"/>
      <c r="U5050" s="27"/>
    </row>
    <row r="5051" spans="2:21" x14ac:dyDescent="0.25">
      <c r="B5051"/>
      <c r="C5051"/>
      <c r="D5051" s="13"/>
      <c r="E5051" s="13"/>
      <c r="K5051" s="23"/>
      <c r="O5051" s="21"/>
      <c r="P5051" s="27"/>
      <c r="Q5051" s="16"/>
      <c r="U5051" s="27"/>
    </row>
    <row r="5052" spans="2:21" x14ac:dyDescent="0.25">
      <c r="B5052"/>
      <c r="C5052"/>
      <c r="D5052" s="13"/>
      <c r="E5052" s="13"/>
      <c r="K5052" s="23"/>
      <c r="O5052" s="21"/>
      <c r="P5052" s="27"/>
      <c r="Q5052" s="16"/>
      <c r="U5052" s="27"/>
    </row>
    <row r="5053" spans="2:21" x14ac:dyDescent="0.25">
      <c r="B5053"/>
      <c r="C5053"/>
      <c r="D5053" s="13"/>
      <c r="E5053" s="13"/>
      <c r="K5053" s="23"/>
      <c r="O5053" s="21"/>
      <c r="P5053" s="27"/>
      <c r="Q5053" s="16"/>
      <c r="U5053" s="27"/>
    </row>
    <row r="5054" spans="2:21" x14ac:dyDescent="0.25">
      <c r="B5054"/>
      <c r="C5054"/>
      <c r="D5054" s="13"/>
      <c r="E5054" s="13"/>
      <c r="K5054" s="23"/>
      <c r="O5054" s="21"/>
      <c r="P5054" s="27"/>
      <c r="Q5054" s="16"/>
      <c r="U5054" s="27"/>
    </row>
    <row r="5055" spans="2:21" x14ac:dyDescent="0.25">
      <c r="B5055"/>
      <c r="C5055"/>
      <c r="D5055" s="13"/>
      <c r="E5055" s="13"/>
      <c r="K5055" s="23"/>
      <c r="O5055" s="21"/>
      <c r="P5055" s="27"/>
      <c r="Q5055" s="16"/>
      <c r="U5055" s="27"/>
    </row>
    <row r="5056" spans="2:21" x14ac:dyDescent="0.25">
      <c r="B5056"/>
      <c r="C5056"/>
      <c r="D5056" s="13"/>
      <c r="E5056" s="13"/>
      <c r="K5056" s="23"/>
      <c r="O5056" s="21"/>
      <c r="P5056" s="27"/>
      <c r="Q5056" s="16"/>
      <c r="U5056" s="27"/>
    </row>
    <row r="5057" spans="2:21" x14ac:dyDescent="0.25">
      <c r="B5057"/>
      <c r="C5057"/>
      <c r="D5057" s="13"/>
      <c r="E5057" s="13"/>
      <c r="K5057" s="23"/>
      <c r="O5057" s="21"/>
      <c r="P5057" s="27"/>
      <c r="Q5057" s="16"/>
      <c r="U5057" s="27"/>
    </row>
    <row r="5058" spans="2:21" x14ac:dyDescent="0.25">
      <c r="B5058"/>
      <c r="C5058"/>
      <c r="D5058" s="13"/>
      <c r="E5058" s="13"/>
      <c r="K5058" s="23"/>
      <c r="O5058" s="21"/>
      <c r="P5058" s="27"/>
      <c r="Q5058" s="16"/>
      <c r="U5058" s="27"/>
    </row>
    <row r="5059" spans="2:21" x14ac:dyDescent="0.25">
      <c r="B5059"/>
      <c r="C5059"/>
      <c r="D5059" s="13"/>
      <c r="E5059" s="13"/>
      <c r="K5059" s="23"/>
      <c r="O5059" s="21"/>
      <c r="P5059" s="27"/>
      <c r="Q5059" s="16"/>
      <c r="U5059" s="27"/>
    </row>
    <row r="5060" spans="2:21" x14ac:dyDescent="0.25">
      <c r="B5060"/>
      <c r="C5060"/>
      <c r="D5060" s="13"/>
      <c r="E5060" s="13"/>
      <c r="K5060" s="23"/>
      <c r="O5060" s="21"/>
      <c r="P5060" s="27"/>
      <c r="Q5060" s="16"/>
      <c r="U5060" s="27"/>
    </row>
    <row r="5061" spans="2:21" x14ac:dyDescent="0.25">
      <c r="B5061"/>
      <c r="C5061"/>
      <c r="D5061" s="13"/>
      <c r="E5061" s="13"/>
      <c r="K5061" s="23"/>
      <c r="O5061" s="21"/>
      <c r="P5061" s="27"/>
      <c r="Q5061" s="16"/>
      <c r="U5061" s="27"/>
    </row>
    <row r="5062" spans="2:21" x14ac:dyDescent="0.25">
      <c r="B5062"/>
      <c r="C5062"/>
      <c r="D5062" s="13"/>
      <c r="E5062" s="13"/>
      <c r="K5062" s="23"/>
      <c r="O5062" s="21"/>
      <c r="P5062" s="27"/>
      <c r="Q5062" s="16"/>
      <c r="U5062" s="27"/>
    </row>
    <row r="5063" spans="2:21" x14ac:dyDescent="0.25">
      <c r="B5063"/>
      <c r="C5063"/>
      <c r="D5063" s="13"/>
      <c r="E5063" s="13"/>
      <c r="K5063" s="23"/>
      <c r="O5063" s="21"/>
      <c r="P5063" s="27"/>
      <c r="Q5063" s="16"/>
      <c r="U5063" s="27"/>
    </row>
    <row r="5064" spans="2:21" x14ac:dyDescent="0.25">
      <c r="B5064"/>
      <c r="C5064"/>
      <c r="D5064" s="13"/>
      <c r="E5064" s="13"/>
      <c r="K5064" s="23"/>
      <c r="O5064" s="21"/>
      <c r="P5064" s="27"/>
      <c r="Q5064" s="16"/>
      <c r="U5064" s="27"/>
    </row>
    <row r="5065" spans="2:21" x14ac:dyDescent="0.25">
      <c r="B5065"/>
      <c r="C5065"/>
      <c r="D5065" s="13"/>
      <c r="E5065" s="13"/>
      <c r="K5065" s="23"/>
      <c r="O5065" s="21"/>
      <c r="P5065" s="27"/>
      <c r="Q5065" s="16"/>
      <c r="U5065" s="27"/>
    </row>
    <row r="5066" spans="2:21" x14ac:dyDescent="0.25">
      <c r="B5066"/>
      <c r="C5066"/>
      <c r="D5066" s="13"/>
      <c r="E5066" s="13"/>
      <c r="K5066" s="23"/>
      <c r="O5066" s="21"/>
      <c r="P5066" s="27"/>
      <c r="Q5066" s="16"/>
      <c r="U5066" s="27"/>
    </row>
    <row r="5067" spans="2:21" x14ac:dyDescent="0.25">
      <c r="B5067"/>
      <c r="C5067"/>
      <c r="D5067" s="13"/>
      <c r="E5067" s="13"/>
      <c r="K5067" s="23"/>
      <c r="O5067" s="21"/>
      <c r="P5067" s="27"/>
      <c r="Q5067" s="16"/>
      <c r="U5067" s="27"/>
    </row>
    <row r="5068" spans="2:21" x14ac:dyDescent="0.25">
      <c r="B5068"/>
      <c r="C5068"/>
      <c r="D5068" s="13"/>
      <c r="E5068" s="13"/>
      <c r="K5068" s="23"/>
      <c r="O5068" s="21"/>
      <c r="P5068" s="27"/>
      <c r="Q5068" s="16"/>
      <c r="U5068" s="27"/>
    </row>
    <row r="5069" spans="2:21" x14ac:dyDescent="0.25">
      <c r="B5069"/>
      <c r="C5069"/>
      <c r="D5069" s="13"/>
      <c r="E5069" s="13"/>
      <c r="K5069" s="23"/>
      <c r="O5069" s="21"/>
      <c r="P5069" s="27"/>
      <c r="Q5069" s="16"/>
      <c r="U5069" s="27"/>
    </row>
    <row r="5070" spans="2:21" x14ac:dyDescent="0.25">
      <c r="B5070"/>
      <c r="C5070"/>
      <c r="D5070" s="13"/>
      <c r="E5070" s="13"/>
      <c r="K5070" s="23"/>
      <c r="O5070" s="21"/>
      <c r="P5070" s="27"/>
      <c r="Q5070" s="16"/>
      <c r="U5070" s="27"/>
    </row>
    <row r="5071" spans="2:21" x14ac:dyDescent="0.25">
      <c r="B5071"/>
      <c r="C5071"/>
      <c r="D5071" s="13"/>
      <c r="E5071" s="13"/>
      <c r="K5071" s="23"/>
      <c r="O5071" s="21"/>
      <c r="P5071" s="27"/>
      <c r="Q5071" s="16"/>
      <c r="U5071" s="27"/>
    </row>
    <row r="5072" spans="2:21" x14ac:dyDescent="0.25">
      <c r="B5072"/>
      <c r="C5072"/>
      <c r="D5072" s="13"/>
      <c r="E5072" s="13"/>
      <c r="K5072" s="23"/>
      <c r="O5072" s="21"/>
      <c r="P5072" s="27"/>
      <c r="Q5072" s="16"/>
      <c r="U5072" s="27"/>
    </row>
    <row r="5073" spans="2:21" x14ac:dyDescent="0.25">
      <c r="B5073"/>
      <c r="C5073"/>
      <c r="D5073" s="13"/>
      <c r="E5073" s="13"/>
      <c r="K5073" s="23"/>
      <c r="O5073" s="21"/>
      <c r="P5073" s="27"/>
      <c r="Q5073" s="16"/>
      <c r="U5073" s="27"/>
    </row>
    <row r="5074" spans="2:21" x14ac:dyDescent="0.25">
      <c r="B5074"/>
      <c r="C5074"/>
      <c r="D5074" s="13"/>
      <c r="E5074" s="13"/>
      <c r="K5074" s="23"/>
      <c r="O5074" s="21"/>
      <c r="P5074" s="27"/>
      <c r="Q5074" s="16"/>
      <c r="U5074" s="27"/>
    </row>
    <row r="5075" spans="2:21" x14ac:dyDescent="0.25">
      <c r="B5075"/>
      <c r="C5075"/>
      <c r="D5075" s="13"/>
      <c r="E5075" s="13"/>
      <c r="K5075" s="23"/>
      <c r="O5075" s="21"/>
      <c r="P5075" s="27"/>
      <c r="Q5075" s="16"/>
      <c r="U5075" s="27"/>
    </row>
    <row r="5076" spans="2:21" x14ac:dyDescent="0.25">
      <c r="B5076"/>
      <c r="C5076"/>
      <c r="D5076" s="13"/>
      <c r="E5076" s="13"/>
      <c r="K5076" s="23"/>
      <c r="O5076" s="21"/>
      <c r="P5076" s="27"/>
      <c r="Q5076" s="16"/>
      <c r="U5076" s="27"/>
    </row>
    <row r="5077" spans="2:21" x14ac:dyDescent="0.25">
      <c r="B5077"/>
      <c r="C5077"/>
      <c r="D5077" s="13"/>
      <c r="E5077" s="13"/>
      <c r="K5077" s="23"/>
      <c r="O5077" s="21"/>
      <c r="P5077" s="27"/>
      <c r="Q5077" s="16"/>
      <c r="U5077" s="27"/>
    </row>
    <row r="5078" spans="2:21" x14ac:dyDescent="0.25">
      <c r="B5078"/>
      <c r="C5078"/>
      <c r="D5078" s="13"/>
      <c r="E5078" s="13"/>
      <c r="K5078" s="23"/>
      <c r="O5078" s="21"/>
      <c r="P5078" s="27"/>
      <c r="Q5078" s="16"/>
      <c r="U5078" s="27"/>
    </row>
    <row r="5079" spans="2:21" x14ac:dyDescent="0.25">
      <c r="B5079"/>
      <c r="C5079"/>
      <c r="D5079" s="13"/>
      <c r="E5079" s="13"/>
      <c r="K5079" s="23"/>
      <c r="O5079" s="21"/>
      <c r="P5079" s="27"/>
      <c r="Q5079" s="16"/>
      <c r="U5079" s="27"/>
    </row>
    <row r="5080" spans="2:21" x14ac:dyDescent="0.25">
      <c r="B5080"/>
      <c r="C5080"/>
      <c r="D5080" s="13"/>
      <c r="E5080" s="13"/>
      <c r="K5080" s="23"/>
      <c r="O5080" s="21"/>
      <c r="P5080" s="27"/>
      <c r="Q5080" s="16"/>
      <c r="U5080" s="27"/>
    </row>
    <row r="5081" spans="2:21" x14ac:dyDescent="0.25">
      <c r="B5081"/>
      <c r="C5081"/>
      <c r="D5081" s="13"/>
      <c r="E5081" s="13"/>
      <c r="K5081" s="23"/>
      <c r="O5081" s="21"/>
      <c r="P5081" s="27"/>
      <c r="Q5081" s="16"/>
      <c r="U5081" s="27"/>
    </row>
    <row r="5082" spans="2:21" x14ac:dyDescent="0.25">
      <c r="B5082"/>
      <c r="C5082"/>
      <c r="D5082" s="13"/>
      <c r="E5082" s="13"/>
      <c r="K5082" s="23"/>
      <c r="O5082" s="21"/>
      <c r="P5082" s="27"/>
      <c r="Q5082" s="16"/>
      <c r="U5082" s="27"/>
    </row>
    <row r="5083" spans="2:21" x14ac:dyDescent="0.25">
      <c r="B5083"/>
      <c r="C5083"/>
      <c r="D5083" s="13"/>
      <c r="E5083" s="13"/>
      <c r="K5083" s="23"/>
      <c r="O5083" s="21"/>
      <c r="P5083" s="27"/>
      <c r="Q5083" s="16"/>
      <c r="U5083" s="27"/>
    </row>
    <row r="5084" spans="2:21" x14ac:dyDescent="0.25">
      <c r="B5084"/>
      <c r="C5084"/>
      <c r="D5084" s="13"/>
      <c r="E5084" s="13"/>
      <c r="K5084" s="23"/>
      <c r="O5084" s="21"/>
      <c r="P5084" s="27"/>
      <c r="Q5084" s="16"/>
      <c r="U5084" s="27"/>
    </row>
    <row r="5085" spans="2:21" x14ac:dyDescent="0.25">
      <c r="B5085"/>
      <c r="C5085"/>
      <c r="D5085" s="13"/>
      <c r="E5085" s="13"/>
      <c r="K5085" s="23"/>
      <c r="O5085" s="21"/>
      <c r="P5085" s="27"/>
      <c r="Q5085" s="16"/>
      <c r="U5085" s="27"/>
    </row>
    <row r="5086" spans="2:21" x14ac:dyDescent="0.25">
      <c r="B5086"/>
      <c r="C5086"/>
      <c r="D5086" s="13"/>
      <c r="E5086" s="13"/>
      <c r="K5086" s="23"/>
      <c r="O5086" s="21"/>
      <c r="P5086" s="27"/>
      <c r="Q5086" s="16"/>
      <c r="U5086" s="27"/>
    </row>
    <row r="5087" spans="2:21" x14ac:dyDescent="0.25">
      <c r="B5087"/>
      <c r="C5087"/>
      <c r="D5087" s="13"/>
      <c r="E5087" s="13"/>
      <c r="K5087" s="23"/>
      <c r="O5087" s="21"/>
      <c r="P5087" s="27"/>
      <c r="Q5087" s="16"/>
      <c r="U5087" s="27"/>
    </row>
    <row r="5088" spans="2:21" x14ac:dyDescent="0.25">
      <c r="B5088"/>
      <c r="C5088"/>
      <c r="D5088" s="13"/>
      <c r="E5088" s="13"/>
      <c r="K5088" s="23"/>
      <c r="O5088" s="21"/>
      <c r="P5088" s="27"/>
      <c r="Q5088" s="16"/>
      <c r="U5088" s="27"/>
    </row>
    <row r="5089" spans="2:21" x14ac:dyDescent="0.25">
      <c r="B5089"/>
      <c r="C5089"/>
      <c r="D5089" s="13"/>
      <c r="E5089" s="13"/>
      <c r="K5089" s="23"/>
      <c r="O5089" s="21"/>
      <c r="P5089" s="27"/>
      <c r="Q5089" s="16"/>
      <c r="U5089" s="27"/>
    </row>
    <row r="5090" spans="2:21" x14ac:dyDescent="0.25">
      <c r="B5090"/>
      <c r="C5090"/>
      <c r="D5090" s="13"/>
      <c r="E5090" s="13"/>
      <c r="K5090" s="23"/>
      <c r="O5090" s="21"/>
      <c r="P5090" s="27"/>
      <c r="Q5090" s="16"/>
      <c r="U5090" s="27"/>
    </row>
    <row r="5091" spans="2:21" x14ac:dyDescent="0.25">
      <c r="B5091"/>
      <c r="C5091"/>
      <c r="D5091" s="13"/>
      <c r="E5091" s="13"/>
      <c r="K5091" s="23"/>
      <c r="O5091" s="21"/>
      <c r="P5091" s="27"/>
      <c r="Q5091" s="16"/>
      <c r="U5091" s="27"/>
    </row>
    <row r="5092" spans="2:21" x14ac:dyDescent="0.25">
      <c r="B5092"/>
      <c r="C5092"/>
      <c r="D5092" s="13"/>
      <c r="E5092" s="13"/>
      <c r="K5092" s="23"/>
      <c r="O5092" s="21"/>
      <c r="P5092" s="27"/>
      <c r="Q5092" s="16"/>
      <c r="U5092" s="27"/>
    </row>
    <row r="5093" spans="2:21" x14ac:dyDescent="0.25">
      <c r="B5093"/>
      <c r="C5093"/>
      <c r="D5093" s="13"/>
      <c r="E5093" s="13"/>
      <c r="K5093" s="23"/>
      <c r="O5093" s="21"/>
      <c r="P5093" s="27"/>
      <c r="Q5093" s="16"/>
      <c r="U5093" s="27"/>
    </row>
    <row r="5094" spans="2:21" x14ac:dyDescent="0.25">
      <c r="B5094"/>
      <c r="C5094"/>
      <c r="D5094" s="13"/>
      <c r="E5094" s="13"/>
      <c r="K5094" s="23"/>
      <c r="O5094" s="21"/>
      <c r="P5094" s="27"/>
      <c r="Q5094" s="16"/>
      <c r="U5094" s="27"/>
    </row>
    <row r="5095" spans="2:21" x14ac:dyDescent="0.25">
      <c r="B5095"/>
      <c r="C5095"/>
      <c r="D5095" s="13"/>
      <c r="E5095" s="13"/>
      <c r="K5095" s="23"/>
      <c r="O5095" s="21"/>
      <c r="P5095" s="27"/>
      <c r="Q5095" s="16"/>
      <c r="U5095" s="27"/>
    </row>
    <row r="5096" spans="2:21" x14ac:dyDescent="0.25">
      <c r="B5096"/>
      <c r="C5096"/>
      <c r="D5096" s="13"/>
      <c r="E5096" s="13"/>
      <c r="K5096" s="23"/>
      <c r="O5096" s="21"/>
      <c r="P5096" s="27"/>
      <c r="Q5096" s="16"/>
      <c r="U5096" s="27"/>
    </row>
    <row r="5097" spans="2:21" x14ac:dyDescent="0.25">
      <c r="B5097"/>
      <c r="C5097"/>
      <c r="D5097" s="13"/>
      <c r="E5097" s="13"/>
      <c r="K5097" s="23"/>
      <c r="O5097" s="21"/>
      <c r="P5097" s="27"/>
      <c r="Q5097" s="16"/>
      <c r="U5097" s="27"/>
    </row>
    <row r="5098" spans="2:21" x14ac:dyDescent="0.25">
      <c r="B5098"/>
      <c r="C5098"/>
      <c r="D5098" s="13"/>
      <c r="E5098" s="13"/>
      <c r="K5098" s="23"/>
      <c r="O5098" s="21"/>
      <c r="P5098" s="27"/>
      <c r="Q5098" s="16"/>
      <c r="U5098" s="27"/>
    </row>
    <row r="5099" spans="2:21" x14ac:dyDescent="0.25">
      <c r="B5099"/>
      <c r="C5099"/>
      <c r="D5099" s="13"/>
      <c r="E5099" s="13"/>
      <c r="K5099" s="23"/>
      <c r="O5099" s="21"/>
      <c r="P5099" s="27"/>
      <c r="Q5099" s="16"/>
      <c r="U5099" s="27"/>
    </row>
    <row r="5100" spans="2:21" x14ac:dyDescent="0.25">
      <c r="B5100"/>
      <c r="C5100"/>
      <c r="D5100" s="13"/>
      <c r="E5100" s="13"/>
      <c r="K5100" s="23"/>
      <c r="O5100" s="21"/>
      <c r="P5100" s="27"/>
      <c r="Q5100" s="16"/>
      <c r="U5100" s="27"/>
    </row>
    <row r="5101" spans="2:21" x14ac:dyDescent="0.25">
      <c r="B5101"/>
      <c r="C5101"/>
      <c r="D5101" s="13"/>
      <c r="E5101" s="13"/>
      <c r="K5101" s="23"/>
      <c r="O5101" s="21"/>
      <c r="P5101" s="27"/>
      <c r="Q5101" s="16"/>
      <c r="U5101" s="27"/>
    </row>
    <row r="5102" spans="2:21" x14ac:dyDescent="0.25">
      <c r="B5102"/>
      <c r="C5102"/>
      <c r="D5102" s="13"/>
      <c r="E5102" s="13"/>
      <c r="K5102" s="23"/>
      <c r="O5102" s="21"/>
      <c r="P5102" s="27"/>
      <c r="Q5102" s="16"/>
      <c r="U5102" s="27"/>
    </row>
    <row r="5103" spans="2:21" x14ac:dyDescent="0.25">
      <c r="B5103"/>
      <c r="C5103"/>
      <c r="D5103" s="13"/>
      <c r="E5103" s="13"/>
      <c r="K5103" s="23"/>
      <c r="O5103" s="21"/>
      <c r="P5103" s="27"/>
      <c r="Q5103" s="16"/>
      <c r="U5103" s="27"/>
    </row>
    <row r="5104" spans="2:21" x14ac:dyDescent="0.25">
      <c r="B5104"/>
      <c r="C5104"/>
      <c r="D5104" s="13"/>
      <c r="E5104" s="13"/>
      <c r="K5104" s="23"/>
      <c r="O5104" s="21"/>
      <c r="P5104" s="27"/>
      <c r="Q5104" s="16"/>
      <c r="U5104" s="27"/>
    </row>
    <row r="5105" spans="2:21" x14ac:dyDescent="0.25">
      <c r="B5105"/>
      <c r="C5105"/>
      <c r="D5105" s="13"/>
      <c r="E5105" s="13"/>
      <c r="K5105" s="23"/>
      <c r="O5105" s="21"/>
      <c r="P5105" s="27"/>
      <c r="Q5105" s="16"/>
      <c r="U5105" s="27"/>
    </row>
    <row r="5106" spans="2:21" x14ac:dyDescent="0.25">
      <c r="B5106"/>
      <c r="C5106"/>
      <c r="D5106" s="13"/>
      <c r="E5106" s="13"/>
      <c r="K5106" s="23"/>
      <c r="O5106" s="21"/>
      <c r="P5106" s="27"/>
      <c r="Q5106" s="16"/>
      <c r="U5106" s="27"/>
    </row>
    <row r="5107" spans="2:21" x14ac:dyDescent="0.25">
      <c r="B5107"/>
      <c r="C5107"/>
      <c r="D5107" s="13"/>
      <c r="E5107" s="13"/>
      <c r="K5107" s="23"/>
      <c r="O5107" s="21"/>
      <c r="P5107" s="27"/>
      <c r="Q5107" s="16"/>
      <c r="U5107" s="27"/>
    </row>
    <row r="5108" spans="2:21" x14ac:dyDescent="0.25">
      <c r="B5108"/>
      <c r="C5108"/>
      <c r="D5108" s="13"/>
      <c r="E5108" s="13"/>
      <c r="K5108" s="23"/>
      <c r="O5108" s="21"/>
      <c r="P5108" s="27"/>
      <c r="Q5108" s="16"/>
      <c r="U5108" s="27"/>
    </row>
    <row r="5109" spans="2:21" x14ac:dyDescent="0.25">
      <c r="B5109"/>
      <c r="C5109"/>
      <c r="D5109" s="13"/>
      <c r="E5109" s="13"/>
      <c r="K5109" s="23"/>
      <c r="O5109" s="21"/>
      <c r="P5109" s="27"/>
      <c r="Q5109" s="16"/>
      <c r="U5109" s="27"/>
    </row>
    <row r="5110" spans="2:21" x14ac:dyDescent="0.25">
      <c r="B5110"/>
      <c r="C5110"/>
      <c r="D5110" s="13"/>
      <c r="E5110" s="13"/>
      <c r="K5110" s="23"/>
      <c r="O5110" s="21"/>
      <c r="P5110" s="27"/>
      <c r="Q5110" s="16"/>
      <c r="U5110" s="27"/>
    </row>
    <row r="5111" spans="2:21" x14ac:dyDescent="0.25">
      <c r="B5111"/>
      <c r="C5111"/>
      <c r="D5111" s="13"/>
      <c r="E5111" s="13"/>
      <c r="K5111" s="23"/>
      <c r="O5111" s="21"/>
      <c r="P5111" s="27"/>
      <c r="Q5111" s="16"/>
      <c r="U5111" s="27"/>
    </row>
    <row r="5112" spans="2:21" x14ac:dyDescent="0.25">
      <c r="B5112"/>
      <c r="C5112"/>
      <c r="D5112" s="13"/>
      <c r="E5112" s="13"/>
      <c r="K5112" s="23"/>
      <c r="O5112" s="21"/>
      <c r="P5112" s="27"/>
      <c r="Q5112" s="16"/>
      <c r="U5112" s="27"/>
    </row>
    <row r="5113" spans="2:21" x14ac:dyDescent="0.25">
      <c r="B5113"/>
      <c r="C5113"/>
      <c r="D5113" s="13"/>
      <c r="E5113" s="13"/>
      <c r="K5113" s="23"/>
      <c r="O5113" s="21"/>
      <c r="P5113" s="27"/>
      <c r="Q5113" s="16"/>
      <c r="U5113" s="27"/>
    </row>
    <row r="5114" spans="2:21" x14ac:dyDescent="0.25">
      <c r="B5114"/>
      <c r="C5114"/>
      <c r="D5114" s="13"/>
      <c r="E5114" s="13"/>
      <c r="K5114" s="23"/>
      <c r="O5114" s="21"/>
      <c r="P5114" s="27"/>
      <c r="Q5114" s="16"/>
      <c r="U5114" s="27"/>
    </row>
    <row r="5115" spans="2:21" x14ac:dyDescent="0.25">
      <c r="B5115"/>
      <c r="C5115"/>
      <c r="D5115" s="13"/>
      <c r="E5115" s="13"/>
      <c r="K5115" s="23"/>
      <c r="O5115" s="21"/>
      <c r="P5115" s="27"/>
      <c r="Q5115" s="16"/>
      <c r="U5115" s="27"/>
    </row>
    <row r="5116" spans="2:21" x14ac:dyDescent="0.25">
      <c r="B5116"/>
      <c r="C5116"/>
      <c r="D5116" s="13"/>
      <c r="E5116" s="13"/>
      <c r="K5116" s="23"/>
      <c r="O5116" s="21"/>
      <c r="P5116" s="27"/>
      <c r="Q5116" s="16"/>
      <c r="U5116" s="27"/>
    </row>
    <row r="5117" spans="2:21" x14ac:dyDescent="0.25">
      <c r="B5117"/>
      <c r="C5117"/>
      <c r="D5117" s="13"/>
      <c r="E5117" s="13"/>
      <c r="K5117" s="23"/>
      <c r="O5117" s="21"/>
      <c r="P5117" s="27"/>
      <c r="Q5117" s="16"/>
      <c r="U5117" s="27"/>
    </row>
    <row r="5118" spans="2:21" x14ac:dyDescent="0.25">
      <c r="B5118"/>
      <c r="C5118"/>
      <c r="D5118" s="13"/>
      <c r="E5118" s="13"/>
      <c r="K5118" s="23"/>
      <c r="O5118" s="21"/>
      <c r="P5118" s="27"/>
      <c r="Q5118" s="16"/>
      <c r="U5118" s="27"/>
    </row>
    <row r="5119" spans="2:21" x14ac:dyDescent="0.25">
      <c r="B5119"/>
      <c r="C5119"/>
      <c r="D5119" s="13"/>
      <c r="E5119" s="13"/>
      <c r="K5119" s="23"/>
      <c r="O5119" s="21"/>
      <c r="P5119" s="27"/>
      <c r="Q5119" s="16"/>
      <c r="U5119" s="27"/>
    </row>
    <row r="5120" spans="2:21" x14ac:dyDescent="0.25">
      <c r="B5120"/>
      <c r="C5120"/>
      <c r="D5120" s="13"/>
      <c r="E5120" s="13"/>
      <c r="K5120" s="23"/>
      <c r="O5120" s="21"/>
      <c r="P5120" s="27"/>
      <c r="Q5120" s="16"/>
      <c r="U5120" s="27"/>
    </row>
    <row r="5121" spans="2:21" x14ac:dyDescent="0.25">
      <c r="B5121"/>
      <c r="C5121"/>
      <c r="D5121" s="13"/>
      <c r="E5121" s="13"/>
      <c r="K5121" s="23"/>
      <c r="O5121" s="21"/>
      <c r="P5121" s="27"/>
      <c r="Q5121" s="16"/>
      <c r="U5121" s="27"/>
    </row>
    <row r="5122" spans="2:21" x14ac:dyDescent="0.25">
      <c r="B5122"/>
      <c r="C5122"/>
      <c r="D5122" s="13"/>
      <c r="E5122" s="13"/>
      <c r="K5122" s="23"/>
      <c r="O5122" s="21"/>
      <c r="P5122" s="27"/>
      <c r="Q5122" s="16"/>
      <c r="U5122" s="27"/>
    </row>
    <row r="5123" spans="2:21" x14ac:dyDescent="0.25">
      <c r="B5123"/>
      <c r="C5123"/>
      <c r="D5123" s="13"/>
      <c r="E5123" s="13"/>
      <c r="K5123" s="23"/>
      <c r="O5123" s="21"/>
      <c r="P5123" s="27"/>
      <c r="Q5123" s="16"/>
      <c r="U5123" s="27"/>
    </row>
    <row r="5124" spans="2:21" x14ac:dyDescent="0.25">
      <c r="B5124"/>
      <c r="C5124"/>
      <c r="D5124" s="13"/>
      <c r="E5124" s="13"/>
      <c r="K5124" s="23"/>
      <c r="O5124" s="21"/>
      <c r="P5124" s="27"/>
      <c r="Q5124" s="16"/>
      <c r="U5124" s="27"/>
    </row>
    <row r="5125" spans="2:21" x14ac:dyDescent="0.25">
      <c r="B5125"/>
      <c r="C5125"/>
      <c r="D5125" s="13"/>
      <c r="E5125" s="13"/>
      <c r="K5125" s="23"/>
      <c r="O5125" s="21"/>
      <c r="P5125" s="27"/>
      <c r="Q5125" s="16"/>
      <c r="U5125" s="27"/>
    </row>
    <row r="5126" spans="2:21" x14ac:dyDescent="0.25">
      <c r="B5126"/>
      <c r="C5126"/>
      <c r="D5126" s="13"/>
      <c r="E5126" s="13"/>
      <c r="K5126" s="23"/>
      <c r="O5126" s="21"/>
      <c r="P5126" s="27"/>
      <c r="Q5126" s="16"/>
      <c r="U5126" s="27"/>
    </row>
    <row r="5127" spans="2:21" x14ac:dyDescent="0.25">
      <c r="B5127"/>
      <c r="C5127"/>
      <c r="D5127" s="13"/>
      <c r="E5127" s="13"/>
      <c r="K5127" s="23"/>
      <c r="O5127" s="21"/>
      <c r="P5127" s="27"/>
      <c r="Q5127" s="16"/>
      <c r="U5127" s="27"/>
    </row>
    <row r="5128" spans="2:21" x14ac:dyDescent="0.25">
      <c r="B5128"/>
      <c r="C5128"/>
      <c r="D5128" s="13"/>
      <c r="E5128" s="13"/>
      <c r="K5128" s="23"/>
      <c r="O5128" s="21"/>
      <c r="P5128" s="27"/>
      <c r="Q5128" s="16"/>
      <c r="U5128" s="27"/>
    </row>
    <row r="5129" spans="2:21" x14ac:dyDescent="0.25">
      <c r="B5129"/>
      <c r="C5129"/>
      <c r="D5129" s="13"/>
      <c r="E5129" s="13"/>
      <c r="K5129" s="23"/>
      <c r="O5129" s="21"/>
      <c r="P5129" s="27"/>
      <c r="Q5129" s="16"/>
      <c r="U5129" s="27"/>
    </row>
    <row r="5130" spans="2:21" x14ac:dyDescent="0.25">
      <c r="B5130"/>
      <c r="C5130"/>
      <c r="D5130" s="13"/>
      <c r="E5130" s="13"/>
      <c r="K5130" s="23"/>
      <c r="O5130" s="21"/>
      <c r="P5130" s="27"/>
      <c r="Q5130" s="16"/>
      <c r="U5130" s="27"/>
    </row>
    <row r="5131" spans="2:21" x14ac:dyDescent="0.25">
      <c r="B5131"/>
      <c r="C5131"/>
      <c r="D5131" s="13"/>
      <c r="E5131" s="13"/>
      <c r="K5131" s="23"/>
      <c r="O5131" s="21"/>
      <c r="P5131" s="27"/>
      <c r="Q5131" s="16"/>
      <c r="U5131" s="27"/>
    </row>
    <row r="5132" spans="2:21" x14ac:dyDescent="0.25">
      <c r="B5132"/>
      <c r="C5132"/>
      <c r="D5132" s="13"/>
      <c r="E5132" s="13"/>
      <c r="K5132" s="23"/>
      <c r="O5132" s="21"/>
      <c r="P5132" s="27"/>
      <c r="Q5132" s="16"/>
      <c r="U5132" s="27"/>
    </row>
    <row r="5133" spans="2:21" x14ac:dyDescent="0.25">
      <c r="B5133"/>
      <c r="C5133"/>
      <c r="D5133" s="13"/>
      <c r="E5133" s="13"/>
      <c r="K5133" s="23"/>
      <c r="O5133" s="21"/>
      <c r="P5133" s="27"/>
      <c r="Q5133" s="16"/>
      <c r="U5133" s="27"/>
    </row>
    <row r="5134" spans="2:21" x14ac:dyDescent="0.25">
      <c r="B5134"/>
      <c r="C5134"/>
      <c r="D5134" s="13"/>
      <c r="E5134" s="13"/>
      <c r="K5134" s="23"/>
      <c r="O5134" s="21"/>
      <c r="P5134" s="27"/>
      <c r="Q5134" s="16"/>
      <c r="U5134" s="27"/>
    </row>
    <row r="5135" spans="2:21" x14ac:dyDescent="0.25">
      <c r="B5135"/>
      <c r="C5135"/>
      <c r="D5135" s="13"/>
      <c r="E5135" s="13"/>
      <c r="K5135" s="23"/>
      <c r="O5135" s="21"/>
      <c r="P5135" s="27"/>
      <c r="Q5135" s="16"/>
      <c r="U5135" s="27"/>
    </row>
    <row r="5136" spans="2:21" x14ac:dyDescent="0.25">
      <c r="B5136"/>
      <c r="C5136"/>
      <c r="D5136" s="13"/>
      <c r="E5136" s="13"/>
      <c r="K5136" s="23"/>
      <c r="O5136" s="21"/>
      <c r="P5136" s="27"/>
      <c r="Q5136" s="16"/>
      <c r="U5136" s="27"/>
    </row>
    <row r="5137" spans="2:21" x14ac:dyDescent="0.25">
      <c r="B5137"/>
      <c r="C5137"/>
      <c r="D5137" s="13"/>
      <c r="E5137" s="13"/>
      <c r="K5137" s="23"/>
      <c r="O5137" s="21"/>
      <c r="P5137" s="27"/>
      <c r="Q5137" s="16"/>
      <c r="U5137" s="27"/>
    </row>
    <row r="5138" spans="2:21" x14ac:dyDescent="0.25">
      <c r="B5138"/>
      <c r="C5138"/>
      <c r="D5138" s="13"/>
      <c r="E5138" s="13"/>
      <c r="K5138" s="23"/>
      <c r="O5138" s="21"/>
      <c r="P5138" s="27"/>
      <c r="Q5138" s="16"/>
      <c r="U5138" s="27"/>
    </row>
    <row r="5139" spans="2:21" x14ac:dyDescent="0.25">
      <c r="B5139"/>
      <c r="C5139"/>
      <c r="D5139" s="13"/>
      <c r="E5139" s="13"/>
      <c r="K5139" s="23"/>
      <c r="O5139" s="21"/>
      <c r="P5139" s="27"/>
      <c r="Q5139" s="16"/>
      <c r="U5139" s="27"/>
    </row>
    <row r="5140" spans="2:21" x14ac:dyDescent="0.25">
      <c r="B5140"/>
      <c r="C5140"/>
      <c r="D5140" s="13"/>
      <c r="E5140" s="13"/>
      <c r="K5140" s="23"/>
      <c r="O5140" s="21"/>
      <c r="P5140" s="27"/>
      <c r="Q5140" s="16"/>
      <c r="U5140" s="27"/>
    </row>
    <row r="5141" spans="2:21" x14ac:dyDescent="0.25">
      <c r="B5141"/>
      <c r="C5141"/>
      <c r="D5141" s="13"/>
      <c r="E5141" s="13"/>
      <c r="K5141" s="23"/>
      <c r="O5141" s="21"/>
      <c r="P5141" s="27"/>
      <c r="Q5141" s="16"/>
      <c r="U5141" s="27"/>
    </row>
    <row r="5142" spans="2:21" x14ac:dyDescent="0.25">
      <c r="B5142"/>
      <c r="C5142"/>
      <c r="D5142" s="13"/>
      <c r="E5142" s="13"/>
      <c r="K5142" s="23"/>
      <c r="O5142" s="21"/>
      <c r="P5142" s="27"/>
      <c r="Q5142" s="16"/>
      <c r="U5142" s="27"/>
    </row>
    <row r="5143" spans="2:21" x14ac:dyDescent="0.25">
      <c r="B5143"/>
      <c r="C5143"/>
      <c r="D5143" s="13"/>
      <c r="E5143" s="13"/>
      <c r="K5143" s="23"/>
      <c r="O5143" s="21"/>
      <c r="P5143" s="27"/>
      <c r="Q5143" s="16"/>
      <c r="U5143" s="27"/>
    </row>
    <row r="5144" spans="2:21" x14ac:dyDescent="0.25">
      <c r="B5144"/>
      <c r="C5144"/>
      <c r="D5144" s="13"/>
      <c r="E5144" s="13"/>
      <c r="K5144" s="23"/>
      <c r="O5144" s="21"/>
      <c r="P5144" s="27"/>
      <c r="Q5144" s="16"/>
      <c r="U5144" s="27"/>
    </row>
    <row r="5145" spans="2:21" x14ac:dyDescent="0.25">
      <c r="B5145"/>
      <c r="C5145"/>
      <c r="D5145" s="13"/>
      <c r="E5145" s="13"/>
      <c r="K5145" s="23"/>
      <c r="O5145" s="21"/>
      <c r="P5145" s="27"/>
      <c r="Q5145" s="16"/>
      <c r="U5145" s="27"/>
    </row>
    <row r="5146" spans="2:21" x14ac:dyDescent="0.25">
      <c r="B5146"/>
      <c r="C5146"/>
      <c r="D5146" s="13"/>
      <c r="E5146" s="13"/>
      <c r="K5146" s="23"/>
      <c r="O5146" s="21"/>
      <c r="P5146" s="27"/>
      <c r="Q5146" s="16"/>
      <c r="U5146" s="27"/>
    </row>
    <row r="5147" spans="2:21" x14ac:dyDescent="0.25">
      <c r="B5147"/>
      <c r="C5147"/>
      <c r="D5147" s="13"/>
      <c r="E5147" s="13"/>
      <c r="K5147" s="23"/>
      <c r="O5147" s="21"/>
      <c r="P5147" s="27"/>
      <c r="Q5147" s="16"/>
      <c r="U5147" s="27"/>
    </row>
    <row r="5148" spans="2:21" x14ac:dyDescent="0.25">
      <c r="B5148"/>
      <c r="C5148"/>
      <c r="D5148" s="13"/>
      <c r="E5148" s="13"/>
      <c r="K5148" s="23"/>
      <c r="O5148" s="21"/>
      <c r="P5148" s="27"/>
      <c r="Q5148" s="16"/>
      <c r="U5148" s="27"/>
    </row>
    <row r="5149" spans="2:21" x14ac:dyDescent="0.25">
      <c r="B5149"/>
      <c r="C5149"/>
      <c r="D5149" s="13"/>
      <c r="E5149" s="13"/>
      <c r="K5149" s="23"/>
      <c r="O5149" s="21"/>
      <c r="P5149" s="27"/>
      <c r="Q5149" s="16"/>
      <c r="U5149" s="27"/>
    </row>
    <row r="5150" spans="2:21" x14ac:dyDescent="0.25">
      <c r="B5150"/>
      <c r="C5150"/>
      <c r="D5150" s="13"/>
      <c r="E5150" s="13"/>
      <c r="K5150" s="23"/>
      <c r="O5150" s="21"/>
      <c r="P5150" s="27"/>
      <c r="Q5150" s="16"/>
      <c r="U5150" s="27"/>
    </row>
    <row r="5151" spans="2:21" x14ac:dyDescent="0.25">
      <c r="B5151"/>
      <c r="C5151"/>
      <c r="D5151" s="13"/>
      <c r="E5151" s="13"/>
      <c r="K5151" s="23"/>
      <c r="O5151" s="21"/>
      <c r="P5151" s="27"/>
      <c r="Q5151" s="16"/>
      <c r="U5151" s="27"/>
    </row>
    <row r="5152" spans="2:21" x14ac:dyDescent="0.25">
      <c r="B5152"/>
      <c r="C5152"/>
      <c r="D5152" s="13"/>
      <c r="E5152" s="13"/>
      <c r="K5152" s="23"/>
      <c r="O5152" s="21"/>
      <c r="P5152" s="27"/>
      <c r="Q5152" s="16"/>
      <c r="U5152" s="27"/>
    </row>
    <row r="5153" spans="2:21" x14ac:dyDescent="0.25">
      <c r="B5153"/>
      <c r="C5153"/>
      <c r="D5153" s="13"/>
      <c r="E5153" s="13"/>
      <c r="K5153" s="23"/>
      <c r="O5153" s="21"/>
      <c r="P5153" s="27"/>
      <c r="Q5153" s="16"/>
      <c r="U5153" s="27"/>
    </row>
    <row r="5154" spans="2:21" x14ac:dyDescent="0.25">
      <c r="B5154"/>
      <c r="C5154"/>
      <c r="D5154" s="13"/>
      <c r="E5154" s="13"/>
      <c r="K5154" s="23"/>
      <c r="O5154" s="21"/>
      <c r="P5154" s="27"/>
      <c r="Q5154" s="16"/>
      <c r="U5154" s="27"/>
    </row>
    <row r="5155" spans="2:21" x14ac:dyDescent="0.25">
      <c r="B5155"/>
      <c r="C5155"/>
      <c r="D5155" s="13"/>
      <c r="E5155" s="13"/>
      <c r="K5155" s="23"/>
      <c r="O5155" s="21"/>
      <c r="P5155" s="27"/>
      <c r="Q5155" s="16"/>
      <c r="U5155" s="27"/>
    </row>
    <row r="5156" spans="2:21" x14ac:dyDescent="0.25">
      <c r="B5156"/>
      <c r="C5156"/>
      <c r="D5156" s="13"/>
      <c r="E5156" s="13"/>
      <c r="K5156" s="23"/>
      <c r="O5156" s="21"/>
      <c r="P5156" s="27"/>
      <c r="Q5156" s="16"/>
      <c r="U5156" s="27"/>
    </row>
    <row r="5157" spans="2:21" x14ac:dyDescent="0.25">
      <c r="B5157"/>
      <c r="C5157"/>
      <c r="D5157" s="13"/>
      <c r="E5157" s="13"/>
      <c r="K5157" s="23"/>
      <c r="O5157" s="21"/>
      <c r="P5157" s="27"/>
      <c r="Q5157" s="16"/>
      <c r="U5157" s="27"/>
    </row>
    <row r="5158" spans="2:21" x14ac:dyDescent="0.25">
      <c r="B5158"/>
      <c r="C5158"/>
      <c r="D5158" s="13"/>
      <c r="E5158" s="13"/>
      <c r="K5158" s="23"/>
      <c r="O5158" s="21"/>
      <c r="P5158" s="27"/>
      <c r="Q5158" s="16"/>
      <c r="U5158" s="27"/>
    </row>
    <row r="5159" spans="2:21" x14ac:dyDescent="0.25">
      <c r="B5159"/>
      <c r="C5159"/>
      <c r="D5159" s="13"/>
      <c r="E5159" s="13"/>
      <c r="K5159" s="23"/>
      <c r="O5159" s="21"/>
      <c r="P5159" s="27"/>
      <c r="Q5159" s="16"/>
      <c r="U5159" s="27"/>
    </row>
    <row r="5160" spans="2:21" x14ac:dyDescent="0.25">
      <c r="B5160"/>
      <c r="C5160"/>
      <c r="D5160" s="13"/>
      <c r="E5160" s="13"/>
      <c r="K5160" s="23"/>
      <c r="O5160" s="21"/>
      <c r="P5160" s="27"/>
      <c r="Q5160" s="16"/>
      <c r="U5160" s="27"/>
    </row>
    <row r="5161" spans="2:21" x14ac:dyDescent="0.25">
      <c r="B5161"/>
      <c r="C5161"/>
      <c r="D5161" s="13"/>
      <c r="E5161" s="13"/>
      <c r="K5161" s="23"/>
      <c r="O5161" s="21"/>
      <c r="P5161" s="27"/>
      <c r="Q5161" s="16"/>
      <c r="U5161" s="27"/>
    </row>
    <row r="5162" spans="2:21" x14ac:dyDescent="0.25">
      <c r="B5162"/>
      <c r="C5162"/>
      <c r="D5162" s="13"/>
      <c r="E5162" s="13"/>
      <c r="K5162" s="23"/>
      <c r="O5162" s="21"/>
      <c r="P5162" s="27"/>
      <c r="Q5162" s="16"/>
      <c r="U5162" s="27"/>
    </row>
    <row r="5163" spans="2:21" x14ac:dyDescent="0.25">
      <c r="B5163"/>
      <c r="C5163"/>
      <c r="D5163" s="13"/>
      <c r="E5163" s="13"/>
      <c r="K5163" s="23"/>
      <c r="O5163" s="21"/>
      <c r="P5163" s="27"/>
      <c r="Q5163" s="16"/>
      <c r="U5163" s="27"/>
    </row>
    <row r="5164" spans="2:21" x14ac:dyDescent="0.25">
      <c r="B5164"/>
      <c r="C5164"/>
      <c r="D5164" s="13"/>
      <c r="E5164" s="13"/>
      <c r="K5164" s="23"/>
      <c r="O5164" s="21"/>
      <c r="P5164" s="27"/>
      <c r="Q5164" s="16"/>
      <c r="U5164" s="27"/>
    </row>
    <row r="5165" spans="2:21" x14ac:dyDescent="0.25">
      <c r="B5165"/>
      <c r="C5165"/>
      <c r="D5165" s="13"/>
      <c r="E5165" s="13"/>
      <c r="K5165" s="23"/>
      <c r="O5165" s="21"/>
      <c r="P5165" s="27"/>
      <c r="Q5165" s="16"/>
      <c r="U5165" s="27"/>
    </row>
    <row r="5166" spans="2:21" x14ac:dyDescent="0.25">
      <c r="B5166"/>
      <c r="C5166"/>
      <c r="D5166" s="13"/>
      <c r="E5166" s="13"/>
      <c r="K5166" s="23"/>
      <c r="O5166" s="21"/>
      <c r="P5166" s="27"/>
      <c r="Q5166" s="16"/>
      <c r="U5166" s="27"/>
    </row>
    <row r="5167" spans="2:21" x14ac:dyDescent="0.25">
      <c r="B5167"/>
      <c r="C5167"/>
      <c r="D5167" s="13"/>
      <c r="E5167" s="13"/>
      <c r="K5167" s="23"/>
      <c r="O5167" s="21"/>
      <c r="P5167" s="27"/>
      <c r="Q5167" s="16"/>
      <c r="U5167" s="27"/>
    </row>
    <row r="5168" spans="2:21" x14ac:dyDescent="0.25">
      <c r="B5168"/>
      <c r="C5168"/>
      <c r="D5168" s="13"/>
      <c r="E5168" s="13"/>
      <c r="K5168" s="23"/>
      <c r="O5168" s="21"/>
      <c r="P5168" s="27"/>
      <c r="Q5168" s="16"/>
      <c r="U5168" s="27"/>
    </row>
    <row r="5169" spans="2:21" x14ac:dyDescent="0.25">
      <c r="B5169"/>
      <c r="C5169"/>
      <c r="D5169" s="13"/>
      <c r="E5169" s="13"/>
      <c r="K5169" s="23"/>
      <c r="O5169" s="21"/>
      <c r="P5169" s="27"/>
      <c r="Q5169" s="16"/>
      <c r="U5169" s="27"/>
    </row>
    <row r="5170" spans="2:21" x14ac:dyDescent="0.25">
      <c r="B5170"/>
      <c r="C5170"/>
      <c r="D5170" s="13"/>
      <c r="E5170" s="13"/>
      <c r="K5170" s="23"/>
      <c r="O5170" s="21"/>
      <c r="P5170" s="27"/>
      <c r="Q5170" s="16"/>
      <c r="U5170" s="27"/>
    </row>
    <row r="5171" spans="2:21" x14ac:dyDescent="0.25">
      <c r="B5171"/>
      <c r="C5171"/>
      <c r="D5171" s="13"/>
      <c r="E5171" s="13"/>
      <c r="K5171" s="23"/>
      <c r="O5171" s="21"/>
      <c r="P5171" s="27"/>
      <c r="Q5171" s="16"/>
      <c r="U5171" s="27"/>
    </row>
    <row r="5172" spans="2:21" x14ac:dyDescent="0.25">
      <c r="B5172"/>
      <c r="C5172"/>
      <c r="D5172" s="13"/>
      <c r="E5172" s="13"/>
      <c r="K5172" s="23"/>
      <c r="O5172" s="21"/>
      <c r="P5172" s="27"/>
      <c r="Q5172" s="16"/>
      <c r="U5172" s="27"/>
    </row>
    <row r="5173" spans="2:21" x14ac:dyDescent="0.25">
      <c r="B5173"/>
      <c r="C5173"/>
      <c r="D5173" s="13"/>
      <c r="E5173" s="13"/>
      <c r="K5173" s="23"/>
      <c r="O5173" s="21"/>
      <c r="P5173" s="27"/>
      <c r="Q5173" s="16"/>
      <c r="U5173" s="27"/>
    </row>
    <row r="5174" spans="2:21" x14ac:dyDescent="0.25">
      <c r="B5174"/>
      <c r="C5174"/>
      <c r="D5174" s="13"/>
      <c r="E5174" s="13"/>
      <c r="K5174" s="23"/>
      <c r="O5174" s="21"/>
      <c r="P5174" s="27"/>
      <c r="Q5174" s="16"/>
      <c r="U5174" s="27"/>
    </row>
    <row r="5175" spans="2:21" x14ac:dyDescent="0.25">
      <c r="B5175"/>
      <c r="C5175"/>
      <c r="D5175" s="13"/>
      <c r="E5175" s="13"/>
      <c r="K5175" s="23"/>
      <c r="O5175" s="21"/>
      <c r="P5175" s="27"/>
      <c r="Q5175" s="16"/>
      <c r="U5175" s="27"/>
    </row>
    <row r="5176" spans="2:21" x14ac:dyDescent="0.25">
      <c r="B5176"/>
      <c r="C5176"/>
      <c r="D5176" s="13"/>
      <c r="E5176" s="13"/>
      <c r="K5176" s="23"/>
      <c r="O5176" s="21"/>
      <c r="P5176" s="27"/>
      <c r="Q5176" s="16"/>
      <c r="U5176" s="27"/>
    </row>
    <row r="5177" spans="2:21" x14ac:dyDescent="0.25">
      <c r="B5177"/>
      <c r="C5177"/>
      <c r="D5177" s="13"/>
      <c r="E5177" s="13"/>
      <c r="K5177" s="23"/>
      <c r="O5177" s="21"/>
      <c r="P5177" s="27"/>
      <c r="Q5177" s="16"/>
      <c r="U5177" s="27"/>
    </row>
    <row r="5178" spans="2:21" x14ac:dyDescent="0.25">
      <c r="B5178"/>
      <c r="C5178"/>
      <c r="D5178" s="13"/>
      <c r="E5178" s="13"/>
      <c r="K5178" s="23"/>
      <c r="O5178" s="21"/>
      <c r="P5178" s="27"/>
      <c r="Q5178" s="16"/>
      <c r="U5178" s="27"/>
    </row>
    <row r="5179" spans="2:21" x14ac:dyDescent="0.25">
      <c r="B5179"/>
      <c r="C5179"/>
      <c r="D5179" s="13"/>
      <c r="E5179" s="13"/>
      <c r="K5179" s="23"/>
      <c r="O5179" s="21"/>
      <c r="P5179" s="27"/>
      <c r="Q5179" s="16"/>
      <c r="U5179" s="27"/>
    </row>
    <row r="5180" spans="2:21" x14ac:dyDescent="0.25">
      <c r="B5180"/>
      <c r="C5180"/>
      <c r="D5180" s="13"/>
      <c r="E5180" s="13"/>
      <c r="K5180" s="23"/>
      <c r="O5180" s="21"/>
      <c r="P5180" s="27"/>
      <c r="Q5180" s="16"/>
      <c r="U5180" s="27"/>
    </row>
    <row r="5181" spans="2:21" x14ac:dyDescent="0.25">
      <c r="B5181"/>
      <c r="C5181"/>
      <c r="D5181" s="13"/>
      <c r="E5181" s="13"/>
      <c r="K5181" s="23"/>
      <c r="O5181" s="21"/>
      <c r="P5181" s="27"/>
      <c r="Q5181" s="16"/>
      <c r="U5181" s="27"/>
    </row>
    <row r="5182" spans="2:21" x14ac:dyDescent="0.25">
      <c r="B5182"/>
      <c r="C5182"/>
      <c r="D5182" s="13"/>
      <c r="E5182" s="13"/>
      <c r="K5182" s="23"/>
      <c r="O5182" s="21"/>
      <c r="P5182" s="27"/>
      <c r="Q5182" s="16"/>
      <c r="U5182" s="27"/>
    </row>
    <row r="5183" spans="2:21" x14ac:dyDescent="0.25">
      <c r="B5183"/>
      <c r="C5183"/>
      <c r="D5183" s="13"/>
      <c r="E5183" s="13"/>
      <c r="K5183" s="23"/>
      <c r="O5183" s="21"/>
      <c r="P5183" s="27"/>
      <c r="Q5183" s="16"/>
      <c r="U5183" s="27"/>
    </row>
    <row r="5184" spans="2:21" x14ac:dyDescent="0.25">
      <c r="B5184"/>
      <c r="C5184"/>
      <c r="D5184" s="13"/>
      <c r="E5184" s="13"/>
      <c r="K5184" s="23"/>
      <c r="O5184" s="21"/>
      <c r="P5184" s="27"/>
      <c r="Q5184" s="16"/>
      <c r="U5184" s="27"/>
    </row>
    <row r="5185" spans="2:21" x14ac:dyDescent="0.25">
      <c r="B5185"/>
      <c r="C5185"/>
      <c r="D5185" s="13"/>
      <c r="E5185" s="13"/>
      <c r="K5185" s="23"/>
      <c r="O5185" s="21"/>
      <c r="P5185" s="27"/>
      <c r="Q5185" s="16"/>
      <c r="U5185" s="27"/>
    </row>
    <row r="5186" spans="2:21" x14ac:dyDescent="0.25">
      <c r="B5186"/>
      <c r="C5186"/>
      <c r="D5186" s="13"/>
      <c r="E5186" s="13"/>
      <c r="K5186" s="23"/>
      <c r="O5186" s="21"/>
      <c r="P5186" s="27"/>
      <c r="Q5186" s="16"/>
      <c r="U5186" s="27"/>
    </row>
    <row r="5187" spans="2:21" x14ac:dyDescent="0.25">
      <c r="B5187"/>
      <c r="C5187"/>
      <c r="D5187" s="13"/>
      <c r="E5187" s="13"/>
      <c r="K5187" s="23"/>
      <c r="O5187" s="21"/>
      <c r="P5187" s="27"/>
      <c r="Q5187" s="16"/>
      <c r="U5187" s="27"/>
    </row>
    <row r="5188" spans="2:21" x14ac:dyDescent="0.25">
      <c r="B5188"/>
      <c r="C5188"/>
      <c r="D5188" s="13"/>
      <c r="E5188" s="13"/>
      <c r="K5188" s="23"/>
      <c r="O5188" s="21"/>
      <c r="P5188" s="27"/>
      <c r="Q5188" s="16"/>
      <c r="U5188" s="27"/>
    </row>
    <row r="5189" spans="2:21" x14ac:dyDescent="0.25">
      <c r="B5189"/>
      <c r="C5189"/>
      <c r="D5189" s="13"/>
      <c r="E5189" s="13"/>
      <c r="K5189" s="23"/>
      <c r="O5189" s="21"/>
      <c r="P5189" s="27"/>
      <c r="Q5189" s="16"/>
      <c r="U5189" s="27"/>
    </row>
    <row r="5190" spans="2:21" x14ac:dyDescent="0.25">
      <c r="B5190"/>
      <c r="C5190"/>
      <c r="D5190" s="13"/>
      <c r="E5190" s="13"/>
      <c r="K5190" s="23"/>
      <c r="O5190" s="21"/>
      <c r="P5190" s="27"/>
      <c r="Q5190" s="16"/>
      <c r="U5190" s="27"/>
    </row>
    <row r="5191" spans="2:21" x14ac:dyDescent="0.25">
      <c r="B5191"/>
      <c r="C5191"/>
      <c r="D5191" s="13"/>
      <c r="E5191" s="13"/>
      <c r="K5191" s="23"/>
      <c r="O5191" s="21"/>
      <c r="P5191" s="27"/>
      <c r="Q5191" s="16"/>
      <c r="U5191" s="27"/>
    </row>
    <row r="5192" spans="2:21" x14ac:dyDescent="0.25">
      <c r="B5192"/>
      <c r="C5192"/>
      <c r="D5192" s="13"/>
      <c r="E5192" s="13"/>
      <c r="K5192" s="23"/>
      <c r="O5192" s="21"/>
      <c r="P5192" s="27"/>
      <c r="Q5192" s="16"/>
      <c r="U5192" s="27"/>
    </row>
    <row r="5193" spans="2:21" x14ac:dyDescent="0.25">
      <c r="B5193"/>
      <c r="C5193"/>
      <c r="D5193" s="13"/>
      <c r="E5193" s="13"/>
      <c r="K5193" s="23"/>
      <c r="O5193" s="21"/>
      <c r="P5193" s="27"/>
      <c r="Q5193" s="16"/>
      <c r="U5193" s="27"/>
    </row>
    <row r="5194" spans="2:21" x14ac:dyDescent="0.25">
      <c r="B5194"/>
      <c r="C5194"/>
      <c r="D5194" s="13"/>
      <c r="E5194" s="13"/>
      <c r="K5194" s="23"/>
      <c r="O5194" s="21"/>
      <c r="P5194" s="27"/>
      <c r="Q5194" s="16"/>
      <c r="U5194" s="27"/>
    </row>
    <row r="5195" spans="2:21" x14ac:dyDescent="0.25">
      <c r="B5195"/>
      <c r="C5195"/>
      <c r="D5195" s="13"/>
      <c r="E5195" s="13"/>
      <c r="K5195" s="23"/>
      <c r="O5195" s="21"/>
      <c r="P5195" s="27"/>
      <c r="Q5195" s="16"/>
      <c r="U5195" s="27"/>
    </row>
    <row r="5196" spans="2:21" x14ac:dyDescent="0.25">
      <c r="B5196"/>
      <c r="C5196"/>
      <c r="D5196" s="13"/>
      <c r="E5196" s="13"/>
      <c r="K5196" s="23"/>
      <c r="O5196" s="21"/>
      <c r="P5196" s="27"/>
      <c r="Q5196" s="16"/>
      <c r="U5196" s="27"/>
    </row>
    <row r="5197" spans="2:21" x14ac:dyDescent="0.25">
      <c r="B5197"/>
      <c r="C5197"/>
      <c r="D5197" s="13"/>
      <c r="E5197" s="13"/>
      <c r="K5197" s="23"/>
      <c r="O5197" s="21"/>
      <c r="P5197" s="27"/>
      <c r="Q5197" s="16"/>
      <c r="U5197" s="27"/>
    </row>
    <row r="5198" spans="2:21" x14ac:dyDescent="0.25">
      <c r="B5198"/>
      <c r="C5198"/>
      <c r="D5198" s="13"/>
      <c r="E5198" s="13"/>
      <c r="K5198" s="23"/>
      <c r="O5198" s="21"/>
      <c r="P5198" s="27"/>
      <c r="Q5198" s="16"/>
      <c r="U5198" s="27"/>
    </row>
    <row r="5199" spans="2:21" x14ac:dyDescent="0.25">
      <c r="B5199"/>
      <c r="C5199"/>
      <c r="D5199" s="13"/>
      <c r="E5199" s="13"/>
      <c r="K5199" s="23"/>
      <c r="O5199" s="21"/>
      <c r="P5199" s="27"/>
      <c r="Q5199" s="16"/>
      <c r="U5199" s="27"/>
    </row>
    <row r="5200" spans="2:21" x14ac:dyDescent="0.25">
      <c r="B5200"/>
      <c r="C5200"/>
      <c r="D5200" s="13"/>
      <c r="E5200" s="13"/>
      <c r="K5200" s="23"/>
      <c r="O5200" s="21"/>
      <c r="P5200" s="27"/>
      <c r="Q5200" s="16"/>
      <c r="U5200" s="27"/>
    </row>
    <row r="5201" spans="2:21" x14ac:dyDescent="0.25">
      <c r="B5201"/>
      <c r="C5201"/>
      <c r="D5201" s="13"/>
      <c r="E5201" s="13"/>
      <c r="K5201" s="23"/>
      <c r="O5201" s="21"/>
      <c r="P5201" s="27"/>
      <c r="Q5201" s="16"/>
      <c r="U5201" s="27"/>
    </row>
    <row r="5202" spans="2:21" x14ac:dyDescent="0.25">
      <c r="B5202"/>
      <c r="C5202"/>
      <c r="D5202" s="13"/>
      <c r="E5202" s="13"/>
      <c r="K5202" s="23"/>
      <c r="O5202" s="21"/>
      <c r="P5202" s="27"/>
      <c r="Q5202" s="16"/>
      <c r="U5202" s="27"/>
    </row>
    <row r="5203" spans="2:21" x14ac:dyDescent="0.25">
      <c r="B5203"/>
      <c r="C5203"/>
      <c r="D5203" s="13"/>
      <c r="E5203" s="13"/>
      <c r="K5203" s="23"/>
      <c r="O5203" s="21"/>
      <c r="P5203" s="27"/>
      <c r="Q5203" s="16"/>
      <c r="U5203" s="27"/>
    </row>
    <row r="5204" spans="2:21" x14ac:dyDescent="0.25">
      <c r="B5204"/>
      <c r="C5204"/>
      <c r="D5204" s="13"/>
      <c r="E5204" s="13"/>
      <c r="K5204" s="23"/>
      <c r="O5204" s="21"/>
      <c r="P5204" s="27"/>
      <c r="Q5204" s="16"/>
      <c r="U5204" s="27"/>
    </row>
    <row r="5205" spans="2:21" x14ac:dyDescent="0.25">
      <c r="B5205"/>
      <c r="C5205"/>
      <c r="D5205" s="13"/>
      <c r="E5205" s="13"/>
      <c r="K5205" s="23"/>
      <c r="O5205" s="21"/>
      <c r="P5205" s="27"/>
      <c r="Q5205" s="16"/>
      <c r="U5205" s="27"/>
    </row>
    <row r="5206" spans="2:21" x14ac:dyDescent="0.25">
      <c r="B5206"/>
      <c r="C5206"/>
      <c r="D5206" s="13"/>
      <c r="E5206" s="13"/>
      <c r="K5206" s="23"/>
      <c r="O5206" s="21"/>
      <c r="P5206" s="27"/>
      <c r="Q5206" s="16"/>
      <c r="U5206" s="27"/>
    </row>
    <row r="5207" spans="2:21" x14ac:dyDescent="0.25">
      <c r="B5207"/>
      <c r="C5207"/>
      <c r="D5207" s="13"/>
      <c r="E5207" s="13"/>
      <c r="K5207" s="23"/>
      <c r="O5207" s="21"/>
      <c r="P5207" s="27"/>
      <c r="Q5207" s="16"/>
      <c r="U5207" s="27"/>
    </row>
    <row r="5208" spans="2:21" x14ac:dyDescent="0.25">
      <c r="B5208"/>
      <c r="C5208"/>
      <c r="D5208" s="13"/>
      <c r="E5208" s="13"/>
      <c r="K5208" s="23"/>
      <c r="O5208" s="21"/>
      <c r="P5208" s="27"/>
      <c r="Q5208" s="16"/>
      <c r="U5208" s="27"/>
    </row>
    <row r="5209" spans="2:21" x14ac:dyDescent="0.25">
      <c r="B5209"/>
      <c r="C5209"/>
      <c r="D5209" s="13"/>
      <c r="E5209" s="13"/>
      <c r="K5209" s="23"/>
      <c r="O5209" s="21"/>
      <c r="P5209" s="27"/>
      <c r="Q5209" s="16"/>
      <c r="U5209" s="27"/>
    </row>
    <row r="5210" spans="2:21" x14ac:dyDescent="0.25">
      <c r="B5210"/>
      <c r="C5210"/>
      <c r="D5210" s="13"/>
      <c r="E5210" s="13"/>
      <c r="K5210" s="23"/>
      <c r="O5210" s="21"/>
      <c r="P5210" s="27"/>
      <c r="Q5210" s="16"/>
      <c r="U5210" s="27"/>
    </row>
    <row r="5211" spans="2:21" x14ac:dyDescent="0.25">
      <c r="B5211"/>
      <c r="C5211"/>
      <c r="D5211" s="13"/>
      <c r="E5211" s="13"/>
      <c r="K5211" s="23"/>
      <c r="O5211" s="21"/>
      <c r="P5211" s="27"/>
      <c r="Q5211" s="16"/>
      <c r="U5211" s="27"/>
    </row>
    <row r="5212" spans="2:21" x14ac:dyDescent="0.25">
      <c r="B5212"/>
      <c r="C5212"/>
      <c r="D5212" s="13"/>
      <c r="E5212" s="13"/>
      <c r="K5212" s="23"/>
      <c r="O5212" s="21"/>
      <c r="P5212" s="27"/>
      <c r="Q5212" s="16"/>
      <c r="U5212" s="27"/>
    </row>
    <row r="5213" spans="2:21" x14ac:dyDescent="0.25">
      <c r="B5213"/>
      <c r="C5213"/>
      <c r="D5213" s="13"/>
      <c r="E5213" s="13"/>
      <c r="K5213" s="23"/>
      <c r="O5213" s="21"/>
      <c r="P5213" s="27"/>
      <c r="Q5213" s="16"/>
      <c r="U5213" s="27"/>
    </row>
    <row r="5214" spans="2:21" x14ac:dyDescent="0.25">
      <c r="B5214"/>
      <c r="C5214"/>
      <c r="D5214" s="13"/>
      <c r="E5214" s="13"/>
      <c r="K5214" s="23"/>
      <c r="O5214" s="21"/>
      <c r="P5214" s="27"/>
      <c r="Q5214" s="16"/>
      <c r="U5214" s="27"/>
    </row>
    <row r="5215" spans="2:21" x14ac:dyDescent="0.25">
      <c r="B5215"/>
      <c r="C5215"/>
      <c r="D5215" s="13"/>
      <c r="E5215" s="13"/>
      <c r="K5215" s="23"/>
      <c r="O5215" s="21"/>
      <c r="P5215" s="27"/>
      <c r="Q5215" s="16"/>
      <c r="U5215" s="27"/>
    </row>
    <row r="5216" spans="2:21" x14ac:dyDescent="0.25">
      <c r="B5216"/>
      <c r="C5216"/>
      <c r="D5216" s="13"/>
      <c r="E5216" s="13"/>
      <c r="K5216" s="23"/>
      <c r="O5216" s="21"/>
      <c r="P5216" s="27"/>
      <c r="Q5216" s="16"/>
      <c r="U5216" s="27"/>
    </row>
    <row r="5217" spans="2:21" x14ac:dyDescent="0.25">
      <c r="B5217"/>
      <c r="C5217"/>
      <c r="D5217" s="13"/>
      <c r="E5217" s="13"/>
      <c r="K5217" s="23"/>
      <c r="O5217" s="21"/>
      <c r="P5217" s="27"/>
      <c r="Q5217" s="16"/>
      <c r="U5217" s="27"/>
    </row>
    <row r="5218" spans="2:21" x14ac:dyDescent="0.25">
      <c r="B5218"/>
      <c r="C5218"/>
      <c r="D5218" s="13"/>
      <c r="E5218" s="13"/>
      <c r="K5218" s="23"/>
      <c r="O5218" s="21"/>
      <c r="P5218" s="27"/>
      <c r="Q5218" s="16"/>
      <c r="U5218" s="27"/>
    </row>
    <row r="5219" spans="2:21" x14ac:dyDescent="0.25">
      <c r="B5219"/>
      <c r="C5219"/>
      <c r="D5219" s="13"/>
      <c r="E5219" s="13"/>
      <c r="K5219" s="23"/>
      <c r="O5219" s="21"/>
      <c r="P5219" s="27"/>
      <c r="Q5219" s="16"/>
      <c r="U5219" s="27"/>
    </row>
    <row r="5220" spans="2:21" x14ac:dyDescent="0.25">
      <c r="B5220"/>
      <c r="C5220"/>
      <c r="D5220" s="13"/>
      <c r="E5220" s="13"/>
      <c r="K5220" s="23"/>
      <c r="O5220" s="21"/>
      <c r="P5220" s="27"/>
      <c r="Q5220" s="16"/>
      <c r="U5220" s="27"/>
    </row>
    <row r="5221" spans="2:21" x14ac:dyDescent="0.25">
      <c r="B5221"/>
      <c r="C5221"/>
      <c r="D5221" s="13"/>
      <c r="E5221" s="13"/>
      <c r="K5221" s="23"/>
      <c r="O5221" s="21"/>
      <c r="P5221" s="27"/>
      <c r="Q5221" s="16"/>
      <c r="U5221" s="27"/>
    </row>
    <row r="5222" spans="2:21" x14ac:dyDescent="0.25">
      <c r="B5222"/>
      <c r="C5222"/>
      <c r="D5222" s="13"/>
      <c r="E5222" s="13"/>
      <c r="K5222" s="23"/>
      <c r="O5222" s="21"/>
      <c r="P5222" s="27"/>
      <c r="Q5222" s="16"/>
      <c r="U5222" s="27"/>
    </row>
    <row r="5223" spans="2:21" x14ac:dyDescent="0.25">
      <c r="B5223"/>
      <c r="C5223"/>
      <c r="D5223" s="13"/>
      <c r="E5223" s="13"/>
      <c r="K5223" s="23"/>
      <c r="O5223" s="21"/>
      <c r="P5223" s="27"/>
      <c r="Q5223" s="16"/>
      <c r="U5223" s="27"/>
    </row>
    <row r="5224" spans="2:21" x14ac:dyDescent="0.25">
      <c r="B5224"/>
      <c r="C5224"/>
      <c r="D5224" s="13"/>
      <c r="E5224" s="13"/>
      <c r="K5224" s="23"/>
      <c r="O5224" s="21"/>
      <c r="P5224" s="27"/>
      <c r="Q5224" s="16"/>
      <c r="U5224" s="27"/>
    </row>
    <row r="5225" spans="2:21" x14ac:dyDescent="0.25">
      <c r="B5225"/>
      <c r="C5225"/>
      <c r="D5225" s="13"/>
      <c r="E5225" s="13"/>
      <c r="K5225" s="23"/>
      <c r="O5225" s="21"/>
      <c r="P5225" s="27"/>
      <c r="Q5225" s="16"/>
      <c r="U5225" s="27"/>
    </row>
    <row r="5226" spans="2:21" x14ac:dyDescent="0.25">
      <c r="B5226"/>
      <c r="C5226"/>
      <c r="D5226" s="13"/>
      <c r="E5226" s="13"/>
      <c r="K5226" s="23"/>
      <c r="O5226" s="21"/>
      <c r="P5226" s="27"/>
      <c r="Q5226" s="16"/>
      <c r="U5226" s="27"/>
    </row>
    <row r="5227" spans="2:21" x14ac:dyDescent="0.25">
      <c r="B5227"/>
      <c r="C5227"/>
      <c r="D5227" s="13"/>
      <c r="E5227" s="13"/>
      <c r="K5227" s="23"/>
      <c r="O5227" s="21"/>
      <c r="P5227" s="27"/>
      <c r="Q5227" s="16"/>
      <c r="U5227" s="27"/>
    </row>
    <row r="5228" spans="2:21" x14ac:dyDescent="0.25">
      <c r="B5228"/>
      <c r="C5228"/>
      <c r="D5228" s="13"/>
      <c r="E5228" s="13"/>
      <c r="K5228" s="23"/>
      <c r="O5228" s="21"/>
      <c r="P5228" s="27"/>
      <c r="Q5228" s="16"/>
      <c r="U5228" s="27"/>
    </row>
    <row r="5229" spans="2:21" x14ac:dyDescent="0.25">
      <c r="B5229"/>
      <c r="C5229"/>
      <c r="D5229" s="13"/>
      <c r="E5229" s="13"/>
      <c r="K5229" s="23"/>
      <c r="O5229" s="21"/>
      <c r="P5229" s="27"/>
      <c r="Q5229" s="16"/>
      <c r="U5229" s="27"/>
    </row>
    <row r="5230" spans="2:21" x14ac:dyDescent="0.25">
      <c r="B5230"/>
      <c r="C5230"/>
      <c r="D5230" s="13"/>
      <c r="E5230" s="13"/>
      <c r="K5230" s="23"/>
      <c r="O5230" s="21"/>
      <c r="P5230" s="27"/>
      <c r="Q5230" s="16"/>
      <c r="U5230" s="27"/>
    </row>
    <row r="5231" spans="2:21" x14ac:dyDescent="0.25">
      <c r="B5231"/>
      <c r="C5231"/>
      <c r="D5231" s="13"/>
      <c r="E5231" s="13"/>
      <c r="K5231" s="23"/>
      <c r="O5231" s="21"/>
      <c r="P5231" s="27"/>
      <c r="Q5231" s="16"/>
      <c r="U5231" s="27"/>
    </row>
    <row r="5232" spans="2:21" x14ac:dyDescent="0.25">
      <c r="B5232"/>
      <c r="C5232"/>
      <c r="D5232" s="13"/>
      <c r="E5232" s="13"/>
      <c r="K5232" s="23"/>
      <c r="O5232" s="21"/>
      <c r="P5232" s="27"/>
      <c r="Q5232" s="16"/>
      <c r="U5232" s="27"/>
    </row>
    <row r="5233" spans="2:21" x14ac:dyDescent="0.25">
      <c r="B5233"/>
      <c r="C5233"/>
      <c r="D5233" s="13"/>
      <c r="E5233" s="13"/>
      <c r="K5233" s="23"/>
      <c r="O5233" s="21"/>
      <c r="P5233" s="27"/>
      <c r="Q5233" s="16"/>
      <c r="U5233" s="27"/>
    </row>
    <row r="5234" spans="2:21" x14ac:dyDescent="0.25">
      <c r="B5234"/>
      <c r="C5234"/>
      <c r="D5234" s="13"/>
      <c r="E5234" s="13"/>
      <c r="K5234" s="23"/>
      <c r="O5234" s="21"/>
      <c r="P5234" s="27"/>
      <c r="Q5234" s="16"/>
      <c r="U5234" s="27"/>
    </row>
    <row r="5235" spans="2:21" x14ac:dyDescent="0.25">
      <c r="B5235"/>
      <c r="C5235"/>
      <c r="D5235" s="13"/>
      <c r="E5235" s="13"/>
      <c r="K5235" s="23"/>
      <c r="O5235" s="21"/>
      <c r="P5235" s="27"/>
      <c r="Q5235" s="16"/>
      <c r="U5235" s="27"/>
    </row>
    <row r="5236" spans="2:21" x14ac:dyDescent="0.25">
      <c r="B5236"/>
      <c r="C5236"/>
      <c r="D5236" s="13"/>
      <c r="E5236" s="13"/>
      <c r="K5236" s="23"/>
      <c r="O5236" s="21"/>
      <c r="P5236" s="27"/>
      <c r="Q5236" s="16"/>
      <c r="U5236" s="27"/>
    </row>
    <row r="5237" spans="2:21" x14ac:dyDescent="0.25">
      <c r="B5237"/>
      <c r="C5237"/>
      <c r="D5237" s="13"/>
      <c r="E5237" s="13"/>
      <c r="K5237" s="23"/>
      <c r="O5237" s="21"/>
      <c r="P5237" s="27"/>
      <c r="Q5237" s="16"/>
      <c r="U5237" s="27"/>
    </row>
    <row r="5238" spans="2:21" x14ac:dyDescent="0.25">
      <c r="B5238"/>
      <c r="C5238"/>
      <c r="D5238" s="13"/>
      <c r="E5238" s="13"/>
      <c r="K5238" s="23"/>
      <c r="O5238" s="21"/>
      <c r="P5238" s="27"/>
      <c r="Q5238" s="16"/>
      <c r="U5238" s="27"/>
    </row>
    <row r="5239" spans="2:21" x14ac:dyDescent="0.25">
      <c r="B5239"/>
      <c r="C5239"/>
      <c r="D5239" s="13"/>
      <c r="E5239" s="13"/>
      <c r="K5239" s="23"/>
      <c r="O5239" s="21"/>
      <c r="P5239" s="27"/>
      <c r="Q5239" s="16"/>
      <c r="U5239" s="27"/>
    </row>
    <row r="5240" spans="2:21" x14ac:dyDescent="0.25">
      <c r="B5240"/>
      <c r="C5240"/>
      <c r="D5240" s="13"/>
      <c r="E5240" s="13"/>
      <c r="K5240" s="23"/>
      <c r="O5240" s="21"/>
      <c r="P5240" s="27"/>
      <c r="Q5240" s="16"/>
      <c r="U5240" s="27"/>
    </row>
    <row r="5241" spans="2:21" x14ac:dyDescent="0.25">
      <c r="B5241"/>
      <c r="C5241"/>
      <c r="D5241" s="13"/>
      <c r="E5241" s="13"/>
      <c r="K5241" s="23"/>
      <c r="O5241" s="21"/>
      <c r="P5241" s="27"/>
      <c r="Q5241" s="16"/>
      <c r="U5241" s="27"/>
    </row>
    <row r="5242" spans="2:21" x14ac:dyDescent="0.25">
      <c r="B5242"/>
      <c r="C5242"/>
      <c r="D5242" s="13"/>
      <c r="E5242" s="13"/>
      <c r="K5242" s="23"/>
      <c r="O5242" s="21"/>
      <c r="P5242" s="27"/>
      <c r="Q5242" s="16"/>
      <c r="U5242" s="27"/>
    </row>
    <row r="5243" spans="2:21" x14ac:dyDescent="0.25">
      <c r="B5243"/>
      <c r="C5243"/>
      <c r="D5243" s="13"/>
      <c r="E5243" s="13"/>
      <c r="K5243" s="23"/>
      <c r="O5243" s="21"/>
      <c r="P5243" s="27"/>
      <c r="Q5243" s="16"/>
      <c r="U5243" s="27"/>
    </row>
    <row r="5244" spans="2:21" x14ac:dyDescent="0.25">
      <c r="B5244"/>
      <c r="C5244"/>
      <c r="D5244" s="13"/>
      <c r="E5244" s="13"/>
      <c r="K5244" s="23"/>
      <c r="O5244" s="21"/>
      <c r="P5244" s="27"/>
      <c r="Q5244" s="16"/>
      <c r="U5244" s="27"/>
    </row>
    <row r="5245" spans="2:21" x14ac:dyDescent="0.25">
      <c r="B5245"/>
      <c r="C5245"/>
      <c r="D5245" s="13"/>
      <c r="E5245" s="13"/>
      <c r="K5245" s="23"/>
      <c r="O5245" s="21"/>
      <c r="P5245" s="27"/>
      <c r="Q5245" s="16"/>
      <c r="U5245" s="27"/>
    </row>
    <row r="5246" spans="2:21" x14ac:dyDescent="0.25">
      <c r="B5246"/>
      <c r="C5246"/>
      <c r="D5246" s="13"/>
      <c r="E5246" s="13"/>
      <c r="K5246" s="23"/>
      <c r="O5246" s="21"/>
      <c r="P5246" s="27"/>
      <c r="Q5246" s="16"/>
      <c r="U5246" s="27"/>
    </row>
    <row r="5247" spans="2:21" x14ac:dyDescent="0.25">
      <c r="B5247"/>
      <c r="C5247"/>
      <c r="D5247" s="13"/>
      <c r="E5247" s="13"/>
      <c r="K5247" s="23"/>
      <c r="O5247" s="21"/>
      <c r="P5247" s="27"/>
      <c r="Q5247" s="16"/>
      <c r="U5247" s="27"/>
    </row>
    <row r="5248" spans="2:21" x14ac:dyDescent="0.25">
      <c r="B5248"/>
      <c r="C5248"/>
      <c r="D5248" s="13"/>
      <c r="E5248" s="13"/>
      <c r="K5248" s="23"/>
      <c r="O5248" s="21"/>
      <c r="P5248" s="27"/>
      <c r="Q5248" s="16"/>
      <c r="U5248" s="27"/>
    </row>
    <row r="5249" spans="2:21" x14ac:dyDescent="0.25">
      <c r="B5249"/>
      <c r="C5249"/>
      <c r="D5249" s="13"/>
      <c r="E5249" s="13"/>
      <c r="K5249" s="23"/>
      <c r="O5249" s="21"/>
      <c r="P5249" s="27"/>
      <c r="Q5249" s="16"/>
      <c r="U5249" s="27"/>
    </row>
    <row r="5250" spans="2:21" x14ac:dyDescent="0.25">
      <c r="B5250"/>
      <c r="C5250"/>
      <c r="D5250" s="13"/>
      <c r="E5250" s="13"/>
      <c r="K5250" s="23"/>
      <c r="O5250" s="21"/>
      <c r="P5250" s="27"/>
      <c r="Q5250" s="16"/>
      <c r="U5250" s="27"/>
    </row>
    <row r="5251" spans="2:21" x14ac:dyDescent="0.25">
      <c r="B5251"/>
      <c r="C5251"/>
      <c r="D5251" s="13"/>
      <c r="E5251" s="13"/>
      <c r="K5251" s="23"/>
      <c r="O5251" s="21"/>
      <c r="P5251" s="27"/>
      <c r="Q5251" s="16"/>
      <c r="U5251" s="27"/>
    </row>
    <row r="5252" spans="2:21" x14ac:dyDescent="0.25">
      <c r="B5252"/>
      <c r="C5252"/>
      <c r="D5252" s="13"/>
      <c r="E5252" s="13"/>
      <c r="K5252" s="23"/>
      <c r="O5252" s="21"/>
      <c r="P5252" s="27"/>
      <c r="Q5252" s="16"/>
      <c r="U5252" s="27"/>
    </row>
    <row r="5253" spans="2:21" x14ac:dyDescent="0.25">
      <c r="B5253"/>
      <c r="C5253"/>
      <c r="D5253" s="13"/>
      <c r="E5253" s="13"/>
      <c r="K5253" s="23"/>
      <c r="O5253" s="21"/>
      <c r="P5253" s="27"/>
      <c r="Q5253" s="16"/>
      <c r="U5253" s="27"/>
    </row>
    <row r="5254" spans="2:21" x14ac:dyDescent="0.25">
      <c r="B5254"/>
      <c r="C5254"/>
      <c r="D5254" s="13"/>
      <c r="E5254" s="13"/>
      <c r="K5254" s="23"/>
      <c r="O5254" s="21"/>
      <c r="P5254" s="27"/>
      <c r="Q5254" s="16"/>
      <c r="U5254" s="27"/>
    </row>
    <row r="5255" spans="2:21" x14ac:dyDescent="0.25">
      <c r="B5255"/>
      <c r="C5255"/>
      <c r="D5255" s="13"/>
      <c r="E5255" s="13"/>
      <c r="K5255" s="23"/>
      <c r="O5255" s="21"/>
      <c r="P5255" s="27"/>
      <c r="Q5255" s="16"/>
      <c r="U5255" s="27"/>
    </row>
    <row r="5256" spans="2:21" x14ac:dyDescent="0.25">
      <c r="B5256"/>
      <c r="C5256"/>
      <c r="D5256" s="13"/>
      <c r="E5256" s="13"/>
      <c r="K5256" s="23"/>
      <c r="O5256" s="21"/>
      <c r="P5256" s="27"/>
      <c r="Q5256" s="16"/>
      <c r="U5256" s="27"/>
    </row>
    <row r="5257" spans="2:21" x14ac:dyDescent="0.25">
      <c r="B5257"/>
      <c r="C5257"/>
      <c r="D5257" s="13"/>
      <c r="E5257" s="13"/>
      <c r="K5257" s="23"/>
      <c r="O5257" s="21"/>
      <c r="P5257" s="27"/>
      <c r="Q5257" s="16"/>
      <c r="U5257" s="27"/>
    </row>
    <row r="5258" spans="2:21" x14ac:dyDescent="0.25">
      <c r="B5258"/>
      <c r="C5258"/>
      <c r="D5258" s="13"/>
      <c r="E5258" s="13"/>
      <c r="K5258" s="23"/>
      <c r="O5258" s="21"/>
      <c r="P5258" s="27"/>
      <c r="Q5258" s="16"/>
      <c r="U5258" s="27"/>
    </row>
    <row r="5259" spans="2:21" x14ac:dyDescent="0.25">
      <c r="B5259"/>
      <c r="C5259"/>
      <c r="D5259" s="13"/>
      <c r="E5259" s="13"/>
      <c r="K5259" s="23"/>
      <c r="O5259" s="21"/>
      <c r="P5259" s="27"/>
      <c r="Q5259" s="16"/>
      <c r="U5259" s="27"/>
    </row>
    <row r="5260" spans="2:21" x14ac:dyDescent="0.25">
      <c r="B5260"/>
      <c r="C5260"/>
      <c r="D5260" s="13"/>
      <c r="E5260" s="13"/>
      <c r="K5260" s="23"/>
      <c r="O5260" s="21"/>
      <c r="P5260" s="27"/>
      <c r="Q5260" s="16"/>
      <c r="U5260" s="27"/>
    </row>
    <row r="5261" spans="2:21" x14ac:dyDescent="0.25">
      <c r="B5261"/>
      <c r="C5261"/>
      <c r="D5261" s="13"/>
      <c r="E5261" s="13"/>
      <c r="K5261" s="23"/>
      <c r="O5261" s="21"/>
      <c r="P5261" s="27"/>
      <c r="Q5261" s="16"/>
      <c r="U5261" s="27"/>
    </row>
    <row r="5262" spans="2:21" x14ac:dyDescent="0.25">
      <c r="B5262"/>
      <c r="C5262"/>
      <c r="D5262" s="13"/>
      <c r="E5262" s="13"/>
      <c r="K5262" s="23"/>
      <c r="O5262" s="21"/>
      <c r="P5262" s="27"/>
      <c r="Q5262" s="16"/>
      <c r="U5262" s="27"/>
    </row>
    <row r="5263" spans="2:21" x14ac:dyDescent="0.25">
      <c r="B5263"/>
      <c r="C5263"/>
      <c r="D5263" s="13"/>
      <c r="E5263" s="13"/>
      <c r="K5263" s="23"/>
      <c r="O5263" s="21"/>
      <c r="P5263" s="27"/>
      <c r="Q5263" s="16"/>
      <c r="U5263" s="27"/>
    </row>
    <row r="5264" spans="2:21" x14ac:dyDescent="0.25">
      <c r="B5264"/>
      <c r="C5264"/>
      <c r="D5264" s="13"/>
      <c r="E5264" s="13"/>
      <c r="K5264" s="23"/>
      <c r="O5264" s="21"/>
      <c r="P5264" s="27"/>
      <c r="Q5264" s="16"/>
      <c r="U5264" s="27"/>
    </row>
    <row r="5265" spans="2:21" x14ac:dyDescent="0.25">
      <c r="B5265"/>
      <c r="C5265"/>
      <c r="D5265" s="13"/>
      <c r="E5265" s="13"/>
      <c r="K5265" s="23"/>
      <c r="O5265" s="21"/>
      <c r="P5265" s="27"/>
      <c r="Q5265" s="16"/>
      <c r="U5265" s="27"/>
    </row>
    <row r="5266" spans="2:21" x14ac:dyDescent="0.25">
      <c r="B5266"/>
      <c r="C5266"/>
      <c r="D5266" s="13"/>
      <c r="E5266" s="13"/>
      <c r="K5266" s="23"/>
      <c r="O5266" s="21"/>
      <c r="P5266" s="27"/>
      <c r="Q5266" s="16"/>
      <c r="U5266" s="27"/>
    </row>
    <row r="5267" spans="2:21" x14ac:dyDescent="0.25">
      <c r="B5267"/>
      <c r="C5267"/>
      <c r="D5267" s="13"/>
      <c r="E5267" s="13"/>
      <c r="K5267" s="23"/>
      <c r="O5267" s="21"/>
      <c r="P5267" s="27"/>
      <c r="Q5267" s="16"/>
      <c r="U5267" s="27"/>
    </row>
    <row r="5268" spans="2:21" x14ac:dyDescent="0.25">
      <c r="B5268"/>
      <c r="C5268"/>
      <c r="D5268" s="13"/>
      <c r="E5268" s="13"/>
      <c r="K5268" s="23"/>
      <c r="O5268" s="21"/>
      <c r="P5268" s="27"/>
      <c r="Q5268" s="16"/>
      <c r="U5268" s="27"/>
    </row>
    <row r="5269" spans="2:21" x14ac:dyDescent="0.25">
      <c r="B5269"/>
      <c r="C5269"/>
      <c r="D5269" s="13"/>
      <c r="E5269" s="13"/>
      <c r="K5269" s="23"/>
      <c r="O5269" s="21"/>
      <c r="P5269" s="27"/>
      <c r="Q5269" s="16"/>
      <c r="U5269" s="27"/>
    </row>
    <row r="5270" spans="2:21" x14ac:dyDescent="0.25">
      <c r="B5270"/>
      <c r="C5270"/>
      <c r="D5270" s="13"/>
      <c r="E5270" s="13"/>
      <c r="K5270" s="23"/>
      <c r="O5270" s="21"/>
      <c r="P5270" s="27"/>
      <c r="Q5270" s="16"/>
      <c r="U5270" s="27"/>
    </row>
    <row r="5271" spans="2:21" x14ac:dyDescent="0.25">
      <c r="B5271"/>
      <c r="C5271"/>
      <c r="D5271" s="13"/>
      <c r="E5271" s="13"/>
      <c r="K5271" s="23"/>
      <c r="O5271" s="21"/>
      <c r="P5271" s="27"/>
      <c r="Q5271" s="16"/>
      <c r="U5271" s="27"/>
    </row>
    <row r="5272" spans="2:21" x14ac:dyDescent="0.25">
      <c r="B5272"/>
      <c r="C5272"/>
      <c r="D5272" s="13"/>
      <c r="E5272" s="13"/>
      <c r="K5272" s="23"/>
      <c r="O5272" s="21"/>
      <c r="P5272" s="27"/>
      <c r="Q5272" s="16"/>
      <c r="U5272" s="27"/>
    </row>
    <row r="5273" spans="2:21" x14ac:dyDescent="0.25">
      <c r="B5273"/>
      <c r="C5273"/>
      <c r="D5273" s="13"/>
      <c r="E5273" s="13"/>
      <c r="K5273" s="23"/>
      <c r="O5273" s="21"/>
      <c r="P5273" s="27"/>
      <c r="Q5273" s="16"/>
      <c r="U5273" s="27"/>
    </row>
    <row r="5274" spans="2:21" x14ac:dyDescent="0.25">
      <c r="B5274"/>
      <c r="C5274"/>
      <c r="D5274" s="13"/>
      <c r="E5274" s="13"/>
      <c r="K5274" s="23"/>
      <c r="O5274" s="21"/>
      <c r="P5274" s="27"/>
      <c r="Q5274" s="16"/>
      <c r="U5274" s="27"/>
    </row>
    <row r="5275" spans="2:21" x14ac:dyDescent="0.25">
      <c r="B5275"/>
      <c r="C5275"/>
      <c r="D5275" s="13"/>
      <c r="E5275" s="13"/>
      <c r="K5275" s="23"/>
      <c r="O5275" s="21"/>
      <c r="P5275" s="27"/>
      <c r="Q5275" s="16"/>
      <c r="U5275" s="27"/>
    </row>
    <row r="5276" spans="2:21" x14ac:dyDescent="0.25">
      <c r="B5276"/>
      <c r="C5276"/>
      <c r="D5276" s="13"/>
      <c r="E5276" s="13"/>
      <c r="K5276" s="23"/>
      <c r="O5276" s="21"/>
      <c r="P5276" s="27"/>
      <c r="Q5276" s="16"/>
      <c r="U5276" s="27"/>
    </row>
    <row r="5277" spans="2:21" x14ac:dyDescent="0.25">
      <c r="B5277"/>
      <c r="C5277"/>
      <c r="D5277" s="13"/>
      <c r="E5277" s="13"/>
      <c r="K5277" s="23"/>
      <c r="O5277" s="21"/>
      <c r="P5277" s="27"/>
      <c r="Q5277" s="16"/>
      <c r="U5277" s="27"/>
    </row>
    <row r="5278" spans="2:21" x14ac:dyDescent="0.25">
      <c r="B5278"/>
      <c r="C5278"/>
      <c r="D5278" s="13"/>
      <c r="E5278" s="13"/>
      <c r="K5278" s="23"/>
      <c r="O5278" s="21"/>
      <c r="P5278" s="27"/>
      <c r="Q5278" s="16"/>
      <c r="U5278" s="27"/>
    </row>
    <row r="5279" spans="2:21" x14ac:dyDescent="0.25">
      <c r="B5279"/>
      <c r="C5279"/>
      <c r="D5279" s="13"/>
      <c r="E5279" s="13"/>
      <c r="K5279" s="23"/>
      <c r="O5279" s="21"/>
      <c r="P5279" s="27"/>
      <c r="Q5279" s="16"/>
      <c r="U5279" s="27"/>
    </row>
    <row r="5280" spans="2:21" x14ac:dyDescent="0.25">
      <c r="B5280"/>
      <c r="C5280"/>
      <c r="D5280" s="13"/>
      <c r="E5280" s="13"/>
      <c r="K5280" s="23"/>
      <c r="O5280" s="21"/>
      <c r="P5280" s="27"/>
      <c r="Q5280" s="16"/>
      <c r="U5280" s="27"/>
    </row>
    <row r="5281" spans="2:21" x14ac:dyDescent="0.25">
      <c r="B5281"/>
      <c r="C5281"/>
      <c r="D5281" s="13"/>
      <c r="E5281" s="13"/>
      <c r="K5281" s="23"/>
      <c r="O5281" s="21"/>
      <c r="P5281" s="27"/>
      <c r="Q5281" s="16"/>
      <c r="U5281" s="27"/>
    </row>
    <row r="5282" spans="2:21" x14ac:dyDescent="0.25">
      <c r="B5282"/>
      <c r="C5282"/>
      <c r="D5282" s="13"/>
      <c r="E5282" s="13"/>
      <c r="K5282" s="23"/>
      <c r="O5282" s="21"/>
      <c r="P5282" s="27"/>
      <c r="Q5282" s="16"/>
      <c r="U5282" s="27"/>
    </row>
    <row r="5283" spans="2:21" x14ac:dyDescent="0.25">
      <c r="B5283"/>
      <c r="C5283"/>
      <c r="D5283" s="13"/>
      <c r="E5283" s="13"/>
      <c r="K5283" s="23"/>
      <c r="O5283" s="21"/>
      <c r="P5283" s="27"/>
      <c r="Q5283" s="16"/>
      <c r="U5283" s="27"/>
    </row>
    <row r="5284" spans="2:21" x14ac:dyDescent="0.25">
      <c r="B5284"/>
      <c r="C5284"/>
      <c r="D5284" s="13"/>
      <c r="E5284" s="13"/>
      <c r="K5284" s="23"/>
      <c r="O5284" s="21"/>
      <c r="P5284" s="27"/>
      <c r="Q5284" s="16"/>
      <c r="U5284" s="27"/>
    </row>
    <row r="5285" spans="2:21" x14ac:dyDescent="0.25">
      <c r="B5285"/>
      <c r="C5285"/>
      <c r="D5285" s="13"/>
      <c r="E5285" s="13"/>
      <c r="K5285" s="23"/>
      <c r="O5285" s="21"/>
      <c r="P5285" s="27"/>
      <c r="Q5285" s="16"/>
      <c r="U5285" s="27"/>
    </row>
    <row r="5286" spans="2:21" x14ac:dyDescent="0.25">
      <c r="B5286"/>
      <c r="C5286"/>
      <c r="D5286" s="13"/>
      <c r="E5286" s="13"/>
      <c r="K5286" s="23"/>
      <c r="O5286" s="21"/>
      <c r="P5286" s="27"/>
      <c r="Q5286" s="16"/>
      <c r="U5286" s="27"/>
    </row>
    <row r="5287" spans="2:21" x14ac:dyDescent="0.25">
      <c r="B5287"/>
      <c r="C5287"/>
      <c r="D5287" s="13"/>
      <c r="E5287" s="13"/>
      <c r="K5287" s="23"/>
      <c r="O5287" s="21"/>
      <c r="P5287" s="27"/>
      <c r="Q5287" s="16"/>
      <c r="U5287" s="27"/>
    </row>
    <row r="5288" spans="2:21" x14ac:dyDescent="0.25">
      <c r="B5288"/>
      <c r="C5288"/>
      <c r="D5288" s="13"/>
      <c r="E5288" s="13"/>
      <c r="K5288" s="23"/>
      <c r="O5288" s="21"/>
      <c r="P5288" s="27"/>
      <c r="Q5288" s="16"/>
      <c r="U5288" s="27"/>
    </row>
    <row r="5289" spans="2:21" x14ac:dyDescent="0.25">
      <c r="B5289"/>
      <c r="C5289"/>
      <c r="D5289" s="13"/>
      <c r="E5289" s="13"/>
      <c r="K5289" s="23"/>
      <c r="O5289" s="21"/>
      <c r="P5289" s="27"/>
      <c r="Q5289" s="16"/>
      <c r="U5289" s="27"/>
    </row>
    <row r="5290" spans="2:21" x14ac:dyDescent="0.25">
      <c r="B5290"/>
      <c r="C5290"/>
      <c r="D5290" s="13"/>
      <c r="E5290" s="13"/>
      <c r="K5290" s="23"/>
      <c r="O5290" s="21"/>
      <c r="P5290" s="27"/>
      <c r="Q5290" s="16"/>
      <c r="U5290" s="27"/>
    </row>
    <row r="5291" spans="2:21" x14ac:dyDescent="0.25">
      <c r="B5291"/>
      <c r="C5291"/>
      <c r="D5291" s="13"/>
      <c r="E5291" s="13"/>
      <c r="K5291" s="23"/>
      <c r="O5291" s="21"/>
      <c r="P5291" s="27"/>
      <c r="Q5291" s="16"/>
      <c r="U5291" s="27"/>
    </row>
    <row r="5292" spans="2:21" x14ac:dyDescent="0.25">
      <c r="B5292"/>
      <c r="C5292"/>
      <c r="D5292" s="13"/>
      <c r="E5292" s="13"/>
      <c r="K5292" s="23"/>
      <c r="O5292" s="21"/>
      <c r="P5292" s="27"/>
      <c r="Q5292" s="16"/>
      <c r="U5292" s="27"/>
    </row>
    <row r="5293" spans="2:21" x14ac:dyDescent="0.25">
      <c r="B5293"/>
      <c r="C5293"/>
      <c r="D5293" s="13"/>
      <c r="E5293" s="13"/>
      <c r="K5293" s="23"/>
      <c r="O5293" s="21"/>
      <c r="P5293" s="27"/>
      <c r="Q5293" s="16"/>
      <c r="U5293" s="27"/>
    </row>
    <row r="5294" spans="2:21" x14ac:dyDescent="0.25">
      <c r="B5294"/>
      <c r="C5294"/>
      <c r="D5294" s="13"/>
      <c r="E5294" s="13"/>
      <c r="K5294" s="23"/>
      <c r="O5294" s="21"/>
      <c r="P5294" s="27"/>
      <c r="Q5294" s="16"/>
      <c r="U5294" s="27"/>
    </row>
    <row r="5295" spans="2:21" x14ac:dyDescent="0.25">
      <c r="B5295"/>
      <c r="C5295"/>
      <c r="D5295" s="13"/>
      <c r="E5295" s="13"/>
      <c r="K5295" s="23"/>
      <c r="O5295" s="21"/>
      <c r="P5295" s="27"/>
      <c r="Q5295" s="16"/>
      <c r="U5295" s="27"/>
    </row>
    <row r="5296" spans="2:21" x14ac:dyDescent="0.25">
      <c r="B5296"/>
      <c r="C5296"/>
      <c r="D5296" s="13"/>
      <c r="E5296" s="13"/>
      <c r="K5296" s="23"/>
      <c r="O5296" s="21"/>
      <c r="P5296" s="27"/>
      <c r="Q5296" s="16"/>
      <c r="U5296" s="27"/>
    </row>
    <row r="5297" spans="2:21" x14ac:dyDescent="0.25">
      <c r="B5297"/>
      <c r="C5297"/>
      <c r="D5297" s="13"/>
      <c r="E5297" s="13"/>
      <c r="K5297" s="23"/>
      <c r="O5297" s="21"/>
      <c r="P5297" s="27"/>
      <c r="Q5297" s="16"/>
      <c r="U5297" s="27"/>
    </row>
    <row r="5298" spans="2:21" x14ac:dyDescent="0.25">
      <c r="B5298"/>
      <c r="C5298"/>
      <c r="D5298" s="13"/>
      <c r="E5298" s="13"/>
      <c r="K5298" s="23"/>
      <c r="O5298" s="21"/>
      <c r="P5298" s="27"/>
      <c r="Q5298" s="16"/>
      <c r="U5298" s="27"/>
    </row>
    <row r="5299" spans="2:21" x14ac:dyDescent="0.25">
      <c r="B5299"/>
      <c r="C5299"/>
      <c r="D5299" s="13"/>
      <c r="E5299" s="13"/>
      <c r="K5299" s="23"/>
      <c r="O5299" s="21"/>
      <c r="P5299" s="27"/>
      <c r="Q5299" s="16"/>
      <c r="U5299" s="27"/>
    </row>
    <row r="5300" spans="2:21" x14ac:dyDescent="0.25">
      <c r="B5300"/>
      <c r="C5300"/>
      <c r="D5300" s="13"/>
      <c r="E5300" s="13"/>
      <c r="K5300" s="23"/>
      <c r="O5300" s="21"/>
      <c r="P5300" s="27"/>
      <c r="Q5300" s="16"/>
      <c r="U5300" s="27"/>
    </row>
    <row r="5301" spans="2:21" x14ac:dyDescent="0.25">
      <c r="B5301"/>
      <c r="C5301"/>
      <c r="D5301" s="13"/>
      <c r="E5301" s="13"/>
      <c r="K5301" s="23"/>
      <c r="O5301" s="21"/>
      <c r="P5301" s="27"/>
      <c r="Q5301" s="16"/>
      <c r="U5301" s="27"/>
    </row>
    <row r="5302" spans="2:21" x14ac:dyDescent="0.25">
      <c r="B5302"/>
      <c r="C5302"/>
      <c r="D5302" s="13"/>
      <c r="E5302" s="13"/>
      <c r="K5302" s="23"/>
      <c r="O5302" s="21"/>
      <c r="P5302" s="27"/>
      <c r="Q5302" s="16"/>
      <c r="U5302" s="27"/>
    </row>
    <row r="5303" spans="2:21" x14ac:dyDescent="0.25">
      <c r="B5303"/>
      <c r="C5303"/>
      <c r="D5303" s="13"/>
      <c r="E5303" s="13"/>
      <c r="K5303" s="23"/>
      <c r="O5303" s="21"/>
      <c r="P5303" s="27"/>
      <c r="Q5303" s="16"/>
      <c r="U5303" s="27"/>
    </row>
    <row r="5304" spans="2:21" x14ac:dyDescent="0.25">
      <c r="B5304"/>
      <c r="C5304"/>
      <c r="D5304" s="13"/>
      <c r="E5304" s="13"/>
      <c r="K5304" s="23"/>
      <c r="O5304" s="21"/>
      <c r="P5304" s="27"/>
      <c r="Q5304" s="16"/>
      <c r="U5304" s="27"/>
    </row>
    <row r="5305" spans="2:21" x14ac:dyDescent="0.25">
      <c r="B5305"/>
      <c r="C5305"/>
      <c r="D5305" s="13"/>
      <c r="E5305" s="13"/>
      <c r="K5305" s="23"/>
      <c r="O5305" s="21"/>
      <c r="P5305" s="27"/>
      <c r="Q5305" s="16"/>
      <c r="U5305" s="27"/>
    </row>
    <row r="5306" spans="2:21" x14ac:dyDescent="0.25">
      <c r="B5306"/>
      <c r="C5306"/>
      <c r="D5306" s="13"/>
      <c r="E5306" s="13"/>
      <c r="K5306" s="23"/>
      <c r="O5306" s="21"/>
      <c r="P5306" s="27"/>
      <c r="Q5306" s="16"/>
      <c r="U5306" s="27"/>
    </row>
    <row r="5307" spans="2:21" x14ac:dyDescent="0.25">
      <c r="B5307"/>
      <c r="C5307"/>
      <c r="D5307" s="13"/>
      <c r="E5307" s="13"/>
      <c r="K5307" s="23"/>
      <c r="O5307" s="21"/>
      <c r="P5307" s="27"/>
      <c r="Q5307" s="16"/>
      <c r="U5307" s="27"/>
    </row>
    <row r="5308" spans="2:21" x14ac:dyDescent="0.25">
      <c r="B5308"/>
      <c r="C5308"/>
      <c r="D5308" s="13"/>
      <c r="E5308" s="13"/>
      <c r="K5308" s="23"/>
      <c r="O5308" s="21"/>
      <c r="P5308" s="27"/>
      <c r="Q5308" s="16"/>
      <c r="U5308" s="27"/>
    </row>
    <row r="5309" spans="2:21" x14ac:dyDescent="0.25">
      <c r="B5309"/>
      <c r="C5309"/>
      <c r="D5309" s="13"/>
      <c r="E5309" s="13"/>
      <c r="K5309" s="23"/>
      <c r="O5309" s="21"/>
      <c r="P5309" s="27"/>
      <c r="Q5309" s="16"/>
      <c r="U5309" s="27"/>
    </row>
    <row r="5310" spans="2:21" x14ac:dyDescent="0.25">
      <c r="B5310"/>
      <c r="C5310"/>
      <c r="D5310" s="13"/>
      <c r="E5310" s="13"/>
      <c r="K5310" s="23"/>
      <c r="O5310" s="21"/>
      <c r="P5310" s="27"/>
      <c r="Q5310" s="16"/>
      <c r="U5310" s="27"/>
    </row>
    <row r="5311" spans="2:21" x14ac:dyDescent="0.25">
      <c r="B5311"/>
      <c r="C5311"/>
      <c r="D5311" s="13"/>
      <c r="E5311" s="13"/>
      <c r="K5311" s="23"/>
      <c r="O5311" s="21"/>
      <c r="P5311" s="27"/>
      <c r="Q5311" s="16"/>
      <c r="U5311" s="27"/>
    </row>
    <row r="5312" spans="2:21" x14ac:dyDescent="0.25">
      <c r="B5312"/>
      <c r="C5312"/>
      <c r="D5312" s="13"/>
      <c r="E5312" s="13"/>
      <c r="K5312" s="23"/>
      <c r="O5312" s="21"/>
      <c r="P5312" s="27"/>
      <c r="Q5312" s="16"/>
      <c r="U5312" s="27"/>
    </row>
    <row r="5313" spans="2:21" x14ac:dyDescent="0.25">
      <c r="B5313"/>
      <c r="C5313"/>
      <c r="D5313" s="13"/>
      <c r="E5313" s="13"/>
      <c r="K5313" s="23"/>
      <c r="O5313" s="21"/>
      <c r="P5313" s="27"/>
      <c r="Q5313" s="16"/>
      <c r="U5313" s="27"/>
    </row>
    <row r="5314" spans="2:21" x14ac:dyDescent="0.25">
      <c r="B5314"/>
      <c r="C5314"/>
      <c r="D5314" s="13"/>
      <c r="E5314" s="13"/>
      <c r="K5314" s="23"/>
      <c r="O5314" s="21"/>
      <c r="P5314" s="27"/>
      <c r="Q5314" s="16"/>
      <c r="U5314" s="27"/>
    </row>
    <row r="5315" spans="2:21" x14ac:dyDescent="0.25">
      <c r="B5315"/>
      <c r="C5315"/>
      <c r="D5315" s="13"/>
      <c r="E5315" s="13"/>
      <c r="K5315" s="23"/>
      <c r="O5315" s="21"/>
      <c r="P5315" s="27"/>
      <c r="Q5315" s="16"/>
      <c r="U5315" s="27"/>
    </row>
    <row r="5316" spans="2:21" x14ac:dyDescent="0.25">
      <c r="B5316"/>
      <c r="C5316"/>
      <c r="D5316" s="13"/>
      <c r="E5316" s="13"/>
      <c r="K5316" s="23"/>
      <c r="O5316" s="21"/>
      <c r="P5316" s="27"/>
      <c r="Q5316" s="16"/>
      <c r="U5316" s="27"/>
    </row>
    <row r="5317" spans="2:21" x14ac:dyDescent="0.25">
      <c r="B5317"/>
      <c r="C5317"/>
      <c r="D5317" s="13"/>
      <c r="E5317" s="13"/>
      <c r="K5317" s="23"/>
      <c r="O5317" s="21"/>
      <c r="P5317" s="27"/>
      <c r="Q5317" s="16"/>
      <c r="U5317" s="27"/>
    </row>
    <row r="5318" spans="2:21" x14ac:dyDescent="0.25">
      <c r="B5318"/>
      <c r="C5318"/>
      <c r="D5318" s="13"/>
      <c r="E5318" s="13"/>
      <c r="K5318" s="23"/>
      <c r="O5318" s="21"/>
      <c r="P5318" s="27"/>
      <c r="Q5318" s="16"/>
      <c r="U5318" s="27"/>
    </row>
    <row r="5319" spans="2:21" x14ac:dyDescent="0.25">
      <c r="B5319"/>
      <c r="C5319"/>
      <c r="D5319" s="13"/>
      <c r="E5319" s="13"/>
      <c r="K5319" s="23"/>
      <c r="O5319" s="21"/>
      <c r="P5319" s="27"/>
      <c r="Q5319" s="16"/>
      <c r="U5319" s="27"/>
    </row>
    <row r="5320" spans="2:21" x14ac:dyDescent="0.25">
      <c r="B5320"/>
      <c r="C5320"/>
      <c r="D5320" s="13"/>
      <c r="E5320" s="13"/>
      <c r="K5320" s="23"/>
      <c r="O5320" s="21"/>
      <c r="P5320" s="27"/>
      <c r="Q5320" s="16"/>
      <c r="U5320" s="27"/>
    </row>
    <row r="5321" spans="2:21" x14ac:dyDescent="0.25">
      <c r="B5321"/>
      <c r="C5321"/>
      <c r="D5321" s="13"/>
      <c r="E5321" s="13"/>
      <c r="K5321" s="23"/>
      <c r="O5321" s="21"/>
      <c r="P5321" s="27"/>
      <c r="Q5321" s="16"/>
      <c r="U5321" s="27"/>
    </row>
    <row r="5322" spans="2:21" x14ac:dyDescent="0.25">
      <c r="B5322"/>
      <c r="C5322"/>
      <c r="D5322" s="13"/>
      <c r="E5322" s="13"/>
      <c r="K5322" s="23"/>
      <c r="O5322" s="21"/>
      <c r="P5322" s="27"/>
      <c r="Q5322" s="16"/>
      <c r="U5322" s="27"/>
    </row>
    <row r="5323" spans="2:21" x14ac:dyDescent="0.25">
      <c r="B5323"/>
      <c r="C5323"/>
      <c r="D5323" s="13"/>
      <c r="E5323" s="13"/>
      <c r="K5323" s="23"/>
      <c r="O5323" s="21"/>
      <c r="P5323" s="27"/>
      <c r="Q5323" s="16"/>
      <c r="U5323" s="27"/>
    </row>
    <row r="5324" spans="2:21" x14ac:dyDescent="0.25">
      <c r="B5324"/>
      <c r="C5324"/>
      <c r="D5324" s="13"/>
      <c r="E5324" s="13"/>
      <c r="K5324" s="23"/>
      <c r="O5324" s="21"/>
      <c r="P5324" s="27"/>
      <c r="Q5324" s="16"/>
      <c r="U5324" s="27"/>
    </row>
    <row r="5325" spans="2:21" x14ac:dyDescent="0.25">
      <c r="B5325"/>
      <c r="C5325"/>
      <c r="D5325" s="13"/>
      <c r="E5325" s="13"/>
      <c r="K5325" s="23"/>
      <c r="O5325" s="21"/>
      <c r="P5325" s="27"/>
      <c r="Q5325" s="16"/>
      <c r="U5325" s="27"/>
    </row>
    <row r="5326" spans="2:21" x14ac:dyDescent="0.25">
      <c r="B5326"/>
      <c r="C5326"/>
      <c r="D5326" s="13"/>
      <c r="E5326" s="13"/>
      <c r="K5326" s="23"/>
      <c r="O5326" s="21"/>
      <c r="P5326" s="27"/>
      <c r="Q5326" s="16"/>
      <c r="U5326" s="27"/>
    </row>
    <row r="5327" spans="2:21" x14ac:dyDescent="0.25">
      <c r="B5327"/>
      <c r="C5327"/>
      <c r="D5327" s="13"/>
      <c r="E5327" s="13"/>
      <c r="K5327" s="23"/>
      <c r="O5327" s="21"/>
      <c r="P5327" s="27"/>
      <c r="Q5327" s="16"/>
      <c r="U5327" s="27"/>
    </row>
    <row r="5328" spans="2:21" x14ac:dyDescent="0.25">
      <c r="B5328"/>
      <c r="C5328"/>
      <c r="D5328" s="13"/>
      <c r="E5328" s="13"/>
      <c r="K5328" s="23"/>
      <c r="O5328" s="21"/>
      <c r="P5328" s="27"/>
      <c r="Q5328" s="16"/>
      <c r="U5328" s="27"/>
    </row>
    <row r="5329" spans="2:21" x14ac:dyDescent="0.25">
      <c r="B5329"/>
      <c r="C5329"/>
      <c r="D5329" s="13"/>
      <c r="E5329" s="13"/>
      <c r="K5329" s="23"/>
      <c r="O5329" s="21"/>
      <c r="P5329" s="27"/>
      <c r="Q5329" s="16"/>
      <c r="U5329" s="27"/>
    </row>
    <row r="5330" spans="2:21" x14ac:dyDescent="0.25">
      <c r="B5330"/>
      <c r="C5330"/>
      <c r="D5330" s="13"/>
      <c r="E5330" s="13"/>
      <c r="K5330" s="23"/>
      <c r="O5330" s="21"/>
      <c r="P5330" s="27"/>
      <c r="Q5330" s="16"/>
      <c r="U5330" s="27"/>
    </row>
    <row r="5331" spans="2:21" x14ac:dyDescent="0.25">
      <c r="B5331"/>
      <c r="C5331"/>
      <c r="D5331" s="13"/>
      <c r="E5331" s="13"/>
      <c r="K5331" s="23"/>
      <c r="O5331" s="21"/>
      <c r="P5331" s="27"/>
      <c r="Q5331" s="16"/>
      <c r="U5331" s="27"/>
    </row>
    <row r="5332" spans="2:21" x14ac:dyDescent="0.25">
      <c r="B5332"/>
      <c r="C5332"/>
      <c r="D5332" s="13"/>
      <c r="E5332" s="13"/>
      <c r="K5332" s="23"/>
      <c r="O5332" s="21"/>
      <c r="P5332" s="27"/>
      <c r="Q5332" s="16"/>
      <c r="U5332" s="27"/>
    </row>
    <row r="5333" spans="2:21" x14ac:dyDescent="0.25">
      <c r="B5333"/>
      <c r="C5333"/>
      <c r="D5333" s="13"/>
      <c r="E5333" s="13"/>
      <c r="K5333" s="23"/>
      <c r="O5333" s="21"/>
      <c r="P5333" s="27"/>
      <c r="Q5333" s="16"/>
      <c r="U5333" s="27"/>
    </row>
    <row r="5334" spans="2:21" x14ac:dyDescent="0.25">
      <c r="B5334"/>
      <c r="C5334"/>
      <c r="D5334" s="13"/>
      <c r="E5334" s="13"/>
      <c r="K5334" s="23"/>
      <c r="O5334" s="21"/>
      <c r="P5334" s="27"/>
      <c r="Q5334" s="16"/>
      <c r="U5334" s="27"/>
    </row>
    <row r="5335" spans="2:21" x14ac:dyDescent="0.25">
      <c r="B5335"/>
      <c r="C5335"/>
      <c r="D5335" s="13"/>
      <c r="E5335" s="13"/>
      <c r="K5335" s="23"/>
      <c r="O5335" s="21"/>
      <c r="P5335" s="27"/>
      <c r="Q5335" s="16"/>
      <c r="U5335" s="27"/>
    </row>
    <row r="5336" spans="2:21" x14ac:dyDescent="0.25">
      <c r="B5336"/>
      <c r="C5336"/>
      <c r="D5336" s="13"/>
      <c r="E5336" s="13"/>
      <c r="K5336" s="23"/>
      <c r="O5336" s="21"/>
      <c r="P5336" s="27"/>
      <c r="Q5336" s="16"/>
      <c r="U5336" s="27"/>
    </row>
    <row r="5337" spans="2:21" x14ac:dyDescent="0.25">
      <c r="B5337"/>
      <c r="C5337"/>
      <c r="D5337" s="13"/>
      <c r="E5337" s="13"/>
      <c r="K5337" s="23"/>
      <c r="O5337" s="21"/>
      <c r="P5337" s="27"/>
      <c r="Q5337" s="16"/>
      <c r="U5337" s="27"/>
    </row>
    <row r="5338" spans="2:21" x14ac:dyDescent="0.25">
      <c r="B5338"/>
      <c r="C5338"/>
      <c r="D5338" s="13"/>
      <c r="E5338" s="13"/>
      <c r="K5338" s="23"/>
      <c r="O5338" s="21"/>
      <c r="P5338" s="27"/>
      <c r="Q5338" s="16"/>
      <c r="U5338" s="27"/>
    </row>
    <row r="5339" spans="2:21" x14ac:dyDescent="0.25">
      <c r="B5339"/>
      <c r="C5339"/>
      <c r="D5339" s="13"/>
      <c r="E5339" s="13"/>
      <c r="K5339" s="23"/>
      <c r="O5339" s="21"/>
      <c r="P5339" s="27"/>
      <c r="Q5339" s="16"/>
      <c r="U5339" s="27"/>
    </row>
    <row r="5340" spans="2:21" x14ac:dyDescent="0.25">
      <c r="B5340"/>
      <c r="C5340"/>
      <c r="D5340" s="13"/>
      <c r="E5340" s="13"/>
      <c r="K5340" s="23"/>
      <c r="O5340" s="21"/>
      <c r="P5340" s="27"/>
      <c r="Q5340" s="16"/>
      <c r="U5340" s="27"/>
    </row>
    <row r="5341" spans="2:21" x14ac:dyDescent="0.25">
      <c r="B5341"/>
      <c r="C5341"/>
      <c r="D5341" s="13"/>
      <c r="E5341" s="13"/>
      <c r="K5341" s="23"/>
      <c r="O5341" s="21"/>
      <c r="P5341" s="27"/>
      <c r="Q5341" s="16"/>
      <c r="U5341" s="27"/>
    </row>
    <row r="5342" spans="2:21" x14ac:dyDescent="0.25">
      <c r="B5342"/>
      <c r="C5342"/>
      <c r="D5342" s="13"/>
      <c r="E5342" s="13"/>
      <c r="K5342" s="23"/>
      <c r="O5342" s="21"/>
      <c r="P5342" s="27"/>
      <c r="Q5342" s="16"/>
      <c r="U5342" s="27"/>
    </row>
    <row r="5343" spans="2:21" x14ac:dyDescent="0.25">
      <c r="B5343"/>
      <c r="C5343"/>
      <c r="D5343" s="13"/>
      <c r="E5343" s="13"/>
      <c r="K5343" s="23"/>
      <c r="O5343" s="21"/>
      <c r="P5343" s="27"/>
      <c r="Q5343" s="16"/>
      <c r="U5343" s="27"/>
    </row>
    <row r="5344" spans="2:21" x14ac:dyDescent="0.25">
      <c r="B5344"/>
      <c r="C5344"/>
      <c r="D5344" s="13"/>
      <c r="E5344" s="13"/>
      <c r="K5344" s="23"/>
      <c r="O5344" s="21"/>
      <c r="P5344" s="27"/>
      <c r="Q5344" s="16"/>
      <c r="U5344" s="27"/>
    </row>
    <row r="5345" spans="2:21" x14ac:dyDescent="0.25">
      <c r="B5345"/>
      <c r="C5345"/>
      <c r="D5345" s="13"/>
      <c r="E5345" s="13"/>
      <c r="K5345" s="23"/>
      <c r="O5345" s="21"/>
      <c r="P5345" s="27"/>
      <c r="Q5345" s="16"/>
      <c r="U5345" s="27"/>
    </row>
    <row r="5346" spans="2:21" x14ac:dyDescent="0.25">
      <c r="B5346"/>
      <c r="C5346"/>
      <c r="D5346" s="13"/>
      <c r="E5346" s="13"/>
      <c r="K5346" s="23"/>
      <c r="O5346" s="21"/>
      <c r="P5346" s="27"/>
      <c r="Q5346" s="16"/>
      <c r="U5346" s="27"/>
    </row>
    <row r="5347" spans="2:21" x14ac:dyDescent="0.25">
      <c r="B5347"/>
      <c r="C5347"/>
      <c r="D5347" s="13"/>
      <c r="E5347" s="13"/>
      <c r="K5347" s="23"/>
      <c r="O5347" s="21"/>
      <c r="P5347" s="27"/>
      <c r="Q5347" s="16"/>
      <c r="U5347" s="27"/>
    </row>
    <row r="5348" spans="2:21" x14ac:dyDescent="0.25">
      <c r="B5348"/>
      <c r="C5348"/>
      <c r="D5348" s="13"/>
      <c r="E5348" s="13"/>
      <c r="K5348" s="23"/>
      <c r="O5348" s="21"/>
      <c r="P5348" s="27"/>
      <c r="Q5348" s="16"/>
      <c r="U5348" s="27"/>
    </row>
    <row r="5349" spans="2:21" x14ac:dyDescent="0.25">
      <c r="B5349"/>
      <c r="C5349"/>
      <c r="D5349" s="13"/>
      <c r="E5349" s="13"/>
      <c r="K5349" s="23"/>
      <c r="O5349" s="21"/>
      <c r="P5349" s="27"/>
      <c r="Q5349" s="16"/>
      <c r="U5349" s="27"/>
    </row>
    <row r="5350" spans="2:21" x14ac:dyDescent="0.25">
      <c r="B5350"/>
      <c r="C5350"/>
      <c r="D5350" s="13"/>
      <c r="E5350" s="13"/>
      <c r="K5350" s="23"/>
      <c r="O5350" s="21"/>
      <c r="P5350" s="27"/>
      <c r="Q5350" s="16"/>
      <c r="U5350" s="27"/>
    </row>
    <row r="5351" spans="2:21" x14ac:dyDescent="0.25">
      <c r="B5351"/>
      <c r="C5351"/>
      <c r="D5351" s="13"/>
      <c r="E5351" s="13"/>
      <c r="K5351" s="23"/>
      <c r="O5351" s="21"/>
      <c r="P5351" s="27"/>
      <c r="Q5351" s="16"/>
      <c r="U5351" s="27"/>
    </row>
    <row r="5352" spans="2:21" x14ac:dyDescent="0.25">
      <c r="B5352"/>
      <c r="C5352"/>
      <c r="D5352" s="13"/>
      <c r="E5352" s="13"/>
      <c r="K5352" s="23"/>
      <c r="O5352" s="21"/>
      <c r="P5352" s="27"/>
      <c r="Q5352" s="16"/>
      <c r="U5352" s="27"/>
    </row>
    <row r="5353" spans="2:21" x14ac:dyDescent="0.25">
      <c r="B5353"/>
      <c r="C5353"/>
      <c r="D5353" s="13"/>
      <c r="E5353" s="13"/>
      <c r="K5353" s="23"/>
      <c r="O5353" s="21"/>
      <c r="P5353" s="27"/>
      <c r="Q5353" s="16"/>
      <c r="U5353" s="27"/>
    </row>
    <row r="5354" spans="2:21" x14ac:dyDescent="0.25">
      <c r="B5354"/>
      <c r="C5354"/>
      <c r="D5354" s="13"/>
      <c r="E5354" s="13"/>
      <c r="K5354" s="23"/>
      <c r="O5354" s="21"/>
      <c r="P5354" s="27"/>
      <c r="Q5354" s="16"/>
      <c r="U5354" s="27"/>
    </row>
    <row r="5355" spans="2:21" x14ac:dyDescent="0.25">
      <c r="B5355"/>
      <c r="C5355"/>
      <c r="D5355" s="13"/>
      <c r="E5355" s="13"/>
      <c r="K5355" s="23"/>
      <c r="O5355" s="21"/>
      <c r="P5355" s="27"/>
      <c r="Q5355" s="16"/>
      <c r="U5355" s="27"/>
    </row>
    <row r="5356" spans="2:21" x14ac:dyDescent="0.25">
      <c r="B5356"/>
      <c r="C5356"/>
      <c r="D5356" s="13"/>
      <c r="E5356" s="13"/>
      <c r="K5356" s="23"/>
      <c r="O5356" s="21"/>
      <c r="P5356" s="27"/>
      <c r="Q5356" s="16"/>
      <c r="U5356" s="27"/>
    </row>
    <row r="5357" spans="2:21" x14ac:dyDescent="0.25">
      <c r="B5357"/>
      <c r="C5357"/>
      <c r="D5357" s="13"/>
      <c r="E5357" s="13"/>
      <c r="K5357" s="23"/>
      <c r="O5357" s="21"/>
      <c r="P5357" s="27"/>
      <c r="Q5357" s="16"/>
      <c r="U5357" s="27"/>
    </row>
    <row r="5358" spans="2:21" x14ac:dyDescent="0.25">
      <c r="B5358"/>
      <c r="C5358"/>
      <c r="D5358" s="13"/>
      <c r="E5358" s="13"/>
      <c r="K5358" s="23"/>
      <c r="O5358" s="21"/>
      <c r="P5358" s="27"/>
      <c r="Q5358" s="16"/>
      <c r="U5358" s="27"/>
    </row>
    <row r="5359" spans="2:21" x14ac:dyDescent="0.25">
      <c r="B5359"/>
      <c r="C5359"/>
      <c r="D5359" s="13"/>
      <c r="E5359" s="13"/>
      <c r="K5359" s="23"/>
      <c r="O5359" s="21"/>
      <c r="P5359" s="27"/>
      <c r="Q5359" s="16"/>
      <c r="U5359" s="27"/>
    </row>
    <row r="5360" spans="2:21" x14ac:dyDescent="0.25">
      <c r="B5360"/>
      <c r="C5360"/>
      <c r="D5360" s="13"/>
      <c r="E5360" s="13"/>
      <c r="K5360" s="23"/>
      <c r="O5360" s="21"/>
      <c r="P5360" s="27"/>
      <c r="Q5360" s="16"/>
      <c r="U5360" s="27"/>
    </row>
    <row r="5361" spans="2:21" x14ac:dyDescent="0.25">
      <c r="B5361"/>
      <c r="C5361"/>
      <c r="D5361" s="13"/>
      <c r="E5361" s="13"/>
      <c r="K5361" s="23"/>
      <c r="O5361" s="21"/>
      <c r="P5361" s="27"/>
      <c r="Q5361" s="16"/>
      <c r="U5361" s="27"/>
    </row>
    <row r="5362" spans="2:21" x14ac:dyDescent="0.25">
      <c r="B5362"/>
      <c r="C5362"/>
      <c r="D5362" s="13"/>
      <c r="E5362" s="13"/>
      <c r="K5362" s="23"/>
      <c r="O5362" s="21"/>
      <c r="P5362" s="27"/>
      <c r="Q5362" s="16"/>
      <c r="U5362" s="27"/>
    </row>
    <row r="5363" spans="2:21" x14ac:dyDescent="0.25">
      <c r="B5363"/>
      <c r="C5363"/>
      <c r="D5363" s="13"/>
      <c r="E5363" s="13"/>
      <c r="K5363" s="23"/>
      <c r="O5363" s="21"/>
      <c r="P5363" s="27"/>
      <c r="Q5363" s="16"/>
      <c r="U5363" s="27"/>
    </row>
    <row r="5364" spans="2:21" x14ac:dyDescent="0.25">
      <c r="B5364"/>
      <c r="C5364"/>
      <c r="D5364" s="13"/>
      <c r="E5364" s="13"/>
      <c r="K5364" s="23"/>
      <c r="O5364" s="21"/>
      <c r="P5364" s="27"/>
      <c r="Q5364" s="16"/>
      <c r="U5364" s="27"/>
    </row>
    <row r="5365" spans="2:21" x14ac:dyDescent="0.25">
      <c r="B5365"/>
      <c r="C5365"/>
      <c r="D5365" s="13"/>
      <c r="E5365" s="13"/>
      <c r="K5365" s="23"/>
      <c r="O5365" s="21"/>
      <c r="P5365" s="27"/>
      <c r="Q5365" s="16"/>
      <c r="U5365" s="27"/>
    </row>
    <row r="5366" spans="2:21" x14ac:dyDescent="0.25">
      <c r="B5366"/>
      <c r="C5366"/>
      <c r="D5366" s="13"/>
      <c r="E5366" s="13"/>
      <c r="K5366" s="23"/>
      <c r="O5366" s="21"/>
      <c r="P5366" s="27"/>
      <c r="Q5366" s="16"/>
      <c r="U5366" s="27"/>
    </row>
    <row r="5367" spans="2:21" x14ac:dyDescent="0.25">
      <c r="B5367"/>
      <c r="C5367"/>
      <c r="D5367" s="13"/>
      <c r="E5367" s="13"/>
      <c r="K5367" s="23"/>
      <c r="O5367" s="21"/>
      <c r="P5367" s="27"/>
      <c r="Q5367" s="16"/>
      <c r="U5367" s="27"/>
    </row>
    <row r="5368" spans="2:21" x14ac:dyDescent="0.25">
      <c r="B5368"/>
      <c r="C5368"/>
      <c r="D5368" s="13"/>
      <c r="E5368" s="13"/>
      <c r="K5368" s="23"/>
      <c r="O5368" s="21"/>
      <c r="P5368" s="27"/>
      <c r="Q5368" s="16"/>
      <c r="U5368" s="27"/>
    </row>
    <row r="5369" spans="2:21" x14ac:dyDescent="0.25">
      <c r="B5369"/>
      <c r="C5369"/>
      <c r="D5369" s="13"/>
      <c r="E5369" s="13"/>
      <c r="K5369" s="23"/>
      <c r="O5369" s="21"/>
      <c r="P5369" s="27"/>
      <c r="Q5369" s="16"/>
      <c r="U5369" s="27"/>
    </row>
    <row r="5370" spans="2:21" x14ac:dyDescent="0.25">
      <c r="B5370"/>
      <c r="C5370"/>
      <c r="D5370" s="13"/>
      <c r="E5370" s="13"/>
      <c r="K5370" s="23"/>
      <c r="O5370" s="21"/>
      <c r="P5370" s="27"/>
      <c r="Q5370" s="16"/>
      <c r="U5370" s="27"/>
    </row>
    <row r="5371" spans="2:21" x14ac:dyDescent="0.25">
      <c r="B5371"/>
      <c r="C5371"/>
      <c r="D5371" s="13"/>
      <c r="E5371" s="13"/>
      <c r="K5371" s="23"/>
      <c r="O5371" s="21"/>
      <c r="P5371" s="27"/>
      <c r="Q5371" s="16"/>
      <c r="U5371" s="27"/>
    </row>
    <row r="5372" spans="2:21" x14ac:dyDescent="0.25">
      <c r="B5372"/>
      <c r="C5372"/>
      <c r="D5372" s="13"/>
      <c r="E5372" s="13"/>
      <c r="K5372" s="23"/>
      <c r="O5372" s="21"/>
      <c r="P5372" s="27"/>
      <c r="Q5372" s="16"/>
      <c r="U5372" s="27"/>
    </row>
    <row r="5373" spans="2:21" x14ac:dyDescent="0.25">
      <c r="B5373"/>
      <c r="C5373"/>
      <c r="D5373" s="13"/>
      <c r="E5373" s="13"/>
      <c r="K5373" s="23"/>
      <c r="O5373" s="21"/>
      <c r="P5373" s="27"/>
      <c r="Q5373" s="16"/>
      <c r="U5373" s="27"/>
    </row>
    <row r="5374" spans="2:21" x14ac:dyDescent="0.25">
      <c r="B5374"/>
      <c r="C5374"/>
      <c r="D5374" s="13"/>
      <c r="E5374" s="13"/>
      <c r="K5374" s="23"/>
      <c r="O5374" s="21"/>
      <c r="P5374" s="27"/>
      <c r="Q5374" s="16"/>
      <c r="U5374" s="27"/>
    </row>
    <row r="5375" spans="2:21" x14ac:dyDescent="0.25">
      <c r="B5375"/>
      <c r="C5375"/>
      <c r="D5375" s="13"/>
      <c r="E5375" s="13"/>
      <c r="K5375" s="23"/>
      <c r="O5375" s="21"/>
      <c r="P5375" s="27"/>
      <c r="Q5375" s="16"/>
      <c r="U5375" s="27"/>
    </row>
    <row r="5376" spans="2:21" x14ac:dyDescent="0.25">
      <c r="B5376"/>
      <c r="C5376"/>
      <c r="D5376" s="13"/>
      <c r="E5376" s="13"/>
      <c r="K5376" s="23"/>
      <c r="O5376" s="21"/>
      <c r="P5376" s="27"/>
      <c r="Q5376" s="16"/>
      <c r="U5376" s="27"/>
    </row>
    <row r="5377" spans="2:21" x14ac:dyDescent="0.25">
      <c r="B5377"/>
      <c r="C5377"/>
      <c r="D5377" s="13"/>
      <c r="E5377" s="13"/>
      <c r="K5377" s="23"/>
      <c r="O5377" s="21"/>
      <c r="P5377" s="27"/>
      <c r="Q5377" s="16"/>
      <c r="U5377" s="27"/>
    </row>
    <row r="5378" spans="2:21" x14ac:dyDescent="0.25">
      <c r="B5378"/>
      <c r="C5378"/>
      <c r="D5378" s="13"/>
      <c r="E5378" s="13"/>
      <c r="K5378" s="23"/>
      <c r="O5378" s="21"/>
      <c r="P5378" s="27"/>
      <c r="Q5378" s="16"/>
      <c r="U5378" s="27"/>
    </row>
    <row r="5379" spans="2:21" x14ac:dyDescent="0.25">
      <c r="B5379"/>
      <c r="C5379"/>
      <c r="D5379" s="13"/>
      <c r="E5379" s="13"/>
      <c r="K5379" s="23"/>
      <c r="O5379" s="21"/>
      <c r="P5379" s="27"/>
      <c r="Q5379" s="16"/>
      <c r="U5379" s="27"/>
    </row>
    <row r="5380" spans="2:21" x14ac:dyDescent="0.25">
      <c r="B5380"/>
      <c r="C5380"/>
      <c r="D5380" s="13"/>
      <c r="E5380" s="13"/>
      <c r="K5380" s="23"/>
      <c r="O5380" s="21"/>
      <c r="P5380" s="27"/>
      <c r="Q5380" s="16"/>
      <c r="U5380" s="27"/>
    </row>
    <row r="5381" spans="2:21" x14ac:dyDescent="0.25">
      <c r="B5381"/>
      <c r="C5381"/>
      <c r="D5381" s="13"/>
      <c r="E5381" s="13"/>
      <c r="K5381" s="23"/>
      <c r="O5381" s="21"/>
      <c r="P5381" s="27"/>
      <c r="Q5381" s="16"/>
      <c r="U5381" s="27"/>
    </row>
    <row r="5382" spans="2:21" x14ac:dyDescent="0.25">
      <c r="B5382"/>
      <c r="C5382"/>
      <c r="D5382" s="13"/>
      <c r="E5382" s="13"/>
      <c r="K5382" s="23"/>
      <c r="O5382" s="21"/>
      <c r="P5382" s="27"/>
      <c r="Q5382" s="16"/>
      <c r="U5382" s="27"/>
    </row>
    <row r="5383" spans="2:21" x14ac:dyDescent="0.25">
      <c r="B5383"/>
      <c r="C5383"/>
      <c r="D5383" s="13"/>
      <c r="E5383" s="13"/>
      <c r="K5383" s="23"/>
      <c r="O5383" s="21"/>
      <c r="P5383" s="27"/>
      <c r="Q5383" s="16"/>
      <c r="U5383" s="27"/>
    </row>
    <row r="5384" spans="2:21" x14ac:dyDescent="0.25">
      <c r="B5384"/>
      <c r="C5384"/>
      <c r="D5384" s="13"/>
      <c r="E5384" s="13"/>
      <c r="K5384" s="23"/>
      <c r="O5384" s="21"/>
      <c r="P5384" s="27"/>
      <c r="Q5384" s="16"/>
      <c r="U5384" s="27"/>
    </row>
    <row r="5385" spans="2:21" x14ac:dyDescent="0.25">
      <c r="B5385"/>
      <c r="C5385"/>
      <c r="D5385" s="13"/>
      <c r="E5385" s="13"/>
      <c r="K5385" s="23"/>
      <c r="O5385" s="21"/>
      <c r="P5385" s="27"/>
      <c r="Q5385" s="16"/>
      <c r="U5385" s="27"/>
    </row>
    <row r="5386" spans="2:21" x14ac:dyDescent="0.25">
      <c r="B5386"/>
      <c r="C5386"/>
      <c r="D5386" s="13"/>
      <c r="E5386" s="13"/>
      <c r="K5386" s="23"/>
      <c r="O5386" s="21"/>
      <c r="P5386" s="27"/>
      <c r="Q5386" s="16"/>
      <c r="U5386" s="27"/>
    </row>
    <row r="5387" spans="2:21" x14ac:dyDescent="0.25">
      <c r="B5387"/>
      <c r="C5387"/>
      <c r="D5387" s="13"/>
      <c r="E5387" s="13"/>
      <c r="K5387" s="23"/>
      <c r="O5387" s="21"/>
      <c r="P5387" s="27"/>
      <c r="Q5387" s="16"/>
      <c r="U5387" s="27"/>
    </row>
    <row r="5388" spans="2:21" x14ac:dyDescent="0.25">
      <c r="B5388"/>
      <c r="C5388"/>
      <c r="D5388" s="13"/>
      <c r="E5388" s="13"/>
      <c r="K5388" s="23"/>
      <c r="O5388" s="21"/>
      <c r="P5388" s="27"/>
      <c r="Q5388" s="16"/>
      <c r="U5388" s="27"/>
    </row>
    <row r="5389" spans="2:21" x14ac:dyDescent="0.25">
      <c r="B5389"/>
      <c r="C5389"/>
      <c r="D5389" s="13"/>
      <c r="E5389" s="13"/>
      <c r="K5389" s="23"/>
      <c r="O5389" s="21"/>
      <c r="P5389" s="27"/>
      <c r="Q5389" s="16"/>
      <c r="U5389" s="27"/>
    </row>
    <row r="5390" spans="2:21" x14ac:dyDescent="0.25">
      <c r="B5390"/>
      <c r="C5390"/>
      <c r="D5390" s="13"/>
      <c r="E5390" s="13"/>
      <c r="K5390" s="23"/>
      <c r="O5390" s="21"/>
      <c r="P5390" s="27"/>
      <c r="Q5390" s="16"/>
      <c r="U5390" s="27"/>
    </row>
    <row r="5391" spans="2:21" x14ac:dyDescent="0.25">
      <c r="B5391"/>
      <c r="C5391"/>
      <c r="D5391" s="13"/>
      <c r="E5391" s="13"/>
      <c r="K5391" s="23"/>
      <c r="O5391" s="21"/>
      <c r="P5391" s="27"/>
      <c r="Q5391" s="16"/>
      <c r="U5391" s="27"/>
    </row>
    <row r="5392" spans="2:21" x14ac:dyDescent="0.25">
      <c r="B5392"/>
      <c r="C5392"/>
      <c r="D5392" s="13"/>
      <c r="E5392" s="13"/>
      <c r="K5392" s="23"/>
      <c r="O5392" s="21"/>
      <c r="P5392" s="27"/>
      <c r="Q5392" s="16"/>
      <c r="U5392" s="27"/>
    </row>
    <row r="5393" spans="2:21" x14ac:dyDescent="0.25">
      <c r="B5393"/>
      <c r="C5393"/>
      <c r="D5393" s="13"/>
      <c r="E5393" s="13"/>
      <c r="K5393" s="23"/>
      <c r="O5393" s="21"/>
      <c r="P5393" s="27"/>
      <c r="Q5393" s="16"/>
      <c r="U5393" s="27"/>
    </row>
    <row r="5394" spans="2:21" x14ac:dyDescent="0.25">
      <c r="B5394"/>
      <c r="C5394"/>
      <c r="D5394" s="13"/>
      <c r="E5394" s="13"/>
      <c r="K5394" s="23"/>
      <c r="O5394" s="21"/>
      <c r="P5394" s="27"/>
      <c r="Q5394" s="16"/>
      <c r="U5394" s="27"/>
    </row>
    <row r="5395" spans="2:21" x14ac:dyDescent="0.25">
      <c r="B5395"/>
      <c r="C5395"/>
      <c r="D5395" s="13"/>
      <c r="E5395" s="13"/>
      <c r="K5395" s="23"/>
      <c r="O5395" s="21"/>
      <c r="P5395" s="27"/>
      <c r="Q5395" s="16"/>
      <c r="U5395" s="27"/>
    </row>
    <row r="5396" spans="2:21" x14ac:dyDescent="0.25">
      <c r="B5396"/>
      <c r="C5396"/>
      <c r="D5396" s="13"/>
      <c r="E5396" s="13"/>
      <c r="K5396" s="23"/>
      <c r="O5396" s="21"/>
      <c r="P5396" s="27"/>
      <c r="Q5396" s="16"/>
      <c r="U5396" s="27"/>
    </row>
    <row r="5397" spans="2:21" x14ac:dyDescent="0.25">
      <c r="B5397"/>
      <c r="C5397"/>
      <c r="D5397" s="13"/>
      <c r="E5397" s="13"/>
      <c r="K5397" s="23"/>
      <c r="O5397" s="21"/>
      <c r="P5397" s="27"/>
      <c r="Q5397" s="16"/>
      <c r="U5397" s="27"/>
    </row>
    <row r="5398" spans="2:21" x14ac:dyDescent="0.25">
      <c r="B5398"/>
      <c r="C5398"/>
      <c r="D5398" s="13"/>
      <c r="E5398" s="13"/>
      <c r="K5398" s="23"/>
      <c r="O5398" s="21"/>
      <c r="P5398" s="27"/>
      <c r="Q5398" s="16"/>
      <c r="U5398" s="27"/>
    </row>
    <row r="5399" spans="2:21" x14ac:dyDescent="0.25">
      <c r="B5399"/>
      <c r="C5399"/>
      <c r="D5399" s="13"/>
      <c r="E5399" s="13"/>
      <c r="K5399" s="23"/>
      <c r="O5399" s="21"/>
      <c r="P5399" s="27"/>
      <c r="Q5399" s="16"/>
      <c r="U5399" s="27"/>
    </row>
    <row r="5400" spans="2:21" x14ac:dyDescent="0.25">
      <c r="B5400"/>
      <c r="C5400"/>
      <c r="D5400" s="13"/>
      <c r="E5400" s="13"/>
      <c r="K5400" s="23"/>
      <c r="O5400" s="21"/>
      <c r="P5400" s="27"/>
      <c r="Q5400" s="16"/>
      <c r="U5400" s="27"/>
    </row>
    <row r="5401" spans="2:21" x14ac:dyDescent="0.25">
      <c r="B5401"/>
      <c r="C5401"/>
      <c r="D5401" s="13"/>
      <c r="E5401" s="13"/>
      <c r="K5401" s="23"/>
      <c r="O5401" s="21"/>
      <c r="P5401" s="27"/>
      <c r="Q5401" s="16"/>
      <c r="U5401" s="27"/>
    </row>
    <row r="5402" spans="2:21" x14ac:dyDescent="0.25">
      <c r="B5402"/>
      <c r="C5402"/>
      <c r="D5402" s="13"/>
      <c r="E5402" s="13"/>
      <c r="K5402" s="23"/>
      <c r="O5402" s="21"/>
      <c r="P5402" s="27"/>
      <c r="Q5402" s="16"/>
      <c r="U5402" s="27"/>
    </row>
    <row r="5403" spans="2:21" x14ac:dyDescent="0.25">
      <c r="B5403"/>
      <c r="C5403"/>
      <c r="D5403" s="13"/>
      <c r="E5403" s="13"/>
      <c r="K5403" s="23"/>
      <c r="O5403" s="21"/>
      <c r="P5403" s="27"/>
      <c r="Q5403" s="16"/>
      <c r="U5403" s="27"/>
    </row>
    <row r="5404" spans="2:21" x14ac:dyDescent="0.25">
      <c r="B5404"/>
      <c r="C5404"/>
      <c r="D5404" s="13"/>
      <c r="E5404" s="13"/>
      <c r="K5404" s="23"/>
      <c r="O5404" s="21"/>
      <c r="P5404" s="27"/>
      <c r="Q5404" s="16"/>
      <c r="U5404" s="27"/>
    </row>
    <row r="5405" spans="2:21" x14ac:dyDescent="0.25">
      <c r="B5405"/>
      <c r="C5405"/>
      <c r="D5405" s="13"/>
      <c r="E5405" s="13"/>
      <c r="K5405" s="23"/>
      <c r="O5405" s="21"/>
      <c r="P5405" s="27"/>
      <c r="Q5405" s="16"/>
      <c r="U5405" s="27"/>
    </row>
    <row r="5406" spans="2:21" x14ac:dyDescent="0.25">
      <c r="B5406"/>
      <c r="C5406"/>
      <c r="D5406" s="13"/>
      <c r="E5406" s="13"/>
      <c r="K5406" s="23"/>
      <c r="O5406" s="21"/>
      <c r="P5406" s="27"/>
      <c r="Q5406" s="16"/>
      <c r="U5406" s="27"/>
    </row>
    <row r="5407" spans="2:21" x14ac:dyDescent="0.25">
      <c r="B5407"/>
      <c r="C5407"/>
      <c r="D5407" s="13"/>
      <c r="E5407" s="13"/>
      <c r="K5407" s="23"/>
      <c r="O5407" s="21"/>
      <c r="P5407" s="27"/>
      <c r="Q5407" s="16"/>
      <c r="U5407" s="27"/>
    </row>
    <row r="5408" spans="2:21" x14ac:dyDescent="0.25">
      <c r="B5408"/>
      <c r="C5408"/>
      <c r="D5408" s="13"/>
      <c r="E5408" s="13"/>
      <c r="K5408" s="23"/>
      <c r="O5408" s="21"/>
      <c r="P5408" s="27"/>
      <c r="Q5408" s="16"/>
      <c r="U5408" s="27"/>
    </row>
    <row r="5409" spans="2:21" x14ac:dyDescent="0.25">
      <c r="B5409"/>
      <c r="C5409"/>
      <c r="D5409" s="13"/>
      <c r="E5409" s="13"/>
      <c r="K5409" s="23"/>
      <c r="O5409" s="21"/>
      <c r="P5409" s="27"/>
      <c r="Q5409" s="16"/>
      <c r="U5409" s="27"/>
    </row>
    <row r="5410" spans="2:21" x14ac:dyDescent="0.25">
      <c r="B5410"/>
      <c r="C5410"/>
      <c r="D5410" s="13"/>
      <c r="E5410" s="13"/>
      <c r="K5410" s="23"/>
      <c r="O5410" s="21"/>
      <c r="P5410" s="27"/>
      <c r="Q5410" s="16"/>
      <c r="U5410" s="27"/>
    </row>
    <row r="5411" spans="2:21" x14ac:dyDescent="0.25">
      <c r="B5411"/>
      <c r="C5411"/>
      <c r="D5411" s="13"/>
      <c r="E5411" s="13"/>
      <c r="K5411" s="23"/>
      <c r="O5411" s="21"/>
      <c r="P5411" s="27"/>
      <c r="Q5411" s="16"/>
      <c r="U5411" s="27"/>
    </row>
    <row r="5412" spans="2:21" x14ac:dyDescent="0.25">
      <c r="B5412"/>
      <c r="C5412"/>
      <c r="D5412" s="13"/>
      <c r="E5412" s="13"/>
      <c r="K5412" s="23"/>
      <c r="O5412" s="21"/>
      <c r="P5412" s="27"/>
      <c r="Q5412" s="16"/>
      <c r="U5412" s="27"/>
    </row>
    <row r="5413" spans="2:21" x14ac:dyDescent="0.25">
      <c r="B5413"/>
      <c r="C5413"/>
      <c r="D5413" s="13"/>
      <c r="E5413" s="13"/>
      <c r="K5413" s="23"/>
      <c r="O5413" s="21"/>
      <c r="P5413" s="27"/>
      <c r="Q5413" s="16"/>
      <c r="U5413" s="27"/>
    </row>
    <row r="5414" spans="2:21" x14ac:dyDescent="0.25">
      <c r="B5414"/>
      <c r="C5414"/>
      <c r="D5414" s="13"/>
      <c r="E5414" s="13"/>
      <c r="K5414" s="23"/>
      <c r="O5414" s="21"/>
      <c r="P5414" s="27"/>
      <c r="Q5414" s="16"/>
      <c r="U5414" s="27"/>
    </row>
    <row r="5415" spans="2:21" x14ac:dyDescent="0.25">
      <c r="B5415"/>
      <c r="C5415"/>
      <c r="D5415" s="13"/>
      <c r="E5415" s="13"/>
      <c r="K5415" s="23"/>
      <c r="O5415" s="21"/>
      <c r="P5415" s="27"/>
      <c r="Q5415" s="16"/>
      <c r="U5415" s="27"/>
    </row>
    <row r="5416" spans="2:21" x14ac:dyDescent="0.25">
      <c r="B5416"/>
      <c r="C5416"/>
      <c r="D5416" s="13"/>
      <c r="E5416" s="13"/>
      <c r="K5416" s="23"/>
      <c r="O5416" s="21"/>
      <c r="P5416" s="27"/>
      <c r="Q5416" s="16"/>
      <c r="U5416" s="27"/>
    </row>
    <row r="5417" spans="2:21" x14ac:dyDescent="0.25">
      <c r="B5417"/>
      <c r="C5417"/>
      <c r="D5417" s="13"/>
      <c r="E5417" s="13"/>
      <c r="K5417" s="23"/>
      <c r="O5417" s="21"/>
      <c r="P5417" s="27"/>
      <c r="Q5417" s="16"/>
      <c r="U5417" s="27"/>
    </row>
    <row r="5418" spans="2:21" x14ac:dyDescent="0.25">
      <c r="B5418"/>
      <c r="C5418"/>
      <c r="D5418" s="13"/>
      <c r="E5418" s="13"/>
      <c r="K5418" s="23"/>
      <c r="O5418" s="21"/>
      <c r="P5418" s="27"/>
      <c r="Q5418" s="16"/>
      <c r="U5418" s="27"/>
    </row>
    <row r="5419" spans="2:21" x14ac:dyDescent="0.25">
      <c r="B5419"/>
      <c r="C5419"/>
      <c r="D5419" s="13"/>
      <c r="E5419" s="13"/>
      <c r="K5419" s="23"/>
      <c r="O5419" s="21"/>
      <c r="P5419" s="27"/>
      <c r="Q5419" s="16"/>
      <c r="U5419" s="27"/>
    </row>
    <row r="5420" spans="2:21" x14ac:dyDescent="0.25">
      <c r="B5420"/>
      <c r="C5420"/>
      <c r="D5420" s="13"/>
      <c r="E5420" s="13"/>
      <c r="K5420" s="23"/>
      <c r="O5420" s="21"/>
      <c r="P5420" s="27"/>
      <c r="Q5420" s="16"/>
      <c r="U5420" s="27"/>
    </row>
    <row r="5421" spans="2:21" x14ac:dyDescent="0.25">
      <c r="B5421"/>
      <c r="C5421"/>
      <c r="D5421" s="13"/>
      <c r="E5421" s="13"/>
      <c r="K5421" s="23"/>
      <c r="O5421" s="21"/>
      <c r="P5421" s="27"/>
      <c r="Q5421" s="16"/>
      <c r="U5421" s="27"/>
    </row>
    <row r="5422" spans="2:21" x14ac:dyDescent="0.25">
      <c r="B5422"/>
      <c r="C5422"/>
      <c r="D5422" s="13"/>
      <c r="E5422" s="13"/>
      <c r="K5422" s="23"/>
      <c r="O5422" s="21"/>
      <c r="P5422" s="27"/>
      <c r="Q5422" s="16"/>
      <c r="U5422" s="27"/>
    </row>
    <row r="5423" spans="2:21" x14ac:dyDescent="0.25">
      <c r="B5423"/>
      <c r="C5423"/>
      <c r="D5423" s="13"/>
      <c r="E5423" s="13"/>
      <c r="K5423" s="23"/>
      <c r="O5423" s="21"/>
      <c r="P5423" s="27"/>
      <c r="Q5423" s="16"/>
      <c r="U5423" s="27"/>
    </row>
    <row r="5424" spans="2:21" x14ac:dyDescent="0.25">
      <c r="B5424"/>
      <c r="C5424"/>
      <c r="D5424" s="13"/>
      <c r="E5424" s="13"/>
      <c r="K5424" s="23"/>
      <c r="O5424" s="21"/>
      <c r="P5424" s="27"/>
      <c r="Q5424" s="16"/>
      <c r="U5424" s="27"/>
    </row>
    <row r="5425" spans="2:21" x14ac:dyDescent="0.25">
      <c r="B5425"/>
      <c r="C5425"/>
      <c r="D5425" s="13"/>
      <c r="E5425" s="13"/>
      <c r="K5425" s="23"/>
      <c r="O5425" s="21"/>
      <c r="P5425" s="27"/>
      <c r="Q5425" s="16"/>
      <c r="U5425" s="27"/>
    </row>
    <row r="5426" spans="2:21" x14ac:dyDescent="0.25">
      <c r="B5426"/>
      <c r="C5426"/>
      <c r="D5426" s="13"/>
      <c r="E5426" s="13"/>
      <c r="K5426" s="23"/>
      <c r="O5426" s="21"/>
      <c r="P5426" s="27"/>
      <c r="Q5426" s="16"/>
      <c r="U5426" s="27"/>
    </row>
    <row r="5427" spans="2:21" x14ac:dyDescent="0.25">
      <c r="B5427"/>
      <c r="C5427"/>
      <c r="D5427" s="13"/>
      <c r="E5427" s="13"/>
      <c r="K5427" s="23"/>
      <c r="O5427" s="21"/>
      <c r="P5427" s="27"/>
      <c r="Q5427" s="16"/>
      <c r="U5427" s="27"/>
    </row>
    <row r="5428" spans="2:21" x14ac:dyDescent="0.25">
      <c r="B5428"/>
      <c r="C5428"/>
      <c r="D5428" s="13"/>
      <c r="E5428" s="13"/>
      <c r="K5428" s="23"/>
      <c r="O5428" s="21"/>
      <c r="P5428" s="27"/>
      <c r="Q5428" s="16"/>
      <c r="U5428" s="27"/>
    </row>
    <row r="5429" spans="2:21" x14ac:dyDescent="0.25">
      <c r="B5429"/>
      <c r="C5429"/>
      <c r="D5429" s="13"/>
      <c r="E5429" s="13"/>
      <c r="K5429" s="23"/>
      <c r="O5429" s="21"/>
      <c r="P5429" s="27"/>
      <c r="Q5429" s="16"/>
      <c r="U5429" s="27"/>
    </row>
    <row r="5430" spans="2:21" x14ac:dyDescent="0.25">
      <c r="B5430"/>
      <c r="C5430"/>
      <c r="D5430" s="13"/>
      <c r="E5430" s="13"/>
      <c r="K5430" s="23"/>
      <c r="O5430" s="21"/>
      <c r="P5430" s="27"/>
      <c r="Q5430" s="16"/>
      <c r="U5430" s="27"/>
    </row>
    <row r="5431" spans="2:21" x14ac:dyDescent="0.25">
      <c r="B5431"/>
      <c r="C5431"/>
      <c r="D5431" s="13"/>
      <c r="E5431" s="13"/>
      <c r="K5431" s="23"/>
      <c r="O5431" s="21"/>
      <c r="P5431" s="27"/>
      <c r="Q5431" s="16"/>
      <c r="U5431" s="27"/>
    </row>
    <row r="5432" spans="2:21" x14ac:dyDescent="0.25">
      <c r="B5432"/>
      <c r="C5432"/>
      <c r="D5432" s="13"/>
      <c r="E5432" s="13"/>
      <c r="K5432" s="23"/>
      <c r="O5432" s="21"/>
      <c r="P5432" s="27"/>
      <c r="Q5432" s="16"/>
      <c r="U5432" s="27"/>
    </row>
    <row r="5433" spans="2:21" x14ac:dyDescent="0.25">
      <c r="B5433"/>
      <c r="C5433"/>
      <c r="D5433" s="13"/>
      <c r="E5433" s="13"/>
      <c r="K5433" s="23"/>
      <c r="O5433" s="21"/>
      <c r="P5433" s="27"/>
      <c r="Q5433" s="16"/>
      <c r="U5433" s="27"/>
    </row>
    <row r="5434" spans="2:21" x14ac:dyDescent="0.25">
      <c r="B5434"/>
      <c r="C5434"/>
      <c r="D5434" s="13"/>
      <c r="E5434" s="13"/>
      <c r="K5434" s="23"/>
      <c r="O5434" s="21"/>
      <c r="P5434" s="27"/>
      <c r="Q5434" s="16"/>
      <c r="U5434" s="27"/>
    </row>
    <row r="5435" spans="2:21" x14ac:dyDescent="0.25">
      <c r="B5435"/>
      <c r="C5435"/>
      <c r="D5435" s="13"/>
      <c r="E5435" s="13"/>
      <c r="K5435" s="23"/>
      <c r="O5435" s="21"/>
      <c r="P5435" s="27"/>
      <c r="Q5435" s="16"/>
      <c r="U5435" s="27"/>
    </row>
    <row r="5436" spans="2:21" x14ac:dyDescent="0.25">
      <c r="B5436"/>
      <c r="C5436"/>
      <c r="D5436" s="13"/>
      <c r="E5436" s="13"/>
      <c r="K5436" s="23"/>
      <c r="O5436" s="21"/>
      <c r="P5436" s="27"/>
      <c r="Q5436" s="16"/>
      <c r="U5436" s="27"/>
    </row>
    <row r="5437" spans="2:21" x14ac:dyDescent="0.25">
      <c r="B5437"/>
      <c r="C5437"/>
      <c r="D5437" s="13"/>
      <c r="E5437" s="13"/>
      <c r="K5437" s="23"/>
      <c r="O5437" s="21"/>
      <c r="P5437" s="27"/>
      <c r="Q5437" s="16"/>
      <c r="U5437" s="27"/>
    </row>
    <row r="5438" spans="2:21" x14ac:dyDescent="0.25">
      <c r="B5438"/>
      <c r="C5438"/>
      <c r="D5438" s="13"/>
      <c r="E5438" s="13"/>
      <c r="K5438" s="23"/>
      <c r="O5438" s="21"/>
      <c r="P5438" s="27"/>
      <c r="Q5438" s="16"/>
      <c r="U5438" s="27"/>
    </row>
    <row r="5439" spans="2:21" x14ac:dyDescent="0.25">
      <c r="B5439"/>
      <c r="C5439"/>
      <c r="D5439" s="13"/>
      <c r="E5439" s="13"/>
      <c r="K5439" s="23"/>
      <c r="O5439" s="21"/>
      <c r="P5439" s="27"/>
      <c r="Q5439" s="16"/>
      <c r="U5439" s="27"/>
    </row>
    <row r="5440" spans="2:21" x14ac:dyDescent="0.25">
      <c r="B5440"/>
      <c r="C5440"/>
      <c r="D5440" s="13"/>
      <c r="E5440" s="13"/>
      <c r="K5440" s="23"/>
      <c r="O5440" s="21"/>
      <c r="P5440" s="27"/>
      <c r="Q5440" s="16"/>
      <c r="U5440" s="27"/>
    </row>
    <row r="5441" spans="2:21" x14ac:dyDescent="0.25">
      <c r="B5441"/>
      <c r="C5441"/>
      <c r="D5441" s="13"/>
      <c r="E5441" s="13"/>
      <c r="K5441" s="23"/>
      <c r="O5441" s="21"/>
      <c r="P5441" s="27"/>
      <c r="Q5441" s="16"/>
      <c r="U5441" s="27"/>
    </row>
    <row r="5442" spans="2:21" x14ac:dyDescent="0.25">
      <c r="B5442"/>
      <c r="C5442"/>
      <c r="D5442" s="13"/>
      <c r="E5442" s="13"/>
      <c r="K5442" s="23"/>
      <c r="O5442" s="21"/>
      <c r="P5442" s="27"/>
      <c r="Q5442" s="16"/>
      <c r="U5442" s="27"/>
    </row>
    <row r="5443" spans="2:21" x14ac:dyDescent="0.25">
      <c r="B5443"/>
      <c r="C5443"/>
      <c r="D5443" s="13"/>
      <c r="E5443" s="13"/>
      <c r="K5443" s="23"/>
      <c r="O5443" s="21"/>
      <c r="P5443" s="27"/>
      <c r="Q5443" s="16"/>
      <c r="U5443" s="27"/>
    </row>
    <row r="5444" spans="2:21" x14ac:dyDescent="0.25">
      <c r="B5444"/>
      <c r="C5444"/>
      <c r="D5444" s="13"/>
      <c r="E5444" s="13"/>
      <c r="K5444" s="23"/>
      <c r="O5444" s="21"/>
      <c r="P5444" s="27"/>
      <c r="Q5444" s="16"/>
      <c r="U5444" s="27"/>
    </row>
    <row r="5445" spans="2:21" x14ac:dyDescent="0.25">
      <c r="B5445"/>
      <c r="C5445"/>
      <c r="D5445" s="13"/>
      <c r="E5445" s="13"/>
      <c r="K5445" s="23"/>
      <c r="O5445" s="21"/>
      <c r="P5445" s="27"/>
      <c r="Q5445" s="16"/>
      <c r="U5445" s="27"/>
    </row>
    <row r="5446" spans="2:21" x14ac:dyDescent="0.25">
      <c r="B5446"/>
      <c r="C5446"/>
      <c r="D5446" s="13"/>
      <c r="E5446" s="13"/>
      <c r="K5446" s="23"/>
      <c r="O5446" s="21"/>
      <c r="P5446" s="27"/>
      <c r="Q5446" s="16"/>
      <c r="U5446" s="27"/>
    </row>
    <row r="5447" spans="2:21" x14ac:dyDescent="0.25">
      <c r="B5447"/>
      <c r="C5447"/>
      <c r="D5447" s="13"/>
      <c r="E5447" s="13"/>
      <c r="K5447" s="23"/>
      <c r="O5447" s="21"/>
      <c r="P5447" s="27"/>
      <c r="Q5447" s="16"/>
      <c r="U5447" s="27"/>
    </row>
    <row r="5448" spans="2:21" x14ac:dyDescent="0.25">
      <c r="B5448"/>
      <c r="C5448"/>
      <c r="D5448" s="13"/>
      <c r="E5448" s="13"/>
      <c r="K5448" s="23"/>
      <c r="O5448" s="21"/>
      <c r="P5448" s="27"/>
      <c r="Q5448" s="16"/>
      <c r="U5448" s="27"/>
    </row>
    <row r="5449" spans="2:21" x14ac:dyDescent="0.25">
      <c r="B5449"/>
      <c r="C5449"/>
      <c r="D5449" s="13"/>
      <c r="E5449" s="13"/>
      <c r="K5449" s="23"/>
      <c r="O5449" s="21"/>
      <c r="P5449" s="27"/>
      <c r="Q5449" s="16"/>
      <c r="U5449" s="27"/>
    </row>
    <row r="5450" spans="2:21" x14ac:dyDescent="0.25">
      <c r="B5450"/>
      <c r="C5450"/>
      <c r="D5450" s="13"/>
      <c r="E5450" s="13"/>
      <c r="K5450" s="23"/>
      <c r="O5450" s="21"/>
      <c r="P5450" s="27"/>
      <c r="Q5450" s="16"/>
      <c r="U5450" s="27"/>
    </row>
    <row r="5451" spans="2:21" x14ac:dyDescent="0.25">
      <c r="B5451"/>
      <c r="C5451"/>
      <c r="D5451" s="13"/>
      <c r="E5451" s="13"/>
      <c r="K5451" s="23"/>
      <c r="O5451" s="21"/>
      <c r="P5451" s="27"/>
      <c r="Q5451" s="16"/>
      <c r="U5451" s="27"/>
    </row>
    <row r="5452" spans="2:21" x14ac:dyDescent="0.25">
      <c r="B5452"/>
      <c r="C5452"/>
      <c r="D5452" s="13"/>
      <c r="E5452" s="13"/>
      <c r="K5452" s="23"/>
      <c r="O5452" s="21"/>
      <c r="P5452" s="27"/>
      <c r="Q5452" s="16"/>
      <c r="U5452" s="27"/>
    </row>
    <row r="5453" spans="2:21" x14ac:dyDescent="0.25">
      <c r="B5453"/>
      <c r="C5453"/>
      <c r="D5453" s="13"/>
      <c r="E5453" s="13"/>
      <c r="K5453" s="23"/>
      <c r="O5453" s="21"/>
      <c r="P5453" s="27"/>
      <c r="Q5453" s="16"/>
      <c r="U5453" s="27"/>
    </row>
    <row r="5454" spans="2:21" x14ac:dyDescent="0.25">
      <c r="B5454"/>
      <c r="C5454"/>
      <c r="D5454" s="13"/>
      <c r="E5454" s="13"/>
      <c r="K5454" s="23"/>
      <c r="O5454" s="21"/>
      <c r="P5454" s="27"/>
      <c r="Q5454" s="16"/>
      <c r="U5454" s="27"/>
    </row>
    <row r="5455" spans="2:21" x14ac:dyDescent="0.25">
      <c r="B5455"/>
      <c r="C5455"/>
      <c r="D5455" s="13"/>
      <c r="E5455" s="13"/>
      <c r="K5455" s="23"/>
      <c r="O5455" s="21"/>
      <c r="P5455" s="27"/>
      <c r="Q5455" s="16"/>
      <c r="U5455" s="27"/>
    </row>
    <row r="5456" spans="2:21" x14ac:dyDescent="0.25">
      <c r="B5456"/>
      <c r="C5456"/>
      <c r="D5456" s="13"/>
      <c r="E5456" s="13"/>
      <c r="K5456" s="23"/>
      <c r="O5456" s="21"/>
      <c r="P5456" s="27"/>
      <c r="Q5456" s="16"/>
      <c r="U5456" s="27"/>
    </row>
    <row r="5457" spans="2:21" x14ac:dyDescent="0.25">
      <c r="B5457"/>
      <c r="C5457"/>
      <c r="D5457" s="13"/>
      <c r="E5457" s="13"/>
      <c r="K5457" s="23"/>
      <c r="O5457" s="21"/>
      <c r="P5457" s="27"/>
      <c r="Q5457" s="16"/>
      <c r="U5457" s="27"/>
    </row>
    <row r="5458" spans="2:21" x14ac:dyDescent="0.25">
      <c r="B5458"/>
      <c r="C5458"/>
      <c r="D5458" s="13"/>
      <c r="E5458" s="13"/>
      <c r="K5458" s="23"/>
      <c r="O5458" s="21"/>
      <c r="P5458" s="27"/>
      <c r="Q5458" s="16"/>
      <c r="U5458" s="27"/>
    </row>
    <row r="5459" spans="2:21" x14ac:dyDescent="0.25">
      <c r="B5459"/>
      <c r="C5459"/>
      <c r="D5459" s="13"/>
      <c r="E5459" s="13"/>
      <c r="K5459" s="23"/>
      <c r="O5459" s="21"/>
      <c r="P5459" s="27"/>
      <c r="Q5459" s="16"/>
      <c r="U5459" s="27"/>
    </row>
    <row r="5460" spans="2:21" x14ac:dyDescent="0.25">
      <c r="B5460"/>
      <c r="C5460"/>
      <c r="D5460" s="13"/>
      <c r="E5460" s="13"/>
      <c r="K5460" s="23"/>
      <c r="O5460" s="21"/>
      <c r="P5460" s="27"/>
      <c r="Q5460" s="16"/>
      <c r="U5460" s="27"/>
    </row>
    <row r="5461" spans="2:21" x14ac:dyDescent="0.25">
      <c r="B5461"/>
      <c r="C5461"/>
      <c r="D5461" s="13"/>
      <c r="E5461" s="13"/>
      <c r="K5461" s="23"/>
      <c r="O5461" s="21"/>
      <c r="P5461" s="27"/>
      <c r="Q5461" s="16"/>
      <c r="U5461" s="27"/>
    </row>
    <row r="5462" spans="2:21" x14ac:dyDescent="0.25">
      <c r="B5462"/>
      <c r="C5462"/>
      <c r="D5462" s="13"/>
      <c r="E5462" s="13"/>
      <c r="K5462" s="23"/>
      <c r="O5462" s="21"/>
      <c r="P5462" s="27"/>
      <c r="Q5462" s="16"/>
      <c r="U5462" s="27"/>
    </row>
    <row r="5463" spans="2:21" x14ac:dyDescent="0.25">
      <c r="B5463"/>
      <c r="C5463"/>
      <c r="D5463" s="13"/>
      <c r="E5463" s="13"/>
      <c r="K5463" s="23"/>
      <c r="O5463" s="21"/>
      <c r="P5463" s="27"/>
      <c r="Q5463" s="16"/>
      <c r="U5463" s="27"/>
    </row>
    <row r="5464" spans="2:21" x14ac:dyDescent="0.25">
      <c r="B5464"/>
      <c r="C5464"/>
      <c r="D5464" s="13"/>
      <c r="E5464" s="13"/>
      <c r="K5464" s="23"/>
      <c r="O5464" s="21"/>
      <c r="P5464" s="27"/>
      <c r="Q5464" s="16"/>
      <c r="U5464" s="27"/>
    </row>
    <row r="5465" spans="2:21" x14ac:dyDescent="0.25">
      <c r="B5465"/>
      <c r="C5465"/>
      <c r="D5465" s="13"/>
      <c r="E5465" s="13"/>
      <c r="K5465" s="23"/>
      <c r="O5465" s="21"/>
      <c r="P5465" s="27"/>
      <c r="Q5465" s="16"/>
      <c r="U5465" s="27"/>
    </row>
    <row r="5466" spans="2:21" x14ac:dyDescent="0.25">
      <c r="B5466"/>
      <c r="C5466"/>
      <c r="D5466" s="13"/>
      <c r="E5466" s="13"/>
      <c r="K5466" s="23"/>
      <c r="O5466" s="21"/>
      <c r="P5466" s="27"/>
      <c r="Q5466" s="16"/>
      <c r="U5466" s="27"/>
    </row>
    <row r="5467" spans="2:21" x14ac:dyDescent="0.25">
      <c r="B5467"/>
      <c r="C5467"/>
      <c r="D5467" s="13"/>
      <c r="E5467" s="13"/>
      <c r="K5467" s="23"/>
      <c r="O5467" s="21"/>
      <c r="P5467" s="27"/>
      <c r="Q5467" s="16"/>
      <c r="U5467" s="27"/>
    </row>
    <row r="5468" spans="2:21" x14ac:dyDescent="0.25">
      <c r="B5468"/>
      <c r="C5468"/>
      <c r="D5468" s="13"/>
      <c r="E5468" s="13"/>
      <c r="K5468" s="23"/>
      <c r="O5468" s="21"/>
      <c r="P5468" s="27"/>
      <c r="Q5468" s="16"/>
      <c r="U5468" s="27"/>
    </row>
    <row r="5469" spans="2:21" x14ac:dyDescent="0.25">
      <c r="B5469"/>
      <c r="C5469"/>
      <c r="D5469" s="13"/>
      <c r="E5469" s="13"/>
      <c r="K5469" s="23"/>
      <c r="O5469" s="21"/>
      <c r="P5469" s="27"/>
      <c r="Q5469" s="16"/>
      <c r="U5469" s="27"/>
    </row>
    <row r="5470" spans="2:21" x14ac:dyDescent="0.25">
      <c r="B5470"/>
      <c r="C5470"/>
      <c r="D5470" s="13"/>
      <c r="E5470" s="13"/>
      <c r="K5470" s="23"/>
      <c r="O5470" s="21"/>
      <c r="P5470" s="27"/>
      <c r="Q5470" s="16"/>
      <c r="U5470" s="27"/>
    </row>
    <row r="5471" spans="2:21" x14ac:dyDescent="0.25">
      <c r="B5471"/>
      <c r="C5471"/>
      <c r="D5471" s="13"/>
      <c r="E5471" s="13"/>
      <c r="K5471" s="23"/>
      <c r="O5471" s="21"/>
      <c r="P5471" s="27"/>
      <c r="Q5471" s="16"/>
      <c r="U5471" s="27"/>
    </row>
    <row r="5472" spans="2:21" x14ac:dyDescent="0.25">
      <c r="B5472"/>
      <c r="C5472"/>
      <c r="D5472" s="13"/>
      <c r="E5472" s="13"/>
      <c r="K5472" s="23"/>
      <c r="O5472" s="21"/>
      <c r="P5472" s="27"/>
      <c r="Q5472" s="16"/>
      <c r="U5472" s="27"/>
    </row>
    <row r="5473" spans="2:21" x14ac:dyDescent="0.25">
      <c r="B5473"/>
      <c r="C5473"/>
      <c r="D5473" s="13"/>
      <c r="E5473" s="13"/>
      <c r="K5473" s="23"/>
      <c r="O5473" s="21"/>
      <c r="P5473" s="27"/>
      <c r="Q5473" s="16"/>
      <c r="U5473" s="27"/>
    </row>
    <row r="5474" spans="2:21" x14ac:dyDescent="0.25">
      <c r="B5474"/>
      <c r="C5474"/>
      <c r="D5474" s="13"/>
      <c r="E5474" s="13"/>
      <c r="K5474" s="23"/>
      <c r="O5474" s="21"/>
      <c r="P5474" s="27"/>
      <c r="Q5474" s="16"/>
      <c r="U5474" s="27"/>
    </row>
    <row r="5475" spans="2:21" x14ac:dyDescent="0.25">
      <c r="B5475"/>
      <c r="C5475"/>
      <c r="D5475" s="13"/>
      <c r="E5475" s="13"/>
      <c r="K5475" s="23"/>
      <c r="O5475" s="21"/>
      <c r="P5475" s="27"/>
      <c r="Q5475" s="16"/>
      <c r="U5475" s="27"/>
    </row>
    <row r="5476" spans="2:21" x14ac:dyDescent="0.25">
      <c r="B5476"/>
      <c r="C5476"/>
      <c r="D5476" s="13"/>
      <c r="E5476" s="13"/>
      <c r="K5476" s="23"/>
      <c r="O5476" s="21"/>
      <c r="P5476" s="27"/>
      <c r="Q5476" s="16"/>
      <c r="U5476" s="27"/>
    </row>
    <row r="5477" spans="2:21" x14ac:dyDescent="0.25">
      <c r="B5477"/>
      <c r="C5477"/>
      <c r="D5477" s="13"/>
      <c r="E5477" s="13"/>
      <c r="K5477" s="23"/>
      <c r="O5477" s="21"/>
      <c r="P5477" s="27"/>
      <c r="Q5477" s="16"/>
      <c r="U5477" s="27"/>
    </row>
    <row r="5478" spans="2:21" x14ac:dyDescent="0.25">
      <c r="B5478"/>
      <c r="C5478"/>
      <c r="D5478" s="13"/>
      <c r="E5478" s="13"/>
      <c r="K5478" s="23"/>
      <c r="O5478" s="21"/>
      <c r="P5478" s="27"/>
      <c r="Q5478" s="16"/>
      <c r="U5478" s="27"/>
    </row>
    <row r="5479" spans="2:21" x14ac:dyDescent="0.25">
      <c r="B5479"/>
      <c r="C5479"/>
      <c r="D5479" s="13"/>
      <c r="E5479" s="13"/>
      <c r="K5479" s="23"/>
      <c r="O5479" s="21"/>
      <c r="P5479" s="27"/>
      <c r="Q5479" s="16"/>
      <c r="U5479" s="27"/>
    </row>
    <row r="5480" spans="2:21" x14ac:dyDescent="0.25">
      <c r="B5480"/>
      <c r="C5480"/>
      <c r="D5480" s="13"/>
      <c r="E5480" s="13"/>
      <c r="K5480" s="23"/>
      <c r="O5480" s="21"/>
      <c r="P5480" s="27"/>
      <c r="Q5480" s="16"/>
      <c r="U5480" s="27"/>
    </row>
    <row r="5481" spans="2:21" x14ac:dyDescent="0.25">
      <c r="B5481"/>
      <c r="C5481"/>
      <c r="D5481" s="13"/>
      <c r="E5481" s="13"/>
      <c r="K5481" s="23"/>
      <c r="O5481" s="21"/>
      <c r="P5481" s="27"/>
      <c r="Q5481" s="16"/>
      <c r="U5481" s="27"/>
    </row>
    <row r="5482" spans="2:21" x14ac:dyDescent="0.25">
      <c r="B5482"/>
      <c r="C5482"/>
      <c r="D5482" s="13"/>
      <c r="E5482" s="13"/>
      <c r="K5482" s="23"/>
      <c r="O5482" s="21"/>
      <c r="P5482" s="27"/>
      <c r="Q5482" s="16"/>
      <c r="U5482" s="27"/>
    </row>
    <row r="5483" spans="2:21" x14ac:dyDescent="0.25">
      <c r="B5483"/>
      <c r="C5483"/>
      <c r="D5483" s="13"/>
      <c r="E5483" s="13"/>
      <c r="K5483" s="23"/>
      <c r="O5483" s="21"/>
      <c r="P5483" s="27"/>
      <c r="Q5483" s="16"/>
      <c r="U5483" s="27"/>
    </row>
    <row r="5484" spans="2:21" x14ac:dyDescent="0.25">
      <c r="B5484"/>
      <c r="C5484"/>
      <c r="D5484" s="13"/>
      <c r="E5484" s="13"/>
      <c r="K5484" s="23"/>
      <c r="O5484" s="21"/>
      <c r="P5484" s="27"/>
      <c r="Q5484" s="16"/>
      <c r="U5484" s="27"/>
    </row>
    <row r="5485" spans="2:21" x14ac:dyDescent="0.25">
      <c r="B5485"/>
      <c r="C5485"/>
      <c r="D5485" s="13"/>
      <c r="E5485" s="13"/>
      <c r="K5485" s="23"/>
      <c r="O5485" s="21"/>
      <c r="P5485" s="27"/>
      <c r="Q5485" s="16"/>
      <c r="U5485" s="27"/>
    </row>
    <row r="5486" spans="2:21" x14ac:dyDescent="0.25">
      <c r="B5486"/>
      <c r="C5486"/>
      <c r="D5486" s="13"/>
      <c r="E5486" s="13"/>
      <c r="K5486" s="23"/>
      <c r="O5486" s="21"/>
      <c r="P5486" s="27"/>
      <c r="Q5486" s="16"/>
      <c r="U5486" s="27"/>
    </row>
    <row r="5487" spans="2:21" x14ac:dyDescent="0.25">
      <c r="B5487"/>
      <c r="C5487"/>
      <c r="D5487" s="13"/>
      <c r="E5487" s="13"/>
      <c r="K5487" s="23"/>
      <c r="O5487" s="21"/>
      <c r="P5487" s="27"/>
      <c r="Q5487" s="16"/>
      <c r="U5487" s="27"/>
    </row>
    <row r="5488" spans="2:21" x14ac:dyDescent="0.25">
      <c r="B5488"/>
      <c r="C5488"/>
      <c r="D5488" s="13"/>
      <c r="E5488" s="13"/>
      <c r="K5488" s="23"/>
      <c r="O5488" s="21"/>
      <c r="P5488" s="27"/>
      <c r="Q5488" s="16"/>
      <c r="U5488" s="27"/>
    </row>
    <row r="5489" spans="2:21" x14ac:dyDescent="0.25">
      <c r="B5489"/>
      <c r="C5489"/>
      <c r="D5489" s="13"/>
      <c r="E5489" s="13"/>
      <c r="K5489" s="23"/>
      <c r="O5489" s="21"/>
      <c r="P5489" s="27"/>
      <c r="Q5489" s="16"/>
      <c r="U5489" s="27"/>
    </row>
    <row r="5490" spans="2:21" x14ac:dyDescent="0.25">
      <c r="B5490"/>
      <c r="C5490"/>
      <c r="D5490" s="13"/>
      <c r="E5490" s="13"/>
      <c r="K5490" s="23"/>
      <c r="O5490" s="21"/>
      <c r="P5490" s="27"/>
      <c r="Q5490" s="16"/>
      <c r="U5490" s="27"/>
    </row>
    <row r="5491" spans="2:21" x14ac:dyDescent="0.25">
      <c r="B5491"/>
      <c r="C5491"/>
      <c r="D5491" s="13"/>
      <c r="E5491" s="13"/>
      <c r="K5491" s="23"/>
      <c r="O5491" s="21"/>
      <c r="P5491" s="27"/>
      <c r="Q5491" s="16"/>
      <c r="U5491" s="27"/>
    </row>
    <row r="5492" spans="2:21" x14ac:dyDescent="0.25">
      <c r="B5492"/>
      <c r="C5492"/>
      <c r="D5492" s="13"/>
      <c r="E5492" s="13"/>
      <c r="K5492" s="23"/>
      <c r="O5492" s="21"/>
      <c r="P5492" s="27"/>
      <c r="Q5492" s="16"/>
      <c r="U5492" s="27"/>
    </row>
    <row r="5493" spans="2:21" x14ac:dyDescent="0.25">
      <c r="B5493"/>
      <c r="C5493"/>
      <c r="D5493" s="13"/>
      <c r="E5493" s="13"/>
      <c r="K5493" s="23"/>
      <c r="O5493" s="21"/>
      <c r="P5493" s="27"/>
      <c r="Q5493" s="16"/>
      <c r="U5493" s="27"/>
    </row>
    <row r="5494" spans="2:21" x14ac:dyDescent="0.25">
      <c r="B5494"/>
      <c r="C5494"/>
      <c r="D5494" s="13"/>
      <c r="E5494" s="13"/>
      <c r="K5494" s="23"/>
      <c r="O5494" s="21"/>
      <c r="P5494" s="27"/>
      <c r="Q5494" s="16"/>
      <c r="U5494" s="27"/>
    </row>
    <row r="5495" spans="2:21" x14ac:dyDescent="0.25">
      <c r="B5495"/>
      <c r="C5495"/>
      <c r="D5495" s="13"/>
      <c r="E5495" s="13"/>
      <c r="K5495" s="23"/>
      <c r="O5495" s="21"/>
      <c r="P5495" s="27"/>
      <c r="Q5495" s="16"/>
      <c r="U5495" s="27"/>
    </row>
    <row r="5496" spans="2:21" x14ac:dyDescent="0.25">
      <c r="B5496"/>
      <c r="C5496"/>
      <c r="D5496" s="13"/>
      <c r="E5496" s="13"/>
      <c r="K5496" s="23"/>
      <c r="O5496" s="21"/>
      <c r="P5496" s="27"/>
      <c r="Q5496" s="16"/>
      <c r="U5496" s="27"/>
    </row>
    <row r="5497" spans="2:21" x14ac:dyDescent="0.25">
      <c r="B5497"/>
      <c r="C5497"/>
      <c r="D5497" s="13"/>
      <c r="E5497" s="13"/>
      <c r="K5497" s="23"/>
      <c r="O5497" s="21"/>
      <c r="P5497" s="27"/>
      <c r="Q5497" s="16"/>
      <c r="U5497" s="27"/>
    </row>
    <row r="5498" spans="2:21" x14ac:dyDescent="0.25">
      <c r="B5498"/>
      <c r="C5498"/>
      <c r="D5498" s="13"/>
      <c r="E5498" s="13"/>
      <c r="K5498" s="23"/>
      <c r="O5498" s="21"/>
      <c r="P5498" s="27"/>
      <c r="Q5498" s="16"/>
      <c r="U5498" s="27"/>
    </row>
    <row r="5499" spans="2:21" x14ac:dyDescent="0.25">
      <c r="B5499"/>
      <c r="C5499"/>
      <c r="D5499" s="13"/>
      <c r="E5499" s="13"/>
      <c r="K5499" s="23"/>
      <c r="O5499" s="21"/>
      <c r="P5499" s="27"/>
      <c r="Q5499" s="16"/>
      <c r="U5499" s="27"/>
    </row>
    <row r="5500" spans="2:21" x14ac:dyDescent="0.25">
      <c r="B5500"/>
      <c r="C5500"/>
      <c r="D5500" s="13"/>
      <c r="E5500" s="13"/>
      <c r="K5500" s="23"/>
      <c r="O5500" s="21"/>
      <c r="P5500" s="27"/>
      <c r="Q5500" s="16"/>
      <c r="U5500" s="27"/>
    </row>
    <row r="5501" spans="2:21" x14ac:dyDescent="0.25">
      <c r="B5501"/>
      <c r="C5501"/>
      <c r="D5501" s="13"/>
      <c r="E5501" s="13"/>
      <c r="K5501" s="23"/>
      <c r="O5501" s="21"/>
      <c r="P5501" s="27"/>
      <c r="Q5501" s="16"/>
      <c r="U5501" s="27"/>
    </row>
    <row r="5502" spans="2:21" x14ac:dyDescent="0.25">
      <c r="B5502"/>
      <c r="C5502"/>
      <c r="D5502" s="13"/>
      <c r="E5502" s="13"/>
      <c r="K5502" s="23"/>
      <c r="O5502" s="21"/>
      <c r="P5502" s="27"/>
      <c r="Q5502" s="16"/>
      <c r="U5502" s="27"/>
    </row>
    <row r="5503" spans="2:21" x14ac:dyDescent="0.25">
      <c r="B5503"/>
      <c r="C5503"/>
      <c r="D5503" s="13"/>
      <c r="E5503" s="13"/>
      <c r="K5503" s="23"/>
      <c r="O5503" s="21"/>
      <c r="P5503" s="27"/>
      <c r="Q5503" s="16"/>
      <c r="U5503" s="27"/>
    </row>
    <row r="5504" spans="2:21" x14ac:dyDescent="0.25">
      <c r="B5504"/>
      <c r="C5504"/>
      <c r="D5504" s="13"/>
      <c r="E5504" s="13"/>
      <c r="K5504" s="23"/>
      <c r="O5504" s="21"/>
      <c r="P5504" s="27"/>
      <c r="Q5504" s="16"/>
      <c r="U5504" s="27"/>
    </row>
    <row r="5505" spans="2:21" x14ac:dyDescent="0.25">
      <c r="B5505"/>
      <c r="C5505"/>
      <c r="D5505" s="13"/>
      <c r="E5505" s="13"/>
      <c r="K5505" s="23"/>
      <c r="O5505" s="21"/>
      <c r="P5505" s="27"/>
      <c r="Q5505" s="16"/>
      <c r="U5505" s="27"/>
    </row>
    <row r="5506" spans="2:21" x14ac:dyDescent="0.25">
      <c r="B5506"/>
      <c r="C5506"/>
      <c r="D5506" s="13"/>
      <c r="E5506" s="13"/>
      <c r="K5506" s="23"/>
      <c r="O5506" s="21"/>
      <c r="P5506" s="27"/>
      <c r="Q5506" s="16"/>
      <c r="U5506" s="27"/>
    </row>
    <row r="5507" spans="2:21" x14ac:dyDescent="0.25">
      <c r="B5507"/>
      <c r="C5507"/>
      <c r="D5507" s="13"/>
      <c r="E5507" s="13"/>
      <c r="K5507" s="23"/>
      <c r="O5507" s="21"/>
      <c r="P5507" s="27"/>
      <c r="Q5507" s="16"/>
      <c r="U5507" s="27"/>
    </row>
    <row r="5508" spans="2:21" x14ac:dyDescent="0.25">
      <c r="B5508"/>
      <c r="C5508"/>
      <c r="D5508" s="13"/>
      <c r="E5508" s="13"/>
      <c r="K5508" s="23"/>
      <c r="O5508" s="21"/>
      <c r="P5508" s="27"/>
      <c r="Q5508" s="16"/>
      <c r="U5508" s="27"/>
    </row>
    <row r="5509" spans="2:21" x14ac:dyDescent="0.25">
      <c r="B5509"/>
      <c r="C5509"/>
      <c r="D5509" s="13"/>
      <c r="E5509" s="13"/>
      <c r="K5509" s="23"/>
      <c r="O5509" s="21"/>
      <c r="P5509" s="27"/>
      <c r="Q5509" s="16"/>
      <c r="U5509" s="27"/>
    </row>
    <row r="5510" spans="2:21" x14ac:dyDescent="0.25">
      <c r="B5510"/>
      <c r="C5510"/>
      <c r="D5510" s="13"/>
      <c r="E5510" s="13"/>
      <c r="K5510" s="23"/>
      <c r="O5510" s="21"/>
      <c r="P5510" s="27"/>
      <c r="Q5510" s="16"/>
      <c r="U5510" s="27"/>
    </row>
    <row r="5511" spans="2:21" x14ac:dyDescent="0.25">
      <c r="B5511"/>
      <c r="C5511"/>
      <c r="D5511" s="13"/>
      <c r="E5511" s="13"/>
      <c r="K5511" s="23"/>
      <c r="O5511" s="21"/>
      <c r="P5511" s="27"/>
      <c r="Q5511" s="16"/>
      <c r="U5511" s="27"/>
    </row>
    <row r="5512" spans="2:21" x14ac:dyDescent="0.25">
      <c r="B5512"/>
      <c r="C5512"/>
      <c r="D5512" s="13"/>
      <c r="E5512" s="13"/>
      <c r="K5512" s="23"/>
      <c r="O5512" s="21"/>
      <c r="P5512" s="27"/>
      <c r="Q5512" s="16"/>
      <c r="U5512" s="27"/>
    </row>
    <row r="5513" spans="2:21" x14ac:dyDescent="0.25">
      <c r="B5513"/>
      <c r="C5513"/>
      <c r="D5513" s="13"/>
      <c r="E5513" s="13"/>
      <c r="K5513" s="23"/>
      <c r="O5513" s="21"/>
      <c r="P5513" s="27"/>
      <c r="Q5513" s="16"/>
      <c r="U5513" s="27"/>
    </row>
    <row r="5514" spans="2:21" x14ac:dyDescent="0.25">
      <c r="B5514"/>
      <c r="C5514"/>
      <c r="D5514" s="13"/>
      <c r="E5514" s="13"/>
      <c r="K5514" s="23"/>
      <c r="O5514" s="21"/>
      <c r="P5514" s="27"/>
      <c r="Q5514" s="16"/>
      <c r="U5514" s="27"/>
    </row>
    <row r="5515" spans="2:21" x14ac:dyDescent="0.25">
      <c r="B5515"/>
      <c r="C5515"/>
      <c r="D5515" s="13"/>
      <c r="E5515" s="13"/>
      <c r="K5515" s="23"/>
      <c r="O5515" s="21"/>
      <c r="P5515" s="27"/>
      <c r="Q5515" s="16"/>
      <c r="U5515" s="27"/>
    </row>
    <row r="5516" spans="2:21" x14ac:dyDescent="0.25">
      <c r="B5516"/>
      <c r="C5516"/>
      <c r="D5516" s="13"/>
      <c r="E5516" s="13"/>
      <c r="K5516" s="23"/>
      <c r="O5516" s="21"/>
      <c r="P5516" s="27"/>
      <c r="Q5516" s="16"/>
      <c r="U5516" s="27"/>
    </row>
    <row r="5517" spans="2:21" x14ac:dyDescent="0.25">
      <c r="B5517"/>
      <c r="C5517"/>
      <c r="D5517" s="13"/>
      <c r="E5517" s="13"/>
      <c r="K5517" s="23"/>
      <c r="O5517" s="21"/>
      <c r="P5517" s="27"/>
      <c r="Q5517" s="16"/>
      <c r="U5517" s="27"/>
    </row>
    <row r="5518" spans="2:21" x14ac:dyDescent="0.25">
      <c r="B5518"/>
      <c r="C5518"/>
      <c r="D5518" s="13"/>
      <c r="E5518" s="13"/>
      <c r="K5518" s="23"/>
      <c r="O5518" s="21"/>
      <c r="P5518" s="27"/>
      <c r="Q5518" s="16"/>
      <c r="U5518" s="27"/>
    </row>
    <row r="5519" spans="2:21" x14ac:dyDescent="0.25">
      <c r="B5519"/>
      <c r="C5519"/>
      <c r="D5519" s="13"/>
      <c r="E5519" s="13"/>
      <c r="K5519" s="23"/>
      <c r="O5519" s="21"/>
      <c r="P5519" s="27"/>
      <c r="Q5519" s="16"/>
      <c r="U5519" s="27"/>
    </row>
    <row r="5520" spans="2:21" x14ac:dyDescent="0.25">
      <c r="B5520"/>
      <c r="C5520"/>
      <c r="D5520" s="13"/>
      <c r="E5520" s="13"/>
      <c r="K5520" s="23"/>
      <c r="O5520" s="21"/>
      <c r="P5520" s="27"/>
      <c r="Q5520" s="16"/>
      <c r="U5520" s="27"/>
    </row>
    <row r="5521" spans="2:21" x14ac:dyDescent="0.25">
      <c r="B5521"/>
      <c r="C5521"/>
      <c r="D5521" s="13"/>
      <c r="E5521" s="13"/>
      <c r="K5521" s="23"/>
      <c r="O5521" s="21"/>
      <c r="P5521" s="27"/>
      <c r="Q5521" s="16"/>
      <c r="U5521" s="27"/>
    </row>
    <row r="5522" spans="2:21" x14ac:dyDescent="0.25">
      <c r="B5522"/>
      <c r="C5522"/>
      <c r="D5522" s="13"/>
      <c r="E5522" s="13"/>
      <c r="K5522" s="23"/>
      <c r="O5522" s="21"/>
      <c r="P5522" s="27"/>
      <c r="Q5522" s="16"/>
      <c r="U5522" s="27"/>
    </row>
    <row r="5523" spans="2:21" x14ac:dyDescent="0.25">
      <c r="B5523"/>
      <c r="C5523"/>
      <c r="D5523" s="13"/>
      <c r="E5523" s="13"/>
      <c r="K5523" s="23"/>
      <c r="O5523" s="21"/>
      <c r="P5523" s="27"/>
      <c r="Q5523" s="16"/>
      <c r="U5523" s="27"/>
    </row>
    <row r="5524" spans="2:21" x14ac:dyDescent="0.25">
      <c r="B5524"/>
      <c r="C5524"/>
      <c r="D5524" s="13"/>
      <c r="E5524" s="13"/>
      <c r="K5524" s="23"/>
      <c r="O5524" s="21"/>
      <c r="P5524" s="27"/>
      <c r="Q5524" s="16"/>
      <c r="U5524" s="27"/>
    </row>
    <row r="5525" spans="2:21" x14ac:dyDescent="0.25">
      <c r="B5525"/>
      <c r="C5525"/>
      <c r="D5525" s="13"/>
      <c r="E5525" s="13"/>
      <c r="K5525" s="23"/>
      <c r="O5525" s="21"/>
      <c r="P5525" s="27"/>
      <c r="Q5525" s="16"/>
      <c r="U5525" s="27"/>
    </row>
    <row r="5526" spans="2:21" x14ac:dyDescent="0.25">
      <c r="B5526"/>
      <c r="C5526"/>
      <c r="D5526" s="13"/>
      <c r="E5526" s="13"/>
      <c r="K5526" s="23"/>
      <c r="O5526" s="21"/>
      <c r="P5526" s="27"/>
      <c r="Q5526" s="16"/>
      <c r="U5526" s="27"/>
    </row>
    <row r="5527" spans="2:21" x14ac:dyDescent="0.25">
      <c r="B5527"/>
      <c r="C5527"/>
      <c r="D5527" s="13"/>
      <c r="E5527" s="13"/>
      <c r="K5527" s="23"/>
      <c r="O5527" s="21"/>
      <c r="P5527" s="27"/>
      <c r="Q5527" s="16"/>
      <c r="U5527" s="27"/>
    </row>
    <row r="5528" spans="2:21" x14ac:dyDescent="0.25">
      <c r="B5528"/>
      <c r="C5528"/>
      <c r="D5528" s="13"/>
      <c r="E5528" s="13"/>
      <c r="K5528" s="23"/>
      <c r="O5528" s="21"/>
      <c r="P5528" s="27"/>
      <c r="Q5528" s="16"/>
      <c r="U5528" s="27"/>
    </row>
    <row r="5529" spans="2:21" x14ac:dyDescent="0.25">
      <c r="B5529"/>
      <c r="C5529"/>
      <c r="D5529" s="13"/>
      <c r="E5529" s="13"/>
      <c r="K5529" s="23"/>
      <c r="O5529" s="21"/>
      <c r="P5529" s="27"/>
      <c r="Q5529" s="16"/>
      <c r="U5529" s="27"/>
    </row>
    <row r="5530" spans="2:21" x14ac:dyDescent="0.25">
      <c r="B5530"/>
      <c r="C5530"/>
      <c r="D5530" s="13"/>
      <c r="E5530" s="13"/>
      <c r="K5530" s="23"/>
      <c r="O5530" s="21"/>
      <c r="P5530" s="27"/>
      <c r="Q5530" s="16"/>
      <c r="U5530" s="27"/>
    </row>
    <row r="5531" spans="2:21" x14ac:dyDescent="0.25">
      <c r="B5531"/>
      <c r="C5531"/>
      <c r="D5531" s="13"/>
      <c r="E5531" s="13"/>
      <c r="K5531" s="23"/>
      <c r="O5531" s="21"/>
      <c r="P5531" s="27"/>
      <c r="Q5531" s="16"/>
      <c r="U5531" s="27"/>
    </row>
    <row r="5532" spans="2:21" x14ac:dyDescent="0.25">
      <c r="B5532"/>
      <c r="C5532"/>
      <c r="D5532" s="13"/>
      <c r="E5532" s="13"/>
      <c r="K5532" s="23"/>
      <c r="O5532" s="21"/>
      <c r="P5532" s="27"/>
      <c r="Q5532" s="16"/>
      <c r="U5532" s="27"/>
    </row>
    <row r="5533" spans="2:21" x14ac:dyDescent="0.25">
      <c r="B5533"/>
      <c r="C5533"/>
      <c r="D5533" s="13"/>
      <c r="E5533" s="13"/>
      <c r="K5533" s="23"/>
      <c r="O5533" s="21"/>
      <c r="P5533" s="27"/>
      <c r="Q5533" s="16"/>
      <c r="U5533" s="27"/>
    </row>
    <row r="5534" spans="2:21" x14ac:dyDescent="0.25">
      <c r="B5534"/>
      <c r="C5534"/>
      <c r="D5534" s="13"/>
      <c r="E5534" s="13"/>
      <c r="K5534" s="23"/>
      <c r="O5534" s="21"/>
      <c r="P5534" s="27"/>
      <c r="Q5534" s="16"/>
      <c r="U5534" s="27"/>
    </row>
    <row r="5535" spans="2:21" x14ac:dyDescent="0.25">
      <c r="B5535"/>
      <c r="C5535"/>
      <c r="D5535" s="13"/>
      <c r="E5535" s="13"/>
      <c r="K5535" s="23"/>
      <c r="O5535" s="21"/>
      <c r="P5535" s="27"/>
      <c r="Q5535" s="16"/>
      <c r="U5535" s="27"/>
    </row>
    <row r="5536" spans="2:21" x14ac:dyDescent="0.25">
      <c r="B5536"/>
      <c r="C5536"/>
      <c r="D5536" s="13"/>
      <c r="E5536" s="13"/>
      <c r="K5536" s="23"/>
      <c r="O5536" s="21"/>
      <c r="P5536" s="27"/>
      <c r="Q5536" s="16"/>
      <c r="U5536" s="27"/>
    </row>
    <row r="5537" spans="2:21" x14ac:dyDescent="0.25">
      <c r="B5537"/>
      <c r="C5537"/>
      <c r="D5537" s="13"/>
      <c r="E5537" s="13"/>
      <c r="K5537" s="23"/>
      <c r="O5537" s="21"/>
      <c r="P5537" s="27"/>
      <c r="Q5537" s="16"/>
      <c r="U5537" s="27"/>
    </row>
    <row r="5538" spans="2:21" x14ac:dyDescent="0.25">
      <c r="B5538"/>
      <c r="C5538"/>
      <c r="D5538" s="13"/>
      <c r="E5538" s="13"/>
      <c r="K5538" s="23"/>
      <c r="O5538" s="21"/>
      <c r="P5538" s="27"/>
      <c r="Q5538" s="16"/>
      <c r="U5538" s="27"/>
    </row>
    <row r="5539" spans="2:21" x14ac:dyDescent="0.25">
      <c r="B5539"/>
      <c r="C5539"/>
      <c r="D5539" s="13"/>
      <c r="E5539" s="13"/>
      <c r="K5539" s="23"/>
      <c r="O5539" s="21"/>
      <c r="P5539" s="27"/>
      <c r="Q5539" s="16"/>
      <c r="U5539" s="27"/>
    </row>
    <row r="5540" spans="2:21" x14ac:dyDescent="0.25">
      <c r="B5540"/>
      <c r="C5540"/>
      <c r="D5540" s="13"/>
      <c r="E5540" s="13"/>
      <c r="K5540" s="23"/>
      <c r="O5540" s="21"/>
      <c r="P5540" s="27"/>
      <c r="Q5540" s="16"/>
      <c r="U5540" s="27"/>
    </row>
    <row r="5541" spans="2:21" x14ac:dyDescent="0.25">
      <c r="B5541"/>
      <c r="C5541"/>
      <c r="D5541" s="13"/>
      <c r="E5541" s="13"/>
      <c r="K5541" s="23"/>
      <c r="O5541" s="21"/>
      <c r="P5541" s="27"/>
      <c r="Q5541" s="16"/>
      <c r="U5541" s="27"/>
    </row>
    <row r="5542" spans="2:21" x14ac:dyDescent="0.25">
      <c r="B5542"/>
      <c r="C5542"/>
      <c r="D5542" s="13"/>
      <c r="E5542" s="13"/>
      <c r="K5542" s="23"/>
      <c r="O5542" s="21"/>
      <c r="P5542" s="27"/>
      <c r="Q5542" s="16"/>
      <c r="U5542" s="27"/>
    </row>
    <row r="5543" spans="2:21" x14ac:dyDescent="0.25">
      <c r="B5543"/>
      <c r="C5543"/>
      <c r="D5543" s="13"/>
      <c r="E5543" s="13"/>
      <c r="K5543" s="23"/>
      <c r="O5543" s="21"/>
      <c r="P5543" s="27"/>
      <c r="Q5543" s="16"/>
      <c r="U5543" s="27"/>
    </row>
    <row r="5544" spans="2:21" x14ac:dyDescent="0.25">
      <c r="B5544"/>
      <c r="C5544"/>
      <c r="D5544" s="13"/>
      <c r="E5544" s="13"/>
      <c r="K5544" s="23"/>
      <c r="O5544" s="21"/>
      <c r="P5544" s="27"/>
      <c r="Q5544" s="16"/>
      <c r="U5544" s="27"/>
    </row>
    <row r="5545" spans="2:21" x14ac:dyDescent="0.25">
      <c r="B5545"/>
      <c r="C5545"/>
      <c r="D5545" s="13"/>
      <c r="E5545" s="13"/>
      <c r="K5545" s="23"/>
      <c r="O5545" s="21"/>
      <c r="P5545" s="27"/>
      <c r="Q5545" s="16"/>
      <c r="U5545" s="27"/>
    </row>
    <row r="5546" spans="2:21" x14ac:dyDescent="0.25">
      <c r="B5546"/>
      <c r="C5546"/>
      <c r="D5546" s="13"/>
      <c r="E5546" s="13"/>
      <c r="K5546" s="23"/>
      <c r="O5546" s="21"/>
      <c r="P5546" s="27"/>
      <c r="Q5546" s="16"/>
      <c r="U5546" s="27"/>
    </row>
    <row r="5547" spans="2:21" x14ac:dyDescent="0.25">
      <c r="B5547"/>
      <c r="C5547"/>
      <c r="D5547" s="13"/>
      <c r="E5547" s="13"/>
      <c r="K5547" s="23"/>
      <c r="O5547" s="21"/>
      <c r="P5547" s="27"/>
      <c r="Q5547" s="16"/>
      <c r="U5547" s="27"/>
    </row>
    <row r="5548" spans="2:21" x14ac:dyDescent="0.25">
      <c r="B5548"/>
      <c r="C5548"/>
      <c r="D5548" s="13"/>
      <c r="E5548" s="13"/>
      <c r="K5548" s="23"/>
      <c r="O5548" s="21"/>
      <c r="P5548" s="27"/>
      <c r="Q5548" s="16"/>
      <c r="U5548" s="27"/>
    </row>
    <row r="5549" spans="2:21" x14ac:dyDescent="0.25">
      <c r="B5549"/>
      <c r="C5549"/>
      <c r="D5549" s="13"/>
      <c r="E5549" s="13"/>
      <c r="K5549" s="23"/>
      <c r="O5549" s="21"/>
      <c r="P5549" s="27"/>
      <c r="Q5549" s="16"/>
      <c r="U5549" s="27"/>
    </row>
    <row r="5550" spans="2:21" x14ac:dyDescent="0.25">
      <c r="B5550"/>
      <c r="C5550"/>
      <c r="D5550" s="13"/>
      <c r="E5550" s="13"/>
      <c r="K5550" s="23"/>
      <c r="O5550" s="21"/>
      <c r="P5550" s="27"/>
      <c r="Q5550" s="16"/>
      <c r="U5550" s="27"/>
    </row>
    <row r="5551" spans="2:21" x14ac:dyDescent="0.25">
      <c r="B5551"/>
      <c r="C5551"/>
      <c r="D5551" s="13"/>
      <c r="E5551" s="13"/>
      <c r="K5551" s="23"/>
      <c r="O5551" s="21"/>
      <c r="P5551" s="27"/>
      <c r="Q5551" s="16"/>
      <c r="U5551" s="27"/>
    </row>
    <row r="5552" spans="2:21" x14ac:dyDescent="0.25">
      <c r="B5552"/>
      <c r="C5552"/>
      <c r="D5552" s="13"/>
      <c r="E5552" s="13"/>
      <c r="K5552" s="23"/>
      <c r="O5552" s="21"/>
      <c r="P5552" s="27"/>
      <c r="Q5552" s="16"/>
      <c r="U5552" s="27"/>
    </row>
    <row r="5553" spans="2:21" x14ac:dyDescent="0.25">
      <c r="B5553"/>
      <c r="C5553"/>
      <c r="D5553" s="13"/>
      <c r="E5553" s="13"/>
      <c r="K5553" s="23"/>
      <c r="O5553" s="21"/>
      <c r="P5553" s="27"/>
      <c r="Q5553" s="16"/>
      <c r="U5553" s="27"/>
    </row>
    <row r="5554" spans="2:21" x14ac:dyDescent="0.25">
      <c r="B5554"/>
      <c r="C5554"/>
      <c r="D5554" s="13"/>
      <c r="E5554" s="13"/>
      <c r="K5554" s="23"/>
      <c r="O5554" s="21"/>
      <c r="P5554" s="27"/>
      <c r="Q5554" s="16"/>
      <c r="U5554" s="27"/>
    </row>
    <row r="5555" spans="2:21" x14ac:dyDescent="0.25">
      <c r="B5555"/>
      <c r="C5555"/>
      <c r="D5555" s="13"/>
      <c r="E5555" s="13"/>
      <c r="K5555" s="23"/>
      <c r="O5555" s="21"/>
      <c r="P5555" s="27"/>
      <c r="Q5555" s="16"/>
      <c r="U5555" s="27"/>
    </row>
    <row r="5556" spans="2:21" x14ac:dyDescent="0.25">
      <c r="B5556"/>
      <c r="C5556"/>
      <c r="D5556" s="13"/>
      <c r="E5556" s="13"/>
      <c r="K5556" s="23"/>
      <c r="O5556" s="21"/>
      <c r="P5556" s="27"/>
      <c r="Q5556" s="16"/>
      <c r="U5556" s="27"/>
    </row>
    <row r="5557" spans="2:21" x14ac:dyDescent="0.25">
      <c r="B5557"/>
      <c r="C5557"/>
      <c r="D5557" s="13"/>
      <c r="E5557" s="13"/>
      <c r="K5557" s="23"/>
      <c r="O5557" s="21"/>
      <c r="P5557" s="27"/>
      <c r="Q5557" s="16"/>
      <c r="U5557" s="27"/>
    </row>
    <row r="5558" spans="2:21" x14ac:dyDescent="0.25">
      <c r="B5558"/>
      <c r="C5558"/>
      <c r="D5558" s="13"/>
      <c r="E5558" s="13"/>
      <c r="K5558" s="23"/>
      <c r="O5558" s="21"/>
      <c r="P5558" s="27"/>
      <c r="Q5558" s="16"/>
      <c r="U5558" s="27"/>
    </row>
    <row r="5559" spans="2:21" x14ac:dyDescent="0.25">
      <c r="B5559"/>
      <c r="C5559"/>
      <c r="D5559" s="13"/>
      <c r="E5559" s="13"/>
      <c r="K5559" s="23"/>
      <c r="O5559" s="21"/>
      <c r="P5559" s="27"/>
      <c r="Q5559" s="16"/>
      <c r="U5559" s="27"/>
    </row>
    <row r="5560" spans="2:21" x14ac:dyDescent="0.25">
      <c r="B5560"/>
      <c r="C5560"/>
      <c r="D5560" s="13"/>
      <c r="E5560" s="13"/>
      <c r="K5560" s="23"/>
      <c r="O5560" s="21"/>
      <c r="P5560" s="27"/>
      <c r="Q5560" s="16"/>
      <c r="U5560" s="27"/>
    </row>
    <row r="5561" spans="2:21" x14ac:dyDescent="0.25">
      <c r="B5561"/>
      <c r="C5561"/>
      <c r="D5561" s="13"/>
      <c r="E5561" s="13"/>
      <c r="K5561" s="23"/>
      <c r="O5561" s="21"/>
      <c r="P5561" s="27"/>
      <c r="Q5561" s="16"/>
      <c r="U5561" s="27"/>
    </row>
    <row r="5562" spans="2:21" x14ac:dyDescent="0.25">
      <c r="B5562"/>
      <c r="C5562"/>
      <c r="D5562" s="13"/>
      <c r="E5562" s="13"/>
      <c r="K5562" s="23"/>
      <c r="O5562" s="21"/>
      <c r="P5562" s="27"/>
      <c r="Q5562" s="16"/>
      <c r="U5562" s="27"/>
    </row>
    <row r="5563" spans="2:21" x14ac:dyDescent="0.25">
      <c r="B5563"/>
      <c r="C5563"/>
      <c r="D5563" s="13"/>
      <c r="E5563" s="13"/>
      <c r="K5563" s="23"/>
      <c r="O5563" s="21"/>
      <c r="P5563" s="27"/>
      <c r="Q5563" s="16"/>
      <c r="U5563" s="27"/>
    </row>
    <row r="5564" spans="2:21" x14ac:dyDescent="0.25">
      <c r="B5564"/>
      <c r="C5564"/>
      <c r="D5564" s="13"/>
      <c r="E5564" s="13"/>
      <c r="K5564" s="23"/>
      <c r="O5564" s="21"/>
      <c r="P5564" s="27"/>
      <c r="Q5564" s="16"/>
      <c r="U5564" s="27"/>
    </row>
    <row r="5565" spans="2:21" x14ac:dyDescent="0.25">
      <c r="B5565"/>
      <c r="C5565"/>
      <c r="D5565" s="13"/>
      <c r="E5565" s="13"/>
      <c r="K5565" s="23"/>
      <c r="O5565" s="21"/>
      <c r="P5565" s="27"/>
      <c r="Q5565" s="16"/>
      <c r="U5565" s="27"/>
    </row>
    <row r="5566" spans="2:21" x14ac:dyDescent="0.25">
      <c r="B5566"/>
      <c r="C5566"/>
      <c r="D5566" s="13"/>
      <c r="E5566" s="13"/>
      <c r="K5566" s="23"/>
      <c r="O5566" s="21"/>
      <c r="P5566" s="27"/>
      <c r="Q5566" s="16"/>
      <c r="U5566" s="27"/>
    </row>
    <row r="5567" spans="2:21" x14ac:dyDescent="0.25">
      <c r="B5567"/>
      <c r="C5567"/>
      <c r="D5567" s="13"/>
      <c r="E5567" s="13"/>
      <c r="K5567" s="23"/>
      <c r="O5567" s="21"/>
      <c r="P5567" s="27"/>
      <c r="Q5567" s="16"/>
      <c r="U5567" s="27"/>
    </row>
    <row r="5568" spans="2:21" x14ac:dyDescent="0.25">
      <c r="B5568"/>
      <c r="C5568"/>
      <c r="D5568" s="13"/>
      <c r="E5568" s="13"/>
      <c r="K5568" s="23"/>
      <c r="O5568" s="21"/>
      <c r="P5568" s="27"/>
      <c r="Q5568" s="16"/>
      <c r="U5568" s="27"/>
    </row>
    <row r="5569" spans="2:21" x14ac:dyDescent="0.25">
      <c r="B5569"/>
      <c r="C5569"/>
      <c r="D5569" s="13"/>
      <c r="E5569" s="13"/>
      <c r="K5569" s="23"/>
      <c r="O5569" s="21"/>
      <c r="P5569" s="27"/>
      <c r="Q5569" s="16"/>
      <c r="U5569" s="27"/>
    </row>
    <row r="5570" spans="2:21" x14ac:dyDescent="0.25">
      <c r="B5570"/>
      <c r="C5570"/>
      <c r="D5570" s="13"/>
      <c r="E5570" s="13"/>
      <c r="K5570" s="23"/>
      <c r="O5570" s="21"/>
      <c r="P5570" s="27"/>
      <c r="Q5570" s="16"/>
      <c r="U5570" s="27"/>
    </row>
    <row r="5571" spans="2:21" x14ac:dyDescent="0.25">
      <c r="B5571"/>
      <c r="C5571"/>
      <c r="D5571" s="13"/>
      <c r="E5571" s="13"/>
      <c r="K5571" s="23"/>
      <c r="O5571" s="21"/>
      <c r="P5571" s="27"/>
      <c r="Q5571" s="16"/>
      <c r="U5571" s="27"/>
    </row>
    <row r="5572" spans="2:21" x14ac:dyDescent="0.25">
      <c r="B5572"/>
      <c r="C5572"/>
      <c r="D5572" s="13"/>
      <c r="E5572" s="13"/>
      <c r="K5572" s="23"/>
      <c r="O5572" s="21"/>
      <c r="P5572" s="27"/>
      <c r="Q5572" s="16"/>
      <c r="U5572" s="27"/>
    </row>
    <row r="5573" spans="2:21" x14ac:dyDescent="0.25">
      <c r="B5573"/>
      <c r="C5573"/>
      <c r="D5573" s="13"/>
      <c r="E5573" s="13"/>
      <c r="K5573" s="23"/>
      <c r="O5573" s="21"/>
      <c r="P5573" s="27"/>
      <c r="Q5573" s="16"/>
      <c r="U5573" s="27"/>
    </row>
    <row r="5574" spans="2:21" x14ac:dyDescent="0.25">
      <c r="B5574"/>
      <c r="C5574"/>
      <c r="D5574" s="13"/>
      <c r="E5574" s="13"/>
      <c r="K5574" s="23"/>
      <c r="O5574" s="21"/>
      <c r="P5574" s="27"/>
      <c r="Q5574" s="16"/>
      <c r="U5574" s="27"/>
    </row>
    <row r="5575" spans="2:21" x14ac:dyDescent="0.25">
      <c r="B5575"/>
      <c r="C5575"/>
      <c r="D5575" s="13"/>
      <c r="E5575" s="13"/>
      <c r="K5575" s="23"/>
      <c r="O5575" s="21"/>
      <c r="P5575" s="27"/>
      <c r="Q5575" s="16"/>
      <c r="U5575" s="27"/>
    </row>
    <row r="5576" spans="2:21" x14ac:dyDescent="0.25">
      <c r="B5576"/>
      <c r="C5576"/>
      <c r="D5576" s="13"/>
      <c r="E5576" s="13"/>
      <c r="K5576" s="23"/>
      <c r="O5576" s="21"/>
      <c r="P5576" s="27"/>
      <c r="Q5576" s="16"/>
      <c r="U5576" s="27"/>
    </row>
    <row r="5577" spans="2:21" x14ac:dyDescent="0.25">
      <c r="B5577"/>
      <c r="C5577"/>
      <c r="D5577" s="13"/>
      <c r="E5577" s="13"/>
      <c r="K5577" s="23"/>
      <c r="O5577" s="21"/>
      <c r="P5577" s="27"/>
      <c r="Q5577" s="16"/>
      <c r="U5577" s="27"/>
    </row>
    <row r="5578" spans="2:21" x14ac:dyDescent="0.25">
      <c r="B5578"/>
      <c r="C5578"/>
      <c r="D5578" s="13"/>
      <c r="E5578" s="13"/>
      <c r="K5578" s="23"/>
      <c r="O5578" s="21"/>
      <c r="P5578" s="27"/>
      <c r="Q5578" s="16"/>
      <c r="U5578" s="27"/>
    </row>
    <row r="5579" spans="2:21" x14ac:dyDescent="0.25">
      <c r="B5579"/>
      <c r="C5579"/>
      <c r="D5579" s="13"/>
      <c r="E5579" s="13"/>
      <c r="K5579" s="23"/>
      <c r="O5579" s="21"/>
      <c r="P5579" s="27"/>
      <c r="Q5579" s="16"/>
      <c r="U5579" s="27"/>
    </row>
    <row r="5580" spans="2:21" x14ac:dyDescent="0.25">
      <c r="B5580"/>
      <c r="C5580"/>
      <c r="D5580" s="13"/>
      <c r="E5580" s="13"/>
      <c r="K5580" s="23"/>
      <c r="O5580" s="21"/>
      <c r="P5580" s="27"/>
      <c r="Q5580" s="16"/>
      <c r="U5580" s="27"/>
    </row>
    <row r="5581" spans="2:21" x14ac:dyDescent="0.25">
      <c r="B5581"/>
      <c r="C5581"/>
      <c r="D5581" s="13"/>
      <c r="E5581" s="13"/>
      <c r="K5581" s="23"/>
      <c r="O5581" s="21"/>
      <c r="P5581" s="27"/>
      <c r="Q5581" s="16"/>
      <c r="U5581" s="27"/>
    </row>
    <row r="5582" spans="2:21" x14ac:dyDescent="0.25">
      <c r="B5582"/>
      <c r="C5582"/>
      <c r="D5582" s="13"/>
      <c r="E5582" s="13"/>
      <c r="K5582" s="23"/>
      <c r="O5582" s="21"/>
      <c r="P5582" s="27"/>
      <c r="Q5582" s="16"/>
      <c r="U5582" s="27"/>
    </row>
    <row r="5583" spans="2:21" x14ac:dyDescent="0.25">
      <c r="B5583"/>
      <c r="C5583"/>
      <c r="D5583" s="13"/>
      <c r="E5583" s="13"/>
      <c r="K5583" s="23"/>
      <c r="O5583" s="21"/>
      <c r="P5583" s="27"/>
      <c r="Q5583" s="16"/>
      <c r="U5583" s="27"/>
    </row>
    <row r="5584" spans="2:21" x14ac:dyDescent="0.25">
      <c r="B5584"/>
      <c r="C5584"/>
      <c r="D5584" s="13"/>
      <c r="E5584" s="13"/>
      <c r="K5584" s="23"/>
      <c r="O5584" s="21"/>
      <c r="P5584" s="27"/>
      <c r="Q5584" s="16"/>
      <c r="U5584" s="27"/>
    </row>
    <row r="5585" spans="2:21" x14ac:dyDescent="0.25">
      <c r="B5585"/>
      <c r="C5585"/>
      <c r="D5585" s="13"/>
      <c r="E5585" s="13"/>
      <c r="K5585" s="23"/>
      <c r="O5585" s="21"/>
      <c r="P5585" s="27"/>
      <c r="Q5585" s="16"/>
      <c r="U5585" s="27"/>
    </row>
    <row r="5586" spans="2:21" x14ac:dyDescent="0.25">
      <c r="B5586"/>
      <c r="C5586"/>
      <c r="D5586" s="13"/>
      <c r="E5586" s="13"/>
      <c r="K5586" s="23"/>
      <c r="O5586" s="21"/>
      <c r="P5586" s="27"/>
      <c r="Q5586" s="16"/>
      <c r="U5586" s="27"/>
    </row>
    <row r="5587" spans="2:21" x14ac:dyDescent="0.25">
      <c r="B5587"/>
      <c r="C5587"/>
      <c r="D5587" s="13"/>
      <c r="E5587" s="13"/>
      <c r="K5587" s="23"/>
      <c r="O5587" s="21"/>
      <c r="P5587" s="27"/>
      <c r="Q5587" s="16"/>
      <c r="U5587" s="27"/>
    </row>
    <row r="5588" spans="2:21" x14ac:dyDescent="0.25">
      <c r="B5588"/>
      <c r="C5588"/>
      <c r="D5588" s="13"/>
      <c r="E5588" s="13"/>
      <c r="K5588" s="23"/>
      <c r="O5588" s="21"/>
      <c r="P5588" s="27"/>
      <c r="Q5588" s="16"/>
      <c r="U5588" s="27"/>
    </row>
    <row r="5589" spans="2:21" x14ac:dyDescent="0.25">
      <c r="B5589"/>
      <c r="C5589"/>
      <c r="D5589" s="13"/>
      <c r="E5589" s="13"/>
      <c r="K5589" s="23"/>
      <c r="O5589" s="21"/>
      <c r="P5589" s="27"/>
      <c r="Q5589" s="16"/>
      <c r="U5589" s="27"/>
    </row>
    <row r="5590" spans="2:21" x14ac:dyDescent="0.25">
      <c r="B5590"/>
      <c r="C5590"/>
      <c r="D5590" s="13"/>
      <c r="E5590" s="13"/>
      <c r="K5590" s="23"/>
      <c r="O5590" s="21"/>
      <c r="P5590" s="27"/>
      <c r="Q5590" s="16"/>
      <c r="U5590" s="27"/>
    </row>
    <row r="5591" spans="2:21" x14ac:dyDescent="0.25">
      <c r="B5591"/>
      <c r="C5591"/>
      <c r="D5591" s="13"/>
      <c r="E5591" s="13"/>
      <c r="K5591" s="23"/>
      <c r="O5591" s="21"/>
      <c r="P5591" s="27"/>
      <c r="Q5591" s="16"/>
      <c r="U5591" s="27"/>
    </row>
    <row r="5592" spans="2:21" x14ac:dyDescent="0.25">
      <c r="B5592"/>
      <c r="C5592"/>
      <c r="D5592" s="13"/>
      <c r="E5592" s="13"/>
      <c r="K5592" s="23"/>
      <c r="O5592" s="21"/>
      <c r="P5592" s="27"/>
      <c r="Q5592" s="16"/>
      <c r="U5592" s="27"/>
    </row>
    <row r="5593" spans="2:21" x14ac:dyDescent="0.25">
      <c r="B5593"/>
      <c r="C5593"/>
      <c r="D5593" s="13"/>
      <c r="E5593" s="13"/>
      <c r="K5593" s="23"/>
      <c r="O5593" s="21"/>
      <c r="P5593" s="27"/>
      <c r="Q5593" s="16"/>
      <c r="U5593" s="27"/>
    </row>
    <row r="5594" spans="2:21" x14ac:dyDescent="0.25">
      <c r="B5594"/>
      <c r="C5594"/>
      <c r="D5594" s="13"/>
      <c r="E5594" s="13"/>
      <c r="K5594" s="23"/>
      <c r="O5594" s="21"/>
      <c r="P5594" s="27"/>
      <c r="Q5594" s="16"/>
      <c r="U5594" s="27"/>
    </row>
    <row r="5595" spans="2:21" x14ac:dyDescent="0.25">
      <c r="B5595"/>
      <c r="C5595"/>
      <c r="D5595" s="13"/>
      <c r="E5595" s="13"/>
      <c r="K5595" s="23"/>
      <c r="O5595" s="21"/>
      <c r="P5595" s="27"/>
      <c r="Q5595" s="16"/>
      <c r="U5595" s="27"/>
    </row>
    <row r="5596" spans="2:21" x14ac:dyDescent="0.25">
      <c r="B5596"/>
      <c r="C5596"/>
      <c r="D5596" s="13"/>
      <c r="E5596" s="13"/>
      <c r="K5596" s="23"/>
      <c r="O5596" s="21"/>
      <c r="P5596" s="27"/>
      <c r="Q5596" s="16"/>
      <c r="U5596" s="27"/>
    </row>
    <row r="5597" spans="2:21" x14ac:dyDescent="0.25">
      <c r="B5597"/>
      <c r="C5597"/>
      <c r="D5597" s="13"/>
      <c r="E5597" s="13"/>
      <c r="K5597" s="23"/>
      <c r="O5597" s="21"/>
      <c r="P5597" s="27"/>
      <c r="Q5597" s="16"/>
      <c r="U5597" s="27"/>
    </row>
    <row r="5598" spans="2:21" x14ac:dyDescent="0.25">
      <c r="B5598"/>
      <c r="C5598"/>
      <c r="D5598" s="13"/>
      <c r="E5598" s="13"/>
      <c r="K5598" s="23"/>
      <c r="O5598" s="21"/>
      <c r="P5598" s="27"/>
      <c r="Q5598" s="16"/>
      <c r="U5598" s="27"/>
    </row>
    <row r="5599" spans="2:21" x14ac:dyDescent="0.25">
      <c r="B5599"/>
      <c r="C5599"/>
      <c r="D5599" s="13"/>
      <c r="E5599" s="13"/>
      <c r="K5599" s="23"/>
      <c r="O5599" s="21"/>
      <c r="P5599" s="27"/>
      <c r="Q5599" s="16"/>
      <c r="U5599" s="27"/>
    </row>
    <row r="5600" spans="2:21" x14ac:dyDescent="0.25">
      <c r="B5600"/>
      <c r="C5600"/>
      <c r="D5600" s="13"/>
      <c r="E5600" s="13"/>
      <c r="K5600" s="23"/>
      <c r="O5600" s="21"/>
      <c r="P5600" s="27"/>
      <c r="Q5600" s="16"/>
      <c r="U5600" s="27"/>
    </row>
    <row r="5601" spans="2:21" x14ac:dyDescent="0.25">
      <c r="B5601"/>
      <c r="C5601"/>
      <c r="D5601" s="13"/>
      <c r="E5601" s="13"/>
      <c r="K5601" s="23"/>
      <c r="O5601" s="21"/>
      <c r="P5601" s="27"/>
      <c r="Q5601" s="16"/>
      <c r="U5601" s="27"/>
    </row>
    <row r="5602" spans="2:21" x14ac:dyDescent="0.25">
      <c r="B5602"/>
      <c r="C5602"/>
      <c r="D5602" s="13"/>
      <c r="E5602" s="13"/>
      <c r="K5602" s="23"/>
      <c r="O5602" s="21"/>
      <c r="P5602" s="27"/>
      <c r="Q5602" s="16"/>
      <c r="U5602" s="27"/>
    </row>
    <row r="5603" spans="2:21" x14ac:dyDescent="0.25">
      <c r="B5603"/>
      <c r="C5603"/>
      <c r="D5603" s="13"/>
      <c r="E5603" s="13"/>
      <c r="K5603" s="23"/>
      <c r="O5603" s="21"/>
      <c r="P5603" s="27"/>
      <c r="Q5603" s="16"/>
      <c r="U5603" s="27"/>
    </row>
    <row r="5604" spans="2:21" x14ac:dyDescent="0.25">
      <c r="B5604"/>
      <c r="C5604"/>
      <c r="D5604" s="13"/>
      <c r="E5604" s="13"/>
      <c r="K5604" s="23"/>
      <c r="O5604" s="21"/>
      <c r="P5604" s="27"/>
      <c r="Q5604" s="16"/>
      <c r="U5604" s="27"/>
    </row>
    <row r="5605" spans="2:21" x14ac:dyDescent="0.25">
      <c r="B5605"/>
      <c r="C5605"/>
      <c r="D5605" s="13"/>
      <c r="E5605" s="13"/>
      <c r="K5605" s="23"/>
      <c r="O5605" s="21"/>
      <c r="P5605" s="27"/>
      <c r="Q5605" s="16"/>
      <c r="U5605" s="27"/>
    </row>
    <row r="5606" spans="2:21" x14ac:dyDescent="0.25">
      <c r="B5606"/>
      <c r="C5606"/>
      <c r="D5606" s="13"/>
      <c r="E5606" s="13"/>
      <c r="K5606" s="23"/>
      <c r="O5606" s="21"/>
      <c r="P5606" s="27"/>
      <c r="Q5606" s="16"/>
      <c r="U5606" s="27"/>
    </row>
    <row r="5607" spans="2:21" x14ac:dyDescent="0.25">
      <c r="B5607"/>
      <c r="C5607"/>
      <c r="D5607" s="13"/>
      <c r="E5607" s="13"/>
      <c r="K5607" s="23"/>
      <c r="O5607" s="21"/>
      <c r="P5607" s="27"/>
      <c r="Q5607" s="16"/>
      <c r="U5607" s="27"/>
    </row>
    <row r="5608" spans="2:21" x14ac:dyDescent="0.25">
      <c r="B5608"/>
      <c r="C5608"/>
      <c r="D5608" s="13"/>
      <c r="E5608" s="13"/>
      <c r="K5608" s="23"/>
      <c r="O5608" s="21"/>
      <c r="P5608" s="27"/>
      <c r="Q5608" s="16"/>
      <c r="U5608" s="27"/>
    </row>
    <row r="5609" spans="2:21" x14ac:dyDescent="0.25">
      <c r="B5609"/>
      <c r="C5609"/>
      <c r="D5609" s="13"/>
      <c r="E5609" s="13"/>
      <c r="K5609" s="23"/>
      <c r="O5609" s="21"/>
      <c r="P5609" s="27"/>
      <c r="Q5609" s="16"/>
      <c r="U5609" s="27"/>
    </row>
    <row r="5610" spans="2:21" x14ac:dyDescent="0.25">
      <c r="B5610"/>
      <c r="C5610"/>
      <c r="D5610" s="13"/>
      <c r="E5610" s="13"/>
      <c r="K5610" s="23"/>
      <c r="O5610" s="21"/>
      <c r="P5610" s="27"/>
      <c r="Q5610" s="16"/>
      <c r="U5610" s="27"/>
    </row>
    <row r="5611" spans="2:21" x14ac:dyDescent="0.25">
      <c r="B5611"/>
      <c r="C5611"/>
      <c r="D5611" s="13"/>
      <c r="E5611" s="13"/>
      <c r="K5611" s="23"/>
      <c r="O5611" s="21"/>
      <c r="P5611" s="27"/>
      <c r="Q5611" s="16"/>
      <c r="U5611" s="27"/>
    </row>
    <row r="5612" spans="2:21" x14ac:dyDescent="0.25">
      <c r="B5612"/>
      <c r="C5612"/>
      <c r="D5612" s="13"/>
      <c r="E5612" s="13"/>
      <c r="K5612" s="23"/>
      <c r="O5612" s="21"/>
      <c r="P5612" s="27"/>
      <c r="Q5612" s="16"/>
      <c r="U5612" s="27"/>
    </row>
    <row r="5613" spans="2:21" x14ac:dyDescent="0.25">
      <c r="B5613"/>
      <c r="C5613"/>
      <c r="D5613" s="13"/>
      <c r="E5613" s="13"/>
      <c r="K5613" s="23"/>
      <c r="O5613" s="21"/>
      <c r="P5613" s="27"/>
      <c r="Q5613" s="16"/>
      <c r="U5613" s="27"/>
    </row>
    <row r="5614" spans="2:21" x14ac:dyDescent="0.25">
      <c r="B5614"/>
      <c r="C5614"/>
      <c r="D5614" s="13"/>
      <c r="E5614" s="13"/>
      <c r="K5614" s="23"/>
      <c r="O5614" s="21"/>
      <c r="P5614" s="27"/>
      <c r="Q5614" s="16"/>
      <c r="U5614" s="27"/>
    </row>
    <row r="5615" spans="2:21" x14ac:dyDescent="0.25">
      <c r="B5615"/>
      <c r="C5615"/>
      <c r="D5615" s="13"/>
      <c r="E5615" s="13"/>
      <c r="K5615" s="23"/>
      <c r="O5615" s="21"/>
      <c r="P5615" s="27"/>
      <c r="Q5615" s="16"/>
      <c r="U5615" s="27"/>
    </row>
    <row r="5616" spans="2:21" x14ac:dyDescent="0.25">
      <c r="B5616"/>
      <c r="C5616"/>
      <c r="D5616" s="13"/>
      <c r="E5616" s="13"/>
      <c r="K5616" s="23"/>
      <c r="O5616" s="21"/>
      <c r="P5616" s="27"/>
      <c r="Q5616" s="16"/>
      <c r="U5616" s="27"/>
    </row>
    <row r="5617" spans="2:21" x14ac:dyDescent="0.25">
      <c r="B5617"/>
      <c r="C5617"/>
      <c r="D5617" s="13"/>
      <c r="E5617" s="13"/>
      <c r="K5617" s="23"/>
      <c r="O5617" s="21"/>
      <c r="P5617" s="27"/>
      <c r="Q5617" s="16"/>
      <c r="U5617" s="27"/>
    </row>
    <row r="5618" spans="2:21" x14ac:dyDescent="0.25">
      <c r="B5618"/>
      <c r="C5618"/>
      <c r="D5618" s="13"/>
      <c r="E5618" s="13"/>
      <c r="K5618" s="23"/>
      <c r="O5618" s="21"/>
      <c r="P5618" s="27"/>
      <c r="Q5618" s="16"/>
      <c r="U5618" s="27"/>
    </row>
    <row r="5619" spans="2:21" x14ac:dyDescent="0.25">
      <c r="B5619"/>
      <c r="C5619"/>
      <c r="D5619" s="13"/>
      <c r="E5619" s="13"/>
      <c r="K5619" s="23"/>
      <c r="O5619" s="21"/>
      <c r="P5619" s="27"/>
      <c r="Q5619" s="16"/>
      <c r="U5619" s="27"/>
    </row>
    <row r="5620" spans="2:21" x14ac:dyDescent="0.25">
      <c r="B5620"/>
      <c r="C5620"/>
      <c r="D5620" s="13"/>
      <c r="E5620" s="13"/>
      <c r="K5620" s="23"/>
      <c r="O5620" s="21"/>
      <c r="P5620" s="27"/>
      <c r="Q5620" s="16"/>
      <c r="U5620" s="27"/>
    </row>
    <row r="5621" spans="2:21" x14ac:dyDescent="0.25">
      <c r="B5621"/>
      <c r="C5621"/>
      <c r="D5621" s="13"/>
      <c r="E5621" s="13"/>
      <c r="K5621" s="23"/>
      <c r="O5621" s="21"/>
      <c r="P5621" s="27"/>
      <c r="Q5621" s="16"/>
      <c r="U5621" s="27"/>
    </row>
    <row r="5622" spans="2:21" x14ac:dyDescent="0.25">
      <c r="B5622"/>
      <c r="C5622"/>
      <c r="D5622" s="13"/>
      <c r="E5622" s="13"/>
      <c r="K5622" s="23"/>
      <c r="O5622" s="21"/>
      <c r="P5622" s="27"/>
      <c r="Q5622" s="16"/>
      <c r="U5622" s="27"/>
    </row>
    <row r="5623" spans="2:21" x14ac:dyDescent="0.25">
      <c r="B5623"/>
      <c r="C5623"/>
      <c r="D5623" s="13"/>
      <c r="E5623" s="13"/>
      <c r="K5623" s="23"/>
      <c r="O5623" s="21"/>
      <c r="P5623" s="27"/>
      <c r="Q5623" s="16"/>
      <c r="U5623" s="27"/>
    </row>
    <row r="5624" spans="2:21" x14ac:dyDescent="0.25">
      <c r="B5624"/>
      <c r="C5624"/>
      <c r="D5624" s="13"/>
      <c r="E5624" s="13"/>
      <c r="K5624" s="23"/>
      <c r="O5624" s="21"/>
      <c r="P5624" s="27"/>
      <c r="Q5624" s="16"/>
      <c r="U5624" s="27"/>
    </row>
    <row r="5625" spans="2:21" x14ac:dyDescent="0.25">
      <c r="B5625"/>
      <c r="C5625"/>
      <c r="D5625" s="13"/>
      <c r="E5625" s="13"/>
      <c r="K5625" s="23"/>
      <c r="O5625" s="21"/>
      <c r="P5625" s="27"/>
      <c r="Q5625" s="16"/>
      <c r="U5625" s="27"/>
    </row>
    <row r="5626" spans="2:21" x14ac:dyDescent="0.25">
      <c r="B5626"/>
      <c r="C5626"/>
      <c r="D5626" s="13"/>
      <c r="E5626" s="13"/>
      <c r="K5626" s="23"/>
      <c r="O5626" s="21"/>
      <c r="P5626" s="27"/>
      <c r="Q5626" s="16"/>
      <c r="U5626" s="27"/>
    </row>
    <row r="5627" spans="2:21" x14ac:dyDescent="0.25">
      <c r="B5627"/>
      <c r="C5627"/>
      <c r="D5627" s="13"/>
      <c r="E5627" s="13"/>
      <c r="K5627" s="23"/>
      <c r="O5627" s="21"/>
      <c r="P5627" s="27"/>
      <c r="Q5627" s="16"/>
      <c r="U5627" s="27"/>
    </row>
    <row r="5628" spans="2:21" x14ac:dyDescent="0.25">
      <c r="B5628"/>
      <c r="C5628"/>
      <c r="D5628" s="13"/>
      <c r="E5628" s="13"/>
      <c r="K5628" s="23"/>
      <c r="O5628" s="21"/>
      <c r="P5628" s="27"/>
      <c r="Q5628" s="16"/>
      <c r="U5628" s="27"/>
    </row>
    <row r="5629" spans="2:21" x14ac:dyDescent="0.25">
      <c r="B5629"/>
      <c r="C5629"/>
      <c r="D5629" s="13"/>
      <c r="E5629" s="13"/>
      <c r="K5629" s="23"/>
      <c r="O5629" s="21"/>
      <c r="P5629" s="27"/>
      <c r="Q5629" s="16"/>
      <c r="U5629" s="27"/>
    </row>
    <row r="5630" spans="2:21" x14ac:dyDescent="0.25">
      <c r="B5630"/>
      <c r="C5630"/>
      <c r="D5630" s="13"/>
      <c r="E5630" s="13"/>
      <c r="K5630" s="23"/>
      <c r="O5630" s="21"/>
      <c r="P5630" s="27"/>
      <c r="Q5630" s="16"/>
      <c r="U5630" s="27"/>
    </row>
    <row r="5631" spans="2:21" x14ac:dyDescent="0.25">
      <c r="B5631"/>
      <c r="C5631"/>
      <c r="D5631" s="13"/>
      <c r="E5631" s="13"/>
      <c r="K5631" s="23"/>
      <c r="O5631" s="21"/>
      <c r="P5631" s="27"/>
      <c r="Q5631" s="16"/>
      <c r="U5631" s="27"/>
    </row>
    <row r="5632" spans="2:21" x14ac:dyDescent="0.25">
      <c r="B5632"/>
      <c r="C5632"/>
      <c r="D5632" s="13"/>
      <c r="E5632" s="13"/>
      <c r="K5632" s="23"/>
      <c r="O5632" s="21"/>
      <c r="P5632" s="27"/>
      <c r="Q5632" s="16"/>
      <c r="U5632" s="27"/>
    </row>
    <row r="5633" spans="2:21" x14ac:dyDescent="0.25">
      <c r="B5633"/>
      <c r="C5633"/>
      <c r="D5633" s="13"/>
      <c r="E5633" s="13"/>
      <c r="K5633" s="23"/>
      <c r="O5633" s="21"/>
      <c r="P5633" s="27"/>
      <c r="Q5633" s="16"/>
      <c r="U5633" s="27"/>
    </row>
    <row r="5634" spans="2:21" x14ac:dyDescent="0.25">
      <c r="B5634"/>
      <c r="C5634"/>
      <c r="D5634" s="13"/>
      <c r="E5634" s="13"/>
      <c r="K5634" s="23"/>
      <c r="O5634" s="21"/>
      <c r="P5634" s="27"/>
      <c r="Q5634" s="16"/>
      <c r="U5634" s="27"/>
    </row>
    <row r="5635" spans="2:21" x14ac:dyDescent="0.25">
      <c r="B5635"/>
      <c r="C5635"/>
      <c r="D5635" s="13"/>
      <c r="E5635" s="13"/>
      <c r="K5635" s="23"/>
      <c r="O5635" s="21"/>
      <c r="P5635" s="27"/>
      <c r="Q5635" s="16"/>
      <c r="U5635" s="27"/>
    </row>
    <row r="5636" spans="2:21" x14ac:dyDescent="0.25">
      <c r="B5636"/>
      <c r="C5636"/>
      <c r="D5636" s="13"/>
      <c r="E5636" s="13"/>
      <c r="K5636" s="23"/>
      <c r="O5636" s="21"/>
      <c r="P5636" s="27"/>
      <c r="Q5636" s="16"/>
      <c r="U5636" s="27"/>
    </row>
    <row r="5637" spans="2:21" x14ac:dyDescent="0.25">
      <c r="B5637"/>
      <c r="C5637"/>
      <c r="D5637" s="13"/>
      <c r="E5637" s="13"/>
      <c r="K5637" s="23"/>
      <c r="O5637" s="21"/>
      <c r="P5637" s="27"/>
      <c r="Q5637" s="16"/>
      <c r="U5637" s="27"/>
    </row>
    <row r="5638" spans="2:21" x14ac:dyDescent="0.25">
      <c r="B5638"/>
      <c r="C5638"/>
      <c r="D5638" s="13"/>
      <c r="E5638" s="13"/>
      <c r="K5638" s="23"/>
      <c r="O5638" s="21"/>
      <c r="P5638" s="27"/>
      <c r="Q5638" s="16"/>
      <c r="U5638" s="27"/>
    </row>
    <row r="5639" spans="2:21" x14ac:dyDescent="0.25">
      <c r="B5639"/>
      <c r="C5639"/>
      <c r="D5639" s="13"/>
      <c r="E5639" s="13"/>
      <c r="K5639" s="23"/>
      <c r="O5639" s="21"/>
      <c r="P5639" s="27"/>
      <c r="Q5639" s="16"/>
      <c r="U5639" s="27"/>
    </row>
    <row r="5640" spans="2:21" x14ac:dyDescent="0.25">
      <c r="B5640"/>
      <c r="C5640"/>
      <c r="D5640" s="13"/>
      <c r="E5640" s="13"/>
      <c r="K5640" s="23"/>
      <c r="O5640" s="21"/>
      <c r="P5640" s="27"/>
      <c r="Q5640" s="16"/>
      <c r="U5640" s="27"/>
    </row>
    <row r="5641" spans="2:21" x14ac:dyDescent="0.25">
      <c r="B5641"/>
      <c r="C5641"/>
      <c r="D5641" s="13"/>
      <c r="E5641" s="13"/>
      <c r="K5641" s="23"/>
      <c r="O5641" s="21"/>
      <c r="P5641" s="27"/>
      <c r="Q5641" s="16"/>
      <c r="U5641" s="27"/>
    </row>
    <row r="5642" spans="2:21" x14ac:dyDescent="0.25">
      <c r="B5642"/>
      <c r="C5642"/>
      <c r="D5642" s="13"/>
      <c r="E5642" s="13"/>
      <c r="K5642" s="23"/>
      <c r="O5642" s="21"/>
      <c r="P5642" s="27"/>
      <c r="Q5642" s="16"/>
      <c r="U5642" s="27"/>
    </row>
    <row r="5643" spans="2:21" x14ac:dyDescent="0.25">
      <c r="B5643"/>
      <c r="C5643"/>
      <c r="D5643" s="13"/>
      <c r="E5643" s="13"/>
      <c r="K5643" s="23"/>
      <c r="O5643" s="21"/>
      <c r="P5643" s="27"/>
      <c r="Q5643" s="16"/>
      <c r="U5643" s="27"/>
    </row>
    <row r="5644" spans="2:21" x14ac:dyDescent="0.25">
      <c r="B5644"/>
      <c r="C5644"/>
      <c r="D5644" s="13"/>
      <c r="E5644" s="13"/>
      <c r="K5644" s="23"/>
      <c r="O5644" s="21"/>
      <c r="P5644" s="27"/>
      <c r="Q5644" s="16"/>
      <c r="U5644" s="27"/>
    </row>
    <row r="5645" spans="2:21" x14ac:dyDescent="0.25">
      <c r="B5645"/>
      <c r="C5645"/>
      <c r="D5645" s="13"/>
      <c r="E5645" s="13"/>
      <c r="K5645" s="23"/>
      <c r="O5645" s="21"/>
      <c r="P5645" s="27"/>
      <c r="Q5645" s="16"/>
      <c r="U5645" s="27"/>
    </row>
    <row r="5646" spans="2:21" x14ac:dyDescent="0.25">
      <c r="B5646"/>
      <c r="C5646"/>
      <c r="D5646" s="13"/>
      <c r="E5646" s="13"/>
      <c r="K5646" s="23"/>
      <c r="O5646" s="21"/>
      <c r="P5646" s="27"/>
      <c r="Q5646" s="16"/>
      <c r="U5646" s="27"/>
    </row>
    <row r="5647" spans="2:21" x14ac:dyDescent="0.25">
      <c r="B5647"/>
      <c r="C5647"/>
      <c r="D5647" s="13"/>
      <c r="E5647" s="13"/>
      <c r="K5647" s="23"/>
      <c r="O5647" s="21"/>
      <c r="P5647" s="27"/>
      <c r="Q5647" s="16"/>
      <c r="U5647" s="27"/>
    </row>
    <row r="5648" spans="2:21" x14ac:dyDescent="0.25">
      <c r="B5648"/>
      <c r="C5648"/>
      <c r="D5648" s="13"/>
      <c r="E5648" s="13"/>
      <c r="K5648" s="23"/>
      <c r="O5648" s="21"/>
      <c r="P5648" s="27"/>
      <c r="Q5648" s="16"/>
      <c r="U5648" s="27"/>
    </row>
    <row r="5649" spans="2:21" x14ac:dyDescent="0.25">
      <c r="B5649"/>
      <c r="C5649"/>
      <c r="D5649" s="13"/>
      <c r="E5649" s="13"/>
      <c r="K5649" s="23"/>
      <c r="O5649" s="21"/>
      <c r="P5649" s="27"/>
      <c r="Q5649" s="16"/>
      <c r="U5649" s="27"/>
    </row>
    <row r="5650" spans="2:21" x14ac:dyDescent="0.25">
      <c r="B5650"/>
      <c r="C5650"/>
      <c r="D5650" s="13"/>
      <c r="E5650" s="13"/>
      <c r="K5650" s="23"/>
      <c r="O5650" s="21"/>
      <c r="P5650" s="27"/>
      <c r="Q5650" s="16"/>
      <c r="U5650" s="27"/>
    </row>
    <row r="5651" spans="2:21" x14ac:dyDescent="0.25">
      <c r="B5651"/>
      <c r="C5651"/>
      <c r="D5651" s="13"/>
      <c r="E5651" s="13"/>
      <c r="K5651" s="23"/>
      <c r="O5651" s="21"/>
      <c r="P5651" s="27"/>
      <c r="Q5651" s="16"/>
      <c r="U5651" s="27"/>
    </row>
    <row r="5652" spans="2:21" x14ac:dyDescent="0.25">
      <c r="B5652"/>
      <c r="C5652"/>
      <c r="D5652" s="13"/>
      <c r="E5652" s="13"/>
      <c r="K5652" s="23"/>
      <c r="O5652" s="21"/>
      <c r="P5652" s="27"/>
      <c r="Q5652" s="16"/>
      <c r="U5652" s="27"/>
    </row>
    <row r="5653" spans="2:21" x14ac:dyDescent="0.25">
      <c r="B5653"/>
      <c r="C5653"/>
      <c r="D5653" s="13"/>
      <c r="E5653" s="13"/>
      <c r="K5653" s="23"/>
      <c r="O5653" s="21"/>
      <c r="P5653" s="27"/>
      <c r="Q5653" s="16"/>
      <c r="U5653" s="27"/>
    </row>
    <row r="5654" spans="2:21" x14ac:dyDescent="0.25">
      <c r="B5654"/>
      <c r="C5654"/>
      <c r="D5654" s="13"/>
      <c r="E5654" s="13"/>
      <c r="K5654" s="23"/>
      <c r="O5654" s="21"/>
      <c r="P5654" s="27"/>
      <c r="Q5654" s="16"/>
      <c r="U5654" s="27"/>
    </row>
    <row r="5655" spans="2:21" x14ac:dyDescent="0.25">
      <c r="B5655"/>
      <c r="C5655"/>
      <c r="D5655" s="13"/>
      <c r="E5655" s="13"/>
      <c r="K5655" s="23"/>
      <c r="O5655" s="21"/>
      <c r="P5655" s="27"/>
      <c r="Q5655" s="16"/>
      <c r="U5655" s="27"/>
    </row>
    <row r="5656" spans="2:21" x14ac:dyDescent="0.25">
      <c r="B5656"/>
      <c r="C5656"/>
      <c r="D5656" s="13"/>
      <c r="E5656" s="13"/>
      <c r="K5656" s="23"/>
      <c r="O5656" s="21"/>
      <c r="P5656" s="27"/>
      <c r="Q5656" s="16"/>
      <c r="U5656" s="27"/>
    </row>
    <row r="5657" spans="2:21" x14ac:dyDescent="0.25">
      <c r="B5657"/>
      <c r="C5657"/>
      <c r="D5657" s="13"/>
      <c r="E5657" s="13"/>
      <c r="K5657" s="23"/>
      <c r="O5657" s="21"/>
      <c r="P5657" s="27"/>
      <c r="Q5657" s="16"/>
      <c r="U5657" s="27"/>
    </row>
    <row r="5658" spans="2:21" x14ac:dyDescent="0.25">
      <c r="B5658"/>
      <c r="C5658"/>
      <c r="D5658" s="13"/>
      <c r="E5658" s="13"/>
      <c r="K5658" s="23"/>
      <c r="O5658" s="21"/>
      <c r="P5658" s="27"/>
      <c r="Q5658" s="16"/>
      <c r="U5658" s="27"/>
    </row>
    <row r="5659" spans="2:21" x14ac:dyDescent="0.25">
      <c r="B5659"/>
      <c r="C5659"/>
      <c r="D5659" s="13"/>
      <c r="E5659" s="13"/>
      <c r="K5659" s="23"/>
      <c r="O5659" s="21"/>
      <c r="P5659" s="27"/>
      <c r="Q5659" s="16"/>
      <c r="U5659" s="27"/>
    </row>
    <row r="5660" spans="2:21" x14ac:dyDescent="0.25">
      <c r="B5660"/>
      <c r="C5660"/>
      <c r="D5660" s="13"/>
      <c r="E5660" s="13"/>
      <c r="K5660" s="23"/>
      <c r="O5660" s="21"/>
      <c r="P5660" s="27"/>
      <c r="Q5660" s="16"/>
      <c r="U5660" s="27"/>
    </row>
    <row r="5661" spans="2:21" x14ac:dyDescent="0.25">
      <c r="B5661"/>
      <c r="C5661"/>
      <c r="D5661" s="13"/>
      <c r="E5661" s="13"/>
      <c r="K5661" s="23"/>
      <c r="O5661" s="21"/>
      <c r="P5661" s="27"/>
      <c r="Q5661" s="16"/>
      <c r="U5661" s="27"/>
    </row>
    <row r="5662" spans="2:21" x14ac:dyDescent="0.25">
      <c r="B5662"/>
      <c r="C5662"/>
      <c r="D5662" s="13"/>
      <c r="E5662" s="13"/>
      <c r="K5662" s="23"/>
      <c r="O5662" s="21"/>
      <c r="P5662" s="27"/>
      <c r="Q5662" s="16"/>
      <c r="U5662" s="27"/>
    </row>
    <row r="5663" spans="2:21" x14ac:dyDescent="0.25">
      <c r="B5663"/>
      <c r="C5663"/>
      <c r="D5663" s="13"/>
      <c r="E5663" s="13"/>
      <c r="K5663" s="23"/>
      <c r="O5663" s="21"/>
      <c r="P5663" s="27"/>
      <c r="Q5663" s="16"/>
      <c r="U5663" s="27"/>
    </row>
    <row r="5664" spans="2:21" x14ac:dyDescent="0.25">
      <c r="B5664"/>
      <c r="C5664"/>
      <c r="D5664" s="13"/>
      <c r="E5664" s="13"/>
      <c r="K5664" s="23"/>
      <c r="O5664" s="21"/>
      <c r="P5664" s="27"/>
      <c r="Q5664" s="16"/>
      <c r="U5664" s="27"/>
    </row>
    <row r="5665" spans="2:21" x14ac:dyDescent="0.25">
      <c r="B5665"/>
      <c r="C5665"/>
      <c r="D5665" s="13"/>
      <c r="E5665" s="13"/>
      <c r="K5665" s="23"/>
      <c r="O5665" s="21"/>
      <c r="P5665" s="27"/>
      <c r="Q5665" s="16"/>
      <c r="U5665" s="27"/>
    </row>
    <row r="5666" spans="2:21" x14ac:dyDescent="0.25">
      <c r="B5666"/>
      <c r="C5666"/>
      <c r="D5666" s="13"/>
      <c r="E5666" s="13"/>
      <c r="K5666" s="23"/>
      <c r="O5666" s="21"/>
      <c r="P5666" s="27"/>
      <c r="Q5666" s="16"/>
      <c r="U5666" s="27"/>
    </row>
    <row r="5667" spans="2:21" x14ac:dyDescent="0.25">
      <c r="B5667"/>
      <c r="C5667"/>
      <c r="D5667" s="13"/>
      <c r="E5667" s="13"/>
      <c r="K5667" s="23"/>
      <c r="O5667" s="21"/>
      <c r="P5667" s="27"/>
      <c r="Q5667" s="16"/>
      <c r="U5667" s="27"/>
    </row>
    <row r="5668" spans="2:21" x14ac:dyDescent="0.25">
      <c r="B5668"/>
      <c r="C5668"/>
      <c r="D5668" s="13"/>
      <c r="E5668" s="13"/>
      <c r="K5668" s="23"/>
      <c r="O5668" s="21"/>
      <c r="P5668" s="27"/>
      <c r="Q5668" s="16"/>
      <c r="U5668" s="27"/>
    </row>
    <row r="5669" spans="2:21" x14ac:dyDescent="0.25">
      <c r="B5669"/>
      <c r="C5669"/>
      <c r="D5669" s="13"/>
      <c r="E5669" s="13"/>
      <c r="K5669" s="23"/>
      <c r="O5669" s="21"/>
      <c r="P5669" s="27"/>
      <c r="Q5669" s="16"/>
      <c r="U5669" s="27"/>
    </row>
    <row r="5670" spans="2:21" x14ac:dyDescent="0.25">
      <c r="B5670"/>
      <c r="C5670"/>
      <c r="D5670" s="13"/>
      <c r="E5670" s="13"/>
      <c r="K5670" s="23"/>
      <c r="O5670" s="21"/>
      <c r="P5670" s="27"/>
      <c r="Q5670" s="16"/>
      <c r="U5670" s="27"/>
    </row>
    <row r="5671" spans="2:21" x14ac:dyDescent="0.25">
      <c r="B5671"/>
      <c r="C5671"/>
      <c r="D5671" s="13"/>
      <c r="E5671" s="13"/>
      <c r="K5671" s="23"/>
      <c r="O5671" s="21"/>
      <c r="P5671" s="27"/>
      <c r="Q5671" s="16"/>
      <c r="U5671" s="27"/>
    </row>
    <row r="5672" spans="2:21" x14ac:dyDescent="0.25">
      <c r="B5672"/>
      <c r="C5672"/>
      <c r="D5672" s="13"/>
      <c r="E5672" s="13"/>
      <c r="K5672" s="23"/>
      <c r="O5672" s="21"/>
      <c r="P5672" s="27"/>
      <c r="Q5672" s="16"/>
      <c r="U5672" s="27"/>
    </row>
    <row r="5673" spans="2:21" x14ac:dyDescent="0.25">
      <c r="B5673"/>
      <c r="C5673"/>
      <c r="D5673" s="13"/>
      <c r="E5673" s="13"/>
      <c r="K5673" s="23"/>
      <c r="O5673" s="21"/>
      <c r="P5673" s="27"/>
      <c r="Q5673" s="16"/>
      <c r="U5673" s="27"/>
    </row>
    <row r="5674" spans="2:21" x14ac:dyDescent="0.25">
      <c r="B5674"/>
      <c r="C5674"/>
      <c r="D5674" s="13"/>
      <c r="E5674" s="13"/>
      <c r="K5674" s="23"/>
      <c r="O5674" s="21"/>
      <c r="P5674" s="27"/>
      <c r="Q5674" s="16"/>
      <c r="U5674" s="27"/>
    </row>
    <row r="5675" spans="2:21" x14ac:dyDescent="0.25">
      <c r="B5675"/>
      <c r="C5675"/>
      <c r="D5675" s="13"/>
      <c r="E5675" s="13"/>
      <c r="K5675" s="23"/>
      <c r="O5675" s="21"/>
      <c r="P5675" s="27"/>
      <c r="Q5675" s="16"/>
      <c r="U5675" s="27"/>
    </row>
    <row r="5676" spans="2:21" x14ac:dyDescent="0.25">
      <c r="B5676"/>
      <c r="C5676"/>
      <c r="D5676" s="13"/>
      <c r="E5676" s="13"/>
      <c r="K5676" s="23"/>
      <c r="O5676" s="21"/>
      <c r="P5676" s="27"/>
      <c r="Q5676" s="16"/>
      <c r="U5676" s="27"/>
    </row>
    <row r="5677" spans="2:21" x14ac:dyDescent="0.25">
      <c r="B5677"/>
      <c r="C5677"/>
      <c r="D5677" s="13"/>
      <c r="E5677" s="13"/>
      <c r="K5677" s="23"/>
      <c r="O5677" s="21"/>
      <c r="P5677" s="27"/>
      <c r="Q5677" s="16"/>
      <c r="U5677" s="27"/>
    </row>
    <row r="5678" spans="2:21" x14ac:dyDescent="0.25">
      <c r="B5678"/>
      <c r="C5678"/>
      <c r="D5678" s="13"/>
      <c r="E5678" s="13"/>
      <c r="K5678" s="23"/>
      <c r="O5678" s="21"/>
      <c r="P5678" s="27"/>
      <c r="Q5678" s="16"/>
      <c r="U5678" s="27"/>
    </row>
    <row r="5679" spans="2:21" x14ac:dyDescent="0.25">
      <c r="B5679"/>
      <c r="C5679"/>
      <c r="D5679" s="13"/>
      <c r="E5679" s="13"/>
      <c r="K5679" s="23"/>
      <c r="O5679" s="21"/>
      <c r="P5679" s="27"/>
      <c r="Q5679" s="16"/>
      <c r="U5679" s="27"/>
    </row>
    <row r="5680" spans="2:21" x14ac:dyDescent="0.25">
      <c r="B5680"/>
      <c r="C5680"/>
      <c r="D5680" s="13"/>
      <c r="E5680" s="13"/>
      <c r="K5680" s="23"/>
      <c r="O5680" s="21"/>
      <c r="P5680" s="27"/>
      <c r="Q5680" s="16"/>
      <c r="U5680" s="27"/>
    </row>
    <row r="5681" spans="2:21" x14ac:dyDescent="0.25">
      <c r="B5681"/>
      <c r="C5681"/>
      <c r="D5681" s="13"/>
      <c r="E5681" s="13"/>
      <c r="K5681" s="23"/>
      <c r="O5681" s="21"/>
      <c r="P5681" s="27"/>
      <c r="Q5681" s="16"/>
      <c r="U5681" s="27"/>
    </row>
    <row r="5682" spans="2:21" x14ac:dyDescent="0.25">
      <c r="B5682"/>
      <c r="C5682"/>
      <c r="D5682" s="13"/>
      <c r="E5682" s="13"/>
      <c r="K5682" s="23"/>
      <c r="O5682" s="21"/>
      <c r="P5682" s="27"/>
      <c r="Q5682" s="16"/>
      <c r="U5682" s="27"/>
    </row>
    <row r="5683" spans="2:21" x14ac:dyDescent="0.25">
      <c r="B5683"/>
      <c r="C5683"/>
      <c r="D5683" s="13"/>
      <c r="E5683" s="13"/>
      <c r="K5683" s="23"/>
      <c r="O5683" s="21"/>
      <c r="P5683" s="27"/>
      <c r="Q5683" s="16"/>
      <c r="U5683" s="27"/>
    </row>
    <row r="5684" spans="2:21" x14ac:dyDescent="0.25">
      <c r="B5684"/>
      <c r="C5684"/>
      <c r="D5684" s="13"/>
      <c r="E5684" s="13"/>
      <c r="K5684" s="23"/>
      <c r="O5684" s="21"/>
      <c r="P5684" s="27"/>
      <c r="Q5684" s="16"/>
      <c r="U5684" s="27"/>
    </row>
    <row r="5685" spans="2:21" x14ac:dyDescent="0.25">
      <c r="B5685"/>
      <c r="C5685"/>
      <c r="D5685" s="13"/>
      <c r="E5685" s="13"/>
      <c r="K5685" s="23"/>
      <c r="O5685" s="21"/>
      <c r="P5685" s="27"/>
      <c r="Q5685" s="16"/>
      <c r="U5685" s="27"/>
    </row>
    <row r="5686" spans="2:21" x14ac:dyDescent="0.25">
      <c r="B5686"/>
      <c r="C5686"/>
      <c r="D5686" s="13"/>
      <c r="E5686" s="13"/>
      <c r="K5686" s="23"/>
      <c r="O5686" s="21"/>
      <c r="P5686" s="27"/>
      <c r="Q5686" s="16"/>
      <c r="U5686" s="27"/>
    </row>
    <row r="5687" spans="2:21" x14ac:dyDescent="0.25">
      <c r="B5687"/>
      <c r="C5687"/>
      <c r="D5687" s="13"/>
      <c r="E5687" s="13"/>
      <c r="K5687" s="23"/>
      <c r="O5687" s="21"/>
      <c r="P5687" s="27"/>
      <c r="Q5687" s="16"/>
      <c r="U5687" s="27"/>
    </row>
    <row r="5688" spans="2:21" x14ac:dyDescent="0.25">
      <c r="B5688"/>
      <c r="C5688"/>
      <c r="D5688" s="13"/>
      <c r="E5688" s="13"/>
      <c r="K5688" s="23"/>
      <c r="O5688" s="21"/>
      <c r="P5688" s="27"/>
      <c r="Q5688" s="16"/>
      <c r="U5688" s="27"/>
    </row>
    <row r="5689" spans="2:21" x14ac:dyDescent="0.25">
      <c r="B5689"/>
      <c r="C5689"/>
      <c r="D5689" s="13"/>
      <c r="E5689" s="13"/>
      <c r="K5689" s="23"/>
      <c r="O5689" s="21"/>
      <c r="P5689" s="27"/>
      <c r="Q5689" s="16"/>
      <c r="U5689" s="27"/>
    </row>
    <row r="5690" spans="2:21" x14ac:dyDescent="0.25">
      <c r="B5690"/>
      <c r="C5690"/>
      <c r="D5690" s="13"/>
      <c r="E5690" s="13"/>
      <c r="K5690" s="23"/>
      <c r="O5690" s="21"/>
      <c r="P5690" s="27"/>
      <c r="Q5690" s="16"/>
      <c r="U5690" s="27"/>
    </row>
    <row r="5691" spans="2:21" x14ac:dyDescent="0.25">
      <c r="B5691"/>
      <c r="C5691"/>
      <c r="D5691" s="13"/>
      <c r="E5691" s="13"/>
      <c r="K5691" s="23"/>
      <c r="O5691" s="21"/>
      <c r="P5691" s="27"/>
      <c r="Q5691" s="16"/>
      <c r="U5691" s="27"/>
    </row>
    <row r="5692" spans="2:21" x14ac:dyDescent="0.25">
      <c r="B5692"/>
      <c r="C5692"/>
      <c r="D5692" s="13"/>
      <c r="E5692" s="13"/>
      <c r="K5692" s="23"/>
      <c r="O5692" s="21"/>
      <c r="P5692" s="27"/>
      <c r="Q5692" s="16"/>
      <c r="U5692" s="27"/>
    </row>
    <row r="5693" spans="2:21" x14ac:dyDescent="0.25">
      <c r="B5693"/>
      <c r="C5693"/>
      <c r="D5693" s="13"/>
      <c r="E5693" s="13"/>
      <c r="K5693" s="23"/>
      <c r="O5693" s="21"/>
      <c r="P5693" s="27"/>
      <c r="Q5693" s="16"/>
      <c r="U5693" s="27"/>
    </row>
    <row r="5694" spans="2:21" x14ac:dyDescent="0.25">
      <c r="B5694"/>
      <c r="C5694"/>
      <c r="D5694" s="13"/>
      <c r="E5694" s="13"/>
      <c r="K5694" s="23"/>
      <c r="O5694" s="21"/>
      <c r="P5694" s="27"/>
      <c r="Q5694" s="16"/>
      <c r="U5694" s="27"/>
    </row>
    <row r="5695" spans="2:21" x14ac:dyDescent="0.25">
      <c r="B5695"/>
      <c r="C5695"/>
      <c r="D5695" s="13"/>
      <c r="E5695" s="13"/>
      <c r="K5695" s="23"/>
      <c r="O5695" s="21"/>
      <c r="P5695" s="27"/>
      <c r="Q5695" s="16"/>
      <c r="U5695" s="27"/>
    </row>
    <row r="5696" spans="2:21" x14ac:dyDescent="0.25">
      <c r="B5696"/>
      <c r="C5696"/>
      <c r="D5696" s="13"/>
      <c r="E5696" s="13"/>
      <c r="K5696" s="23"/>
      <c r="O5696" s="21"/>
      <c r="P5696" s="27"/>
      <c r="Q5696" s="16"/>
      <c r="U5696" s="27"/>
    </row>
    <row r="5697" spans="2:21" x14ac:dyDescent="0.25">
      <c r="B5697"/>
      <c r="C5697"/>
      <c r="D5697" s="13"/>
      <c r="E5697" s="13"/>
      <c r="K5697" s="23"/>
      <c r="O5697" s="21"/>
      <c r="P5697" s="27"/>
      <c r="Q5697" s="16"/>
      <c r="U5697" s="27"/>
    </row>
    <row r="5698" spans="2:21" x14ac:dyDescent="0.25">
      <c r="B5698"/>
      <c r="C5698"/>
      <c r="D5698" s="13"/>
      <c r="E5698" s="13"/>
      <c r="K5698" s="23"/>
      <c r="O5698" s="21"/>
      <c r="P5698" s="27"/>
      <c r="Q5698" s="16"/>
      <c r="U5698" s="27"/>
    </row>
    <row r="5699" spans="2:21" x14ac:dyDescent="0.25">
      <c r="B5699"/>
      <c r="C5699"/>
      <c r="D5699" s="13"/>
      <c r="E5699" s="13"/>
      <c r="K5699" s="23"/>
      <c r="O5699" s="21"/>
      <c r="P5699" s="27"/>
      <c r="Q5699" s="16"/>
      <c r="U5699" s="27"/>
    </row>
    <row r="5700" spans="2:21" x14ac:dyDescent="0.25">
      <c r="B5700"/>
      <c r="C5700"/>
      <c r="D5700" s="13"/>
      <c r="E5700" s="13"/>
      <c r="K5700" s="23"/>
      <c r="O5700" s="21"/>
      <c r="P5700" s="27"/>
      <c r="Q5700" s="16"/>
      <c r="U5700" s="27"/>
    </row>
    <row r="5701" spans="2:21" x14ac:dyDescent="0.25">
      <c r="B5701"/>
      <c r="C5701"/>
      <c r="D5701" s="13"/>
      <c r="E5701" s="13"/>
      <c r="K5701" s="23"/>
      <c r="O5701" s="21"/>
      <c r="P5701" s="27"/>
      <c r="Q5701" s="16"/>
      <c r="U5701" s="27"/>
    </row>
    <row r="5702" spans="2:21" x14ac:dyDescent="0.25">
      <c r="B5702"/>
      <c r="C5702"/>
      <c r="D5702" s="13"/>
      <c r="E5702" s="13"/>
      <c r="K5702" s="23"/>
      <c r="O5702" s="21"/>
      <c r="P5702" s="27"/>
      <c r="Q5702" s="16"/>
      <c r="U5702" s="27"/>
    </row>
    <row r="5703" spans="2:21" x14ac:dyDescent="0.25">
      <c r="B5703"/>
      <c r="C5703"/>
      <c r="D5703" s="13"/>
      <c r="E5703" s="13"/>
      <c r="K5703" s="23"/>
      <c r="O5703" s="21"/>
      <c r="P5703" s="27"/>
      <c r="Q5703" s="16"/>
      <c r="U5703" s="27"/>
    </row>
    <row r="5704" spans="2:21" x14ac:dyDescent="0.25">
      <c r="B5704"/>
      <c r="C5704"/>
      <c r="D5704" s="13"/>
      <c r="E5704" s="13"/>
      <c r="K5704" s="23"/>
      <c r="O5704" s="21"/>
      <c r="P5704" s="27"/>
      <c r="Q5704" s="16"/>
      <c r="U5704" s="27"/>
    </row>
    <row r="5705" spans="2:21" x14ac:dyDescent="0.25">
      <c r="B5705"/>
      <c r="C5705"/>
      <c r="D5705" s="13"/>
      <c r="E5705" s="13"/>
      <c r="K5705" s="23"/>
      <c r="O5705" s="21"/>
      <c r="P5705" s="27"/>
      <c r="Q5705" s="16"/>
      <c r="U5705" s="27"/>
    </row>
    <row r="5706" spans="2:21" x14ac:dyDescent="0.25">
      <c r="B5706"/>
      <c r="C5706"/>
      <c r="D5706" s="13"/>
      <c r="E5706" s="13"/>
      <c r="K5706" s="23"/>
      <c r="O5706" s="21"/>
      <c r="P5706" s="27"/>
      <c r="Q5706" s="16"/>
      <c r="U5706" s="27"/>
    </row>
    <row r="5707" spans="2:21" x14ac:dyDescent="0.25">
      <c r="B5707"/>
      <c r="C5707"/>
      <c r="D5707" s="13"/>
      <c r="E5707" s="13"/>
      <c r="K5707" s="23"/>
      <c r="O5707" s="21"/>
      <c r="P5707" s="27"/>
      <c r="Q5707" s="16"/>
      <c r="U5707" s="27"/>
    </row>
    <row r="5708" spans="2:21" x14ac:dyDescent="0.25">
      <c r="B5708"/>
      <c r="C5708"/>
      <c r="D5708" s="13"/>
      <c r="E5708" s="13"/>
      <c r="K5708" s="23"/>
      <c r="O5708" s="21"/>
      <c r="P5708" s="27"/>
      <c r="Q5708" s="16"/>
      <c r="U5708" s="27"/>
    </row>
    <row r="5709" spans="2:21" x14ac:dyDescent="0.25">
      <c r="B5709"/>
      <c r="C5709"/>
      <c r="D5709" s="13"/>
      <c r="E5709" s="13"/>
      <c r="K5709" s="23"/>
      <c r="O5709" s="21"/>
      <c r="P5709" s="27"/>
      <c r="Q5709" s="16"/>
      <c r="U5709" s="27"/>
    </row>
    <row r="5710" spans="2:21" x14ac:dyDescent="0.25">
      <c r="B5710"/>
      <c r="C5710"/>
      <c r="D5710" s="13"/>
      <c r="E5710" s="13"/>
      <c r="K5710" s="23"/>
      <c r="O5710" s="21"/>
      <c r="P5710" s="27"/>
      <c r="Q5710" s="16"/>
      <c r="U5710" s="27"/>
    </row>
    <row r="5711" spans="2:21" x14ac:dyDescent="0.25">
      <c r="B5711"/>
      <c r="C5711"/>
      <c r="D5711" s="13"/>
      <c r="E5711" s="13"/>
      <c r="K5711" s="23"/>
      <c r="O5711" s="21"/>
      <c r="P5711" s="27"/>
      <c r="Q5711" s="16"/>
      <c r="U5711" s="27"/>
    </row>
    <row r="5712" spans="2:21" x14ac:dyDescent="0.25">
      <c r="B5712"/>
      <c r="C5712"/>
      <c r="D5712" s="13"/>
      <c r="E5712" s="13"/>
      <c r="K5712" s="23"/>
      <c r="O5712" s="21"/>
      <c r="P5712" s="27"/>
      <c r="Q5712" s="16"/>
      <c r="U5712" s="27"/>
    </row>
    <row r="5713" spans="2:21" x14ac:dyDescent="0.25">
      <c r="B5713"/>
      <c r="C5713"/>
      <c r="D5713" s="13"/>
      <c r="E5713" s="13"/>
      <c r="K5713" s="23"/>
      <c r="O5713" s="21"/>
      <c r="P5713" s="27"/>
      <c r="Q5713" s="16"/>
      <c r="U5713" s="27"/>
    </row>
    <row r="5714" spans="2:21" x14ac:dyDescent="0.25">
      <c r="B5714"/>
      <c r="C5714"/>
      <c r="D5714" s="13"/>
      <c r="E5714" s="13"/>
      <c r="K5714" s="23"/>
      <c r="O5714" s="21"/>
      <c r="P5714" s="27"/>
      <c r="Q5714" s="16"/>
      <c r="U5714" s="27"/>
    </row>
    <row r="5715" spans="2:21" x14ac:dyDescent="0.25">
      <c r="B5715"/>
      <c r="C5715"/>
      <c r="D5715" s="13"/>
      <c r="E5715" s="13"/>
      <c r="K5715" s="23"/>
      <c r="O5715" s="21"/>
      <c r="P5715" s="27"/>
      <c r="Q5715" s="16"/>
      <c r="U5715" s="27"/>
    </row>
    <row r="5716" spans="2:21" x14ac:dyDescent="0.25">
      <c r="B5716"/>
      <c r="C5716"/>
      <c r="D5716" s="13"/>
      <c r="E5716" s="13"/>
      <c r="K5716" s="23"/>
      <c r="O5716" s="21"/>
      <c r="P5716" s="27"/>
      <c r="Q5716" s="16"/>
      <c r="U5716" s="27"/>
    </row>
    <row r="5717" spans="2:21" x14ac:dyDescent="0.25">
      <c r="B5717"/>
      <c r="C5717"/>
      <c r="D5717" s="13"/>
      <c r="E5717" s="13"/>
      <c r="K5717" s="23"/>
      <c r="O5717" s="21"/>
      <c r="P5717" s="27"/>
      <c r="Q5717" s="16"/>
      <c r="U5717" s="27"/>
    </row>
    <row r="5718" spans="2:21" x14ac:dyDescent="0.25">
      <c r="B5718"/>
      <c r="C5718"/>
      <c r="D5718" s="13"/>
      <c r="E5718" s="13"/>
      <c r="K5718" s="23"/>
      <c r="O5718" s="21"/>
      <c r="P5718" s="27"/>
      <c r="Q5718" s="16"/>
      <c r="U5718" s="27"/>
    </row>
    <row r="5719" spans="2:21" x14ac:dyDescent="0.25">
      <c r="B5719"/>
      <c r="C5719"/>
      <c r="D5719" s="13"/>
      <c r="E5719" s="13"/>
      <c r="K5719" s="23"/>
      <c r="O5719" s="21"/>
      <c r="P5719" s="27"/>
      <c r="Q5719" s="16"/>
      <c r="U5719" s="27"/>
    </row>
    <row r="5720" spans="2:21" x14ac:dyDescent="0.25">
      <c r="B5720"/>
      <c r="C5720"/>
      <c r="D5720" s="13"/>
      <c r="E5720" s="13"/>
      <c r="K5720" s="23"/>
      <c r="O5720" s="21"/>
      <c r="P5720" s="27"/>
      <c r="Q5720" s="16"/>
      <c r="U5720" s="27"/>
    </row>
    <row r="5721" spans="2:21" x14ac:dyDescent="0.25">
      <c r="B5721"/>
      <c r="C5721"/>
      <c r="D5721" s="13"/>
      <c r="E5721" s="13"/>
      <c r="K5721" s="23"/>
      <c r="O5721" s="21"/>
      <c r="P5721" s="27"/>
      <c r="Q5721" s="16"/>
      <c r="U5721" s="27"/>
    </row>
    <row r="5722" spans="2:21" x14ac:dyDescent="0.25">
      <c r="B5722"/>
      <c r="C5722"/>
      <c r="D5722" s="13"/>
      <c r="E5722" s="13"/>
      <c r="K5722" s="23"/>
      <c r="O5722" s="21"/>
      <c r="P5722" s="27"/>
      <c r="Q5722" s="16"/>
      <c r="U5722" s="27"/>
    </row>
    <row r="5723" spans="2:21" x14ac:dyDescent="0.25">
      <c r="B5723"/>
      <c r="C5723"/>
      <c r="D5723" s="13"/>
      <c r="E5723" s="13"/>
      <c r="K5723" s="23"/>
      <c r="O5723" s="21"/>
      <c r="P5723" s="27"/>
      <c r="Q5723" s="16"/>
      <c r="U5723" s="27"/>
    </row>
    <row r="5724" spans="2:21" x14ac:dyDescent="0.25">
      <c r="B5724"/>
      <c r="C5724"/>
      <c r="D5724" s="13"/>
      <c r="E5724" s="13"/>
      <c r="K5724" s="23"/>
      <c r="O5724" s="21"/>
      <c r="P5724" s="27"/>
      <c r="Q5724" s="16"/>
      <c r="U5724" s="27"/>
    </row>
    <row r="5725" spans="2:21" x14ac:dyDescent="0.25">
      <c r="B5725"/>
      <c r="C5725"/>
      <c r="D5725" s="13"/>
      <c r="E5725" s="13"/>
      <c r="K5725" s="23"/>
      <c r="O5725" s="21"/>
      <c r="P5725" s="27"/>
      <c r="Q5725" s="16"/>
      <c r="U5725" s="27"/>
    </row>
    <row r="5726" spans="2:21" x14ac:dyDescent="0.25">
      <c r="B5726"/>
      <c r="C5726"/>
      <c r="D5726" s="13"/>
      <c r="E5726" s="13"/>
      <c r="K5726" s="23"/>
      <c r="O5726" s="21"/>
      <c r="P5726" s="27"/>
      <c r="Q5726" s="16"/>
      <c r="U5726" s="27"/>
    </row>
    <row r="5727" spans="2:21" x14ac:dyDescent="0.25">
      <c r="B5727"/>
      <c r="C5727"/>
      <c r="D5727" s="13"/>
      <c r="E5727" s="13"/>
      <c r="K5727" s="23"/>
      <c r="O5727" s="21"/>
      <c r="P5727" s="27"/>
      <c r="Q5727" s="16"/>
      <c r="U5727" s="27"/>
    </row>
    <row r="5728" spans="2:21" x14ac:dyDescent="0.25">
      <c r="B5728"/>
      <c r="C5728"/>
      <c r="D5728" s="13"/>
      <c r="E5728" s="13"/>
      <c r="K5728" s="23"/>
      <c r="O5728" s="21"/>
      <c r="P5728" s="27"/>
      <c r="Q5728" s="16"/>
      <c r="U5728" s="27"/>
    </row>
    <row r="5729" spans="2:21" x14ac:dyDescent="0.25">
      <c r="B5729"/>
      <c r="C5729"/>
      <c r="D5729" s="13"/>
      <c r="E5729" s="13"/>
      <c r="K5729" s="23"/>
      <c r="O5729" s="21"/>
      <c r="P5729" s="27"/>
      <c r="Q5729" s="16"/>
      <c r="U5729" s="27"/>
    </row>
    <row r="5730" spans="2:21" x14ac:dyDescent="0.25">
      <c r="B5730"/>
      <c r="C5730"/>
      <c r="D5730" s="13"/>
      <c r="E5730" s="13"/>
      <c r="K5730" s="23"/>
      <c r="O5730" s="21"/>
      <c r="P5730" s="27"/>
      <c r="Q5730" s="16"/>
      <c r="U5730" s="27"/>
    </row>
    <row r="5731" spans="2:21" x14ac:dyDescent="0.25">
      <c r="B5731"/>
      <c r="C5731"/>
      <c r="D5731" s="13"/>
      <c r="E5731" s="13"/>
      <c r="K5731" s="23"/>
      <c r="O5731" s="21"/>
      <c r="P5731" s="27"/>
      <c r="Q5731" s="16"/>
      <c r="U5731" s="27"/>
    </row>
    <row r="5732" spans="2:21" x14ac:dyDescent="0.25">
      <c r="B5732"/>
      <c r="C5732"/>
      <c r="D5732" s="13"/>
      <c r="E5732" s="13"/>
      <c r="K5732" s="23"/>
      <c r="O5732" s="21"/>
      <c r="P5732" s="27"/>
      <c r="Q5732" s="16"/>
      <c r="U5732" s="27"/>
    </row>
    <row r="5733" spans="2:21" x14ac:dyDescent="0.25">
      <c r="B5733"/>
      <c r="C5733"/>
      <c r="D5733" s="13"/>
      <c r="E5733" s="13"/>
      <c r="K5733" s="23"/>
      <c r="O5733" s="21"/>
      <c r="P5733" s="27"/>
      <c r="Q5733" s="16"/>
      <c r="U5733" s="27"/>
    </row>
    <row r="5734" spans="2:21" x14ac:dyDescent="0.25">
      <c r="B5734"/>
      <c r="C5734"/>
      <c r="D5734" s="13"/>
      <c r="E5734" s="13"/>
      <c r="K5734" s="23"/>
      <c r="O5734" s="21"/>
      <c r="P5734" s="27"/>
      <c r="Q5734" s="16"/>
      <c r="U5734" s="27"/>
    </row>
    <row r="5735" spans="2:21" x14ac:dyDescent="0.25">
      <c r="B5735"/>
      <c r="C5735"/>
      <c r="D5735" s="13"/>
      <c r="E5735" s="13"/>
      <c r="K5735" s="23"/>
      <c r="O5735" s="21"/>
      <c r="P5735" s="27"/>
      <c r="Q5735" s="16"/>
      <c r="U5735" s="27"/>
    </row>
    <row r="5736" spans="2:21" x14ac:dyDescent="0.25">
      <c r="B5736"/>
      <c r="C5736"/>
      <c r="D5736" s="13"/>
      <c r="E5736" s="13"/>
      <c r="K5736" s="23"/>
      <c r="O5736" s="21"/>
      <c r="P5736" s="27"/>
      <c r="Q5736" s="16"/>
      <c r="U5736" s="27"/>
    </row>
    <row r="5737" spans="2:21" x14ac:dyDescent="0.25">
      <c r="B5737"/>
      <c r="C5737"/>
      <c r="D5737" s="13"/>
      <c r="E5737" s="13"/>
      <c r="K5737" s="23"/>
      <c r="O5737" s="21"/>
      <c r="P5737" s="27"/>
      <c r="Q5737" s="16"/>
      <c r="U5737" s="27"/>
    </row>
    <row r="5738" spans="2:21" x14ac:dyDescent="0.25">
      <c r="B5738"/>
      <c r="C5738"/>
      <c r="D5738" s="13"/>
      <c r="E5738" s="13"/>
      <c r="K5738" s="23"/>
      <c r="O5738" s="21"/>
      <c r="P5738" s="27"/>
      <c r="Q5738" s="16"/>
      <c r="U5738" s="27"/>
    </row>
    <row r="5739" spans="2:21" x14ac:dyDescent="0.25">
      <c r="B5739"/>
      <c r="C5739"/>
      <c r="D5739" s="13"/>
      <c r="E5739" s="13"/>
      <c r="K5739" s="23"/>
      <c r="O5739" s="21"/>
      <c r="P5739" s="27"/>
      <c r="Q5739" s="16"/>
      <c r="U5739" s="27"/>
    </row>
    <row r="5740" spans="2:21" x14ac:dyDescent="0.25">
      <c r="B5740"/>
      <c r="C5740"/>
      <c r="D5740" s="13"/>
      <c r="E5740" s="13"/>
      <c r="K5740" s="23"/>
      <c r="O5740" s="21"/>
      <c r="P5740" s="27"/>
      <c r="Q5740" s="16"/>
      <c r="U5740" s="27"/>
    </row>
    <row r="5741" spans="2:21" x14ac:dyDescent="0.25">
      <c r="B5741"/>
      <c r="C5741"/>
      <c r="D5741" s="13"/>
      <c r="E5741" s="13"/>
      <c r="K5741" s="23"/>
      <c r="O5741" s="21"/>
      <c r="P5741" s="27"/>
      <c r="Q5741" s="16"/>
      <c r="U5741" s="27"/>
    </row>
    <row r="5742" spans="2:21" x14ac:dyDescent="0.25">
      <c r="B5742"/>
      <c r="C5742"/>
      <c r="D5742" s="13"/>
      <c r="E5742" s="13"/>
      <c r="K5742" s="23"/>
      <c r="O5742" s="21"/>
      <c r="P5742" s="27"/>
      <c r="Q5742" s="16"/>
      <c r="U5742" s="27"/>
    </row>
    <row r="5743" spans="2:21" x14ac:dyDescent="0.25">
      <c r="B5743"/>
      <c r="C5743"/>
      <c r="D5743" s="13"/>
      <c r="E5743" s="13"/>
      <c r="K5743" s="23"/>
      <c r="O5743" s="21"/>
      <c r="P5743" s="27"/>
      <c r="Q5743" s="16"/>
      <c r="U5743" s="27"/>
    </row>
    <row r="5744" spans="2:21" x14ac:dyDescent="0.25">
      <c r="B5744"/>
      <c r="C5744"/>
      <c r="D5744" s="13"/>
      <c r="E5744" s="13"/>
      <c r="K5744" s="23"/>
      <c r="O5744" s="21"/>
      <c r="P5744" s="27"/>
      <c r="Q5744" s="16"/>
      <c r="U5744" s="27"/>
    </row>
    <row r="5745" spans="2:21" x14ac:dyDescent="0.25">
      <c r="B5745"/>
      <c r="C5745"/>
      <c r="D5745" s="13"/>
      <c r="E5745" s="13"/>
      <c r="K5745" s="23"/>
      <c r="O5745" s="21"/>
      <c r="P5745" s="27"/>
      <c r="Q5745" s="16"/>
      <c r="U5745" s="27"/>
    </row>
    <row r="5746" spans="2:21" x14ac:dyDescent="0.25">
      <c r="B5746"/>
      <c r="C5746"/>
      <c r="D5746" s="13"/>
      <c r="E5746" s="13"/>
      <c r="K5746" s="23"/>
      <c r="O5746" s="21"/>
      <c r="P5746" s="27"/>
      <c r="Q5746" s="16"/>
      <c r="U5746" s="27"/>
    </row>
    <row r="5747" spans="2:21" x14ac:dyDescent="0.25">
      <c r="B5747"/>
      <c r="C5747"/>
      <c r="D5747" s="13"/>
      <c r="E5747" s="13"/>
      <c r="K5747" s="23"/>
      <c r="O5747" s="21"/>
      <c r="P5747" s="27"/>
      <c r="Q5747" s="16"/>
      <c r="U5747" s="27"/>
    </row>
    <row r="5748" spans="2:21" x14ac:dyDescent="0.25">
      <c r="B5748"/>
      <c r="C5748"/>
      <c r="D5748" s="13"/>
      <c r="E5748" s="13"/>
      <c r="K5748" s="23"/>
      <c r="O5748" s="21"/>
      <c r="P5748" s="27"/>
      <c r="Q5748" s="16"/>
      <c r="U5748" s="27"/>
    </row>
    <row r="5749" spans="2:21" x14ac:dyDescent="0.25">
      <c r="B5749"/>
      <c r="C5749"/>
      <c r="D5749" s="13"/>
      <c r="E5749" s="13"/>
      <c r="K5749" s="23"/>
      <c r="O5749" s="21"/>
      <c r="P5749" s="27"/>
      <c r="Q5749" s="16"/>
      <c r="U5749" s="27"/>
    </row>
    <row r="5750" spans="2:21" x14ac:dyDescent="0.25">
      <c r="B5750"/>
      <c r="C5750"/>
      <c r="D5750" s="13"/>
      <c r="E5750" s="13"/>
      <c r="K5750" s="23"/>
      <c r="O5750" s="21"/>
      <c r="P5750" s="27"/>
      <c r="Q5750" s="16"/>
      <c r="U5750" s="27"/>
    </row>
    <row r="5751" spans="2:21" x14ac:dyDescent="0.25">
      <c r="B5751"/>
      <c r="C5751"/>
      <c r="D5751" s="13"/>
      <c r="E5751" s="13"/>
      <c r="K5751" s="23"/>
      <c r="O5751" s="21"/>
      <c r="P5751" s="27"/>
      <c r="Q5751" s="16"/>
      <c r="U5751" s="27"/>
    </row>
    <row r="5752" spans="2:21" x14ac:dyDescent="0.25">
      <c r="B5752"/>
      <c r="C5752"/>
      <c r="D5752" s="13"/>
      <c r="E5752" s="13"/>
      <c r="K5752" s="23"/>
      <c r="O5752" s="21"/>
      <c r="P5752" s="27"/>
      <c r="Q5752" s="16"/>
      <c r="U5752" s="27"/>
    </row>
    <row r="5753" spans="2:21" x14ac:dyDescent="0.25">
      <c r="B5753"/>
      <c r="C5753"/>
      <c r="D5753" s="13"/>
      <c r="E5753" s="13"/>
      <c r="K5753" s="23"/>
      <c r="O5753" s="21"/>
      <c r="P5753" s="27"/>
      <c r="Q5753" s="16"/>
      <c r="U5753" s="27"/>
    </row>
    <row r="5754" spans="2:21" x14ac:dyDescent="0.25">
      <c r="B5754"/>
      <c r="C5754"/>
      <c r="D5754" s="13"/>
      <c r="E5754" s="13"/>
      <c r="K5754" s="23"/>
      <c r="O5754" s="21"/>
      <c r="P5754" s="27"/>
      <c r="Q5754" s="16"/>
      <c r="U5754" s="27"/>
    </row>
    <row r="5755" spans="2:21" x14ac:dyDescent="0.25">
      <c r="B5755"/>
      <c r="C5755"/>
      <c r="D5755" s="13"/>
      <c r="E5755" s="13"/>
      <c r="K5755" s="23"/>
      <c r="O5755" s="21"/>
      <c r="P5755" s="27"/>
      <c r="Q5755" s="16"/>
      <c r="U5755" s="27"/>
    </row>
    <row r="5756" spans="2:21" x14ac:dyDescent="0.25">
      <c r="B5756"/>
      <c r="C5756"/>
      <c r="D5756" s="13"/>
      <c r="E5756" s="13"/>
      <c r="K5756" s="23"/>
      <c r="O5756" s="21"/>
      <c r="P5756" s="27"/>
      <c r="Q5756" s="16"/>
      <c r="U5756" s="27"/>
    </row>
    <row r="5757" spans="2:21" x14ac:dyDescent="0.25">
      <c r="B5757"/>
      <c r="C5757"/>
      <c r="D5757" s="13"/>
      <c r="E5757" s="13"/>
      <c r="K5757" s="23"/>
      <c r="O5757" s="21"/>
      <c r="P5757" s="27"/>
      <c r="Q5757" s="16"/>
      <c r="U5757" s="27"/>
    </row>
    <row r="5758" spans="2:21" x14ac:dyDescent="0.25">
      <c r="B5758"/>
      <c r="C5758"/>
      <c r="D5758" s="13"/>
      <c r="E5758" s="13"/>
      <c r="K5758" s="23"/>
      <c r="O5758" s="21"/>
      <c r="P5758" s="27"/>
      <c r="Q5758" s="16"/>
      <c r="U5758" s="27"/>
    </row>
    <row r="5759" spans="2:21" x14ac:dyDescent="0.25">
      <c r="B5759"/>
      <c r="C5759"/>
      <c r="D5759" s="13"/>
      <c r="E5759" s="13"/>
      <c r="K5759" s="23"/>
      <c r="O5759" s="21"/>
      <c r="P5759" s="27"/>
      <c r="Q5759" s="16"/>
      <c r="U5759" s="27"/>
    </row>
    <row r="5760" spans="2:21" x14ac:dyDescent="0.25">
      <c r="B5760"/>
      <c r="C5760"/>
      <c r="D5760" s="13"/>
      <c r="E5760" s="13"/>
      <c r="K5760" s="23"/>
      <c r="O5760" s="21"/>
      <c r="P5760" s="27"/>
      <c r="Q5760" s="16"/>
      <c r="U5760" s="27"/>
    </row>
    <row r="5761" spans="2:21" x14ac:dyDescent="0.25">
      <c r="B5761"/>
      <c r="C5761"/>
      <c r="D5761" s="13"/>
      <c r="E5761" s="13"/>
      <c r="K5761" s="23"/>
      <c r="O5761" s="21"/>
      <c r="P5761" s="27"/>
      <c r="Q5761" s="16"/>
      <c r="U5761" s="27"/>
    </row>
    <row r="5762" spans="2:21" x14ac:dyDescent="0.25">
      <c r="B5762"/>
      <c r="C5762"/>
      <c r="D5762" s="13"/>
      <c r="E5762" s="13"/>
      <c r="K5762" s="23"/>
      <c r="O5762" s="21"/>
      <c r="P5762" s="27"/>
      <c r="Q5762" s="16"/>
      <c r="U5762" s="27"/>
    </row>
    <row r="5763" spans="2:21" x14ac:dyDescent="0.25">
      <c r="B5763"/>
      <c r="C5763"/>
      <c r="D5763" s="13"/>
      <c r="E5763" s="13"/>
      <c r="K5763" s="23"/>
      <c r="O5763" s="21"/>
      <c r="P5763" s="27"/>
      <c r="Q5763" s="16"/>
      <c r="U5763" s="27"/>
    </row>
    <row r="5764" spans="2:21" x14ac:dyDescent="0.25">
      <c r="B5764"/>
      <c r="C5764"/>
      <c r="D5764" s="13"/>
      <c r="E5764" s="13"/>
      <c r="K5764" s="23"/>
      <c r="O5764" s="21"/>
      <c r="P5764" s="27"/>
      <c r="Q5764" s="16"/>
      <c r="U5764" s="27"/>
    </row>
    <row r="5765" spans="2:21" x14ac:dyDescent="0.25">
      <c r="B5765"/>
      <c r="C5765"/>
      <c r="D5765" s="13"/>
      <c r="E5765" s="13"/>
      <c r="K5765" s="23"/>
      <c r="O5765" s="21"/>
      <c r="P5765" s="27"/>
      <c r="Q5765" s="16"/>
      <c r="U5765" s="27"/>
    </row>
    <row r="5766" spans="2:21" x14ac:dyDescent="0.25">
      <c r="B5766"/>
      <c r="C5766"/>
      <c r="D5766" s="13"/>
      <c r="E5766" s="13"/>
      <c r="K5766" s="23"/>
      <c r="O5766" s="21"/>
      <c r="P5766" s="27"/>
      <c r="Q5766" s="16"/>
      <c r="U5766" s="27"/>
    </row>
    <row r="5767" spans="2:21" x14ac:dyDescent="0.25">
      <c r="B5767"/>
      <c r="C5767"/>
      <c r="D5767" s="13"/>
      <c r="E5767" s="13"/>
      <c r="K5767" s="23"/>
      <c r="O5767" s="21"/>
      <c r="P5767" s="27"/>
      <c r="Q5767" s="16"/>
      <c r="U5767" s="27"/>
    </row>
    <row r="5768" spans="2:21" x14ac:dyDescent="0.25">
      <c r="B5768"/>
      <c r="C5768"/>
      <c r="D5768" s="13"/>
      <c r="E5768" s="13"/>
      <c r="K5768" s="23"/>
      <c r="O5768" s="21"/>
      <c r="P5768" s="27"/>
      <c r="Q5768" s="16"/>
      <c r="U5768" s="27"/>
    </row>
    <row r="5769" spans="2:21" x14ac:dyDescent="0.25">
      <c r="B5769"/>
      <c r="C5769"/>
      <c r="D5769" s="13"/>
      <c r="E5769" s="13"/>
      <c r="K5769" s="23"/>
      <c r="O5769" s="21"/>
      <c r="P5769" s="27"/>
      <c r="Q5769" s="16"/>
      <c r="U5769" s="27"/>
    </row>
    <row r="5770" spans="2:21" x14ac:dyDescent="0.25">
      <c r="B5770"/>
      <c r="C5770"/>
      <c r="D5770" s="13"/>
      <c r="E5770" s="13"/>
      <c r="K5770" s="23"/>
      <c r="O5770" s="21"/>
      <c r="P5770" s="27"/>
      <c r="Q5770" s="16"/>
      <c r="U5770" s="27"/>
    </row>
    <row r="5771" spans="2:21" x14ac:dyDescent="0.25">
      <c r="B5771"/>
      <c r="C5771"/>
      <c r="D5771" s="13"/>
      <c r="E5771" s="13"/>
      <c r="K5771" s="23"/>
      <c r="O5771" s="21"/>
      <c r="P5771" s="27"/>
      <c r="Q5771" s="16"/>
      <c r="U5771" s="27"/>
    </row>
    <row r="5772" spans="2:21" x14ac:dyDescent="0.25">
      <c r="B5772"/>
      <c r="C5772"/>
      <c r="D5772" s="13"/>
      <c r="E5772" s="13"/>
      <c r="K5772" s="23"/>
      <c r="O5772" s="21"/>
      <c r="P5772" s="27"/>
      <c r="Q5772" s="16"/>
      <c r="U5772" s="27"/>
    </row>
    <row r="5773" spans="2:21" x14ac:dyDescent="0.25">
      <c r="B5773"/>
      <c r="C5773"/>
      <c r="D5773" s="13"/>
      <c r="E5773" s="13"/>
      <c r="K5773" s="23"/>
      <c r="O5773" s="21"/>
      <c r="P5773" s="27"/>
      <c r="Q5773" s="16"/>
      <c r="U5773" s="27"/>
    </row>
    <row r="5774" spans="2:21" x14ac:dyDescent="0.25">
      <c r="B5774"/>
      <c r="C5774"/>
      <c r="D5774" s="13"/>
      <c r="E5774" s="13"/>
      <c r="K5774" s="23"/>
      <c r="O5774" s="21"/>
      <c r="P5774" s="27"/>
      <c r="Q5774" s="16"/>
      <c r="U5774" s="27"/>
    </row>
    <row r="5775" spans="2:21" x14ac:dyDescent="0.25">
      <c r="B5775"/>
      <c r="C5775"/>
      <c r="D5775" s="13"/>
      <c r="E5775" s="13"/>
      <c r="K5775" s="23"/>
      <c r="O5775" s="21"/>
      <c r="P5775" s="27"/>
      <c r="Q5775" s="16"/>
      <c r="U5775" s="27"/>
    </row>
    <row r="5776" spans="2:21" x14ac:dyDescent="0.25">
      <c r="B5776"/>
      <c r="C5776"/>
      <c r="D5776" s="13"/>
      <c r="E5776" s="13"/>
      <c r="K5776" s="23"/>
      <c r="O5776" s="21"/>
      <c r="P5776" s="27"/>
      <c r="Q5776" s="16"/>
      <c r="U5776" s="27"/>
    </row>
    <row r="5777" spans="2:21" x14ac:dyDescent="0.25">
      <c r="B5777"/>
      <c r="C5777"/>
      <c r="D5777" s="13"/>
      <c r="E5777" s="13"/>
      <c r="K5777" s="23"/>
      <c r="O5777" s="21"/>
      <c r="P5777" s="27"/>
      <c r="Q5777" s="16"/>
      <c r="U5777" s="27"/>
    </row>
    <row r="5778" spans="2:21" x14ac:dyDescent="0.25">
      <c r="B5778"/>
      <c r="C5778"/>
      <c r="D5778" s="13"/>
      <c r="E5778" s="13"/>
      <c r="K5778" s="23"/>
      <c r="O5778" s="21"/>
      <c r="P5778" s="27"/>
      <c r="Q5778" s="16"/>
      <c r="U5778" s="27"/>
    </row>
    <row r="5779" spans="2:21" x14ac:dyDescent="0.25">
      <c r="B5779"/>
      <c r="C5779"/>
      <c r="D5779" s="13"/>
      <c r="E5779" s="13"/>
      <c r="K5779" s="23"/>
      <c r="O5779" s="21"/>
      <c r="P5779" s="27"/>
      <c r="Q5779" s="16"/>
      <c r="U5779" s="27"/>
    </row>
    <row r="5780" spans="2:21" x14ac:dyDescent="0.25">
      <c r="B5780"/>
      <c r="C5780"/>
      <c r="D5780" s="13"/>
      <c r="E5780" s="13"/>
      <c r="K5780" s="23"/>
      <c r="O5780" s="21"/>
      <c r="P5780" s="27"/>
      <c r="Q5780" s="16"/>
      <c r="U5780" s="27"/>
    </row>
    <row r="5781" spans="2:21" x14ac:dyDescent="0.25">
      <c r="B5781"/>
      <c r="C5781"/>
      <c r="D5781" s="13"/>
      <c r="E5781" s="13"/>
      <c r="K5781" s="23"/>
      <c r="O5781" s="21"/>
      <c r="P5781" s="27"/>
      <c r="Q5781" s="16"/>
      <c r="U5781" s="27"/>
    </row>
    <row r="5782" spans="2:21" x14ac:dyDescent="0.25">
      <c r="B5782"/>
      <c r="C5782"/>
      <c r="D5782" s="13"/>
      <c r="E5782" s="13"/>
      <c r="K5782" s="23"/>
      <c r="O5782" s="21"/>
      <c r="P5782" s="27"/>
      <c r="Q5782" s="16"/>
      <c r="U5782" s="27"/>
    </row>
    <row r="5783" spans="2:21" x14ac:dyDescent="0.25">
      <c r="B5783"/>
      <c r="C5783"/>
      <c r="D5783" s="13"/>
      <c r="E5783" s="13"/>
      <c r="K5783" s="23"/>
      <c r="O5783" s="21"/>
      <c r="P5783" s="27"/>
      <c r="Q5783" s="16"/>
      <c r="U5783" s="27"/>
    </row>
    <row r="5784" spans="2:21" x14ac:dyDescent="0.25">
      <c r="B5784"/>
      <c r="C5784"/>
      <c r="D5784" s="13"/>
      <c r="E5784" s="13"/>
      <c r="K5784" s="23"/>
      <c r="O5784" s="21"/>
      <c r="P5784" s="27"/>
      <c r="Q5784" s="16"/>
      <c r="U5784" s="27"/>
    </row>
    <row r="5785" spans="2:21" x14ac:dyDescent="0.25">
      <c r="B5785"/>
      <c r="C5785"/>
      <c r="D5785" s="13"/>
      <c r="E5785" s="13"/>
      <c r="K5785" s="23"/>
      <c r="O5785" s="21"/>
      <c r="P5785" s="27"/>
      <c r="Q5785" s="16"/>
      <c r="U5785" s="27"/>
    </row>
    <row r="5786" spans="2:21" x14ac:dyDescent="0.25">
      <c r="B5786"/>
      <c r="C5786"/>
      <c r="D5786" s="13"/>
      <c r="E5786" s="13"/>
      <c r="K5786" s="23"/>
      <c r="O5786" s="21"/>
      <c r="P5786" s="27"/>
      <c r="Q5786" s="16"/>
      <c r="U5786" s="27"/>
    </row>
    <row r="5787" spans="2:21" x14ac:dyDescent="0.25">
      <c r="B5787"/>
      <c r="C5787"/>
      <c r="D5787" s="13"/>
      <c r="E5787" s="13"/>
      <c r="K5787" s="23"/>
      <c r="O5787" s="21"/>
      <c r="P5787" s="27"/>
      <c r="Q5787" s="16"/>
      <c r="U5787" s="27"/>
    </row>
    <row r="5788" spans="2:21" x14ac:dyDescent="0.25">
      <c r="B5788"/>
      <c r="C5788"/>
      <c r="D5788" s="13"/>
      <c r="E5788" s="13"/>
      <c r="K5788" s="23"/>
      <c r="O5788" s="21"/>
      <c r="P5788" s="27"/>
      <c r="Q5788" s="16"/>
      <c r="U5788" s="27"/>
    </row>
    <row r="5789" spans="2:21" x14ac:dyDescent="0.25">
      <c r="B5789"/>
      <c r="C5789"/>
      <c r="D5789" s="13"/>
      <c r="E5789" s="13"/>
      <c r="K5789" s="23"/>
      <c r="O5789" s="21"/>
      <c r="P5789" s="27"/>
      <c r="Q5789" s="16"/>
      <c r="U5789" s="27"/>
    </row>
    <row r="5790" spans="2:21" x14ac:dyDescent="0.25">
      <c r="B5790"/>
      <c r="C5790"/>
      <c r="D5790" s="13"/>
      <c r="E5790" s="13"/>
      <c r="K5790" s="23"/>
      <c r="O5790" s="21"/>
      <c r="P5790" s="27"/>
      <c r="Q5790" s="16"/>
      <c r="U5790" s="27"/>
    </row>
    <row r="5791" spans="2:21" x14ac:dyDescent="0.25">
      <c r="B5791"/>
      <c r="C5791"/>
      <c r="D5791" s="13"/>
      <c r="E5791" s="13"/>
      <c r="K5791" s="23"/>
      <c r="O5791" s="21"/>
      <c r="P5791" s="27"/>
      <c r="Q5791" s="16"/>
      <c r="U5791" s="27"/>
    </row>
    <row r="5792" spans="2:21" x14ac:dyDescent="0.25">
      <c r="B5792"/>
      <c r="C5792"/>
      <c r="D5792" s="13"/>
      <c r="E5792" s="13"/>
      <c r="K5792" s="23"/>
      <c r="O5792" s="21"/>
      <c r="P5792" s="27"/>
      <c r="Q5792" s="16"/>
      <c r="U5792" s="27"/>
    </row>
    <row r="5793" spans="2:21" x14ac:dyDescent="0.25">
      <c r="B5793"/>
      <c r="C5793"/>
      <c r="D5793" s="13"/>
      <c r="E5793" s="13"/>
      <c r="K5793" s="23"/>
      <c r="O5793" s="21"/>
      <c r="P5793" s="27"/>
      <c r="Q5793" s="16"/>
      <c r="U5793" s="27"/>
    </row>
    <row r="5794" spans="2:21" x14ac:dyDescent="0.25">
      <c r="B5794"/>
      <c r="C5794"/>
      <c r="D5794" s="13"/>
      <c r="E5794" s="13"/>
      <c r="K5794" s="23"/>
      <c r="O5794" s="21"/>
      <c r="P5794" s="27"/>
      <c r="Q5794" s="16"/>
      <c r="U5794" s="27"/>
    </row>
    <row r="5795" spans="2:21" x14ac:dyDescent="0.25">
      <c r="B5795"/>
      <c r="C5795"/>
      <c r="D5795" s="13"/>
      <c r="E5795" s="13"/>
      <c r="K5795" s="23"/>
      <c r="O5795" s="21"/>
      <c r="P5795" s="27"/>
      <c r="Q5795" s="16"/>
      <c r="U5795" s="27"/>
    </row>
    <row r="5796" spans="2:21" x14ac:dyDescent="0.25">
      <c r="B5796"/>
      <c r="C5796"/>
      <c r="D5796" s="13"/>
      <c r="E5796" s="13"/>
      <c r="K5796" s="23"/>
      <c r="O5796" s="21"/>
      <c r="P5796" s="27"/>
      <c r="Q5796" s="16"/>
      <c r="U5796" s="27"/>
    </row>
    <row r="5797" spans="2:21" x14ac:dyDescent="0.25">
      <c r="B5797"/>
      <c r="C5797"/>
      <c r="D5797" s="13"/>
      <c r="E5797" s="13"/>
      <c r="K5797" s="23"/>
      <c r="O5797" s="21"/>
      <c r="P5797" s="27"/>
      <c r="Q5797" s="16"/>
      <c r="U5797" s="27"/>
    </row>
    <row r="5798" spans="2:21" x14ac:dyDescent="0.25">
      <c r="B5798"/>
      <c r="C5798"/>
      <c r="D5798" s="13"/>
      <c r="E5798" s="13"/>
      <c r="K5798" s="23"/>
      <c r="O5798" s="21"/>
      <c r="P5798" s="27"/>
      <c r="Q5798" s="16"/>
      <c r="U5798" s="27"/>
    </row>
    <row r="5799" spans="2:21" x14ac:dyDescent="0.25">
      <c r="B5799"/>
      <c r="C5799"/>
      <c r="D5799" s="13"/>
      <c r="E5799" s="13"/>
      <c r="K5799" s="23"/>
      <c r="O5799" s="21"/>
      <c r="P5799" s="27"/>
      <c r="Q5799" s="16"/>
      <c r="U5799" s="27"/>
    </row>
    <row r="5800" spans="2:21" x14ac:dyDescent="0.25">
      <c r="B5800"/>
      <c r="C5800"/>
      <c r="D5800" s="13"/>
      <c r="E5800" s="13"/>
      <c r="K5800" s="23"/>
      <c r="O5800" s="21"/>
      <c r="P5800" s="27"/>
      <c r="Q5800" s="16"/>
      <c r="U5800" s="27"/>
    </row>
    <row r="5801" spans="2:21" x14ac:dyDescent="0.25">
      <c r="B5801"/>
      <c r="C5801"/>
      <c r="D5801" s="13"/>
      <c r="E5801" s="13"/>
      <c r="K5801" s="23"/>
      <c r="O5801" s="21"/>
      <c r="P5801" s="27"/>
      <c r="Q5801" s="16"/>
      <c r="U5801" s="27"/>
    </row>
    <row r="5802" spans="2:21" x14ac:dyDescent="0.25">
      <c r="B5802"/>
      <c r="C5802"/>
      <c r="D5802" s="13"/>
      <c r="E5802" s="13"/>
      <c r="K5802" s="23"/>
      <c r="O5802" s="21"/>
      <c r="P5802" s="27"/>
      <c r="Q5802" s="16"/>
      <c r="U5802" s="27"/>
    </row>
    <row r="5803" spans="2:21" x14ac:dyDescent="0.25">
      <c r="B5803"/>
      <c r="C5803"/>
      <c r="D5803" s="13"/>
      <c r="E5803" s="13"/>
      <c r="K5803" s="23"/>
      <c r="O5803" s="21"/>
      <c r="P5803" s="27"/>
      <c r="Q5803" s="16"/>
      <c r="U5803" s="27"/>
    </row>
    <row r="5804" spans="2:21" x14ac:dyDescent="0.25">
      <c r="B5804"/>
      <c r="C5804"/>
      <c r="D5804" s="13"/>
      <c r="E5804" s="13"/>
      <c r="K5804" s="23"/>
      <c r="O5804" s="21"/>
      <c r="P5804" s="27"/>
      <c r="Q5804" s="16"/>
      <c r="U5804" s="27"/>
    </row>
    <row r="5805" spans="2:21" x14ac:dyDescent="0.25">
      <c r="B5805"/>
      <c r="C5805"/>
      <c r="D5805" s="13"/>
      <c r="E5805" s="13"/>
      <c r="K5805" s="23"/>
      <c r="O5805" s="21"/>
      <c r="P5805" s="27"/>
      <c r="Q5805" s="16"/>
      <c r="U5805" s="27"/>
    </row>
    <row r="5806" spans="2:21" x14ac:dyDescent="0.25">
      <c r="B5806"/>
      <c r="C5806"/>
      <c r="D5806" s="13"/>
      <c r="E5806" s="13"/>
      <c r="K5806" s="23"/>
      <c r="O5806" s="21"/>
      <c r="P5806" s="27"/>
      <c r="Q5806" s="16"/>
      <c r="U5806" s="27"/>
    </row>
    <row r="5807" spans="2:21" x14ac:dyDescent="0.25">
      <c r="B5807"/>
      <c r="C5807"/>
      <c r="D5807" s="13"/>
      <c r="E5807" s="13"/>
      <c r="K5807" s="23"/>
      <c r="O5807" s="21"/>
      <c r="P5807" s="27"/>
      <c r="Q5807" s="16"/>
      <c r="U5807" s="27"/>
    </row>
    <row r="5808" spans="2:21" x14ac:dyDescent="0.25">
      <c r="B5808"/>
      <c r="C5808"/>
      <c r="D5808" s="13"/>
      <c r="E5808" s="13"/>
      <c r="K5808" s="23"/>
      <c r="O5808" s="21"/>
      <c r="P5808" s="27"/>
      <c r="Q5808" s="16"/>
      <c r="U5808" s="27"/>
    </row>
    <row r="5809" spans="2:21" x14ac:dyDescent="0.25">
      <c r="B5809"/>
      <c r="C5809"/>
      <c r="D5809" s="13"/>
      <c r="E5809" s="13"/>
      <c r="K5809" s="23"/>
      <c r="O5809" s="21"/>
      <c r="P5809" s="27"/>
      <c r="Q5809" s="16"/>
      <c r="U5809" s="27"/>
    </row>
    <row r="5810" spans="2:21" x14ac:dyDescent="0.25">
      <c r="B5810"/>
      <c r="C5810"/>
      <c r="D5810" s="13"/>
      <c r="E5810" s="13"/>
      <c r="K5810" s="23"/>
      <c r="O5810" s="21"/>
      <c r="P5810" s="27"/>
      <c r="Q5810" s="16"/>
      <c r="U5810" s="27"/>
    </row>
    <row r="5811" spans="2:21" x14ac:dyDescent="0.25">
      <c r="B5811"/>
      <c r="C5811"/>
      <c r="D5811" s="13"/>
      <c r="E5811" s="13"/>
      <c r="K5811" s="23"/>
      <c r="O5811" s="21"/>
      <c r="P5811" s="27"/>
      <c r="Q5811" s="16"/>
      <c r="U5811" s="27"/>
    </row>
    <row r="5812" spans="2:21" x14ac:dyDescent="0.25">
      <c r="B5812"/>
      <c r="C5812"/>
      <c r="D5812" s="13"/>
      <c r="E5812" s="13"/>
      <c r="K5812" s="23"/>
      <c r="O5812" s="21"/>
      <c r="P5812" s="27"/>
      <c r="Q5812" s="16"/>
      <c r="U5812" s="27"/>
    </row>
    <row r="5813" spans="2:21" x14ac:dyDescent="0.25">
      <c r="B5813"/>
      <c r="C5813"/>
      <c r="D5813" s="13"/>
      <c r="E5813" s="13"/>
      <c r="K5813" s="23"/>
      <c r="O5813" s="21"/>
      <c r="P5813" s="27"/>
      <c r="Q5813" s="16"/>
      <c r="U5813" s="27"/>
    </row>
    <row r="5814" spans="2:21" x14ac:dyDescent="0.25">
      <c r="B5814"/>
      <c r="C5814"/>
      <c r="D5814" s="13"/>
      <c r="E5814" s="13"/>
      <c r="K5814" s="23"/>
      <c r="O5814" s="21"/>
      <c r="P5814" s="27"/>
      <c r="Q5814" s="16"/>
      <c r="U5814" s="27"/>
    </row>
    <row r="5815" spans="2:21" x14ac:dyDescent="0.25">
      <c r="B5815"/>
      <c r="C5815"/>
      <c r="D5815" s="13"/>
      <c r="E5815" s="13"/>
      <c r="K5815" s="23"/>
      <c r="O5815" s="21"/>
      <c r="P5815" s="27"/>
      <c r="Q5815" s="16"/>
      <c r="U5815" s="27"/>
    </row>
    <row r="5816" spans="2:21" x14ac:dyDescent="0.25">
      <c r="B5816"/>
      <c r="C5816"/>
      <c r="D5816" s="13"/>
      <c r="E5816" s="13"/>
      <c r="K5816" s="23"/>
      <c r="O5816" s="21"/>
      <c r="P5816" s="27"/>
      <c r="Q5816" s="16"/>
      <c r="U5816" s="27"/>
    </row>
    <row r="5817" spans="2:21" x14ac:dyDescent="0.25">
      <c r="B5817"/>
      <c r="C5817"/>
      <c r="D5817" s="13"/>
      <c r="E5817" s="13"/>
      <c r="K5817" s="23"/>
      <c r="O5817" s="21"/>
      <c r="P5817" s="27"/>
      <c r="Q5817" s="16"/>
      <c r="U5817" s="27"/>
    </row>
    <row r="5818" spans="2:21" x14ac:dyDescent="0.25">
      <c r="B5818"/>
      <c r="C5818"/>
      <c r="D5818" s="13"/>
      <c r="E5818" s="13"/>
      <c r="K5818" s="23"/>
      <c r="O5818" s="21"/>
      <c r="P5818" s="27"/>
      <c r="Q5818" s="16"/>
      <c r="U5818" s="27"/>
    </row>
    <row r="5819" spans="2:21" x14ac:dyDescent="0.25">
      <c r="B5819"/>
      <c r="C5819"/>
      <c r="D5819" s="13"/>
      <c r="E5819" s="13"/>
      <c r="K5819" s="23"/>
      <c r="O5819" s="21"/>
      <c r="P5819" s="27"/>
      <c r="Q5819" s="16"/>
      <c r="U5819" s="27"/>
    </row>
    <row r="5820" spans="2:21" x14ac:dyDescent="0.25">
      <c r="B5820"/>
      <c r="C5820"/>
      <c r="D5820" s="13"/>
      <c r="E5820" s="13"/>
      <c r="K5820" s="23"/>
      <c r="O5820" s="21"/>
      <c r="P5820" s="27"/>
      <c r="Q5820" s="16"/>
      <c r="U5820" s="27"/>
    </row>
    <row r="5821" spans="2:21" x14ac:dyDescent="0.25">
      <c r="B5821"/>
      <c r="C5821"/>
      <c r="D5821" s="13"/>
      <c r="E5821" s="13"/>
      <c r="K5821" s="23"/>
      <c r="O5821" s="21"/>
      <c r="P5821" s="27"/>
      <c r="Q5821" s="16"/>
      <c r="U5821" s="27"/>
    </row>
    <row r="5822" spans="2:21" x14ac:dyDescent="0.25">
      <c r="B5822"/>
      <c r="C5822"/>
      <c r="D5822" s="13"/>
      <c r="E5822" s="13"/>
      <c r="K5822" s="23"/>
      <c r="O5822" s="21"/>
      <c r="P5822" s="27"/>
      <c r="Q5822" s="16"/>
      <c r="U5822" s="27"/>
    </row>
    <row r="5823" spans="2:21" x14ac:dyDescent="0.25">
      <c r="B5823"/>
      <c r="C5823"/>
      <c r="D5823" s="13"/>
      <c r="E5823" s="13"/>
      <c r="K5823" s="23"/>
      <c r="O5823" s="21"/>
      <c r="P5823" s="27"/>
      <c r="Q5823" s="16"/>
      <c r="U5823" s="27"/>
    </row>
    <row r="5824" spans="2:21" x14ac:dyDescent="0.25">
      <c r="B5824"/>
      <c r="C5824"/>
      <c r="D5824" s="13"/>
      <c r="E5824" s="13"/>
      <c r="K5824" s="23"/>
      <c r="O5824" s="21"/>
      <c r="P5824" s="27"/>
      <c r="Q5824" s="16"/>
      <c r="U5824" s="27"/>
    </row>
    <row r="5825" spans="2:21" x14ac:dyDescent="0.25">
      <c r="B5825"/>
      <c r="C5825"/>
      <c r="D5825" s="13"/>
      <c r="E5825" s="13"/>
      <c r="K5825" s="23"/>
      <c r="O5825" s="21"/>
      <c r="P5825" s="27"/>
      <c r="Q5825" s="16"/>
      <c r="U5825" s="27"/>
    </row>
    <row r="5826" spans="2:21" x14ac:dyDescent="0.25">
      <c r="B5826"/>
      <c r="C5826"/>
      <c r="D5826" s="13"/>
      <c r="E5826" s="13"/>
      <c r="K5826" s="23"/>
      <c r="O5826" s="21"/>
      <c r="P5826" s="27"/>
      <c r="Q5826" s="16"/>
      <c r="U5826" s="27"/>
    </row>
    <row r="5827" spans="2:21" x14ac:dyDescent="0.25">
      <c r="B5827"/>
      <c r="C5827"/>
      <c r="D5827" s="13"/>
      <c r="E5827" s="13"/>
      <c r="K5827" s="23"/>
      <c r="O5827" s="21"/>
      <c r="P5827" s="27"/>
      <c r="Q5827" s="16"/>
      <c r="U5827" s="27"/>
    </row>
    <row r="5828" spans="2:21" x14ac:dyDescent="0.25">
      <c r="B5828"/>
      <c r="C5828"/>
      <c r="D5828" s="13"/>
      <c r="E5828" s="13"/>
      <c r="K5828" s="23"/>
      <c r="O5828" s="21"/>
      <c r="P5828" s="27"/>
      <c r="Q5828" s="16"/>
      <c r="U5828" s="27"/>
    </row>
    <row r="5829" spans="2:21" x14ac:dyDescent="0.25">
      <c r="B5829"/>
      <c r="C5829"/>
      <c r="D5829" s="13"/>
      <c r="E5829" s="13"/>
      <c r="K5829" s="23"/>
      <c r="O5829" s="21"/>
      <c r="P5829" s="27"/>
      <c r="Q5829" s="16"/>
      <c r="U5829" s="27"/>
    </row>
    <row r="5830" spans="2:21" x14ac:dyDescent="0.25">
      <c r="B5830"/>
      <c r="C5830"/>
      <c r="D5830" s="13"/>
      <c r="E5830" s="13"/>
      <c r="K5830" s="23"/>
      <c r="O5830" s="21"/>
      <c r="P5830" s="27"/>
      <c r="Q5830" s="16"/>
      <c r="U5830" s="27"/>
    </row>
    <row r="5831" spans="2:21" x14ac:dyDescent="0.25">
      <c r="B5831"/>
      <c r="C5831"/>
      <c r="D5831" s="13"/>
      <c r="E5831" s="13"/>
      <c r="K5831" s="23"/>
      <c r="O5831" s="21"/>
      <c r="P5831" s="27"/>
      <c r="Q5831" s="16"/>
      <c r="U5831" s="27"/>
    </row>
    <row r="5832" spans="2:21" x14ac:dyDescent="0.25">
      <c r="B5832"/>
      <c r="C5832"/>
      <c r="D5832" s="13"/>
      <c r="E5832" s="13"/>
      <c r="K5832" s="23"/>
      <c r="O5832" s="21"/>
      <c r="P5832" s="27"/>
      <c r="Q5832" s="16"/>
      <c r="U5832" s="27"/>
    </row>
    <row r="5833" spans="2:21" x14ac:dyDescent="0.25">
      <c r="B5833"/>
      <c r="C5833"/>
      <c r="D5833" s="13"/>
      <c r="E5833" s="13"/>
      <c r="K5833" s="23"/>
      <c r="O5833" s="21"/>
      <c r="P5833" s="27"/>
      <c r="Q5833" s="16"/>
      <c r="U5833" s="27"/>
    </row>
    <row r="5834" spans="2:21" x14ac:dyDescent="0.25">
      <c r="B5834"/>
      <c r="C5834"/>
      <c r="D5834" s="13"/>
      <c r="E5834" s="13"/>
      <c r="K5834" s="23"/>
      <c r="O5834" s="21"/>
      <c r="P5834" s="27"/>
      <c r="Q5834" s="16"/>
      <c r="U5834" s="27"/>
    </row>
    <row r="5835" spans="2:21" x14ac:dyDescent="0.25">
      <c r="B5835"/>
      <c r="C5835"/>
      <c r="D5835" s="13"/>
      <c r="E5835" s="13"/>
      <c r="K5835" s="23"/>
      <c r="O5835" s="21"/>
      <c r="P5835" s="27"/>
      <c r="Q5835" s="16"/>
      <c r="U5835" s="27"/>
    </row>
    <row r="5836" spans="2:21" x14ac:dyDescent="0.25">
      <c r="B5836"/>
      <c r="C5836"/>
      <c r="D5836" s="13"/>
      <c r="E5836" s="13"/>
      <c r="K5836" s="23"/>
      <c r="O5836" s="21"/>
      <c r="P5836" s="27"/>
      <c r="Q5836" s="16"/>
      <c r="U5836" s="27"/>
    </row>
    <row r="5837" spans="2:21" x14ac:dyDescent="0.25">
      <c r="B5837"/>
      <c r="C5837"/>
      <c r="D5837" s="13"/>
      <c r="E5837" s="13"/>
      <c r="K5837" s="23"/>
      <c r="O5837" s="21"/>
      <c r="P5837" s="27"/>
      <c r="Q5837" s="16"/>
      <c r="U5837" s="27"/>
    </row>
    <row r="5838" spans="2:21" x14ac:dyDescent="0.25">
      <c r="B5838"/>
      <c r="C5838"/>
      <c r="D5838" s="13"/>
      <c r="E5838" s="13"/>
      <c r="K5838" s="23"/>
      <c r="O5838" s="21"/>
      <c r="P5838" s="27"/>
      <c r="Q5838" s="16"/>
      <c r="U5838" s="27"/>
    </row>
    <row r="5839" spans="2:21" x14ac:dyDescent="0.25">
      <c r="B5839"/>
      <c r="C5839"/>
      <c r="D5839" s="13"/>
      <c r="E5839" s="13"/>
      <c r="K5839" s="23"/>
      <c r="O5839" s="21"/>
      <c r="P5839" s="27"/>
      <c r="Q5839" s="16"/>
      <c r="U5839" s="27"/>
    </row>
    <row r="5840" spans="2:21" x14ac:dyDescent="0.25">
      <c r="B5840"/>
      <c r="C5840"/>
      <c r="D5840" s="13"/>
      <c r="E5840" s="13"/>
      <c r="K5840" s="23"/>
      <c r="O5840" s="21"/>
      <c r="P5840" s="27"/>
      <c r="Q5840" s="16"/>
      <c r="U5840" s="27"/>
    </row>
    <row r="5841" spans="2:21" x14ac:dyDescent="0.25">
      <c r="B5841"/>
      <c r="C5841"/>
      <c r="D5841" s="13"/>
      <c r="E5841" s="13"/>
      <c r="K5841" s="23"/>
      <c r="O5841" s="21"/>
      <c r="P5841" s="27"/>
      <c r="Q5841" s="16"/>
      <c r="U5841" s="27"/>
    </row>
    <row r="5842" spans="2:21" x14ac:dyDescent="0.25">
      <c r="B5842"/>
      <c r="C5842"/>
      <c r="D5842" s="13"/>
      <c r="E5842" s="13"/>
      <c r="K5842" s="23"/>
      <c r="O5842" s="21"/>
      <c r="P5842" s="27"/>
      <c r="Q5842" s="16"/>
      <c r="U5842" s="27"/>
    </row>
    <row r="5843" spans="2:21" x14ac:dyDescent="0.25">
      <c r="B5843"/>
      <c r="C5843"/>
      <c r="D5843" s="13"/>
      <c r="E5843" s="13"/>
      <c r="K5843" s="23"/>
      <c r="O5843" s="21"/>
      <c r="P5843" s="27"/>
      <c r="Q5843" s="16"/>
      <c r="U5843" s="27"/>
    </row>
    <row r="5844" spans="2:21" x14ac:dyDescent="0.25">
      <c r="B5844"/>
      <c r="C5844"/>
      <c r="D5844" s="13"/>
      <c r="E5844" s="13"/>
      <c r="K5844" s="23"/>
      <c r="O5844" s="21"/>
      <c r="P5844" s="27"/>
      <c r="Q5844" s="16"/>
      <c r="U5844" s="27"/>
    </row>
    <row r="5845" spans="2:21" x14ac:dyDescent="0.25">
      <c r="B5845"/>
      <c r="C5845"/>
      <c r="D5845" s="13"/>
      <c r="E5845" s="13"/>
      <c r="K5845" s="23"/>
      <c r="O5845" s="21"/>
      <c r="P5845" s="27"/>
      <c r="Q5845" s="16"/>
      <c r="U5845" s="27"/>
    </row>
    <row r="5846" spans="2:21" x14ac:dyDescent="0.25">
      <c r="B5846"/>
      <c r="C5846"/>
      <c r="D5846" s="13"/>
      <c r="E5846" s="13"/>
      <c r="K5846" s="23"/>
      <c r="O5846" s="21"/>
      <c r="P5846" s="27"/>
      <c r="Q5846" s="16"/>
      <c r="U5846" s="27"/>
    </row>
    <row r="5847" spans="2:21" x14ac:dyDescent="0.25">
      <c r="B5847"/>
      <c r="C5847"/>
      <c r="D5847" s="13"/>
      <c r="E5847" s="13"/>
      <c r="K5847" s="23"/>
      <c r="O5847" s="21"/>
      <c r="P5847" s="27"/>
      <c r="Q5847" s="16"/>
      <c r="U5847" s="27"/>
    </row>
    <row r="5848" spans="2:21" x14ac:dyDescent="0.25">
      <c r="B5848"/>
      <c r="C5848"/>
      <c r="D5848" s="13"/>
      <c r="E5848" s="13"/>
      <c r="K5848" s="23"/>
      <c r="O5848" s="21"/>
      <c r="P5848" s="27"/>
      <c r="Q5848" s="16"/>
      <c r="U5848" s="27"/>
    </row>
    <row r="5849" spans="2:21" x14ac:dyDescent="0.25">
      <c r="B5849"/>
      <c r="C5849"/>
      <c r="D5849" s="13"/>
      <c r="E5849" s="13"/>
      <c r="K5849" s="23"/>
      <c r="O5849" s="21"/>
      <c r="P5849" s="27"/>
      <c r="Q5849" s="16"/>
      <c r="U5849" s="27"/>
    </row>
    <row r="5850" spans="2:21" x14ac:dyDescent="0.25">
      <c r="B5850"/>
      <c r="C5850"/>
      <c r="D5850" s="13"/>
      <c r="E5850" s="13"/>
      <c r="K5850" s="23"/>
      <c r="O5850" s="21"/>
      <c r="P5850" s="27"/>
      <c r="Q5850" s="16"/>
      <c r="U5850" s="27"/>
    </row>
    <row r="5851" spans="2:21" x14ac:dyDescent="0.25">
      <c r="B5851"/>
      <c r="C5851"/>
      <c r="D5851" s="13"/>
      <c r="E5851" s="13"/>
      <c r="K5851" s="23"/>
      <c r="O5851" s="21"/>
      <c r="P5851" s="27"/>
      <c r="Q5851" s="16"/>
      <c r="U5851" s="27"/>
    </row>
    <row r="5852" spans="2:21" x14ac:dyDescent="0.25">
      <c r="B5852"/>
      <c r="C5852"/>
      <c r="D5852" s="13"/>
      <c r="E5852" s="13"/>
      <c r="K5852" s="23"/>
      <c r="O5852" s="21"/>
      <c r="P5852" s="27"/>
      <c r="Q5852" s="16"/>
      <c r="U5852" s="27"/>
    </row>
    <row r="5853" spans="2:21" x14ac:dyDescent="0.25">
      <c r="B5853"/>
      <c r="C5853"/>
      <c r="D5853" s="13"/>
      <c r="E5853" s="13"/>
      <c r="K5853" s="23"/>
      <c r="O5853" s="21"/>
      <c r="P5853" s="27"/>
      <c r="Q5853" s="16"/>
      <c r="U5853" s="27"/>
    </row>
    <row r="5854" spans="2:21" x14ac:dyDescent="0.25">
      <c r="B5854"/>
      <c r="C5854"/>
      <c r="D5854" s="13"/>
      <c r="E5854" s="13"/>
      <c r="K5854" s="23"/>
      <c r="O5854" s="21"/>
      <c r="P5854" s="27"/>
      <c r="Q5854" s="16"/>
      <c r="U5854" s="27"/>
    </row>
    <row r="5855" spans="2:21" x14ac:dyDescent="0.25">
      <c r="B5855"/>
      <c r="C5855"/>
      <c r="D5855" s="13"/>
      <c r="E5855" s="13"/>
      <c r="K5855" s="23"/>
      <c r="O5855" s="21"/>
      <c r="P5855" s="27"/>
      <c r="Q5855" s="16"/>
      <c r="U5855" s="27"/>
    </row>
    <row r="5856" spans="2:21" x14ac:dyDescent="0.25">
      <c r="B5856"/>
      <c r="C5856"/>
      <c r="D5856" s="13"/>
      <c r="E5856" s="13"/>
      <c r="K5856" s="23"/>
      <c r="O5856" s="21"/>
      <c r="P5856" s="27"/>
      <c r="Q5856" s="16"/>
      <c r="U5856" s="27"/>
    </row>
    <row r="5857" spans="2:21" x14ac:dyDescent="0.25">
      <c r="B5857"/>
      <c r="C5857"/>
      <c r="D5857" s="13"/>
      <c r="E5857" s="13"/>
      <c r="K5857" s="23"/>
      <c r="O5857" s="21"/>
      <c r="P5857" s="27"/>
      <c r="Q5857" s="16"/>
      <c r="U5857" s="27"/>
    </row>
    <row r="5858" spans="2:21" x14ac:dyDescent="0.25">
      <c r="B5858"/>
      <c r="C5858"/>
      <c r="D5858" s="13"/>
      <c r="E5858" s="13"/>
      <c r="K5858" s="23"/>
      <c r="O5858" s="21"/>
      <c r="P5858" s="27"/>
      <c r="Q5858" s="16"/>
      <c r="U5858" s="27"/>
    </row>
    <row r="5859" spans="2:21" x14ac:dyDescent="0.25">
      <c r="B5859"/>
      <c r="C5859"/>
      <c r="D5859" s="13"/>
      <c r="E5859" s="13"/>
      <c r="K5859" s="23"/>
      <c r="O5859" s="21"/>
      <c r="P5859" s="27"/>
      <c r="Q5859" s="16"/>
      <c r="U5859" s="27"/>
    </row>
    <row r="5860" spans="2:21" x14ac:dyDescent="0.25">
      <c r="B5860"/>
      <c r="C5860"/>
      <c r="D5860" s="13"/>
      <c r="E5860" s="13"/>
      <c r="K5860" s="23"/>
      <c r="O5860" s="21"/>
      <c r="P5860" s="27"/>
      <c r="Q5860" s="16"/>
      <c r="U5860" s="27"/>
    </row>
    <row r="5861" spans="2:21" x14ac:dyDescent="0.25">
      <c r="B5861"/>
      <c r="C5861"/>
      <c r="D5861" s="13"/>
      <c r="E5861" s="13"/>
      <c r="K5861" s="23"/>
      <c r="O5861" s="21"/>
      <c r="P5861" s="27"/>
      <c r="Q5861" s="16"/>
      <c r="U5861" s="27"/>
    </row>
    <row r="5862" spans="2:21" x14ac:dyDescent="0.25">
      <c r="B5862"/>
      <c r="C5862"/>
      <c r="D5862" s="13"/>
      <c r="E5862" s="13"/>
      <c r="K5862" s="23"/>
      <c r="O5862" s="21"/>
      <c r="P5862" s="27"/>
      <c r="Q5862" s="16"/>
      <c r="U5862" s="27"/>
    </row>
    <row r="5863" spans="2:21" x14ac:dyDescent="0.25">
      <c r="B5863"/>
      <c r="C5863"/>
      <c r="D5863" s="13"/>
      <c r="E5863" s="13"/>
      <c r="K5863" s="23"/>
      <c r="O5863" s="21"/>
      <c r="P5863" s="27"/>
      <c r="Q5863" s="16"/>
      <c r="U5863" s="27"/>
    </row>
    <row r="5864" spans="2:21" x14ac:dyDescent="0.25">
      <c r="B5864"/>
      <c r="C5864"/>
      <c r="D5864" s="13"/>
      <c r="E5864" s="13"/>
      <c r="K5864" s="23"/>
      <c r="O5864" s="21"/>
      <c r="P5864" s="27"/>
      <c r="Q5864" s="16"/>
      <c r="U5864" s="27"/>
    </row>
    <row r="5865" spans="2:21" x14ac:dyDescent="0.25">
      <c r="B5865"/>
      <c r="C5865"/>
      <c r="D5865" s="13"/>
      <c r="E5865" s="13"/>
      <c r="K5865" s="23"/>
      <c r="O5865" s="21"/>
      <c r="P5865" s="27"/>
      <c r="Q5865" s="16"/>
      <c r="U5865" s="27"/>
    </row>
    <row r="5866" spans="2:21" x14ac:dyDescent="0.25">
      <c r="B5866"/>
      <c r="C5866"/>
      <c r="D5866" s="13"/>
      <c r="E5866" s="13"/>
      <c r="K5866" s="23"/>
      <c r="O5866" s="21"/>
      <c r="P5866" s="27"/>
      <c r="Q5866" s="16"/>
      <c r="U5866" s="27"/>
    </row>
    <row r="5867" spans="2:21" x14ac:dyDescent="0.25">
      <c r="B5867"/>
      <c r="C5867"/>
      <c r="D5867" s="13"/>
      <c r="E5867" s="13"/>
      <c r="K5867" s="23"/>
      <c r="O5867" s="21"/>
      <c r="P5867" s="27"/>
      <c r="Q5867" s="16"/>
      <c r="U5867" s="27"/>
    </row>
    <row r="5868" spans="2:21" x14ac:dyDescent="0.25">
      <c r="B5868"/>
      <c r="C5868"/>
      <c r="D5868" s="13"/>
      <c r="E5868" s="13"/>
      <c r="K5868" s="23"/>
      <c r="O5868" s="21"/>
      <c r="P5868" s="27"/>
      <c r="Q5868" s="16"/>
      <c r="U5868" s="27"/>
    </row>
    <row r="5869" spans="2:21" x14ac:dyDescent="0.25">
      <c r="B5869"/>
      <c r="C5869"/>
      <c r="D5869" s="13"/>
      <c r="E5869" s="13"/>
      <c r="K5869" s="23"/>
      <c r="O5869" s="21"/>
      <c r="P5869" s="27"/>
      <c r="Q5869" s="16"/>
      <c r="U5869" s="27"/>
    </row>
    <row r="5870" spans="2:21" x14ac:dyDescent="0.25">
      <c r="B5870"/>
      <c r="C5870"/>
      <c r="D5870" s="13"/>
      <c r="E5870" s="13"/>
      <c r="K5870" s="23"/>
      <c r="O5870" s="21"/>
      <c r="P5870" s="27"/>
      <c r="Q5870" s="16"/>
      <c r="U5870" s="27"/>
    </row>
    <row r="5871" spans="2:21" x14ac:dyDescent="0.25">
      <c r="B5871"/>
      <c r="C5871"/>
      <c r="D5871" s="13"/>
      <c r="E5871" s="13"/>
      <c r="K5871" s="23"/>
      <c r="O5871" s="21"/>
      <c r="P5871" s="27"/>
      <c r="Q5871" s="16"/>
      <c r="U5871" s="27"/>
    </row>
    <row r="5872" spans="2:21" x14ac:dyDescent="0.25">
      <c r="B5872"/>
      <c r="C5872"/>
      <c r="D5872" s="13"/>
      <c r="E5872" s="13"/>
      <c r="K5872" s="23"/>
      <c r="O5872" s="21"/>
      <c r="P5872" s="27"/>
      <c r="Q5872" s="16"/>
      <c r="U5872" s="27"/>
    </row>
    <row r="5873" spans="2:21" x14ac:dyDescent="0.25">
      <c r="B5873"/>
      <c r="C5873"/>
      <c r="D5873" s="13"/>
      <c r="E5873" s="13"/>
      <c r="K5873" s="23"/>
      <c r="O5873" s="21"/>
      <c r="P5873" s="27"/>
      <c r="Q5873" s="16"/>
      <c r="U5873" s="27"/>
    </row>
    <row r="5874" spans="2:21" x14ac:dyDescent="0.25">
      <c r="B5874"/>
      <c r="C5874"/>
      <c r="D5874" s="13"/>
      <c r="E5874" s="13"/>
      <c r="K5874" s="23"/>
      <c r="O5874" s="21"/>
      <c r="P5874" s="27"/>
      <c r="Q5874" s="16"/>
      <c r="U5874" s="27"/>
    </row>
    <row r="5875" spans="2:21" x14ac:dyDescent="0.25">
      <c r="B5875"/>
      <c r="C5875"/>
      <c r="D5875" s="13"/>
      <c r="E5875" s="13"/>
      <c r="K5875" s="23"/>
      <c r="O5875" s="21"/>
      <c r="P5875" s="27"/>
      <c r="Q5875" s="16"/>
      <c r="U5875" s="27"/>
    </row>
    <row r="5876" spans="2:21" x14ac:dyDescent="0.25">
      <c r="B5876"/>
      <c r="C5876"/>
      <c r="D5876" s="13"/>
      <c r="E5876" s="13"/>
      <c r="K5876" s="23"/>
      <c r="O5876" s="21"/>
      <c r="P5876" s="27"/>
      <c r="Q5876" s="16"/>
      <c r="U5876" s="27"/>
    </row>
    <row r="5877" spans="2:21" x14ac:dyDescent="0.25">
      <c r="B5877"/>
      <c r="C5877"/>
      <c r="D5877" s="13"/>
      <c r="E5877" s="13"/>
      <c r="K5877" s="23"/>
      <c r="O5877" s="21"/>
      <c r="P5877" s="27"/>
      <c r="Q5877" s="16"/>
      <c r="U5877" s="27"/>
    </row>
    <row r="5878" spans="2:21" x14ac:dyDescent="0.25">
      <c r="B5878"/>
      <c r="C5878"/>
      <c r="D5878" s="13"/>
      <c r="E5878" s="13"/>
      <c r="K5878" s="23"/>
      <c r="O5878" s="21"/>
      <c r="P5878" s="27"/>
      <c r="Q5878" s="16"/>
      <c r="U5878" s="27"/>
    </row>
    <row r="5879" spans="2:21" x14ac:dyDescent="0.25">
      <c r="B5879"/>
      <c r="C5879"/>
      <c r="D5879" s="13"/>
      <c r="E5879" s="13"/>
      <c r="K5879" s="23"/>
      <c r="O5879" s="21"/>
      <c r="P5879" s="27"/>
      <c r="Q5879" s="16"/>
      <c r="U5879" s="27"/>
    </row>
    <row r="5880" spans="2:21" x14ac:dyDescent="0.25">
      <c r="B5880"/>
      <c r="C5880"/>
      <c r="D5880" s="13"/>
      <c r="E5880" s="13"/>
      <c r="K5880" s="23"/>
      <c r="O5880" s="21"/>
      <c r="P5880" s="27"/>
      <c r="Q5880" s="16"/>
      <c r="U5880" s="27"/>
    </row>
    <row r="5881" spans="2:21" x14ac:dyDescent="0.25">
      <c r="B5881"/>
      <c r="C5881"/>
      <c r="D5881" s="13"/>
      <c r="E5881" s="13"/>
      <c r="K5881" s="23"/>
      <c r="O5881" s="21"/>
      <c r="P5881" s="27"/>
      <c r="Q5881" s="16"/>
      <c r="U5881" s="27"/>
    </row>
    <row r="5882" spans="2:21" x14ac:dyDescent="0.25">
      <c r="B5882"/>
      <c r="C5882"/>
      <c r="D5882" s="13"/>
      <c r="E5882" s="13"/>
      <c r="K5882" s="23"/>
      <c r="O5882" s="21"/>
      <c r="P5882" s="27"/>
      <c r="Q5882" s="16"/>
      <c r="U5882" s="27"/>
    </row>
    <row r="5883" spans="2:21" x14ac:dyDescent="0.25">
      <c r="B5883"/>
      <c r="C5883"/>
      <c r="D5883" s="13"/>
      <c r="E5883" s="13"/>
      <c r="K5883" s="23"/>
      <c r="O5883" s="21"/>
      <c r="P5883" s="27"/>
      <c r="Q5883" s="16"/>
      <c r="U5883" s="27"/>
    </row>
    <row r="5884" spans="2:21" x14ac:dyDescent="0.25">
      <c r="B5884"/>
      <c r="C5884"/>
      <c r="D5884" s="13"/>
      <c r="E5884" s="13"/>
      <c r="K5884" s="23"/>
      <c r="O5884" s="21"/>
      <c r="P5884" s="27"/>
      <c r="Q5884" s="16"/>
      <c r="U5884" s="27"/>
    </row>
    <row r="5885" spans="2:21" x14ac:dyDescent="0.25">
      <c r="B5885"/>
      <c r="C5885"/>
      <c r="D5885" s="13"/>
      <c r="E5885" s="13"/>
      <c r="K5885" s="23"/>
      <c r="O5885" s="21"/>
      <c r="P5885" s="27"/>
      <c r="Q5885" s="16"/>
      <c r="U5885" s="27"/>
    </row>
    <row r="5886" spans="2:21" x14ac:dyDescent="0.25">
      <c r="B5886"/>
      <c r="C5886"/>
      <c r="D5886" s="13"/>
      <c r="E5886" s="13"/>
      <c r="K5886" s="23"/>
      <c r="O5886" s="21"/>
      <c r="P5886" s="27"/>
      <c r="Q5886" s="16"/>
      <c r="U5886" s="27"/>
    </row>
    <row r="5887" spans="2:21" x14ac:dyDescent="0.25">
      <c r="B5887"/>
      <c r="C5887"/>
      <c r="D5887" s="13"/>
      <c r="E5887" s="13"/>
      <c r="K5887" s="23"/>
      <c r="O5887" s="21"/>
      <c r="P5887" s="27"/>
      <c r="Q5887" s="16"/>
      <c r="U5887" s="27"/>
    </row>
    <row r="5888" spans="2:21" x14ac:dyDescent="0.25">
      <c r="B5888"/>
      <c r="C5888"/>
      <c r="D5888" s="13"/>
      <c r="E5888" s="13"/>
      <c r="K5888" s="23"/>
      <c r="O5888" s="21"/>
      <c r="P5888" s="27"/>
      <c r="Q5888" s="16"/>
      <c r="U5888" s="27"/>
    </row>
    <row r="5889" spans="2:21" x14ac:dyDescent="0.25">
      <c r="B5889"/>
      <c r="C5889"/>
      <c r="D5889" s="13"/>
      <c r="E5889" s="13"/>
      <c r="K5889" s="23"/>
      <c r="O5889" s="21"/>
      <c r="P5889" s="27"/>
      <c r="Q5889" s="16"/>
      <c r="U5889" s="27"/>
    </row>
    <row r="5890" spans="2:21" x14ac:dyDescent="0.25">
      <c r="B5890"/>
      <c r="C5890"/>
      <c r="D5890" s="13"/>
      <c r="E5890" s="13"/>
      <c r="K5890" s="23"/>
      <c r="O5890" s="21"/>
      <c r="P5890" s="27"/>
      <c r="Q5890" s="16"/>
      <c r="U5890" s="27"/>
    </row>
    <row r="5891" spans="2:21" x14ac:dyDescent="0.25">
      <c r="B5891"/>
      <c r="C5891"/>
      <c r="D5891" s="13"/>
      <c r="E5891" s="13"/>
      <c r="K5891" s="23"/>
      <c r="O5891" s="21"/>
      <c r="P5891" s="27"/>
      <c r="Q5891" s="16"/>
      <c r="U5891" s="27"/>
    </row>
    <row r="5892" spans="2:21" x14ac:dyDescent="0.25">
      <c r="B5892"/>
      <c r="C5892"/>
      <c r="D5892" s="13"/>
      <c r="E5892" s="13"/>
      <c r="K5892" s="23"/>
      <c r="O5892" s="21"/>
      <c r="P5892" s="27"/>
      <c r="Q5892" s="16"/>
      <c r="U5892" s="27"/>
    </row>
    <row r="5893" spans="2:21" x14ac:dyDescent="0.25">
      <c r="B5893"/>
      <c r="C5893"/>
      <c r="D5893" s="13"/>
      <c r="E5893" s="13"/>
      <c r="K5893" s="23"/>
      <c r="O5893" s="21"/>
      <c r="P5893" s="27"/>
      <c r="Q5893" s="16"/>
      <c r="U5893" s="27"/>
    </row>
    <row r="5894" spans="2:21" x14ac:dyDescent="0.25">
      <c r="B5894"/>
      <c r="C5894"/>
      <c r="D5894" s="13"/>
      <c r="E5894" s="13"/>
      <c r="K5894" s="23"/>
      <c r="O5894" s="21"/>
      <c r="P5894" s="27"/>
      <c r="Q5894" s="16"/>
      <c r="U5894" s="27"/>
    </row>
    <row r="5895" spans="2:21" x14ac:dyDescent="0.25">
      <c r="B5895"/>
      <c r="C5895"/>
      <c r="D5895" s="13"/>
      <c r="E5895" s="13"/>
      <c r="K5895" s="23"/>
      <c r="O5895" s="21"/>
      <c r="P5895" s="27"/>
      <c r="Q5895" s="16"/>
      <c r="U5895" s="27"/>
    </row>
    <row r="5896" spans="2:21" x14ac:dyDescent="0.25">
      <c r="B5896"/>
      <c r="C5896"/>
      <c r="D5896" s="13"/>
      <c r="E5896" s="13"/>
      <c r="K5896" s="23"/>
      <c r="O5896" s="21"/>
      <c r="P5896" s="27"/>
      <c r="Q5896" s="16"/>
      <c r="U5896" s="27"/>
    </row>
    <row r="5897" spans="2:21" x14ac:dyDescent="0.25">
      <c r="B5897"/>
      <c r="C5897"/>
      <c r="D5897" s="13"/>
      <c r="E5897" s="13"/>
      <c r="K5897" s="23"/>
      <c r="O5897" s="21"/>
      <c r="P5897" s="27"/>
      <c r="Q5897" s="16"/>
      <c r="U5897" s="27"/>
    </row>
    <row r="5898" spans="2:21" x14ac:dyDescent="0.25">
      <c r="B5898"/>
      <c r="C5898"/>
      <c r="D5898" s="13"/>
      <c r="E5898" s="13"/>
      <c r="K5898" s="23"/>
      <c r="O5898" s="21"/>
      <c r="P5898" s="27"/>
      <c r="Q5898" s="16"/>
      <c r="U5898" s="27"/>
    </row>
    <row r="5899" spans="2:21" x14ac:dyDescent="0.25">
      <c r="B5899"/>
      <c r="C5899"/>
      <c r="D5899" s="13"/>
      <c r="E5899" s="13"/>
      <c r="K5899" s="23"/>
      <c r="O5899" s="21"/>
      <c r="P5899" s="27"/>
      <c r="Q5899" s="16"/>
      <c r="U5899" s="27"/>
    </row>
    <row r="5900" spans="2:21" x14ac:dyDescent="0.25">
      <c r="B5900"/>
      <c r="C5900"/>
      <c r="D5900" s="13"/>
      <c r="E5900" s="13"/>
      <c r="K5900" s="23"/>
      <c r="O5900" s="21"/>
      <c r="P5900" s="27"/>
      <c r="Q5900" s="16"/>
      <c r="U5900" s="27"/>
    </row>
    <row r="5901" spans="2:21" x14ac:dyDescent="0.25">
      <c r="B5901"/>
      <c r="C5901"/>
      <c r="D5901" s="13"/>
      <c r="E5901" s="13"/>
      <c r="K5901" s="23"/>
      <c r="O5901" s="21"/>
      <c r="P5901" s="27"/>
      <c r="Q5901" s="16"/>
      <c r="U5901" s="27"/>
    </row>
    <row r="5902" spans="2:21" x14ac:dyDescent="0.25">
      <c r="B5902"/>
      <c r="C5902"/>
      <c r="D5902" s="13"/>
      <c r="E5902" s="13"/>
      <c r="K5902" s="23"/>
      <c r="O5902" s="21"/>
      <c r="P5902" s="27"/>
      <c r="Q5902" s="16"/>
      <c r="U5902" s="27"/>
    </row>
    <row r="5903" spans="2:21" x14ac:dyDescent="0.25">
      <c r="B5903"/>
      <c r="C5903"/>
      <c r="D5903" s="13"/>
      <c r="E5903" s="13"/>
      <c r="K5903" s="23"/>
      <c r="O5903" s="21"/>
      <c r="P5903" s="27"/>
      <c r="Q5903" s="16"/>
      <c r="U5903" s="27"/>
    </row>
    <row r="5904" spans="2:21" x14ac:dyDescent="0.25">
      <c r="B5904"/>
      <c r="C5904"/>
      <c r="D5904" s="13"/>
      <c r="E5904" s="13"/>
      <c r="K5904" s="23"/>
      <c r="O5904" s="21"/>
      <c r="P5904" s="27"/>
      <c r="Q5904" s="16"/>
      <c r="U5904" s="27"/>
    </row>
    <row r="5905" spans="2:21" x14ac:dyDescent="0.25">
      <c r="B5905"/>
      <c r="C5905"/>
      <c r="D5905" s="13"/>
      <c r="E5905" s="13"/>
      <c r="K5905" s="23"/>
      <c r="O5905" s="21"/>
      <c r="P5905" s="27"/>
      <c r="Q5905" s="16"/>
      <c r="U5905" s="27"/>
    </row>
    <row r="5906" spans="2:21" x14ac:dyDescent="0.25">
      <c r="B5906"/>
      <c r="C5906"/>
      <c r="D5906" s="13"/>
      <c r="E5906" s="13"/>
      <c r="K5906" s="23"/>
      <c r="O5906" s="21"/>
      <c r="P5906" s="27"/>
      <c r="Q5906" s="16"/>
      <c r="U5906" s="27"/>
    </row>
    <row r="5907" spans="2:21" x14ac:dyDescent="0.25">
      <c r="B5907"/>
      <c r="C5907"/>
      <c r="D5907" s="13"/>
      <c r="E5907" s="13"/>
      <c r="K5907" s="23"/>
      <c r="O5907" s="21"/>
      <c r="P5907" s="27"/>
      <c r="Q5907" s="16"/>
      <c r="U5907" s="27"/>
    </row>
    <row r="5908" spans="2:21" x14ac:dyDescent="0.25">
      <c r="B5908"/>
      <c r="C5908"/>
      <c r="D5908" s="13"/>
      <c r="E5908" s="13"/>
      <c r="K5908" s="23"/>
      <c r="O5908" s="21"/>
      <c r="P5908" s="27"/>
      <c r="Q5908" s="16"/>
      <c r="U5908" s="27"/>
    </row>
    <row r="5909" spans="2:21" x14ac:dyDescent="0.25">
      <c r="B5909"/>
      <c r="C5909"/>
      <c r="D5909" s="13"/>
      <c r="E5909" s="13"/>
      <c r="K5909" s="23"/>
      <c r="O5909" s="21"/>
      <c r="P5909" s="27"/>
      <c r="Q5909" s="16"/>
      <c r="U5909" s="27"/>
    </row>
    <row r="5910" spans="2:21" x14ac:dyDescent="0.25">
      <c r="B5910"/>
      <c r="C5910"/>
      <c r="D5910" s="13"/>
      <c r="E5910" s="13"/>
      <c r="K5910" s="23"/>
      <c r="O5910" s="21"/>
      <c r="P5910" s="27"/>
      <c r="Q5910" s="16"/>
      <c r="U5910" s="27"/>
    </row>
    <row r="5911" spans="2:21" x14ac:dyDescent="0.25">
      <c r="B5911"/>
      <c r="C5911"/>
      <c r="D5911" s="13"/>
      <c r="E5911" s="13"/>
      <c r="K5911" s="23"/>
      <c r="O5911" s="21"/>
      <c r="P5911" s="27"/>
      <c r="Q5911" s="16"/>
      <c r="U5911" s="27"/>
    </row>
    <row r="5912" spans="2:21" x14ac:dyDescent="0.25">
      <c r="B5912"/>
      <c r="C5912"/>
      <c r="D5912" s="13"/>
      <c r="E5912" s="13"/>
      <c r="K5912" s="23"/>
      <c r="O5912" s="21"/>
      <c r="P5912" s="27"/>
      <c r="Q5912" s="16"/>
      <c r="U5912" s="27"/>
    </row>
    <row r="5913" spans="2:21" x14ac:dyDescent="0.25">
      <c r="B5913"/>
      <c r="C5913"/>
      <c r="D5913" s="13"/>
      <c r="E5913" s="13"/>
      <c r="K5913" s="23"/>
      <c r="O5913" s="21"/>
      <c r="P5913" s="27"/>
      <c r="Q5913" s="16"/>
      <c r="U5913" s="27"/>
    </row>
    <row r="5914" spans="2:21" x14ac:dyDescent="0.25">
      <c r="B5914"/>
      <c r="C5914"/>
      <c r="D5914" s="13"/>
      <c r="E5914" s="13"/>
      <c r="K5914" s="23"/>
      <c r="O5914" s="21"/>
      <c r="P5914" s="27"/>
      <c r="Q5914" s="16"/>
      <c r="U5914" s="27"/>
    </row>
    <row r="5915" spans="2:21" x14ac:dyDescent="0.25">
      <c r="B5915"/>
      <c r="C5915"/>
      <c r="D5915" s="13"/>
      <c r="E5915" s="13"/>
      <c r="K5915" s="23"/>
      <c r="O5915" s="21"/>
      <c r="P5915" s="27"/>
      <c r="Q5915" s="16"/>
      <c r="U5915" s="27"/>
    </row>
    <row r="5916" spans="2:21" x14ac:dyDescent="0.25">
      <c r="B5916"/>
      <c r="C5916"/>
      <c r="D5916" s="13"/>
      <c r="E5916" s="13"/>
      <c r="K5916" s="23"/>
      <c r="O5916" s="21"/>
      <c r="P5916" s="27"/>
      <c r="Q5916" s="16"/>
      <c r="U5916" s="27"/>
    </row>
    <row r="5917" spans="2:21" x14ac:dyDescent="0.25">
      <c r="B5917"/>
      <c r="C5917"/>
      <c r="D5917" s="13"/>
      <c r="E5917" s="13"/>
      <c r="K5917" s="23"/>
      <c r="O5917" s="21"/>
      <c r="P5917" s="27"/>
      <c r="Q5917" s="16"/>
      <c r="U5917" s="27"/>
    </row>
    <row r="5918" spans="2:21" x14ac:dyDescent="0.25">
      <c r="B5918"/>
      <c r="C5918"/>
      <c r="D5918" s="13"/>
      <c r="E5918" s="13"/>
      <c r="K5918" s="23"/>
      <c r="O5918" s="21"/>
      <c r="P5918" s="27"/>
      <c r="Q5918" s="16"/>
      <c r="U5918" s="27"/>
    </row>
    <row r="5919" spans="2:21" x14ac:dyDescent="0.25">
      <c r="B5919"/>
      <c r="C5919"/>
      <c r="D5919" s="13"/>
      <c r="E5919" s="13"/>
      <c r="K5919" s="23"/>
      <c r="O5919" s="21"/>
      <c r="P5919" s="27"/>
      <c r="Q5919" s="16"/>
      <c r="U5919" s="27"/>
    </row>
    <row r="5920" spans="2:21" x14ac:dyDescent="0.25">
      <c r="B5920"/>
      <c r="C5920"/>
      <c r="D5920" s="13"/>
      <c r="E5920" s="13"/>
      <c r="K5920" s="23"/>
      <c r="O5920" s="21"/>
      <c r="P5920" s="27"/>
      <c r="Q5920" s="16"/>
      <c r="U5920" s="27"/>
    </row>
    <row r="5921" spans="2:21" x14ac:dyDescent="0.25">
      <c r="B5921"/>
      <c r="C5921"/>
      <c r="D5921" s="13"/>
      <c r="E5921" s="13"/>
      <c r="K5921" s="23"/>
      <c r="O5921" s="21"/>
      <c r="P5921" s="27"/>
      <c r="Q5921" s="16"/>
      <c r="U5921" s="27"/>
    </row>
    <row r="5922" spans="2:21" x14ac:dyDescent="0.25">
      <c r="B5922"/>
      <c r="C5922"/>
      <c r="D5922" s="13"/>
      <c r="E5922" s="13"/>
      <c r="K5922" s="23"/>
      <c r="O5922" s="21"/>
      <c r="P5922" s="27"/>
      <c r="Q5922" s="16"/>
      <c r="U5922" s="27"/>
    </row>
    <row r="5923" spans="2:21" x14ac:dyDescent="0.25">
      <c r="B5923"/>
      <c r="C5923"/>
      <c r="D5923" s="13"/>
      <c r="E5923" s="13"/>
      <c r="K5923" s="23"/>
      <c r="O5923" s="21"/>
      <c r="P5923" s="27"/>
      <c r="Q5923" s="16"/>
      <c r="U5923" s="27"/>
    </row>
    <row r="5924" spans="2:21" x14ac:dyDescent="0.25">
      <c r="B5924"/>
      <c r="C5924"/>
      <c r="D5924" s="13"/>
      <c r="E5924" s="13"/>
      <c r="K5924" s="23"/>
      <c r="O5924" s="21"/>
      <c r="P5924" s="27"/>
      <c r="Q5924" s="16"/>
      <c r="U5924" s="27"/>
    </row>
    <row r="5925" spans="2:21" x14ac:dyDescent="0.25">
      <c r="B5925"/>
      <c r="C5925"/>
      <c r="D5925" s="13"/>
      <c r="E5925" s="13"/>
      <c r="K5925" s="23"/>
      <c r="O5925" s="21"/>
      <c r="P5925" s="27"/>
      <c r="Q5925" s="16"/>
      <c r="U5925" s="27"/>
    </row>
    <row r="5926" spans="2:21" x14ac:dyDescent="0.25">
      <c r="B5926"/>
      <c r="C5926"/>
      <c r="D5926" s="13"/>
      <c r="E5926" s="13"/>
      <c r="K5926" s="23"/>
      <c r="O5926" s="21"/>
      <c r="P5926" s="27"/>
      <c r="Q5926" s="16"/>
      <c r="U5926" s="27"/>
    </row>
    <row r="5927" spans="2:21" x14ac:dyDescent="0.25">
      <c r="B5927"/>
      <c r="C5927"/>
      <c r="D5927" s="13"/>
      <c r="E5927" s="13"/>
      <c r="K5927" s="23"/>
      <c r="O5927" s="21"/>
      <c r="P5927" s="27"/>
      <c r="Q5927" s="16"/>
      <c r="U5927" s="27"/>
    </row>
    <row r="5928" spans="2:21" x14ac:dyDescent="0.25">
      <c r="B5928"/>
      <c r="C5928"/>
      <c r="D5928" s="13"/>
      <c r="E5928" s="13"/>
      <c r="K5928" s="23"/>
      <c r="O5928" s="21"/>
      <c r="P5928" s="27"/>
      <c r="Q5928" s="16"/>
      <c r="U5928" s="27"/>
    </row>
    <row r="5929" spans="2:21" x14ac:dyDescent="0.25">
      <c r="B5929"/>
      <c r="C5929"/>
      <c r="D5929" s="13"/>
      <c r="E5929" s="13"/>
      <c r="K5929" s="23"/>
      <c r="O5929" s="21"/>
      <c r="P5929" s="27"/>
      <c r="Q5929" s="16"/>
      <c r="U5929" s="27"/>
    </row>
    <row r="5930" spans="2:21" x14ac:dyDescent="0.25">
      <c r="B5930"/>
      <c r="C5930"/>
      <c r="D5930" s="13"/>
      <c r="E5930" s="13"/>
      <c r="K5930" s="23"/>
      <c r="O5930" s="21"/>
      <c r="P5930" s="27"/>
      <c r="Q5930" s="16"/>
      <c r="U5930" s="27"/>
    </row>
    <row r="5931" spans="2:21" x14ac:dyDescent="0.25">
      <c r="B5931"/>
      <c r="C5931"/>
      <c r="D5931" s="13"/>
      <c r="E5931" s="13"/>
      <c r="K5931" s="23"/>
      <c r="O5931" s="21"/>
      <c r="P5931" s="27"/>
      <c r="Q5931" s="16"/>
      <c r="U5931" s="27"/>
    </row>
    <row r="5932" spans="2:21" x14ac:dyDescent="0.25">
      <c r="B5932"/>
      <c r="C5932"/>
      <c r="D5932" s="13"/>
      <c r="E5932" s="13"/>
      <c r="K5932" s="23"/>
      <c r="O5932" s="21"/>
      <c r="P5932" s="27"/>
      <c r="Q5932" s="16"/>
      <c r="U5932" s="27"/>
    </row>
    <row r="5933" spans="2:21" x14ac:dyDescent="0.25">
      <c r="B5933"/>
      <c r="C5933"/>
      <c r="D5933" s="13"/>
      <c r="E5933" s="13"/>
      <c r="K5933" s="23"/>
      <c r="O5933" s="21"/>
      <c r="P5933" s="27"/>
      <c r="Q5933" s="16"/>
      <c r="U5933" s="27"/>
    </row>
    <row r="5934" spans="2:21" x14ac:dyDescent="0.25">
      <c r="B5934"/>
      <c r="C5934"/>
      <c r="D5934" s="13"/>
      <c r="E5934" s="13"/>
      <c r="K5934" s="23"/>
      <c r="O5934" s="21"/>
      <c r="P5934" s="27"/>
      <c r="Q5934" s="16"/>
      <c r="U5934" s="27"/>
    </row>
    <row r="5935" spans="2:21" x14ac:dyDescent="0.25">
      <c r="B5935"/>
      <c r="C5935"/>
      <c r="D5935" s="13"/>
      <c r="E5935" s="13"/>
      <c r="K5935" s="23"/>
      <c r="O5935" s="21"/>
      <c r="P5935" s="27"/>
      <c r="Q5935" s="16"/>
      <c r="U5935" s="27"/>
    </row>
    <row r="5936" spans="2:21" x14ac:dyDescent="0.25">
      <c r="B5936"/>
      <c r="C5936"/>
      <c r="D5936" s="13"/>
      <c r="E5936" s="13"/>
      <c r="K5936" s="23"/>
      <c r="O5936" s="21"/>
      <c r="P5936" s="27"/>
      <c r="Q5936" s="16"/>
      <c r="U5936" s="27"/>
    </row>
    <row r="5937" spans="2:21" x14ac:dyDescent="0.25">
      <c r="B5937"/>
      <c r="C5937"/>
      <c r="D5937" s="13"/>
      <c r="E5937" s="13"/>
      <c r="K5937" s="23"/>
      <c r="O5937" s="21"/>
      <c r="P5937" s="27"/>
      <c r="Q5937" s="16"/>
      <c r="U5937" s="27"/>
    </row>
    <row r="5938" spans="2:21" x14ac:dyDescent="0.25">
      <c r="B5938"/>
      <c r="C5938"/>
      <c r="D5938" s="13"/>
      <c r="E5938" s="13"/>
      <c r="K5938" s="23"/>
      <c r="O5938" s="21"/>
      <c r="P5938" s="27"/>
      <c r="Q5938" s="16"/>
      <c r="U5938" s="27"/>
    </row>
    <row r="5939" spans="2:21" x14ac:dyDescent="0.25">
      <c r="B5939"/>
      <c r="C5939"/>
      <c r="D5939" s="13"/>
      <c r="E5939" s="13"/>
      <c r="K5939" s="23"/>
      <c r="O5939" s="21"/>
      <c r="P5939" s="27"/>
      <c r="Q5939" s="16"/>
      <c r="U5939" s="27"/>
    </row>
    <row r="5940" spans="2:21" x14ac:dyDescent="0.25">
      <c r="B5940"/>
      <c r="C5940"/>
      <c r="D5940" s="13"/>
      <c r="E5940" s="13"/>
      <c r="K5940" s="23"/>
      <c r="O5940" s="21"/>
      <c r="P5940" s="27"/>
      <c r="Q5940" s="16"/>
      <c r="U5940" s="27"/>
    </row>
    <row r="5941" spans="2:21" x14ac:dyDescent="0.25">
      <c r="B5941"/>
      <c r="C5941"/>
      <c r="D5941" s="13"/>
      <c r="E5941" s="13"/>
      <c r="K5941" s="23"/>
      <c r="O5941" s="21"/>
      <c r="P5941" s="27"/>
      <c r="Q5941" s="16"/>
      <c r="U5941" s="27"/>
    </row>
    <row r="5942" spans="2:21" x14ac:dyDescent="0.25">
      <c r="B5942"/>
      <c r="C5942"/>
      <c r="D5942" s="13"/>
      <c r="E5942" s="13"/>
      <c r="K5942" s="23"/>
      <c r="O5942" s="21"/>
      <c r="P5942" s="27"/>
      <c r="Q5942" s="16"/>
      <c r="U5942" s="27"/>
    </row>
    <row r="5943" spans="2:21" x14ac:dyDescent="0.25">
      <c r="B5943"/>
      <c r="C5943"/>
      <c r="D5943" s="13"/>
      <c r="E5943" s="13"/>
      <c r="K5943" s="23"/>
      <c r="O5943" s="21"/>
      <c r="P5943" s="27"/>
      <c r="Q5943" s="16"/>
      <c r="U5943" s="27"/>
    </row>
    <row r="5944" spans="2:21" x14ac:dyDescent="0.25">
      <c r="B5944"/>
      <c r="C5944"/>
      <c r="D5944" s="13"/>
      <c r="E5944" s="13"/>
      <c r="K5944" s="23"/>
      <c r="O5944" s="21"/>
      <c r="P5944" s="27"/>
      <c r="Q5944" s="16"/>
      <c r="U5944" s="27"/>
    </row>
    <row r="5945" spans="2:21" x14ac:dyDescent="0.25">
      <c r="B5945"/>
      <c r="C5945"/>
      <c r="D5945" s="13"/>
      <c r="E5945" s="13"/>
      <c r="K5945" s="23"/>
      <c r="O5945" s="21"/>
      <c r="P5945" s="27"/>
      <c r="Q5945" s="16"/>
      <c r="U5945" s="27"/>
    </row>
    <row r="5946" spans="2:21" x14ac:dyDescent="0.25">
      <c r="B5946"/>
      <c r="C5946"/>
      <c r="D5946" s="13"/>
      <c r="E5946" s="13"/>
      <c r="K5946" s="23"/>
      <c r="O5946" s="21"/>
      <c r="P5946" s="27"/>
      <c r="Q5946" s="16"/>
      <c r="U5946" s="27"/>
    </row>
    <row r="5947" spans="2:21" x14ac:dyDescent="0.25">
      <c r="B5947"/>
      <c r="C5947"/>
      <c r="D5947" s="13"/>
      <c r="E5947" s="13"/>
      <c r="K5947" s="23"/>
      <c r="O5947" s="21"/>
      <c r="P5947" s="27"/>
      <c r="Q5947" s="16"/>
      <c r="U5947" s="27"/>
    </row>
    <row r="5948" spans="2:21" x14ac:dyDescent="0.25">
      <c r="B5948"/>
      <c r="C5948"/>
      <c r="D5948" s="13"/>
      <c r="E5948" s="13"/>
      <c r="K5948" s="23"/>
      <c r="O5948" s="21"/>
      <c r="P5948" s="27"/>
      <c r="Q5948" s="16"/>
      <c r="U5948" s="27"/>
    </row>
    <row r="5949" spans="2:21" x14ac:dyDescent="0.25">
      <c r="B5949"/>
      <c r="C5949"/>
      <c r="D5949" s="13"/>
      <c r="E5949" s="13"/>
      <c r="K5949" s="23"/>
      <c r="O5949" s="21"/>
      <c r="P5949" s="27"/>
      <c r="Q5949" s="16"/>
      <c r="U5949" s="27"/>
    </row>
    <row r="5950" spans="2:21" x14ac:dyDescent="0.25">
      <c r="B5950"/>
      <c r="C5950"/>
      <c r="D5950" s="13"/>
      <c r="E5950" s="13"/>
      <c r="K5950" s="23"/>
      <c r="O5950" s="21"/>
      <c r="P5950" s="27"/>
      <c r="Q5950" s="16"/>
      <c r="U5950" s="27"/>
    </row>
    <row r="5951" spans="2:21" x14ac:dyDescent="0.25">
      <c r="B5951"/>
      <c r="C5951"/>
      <c r="D5951" s="13"/>
      <c r="E5951" s="13"/>
      <c r="K5951" s="23"/>
      <c r="O5951" s="21"/>
      <c r="P5951" s="27"/>
      <c r="Q5951" s="16"/>
      <c r="U5951" s="27"/>
    </row>
    <row r="5952" spans="2:21" x14ac:dyDescent="0.25">
      <c r="B5952"/>
      <c r="C5952"/>
      <c r="D5952" s="13"/>
      <c r="E5952" s="13"/>
      <c r="K5952" s="23"/>
      <c r="O5952" s="21"/>
      <c r="P5952" s="27"/>
      <c r="Q5952" s="16"/>
      <c r="U5952" s="27"/>
    </row>
    <row r="5953" spans="2:21" x14ac:dyDescent="0.25">
      <c r="B5953"/>
      <c r="C5953"/>
      <c r="D5953" s="13"/>
      <c r="E5953" s="13"/>
      <c r="K5953" s="23"/>
      <c r="O5953" s="21"/>
      <c r="P5953" s="27"/>
      <c r="Q5953" s="16"/>
      <c r="U5953" s="27"/>
    </row>
    <row r="5954" spans="2:21" x14ac:dyDescent="0.25">
      <c r="B5954"/>
      <c r="C5954"/>
      <c r="D5954" s="13"/>
      <c r="E5954" s="13"/>
      <c r="K5954" s="23"/>
      <c r="O5954" s="21"/>
      <c r="P5954" s="27"/>
      <c r="Q5954" s="16"/>
      <c r="U5954" s="27"/>
    </row>
    <row r="5955" spans="2:21" x14ac:dyDescent="0.25">
      <c r="B5955"/>
      <c r="C5955"/>
      <c r="D5955" s="13"/>
      <c r="E5955" s="13"/>
      <c r="K5955" s="23"/>
      <c r="O5955" s="21"/>
      <c r="P5955" s="27"/>
      <c r="Q5955" s="16"/>
      <c r="U5955" s="27"/>
    </row>
    <row r="5956" spans="2:21" x14ac:dyDescent="0.25">
      <c r="B5956"/>
      <c r="C5956"/>
      <c r="D5956" s="13"/>
      <c r="E5956" s="13"/>
      <c r="K5956" s="23"/>
      <c r="O5956" s="21"/>
      <c r="P5956" s="27"/>
      <c r="Q5956" s="16"/>
      <c r="U5956" s="27"/>
    </row>
    <row r="5957" spans="2:21" x14ac:dyDescent="0.25">
      <c r="B5957"/>
      <c r="C5957"/>
      <c r="D5957" s="13"/>
      <c r="E5957" s="13"/>
      <c r="K5957" s="23"/>
      <c r="O5957" s="21"/>
      <c r="P5957" s="27"/>
      <c r="Q5957" s="16"/>
      <c r="U5957" s="27"/>
    </row>
    <row r="5958" spans="2:21" x14ac:dyDescent="0.25">
      <c r="B5958"/>
      <c r="C5958"/>
      <c r="D5958" s="13"/>
      <c r="E5958" s="13"/>
      <c r="K5958" s="23"/>
      <c r="O5958" s="21"/>
      <c r="P5958" s="27"/>
      <c r="Q5958" s="16"/>
      <c r="U5958" s="27"/>
    </row>
    <row r="5959" spans="2:21" x14ac:dyDescent="0.25">
      <c r="B5959"/>
      <c r="C5959"/>
      <c r="D5959" s="13"/>
      <c r="E5959" s="13"/>
      <c r="K5959" s="23"/>
      <c r="O5959" s="21"/>
      <c r="P5959" s="27"/>
      <c r="Q5959" s="16"/>
      <c r="U5959" s="27"/>
    </row>
    <row r="5960" spans="2:21" x14ac:dyDescent="0.25">
      <c r="B5960"/>
      <c r="C5960"/>
      <c r="D5960" s="13"/>
      <c r="E5960" s="13"/>
      <c r="K5960" s="23"/>
      <c r="O5960" s="21"/>
      <c r="P5960" s="27"/>
      <c r="Q5960" s="16"/>
      <c r="U5960" s="27"/>
    </row>
    <row r="5961" spans="2:21" x14ac:dyDescent="0.25">
      <c r="B5961"/>
      <c r="C5961"/>
      <c r="D5961" s="13"/>
      <c r="E5961" s="13"/>
      <c r="K5961" s="23"/>
      <c r="O5961" s="21"/>
      <c r="P5961" s="27"/>
      <c r="Q5961" s="16"/>
      <c r="U5961" s="27"/>
    </row>
    <row r="5962" spans="2:21" x14ac:dyDescent="0.25">
      <c r="B5962"/>
      <c r="C5962"/>
      <c r="D5962" s="13"/>
      <c r="E5962" s="13"/>
      <c r="K5962" s="23"/>
      <c r="O5962" s="21"/>
      <c r="P5962" s="27"/>
      <c r="Q5962" s="16"/>
      <c r="U5962" s="27"/>
    </row>
    <row r="5963" spans="2:21" x14ac:dyDescent="0.25">
      <c r="B5963"/>
      <c r="C5963"/>
      <c r="D5963" s="13"/>
      <c r="E5963" s="13"/>
      <c r="K5963" s="23"/>
      <c r="O5963" s="21"/>
      <c r="P5963" s="27"/>
      <c r="Q5963" s="16"/>
      <c r="U5963" s="27"/>
    </row>
    <row r="5964" spans="2:21" x14ac:dyDescent="0.25">
      <c r="B5964"/>
      <c r="C5964"/>
      <c r="D5964" s="13"/>
      <c r="E5964" s="13"/>
      <c r="K5964" s="23"/>
      <c r="O5964" s="21"/>
      <c r="P5964" s="27"/>
      <c r="Q5964" s="16"/>
      <c r="U5964" s="27"/>
    </row>
    <row r="5965" spans="2:21" x14ac:dyDescent="0.25">
      <c r="B5965"/>
      <c r="C5965"/>
      <c r="D5965" s="13"/>
      <c r="E5965" s="13"/>
      <c r="K5965" s="23"/>
      <c r="O5965" s="21"/>
      <c r="P5965" s="27"/>
      <c r="Q5965" s="16"/>
      <c r="U5965" s="27"/>
    </row>
    <row r="5966" spans="2:21" x14ac:dyDescent="0.25">
      <c r="B5966"/>
      <c r="C5966"/>
      <c r="D5966" s="13"/>
      <c r="E5966" s="13"/>
      <c r="K5966" s="23"/>
      <c r="O5966" s="21"/>
      <c r="P5966" s="27"/>
      <c r="Q5966" s="16"/>
      <c r="U5966" s="27"/>
    </row>
    <row r="5967" spans="2:21" x14ac:dyDescent="0.25">
      <c r="B5967"/>
      <c r="C5967"/>
      <c r="D5967" s="13"/>
      <c r="E5967" s="13"/>
      <c r="K5967" s="23"/>
      <c r="O5967" s="21"/>
      <c r="P5967" s="27"/>
      <c r="Q5967" s="16"/>
      <c r="U5967" s="27"/>
    </row>
    <row r="5968" spans="2:21" x14ac:dyDescent="0.25">
      <c r="B5968"/>
      <c r="C5968"/>
      <c r="D5968" s="13"/>
      <c r="E5968" s="13"/>
      <c r="K5968" s="23"/>
      <c r="O5968" s="21"/>
      <c r="P5968" s="27"/>
      <c r="Q5968" s="16"/>
      <c r="U5968" s="27"/>
    </row>
    <row r="5969" spans="2:21" x14ac:dyDescent="0.25">
      <c r="B5969"/>
      <c r="C5969"/>
      <c r="D5969" s="13"/>
      <c r="E5969" s="13"/>
      <c r="K5969" s="23"/>
      <c r="O5969" s="21"/>
      <c r="P5969" s="27"/>
      <c r="Q5969" s="16"/>
      <c r="U5969" s="27"/>
    </row>
    <row r="5970" spans="2:21" x14ac:dyDescent="0.25">
      <c r="B5970"/>
      <c r="C5970"/>
      <c r="D5970" s="13"/>
      <c r="E5970" s="13"/>
      <c r="K5970" s="23"/>
      <c r="O5970" s="21"/>
      <c r="P5970" s="27"/>
      <c r="Q5970" s="16"/>
      <c r="U5970" s="27"/>
    </row>
    <row r="5971" spans="2:21" x14ac:dyDescent="0.25">
      <c r="B5971"/>
      <c r="C5971"/>
      <c r="D5971" s="13"/>
      <c r="E5971" s="13"/>
      <c r="K5971" s="23"/>
      <c r="O5971" s="21"/>
      <c r="P5971" s="27"/>
      <c r="Q5971" s="16"/>
      <c r="U5971" s="27"/>
    </row>
    <row r="5972" spans="2:21" x14ac:dyDescent="0.25">
      <c r="B5972"/>
      <c r="C5972"/>
      <c r="D5972" s="13"/>
      <c r="E5972" s="13"/>
      <c r="K5972" s="23"/>
      <c r="O5972" s="21"/>
      <c r="P5972" s="27"/>
      <c r="Q5972" s="16"/>
      <c r="U5972" s="27"/>
    </row>
    <row r="5973" spans="2:21" x14ac:dyDescent="0.25">
      <c r="B5973"/>
      <c r="C5973"/>
      <c r="D5973" s="13"/>
      <c r="E5973" s="13"/>
      <c r="K5973" s="23"/>
      <c r="O5973" s="21"/>
      <c r="P5973" s="27"/>
      <c r="Q5973" s="16"/>
      <c r="U5973" s="27"/>
    </row>
    <row r="5974" spans="2:21" x14ac:dyDescent="0.25">
      <c r="B5974"/>
      <c r="C5974"/>
      <c r="D5974" s="13"/>
      <c r="E5974" s="13"/>
      <c r="K5974" s="23"/>
      <c r="O5974" s="21"/>
      <c r="P5974" s="27"/>
      <c r="Q5974" s="16"/>
      <c r="U5974" s="27"/>
    </row>
    <row r="5975" spans="2:21" x14ac:dyDescent="0.25">
      <c r="B5975"/>
      <c r="C5975"/>
      <c r="D5975" s="13"/>
      <c r="E5975" s="13"/>
      <c r="K5975" s="23"/>
      <c r="O5975" s="21"/>
      <c r="P5975" s="27"/>
      <c r="Q5975" s="16"/>
      <c r="U5975" s="27"/>
    </row>
    <row r="5976" spans="2:21" x14ac:dyDescent="0.25">
      <c r="B5976"/>
      <c r="C5976"/>
      <c r="D5976" s="13"/>
      <c r="E5976" s="13"/>
      <c r="K5976" s="23"/>
      <c r="O5976" s="21"/>
      <c r="P5976" s="27"/>
      <c r="Q5976" s="16"/>
      <c r="U5976" s="27"/>
    </row>
    <row r="5977" spans="2:21" x14ac:dyDescent="0.25">
      <c r="B5977"/>
      <c r="C5977"/>
      <c r="D5977" s="13"/>
      <c r="E5977" s="13"/>
      <c r="K5977" s="23"/>
      <c r="O5977" s="21"/>
      <c r="P5977" s="27"/>
      <c r="Q5977" s="16"/>
      <c r="U5977" s="27"/>
    </row>
    <row r="5978" spans="2:21" x14ac:dyDescent="0.25">
      <c r="B5978"/>
      <c r="C5978"/>
      <c r="D5978" s="13"/>
      <c r="E5978" s="13"/>
      <c r="K5978" s="23"/>
      <c r="O5978" s="21"/>
      <c r="P5978" s="27"/>
      <c r="Q5978" s="16"/>
      <c r="U5978" s="27"/>
    </row>
    <row r="5979" spans="2:21" x14ac:dyDescent="0.25">
      <c r="B5979"/>
      <c r="C5979"/>
      <c r="D5979" s="13"/>
      <c r="E5979" s="13"/>
      <c r="K5979" s="23"/>
      <c r="O5979" s="21"/>
      <c r="P5979" s="27"/>
      <c r="Q5979" s="16"/>
      <c r="U5979" s="27"/>
    </row>
    <row r="5980" spans="2:21" x14ac:dyDescent="0.25">
      <c r="B5980"/>
      <c r="C5980"/>
      <c r="D5980" s="13"/>
      <c r="E5980" s="13"/>
      <c r="K5980" s="23"/>
      <c r="O5980" s="21"/>
      <c r="P5980" s="27"/>
      <c r="Q5980" s="16"/>
      <c r="U5980" s="27"/>
    </row>
    <row r="5981" spans="2:21" x14ac:dyDescent="0.25">
      <c r="B5981"/>
      <c r="C5981"/>
      <c r="D5981" s="13"/>
      <c r="E5981" s="13"/>
      <c r="K5981" s="23"/>
      <c r="O5981" s="21"/>
      <c r="P5981" s="27"/>
      <c r="Q5981" s="16"/>
      <c r="U5981" s="27"/>
    </row>
    <row r="5982" spans="2:21" x14ac:dyDescent="0.25">
      <c r="B5982"/>
      <c r="C5982"/>
      <c r="D5982" s="13"/>
      <c r="E5982" s="13"/>
      <c r="K5982" s="23"/>
      <c r="O5982" s="21"/>
      <c r="P5982" s="27"/>
      <c r="Q5982" s="16"/>
      <c r="U5982" s="27"/>
    </row>
    <row r="5983" spans="2:21" x14ac:dyDescent="0.25">
      <c r="B5983"/>
      <c r="C5983"/>
      <c r="D5983" s="13"/>
      <c r="E5983" s="13"/>
      <c r="K5983" s="23"/>
      <c r="O5983" s="21"/>
      <c r="P5983" s="27"/>
      <c r="Q5983" s="16"/>
      <c r="U5983" s="27"/>
    </row>
    <row r="5984" spans="2:21" x14ac:dyDescent="0.25">
      <c r="B5984"/>
      <c r="C5984"/>
      <c r="D5984" s="13"/>
      <c r="E5984" s="13"/>
      <c r="K5984" s="23"/>
      <c r="O5984" s="21"/>
      <c r="P5984" s="27"/>
      <c r="Q5984" s="16"/>
      <c r="U5984" s="27"/>
    </row>
    <row r="5985" spans="2:21" x14ac:dyDescent="0.25">
      <c r="B5985"/>
      <c r="C5985"/>
      <c r="D5985" s="13"/>
      <c r="E5985" s="13"/>
      <c r="K5985" s="23"/>
      <c r="O5985" s="21"/>
      <c r="P5985" s="27"/>
      <c r="Q5985" s="16"/>
      <c r="U5985" s="27"/>
    </row>
    <row r="5986" spans="2:21" x14ac:dyDescent="0.25">
      <c r="B5986"/>
      <c r="C5986"/>
      <c r="D5986" s="13"/>
      <c r="E5986" s="13"/>
      <c r="K5986" s="23"/>
      <c r="O5986" s="21"/>
      <c r="P5986" s="27"/>
      <c r="Q5986" s="16"/>
      <c r="U5986" s="27"/>
    </row>
    <row r="5987" spans="2:21" x14ac:dyDescent="0.25">
      <c r="B5987"/>
      <c r="C5987"/>
      <c r="D5987" s="13"/>
      <c r="E5987" s="13"/>
      <c r="K5987" s="23"/>
      <c r="O5987" s="21"/>
      <c r="P5987" s="27"/>
      <c r="Q5987" s="16"/>
      <c r="U5987" s="27"/>
    </row>
    <row r="5988" spans="2:21" x14ac:dyDescent="0.25">
      <c r="B5988"/>
      <c r="C5988"/>
      <c r="D5988" s="13"/>
      <c r="E5988" s="13"/>
      <c r="K5988" s="23"/>
      <c r="O5988" s="21"/>
      <c r="P5988" s="27"/>
      <c r="Q5988" s="16"/>
      <c r="U5988" s="27"/>
    </row>
    <row r="5989" spans="2:21" x14ac:dyDescent="0.25">
      <c r="B5989"/>
      <c r="C5989"/>
      <c r="D5989" s="13"/>
      <c r="E5989" s="13"/>
      <c r="K5989" s="23"/>
      <c r="O5989" s="21"/>
      <c r="P5989" s="27"/>
      <c r="Q5989" s="16"/>
      <c r="U5989" s="27"/>
    </row>
    <row r="5990" spans="2:21" x14ac:dyDescent="0.25">
      <c r="B5990"/>
      <c r="C5990"/>
      <c r="D5990" s="13"/>
      <c r="E5990" s="13"/>
      <c r="K5990" s="23"/>
      <c r="O5990" s="21"/>
      <c r="P5990" s="27"/>
      <c r="Q5990" s="16"/>
      <c r="U5990" s="27"/>
    </row>
    <row r="5991" spans="2:21" x14ac:dyDescent="0.25">
      <c r="B5991"/>
      <c r="C5991"/>
      <c r="D5991" s="13"/>
      <c r="E5991" s="13"/>
      <c r="K5991" s="23"/>
      <c r="O5991" s="21"/>
      <c r="P5991" s="27"/>
      <c r="Q5991" s="16"/>
      <c r="U5991" s="27"/>
    </row>
    <row r="5992" spans="2:21" x14ac:dyDescent="0.25">
      <c r="B5992"/>
      <c r="C5992"/>
      <c r="D5992" s="13"/>
      <c r="E5992" s="13"/>
      <c r="K5992" s="23"/>
      <c r="O5992" s="21"/>
      <c r="P5992" s="27"/>
      <c r="Q5992" s="16"/>
      <c r="U5992" s="27"/>
    </row>
    <row r="5993" spans="2:21" x14ac:dyDescent="0.25">
      <c r="B5993"/>
      <c r="C5993"/>
      <c r="D5993" s="13"/>
      <c r="E5993" s="13"/>
      <c r="K5993" s="23"/>
      <c r="O5993" s="21"/>
      <c r="P5993" s="27"/>
      <c r="Q5993" s="16"/>
      <c r="U5993" s="27"/>
    </row>
    <row r="5994" spans="2:21" x14ac:dyDescent="0.25">
      <c r="B5994"/>
      <c r="C5994"/>
      <c r="D5994" s="13"/>
      <c r="E5994" s="13"/>
      <c r="K5994" s="23"/>
      <c r="O5994" s="21"/>
      <c r="P5994" s="27"/>
      <c r="Q5994" s="16"/>
      <c r="U5994" s="27"/>
    </row>
    <row r="5995" spans="2:21" x14ac:dyDescent="0.25">
      <c r="B5995"/>
      <c r="C5995"/>
      <c r="D5995" s="13"/>
      <c r="E5995" s="13"/>
      <c r="K5995" s="23"/>
      <c r="O5995" s="21"/>
      <c r="P5995" s="27"/>
      <c r="Q5995" s="16"/>
      <c r="U5995" s="27"/>
    </row>
    <row r="5996" spans="2:21" x14ac:dyDescent="0.25">
      <c r="B5996"/>
      <c r="C5996"/>
      <c r="D5996" s="13"/>
      <c r="E5996" s="13"/>
      <c r="K5996" s="23"/>
      <c r="O5996" s="21"/>
      <c r="P5996" s="27"/>
      <c r="Q5996" s="16"/>
      <c r="U5996" s="27"/>
    </row>
    <row r="5997" spans="2:21" x14ac:dyDescent="0.25">
      <c r="B5997"/>
      <c r="C5997"/>
      <c r="D5997" s="13"/>
      <c r="E5997" s="13"/>
      <c r="K5997" s="23"/>
      <c r="O5997" s="21"/>
      <c r="P5997" s="27"/>
      <c r="Q5997" s="16"/>
      <c r="U5997" s="27"/>
    </row>
    <row r="5998" spans="2:21" x14ac:dyDescent="0.25">
      <c r="B5998"/>
      <c r="C5998"/>
      <c r="D5998" s="13"/>
      <c r="E5998" s="13"/>
      <c r="K5998" s="23"/>
      <c r="O5998" s="21"/>
      <c r="P5998" s="27"/>
      <c r="Q5998" s="16"/>
      <c r="U5998" s="27"/>
    </row>
    <row r="5999" spans="2:21" x14ac:dyDescent="0.25">
      <c r="B5999"/>
      <c r="C5999"/>
      <c r="D5999" s="13"/>
      <c r="E5999" s="13"/>
      <c r="K5999" s="23"/>
      <c r="O5999" s="21"/>
      <c r="P5999" s="27"/>
      <c r="Q5999" s="16"/>
      <c r="U5999" s="27"/>
    </row>
    <row r="6000" spans="2:21" x14ac:dyDescent="0.25">
      <c r="B6000"/>
      <c r="C6000"/>
      <c r="D6000" s="13"/>
      <c r="E6000" s="13"/>
      <c r="K6000" s="23"/>
      <c r="O6000" s="21"/>
      <c r="P6000" s="27"/>
      <c r="Q6000" s="16"/>
      <c r="U6000" s="27"/>
    </row>
    <row r="6001" spans="2:21" x14ac:dyDescent="0.25">
      <c r="B6001"/>
      <c r="C6001"/>
      <c r="D6001" s="13"/>
      <c r="E6001" s="13"/>
      <c r="K6001" s="23"/>
      <c r="O6001" s="21"/>
      <c r="P6001" s="27"/>
      <c r="Q6001" s="16"/>
      <c r="U6001" s="27"/>
    </row>
    <row r="6002" spans="2:21" x14ac:dyDescent="0.25">
      <c r="B6002"/>
      <c r="C6002"/>
      <c r="D6002" s="13"/>
      <c r="E6002" s="13"/>
      <c r="K6002" s="23"/>
      <c r="O6002" s="21"/>
      <c r="P6002" s="27"/>
      <c r="Q6002" s="16"/>
      <c r="U6002" s="27"/>
    </row>
    <row r="6003" spans="2:21" x14ac:dyDescent="0.25">
      <c r="B6003"/>
      <c r="C6003"/>
      <c r="D6003" s="13"/>
      <c r="E6003" s="13"/>
      <c r="K6003" s="23"/>
      <c r="O6003" s="21"/>
      <c r="P6003" s="27"/>
      <c r="Q6003" s="16"/>
      <c r="U6003" s="27"/>
    </row>
    <row r="6004" spans="2:21" x14ac:dyDescent="0.25">
      <c r="B6004"/>
      <c r="C6004"/>
      <c r="D6004" s="13"/>
      <c r="E6004" s="13"/>
      <c r="K6004" s="23"/>
      <c r="O6004" s="21"/>
      <c r="P6004" s="27"/>
      <c r="Q6004" s="16"/>
      <c r="U6004" s="27"/>
    </row>
    <row r="6005" spans="2:21" x14ac:dyDescent="0.25">
      <c r="B6005"/>
      <c r="C6005"/>
      <c r="D6005" s="13"/>
      <c r="E6005" s="13"/>
      <c r="K6005" s="23"/>
      <c r="O6005" s="21"/>
      <c r="P6005" s="27"/>
      <c r="Q6005" s="16"/>
      <c r="U6005" s="27"/>
    </row>
    <row r="6006" spans="2:21" x14ac:dyDescent="0.25">
      <c r="B6006"/>
      <c r="C6006"/>
      <c r="D6006" s="13"/>
      <c r="E6006" s="13"/>
      <c r="K6006" s="23"/>
      <c r="O6006" s="21"/>
      <c r="P6006" s="27"/>
      <c r="Q6006" s="16"/>
      <c r="U6006" s="27"/>
    </row>
    <row r="6007" spans="2:21" x14ac:dyDescent="0.25">
      <c r="B6007"/>
      <c r="C6007"/>
      <c r="D6007" s="13"/>
      <c r="E6007" s="13"/>
      <c r="K6007" s="23"/>
      <c r="O6007" s="21"/>
      <c r="P6007" s="27"/>
      <c r="Q6007" s="16"/>
      <c r="U6007" s="27"/>
    </row>
    <row r="6008" spans="2:21" x14ac:dyDescent="0.25">
      <c r="B6008"/>
      <c r="C6008"/>
      <c r="D6008" s="13"/>
      <c r="E6008" s="13"/>
      <c r="K6008" s="23"/>
      <c r="O6008" s="21"/>
      <c r="P6008" s="27"/>
      <c r="Q6008" s="16"/>
      <c r="U6008" s="27"/>
    </row>
    <row r="6009" spans="2:21" x14ac:dyDescent="0.25">
      <c r="B6009"/>
      <c r="C6009"/>
      <c r="D6009" s="13"/>
      <c r="E6009" s="13"/>
      <c r="K6009" s="23"/>
      <c r="O6009" s="21"/>
      <c r="P6009" s="27"/>
      <c r="Q6009" s="16"/>
      <c r="U6009" s="27"/>
    </row>
    <row r="6010" spans="2:21" x14ac:dyDescent="0.25">
      <c r="B6010"/>
      <c r="C6010"/>
      <c r="D6010" s="13"/>
      <c r="E6010" s="13"/>
      <c r="K6010" s="23"/>
      <c r="O6010" s="21"/>
      <c r="P6010" s="27"/>
      <c r="Q6010" s="16"/>
      <c r="U6010" s="27"/>
    </row>
    <row r="6011" spans="2:21" x14ac:dyDescent="0.25">
      <c r="B6011"/>
      <c r="C6011"/>
      <c r="D6011" s="13"/>
      <c r="E6011" s="13"/>
      <c r="K6011" s="23"/>
      <c r="O6011" s="21"/>
      <c r="P6011" s="27"/>
      <c r="Q6011" s="16"/>
      <c r="U6011" s="27"/>
    </row>
    <row r="6012" spans="2:21" x14ac:dyDescent="0.25">
      <c r="B6012"/>
      <c r="C6012"/>
      <c r="D6012" s="13"/>
      <c r="E6012" s="13"/>
      <c r="K6012" s="23"/>
      <c r="O6012" s="21"/>
      <c r="P6012" s="27"/>
      <c r="Q6012" s="16"/>
      <c r="U6012" s="27"/>
    </row>
    <row r="6013" spans="2:21" x14ac:dyDescent="0.25">
      <c r="B6013"/>
      <c r="C6013"/>
      <c r="D6013" s="13"/>
      <c r="E6013" s="13"/>
      <c r="K6013" s="23"/>
      <c r="O6013" s="21"/>
      <c r="P6013" s="27"/>
      <c r="Q6013" s="16"/>
      <c r="U6013" s="27"/>
    </row>
    <row r="6014" spans="2:21" x14ac:dyDescent="0.25">
      <c r="B6014"/>
      <c r="C6014"/>
      <c r="D6014" s="13"/>
      <c r="E6014" s="13"/>
      <c r="K6014" s="23"/>
      <c r="O6014" s="21"/>
      <c r="P6014" s="27"/>
      <c r="Q6014" s="16"/>
      <c r="U6014" s="27"/>
    </row>
    <row r="6015" spans="2:21" x14ac:dyDescent="0.25">
      <c r="B6015"/>
      <c r="C6015"/>
      <c r="D6015" s="13"/>
      <c r="E6015" s="13"/>
      <c r="K6015" s="23"/>
      <c r="O6015" s="21"/>
      <c r="P6015" s="27"/>
      <c r="Q6015" s="16"/>
      <c r="U6015" s="27"/>
    </row>
    <row r="6016" spans="2:21" x14ac:dyDescent="0.25">
      <c r="B6016"/>
      <c r="C6016"/>
      <c r="D6016" s="13"/>
      <c r="E6016" s="13"/>
      <c r="K6016" s="23"/>
      <c r="O6016" s="21"/>
      <c r="P6016" s="27"/>
      <c r="Q6016" s="16"/>
      <c r="U6016" s="27"/>
    </row>
    <row r="6017" spans="2:21" x14ac:dyDescent="0.25">
      <c r="B6017"/>
      <c r="C6017"/>
      <c r="D6017" s="13"/>
      <c r="E6017" s="13"/>
      <c r="K6017" s="23"/>
      <c r="O6017" s="21"/>
      <c r="P6017" s="27"/>
      <c r="Q6017" s="16"/>
      <c r="U6017" s="27"/>
    </row>
    <row r="6018" spans="2:21" x14ac:dyDescent="0.25">
      <c r="B6018"/>
      <c r="C6018"/>
      <c r="D6018" s="13"/>
      <c r="E6018" s="13"/>
      <c r="K6018" s="23"/>
      <c r="O6018" s="21"/>
      <c r="P6018" s="27"/>
      <c r="Q6018" s="16"/>
      <c r="U6018" s="27"/>
    </row>
    <row r="6019" spans="2:21" x14ac:dyDescent="0.25">
      <c r="B6019"/>
      <c r="C6019"/>
      <c r="D6019" s="13"/>
      <c r="E6019" s="13"/>
      <c r="K6019" s="23"/>
      <c r="O6019" s="21"/>
      <c r="P6019" s="27"/>
      <c r="Q6019" s="16"/>
      <c r="U6019" s="27"/>
    </row>
    <row r="6020" spans="2:21" x14ac:dyDescent="0.25">
      <c r="B6020"/>
      <c r="C6020"/>
      <c r="D6020" s="13"/>
      <c r="E6020" s="13"/>
      <c r="K6020" s="23"/>
      <c r="O6020" s="21"/>
      <c r="P6020" s="27"/>
      <c r="Q6020" s="16"/>
      <c r="U6020" s="27"/>
    </row>
    <row r="6021" spans="2:21" x14ac:dyDescent="0.25">
      <c r="B6021"/>
      <c r="C6021"/>
      <c r="D6021" s="13"/>
      <c r="E6021" s="13"/>
      <c r="K6021" s="23"/>
      <c r="O6021" s="21"/>
      <c r="P6021" s="27"/>
      <c r="Q6021" s="16"/>
      <c r="U6021" s="27"/>
    </row>
    <row r="6022" spans="2:21" x14ac:dyDescent="0.25">
      <c r="B6022"/>
      <c r="C6022"/>
      <c r="D6022" s="13"/>
      <c r="E6022" s="13"/>
      <c r="K6022" s="23"/>
      <c r="O6022" s="21"/>
      <c r="P6022" s="27"/>
      <c r="Q6022" s="16"/>
      <c r="U6022" s="27"/>
    </row>
    <row r="6023" spans="2:21" x14ac:dyDescent="0.25">
      <c r="B6023"/>
      <c r="C6023"/>
      <c r="D6023" s="13"/>
      <c r="E6023" s="13"/>
      <c r="K6023" s="23"/>
      <c r="O6023" s="21"/>
      <c r="P6023" s="27"/>
      <c r="Q6023" s="16"/>
      <c r="U6023" s="27"/>
    </row>
    <row r="6024" spans="2:21" x14ac:dyDescent="0.25">
      <c r="B6024"/>
      <c r="C6024"/>
      <c r="D6024" s="13"/>
      <c r="E6024" s="13"/>
      <c r="K6024" s="23"/>
      <c r="O6024" s="21"/>
      <c r="P6024" s="27"/>
      <c r="Q6024" s="16"/>
      <c r="U6024" s="27"/>
    </row>
    <row r="6025" spans="2:21" x14ac:dyDescent="0.25">
      <c r="B6025"/>
      <c r="C6025"/>
      <c r="D6025" s="13"/>
      <c r="E6025" s="13"/>
      <c r="K6025" s="23"/>
      <c r="O6025" s="21"/>
      <c r="P6025" s="27"/>
      <c r="Q6025" s="16"/>
      <c r="U6025" s="27"/>
    </row>
    <row r="6026" spans="2:21" x14ac:dyDescent="0.25">
      <c r="B6026"/>
      <c r="C6026"/>
      <c r="D6026" s="13"/>
      <c r="E6026" s="13"/>
      <c r="K6026" s="23"/>
      <c r="O6026" s="21"/>
      <c r="P6026" s="27"/>
      <c r="Q6026" s="16"/>
      <c r="U6026" s="27"/>
    </row>
    <row r="6027" spans="2:21" x14ac:dyDescent="0.25">
      <c r="B6027"/>
      <c r="C6027"/>
      <c r="D6027" s="13"/>
      <c r="E6027" s="13"/>
      <c r="K6027" s="23"/>
      <c r="O6027" s="21"/>
      <c r="P6027" s="27"/>
      <c r="Q6027" s="16"/>
      <c r="U6027" s="27"/>
    </row>
    <row r="6028" spans="2:21" x14ac:dyDescent="0.25">
      <c r="B6028"/>
      <c r="C6028"/>
      <c r="D6028" s="13"/>
      <c r="E6028" s="13"/>
      <c r="K6028" s="23"/>
      <c r="O6028" s="21"/>
      <c r="P6028" s="27"/>
      <c r="Q6028" s="16"/>
      <c r="U6028" s="27"/>
    </row>
    <row r="6029" spans="2:21" x14ac:dyDescent="0.25">
      <c r="B6029"/>
      <c r="C6029"/>
      <c r="D6029" s="13"/>
      <c r="E6029" s="13"/>
      <c r="K6029" s="23"/>
      <c r="O6029" s="21"/>
      <c r="P6029" s="27"/>
      <c r="Q6029" s="16"/>
      <c r="U6029" s="27"/>
    </row>
    <row r="6030" spans="2:21" x14ac:dyDescent="0.25">
      <c r="B6030"/>
      <c r="C6030"/>
      <c r="D6030" s="13"/>
      <c r="E6030" s="13"/>
      <c r="K6030" s="23"/>
      <c r="O6030" s="21"/>
      <c r="P6030" s="27"/>
      <c r="Q6030" s="16"/>
      <c r="U6030" s="27"/>
    </row>
    <row r="6031" spans="2:21" x14ac:dyDescent="0.25">
      <c r="B6031"/>
      <c r="C6031"/>
      <c r="D6031" s="13"/>
      <c r="E6031" s="13"/>
      <c r="K6031" s="23"/>
      <c r="O6031" s="21"/>
      <c r="P6031" s="27"/>
      <c r="Q6031" s="16"/>
      <c r="U6031" s="27"/>
    </row>
    <row r="6032" spans="2:21" x14ac:dyDescent="0.25">
      <c r="B6032"/>
      <c r="C6032"/>
      <c r="D6032" s="13"/>
      <c r="E6032" s="13"/>
      <c r="K6032" s="23"/>
      <c r="O6032" s="21"/>
      <c r="P6032" s="27"/>
      <c r="Q6032" s="16"/>
      <c r="U6032" s="27"/>
    </row>
    <row r="6033" spans="2:21" x14ac:dyDescent="0.25">
      <c r="B6033"/>
      <c r="C6033"/>
      <c r="D6033" s="13"/>
      <c r="E6033" s="13"/>
      <c r="K6033" s="23"/>
      <c r="O6033" s="21"/>
      <c r="P6033" s="27"/>
      <c r="Q6033" s="16"/>
      <c r="U6033" s="27"/>
    </row>
    <row r="6034" spans="2:21" x14ac:dyDescent="0.25">
      <c r="B6034"/>
      <c r="C6034"/>
      <c r="D6034" s="13"/>
      <c r="E6034" s="13"/>
      <c r="K6034" s="23"/>
      <c r="O6034" s="21"/>
      <c r="P6034" s="27"/>
      <c r="Q6034" s="16"/>
      <c r="U6034" s="27"/>
    </row>
    <row r="6035" spans="2:21" x14ac:dyDescent="0.25">
      <c r="B6035"/>
      <c r="C6035"/>
      <c r="D6035" s="13"/>
      <c r="E6035" s="13"/>
      <c r="K6035" s="23"/>
      <c r="O6035" s="21"/>
      <c r="P6035" s="27"/>
      <c r="Q6035" s="16"/>
      <c r="U6035" s="27"/>
    </row>
    <row r="6036" spans="2:21" x14ac:dyDescent="0.25">
      <c r="B6036"/>
      <c r="C6036"/>
      <c r="D6036" s="13"/>
      <c r="E6036" s="13"/>
      <c r="K6036" s="23"/>
      <c r="O6036" s="21"/>
      <c r="P6036" s="27"/>
      <c r="Q6036" s="16"/>
      <c r="U6036" s="27"/>
    </row>
    <row r="6037" spans="2:21" x14ac:dyDescent="0.25">
      <c r="B6037"/>
      <c r="C6037"/>
      <c r="D6037" s="13"/>
      <c r="E6037" s="13"/>
      <c r="K6037" s="23"/>
      <c r="O6037" s="21"/>
      <c r="P6037" s="27"/>
      <c r="Q6037" s="16"/>
      <c r="U6037" s="27"/>
    </row>
    <row r="6038" spans="2:21" x14ac:dyDescent="0.25">
      <c r="B6038"/>
      <c r="C6038"/>
      <c r="D6038" s="13"/>
      <c r="E6038" s="13"/>
      <c r="K6038" s="23"/>
      <c r="O6038" s="21"/>
      <c r="P6038" s="27"/>
      <c r="Q6038" s="16"/>
      <c r="U6038" s="27"/>
    </row>
    <row r="6039" spans="2:21" x14ac:dyDescent="0.25">
      <c r="B6039"/>
      <c r="C6039"/>
      <c r="D6039" s="13"/>
      <c r="E6039" s="13"/>
      <c r="K6039" s="23"/>
      <c r="O6039" s="21"/>
      <c r="P6039" s="27"/>
      <c r="Q6039" s="16"/>
      <c r="U6039" s="27"/>
    </row>
    <row r="6040" spans="2:21" x14ac:dyDescent="0.25">
      <c r="B6040"/>
      <c r="C6040"/>
      <c r="D6040" s="13"/>
      <c r="E6040" s="13"/>
      <c r="K6040" s="23"/>
      <c r="O6040" s="21"/>
      <c r="P6040" s="27"/>
      <c r="Q6040" s="16"/>
      <c r="U6040" s="27"/>
    </row>
    <row r="6041" spans="2:21" x14ac:dyDescent="0.25">
      <c r="B6041"/>
      <c r="C6041"/>
      <c r="D6041" s="13"/>
      <c r="E6041" s="13"/>
      <c r="K6041" s="23"/>
      <c r="O6041" s="21"/>
      <c r="P6041" s="27"/>
      <c r="Q6041" s="16"/>
      <c r="U6041" s="27"/>
    </row>
    <row r="6042" spans="2:21" x14ac:dyDescent="0.25">
      <c r="B6042"/>
      <c r="C6042"/>
      <c r="D6042" s="13"/>
      <c r="E6042" s="13"/>
      <c r="K6042" s="23"/>
      <c r="O6042" s="21"/>
      <c r="P6042" s="27"/>
      <c r="Q6042" s="16"/>
      <c r="U6042" s="27"/>
    </row>
    <row r="6043" spans="2:21" x14ac:dyDescent="0.25">
      <c r="B6043"/>
      <c r="C6043"/>
      <c r="D6043" s="13"/>
      <c r="E6043" s="13"/>
      <c r="K6043" s="23"/>
      <c r="O6043" s="21"/>
      <c r="P6043" s="27"/>
      <c r="Q6043" s="16"/>
      <c r="U6043" s="27"/>
    </row>
    <row r="6044" spans="2:21" x14ac:dyDescent="0.25">
      <c r="B6044"/>
      <c r="C6044"/>
      <c r="D6044" s="13"/>
      <c r="E6044" s="13"/>
      <c r="K6044" s="23"/>
      <c r="O6044" s="21"/>
      <c r="P6044" s="27"/>
      <c r="Q6044" s="16"/>
      <c r="U6044" s="27"/>
    </row>
    <row r="6045" spans="2:21" x14ac:dyDescent="0.25">
      <c r="B6045"/>
      <c r="C6045"/>
      <c r="D6045" s="13"/>
      <c r="E6045" s="13"/>
      <c r="K6045" s="23"/>
      <c r="O6045" s="21"/>
      <c r="P6045" s="27"/>
      <c r="Q6045" s="16"/>
      <c r="U6045" s="27"/>
    </row>
    <row r="6046" spans="2:21" x14ac:dyDescent="0.25">
      <c r="B6046"/>
      <c r="C6046"/>
      <c r="D6046" s="13"/>
      <c r="E6046" s="13"/>
      <c r="K6046" s="23"/>
      <c r="O6046" s="21"/>
      <c r="P6046" s="27"/>
      <c r="Q6046" s="16"/>
      <c r="U6046" s="27"/>
    </row>
    <row r="6047" spans="2:21" x14ac:dyDescent="0.25">
      <c r="B6047"/>
      <c r="C6047"/>
      <c r="D6047" s="13"/>
      <c r="E6047" s="13"/>
      <c r="K6047" s="23"/>
      <c r="O6047" s="21"/>
      <c r="P6047" s="27"/>
      <c r="Q6047" s="16"/>
      <c r="U6047" s="27"/>
    </row>
    <row r="6048" spans="2:21" x14ac:dyDescent="0.25">
      <c r="B6048"/>
      <c r="C6048"/>
      <c r="D6048" s="13"/>
      <c r="E6048" s="13"/>
      <c r="K6048" s="23"/>
      <c r="O6048" s="21"/>
      <c r="P6048" s="27"/>
      <c r="Q6048" s="16"/>
      <c r="U6048" s="27"/>
    </row>
    <row r="6049" spans="2:21" x14ac:dyDescent="0.25">
      <c r="B6049"/>
      <c r="C6049"/>
      <c r="D6049" s="13"/>
      <c r="E6049" s="13"/>
      <c r="K6049" s="23"/>
      <c r="O6049" s="21"/>
      <c r="P6049" s="27"/>
      <c r="Q6049" s="16"/>
      <c r="U6049" s="27"/>
    </row>
    <row r="6050" spans="2:21" x14ac:dyDescent="0.25">
      <c r="B6050"/>
      <c r="C6050"/>
      <c r="D6050" s="13"/>
      <c r="E6050" s="13"/>
      <c r="K6050" s="23"/>
      <c r="O6050" s="21"/>
      <c r="P6050" s="27"/>
      <c r="Q6050" s="16"/>
      <c r="U6050" s="27"/>
    </row>
    <row r="6051" spans="2:21" x14ac:dyDescent="0.25">
      <c r="B6051"/>
      <c r="C6051"/>
      <c r="D6051" s="13"/>
      <c r="E6051" s="13"/>
      <c r="K6051" s="23"/>
      <c r="O6051" s="21"/>
      <c r="P6051" s="27"/>
      <c r="Q6051" s="16"/>
      <c r="U6051" s="27"/>
    </row>
    <row r="6052" spans="2:21" x14ac:dyDescent="0.25">
      <c r="B6052"/>
      <c r="C6052"/>
      <c r="D6052" s="13"/>
      <c r="E6052" s="13"/>
      <c r="K6052" s="23"/>
      <c r="O6052" s="21"/>
      <c r="P6052" s="27"/>
      <c r="Q6052" s="16"/>
      <c r="U6052" s="27"/>
    </row>
    <row r="6053" spans="2:21" x14ac:dyDescent="0.25">
      <c r="B6053"/>
      <c r="C6053"/>
      <c r="D6053" s="13"/>
      <c r="E6053" s="13"/>
      <c r="K6053" s="23"/>
      <c r="O6053" s="21"/>
      <c r="P6053" s="27"/>
      <c r="Q6053" s="16"/>
      <c r="U6053" s="27"/>
    </row>
    <row r="6054" spans="2:21" x14ac:dyDescent="0.25">
      <c r="B6054"/>
      <c r="C6054"/>
      <c r="D6054" s="13"/>
      <c r="E6054" s="13"/>
      <c r="K6054" s="23"/>
      <c r="O6054" s="21"/>
      <c r="P6054" s="27"/>
      <c r="Q6054" s="16"/>
      <c r="U6054" s="27"/>
    </row>
    <row r="6055" spans="2:21" x14ac:dyDescent="0.25">
      <c r="B6055"/>
      <c r="C6055"/>
      <c r="D6055" s="13"/>
      <c r="E6055" s="13"/>
      <c r="K6055" s="23"/>
      <c r="O6055" s="21"/>
      <c r="P6055" s="27"/>
      <c r="Q6055" s="16"/>
      <c r="U6055" s="27"/>
    </row>
    <row r="6056" spans="2:21" x14ac:dyDescent="0.25">
      <c r="B6056"/>
      <c r="C6056"/>
      <c r="D6056" s="13"/>
      <c r="E6056" s="13"/>
      <c r="K6056" s="23"/>
      <c r="O6056" s="21"/>
      <c r="P6056" s="27"/>
      <c r="Q6056" s="16"/>
      <c r="U6056" s="27"/>
    </row>
    <row r="6057" spans="2:21" x14ac:dyDescent="0.25">
      <c r="B6057"/>
      <c r="C6057"/>
      <c r="D6057" s="13"/>
      <c r="E6057" s="13"/>
      <c r="K6057" s="23"/>
      <c r="O6057" s="21"/>
      <c r="P6057" s="27"/>
      <c r="Q6057" s="16"/>
      <c r="U6057" s="27"/>
    </row>
    <row r="6058" spans="2:21" x14ac:dyDescent="0.25">
      <c r="B6058"/>
      <c r="C6058"/>
      <c r="D6058" s="13"/>
      <c r="E6058" s="13"/>
      <c r="K6058" s="23"/>
      <c r="O6058" s="21"/>
      <c r="P6058" s="27"/>
      <c r="Q6058" s="16"/>
      <c r="U6058" s="27"/>
    </row>
    <row r="6059" spans="2:21" x14ac:dyDescent="0.25">
      <c r="B6059"/>
      <c r="C6059"/>
      <c r="D6059" s="13"/>
      <c r="E6059" s="13"/>
      <c r="K6059" s="23"/>
      <c r="O6059" s="21"/>
      <c r="P6059" s="27"/>
      <c r="Q6059" s="16"/>
      <c r="U6059" s="27"/>
    </row>
    <row r="6060" spans="2:21" x14ac:dyDescent="0.25">
      <c r="B6060"/>
      <c r="C6060"/>
      <c r="D6060" s="13"/>
      <c r="E6060" s="13"/>
      <c r="K6060" s="23"/>
      <c r="O6060" s="21"/>
      <c r="P6060" s="27"/>
      <c r="Q6060" s="16"/>
      <c r="U6060" s="27"/>
    </row>
    <row r="6061" spans="2:21" x14ac:dyDescent="0.25">
      <c r="B6061"/>
      <c r="C6061"/>
      <c r="D6061" s="13"/>
      <c r="E6061" s="13"/>
      <c r="K6061" s="23"/>
      <c r="O6061" s="21"/>
      <c r="P6061" s="27"/>
      <c r="Q6061" s="16"/>
      <c r="U6061" s="27"/>
    </row>
    <row r="6062" spans="2:21" x14ac:dyDescent="0.25">
      <c r="B6062"/>
      <c r="C6062"/>
      <c r="D6062" s="13"/>
      <c r="E6062" s="13"/>
      <c r="K6062" s="23"/>
      <c r="O6062" s="21"/>
      <c r="P6062" s="27"/>
      <c r="Q6062" s="16"/>
      <c r="U6062" s="27"/>
    </row>
    <row r="6063" spans="2:21" x14ac:dyDescent="0.25">
      <c r="B6063"/>
      <c r="C6063"/>
      <c r="D6063" s="13"/>
      <c r="E6063" s="13"/>
      <c r="K6063" s="23"/>
      <c r="O6063" s="21"/>
      <c r="P6063" s="27"/>
      <c r="Q6063" s="16"/>
      <c r="U6063" s="27"/>
    </row>
    <row r="6064" spans="2:21" x14ac:dyDescent="0.25">
      <c r="B6064"/>
      <c r="C6064"/>
      <c r="D6064" s="13"/>
      <c r="E6064" s="13"/>
      <c r="K6064" s="23"/>
      <c r="O6064" s="21"/>
      <c r="P6064" s="27"/>
      <c r="Q6064" s="16"/>
      <c r="U6064" s="27"/>
    </row>
    <row r="6065" spans="2:21" x14ac:dyDescent="0.25">
      <c r="B6065"/>
      <c r="C6065"/>
      <c r="D6065" s="13"/>
      <c r="E6065" s="13"/>
      <c r="K6065" s="23"/>
      <c r="O6065" s="21"/>
      <c r="P6065" s="27"/>
      <c r="Q6065" s="16"/>
      <c r="U6065" s="27"/>
    </row>
    <row r="6066" spans="2:21" x14ac:dyDescent="0.25">
      <c r="B6066"/>
      <c r="C6066"/>
      <c r="D6066" s="13"/>
      <c r="E6066" s="13"/>
      <c r="K6066" s="23"/>
      <c r="O6066" s="21"/>
      <c r="P6066" s="27"/>
      <c r="Q6066" s="16"/>
      <c r="U6066" s="27"/>
    </row>
    <row r="6067" spans="2:21" x14ac:dyDescent="0.25">
      <c r="B6067"/>
      <c r="C6067"/>
      <c r="D6067" s="13"/>
      <c r="E6067" s="13"/>
      <c r="K6067" s="23"/>
      <c r="O6067" s="21"/>
      <c r="P6067" s="27"/>
      <c r="Q6067" s="16"/>
      <c r="U6067" s="27"/>
    </row>
    <row r="6068" spans="2:21" x14ac:dyDescent="0.25">
      <c r="B6068"/>
      <c r="C6068"/>
      <c r="D6068" s="13"/>
      <c r="E6068" s="13"/>
      <c r="K6068" s="23"/>
      <c r="O6068" s="21"/>
      <c r="P6068" s="27"/>
      <c r="Q6068" s="16"/>
      <c r="U6068" s="27"/>
    </row>
    <row r="6069" spans="2:21" x14ac:dyDescent="0.25">
      <c r="B6069"/>
      <c r="C6069"/>
      <c r="D6069" s="13"/>
      <c r="E6069" s="13"/>
      <c r="K6069" s="23"/>
      <c r="O6069" s="21"/>
      <c r="P6069" s="27"/>
      <c r="Q6069" s="16"/>
      <c r="U6069" s="27"/>
    </row>
    <row r="6070" spans="2:21" x14ac:dyDescent="0.25">
      <c r="B6070"/>
      <c r="C6070"/>
      <c r="D6070" s="13"/>
      <c r="E6070" s="13"/>
      <c r="K6070" s="23"/>
      <c r="O6070" s="21"/>
      <c r="P6070" s="27"/>
      <c r="Q6070" s="16"/>
      <c r="U6070" s="27"/>
    </row>
    <row r="6071" spans="2:21" x14ac:dyDescent="0.25">
      <c r="B6071"/>
      <c r="C6071"/>
      <c r="D6071" s="13"/>
      <c r="E6071" s="13"/>
      <c r="K6071" s="23"/>
      <c r="O6071" s="21"/>
      <c r="P6071" s="27"/>
      <c r="Q6071" s="16"/>
      <c r="U6071" s="27"/>
    </row>
    <row r="6072" spans="2:21" x14ac:dyDescent="0.25">
      <c r="B6072"/>
      <c r="C6072"/>
      <c r="D6072" s="13"/>
      <c r="E6072" s="13"/>
      <c r="K6072" s="23"/>
      <c r="O6072" s="21"/>
      <c r="P6072" s="27"/>
      <c r="Q6072" s="16"/>
      <c r="U6072" s="27"/>
    </row>
    <row r="6073" spans="2:21" x14ac:dyDescent="0.25">
      <c r="B6073"/>
      <c r="C6073"/>
      <c r="D6073" s="13"/>
      <c r="E6073" s="13"/>
      <c r="K6073" s="23"/>
      <c r="O6073" s="21"/>
      <c r="P6073" s="27"/>
      <c r="Q6073" s="16"/>
      <c r="U6073" s="27"/>
    </row>
    <row r="6074" spans="2:21" x14ac:dyDescent="0.25">
      <c r="B6074"/>
      <c r="C6074"/>
      <c r="D6074" s="13"/>
      <c r="E6074" s="13"/>
      <c r="K6074" s="23"/>
      <c r="O6074" s="21"/>
      <c r="P6074" s="27"/>
      <c r="Q6074" s="16"/>
      <c r="U6074" s="27"/>
    </row>
    <row r="6075" spans="2:21" x14ac:dyDescent="0.25">
      <c r="B6075"/>
      <c r="C6075"/>
      <c r="D6075" s="13"/>
      <c r="E6075" s="13"/>
      <c r="K6075" s="23"/>
      <c r="O6075" s="21"/>
      <c r="P6075" s="27"/>
      <c r="Q6075" s="16"/>
      <c r="U6075" s="27"/>
    </row>
    <row r="6076" spans="2:21" x14ac:dyDescent="0.25">
      <c r="B6076"/>
      <c r="C6076"/>
      <c r="D6076" s="13"/>
      <c r="E6076" s="13"/>
      <c r="K6076" s="23"/>
      <c r="O6076" s="21"/>
      <c r="P6076" s="27"/>
      <c r="Q6076" s="16"/>
      <c r="U6076" s="27"/>
    </row>
    <row r="6077" spans="2:21" x14ac:dyDescent="0.25">
      <c r="B6077"/>
      <c r="C6077"/>
      <c r="D6077" s="13"/>
      <c r="E6077" s="13"/>
      <c r="K6077" s="23"/>
      <c r="O6077" s="21"/>
      <c r="P6077" s="27"/>
      <c r="Q6077" s="16"/>
      <c r="U6077" s="27"/>
    </row>
    <row r="6078" spans="2:21" x14ac:dyDescent="0.25">
      <c r="B6078"/>
      <c r="C6078"/>
      <c r="D6078" s="13"/>
      <c r="E6078" s="13"/>
      <c r="K6078" s="23"/>
      <c r="O6078" s="21"/>
      <c r="P6078" s="27"/>
      <c r="Q6078" s="16"/>
      <c r="U6078" s="27"/>
    </row>
    <row r="6079" spans="2:21" x14ac:dyDescent="0.25">
      <c r="B6079"/>
      <c r="C6079"/>
      <c r="D6079" s="13"/>
      <c r="E6079" s="13"/>
      <c r="K6079" s="23"/>
      <c r="O6079" s="21"/>
      <c r="P6079" s="27"/>
      <c r="Q6079" s="16"/>
      <c r="U6079" s="27"/>
    </row>
    <row r="6080" spans="2:21" x14ac:dyDescent="0.25">
      <c r="B6080"/>
      <c r="C6080"/>
      <c r="D6080" s="13"/>
      <c r="E6080" s="13"/>
      <c r="K6080" s="23"/>
      <c r="O6080" s="21"/>
      <c r="P6080" s="27"/>
      <c r="Q6080" s="16"/>
      <c r="U6080" s="27"/>
    </row>
    <row r="6081" spans="2:21" x14ac:dyDescent="0.25">
      <c r="B6081"/>
      <c r="C6081"/>
      <c r="D6081" s="13"/>
      <c r="E6081" s="13"/>
      <c r="K6081" s="23"/>
      <c r="O6081" s="21"/>
      <c r="P6081" s="27"/>
      <c r="Q6081" s="16"/>
      <c r="U6081" s="27"/>
    </row>
    <row r="6082" spans="2:21" x14ac:dyDescent="0.25">
      <c r="B6082"/>
      <c r="C6082"/>
      <c r="D6082" s="13"/>
      <c r="E6082" s="13"/>
      <c r="K6082" s="23"/>
      <c r="O6082" s="21"/>
      <c r="P6082" s="27"/>
      <c r="Q6082" s="16"/>
      <c r="U6082" s="27"/>
    </row>
    <row r="6083" spans="2:21" x14ac:dyDescent="0.25">
      <c r="B6083"/>
      <c r="C6083"/>
      <c r="D6083" s="13"/>
      <c r="E6083" s="13"/>
      <c r="K6083" s="23"/>
      <c r="O6083" s="21"/>
      <c r="P6083" s="27"/>
      <c r="Q6083" s="16"/>
      <c r="U6083" s="27"/>
    </row>
    <row r="6084" spans="2:21" x14ac:dyDescent="0.25">
      <c r="B6084"/>
      <c r="C6084"/>
      <c r="D6084" s="13"/>
      <c r="E6084" s="13"/>
      <c r="K6084" s="23"/>
      <c r="O6084" s="21"/>
      <c r="P6084" s="27"/>
      <c r="Q6084" s="16"/>
      <c r="U6084" s="27"/>
    </row>
    <row r="6085" spans="2:21" x14ac:dyDescent="0.25">
      <c r="B6085"/>
      <c r="C6085"/>
      <c r="D6085" s="13"/>
      <c r="E6085" s="13"/>
      <c r="K6085" s="23"/>
      <c r="O6085" s="21"/>
      <c r="P6085" s="27"/>
      <c r="Q6085" s="16"/>
      <c r="U6085" s="27"/>
    </row>
    <row r="6086" spans="2:21" x14ac:dyDescent="0.25">
      <c r="B6086"/>
      <c r="C6086"/>
      <c r="D6086" s="13"/>
      <c r="E6086" s="13"/>
      <c r="K6086" s="23"/>
      <c r="O6086" s="21"/>
      <c r="P6086" s="27"/>
      <c r="Q6086" s="16"/>
      <c r="U6086" s="27"/>
    </row>
    <row r="6087" spans="2:21" x14ac:dyDescent="0.25">
      <c r="B6087"/>
      <c r="C6087"/>
      <c r="D6087" s="13"/>
      <c r="E6087" s="13"/>
      <c r="K6087" s="23"/>
      <c r="O6087" s="21"/>
      <c r="P6087" s="27"/>
      <c r="Q6087" s="16"/>
      <c r="U6087" s="27"/>
    </row>
    <row r="6088" spans="2:21" x14ac:dyDescent="0.25">
      <c r="B6088"/>
      <c r="C6088"/>
      <c r="D6088" s="13"/>
      <c r="E6088" s="13"/>
      <c r="K6088" s="23"/>
      <c r="O6088" s="21"/>
      <c r="P6088" s="27"/>
      <c r="Q6088" s="16"/>
      <c r="U6088" s="27"/>
    </row>
    <row r="6089" spans="2:21" x14ac:dyDescent="0.25">
      <c r="B6089"/>
      <c r="C6089"/>
      <c r="D6089" s="13"/>
      <c r="E6089" s="13"/>
      <c r="K6089" s="23"/>
      <c r="O6089" s="21"/>
      <c r="P6089" s="27"/>
      <c r="Q6089" s="16"/>
      <c r="U6089" s="27"/>
    </row>
    <row r="6090" spans="2:21" x14ac:dyDescent="0.25">
      <c r="B6090"/>
      <c r="C6090"/>
      <c r="D6090" s="13"/>
      <c r="E6090" s="13"/>
      <c r="K6090" s="23"/>
      <c r="O6090" s="21"/>
      <c r="P6090" s="27"/>
      <c r="Q6090" s="16"/>
      <c r="U6090" s="27"/>
    </row>
    <row r="6091" spans="2:21" x14ac:dyDescent="0.25">
      <c r="B6091"/>
      <c r="C6091"/>
      <c r="D6091" s="13"/>
      <c r="E6091" s="13"/>
      <c r="K6091" s="23"/>
      <c r="O6091" s="21"/>
      <c r="P6091" s="27"/>
      <c r="Q6091" s="16"/>
      <c r="U6091" s="27"/>
    </row>
    <row r="6092" spans="2:21" x14ac:dyDescent="0.25">
      <c r="B6092"/>
      <c r="C6092"/>
      <c r="D6092" s="13"/>
      <c r="E6092" s="13"/>
      <c r="K6092" s="23"/>
      <c r="O6092" s="21"/>
      <c r="P6092" s="27"/>
      <c r="Q6092" s="16"/>
      <c r="U6092" s="27"/>
    </row>
    <row r="6093" spans="2:21" x14ac:dyDescent="0.25">
      <c r="B6093"/>
      <c r="C6093"/>
      <c r="D6093" s="13"/>
      <c r="E6093" s="13"/>
      <c r="K6093" s="23"/>
      <c r="O6093" s="21"/>
      <c r="P6093" s="27"/>
      <c r="Q6093" s="16"/>
      <c r="U6093" s="27"/>
    </row>
    <row r="6094" spans="2:21" x14ac:dyDescent="0.25">
      <c r="B6094"/>
      <c r="C6094"/>
      <c r="D6094" s="13"/>
      <c r="E6094" s="13"/>
      <c r="K6094" s="23"/>
      <c r="O6094" s="21"/>
      <c r="P6094" s="27"/>
      <c r="Q6094" s="16"/>
      <c r="U6094" s="27"/>
    </row>
    <row r="6095" spans="2:21" x14ac:dyDescent="0.25">
      <c r="B6095"/>
      <c r="C6095"/>
      <c r="D6095" s="13"/>
      <c r="E6095" s="13"/>
      <c r="K6095" s="23"/>
      <c r="O6095" s="21"/>
      <c r="P6095" s="27"/>
      <c r="Q6095" s="16"/>
      <c r="U6095" s="27"/>
    </row>
    <row r="6096" spans="2:21" x14ac:dyDescent="0.25">
      <c r="B6096"/>
      <c r="C6096"/>
      <c r="D6096" s="13"/>
      <c r="E6096" s="13"/>
      <c r="K6096" s="23"/>
      <c r="O6096" s="21"/>
      <c r="P6096" s="27"/>
      <c r="Q6096" s="16"/>
      <c r="U6096" s="27"/>
    </row>
    <row r="6097" spans="2:21" x14ac:dyDescent="0.25">
      <c r="B6097"/>
      <c r="C6097"/>
      <c r="D6097" s="13"/>
      <c r="E6097" s="13"/>
      <c r="K6097" s="23"/>
      <c r="O6097" s="21"/>
      <c r="P6097" s="27"/>
      <c r="Q6097" s="16"/>
      <c r="U6097" s="27"/>
    </row>
    <row r="6098" spans="2:21" x14ac:dyDescent="0.25">
      <c r="B6098"/>
      <c r="C6098"/>
      <c r="D6098" s="13"/>
      <c r="E6098" s="13"/>
      <c r="K6098" s="23"/>
      <c r="O6098" s="21"/>
      <c r="P6098" s="27"/>
      <c r="Q6098" s="16"/>
      <c r="U6098" s="27"/>
    </row>
    <row r="6099" spans="2:21" x14ac:dyDescent="0.25">
      <c r="B6099"/>
      <c r="C6099"/>
      <c r="D6099" s="13"/>
      <c r="E6099" s="13"/>
      <c r="K6099" s="23"/>
      <c r="O6099" s="21"/>
      <c r="P6099" s="27"/>
      <c r="Q6099" s="16"/>
      <c r="U6099" s="27"/>
    </row>
    <row r="6100" spans="2:21" x14ac:dyDescent="0.25">
      <c r="B6100"/>
      <c r="C6100"/>
      <c r="D6100" s="13"/>
      <c r="E6100" s="13"/>
      <c r="K6100" s="23"/>
      <c r="O6100" s="21"/>
      <c r="P6100" s="27"/>
      <c r="Q6100" s="16"/>
      <c r="U6100" s="27"/>
    </row>
    <row r="6101" spans="2:21" x14ac:dyDescent="0.25">
      <c r="B6101"/>
      <c r="C6101"/>
      <c r="D6101" s="13"/>
      <c r="E6101" s="13"/>
      <c r="K6101" s="23"/>
      <c r="O6101" s="21"/>
      <c r="P6101" s="27"/>
      <c r="Q6101" s="16"/>
      <c r="U6101" s="27"/>
    </row>
    <row r="6102" spans="2:21" x14ac:dyDescent="0.25">
      <c r="B6102"/>
      <c r="C6102"/>
      <c r="D6102" s="13"/>
      <c r="E6102" s="13"/>
      <c r="K6102" s="23"/>
      <c r="O6102" s="21"/>
      <c r="P6102" s="27"/>
      <c r="Q6102" s="16"/>
      <c r="U6102" s="27"/>
    </row>
    <row r="6103" spans="2:21" x14ac:dyDescent="0.25">
      <c r="B6103"/>
      <c r="C6103"/>
      <c r="D6103" s="13"/>
      <c r="E6103" s="13"/>
      <c r="K6103" s="23"/>
      <c r="O6103" s="21"/>
      <c r="P6103" s="27"/>
      <c r="Q6103" s="16"/>
      <c r="U6103" s="27"/>
    </row>
    <row r="6104" spans="2:21" x14ac:dyDescent="0.25">
      <c r="B6104"/>
      <c r="C6104"/>
      <c r="D6104" s="13"/>
      <c r="E6104" s="13"/>
      <c r="K6104" s="23"/>
      <c r="O6104" s="21"/>
      <c r="P6104" s="27"/>
      <c r="Q6104" s="16"/>
      <c r="U6104" s="27"/>
    </row>
    <row r="6105" spans="2:21" x14ac:dyDescent="0.25">
      <c r="B6105"/>
      <c r="C6105"/>
      <c r="D6105" s="13"/>
      <c r="E6105" s="13"/>
      <c r="K6105" s="23"/>
      <c r="O6105" s="21"/>
      <c r="P6105" s="27"/>
      <c r="Q6105" s="16"/>
      <c r="U6105" s="27"/>
    </row>
    <row r="6106" spans="2:21" x14ac:dyDescent="0.25">
      <c r="B6106"/>
      <c r="C6106"/>
      <c r="D6106" s="13"/>
      <c r="E6106" s="13"/>
      <c r="K6106" s="23"/>
      <c r="O6106" s="21"/>
      <c r="P6106" s="27"/>
      <c r="Q6106" s="16"/>
      <c r="U6106" s="27"/>
    </row>
    <row r="6107" spans="2:21" x14ac:dyDescent="0.25">
      <c r="B6107"/>
      <c r="C6107"/>
      <c r="D6107" s="13"/>
      <c r="E6107" s="13"/>
      <c r="K6107" s="23"/>
      <c r="O6107" s="21"/>
      <c r="P6107" s="27"/>
      <c r="Q6107" s="16"/>
      <c r="U6107" s="27"/>
    </row>
    <row r="6108" spans="2:21" x14ac:dyDescent="0.25">
      <c r="B6108"/>
      <c r="C6108"/>
      <c r="D6108" s="13"/>
      <c r="E6108" s="13"/>
      <c r="K6108" s="23"/>
      <c r="O6108" s="21"/>
      <c r="P6108" s="27"/>
      <c r="Q6108" s="16"/>
      <c r="U6108" s="27"/>
    </row>
    <row r="6109" spans="2:21" x14ac:dyDescent="0.25">
      <c r="B6109"/>
      <c r="C6109"/>
      <c r="D6109" s="13"/>
      <c r="E6109" s="13"/>
      <c r="K6109" s="23"/>
      <c r="O6109" s="21"/>
      <c r="P6109" s="27"/>
      <c r="Q6109" s="16"/>
      <c r="U6109" s="27"/>
    </row>
    <row r="6110" spans="2:21" x14ac:dyDescent="0.25">
      <c r="B6110"/>
      <c r="C6110"/>
      <c r="D6110" s="13"/>
      <c r="E6110" s="13"/>
      <c r="K6110" s="23"/>
      <c r="O6110" s="21"/>
      <c r="P6110" s="27"/>
      <c r="Q6110" s="16"/>
      <c r="U6110" s="27"/>
    </row>
    <row r="6111" spans="2:21" x14ac:dyDescent="0.25">
      <c r="B6111"/>
      <c r="C6111"/>
      <c r="D6111" s="13"/>
      <c r="E6111" s="13"/>
      <c r="K6111" s="23"/>
      <c r="O6111" s="21"/>
      <c r="P6111" s="27"/>
      <c r="Q6111" s="16"/>
      <c r="U6111" s="27"/>
    </row>
    <row r="6112" spans="2:21" x14ac:dyDescent="0.25">
      <c r="B6112"/>
      <c r="C6112"/>
      <c r="D6112" s="13"/>
      <c r="E6112" s="13"/>
      <c r="K6112" s="23"/>
      <c r="O6112" s="21"/>
      <c r="P6112" s="27"/>
      <c r="Q6112" s="16"/>
      <c r="U6112" s="27"/>
    </row>
    <row r="6113" spans="2:21" x14ac:dyDescent="0.25">
      <c r="B6113"/>
      <c r="C6113"/>
      <c r="D6113" s="13"/>
      <c r="E6113" s="13"/>
      <c r="K6113" s="23"/>
      <c r="O6113" s="21"/>
      <c r="P6113" s="27"/>
      <c r="Q6113" s="16"/>
      <c r="U6113" s="27"/>
    </row>
    <row r="6114" spans="2:21" x14ac:dyDescent="0.25">
      <c r="B6114"/>
      <c r="C6114"/>
      <c r="D6114" s="13"/>
      <c r="E6114" s="13"/>
      <c r="K6114" s="23"/>
      <c r="O6114" s="21"/>
      <c r="P6114" s="27"/>
      <c r="Q6114" s="16"/>
      <c r="U6114" s="27"/>
    </row>
    <row r="6115" spans="2:21" x14ac:dyDescent="0.25">
      <c r="B6115"/>
      <c r="C6115"/>
      <c r="D6115" s="13"/>
      <c r="E6115" s="13"/>
      <c r="K6115" s="23"/>
      <c r="O6115" s="21"/>
      <c r="P6115" s="27"/>
      <c r="Q6115" s="16"/>
      <c r="U6115" s="27"/>
    </row>
    <row r="6116" spans="2:21" x14ac:dyDescent="0.25">
      <c r="B6116"/>
      <c r="C6116"/>
      <c r="D6116" s="13"/>
      <c r="E6116" s="13"/>
      <c r="K6116" s="23"/>
      <c r="O6116" s="21"/>
      <c r="P6116" s="27"/>
      <c r="Q6116" s="16"/>
      <c r="U6116" s="27"/>
    </row>
    <row r="6117" spans="2:21" x14ac:dyDescent="0.25">
      <c r="B6117"/>
      <c r="C6117"/>
      <c r="D6117" s="13"/>
      <c r="E6117" s="13"/>
      <c r="K6117" s="23"/>
      <c r="O6117" s="21"/>
      <c r="P6117" s="27"/>
      <c r="Q6117" s="16"/>
      <c r="U6117" s="27"/>
    </row>
    <row r="6118" spans="2:21" x14ac:dyDescent="0.25">
      <c r="B6118"/>
      <c r="C6118"/>
      <c r="D6118" s="13"/>
      <c r="E6118" s="13"/>
      <c r="K6118" s="23"/>
      <c r="O6118" s="21"/>
      <c r="P6118" s="27"/>
      <c r="Q6118" s="16"/>
      <c r="U6118" s="27"/>
    </row>
    <row r="6119" spans="2:21" x14ac:dyDescent="0.25">
      <c r="B6119"/>
      <c r="C6119"/>
      <c r="D6119" s="13"/>
      <c r="E6119" s="13"/>
      <c r="K6119" s="23"/>
      <c r="O6119" s="21"/>
      <c r="P6119" s="27"/>
      <c r="Q6119" s="16"/>
      <c r="U6119" s="27"/>
    </row>
    <row r="6120" spans="2:21" x14ac:dyDescent="0.25">
      <c r="B6120"/>
      <c r="C6120"/>
      <c r="D6120" s="13"/>
      <c r="E6120" s="13"/>
      <c r="K6120" s="23"/>
      <c r="O6120" s="21"/>
      <c r="P6120" s="27"/>
      <c r="Q6120" s="16"/>
      <c r="U6120" s="27"/>
    </row>
    <row r="6121" spans="2:21" x14ac:dyDescent="0.25">
      <c r="B6121"/>
      <c r="C6121"/>
      <c r="D6121" s="13"/>
      <c r="E6121" s="13"/>
      <c r="K6121" s="23"/>
      <c r="O6121" s="21"/>
      <c r="P6121" s="27"/>
      <c r="Q6121" s="16"/>
      <c r="U6121" s="27"/>
    </row>
    <row r="6122" spans="2:21" x14ac:dyDescent="0.25">
      <c r="B6122"/>
      <c r="C6122"/>
      <c r="D6122" s="13"/>
      <c r="E6122" s="13"/>
      <c r="K6122" s="23"/>
      <c r="O6122" s="21"/>
      <c r="P6122" s="27"/>
      <c r="Q6122" s="16"/>
      <c r="U6122" s="27"/>
    </row>
    <row r="6123" spans="2:21" x14ac:dyDescent="0.25">
      <c r="B6123"/>
      <c r="C6123"/>
      <c r="D6123" s="13"/>
      <c r="E6123" s="13"/>
      <c r="K6123" s="23"/>
      <c r="O6123" s="21"/>
      <c r="P6123" s="27"/>
      <c r="Q6123" s="16"/>
      <c r="U6123" s="27"/>
    </row>
    <row r="6124" spans="2:21" x14ac:dyDescent="0.25">
      <c r="B6124"/>
      <c r="C6124"/>
      <c r="D6124" s="13"/>
      <c r="E6124" s="13"/>
      <c r="K6124" s="23"/>
      <c r="O6124" s="21"/>
      <c r="P6124" s="27"/>
      <c r="Q6124" s="16"/>
      <c r="U6124" s="27"/>
    </row>
    <row r="6125" spans="2:21" x14ac:dyDescent="0.25">
      <c r="B6125"/>
      <c r="C6125"/>
      <c r="D6125" s="13"/>
      <c r="E6125" s="13"/>
      <c r="K6125" s="23"/>
      <c r="O6125" s="21"/>
      <c r="P6125" s="27"/>
      <c r="Q6125" s="16"/>
      <c r="U6125" s="27"/>
    </row>
    <row r="6126" spans="2:21" x14ac:dyDescent="0.25">
      <c r="B6126"/>
      <c r="C6126"/>
      <c r="D6126" s="13"/>
      <c r="E6126" s="13"/>
      <c r="K6126" s="23"/>
      <c r="O6126" s="21"/>
      <c r="P6126" s="27"/>
      <c r="Q6126" s="16"/>
      <c r="U6126" s="27"/>
    </row>
    <row r="6127" spans="2:21" x14ac:dyDescent="0.25">
      <c r="B6127"/>
      <c r="C6127"/>
      <c r="D6127" s="13"/>
      <c r="E6127" s="13"/>
      <c r="K6127" s="23"/>
      <c r="O6127" s="21"/>
      <c r="P6127" s="27"/>
      <c r="Q6127" s="16"/>
      <c r="U6127" s="27"/>
    </row>
    <row r="6128" spans="2:21" x14ac:dyDescent="0.25">
      <c r="B6128"/>
      <c r="C6128"/>
      <c r="D6128" s="13"/>
      <c r="E6128" s="13"/>
      <c r="K6128" s="23"/>
      <c r="O6128" s="21"/>
      <c r="P6128" s="27"/>
      <c r="Q6128" s="16"/>
      <c r="U6128" s="27"/>
    </row>
    <row r="6129" spans="2:21" x14ac:dyDescent="0.25">
      <c r="B6129"/>
      <c r="C6129"/>
      <c r="D6129" s="13"/>
      <c r="E6129" s="13"/>
      <c r="K6129" s="23"/>
      <c r="O6129" s="21"/>
      <c r="P6129" s="27"/>
      <c r="Q6129" s="16"/>
      <c r="U6129" s="27"/>
    </row>
    <row r="6130" spans="2:21" x14ac:dyDescent="0.25">
      <c r="B6130"/>
      <c r="C6130"/>
      <c r="D6130" s="13"/>
      <c r="E6130" s="13"/>
      <c r="K6130" s="23"/>
      <c r="O6130" s="21"/>
      <c r="P6130" s="27"/>
      <c r="Q6130" s="16"/>
      <c r="U6130" s="27"/>
    </row>
    <row r="6131" spans="2:21" x14ac:dyDescent="0.25">
      <c r="B6131"/>
      <c r="C6131"/>
      <c r="D6131" s="13"/>
      <c r="E6131" s="13"/>
      <c r="K6131" s="23"/>
      <c r="O6131" s="21"/>
      <c r="P6131" s="27"/>
      <c r="Q6131" s="16"/>
      <c r="U6131" s="27"/>
    </row>
    <row r="6132" spans="2:21" x14ac:dyDescent="0.25">
      <c r="B6132"/>
      <c r="C6132"/>
      <c r="D6132" s="13"/>
      <c r="E6132" s="13"/>
      <c r="K6132" s="23"/>
      <c r="O6132" s="21"/>
      <c r="P6132" s="27"/>
      <c r="Q6132" s="16"/>
      <c r="U6132" s="27"/>
    </row>
    <row r="6133" spans="2:21" x14ac:dyDescent="0.25">
      <c r="B6133"/>
      <c r="C6133"/>
      <c r="D6133" s="13"/>
      <c r="E6133" s="13"/>
      <c r="K6133" s="23"/>
      <c r="O6133" s="21"/>
      <c r="P6133" s="27"/>
      <c r="Q6133" s="16"/>
      <c r="U6133" s="27"/>
    </row>
    <row r="6134" spans="2:21" x14ac:dyDescent="0.25">
      <c r="B6134"/>
      <c r="C6134"/>
      <c r="D6134" s="13"/>
      <c r="E6134" s="13"/>
      <c r="K6134" s="23"/>
      <c r="O6134" s="21"/>
      <c r="P6134" s="27"/>
      <c r="Q6134" s="16"/>
      <c r="U6134" s="27"/>
    </row>
    <row r="6135" spans="2:21" x14ac:dyDescent="0.25">
      <c r="B6135"/>
      <c r="C6135"/>
      <c r="D6135" s="13"/>
      <c r="E6135" s="13"/>
      <c r="K6135" s="23"/>
      <c r="O6135" s="21"/>
      <c r="P6135" s="27"/>
      <c r="Q6135" s="16"/>
      <c r="U6135" s="27"/>
    </row>
    <row r="6136" spans="2:21" x14ac:dyDescent="0.25">
      <c r="B6136"/>
      <c r="C6136"/>
      <c r="D6136" s="13"/>
      <c r="E6136" s="13"/>
      <c r="K6136" s="23"/>
      <c r="O6136" s="21"/>
      <c r="P6136" s="27"/>
      <c r="Q6136" s="16"/>
      <c r="U6136" s="27"/>
    </row>
    <row r="6137" spans="2:21" x14ac:dyDescent="0.25">
      <c r="B6137"/>
      <c r="C6137"/>
      <c r="D6137" s="13"/>
      <c r="E6137" s="13"/>
      <c r="K6137" s="23"/>
      <c r="O6137" s="21"/>
      <c r="P6137" s="27"/>
      <c r="Q6137" s="16"/>
      <c r="U6137" s="27"/>
    </row>
    <row r="6138" spans="2:21" x14ac:dyDescent="0.25">
      <c r="B6138"/>
      <c r="C6138"/>
      <c r="D6138" s="13"/>
      <c r="E6138" s="13"/>
      <c r="K6138" s="23"/>
      <c r="O6138" s="21"/>
      <c r="P6138" s="27"/>
      <c r="Q6138" s="16"/>
      <c r="U6138" s="27"/>
    </row>
    <row r="6139" spans="2:21" x14ac:dyDescent="0.25">
      <c r="B6139"/>
      <c r="C6139"/>
      <c r="D6139" s="13"/>
      <c r="E6139" s="13"/>
      <c r="K6139" s="23"/>
      <c r="O6139" s="21"/>
      <c r="P6139" s="27"/>
      <c r="Q6139" s="16"/>
      <c r="U6139" s="27"/>
    </row>
    <row r="6140" spans="2:21" x14ac:dyDescent="0.25">
      <c r="B6140"/>
      <c r="C6140"/>
      <c r="D6140" s="13"/>
      <c r="E6140" s="13"/>
      <c r="K6140" s="23"/>
      <c r="O6140" s="21"/>
      <c r="P6140" s="27"/>
      <c r="Q6140" s="16"/>
      <c r="U6140" s="27"/>
    </row>
    <row r="6141" spans="2:21" x14ac:dyDescent="0.25">
      <c r="B6141"/>
      <c r="C6141"/>
      <c r="D6141" s="13"/>
      <c r="E6141" s="13"/>
      <c r="K6141" s="23"/>
      <c r="O6141" s="21"/>
      <c r="P6141" s="27"/>
      <c r="Q6141" s="16"/>
      <c r="U6141" s="27"/>
    </row>
    <row r="6142" spans="2:21" x14ac:dyDescent="0.25">
      <c r="B6142"/>
      <c r="C6142"/>
      <c r="D6142" s="13"/>
      <c r="E6142" s="13"/>
      <c r="K6142" s="23"/>
      <c r="O6142" s="21"/>
      <c r="P6142" s="27"/>
      <c r="Q6142" s="16"/>
      <c r="U6142" s="27"/>
    </row>
    <row r="6143" spans="2:21" x14ac:dyDescent="0.25">
      <c r="B6143"/>
      <c r="C6143"/>
      <c r="D6143" s="13"/>
      <c r="E6143" s="13"/>
      <c r="K6143" s="23"/>
      <c r="O6143" s="21"/>
      <c r="P6143" s="27"/>
      <c r="Q6143" s="16"/>
      <c r="U6143" s="27"/>
    </row>
    <row r="6144" spans="2:21" x14ac:dyDescent="0.25">
      <c r="B6144"/>
      <c r="C6144"/>
      <c r="D6144" s="13"/>
      <c r="E6144" s="13"/>
      <c r="K6144" s="23"/>
      <c r="O6144" s="21"/>
      <c r="P6144" s="27"/>
      <c r="Q6144" s="16"/>
      <c r="U6144" s="27"/>
    </row>
    <row r="6145" spans="2:21" x14ac:dyDescent="0.25">
      <c r="B6145"/>
      <c r="C6145"/>
      <c r="D6145" s="13"/>
      <c r="E6145" s="13"/>
      <c r="K6145" s="23"/>
      <c r="O6145" s="21"/>
      <c r="P6145" s="27"/>
      <c r="Q6145" s="16"/>
      <c r="U6145" s="27"/>
    </row>
    <row r="6146" spans="2:21" x14ac:dyDescent="0.25">
      <c r="B6146"/>
      <c r="C6146"/>
      <c r="D6146" s="13"/>
      <c r="E6146" s="13"/>
      <c r="K6146" s="23"/>
      <c r="O6146" s="21"/>
      <c r="P6146" s="27"/>
      <c r="Q6146" s="16"/>
      <c r="U6146" s="27"/>
    </row>
    <row r="6147" spans="2:21" x14ac:dyDescent="0.25">
      <c r="B6147"/>
      <c r="C6147"/>
      <c r="D6147" s="13"/>
      <c r="E6147" s="13"/>
      <c r="K6147" s="23"/>
      <c r="O6147" s="21"/>
      <c r="P6147" s="27"/>
      <c r="Q6147" s="16"/>
      <c r="U6147" s="27"/>
    </row>
    <row r="6148" spans="2:21" x14ac:dyDescent="0.25">
      <c r="B6148"/>
      <c r="C6148"/>
      <c r="D6148" s="13"/>
      <c r="E6148" s="13"/>
      <c r="K6148" s="23"/>
      <c r="O6148" s="21"/>
      <c r="P6148" s="27"/>
      <c r="Q6148" s="16"/>
      <c r="U6148" s="27"/>
    </row>
    <row r="6149" spans="2:21" x14ac:dyDescent="0.25">
      <c r="B6149"/>
      <c r="C6149"/>
      <c r="D6149" s="13"/>
      <c r="E6149" s="13"/>
      <c r="K6149" s="23"/>
      <c r="O6149" s="21"/>
      <c r="P6149" s="27"/>
      <c r="Q6149" s="16"/>
      <c r="U6149" s="27"/>
    </row>
    <row r="6150" spans="2:21" x14ac:dyDescent="0.25">
      <c r="B6150"/>
      <c r="C6150"/>
      <c r="D6150" s="13"/>
      <c r="E6150" s="13"/>
      <c r="K6150" s="23"/>
      <c r="O6150" s="21"/>
      <c r="P6150" s="27"/>
      <c r="Q6150" s="16"/>
      <c r="U6150" s="27"/>
    </row>
    <row r="6151" spans="2:21" x14ac:dyDescent="0.25">
      <c r="B6151"/>
      <c r="C6151"/>
      <c r="D6151" s="13"/>
      <c r="E6151" s="13"/>
      <c r="K6151" s="23"/>
      <c r="O6151" s="21"/>
      <c r="P6151" s="27"/>
      <c r="Q6151" s="16"/>
      <c r="U6151" s="27"/>
    </row>
    <row r="6152" spans="2:21" x14ac:dyDescent="0.25">
      <c r="B6152"/>
      <c r="C6152"/>
      <c r="D6152" s="13"/>
      <c r="E6152" s="13"/>
      <c r="K6152" s="23"/>
      <c r="O6152" s="21"/>
      <c r="P6152" s="27"/>
      <c r="Q6152" s="16"/>
      <c r="U6152" s="27"/>
    </row>
    <row r="6153" spans="2:21" x14ac:dyDescent="0.25">
      <c r="B6153"/>
      <c r="C6153"/>
      <c r="D6153" s="13"/>
      <c r="E6153" s="13"/>
      <c r="K6153" s="23"/>
      <c r="O6153" s="21"/>
      <c r="P6153" s="27"/>
      <c r="Q6153" s="16"/>
      <c r="U6153" s="27"/>
    </row>
    <row r="6154" spans="2:21" x14ac:dyDescent="0.25">
      <c r="B6154"/>
      <c r="C6154"/>
      <c r="D6154" s="13"/>
      <c r="E6154" s="13"/>
      <c r="K6154" s="23"/>
      <c r="O6154" s="21"/>
      <c r="P6154" s="27"/>
      <c r="Q6154" s="16"/>
      <c r="U6154" s="27"/>
    </row>
    <row r="6155" spans="2:21" x14ac:dyDescent="0.25">
      <c r="B6155"/>
      <c r="C6155"/>
      <c r="D6155" s="13"/>
      <c r="E6155" s="13"/>
      <c r="K6155" s="23"/>
      <c r="O6155" s="21"/>
      <c r="P6155" s="27"/>
      <c r="Q6155" s="16"/>
      <c r="U6155" s="27"/>
    </row>
    <row r="6156" spans="2:21" x14ac:dyDescent="0.25">
      <c r="B6156"/>
      <c r="C6156"/>
      <c r="D6156" s="13"/>
      <c r="E6156" s="13"/>
      <c r="K6156" s="23"/>
      <c r="O6156" s="21"/>
      <c r="P6156" s="27"/>
      <c r="Q6156" s="16"/>
      <c r="U6156" s="27"/>
    </row>
    <row r="6157" spans="2:21" x14ac:dyDescent="0.25">
      <c r="B6157"/>
      <c r="C6157"/>
      <c r="D6157" s="13"/>
      <c r="E6157" s="13"/>
      <c r="K6157" s="23"/>
      <c r="O6157" s="21"/>
      <c r="P6157" s="27"/>
      <c r="Q6157" s="16"/>
      <c r="U6157" s="27"/>
    </row>
    <row r="6158" spans="2:21" x14ac:dyDescent="0.25">
      <c r="B6158"/>
      <c r="C6158"/>
      <c r="D6158" s="13"/>
      <c r="E6158" s="13"/>
      <c r="K6158" s="23"/>
      <c r="O6158" s="21"/>
      <c r="P6158" s="27"/>
      <c r="Q6158" s="16"/>
      <c r="U6158" s="27"/>
    </row>
    <row r="6159" spans="2:21" x14ac:dyDescent="0.25">
      <c r="B6159"/>
      <c r="C6159"/>
      <c r="D6159" s="13"/>
      <c r="E6159" s="13"/>
      <c r="K6159" s="23"/>
      <c r="O6159" s="21"/>
      <c r="P6159" s="27"/>
      <c r="Q6159" s="16"/>
      <c r="U6159" s="27"/>
    </row>
    <row r="6160" spans="2:21" x14ac:dyDescent="0.25">
      <c r="B6160"/>
      <c r="C6160"/>
      <c r="D6160" s="13"/>
      <c r="E6160" s="13"/>
      <c r="K6160" s="23"/>
      <c r="O6160" s="21"/>
      <c r="P6160" s="27"/>
      <c r="Q6160" s="16"/>
      <c r="U6160" s="27"/>
    </row>
    <row r="6161" spans="2:21" x14ac:dyDescent="0.25">
      <c r="B6161"/>
      <c r="C6161"/>
      <c r="D6161" s="13"/>
      <c r="E6161" s="13"/>
      <c r="K6161" s="23"/>
      <c r="O6161" s="21"/>
      <c r="P6161" s="27"/>
      <c r="Q6161" s="16"/>
      <c r="U6161" s="27"/>
    </row>
    <row r="6162" spans="2:21" x14ac:dyDescent="0.25">
      <c r="B6162"/>
      <c r="C6162"/>
      <c r="D6162" s="13"/>
      <c r="E6162" s="13"/>
      <c r="K6162" s="23"/>
      <c r="O6162" s="21"/>
      <c r="P6162" s="27"/>
      <c r="Q6162" s="16"/>
      <c r="U6162" s="27"/>
    </row>
    <row r="6163" spans="2:21" x14ac:dyDescent="0.25">
      <c r="B6163"/>
      <c r="C6163"/>
      <c r="D6163" s="13"/>
      <c r="E6163" s="13"/>
      <c r="K6163" s="23"/>
      <c r="O6163" s="21"/>
      <c r="P6163" s="27"/>
      <c r="Q6163" s="16"/>
      <c r="U6163" s="27"/>
    </row>
    <row r="6164" spans="2:21" x14ac:dyDescent="0.25">
      <c r="B6164"/>
      <c r="C6164"/>
      <c r="D6164" s="13"/>
      <c r="E6164" s="13"/>
      <c r="K6164" s="23"/>
      <c r="O6164" s="21"/>
      <c r="P6164" s="27"/>
      <c r="Q6164" s="16"/>
      <c r="U6164" s="27"/>
    </row>
    <row r="6165" spans="2:21" x14ac:dyDescent="0.25">
      <c r="B6165"/>
      <c r="C6165"/>
      <c r="D6165" s="13"/>
      <c r="E6165" s="13"/>
      <c r="K6165" s="23"/>
      <c r="O6165" s="21"/>
      <c r="P6165" s="27"/>
      <c r="Q6165" s="16"/>
      <c r="U6165" s="27"/>
    </row>
    <row r="6166" spans="2:21" x14ac:dyDescent="0.25">
      <c r="B6166"/>
      <c r="C6166"/>
      <c r="D6166" s="13"/>
      <c r="E6166" s="13"/>
      <c r="K6166" s="23"/>
      <c r="O6166" s="21"/>
      <c r="P6166" s="27"/>
      <c r="Q6166" s="16"/>
      <c r="U6166" s="27"/>
    </row>
    <row r="6167" spans="2:21" x14ac:dyDescent="0.25">
      <c r="B6167"/>
      <c r="C6167"/>
      <c r="D6167" s="13"/>
      <c r="E6167" s="13"/>
      <c r="K6167" s="23"/>
      <c r="O6167" s="21"/>
      <c r="P6167" s="27"/>
      <c r="Q6167" s="16"/>
      <c r="U6167" s="27"/>
    </row>
    <row r="6168" spans="2:21" x14ac:dyDescent="0.25">
      <c r="B6168"/>
      <c r="C6168"/>
      <c r="D6168" s="13"/>
      <c r="E6168" s="13"/>
      <c r="K6168" s="23"/>
      <c r="O6168" s="21"/>
      <c r="P6168" s="27"/>
      <c r="Q6168" s="16"/>
      <c r="U6168" s="27"/>
    </row>
    <row r="6169" spans="2:21" x14ac:dyDescent="0.25">
      <c r="B6169"/>
      <c r="C6169"/>
      <c r="D6169" s="13"/>
      <c r="E6169" s="13"/>
      <c r="K6169" s="23"/>
      <c r="O6169" s="21"/>
      <c r="P6169" s="27"/>
      <c r="Q6169" s="16"/>
      <c r="U6169" s="27"/>
    </row>
    <row r="6170" spans="2:21" x14ac:dyDescent="0.25">
      <c r="B6170"/>
      <c r="C6170"/>
      <c r="D6170" s="13"/>
      <c r="E6170" s="13"/>
      <c r="K6170" s="23"/>
      <c r="O6170" s="21"/>
      <c r="P6170" s="27"/>
      <c r="Q6170" s="16"/>
      <c r="U6170" s="27"/>
    </row>
    <row r="6171" spans="2:21" x14ac:dyDescent="0.25">
      <c r="B6171"/>
      <c r="C6171"/>
      <c r="D6171" s="13"/>
      <c r="E6171" s="13"/>
      <c r="K6171" s="23"/>
      <c r="O6171" s="21"/>
      <c r="P6171" s="27"/>
      <c r="Q6171" s="16"/>
      <c r="U6171" s="27"/>
    </row>
    <row r="6172" spans="2:21" x14ac:dyDescent="0.25">
      <c r="B6172"/>
      <c r="C6172"/>
      <c r="D6172" s="13"/>
      <c r="E6172" s="13"/>
      <c r="K6172" s="23"/>
      <c r="O6172" s="21"/>
      <c r="P6172" s="27"/>
      <c r="Q6172" s="16"/>
      <c r="U6172" s="27"/>
    </row>
    <row r="6173" spans="2:21" x14ac:dyDescent="0.25">
      <c r="B6173"/>
      <c r="C6173"/>
      <c r="D6173" s="13"/>
      <c r="E6173" s="13"/>
      <c r="K6173" s="23"/>
      <c r="O6173" s="21"/>
      <c r="P6173" s="27"/>
      <c r="Q6173" s="16"/>
      <c r="U6173" s="27"/>
    </row>
    <row r="6174" spans="2:21" x14ac:dyDescent="0.25">
      <c r="B6174"/>
      <c r="C6174"/>
      <c r="D6174" s="13"/>
      <c r="E6174" s="13"/>
      <c r="K6174" s="23"/>
      <c r="O6174" s="21"/>
      <c r="P6174" s="27"/>
      <c r="Q6174" s="16"/>
      <c r="U6174" s="27"/>
    </row>
    <row r="6175" spans="2:21" x14ac:dyDescent="0.25">
      <c r="B6175"/>
      <c r="C6175"/>
      <c r="D6175" s="13"/>
      <c r="E6175" s="13"/>
      <c r="K6175" s="23"/>
      <c r="O6175" s="21"/>
      <c r="P6175" s="27"/>
      <c r="Q6175" s="16"/>
      <c r="U6175" s="27"/>
    </row>
    <row r="6176" spans="2:21" x14ac:dyDescent="0.25">
      <c r="B6176"/>
      <c r="C6176"/>
      <c r="D6176" s="13"/>
      <c r="E6176" s="13"/>
      <c r="K6176" s="23"/>
      <c r="O6176" s="21"/>
      <c r="P6176" s="27"/>
      <c r="Q6176" s="16"/>
      <c r="U6176" s="27"/>
    </row>
    <row r="6177" spans="2:21" x14ac:dyDescent="0.25">
      <c r="B6177"/>
      <c r="C6177"/>
      <c r="D6177" s="13"/>
      <c r="E6177" s="13"/>
      <c r="K6177" s="23"/>
      <c r="O6177" s="21"/>
      <c r="P6177" s="27"/>
      <c r="Q6177" s="16"/>
      <c r="U6177" s="27"/>
    </row>
    <row r="6178" spans="2:21" x14ac:dyDescent="0.25">
      <c r="B6178"/>
      <c r="C6178"/>
      <c r="D6178" s="13"/>
      <c r="E6178" s="13"/>
      <c r="K6178" s="23"/>
      <c r="O6178" s="21"/>
      <c r="P6178" s="27"/>
      <c r="Q6178" s="16"/>
      <c r="U6178" s="27"/>
    </row>
    <row r="6179" spans="2:21" x14ac:dyDescent="0.25">
      <c r="B6179"/>
      <c r="C6179"/>
      <c r="D6179" s="13"/>
      <c r="E6179" s="13"/>
      <c r="K6179" s="23"/>
      <c r="O6179" s="21"/>
      <c r="P6179" s="27"/>
      <c r="Q6179" s="16"/>
      <c r="U6179" s="27"/>
    </row>
    <row r="6180" spans="2:21" x14ac:dyDescent="0.25">
      <c r="B6180"/>
      <c r="C6180"/>
      <c r="D6180" s="13"/>
      <c r="E6180" s="13"/>
      <c r="K6180" s="23"/>
      <c r="O6180" s="21"/>
      <c r="P6180" s="27"/>
      <c r="Q6180" s="16"/>
      <c r="U6180" s="27"/>
    </row>
    <row r="6181" spans="2:21" x14ac:dyDescent="0.25">
      <c r="B6181"/>
      <c r="C6181"/>
      <c r="D6181" s="13"/>
      <c r="E6181" s="13"/>
      <c r="K6181" s="23"/>
      <c r="O6181" s="21"/>
      <c r="P6181" s="27"/>
      <c r="Q6181" s="16"/>
      <c r="U6181" s="27"/>
    </row>
    <row r="6182" spans="2:21" x14ac:dyDescent="0.25">
      <c r="B6182"/>
      <c r="C6182"/>
      <c r="D6182" s="13"/>
      <c r="E6182" s="13"/>
      <c r="K6182" s="23"/>
      <c r="O6182" s="21"/>
      <c r="P6182" s="27"/>
      <c r="Q6182" s="16"/>
      <c r="U6182" s="27"/>
    </row>
    <row r="6183" spans="2:21" x14ac:dyDescent="0.25">
      <c r="B6183"/>
      <c r="C6183"/>
      <c r="D6183" s="13"/>
      <c r="E6183" s="13"/>
      <c r="K6183" s="23"/>
      <c r="O6183" s="21"/>
      <c r="P6183" s="27"/>
      <c r="Q6183" s="16"/>
      <c r="U6183" s="27"/>
    </row>
    <row r="6184" spans="2:21" x14ac:dyDescent="0.25">
      <c r="B6184"/>
      <c r="C6184"/>
      <c r="D6184" s="13"/>
      <c r="E6184" s="13"/>
      <c r="K6184" s="23"/>
      <c r="O6184" s="21"/>
      <c r="P6184" s="27"/>
      <c r="Q6184" s="16"/>
      <c r="U6184" s="27"/>
    </row>
    <row r="6185" spans="2:21" x14ac:dyDescent="0.25">
      <c r="B6185"/>
      <c r="C6185"/>
      <c r="D6185" s="13"/>
      <c r="E6185" s="13"/>
      <c r="K6185" s="23"/>
      <c r="O6185" s="21"/>
      <c r="P6185" s="27"/>
      <c r="Q6185" s="16"/>
      <c r="U6185" s="27"/>
    </row>
    <row r="6186" spans="2:21" x14ac:dyDescent="0.25">
      <c r="B6186"/>
      <c r="C6186"/>
      <c r="D6186" s="13"/>
      <c r="E6186" s="13"/>
      <c r="K6186" s="23"/>
      <c r="O6186" s="21"/>
      <c r="P6186" s="27"/>
      <c r="Q6186" s="16"/>
      <c r="U6186" s="27"/>
    </row>
    <row r="6187" spans="2:21" x14ac:dyDescent="0.25">
      <c r="B6187"/>
      <c r="C6187"/>
      <c r="D6187" s="13"/>
      <c r="E6187" s="13"/>
      <c r="K6187" s="23"/>
      <c r="O6187" s="21"/>
      <c r="P6187" s="27"/>
      <c r="Q6187" s="16"/>
      <c r="U6187" s="27"/>
    </row>
    <row r="6188" spans="2:21" x14ac:dyDescent="0.25">
      <c r="B6188"/>
      <c r="C6188"/>
      <c r="D6188" s="13"/>
      <c r="E6188" s="13"/>
      <c r="K6188" s="23"/>
      <c r="O6188" s="21"/>
      <c r="P6188" s="27"/>
      <c r="Q6188" s="16"/>
      <c r="U6188" s="27"/>
    </row>
    <row r="6189" spans="2:21" x14ac:dyDescent="0.25">
      <c r="B6189"/>
      <c r="C6189"/>
      <c r="D6189" s="13"/>
      <c r="E6189" s="13"/>
      <c r="K6189" s="23"/>
      <c r="O6189" s="21"/>
      <c r="P6189" s="27"/>
      <c r="Q6189" s="16"/>
      <c r="U6189" s="27"/>
    </row>
    <row r="6190" spans="2:21" x14ac:dyDescent="0.25">
      <c r="B6190"/>
      <c r="C6190"/>
      <c r="D6190" s="13"/>
      <c r="E6190" s="13"/>
      <c r="K6190" s="23"/>
      <c r="O6190" s="21"/>
      <c r="P6190" s="27"/>
      <c r="Q6190" s="16"/>
      <c r="U6190" s="27"/>
    </row>
    <row r="6191" spans="2:21" x14ac:dyDescent="0.25">
      <c r="B6191"/>
      <c r="C6191"/>
      <c r="D6191" s="13"/>
      <c r="E6191" s="13"/>
      <c r="K6191" s="23"/>
      <c r="O6191" s="21"/>
      <c r="P6191" s="27"/>
      <c r="Q6191" s="16"/>
      <c r="U6191" s="27"/>
    </row>
    <row r="6192" spans="2:21" x14ac:dyDescent="0.25">
      <c r="B6192"/>
      <c r="C6192"/>
      <c r="D6192" s="13"/>
      <c r="E6192" s="13"/>
      <c r="K6192" s="23"/>
      <c r="O6192" s="21"/>
      <c r="P6192" s="27"/>
      <c r="Q6192" s="16"/>
      <c r="U6192" s="27"/>
    </row>
    <row r="6193" spans="2:21" x14ac:dyDescent="0.25">
      <c r="B6193"/>
      <c r="C6193"/>
      <c r="D6193" s="13"/>
      <c r="E6193" s="13"/>
      <c r="K6193" s="23"/>
      <c r="O6193" s="21"/>
      <c r="P6193" s="27"/>
      <c r="Q6193" s="16"/>
      <c r="U6193" s="27"/>
    </row>
    <row r="6194" spans="2:21" x14ac:dyDescent="0.25">
      <c r="B6194"/>
      <c r="C6194"/>
      <c r="D6194" s="13"/>
      <c r="E6194" s="13"/>
      <c r="K6194" s="23"/>
      <c r="O6194" s="21"/>
      <c r="P6194" s="27"/>
      <c r="Q6194" s="16"/>
      <c r="U6194" s="27"/>
    </row>
    <row r="6195" spans="2:21" x14ac:dyDescent="0.25">
      <c r="B6195"/>
      <c r="C6195"/>
      <c r="D6195" s="13"/>
      <c r="E6195" s="13"/>
      <c r="K6195" s="23"/>
      <c r="O6195" s="21"/>
      <c r="P6195" s="27"/>
      <c r="Q6195" s="16"/>
      <c r="U6195" s="27"/>
    </row>
    <row r="6196" spans="2:21" x14ac:dyDescent="0.25">
      <c r="B6196"/>
      <c r="C6196"/>
      <c r="D6196" s="13"/>
      <c r="E6196" s="13"/>
      <c r="K6196" s="23"/>
      <c r="O6196" s="21"/>
      <c r="P6196" s="27"/>
      <c r="Q6196" s="16"/>
      <c r="U6196" s="27"/>
    </row>
    <row r="6197" spans="2:21" x14ac:dyDescent="0.25">
      <c r="B6197"/>
      <c r="C6197"/>
      <c r="D6197" s="13"/>
      <c r="E6197" s="13"/>
      <c r="K6197" s="23"/>
      <c r="O6197" s="21"/>
      <c r="P6197" s="27"/>
      <c r="Q6197" s="16"/>
      <c r="U6197" s="27"/>
    </row>
    <row r="6198" spans="2:21" x14ac:dyDescent="0.25">
      <c r="B6198"/>
      <c r="C6198"/>
      <c r="D6198" s="13"/>
      <c r="E6198" s="13"/>
      <c r="K6198" s="23"/>
      <c r="O6198" s="21"/>
      <c r="P6198" s="27"/>
      <c r="Q6198" s="16"/>
      <c r="U6198" s="27"/>
    </row>
    <row r="6199" spans="2:21" x14ac:dyDescent="0.25">
      <c r="B6199"/>
      <c r="C6199"/>
      <c r="D6199" s="13"/>
      <c r="E6199" s="13"/>
      <c r="K6199" s="23"/>
      <c r="O6199" s="21"/>
      <c r="P6199" s="27"/>
      <c r="Q6199" s="16"/>
      <c r="U6199" s="27"/>
    </row>
    <row r="6200" spans="2:21" x14ac:dyDescent="0.25">
      <c r="B6200"/>
      <c r="C6200"/>
      <c r="D6200" s="13"/>
      <c r="E6200" s="13"/>
      <c r="K6200" s="23"/>
      <c r="O6200" s="21"/>
      <c r="P6200" s="27"/>
      <c r="Q6200" s="16"/>
      <c r="U6200" s="27"/>
    </row>
    <row r="6201" spans="2:21" x14ac:dyDescent="0.25">
      <c r="B6201"/>
      <c r="C6201"/>
      <c r="D6201" s="13"/>
      <c r="E6201" s="13"/>
      <c r="K6201" s="23"/>
      <c r="O6201" s="21"/>
      <c r="P6201" s="27"/>
      <c r="Q6201" s="16"/>
      <c r="U6201" s="27"/>
    </row>
    <row r="6202" spans="2:21" x14ac:dyDescent="0.25">
      <c r="B6202"/>
      <c r="C6202"/>
      <c r="D6202" s="13"/>
      <c r="E6202" s="13"/>
      <c r="K6202" s="23"/>
      <c r="O6202" s="21"/>
      <c r="P6202" s="27"/>
      <c r="Q6202" s="16"/>
      <c r="U6202" s="27"/>
    </row>
    <row r="6203" spans="2:21" x14ac:dyDescent="0.25">
      <c r="B6203"/>
      <c r="C6203"/>
      <c r="D6203" s="13"/>
      <c r="E6203" s="13"/>
      <c r="K6203" s="23"/>
      <c r="O6203" s="21"/>
      <c r="P6203" s="27"/>
      <c r="Q6203" s="16"/>
      <c r="U6203" s="27"/>
    </row>
    <row r="6204" spans="2:21" x14ac:dyDescent="0.25">
      <c r="B6204"/>
      <c r="C6204"/>
      <c r="D6204" s="13"/>
      <c r="E6204" s="13"/>
      <c r="K6204" s="23"/>
      <c r="O6204" s="21"/>
      <c r="P6204" s="27"/>
      <c r="Q6204" s="16"/>
      <c r="U6204" s="27"/>
    </row>
    <row r="6205" spans="2:21" x14ac:dyDescent="0.25">
      <c r="B6205"/>
      <c r="C6205"/>
      <c r="D6205" s="13"/>
      <c r="E6205" s="13"/>
      <c r="K6205" s="23"/>
      <c r="O6205" s="21"/>
      <c r="P6205" s="27"/>
      <c r="Q6205" s="16"/>
      <c r="U6205" s="27"/>
    </row>
    <row r="6206" spans="2:21" x14ac:dyDescent="0.25">
      <c r="B6206"/>
      <c r="C6206"/>
      <c r="D6206" s="13"/>
      <c r="E6206" s="13"/>
      <c r="K6206" s="23"/>
      <c r="O6206" s="21"/>
      <c r="P6206" s="27"/>
      <c r="Q6206" s="16"/>
      <c r="U6206" s="27"/>
    </row>
    <row r="6207" spans="2:21" x14ac:dyDescent="0.25">
      <c r="B6207"/>
      <c r="C6207"/>
      <c r="D6207" s="13"/>
      <c r="E6207" s="13"/>
      <c r="K6207" s="23"/>
      <c r="O6207" s="21"/>
      <c r="P6207" s="27"/>
      <c r="Q6207" s="16"/>
      <c r="U6207" s="27"/>
    </row>
    <row r="6208" spans="2:21" x14ac:dyDescent="0.25">
      <c r="B6208"/>
      <c r="C6208"/>
      <c r="D6208" s="13"/>
      <c r="E6208" s="13"/>
      <c r="K6208" s="23"/>
      <c r="O6208" s="21"/>
      <c r="P6208" s="27"/>
      <c r="Q6208" s="16"/>
      <c r="U6208" s="27"/>
    </row>
    <row r="6209" spans="2:21" x14ac:dyDescent="0.25">
      <c r="B6209"/>
      <c r="C6209"/>
      <c r="D6209" s="13"/>
      <c r="E6209" s="13"/>
      <c r="K6209" s="23"/>
      <c r="O6209" s="21"/>
      <c r="P6209" s="27"/>
      <c r="Q6209" s="16"/>
      <c r="U6209" s="27"/>
    </row>
    <row r="6210" spans="2:21" x14ac:dyDescent="0.25">
      <c r="B6210"/>
      <c r="C6210"/>
      <c r="D6210" s="13"/>
      <c r="E6210" s="13"/>
      <c r="K6210" s="23"/>
      <c r="O6210" s="21"/>
      <c r="P6210" s="27"/>
      <c r="Q6210" s="16"/>
      <c r="U6210" s="27"/>
    </row>
    <row r="6211" spans="2:21" x14ac:dyDescent="0.25">
      <c r="B6211"/>
      <c r="C6211"/>
      <c r="D6211" s="13"/>
      <c r="E6211" s="13"/>
      <c r="K6211" s="23"/>
      <c r="O6211" s="21"/>
      <c r="P6211" s="27"/>
      <c r="Q6211" s="16"/>
      <c r="U6211" s="27"/>
    </row>
    <row r="6212" spans="2:21" x14ac:dyDescent="0.25">
      <c r="B6212"/>
      <c r="C6212"/>
      <c r="D6212" s="13"/>
      <c r="E6212" s="13"/>
      <c r="K6212" s="23"/>
      <c r="O6212" s="21"/>
      <c r="P6212" s="27"/>
      <c r="Q6212" s="16"/>
      <c r="U6212" s="27"/>
    </row>
    <row r="6213" spans="2:21" x14ac:dyDescent="0.25">
      <c r="B6213"/>
      <c r="C6213"/>
      <c r="D6213" s="13"/>
      <c r="E6213" s="13"/>
      <c r="K6213" s="23"/>
      <c r="O6213" s="21"/>
      <c r="P6213" s="27"/>
      <c r="Q6213" s="16"/>
      <c r="U6213" s="27"/>
    </row>
    <row r="6214" spans="2:21" x14ac:dyDescent="0.25">
      <c r="B6214"/>
      <c r="C6214"/>
      <c r="D6214" s="13"/>
      <c r="E6214" s="13"/>
      <c r="K6214" s="23"/>
      <c r="O6214" s="21"/>
      <c r="P6214" s="27"/>
      <c r="Q6214" s="16"/>
      <c r="U6214" s="27"/>
    </row>
    <row r="6215" spans="2:21" x14ac:dyDescent="0.25">
      <c r="B6215"/>
      <c r="C6215"/>
      <c r="D6215" s="13"/>
      <c r="E6215" s="13"/>
      <c r="K6215" s="23"/>
      <c r="O6215" s="21"/>
      <c r="P6215" s="27"/>
      <c r="Q6215" s="16"/>
      <c r="U6215" s="27"/>
    </row>
    <row r="6216" spans="2:21" x14ac:dyDescent="0.25">
      <c r="B6216"/>
      <c r="C6216"/>
      <c r="D6216" s="13"/>
      <c r="E6216" s="13"/>
      <c r="K6216" s="23"/>
      <c r="O6216" s="21"/>
      <c r="P6216" s="27"/>
      <c r="Q6216" s="16"/>
      <c r="U6216" s="27"/>
    </row>
    <row r="6217" spans="2:21" x14ac:dyDescent="0.25">
      <c r="B6217"/>
      <c r="C6217"/>
      <c r="D6217" s="13"/>
      <c r="E6217" s="13"/>
      <c r="K6217" s="23"/>
      <c r="O6217" s="21"/>
      <c r="P6217" s="27"/>
      <c r="Q6217" s="16"/>
      <c r="U6217" s="27"/>
    </row>
    <row r="6218" spans="2:21" x14ac:dyDescent="0.25">
      <c r="B6218"/>
      <c r="C6218"/>
      <c r="D6218" s="13"/>
      <c r="E6218" s="13"/>
      <c r="K6218" s="23"/>
      <c r="O6218" s="21"/>
      <c r="P6218" s="27"/>
      <c r="Q6218" s="16"/>
      <c r="U6218" s="27"/>
    </row>
    <row r="6219" spans="2:21" x14ac:dyDescent="0.25">
      <c r="B6219"/>
      <c r="C6219"/>
      <c r="D6219" s="13"/>
      <c r="E6219" s="13"/>
      <c r="K6219" s="23"/>
      <c r="O6219" s="21"/>
      <c r="P6219" s="27"/>
      <c r="Q6219" s="16"/>
      <c r="U6219" s="27"/>
    </row>
    <row r="6220" spans="2:21" x14ac:dyDescent="0.25">
      <c r="B6220"/>
      <c r="C6220"/>
      <c r="D6220" s="13"/>
      <c r="E6220" s="13"/>
      <c r="K6220" s="23"/>
      <c r="O6220" s="21"/>
      <c r="P6220" s="27"/>
      <c r="Q6220" s="16"/>
      <c r="U6220" s="27"/>
    </row>
    <row r="6221" spans="2:21" x14ac:dyDescent="0.25">
      <c r="B6221"/>
      <c r="C6221"/>
      <c r="D6221" s="13"/>
      <c r="E6221" s="13"/>
      <c r="K6221" s="23"/>
      <c r="O6221" s="21"/>
      <c r="P6221" s="27"/>
      <c r="Q6221" s="16"/>
      <c r="U6221" s="27"/>
    </row>
    <row r="6222" spans="2:21" x14ac:dyDescent="0.25">
      <c r="B6222"/>
      <c r="C6222"/>
      <c r="D6222" s="13"/>
      <c r="E6222" s="13"/>
      <c r="K6222" s="23"/>
      <c r="O6222" s="21"/>
      <c r="P6222" s="27"/>
      <c r="Q6222" s="16"/>
      <c r="U6222" s="27"/>
    </row>
    <row r="6223" spans="2:21" x14ac:dyDescent="0.25">
      <c r="B6223"/>
      <c r="C6223"/>
      <c r="D6223" s="13"/>
      <c r="E6223" s="13"/>
      <c r="K6223" s="23"/>
      <c r="O6223" s="21"/>
      <c r="P6223" s="27"/>
      <c r="Q6223" s="16"/>
      <c r="U6223" s="27"/>
    </row>
    <row r="6224" spans="2:21" x14ac:dyDescent="0.25">
      <c r="B6224"/>
      <c r="C6224"/>
      <c r="D6224" s="13"/>
      <c r="E6224" s="13"/>
      <c r="K6224" s="23"/>
      <c r="O6224" s="21"/>
      <c r="P6224" s="27"/>
      <c r="Q6224" s="16"/>
      <c r="U6224" s="27"/>
    </row>
    <row r="6225" spans="2:21" x14ac:dyDescent="0.25">
      <c r="B6225"/>
      <c r="C6225"/>
      <c r="D6225" s="13"/>
      <c r="E6225" s="13"/>
      <c r="K6225" s="23"/>
      <c r="O6225" s="21"/>
      <c r="P6225" s="27"/>
      <c r="Q6225" s="16"/>
      <c r="U6225" s="27"/>
    </row>
    <row r="6226" spans="2:21" x14ac:dyDescent="0.25">
      <c r="B6226"/>
      <c r="C6226"/>
      <c r="D6226" s="13"/>
      <c r="E6226" s="13"/>
      <c r="K6226" s="23"/>
      <c r="O6226" s="21"/>
      <c r="P6226" s="27"/>
      <c r="Q6226" s="16"/>
      <c r="U6226" s="27"/>
    </row>
    <row r="6227" spans="2:21" x14ac:dyDescent="0.25">
      <c r="B6227"/>
      <c r="C6227"/>
      <c r="D6227" s="13"/>
      <c r="E6227" s="13"/>
      <c r="K6227" s="23"/>
      <c r="O6227" s="21"/>
      <c r="P6227" s="27"/>
      <c r="Q6227" s="16"/>
      <c r="U6227" s="27"/>
    </row>
    <row r="6228" spans="2:21" x14ac:dyDescent="0.25">
      <c r="B6228"/>
      <c r="C6228"/>
      <c r="D6228" s="13"/>
      <c r="E6228" s="13"/>
      <c r="K6228" s="23"/>
      <c r="O6228" s="21"/>
      <c r="P6228" s="27"/>
      <c r="Q6228" s="16"/>
      <c r="U6228" s="27"/>
    </row>
    <row r="6229" spans="2:21" x14ac:dyDescent="0.25">
      <c r="B6229"/>
      <c r="C6229"/>
      <c r="D6229" s="13"/>
      <c r="E6229" s="13"/>
      <c r="K6229" s="23"/>
      <c r="O6229" s="21"/>
      <c r="P6229" s="27"/>
      <c r="Q6229" s="16"/>
      <c r="U6229" s="27"/>
    </row>
    <row r="6230" spans="2:21" x14ac:dyDescent="0.25">
      <c r="B6230"/>
      <c r="C6230"/>
      <c r="D6230" s="13"/>
      <c r="E6230" s="13"/>
      <c r="K6230" s="23"/>
      <c r="O6230" s="21"/>
      <c r="P6230" s="27"/>
      <c r="Q6230" s="16"/>
      <c r="U6230" s="27"/>
    </row>
    <row r="6231" spans="2:21" x14ac:dyDescent="0.25">
      <c r="B6231"/>
      <c r="C6231"/>
      <c r="D6231" s="13"/>
      <c r="E6231" s="13"/>
      <c r="K6231" s="23"/>
      <c r="O6231" s="21"/>
      <c r="P6231" s="27"/>
      <c r="Q6231" s="16"/>
      <c r="U6231" s="27"/>
    </row>
    <row r="6232" spans="2:21" x14ac:dyDescent="0.25">
      <c r="B6232"/>
      <c r="C6232"/>
      <c r="D6232" s="13"/>
      <c r="E6232" s="13"/>
      <c r="K6232" s="23"/>
      <c r="O6232" s="21"/>
      <c r="P6232" s="27"/>
      <c r="Q6232" s="16"/>
      <c r="U6232" s="27"/>
    </row>
    <row r="6233" spans="2:21" x14ac:dyDescent="0.25">
      <c r="B6233"/>
      <c r="C6233"/>
      <c r="D6233" s="13"/>
      <c r="E6233" s="13"/>
      <c r="K6233" s="23"/>
      <c r="O6233" s="21"/>
      <c r="P6233" s="27"/>
      <c r="Q6233" s="16"/>
      <c r="U6233" s="27"/>
    </row>
    <row r="6234" spans="2:21" x14ac:dyDescent="0.25">
      <c r="B6234"/>
      <c r="C6234"/>
      <c r="D6234" s="13"/>
      <c r="E6234" s="13"/>
      <c r="K6234" s="23"/>
      <c r="O6234" s="21"/>
      <c r="P6234" s="27"/>
      <c r="Q6234" s="16"/>
      <c r="U6234" s="27"/>
    </row>
    <row r="6235" spans="2:21" x14ac:dyDescent="0.25">
      <c r="B6235"/>
      <c r="C6235"/>
      <c r="D6235" s="13"/>
      <c r="E6235" s="13"/>
      <c r="K6235" s="23"/>
      <c r="O6235" s="21"/>
      <c r="P6235" s="27"/>
      <c r="Q6235" s="16"/>
      <c r="U6235" s="27"/>
    </row>
    <row r="6236" spans="2:21" x14ac:dyDescent="0.25">
      <c r="B6236"/>
      <c r="C6236"/>
      <c r="D6236" s="13"/>
      <c r="E6236" s="13"/>
      <c r="K6236" s="23"/>
      <c r="O6236" s="21"/>
      <c r="P6236" s="27"/>
      <c r="Q6236" s="16"/>
      <c r="U6236" s="27"/>
    </row>
    <row r="6237" spans="2:21" x14ac:dyDescent="0.25">
      <c r="B6237"/>
      <c r="C6237"/>
      <c r="D6237" s="13"/>
      <c r="E6237" s="13"/>
      <c r="K6237" s="23"/>
      <c r="O6237" s="21"/>
      <c r="P6237" s="27"/>
      <c r="Q6237" s="16"/>
      <c r="U6237" s="27"/>
    </row>
    <row r="6238" spans="2:21" x14ac:dyDescent="0.25">
      <c r="B6238"/>
      <c r="C6238"/>
      <c r="D6238" s="13"/>
      <c r="E6238" s="13"/>
      <c r="K6238" s="23"/>
      <c r="O6238" s="21"/>
      <c r="P6238" s="27"/>
      <c r="Q6238" s="16"/>
      <c r="U6238" s="27"/>
    </row>
    <row r="6239" spans="2:21" x14ac:dyDescent="0.25">
      <c r="B6239"/>
      <c r="C6239"/>
      <c r="D6239" s="13"/>
      <c r="E6239" s="13"/>
      <c r="K6239" s="23"/>
      <c r="O6239" s="21"/>
      <c r="P6239" s="27"/>
      <c r="Q6239" s="16"/>
      <c r="U6239" s="27"/>
    </row>
    <row r="6240" spans="2:21" x14ac:dyDescent="0.25">
      <c r="B6240"/>
      <c r="C6240"/>
      <c r="D6240" s="13"/>
      <c r="E6240" s="13"/>
      <c r="K6240" s="23"/>
      <c r="O6240" s="21"/>
      <c r="P6240" s="27"/>
      <c r="Q6240" s="16"/>
      <c r="U6240" s="27"/>
    </row>
    <row r="6241" spans="2:21" x14ac:dyDescent="0.25">
      <c r="B6241"/>
      <c r="C6241"/>
      <c r="D6241" s="13"/>
      <c r="E6241" s="13"/>
      <c r="K6241" s="23"/>
      <c r="O6241" s="21"/>
      <c r="P6241" s="27"/>
      <c r="Q6241" s="16"/>
      <c r="U6241" s="27"/>
    </row>
    <row r="6242" spans="2:21" x14ac:dyDescent="0.25">
      <c r="B6242"/>
      <c r="C6242"/>
      <c r="D6242" s="13"/>
      <c r="E6242" s="13"/>
      <c r="K6242" s="23"/>
      <c r="O6242" s="21"/>
      <c r="P6242" s="27"/>
      <c r="Q6242" s="16"/>
      <c r="U6242" s="27"/>
    </row>
    <row r="6243" spans="2:21" x14ac:dyDescent="0.25">
      <c r="B6243"/>
      <c r="C6243"/>
      <c r="D6243" s="13"/>
      <c r="E6243" s="13"/>
      <c r="K6243" s="23"/>
      <c r="O6243" s="21"/>
      <c r="P6243" s="27"/>
      <c r="Q6243" s="16"/>
      <c r="U6243" s="27"/>
    </row>
    <row r="6244" spans="2:21" x14ac:dyDescent="0.25">
      <c r="B6244"/>
      <c r="C6244"/>
      <c r="D6244" s="13"/>
      <c r="E6244" s="13"/>
      <c r="K6244" s="23"/>
      <c r="O6244" s="21"/>
      <c r="P6244" s="27"/>
      <c r="Q6244" s="16"/>
      <c r="U6244" s="27"/>
    </row>
    <row r="6245" spans="2:21" x14ac:dyDescent="0.25">
      <c r="B6245"/>
      <c r="C6245"/>
      <c r="D6245" s="13"/>
      <c r="E6245" s="13"/>
      <c r="K6245" s="23"/>
      <c r="O6245" s="21"/>
      <c r="P6245" s="27"/>
      <c r="Q6245" s="16"/>
      <c r="U6245" s="27"/>
    </row>
    <row r="6246" spans="2:21" x14ac:dyDescent="0.25">
      <c r="B6246"/>
      <c r="C6246"/>
      <c r="D6246" s="13"/>
      <c r="E6246" s="13"/>
      <c r="K6246" s="23"/>
      <c r="O6246" s="21"/>
      <c r="P6246" s="27"/>
      <c r="Q6246" s="16"/>
      <c r="U6246" s="27"/>
    </row>
    <row r="6247" spans="2:21" x14ac:dyDescent="0.25">
      <c r="B6247"/>
      <c r="C6247"/>
      <c r="D6247" s="13"/>
      <c r="E6247" s="13"/>
      <c r="K6247" s="23"/>
      <c r="O6247" s="21"/>
      <c r="P6247" s="27"/>
      <c r="Q6247" s="16"/>
      <c r="U6247" s="27"/>
    </row>
    <row r="6248" spans="2:21" x14ac:dyDescent="0.25">
      <c r="B6248"/>
      <c r="C6248"/>
      <c r="D6248" s="13"/>
      <c r="E6248" s="13"/>
      <c r="K6248" s="23"/>
      <c r="O6248" s="21"/>
      <c r="P6248" s="27"/>
      <c r="Q6248" s="16"/>
      <c r="U6248" s="27"/>
    </row>
    <row r="6249" spans="2:21" x14ac:dyDescent="0.25">
      <c r="B6249"/>
      <c r="C6249"/>
      <c r="D6249" s="13"/>
      <c r="E6249" s="13"/>
      <c r="K6249" s="23"/>
      <c r="O6249" s="21"/>
      <c r="P6249" s="27"/>
      <c r="Q6249" s="16"/>
      <c r="U6249" s="27"/>
    </row>
    <row r="6250" spans="2:21" x14ac:dyDescent="0.25">
      <c r="B6250"/>
      <c r="C6250"/>
      <c r="D6250" s="13"/>
      <c r="E6250" s="13"/>
      <c r="K6250" s="23"/>
      <c r="O6250" s="21"/>
      <c r="P6250" s="27"/>
      <c r="Q6250" s="16"/>
      <c r="U6250" s="27"/>
    </row>
    <row r="6251" spans="2:21" x14ac:dyDescent="0.25">
      <c r="B6251"/>
      <c r="C6251"/>
      <c r="D6251" s="13"/>
      <c r="E6251" s="13"/>
      <c r="K6251" s="23"/>
      <c r="O6251" s="21"/>
      <c r="P6251" s="27"/>
      <c r="Q6251" s="16"/>
      <c r="U6251" s="27"/>
    </row>
    <row r="6252" spans="2:21" x14ac:dyDescent="0.25">
      <c r="B6252"/>
      <c r="C6252"/>
      <c r="D6252" s="13"/>
      <c r="E6252" s="13"/>
      <c r="K6252" s="23"/>
      <c r="O6252" s="21"/>
      <c r="P6252" s="27"/>
      <c r="Q6252" s="16"/>
      <c r="U6252" s="27"/>
    </row>
    <row r="6253" spans="2:21" x14ac:dyDescent="0.25">
      <c r="B6253"/>
      <c r="C6253"/>
      <c r="D6253" s="13"/>
      <c r="E6253" s="13"/>
      <c r="K6253" s="23"/>
      <c r="O6253" s="21"/>
      <c r="P6253" s="27"/>
      <c r="Q6253" s="16"/>
      <c r="U6253" s="27"/>
    </row>
    <row r="6254" spans="2:21" x14ac:dyDescent="0.25">
      <c r="B6254"/>
      <c r="C6254"/>
      <c r="D6254" s="13"/>
      <c r="E6254" s="13"/>
      <c r="K6254" s="23"/>
      <c r="O6254" s="21"/>
      <c r="P6254" s="27"/>
      <c r="Q6254" s="16"/>
      <c r="U6254" s="27"/>
    </row>
    <row r="6255" spans="2:21" x14ac:dyDescent="0.25">
      <c r="B6255"/>
      <c r="C6255"/>
      <c r="D6255" s="13"/>
      <c r="E6255" s="13"/>
      <c r="K6255" s="23"/>
      <c r="O6255" s="21"/>
      <c r="P6255" s="27"/>
      <c r="Q6255" s="16"/>
      <c r="U6255" s="27"/>
    </row>
    <row r="6256" spans="2:21" x14ac:dyDescent="0.25">
      <c r="B6256"/>
      <c r="C6256"/>
      <c r="D6256" s="13"/>
      <c r="E6256" s="13"/>
      <c r="K6256" s="23"/>
      <c r="O6256" s="21"/>
      <c r="P6256" s="27"/>
      <c r="Q6256" s="16"/>
      <c r="U6256" s="27"/>
    </row>
    <row r="6257" spans="2:21" x14ac:dyDescent="0.25">
      <c r="B6257"/>
      <c r="C6257"/>
      <c r="D6257" s="13"/>
      <c r="E6257" s="13"/>
      <c r="K6257" s="23"/>
      <c r="O6257" s="21"/>
      <c r="P6257" s="27"/>
      <c r="Q6257" s="16"/>
      <c r="U6257" s="27"/>
    </row>
    <row r="6258" spans="2:21" x14ac:dyDescent="0.25">
      <c r="B6258"/>
      <c r="C6258"/>
      <c r="D6258" s="13"/>
      <c r="E6258" s="13"/>
      <c r="K6258" s="23"/>
      <c r="O6258" s="21"/>
      <c r="P6258" s="27"/>
      <c r="Q6258" s="16"/>
      <c r="U6258" s="27"/>
    </row>
    <row r="6259" spans="2:21" x14ac:dyDescent="0.25">
      <c r="B6259"/>
      <c r="C6259"/>
      <c r="D6259" s="13"/>
      <c r="E6259" s="13"/>
      <c r="K6259" s="23"/>
      <c r="O6259" s="21"/>
      <c r="P6259" s="27"/>
      <c r="Q6259" s="16"/>
      <c r="U6259" s="27"/>
    </row>
    <row r="6260" spans="2:21" x14ac:dyDescent="0.25">
      <c r="B6260"/>
      <c r="C6260"/>
      <c r="D6260" s="13"/>
      <c r="E6260" s="13"/>
      <c r="K6260" s="23"/>
      <c r="O6260" s="21"/>
      <c r="P6260" s="27"/>
      <c r="Q6260" s="16"/>
      <c r="U6260" s="27"/>
    </row>
    <row r="6261" spans="2:21" x14ac:dyDescent="0.25">
      <c r="B6261"/>
      <c r="C6261"/>
      <c r="D6261" s="13"/>
      <c r="E6261" s="13"/>
      <c r="K6261" s="23"/>
      <c r="O6261" s="21"/>
      <c r="P6261" s="27"/>
      <c r="Q6261" s="16"/>
      <c r="U6261" s="27"/>
    </row>
    <row r="6262" spans="2:21" x14ac:dyDescent="0.25">
      <c r="B6262"/>
      <c r="C6262"/>
      <c r="D6262" s="13"/>
      <c r="E6262" s="13"/>
      <c r="K6262" s="23"/>
      <c r="O6262" s="21"/>
      <c r="P6262" s="27"/>
      <c r="Q6262" s="16"/>
      <c r="U6262" s="27"/>
    </row>
    <row r="6263" spans="2:21" x14ac:dyDescent="0.25">
      <c r="B6263"/>
      <c r="C6263"/>
      <c r="D6263" s="13"/>
      <c r="E6263" s="13"/>
      <c r="K6263" s="23"/>
      <c r="O6263" s="21"/>
      <c r="P6263" s="27"/>
      <c r="Q6263" s="16"/>
      <c r="U6263" s="27"/>
    </row>
    <row r="6264" spans="2:21" x14ac:dyDescent="0.25">
      <c r="B6264"/>
      <c r="C6264"/>
      <c r="D6264" s="13"/>
      <c r="E6264" s="13"/>
      <c r="K6264" s="23"/>
      <c r="O6264" s="21"/>
      <c r="P6264" s="27"/>
      <c r="Q6264" s="16"/>
      <c r="U6264" s="27"/>
    </row>
    <row r="6265" spans="2:21" x14ac:dyDescent="0.25">
      <c r="B6265"/>
      <c r="C6265"/>
      <c r="D6265" s="13"/>
      <c r="E6265" s="13"/>
      <c r="K6265" s="23"/>
      <c r="O6265" s="21"/>
      <c r="P6265" s="27"/>
      <c r="Q6265" s="16"/>
      <c r="U6265" s="27"/>
    </row>
    <row r="6266" spans="2:21" x14ac:dyDescent="0.25">
      <c r="B6266"/>
      <c r="C6266"/>
      <c r="D6266" s="13"/>
      <c r="E6266" s="13"/>
      <c r="K6266" s="23"/>
      <c r="O6266" s="21"/>
      <c r="P6266" s="27"/>
      <c r="Q6266" s="16"/>
      <c r="U6266" s="27"/>
    </row>
    <row r="6267" spans="2:21" x14ac:dyDescent="0.25">
      <c r="B6267"/>
      <c r="C6267"/>
      <c r="D6267" s="13"/>
      <c r="E6267" s="13"/>
      <c r="K6267" s="23"/>
      <c r="O6267" s="21"/>
      <c r="P6267" s="27"/>
      <c r="Q6267" s="16"/>
      <c r="U6267" s="27"/>
    </row>
    <row r="6268" spans="2:21" x14ac:dyDescent="0.25">
      <c r="B6268"/>
      <c r="C6268"/>
      <c r="D6268" s="13"/>
      <c r="E6268" s="13"/>
      <c r="K6268" s="23"/>
      <c r="O6268" s="21"/>
      <c r="P6268" s="27"/>
      <c r="Q6268" s="16"/>
      <c r="U6268" s="27"/>
    </row>
    <row r="6269" spans="2:21" x14ac:dyDescent="0.25">
      <c r="B6269"/>
      <c r="C6269"/>
      <c r="D6269" s="13"/>
      <c r="E6269" s="13"/>
      <c r="K6269" s="23"/>
      <c r="O6269" s="21"/>
      <c r="P6269" s="27"/>
      <c r="Q6269" s="16"/>
      <c r="U6269" s="27"/>
    </row>
    <row r="6270" spans="2:21" x14ac:dyDescent="0.25">
      <c r="B6270"/>
      <c r="C6270"/>
      <c r="D6270" s="13"/>
      <c r="E6270" s="13"/>
      <c r="K6270" s="23"/>
      <c r="O6270" s="21"/>
      <c r="P6270" s="27"/>
      <c r="Q6270" s="16"/>
      <c r="U6270" s="27"/>
    </row>
    <row r="6271" spans="2:21" x14ac:dyDescent="0.25">
      <c r="B6271"/>
      <c r="C6271"/>
      <c r="D6271" s="13"/>
      <c r="E6271" s="13"/>
      <c r="K6271" s="23"/>
      <c r="O6271" s="21"/>
      <c r="P6271" s="27"/>
      <c r="Q6271" s="16"/>
      <c r="U6271" s="27"/>
    </row>
    <row r="6272" spans="2:21" x14ac:dyDescent="0.25">
      <c r="B6272"/>
      <c r="C6272"/>
      <c r="D6272" s="13"/>
      <c r="E6272" s="13"/>
      <c r="K6272" s="23"/>
      <c r="O6272" s="21"/>
      <c r="P6272" s="27"/>
      <c r="Q6272" s="16"/>
      <c r="U6272" s="27"/>
    </row>
    <row r="6273" spans="2:21" x14ac:dyDescent="0.25">
      <c r="B6273"/>
      <c r="C6273"/>
      <c r="D6273" s="13"/>
      <c r="E6273" s="13"/>
      <c r="K6273" s="23"/>
      <c r="O6273" s="21"/>
      <c r="P6273" s="27"/>
      <c r="Q6273" s="16"/>
      <c r="U6273" s="27"/>
    </row>
    <row r="6274" spans="2:21" x14ac:dyDescent="0.25">
      <c r="B6274"/>
      <c r="C6274"/>
      <c r="D6274" s="13"/>
      <c r="E6274" s="13"/>
      <c r="K6274" s="23"/>
      <c r="O6274" s="21"/>
      <c r="P6274" s="27"/>
      <c r="Q6274" s="16"/>
      <c r="U6274" s="27"/>
    </row>
    <row r="6275" spans="2:21" x14ac:dyDescent="0.25">
      <c r="B6275"/>
      <c r="C6275"/>
      <c r="D6275" s="13"/>
      <c r="E6275" s="13"/>
      <c r="K6275" s="23"/>
      <c r="O6275" s="21"/>
      <c r="P6275" s="27"/>
      <c r="Q6275" s="16"/>
      <c r="U6275" s="27"/>
    </row>
    <row r="6276" spans="2:21" x14ac:dyDescent="0.25">
      <c r="B6276"/>
      <c r="C6276"/>
      <c r="D6276" s="13"/>
      <c r="E6276" s="13"/>
      <c r="K6276" s="23"/>
      <c r="O6276" s="21"/>
      <c r="P6276" s="27"/>
      <c r="Q6276" s="16"/>
      <c r="U6276" s="27"/>
    </row>
    <row r="6277" spans="2:21" x14ac:dyDescent="0.25">
      <c r="B6277"/>
      <c r="C6277"/>
      <c r="D6277" s="13"/>
      <c r="E6277" s="13"/>
      <c r="K6277" s="23"/>
      <c r="O6277" s="21"/>
      <c r="P6277" s="27"/>
      <c r="Q6277" s="16"/>
      <c r="U6277" s="27"/>
    </row>
    <row r="6278" spans="2:21" x14ac:dyDescent="0.25">
      <c r="B6278"/>
      <c r="C6278"/>
      <c r="D6278" s="13"/>
      <c r="E6278" s="13"/>
      <c r="K6278" s="23"/>
      <c r="O6278" s="21"/>
      <c r="P6278" s="27"/>
      <c r="Q6278" s="16"/>
      <c r="U6278" s="27"/>
    </row>
    <row r="6279" spans="2:21" x14ac:dyDescent="0.25">
      <c r="B6279"/>
      <c r="C6279"/>
      <c r="D6279" s="13"/>
      <c r="E6279" s="13"/>
      <c r="K6279" s="23"/>
      <c r="O6279" s="21"/>
      <c r="P6279" s="27"/>
      <c r="Q6279" s="16"/>
      <c r="U6279" s="27"/>
    </row>
    <row r="6280" spans="2:21" x14ac:dyDescent="0.25">
      <c r="B6280"/>
      <c r="C6280"/>
      <c r="D6280" s="13"/>
      <c r="E6280" s="13"/>
      <c r="K6280" s="23"/>
      <c r="O6280" s="21"/>
      <c r="P6280" s="27"/>
      <c r="Q6280" s="16"/>
      <c r="U6280" s="27"/>
    </row>
    <row r="6281" spans="2:21" x14ac:dyDescent="0.25">
      <c r="B6281"/>
      <c r="C6281"/>
      <c r="D6281" s="13"/>
      <c r="E6281" s="13"/>
      <c r="K6281" s="23"/>
      <c r="O6281" s="21"/>
      <c r="P6281" s="27"/>
      <c r="Q6281" s="16"/>
      <c r="U6281" s="27"/>
    </row>
    <row r="6282" spans="2:21" x14ac:dyDescent="0.25">
      <c r="B6282"/>
      <c r="C6282"/>
      <c r="D6282" s="13"/>
      <c r="E6282" s="13"/>
      <c r="K6282" s="23"/>
      <c r="O6282" s="21"/>
      <c r="P6282" s="27"/>
      <c r="Q6282" s="16"/>
      <c r="U6282" s="27"/>
    </row>
    <row r="6283" spans="2:21" x14ac:dyDescent="0.25">
      <c r="B6283"/>
      <c r="C6283"/>
      <c r="D6283" s="13"/>
      <c r="E6283" s="13"/>
      <c r="K6283" s="23"/>
      <c r="O6283" s="21"/>
      <c r="P6283" s="27"/>
      <c r="Q6283" s="16"/>
      <c r="U6283" s="27"/>
    </row>
    <row r="6284" spans="2:21" x14ac:dyDescent="0.25">
      <c r="B6284"/>
      <c r="C6284"/>
      <c r="D6284" s="13"/>
      <c r="E6284" s="13"/>
      <c r="K6284" s="23"/>
      <c r="O6284" s="21"/>
      <c r="P6284" s="27"/>
      <c r="Q6284" s="16"/>
      <c r="U6284" s="27"/>
    </row>
    <row r="6285" spans="2:21" x14ac:dyDescent="0.25">
      <c r="B6285"/>
      <c r="C6285"/>
      <c r="D6285" s="13"/>
      <c r="E6285" s="13"/>
      <c r="K6285" s="23"/>
      <c r="O6285" s="21"/>
      <c r="P6285" s="27"/>
      <c r="Q6285" s="16"/>
      <c r="U6285" s="27"/>
    </row>
    <row r="6286" spans="2:21" x14ac:dyDescent="0.25">
      <c r="B6286"/>
      <c r="C6286"/>
      <c r="D6286" s="13"/>
      <c r="E6286" s="13"/>
      <c r="K6286" s="23"/>
      <c r="O6286" s="21"/>
      <c r="P6286" s="27"/>
      <c r="Q6286" s="16"/>
      <c r="U6286" s="27"/>
    </row>
    <row r="6287" spans="2:21" x14ac:dyDescent="0.25">
      <c r="B6287"/>
      <c r="C6287"/>
      <c r="D6287" s="13"/>
      <c r="E6287" s="13"/>
      <c r="K6287" s="23"/>
      <c r="O6287" s="21"/>
      <c r="P6287" s="27"/>
      <c r="Q6287" s="16"/>
      <c r="U6287" s="27"/>
    </row>
    <row r="6288" spans="2:21" x14ac:dyDescent="0.25">
      <c r="B6288"/>
      <c r="C6288"/>
      <c r="D6288" s="13"/>
      <c r="E6288" s="13"/>
      <c r="K6288" s="23"/>
      <c r="O6288" s="21"/>
      <c r="P6288" s="27"/>
      <c r="Q6288" s="16"/>
      <c r="U6288" s="27"/>
    </row>
    <row r="6289" spans="2:21" x14ac:dyDescent="0.25">
      <c r="B6289"/>
      <c r="C6289"/>
      <c r="D6289" s="13"/>
      <c r="E6289" s="13"/>
      <c r="K6289" s="23"/>
      <c r="O6289" s="21"/>
      <c r="P6289" s="27"/>
      <c r="Q6289" s="16"/>
      <c r="U6289" s="27"/>
    </row>
    <row r="6290" spans="2:21" x14ac:dyDescent="0.25">
      <c r="B6290"/>
      <c r="C6290"/>
      <c r="D6290" s="13"/>
      <c r="E6290" s="13"/>
      <c r="K6290" s="23"/>
      <c r="O6290" s="21"/>
      <c r="P6290" s="27"/>
      <c r="Q6290" s="16"/>
      <c r="U6290" s="27"/>
    </row>
    <row r="6291" spans="2:21" x14ac:dyDescent="0.25">
      <c r="B6291"/>
      <c r="C6291"/>
      <c r="D6291" s="13"/>
      <c r="E6291" s="13"/>
      <c r="K6291" s="23"/>
      <c r="O6291" s="21"/>
      <c r="P6291" s="27"/>
      <c r="Q6291" s="16"/>
      <c r="U6291" s="27"/>
    </row>
    <row r="6292" spans="2:21" x14ac:dyDescent="0.25">
      <c r="B6292"/>
      <c r="C6292"/>
      <c r="D6292" s="13"/>
      <c r="E6292" s="13"/>
      <c r="K6292" s="23"/>
      <c r="O6292" s="21"/>
      <c r="P6292" s="27"/>
      <c r="Q6292" s="16"/>
      <c r="U6292" s="27"/>
    </row>
    <row r="6293" spans="2:21" x14ac:dyDescent="0.25">
      <c r="B6293"/>
      <c r="C6293"/>
      <c r="D6293" s="13"/>
      <c r="E6293" s="13"/>
      <c r="K6293" s="23"/>
      <c r="O6293" s="21"/>
      <c r="P6293" s="27"/>
      <c r="Q6293" s="16"/>
      <c r="U6293" s="27"/>
    </row>
    <row r="6294" spans="2:21" x14ac:dyDescent="0.25">
      <c r="B6294"/>
      <c r="C6294"/>
      <c r="D6294" s="13"/>
      <c r="E6294" s="13"/>
      <c r="K6294" s="23"/>
      <c r="O6294" s="21"/>
      <c r="P6294" s="27"/>
      <c r="Q6294" s="16"/>
      <c r="U6294" s="27"/>
    </row>
    <row r="6295" spans="2:21" x14ac:dyDescent="0.25">
      <c r="B6295"/>
      <c r="C6295"/>
      <c r="D6295" s="13"/>
      <c r="E6295" s="13"/>
      <c r="K6295" s="23"/>
      <c r="O6295" s="21"/>
      <c r="P6295" s="27"/>
      <c r="Q6295" s="16"/>
      <c r="U6295" s="27"/>
    </row>
    <row r="6296" spans="2:21" x14ac:dyDescent="0.25">
      <c r="B6296"/>
      <c r="C6296"/>
      <c r="D6296" s="13"/>
      <c r="E6296" s="13"/>
      <c r="K6296" s="23"/>
      <c r="O6296" s="21"/>
      <c r="P6296" s="27"/>
      <c r="Q6296" s="16"/>
      <c r="U6296" s="27"/>
    </row>
    <row r="6297" spans="2:21" x14ac:dyDescent="0.25">
      <c r="B6297"/>
      <c r="C6297"/>
      <c r="D6297" s="13"/>
      <c r="E6297" s="13"/>
      <c r="K6297" s="23"/>
      <c r="O6297" s="21"/>
      <c r="P6297" s="27"/>
      <c r="Q6297" s="16"/>
      <c r="U6297" s="27"/>
    </row>
    <row r="6298" spans="2:21" x14ac:dyDescent="0.25">
      <c r="B6298"/>
      <c r="C6298"/>
      <c r="D6298" s="13"/>
      <c r="E6298" s="13"/>
      <c r="K6298" s="23"/>
      <c r="O6298" s="21"/>
      <c r="P6298" s="27"/>
      <c r="Q6298" s="16"/>
      <c r="U6298" s="27"/>
    </row>
    <row r="6299" spans="2:21" x14ac:dyDescent="0.25">
      <c r="B6299"/>
      <c r="C6299"/>
      <c r="D6299" s="13"/>
      <c r="E6299" s="13"/>
      <c r="K6299" s="23"/>
      <c r="O6299" s="21"/>
      <c r="P6299" s="27"/>
      <c r="Q6299" s="16"/>
      <c r="U6299" s="27"/>
    </row>
    <row r="6300" spans="2:21" x14ac:dyDescent="0.25">
      <c r="B6300"/>
      <c r="C6300"/>
      <c r="D6300" s="13"/>
      <c r="E6300" s="13"/>
      <c r="K6300" s="23"/>
      <c r="O6300" s="21"/>
      <c r="P6300" s="27"/>
      <c r="Q6300" s="16"/>
      <c r="U6300" s="27"/>
    </row>
    <row r="6301" spans="2:21" x14ac:dyDescent="0.25">
      <c r="B6301"/>
      <c r="C6301"/>
      <c r="D6301" s="13"/>
      <c r="E6301" s="13"/>
      <c r="K6301" s="23"/>
      <c r="O6301" s="21"/>
      <c r="P6301" s="27"/>
      <c r="Q6301" s="16"/>
      <c r="U6301" s="27"/>
    </row>
    <row r="6302" spans="2:21" x14ac:dyDescent="0.25">
      <c r="B6302"/>
      <c r="C6302"/>
      <c r="D6302" s="13"/>
      <c r="E6302" s="13"/>
      <c r="K6302" s="23"/>
      <c r="O6302" s="21"/>
      <c r="P6302" s="27"/>
      <c r="Q6302" s="16"/>
      <c r="U6302" s="27"/>
    </row>
    <row r="6303" spans="2:21" x14ac:dyDescent="0.25">
      <c r="B6303"/>
      <c r="C6303"/>
      <c r="D6303" s="13"/>
      <c r="E6303" s="13"/>
      <c r="K6303" s="23"/>
      <c r="O6303" s="21"/>
      <c r="P6303" s="27"/>
      <c r="Q6303" s="16"/>
      <c r="U6303" s="27"/>
    </row>
    <row r="6304" spans="2:21" x14ac:dyDescent="0.25">
      <c r="B6304"/>
      <c r="C6304"/>
      <c r="D6304" s="13"/>
      <c r="E6304" s="13"/>
      <c r="K6304" s="23"/>
      <c r="O6304" s="21"/>
      <c r="P6304" s="27"/>
      <c r="Q6304" s="16"/>
      <c r="U6304" s="27"/>
    </row>
    <row r="6305" spans="2:21" x14ac:dyDescent="0.25">
      <c r="B6305"/>
      <c r="C6305"/>
      <c r="D6305" s="13"/>
      <c r="E6305" s="13"/>
      <c r="K6305" s="23"/>
      <c r="O6305" s="21"/>
      <c r="P6305" s="27"/>
      <c r="Q6305" s="16"/>
      <c r="U6305" s="27"/>
    </row>
    <row r="6306" spans="2:21" x14ac:dyDescent="0.25">
      <c r="B6306"/>
      <c r="C6306"/>
      <c r="D6306" s="13"/>
      <c r="E6306" s="13"/>
      <c r="K6306" s="23"/>
      <c r="O6306" s="21"/>
      <c r="P6306" s="27"/>
      <c r="Q6306" s="16"/>
      <c r="U6306" s="27"/>
    </row>
    <row r="6307" spans="2:21" x14ac:dyDescent="0.25">
      <c r="B6307"/>
      <c r="C6307"/>
      <c r="D6307" s="13"/>
      <c r="E6307" s="13"/>
      <c r="K6307" s="23"/>
      <c r="O6307" s="21"/>
      <c r="P6307" s="27"/>
      <c r="Q6307" s="16"/>
      <c r="U6307" s="27"/>
    </row>
    <row r="6308" spans="2:21" x14ac:dyDescent="0.25">
      <c r="B6308"/>
      <c r="C6308"/>
      <c r="D6308" s="13"/>
      <c r="E6308" s="13"/>
      <c r="K6308" s="23"/>
      <c r="O6308" s="21"/>
      <c r="P6308" s="27"/>
      <c r="Q6308" s="16"/>
      <c r="U6308" s="27"/>
    </row>
    <row r="6309" spans="2:21" x14ac:dyDescent="0.25">
      <c r="B6309"/>
      <c r="C6309"/>
      <c r="D6309" s="13"/>
      <c r="E6309" s="13"/>
      <c r="K6309" s="23"/>
      <c r="O6309" s="21"/>
      <c r="P6309" s="27"/>
      <c r="Q6309" s="16"/>
      <c r="U6309" s="27"/>
    </row>
    <row r="6310" spans="2:21" x14ac:dyDescent="0.25">
      <c r="B6310"/>
      <c r="C6310"/>
      <c r="D6310" s="13"/>
      <c r="E6310" s="13"/>
      <c r="K6310" s="23"/>
      <c r="O6310" s="21"/>
      <c r="P6310" s="27"/>
      <c r="Q6310" s="16"/>
      <c r="U6310" s="27"/>
    </row>
    <row r="6311" spans="2:21" x14ac:dyDescent="0.25">
      <c r="B6311"/>
      <c r="C6311"/>
      <c r="D6311" s="13"/>
      <c r="E6311" s="13"/>
      <c r="K6311" s="23"/>
      <c r="O6311" s="21"/>
      <c r="P6311" s="27"/>
      <c r="Q6311" s="16"/>
      <c r="U6311" s="27"/>
    </row>
    <row r="6312" spans="2:21" x14ac:dyDescent="0.25">
      <c r="B6312"/>
      <c r="C6312"/>
      <c r="D6312" s="13"/>
      <c r="E6312" s="13"/>
      <c r="K6312" s="23"/>
      <c r="O6312" s="21"/>
      <c r="P6312" s="27"/>
      <c r="Q6312" s="16"/>
      <c r="U6312" s="27"/>
    </row>
    <row r="6313" spans="2:21" x14ac:dyDescent="0.25">
      <c r="B6313"/>
      <c r="C6313"/>
      <c r="D6313" s="13"/>
      <c r="E6313" s="13"/>
      <c r="K6313" s="23"/>
      <c r="O6313" s="21"/>
      <c r="P6313" s="27"/>
      <c r="Q6313" s="16"/>
      <c r="U6313" s="27"/>
    </row>
    <row r="6314" spans="2:21" x14ac:dyDescent="0.25">
      <c r="B6314"/>
      <c r="C6314"/>
      <c r="D6314" s="13"/>
      <c r="E6314" s="13"/>
      <c r="K6314" s="23"/>
      <c r="O6314" s="21"/>
      <c r="P6314" s="27"/>
      <c r="Q6314" s="16"/>
      <c r="U6314" s="27"/>
    </row>
    <row r="6315" spans="2:21" x14ac:dyDescent="0.25">
      <c r="B6315"/>
      <c r="C6315"/>
      <c r="D6315" s="13"/>
      <c r="E6315" s="13"/>
      <c r="K6315" s="23"/>
      <c r="O6315" s="21"/>
      <c r="P6315" s="27"/>
      <c r="Q6315" s="16"/>
      <c r="U6315" s="27"/>
    </row>
    <row r="6316" spans="2:21" x14ac:dyDescent="0.25">
      <c r="B6316"/>
      <c r="C6316"/>
      <c r="D6316" s="13"/>
      <c r="E6316" s="13"/>
      <c r="K6316" s="23"/>
      <c r="O6316" s="21"/>
      <c r="P6316" s="27"/>
      <c r="Q6316" s="16"/>
      <c r="U6316" s="27"/>
    </row>
    <row r="6317" spans="2:21" x14ac:dyDescent="0.25">
      <c r="B6317"/>
      <c r="C6317"/>
      <c r="D6317" s="13"/>
      <c r="E6317" s="13"/>
      <c r="K6317" s="23"/>
      <c r="O6317" s="21"/>
      <c r="P6317" s="27"/>
      <c r="Q6317" s="16"/>
      <c r="U6317" s="27"/>
    </row>
    <row r="6318" spans="2:21" x14ac:dyDescent="0.25">
      <c r="B6318"/>
      <c r="C6318"/>
      <c r="D6318" s="13"/>
      <c r="E6318" s="13"/>
      <c r="K6318" s="23"/>
      <c r="O6318" s="21"/>
      <c r="P6318" s="27"/>
      <c r="Q6318" s="16"/>
      <c r="U6318" s="27"/>
    </row>
    <row r="6319" spans="2:21" x14ac:dyDescent="0.25">
      <c r="B6319"/>
      <c r="C6319"/>
      <c r="D6319" s="13"/>
      <c r="E6319" s="13"/>
      <c r="K6319" s="23"/>
      <c r="O6319" s="21"/>
      <c r="P6319" s="27"/>
      <c r="Q6319" s="16"/>
      <c r="U6319" s="27"/>
    </row>
    <row r="6320" spans="2:21" x14ac:dyDescent="0.25">
      <c r="B6320"/>
      <c r="C6320"/>
      <c r="D6320" s="13"/>
      <c r="E6320" s="13"/>
      <c r="K6320" s="23"/>
      <c r="O6320" s="21"/>
      <c r="P6320" s="27"/>
      <c r="Q6320" s="16"/>
      <c r="U6320" s="27"/>
    </row>
    <row r="6321" spans="2:21" x14ac:dyDescent="0.25">
      <c r="B6321"/>
      <c r="C6321"/>
      <c r="D6321" s="13"/>
      <c r="E6321" s="13"/>
      <c r="K6321" s="23"/>
      <c r="O6321" s="21"/>
      <c r="P6321" s="27"/>
      <c r="Q6321" s="16"/>
      <c r="U6321" s="27"/>
    </row>
    <row r="6322" spans="2:21" x14ac:dyDescent="0.25">
      <c r="B6322"/>
      <c r="C6322"/>
      <c r="D6322" s="13"/>
      <c r="E6322" s="13"/>
      <c r="K6322" s="23"/>
      <c r="O6322" s="21"/>
      <c r="P6322" s="27"/>
      <c r="Q6322" s="16"/>
      <c r="U6322" s="27"/>
    </row>
    <row r="6323" spans="2:21" x14ac:dyDescent="0.25">
      <c r="B6323"/>
      <c r="C6323"/>
      <c r="D6323" s="13"/>
      <c r="E6323" s="13"/>
      <c r="K6323" s="23"/>
      <c r="O6323" s="21"/>
      <c r="P6323" s="27"/>
      <c r="Q6323" s="16"/>
      <c r="U6323" s="27"/>
    </row>
    <row r="6324" spans="2:21" x14ac:dyDescent="0.25">
      <c r="B6324"/>
      <c r="C6324"/>
      <c r="D6324" s="13"/>
      <c r="E6324" s="13"/>
      <c r="K6324" s="23"/>
      <c r="O6324" s="21"/>
      <c r="P6324" s="27"/>
      <c r="Q6324" s="16"/>
      <c r="U6324" s="27"/>
    </row>
    <row r="6325" spans="2:21" x14ac:dyDescent="0.25">
      <c r="B6325"/>
      <c r="C6325"/>
      <c r="D6325" s="13"/>
      <c r="E6325" s="13"/>
      <c r="K6325" s="23"/>
      <c r="O6325" s="21"/>
      <c r="P6325" s="27"/>
      <c r="Q6325" s="16"/>
      <c r="U6325" s="27"/>
    </row>
    <row r="6326" spans="2:21" x14ac:dyDescent="0.25">
      <c r="B6326"/>
      <c r="C6326"/>
      <c r="D6326" s="13"/>
      <c r="E6326" s="13"/>
      <c r="K6326" s="23"/>
      <c r="O6326" s="21"/>
      <c r="P6326" s="27"/>
      <c r="Q6326" s="16"/>
      <c r="U6326" s="27"/>
    </row>
    <row r="6327" spans="2:21" x14ac:dyDescent="0.25">
      <c r="B6327"/>
      <c r="C6327"/>
      <c r="D6327" s="13"/>
      <c r="E6327" s="13"/>
      <c r="K6327" s="23"/>
      <c r="O6327" s="21"/>
      <c r="P6327" s="27"/>
      <c r="Q6327" s="16"/>
      <c r="U6327" s="27"/>
    </row>
    <row r="6328" spans="2:21" x14ac:dyDescent="0.25">
      <c r="B6328"/>
      <c r="C6328"/>
      <c r="D6328" s="13"/>
      <c r="E6328" s="13"/>
      <c r="K6328" s="23"/>
      <c r="O6328" s="21"/>
      <c r="P6328" s="27"/>
      <c r="Q6328" s="16"/>
      <c r="U6328" s="27"/>
    </row>
    <row r="6329" spans="2:21" x14ac:dyDescent="0.25">
      <c r="B6329"/>
      <c r="C6329"/>
      <c r="D6329" s="13"/>
      <c r="E6329" s="13"/>
      <c r="K6329" s="23"/>
      <c r="O6329" s="21"/>
      <c r="P6329" s="27"/>
      <c r="Q6329" s="16"/>
      <c r="U6329" s="27"/>
    </row>
    <row r="6330" spans="2:21" x14ac:dyDescent="0.25">
      <c r="B6330"/>
      <c r="C6330"/>
      <c r="D6330" s="13"/>
      <c r="E6330" s="13"/>
      <c r="K6330" s="23"/>
      <c r="O6330" s="21"/>
      <c r="P6330" s="27"/>
      <c r="Q6330" s="16"/>
      <c r="U6330" s="27"/>
    </row>
    <row r="6331" spans="2:21" x14ac:dyDescent="0.25">
      <c r="B6331"/>
      <c r="C6331"/>
      <c r="D6331" s="13"/>
      <c r="E6331" s="13"/>
      <c r="K6331" s="23"/>
      <c r="O6331" s="21"/>
      <c r="P6331" s="27"/>
      <c r="Q6331" s="16"/>
      <c r="U6331" s="27"/>
    </row>
    <row r="6332" spans="2:21" x14ac:dyDescent="0.25">
      <c r="B6332"/>
      <c r="C6332"/>
      <c r="D6332" s="13"/>
      <c r="E6332" s="13"/>
      <c r="K6332" s="23"/>
      <c r="O6332" s="21"/>
      <c r="P6332" s="27"/>
      <c r="Q6332" s="16"/>
      <c r="U6332" s="27"/>
    </row>
    <row r="6333" spans="2:21" x14ac:dyDescent="0.25">
      <c r="B6333"/>
      <c r="C6333"/>
      <c r="D6333" s="13"/>
      <c r="E6333" s="13"/>
      <c r="K6333" s="23"/>
      <c r="O6333" s="21"/>
      <c r="P6333" s="27"/>
      <c r="Q6333" s="16"/>
      <c r="U6333" s="27"/>
    </row>
    <row r="6334" spans="2:21" x14ac:dyDescent="0.25">
      <c r="B6334"/>
      <c r="C6334"/>
      <c r="D6334" s="13"/>
      <c r="E6334" s="13"/>
      <c r="K6334" s="23"/>
      <c r="O6334" s="21"/>
      <c r="P6334" s="27"/>
      <c r="Q6334" s="16"/>
      <c r="U6334" s="27"/>
    </row>
    <row r="6335" spans="2:21" x14ac:dyDescent="0.25">
      <c r="B6335"/>
      <c r="C6335"/>
      <c r="D6335" s="13"/>
      <c r="E6335" s="13"/>
      <c r="K6335" s="23"/>
      <c r="O6335" s="21"/>
      <c r="P6335" s="27"/>
      <c r="Q6335" s="16"/>
      <c r="U6335" s="27"/>
    </row>
    <row r="6336" spans="2:21" x14ac:dyDescent="0.25">
      <c r="B6336"/>
      <c r="C6336"/>
      <c r="D6336" s="13"/>
      <c r="E6336" s="13"/>
      <c r="K6336" s="23"/>
      <c r="O6336" s="21"/>
      <c r="P6336" s="27"/>
      <c r="Q6336" s="16"/>
      <c r="U6336" s="27"/>
    </row>
    <row r="6337" spans="2:21" x14ac:dyDescent="0.25">
      <c r="B6337"/>
      <c r="C6337"/>
      <c r="D6337" s="13"/>
      <c r="E6337" s="13"/>
      <c r="K6337" s="23"/>
      <c r="O6337" s="21"/>
      <c r="P6337" s="27"/>
      <c r="Q6337" s="16"/>
      <c r="U6337" s="27"/>
    </row>
    <row r="6338" spans="2:21" x14ac:dyDescent="0.25">
      <c r="B6338"/>
      <c r="C6338"/>
      <c r="D6338" s="13"/>
      <c r="E6338" s="13"/>
      <c r="K6338" s="23"/>
      <c r="O6338" s="21"/>
      <c r="P6338" s="27"/>
      <c r="Q6338" s="16"/>
      <c r="U6338" s="27"/>
    </row>
    <row r="6339" spans="2:21" x14ac:dyDescent="0.25">
      <c r="B6339"/>
      <c r="C6339"/>
      <c r="D6339" s="13"/>
      <c r="E6339" s="13"/>
      <c r="K6339" s="23"/>
      <c r="O6339" s="21"/>
      <c r="P6339" s="27"/>
      <c r="Q6339" s="16"/>
      <c r="U6339" s="27"/>
    </row>
    <row r="6340" spans="2:21" x14ac:dyDescent="0.25">
      <c r="B6340"/>
      <c r="C6340"/>
      <c r="D6340" s="13"/>
      <c r="E6340" s="13"/>
      <c r="K6340" s="23"/>
      <c r="O6340" s="21"/>
      <c r="P6340" s="27"/>
      <c r="Q6340" s="16"/>
      <c r="U6340" s="27"/>
    </row>
    <row r="6341" spans="2:21" x14ac:dyDescent="0.25">
      <c r="B6341"/>
      <c r="C6341"/>
      <c r="D6341" s="13"/>
      <c r="E6341" s="13"/>
      <c r="K6341" s="23"/>
      <c r="O6341" s="21"/>
      <c r="P6341" s="27"/>
      <c r="Q6341" s="16"/>
      <c r="U6341" s="27"/>
    </row>
    <row r="6342" spans="2:21" x14ac:dyDescent="0.25">
      <c r="B6342"/>
      <c r="C6342"/>
      <c r="D6342" s="13"/>
      <c r="E6342" s="13"/>
      <c r="K6342" s="23"/>
      <c r="O6342" s="21"/>
      <c r="P6342" s="27"/>
      <c r="Q6342" s="16"/>
      <c r="U6342" s="27"/>
    </row>
    <row r="6343" spans="2:21" x14ac:dyDescent="0.25">
      <c r="B6343"/>
      <c r="C6343"/>
      <c r="D6343" s="13"/>
      <c r="E6343" s="13"/>
      <c r="K6343" s="23"/>
      <c r="O6343" s="21"/>
      <c r="P6343" s="27"/>
      <c r="Q6343" s="16"/>
      <c r="U6343" s="27"/>
    </row>
    <row r="6344" spans="2:21" x14ac:dyDescent="0.25">
      <c r="B6344"/>
      <c r="C6344"/>
      <c r="D6344" s="13"/>
      <c r="E6344" s="13"/>
      <c r="K6344" s="23"/>
      <c r="O6344" s="21"/>
      <c r="P6344" s="27"/>
      <c r="Q6344" s="16"/>
      <c r="U6344" s="27"/>
    </row>
    <row r="6345" spans="2:21" x14ac:dyDescent="0.25">
      <c r="B6345"/>
      <c r="C6345"/>
      <c r="D6345" s="13"/>
      <c r="E6345" s="13"/>
      <c r="K6345" s="23"/>
      <c r="O6345" s="21"/>
      <c r="P6345" s="27"/>
      <c r="Q6345" s="16"/>
      <c r="U6345" s="27"/>
    </row>
    <row r="6346" spans="2:21" x14ac:dyDescent="0.25">
      <c r="B6346"/>
      <c r="C6346"/>
      <c r="D6346" s="13"/>
      <c r="E6346" s="13"/>
      <c r="K6346" s="23"/>
      <c r="O6346" s="21"/>
      <c r="P6346" s="27"/>
      <c r="Q6346" s="16"/>
      <c r="U6346" s="27"/>
    </row>
    <row r="6347" spans="2:21" x14ac:dyDescent="0.25">
      <c r="B6347"/>
      <c r="C6347"/>
      <c r="D6347" s="13"/>
      <c r="E6347" s="13"/>
      <c r="K6347" s="23"/>
      <c r="O6347" s="21"/>
      <c r="P6347" s="27"/>
      <c r="Q6347" s="16"/>
      <c r="U6347" s="27"/>
    </row>
    <row r="6348" spans="2:21" x14ac:dyDescent="0.25">
      <c r="B6348"/>
      <c r="C6348"/>
      <c r="D6348" s="13"/>
      <c r="E6348" s="13"/>
      <c r="K6348" s="23"/>
      <c r="O6348" s="21"/>
      <c r="P6348" s="27"/>
      <c r="Q6348" s="16"/>
      <c r="U6348" s="27"/>
    </row>
    <row r="6349" spans="2:21" x14ac:dyDescent="0.25">
      <c r="B6349"/>
      <c r="C6349"/>
      <c r="D6349" s="13"/>
      <c r="E6349" s="13"/>
      <c r="K6349" s="23"/>
      <c r="O6349" s="21"/>
      <c r="P6349" s="27"/>
      <c r="Q6349" s="16"/>
      <c r="U6349" s="27"/>
    </row>
    <row r="6350" spans="2:21" x14ac:dyDescent="0.25">
      <c r="B6350"/>
      <c r="C6350"/>
      <c r="D6350" s="13"/>
      <c r="E6350" s="13"/>
      <c r="K6350" s="23"/>
      <c r="O6350" s="21"/>
      <c r="P6350" s="27"/>
      <c r="Q6350" s="16"/>
      <c r="U6350" s="27"/>
    </row>
    <row r="6351" spans="2:21" x14ac:dyDescent="0.25">
      <c r="B6351"/>
      <c r="C6351"/>
      <c r="D6351" s="13"/>
      <c r="E6351" s="13"/>
      <c r="K6351" s="23"/>
      <c r="O6351" s="21"/>
      <c r="P6351" s="27"/>
      <c r="Q6351" s="16"/>
      <c r="U6351" s="27"/>
    </row>
    <row r="6352" spans="2:21" x14ac:dyDescent="0.25">
      <c r="B6352"/>
      <c r="C6352"/>
      <c r="D6352" s="13"/>
      <c r="E6352" s="13"/>
      <c r="K6352" s="23"/>
      <c r="O6352" s="21"/>
      <c r="P6352" s="27"/>
      <c r="Q6352" s="16"/>
      <c r="U6352" s="27"/>
    </row>
    <row r="6353" spans="2:21" x14ac:dyDescent="0.25">
      <c r="B6353"/>
      <c r="C6353"/>
      <c r="D6353" s="13"/>
      <c r="E6353" s="13"/>
      <c r="K6353" s="23"/>
      <c r="O6353" s="21"/>
      <c r="P6353" s="27"/>
      <c r="Q6353" s="16"/>
      <c r="U6353" s="27"/>
    </row>
    <row r="6354" spans="2:21" x14ac:dyDescent="0.25">
      <c r="B6354"/>
      <c r="C6354"/>
      <c r="D6354" s="13"/>
      <c r="E6354" s="13"/>
      <c r="K6354" s="23"/>
      <c r="O6354" s="21"/>
      <c r="P6354" s="27"/>
      <c r="Q6354" s="16"/>
      <c r="U6354" s="27"/>
    </row>
    <row r="6355" spans="2:21" x14ac:dyDescent="0.25">
      <c r="B6355"/>
      <c r="C6355"/>
      <c r="D6355" s="13"/>
      <c r="E6355" s="13"/>
      <c r="K6355" s="23"/>
      <c r="O6355" s="21"/>
      <c r="P6355" s="27"/>
      <c r="Q6355" s="16"/>
      <c r="U6355" s="27"/>
    </row>
    <row r="6356" spans="2:21" x14ac:dyDescent="0.25">
      <c r="B6356"/>
      <c r="C6356"/>
      <c r="D6356" s="13"/>
      <c r="E6356" s="13"/>
      <c r="K6356" s="23"/>
      <c r="O6356" s="21"/>
      <c r="P6356" s="27"/>
      <c r="Q6356" s="16"/>
      <c r="U6356" s="27"/>
    </row>
    <row r="6357" spans="2:21" x14ac:dyDescent="0.25">
      <c r="B6357"/>
      <c r="C6357"/>
      <c r="D6357" s="13"/>
      <c r="E6357" s="13"/>
      <c r="K6357" s="23"/>
      <c r="O6357" s="21"/>
      <c r="P6357" s="27"/>
      <c r="Q6357" s="16"/>
      <c r="U6357" s="27"/>
    </row>
    <row r="6358" spans="2:21" x14ac:dyDescent="0.25">
      <c r="B6358"/>
      <c r="C6358"/>
      <c r="D6358" s="13"/>
      <c r="E6358" s="13"/>
      <c r="K6358" s="23"/>
      <c r="O6358" s="21"/>
      <c r="P6358" s="27"/>
      <c r="Q6358" s="16"/>
      <c r="U6358" s="27"/>
    </row>
    <row r="6359" spans="2:21" x14ac:dyDescent="0.25">
      <c r="B6359"/>
      <c r="C6359"/>
      <c r="D6359" s="13"/>
      <c r="E6359" s="13"/>
      <c r="K6359" s="23"/>
      <c r="O6359" s="21"/>
      <c r="P6359" s="27"/>
      <c r="Q6359" s="16"/>
      <c r="U6359" s="27"/>
    </row>
    <row r="6360" spans="2:21" x14ac:dyDescent="0.25">
      <c r="B6360"/>
      <c r="C6360"/>
      <c r="D6360" s="13"/>
      <c r="E6360" s="13"/>
      <c r="K6360" s="23"/>
      <c r="O6360" s="21"/>
      <c r="P6360" s="27"/>
      <c r="Q6360" s="16"/>
      <c r="U6360" s="27"/>
    </row>
    <row r="6361" spans="2:21" x14ac:dyDescent="0.25">
      <c r="B6361"/>
      <c r="C6361"/>
      <c r="D6361" s="13"/>
      <c r="E6361" s="13"/>
      <c r="K6361" s="23"/>
      <c r="O6361" s="21"/>
      <c r="P6361" s="27"/>
      <c r="Q6361" s="16"/>
      <c r="U6361" s="27"/>
    </row>
    <row r="6362" spans="2:21" x14ac:dyDescent="0.25">
      <c r="B6362"/>
      <c r="C6362"/>
      <c r="D6362" s="13"/>
      <c r="E6362" s="13"/>
      <c r="K6362" s="23"/>
      <c r="O6362" s="21"/>
      <c r="P6362" s="27"/>
      <c r="Q6362" s="16"/>
      <c r="U6362" s="27"/>
    </row>
    <row r="6363" spans="2:21" x14ac:dyDescent="0.25">
      <c r="B6363"/>
      <c r="C6363"/>
      <c r="D6363" s="13"/>
      <c r="E6363" s="13"/>
      <c r="K6363" s="23"/>
      <c r="O6363" s="21"/>
      <c r="P6363" s="27"/>
      <c r="Q6363" s="16"/>
      <c r="U6363" s="27"/>
    </row>
    <row r="6364" spans="2:21" x14ac:dyDescent="0.25">
      <c r="B6364"/>
      <c r="C6364"/>
      <c r="D6364" s="13"/>
      <c r="E6364" s="13"/>
      <c r="K6364" s="23"/>
      <c r="O6364" s="21"/>
      <c r="P6364" s="27"/>
      <c r="Q6364" s="16"/>
      <c r="U6364" s="27"/>
    </row>
    <row r="6365" spans="2:21" x14ac:dyDescent="0.25">
      <c r="B6365"/>
      <c r="C6365"/>
      <c r="D6365" s="13"/>
      <c r="E6365" s="13"/>
      <c r="K6365" s="23"/>
      <c r="O6365" s="21"/>
      <c r="P6365" s="27"/>
      <c r="Q6365" s="16"/>
      <c r="U6365" s="27"/>
    </row>
    <row r="6366" spans="2:21" x14ac:dyDescent="0.25">
      <c r="B6366"/>
      <c r="C6366"/>
      <c r="D6366" s="13"/>
      <c r="E6366" s="13"/>
      <c r="K6366" s="23"/>
      <c r="O6366" s="21"/>
      <c r="P6366" s="27"/>
      <c r="Q6366" s="16"/>
      <c r="U6366" s="27"/>
    </row>
    <row r="6367" spans="2:21" x14ac:dyDescent="0.25">
      <c r="B6367"/>
      <c r="C6367"/>
      <c r="D6367" s="13"/>
      <c r="E6367" s="13"/>
      <c r="K6367" s="23"/>
      <c r="O6367" s="21"/>
      <c r="P6367" s="27"/>
      <c r="Q6367" s="16"/>
      <c r="U6367" s="27"/>
    </row>
    <row r="6368" spans="2:21" x14ac:dyDescent="0.25">
      <c r="B6368"/>
      <c r="C6368"/>
      <c r="D6368" s="13"/>
      <c r="E6368" s="13"/>
      <c r="K6368" s="23"/>
      <c r="O6368" s="21"/>
      <c r="P6368" s="27"/>
      <c r="Q6368" s="16"/>
      <c r="U6368" s="27"/>
    </row>
    <row r="6369" spans="2:21" x14ac:dyDescent="0.25">
      <c r="B6369"/>
      <c r="C6369"/>
      <c r="D6369" s="13"/>
      <c r="E6369" s="13"/>
      <c r="K6369" s="23"/>
      <c r="O6369" s="21"/>
      <c r="P6369" s="27"/>
      <c r="Q6369" s="16"/>
      <c r="U6369" s="27"/>
    </row>
    <row r="6370" spans="2:21" x14ac:dyDescent="0.25">
      <c r="B6370"/>
      <c r="C6370"/>
      <c r="D6370" s="13"/>
      <c r="E6370" s="13"/>
      <c r="K6370" s="23"/>
      <c r="O6370" s="21"/>
      <c r="P6370" s="27"/>
      <c r="Q6370" s="16"/>
      <c r="U6370" s="27"/>
    </row>
    <row r="6371" spans="2:21" x14ac:dyDescent="0.25">
      <c r="B6371"/>
      <c r="C6371"/>
      <c r="D6371" s="13"/>
      <c r="E6371" s="13"/>
      <c r="K6371" s="23"/>
      <c r="O6371" s="21"/>
      <c r="P6371" s="27"/>
      <c r="Q6371" s="16"/>
      <c r="U6371" s="27"/>
    </row>
    <row r="6372" spans="2:21" x14ac:dyDescent="0.25">
      <c r="B6372"/>
      <c r="C6372"/>
      <c r="D6372" s="13"/>
      <c r="E6372" s="13"/>
      <c r="K6372" s="23"/>
      <c r="O6372" s="21"/>
      <c r="P6372" s="27"/>
      <c r="Q6372" s="16"/>
      <c r="U6372" s="27"/>
    </row>
    <row r="6373" spans="2:21" x14ac:dyDescent="0.25">
      <c r="B6373"/>
      <c r="C6373"/>
      <c r="D6373" s="13"/>
      <c r="E6373" s="13"/>
      <c r="K6373" s="23"/>
      <c r="O6373" s="21"/>
      <c r="P6373" s="27"/>
      <c r="Q6373" s="16"/>
      <c r="U6373" s="27"/>
    </row>
    <row r="6374" spans="2:21" x14ac:dyDescent="0.25">
      <c r="B6374"/>
      <c r="C6374"/>
      <c r="D6374" s="13"/>
      <c r="E6374" s="13"/>
      <c r="K6374" s="23"/>
      <c r="O6374" s="21"/>
      <c r="P6374" s="27"/>
      <c r="Q6374" s="16"/>
      <c r="U6374" s="27"/>
    </row>
    <row r="6375" spans="2:21" x14ac:dyDescent="0.25">
      <c r="B6375"/>
      <c r="C6375"/>
      <c r="D6375" s="13"/>
      <c r="E6375" s="13"/>
      <c r="K6375" s="23"/>
      <c r="O6375" s="21"/>
      <c r="P6375" s="27"/>
      <c r="Q6375" s="16"/>
      <c r="U6375" s="27"/>
    </row>
    <row r="6376" spans="2:21" x14ac:dyDescent="0.25">
      <c r="B6376"/>
      <c r="C6376"/>
      <c r="D6376" s="13"/>
      <c r="E6376" s="13"/>
      <c r="K6376" s="23"/>
      <c r="O6376" s="21"/>
      <c r="P6376" s="27"/>
      <c r="Q6376" s="16"/>
      <c r="U6376" s="27"/>
    </row>
    <row r="6377" spans="2:21" x14ac:dyDescent="0.25">
      <c r="B6377"/>
      <c r="C6377"/>
      <c r="D6377" s="13"/>
      <c r="E6377" s="13"/>
      <c r="K6377" s="23"/>
      <c r="O6377" s="21"/>
      <c r="P6377" s="27"/>
      <c r="Q6377" s="16"/>
      <c r="U6377" s="27"/>
    </row>
    <row r="6378" spans="2:21" x14ac:dyDescent="0.25">
      <c r="B6378"/>
      <c r="C6378"/>
      <c r="D6378" s="13"/>
      <c r="E6378" s="13"/>
      <c r="K6378" s="23"/>
      <c r="O6378" s="21"/>
      <c r="P6378" s="27"/>
      <c r="Q6378" s="16"/>
      <c r="U6378" s="27"/>
    </row>
    <row r="6379" spans="2:21" x14ac:dyDescent="0.25">
      <c r="B6379"/>
      <c r="C6379"/>
      <c r="D6379" s="13"/>
      <c r="E6379" s="13"/>
      <c r="K6379" s="23"/>
      <c r="O6379" s="21"/>
      <c r="P6379" s="27"/>
      <c r="Q6379" s="16"/>
      <c r="U6379" s="27"/>
    </row>
    <row r="6380" spans="2:21" x14ac:dyDescent="0.25">
      <c r="B6380"/>
      <c r="C6380"/>
      <c r="D6380" s="13"/>
      <c r="E6380" s="13"/>
      <c r="K6380" s="23"/>
      <c r="O6380" s="21"/>
      <c r="P6380" s="27"/>
      <c r="Q6380" s="16"/>
      <c r="U6380" s="27"/>
    </row>
    <row r="6381" spans="2:21" x14ac:dyDescent="0.25">
      <c r="B6381"/>
      <c r="C6381"/>
      <c r="D6381" s="13"/>
      <c r="E6381" s="13"/>
      <c r="K6381" s="23"/>
      <c r="O6381" s="21"/>
      <c r="P6381" s="27"/>
      <c r="Q6381" s="16"/>
      <c r="U6381" s="27"/>
    </row>
    <row r="6382" spans="2:21" x14ac:dyDescent="0.25">
      <c r="B6382"/>
      <c r="C6382"/>
      <c r="D6382" s="13"/>
      <c r="E6382" s="13"/>
      <c r="K6382" s="23"/>
      <c r="O6382" s="21"/>
      <c r="P6382" s="27"/>
      <c r="Q6382" s="16"/>
      <c r="U6382" s="27"/>
    </row>
    <row r="6383" spans="2:21" x14ac:dyDescent="0.25">
      <c r="B6383"/>
      <c r="C6383"/>
      <c r="D6383" s="13"/>
      <c r="E6383" s="13"/>
      <c r="K6383" s="23"/>
      <c r="O6383" s="21"/>
      <c r="P6383" s="27"/>
      <c r="Q6383" s="16"/>
      <c r="U6383" s="27"/>
    </row>
    <row r="6384" spans="2:21" x14ac:dyDescent="0.25">
      <c r="B6384"/>
      <c r="C6384"/>
      <c r="D6384" s="13"/>
      <c r="E6384" s="13"/>
      <c r="K6384" s="23"/>
      <c r="O6384" s="21"/>
      <c r="P6384" s="27"/>
      <c r="Q6384" s="16"/>
      <c r="U6384" s="27"/>
    </row>
    <row r="6385" spans="2:21" x14ac:dyDescent="0.25">
      <c r="B6385"/>
      <c r="C6385"/>
      <c r="D6385" s="13"/>
      <c r="E6385" s="13"/>
      <c r="K6385" s="23"/>
      <c r="O6385" s="21"/>
      <c r="P6385" s="27"/>
      <c r="Q6385" s="16"/>
      <c r="U6385" s="27"/>
    </row>
    <row r="6386" spans="2:21" x14ac:dyDescent="0.25">
      <c r="B6386"/>
      <c r="C6386"/>
      <c r="D6386" s="13"/>
      <c r="E6386" s="13"/>
      <c r="K6386" s="23"/>
      <c r="O6386" s="21"/>
      <c r="P6386" s="27"/>
      <c r="Q6386" s="16"/>
      <c r="U6386" s="27"/>
    </row>
    <row r="6387" spans="2:21" x14ac:dyDescent="0.25">
      <c r="B6387"/>
      <c r="C6387"/>
      <c r="D6387" s="13"/>
      <c r="E6387" s="13"/>
      <c r="K6387" s="23"/>
      <c r="O6387" s="21"/>
      <c r="P6387" s="27"/>
      <c r="Q6387" s="16"/>
      <c r="U6387" s="27"/>
    </row>
    <row r="6388" spans="2:21" x14ac:dyDescent="0.25">
      <c r="B6388"/>
      <c r="C6388"/>
      <c r="D6388" s="13"/>
      <c r="E6388" s="13"/>
      <c r="K6388" s="23"/>
      <c r="O6388" s="21"/>
      <c r="P6388" s="27"/>
      <c r="Q6388" s="16"/>
      <c r="U6388" s="27"/>
    </row>
    <row r="6389" spans="2:21" x14ac:dyDescent="0.25">
      <c r="B6389"/>
      <c r="C6389"/>
      <c r="D6389" s="13"/>
      <c r="E6389" s="13"/>
      <c r="K6389" s="23"/>
      <c r="O6389" s="21"/>
      <c r="P6389" s="27"/>
      <c r="Q6389" s="16"/>
      <c r="U6389" s="27"/>
    </row>
    <row r="6390" spans="2:21" x14ac:dyDescent="0.25">
      <c r="B6390"/>
      <c r="C6390"/>
      <c r="D6390" s="13"/>
      <c r="E6390" s="13"/>
      <c r="K6390" s="23"/>
      <c r="O6390" s="21"/>
      <c r="P6390" s="27"/>
      <c r="Q6390" s="16"/>
      <c r="U6390" s="27"/>
    </row>
    <row r="6391" spans="2:21" x14ac:dyDescent="0.25">
      <c r="B6391"/>
      <c r="C6391"/>
      <c r="D6391" s="13"/>
      <c r="E6391" s="13"/>
      <c r="K6391" s="23"/>
      <c r="O6391" s="21"/>
      <c r="P6391" s="27"/>
      <c r="Q6391" s="16"/>
      <c r="U6391" s="27"/>
    </row>
    <row r="6392" spans="2:21" x14ac:dyDescent="0.25">
      <c r="B6392"/>
      <c r="C6392"/>
      <c r="D6392" s="13"/>
      <c r="E6392" s="13"/>
      <c r="K6392" s="23"/>
      <c r="O6392" s="21"/>
      <c r="P6392" s="27"/>
      <c r="Q6392" s="16"/>
      <c r="U6392" s="27"/>
    </row>
    <row r="6393" spans="2:21" x14ac:dyDescent="0.25">
      <c r="B6393"/>
      <c r="C6393"/>
      <c r="D6393" s="13"/>
      <c r="E6393" s="13"/>
      <c r="K6393" s="23"/>
      <c r="O6393" s="21"/>
      <c r="P6393" s="27"/>
      <c r="Q6393" s="16"/>
      <c r="U6393" s="27"/>
    </row>
    <row r="6394" spans="2:21" x14ac:dyDescent="0.25">
      <c r="B6394"/>
      <c r="C6394"/>
      <c r="D6394" s="13"/>
      <c r="E6394" s="13"/>
      <c r="K6394" s="23"/>
      <c r="O6394" s="21"/>
      <c r="P6394" s="27"/>
      <c r="Q6394" s="16"/>
      <c r="U6394" s="27"/>
    </row>
    <row r="6395" spans="2:21" x14ac:dyDescent="0.25">
      <c r="B6395"/>
      <c r="C6395"/>
      <c r="D6395" s="13"/>
      <c r="E6395" s="13"/>
      <c r="K6395" s="23"/>
      <c r="O6395" s="21"/>
      <c r="P6395" s="27"/>
      <c r="Q6395" s="16"/>
      <c r="U6395" s="27"/>
    </row>
    <row r="6396" spans="2:21" x14ac:dyDescent="0.25">
      <c r="B6396"/>
      <c r="C6396"/>
      <c r="D6396" s="13"/>
      <c r="E6396" s="13"/>
      <c r="K6396" s="23"/>
      <c r="O6396" s="21"/>
      <c r="P6396" s="27"/>
      <c r="Q6396" s="16"/>
      <c r="U6396" s="27"/>
    </row>
    <row r="6397" spans="2:21" x14ac:dyDescent="0.25">
      <c r="B6397"/>
      <c r="C6397"/>
      <c r="D6397" s="13"/>
      <c r="E6397" s="13"/>
      <c r="K6397" s="23"/>
      <c r="O6397" s="21"/>
      <c r="P6397" s="27"/>
      <c r="Q6397" s="16"/>
      <c r="U6397" s="27"/>
    </row>
    <row r="6398" spans="2:21" x14ac:dyDescent="0.25">
      <c r="B6398"/>
      <c r="C6398"/>
      <c r="D6398" s="13"/>
      <c r="E6398" s="13"/>
      <c r="K6398" s="23"/>
      <c r="O6398" s="21"/>
      <c r="P6398" s="27"/>
      <c r="Q6398" s="16"/>
      <c r="U6398" s="27"/>
    </row>
    <row r="6399" spans="2:21" x14ac:dyDescent="0.25">
      <c r="B6399"/>
      <c r="C6399"/>
      <c r="D6399" s="13"/>
      <c r="E6399" s="13"/>
      <c r="K6399" s="23"/>
      <c r="O6399" s="21"/>
      <c r="P6399" s="27"/>
      <c r="Q6399" s="16"/>
      <c r="U6399" s="27"/>
    </row>
    <row r="6400" spans="2:21" x14ac:dyDescent="0.25">
      <c r="B6400"/>
      <c r="C6400"/>
      <c r="D6400" s="13"/>
      <c r="E6400" s="13"/>
      <c r="K6400" s="23"/>
      <c r="O6400" s="21"/>
      <c r="P6400" s="27"/>
      <c r="Q6400" s="16"/>
      <c r="U6400" s="27"/>
    </row>
    <row r="6401" spans="2:21" x14ac:dyDescent="0.25">
      <c r="B6401"/>
      <c r="C6401"/>
      <c r="D6401" s="13"/>
      <c r="E6401" s="13"/>
      <c r="K6401" s="23"/>
      <c r="O6401" s="21"/>
      <c r="P6401" s="27"/>
      <c r="Q6401" s="16"/>
      <c r="U6401" s="27"/>
    </row>
    <row r="6402" spans="2:21" x14ac:dyDescent="0.25">
      <c r="B6402"/>
      <c r="C6402"/>
      <c r="D6402" s="13"/>
      <c r="E6402" s="13"/>
      <c r="K6402" s="23"/>
      <c r="O6402" s="21"/>
      <c r="P6402" s="27"/>
      <c r="Q6402" s="16"/>
      <c r="U6402" s="27"/>
    </row>
    <row r="6403" spans="2:21" x14ac:dyDescent="0.25">
      <c r="B6403"/>
      <c r="C6403"/>
      <c r="D6403" s="13"/>
      <c r="E6403" s="13"/>
      <c r="K6403" s="23"/>
      <c r="O6403" s="21"/>
      <c r="P6403" s="27"/>
      <c r="Q6403" s="16"/>
      <c r="U6403" s="27"/>
    </row>
    <row r="6404" spans="2:21" x14ac:dyDescent="0.25">
      <c r="B6404"/>
      <c r="C6404"/>
      <c r="D6404" s="13"/>
      <c r="E6404" s="13"/>
      <c r="K6404" s="23"/>
      <c r="O6404" s="21"/>
      <c r="P6404" s="27"/>
      <c r="Q6404" s="16"/>
      <c r="U6404" s="27"/>
    </row>
    <row r="6405" spans="2:21" x14ac:dyDescent="0.25">
      <c r="B6405"/>
      <c r="C6405"/>
      <c r="D6405" s="13"/>
      <c r="E6405" s="13"/>
      <c r="K6405" s="23"/>
      <c r="O6405" s="21"/>
      <c r="P6405" s="27"/>
      <c r="Q6405" s="16"/>
      <c r="U6405" s="27"/>
    </row>
    <row r="6406" spans="2:21" x14ac:dyDescent="0.25">
      <c r="B6406"/>
      <c r="C6406"/>
      <c r="D6406" s="13"/>
      <c r="E6406" s="13"/>
      <c r="K6406" s="23"/>
      <c r="O6406" s="21"/>
      <c r="P6406" s="27"/>
      <c r="Q6406" s="16"/>
      <c r="U6406" s="27"/>
    </row>
    <row r="6407" spans="2:21" x14ac:dyDescent="0.25">
      <c r="B6407"/>
      <c r="C6407"/>
      <c r="D6407" s="13"/>
      <c r="E6407" s="13"/>
      <c r="K6407" s="23"/>
      <c r="O6407" s="21"/>
      <c r="P6407" s="27"/>
      <c r="Q6407" s="16"/>
      <c r="U6407" s="27"/>
    </row>
    <row r="6408" spans="2:21" x14ac:dyDescent="0.25">
      <c r="B6408"/>
      <c r="C6408"/>
      <c r="D6408" s="13"/>
      <c r="E6408" s="13"/>
      <c r="K6408" s="23"/>
      <c r="O6408" s="21"/>
      <c r="P6408" s="27"/>
      <c r="Q6408" s="16"/>
      <c r="U6408" s="27"/>
    </row>
    <row r="6409" spans="2:21" x14ac:dyDescent="0.25">
      <c r="B6409"/>
      <c r="C6409"/>
      <c r="D6409" s="13"/>
      <c r="E6409" s="13"/>
      <c r="K6409" s="23"/>
      <c r="O6409" s="21"/>
      <c r="P6409" s="27"/>
      <c r="Q6409" s="16"/>
      <c r="U6409" s="27"/>
    </row>
    <row r="6410" spans="2:21" x14ac:dyDescent="0.25">
      <c r="B6410"/>
      <c r="C6410"/>
      <c r="D6410" s="13"/>
      <c r="E6410" s="13"/>
      <c r="K6410" s="23"/>
      <c r="O6410" s="21"/>
      <c r="P6410" s="27"/>
      <c r="Q6410" s="16"/>
      <c r="U6410" s="27"/>
    </row>
    <row r="6411" spans="2:21" x14ac:dyDescent="0.25">
      <c r="B6411"/>
      <c r="C6411"/>
      <c r="D6411" s="13"/>
      <c r="E6411" s="13"/>
      <c r="K6411" s="23"/>
      <c r="O6411" s="21"/>
      <c r="P6411" s="27"/>
      <c r="Q6411" s="16"/>
      <c r="U6411" s="27"/>
    </row>
    <row r="6412" spans="2:21" x14ac:dyDescent="0.25">
      <c r="B6412"/>
      <c r="C6412"/>
      <c r="D6412" s="13"/>
      <c r="E6412" s="13"/>
      <c r="K6412" s="23"/>
      <c r="O6412" s="21"/>
      <c r="P6412" s="27"/>
      <c r="Q6412" s="16"/>
      <c r="U6412" s="27"/>
    </row>
    <row r="6413" spans="2:21" x14ac:dyDescent="0.25">
      <c r="B6413"/>
      <c r="C6413"/>
      <c r="D6413" s="13"/>
      <c r="E6413" s="13"/>
      <c r="K6413" s="23"/>
      <c r="O6413" s="21"/>
      <c r="P6413" s="27"/>
      <c r="Q6413" s="16"/>
      <c r="U6413" s="27"/>
    </row>
    <row r="6414" spans="2:21" x14ac:dyDescent="0.25">
      <c r="B6414"/>
      <c r="C6414"/>
      <c r="D6414" s="13"/>
      <c r="E6414" s="13"/>
      <c r="K6414" s="23"/>
      <c r="O6414" s="21"/>
      <c r="P6414" s="27"/>
      <c r="Q6414" s="16"/>
      <c r="U6414" s="27"/>
    </row>
    <row r="6415" spans="2:21" x14ac:dyDescent="0.25">
      <c r="B6415"/>
      <c r="C6415"/>
      <c r="D6415" s="13"/>
      <c r="E6415" s="13"/>
      <c r="K6415" s="23"/>
      <c r="O6415" s="21"/>
      <c r="P6415" s="27"/>
      <c r="Q6415" s="16"/>
      <c r="U6415" s="27"/>
    </row>
    <row r="6416" spans="2:21" x14ac:dyDescent="0.25">
      <c r="B6416"/>
      <c r="C6416"/>
      <c r="D6416" s="13"/>
      <c r="E6416" s="13"/>
      <c r="K6416" s="23"/>
      <c r="O6416" s="21"/>
      <c r="P6416" s="27"/>
      <c r="Q6416" s="16"/>
      <c r="U6416" s="27"/>
    </row>
    <row r="6417" spans="2:21" x14ac:dyDescent="0.25">
      <c r="B6417"/>
      <c r="C6417"/>
      <c r="D6417" s="13"/>
      <c r="E6417" s="13"/>
      <c r="K6417" s="23"/>
      <c r="O6417" s="21"/>
      <c r="P6417" s="27"/>
      <c r="Q6417" s="16"/>
      <c r="U6417" s="27"/>
    </row>
    <row r="6418" spans="2:21" x14ac:dyDescent="0.25">
      <c r="B6418"/>
      <c r="C6418"/>
      <c r="D6418" s="13"/>
      <c r="E6418" s="13"/>
      <c r="K6418" s="23"/>
      <c r="O6418" s="21"/>
      <c r="P6418" s="27"/>
      <c r="Q6418" s="16"/>
      <c r="U6418" s="27"/>
    </row>
    <row r="6419" spans="2:21" x14ac:dyDescent="0.25">
      <c r="B6419"/>
      <c r="C6419"/>
      <c r="D6419" s="13"/>
      <c r="E6419" s="13"/>
      <c r="K6419" s="23"/>
      <c r="O6419" s="21"/>
      <c r="P6419" s="27"/>
      <c r="Q6419" s="16"/>
      <c r="U6419" s="27"/>
    </row>
    <row r="6420" spans="2:21" x14ac:dyDescent="0.25">
      <c r="B6420"/>
      <c r="C6420"/>
      <c r="D6420" s="13"/>
      <c r="E6420" s="13"/>
      <c r="K6420" s="23"/>
      <c r="O6420" s="21"/>
      <c r="P6420" s="27"/>
      <c r="Q6420" s="16"/>
      <c r="U6420" s="27"/>
    </row>
    <row r="6421" spans="2:21" x14ac:dyDescent="0.25">
      <c r="B6421"/>
      <c r="C6421"/>
      <c r="D6421" s="13"/>
      <c r="E6421" s="13"/>
      <c r="K6421" s="23"/>
      <c r="O6421" s="21"/>
      <c r="P6421" s="27"/>
      <c r="Q6421" s="16"/>
      <c r="U6421" s="27"/>
    </row>
    <row r="6422" spans="2:21" x14ac:dyDescent="0.25">
      <c r="B6422"/>
      <c r="C6422"/>
      <c r="D6422" s="13"/>
      <c r="E6422" s="13"/>
      <c r="K6422" s="23"/>
      <c r="O6422" s="21"/>
      <c r="P6422" s="27"/>
      <c r="Q6422" s="16"/>
      <c r="U6422" s="27"/>
    </row>
    <row r="6423" spans="2:21" x14ac:dyDescent="0.25">
      <c r="B6423"/>
      <c r="C6423"/>
      <c r="D6423" s="13"/>
      <c r="E6423" s="13"/>
      <c r="K6423" s="23"/>
      <c r="O6423" s="21"/>
      <c r="P6423" s="27"/>
      <c r="Q6423" s="16"/>
      <c r="U6423" s="27"/>
    </row>
    <row r="6424" spans="2:21" x14ac:dyDescent="0.25">
      <c r="B6424"/>
      <c r="C6424"/>
      <c r="D6424" s="13"/>
      <c r="E6424" s="13"/>
      <c r="K6424" s="23"/>
      <c r="O6424" s="21"/>
      <c r="P6424" s="27"/>
      <c r="Q6424" s="16"/>
      <c r="U6424" s="27"/>
    </row>
    <row r="6425" spans="2:21" x14ac:dyDescent="0.25">
      <c r="B6425"/>
      <c r="C6425"/>
      <c r="D6425" s="13"/>
      <c r="E6425" s="13"/>
      <c r="K6425" s="23"/>
      <c r="O6425" s="21"/>
      <c r="P6425" s="27"/>
      <c r="Q6425" s="16"/>
      <c r="U6425" s="27"/>
    </row>
    <row r="6426" spans="2:21" x14ac:dyDescent="0.25">
      <c r="B6426"/>
      <c r="C6426"/>
      <c r="D6426" s="13"/>
      <c r="E6426" s="13"/>
      <c r="K6426" s="23"/>
      <c r="O6426" s="21"/>
      <c r="P6426" s="27"/>
      <c r="Q6426" s="16"/>
      <c r="U6426" s="27"/>
    </row>
    <row r="6427" spans="2:21" x14ac:dyDescent="0.25">
      <c r="B6427"/>
      <c r="C6427"/>
      <c r="D6427" s="13"/>
      <c r="E6427" s="13"/>
      <c r="K6427" s="23"/>
      <c r="O6427" s="21"/>
      <c r="P6427" s="27"/>
      <c r="Q6427" s="16"/>
      <c r="U6427" s="27"/>
    </row>
    <row r="6428" spans="2:21" x14ac:dyDescent="0.25">
      <c r="B6428"/>
      <c r="C6428"/>
      <c r="D6428" s="13"/>
      <c r="E6428" s="13"/>
      <c r="K6428" s="23"/>
      <c r="O6428" s="21"/>
      <c r="P6428" s="27"/>
      <c r="Q6428" s="16"/>
      <c r="U6428" s="27"/>
    </row>
    <row r="6429" spans="2:21" x14ac:dyDescent="0.25">
      <c r="B6429"/>
      <c r="C6429"/>
      <c r="D6429" s="13"/>
      <c r="E6429" s="13"/>
      <c r="K6429" s="23"/>
      <c r="O6429" s="21"/>
      <c r="P6429" s="27"/>
      <c r="Q6429" s="16"/>
      <c r="U6429" s="27"/>
    </row>
    <row r="6430" spans="2:21" x14ac:dyDescent="0.25">
      <c r="B6430"/>
      <c r="C6430"/>
      <c r="D6430" s="13"/>
      <c r="E6430" s="13"/>
      <c r="K6430" s="23"/>
      <c r="O6430" s="21"/>
      <c r="P6430" s="27"/>
      <c r="Q6430" s="16"/>
      <c r="U6430" s="27"/>
    </row>
    <row r="6431" spans="2:21" x14ac:dyDescent="0.25">
      <c r="B6431"/>
      <c r="C6431"/>
      <c r="D6431" s="13"/>
      <c r="E6431" s="13"/>
      <c r="K6431" s="23"/>
      <c r="O6431" s="21"/>
      <c r="P6431" s="27"/>
      <c r="Q6431" s="16"/>
      <c r="U6431" s="27"/>
    </row>
    <row r="6432" spans="2:21" x14ac:dyDescent="0.25">
      <c r="B6432"/>
      <c r="C6432"/>
      <c r="D6432" s="13"/>
      <c r="E6432" s="13"/>
      <c r="K6432" s="23"/>
      <c r="O6432" s="21"/>
      <c r="P6432" s="27"/>
      <c r="Q6432" s="16"/>
      <c r="U6432" s="27"/>
    </row>
    <row r="6433" spans="2:21" x14ac:dyDescent="0.25">
      <c r="B6433"/>
      <c r="C6433"/>
      <c r="D6433" s="13"/>
      <c r="E6433" s="13"/>
      <c r="K6433" s="23"/>
      <c r="O6433" s="21"/>
      <c r="P6433" s="27"/>
      <c r="Q6433" s="16"/>
      <c r="U6433" s="27"/>
    </row>
    <row r="6434" spans="2:21" x14ac:dyDescent="0.25">
      <c r="B6434"/>
      <c r="C6434"/>
      <c r="D6434" s="13"/>
      <c r="E6434" s="13"/>
      <c r="K6434" s="23"/>
      <c r="O6434" s="21"/>
      <c r="P6434" s="27"/>
      <c r="Q6434" s="16"/>
      <c r="U6434" s="27"/>
    </row>
    <row r="6435" spans="2:21" x14ac:dyDescent="0.25">
      <c r="B6435"/>
      <c r="C6435"/>
      <c r="D6435" s="13"/>
      <c r="E6435" s="13"/>
      <c r="K6435" s="23"/>
      <c r="O6435" s="21"/>
      <c r="P6435" s="27"/>
      <c r="Q6435" s="16"/>
      <c r="U6435" s="27"/>
    </row>
    <row r="6436" spans="2:21" x14ac:dyDescent="0.25">
      <c r="B6436"/>
      <c r="C6436"/>
      <c r="D6436" s="13"/>
      <c r="E6436" s="13"/>
      <c r="K6436" s="23"/>
      <c r="O6436" s="21"/>
      <c r="P6436" s="27"/>
      <c r="Q6436" s="16"/>
      <c r="U6436" s="27"/>
    </row>
    <row r="6437" spans="2:21" x14ac:dyDescent="0.25">
      <c r="B6437"/>
      <c r="C6437"/>
      <c r="D6437" s="13"/>
      <c r="E6437" s="13"/>
      <c r="K6437" s="23"/>
      <c r="O6437" s="21"/>
      <c r="P6437" s="27"/>
      <c r="Q6437" s="16"/>
      <c r="U6437" s="27"/>
    </row>
    <row r="6438" spans="2:21" x14ac:dyDescent="0.25">
      <c r="B6438"/>
      <c r="C6438"/>
      <c r="D6438" s="13"/>
      <c r="E6438" s="13"/>
      <c r="K6438" s="23"/>
      <c r="O6438" s="21"/>
      <c r="P6438" s="27"/>
      <c r="Q6438" s="16"/>
      <c r="U6438" s="27"/>
    </row>
    <row r="6439" spans="2:21" x14ac:dyDescent="0.25">
      <c r="B6439"/>
      <c r="C6439"/>
      <c r="D6439" s="13"/>
      <c r="E6439" s="13"/>
      <c r="K6439" s="23"/>
      <c r="O6439" s="21"/>
      <c r="P6439" s="27"/>
      <c r="Q6439" s="16"/>
      <c r="U6439" s="27"/>
    </row>
    <row r="6440" spans="2:21" x14ac:dyDescent="0.25">
      <c r="B6440"/>
      <c r="C6440"/>
      <c r="D6440" s="13"/>
      <c r="E6440" s="13"/>
      <c r="K6440" s="23"/>
      <c r="O6440" s="21"/>
      <c r="P6440" s="27"/>
      <c r="Q6440" s="16"/>
      <c r="U6440" s="27"/>
    </row>
    <row r="6441" spans="2:21" x14ac:dyDescent="0.25">
      <c r="B6441"/>
      <c r="C6441"/>
      <c r="D6441" s="13"/>
      <c r="E6441" s="13"/>
      <c r="K6441" s="23"/>
      <c r="O6441" s="21"/>
      <c r="P6441" s="27"/>
      <c r="Q6441" s="16"/>
      <c r="U6441" s="27"/>
    </row>
    <row r="6442" spans="2:21" x14ac:dyDescent="0.25">
      <c r="B6442"/>
      <c r="C6442"/>
      <c r="D6442" s="13"/>
      <c r="E6442" s="13"/>
      <c r="K6442" s="23"/>
      <c r="O6442" s="21"/>
      <c r="P6442" s="27"/>
      <c r="Q6442" s="16"/>
      <c r="U6442" s="27"/>
    </row>
    <row r="6443" spans="2:21" x14ac:dyDescent="0.25">
      <c r="B6443"/>
      <c r="C6443"/>
      <c r="D6443" s="13"/>
      <c r="E6443" s="13"/>
      <c r="K6443" s="23"/>
      <c r="O6443" s="21"/>
      <c r="P6443" s="27"/>
      <c r="Q6443" s="16"/>
      <c r="U6443" s="27"/>
    </row>
    <row r="6444" spans="2:21" x14ac:dyDescent="0.25">
      <c r="B6444"/>
      <c r="C6444"/>
      <c r="D6444" s="13"/>
      <c r="E6444" s="13"/>
      <c r="K6444" s="23"/>
      <c r="O6444" s="21"/>
      <c r="P6444" s="27"/>
      <c r="Q6444" s="16"/>
      <c r="U6444" s="27"/>
    </row>
    <row r="6445" spans="2:21" x14ac:dyDescent="0.25">
      <c r="B6445"/>
      <c r="C6445"/>
      <c r="D6445" s="13"/>
      <c r="E6445" s="13"/>
      <c r="K6445" s="23"/>
      <c r="O6445" s="21"/>
      <c r="P6445" s="27"/>
      <c r="Q6445" s="16"/>
      <c r="U6445" s="27"/>
    </row>
    <row r="6446" spans="2:21" x14ac:dyDescent="0.25">
      <c r="B6446"/>
      <c r="C6446"/>
      <c r="D6446" s="13"/>
      <c r="E6446" s="13"/>
      <c r="K6446" s="23"/>
      <c r="O6446" s="21"/>
      <c r="P6446" s="27"/>
      <c r="Q6446" s="16"/>
      <c r="U6446" s="27"/>
    </row>
    <row r="6447" spans="2:21" x14ac:dyDescent="0.25">
      <c r="B6447"/>
      <c r="C6447"/>
      <c r="D6447" s="13"/>
      <c r="E6447" s="13"/>
      <c r="K6447" s="23"/>
      <c r="O6447" s="21"/>
      <c r="P6447" s="27"/>
      <c r="Q6447" s="16"/>
      <c r="U6447" s="27"/>
    </row>
    <row r="6448" spans="2:21" x14ac:dyDescent="0.25">
      <c r="B6448"/>
      <c r="C6448"/>
      <c r="D6448" s="13"/>
      <c r="E6448" s="13"/>
      <c r="K6448" s="23"/>
      <c r="O6448" s="21"/>
      <c r="P6448" s="27"/>
      <c r="Q6448" s="16"/>
      <c r="U6448" s="27"/>
    </row>
    <row r="6449" spans="2:21" x14ac:dyDescent="0.25">
      <c r="B6449"/>
      <c r="C6449"/>
      <c r="D6449" s="13"/>
      <c r="E6449" s="13"/>
      <c r="K6449" s="23"/>
      <c r="O6449" s="21"/>
      <c r="P6449" s="27"/>
      <c r="Q6449" s="16"/>
      <c r="U6449" s="27"/>
    </row>
    <row r="6450" spans="2:21" x14ac:dyDescent="0.25">
      <c r="B6450"/>
      <c r="C6450"/>
      <c r="D6450" s="13"/>
      <c r="E6450" s="13"/>
      <c r="K6450" s="23"/>
      <c r="O6450" s="21"/>
      <c r="P6450" s="27"/>
      <c r="Q6450" s="16"/>
      <c r="U6450" s="27"/>
    </row>
    <row r="6451" spans="2:21" x14ac:dyDescent="0.25">
      <c r="B6451"/>
      <c r="C6451"/>
      <c r="D6451" s="13"/>
      <c r="E6451" s="13"/>
      <c r="K6451" s="23"/>
      <c r="O6451" s="21"/>
      <c r="P6451" s="27"/>
      <c r="Q6451" s="16"/>
      <c r="U6451" s="27"/>
    </row>
    <row r="6452" spans="2:21" x14ac:dyDescent="0.25">
      <c r="B6452"/>
      <c r="C6452"/>
      <c r="D6452" s="13"/>
      <c r="E6452" s="13"/>
      <c r="K6452" s="23"/>
      <c r="O6452" s="21"/>
      <c r="P6452" s="27"/>
      <c r="Q6452" s="16"/>
      <c r="U6452" s="27"/>
    </row>
    <row r="6453" spans="2:21" x14ac:dyDescent="0.25">
      <c r="B6453"/>
      <c r="C6453"/>
      <c r="D6453" s="13"/>
      <c r="E6453" s="13"/>
      <c r="K6453" s="23"/>
      <c r="O6453" s="21"/>
      <c r="P6453" s="27"/>
      <c r="Q6453" s="16"/>
      <c r="U6453" s="27"/>
    </row>
    <row r="6454" spans="2:21" x14ac:dyDescent="0.25">
      <c r="B6454"/>
      <c r="C6454"/>
      <c r="D6454" s="13"/>
      <c r="E6454" s="13"/>
      <c r="K6454" s="23"/>
      <c r="O6454" s="21"/>
      <c r="P6454" s="27"/>
      <c r="Q6454" s="16"/>
      <c r="U6454" s="27"/>
    </row>
    <row r="6455" spans="2:21" x14ac:dyDescent="0.25">
      <c r="B6455"/>
      <c r="C6455"/>
      <c r="D6455" s="13"/>
      <c r="E6455" s="13"/>
      <c r="K6455" s="23"/>
      <c r="O6455" s="21"/>
      <c r="P6455" s="27"/>
      <c r="Q6455" s="16"/>
      <c r="U6455" s="27"/>
    </row>
    <row r="6456" spans="2:21" x14ac:dyDescent="0.25">
      <c r="B6456"/>
      <c r="C6456"/>
      <c r="D6456" s="13"/>
      <c r="E6456" s="13"/>
      <c r="K6456" s="23"/>
      <c r="O6456" s="21"/>
      <c r="P6456" s="27"/>
      <c r="Q6456" s="16"/>
      <c r="U6456" s="27"/>
    </row>
    <row r="6457" spans="2:21" x14ac:dyDescent="0.25">
      <c r="B6457"/>
      <c r="C6457"/>
      <c r="D6457" s="13"/>
      <c r="E6457" s="13"/>
      <c r="K6457" s="23"/>
      <c r="O6457" s="21"/>
      <c r="P6457" s="27"/>
      <c r="Q6457" s="16"/>
      <c r="U6457" s="27"/>
    </row>
    <row r="6458" spans="2:21" x14ac:dyDescent="0.25">
      <c r="B6458"/>
      <c r="C6458"/>
      <c r="D6458" s="13"/>
      <c r="E6458" s="13"/>
      <c r="K6458" s="23"/>
      <c r="O6458" s="21"/>
      <c r="P6458" s="27"/>
      <c r="Q6458" s="16"/>
      <c r="U6458" s="27"/>
    </row>
    <row r="6459" spans="2:21" x14ac:dyDescent="0.25">
      <c r="B6459"/>
      <c r="C6459"/>
      <c r="D6459" s="13"/>
      <c r="E6459" s="13"/>
      <c r="K6459" s="23"/>
      <c r="O6459" s="21"/>
      <c r="P6459" s="27"/>
      <c r="Q6459" s="16"/>
      <c r="U6459" s="27"/>
    </row>
    <row r="6460" spans="2:21" x14ac:dyDescent="0.25">
      <c r="B6460"/>
      <c r="C6460"/>
      <c r="D6460" s="13"/>
      <c r="E6460" s="13"/>
      <c r="K6460" s="23"/>
      <c r="O6460" s="21"/>
      <c r="P6460" s="27"/>
      <c r="Q6460" s="16"/>
      <c r="U6460" s="27"/>
    </row>
    <row r="6461" spans="2:21" x14ac:dyDescent="0.25">
      <c r="B6461"/>
      <c r="C6461"/>
      <c r="D6461" s="13"/>
      <c r="E6461" s="13"/>
      <c r="K6461" s="23"/>
      <c r="O6461" s="21"/>
      <c r="P6461" s="27"/>
      <c r="Q6461" s="16"/>
      <c r="U6461" s="27"/>
    </row>
    <row r="6462" spans="2:21" x14ac:dyDescent="0.25">
      <c r="B6462"/>
      <c r="C6462"/>
      <c r="D6462" s="13"/>
      <c r="E6462" s="13"/>
      <c r="K6462" s="23"/>
      <c r="O6462" s="21"/>
      <c r="P6462" s="27"/>
      <c r="Q6462" s="16"/>
      <c r="U6462" s="27"/>
    </row>
    <row r="6463" spans="2:21" x14ac:dyDescent="0.25">
      <c r="B6463"/>
      <c r="C6463"/>
      <c r="D6463" s="13"/>
      <c r="E6463" s="13"/>
      <c r="K6463" s="23"/>
      <c r="O6463" s="21"/>
      <c r="P6463" s="27"/>
      <c r="Q6463" s="16"/>
      <c r="U6463" s="27"/>
    </row>
    <row r="6464" spans="2:21" x14ac:dyDescent="0.25">
      <c r="B6464"/>
      <c r="C6464"/>
      <c r="D6464" s="13"/>
      <c r="E6464" s="13"/>
      <c r="K6464" s="23"/>
      <c r="O6464" s="21"/>
      <c r="P6464" s="27"/>
      <c r="Q6464" s="16"/>
      <c r="U6464" s="27"/>
    </row>
    <row r="6465" spans="2:21" x14ac:dyDescent="0.25">
      <c r="B6465"/>
      <c r="C6465"/>
      <c r="D6465" s="13"/>
      <c r="E6465" s="13"/>
      <c r="K6465" s="23"/>
      <c r="O6465" s="21"/>
      <c r="P6465" s="27"/>
      <c r="Q6465" s="16"/>
      <c r="U6465" s="27"/>
    </row>
    <row r="6466" spans="2:21" x14ac:dyDescent="0.25">
      <c r="B6466"/>
      <c r="C6466"/>
      <c r="D6466" s="13"/>
      <c r="E6466" s="13"/>
      <c r="K6466" s="23"/>
      <c r="O6466" s="21"/>
      <c r="P6466" s="27"/>
      <c r="Q6466" s="16"/>
      <c r="U6466" s="27"/>
    </row>
    <row r="6467" spans="2:21" x14ac:dyDescent="0.25">
      <c r="B6467"/>
      <c r="C6467"/>
      <c r="D6467" s="13"/>
      <c r="E6467" s="13"/>
      <c r="K6467" s="23"/>
      <c r="O6467" s="21"/>
      <c r="P6467" s="27"/>
      <c r="Q6467" s="16"/>
      <c r="U6467" s="27"/>
    </row>
    <row r="6468" spans="2:21" x14ac:dyDescent="0.25">
      <c r="B6468"/>
      <c r="C6468"/>
      <c r="D6468" s="13"/>
      <c r="E6468" s="13"/>
      <c r="K6468" s="23"/>
      <c r="O6468" s="21"/>
      <c r="P6468" s="27"/>
      <c r="Q6468" s="16"/>
      <c r="U6468" s="27"/>
    </row>
    <row r="6469" spans="2:21" x14ac:dyDescent="0.25">
      <c r="B6469"/>
      <c r="C6469"/>
      <c r="D6469" s="13"/>
      <c r="E6469" s="13"/>
      <c r="K6469" s="23"/>
      <c r="O6469" s="21"/>
      <c r="P6469" s="27"/>
      <c r="Q6469" s="16"/>
      <c r="U6469" s="27"/>
    </row>
    <row r="6470" spans="2:21" x14ac:dyDescent="0.25">
      <c r="B6470"/>
      <c r="C6470"/>
      <c r="D6470" s="13"/>
      <c r="E6470" s="13"/>
      <c r="K6470" s="23"/>
      <c r="O6470" s="21"/>
      <c r="P6470" s="27"/>
      <c r="Q6470" s="16"/>
      <c r="U6470" s="27"/>
    </row>
    <row r="6471" spans="2:21" x14ac:dyDescent="0.25">
      <c r="B6471"/>
      <c r="C6471"/>
      <c r="D6471" s="13"/>
      <c r="E6471" s="13"/>
      <c r="K6471" s="23"/>
      <c r="O6471" s="21"/>
      <c r="P6471" s="27"/>
      <c r="Q6471" s="16"/>
      <c r="U6471" s="27"/>
    </row>
    <row r="6472" spans="2:21" x14ac:dyDescent="0.25">
      <c r="B6472"/>
      <c r="C6472"/>
      <c r="D6472" s="13"/>
      <c r="E6472" s="13"/>
      <c r="K6472" s="23"/>
      <c r="O6472" s="21"/>
      <c r="P6472" s="27"/>
      <c r="Q6472" s="16"/>
      <c r="U6472" s="27"/>
    </row>
    <row r="6473" spans="2:21" x14ac:dyDescent="0.25">
      <c r="B6473"/>
      <c r="C6473"/>
      <c r="D6473" s="13"/>
      <c r="E6473" s="13"/>
      <c r="K6473" s="23"/>
      <c r="O6473" s="21"/>
      <c r="P6473" s="27"/>
      <c r="Q6473" s="16"/>
      <c r="U6473" s="27"/>
    </row>
    <row r="6474" spans="2:21" x14ac:dyDescent="0.25">
      <c r="B6474"/>
      <c r="C6474"/>
      <c r="D6474" s="13"/>
      <c r="E6474" s="13"/>
      <c r="K6474" s="23"/>
      <c r="O6474" s="21"/>
      <c r="P6474" s="27"/>
      <c r="Q6474" s="16"/>
      <c r="U6474" s="27"/>
    </row>
    <row r="6475" spans="2:21" x14ac:dyDescent="0.25">
      <c r="B6475"/>
      <c r="C6475"/>
      <c r="D6475" s="13"/>
      <c r="E6475" s="13"/>
      <c r="K6475" s="23"/>
      <c r="O6475" s="21"/>
      <c r="P6475" s="27"/>
      <c r="Q6475" s="16"/>
      <c r="U6475" s="27"/>
    </row>
    <row r="6476" spans="2:21" x14ac:dyDescent="0.25">
      <c r="B6476"/>
      <c r="C6476"/>
      <c r="D6476" s="13"/>
      <c r="E6476" s="13"/>
      <c r="K6476" s="23"/>
      <c r="O6476" s="21"/>
      <c r="P6476" s="27"/>
      <c r="Q6476" s="16"/>
      <c r="U6476" s="27"/>
    </row>
    <row r="6477" spans="2:21" x14ac:dyDescent="0.25">
      <c r="B6477"/>
      <c r="C6477"/>
      <c r="D6477" s="13"/>
      <c r="E6477" s="13"/>
      <c r="K6477" s="23"/>
      <c r="O6477" s="21"/>
      <c r="P6477" s="27"/>
      <c r="Q6477" s="16"/>
      <c r="U6477" s="27"/>
    </row>
    <row r="6478" spans="2:21" x14ac:dyDescent="0.25">
      <c r="B6478"/>
      <c r="C6478"/>
      <c r="D6478" s="13"/>
      <c r="E6478" s="13"/>
      <c r="K6478" s="23"/>
      <c r="O6478" s="21"/>
      <c r="P6478" s="27"/>
      <c r="Q6478" s="16"/>
      <c r="U6478" s="27"/>
    </row>
    <row r="6479" spans="2:21" x14ac:dyDescent="0.25">
      <c r="B6479"/>
      <c r="C6479"/>
      <c r="D6479" s="13"/>
      <c r="E6479" s="13"/>
      <c r="K6479" s="23"/>
      <c r="O6479" s="21"/>
      <c r="P6479" s="27"/>
      <c r="Q6479" s="16"/>
      <c r="U6479" s="27"/>
    </row>
    <row r="6480" spans="2:21" x14ac:dyDescent="0.25">
      <c r="B6480"/>
      <c r="C6480"/>
      <c r="D6480" s="13"/>
      <c r="E6480" s="13"/>
      <c r="K6480" s="23"/>
      <c r="O6480" s="21"/>
      <c r="P6480" s="27"/>
      <c r="Q6480" s="16"/>
      <c r="U6480" s="27"/>
    </row>
    <row r="6481" spans="2:21" x14ac:dyDescent="0.25">
      <c r="B6481"/>
      <c r="C6481"/>
      <c r="D6481" s="13"/>
      <c r="E6481" s="13"/>
      <c r="K6481" s="23"/>
      <c r="O6481" s="21"/>
      <c r="P6481" s="27"/>
      <c r="Q6481" s="16"/>
      <c r="U6481" s="27"/>
    </row>
    <row r="6482" spans="2:21" x14ac:dyDescent="0.25">
      <c r="B6482"/>
      <c r="C6482"/>
      <c r="D6482" s="13"/>
      <c r="E6482" s="13"/>
      <c r="K6482" s="23"/>
      <c r="O6482" s="21"/>
      <c r="P6482" s="27"/>
      <c r="Q6482" s="16"/>
      <c r="U6482" s="27"/>
    </row>
    <row r="6483" spans="2:21" x14ac:dyDescent="0.25">
      <c r="B6483"/>
      <c r="C6483"/>
      <c r="D6483" s="13"/>
      <c r="E6483" s="13"/>
      <c r="K6483" s="23"/>
      <c r="O6483" s="21"/>
      <c r="P6483" s="27"/>
      <c r="Q6483" s="16"/>
      <c r="U6483" s="27"/>
    </row>
    <row r="6484" spans="2:21" x14ac:dyDescent="0.25">
      <c r="B6484"/>
      <c r="C6484"/>
      <c r="D6484" s="13"/>
      <c r="E6484" s="13"/>
      <c r="K6484" s="23"/>
      <c r="O6484" s="21"/>
      <c r="P6484" s="27"/>
      <c r="Q6484" s="16"/>
      <c r="U6484" s="27"/>
    </row>
    <row r="6485" spans="2:21" x14ac:dyDescent="0.25">
      <c r="B6485"/>
      <c r="C6485"/>
      <c r="D6485" s="13"/>
      <c r="E6485" s="13"/>
      <c r="K6485" s="23"/>
      <c r="O6485" s="21"/>
      <c r="P6485" s="27"/>
      <c r="Q6485" s="16"/>
      <c r="U6485" s="27"/>
    </row>
    <row r="6486" spans="2:21" x14ac:dyDescent="0.25">
      <c r="B6486"/>
      <c r="C6486"/>
      <c r="D6486" s="13"/>
      <c r="E6486" s="13"/>
      <c r="K6486" s="23"/>
      <c r="O6486" s="21"/>
      <c r="P6486" s="27"/>
      <c r="Q6486" s="16"/>
      <c r="U6486" s="27"/>
    </row>
    <row r="6487" spans="2:21" x14ac:dyDescent="0.25">
      <c r="B6487"/>
      <c r="C6487"/>
      <c r="D6487" s="13"/>
      <c r="E6487" s="13"/>
      <c r="K6487" s="23"/>
      <c r="O6487" s="21"/>
      <c r="P6487" s="27"/>
      <c r="Q6487" s="16"/>
      <c r="U6487" s="27"/>
    </row>
    <row r="6488" spans="2:21" x14ac:dyDescent="0.25">
      <c r="B6488"/>
      <c r="C6488"/>
      <c r="D6488" s="13"/>
      <c r="E6488" s="13"/>
      <c r="K6488" s="23"/>
      <c r="O6488" s="21"/>
      <c r="P6488" s="27"/>
      <c r="Q6488" s="16"/>
      <c r="U6488" s="27"/>
    </row>
    <row r="6489" spans="2:21" x14ac:dyDescent="0.25">
      <c r="B6489"/>
      <c r="C6489"/>
      <c r="D6489" s="13"/>
      <c r="E6489" s="13"/>
      <c r="K6489" s="23"/>
      <c r="O6489" s="21"/>
      <c r="P6489" s="27"/>
      <c r="Q6489" s="16"/>
      <c r="U6489" s="27"/>
    </row>
    <row r="6490" spans="2:21" x14ac:dyDescent="0.25">
      <c r="B6490"/>
      <c r="C6490"/>
      <c r="D6490" s="13"/>
      <c r="E6490" s="13"/>
      <c r="K6490" s="23"/>
      <c r="O6490" s="21"/>
      <c r="P6490" s="27"/>
      <c r="Q6490" s="16"/>
      <c r="U6490" s="27"/>
    </row>
    <row r="6491" spans="2:21" x14ac:dyDescent="0.25">
      <c r="B6491"/>
      <c r="C6491"/>
      <c r="D6491" s="13"/>
      <c r="E6491" s="13"/>
      <c r="K6491" s="23"/>
      <c r="O6491" s="21"/>
      <c r="P6491" s="27"/>
      <c r="Q6491" s="16"/>
      <c r="U6491" s="27"/>
    </row>
    <row r="6492" spans="2:21" x14ac:dyDescent="0.25">
      <c r="B6492"/>
      <c r="C6492"/>
      <c r="D6492" s="13"/>
      <c r="E6492" s="13"/>
      <c r="K6492" s="23"/>
      <c r="O6492" s="21"/>
      <c r="P6492" s="27"/>
      <c r="Q6492" s="16"/>
      <c r="U6492" s="27"/>
    </row>
    <row r="6493" spans="2:21" x14ac:dyDescent="0.25">
      <c r="B6493"/>
      <c r="C6493"/>
      <c r="D6493" s="13"/>
      <c r="E6493" s="13"/>
      <c r="K6493" s="23"/>
      <c r="O6493" s="21"/>
      <c r="P6493" s="27"/>
      <c r="Q6493" s="16"/>
      <c r="U6493" s="27"/>
    </row>
    <row r="6494" spans="2:21" x14ac:dyDescent="0.25">
      <c r="B6494"/>
      <c r="C6494"/>
      <c r="D6494" s="13"/>
      <c r="E6494" s="13"/>
      <c r="K6494" s="23"/>
      <c r="O6494" s="21"/>
      <c r="P6494" s="27"/>
      <c r="Q6494" s="16"/>
      <c r="U6494" s="27"/>
    </row>
    <row r="6495" spans="2:21" x14ac:dyDescent="0.25">
      <c r="B6495"/>
      <c r="C6495"/>
      <c r="D6495" s="13"/>
      <c r="E6495" s="13"/>
      <c r="K6495" s="23"/>
      <c r="O6495" s="21"/>
      <c r="P6495" s="27"/>
      <c r="Q6495" s="16"/>
      <c r="U6495" s="27"/>
    </row>
    <row r="6496" spans="2:21" x14ac:dyDescent="0.25">
      <c r="B6496"/>
      <c r="C6496"/>
      <c r="D6496" s="13"/>
      <c r="E6496" s="13"/>
      <c r="K6496" s="23"/>
      <c r="O6496" s="21"/>
      <c r="P6496" s="27"/>
      <c r="Q6496" s="16"/>
      <c r="U6496" s="27"/>
    </row>
    <row r="6497" spans="2:21" x14ac:dyDescent="0.25">
      <c r="B6497"/>
      <c r="C6497"/>
      <c r="D6497" s="13"/>
      <c r="E6497" s="13"/>
      <c r="K6497" s="23"/>
      <c r="O6497" s="21"/>
      <c r="P6497" s="27"/>
      <c r="Q6497" s="16"/>
      <c r="U6497" s="27"/>
    </row>
    <row r="6498" spans="2:21" x14ac:dyDescent="0.25">
      <c r="B6498"/>
      <c r="C6498"/>
      <c r="D6498" s="13"/>
      <c r="E6498" s="13"/>
      <c r="K6498" s="23"/>
      <c r="O6498" s="21"/>
      <c r="P6498" s="27"/>
      <c r="Q6498" s="16"/>
      <c r="U6498" s="27"/>
    </row>
    <row r="6499" spans="2:21" x14ac:dyDescent="0.25">
      <c r="B6499"/>
      <c r="C6499"/>
      <c r="D6499" s="13"/>
      <c r="E6499" s="13"/>
      <c r="K6499" s="23"/>
      <c r="O6499" s="21"/>
      <c r="P6499" s="27"/>
      <c r="Q6499" s="16"/>
      <c r="U6499" s="27"/>
    </row>
    <row r="6500" spans="2:21" x14ac:dyDescent="0.25">
      <c r="B6500"/>
      <c r="C6500"/>
      <c r="D6500" s="13"/>
      <c r="E6500" s="13"/>
      <c r="K6500" s="23"/>
      <c r="O6500" s="21"/>
      <c r="P6500" s="27"/>
      <c r="Q6500" s="16"/>
      <c r="U6500" s="27"/>
    </row>
    <row r="6501" spans="2:21" x14ac:dyDescent="0.25">
      <c r="B6501"/>
      <c r="C6501"/>
      <c r="D6501" s="13"/>
      <c r="E6501" s="13"/>
      <c r="K6501" s="23"/>
      <c r="O6501" s="21"/>
      <c r="P6501" s="27"/>
      <c r="Q6501" s="16"/>
      <c r="U6501" s="27"/>
    </row>
    <row r="6502" spans="2:21" x14ac:dyDescent="0.25">
      <c r="B6502"/>
      <c r="C6502"/>
      <c r="D6502" s="13"/>
      <c r="E6502" s="13"/>
      <c r="K6502" s="23"/>
      <c r="O6502" s="21"/>
      <c r="P6502" s="27"/>
      <c r="Q6502" s="16"/>
      <c r="U6502" s="27"/>
    </row>
    <row r="6503" spans="2:21" x14ac:dyDescent="0.25">
      <c r="B6503"/>
      <c r="C6503"/>
      <c r="D6503" s="13"/>
      <c r="E6503" s="13"/>
      <c r="K6503" s="23"/>
      <c r="O6503" s="21"/>
      <c r="P6503" s="27"/>
      <c r="Q6503" s="16"/>
      <c r="U6503" s="27"/>
    </row>
    <row r="6504" spans="2:21" x14ac:dyDescent="0.25">
      <c r="B6504"/>
      <c r="C6504"/>
      <c r="D6504" s="13"/>
      <c r="E6504" s="13"/>
      <c r="K6504" s="23"/>
      <c r="O6504" s="21"/>
      <c r="P6504" s="27"/>
      <c r="Q6504" s="16"/>
      <c r="U6504" s="27"/>
    </row>
    <row r="6505" spans="2:21" x14ac:dyDescent="0.25">
      <c r="B6505"/>
      <c r="C6505"/>
      <c r="D6505" s="13"/>
      <c r="E6505" s="13"/>
      <c r="K6505" s="23"/>
      <c r="O6505" s="21"/>
      <c r="P6505" s="27"/>
      <c r="Q6505" s="16"/>
      <c r="U6505" s="27"/>
    </row>
    <row r="6506" spans="2:21" x14ac:dyDescent="0.25">
      <c r="B6506"/>
      <c r="C6506"/>
      <c r="D6506" s="13"/>
      <c r="E6506" s="13"/>
      <c r="K6506" s="23"/>
      <c r="O6506" s="21"/>
      <c r="P6506" s="27"/>
      <c r="Q6506" s="16"/>
      <c r="U6506" s="27"/>
    </row>
    <row r="6507" spans="2:21" x14ac:dyDescent="0.25">
      <c r="B6507"/>
      <c r="C6507"/>
      <c r="D6507" s="13"/>
      <c r="E6507" s="13"/>
      <c r="K6507" s="23"/>
      <c r="O6507" s="21"/>
      <c r="P6507" s="27"/>
      <c r="Q6507" s="16"/>
      <c r="U6507" s="27"/>
    </row>
    <row r="6508" spans="2:21" x14ac:dyDescent="0.25">
      <c r="B6508"/>
      <c r="C6508"/>
      <c r="D6508" s="13"/>
      <c r="E6508" s="13"/>
      <c r="K6508" s="23"/>
      <c r="O6508" s="21"/>
      <c r="P6508" s="27"/>
      <c r="Q6508" s="16"/>
      <c r="U6508" s="27"/>
    </row>
    <row r="6509" spans="2:21" x14ac:dyDescent="0.25">
      <c r="B6509"/>
      <c r="C6509"/>
      <c r="D6509" s="13"/>
      <c r="E6509" s="13"/>
      <c r="K6509" s="23"/>
      <c r="O6509" s="21"/>
      <c r="P6509" s="27"/>
      <c r="Q6509" s="16"/>
      <c r="U6509" s="27"/>
    </row>
    <row r="6510" spans="2:21" x14ac:dyDescent="0.25">
      <c r="B6510"/>
      <c r="C6510"/>
      <c r="D6510" s="13"/>
      <c r="E6510" s="13"/>
      <c r="K6510" s="23"/>
      <c r="O6510" s="21"/>
      <c r="P6510" s="27"/>
      <c r="Q6510" s="16"/>
      <c r="U6510" s="27"/>
    </row>
    <row r="6511" spans="2:21" x14ac:dyDescent="0.25">
      <c r="B6511"/>
      <c r="C6511"/>
      <c r="D6511" s="13"/>
      <c r="E6511" s="13"/>
      <c r="K6511" s="23"/>
      <c r="O6511" s="21"/>
      <c r="P6511" s="27"/>
      <c r="Q6511" s="16"/>
      <c r="U6511" s="27"/>
    </row>
    <row r="6512" spans="2:21" x14ac:dyDescent="0.25">
      <c r="B6512"/>
      <c r="C6512"/>
      <c r="D6512" s="13"/>
      <c r="E6512" s="13"/>
      <c r="K6512" s="23"/>
      <c r="O6512" s="21"/>
      <c r="P6512" s="27"/>
      <c r="Q6512" s="16"/>
      <c r="U6512" s="27"/>
    </row>
    <row r="6513" spans="2:21" x14ac:dyDescent="0.25">
      <c r="B6513"/>
      <c r="C6513"/>
      <c r="D6513" s="13"/>
      <c r="E6513" s="13"/>
      <c r="K6513" s="23"/>
      <c r="O6513" s="21"/>
      <c r="P6513" s="27"/>
      <c r="Q6513" s="16"/>
      <c r="U6513" s="27"/>
    </row>
    <row r="6514" spans="2:21" x14ac:dyDescent="0.25">
      <c r="B6514"/>
      <c r="C6514"/>
      <c r="D6514" s="13"/>
      <c r="E6514" s="13"/>
      <c r="K6514" s="23"/>
      <c r="O6514" s="21"/>
      <c r="P6514" s="27"/>
      <c r="Q6514" s="16"/>
      <c r="U6514" s="27"/>
    </row>
    <row r="6515" spans="2:21" x14ac:dyDescent="0.25">
      <c r="B6515"/>
      <c r="C6515"/>
      <c r="D6515" s="13"/>
      <c r="E6515" s="13"/>
      <c r="K6515" s="23"/>
      <c r="O6515" s="21"/>
      <c r="P6515" s="27"/>
      <c r="Q6515" s="16"/>
      <c r="U6515" s="27"/>
    </row>
    <row r="6516" spans="2:21" x14ac:dyDescent="0.25">
      <c r="B6516"/>
      <c r="C6516"/>
      <c r="D6516" s="13"/>
      <c r="E6516" s="13"/>
      <c r="K6516" s="23"/>
      <c r="O6516" s="21"/>
      <c r="P6516" s="27"/>
      <c r="Q6516" s="16"/>
      <c r="U6516" s="27"/>
    </row>
    <row r="6517" spans="2:21" x14ac:dyDescent="0.25">
      <c r="B6517"/>
      <c r="C6517"/>
      <c r="D6517" s="13"/>
      <c r="E6517" s="13"/>
      <c r="K6517" s="23"/>
      <c r="O6517" s="21"/>
      <c r="P6517" s="27"/>
      <c r="Q6517" s="16"/>
      <c r="U6517" s="27"/>
    </row>
    <row r="6518" spans="2:21" x14ac:dyDescent="0.25">
      <c r="B6518"/>
      <c r="C6518"/>
      <c r="D6518" s="13"/>
      <c r="E6518" s="13"/>
      <c r="K6518" s="23"/>
      <c r="O6518" s="21"/>
      <c r="P6518" s="27"/>
      <c r="Q6518" s="16"/>
      <c r="U6518" s="27"/>
    </row>
    <row r="6519" spans="2:21" x14ac:dyDescent="0.25">
      <c r="B6519"/>
      <c r="C6519"/>
      <c r="D6519" s="13"/>
      <c r="E6519" s="13"/>
      <c r="K6519" s="23"/>
      <c r="O6519" s="21"/>
      <c r="P6519" s="27"/>
      <c r="Q6519" s="16"/>
      <c r="U6519" s="27"/>
    </row>
    <row r="6520" spans="2:21" x14ac:dyDescent="0.25">
      <c r="B6520"/>
      <c r="C6520"/>
      <c r="D6520" s="13"/>
      <c r="E6520" s="13"/>
      <c r="K6520" s="23"/>
      <c r="O6520" s="21"/>
      <c r="P6520" s="27"/>
      <c r="Q6520" s="16"/>
      <c r="U6520" s="27"/>
    </row>
    <row r="6521" spans="2:21" x14ac:dyDescent="0.25">
      <c r="B6521"/>
      <c r="C6521"/>
      <c r="D6521" s="13"/>
      <c r="E6521" s="13"/>
      <c r="K6521" s="23"/>
      <c r="O6521" s="21"/>
      <c r="P6521" s="27"/>
      <c r="Q6521" s="16"/>
      <c r="U6521" s="27"/>
    </row>
    <row r="6522" spans="2:21" x14ac:dyDescent="0.25">
      <c r="B6522"/>
      <c r="C6522"/>
      <c r="D6522" s="13"/>
      <c r="E6522" s="13"/>
      <c r="K6522" s="23"/>
      <c r="O6522" s="21"/>
      <c r="P6522" s="27"/>
      <c r="Q6522" s="16"/>
      <c r="U6522" s="27"/>
    </row>
    <row r="6523" spans="2:21" x14ac:dyDescent="0.25">
      <c r="B6523"/>
      <c r="C6523"/>
      <c r="D6523" s="13"/>
      <c r="E6523" s="13"/>
      <c r="K6523" s="23"/>
      <c r="O6523" s="21"/>
      <c r="P6523" s="27"/>
      <c r="Q6523" s="16"/>
      <c r="U6523" s="27"/>
    </row>
    <row r="6524" spans="2:21" x14ac:dyDescent="0.25">
      <c r="B6524"/>
      <c r="C6524"/>
      <c r="D6524" s="13"/>
      <c r="E6524" s="13"/>
      <c r="K6524" s="23"/>
      <c r="O6524" s="21"/>
      <c r="P6524" s="27"/>
      <c r="Q6524" s="16"/>
      <c r="U6524" s="27"/>
    </row>
    <row r="6525" spans="2:21" x14ac:dyDescent="0.25">
      <c r="B6525"/>
      <c r="C6525"/>
      <c r="D6525" s="13"/>
      <c r="E6525" s="13"/>
      <c r="K6525" s="23"/>
      <c r="O6525" s="21"/>
      <c r="P6525" s="27"/>
      <c r="Q6525" s="16"/>
      <c r="U6525" s="27"/>
    </row>
    <row r="6526" spans="2:21" x14ac:dyDescent="0.25">
      <c r="B6526"/>
      <c r="C6526"/>
      <c r="D6526" s="13"/>
      <c r="E6526" s="13"/>
      <c r="K6526" s="23"/>
      <c r="O6526" s="21"/>
      <c r="P6526" s="27"/>
      <c r="Q6526" s="16"/>
      <c r="U6526" s="27"/>
    </row>
    <row r="6527" spans="2:21" x14ac:dyDescent="0.25">
      <c r="B6527"/>
      <c r="C6527"/>
      <c r="D6527" s="13"/>
      <c r="E6527" s="13"/>
      <c r="K6527" s="23"/>
      <c r="O6527" s="21"/>
      <c r="P6527" s="27"/>
      <c r="Q6527" s="16"/>
      <c r="U6527" s="27"/>
    </row>
    <row r="6528" spans="2:21" x14ac:dyDescent="0.25">
      <c r="B6528"/>
      <c r="C6528"/>
      <c r="D6528" s="13"/>
      <c r="E6528" s="13"/>
      <c r="K6528" s="23"/>
      <c r="O6528" s="21"/>
      <c r="P6528" s="27"/>
      <c r="Q6528" s="16"/>
      <c r="U6528" s="27"/>
    </row>
    <row r="6529" spans="2:21" x14ac:dyDescent="0.25">
      <c r="B6529"/>
      <c r="C6529"/>
      <c r="D6529" s="13"/>
      <c r="E6529" s="13"/>
      <c r="K6529" s="23"/>
      <c r="O6529" s="21"/>
      <c r="P6529" s="27"/>
      <c r="Q6529" s="16"/>
      <c r="U6529" s="27"/>
    </row>
    <row r="6530" spans="2:21" x14ac:dyDescent="0.25">
      <c r="B6530"/>
      <c r="C6530"/>
      <c r="D6530" s="13"/>
      <c r="E6530" s="13"/>
      <c r="K6530" s="23"/>
      <c r="O6530" s="21"/>
      <c r="P6530" s="27"/>
      <c r="Q6530" s="16"/>
      <c r="U6530" s="27"/>
    </row>
    <row r="6531" spans="2:21" x14ac:dyDescent="0.25">
      <c r="B6531"/>
      <c r="C6531"/>
      <c r="D6531" s="13"/>
      <c r="E6531" s="13"/>
      <c r="K6531" s="23"/>
      <c r="O6531" s="21"/>
      <c r="P6531" s="27"/>
      <c r="Q6531" s="16"/>
      <c r="U6531" s="27"/>
    </row>
    <row r="6532" spans="2:21" x14ac:dyDescent="0.25">
      <c r="B6532"/>
      <c r="C6532"/>
      <c r="D6532" s="13"/>
      <c r="E6532" s="13"/>
      <c r="K6532" s="23"/>
      <c r="O6532" s="21"/>
      <c r="P6532" s="27"/>
      <c r="Q6532" s="16"/>
      <c r="U6532" s="27"/>
    </row>
    <row r="6533" spans="2:21" x14ac:dyDescent="0.25">
      <c r="B6533"/>
      <c r="C6533"/>
      <c r="D6533" s="13"/>
      <c r="E6533" s="13"/>
      <c r="K6533" s="23"/>
      <c r="O6533" s="21"/>
      <c r="P6533" s="27"/>
      <c r="Q6533" s="16"/>
      <c r="U6533" s="27"/>
    </row>
    <row r="6534" spans="2:21" x14ac:dyDescent="0.25">
      <c r="B6534"/>
      <c r="C6534"/>
      <c r="D6534" s="13"/>
      <c r="E6534" s="13"/>
      <c r="K6534" s="23"/>
      <c r="O6534" s="21"/>
      <c r="P6534" s="27"/>
      <c r="Q6534" s="16"/>
      <c r="U6534" s="27"/>
    </row>
    <row r="6535" spans="2:21" x14ac:dyDescent="0.25">
      <c r="B6535"/>
      <c r="C6535"/>
      <c r="D6535" s="13"/>
      <c r="E6535" s="13"/>
      <c r="K6535" s="23"/>
      <c r="O6535" s="21"/>
      <c r="P6535" s="27"/>
      <c r="Q6535" s="16"/>
      <c r="U6535" s="27"/>
    </row>
    <row r="6536" spans="2:21" x14ac:dyDescent="0.25">
      <c r="B6536"/>
      <c r="C6536"/>
      <c r="D6536" s="13"/>
      <c r="E6536" s="13"/>
      <c r="K6536" s="23"/>
      <c r="O6536" s="21"/>
      <c r="P6536" s="27"/>
      <c r="Q6536" s="16"/>
      <c r="U6536" s="27"/>
    </row>
    <row r="6537" spans="2:21" x14ac:dyDescent="0.25">
      <c r="B6537"/>
      <c r="C6537"/>
      <c r="D6537" s="13"/>
      <c r="E6537" s="13"/>
      <c r="K6537" s="23"/>
      <c r="O6537" s="21"/>
      <c r="P6537" s="27"/>
      <c r="Q6537" s="16"/>
      <c r="U6537" s="27"/>
    </row>
    <row r="6538" spans="2:21" x14ac:dyDescent="0.25">
      <c r="B6538"/>
      <c r="C6538"/>
      <c r="D6538" s="13"/>
      <c r="E6538" s="13"/>
      <c r="K6538" s="23"/>
      <c r="O6538" s="21"/>
      <c r="P6538" s="27"/>
      <c r="Q6538" s="16"/>
      <c r="U6538" s="27"/>
    </row>
    <row r="6539" spans="2:21" x14ac:dyDescent="0.25">
      <c r="B6539"/>
      <c r="C6539"/>
      <c r="D6539" s="13"/>
      <c r="E6539" s="13"/>
      <c r="K6539" s="23"/>
      <c r="O6539" s="21"/>
      <c r="P6539" s="27"/>
      <c r="Q6539" s="16"/>
      <c r="U6539" s="27"/>
    </row>
    <row r="6540" spans="2:21" x14ac:dyDescent="0.25">
      <c r="B6540"/>
      <c r="C6540"/>
      <c r="D6540" s="13"/>
      <c r="E6540" s="13"/>
      <c r="K6540" s="23"/>
      <c r="O6540" s="21"/>
      <c r="P6540" s="27"/>
      <c r="Q6540" s="16"/>
      <c r="U6540" s="27"/>
    </row>
    <row r="6541" spans="2:21" x14ac:dyDescent="0.25">
      <c r="B6541"/>
      <c r="C6541"/>
      <c r="D6541" s="13"/>
      <c r="E6541" s="13"/>
      <c r="K6541" s="23"/>
      <c r="O6541" s="21"/>
      <c r="P6541" s="27"/>
      <c r="Q6541" s="16"/>
      <c r="U6541" s="27"/>
    </row>
    <row r="6542" spans="2:21" x14ac:dyDescent="0.25">
      <c r="B6542"/>
      <c r="C6542"/>
      <c r="D6542" s="13"/>
      <c r="E6542" s="13"/>
      <c r="K6542" s="23"/>
      <c r="O6542" s="21"/>
      <c r="P6542" s="27"/>
      <c r="Q6542" s="16"/>
      <c r="U6542" s="27"/>
    </row>
    <row r="6543" spans="2:21" x14ac:dyDescent="0.25">
      <c r="B6543"/>
      <c r="C6543"/>
      <c r="D6543" s="13"/>
      <c r="E6543" s="13"/>
      <c r="K6543" s="23"/>
      <c r="O6543" s="21"/>
      <c r="P6543" s="27"/>
      <c r="Q6543" s="16"/>
      <c r="U6543" s="27"/>
    </row>
    <row r="6544" spans="2:21" x14ac:dyDescent="0.25">
      <c r="B6544"/>
      <c r="C6544"/>
      <c r="D6544" s="13"/>
      <c r="E6544" s="13"/>
      <c r="K6544" s="23"/>
      <c r="O6544" s="21"/>
      <c r="P6544" s="27"/>
      <c r="Q6544" s="16"/>
      <c r="U6544" s="27"/>
    </row>
    <row r="6545" spans="2:21" x14ac:dyDescent="0.25">
      <c r="B6545"/>
      <c r="C6545"/>
      <c r="D6545" s="13"/>
      <c r="E6545" s="13"/>
      <c r="K6545" s="23"/>
      <c r="O6545" s="21"/>
      <c r="P6545" s="27"/>
      <c r="Q6545" s="16"/>
      <c r="U6545" s="27"/>
    </row>
    <row r="6546" spans="2:21" x14ac:dyDescent="0.25">
      <c r="B6546"/>
      <c r="C6546"/>
      <c r="D6546" s="13"/>
      <c r="E6546" s="13"/>
      <c r="K6546" s="23"/>
      <c r="O6546" s="21"/>
      <c r="P6546" s="27"/>
      <c r="Q6546" s="16"/>
      <c r="U6546" s="27"/>
    </row>
    <row r="6547" spans="2:21" x14ac:dyDescent="0.25">
      <c r="B6547"/>
      <c r="C6547"/>
      <c r="D6547" s="13"/>
      <c r="E6547" s="13"/>
      <c r="K6547" s="23"/>
      <c r="O6547" s="21"/>
      <c r="P6547" s="27"/>
      <c r="Q6547" s="16"/>
      <c r="U6547" s="27"/>
    </row>
    <row r="6548" spans="2:21" x14ac:dyDescent="0.25">
      <c r="B6548"/>
      <c r="C6548"/>
      <c r="D6548" s="13"/>
      <c r="E6548" s="13"/>
      <c r="K6548" s="23"/>
      <c r="O6548" s="21"/>
      <c r="P6548" s="27"/>
      <c r="Q6548" s="16"/>
      <c r="U6548" s="27"/>
    </row>
    <row r="6549" spans="2:21" x14ac:dyDescent="0.25">
      <c r="B6549"/>
      <c r="C6549"/>
      <c r="D6549" s="13"/>
      <c r="E6549" s="13"/>
      <c r="K6549" s="23"/>
      <c r="O6549" s="21"/>
      <c r="P6549" s="27"/>
      <c r="Q6549" s="16"/>
      <c r="U6549" s="27"/>
    </row>
    <row r="6550" spans="2:21" x14ac:dyDescent="0.25">
      <c r="B6550"/>
      <c r="C6550"/>
      <c r="D6550" s="13"/>
      <c r="E6550" s="13"/>
      <c r="K6550" s="23"/>
      <c r="O6550" s="21"/>
      <c r="P6550" s="27"/>
      <c r="Q6550" s="16"/>
      <c r="U6550" s="27"/>
    </row>
    <row r="6551" spans="2:21" x14ac:dyDescent="0.25">
      <c r="B6551"/>
      <c r="C6551"/>
      <c r="D6551" s="13"/>
      <c r="E6551" s="13"/>
      <c r="K6551" s="23"/>
      <c r="O6551" s="21"/>
      <c r="P6551" s="27"/>
      <c r="Q6551" s="16"/>
      <c r="U6551" s="27"/>
    </row>
    <row r="6552" spans="2:21" x14ac:dyDescent="0.25">
      <c r="B6552"/>
      <c r="C6552"/>
      <c r="D6552" s="13"/>
      <c r="E6552" s="13"/>
      <c r="K6552" s="23"/>
      <c r="O6552" s="21"/>
      <c r="P6552" s="27"/>
      <c r="Q6552" s="16"/>
      <c r="U6552" s="27"/>
    </row>
    <row r="6553" spans="2:21" x14ac:dyDescent="0.25">
      <c r="B6553"/>
      <c r="C6553"/>
      <c r="D6553" s="13"/>
      <c r="E6553" s="13"/>
      <c r="K6553" s="23"/>
      <c r="O6553" s="21"/>
      <c r="P6553" s="27"/>
      <c r="Q6553" s="16"/>
      <c r="U6553" s="27"/>
    </row>
    <row r="6554" spans="2:21" x14ac:dyDescent="0.25">
      <c r="B6554"/>
      <c r="C6554"/>
      <c r="D6554" s="13"/>
      <c r="E6554" s="13"/>
      <c r="K6554" s="23"/>
      <c r="O6554" s="21"/>
      <c r="P6554" s="27"/>
      <c r="Q6554" s="16"/>
      <c r="U6554" s="27"/>
    </row>
    <row r="6555" spans="2:21" x14ac:dyDescent="0.25">
      <c r="B6555"/>
      <c r="C6555"/>
      <c r="D6555" s="13"/>
      <c r="E6555" s="13"/>
      <c r="K6555" s="23"/>
      <c r="O6555" s="21"/>
      <c r="P6555" s="27"/>
      <c r="Q6555" s="16"/>
      <c r="U6555" s="27"/>
    </row>
    <row r="6556" spans="2:21" x14ac:dyDescent="0.25">
      <c r="B6556"/>
      <c r="C6556"/>
      <c r="D6556" s="13"/>
      <c r="E6556" s="13"/>
      <c r="K6556" s="23"/>
      <c r="O6556" s="21"/>
      <c r="P6556" s="27"/>
      <c r="Q6556" s="16"/>
      <c r="U6556" s="27"/>
    </row>
    <row r="6557" spans="2:21" x14ac:dyDescent="0.25">
      <c r="B6557"/>
      <c r="C6557"/>
      <c r="D6557" s="13"/>
      <c r="E6557" s="13"/>
      <c r="K6557" s="23"/>
      <c r="O6557" s="21"/>
      <c r="P6557" s="27"/>
      <c r="Q6557" s="16"/>
      <c r="U6557" s="27"/>
    </row>
    <row r="6558" spans="2:21" x14ac:dyDescent="0.25">
      <c r="B6558"/>
      <c r="C6558"/>
      <c r="D6558" s="13"/>
      <c r="E6558" s="13"/>
      <c r="K6558" s="23"/>
      <c r="O6558" s="21"/>
      <c r="P6558" s="27"/>
      <c r="Q6558" s="16"/>
      <c r="U6558" s="27"/>
    </row>
    <row r="6559" spans="2:21" x14ac:dyDescent="0.25">
      <c r="B6559"/>
      <c r="C6559"/>
      <c r="D6559" s="13"/>
      <c r="E6559" s="13"/>
      <c r="K6559" s="23"/>
      <c r="O6559" s="21"/>
      <c r="P6559" s="27"/>
      <c r="Q6559" s="16"/>
      <c r="U6559" s="27"/>
    </row>
    <row r="6560" spans="2:21" x14ac:dyDescent="0.25">
      <c r="B6560"/>
      <c r="C6560"/>
      <c r="D6560" s="13"/>
      <c r="E6560" s="13"/>
      <c r="K6560" s="23"/>
      <c r="O6560" s="21"/>
      <c r="P6560" s="27"/>
      <c r="Q6560" s="16"/>
      <c r="U6560" s="27"/>
    </row>
    <row r="6561" spans="2:21" x14ac:dyDescent="0.25">
      <c r="B6561"/>
      <c r="C6561"/>
      <c r="D6561" s="13"/>
      <c r="E6561" s="13"/>
      <c r="K6561" s="23"/>
      <c r="O6561" s="21"/>
      <c r="P6561" s="27"/>
      <c r="Q6561" s="16"/>
      <c r="U6561" s="27"/>
    </row>
    <row r="6562" spans="2:21" x14ac:dyDescent="0.25">
      <c r="B6562"/>
      <c r="C6562"/>
      <c r="D6562" s="13"/>
      <c r="E6562" s="13"/>
      <c r="K6562" s="23"/>
      <c r="O6562" s="21"/>
      <c r="P6562" s="27"/>
      <c r="Q6562" s="16"/>
      <c r="U6562" s="27"/>
    </row>
    <row r="6563" spans="2:21" x14ac:dyDescent="0.25">
      <c r="B6563"/>
      <c r="C6563"/>
      <c r="D6563" s="13"/>
      <c r="E6563" s="13"/>
      <c r="K6563" s="23"/>
      <c r="O6563" s="21"/>
      <c r="P6563" s="27"/>
      <c r="Q6563" s="16"/>
      <c r="U6563" s="27"/>
    </row>
    <row r="6564" spans="2:21" x14ac:dyDescent="0.25">
      <c r="B6564"/>
      <c r="C6564"/>
      <c r="D6564" s="13"/>
      <c r="E6564" s="13"/>
      <c r="K6564" s="23"/>
      <c r="O6564" s="21"/>
      <c r="P6564" s="27"/>
      <c r="Q6564" s="16"/>
      <c r="U6564" s="27"/>
    </row>
    <row r="6565" spans="2:21" x14ac:dyDescent="0.25">
      <c r="B6565"/>
      <c r="C6565"/>
      <c r="D6565" s="13"/>
      <c r="E6565" s="13"/>
      <c r="K6565" s="23"/>
      <c r="O6565" s="21"/>
      <c r="P6565" s="27"/>
      <c r="Q6565" s="16"/>
      <c r="U6565" s="27"/>
    </row>
    <row r="6566" spans="2:21" x14ac:dyDescent="0.25">
      <c r="B6566"/>
      <c r="C6566"/>
      <c r="D6566" s="13"/>
      <c r="E6566" s="13"/>
      <c r="K6566" s="23"/>
      <c r="O6566" s="21"/>
      <c r="P6566" s="27"/>
      <c r="Q6566" s="16"/>
      <c r="U6566" s="27"/>
    </row>
    <row r="6567" spans="2:21" x14ac:dyDescent="0.25">
      <c r="B6567"/>
      <c r="C6567"/>
      <c r="D6567" s="13"/>
      <c r="E6567" s="13"/>
      <c r="K6567" s="23"/>
      <c r="O6567" s="21"/>
      <c r="P6567" s="27"/>
      <c r="Q6567" s="16"/>
      <c r="U6567" s="27"/>
    </row>
    <row r="6568" spans="2:21" x14ac:dyDescent="0.25">
      <c r="B6568"/>
      <c r="C6568"/>
      <c r="D6568" s="13"/>
      <c r="E6568" s="13"/>
      <c r="K6568" s="23"/>
      <c r="O6568" s="21"/>
      <c r="P6568" s="27"/>
      <c r="Q6568" s="16"/>
      <c r="U6568" s="27"/>
    </row>
    <row r="6569" spans="2:21" x14ac:dyDescent="0.25">
      <c r="B6569"/>
      <c r="C6569"/>
      <c r="D6569" s="13"/>
      <c r="E6569" s="13"/>
      <c r="K6569" s="23"/>
      <c r="O6569" s="21"/>
      <c r="P6569" s="27"/>
      <c r="Q6569" s="16"/>
      <c r="U6569" s="27"/>
    </row>
    <row r="6570" spans="2:21" x14ac:dyDescent="0.25">
      <c r="B6570"/>
      <c r="C6570"/>
      <c r="D6570" s="13"/>
      <c r="E6570" s="13"/>
      <c r="K6570" s="23"/>
      <c r="O6570" s="21"/>
      <c r="P6570" s="27"/>
      <c r="Q6570" s="16"/>
      <c r="U6570" s="27"/>
    </row>
    <row r="6571" spans="2:21" x14ac:dyDescent="0.25">
      <c r="B6571"/>
      <c r="C6571"/>
      <c r="D6571" s="13"/>
      <c r="E6571" s="13"/>
      <c r="K6571" s="23"/>
      <c r="O6571" s="21"/>
      <c r="P6571" s="27"/>
      <c r="Q6571" s="16"/>
      <c r="U6571" s="27"/>
    </row>
    <row r="6572" spans="2:21" x14ac:dyDescent="0.25">
      <c r="B6572"/>
      <c r="C6572"/>
      <c r="D6572" s="13"/>
      <c r="E6572" s="13"/>
      <c r="K6572" s="23"/>
      <c r="O6572" s="21"/>
      <c r="P6572" s="27"/>
      <c r="Q6572" s="16"/>
      <c r="U6572" s="27"/>
    </row>
    <row r="6573" spans="2:21" x14ac:dyDescent="0.25">
      <c r="B6573"/>
      <c r="C6573"/>
      <c r="D6573" s="13"/>
      <c r="E6573" s="13"/>
      <c r="K6573" s="23"/>
      <c r="O6573" s="21"/>
      <c r="P6573" s="27"/>
      <c r="Q6573" s="16"/>
      <c r="U6573" s="27"/>
    </row>
    <row r="6574" spans="2:21" x14ac:dyDescent="0.25">
      <c r="B6574"/>
      <c r="C6574"/>
      <c r="D6574" s="13"/>
      <c r="E6574" s="13"/>
      <c r="K6574" s="23"/>
      <c r="O6574" s="21"/>
      <c r="P6574" s="27"/>
      <c r="Q6574" s="16"/>
      <c r="U6574" s="27"/>
    </row>
    <row r="6575" spans="2:21" x14ac:dyDescent="0.25">
      <c r="B6575"/>
      <c r="C6575"/>
      <c r="D6575" s="13"/>
      <c r="E6575" s="13"/>
      <c r="K6575" s="23"/>
      <c r="O6575" s="21"/>
      <c r="P6575" s="27"/>
      <c r="Q6575" s="16"/>
      <c r="U6575" s="27"/>
    </row>
    <row r="6576" spans="2:21" x14ac:dyDescent="0.25">
      <c r="B6576"/>
      <c r="C6576"/>
      <c r="D6576" s="13"/>
      <c r="E6576" s="13"/>
      <c r="K6576" s="23"/>
      <c r="O6576" s="21"/>
      <c r="P6576" s="27"/>
      <c r="Q6576" s="16"/>
      <c r="U6576" s="27"/>
    </row>
    <row r="6577" spans="2:21" x14ac:dyDescent="0.25">
      <c r="B6577"/>
      <c r="C6577"/>
      <c r="D6577" s="13"/>
      <c r="E6577" s="13"/>
      <c r="K6577" s="23"/>
      <c r="O6577" s="21"/>
      <c r="P6577" s="27"/>
      <c r="Q6577" s="16"/>
      <c r="U6577" s="27"/>
    </row>
    <row r="6578" spans="2:21" x14ac:dyDescent="0.25">
      <c r="B6578"/>
      <c r="C6578"/>
      <c r="D6578" s="13"/>
      <c r="E6578" s="13"/>
      <c r="K6578" s="23"/>
      <c r="O6578" s="21"/>
      <c r="P6578" s="27"/>
      <c r="Q6578" s="16"/>
      <c r="U6578" s="27"/>
    </row>
    <row r="6579" spans="2:21" x14ac:dyDescent="0.25">
      <c r="B6579"/>
      <c r="C6579"/>
      <c r="D6579" s="13"/>
      <c r="E6579" s="13"/>
      <c r="K6579" s="23"/>
      <c r="O6579" s="21"/>
      <c r="P6579" s="27"/>
      <c r="Q6579" s="16"/>
      <c r="U6579" s="27"/>
    </row>
    <row r="6580" spans="2:21" x14ac:dyDescent="0.25">
      <c r="B6580"/>
      <c r="C6580"/>
      <c r="D6580" s="13"/>
      <c r="E6580" s="13"/>
      <c r="K6580" s="23"/>
      <c r="O6580" s="21"/>
      <c r="P6580" s="27"/>
      <c r="Q6580" s="16"/>
      <c r="U6580" s="27"/>
    </row>
    <row r="6581" spans="2:21" x14ac:dyDescent="0.25">
      <c r="B6581"/>
      <c r="C6581"/>
      <c r="D6581" s="13"/>
      <c r="E6581" s="13"/>
      <c r="K6581" s="23"/>
      <c r="O6581" s="21"/>
      <c r="P6581" s="27"/>
      <c r="Q6581" s="16"/>
      <c r="U6581" s="27"/>
    </row>
    <row r="6582" spans="2:21" x14ac:dyDescent="0.25">
      <c r="B6582"/>
      <c r="C6582"/>
      <c r="D6582" s="13"/>
      <c r="E6582" s="13"/>
      <c r="K6582" s="23"/>
      <c r="O6582" s="21"/>
      <c r="P6582" s="27"/>
      <c r="Q6582" s="16"/>
      <c r="U6582" s="27"/>
    </row>
    <row r="6583" spans="2:21" x14ac:dyDescent="0.25">
      <c r="B6583"/>
      <c r="C6583"/>
      <c r="D6583" s="13"/>
      <c r="E6583" s="13"/>
      <c r="K6583" s="23"/>
      <c r="O6583" s="21"/>
      <c r="P6583" s="27"/>
      <c r="Q6583" s="16"/>
      <c r="U6583" s="27"/>
    </row>
    <row r="6584" spans="2:21" x14ac:dyDescent="0.25">
      <c r="B6584"/>
      <c r="C6584"/>
      <c r="D6584" s="13"/>
      <c r="E6584" s="13"/>
      <c r="K6584" s="23"/>
      <c r="O6584" s="21"/>
      <c r="P6584" s="27"/>
      <c r="Q6584" s="16"/>
      <c r="U6584" s="27"/>
    </row>
    <row r="6585" spans="2:21" x14ac:dyDescent="0.25">
      <c r="B6585"/>
      <c r="C6585"/>
      <c r="D6585" s="13"/>
      <c r="E6585" s="13"/>
      <c r="K6585" s="23"/>
      <c r="O6585" s="21"/>
      <c r="P6585" s="27"/>
      <c r="Q6585" s="16"/>
      <c r="U6585" s="27"/>
    </row>
    <row r="6586" spans="2:21" x14ac:dyDescent="0.25">
      <c r="B6586"/>
      <c r="C6586"/>
      <c r="D6586" s="13"/>
      <c r="E6586" s="13"/>
      <c r="K6586" s="23"/>
      <c r="O6586" s="21"/>
      <c r="P6586" s="27"/>
      <c r="Q6586" s="16"/>
      <c r="U6586" s="27"/>
    </row>
    <row r="6587" spans="2:21" x14ac:dyDescent="0.25">
      <c r="B6587"/>
      <c r="C6587"/>
      <c r="D6587" s="13"/>
      <c r="E6587" s="13"/>
      <c r="K6587" s="23"/>
      <c r="O6587" s="21"/>
      <c r="P6587" s="27"/>
      <c r="Q6587" s="16"/>
      <c r="U6587" s="27"/>
    </row>
    <row r="6588" spans="2:21" x14ac:dyDescent="0.25">
      <c r="B6588"/>
      <c r="C6588"/>
      <c r="D6588" s="13"/>
      <c r="E6588" s="13"/>
      <c r="K6588" s="23"/>
      <c r="O6588" s="21"/>
      <c r="P6588" s="27"/>
      <c r="Q6588" s="16"/>
      <c r="U6588" s="27"/>
    </row>
    <row r="6589" spans="2:21" x14ac:dyDescent="0.25">
      <c r="B6589"/>
      <c r="C6589"/>
      <c r="D6589" s="13"/>
      <c r="E6589" s="13"/>
      <c r="K6589" s="23"/>
      <c r="O6589" s="21"/>
      <c r="P6589" s="27"/>
      <c r="Q6589" s="16"/>
      <c r="U6589" s="27"/>
    </row>
    <row r="6590" spans="2:21" x14ac:dyDescent="0.25">
      <c r="B6590"/>
      <c r="C6590"/>
      <c r="D6590" s="13"/>
      <c r="E6590" s="13"/>
      <c r="K6590" s="23"/>
      <c r="O6590" s="21"/>
      <c r="P6590" s="27"/>
      <c r="Q6590" s="16"/>
      <c r="U6590" s="27"/>
    </row>
    <row r="6591" spans="2:21" x14ac:dyDescent="0.25">
      <c r="B6591"/>
      <c r="C6591"/>
      <c r="D6591" s="13"/>
      <c r="E6591" s="13"/>
      <c r="K6591" s="23"/>
      <c r="O6591" s="21"/>
      <c r="P6591" s="27"/>
      <c r="Q6591" s="16"/>
      <c r="U6591" s="27"/>
    </row>
    <row r="6592" spans="2:21" x14ac:dyDescent="0.25">
      <c r="B6592"/>
      <c r="C6592"/>
      <c r="D6592" s="13"/>
      <c r="E6592" s="13"/>
      <c r="K6592" s="23"/>
      <c r="O6592" s="21"/>
      <c r="P6592" s="27"/>
      <c r="Q6592" s="16"/>
      <c r="U6592" s="27"/>
    </row>
    <row r="6593" spans="2:21" x14ac:dyDescent="0.25">
      <c r="B6593"/>
      <c r="C6593"/>
      <c r="D6593" s="13"/>
      <c r="E6593" s="13"/>
      <c r="K6593" s="23"/>
      <c r="O6593" s="21"/>
      <c r="P6593" s="27"/>
      <c r="Q6593" s="16"/>
      <c r="U6593" s="27"/>
    </row>
    <row r="6594" spans="2:21" x14ac:dyDescent="0.25">
      <c r="B6594"/>
      <c r="C6594"/>
      <c r="D6594" s="13"/>
      <c r="E6594" s="13"/>
      <c r="K6594" s="23"/>
      <c r="O6594" s="21"/>
      <c r="P6594" s="27"/>
      <c r="Q6594" s="16"/>
      <c r="U6594" s="27"/>
    </row>
    <row r="6595" spans="2:21" x14ac:dyDescent="0.25">
      <c r="B6595"/>
      <c r="C6595"/>
      <c r="D6595" s="13"/>
      <c r="E6595" s="13"/>
      <c r="K6595" s="23"/>
      <c r="O6595" s="21"/>
      <c r="P6595" s="27"/>
      <c r="Q6595" s="16"/>
      <c r="U6595" s="27"/>
    </row>
    <row r="6596" spans="2:21" x14ac:dyDescent="0.25">
      <c r="B6596"/>
      <c r="C6596"/>
      <c r="D6596" s="13"/>
      <c r="E6596" s="13"/>
      <c r="K6596" s="23"/>
      <c r="O6596" s="21"/>
      <c r="P6596" s="27"/>
      <c r="Q6596" s="16"/>
      <c r="U6596" s="27"/>
    </row>
    <row r="6597" spans="2:21" x14ac:dyDescent="0.25">
      <c r="B6597"/>
      <c r="C6597"/>
      <c r="D6597" s="13"/>
      <c r="E6597" s="13"/>
      <c r="K6597" s="23"/>
      <c r="O6597" s="21"/>
      <c r="P6597" s="27"/>
      <c r="Q6597" s="16"/>
      <c r="U6597" s="27"/>
    </row>
    <row r="6598" spans="2:21" x14ac:dyDescent="0.25">
      <c r="B6598"/>
      <c r="C6598"/>
      <c r="D6598" s="13"/>
      <c r="E6598" s="13"/>
      <c r="K6598" s="23"/>
      <c r="O6598" s="21"/>
      <c r="P6598" s="27"/>
      <c r="Q6598" s="16"/>
      <c r="U6598" s="27"/>
    </row>
    <row r="6599" spans="2:21" x14ac:dyDescent="0.25">
      <c r="B6599"/>
      <c r="C6599"/>
      <c r="D6599" s="13"/>
      <c r="E6599" s="13"/>
      <c r="K6599" s="23"/>
      <c r="O6599" s="21"/>
      <c r="P6599" s="27"/>
      <c r="Q6599" s="16"/>
      <c r="U6599" s="27"/>
    </row>
    <row r="6600" spans="2:21" x14ac:dyDescent="0.25">
      <c r="B6600"/>
      <c r="C6600"/>
      <c r="D6600" s="13"/>
      <c r="E6600" s="13"/>
      <c r="K6600" s="23"/>
      <c r="O6600" s="21"/>
      <c r="P6600" s="27"/>
      <c r="Q6600" s="16"/>
      <c r="U6600" s="27"/>
    </row>
    <row r="6601" spans="2:21" x14ac:dyDescent="0.25">
      <c r="B6601"/>
      <c r="C6601"/>
      <c r="D6601" s="13"/>
      <c r="E6601" s="13"/>
      <c r="K6601" s="23"/>
      <c r="O6601" s="21"/>
      <c r="P6601" s="27"/>
      <c r="Q6601" s="16"/>
      <c r="U6601" s="27"/>
    </row>
    <row r="6602" spans="2:21" x14ac:dyDescent="0.25">
      <c r="B6602"/>
      <c r="C6602"/>
      <c r="D6602" s="13"/>
      <c r="E6602" s="13"/>
      <c r="K6602" s="23"/>
      <c r="O6602" s="21"/>
      <c r="P6602" s="27"/>
      <c r="Q6602" s="16"/>
      <c r="U6602" s="27"/>
    </row>
    <row r="6603" spans="2:21" x14ac:dyDescent="0.25">
      <c r="B6603"/>
      <c r="C6603"/>
      <c r="D6603" s="13"/>
      <c r="E6603" s="13"/>
      <c r="K6603" s="23"/>
      <c r="O6603" s="21"/>
      <c r="P6603" s="27"/>
      <c r="Q6603" s="16"/>
      <c r="U6603" s="27"/>
    </row>
    <row r="6604" spans="2:21" x14ac:dyDescent="0.25">
      <c r="B6604"/>
      <c r="C6604"/>
      <c r="D6604" s="13"/>
      <c r="E6604" s="13"/>
      <c r="K6604" s="23"/>
      <c r="O6604" s="21"/>
      <c r="P6604" s="27"/>
      <c r="Q6604" s="16"/>
      <c r="U6604" s="27"/>
    </row>
    <row r="6605" spans="2:21" x14ac:dyDescent="0.25">
      <c r="B6605"/>
      <c r="C6605"/>
      <c r="D6605" s="13"/>
      <c r="E6605" s="13"/>
      <c r="K6605" s="23"/>
      <c r="O6605" s="21"/>
      <c r="P6605" s="27"/>
      <c r="Q6605" s="16"/>
      <c r="U6605" s="27"/>
    </row>
    <row r="6606" spans="2:21" x14ac:dyDescent="0.25">
      <c r="B6606"/>
      <c r="C6606"/>
      <c r="D6606" s="13"/>
      <c r="E6606" s="13"/>
      <c r="K6606" s="23"/>
      <c r="O6606" s="21"/>
      <c r="P6606" s="27"/>
      <c r="Q6606" s="16"/>
      <c r="U6606" s="27"/>
    </row>
    <row r="6607" spans="2:21" x14ac:dyDescent="0.25">
      <c r="B6607"/>
      <c r="C6607"/>
      <c r="D6607" s="13"/>
      <c r="E6607" s="13"/>
      <c r="K6607" s="23"/>
      <c r="O6607" s="21"/>
      <c r="P6607" s="27"/>
      <c r="Q6607" s="16"/>
      <c r="U6607" s="27"/>
    </row>
    <row r="6608" spans="2:21" x14ac:dyDescent="0.25">
      <c r="B6608"/>
      <c r="C6608"/>
      <c r="D6608" s="13"/>
      <c r="E6608" s="13"/>
      <c r="K6608" s="23"/>
      <c r="O6608" s="21"/>
      <c r="P6608" s="27"/>
      <c r="Q6608" s="16"/>
      <c r="U6608" s="27"/>
    </row>
    <row r="6609" spans="2:21" x14ac:dyDescent="0.25">
      <c r="B6609"/>
      <c r="C6609"/>
      <c r="D6609" s="13"/>
      <c r="E6609" s="13"/>
      <c r="K6609" s="23"/>
      <c r="O6609" s="21"/>
      <c r="P6609" s="27"/>
      <c r="Q6609" s="16"/>
      <c r="U6609" s="27"/>
    </row>
    <row r="6610" spans="2:21" x14ac:dyDescent="0.25">
      <c r="B6610"/>
      <c r="C6610"/>
      <c r="D6610" s="13"/>
      <c r="E6610" s="13"/>
      <c r="K6610" s="23"/>
      <c r="O6610" s="21"/>
      <c r="P6610" s="27"/>
      <c r="Q6610" s="16"/>
      <c r="U6610" s="27"/>
    </row>
    <row r="6611" spans="2:21" x14ac:dyDescent="0.25">
      <c r="B6611"/>
      <c r="C6611"/>
      <c r="D6611" s="13"/>
      <c r="E6611" s="13"/>
      <c r="K6611" s="23"/>
      <c r="O6611" s="21"/>
      <c r="P6611" s="27"/>
      <c r="Q6611" s="16"/>
      <c r="U6611" s="27"/>
    </row>
    <row r="6612" spans="2:21" x14ac:dyDescent="0.25">
      <c r="B6612"/>
      <c r="C6612"/>
      <c r="D6612" s="13"/>
      <c r="E6612" s="13"/>
      <c r="K6612" s="23"/>
      <c r="O6612" s="21"/>
      <c r="P6612" s="27"/>
      <c r="Q6612" s="16"/>
      <c r="U6612" s="27"/>
    </row>
    <row r="6613" spans="2:21" x14ac:dyDescent="0.25">
      <c r="B6613"/>
      <c r="C6613"/>
      <c r="D6613" s="13"/>
      <c r="E6613" s="13"/>
      <c r="K6613" s="23"/>
      <c r="O6613" s="21"/>
      <c r="P6613" s="27"/>
      <c r="Q6613" s="16"/>
      <c r="U6613" s="27"/>
    </row>
    <row r="6614" spans="2:21" x14ac:dyDescent="0.25">
      <c r="B6614"/>
      <c r="C6614"/>
      <c r="D6614" s="13"/>
      <c r="E6614" s="13"/>
      <c r="K6614" s="23"/>
      <c r="O6614" s="21"/>
      <c r="P6614" s="27"/>
      <c r="Q6614" s="16"/>
      <c r="U6614" s="27"/>
    </row>
    <row r="6615" spans="2:21" x14ac:dyDescent="0.25">
      <c r="B6615"/>
      <c r="C6615"/>
      <c r="D6615" s="13"/>
      <c r="E6615" s="13"/>
      <c r="K6615" s="23"/>
      <c r="O6615" s="21"/>
      <c r="P6615" s="27"/>
      <c r="Q6615" s="16"/>
      <c r="U6615" s="27"/>
    </row>
    <row r="6616" spans="2:21" x14ac:dyDescent="0.25">
      <c r="B6616"/>
      <c r="C6616"/>
      <c r="D6616" s="13"/>
      <c r="E6616" s="13"/>
      <c r="K6616" s="23"/>
      <c r="O6616" s="21"/>
      <c r="P6616" s="27"/>
      <c r="Q6616" s="16"/>
      <c r="U6616" s="27"/>
    </row>
    <row r="6617" spans="2:21" x14ac:dyDescent="0.25">
      <c r="B6617"/>
      <c r="C6617"/>
      <c r="D6617" s="13"/>
      <c r="E6617" s="13"/>
      <c r="K6617" s="23"/>
      <c r="O6617" s="21"/>
      <c r="P6617" s="27"/>
      <c r="Q6617" s="16"/>
      <c r="U6617" s="27"/>
    </row>
    <row r="6618" spans="2:21" x14ac:dyDescent="0.25">
      <c r="B6618"/>
      <c r="C6618"/>
      <c r="D6618" s="13"/>
      <c r="E6618" s="13"/>
      <c r="K6618" s="23"/>
      <c r="O6618" s="21"/>
      <c r="P6618" s="27"/>
      <c r="Q6618" s="16"/>
      <c r="U6618" s="27"/>
    </row>
    <row r="6619" spans="2:21" x14ac:dyDescent="0.25">
      <c r="B6619"/>
      <c r="C6619"/>
      <c r="D6619" s="13"/>
      <c r="E6619" s="13"/>
      <c r="K6619" s="23"/>
      <c r="O6619" s="21"/>
      <c r="P6619" s="27"/>
      <c r="Q6619" s="16"/>
      <c r="U6619" s="27"/>
    </row>
    <row r="6620" spans="2:21" x14ac:dyDescent="0.25">
      <c r="B6620"/>
      <c r="C6620"/>
      <c r="D6620" s="13"/>
      <c r="E6620" s="13"/>
      <c r="K6620" s="23"/>
      <c r="O6620" s="21"/>
      <c r="P6620" s="27"/>
      <c r="Q6620" s="16"/>
      <c r="U6620" s="27"/>
    </row>
    <row r="6621" spans="2:21" x14ac:dyDescent="0.25">
      <c r="B6621"/>
      <c r="C6621"/>
      <c r="D6621" s="13"/>
      <c r="E6621" s="13"/>
      <c r="K6621" s="23"/>
      <c r="O6621" s="21"/>
      <c r="P6621" s="27"/>
      <c r="Q6621" s="16"/>
      <c r="U6621" s="27"/>
    </row>
    <row r="6622" spans="2:21" x14ac:dyDescent="0.25">
      <c r="B6622"/>
      <c r="C6622"/>
      <c r="D6622" s="13"/>
      <c r="E6622" s="13"/>
      <c r="K6622" s="23"/>
      <c r="O6622" s="21"/>
      <c r="P6622" s="27"/>
      <c r="Q6622" s="16"/>
      <c r="U6622" s="27"/>
    </row>
    <row r="6623" spans="2:21" x14ac:dyDescent="0.25">
      <c r="B6623"/>
      <c r="C6623"/>
      <c r="D6623" s="13"/>
      <c r="E6623" s="13"/>
      <c r="K6623" s="23"/>
      <c r="O6623" s="21"/>
      <c r="P6623" s="27"/>
      <c r="Q6623" s="16"/>
      <c r="U6623" s="27"/>
    </row>
    <row r="6624" spans="2:21" x14ac:dyDescent="0.25">
      <c r="B6624"/>
      <c r="C6624"/>
      <c r="D6624" s="13"/>
      <c r="E6624" s="13"/>
      <c r="K6624" s="23"/>
      <c r="O6624" s="21"/>
      <c r="P6624" s="27"/>
      <c r="Q6624" s="16"/>
      <c r="U6624" s="27"/>
    </row>
    <row r="6625" spans="2:21" x14ac:dyDescent="0.25">
      <c r="B6625"/>
      <c r="C6625"/>
      <c r="D6625" s="13"/>
      <c r="E6625" s="13"/>
      <c r="K6625" s="23"/>
      <c r="O6625" s="21"/>
      <c r="P6625" s="27"/>
      <c r="Q6625" s="16"/>
      <c r="U6625" s="27"/>
    </row>
    <row r="6626" spans="2:21" x14ac:dyDescent="0.25">
      <c r="B6626"/>
      <c r="C6626"/>
      <c r="D6626" s="13"/>
      <c r="E6626" s="13"/>
      <c r="K6626" s="23"/>
      <c r="O6626" s="21"/>
      <c r="P6626" s="27"/>
      <c r="Q6626" s="16"/>
      <c r="U6626" s="27"/>
    </row>
    <row r="6627" spans="2:21" x14ac:dyDescent="0.25">
      <c r="B6627"/>
      <c r="C6627"/>
      <c r="D6627" s="13"/>
      <c r="E6627" s="13"/>
      <c r="K6627" s="23"/>
      <c r="O6627" s="21"/>
      <c r="P6627" s="27"/>
      <c r="Q6627" s="16"/>
      <c r="U6627" s="27"/>
    </row>
    <row r="6628" spans="2:21" x14ac:dyDescent="0.25">
      <c r="B6628"/>
      <c r="C6628"/>
      <c r="D6628" s="13"/>
      <c r="E6628" s="13"/>
      <c r="K6628" s="23"/>
      <c r="O6628" s="21"/>
      <c r="P6628" s="27"/>
      <c r="Q6628" s="16"/>
      <c r="U6628" s="27"/>
    </row>
    <row r="6629" spans="2:21" x14ac:dyDescent="0.25">
      <c r="B6629"/>
      <c r="C6629"/>
      <c r="D6629" s="13"/>
      <c r="E6629" s="13"/>
      <c r="K6629" s="23"/>
      <c r="O6629" s="21"/>
      <c r="P6629" s="27"/>
      <c r="Q6629" s="16"/>
      <c r="U6629" s="27"/>
    </row>
    <row r="6630" spans="2:21" x14ac:dyDescent="0.25">
      <c r="B6630"/>
      <c r="C6630"/>
      <c r="D6630" s="13"/>
      <c r="E6630" s="13"/>
      <c r="K6630" s="23"/>
      <c r="O6630" s="21"/>
      <c r="P6630" s="27"/>
      <c r="Q6630" s="16"/>
      <c r="U6630" s="27"/>
    </row>
    <row r="6631" spans="2:21" x14ac:dyDescent="0.25">
      <c r="B6631"/>
      <c r="C6631"/>
      <c r="D6631" s="13"/>
      <c r="E6631" s="13"/>
      <c r="K6631" s="23"/>
      <c r="O6631" s="21"/>
      <c r="P6631" s="27"/>
      <c r="Q6631" s="16"/>
      <c r="U6631" s="27"/>
    </row>
    <row r="6632" spans="2:21" x14ac:dyDescent="0.25">
      <c r="B6632"/>
      <c r="C6632"/>
      <c r="D6632" s="13"/>
      <c r="E6632" s="13"/>
      <c r="K6632" s="23"/>
      <c r="O6632" s="21"/>
      <c r="P6632" s="27"/>
      <c r="Q6632" s="16"/>
      <c r="U6632" s="27"/>
    </row>
    <row r="6633" spans="2:21" x14ac:dyDescent="0.25">
      <c r="B6633"/>
      <c r="C6633"/>
      <c r="D6633" s="13"/>
      <c r="E6633" s="13"/>
      <c r="K6633" s="23"/>
      <c r="O6633" s="21"/>
      <c r="P6633" s="27"/>
      <c r="Q6633" s="16"/>
      <c r="U6633" s="27"/>
    </row>
    <row r="6634" spans="2:21" x14ac:dyDescent="0.25">
      <c r="B6634"/>
      <c r="C6634"/>
      <c r="D6634" s="13"/>
      <c r="E6634" s="13"/>
      <c r="K6634" s="23"/>
      <c r="O6634" s="21"/>
      <c r="P6634" s="27"/>
      <c r="Q6634" s="16"/>
      <c r="U6634" s="27"/>
    </row>
    <row r="6635" spans="2:21" x14ac:dyDescent="0.25">
      <c r="B6635"/>
      <c r="C6635"/>
      <c r="D6635" s="13"/>
      <c r="E6635" s="13"/>
      <c r="K6635" s="23"/>
      <c r="O6635" s="21"/>
      <c r="P6635" s="27"/>
      <c r="Q6635" s="16"/>
      <c r="U6635" s="27"/>
    </row>
    <row r="6636" spans="2:21" x14ac:dyDescent="0.25">
      <c r="B6636"/>
      <c r="C6636"/>
      <c r="D6636" s="13"/>
      <c r="E6636" s="13"/>
      <c r="K6636" s="23"/>
      <c r="O6636" s="21"/>
      <c r="P6636" s="27"/>
      <c r="Q6636" s="16"/>
      <c r="U6636" s="27"/>
    </row>
    <row r="6637" spans="2:21" x14ac:dyDescent="0.25">
      <c r="B6637"/>
      <c r="C6637"/>
      <c r="D6637" s="13"/>
      <c r="E6637" s="13"/>
      <c r="K6637" s="23"/>
      <c r="O6637" s="21"/>
      <c r="P6637" s="27"/>
      <c r="Q6637" s="16"/>
      <c r="U6637" s="27"/>
    </row>
    <row r="6638" spans="2:21" x14ac:dyDescent="0.25">
      <c r="B6638"/>
      <c r="C6638"/>
      <c r="D6638" s="13"/>
      <c r="E6638" s="13"/>
      <c r="K6638" s="23"/>
      <c r="O6638" s="21"/>
      <c r="P6638" s="27"/>
      <c r="Q6638" s="16"/>
      <c r="U6638" s="27"/>
    </row>
    <row r="6639" spans="2:21" x14ac:dyDescent="0.25">
      <c r="B6639"/>
      <c r="C6639"/>
      <c r="D6639" s="13"/>
      <c r="E6639" s="13"/>
      <c r="K6639" s="23"/>
      <c r="O6639" s="21"/>
      <c r="P6639" s="27"/>
      <c r="Q6639" s="16"/>
      <c r="U6639" s="27"/>
    </row>
    <row r="6640" spans="2:21" x14ac:dyDescent="0.25">
      <c r="B6640"/>
      <c r="C6640"/>
      <c r="D6640" s="13"/>
      <c r="E6640" s="13"/>
      <c r="K6640" s="23"/>
      <c r="O6640" s="21"/>
      <c r="P6640" s="27"/>
      <c r="Q6640" s="16"/>
      <c r="U6640" s="27"/>
    </row>
    <row r="6641" spans="2:21" x14ac:dyDescent="0.25">
      <c r="B6641"/>
      <c r="C6641"/>
      <c r="D6641" s="13"/>
      <c r="E6641" s="13"/>
      <c r="K6641" s="23"/>
      <c r="O6641" s="21"/>
      <c r="P6641" s="27"/>
      <c r="Q6641" s="16"/>
      <c r="U6641" s="27"/>
    </row>
    <row r="6642" spans="2:21" x14ac:dyDescent="0.25">
      <c r="B6642"/>
      <c r="C6642"/>
      <c r="D6642" s="13"/>
      <c r="E6642" s="13"/>
      <c r="K6642" s="23"/>
      <c r="O6642" s="21"/>
      <c r="P6642" s="27"/>
      <c r="Q6642" s="16"/>
      <c r="U6642" s="27"/>
    </row>
    <row r="6643" spans="2:21" x14ac:dyDescent="0.25">
      <c r="B6643"/>
      <c r="C6643"/>
      <c r="D6643" s="13"/>
      <c r="E6643" s="13"/>
      <c r="K6643" s="23"/>
      <c r="O6643" s="21"/>
      <c r="P6643" s="27"/>
      <c r="Q6643" s="16"/>
      <c r="U6643" s="27"/>
    </row>
    <row r="6644" spans="2:21" x14ac:dyDescent="0.25">
      <c r="B6644"/>
      <c r="C6644"/>
      <c r="D6644" s="13"/>
      <c r="E6644" s="13"/>
      <c r="K6644" s="23"/>
      <c r="O6644" s="21"/>
      <c r="P6644" s="27"/>
      <c r="Q6644" s="16"/>
      <c r="U6644" s="27"/>
    </row>
    <row r="6645" spans="2:21" x14ac:dyDescent="0.25">
      <c r="B6645"/>
      <c r="C6645"/>
      <c r="D6645" s="13"/>
      <c r="E6645" s="13"/>
      <c r="K6645" s="23"/>
      <c r="O6645" s="21"/>
      <c r="P6645" s="27"/>
      <c r="Q6645" s="16"/>
      <c r="U6645" s="27"/>
    </row>
    <row r="6646" spans="2:21" x14ac:dyDescent="0.25">
      <c r="B6646"/>
      <c r="C6646"/>
      <c r="D6646" s="13"/>
      <c r="E6646" s="13"/>
      <c r="K6646" s="23"/>
      <c r="O6646" s="21"/>
      <c r="P6646" s="27"/>
      <c r="Q6646" s="16"/>
      <c r="U6646" s="27"/>
    </row>
    <row r="6647" spans="2:21" x14ac:dyDescent="0.25">
      <c r="B6647"/>
      <c r="C6647"/>
      <c r="D6647" s="13"/>
      <c r="E6647" s="13"/>
      <c r="K6647" s="23"/>
      <c r="O6647" s="21"/>
      <c r="P6647" s="27"/>
      <c r="Q6647" s="16"/>
      <c r="U6647" s="27"/>
    </row>
    <row r="6648" spans="2:21" x14ac:dyDescent="0.25">
      <c r="B6648"/>
      <c r="C6648"/>
      <c r="D6648" s="13"/>
      <c r="E6648" s="13"/>
      <c r="K6648" s="23"/>
      <c r="O6648" s="21"/>
      <c r="P6648" s="27"/>
      <c r="Q6648" s="16"/>
      <c r="U6648" s="27"/>
    </row>
    <row r="6649" spans="2:21" x14ac:dyDescent="0.25">
      <c r="B6649"/>
      <c r="C6649"/>
      <c r="D6649" s="13"/>
      <c r="E6649" s="13"/>
      <c r="K6649" s="23"/>
      <c r="O6649" s="21"/>
      <c r="P6649" s="27"/>
      <c r="Q6649" s="16"/>
      <c r="U6649" s="27"/>
    </row>
    <row r="6650" spans="2:21" x14ac:dyDescent="0.25">
      <c r="B6650"/>
      <c r="C6650"/>
      <c r="D6650" s="13"/>
      <c r="E6650" s="13"/>
      <c r="K6650" s="23"/>
      <c r="O6650" s="21"/>
      <c r="P6650" s="27"/>
      <c r="Q6650" s="16"/>
      <c r="U6650" s="27"/>
    </row>
    <row r="6651" spans="2:21" x14ac:dyDescent="0.25">
      <c r="B6651"/>
      <c r="C6651"/>
      <c r="D6651" s="13"/>
      <c r="E6651" s="13"/>
      <c r="K6651" s="23"/>
      <c r="O6651" s="21"/>
      <c r="P6651" s="27"/>
      <c r="Q6651" s="16"/>
      <c r="U6651" s="27"/>
    </row>
    <row r="6652" spans="2:21" x14ac:dyDescent="0.25">
      <c r="B6652"/>
      <c r="C6652"/>
      <c r="D6652" s="13"/>
      <c r="E6652" s="13"/>
      <c r="K6652" s="23"/>
      <c r="O6652" s="21"/>
      <c r="P6652" s="27"/>
      <c r="Q6652" s="16"/>
      <c r="U6652" s="27"/>
    </row>
    <row r="6653" spans="2:21" x14ac:dyDescent="0.25">
      <c r="B6653"/>
      <c r="C6653"/>
      <c r="D6653" s="13"/>
      <c r="E6653" s="13"/>
      <c r="K6653" s="23"/>
      <c r="O6653" s="21"/>
      <c r="P6653" s="27"/>
      <c r="Q6653" s="16"/>
      <c r="U6653" s="27"/>
    </row>
    <row r="6654" spans="2:21" x14ac:dyDescent="0.25">
      <c r="B6654"/>
      <c r="C6654"/>
      <c r="D6654" s="13"/>
      <c r="E6654" s="13"/>
      <c r="K6654" s="23"/>
      <c r="O6654" s="21"/>
      <c r="P6654" s="27"/>
      <c r="Q6654" s="16"/>
      <c r="U6654" s="27"/>
    </row>
    <row r="6655" spans="2:21" x14ac:dyDescent="0.25">
      <c r="B6655"/>
      <c r="C6655"/>
      <c r="D6655" s="13"/>
      <c r="E6655" s="13"/>
      <c r="K6655" s="23"/>
      <c r="O6655" s="21"/>
      <c r="P6655" s="27"/>
      <c r="Q6655" s="16"/>
      <c r="U6655" s="27"/>
    </row>
    <row r="6656" spans="2:21" x14ac:dyDescent="0.25">
      <c r="B6656"/>
      <c r="C6656"/>
      <c r="D6656" s="13"/>
      <c r="E6656" s="13"/>
      <c r="K6656" s="23"/>
      <c r="O6656" s="21"/>
      <c r="P6656" s="27"/>
      <c r="Q6656" s="16"/>
      <c r="U6656" s="27"/>
    </row>
    <row r="6657" spans="2:21" x14ac:dyDescent="0.25">
      <c r="B6657"/>
      <c r="C6657"/>
      <c r="D6657" s="13"/>
      <c r="E6657" s="13"/>
      <c r="K6657" s="23"/>
      <c r="O6657" s="21"/>
      <c r="P6657" s="27"/>
      <c r="Q6657" s="16"/>
      <c r="U6657" s="27"/>
    </row>
    <row r="6658" spans="2:21" x14ac:dyDescent="0.25">
      <c r="B6658"/>
      <c r="C6658"/>
      <c r="D6658" s="13"/>
      <c r="E6658" s="13"/>
      <c r="K6658" s="23"/>
      <c r="O6658" s="21"/>
      <c r="P6658" s="27"/>
      <c r="Q6658" s="16"/>
      <c r="U6658" s="27"/>
    </row>
    <row r="6659" spans="2:21" x14ac:dyDescent="0.25">
      <c r="B6659"/>
      <c r="C6659"/>
      <c r="D6659" s="13"/>
      <c r="E6659" s="13"/>
      <c r="K6659" s="23"/>
      <c r="O6659" s="21"/>
      <c r="P6659" s="27"/>
      <c r="Q6659" s="16"/>
      <c r="U6659" s="27"/>
    </row>
    <row r="6660" spans="2:21" x14ac:dyDescent="0.25">
      <c r="B6660"/>
      <c r="C6660"/>
      <c r="D6660" s="13"/>
      <c r="E6660" s="13"/>
      <c r="K6660" s="23"/>
      <c r="O6660" s="21"/>
      <c r="P6660" s="27"/>
      <c r="Q6660" s="16"/>
      <c r="U6660" s="27"/>
    </row>
    <row r="6661" spans="2:21" x14ac:dyDescent="0.25">
      <c r="B6661"/>
      <c r="C6661"/>
      <c r="D6661" s="13"/>
      <c r="E6661" s="13"/>
      <c r="K6661" s="23"/>
      <c r="O6661" s="21"/>
      <c r="P6661" s="27"/>
      <c r="Q6661" s="16"/>
      <c r="U6661" s="27"/>
    </row>
    <row r="6662" spans="2:21" x14ac:dyDescent="0.25">
      <c r="B6662"/>
      <c r="C6662"/>
      <c r="D6662" s="13"/>
      <c r="E6662" s="13"/>
      <c r="K6662" s="23"/>
      <c r="O6662" s="21"/>
      <c r="P6662" s="27"/>
      <c r="Q6662" s="16"/>
      <c r="U6662" s="27"/>
    </row>
    <row r="6663" spans="2:21" x14ac:dyDescent="0.25">
      <c r="B6663"/>
      <c r="C6663"/>
      <c r="D6663" s="13"/>
      <c r="E6663" s="13"/>
      <c r="K6663" s="23"/>
      <c r="O6663" s="21"/>
      <c r="P6663" s="27"/>
      <c r="Q6663" s="16"/>
      <c r="U6663" s="27"/>
    </row>
    <row r="6664" spans="2:21" x14ac:dyDescent="0.25">
      <c r="B6664"/>
      <c r="C6664"/>
      <c r="D6664" s="13"/>
      <c r="E6664" s="13"/>
      <c r="K6664" s="23"/>
      <c r="O6664" s="21"/>
      <c r="P6664" s="27"/>
      <c r="Q6664" s="16"/>
      <c r="U6664" s="27"/>
    </row>
    <row r="6665" spans="2:21" x14ac:dyDescent="0.25">
      <c r="B6665"/>
      <c r="C6665"/>
      <c r="D6665" s="13"/>
      <c r="E6665" s="13"/>
      <c r="K6665" s="23"/>
      <c r="O6665" s="21"/>
      <c r="P6665" s="27"/>
      <c r="Q6665" s="16"/>
      <c r="U6665" s="27"/>
    </row>
    <row r="6666" spans="2:21" x14ac:dyDescent="0.25">
      <c r="B6666"/>
      <c r="C6666"/>
      <c r="D6666" s="13"/>
      <c r="E6666" s="13"/>
      <c r="K6666" s="23"/>
      <c r="O6666" s="21"/>
      <c r="P6666" s="27"/>
      <c r="Q6666" s="16"/>
      <c r="U6666" s="27"/>
    </row>
    <row r="6667" spans="2:21" x14ac:dyDescent="0.25">
      <c r="B6667"/>
      <c r="C6667"/>
      <c r="D6667" s="13"/>
      <c r="E6667" s="13"/>
      <c r="K6667" s="23"/>
      <c r="O6667" s="21"/>
      <c r="P6667" s="27"/>
      <c r="Q6667" s="16"/>
      <c r="U6667" s="27"/>
    </row>
    <row r="6668" spans="2:21" x14ac:dyDescent="0.25">
      <c r="B6668"/>
      <c r="C6668"/>
      <c r="D6668" s="13"/>
      <c r="E6668" s="13"/>
      <c r="K6668" s="23"/>
      <c r="O6668" s="21"/>
      <c r="P6668" s="27"/>
      <c r="Q6668" s="16"/>
      <c r="U6668" s="27"/>
    </row>
    <row r="6669" spans="2:21" x14ac:dyDescent="0.25">
      <c r="B6669"/>
      <c r="C6669"/>
      <c r="D6669" s="13"/>
      <c r="E6669" s="13"/>
      <c r="K6669" s="23"/>
      <c r="O6669" s="21"/>
      <c r="P6669" s="27"/>
      <c r="Q6669" s="16"/>
      <c r="U6669" s="27"/>
    </row>
    <row r="6670" spans="2:21" x14ac:dyDescent="0.25">
      <c r="B6670"/>
      <c r="C6670"/>
      <c r="D6670" s="13"/>
      <c r="E6670" s="13"/>
      <c r="K6670" s="23"/>
      <c r="O6670" s="21"/>
      <c r="P6670" s="27"/>
      <c r="Q6670" s="16"/>
      <c r="U6670" s="27"/>
    </row>
    <row r="6671" spans="2:21" x14ac:dyDescent="0.25">
      <c r="B6671"/>
      <c r="C6671"/>
      <c r="D6671" s="13"/>
      <c r="E6671" s="13"/>
      <c r="K6671" s="23"/>
      <c r="O6671" s="21"/>
      <c r="P6671" s="27"/>
      <c r="Q6671" s="16"/>
      <c r="U6671" s="27"/>
    </row>
    <row r="6672" spans="2:21" x14ac:dyDescent="0.25">
      <c r="B6672"/>
      <c r="C6672"/>
      <c r="D6672" s="13"/>
      <c r="E6672" s="13"/>
      <c r="K6672" s="23"/>
      <c r="O6672" s="21"/>
      <c r="P6672" s="27"/>
      <c r="Q6672" s="16"/>
      <c r="U6672" s="27"/>
    </row>
    <row r="6673" spans="2:21" x14ac:dyDescent="0.25">
      <c r="B6673"/>
      <c r="C6673"/>
      <c r="D6673" s="13"/>
      <c r="E6673" s="13"/>
      <c r="K6673" s="23"/>
      <c r="O6673" s="21"/>
      <c r="P6673" s="27"/>
      <c r="Q6673" s="16"/>
      <c r="U6673" s="27"/>
    </row>
    <row r="6674" spans="2:21" x14ac:dyDescent="0.25">
      <c r="B6674"/>
      <c r="C6674"/>
      <c r="D6674" s="13"/>
      <c r="E6674" s="13"/>
      <c r="K6674" s="23"/>
      <c r="O6674" s="21"/>
      <c r="P6674" s="27"/>
      <c r="Q6674" s="16"/>
      <c r="U6674" s="27"/>
    </row>
    <row r="6675" spans="2:21" x14ac:dyDescent="0.25">
      <c r="B6675"/>
      <c r="C6675"/>
      <c r="D6675" s="13"/>
      <c r="E6675" s="13"/>
      <c r="K6675" s="23"/>
      <c r="O6675" s="21"/>
      <c r="P6675" s="27"/>
      <c r="Q6675" s="16"/>
      <c r="U6675" s="27"/>
    </row>
    <row r="6676" spans="2:21" x14ac:dyDescent="0.25">
      <c r="B6676"/>
      <c r="C6676"/>
      <c r="D6676" s="13"/>
      <c r="E6676" s="13"/>
      <c r="K6676" s="23"/>
      <c r="O6676" s="21"/>
      <c r="P6676" s="27"/>
      <c r="Q6676" s="16"/>
      <c r="U6676" s="27"/>
    </row>
    <row r="6677" spans="2:21" x14ac:dyDescent="0.25">
      <c r="B6677"/>
      <c r="C6677"/>
      <c r="D6677" s="13"/>
      <c r="E6677" s="13"/>
      <c r="K6677" s="23"/>
      <c r="O6677" s="21"/>
      <c r="P6677" s="27"/>
      <c r="Q6677" s="16"/>
      <c r="U6677" s="27"/>
    </row>
    <row r="6678" spans="2:21" x14ac:dyDescent="0.25">
      <c r="B6678"/>
      <c r="C6678"/>
      <c r="D6678" s="13"/>
      <c r="E6678" s="13"/>
      <c r="K6678" s="23"/>
      <c r="O6678" s="21"/>
      <c r="P6678" s="27"/>
      <c r="Q6678" s="16"/>
      <c r="U6678" s="27"/>
    </row>
    <row r="6679" spans="2:21" x14ac:dyDescent="0.25">
      <c r="B6679"/>
      <c r="C6679"/>
      <c r="D6679" s="13"/>
      <c r="E6679" s="13"/>
      <c r="K6679" s="23"/>
      <c r="O6679" s="21"/>
      <c r="P6679" s="27"/>
      <c r="Q6679" s="16"/>
      <c r="U6679" s="27"/>
    </row>
    <row r="6680" spans="2:21" x14ac:dyDescent="0.25">
      <c r="B6680"/>
      <c r="C6680"/>
      <c r="D6680" s="13"/>
      <c r="E6680" s="13"/>
      <c r="K6680" s="23"/>
      <c r="O6680" s="21"/>
      <c r="P6680" s="27"/>
      <c r="Q6680" s="16"/>
      <c r="U6680" s="27"/>
    </row>
    <row r="6681" spans="2:21" x14ac:dyDescent="0.25">
      <c r="B6681"/>
      <c r="C6681"/>
      <c r="D6681" s="13"/>
      <c r="E6681" s="13"/>
      <c r="K6681" s="23"/>
      <c r="O6681" s="21"/>
      <c r="P6681" s="27"/>
      <c r="Q6681" s="16"/>
      <c r="U6681" s="27"/>
    </row>
    <row r="6682" spans="2:21" x14ac:dyDescent="0.25">
      <c r="B6682"/>
      <c r="C6682"/>
      <c r="D6682" s="13"/>
      <c r="E6682" s="13"/>
      <c r="K6682" s="23"/>
      <c r="O6682" s="21"/>
      <c r="P6682" s="27"/>
      <c r="Q6682" s="16"/>
      <c r="U6682" s="27"/>
    </row>
    <row r="6683" spans="2:21" x14ac:dyDescent="0.25">
      <c r="B6683"/>
      <c r="C6683"/>
      <c r="D6683" s="13"/>
      <c r="E6683" s="13"/>
      <c r="K6683" s="23"/>
      <c r="O6683" s="21"/>
      <c r="P6683" s="27"/>
      <c r="Q6683" s="16"/>
      <c r="U6683" s="27"/>
    </row>
    <row r="6684" spans="2:21" x14ac:dyDescent="0.25">
      <c r="B6684"/>
      <c r="C6684"/>
      <c r="D6684" s="13"/>
      <c r="E6684" s="13"/>
      <c r="K6684" s="23"/>
      <c r="O6684" s="21"/>
      <c r="P6684" s="27"/>
      <c r="Q6684" s="16"/>
      <c r="U6684" s="27"/>
    </row>
    <row r="6685" spans="2:21" x14ac:dyDescent="0.25">
      <c r="B6685"/>
      <c r="C6685"/>
      <c r="D6685" s="13"/>
      <c r="E6685" s="13"/>
      <c r="K6685" s="23"/>
      <c r="O6685" s="21"/>
      <c r="P6685" s="27"/>
      <c r="Q6685" s="16"/>
      <c r="U6685" s="27"/>
    </row>
    <row r="6686" spans="2:21" x14ac:dyDescent="0.25">
      <c r="B6686"/>
      <c r="C6686"/>
      <c r="D6686" s="13"/>
      <c r="E6686" s="13"/>
      <c r="K6686" s="23"/>
      <c r="O6686" s="21"/>
      <c r="P6686" s="27"/>
      <c r="Q6686" s="16"/>
      <c r="U6686" s="27"/>
    </row>
    <row r="6687" spans="2:21" x14ac:dyDescent="0.25">
      <c r="B6687"/>
      <c r="C6687"/>
      <c r="D6687" s="13"/>
      <c r="E6687" s="13"/>
      <c r="K6687" s="23"/>
      <c r="O6687" s="21"/>
      <c r="P6687" s="27"/>
      <c r="Q6687" s="16"/>
      <c r="U6687" s="27"/>
    </row>
    <row r="6688" spans="2:21" x14ac:dyDescent="0.25">
      <c r="B6688"/>
      <c r="C6688"/>
      <c r="D6688" s="13"/>
      <c r="E6688" s="13"/>
      <c r="K6688" s="23"/>
      <c r="O6688" s="21"/>
      <c r="P6688" s="27"/>
      <c r="Q6688" s="16"/>
      <c r="U6688" s="27"/>
    </row>
    <row r="6689" spans="2:21" x14ac:dyDescent="0.25">
      <c r="B6689"/>
      <c r="C6689"/>
      <c r="D6689" s="13"/>
      <c r="E6689" s="13"/>
      <c r="K6689" s="23"/>
      <c r="O6689" s="21"/>
      <c r="P6689" s="27"/>
      <c r="Q6689" s="16"/>
      <c r="U6689" s="27"/>
    </row>
    <row r="6690" spans="2:21" x14ac:dyDescent="0.25">
      <c r="B6690"/>
      <c r="C6690"/>
      <c r="D6690" s="13"/>
      <c r="E6690" s="13"/>
      <c r="K6690" s="23"/>
      <c r="O6690" s="21"/>
      <c r="P6690" s="27"/>
      <c r="Q6690" s="16"/>
      <c r="U6690" s="27"/>
    </row>
    <row r="6691" spans="2:21" x14ac:dyDescent="0.25">
      <c r="B6691"/>
      <c r="C6691"/>
      <c r="D6691" s="13"/>
      <c r="E6691" s="13"/>
      <c r="K6691" s="23"/>
      <c r="O6691" s="21"/>
      <c r="P6691" s="27"/>
      <c r="Q6691" s="16"/>
      <c r="U6691" s="27"/>
    </row>
    <row r="6692" spans="2:21" x14ac:dyDescent="0.25">
      <c r="B6692"/>
      <c r="C6692"/>
      <c r="D6692" s="13"/>
      <c r="E6692" s="13"/>
      <c r="K6692" s="23"/>
      <c r="O6692" s="21"/>
      <c r="P6692" s="27"/>
      <c r="Q6692" s="16"/>
      <c r="U6692" s="27"/>
    </row>
    <row r="6693" spans="2:21" x14ac:dyDescent="0.25">
      <c r="B6693"/>
      <c r="C6693"/>
      <c r="D6693" s="13"/>
      <c r="E6693" s="13"/>
      <c r="K6693" s="23"/>
      <c r="O6693" s="21"/>
      <c r="P6693" s="27"/>
      <c r="Q6693" s="16"/>
      <c r="U6693" s="27"/>
    </row>
    <row r="6694" spans="2:21" x14ac:dyDescent="0.25">
      <c r="B6694"/>
      <c r="C6694"/>
      <c r="D6694" s="13"/>
      <c r="E6694" s="13"/>
      <c r="K6694" s="23"/>
      <c r="O6694" s="21"/>
      <c r="P6694" s="27"/>
      <c r="Q6694" s="16"/>
      <c r="U6694" s="27"/>
    </row>
    <row r="6695" spans="2:21" x14ac:dyDescent="0.25">
      <c r="B6695"/>
      <c r="C6695"/>
      <c r="D6695" s="13"/>
      <c r="E6695" s="13"/>
      <c r="K6695" s="23"/>
      <c r="O6695" s="21"/>
      <c r="P6695" s="27"/>
      <c r="Q6695" s="16"/>
      <c r="U6695" s="27"/>
    </row>
    <row r="6696" spans="2:21" x14ac:dyDescent="0.25">
      <c r="B6696"/>
      <c r="C6696"/>
      <c r="D6696" s="13"/>
      <c r="E6696" s="13"/>
      <c r="K6696" s="23"/>
      <c r="O6696" s="21"/>
      <c r="P6696" s="27"/>
      <c r="Q6696" s="16"/>
      <c r="U6696" s="27"/>
    </row>
    <row r="6697" spans="2:21" x14ac:dyDescent="0.25">
      <c r="B6697"/>
      <c r="C6697"/>
      <c r="D6697" s="13"/>
      <c r="E6697" s="13"/>
      <c r="K6697" s="23"/>
      <c r="O6697" s="21"/>
      <c r="P6697" s="27"/>
      <c r="Q6697" s="16"/>
      <c r="U6697" s="27"/>
    </row>
    <row r="6698" spans="2:21" x14ac:dyDescent="0.25">
      <c r="B6698"/>
      <c r="C6698"/>
      <c r="D6698" s="13"/>
      <c r="E6698" s="13"/>
      <c r="K6698" s="23"/>
      <c r="O6698" s="21"/>
      <c r="P6698" s="27"/>
      <c r="Q6698" s="16"/>
      <c r="U6698" s="27"/>
    </row>
    <row r="6699" spans="2:21" x14ac:dyDescent="0.25">
      <c r="B6699"/>
      <c r="C6699"/>
      <c r="D6699" s="13"/>
      <c r="E6699" s="13"/>
      <c r="K6699" s="23"/>
      <c r="O6699" s="21"/>
      <c r="P6699" s="27"/>
      <c r="Q6699" s="16"/>
      <c r="U6699" s="27"/>
    </row>
    <row r="6700" spans="2:21" x14ac:dyDescent="0.25">
      <c r="B6700"/>
      <c r="C6700"/>
      <c r="D6700" s="13"/>
      <c r="E6700" s="13"/>
      <c r="K6700" s="23"/>
      <c r="O6700" s="21"/>
      <c r="P6700" s="27"/>
      <c r="Q6700" s="16"/>
      <c r="U6700" s="27"/>
    </row>
    <row r="6701" spans="2:21" x14ac:dyDescent="0.25">
      <c r="B6701"/>
      <c r="C6701"/>
      <c r="D6701" s="13"/>
      <c r="E6701" s="13"/>
      <c r="K6701" s="23"/>
      <c r="O6701" s="21"/>
      <c r="P6701" s="27"/>
      <c r="Q6701" s="16"/>
      <c r="U6701" s="27"/>
    </row>
    <row r="6702" spans="2:21" x14ac:dyDescent="0.25">
      <c r="B6702"/>
      <c r="C6702"/>
      <c r="D6702" s="13"/>
      <c r="E6702" s="13"/>
      <c r="K6702" s="23"/>
      <c r="O6702" s="21"/>
      <c r="P6702" s="27"/>
      <c r="Q6702" s="16"/>
      <c r="U6702" s="27"/>
    </row>
    <row r="6703" spans="2:21" x14ac:dyDescent="0.25">
      <c r="B6703"/>
      <c r="C6703"/>
      <c r="D6703" s="13"/>
      <c r="E6703" s="13"/>
      <c r="K6703" s="23"/>
      <c r="O6703" s="21"/>
      <c r="P6703" s="27"/>
      <c r="Q6703" s="16"/>
      <c r="U6703" s="27"/>
    </row>
    <row r="6704" spans="2:21" x14ac:dyDescent="0.25">
      <c r="B6704"/>
      <c r="C6704"/>
      <c r="D6704" s="13"/>
      <c r="E6704" s="13"/>
      <c r="K6704" s="23"/>
      <c r="O6704" s="21"/>
      <c r="P6704" s="27"/>
      <c r="Q6704" s="16"/>
      <c r="U6704" s="27"/>
    </row>
    <row r="6705" spans="2:21" x14ac:dyDescent="0.25">
      <c r="B6705"/>
      <c r="C6705"/>
      <c r="D6705" s="13"/>
      <c r="E6705" s="13"/>
      <c r="K6705" s="23"/>
      <c r="O6705" s="21"/>
      <c r="P6705" s="27"/>
      <c r="Q6705" s="16"/>
      <c r="U6705" s="27"/>
    </row>
    <row r="6706" spans="2:21" x14ac:dyDescent="0.25">
      <c r="B6706"/>
      <c r="C6706"/>
      <c r="D6706" s="13"/>
      <c r="E6706" s="13"/>
      <c r="K6706" s="23"/>
      <c r="O6706" s="21"/>
      <c r="P6706" s="27"/>
      <c r="Q6706" s="16"/>
      <c r="U6706" s="27"/>
    </row>
    <row r="6707" spans="2:21" x14ac:dyDescent="0.25">
      <c r="B6707"/>
      <c r="C6707"/>
      <c r="D6707" s="13"/>
      <c r="E6707" s="13"/>
      <c r="K6707" s="23"/>
      <c r="O6707" s="21"/>
      <c r="P6707" s="27"/>
      <c r="Q6707" s="16"/>
      <c r="U6707" s="27"/>
    </row>
    <row r="6708" spans="2:21" x14ac:dyDescent="0.25">
      <c r="B6708"/>
      <c r="C6708"/>
      <c r="D6708" s="13"/>
      <c r="E6708" s="13"/>
      <c r="K6708" s="23"/>
      <c r="O6708" s="21"/>
      <c r="P6708" s="27"/>
      <c r="Q6708" s="16"/>
      <c r="U6708" s="27"/>
    </row>
    <row r="6709" spans="2:21" x14ac:dyDescent="0.25">
      <c r="B6709"/>
      <c r="C6709"/>
      <c r="D6709" s="13"/>
      <c r="E6709" s="13"/>
      <c r="K6709" s="23"/>
      <c r="O6709" s="21"/>
      <c r="P6709" s="27"/>
      <c r="Q6709" s="16"/>
      <c r="U6709" s="27"/>
    </row>
    <row r="6710" spans="2:21" x14ac:dyDescent="0.25">
      <c r="B6710"/>
      <c r="C6710"/>
      <c r="D6710" s="13"/>
      <c r="E6710" s="13"/>
      <c r="K6710" s="23"/>
      <c r="O6710" s="21"/>
      <c r="P6710" s="27"/>
      <c r="Q6710" s="16"/>
      <c r="U6710" s="27"/>
    </row>
    <row r="6711" spans="2:21" x14ac:dyDescent="0.25">
      <c r="B6711"/>
      <c r="C6711"/>
      <c r="D6711" s="13"/>
      <c r="E6711" s="13"/>
      <c r="K6711" s="23"/>
      <c r="O6711" s="21"/>
      <c r="P6711" s="27"/>
      <c r="Q6711" s="16"/>
      <c r="U6711" s="27"/>
    </row>
    <row r="6712" spans="2:21" x14ac:dyDescent="0.25">
      <c r="B6712"/>
      <c r="C6712"/>
      <c r="D6712" s="13"/>
      <c r="E6712" s="13"/>
      <c r="K6712" s="23"/>
      <c r="O6712" s="21"/>
      <c r="P6712" s="27"/>
      <c r="Q6712" s="16"/>
      <c r="U6712" s="27"/>
    </row>
    <row r="6713" spans="2:21" x14ac:dyDescent="0.25">
      <c r="B6713"/>
      <c r="C6713"/>
      <c r="D6713" s="13"/>
      <c r="E6713" s="13"/>
      <c r="K6713" s="23"/>
      <c r="O6713" s="21"/>
      <c r="P6713" s="27"/>
      <c r="Q6713" s="16"/>
      <c r="U6713" s="27"/>
    </row>
    <row r="6714" spans="2:21" x14ac:dyDescent="0.25">
      <c r="B6714"/>
      <c r="C6714"/>
      <c r="D6714" s="13"/>
      <c r="E6714" s="13"/>
      <c r="K6714" s="23"/>
      <c r="O6714" s="21"/>
      <c r="P6714" s="27"/>
      <c r="Q6714" s="16"/>
      <c r="U6714" s="27"/>
    </row>
    <row r="6715" spans="2:21" x14ac:dyDescent="0.25">
      <c r="B6715"/>
      <c r="C6715"/>
      <c r="D6715" s="13"/>
      <c r="E6715" s="13"/>
      <c r="K6715" s="23"/>
      <c r="O6715" s="21"/>
      <c r="P6715" s="27"/>
      <c r="Q6715" s="16"/>
      <c r="U6715" s="27"/>
    </row>
    <row r="6716" spans="2:21" x14ac:dyDescent="0.25">
      <c r="B6716"/>
      <c r="C6716"/>
      <c r="D6716" s="13"/>
      <c r="E6716" s="13"/>
      <c r="K6716" s="23"/>
      <c r="O6716" s="21"/>
      <c r="P6716" s="27"/>
      <c r="Q6716" s="16"/>
      <c r="U6716" s="27"/>
    </row>
    <row r="6717" spans="2:21" x14ac:dyDescent="0.25">
      <c r="B6717"/>
      <c r="C6717"/>
      <c r="D6717" s="13"/>
      <c r="E6717" s="13"/>
      <c r="K6717" s="23"/>
      <c r="O6717" s="21"/>
      <c r="P6717" s="27"/>
      <c r="Q6717" s="16"/>
      <c r="U6717" s="27"/>
    </row>
    <row r="6718" spans="2:21" x14ac:dyDescent="0.25">
      <c r="B6718"/>
      <c r="C6718"/>
      <c r="D6718" s="13"/>
      <c r="E6718" s="13"/>
      <c r="K6718" s="23"/>
      <c r="O6718" s="21"/>
      <c r="P6718" s="27"/>
      <c r="Q6718" s="16"/>
      <c r="U6718" s="27"/>
    </row>
    <row r="6719" spans="2:21" x14ac:dyDescent="0.25">
      <c r="B6719"/>
      <c r="C6719"/>
      <c r="D6719" s="13"/>
      <c r="E6719" s="13"/>
      <c r="K6719" s="23"/>
      <c r="O6719" s="21"/>
      <c r="P6719" s="27"/>
      <c r="Q6719" s="16"/>
      <c r="U6719" s="27"/>
    </row>
    <row r="6720" spans="2:21" x14ac:dyDescent="0.25">
      <c r="B6720"/>
      <c r="C6720"/>
      <c r="D6720" s="13"/>
      <c r="E6720" s="13"/>
      <c r="K6720" s="23"/>
      <c r="O6720" s="21"/>
      <c r="P6720" s="27"/>
      <c r="Q6720" s="16"/>
      <c r="U6720" s="27"/>
    </row>
    <row r="6721" spans="2:21" x14ac:dyDescent="0.25">
      <c r="B6721"/>
      <c r="C6721"/>
      <c r="D6721" s="13"/>
      <c r="E6721" s="13"/>
      <c r="K6721" s="23"/>
      <c r="O6721" s="21"/>
      <c r="P6721" s="27"/>
      <c r="Q6721" s="16"/>
      <c r="U6721" s="27"/>
    </row>
    <row r="6722" spans="2:21" x14ac:dyDescent="0.25">
      <c r="B6722"/>
      <c r="C6722"/>
      <c r="D6722" s="13"/>
      <c r="E6722" s="13"/>
      <c r="K6722" s="23"/>
      <c r="O6722" s="21"/>
      <c r="P6722" s="27"/>
      <c r="Q6722" s="16"/>
      <c r="U6722" s="27"/>
    </row>
    <row r="6723" spans="2:21" x14ac:dyDescent="0.25">
      <c r="B6723"/>
      <c r="C6723"/>
      <c r="D6723" s="13"/>
      <c r="E6723" s="13"/>
      <c r="K6723" s="23"/>
      <c r="O6723" s="21"/>
      <c r="P6723" s="27"/>
      <c r="Q6723" s="16"/>
      <c r="U6723" s="27"/>
    </row>
    <row r="6724" spans="2:21" x14ac:dyDescent="0.25">
      <c r="B6724"/>
      <c r="C6724"/>
      <c r="D6724" s="13"/>
      <c r="E6724" s="13"/>
      <c r="K6724" s="23"/>
      <c r="O6724" s="21"/>
      <c r="P6724" s="27"/>
      <c r="Q6724" s="16"/>
      <c r="U6724" s="27"/>
    </row>
    <row r="6725" spans="2:21" x14ac:dyDescent="0.25">
      <c r="B6725"/>
      <c r="C6725"/>
      <c r="D6725" s="13"/>
      <c r="E6725" s="13"/>
      <c r="K6725" s="23"/>
      <c r="O6725" s="21"/>
      <c r="P6725" s="27"/>
      <c r="Q6725" s="16"/>
      <c r="U6725" s="27"/>
    </row>
    <row r="6726" spans="2:21" x14ac:dyDescent="0.25">
      <c r="B6726"/>
      <c r="C6726"/>
      <c r="D6726" s="13"/>
      <c r="E6726" s="13"/>
      <c r="K6726" s="23"/>
      <c r="O6726" s="21"/>
      <c r="P6726" s="27"/>
      <c r="Q6726" s="16"/>
      <c r="U6726" s="27"/>
    </row>
    <row r="6727" spans="2:21" x14ac:dyDescent="0.25">
      <c r="B6727"/>
      <c r="C6727"/>
      <c r="D6727" s="13"/>
      <c r="E6727" s="13"/>
      <c r="K6727" s="23"/>
      <c r="O6727" s="21"/>
      <c r="P6727" s="27"/>
      <c r="Q6727" s="16"/>
      <c r="U6727" s="27"/>
    </row>
    <row r="6728" spans="2:21" x14ac:dyDescent="0.25">
      <c r="B6728"/>
      <c r="C6728"/>
      <c r="D6728" s="13"/>
      <c r="E6728" s="13"/>
      <c r="K6728" s="23"/>
      <c r="O6728" s="21"/>
      <c r="P6728" s="27"/>
      <c r="Q6728" s="16"/>
      <c r="U6728" s="27"/>
    </row>
    <row r="6729" spans="2:21" x14ac:dyDescent="0.25">
      <c r="B6729"/>
      <c r="C6729"/>
      <c r="D6729" s="13"/>
      <c r="E6729" s="13"/>
      <c r="K6729" s="23"/>
      <c r="O6729" s="21"/>
      <c r="P6729" s="27"/>
      <c r="Q6729" s="16"/>
      <c r="U6729" s="27"/>
    </row>
    <row r="6730" spans="2:21" x14ac:dyDescent="0.25">
      <c r="B6730"/>
      <c r="C6730"/>
      <c r="D6730" s="13"/>
      <c r="E6730" s="13"/>
      <c r="K6730" s="23"/>
      <c r="O6730" s="21"/>
      <c r="P6730" s="27"/>
      <c r="Q6730" s="16"/>
      <c r="U6730" s="27"/>
    </row>
    <row r="6731" spans="2:21" x14ac:dyDescent="0.25">
      <c r="B6731"/>
      <c r="C6731"/>
      <c r="D6731" s="13"/>
      <c r="E6731" s="13"/>
      <c r="K6731" s="23"/>
      <c r="O6731" s="21"/>
      <c r="P6731" s="27"/>
      <c r="Q6731" s="16"/>
      <c r="U6731" s="27"/>
    </row>
    <row r="6732" spans="2:21" x14ac:dyDescent="0.25">
      <c r="B6732"/>
      <c r="C6732"/>
      <c r="D6732" s="13"/>
      <c r="E6732" s="13"/>
      <c r="K6732" s="23"/>
      <c r="O6732" s="21"/>
      <c r="P6732" s="27"/>
      <c r="Q6732" s="16"/>
      <c r="U6732" s="27"/>
    </row>
    <row r="6733" spans="2:21" x14ac:dyDescent="0.25">
      <c r="B6733"/>
      <c r="C6733"/>
      <c r="D6733" s="13"/>
      <c r="E6733" s="13"/>
      <c r="K6733" s="23"/>
      <c r="O6733" s="21"/>
      <c r="P6733" s="27"/>
      <c r="Q6733" s="16"/>
      <c r="U6733" s="27"/>
    </row>
    <row r="6734" spans="2:21" x14ac:dyDescent="0.25">
      <c r="B6734"/>
      <c r="C6734"/>
      <c r="D6734" s="13"/>
      <c r="E6734" s="13"/>
      <c r="K6734" s="23"/>
      <c r="O6734" s="21"/>
      <c r="P6734" s="27"/>
      <c r="Q6734" s="16"/>
      <c r="U6734" s="27"/>
    </row>
    <row r="6735" spans="2:21" x14ac:dyDescent="0.25">
      <c r="B6735"/>
      <c r="C6735"/>
      <c r="D6735" s="13"/>
      <c r="E6735" s="13"/>
      <c r="K6735" s="23"/>
      <c r="O6735" s="21"/>
      <c r="P6735" s="27"/>
      <c r="Q6735" s="16"/>
      <c r="U6735" s="27"/>
    </row>
    <row r="6736" spans="2:21" x14ac:dyDescent="0.25">
      <c r="B6736"/>
      <c r="C6736"/>
      <c r="D6736" s="13"/>
      <c r="E6736" s="13"/>
      <c r="K6736" s="23"/>
      <c r="O6736" s="21"/>
      <c r="P6736" s="27"/>
      <c r="Q6736" s="16"/>
      <c r="U6736" s="27"/>
    </row>
    <row r="6737" spans="2:21" x14ac:dyDescent="0.25">
      <c r="B6737"/>
      <c r="C6737"/>
      <c r="D6737" s="13"/>
      <c r="E6737" s="13"/>
      <c r="K6737" s="23"/>
      <c r="O6737" s="21"/>
      <c r="P6737" s="27"/>
      <c r="Q6737" s="16"/>
      <c r="U6737" s="27"/>
    </row>
    <row r="6738" spans="2:21" x14ac:dyDescent="0.25">
      <c r="B6738"/>
      <c r="C6738"/>
      <c r="D6738" s="13"/>
      <c r="E6738" s="13"/>
      <c r="K6738" s="23"/>
      <c r="O6738" s="21"/>
      <c r="P6738" s="27"/>
      <c r="Q6738" s="16"/>
      <c r="U6738" s="27"/>
    </row>
    <row r="6739" spans="2:21" x14ac:dyDescent="0.25">
      <c r="B6739"/>
      <c r="C6739"/>
      <c r="D6739" s="13"/>
      <c r="E6739" s="13"/>
      <c r="K6739" s="23"/>
      <c r="O6739" s="21"/>
      <c r="P6739" s="27"/>
      <c r="Q6739" s="16"/>
      <c r="U6739" s="27"/>
    </row>
    <row r="6740" spans="2:21" x14ac:dyDescent="0.25">
      <c r="B6740"/>
      <c r="C6740"/>
      <c r="D6740" s="13"/>
      <c r="E6740" s="13"/>
      <c r="K6740" s="23"/>
      <c r="O6740" s="21"/>
      <c r="P6740" s="27"/>
      <c r="Q6740" s="16"/>
      <c r="U6740" s="27"/>
    </row>
    <row r="6741" spans="2:21" x14ac:dyDescent="0.25">
      <c r="B6741"/>
      <c r="C6741"/>
      <c r="D6741" s="13"/>
      <c r="E6741" s="13"/>
      <c r="K6741" s="23"/>
      <c r="O6741" s="21"/>
      <c r="P6741" s="27"/>
      <c r="Q6741" s="16"/>
      <c r="U6741" s="27"/>
    </row>
    <row r="6742" spans="2:21" x14ac:dyDescent="0.25">
      <c r="B6742"/>
      <c r="C6742"/>
      <c r="D6742" s="13"/>
      <c r="E6742" s="13"/>
      <c r="K6742" s="23"/>
      <c r="O6742" s="21"/>
      <c r="P6742" s="27"/>
      <c r="Q6742" s="16"/>
      <c r="U6742" s="27"/>
    </row>
    <row r="6743" spans="2:21" x14ac:dyDescent="0.25">
      <c r="B6743"/>
      <c r="C6743"/>
      <c r="D6743" s="13"/>
      <c r="E6743" s="13"/>
      <c r="K6743" s="23"/>
      <c r="O6743" s="21"/>
      <c r="P6743" s="27"/>
      <c r="Q6743" s="16"/>
      <c r="U6743" s="27"/>
    </row>
    <row r="6744" spans="2:21" x14ac:dyDescent="0.25">
      <c r="B6744"/>
      <c r="C6744"/>
      <c r="D6744" s="13"/>
      <c r="E6744" s="13"/>
      <c r="K6744" s="23"/>
      <c r="O6744" s="21"/>
      <c r="P6744" s="27"/>
      <c r="Q6744" s="16"/>
      <c r="U6744" s="27"/>
    </row>
    <row r="6745" spans="2:21" x14ac:dyDescent="0.25">
      <c r="B6745"/>
      <c r="C6745"/>
      <c r="D6745" s="13"/>
      <c r="E6745" s="13"/>
      <c r="K6745" s="23"/>
      <c r="O6745" s="21"/>
      <c r="P6745" s="27"/>
      <c r="Q6745" s="16"/>
      <c r="U6745" s="27"/>
    </row>
    <row r="6746" spans="2:21" x14ac:dyDescent="0.25">
      <c r="B6746"/>
      <c r="C6746"/>
      <c r="D6746" s="13"/>
      <c r="E6746" s="13"/>
      <c r="K6746" s="23"/>
      <c r="O6746" s="21"/>
      <c r="P6746" s="27"/>
      <c r="Q6746" s="16"/>
      <c r="U6746" s="27"/>
    </row>
    <row r="6747" spans="2:21" x14ac:dyDescent="0.25">
      <c r="B6747"/>
      <c r="C6747"/>
      <c r="D6747" s="13"/>
      <c r="E6747" s="13"/>
      <c r="K6747" s="23"/>
      <c r="O6747" s="21"/>
      <c r="P6747" s="27"/>
      <c r="Q6747" s="16"/>
      <c r="U6747" s="27"/>
    </row>
    <row r="6748" spans="2:21" x14ac:dyDescent="0.25">
      <c r="B6748"/>
      <c r="C6748"/>
      <c r="D6748" s="13"/>
      <c r="E6748" s="13"/>
      <c r="K6748" s="23"/>
      <c r="O6748" s="21"/>
      <c r="P6748" s="27"/>
      <c r="Q6748" s="16"/>
      <c r="U6748" s="27"/>
    </row>
    <row r="6749" spans="2:21" x14ac:dyDescent="0.25">
      <c r="B6749"/>
      <c r="C6749"/>
      <c r="D6749" s="13"/>
      <c r="E6749" s="13"/>
      <c r="K6749" s="23"/>
      <c r="O6749" s="21"/>
      <c r="P6749" s="27"/>
      <c r="Q6749" s="16"/>
      <c r="U6749" s="27"/>
    </row>
    <row r="6750" spans="2:21" x14ac:dyDescent="0.25">
      <c r="B6750"/>
      <c r="C6750"/>
      <c r="D6750" s="13"/>
      <c r="E6750" s="13"/>
      <c r="K6750" s="23"/>
      <c r="O6750" s="21"/>
      <c r="P6750" s="27"/>
      <c r="Q6750" s="16"/>
      <c r="U6750" s="27"/>
    </row>
    <row r="6751" spans="2:21" x14ac:dyDescent="0.25">
      <c r="B6751"/>
      <c r="C6751"/>
      <c r="D6751" s="13"/>
      <c r="E6751" s="13"/>
      <c r="K6751" s="23"/>
      <c r="O6751" s="21"/>
      <c r="P6751" s="27"/>
      <c r="Q6751" s="16"/>
      <c r="U6751" s="27"/>
    </row>
    <row r="6752" spans="2:21" x14ac:dyDescent="0.25">
      <c r="B6752"/>
      <c r="C6752"/>
      <c r="D6752" s="13"/>
      <c r="E6752" s="13"/>
      <c r="K6752" s="23"/>
      <c r="O6752" s="21"/>
      <c r="P6752" s="27"/>
      <c r="Q6752" s="16"/>
      <c r="U6752" s="27"/>
    </row>
    <row r="6753" spans="2:21" x14ac:dyDescent="0.25">
      <c r="B6753"/>
      <c r="C6753"/>
      <c r="D6753" s="13"/>
      <c r="E6753" s="13"/>
      <c r="K6753" s="23"/>
      <c r="O6753" s="21"/>
      <c r="P6753" s="27"/>
      <c r="Q6753" s="16"/>
      <c r="U6753" s="27"/>
    </row>
    <row r="6754" spans="2:21" x14ac:dyDescent="0.25">
      <c r="B6754"/>
      <c r="C6754"/>
      <c r="D6754" s="13"/>
      <c r="E6754" s="13"/>
      <c r="K6754" s="23"/>
      <c r="O6754" s="21"/>
      <c r="P6754" s="27"/>
      <c r="Q6754" s="16"/>
      <c r="U6754" s="27"/>
    </row>
    <row r="6755" spans="2:21" x14ac:dyDescent="0.25">
      <c r="B6755"/>
      <c r="C6755"/>
      <c r="D6755" s="13"/>
      <c r="E6755" s="13"/>
      <c r="K6755" s="23"/>
      <c r="O6755" s="21"/>
      <c r="P6755" s="27"/>
      <c r="Q6755" s="16"/>
      <c r="U6755" s="27"/>
    </row>
    <row r="6756" spans="2:21" x14ac:dyDescent="0.25">
      <c r="B6756"/>
      <c r="C6756"/>
      <c r="D6756" s="13"/>
      <c r="E6756" s="13"/>
      <c r="K6756" s="23"/>
      <c r="O6756" s="21"/>
      <c r="P6756" s="27"/>
      <c r="Q6756" s="16"/>
      <c r="U6756" s="27"/>
    </row>
    <row r="6757" spans="2:21" x14ac:dyDescent="0.25">
      <c r="B6757"/>
      <c r="C6757"/>
      <c r="D6757" s="13"/>
      <c r="E6757" s="13"/>
      <c r="K6757" s="23"/>
      <c r="O6757" s="21"/>
      <c r="P6757" s="27"/>
      <c r="Q6757" s="16"/>
      <c r="U6757" s="27"/>
    </row>
    <row r="6758" spans="2:21" x14ac:dyDescent="0.25">
      <c r="B6758"/>
      <c r="C6758"/>
      <c r="D6758" s="13"/>
      <c r="E6758" s="13"/>
      <c r="K6758" s="23"/>
      <c r="O6758" s="21"/>
      <c r="P6758" s="27"/>
      <c r="Q6758" s="16"/>
      <c r="U6758" s="27"/>
    </row>
    <row r="6759" spans="2:21" x14ac:dyDescent="0.25">
      <c r="B6759"/>
      <c r="C6759"/>
      <c r="D6759" s="13"/>
      <c r="E6759" s="13"/>
      <c r="K6759" s="23"/>
      <c r="O6759" s="21"/>
      <c r="P6759" s="27"/>
      <c r="Q6759" s="16"/>
      <c r="U6759" s="27"/>
    </row>
    <row r="6760" spans="2:21" x14ac:dyDescent="0.25">
      <c r="B6760"/>
      <c r="C6760"/>
      <c r="D6760" s="13"/>
      <c r="E6760" s="13"/>
      <c r="K6760" s="23"/>
      <c r="O6760" s="21"/>
      <c r="P6760" s="27"/>
      <c r="Q6760" s="16"/>
      <c r="U6760" s="27"/>
    </row>
    <row r="6761" spans="2:21" x14ac:dyDescent="0.25">
      <c r="B6761"/>
      <c r="C6761"/>
      <c r="D6761" s="13"/>
      <c r="E6761" s="13"/>
      <c r="K6761" s="23"/>
      <c r="O6761" s="21"/>
      <c r="P6761" s="27"/>
      <c r="Q6761" s="16"/>
      <c r="U6761" s="27"/>
    </row>
    <row r="6762" spans="2:21" x14ac:dyDescent="0.25">
      <c r="B6762"/>
      <c r="C6762"/>
      <c r="D6762" s="13"/>
      <c r="E6762" s="13"/>
      <c r="K6762" s="23"/>
      <c r="O6762" s="21"/>
      <c r="P6762" s="27"/>
      <c r="Q6762" s="16"/>
      <c r="U6762" s="27"/>
    </row>
    <row r="6763" spans="2:21" x14ac:dyDescent="0.25">
      <c r="B6763"/>
      <c r="C6763"/>
      <c r="D6763" s="13"/>
      <c r="E6763" s="13"/>
      <c r="K6763" s="23"/>
      <c r="O6763" s="21"/>
      <c r="P6763" s="27"/>
      <c r="Q6763" s="16"/>
      <c r="U6763" s="27"/>
    </row>
    <row r="6764" spans="2:21" x14ac:dyDescent="0.25">
      <c r="B6764"/>
      <c r="C6764"/>
      <c r="D6764" s="13"/>
      <c r="E6764" s="13"/>
      <c r="K6764" s="23"/>
      <c r="O6764" s="21"/>
      <c r="P6764" s="27"/>
      <c r="Q6764" s="16"/>
      <c r="U6764" s="27"/>
    </row>
    <row r="6765" spans="2:21" x14ac:dyDescent="0.25">
      <c r="B6765"/>
      <c r="C6765"/>
      <c r="D6765" s="13"/>
      <c r="E6765" s="13"/>
      <c r="K6765" s="23"/>
      <c r="O6765" s="21"/>
      <c r="P6765" s="27"/>
      <c r="Q6765" s="16"/>
      <c r="U6765" s="27"/>
    </row>
    <row r="6766" spans="2:21" x14ac:dyDescent="0.25">
      <c r="B6766"/>
      <c r="C6766"/>
      <c r="D6766" s="13"/>
      <c r="E6766" s="13"/>
      <c r="K6766" s="23"/>
      <c r="O6766" s="21"/>
      <c r="P6766" s="27"/>
      <c r="Q6766" s="16"/>
      <c r="U6766" s="27"/>
    </row>
    <row r="6767" spans="2:21" x14ac:dyDescent="0.25">
      <c r="B6767"/>
      <c r="C6767"/>
      <c r="D6767" s="13"/>
      <c r="E6767" s="13"/>
      <c r="K6767" s="23"/>
      <c r="O6767" s="21"/>
      <c r="P6767" s="27"/>
      <c r="Q6767" s="16"/>
      <c r="U6767" s="27"/>
    </row>
    <row r="6768" spans="2:21" x14ac:dyDescent="0.25">
      <c r="B6768"/>
      <c r="C6768"/>
      <c r="D6768" s="13"/>
      <c r="E6768" s="13"/>
      <c r="K6768" s="23"/>
      <c r="O6768" s="21"/>
      <c r="P6768" s="27"/>
      <c r="Q6768" s="16"/>
      <c r="U6768" s="27"/>
    </row>
    <row r="6769" spans="2:21" x14ac:dyDescent="0.25">
      <c r="B6769"/>
      <c r="C6769"/>
      <c r="D6769" s="13"/>
      <c r="E6769" s="13"/>
      <c r="K6769" s="23"/>
      <c r="O6769" s="21"/>
      <c r="P6769" s="27"/>
      <c r="Q6769" s="16"/>
      <c r="U6769" s="27"/>
    </row>
    <row r="6770" spans="2:21" x14ac:dyDescent="0.25">
      <c r="B6770"/>
      <c r="C6770"/>
      <c r="D6770" s="13"/>
      <c r="E6770" s="13"/>
      <c r="K6770" s="23"/>
      <c r="O6770" s="21"/>
      <c r="P6770" s="27"/>
      <c r="Q6770" s="16"/>
      <c r="U6770" s="27"/>
    </row>
    <row r="6771" spans="2:21" x14ac:dyDescent="0.25">
      <c r="B6771"/>
      <c r="C6771"/>
      <c r="D6771" s="13"/>
      <c r="E6771" s="13"/>
      <c r="K6771" s="23"/>
      <c r="O6771" s="21"/>
      <c r="P6771" s="27"/>
      <c r="Q6771" s="16"/>
      <c r="U6771" s="27"/>
    </row>
    <row r="6772" spans="2:21" x14ac:dyDescent="0.25">
      <c r="B6772"/>
      <c r="C6772"/>
      <c r="D6772" s="13"/>
      <c r="E6772" s="13"/>
      <c r="K6772" s="23"/>
      <c r="O6772" s="21"/>
      <c r="P6772" s="27"/>
      <c r="Q6772" s="16"/>
      <c r="U6772" s="27"/>
    </row>
    <row r="6773" spans="2:21" x14ac:dyDescent="0.25">
      <c r="B6773"/>
      <c r="C6773"/>
      <c r="D6773" s="13"/>
      <c r="E6773" s="13"/>
      <c r="K6773" s="23"/>
      <c r="O6773" s="21"/>
      <c r="P6773" s="27"/>
      <c r="Q6773" s="16"/>
      <c r="U6773" s="27"/>
    </row>
    <row r="6774" spans="2:21" x14ac:dyDescent="0.25">
      <c r="B6774"/>
      <c r="C6774"/>
      <c r="D6774" s="13"/>
      <c r="E6774" s="13"/>
      <c r="K6774" s="23"/>
      <c r="O6774" s="21"/>
      <c r="P6774" s="27"/>
      <c r="Q6774" s="16"/>
      <c r="U6774" s="27"/>
    </row>
    <row r="6775" spans="2:21" x14ac:dyDescent="0.25">
      <c r="B6775"/>
      <c r="C6775"/>
      <c r="D6775" s="13"/>
      <c r="E6775" s="13"/>
      <c r="K6775" s="23"/>
      <c r="O6775" s="21"/>
      <c r="P6775" s="27"/>
      <c r="Q6775" s="16"/>
      <c r="U6775" s="27"/>
    </row>
    <row r="6776" spans="2:21" x14ac:dyDescent="0.25">
      <c r="B6776"/>
      <c r="C6776"/>
      <c r="D6776" s="13"/>
      <c r="E6776" s="13"/>
      <c r="K6776" s="23"/>
      <c r="O6776" s="21"/>
      <c r="P6776" s="27"/>
      <c r="Q6776" s="16"/>
      <c r="U6776" s="27"/>
    </row>
    <row r="6777" spans="2:21" x14ac:dyDescent="0.25">
      <c r="B6777"/>
      <c r="C6777"/>
      <c r="D6777" s="13"/>
      <c r="E6777" s="13"/>
      <c r="K6777" s="23"/>
      <c r="O6777" s="21"/>
      <c r="P6777" s="27"/>
      <c r="Q6777" s="16"/>
      <c r="U6777" s="27"/>
    </row>
    <row r="6778" spans="2:21" x14ac:dyDescent="0.25">
      <c r="B6778"/>
      <c r="C6778"/>
      <c r="D6778" s="13"/>
      <c r="E6778" s="13"/>
      <c r="K6778" s="23"/>
      <c r="O6778" s="21"/>
      <c r="P6778" s="27"/>
      <c r="Q6778" s="16"/>
      <c r="U6778" s="27"/>
    </row>
    <row r="6779" spans="2:21" x14ac:dyDescent="0.25">
      <c r="B6779"/>
      <c r="C6779"/>
      <c r="D6779" s="13"/>
      <c r="E6779" s="13"/>
      <c r="K6779" s="23"/>
      <c r="O6779" s="21"/>
      <c r="P6779" s="27"/>
      <c r="Q6779" s="16"/>
      <c r="U6779" s="27"/>
    </row>
    <row r="6780" spans="2:21" x14ac:dyDescent="0.25">
      <c r="B6780"/>
      <c r="C6780"/>
      <c r="D6780" s="13"/>
      <c r="E6780" s="13"/>
      <c r="K6780" s="23"/>
      <c r="O6780" s="21"/>
      <c r="P6780" s="27"/>
      <c r="Q6780" s="16"/>
      <c r="U6780" s="27"/>
    </row>
    <row r="6781" spans="2:21" x14ac:dyDescent="0.25">
      <c r="B6781"/>
      <c r="C6781"/>
      <c r="D6781" s="13"/>
      <c r="E6781" s="13"/>
      <c r="K6781" s="23"/>
      <c r="O6781" s="21"/>
      <c r="P6781" s="27"/>
      <c r="Q6781" s="16"/>
      <c r="U6781" s="27"/>
    </row>
    <row r="6782" spans="2:21" x14ac:dyDescent="0.25">
      <c r="B6782"/>
      <c r="C6782"/>
      <c r="D6782" s="13"/>
      <c r="E6782" s="13"/>
      <c r="K6782" s="23"/>
      <c r="O6782" s="21"/>
      <c r="P6782" s="27"/>
      <c r="Q6782" s="16"/>
      <c r="U6782" s="27"/>
    </row>
    <row r="6783" spans="2:21" x14ac:dyDescent="0.25">
      <c r="B6783"/>
      <c r="C6783"/>
      <c r="D6783" s="13"/>
      <c r="E6783" s="13"/>
      <c r="K6783" s="23"/>
      <c r="O6783" s="21"/>
      <c r="P6783" s="27"/>
      <c r="Q6783" s="16"/>
      <c r="U6783" s="27"/>
    </row>
    <row r="6784" spans="2:21" x14ac:dyDescent="0.25">
      <c r="B6784"/>
      <c r="C6784"/>
      <c r="D6784" s="13"/>
      <c r="E6784" s="13"/>
      <c r="K6784" s="23"/>
      <c r="O6784" s="21"/>
      <c r="P6784" s="27"/>
      <c r="Q6784" s="16"/>
      <c r="U6784" s="27"/>
    </row>
    <row r="6785" spans="2:21" x14ac:dyDescent="0.25">
      <c r="B6785"/>
      <c r="C6785"/>
      <c r="D6785" s="13"/>
      <c r="E6785" s="13"/>
      <c r="K6785" s="23"/>
      <c r="O6785" s="21"/>
      <c r="P6785" s="27"/>
      <c r="Q6785" s="16"/>
      <c r="U6785" s="27"/>
    </row>
    <row r="6786" spans="2:21" x14ac:dyDescent="0.25">
      <c r="B6786"/>
      <c r="C6786"/>
      <c r="D6786" s="13"/>
      <c r="E6786" s="13"/>
      <c r="K6786" s="23"/>
      <c r="O6786" s="21"/>
      <c r="P6786" s="27"/>
      <c r="Q6786" s="16"/>
      <c r="U6786" s="27"/>
    </row>
    <row r="6787" spans="2:21" x14ac:dyDescent="0.25">
      <c r="B6787"/>
      <c r="C6787"/>
      <c r="D6787" s="13"/>
      <c r="E6787" s="13"/>
      <c r="K6787" s="23"/>
      <c r="O6787" s="21"/>
      <c r="P6787" s="27"/>
      <c r="Q6787" s="16"/>
      <c r="U6787" s="27"/>
    </row>
    <row r="6788" spans="2:21" x14ac:dyDescent="0.25">
      <c r="B6788"/>
      <c r="C6788"/>
      <c r="D6788" s="13"/>
      <c r="E6788" s="13"/>
      <c r="K6788" s="23"/>
      <c r="O6788" s="21"/>
      <c r="P6788" s="27"/>
      <c r="Q6788" s="16"/>
      <c r="U6788" s="27"/>
    </row>
    <row r="6789" spans="2:21" x14ac:dyDescent="0.25">
      <c r="B6789"/>
      <c r="C6789"/>
      <c r="D6789" s="13"/>
      <c r="E6789" s="13"/>
      <c r="K6789" s="23"/>
      <c r="O6789" s="21"/>
      <c r="P6789" s="27"/>
      <c r="Q6789" s="16"/>
      <c r="U6789" s="27"/>
    </row>
    <row r="6790" spans="2:21" x14ac:dyDescent="0.25">
      <c r="B6790"/>
      <c r="C6790"/>
      <c r="D6790" s="13"/>
      <c r="E6790" s="13"/>
      <c r="K6790" s="23"/>
      <c r="O6790" s="21"/>
      <c r="P6790" s="27"/>
      <c r="Q6790" s="16"/>
      <c r="U6790" s="27"/>
    </row>
    <row r="6791" spans="2:21" x14ac:dyDescent="0.25">
      <c r="B6791"/>
      <c r="C6791"/>
      <c r="D6791" s="13"/>
      <c r="E6791" s="13"/>
      <c r="K6791" s="23"/>
      <c r="O6791" s="21"/>
      <c r="P6791" s="27"/>
      <c r="Q6791" s="16"/>
      <c r="U6791" s="27"/>
    </row>
    <row r="6792" spans="2:21" x14ac:dyDescent="0.25">
      <c r="B6792"/>
      <c r="C6792"/>
      <c r="D6792" s="13"/>
      <c r="E6792" s="13"/>
      <c r="K6792" s="23"/>
      <c r="O6792" s="21"/>
      <c r="P6792" s="27"/>
      <c r="Q6792" s="16"/>
      <c r="U6792" s="27"/>
    </row>
    <row r="6793" spans="2:21" x14ac:dyDescent="0.25">
      <c r="B6793"/>
      <c r="C6793"/>
      <c r="D6793" s="13"/>
      <c r="E6793" s="13"/>
      <c r="K6793" s="23"/>
      <c r="O6793" s="21"/>
      <c r="P6793" s="27"/>
      <c r="Q6793" s="16"/>
      <c r="U6793" s="27"/>
    </row>
    <row r="6794" spans="2:21" x14ac:dyDescent="0.25">
      <c r="B6794"/>
      <c r="C6794"/>
      <c r="D6794" s="13"/>
      <c r="E6794" s="13"/>
      <c r="K6794" s="23"/>
      <c r="O6794" s="21"/>
      <c r="P6794" s="27"/>
      <c r="Q6794" s="16"/>
      <c r="U6794" s="27"/>
    </row>
    <row r="6795" spans="2:21" x14ac:dyDescent="0.25">
      <c r="B6795"/>
      <c r="C6795"/>
      <c r="D6795" s="13"/>
      <c r="E6795" s="13"/>
      <c r="K6795" s="23"/>
      <c r="O6795" s="21"/>
      <c r="P6795" s="27"/>
      <c r="Q6795" s="16"/>
      <c r="U6795" s="27"/>
    </row>
    <row r="6796" spans="2:21" x14ac:dyDescent="0.25">
      <c r="B6796"/>
      <c r="C6796"/>
      <c r="D6796" s="13"/>
      <c r="E6796" s="13"/>
      <c r="K6796" s="23"/>
      <c r="O6796" s="21"/>
      <c r="P6796" s="27"/>
      <c r="Q6796" s="16"/>
      <c r="U6796" s="27"/>
    </row>
    <row r="6797" spans="2:21" x14ac:dyDescent="0.25">
      <c r="B6797"/>
      <c r="C6797"/>
      <c r="D6797" s="13"/>
      <c r="E6797" s="13"/>
      <c r="K6797" s="23"/>
      <c r="O6797" s="21"/>
      <c r="P6797" s="27"/>
      <c r="Q6797" s="16"/>
      <c r="U6797" s="27"/>
    </row>
    <row r="6798" spans="2:21" x14ac:dyDescent="0.25">
      <c r="B6798"/>
      <c r="C6798"/>
      <c r="D6798" s="13"/>
      <c r="E6798" s="13"/>
      <c r="K6798" s="23"/>
      <c r="O6798" s="21"/>
      <c r="P6798" s="27"/>
      <c r="Q6798" s="16"/>
      <c r="U6798" s="27"/>
    </row>
    <row r="6799" spans="2:21" x14ac:dyDescent="0.25">
      <c r="B6799"/>
      <c r="C6799"/>
      <c r="D6799" s="13"/>
      <c r="E6799" s="13"/>
      <c r="K6799" s="23"/>
      <c r="O6799" s="21"/>
      <c r="P6799" s="27"/>
      <c r="Q6799" s="16"/>
      <c r="U6799" s="27"/>
    </row>
    <row r="6800" spans="2:21" x14ac:dyDescent="0.25">
      <c r="B6800"/>
      <c r="C6800"/>
      <c r="D6800" s="13"/>
      <c r="E6800" s="13"/>
      <c r="K6800" s="23"/>
      <c r="O6800" s="21"/>
      <c r="P6800" s="27"/>
      <c r="Q6800" s="16"/>
      <c r="U6800" s="27"/>
    </row>
    <row r="6801" spans="2:21" x14ac:dyDescent="0.25">
      <c r="B6801"/>
      <c r="C6801"/>
      <c r="D6801" s="13"/>
      <c r="E6801" s="13"/>
      <c r="K6801" s="23"/>
      <c r="O6801" s="21"/>
      <c r="P6801" s="27"/>
      <c r="Q6801" s="16"/>
      <c r="U6801" s="27"/>
    </row>
    <row r="6802" spans="2:21" x14ac:dyDescent="0.25">
      <c r="B6802"/>
      <c r="C6802"/>
      <c r="D6802" s="13"/>
      <c r="E6802" s="13"/>
      <c r="K6802" s="23"/>
      <c r="O6802" s="21"/>
      <c r="P6802" s="27"/>
      <c r="Q6802" s="16"/>
      <c r="U6802" s="27"/>
    </row>
    <row r="6803" spans="2:21" x14ac:dyDescent="0.25">
      <c r="B6803"/>
      <c r="C6803"/>
      <c r="D6803" s="13"/>
      <c r="E6803" s="13"/>
      <c r="K6803" s="23"/>
      <c r="O6803" s="21"/>
      <c r="P6803" s="27"/>
      <c r="Q6803" s="16"/>
      <c r="U6803" s="27"/>
    </row>
    <row r="6804" spans="2:21" x14ac:dyDescent="0.25">
      <c r="B6804"/>
      <c r="C6804"/>
      <c r="D6804" s="13"/>
      <c r="E6804" s="13"/>
      <c r="K6804" s="23"/>
      <c r="O6804" s="21"/>
      <c r="P6804" s="27"/>
      <c r="Q6804" s="16"/>
      <c r="U6804" s="27"/>
    </row>
    <row r="6805" spans="2:21" x14ac:dyDescent="0.25">
      <c r="B6805"/>
      <c r="C6805"/>
      <c r="D6805" s="13"/>
      <c r="E6805" s="13"/>
      <c r="K6805" s="23"/>
      <c r="O6805" s="21"/>
      <c r="P6805" s="27"/>
      <c r="Q6805" s="16"/>
      <c r="U6805" s="27"/>
    </row>
    <row r="6806" spans="2:21" x14ac:dyDescent="0.25">
      <c r="B6806"/>
      <c r="C6806"/>
      <c r="D6806" s="13"/>
      <c r="E6806" s="13"/>
      <c r="K6806" s="23"/>
      <c r="O6806" s="21"/>
      <c r="P6806" s="27"/>
      <c r="Q6806" s="16"/>
      <c r="U6806" s="27"/>
    </row>
    <row r="6807" spans="2:21" x14ac:dyDescent="0.25">
      <c r="B6807"/>
      <c r="C6807"/>
      <c r="D6807" s="13"/>
      <c r="E6807" s="13"/>
      <c r="K6807" s="23"/>
      <c r="O6807" s="21"/>
      <c r="P6807" s="27"/>
      <c r="Q6807" s="16"/>
      <c r="U6807" s="27"/>
    </row>
    <row r="6808" spans="2:21" x14ac:dyDescent="0.25">
      <c r="B6808"/>
      <c r="C6808"/>
      <c r="D6808" s="13"/>
      <c r="E6808" s="13"/>
      <c r="K6808" s="23"/>
      <c r="O6808" s="21"/>
      <c r="P6808" s="27"/>
      <c r="Q6808" s="16"/>
      <c r="U6808" s="27"/>
    </row>
    <row r="6809" spans="2:21" x14ac:dyDescent="0.25">
      <c r="B6809"/>
      <c r="C6809"/>
      <c r="D6809" s="13"/>
      <c r="E6809" s="13"/>
      <c r="K6809" s="23"/>
      <c r="O6809" s="21"/>
      <c r="P6809" s="27"/>
      <c r="Q6809" s="16"/>
      <c r="U6809" s="27"/>
    </row>
    <row r="6810" spans="2:21" x14ac:dyDescent="0.25">
      <c r="B6810"/>
      <c r="C6810"/>
      <c r="D6810" s="13"/>
      <c r="E6810" s="13"/>
      <c r="K6810" s="23"/>
      <c r="O6810" s="21"/>
      <c r="P6810" s="27"/>
      <c r="Q6810" s="16"/>
      <c r="U6810" s="27"/>
    </row>
    <row r="6811" spans="2:21" x14ac:dyDescent="0.25">
      <c r="B6811"/>
      <c r="C6811"/>
      <c r="D6811" s="13"/>
      <c r="E6811" s="13"/>
      <c r="K6811" s="23"/>
      <c r="O6811" s="21"/>
      <c r="P6811" s="27"/>
      <c r="Q6811" s="16"/>
      <c r="U6811" s="27"/>
    </row>
    <row r="6812" spans="2:21" x14ac:dyDescent="0.25">
      <c r="B6812"/>
      <c r="C6812"/>
      <c r="D6812" s="13"/>
      <c r="E6812" s="13"/>
      <c r="K6812" s="23"/>
      <c r="O6812" s="21"/>
      <c r="P6812" s="27"/>
      <c r="Q6812" s="16"/>
      <c r="U6812" s="27"/>
    </row>
    <row r="6813" spans="2:21" x14ac:dyDescent="0.25">
      <c r="B6813"/>
      <c r="C6813"/>
      <c r="D6813" s="13"/>
      <c r="E6813" s="13"/>
      <c r="K6813" s="23"/>
      <c r="O6813" s="21"/>
      <c r="P6813" s="27"/>
      <c r="Q6813" s="16"/>
      <c r="U6813" s="27"/>
    </row>
    <row r="6814" spans="2:21" x14ac:dyDescent="0.25">
      <c r="B6814"/>
      <c r="C6814"/>
      <c r="D6814" s="13"/>
      <c r="E6814" s="13"/>
      <c r="K6814" s="23"/>
      <c r="O6814" s="21"/>
      <c r="P6814" s="27"/>
      <c r="Q6814" s="16"/>
      <c r="U6814" s="27"/>
    </row>
    <row r="6815" spans="2:21" x14ac:dyDescent="0.25">
      <c r="B6815"/>
      <c r="C6815"/>
      <c r="D6815" s="13"/>
      <c r="E6815" s="13"/>
      <c r="K6815" s="23"/>
      <c r="O6815" s="21"/>
      <c r="P6815" s="27"/>
      <c r="Q6815" s="16"/>
      <c r="U6815" s="27"/>
    </row>
    <row r="6816" spans="2:21" x14ac:dyDescent="0.25">
      <c r="B6816"/>
      <c r="C6816"/>
      <c r="D6816" s="13"/>
      <c r="E6816" s="13"/>
      <c r="K6816" s="23"/>
      <c r="O6816" s="21"/>
      <c r="P6816" s="27"/>
      <c r="Q6816" s="16"/>
      <c r="U6816" s="27"/>
    </row>
    <row r="6817" spans="2:21" x14ac:dyDescent="0.25">
      <c r="B6817"/>
      <c r="C6817"/>
      <c r="D6817" s="13"/>
      <c r="E6817" s="13"/>
      <c r="K6817" s="23"/>
      <c r="O6817" s="21"/>
      <c r="P6817" s="27"/>
      <c r="Q6817" s="16"/>
      <c r="U6817" s="27"/>
    </row>
    <row r="6818" spans="2:21" x14ac:dyDescent="0.25">
      <c r="B6818"/>
      <c r="C6818"/>
      <c r="D6818" s="13"/>
      <c r="E6818" s="13"/>
      <c r="K6818" s="23"/>
      <c r="O6818" s="21"/>
      <c r="P6818" s="27"/>
      <c r="Q6818" s="16"/>
      <c r="U6818" s="27"/>
    </row>
    <row r="6819" spans="2:21" x14ac:dyDescent="0.25">
      <c r="B6819"/>
      <c r="C6819"/>
      <c r="D6819" s="13"/>
      <c r="E6819" s="13"/>
      <c r="K6819" s="23"/>
      <c r="O6819" s="21"/>
      <c r="P6819" s="27"/>
      <c r="Q6819" s="16"/>
      <c r="U6819" s="27"/>
    </row>
    <row r="6820" spans="2:21" x14ac:dyDescent="0.25">
      <c r="B6820"/>
      <c r="C6820"/>
      <c r="D6820" s="13"/>
      <c r="E6820" s="13"/>
      <c r="K6820" s="23"/>
      <c r="O6820" s="21"/>
      <c r="P6820" s="27"/>
      <c r="Q6820" s="16"/>
      <c r="U6820" s="27"/>
    </row>
    <row r="6821" spans="2:21" x14ac:dyDescent="0.25">
      <c r="B6821"/>
      <c r="C6821"/>
      <c r="D6821" s="13"/>
      <c r="E6821" s="13"/>
      <c r="K6821" s="23"/>
      <c r="O6821" s="21"/>
      <c r="P6821" s="27"/>
      <c r="Q6821" s="16"/>
      <c r="U6821" s="27"/>
    </row>
    <row r="6822" spans="2:21" x14ac:dyDescent="0.25">
      <c r="B6822"/>
      <c r="C6822"/>
      <c r="D6822" s="13"/>
      <c r="E6822" s="13"/>
      <c r="K6822" s="23"/>
      <c r="O6822" s="21"/>
      <c r="P6822" s="27"/>
      <c r="Q6822" s="16"/>
      <c r="U6822" s="27"/>
    </row>
    <row r="6823" spans="2:21" x14ac:dyDescent="0.25">
      <c r="B6823"/>
      <c r="C6823"/>
      <c r="D6823" s="13"/>
      <c r="E6823" s="13"/>
      <c r="K6823" s="23"/>
      <c r="O6823" s="21"/>
      <c r="P6823" s="27"/>
      <c r="Q6823" s="16"/>
      <c r="U6823" s="27"/>
    </row>
    <row r="6824" spans="2:21" x14ac:dyDescent="0.25">
      <c r="B6824"/>
      <c r="C6824"/>
      <c r="D6824" s="13"/>
      <c r="E6824" s="13"/>
      <c r="K6824" s="23"/>
      <c r="O6824" s="21"/>
      <c r="P6824" s="27"/>
      <c r="Q6824" s="16"/>
      <c r="U6824" s="27"/>
    </row>
    <row r="6825" spans="2:21" x14ac:dyDescent="0.25">
      <c r="B6825"/>
      <c r="C6825"/>
      <c r="D6825" s="13"/>
      <c r="E6825" s="13"/>
      <c r="K6825" s="23"/>
      <c r="O6825" s="21"/>
      <c r="P6825" s="27"/>
      <c r="Q6825" s="16"/>
      <c r="U6825" s="27"/>
    </row>
    <row r="6826" spans="2:21" x14ac:dyDescent="0.25">
      <c r="B6826"/>
      <c r="C6826"/>
      <c r="D6826" s="13"/>
      <c r="E6826" s="13"/>
      <c r="K6826" s="23"/>
      <c r="O6826" s="21"/>
      <c r="P6826" s="27"/>
      <c r="Q6826" s="16"/>
      <c r="U6826" s="27"/>
    </row>
    <row r="6827" spans="2:21" x14ac:dyDescent="0.25">
      <c r="B6827"/>
      <c r="C6827"/>
      <c r="D6827" s="13"/>
      <c r="E6827" s="13"/>
      <c r="K6827" s="23"/>
      <c r="O6827" s="21"/>
      <c r="P6827" s="27"/>
      <c r="Q6827" s="16"/>
      <c r="U6827" s="27"/>
    </row>
    <row r="6828" spans="2:21" x14ac:dyDescent="0.25">
      <c r="B6828"/>
      <c r="C6828"/>
      <c r="D6828" s="13"/>
      <c r="E6828" s="13"/>
      <c r="K6828" s="23"/>
      <c r="O6828" s="21"/>
      <c r="P6828" s="27"/>
      <c r="Q6828" s="16"/>
      <c r="U6828" s="27"/>
    </row>
    <row r="6829" spans="2:21" x14ac:dyDescent="0.25">
      <c r="B6829"/>
      <c r="C6829"/>
      <c r="D6829" s="13"/>
      <c r="E6829" s="13"/>
      <c r="K6829" s="23"/>
      <c r="O6829" s="21"/>
      <c r="P6829" s="27"/>
      <c r="Q6829" s="16"/>
      <c r="U6829" s="27"/>
    </row>
    <row r="6830" spans="2:21" x14ac:dyDescent="0.25">
      <c r="B6830"/>
      <c r="C6830"/>
      <c r="D6830" s="13"/>
      <c r="E6830" s="13"/>
      <c r="K6830" s="23"/>
      <c r="O6830" s="21"/>
      <c r="P6830" s="27"/>
      <c r="Q6830" s="16"/>
      <c r="U6830" s="27"/>
    </row>
    <row r="6831" spans="2:21" x14ac:dyDescent="0.25">
      <c r="B6831"/>
      <c r="C6831"/>
      <c r="D6831" s="13"/>
      <c r="E6831" s="13"/>
      <c r="K6831" s="23"/>
      <c r="O6831" s="21"/>
      <c r="P6831" s="27"/>
      <c r="Q6831" s="16"/>
      <c r="U6831" s="27"/>
    </row>
    <row r="6832" spans="2:21" x14ac:dyDescent="0.25">
      <c r="B6832"/>
      <c r="C6832"/>
      <c r="D6832" s="13"/>
      <c r="E6832" s="13"/>
      <c r="K6832" s="23"/>
      <c r="O6832" s="21"/>
      <c r="P6832" s="27"/>
      <c r="Q6832" s="16"/>
      <c r="U6832" s="27"/>
    </row>
    <row r="6833" spans="2:21" x14ac:dyDescent="0.25">
      <c r="B6833"/>
      <c r="C6833"/>
      <c r="D6833" s="13"/>
      <c r="E6833" s="13"/>
      <c r="K6833" s="23"/>
      <c r="O6833" s="21"/>
      <c r="P6833" s="27"/>
      <c r="Q6833" s="16"/>
      <c r="U6833" s="27"/>
    </row>
    <row r="6834" spans="2:21" x14ac:dyDescent="0.25">
      <c r="B6834"/>
      <c r="C6834"/>
      <c r="D6834" s="13"/>
      <c r="E6834" s="13"/>
      <c r="K6834" s="23"/>
      <c r="O6834" s="21"/>
      <c r="P6834" s="27"/>
      <c r="Q6834" s="16"/>
      <c r="U6834" s="27"/>
    </row>
    <row r="6835" spans="2:21" x14ac:dyDescent="0.25">
      <c r="B6835"/>
      <c r="C6835"/>
      <c r="D6835" s="13"/>
      <c r="E6835" s="13"/>
      <c r="K6835" s="23"/>
      <c r="O6835" s="21"/>
      <c r="P6835" s="27"/>
      <c r="Q6835" s="16"/>
      <c r="U6835" s="27"/>
    </row>
    <row r="6836" spans="2:21" x14ac:dyDescent="0.25">
      <c r="B6836"/>
      <c r="C6836"/>
      <c r="D6836" s="13"/>
      <c r="E6836" s="13"/>
      <c r="K6836" s="23"/>
      <c r="O6836" s="21"/>
      <c r="P6836" s="27"/>
      <c r="Q6836" s="16"/>
      <c r="U6836" s="27"/>
    </row>
    <row r="6837" spans="2:21" x14ac:dyDescent="0.25">
      <c r="B6837"/>
      <c r="C6837"/>
      <c r="D6837" s="13"/>
      <c r="E6837" s="13"/>
      <c r="K6837" s="23"/>
      <c r="O6837" s="21"/>
      <c r="P6837" s="27"/>
      <c r="Q6837" s="16"/>
      <c r="U6837" s="27"/>
    </row>
    <row r="6838" spans="2:21" x14ac:dyDescent="0.25">
      <c r="B6838"/>
      <c r="C6838"/>
      <c r="D6838" s="13"/>
      <c r="E6838" s="13"/>
      <c r="K6838" s="23"/>
      <c r="O6838" s="21"/>
      <c r="P6838" s="27"/>
      <c r="Q6838" s="16"/>
      <c r="U6838" s="27"/>
    </row>
    <row r="6839" spans="2:21" x14ac:dyDescent="0.25">
      <c r="B6839"/>
      <c r="C6839"/>
      <c r="D6839" s="13"/>
      <c r="E6839" s="13"/>
      <c r="K6839" s="23"/>
      <c r="O6839" s="21"/>
      <c r="P6839" s="27"/>
      <c r="Q6839" s="16"/>
      <c r="U6839" s="27"/>
    </row>
    <row r="6840" spans="2:21" x14ac:dyDescent="0.25">
      <c r="B6840"/>
      <c r="C6840"/>
      <c r="D6840" s="13"/>
      <c r="E6840" s="13"/>
      <c r="K6840" s="23"/>
      <c r="O6840" s="21"/>
      <c r="P6840" s="27"/>
      <c r="Q6840" s="16"/>
      <c r="U6840" s="27"/>
    </row>
    <row r="6841" spans="2:21" x14ac:dyDescent="0.25">
      <c r="B6841"/>
      <c r="C6841"/>
      <c r="D6841" s="13"/>
      <c r="E6841" s="13"/>
      <c r="K6841" s="23"/>
      <c r="O6841" s="21"/>
      <c r="P6841" s="27"/>
      <c r="Q6841" s="16"/>
      <c r="U6841" s="27"/>
    </row>
    <row r="6842" spans="2:21" x14ac:dyDescent="0.25">
      <c r="B6842"/>
      <c r="C6842"/>
      <c r="D6842" s="13"/>
      <c r="E6842" s="13"/>
      <c r="K6842" s="23"/>
      <c r="O6842" s="21"/>
      <c r="P6842" s="27"/>
      <c r="Q6842" s="16"/>
      <c r="U6842" s="27"/>
    </row>
    <row r="6843" spans="2:21" x14ac:dyDescent="0.25">
      <c r="B6843"/>
      <c r="C6843"/>
      <c r="D6843" s="13"/>
      <c r="E6843" s="13"/>
      <c r="K6843" s="23"/>
      <c r="O6843" s="21"/>
      <c r="P6843" s="27"/>
      <c r="Q6843" s="16"/>
      <c r="U6843" s="27"/>
    </row>
    <row r="6844" spans="2:21" x14ac:dyDescent="0.25">
      <c r="B6844"/>
      <c r="C6844"/>
      <c r="D6844" s="13"/>
      <c r="E6844" s="13"/>
      <c r="K6844" s="23"/>
      <c r="O6844" s="21"/>
      <c r="P6844" s="27"/>
      <c r="Q6844" s="16"/>
      <c r="U6844" s="27"/>
    </row>
    <row r="6845" spans="2:21" x14ac:dyDescent="0.25">
      <c r="B6845"/>
      <c r="C6845"/>
      <c r="D6845" s="13"/>
      <c r="E6845" s="13"/>
      <c r="K6845" s="23"/>
      <c r="O6845" s="21"/>
      <c r="P6845" s="27"/>
      <c r="Q6845" s="16"/>
      <c r="U6845" s="27"/>
    </row>
    <row r="6846" spans="2:21" x14ac:dyDescent="0.25">
      <c r="B6846"/>
      <c r="C6846"/>
      <c r="D6846" s="13"/>
      <c r="E6846" s="13"/>
      <c r="K6846" s="23"/>
      <c r="O6846" s="21"/>
      <c r="P6846" s="27"/>
      <c r="Q6846" s="16"/>
      <c r="U6846" s="27"/>
    </row>
    <row r="6847" spans="2:21" x14ac:dyDescent="0.25">
      <c r="B6847"/>
      <c r="C6847"/>
      <c r="D6847" s="13"/>
      <c r="E6847" s="13"/>
      <c r="K6847" s="23"/>
      <c r="O6847" s="21"/>
      <c r="P6847" s="27"/>
      <c r="Q6847" s="16"/>
      <c r="U6847" s="27"/>
    </row>
    <row r="6848" spans="2:21" x14ac:dyDescent="0.25">
      <c r="B6848"/>
      <c r="C6848"/>
      <c r="D6848" s="13"/>
      <c r="E6848" s="13"/>
      <c r="K6848" s="23"/>
      <c r="O6848" s="21"/>
      <c r="P6848" s="27"/>
      <c r="Q6848" s="16"/>
      <c r="U6848" s="27"/>
    </row>
    <row r="6849" spans="2:21" x14ac:dyDescent="0.25">
      <c r="B6849"/>
      <c r="C6849"/>
      <c r="D6849" s="13"/>
      <c r="E6849" s="13"/>
      <c r="K6849" s="23"/>
      <c r="O6849" s="21"/>
      <c r="P6849" s="27"/>
      <c r="Q6849" s="16"/>
      <c r="U6849" s="27"/>
    </row>
    <row r="6850" spans="2:21" x14ac:dyDescent="0.25">
      <c r="B6850"/>
      <c r="C6850"/>
      <c r="D6850" s="13"/>
      <c r="E6850" s="13"/>
      <c r="K6850" s="23"/>
      <c r="O6850" s="21"/>
      <c r="P6850" s="27"/>
      <c r="Q6850" s="16"/>
      <c r="U6850" s="27"/>
    </row>
    <row r="6851" spans="2:21" x14ac:dyDescent="0.25">
      <c r="B6851"/>
      <c r="C6851"/>
      <c r="D6851" s="13"/>
      <c r="E6851" s="13"/>
      <c r="K6851" s="23"/>
      <c r="O6851" s="21"/>
      <c r="P6851" s="27"/>
      <c r="Q6851" s="16"/>
      <c r="U6851" s="27"/>
    </row>
    <row r="6852" spans="2:21" x14ac:dyDescent="0.25">
      <c r="B6852"/>
      <c r="C6852"/>
      <c r="D6852" s="13"/>
      <c r="E6852" s="13"/>
      <c r="K6852" s="23"/>
      <c r="O6852" s="21"/>
      <c r="P6852" s="27"/>
      <c r="Q6852" s="16"/>
      <c r="U6852" s="27"/>
    </row>
    <row r="6853" spans="2:21" x14ac:dyDescent="0.25">
      <c r="B6853"/>
      <c r="C6853"/>
      <c r="D6853" s="13"/>
      <c r="E6853" s="13"/>
      <c r="K6853" s="23"/>
      <c r="O6853" s="21"/>
      <c r="P6853" s="27"/>
      <c r="Q6853" s="16"/>
      <c r="U6853" s="27"/>
    </row>
    <row r="6854" spans="2:21" x14ac:dyDescent="0.25">
      <c r="B6854"/>
      <c r="C6854"/>
      <c r="D6854" s="13"/>
      <c r="E6854" s="13"/>
      <c r="K6854" s="23"/>
      <c r="O6854" s="21"/>
      <c r="P6854" s="27"/>
      <c r="Q6854" s="16"/>
      <c r="U6854" s="27"/>
    </row>
    <row r="6855" spans="2:21" x14ac:dyDescent="0.25">
      <c r="B6855"/>
      <c r="C6855"/>
      <c r="D6855" s="13"/>
      <c r="E6855" s="13"/>
      <c r="K6855" s="23"/>
      <c r="O6855" s="21"/>
      <c r="P6855" s="27"/>
      <c r="Q6855" s="16"/>
      <c r="U6855" s="27"/>
    </row>
    <row r="6856" spans="2:21" x14ac:dyDescent="0.25">
      <c r="B6856"/>
      <c r="C6856"/>
      <c r="D6856" s="13"/>
      <c r="E6856" s="13"/>
      <c r="K6856" s="23"/>
      <c r="O6856" s="21"/>
      <c r="P6856" s="27"/>
      <c r="Q6856" s="16"/>
      <c r="U6856" s="27"/>
    </row>
    <row r="6857" spans="2:21" x14ac:dyDescent="0.25">
      <c r="B6857"/>
      <c r="C6857"/>
      <c r="D6857" s="13"/>
      <c r="E6857" s="13"/>
      <c r="K6857" s="23"/>
      <c r="O6857" s="21"/>
      <c r="P6857" s="27"/>
      <c r="Q6857" s="16"/>
      <c r="U6857" s="27"/>
    </row>
    <row r="6858" spans="2:21" x14ac:dyDescent="0.25">
      <c r="B6858"/>
      <c r="C6858"/>
      <c r="D6858" s="13"/>
      <c r="E6858" s="13"/>
      <c r="K6858" s="23"/>
      <c r="O6858" s="21"/>
      <c r="P6858" s="27"/>
      <c r="Q6858" s="16"/>
      <c r="U6858" s="27"/>
    </row>
    <row r="6859" spans="2:21" x14ac:dyDescent="0.25">
      <c r="B6859"/>
      <c r="C6859"/>
      <c r="D6859" s="13"/>
      <c r="E6859" s="13"/>
      <c r="K6859" s="23"/>
      <c r="O6859" s="21"/>
      <c r="P6859" s="27"/>
      <c r="Q6859" s="16"/>
      <c r="U6859" s="27"/>
    </row>
    <row r="6860" spans="2:21" x14ac:dyDescent="0.25">
      <c r="B6860"/>
      <c r="C6860"/>
      <c r="D6860" s="13"/>
      <c r="E6860" s="13"/>
      <c r="K6860" s="23"/>
      <c r="O6860" s="21"/>
      <c r="P6860" s="27"/>
      <c r="Q6860" s="16"/>
      <c r="U6860" s="27"/>
    </row>
    <row r="6861" spans="2:21" x14ac:dyDescent="0.25">
      <c r="B6861"/>
      <c r="C6861"/>
      <c r="D6861" s="13"/>
      <c r="E6861" s="13"/>
      <c r="K6861" s="23"/>
      <c r="O6861" s="21"/>
      <c r="P6861" s="27"/>
      <c r="Q6861" s="16"/>
      <c r="U6861" s="27"/>
    </row>
    <row r="6862" spans="2:21" x14ac:dyDescent="0.25">
      <c r="B6862"/>
      <c r="C6862"/>
      <c r="D6862" s="13"/>
      <c r="E6862" s="13"/>
      <c r="K6862" s="23"/>
      <c r="O6862" s="21"/>
      <c r="P6862" s="27"/>
      <c r="Q6862" s="16"/>
      <c r="U6862" s="27"/>
    </row>
    <row r="6863" spans="2:21" x14ac:dyDescent="0.25">
      <c r="B6863"/>
      <c r="C6863"/>
      <c r="D6863" s="13"/>
      <c r="E6863" s="13"/>
      <c r="K6863" s="23"/>
      <c r="O6863" s="21"/>
      <c r="P6863" s="27"/>
      <c r="Q6863" s="16"/>
      <c r="U6863" s="27"/>
    </row>
    <row r="6864" spans="2:21" x14ac:dyDescent="0.25">
      <c r="B6864"/>
      <c r="C6864"/>
      <c r="D6864" s="13"/>
      <c r="E6864" s="13"/>
      <c r="K6864" s="23"/>
      <c r="O6864" s="21"/>
      <c r="P6864" s="27"/>
      <c r="Q6864" s="16"/>
      <c r="U6864" s="27"/>
    </row>
    <row r="6865" spans="2:21" x14ac:dyDescent="0.25">
      <c r="B6865"/>
      <c r="C6865"/>
      <c r="D6865" s="13"/>
      <c r="E6865" s="13"/>
      <c r="K6865" s="23"/>
      <c r="O6865" s="21"/>
      <c r="P6865" s="27"/>
      <c r="Q6865" s="16"/>
      <c r="U6865" s="27"/>
    </row>
    <row r="6866" spans="2:21" x14ac:dyDescent="0.25">
      <c r="B6866"/>
      <c r="C6866"/>
      <c r="D6866" s="13"/>
      <c r="E6866" s="13"/>
      <c r="K6866" s="23"/>
      <c r="O6866" s="21"/>
      <c r="P6866" s="27"/>
      <c r="Q6866" s="16"/>
      <c r="U6866" s="27"/>
    </row>
    <row r="6867" spans="2:21" x14ac:dyDescent="0.25">
      <c r="B6867"/>
      <c r="C6867"/>
      <c r="D6867" s="13"/>
      <c r="E6867" s="13"/>
      <c r="K6867" s="23"/>
      <c r="O6867" s="21"/>
      <c r="P6867" s="27"/>
      <c r="Q6867" s="16"/>
      <c r="U6867" s="27"/>
    </row>
    <row r="6868" spans="2:21" x14ac:dyDescent="0.25">
      <c r="B6868"/>
      <c r="C6868"/>
      <c r="D6868" s="13"/>
      <c r="E6868" s="13"/>
      <c r="K6868" s="23"/>
      <c r="O6868" s="21"/>
      <c r="P6868" s="27"/>
      <c r="Q6868" s="16"/>
      <c r="U6868" s="27"/>
    </row>
    <row r="6869" spans="2:21" x14ac:dyDescent="0.25">
      <c r="B6869"/>
      <c r="C6869"/>
      <c r="D6869" s="13"/>
      <c r="E6869" s="13"/>
      <c r="K6869" s="23"/>
      <c r="O6869" s="21"/>
      <c r="P6869" s="27"/>
      <c r="Q6869" s="16"/>
      <c r="U6869" s="27"/>
    </row>
    <row r="6870" spans="2:21" x14ac:dyDescent="0.25">
      <c r="B6870"/>
      <c r="C6870"/>
      <c r="D6870" s="13"/>
      <c r="E6870" s="13"/>
      <c r="K6870" s="23"/>
      <c r="O6870" s="21"/>
      <c r="P6870" s="27"/>
      <c r="Q6870" s="16"/>
      <c r="U6870" s="27"/>
    </row>
    <row r="6871" spans="2:21" x14ac:dyDescent="0.25">
      <c r="B6871"/>
      <c r="C6871"/>
      <c r="D6871" s="13"/>
      <c r="E6871" s="13"/>
      <c r="K6871" s="23"/>
      <c r="O6871" s="21"/>
      <c r="P6871" s="27"/>
      <c r="Q6871" s="16"/>
      <c r="U6871" s="27"/>
    </row>
    <row r="6872" spans="2:21" x14ac:dyDescent="0.25">
      <c r="B6872"/>
      <c r="C6872"/>
      <c r="D6872" s="13"/>
      <c r="E6872" s="13"/>
      <c r="K6872" s="23"/>
      <c r="O6872" s="21"/>
      <c r="P6872" s="27"/>
      <c r="Q6872" s="16"/>
      <c r="U6872" s="27"/>
    </row>
    <row r="6873" spans="2:21" x14ac:dyDescent="0.25">
      <c r="B6873"/>
      <c r="C6873"/>
      <c r="D6873" s="13"/>
      <c r="E6873" s="13"/>
      <c r="K6873" s="23"/>
      <c r="O6873" s="21"/>
      <c r="P6873" s="27"/>
      <c r="Q6873" s="16"/>
      <c r="U6873" s="27"/>
    </row>
    <row r="6874" spans="2:21" x14ac:dyDescent="0.25">
      <c r="B6874"/>
      <c r="C6874"/>
      <c r="D6874" s="13"/>
      <c r="E6874" s="13"/>
      <c r="K6874" s="23"/>
      <c r="O6874" s="21"/>
      <c r="P6874" s="27"/>
      <c r="Q6874" s="16"/>
      <c r="U6874" s="27"/>
    </row>
    <row r="6875" spans="2:21" x14ac:dyDescent="0.25">
      <c r="B6875"/>
      <c r="C6875"/>
      <c r="D6875" s="13"/>
      <c r="E6875" s="13"/>
      <c r="K6875" s="23"/>
      <c r="O6875" s="21"/>
      <c r="P6875" s="27"/>
      <c r="Q6875" s="16"/>
      <c r="U6875" s="27"/>
    </row>
    <row r="6876" spans="2:21" x14ac:dyDescent="0.25">
      <c r="B6876"/>
      <c r="C6876"/>
      <c r="D6876" s="13"/>
      <c r="E6876" s="13"/>
      <c r="K6876" s="23"/>
      <c r="O6876" s="21"/>
      <c r="P6876" s="27"/>
      <c r="Q6876" s="16"/>
      <c r="U6876" s="27"/>
    </row>
    <row r="6877" spans="2:21" x14ac:dyDescent="0.25">
      <c r="B6877"/>
      <c r="C6877"/>
      <c r="D6877" s="13"/>
      <c r="E6877" s="13"/>
      <c r="K6877" s="23"/>
      <c r="O6877" s="21"/>
      <c r="P6877" s="27"/>
      <c r="Q6877" s="16"/>
      <c r="U6877" s="27"/>
    </row>
    <row r="6878" spans="2:21" x14ac:dyDescent="0.25">
      <c r="B6878"/>
      <c r="C6878"/>
      <c r="D6878" s="13"/>
      <c r="E6878" s="13"/>
      <c r="K6878" s="23"/>
      <c r="O6878" s="21"/>
      <c r="P6878" s="27"/>
      <c r="Q6878" s="16"/>
      <c r="U6878" s="27"/>
    </row>
    <row r="6879" spans="2:21" x14ac:dyDescent="0.25">
      <c r="B6879"/>
      <c r="C6879"/>
      <c r="D6879" s="13"/>
      <c r="E6879" s="13"/>
      <c r="K6879" s="23"/>
      <c r="O6879" s="21"/>
      <c r="P6879" s="27"/>
      <c r="Q6879" s="16"/>
      <c r="U6879" s="27"/>
    </row>
    <row r="6880" spans="2:21" x14ac:dyDescent="0.25">
      <c r="B6880"/>
      <c r="C6880"/>
      <c r="D6880" s="13"/>
      <c r="E6880" s="13"/>
      <c r="K6880" s="23"/>
      <c r="O6880" s="21"/>
      <c r="P6880" s="27"/>
      <c r="Q6880" s="16"/>
      <c r="U6880" s="27"/>
    </row>
    <row r="6881" spans="2:21" x14ac:dyDescent="0.25">
      <c r="B6881"/>
      <c r="C6881"/>
      <c r="D6881" s="13"/>
      <c r="E6881" s="13"/>
      <c r="K6881" s="23"/>
      <c r="O6881" s="21"/>
      <c r="P6881" s="27"/>
      <c r="Q6881" s="16"/>
      <c r="U6881" s="27"/>
    </row>
    <row r="6882" spans="2:21" x14ac:dyDescent="0.25">
      <c r="B6882"/>
      <c r="C6882"/>
      <c r="D6882" s="13"/>
      <c r="E6882" s="13"/>
      <c r="K6882" s="23"/>
      <c r="O6882" s="21"/>
      <c r="P6882" s="27"/>
      <c r="Q6882" s="16"/>
      <c r="U6882" s="27"/>
    </row>
    <row r="6883" spans="2:21" x14ac:dyDescent="0.25">
      <c r="B6883"/>
      <c r="C6883"/>
      <c r="D6883" s="13"/>
      <c r="E6883" s="13"/>
      <c r="K6883" s="23"/>
      <c r="O6883" s="21"/>
      <c r="P6883" s="27"/>
      <c r="Q6883" s="16"/>
      <c r="U6883" s="27"/>
    </row>
    <row r="6884" spans="2:21" x14ac:dyDescent="0.25">
      <c r="B6884"/>
      <c r="C6884"/>
      <c r="D6884" s="13"/>
      <c r="E6884" s="13"/>
      <c r="K6884" s="23"/>
      <c r="O6884" s="21"/>
      <c r="P6884" s="27"/>
      <c r="Q6884" s="16"/>
      <c r="U6884" s="27"/>
    </row>
    <row r="6885" spans="2:21" x14ac:dyDescent="0.25">
      <c r="B6885"/>
      <c r="C6885"/>
      <c r="D6885" s="13"/>
      <c r="E6885" s="13"/>
      <c r="K6885" s="23"/>
      <c r="O6885" s="21"/>
      <c r="P6885" s="27"/>
      <c r="Q6885" s="16"/>
      <c r="U6885" s="27"/>
    </row>
    <row r="6886" spans="2:21" x14ac:dyDescent="0.25">
      <c r="B6886"/>
      <c r="C6886"/>
      <c r="D6886" s="13"/>
      <c r="E6886" s="13"/>
      <c r="K6886" s="23"/>
      <c r="O6886" s="21"/>
      <c r="P6886" s="27"/>
      <c r="Q6886" s="16"/>
      <c r="U6886" s="27"/>
    </row>
    <row r="6887" spans="2:21" x14ac:dyDescent="0.25">
      <c r="B6887"/>
      <c r="C6887"/>
      <c r="D6887" s="13"/>
      <c r="E6887" s="13"/>
      <c r="K6887" s="23"/>
      <c r="O6887" s="21"/>
      <c r="P6887" s="27"/>
      <c r="Q6887" s="16"/>
      <c r="U6887" s="27"/>
    </row>
    <row r="6888" spans="2:21" x14ac:dyDescent="0.25">
      <c r="B6888"/>
      <c r="C6888"/>
      <c r="D6888" s="13"/>
      <c r="E6888" s="13"/>
      <c r="K6888" s="23"/>
      <c r="O6888" s="21"/>
      <c r="P6888" s="27"/>
      <c r="Q6888" s="16"/>
      <c r="U6888" s="27"/>
    </row>
    <row r="6889" spans="2:21" x14ac:dyDescent="0.25">
      <c r="B6889"/>
      <c r="C6889"/>
      <c r="D6889" s="13"/>
      <c r="E6889" s="13"/>
      <c r="K6889" s="23"/>
      <c r="O6889" s="21"/>
      <c r="P6889" s="27"/>
      <c r="Q6889" s="16"/>
      <c r="U6889" s="27"/>
    </row>
    <row r="6890" spans="2:21" x14ac:dyDescent="0.25">
      <c r="B6890"/>
      <c r="C6890"/>
      <c r="D6890" s="13"/>
      <c r="E6890" s="13"/>
      <c r="K6890" s="23"/>
      <c r="O6890" s="21"/>
      <c r="P6890" s="27"/>
      <c r="Q6890" s="16"/>
      <c r="U6890" s="27"/>
    </row>
    <row r="6891" spans="2:21" x14ac:dyDescent="0.25">
      <c r="B6891"/>
      <c r="C6891"/>
      <c r="D6891" s="13"/>
      <c r="E6891" s="13"/>
      <c r="K6891" s="23"/>
      <c r="O6891" s="21"/>
      <c r="P6891" s="27"/>
      <c r="Q6891" s="16"/>
      <c r="U6891" s="27"/>
    </row>
    <row r="6892" spans="2:21" x14ac:dyDescent="0.25">
      <c r="B6892"/>
      <c r="C6892"/>
      <c r="D6892" s="13"/>
      <c r="E6892" s="13"/>
      <c r="K6892" s="23"/>
      <c r="O6892" s="21"/>
      <c r="P6892" s="27"/>
      <c r="Q6892" s="16"/>
      <c r="U6892" s="27"/>
    </row>
    <row r="6893" spans="2:21" x14ac:dyDescent="0.25">
      <c r="B6893"/>
      <c r="C6893"/>
      <c r="D6893" s="13"/>
      <c r="E6893" s="13"/>
      <c r="K6893" s="23"/>
      <c r="O6893" s="21"/>
      <c r="P6893" s="27"/>
      <c r="Q6893" s="16"/>
      <c r="U6893" s="27"/>
    </row>
    <row r="6894" spans="2:21" x14ac:dyDescent="0.25">
      <c r="B6894"/>
      <c r="C6894"/>
      <c r="D6894" s="13"/>
      <c r="E6894" s="13"/>
      <c r="K6894" s="23"/>
      <c r="O6894" s="21"/>
      <c r="P6894" s="27"/>
      <c r="Q6894" s="16"/>
      <c r="U6894" s="27"/>
    </row>
    <row r="6895" spans="2:21" x14ac:dyDescent="0.25">
      <c r="B6895"/>
      <c r="C6895"/>
      <c r="D6895" s="13"/>
      <c r="E6895" s="13"/>
      <c r="K6895" s="23"/>
      <c r="O6895" s="21"/>
      <c r="P6895" s="27"/>
      <c r="Q6895" s="16"/>
      <c r="U6895" s="27"/>
    </row>
    <row r="6896" spans="2:21" x14ac:dyDescent="0.25">
      <c r="B6896"/>
      <c r="C6896"/>
      <c r="D6896" s="13"/>
      <c r="E6896" s="13"/>
      <c r="K6896" s="23"/>
      <c r="O6896" s="21"/>
      <c r="P6896" s="27"/>
      <c r="Q6896" s="16"/>
      <c r="U6896" s="27"/>
    </row>
    <row r="6897" spans="2:21" x14ac:dyDescent="0.25">
      <c r="B6897"/>
      <c r="C6897"/>
      <c r="D6897" s="13"/>
      <c r="E6897" s="13"/>
      <c r="K6897" s="23"/>
      <c r="O6897" s="21"/>
      <c r="P6897" s="27"/>
      <c r="Q6897" s="16"/>
      <c r="U6897" s="27"/>
    </row>
    <row r="6898" spans="2:21" x14ac:dyDescent="0.25">
      <c r="B6898"/>
      <c r="C6898"/>
      <c r="D6898" s="13"/>
      <c r="E6898" s="13"/>
      <c r="K6898" s="23"/>
      <c r="O6898" s="21"/>
      <c r="P6898" s="27"/>
      <c r="Q6898" s="16"/>
      <c r="U6898" s="27"/>
    </row>
    <row r="6899" spans="2:21" x14ac:dyDescent="0.25">
      <c r="B6899"/>
      <c r="C6899"/>
      <c r="D6899" s="13"/>
      <c r="E6899" s="13"/>
      <c r="K6899" s="23"/>
      <c r="O6899" s="21"/>
      <c r="P6899" s="27"/>
      <c r="Q6899" s="16"/>
      <c r="U6899" s="27"/>
    </row>
    <row r="6900" spans="2:21" x14ac:dyDescent="0.25">
      <c r="B6900"/>
      <c r="C6900"/>
      <c r="D6900" s="13"/>
      <c r="E6900" s="13"/>
      <c r="K6900" s="23"/>
      <c r="O6900" s="21"/>
      <c r="P6900" s="27"/>
      <c r="Q6900" s="16"/>
      <c r="U6900" s="27"/>
    </row>
    <row r="6901" spans="2:21" x14ac:dyDescent="0.25">
      <c r="B6901"/>
      <c r="C6901"/>
      <c r="D6901" s="13"/>
      <c r="E6901" s="13"/>
      <c r="K6901" s="23"/>
      <c r="O6901" s="21"/>
      <c r="P6901" s="27"/>
      <c r="Q6901" s="16"/>
      <c r="U6901" s="27"/>
    </row>
    <row r="6902" spans="2:21" x14ac:dyDescent="0.25">
      <c r="B6902"/>
      <c r="C6902"/>
      <c r="D6902" s="13"/>
      <c r="E6902" s="13"/>
      <c r="K6902" s="23"/>
      <c r="O6902" s="21"/>
      <c r="P6902" s="27"/>
      <c r="Q6902" s="16"/>
      <c r="U6902" s="27"/>
    </row>
    <row r="6903" spans="2:21" x14ac:dyDescent="0.25">
      <c r="B6903"/>
      <c r="C6903"/>
      <c r="D6903" s="13"/>
      <c r="E6903" s="13"/>
      <c r="K6903" s="23"/>
      <c r="O6903" s="21"/>
      <c r="P6903" s="27"/>
      <c r="Q6903" s="16"/>
      <c r="U6903" s="27"/>
    </row>
    <row r="6904" spans="2:21" x14ac:dyDescent="0.25">
      <c r="B6904"/>
      <c r="C6904"/>
      <c r="D6904" s="13"/>
      <c r="E6904" s="13"/>
      <c r="K6904" s="23"/>
      <c r="O6904" s="21"/>
      <c r="P6904" s="27"/>
      <c r="Q6904" s="16"/>
      <c r="U6904" s="27"/>
    </row>
    <row r="6905" spans="2:21" x14ac:dyDescent="0.25">
      <c r="B6905"/>
      <c r="C6905"/>
      <c r="D6905" s="13"/>
      <c r="E6905" s="13"/>
      <c r="K6905" s="23"/>
      <c r="O6905" s="21"/>
      <c r="P6905" s="27"/>
      <c r="Q6905" s="16"/>
      <c r="U6905" s="27"/>
    </row>
    <row r="6906" spans="2:21" x14ac:dyDescent="0.25">
      <c r="B6906"/>
      <c r="C6906"/>
      <c r="D6906" s="13"/>
      <c r="E6906" s="13"/>
      <c r="K6906" s="23"/>
      <c r="O6906" s="21"/>
      <c r="P6906" s="27"/>
      <c r="Q6906" s="16"/>
      <c r="U6906" s="27"/>
    </row>
    <row r="6907" spans="2:21" x14ac:dyDescent="0.25">
      <c r="B6907"/>
      <c r="C6907"/>
      <c r="D6907" s="13"/>
      <c r="E6907" s="13"/>
      <c r="K6907" s="23"/>
      <c r="O6907" s="21"/>
      <c r="P6907" s="27"/>
      <c r="Q6907" s="16"/>
      <c r="U6907" s="27"/>
    </row>
    <row r="6908" spans="2:21" x14ac:dyDescent="0.25">
      <c r="B6908"/>
      <c r="C6908"/>
      <c r="D6908" s="13"/>
      <c r="E6908" s="13"/>
      <c r="K6908" s="23"/>
      <c r="O6908" s="21"/>
      <c r="P6908" s="27"/>
      <c r="Q6908" s="16"/>
      <c r="U6908" s="27"/>
    </row>
    <row r="6909" spans="2:21" x14ac:dyDescent="0.25">
      <c r="B6909"/>
      <c r="C6909"/>
      <c r="D6909" s="13"/>
      <c r="E6909" s="13"/>
      <c r="K6909" s="23"/>
      <c r="O6909" s="21"/>
      <c r="P6909" s="27"/>
      <c r="Q6909" s="16"/>
      <c r="U6909" s="27"/>
    </row>
    <row r="6910" spans="2:21" x14ac:dyDescent="0.25">
      <c r="B6910"/>
      <c r="C6910"/>
      <c r="D6910" s="13"/>
      <c r="E6910" s="13"/>
      <c r="K6910" s="23"/>
      <c r="O6910" s="21"/>
      <c r="P6910" s="27"/>
      <c r="Q6910" s="16"/>
      <c r="U6910" s="27"/>
    </row>
    <row r="6911" spans="2:21" x14ac:dyDescent="0.25">
      <c r="B6911"/>
      <c r="C6911"/>
      <c r="D6911" s="13"/>
      <c r="E6911" s="13"/>
      <c r="K6911" s="23"/>
      <c r="O6911" s="21"/>
      <c r="P6911" s="27"/>
      <c r="Q6911" s="16"/>
      <c r="U6911" s="27"/>
    </row>
    <row r="6912" spans="2:21" x14ac:dyDescent="0.25">
      <c r="B6912"/>
      <c r="C6912"/>
      <c r="D6912" s="13"/>
      <c r="E6912" s="13"/>
      <c r="K6912" s="23"/>
      <c r="O6912" s="21"/>
      <c r="P6912" s="27"/>
      <c r="Q6912" s="16"/>
      <c r="U6912" s="27"/>
    </row>
    <row r="6913" spans="2:21" x14ac:dyDescent="0.25">
      <c r="B6913"/>
      <c r="C6913"/>
      <c r="D6913" s="13"/>
      <c r="E6913" s="13"/>
      <c r="K6913" s="23"/>
      <c r="O6913" s="21"/>
      <c r="P6913" s="27"/>
      <c r="Q6913" s="16"/>
      <c r="U6913" s="27"/>
    </row>
    <row r="6914" spans="2:21" x14ac:dyDescent="0.25">
      <c r="B6914"/>
      <c r="C6914"/>
      <c r="D6914" s="13"/>
      <c r="E6914" s="13"/>
      <c r="K6914" s="23"/>
      <c r="O6914" s="21"/>
      <c r="P6914" s="27"/>
      <c r="Q6914" s="16"/>
      <c r="U6914" s="27"/>
    </row>
    <row r="6915" spans="2:21" x14ac:dyDescent="0.25">
      <c r="B6915"/>
      <c r="C6915"/>
      <c r="D6915" s="13"/>
      <c r="E6915" s="13"/>
      <c r="K6915" s="23"/>
      <c r="O6915" s="21"/>
      <c r="P6915" s="27"/>
      <c r="Q6915" s="16"/>
      <c r="U6915" s="27"/>
    </row>
    <row r="6916" spans="2:21" x14ac:dyDescent="0.25">
      <c r="B6916"/>
      <c r="C6916"/>
      <c r="D6916" s="13"/>
      <c r="E6916" s="13"/>
      <c r="K6916" s="23"/>
      <c r="O6916" s="21"/>
      <c r="P6916" s="27"/>
      <c r="Q6916" s="16"/>
      <c r="U6916" s="27"/>
    </row>
    <row r="6917" spans="2:21" x14ac:dyDescent="0.25">
      <c r="B6917"/>
      <c r="C6917"/>
      <c r="D6917" s="13"/>
      <c r="E6917" s="13"/>
      <c r="K6917" s="23"/>
      <c r="O6917" s="21"/>
      <c r="P6917" s="27"/>
      <c r="Q6917" s="16"/>
      <c r="U6917" s="27"/>
    </row>
    <row r="6918" spans="2:21" x14ac:dyDescent="0.25">
      <c r="B6918"/>
      <c r="C6918"/>
      <c r="D6918" s="13"/>
      <c r="E6918" s="13"/>
      <c r="K6918" s="23"/>
      <c r="O6918" s="21"/>
      <c r="P6918" s="27"/>
      <c r="Q6918" s="16"/>
      <c r="U6918" s="27"/>
    </row>
    <row r="6919" spans="2:21" x14ac:dyDescent="0.25">
      <c r="B6919"/>
      <c r="C6919"/>
      <c r="D6919" s="13"/>
      <c r="E6919" s="13"/>
      <c r="K6919" s="23"/>
      <c r="O6919" s="21"/>
      <c r="P6919" s="27"/>
      <c r="Q6919" s="16"/>
      <c r="U6919" s="27"/>
    </row>
    <row r="6920" spans="2:21" x14ac:dyDescent="0.25">
      <c r="B6920"/>
      <c r="C6920"/>
      <c r="D6920" s="13"/>
      <c r="E6920" s="13"/>
      <c r="K6920" s="23"/>
      <c r="O6920" s="21"/>
      <c r="P6920" s="27"/>
      <c r="Q6920" s="16"/>
      <c r="U6920" s="27"/>
    </row>
    <row r="6921" spans="2:21" x14ac:dyDescent="0.25">
      <c r="B6921"/>
      <c r="C6921"/>
      <c r="D6921" s="13"/>
      <c r="E6921" s="13"/>
      <c r="K6921" s="23"/>
      <c r="O6921" s="21"/>
      <c r="P6921" s="27"/>
      <c r="Q6921" s="16"/>
      <c r="U6921" s="27"/>
    </row>
    <row r="6922" spans="2:21" x14ac:dyDescent="0.25">
      <c r="B6922"/>
      <c r="C6922"/>
      <c r="D6922" s="13"/>
      <c r="E6922" s="13"/>
      <c r="K6922" s="23"/>
      <c r="O6922" s="21"/>
      <c r="P6922" s="27"/>
      <c r="Q6922" s="16"/>
      <c r="U6922" s="27"/>
    </row>
    <row r="6923" spans="2:21" x14ac:dyDescent="0.25">
      <c r="B6923"/>
      <c r="C6923"/>
      <c r="D6923" s="13"/>
      <c r="E6923" s="13"/>
      <c r="K6923" s="23"/>
      <c r="O6923" s="21"/>
      <c r="P6923" s="27"/>
      <c r="Q6923" s="16"/>
      <c r="U6923" s="27"/>
    </row>
    <row r="6924" spans="2:21" x14ac:dyDescent="0.25">
      <c r="B6924"/>
      <c r="C6924"/>
      <c r="D6924" s="13"/>
      <c r="E6924" s="13"/>
      <c r="K6924" s="23"/>
      <c r="O6924" s="21"/>
      <c r="P6924" s="27"/>
      <c r="Q6924" s="16"/>
      <c r="U6924" s="27"/>
    </row>
    <row r="6925" spans="2:21" x14ac:dyDescent="0.25">
      <c r="B6925"/>
      <c r="C6925"/>
      <c r="D6925" s="13"/>
      <c r="E6925" s="13"/>
      <c r="K6925" s="23"/>
      <c r="O6925" s="21"/>
      <c r="P6925" s="27"/>
      <c r="Q6925" s="16"/>
      <c r="U6925" s="27"/>
    </row>
    <row r="6926" spans="2:21" x14ac:dyDescent="0.25">
      <c r="B6926"/>
      <c r="C6926"/>
      <c r="D6926" s="13"/>
      <c r="E6926" s="13"/>
      <c r="K6926" s="23"/>
      <c r="O6926" s="21"/>
      <c r="P6926" s="27"/>
      <c r="Q6926" s="16"/>
      <c r="U6926" s="27"/>
    </row>
    <row r="6927" spans="2:21" x14ac:dyDescent="0.25">
      <c r="B6927"/>
      <c r="C6927"/>
      <c r="D6927" s="13"/>
      <c r="E6927" s="13"/>
      <c r="K6927" s="23"/>
      <c r="O6927" s="21"/>
      <c r="P6927" s="27"/>
      <c r="Q6927" s="16"/>
      <c r="U6927" s="27"/>
    </row>
    <row r="6928" spans="2:21" x14ac:dyDescent="0.25">
      <c r="B6928"/>
      <c r="C6928"/>
      <c r="D6928" s="13"/>
      <c r="E6928" s="13"/>
      <c r="K6928" s="23"/>
      <c r="O6928" s="21"/>
      <c r="P6928" s="27"/>
      <c r="Q6928" s="16"/>
      <c r="U6928" s="27"/>
    </row>
    <row r="6929" spans="2:21" x14ac:dyDescent="0.25">
      <c r="B6929"/>
      <c r="C6929"/>
      <c r="D6929" s="13"/>
      <c r="E6929" s="13"/>
      <c r="K6929" s="23"/>
      <c r="O6929" s="21"/>
      <c r="P6929" s="27"/>
      <c r="Q6929" s="16"/>
      <c r="U6929" s="27"/>
    </row>
    <row r="6930" spans="2:21" x14ac:dyDescent="0.25">
      <c r="B6930"/>
      <c r="C6930"/>
      <c r="D6930" s="13"/>
      <c r="E6930" s="13"/>
      <c r="K6930" s="23"/>
      <c r="O6930" s="21"/>
      <c r="P6930" s="27"/>
      <c r="Q6930" s="16"/>
      <c r="U6930" s="27"/>
    </row>
    <row r="6931" spans="2:21" x14ac:dyDescent="0.25">
      <c r="B6931"/>
      <c r="C6931"/>
      <c r="D6931" s="13"/>
      <c r="E6931" s="13"/>
      <c r="K6931" s="23"/>
      <c r="O6931" s="21"/>
      <c r="P6931" s="27"/>
      <c r="Q6931" s="16"/>
      <c r="U6931" s="27"/>
    </row>
    <row r="6932" spans="2:21" x14ac:dyDescent="0.25">
      <c r="B6932"/>
      <c r="C6932"/>
      <c r="D6932" s="13"/>
      <c r="E6932" s="13"/>
      <c r="K6932" s="23"/>
      <c r="O6932" s="21"/>
      <c r="P6932" s="27"/>
      <c r="Q6932" s="16"/>
      <c r="U6932" s="27"/>
    </row>
    <row r="6933" spans="2:21" x14ac:dyDescent="0.25">
      <c r="B6933"/>
      <c r="C6933"/>
      <c r="D6933" s="13"/>
      <c r="E6933" s="13"/>
      <c r="K6933" s="23"/>
      <c r="O6933" s="21"/>
      <c r="P6933" s="27"/>
      <c r="Q6933" s="16"/>
      <c r="U6933" s="27"/>
    </row>
    <row r="6934" spans="2:21" x14ac:dyDescent="0.25">
      <c r="B6934"/>
      <c r="C6934"/>
      <c r="D6934" s="13"/>
      <c r="E6934" s="13"/>
      <c r="K6934" s="23"/>
      <c r="O6934" s="21"/>
      <c r="P6934" s="27"/>
      <c r="Q6934" s="16"/>
      <c r="U6934" s="27"/>
    </row>
    <row r="6935" spans="2:21" x14ac:dyDescent="0.25">
      <c r="B6935"/>
      <c r="C6935"/>
      <c r="D6935" s="13"/>
      <c r="E6935" s="13"/>
      <c r="K6935" s="23"/>
      <c r="O6935" s="21"/>
      <c r="P6935" s="27"/>
      <c r="Q6935" s="16"/>
      <c r="U6935" s="27"/>
    </row>
    <row r="6936" spans="2:21" x14ac:dyDescent="0.25">
      <c r="B6936"/>
      <c r="C6936"/>
      <c r="D6936" s="13"/>
      <c r="E6936" s="13"/>
      <c r="K6936" s="23"/>
      <c r="O6936" s="21"/>
      <c r="P6936" s="27"/>
      <c r="Q6936" s="16"/>
      <c r="U6936" s="27"/>
    </row>
    <row r="6937" spans="2:21" x14ac:dyDescent="0.25">
      <c r="B6937"/>
      <c r="C6937"/>
      <c r="D6937" s="13"/>
      <c r="E6937" s="13"/>
      <c r="K6937" s="23"/>
      <c r="O6937" s="21"/>
      <c r="P6937" s="27"/>
      <c r="Q6937" s="16"/>
      <c r="U6937" s="27"/>
    </row>
    <row r="6938" spans="2:21" x14ac:dyDescent="0.25">
      <c r="B6938"/>
      <c r="C6938"/>
      <c r="D6938" s="13"/>
      <c r="E6938" s="13"/>
      <c r="K6938" s="23"/>
      <c r="O6938" s="21"/>
      <c r="P6938" s="27"/>
      <c r="Q6938" s="16"/>
      <c r="U6938" s="27"/>
    </row>
    <row r="6939" spans="2:21" x14ac:dyDescent="0.25">
      <c r="B6939"/>
      <c r="C6939"/>
      <c r="D6939" s="13"/>
      <c r="E6939" s="13"/>
      <c r="K6939" s="23"/>
      <c r="O6939" s="21"/>
      <c r="P6939" s="27"/>
      <c r="Q6939" s="16"/>
      <c r="U6939" s="27"/>
    </row>
    <row r="6940" spans="2:21" x14ac:dyDescent="0.25">
      <c r="B6940"/>
      <c r="C6940"/>
      <c r="D6940" s="13"/>
      <c r="E6940" s="13"/>
      <c r="K6940" s="23"/>
      <c r="O6940" s="21"/>
      <c r="P6940" s="27"/>
      <c r="Q6940" s="16"/>
      <c r="U6940" s="27"/>
    </row>
    <row r="6941" spans="2:21" x14ac:dyDescent="0.25">
      <c r="B6941"/>
      <c r="C6941"/>
      <c r="D6941" s="13"/>
      <c r="E6941" s="13"/>
      <c r="K6941" s="23"/>
      <c r="O6941" s="21"/>
      <c r="P6941" s="27"/>
      <c r="Q6941" s="16"/>
      <c r="U6941" s="27"/>
    </row>
    <row r="6942" spans="2:21" x14ac:dyDescent="0.25">
      <c r="B6942"/>
      <c r="C6942"/>
      <c r="D6942" s="13"/>
      <c r="E6942" s="13"/>
      <c r="K6942" s="23"/>
      <c r="O6942" s="21"/>
      <c r="P6942" s="27"/>
      <c r="Q6942" s="16"/>
      <c r="U6942" s="27"/>
    </row>
    <row r="6943" spans="2:21" x14ac:dyDescent="0.25">
      <c r="B6943"/>
      <c r="C6943"/>
      <c r="D6943" s="13"/>
      <c r="E6943" s="13"/>
      <c r="K6943" s="23"/>
      <c r="O6943" s="21"/>
      <c r="P6943" s="27"/>
      <c r="Q6943" s="16"/>
      <c r="U6943" s="27"/>
    </row>
    <row r="6944" spans="2:21" x14ac:dyDescent="0.25">
      <c r="B6944"/>
      <c r="C6944"/>
      <c r="D6944" s="13"/>
      <c r="E6944" s="13"/>
      <c r="K6944" s="23"/>
      <c r="O6944" s="21"/>
      <c r="P6944" s="27"/>
      <c r="Q6944" s="16"/>
      <c r="U6944" s="27"/>
    </row>
    <row r="6945" spans="2:21" x14ac:dyDescent="0.25">
      <c r="B6945"/>
      <c r="C6945"/>
      <c r="D6945" s="13"/>
      <c r="E6945" s="13"/>
      <c r="K6945" s="23"/>
      <c r="O6945" s="21"/>
      <c r="P6945" s="27"/>
      <c r="Q6945" s="16"/>
      <c r="U6945" s="27"/>
    </row>
    <row r="6946" spans="2:21" x14ac:dyDescent="0.25">
      <c r="B6946"/>
      <c r="C6946"/>
      <c r="D6946" s="13"/>
      <c r="E6946" s="13"/>
      <c r="K6946" s="23"/>
      <c r="O6946" s="21"/>
      <c r="P6946" s="27"/>
      <c r="Q6946" s="16"/>
      <c r="U6946" s="27"/>
    </row>
    <row r="6947" spans="2:21" x14ac:dyDescent="0.25">
      <c r="B6947"/>
      <c r="C6947"/>
      <c r="D6947" s="13"/>
      <c r="E6947" s="13"/>
      <c r="K6947" s="23"/>
      <c r="O6947" s="21"/>
      <c r="P6947" s="27"/>
      <c r="Q6947" s="16"/>
      <c r="U6947" s="27"/>
    </row>
    <row r="6948" spans="2:21" x14ac:dyDescent="0.25">
      <c r="B6948"/>
      <c r="C6948"/>
      <c r="D6948" s="13"/>
      <c r="E6948" s="13"/>
      <c r="K6948" s="23"/>
      <c r="O6948" s="21"/>
      <c r="P6948" s="27"/>
      <c r="Q6948" s="16"/>
      <c r="U6948" s="27"/>
    </row>
    <row r="6949" spans="2:21" x14ac:dyDescent="0.25">
      <c r="B6949"/>
      <c r="C6949"/>
      <c r="D6949" s="13"/>
      <c r="E6949" s="13"/>
      <c r="K6949" s="23"/>
      <c r="O6949" s="21"/>
      <c r="P6949" s="27"/>
      <c r="Q6949" s="16"/>
      <c r="U6949" s="27"/>
    </row>
    <row r="6950" spans="2:21" x14ac:dyDescent="0.25">
      <c r="B6950"/>
      <c r="C6950"/>
      <c r="D6950" s="13"/>
      <c r="E6950" s="13"/>
      <c r="K6950" s="23"/>
      <c r="O6950" s="21"/>
      <c r="P6950" s="27"/>
      <c r="Q6950" s="16"/>
      <c r="U6950" s="27"/>
    </row>
    <row r="6951" spans="2:21" x14ac:dyDescent="0.25">
      <c r="B6951"/>
      <c r="C6951"/>
      <c r="D6951" s="13"/>
      <c r="E6951" s="13"/>
      <c r="K6951" s="23"/>
      <c r="O6951" s="21"/>
      <c r="P6951" s="27"/>
      <c r="Q6951" s="16"/>
      <c r="U6951" s="27"/>
    </row>
    <row r="6952" spans="2:21" x14ac:dyDescent="0.25">
      <c r="B6952"/>
      <c r="C6952"/>
      <c r="D6952" s="13"/>
      <c r="E6952" s="13"/>
      <c r="K6952" s="23"/>
      <c r="O6952" s="21"/>
      <c r="P6952" s="27"/>
      <c r="Q6952" s="16"/>
      <c r="U6952" s="27"/>
    </row>
    <row r="6953" spans="2:21" x14ac:dyDescent="0.25">
      <c r="B6953"/>
      <c r="C6953"/>
      <c r="D6953" s="13"/>
      <c r="E6953" s="13"/>
      <c r="K6953" s="23"/>
      <c r="O6953" s="21"/>
      <c r="P6953" s="27"/>
      <c r="Q6953" s="16"/>
      <c r="U6953" s="27"/>
    </row>
    <row r="6954" spans="2:21" x14ac:dyDescent="0.25">
      <c r="B6954"/>
      <c r="C6954"/>
      <c r="D6954" s="13"/>
      <c r="E6954" s="13"/>
      <c r="K6954" s="23"/>
      <c r="O6954" s="21"/>
      <c r="P6954" s="27"/>
      <c r="Q6954" s="16"/>
      <c r="U6954" s="27"/>
    </row>
    <row r="6955" spans="2:21" x14ac:dyDescent="0.25">
      <c r="B6955"/>
      <c r="C6955"/>
      <c r="D6955" s="13"/>
      <c r="E6955" s="13"/>
      <c r="K6955" s="23"/>
      <c r="O6955" s="21"/>
      <c r="P6955" s="27"/>
      <c r="Q6955" s="16"/>
      <c r="U6955" s="27"/>
    </row>
    <row r="6956" spans="2:21" x14ac:dyDescent="0.25">
      <c r="B6956"/>
      <c r="C6956"/>
      <c r="D6956" s="13"/>
      <c r="E6956" s="13"/>
      <c r="K6956" s="23"/>
      <c r="O6956" s="21"/>
      <c r="P6956" s="27"/>
      <c r="Q6956" s="16"/>
      <c r="U6956" s="27"/>
    </row>
    <row r="6957" spans="2:21" x14ac:dyDescent="0.25">
      <c r="B6957"/>
      <c r="C6957"/>
      <c r="D6957" s="13"/>
      <c r="E6957" s="13"/>
      <c r="K6957" s="23"/>
      <c r="O6957" s="21"/>
      <c r="P6957" s="27"/>
      <c r="Q6957" s="16"/>
      <c r="U6957" s="27"/>
    </row>
    <row r="6958" spans="2:21" x14ac:dyDescent="0.25">
      <c r="B6958"/>
      <c r="C6958"/>
      <c r="D6958" s="13"/>
      <c r="E6958" s="13"/>
      <c r="K6958" s="23"/>
      <c r="O6958" s="21"/>
      <c r="P6958" s="27"/>
      <c r="Q6958" s="16"/>
      <c r="U6958" s="27"/>
    </row>
    <row r="6959" spans="2:21" x14ac:dyDescent="0.25">
      <c r="B6959"/>
      <c r="C6959"/>
      <c r="D6959" s="13"/>
      <c r="E6959" s="13"/>
      <c r="K6959" s="23"/>
      <c r="O6959" s="21"/>
      <c r="P6959" s="27"/>
      <c r="Q6959" s="16"/>
      <c r="U6959" s="27"/>
    </row>
    <row r="6960" spans="2:21" x14ac:dyDescent="0.25">
      <c r="B6960"/>
      <c r="C6960"/>
      <c r="D6960" s="13"/>
      <c r="E6960" s="13"/>
      <c r="K6960" s="23"/>
      <c r="O6960" s="21"/>
      <c r="P6960" s="27"/>
      <c r="Q6960" s="16"/>
      <c r="U6960" s="27"/>
    </row>
    <row r="6961" spans="2:21" x14ac:dyDescent="0.25">
      <c r="B6961"/>
      <c r="C6961"/>
      <c r="D6961" s="13"/>
      <c r="E6961" s="13"/>
      <c r="K6961" s="23"/>
      <c r="O6961" s="21"/>
      <c r="P6961" s="27"/>
      <c r="Q6961" s="16"/>
      <c r="U6961" s="27"/>
    </row>
    <row r="6962" spans="2:21" x14ac:dyDescent="0.25">
      <c r="B6962"/>
      <c r="C6962"/>
      <c r="D6962" s="13"/>
      <c r="E6962" s="13"/>
      <c r="K6962" s="23"/>
      <c r="O6962" s="21"/>
      <c r="P6962" s="27"/>
      <c r="Q6962" s="16"/>
      <c r="U6962" s="27"/>
    </row>
    <row r="6963" spans="2:21" x14ac:dyDescent="0.25">
      <c r="B6963"/>
      <c r="C6963"/>
      <c r="D6963" s="13"/>
      <c r="E6963" s="13"/>
      <c r="K6963" s="23"/>
      <c r="O6963" s="21"/>
      <c r="P6963" s="27"/>
      <c r="Q6963" s="16"/>
      <c r="U6963" s="27"/>
    </row>
    <row r="6964" spans="2:21" x14ac:dyDescent="0.25">
      <c r="B6964"/>
      <c r="C6964"/>
      <c r="D6964" s="13"/>
      <c r="E6964" s="13"/>
      <c r="K6964" s="23"/>
      <c r="O6964" s="21"/>
      <c r="P6964" s="27"/>
      <c r="Q6964" s="16"/>
      <c r="U6964" s="27"/>
    </row>
    <row r="6965" spans="2:21" x14ac:dyDescent="0.25">
      <c r="B6965"/>
      <c r="C6965"/>
      <c r="D6965" s="13"/>
      <c r="E6965" s="13"/>
      <c r="K6965" s="23"/>
      <c r="O6965" s="21"/>
      <c r="P6965" s="27"/>
      <c r="Q6965" s="16"/>
      <c r="U6965" s="27"/>
    </row>
    <row r="6966" spans="2:21" x14ac:dyDescent="0.25">
      <c r="B6966"/>
      <c r="C6966"/>
      <c r="D6966" s="13"/>
      <c r="E6966" s="13"/>
      <c r="K6966" s="23"/>
      <c r="O6966" s="21"/>
      <c r="P6966" s="27"/>
      <c r="Q6966" s="16"/>
      <c r="U6966" s="27"/>
    </row>
    <row r="6967" spans="2:21" x14ac:dyDescent="0.25">
      <c r="B6967"/>
      <c r="C6967"/>
      <c r="D6967" s="13"/>
      <c r="E6967" s="13"/>
      <c r="K6967" s="23"/>
      <c r="O6967" s="21"/>
      <c r="P6967" s="27"/>
      <c r="Q6967" s="16"/>
      <c r="U6967" s="27"/>
    </row>
    <row r="6968" spans="2:21" x14ac:dyDescent="0.25">
      <c r="B6968"/>
      <c r="C6968"/>
      <c r="D6968" s="13"/>
      <c r="E6968" s="13"/>
      <c r="K6968" s="23"/>
      <c r="O6968" s="21"/>
      <c r="P6968" s="27"/>
      <c r="Q6968" s="16"/>
      <c r="U6968" s="27"/>
    </row>
    <row r="6969" spans="2:21" x14ac:dyDescent="0.25">
      <c r="B6969"/>
      <c r="C6969"/>
      <c r="D6969" s="13"/>
      <c r="E6969" s="13"/>
      <c r="K6969" s="23"/>
      <c r="O6969" s="21"/>
      <c r="P6969" s="27"/>
      <c r="Q6969" s="16"/>
      <c r="U6969" s="27"/>
    </row>
    <row r="6970" spans="2:21" x14ac:dyDescent="0.25">
      <c r="B6970"/>
      <c r="C6970"/>
      <c r="D6970" s="13"/>
      <c r="E6970" s="13"/>
      <c r="K6970" s="23"/>
      <c r="O6970" s="21"/>
      <c r="P6970" s="27"/>
      <c r="Q6970" s="16"/>
      <c r="U6970" s="27"/>
    </row>
    <row r="6971" spans="2:21" x14ac:dyDescent="0.25">
      <c r="B6971"/>
      <c r="C6971"/>
      <c r="D6971" s="13"/>
      <c r="E6971" s="13"/>
      <c r="K6971" s="23"/>
      <c r="O6971" s="21"/>
      <c r="P6971" s="27"/>
      <c r="Q6971" s="16"/>
      <c r="U6971" s="27"/>
    </row>
    <row r="6972" spans="2:21" x14ac:dyDescent="0.25">
      <c r="B6972"/>
      <c r="C6972"/>
      <c r="D6972" s="13"/>
      <c r="E6972" s="13"/>
      <c r="K6972" s="23"/>
      <c r="O6972" s="21"/>
      <c r="P6972" s="27"/>
      <c r="Q6972" s="16"/>
      <c r="U6972" s="27"/>
    </row>
    <row r="6973" spans="2:21" x14ac:dyDescent="0.25">
      <c r="B6973"/>
      <c r="C6973"/>
      <c r="D6973" s="13"/>
      <c r="E6973" s="13"/>
      <c r="K6973" s="23"/>
      <c r="O6973" s="21"/>
      <c r="P6973" s="27"/>
      <c r="Q6973" s="16"/>
      <c r="U6973" s="27"/>
    </row>
    <row r="6974" spans="2:21" x14ac:dyDescent="0.25">
      <c r="B6974"/>
      <c r="C6974"/>
      <c r="D6974" s="13"/>
      <c r="E6974" s="13"/>
      <c r="K6974" s="23"/>
      <c r="O6974" s="21"/>
      <c r="P6974" s="27"/>
      <c r="Q6974" s="16"/>
      <c r="U6974" s="27"/>
    </row>
    <row r="6975" spans="2:21" x14ac:dyDescent="0.25">
      <c r="B6975"/>
      <c r="C6975"/>
      <c r="D6975" s="13"/>
      <c r="E6975" s="13"/>
      <c r="K6975" s="23"/>
      <c r="O6975" s="21"/>
      <c r="P6975" s="27"/>
      <c r="Q6975" s="16"/>
      <c r="U6975" s="27"/>
    </row>
    <row r="6976" spans="2:21" x14ac:dyDescent="0.25">
      <c r="B6976"/>
      <c r="C6976"/>
      <c r="D6976" s="13"/>
      <c r="E6976" s="13"/>
      <c r="K6976" s="23"/>
      <c r="O6976" s="21"/>
      <c r="P6976" s="27"/>
      <c r="Q6976" s="16"/>
      <c r="U6976" s="27"/>
    </row>
    <row r="6977" spans="2:21" x14ac:dyDescent="0.25">
      <c r="B6977"/>
      <c r="C6977"/>
      <c r="D6977" s="13"/>
      <c r="E6977" s="13"/>
      <c r="K6977" s="23"/>
      <c r="O6977" s="21"/>
      <c r="P6977" s="27"/>
      <c r="Q6977" s="16"/>
      <c r="U6977" s="27"/>
    </row>
    <row r="6978" spans="2:21" x14ac:dyDescent="0.25">
      <c r="B6978"/>
      <c r="C6978"/>
      <c r="D6978" s="13"/>
      <c r="E6978" s="13"/>
      <c r="K6978" s="23"/>
      <c r="O6978" s="21"/>
      <c r="P6978" s="27"/>
      <c r="Q6978" s="16"/>
      <c r="U6978" s="27"/>
    </row>
    <row r="6979" spans="2:21" x14ac:dyDescent="0.25">
      <c r="B6979"/>
      <c r="C6979"/>
      <c r="D6979" s="13"/>
      <c r="E6979" s="13"/>
      <c r="K6979" s="23"/>
      <c r="O6979" s="21"/>
      <c r="P6979" s="27"/>
      <c r="Q6979" s="16"/>
      <c r="U6979" s="27"/>
    </row>
    <row r="6980" spans="2:21" x14ac:dyDescent="0.25">
      <c r="B6980"/>
      <c r="C6980"/>
      <c r="D6980" s="13"/>
      <c r="E6980" s="13"/>
      <c r="K6980" s="23"/>
      <c r="O6980" s="21"/>
      <c r="P6980" s="27"/>
      <c r="Q6980" s="16"/>
      <c r="U6980" s="27"/>
    </row>
    <row r="6981" spans="2:21" x14ac:dyDescent="0.25">
      <c r="B6981"/>
      <c r="C6981"/>
      <c r="D6981" s="13"/>
      <c r="E6981" s="13"/>
      <c r="K6981" s="23"/>
      <c r="O6981" s="21"/>
      <c r="P6981" s="27"/>
      <c r="Q6981" s="16"/>
      <c r="U6981" s="27"/>
    </row>
    <row r="6982" spans="2:21" x14ac:dyDescent="0.25">
      <c r="B6982"/>
      <c r="C6982"/>
      <c r="D6982" s="13"/>
      <c r="E6982" s="13"/>
      <c r="K6982" s="23"/>
      <c r="O6982" s="21"/>
      <c r="P6982" s="27"/>
      <c r="Q6982" s="16"/>
      <c r="U6982" s="27"/>
    </row>
    <row r="6983" spans="2:21" x14ac:dyDescent="0.25">
      <c r="B6983"/>
      <c r="C6983"/>
      <c r="D6983" s="13"/>
      <c r="E6983" s="13"/>
      <c r="K6983" s="23"/>
      <c r="O6983" s="21"/>
      <c r="P6983" s="27"/>
      <c r="Q6983" s="16"/>
      <c r="U6983" s="27"/>
    </row>
    <row r="6984" spans="2:21" x14ac:dyDescent="0.25">
      <c r="B6984"/>
      <c r="C6984"/>
      <c r="D6984" s="13"/>
      <c r="E6984" s="13"/>
      <c r="K6984" s="23"/>
      <c r="O6984" s="21"/>
      <c r="P6984" s="27"/>
      <c r="Q6984" s="16"/>
      <c r="U6984" s="27"/>
    </row>
    <row r="6985" spans="2:21" x14ac:dyDescent="0.25">
      <c r="B6985"/>
      <c r="C6985"/>
      <c r="D6985" s="13"/>
      <c r="E6985" s="13"/>
      <c r="K6985" s="23"/>
      <c r="O6985" s="21"/>
      <c r="P6985" s="27"/>
      <c r="Q6985" s="16"/>
      <c r="U6985" s="27"/>
    </row>
    <row r="6986" spans="2:21" x14ac:dyDescent="0.25">
      <c r="B6986"/>
      <c r="C6986"/>
      <c r="D6986" s="13"/>
      <c r="E6986" s="13"/>
      <c r="K6986" s="23"/>
      <c r="O6986" s="21"/>
      <c r="P6986" s="27"/>
      <c r="Q6986" s="16"/>
      <c r="U6986" s="27"/>
    </row>
    <row r="6987" spans="2:21" x14ac:dyDescent="0.25">
      <c r="B6987"/>
      <c r="C6987"/>
      <c r="D6987" s="13"/>
      <c r="E6987" s="13"/>
      <c r="K6987" s="23"/>
      <c r="O6987" s="21"/>
      <c r="P6987" s="27"/>
      <c r="Q6987" s="16"/>
      <c r="U6987" s="27"/>
    </row>
    <row r="6988" spans="2:21" x14ac:dyDescent="0.25">
      <c r="B6988"/>
      <c r="C6988"/>
      <c r="D6988" s="13"/>
      <c r="E6988" s="13"/>
      <c r="K6988" s="23"/>
      <c r="O6988" s="21"/>
      <c r="P6988" s="27"/>
      <c r="Q6988" s="16"/>
      <c r="U6988" s="27"/>
    </row>
    <row r="6989" spans="2:21" x14ac:dyDescent="0.25">
      <c r="B6989"/>
      <c r="C6989"/>
      <c r="D6989" s="13"/>
      <c r="E6989" s="13"/>
      <c r="K6989" s="23"/>
      <c r="O6989" s="21"/>
      <c r="P6989" s="27"/>
      <c r="Q6989" s="16"/>
      <c r="U6989" s="27"/>
    </row>
    <row r="6990" spans="2:21" x14ac:dyDescent="0.25">
      <c r="B6990"/>
      <c r="C6990"/>
      <c r="D6990" s="13"/>
      <c r="E6990" s="13"/>
      <c r="K6990" s="23"/>
      <c r="O6990" s="21"/>
      <c r="P6990" s="27"/>
      <c r="Q6990" s="16"/>
      <c r="U6990" s="27"/>
    </row>
    <row r="6991" spans="2:21" x14ac:dyDescent="0.25">
      <c r="B6991"/>
      <c r="C6991"/>
      <c r="D6991" s="13"/>
      <c r="E6991" s="13"/>
      <c r="K6991" s="23"/>
      <c r="O6991" s="21"/>
      <c r="P6991" s="27"/>
      <c r="Q6991" s="16"/>
      <c r="U6991" s="27"/>
    </row>
    <row r="6992" spans="2:21" x14ac:dyDescent="0.25">
      <c r="B6992"/>
      <c r="C6992"/>
      <c r="D6992" s="13"/>
      <c r="E6992" s="13"/>
      <c r="K6992" s="23"/>
      <c r="O6992" s="21"/>
      <c r="P6992" s="27"/>
      <c r="Q6992" s="16"/>
      <c r="U6992" s="27"/>
    </row>
    <row r="6993" spans="2:21" x14ac:dyDescent="0.25">
      <c r="B6993"/>
      <c r="C6993"/>
      <c r="D6993" s="13"/>
      <c r="E6993" s="13"/>
      <c r="K6993" s="23"/>
      <c r="O6993" s="21"/>
      <c r="P6993" s="27"/>
      <c r="Q6993" s="16"/>
      <c r="U6993" s="27"/>
    </row>
    <row r="6994" spans="2:21" x14ac:dyDescent="0.25">
      <c r="B6994"/>
      <c r="C6994"/>
      <c r="D6994" s="13"/>
      <c r="E6994" s="13"/>
      <c r="K6994" s="23"/>
      <c r="O6994" s="21"/>
      <c r="P6994" s="27"/>
      <c r="Q6994" s="16"/>
      <c r="U6994" s="27"/>
    </row>
    <row r="6995" spans="2:21" x14ac:dyDescent="0.25">
      <c r="B6995"/>
      <c r="C6995"/>
      <c r="D6995" s="13"/>
      <c r="E6995" s="13"/>
      <c r="K6995" s="23"/>
      <c r="O6995" s="21"/>
      <c r="P6995" s="27"/>
      <c r="Q6995" s="16"/>
      <c r="U6995" s="27"/>
    </row>
    <row r="6996" spans="2:21" x14ac:dyDescent="0.25">
      <c r="B6996"/>
      <c r="C6996"/>
      <c r="D6996" s="13"/>
      <c r="E6996" s="13"/>
      <c r="K6996" s="23"/>
      <c r="O6996" s="21"/>
      <c r="P6996" s="27"/>
      <c r="Q6996" s="16"/>
      <c r="U6996" s="27"/>
    </row>
    <row r="6997" spans="2:21" x14ac:dyDescent="0.25">
      <c r="B6997"/>
      <c r="C6997"/>
      <c r="D6997" s="13"/>
      <c r="E6997" s="13"/>
      <c r="K6997" s="23"/>
      <c r="O6997" s="21"/>
      <c r="P6997" s="27"/>
      <c r="Q6997" s="16"/>
      <c r="U6997" s="27"/>
    </row>
    <row r="6998" spans="2:21" x14ac:dyDescent="0.25">
      <c r="B6998"/>
      <c r="C6998"/>
      <c r="D6998" s="13"/>
      <c r="E6998" s="13"/>
      <c r="K6998" s="23"/>
      <c r="O6998" s="21"/>
      <c r="P6998" s="27"/>
      <c r="Q6998" s="16"/>
      <c r="U6998" s="27"/>
    </row>
    <row r="6999" spans="2:21" x14ac:dyDescent="0.25">
      <c r="B6999"/>
      <c r="C6999"/>
      <c r="D6999" s="13"/>
      <c r="E6999" s="13"/>
      <c r="K6999" s="23"/>
      <c r="O6999" s="21"/>
      <c r="P6999" s="27"/>
      <c r="Q6999" s="16"/>
      <c r="U6999" s="27"/>
    </row>
    <row r="7000" spans="2:21" x14ac:dyDescent="0.25">
      <c r="B7000"/>
      <c r="C7000"/>
      <c r="D7000" s="13"/>
      <c r="E7000" s="13"/>
      <c r="K7000" s="23"/>
      <c r="O7000" s="21"/>
      <c r="P7000" s="27"/>
      <c r="Q7000" s="16"/>
      <c r="U7000" s="27"/>
    </row>
    <row r="7001" spans="2:21" x14ac:dyDescent="0.25">
      <c r="B7001"/>
      <c r="C7001"/>
      <c r="D7001" s="13"/>
      <c r="E7001" s="13"/>
      <c r="K7001" s="23"/>
      <c r="O7001" s="21"/>
      <c r="P7001" s="27"/>
      <c r="Q7001" s="16"/>
      <c r="U7001" s="27"/>
    </row>
    <row r="7002" spans="2:21" x14ac:dyDescent="0.25">
      <c r="B7002"/>
      <c r="C7002"/>
      <c r="D7002" s="13"/>
      <c r="E7002" s="13"/>
      <c r="K7002" s="23"/>
      <c r="O7002" s="21"/>
      <c r="P7002" s="27"/>
      <c r="Q7002" s="16"/>
      <c r="U7002" s="27"/>
    </row>
    <row r="7003" spans="2:21" x14ac:dyDescent="0.25">
      <c r="B7003"/>
      <c r="C7003"/>
      <c r="D7003" s="13"/>
      <c r="E7003" s="13"/>
      <c r="K7003" s="23"/>
      <c r="O7003" s="21"/>
      <c r="P7003" s="27"/>
      <c r="Q7003" s="16"/>
      <c r="U7003" s="27"/>
    </row>
    <row r="7004" spans="2:21" x14ac:dyDescent="0.25">
      <c r="B7004"/>
      <c r="C7004"/>
      <c r="D7004" s="13"/>
      <c r="E7004" s="13"/>
      <c r="K7004" s="23"/>
      <c r="O7004" s="21"/>
      <c r="P7004" s="27"/>
      <c r="Q7004" s="16"/>
      <c r="U7004" s="27"/>
    </row>
    <row r="7005" spans="2:21" x14ac:dyDescent="0.25">
      <c r="B7005"/>
      <c r="C7005"/>
      <c r="D7005" s="13"/>
      <c r="E7005" s="13"/>
      <c r="K7005" s="23"/>
      <c r="O7005" s="21"/>
      <c r="P7005" s="27"/>
      <c r="Q7005" s="16"/>
      <c r="U7005" s="27"/>
    </row>
    <row r="7006" spans="2:21" x14ac:dyDescent="0.25">
      <c r="B7006"/>
      <c r="C7006"/>
      <c r="D7006" s="13"/>
      <c r="E7006" s="13"/>
      <c r="K7006" s="23"/>
      <c r="O7006" s="21"/>
      <c r="P7006" s="27"/>
      <c r="Q7006" s="16"/>
      <c r="U7006" s="27"/>
    </row>
    <row r="7007" spans="2:21" x14ac:dyDescent="0.25">
      <c r="B7007"/>
      <c r="C7007"/>
      <c r="D7007" s="13"/>
      <c r="E7007" s="13"/>
      <c r="K7007" s="23"/>
      <c r="O7007" s="21"/>
      <c r="P7007" s="27"/>
      <c r="Q7007" s="16"/>
      <c r="U7007" s="27"/>
    </row>
    <row r="7008" spans="2:21" x14ac:dyDescent="0.25">
      <c r="B7008"/>
      <c r="C7008"/>
      <c r="D7008" s="13"/>
      <c r="E7008" s="13"/>
      <c r="K7008" s="23"/>
      <c r="O7008" s="21"/>
      <c r="P7008" s="27"/>
      <c r="Q7008" s="16"/>
      <c r="U7008" s="27"/>
    </row>
    <row r="7009" spans="2:21" x14ac:dyDescent="0.25">
      <c r="B7009"/>
      <c r="C7009"/>
      <c r="D7009" s="13"/>
      <c r="E7009" s="13"/>
      <c r="K7009" s="23"/>
      <c r="O7009" s="21"/>
      <c r="P7009" s="27"/>
      <c r="Q7009" s="16"/>
      <c r="U7009" s="27"/>
    </row>
    <row r="7010" spans="2:21" x14ac:dyDescent="0.25">
      <c r="B7010"/>
      <c r="C7010"/>
      <c r="D7010" s="13"/>
      <c r="E7010" s="13"/>
      <c r="K7010" s="23"/>
      <c r="O7010" s="21"/>
      <c r="P7010" s="27"/>
      <c r="Q7010" s="16"/>
      <c r="U7010" s="27"/>
    </row>
    <row r="7011" spans="2:21" x14ac:dyDescent="0.25">
      <c r="B7011"/>
      <c r="C7011"/>
      <c r="D7011" s="13"/>
      <c r="E7011" s="13"/>
      <c r="K7011" s="23"/>
      <c r="O7011" s="21"/>
      <c r="P7011" s="27"/>
      <c r="Q7011" s="16"/>
      <c r="U7011" s="27"/>
    </row>
    <row r="7012" spans="2:21" x14ac:dyDescent="0.25">
      <c r="B7012"/>
      <c r="C7012"/>
      <c r="D7012" s="13"/>
      <c r="E7012" s="13"/>
      <c r="K7012" s="23"/>
      <c r="O7012" s="21"/>
      <c r="P7012" s="27"/>
      <c r="Q7012" s="16"/>
      <c r="U7012" s="27"/>
    </row>
    <row r="7013" spans="2:21" x14ac:dyDescent="0.25">
      <c r="B7013"/>
      <c r="C7013"/>
      <c r="D7013" s="13"/>
      <c r="E7013" s="13"/>
      <c r="K7013" s="23"/>
      <c r="O7013" s="21"/>
      <c r="P7013" s="27"/>
      <c r="Q7013" s="16"/>
      <c r="U7013" s="27"/>
    </row>
    <row r="7014" spans="2:21" x14ac:dyDescent="0.25">
      <c r="B7014"/>
      <c r="C7014"/>
      <c r="D7014" s="13"/>
      <c r="E7014" s="13"/>
      <c r="K7014" s="23"/>
      <c r="O7014" s="21"/>
      <c r="P7014" s="27"/>
      <c r="Q7014" s="16"/>
      <c r="U7014" s="27"/>
    </row>
    <row r="7015" spans="2:21" x14ac:dyDescent="0.25">
      <c r="B7015"/>
      <c r="C7015"/>
      <c r="D7015" s="13"/>
      <c r="E7015" s="13"/>
      <c r="K7015" s="23"/>
      <c r="O7015" s="21"/>
      <c r="P7015" s="27"/>
      <c r="Q7015" s="16"/>
      <c r="U7015" s="27"/>
    </row>
    <row r="7016" spans="2:21" x14ac:dyDescent="0.25">
      <c r="B7016"/>
      <c r="C7016"/>
      <c r="D7016" s="13"/>
      <c r="E7016" s="13"/>
      <c r="K7016" s="23"/>
      <c r="O7016" s="21"/>
      <c r="P7016" s="27"/>
      <c r="Q7016" s="16"/>
      <c r="U7016" s="27"/>
    </row>
    <row r="7017" spans="2:21" x14ac:dyDescent="0.25">
      <c r="B7017"/>
      <c r="C7017"/>
      <c r="D7017" s="13"/>
      <c r="E7017" s="13"/>
      <c r="K7017" s="23"/>
      <c r="O7017" s="21"/>
      <c r="P7017" s="27"/>
      <c r="Q7017" s="16"/>
      <c r="U7017" s="27"/>
    </row>
    <row r="7018" spans="2:21" x14ac:dyDescent="0.25">
      <c r="B7018"/>
      <c r="C7018"/>
      <c r="D7018" s="13"/>
      <c r="E7018" s="13"/>
      <c r="K7018" s="23"/>
      <c r="O7018" s="21"/>
      <c r="P7018" s="27"/>
      <c r="Q7018" s="16"/>
      <c r="U7018" s="27"/>
    </row>
    <row r="7019" spans="2:21" x14ac:dyDescent="0.25">
      <c r="B7019"/>
      <c r="C7019"/>
      <c r="D7019" s="13"/>
      <c r="E7019" s="13"/>
      <c r="K7019" s="23"/>
      <c r="O7019" s="21"/>
      <c r="P7019" s="27"/>
      <c r="Q7019" s="16"/>
      <c r="U7019" s="27"/>
    </row>
    <row r="7020" spans="2:21" x14ac:dyDescent="0.25">
      <c r="B7020"/>
      <c r="C7020"/>
      <c r="D7020" s="13"/>
      <c r="E7020" s="13"/>
      <c r="K7020" s="23"/>
      <c r="O7020" s="21"/>
      <c r="P7020" s="27"/>
      <c r="Q7020" s="16"/>
      <c r="U7020" s="27"/>
    </row>
    <row r="7021" spans="2:21" x14ac:dyDescent="0.25">
      <c r="B7021"/>
      <c r="C7021"/>
      <c r="D7021" s="13"/>
      <c r="E7021" s="13"/>
      <c r="K7021" s="23"/>
      <c r="O7021" s="21"/>
      <c r="P7021" s="27"/>
      <c r="Q7021" s="16"/>
      <c r="U7021" s="27"/>
    </row>
    <row r="7022" spans="2:21" x14ac:dyDescent="0.25">
      <c r="B7022"/>
      <c r="C7022"/>
      <c r="D7022" s="13"/>
      <c r="E7022" s="13"/>
      <c r="K7022" s="23"/>
      <c r="O7022" s="21"/>
      <c r="P7022" s="27"/>
      <c r="Q7022" s="16"/>
      <c r="U7022" s="27"/>
    </row>
    <row r="7023" spans="2:21" x14ac:dyDescent="0.25">
      <c r="B7023"/>
      <c r="C7023"/>
      <c r="D7023" s="13"/>
      <c r="E7023" s="13"/>
      <c r="K7023" s="23"/>
      <c r="O7023" s="21"/>
      <c r="P7023" s="27"/>
      <c r="Q7023" s="16"/>
      <c r="U7023" s="27"/>
    </row>
    <row r="7024" spans="2:21" x14ac:dyDescent="0.25">
      <c r="B7024"/>
      <c r="C7024"/>
      <c r="D7024" s="13"/>
      <c r="E7024" s="13"/>
      <c r="K7024" s="23"/>
      <c r="O7024" s="21"/>
      <c r="P7024" s="27"/>
      <c r="Q7024" s="16"/>
      <c r="U7024" s="27"/>
    </row>
    <row r="7025" spans="2:21" x14ac:dyDescent="0.25">
      <c r="B7025"/>
      <c r="C7025"/>
      <c r="D7025" s="13"/>
      <c r="E7025" s="13"/>
      <c r="K7025" s="23"/>
      <c r="O7025" s="21"/>
      <c r="P7025" s="27"/>
      <c r="Q7025" s="16"/>
      <c r="U7025" s="27"/>
    </row>
    <row r="7026" spans="2:21" x14ac:dyDescent="0.25">
      <c r="B7026"/>
      <c r="C7026"/>
      <c r="D7026" s="13"/>
      <c r="E7026" s="13"/>
      <c r="K7026" s="23"/>
      <c r="O7026" s="21"/>
      <c r="P7026" s="27"/>
      <c r="Q7026" s="16"/>
      <c r="U7026" s="27"/>
    </row>
    <row r="7027" spans="2:21" x14ac:dyDescent="0.25">
      <c r="B7027"/>
      <c r="C7027"/>
      <c r="D7027" s="13"/>
      <c r="E7027" s="13"/>
      <c r="K7027" s="23"/>
      <c r="O7027" s="21"/>
      <c r="P7027" s="27"/>
      <c r="Q7027" s="16"/>
      <c r="U7027" s="27"/>
    </row>
    <row r="7028" spans="2:21" x14ac:dyDescent="0.25">
      <c r="B7028"/>
      <c r="C7028"/>
      <c r="D7028" s="13"/>
      <c r="E7028" s="13"/>
      <c r="K7028" s="23"/>
      <c r="O7028" s="21"/>
      <c r="P7028" s="27"/>
      <c r="Q7028" s="16"/>
      <c r="U7028" s="27"/>
    </row>
    <row r="7029" spans="2:21" x14ac:dyDescent="0.25">
      <c r="B7029"/>
      <c r="C7029"/>
      <c r="D7029" s="13"/>
      <c r="E7029" s="13"/>
      <c r="K7029" s="23"/>
      <c r="O7029" s="21"/>
      <c r="P7029" s="27"/>
      <c r="Q7029" s="16"/>
      <c r="U7029" s="27"/>
    </row>
    <row r="7030" spans="2:21" x14ac:dyDescent="0.25">
      <c r="B7030"/>
      <c r="C7030"/>
      <c r="D7030" s="13"/>
      <c r="E7030" s="13"/>
      <c r="K7030" s="23"/>
      <c r="O7030" s="21"/>
      <c r="P7030" s="27"/>
      <c r="Q7030" s="16"/>
      <c r="U7030" s="27"/>
    </row>
    <row r="7031" spans="2:21" x14ac:dyDescent="0.25">
      <c r="B7031"/>
      <c r="C7031"/>
      <c r="D7031" s="13"/>
      <c r="E7031" s="13"/>
      <c r="K7031" s="23"/>
      <c r="O7031" s="21"/>
      <c r="P7031" s="27"/>
      <c r="Q7031" s="16"/>
      <c r="U7031" s="27"/>
    </row>
    <row r="7032" spans="2:21" x14ac:dyDescent="0.25">
      <c r="B7032"/>
      <c r="C7032"/>
      <c r="D7032" s="13"/>
      <c r="E7032" s="13"/>
      <c r="K7032" s="23"/>
      <c r="O7032" s="21"/>
      <c r="P7032" s="27"/>
      <c r="Q7032" s="16"/>
      <c r="U7032" s="27"/>
    </row>
    <row r="7033" spans="2:21" x14ac:dyDescent="0.25">
      <c r="B7033"/>
      <c r="C7033"/>
      <c r="D7033" s="13"/>
      <c r="E7033" s="13"/>
      <c r="K7033" s="23"/>
      <c r="O7033" s="21"/>
      <c r="P7033" s="27"/>
      <c r="Q7033" s="16"/>
      <c r="U7033" s="27"/>
    </row>
    <row r="7034" spans="2:21" x14ac:dyDescent="0.25">
      <c r="B7034"/>
      <c r="C7034"/>
      <c r="D7034" s="13"/>
      <c r="E7034" s="13"/>
      <c r="K7034" s="23"/>
      <c r="O7034" s="21"/>
      <c r="P7034" s="27"/>
      <c r="Q7034" s="16"/>
      <c r="U7034" s="27"/>
    </row>
    <row r="7035" spans="2:21" x14ac:dyDescent="0.25">
      <c r="B7035"/>
      <c r="C7035"/>
      <c r="D7035" s="13"/>
      <c r="E7035" s="13"/>
      <c r="K7035" s="23"/>
      <c r="O7035" s="21"/>
      <c r="P7035" s="27"/>
      <c r="Q7035" s="16"/>
      <c r="U7035" s="27"/>
    </row>
    <row r="7036" spans="2:21" x14ac:dyDescent="0.25">
      <c r="B7036"/>
      <c r="C7036"/>
      <c r="D7036" s="13"/>
      <c r="E7036" s="13"/>
      <c r="K7036" s="23"/>
      <c r="O7036" s="21"/>
      <c r="P7036" s="27"/>
      <c r="Q7036" s="16"/>
      <c r="U7036" s="27"/>
    </row>
    <row r="7037" spans="2:21" x14ac:dyDescent="0.25">
      <c r="B7037"/>
      <c r="C7037"/>
      <c r="D7037" s="13"/>
      <c r="E7037" s="13"/>
      <c r="K7037" s="23"/>
      <c r="O7037" s="21"/>
      <c r="P7037" s="27"/>
      <c r="Q7037" s="16"/>
      <c r="U7037" s="27"/>
    </row>
    <row r="7038" spans="2:21" x14ac:dyDescent="0.25">
      <c r="B7038"/>
      <c r="C7038"/>
      <c r="D7038" s="13"/>
      <c r="E7038" s="13"/>
      <c r="K7038" s="23"/>
      <c r="O7038" s="21"/>
      <c r="P7038" s="27"/>
      <c r="Q7038" s="16"/>
      <c r="U7038" s="27"/>
    </row>
    <row r="7039" spans="2:21" x14ac:dyDescent="0.25">
      <c r="B7039"/>
      <c r="C7039"/>
      <c r="D7039" s="13"/>
      <c r="E7039" s="13"/>
      <c r="K7039" s="23"/>
      <c r="O7039" s="21"/>
      <c r="P7039" s="27"/>
      <c r="Q7039" s="16"/>
      <c r="U7039" s="27"/>
    </row>
    <row r="7040" spans="2:21" x14ac:dyDescent="0.25">
      <c r="B7040"/>
      <c r="C7040"/>
      <c r="D7040" s="13"/>
      <c r="E7040" s="13"/>
      <c r="K7040" s="23"/>
      <c r="O7040" s="21"/>
      <c r="P7040" s="27"/>
      <c r="Q7040" s="16"/>
      <c r="U7040" s="27"/>
    </row>
    <row r="7041" spans="2:21" x14ac:dyDescent="0.25">
      <c r="B7041"/>
      <c r="C7041"/>
      <c r="D7041" s="13"/>
      <c r="E7041" s="13"/>
      <c r="K7041" s="23"/>
      <c r="O7041" s="21"/>
      <c r="P7041" s="27"/>
      <c r="Q7041" s="16"/>
      <c r="U7041" s="27"/>
    </row>
    <row r="7042" spans="2:21" x14ac:dyDescent="0.25">
      <c r="B7042"/>
      <c r="C7042"/>
      <c r="D7042" s="13"/>
      <c r="E7042" s="13"/>
      <c r="K7042" s="23"/>
      <c r="O7042" s="21"/>
      <c r="P7042" s="27"/>
      <c r="Q7042" s="16"/>
      <c r="U7042" s="27"/>
    </row>
    <row r="7043" spans="2:21" x14ac:dyDescent="0.25">
      <c r="B7043"/>
      <c r="C7043"/>
      <c r="D7043" s="13"/>
      <c r="E7043" s="13"/>
      <c r="K7043" s="23"/>
      <c r="O7043" s="21"/>
      <c r="P7043" s="27"/>
      <c r="Q7043" s="16"/>
      <c r="U7043" s="27"/>
    </row>
    <row r="7044" spans="2:21" x14ac:dyDescent="0.25">
      <c r="B7044"/>
      <c r="C7044"/>
      <c r="D7044" s="13"/>
      <c r="E7044" s="13"/>
      <c r="K7044" s="23"/>
      <c r="O7044" s="21"/>
      <c r="P7044" s="27"/>
      <c r="Q7044" s="16"/>
      <c r="U7044" s="27"/>
    </row>
    <row r="7045" spans="2:21" x14ac:dyDescent="0.25">
      <c r="B7045"/>
      <c r="C7045"/>
      <c r="D7045" s="13"/>
      <c r="E7045" s="13"/>
      <c r="K7045" s="23"/>
      <c r="O7045" s="21"/>
      <c r="P7045" s="27"/>
      <c r="Q7045" s="16"/>
      <c r="U7045" s="27"/>
    </row>
    <row r="7046" spans="2:21" x14ac:dyDescent="0.25">
      <c r="B7046"/>
      <c r="C7046"/>
      <c r="D7046" s="13"/>
      <c r="E7046" s="13"/>
      <c r="K7046" s="23"/>
      <c r="O7046" s="21"/>
      <c r="P7046" s="27"/>
      <c r="Q7046" s="16"/>
      <c r="U7046" s="27"/>
    </row>
    <row r="7047" spans="2:21" x14ac:dyDescent="0.25">
      <c r="B7047"/>
      <c r="C7047"/>
      <c r="D7047" s="13"/>
      <c r="E7047" s="13"/>
      <c r="K7047" s="23"/>
      <c r="O7047" s="21"/>
      <c r="P7047" s="27"/>
      <c r="Q7047" s="16"/>
      <c r="U7047" s="27"/>
    </row>
    <row r="7048" spans="2:21" x14ac:dyDescent="0.25">
      <c r="B7048"/>
      <c r="C7048"/>
      <c r="D7048" s="13"/>
      <c r="E7048" s="13"/>
      <c r="K7048" s="23"/>
      <c r="O7048" s="21"/>
      <c r="P7048" s="27"/>
      <c r="Q7048" s="16"/>
      <c r="U7048" s="27"/>
    </row>
    <row r="7049" spans="2:21" x14ac:dyDescent="0.25">
      <c r="B7049"/>
      <c r="C7049"/>
      <c r="D7049" s="13"/>
      <c r="E7049" s="13"/>
      <c r="K7049" s="23"/>
      <c r="O7049" s="21"/>
      <c r="P7049" s="27"/>
      <c r="Q7049" s="16"/>
      <c r="U7049" s="27"/>
    </row>
    <row r="7050" spans="2:21" x14ac:dyDescent="0.25">
      <c r="B7050"/>
      <c r="C7050"/>
      <c r="D7050" s="13"/>
      <c r="E7050" s="13"/>
      <c r="K7050" s="23"/>
      <c r="O7050" s="21"/>
      <c r="P7050" s="27"/>
      <c r="Q7050" s="16"/>
      <c r="U7050" s="27"/>
    </row>
    <row r="7051" spans="2:21" x14ac:dyDescent="0.25">
      <c r="B7051"/>
      <c r="C7051"/>
      <c r="D7051" s="13"/>
      <c r="E7051" s="13"/>
      <c r="K7051" s="23"/>
      <c r="O7051" s="21"/>
      <c r="P7051" s="27"/>
      <c r="Q7051" s="16"/>
      <c r="U7051" s="27"/>
    </row>
    <row r="7052" spans="2:21" x14ac:dyDescent="0.25">
      <c r="B7052"/>
      <c r="C7052"/>
      <c r="D7052" s="13"/>
      <c r="E7052" s="13"/>
      <c r="K7052" s="23"/>
      <c r="O7052" s="21"/>
      <c r="P7052" s="27"/>
      <c r="Q7052" s="16"/>
      <c r="U7052" s="27"/>
    </row>
    <row r="7053" spans="2:21" x14ac:dyDescent="0.25">
      <c r="B7053"/>
      <c r="C7053"/>
      <c r="D7053" s="13"/>
      <c r="E7053" s="13"/>
      <c r="K7053" s="23"/>
      <c r="O7053" s="21"/>
      <c r="P7053" s="27"/>
      <c r="Q7053" s="16"/>
      <c r="U7053" s="27"/>
    </row>
    <row r="7054" spans="2:21" x14ac:dyDescent="0.25">
      <c r="B7054"/>
      <c r="C7054"/>
      <c r="D7054" s="13"/>
      <c r="E7054" s="13"/>
      <c r="K7054" s="23"/>
      <c r="O7054" s="21"/>
      <c r="P7054" s="27"/>
      <c r="Q7054" s="16"/>
      <c r="U7054" s="27"/>
    </row>
    <row r="7055" spans="2:21" x14ac:dyDescent="0.25">
      <c r="B7055"/>
      <c r="C7055"/>
      <c r="D7055" s="13"/>
      <c r="E7055" s="13"/>
      <c r="K7055" s="23"/>
      <c r="O7055" s="21"/>
      <c r="P7055" s="27"/>
      <c r="Q7055" s="16"/>
      <c r="U7055" s="27"/>
    </row>
    <row r="7056" spans="2:21" x14ac:dyDescent="0.25">
      <c r="B7056"/>
      <c r="C7056"/>
      <c r="D7056" s="13"/>
      <c r="E7056" s="13"/>
      <c r="K7056" s="23"/>
      <c r="O7056" s="21"/>
      <c r="P7056" s="27"/>
      <c r="Q7056" s="16"/>
      <c r="U7056" s="27"/>
    </row>
    <row r="7057" spans="2:21" x14ac:dyDescent="0.25">
      <c r="B7057"/>
      <c r="C7057"/>
      <c r="D7057" s="13"/>
      <c r="E7057" s="13"/>
      <c r="K7057" s="23"/>
      <c r="O7057" s="21"/>
      <c r="P7057" s="27"/>
      <c r="Q7057" s="16"/>
      <c r="U7057" s="27"/>
    </row>
    <row r="7058" spans="2:21" x14ac:dyDescent="0.25">
      <c r="B7058"/>
      <c r="C7058"/>
      <c r="D7058" s="13"/>
      <c r="E7058" s="13"/>
      <c r="K7058" s="23"/>
      <c r="O7058" s="21"/>
      <c r="P7058" s="27"/>
      <c r="Q7058" s="16"/>
      <c r="U7058" s="27"/>
    </row>
    <row r="7059" spans="2:21" x14ac:dyDescent="0.25">
      <c r="B7059"/>
      <c r="C7059"/>
      <c r="D7059" s="13"/>
      <c r="E7059" s="13"/>
      <c r="K7059" s="23"/>
      <c r="O7059" s="21"/>
      <c r="P7059" s="27"/>
      <c r="Q7059" s="16"/>
      <c r="U7059" s="27"/>
    </row>
    <row r="7060" spans="2:21" x14ac:dyDescent="0.25">
      <c r="B7060"/>
      <c r="C7060"/>
      <c r="D7060" s="13"/>
      <c r="E7060" s="13"/>
      <c r="K7060" s="23"/>
      <c r="O7060" s="21"/>
      <c r="P7060" s="27"/>
      <c r="Q7060" s="16"/>
      <c r="U7060" s="27"/>
    </row>
    <row r="7061" spans="2:21" x14ac:dyDescent="0.25">
      <c r="B7061"/>
      <c r="C7061"/>
      <c r="D7061" s="13"/>
      <c r="E7061" s="13"/>
      <c r="K7061" s="23"/>
      <c r="O7061" s="21"/>
      <c r="P7061" s="27"/>
      <c r="Q7061" s="16"/>
      <c r="U7061" s="27"/>
    </row>
    <row r="7062" spans="2:21" x14ac:dyDescent="0.25">
      <c r="B7062"/>
      <c r="C7062"/>
      <c r="D7062" s="13"/>
      <c r="E7062" s="13"/>
      <c r="K7062" s="23"/>
      <c r="O7062" s="21"/>
      <c r="P7062" s="27"/>
      <c r="Q7062" s="16"/>
      <c r="U7062" s="27"/>
    </row>
    <row r="7063" spans="2:21" x14ac:dyDescent="0.25">
      <c r="B7063"/>
      <c r="C7063"/>
      <c r="D7063" s="13"/>
      <c r="E7063" s="13"/>
      <c r="K7063" s="23"/>
      <c r="O7063" s="21"/>
      <c r="P7063" s="27"/>
      <c r="Q7063" s="16"/>
      <c r="U7063" s="27"/>
    </row>
    <row r="7064" spans="2:21" x14ac:dyDescent="0.25">
      <c r="B7064"/>
      <c r="C7064"/>
      <c r="D7064" s="13"/>
      <c r="E7064" s="13"/>
      <c r="K7064" s="23"/>
      <c r="O7064" s="21"/>
      <c r="P7064" s="27"/>
      <c r="Q7064" s="16"/>
      <c r="U7064" s="27"/>
    </row>
    <row r="7065" spans="2:21" x14ac:dyDescent="0.25">
      <c r="B7065"/>
      <c r="C7065"/>
      <c r="D7065" s="13"/>
      <c r="E7065" s="13"/>
      <c r="K7065" s="23"/>
      <c r="O7065" s="21"/>
      <c r="P7065" s="27"/>
      <c r="Q7065" s="16"/>
      <c r="U7065" s="27"/>
    </row>
    <row r="7066" spans="2:21" x14ac:dyDescent="0.25">
      <c r="B7066"/>
      <c r="C7066"/>
      <c r="D7066" s="13"/>
      <c r="E7066" s="13"/>
      <c r="K7066" s="23"/>
      <c r="O7066" s="21"/>
      <c r="P7066" s="27"/>
      <c r="Q7066" s="16"/>
      <c r="U7066" s="27"/>
    </row>
    <row r="7067" spans="2:21" x14ac:dyDescent="0.25">
      <c r="B7067"/>
      <c r="C7067"/>
      <c r="D7067" s="13"/>
      <c r="E7067" s="13"/>
      <c r="K7067" s="23"/>
      <c r="O7067" s="21"/>
      <c r="P7067" s="27"/>
      <c r="Q7067" s="16"/>
      <c r="U7067" s="27"/>
    </row>
    <row r="7068" spans="2:21" x14ac:dyDescent="0.25">
      <c r="B7068"/>
      <c r="C7068"/>
      <c r="D7068" s="13"/>
      <c r="E7068" s="13"/>
      <c r="K7068" s="23"/>
      <c r="O7068" s="21"/>
      <c r="P7068" s="27"/>
      <c r="Q7068" s="16"/>
      <c r="U7068" s="27"/>
    </row>
    <row r="7069" spans="2:21" x14ac:dyDescent="0.25">
      <c r="B7069"/>
      <c r="C7069"/>
      <c r="D7069" s="13"/>
      <c r="E7069" s="13"/>
      <c r="K7069" s="23"/>
      <c r="O7069" s="21"/>
      <c r="P7069" s="27"/>
      <c r="Q7069" s="16"/>
      <c r="U7069" s="27"/>
    </row>
    <row r="7070" spans="2:21" x14ac:dyDescent="0.25">
      <c r="B7070"/>
      <c r="C7070"/>
      <c r="D7070" s="13"/>
      <c r="E7070" s="13"/>
      <c r="K7070" s="23"/>
      <c r="O7070" s="21"/>
      <c r="P7070" s="27"/>
      <c r="Q7070" s="16"/>
      <c r="U7070" s="27"/>
    </row>
    <row r="7071" spans="2:21" x14ac:dyDescent="0.25">
      <c r="B7071"/>
      <c r="C7071"/>
      <c r="D7071" s="13"/>
      <c r="E7071" s="13"/>
      <c r="K7071" s="23"/>
      <c r="O7071" s="21"/>
      <c r="P7071" s="27"/>
      <c r="Q7071" s="16"/>
      <c r="U7071" s="27"/>
    </row>
    <row r="7072" spans="2:21" x14ac:dyDescent="0.25">
      <c r="B7072"/>
      <c r="C7072"/>
      <c r="D7072" s="13"/>
      <c r="E7072" s="13"/>
      <c r="K7072" s="23"/>
      <c r="O7072" s="21"/>
      <c r="P7072" s="27"/>
      <c r="Q7072" s="16"/>
      <c r="U7072" s="27"/>
    </row>
    <row r="7073" spans="2:21" x14ac:dyDescent="0.25">
      <c r="B7073"/>
      <c r="C7073"/>
      <c r="D7073" s="13"/>
      <c r="E7073" s="13"/>
      <c r="K7073" s="23"/>
      <c r="O7073" s="21"/>
      <c r="P7073" s="27"/>
      <c r="Q7073" s="16"/>
      <c r="U7073" s="27"/>
    </row>
    <row r="7074" spans="2:21" x14ac:dyDescent="0.25">
      <c r="B7074"/>
      <c r="C7074"/>
      <c r="D7074" s="13"/>
      <c r="E7074" s="13"/>
      <c r="K7074" s="23"/>
      <c r="O7074" s="21"/>
      <c r="P7074" s="27"/>
      <c r="Q7074" s="16"/>
      <c r="U7074" s="27"/>
    </row>
    <row r="7075" spans="2:21" x14ac:dyDescent="0.25">
      <c r="B7075"/>
      <c r="C7075"/>
      <c r="D7075" s="13"/>
      <c r="E7075" s="13"/>
      <c r="K7075" s="23"/>
      <c r="O7075" s="21"/>
      <c r="P7075" s="27"/>
      <c r="Q7075" s="16"/>
      <c r="U7075" s="27"/>
    </row>
    <row r="7076" spans="2:21" x14ac:dyDescent="0.25">
      <c r="B7076"/>
      <c r="C7076"/>
      <c r="D7076" s="13"/>
      <c r="E7076" s="13"/>
      <c r="K7076" s="23"/>
      <c r="O7076" s="21"/>
      <c r="P7076" s="27"/>
      <c r="Q7076" s="16"/>
      <c r="U7076" s="27"/>
    </row>
    <row r="7077" spans="2:21" x14ac:dyDescent="0.25">
      <c r="B7077"/>
      <c r="C7077"/>
      <c r="D7077" s="13"/>
      <c r="E7077" s="13"/>
      <c r="K7077" s="23"/>
      <c r="O7077" s="21"/>
      <c r="P7077" s="27"/>
      <c r="Q7077" s="16"/>
      <c r="U7077" s="27"/>
    </row>
    <row r="7078" spans="2:21" x14ac:dyDescent="0.25">
      <c r="B7078"/>
      <c r="C7078"/>
      <c r="D7078" s="13"/>
      <c r="E7078" s="13"/>
      <c r="K7078" s="23"/>
      <c r="O7078" s="21"/>
      <c r="P7078" s="27"/>
      <c r="Q7078" s="16"/>
      <c r="U7078" s="27"/>
    </row>
    <row r="7079" spans="2:21" x14ac:dyDescent="0.25">
      <c r="B7079"/>
      <c r="C7079"/>
      <c r="D7079" s="13"/>
      <c r="E7079" s="13"/>
      <c r="K7079" s="23"/>
      <c r="O7079" s="21"/>
      <c r="P7079" s="27"/>
      <c r="Q7079" s="16"/>
      <c r="U7079" s="27"/>
    </row>
    <row r="7080" spans="2:21" x14ac:dyDescent="0.25">
      <c r="B7080"/>
      <c r="C7080"/>
      <c r="D7080" s="13"/>
      <c r="E7080" s="13"/>
      <c r="K7080" s="23"/>
      <c r="O7080" s="21"/>
      <c r="P7080" s="27"/>
      <c r="Q7080" s="16"/>
      <c r="U7080" s="27"/>
    </row>
    <row r="7081" spans="2:21" x14ac:dyDescent="0.25">
      <c r="B7081"/>
      <c r="C7081"/>
      <c r="D7081" s="13"/>
      <c r="E7081" s="13"/>
      <c r="K7081" s="23"/>
      <c r="O7081" s="21"/>
      <c r="P7081" s="27"/>
      <c r="Q7081" s="16"/>
      <c r="U7081" s="27"/>
    </row>
    <row r="7082" spans="2:21" x14ac:dyDescent="0.25">
      <c r="B7082"/>
      <c r="C7082"/>
      <c r="D7082" s="13"/>
      <c r="E7082" s="13"/>
      <c r="K7082" s="23"/>
      <c r="O7082" s="21"/>
      <c r="P7082" s="27"/>
      <c r="Q7082" s="16"/>
      <c r="U7082" s="27"/>
    </row>
    <row r="7083" spans="2:21" x14ac:dyDescent="0.25">
      <c r="B7083"/>
      <c r="C7083"/>
      <c r="D7083" s="13"/>
      <c r="E7083" s="13"/>
      <c r="K7083" s="23"/>
      <c r="O7083" s="21"/>
      <c r="P7083" s="27"/>
      <c r="Q7083" s="16"/>
      <c r="U7083" s="27"/>
    </row>
    <row r="7084" spans="2:21" x14ac:dyDescent="0.25">
      <c r="B7084"/>
      <c r="C7084"/>
      <c r="D7084" s="13"/>
      <c r="E7084" s="13"/>
      <c r="K7084" s="23"/>
      <c r="O7084" s="21"/>
      <c r="P7084" s="27"/>
      <c r="Q7084" s="16"/>
      <c r="U7084" s="27"/>
    </row>
    <row r="7085" spans="2:21" x14ac:dyDescent="0.25">
      <c r="B7085"/>
      <c r="C7085"/>
      <c r="D7085" s="13"/>
      <c r="E7085" s="13"/>
      <c r="K7085" s="23"/>
      <c r="O7085" s="21"/>
      <c r="P7085" s="27"/>
      <c r="Q7085" s="16"/>
      <c r="U7085" s="27"/>
    </row>
    <row r="7086" spans="2:21" x14ac:dyDescent="0.25">
      <c r="B7086"/>
      <c r="C7086"/>
      <c r="D7086" s="13"/>
      <c r="E7086" s="13"/>
      <c r="K7086" s="23"/>
      <c r="O7086" s="21"/>
      <c r="P7086" s="27"/>
      <c r="Q7086" s="16"/>
      <c r="U7086" s="27"/>
    </row>
    <row r="7087" spans="2:21" x14ac:dyDescent="0.25">
      <c r="B7087"/>
      <c r="C7087"/>
      <c r="D7087" s="13"/>
      <c r="E7087" s="13"/>
      <c r="K7087" s="23"/>
      <c r="O7087" s="21"/>
      <c r="P7087" s="27"/>
      <c r="Q7087" s="16"/>
      <c r="U7087" s="27"/>
    </row>
    <row r="7088" spans="2:21" x14ac:dyDescent="0.25">
      <c r="B7088"/>
      <c r="C7088"/>
      <c r="D7088" s="13"/>
      <c r="E7088" s="13"/>
      <c r="K7088" s="23"/>
      <c r="O7088" s="21"/>
      <c r="P7088" s="27"/>
      <c r="Q7088" s="16"/>
      <c r="U7088" s="27"/>
    </row>
    <row r="7089" spans="2:21" x14ac:dyDescent="0.25">
      <c r="B7089"/>
      <c r="C7089"/>
      <c r="D7089" s="13"/>
      <c r="E7089" s="13"/>
      <c r="K7089" s="23"/>
      <c r="O7089" s="21"/>
      <c r="P7089" s="27"/>
      <c r="Q7089" s="16"/>
      <c r="U7089" s="27"/>
    </row>
    <row r="7090" spans="2:21" x14ac:dyDescent="0.25">
      <c r="B7090"/>
      <c r="C7090"/>
      <c r="D7090" s="13"/>
      <c r="E7090" s="13"/>
      <c r="K7090" s="23"/>
      <c r="O7090" s="21"/>
      <c r="P7090" s="27"/>
      <c r="Q7090" s="16"/>
      <c r="U7090" s="27"/>
    </row>
    <row r="7091" spans="2:21" x14ac:dyDescent="0.25">
      <c r="B7091"/>
      <c r="C7091"/>
      <c r="D7091" s="13"/>
      <c r="E7091" s="13"/>
      <c r="K7091" s="23"/>
      <c r="O7091" s="21"/>
      <c r="P7091" s="27"/>
      <c r="Q7091" s="16"/>
      <c r="U7091" s="27"/>
    </row>
    <row r="7092" spans="2:21" x14ac:dyDescent="0.25">
      <c r="B7092"/>
      <c r="C7092"/>
      <c r="D7092" s="13"/>
      <c r="E7092" s="13"/>
      <c r="K7092" s="23"/>
      <c r="O7092" s="21"/>
      <c r="P7092" s="27"/>
      <c r="Q7092" s="16"/>
      <c r="U7092" s="27"/>
    </row>
    <row r="7093" spans="2:21" x14ac:dyDescent="0.25">
      <c r="B7093"/>
      <c r="C7093"/>
      <c r="D7093" s="13"/>
      <c r="E7093" s="13"/>
      <c r="K7093" s="23"/>
      <c r="O7093" s="21"/>
      <c r="P7093" s="27"/>
      <c r="Q7093" s="16"/>
      <c r="U7093" s="27"/>
    </row>
    <row r="7094" spans="2:21" x14ac:dyDescent="0.25">
      <c r="B7094"/>
      <c r="C7094"/>
      <c r="D7094" s="13"/>
      <c r="E7094" s="13"/>
      <c r="K7094" s="23"/>
      <c r="O7094" s="21"/>
      <c r="P7094" s="27"/>
      <c r="Q7094" s="16"/>
      <c r="U7094" s="27"/>
    </row>
    <row r="7095" spans="2:21" x14ac:dyDescent="0.25">
      <c r="B7095"/>
      <c r="C7095"/>
      <c r="D7095" s="13"/>
      <c r="E7095" s="13"/>
      <c r="K7095" s="23"/>
      <c r="O7095" s="21"/>
      <c r="P7095" s="27"/>
      <c r="Q7095" s="16"/>
      <c r="U7095" s="27"/>
    </row>
    <row r="7096" spans="2:21" x14ac:dyDescent="0.25">
      <c r="B7096"/>
      <c r="C7096"/>
      <c r="D7096" s="13"/>
      <c r="E7096" s="13"/>
      <c r="K7096" s="23"/>
      <c r="O7096" s="21"/>
      <c r="P7096" s="27"/>
      <c r="Q7096" s="16"/>
      <c r="U7096" s="27"/>
    </row>
    <row r="7097" spans="2:21" x14ac:dyDescent="0.25">
      <c r="B7097"/>
      <c r="C7097"/>
      <c r="D7097" s="13"/>
      <c r="E7097" s="13"/>
      <c r="K7097" s="23"/>
      <c r="O7097" s="21"/>
      <c r="P7097" s="27"/>
      <c r="Q7097" s="16"/>
      <c r="U7097" s="27"/>
    </row>
    <row r="7098" spans="2:21" x14ac:dyDescent="0.25">
      <c r="B7098"/>
      <c r="C7098"/>
      <c r="D7098" s="13"/>
      <c r="E7098" s="13"/>
      <c r="K7098" s="23"/>
      <c r="O7098" s="21"/>
      <c r="P7098" s="27"/>
      <c r="Q7098" s="16"/>
      <c r="U7098" s="27"/>
    </row>
    <row r="7099" spans="2:21" x14ac:dyDescent="0.25">
      <c r="B7099"/>
      <c r="C7099"/>
      <c r="D7099" s="13"/>
      <c r="E7099" s="13"/>
      <c r="K7099" s="23"/>
      <c r="O7099" s="21"/>
      <c r="P7099" s="27"/>
      <c r="Q7099" s="16"/>
      <c r="U7099" s="27"/>
    </row>
    <row r="7100" spans="2:21" x14ac:dyDescent="0.25">
      <c r="B7100"/>
      <c r="C7100"/>
      <c r="D7100" s="13"/>
      <c r="E7100" s="13"/>
      <c r="K7100" s="23"/>
      <c r="O7100" s="21"/>
      <c r="P7100" s="27"/>
      <c r="Q7100" s="16"/>
      <c r="U7100" s="27"/>
    </row>
    <row r="7101" spans="2:21" x14ac:dyDescent="0.25">
      <c r="B7101"/>
      <c r="C7101"/>
      <c r="D7101" s="13"/>
      <c r="E7101" s="13"/>
      <c r="K7101" s="23"/>
      <c r="O7101" s="21"/>
      <c r="P7101" s="27"/>
      <c r="Q7101" s="16"/>
      <c r="U7101" s="27"/>
    </row>
    <row r="7102" spans="2:21" x14ac:dyDescent="0.25">
      <c r="B7102"/>
      <c r="C7102"/>
      <c r="D7102" s="13"/>
      <c r="E7102" s="13"/>
      <c r="K7102" s="23"/>
      <c r="O7102" s="21"/>
      <c r="P7102" s="27"/>
      <c r="Q7102" s="16"/>
      <c r="U7102" s="27"/>
    </row>
    <row r="7103" spans="2:21" x14ac:dyDescent="0.25">
      <c r="B7103"/>
      <c r="C7103"/>
      <c r="D7103" s="13"/>
      <c r="E7103" s="13"/>
      <c r="K7103" s="23"/>
      <c r="O7103" s="21"/>
      <c r="P7103" s="27"/>
      <c r="Q7103" s="16"/>
      <c r="U7103" s="27"/>
    </row>
    <row r="7104" spans="2:21" x14ac:dyDescent="0.25">
      <c r="B7104"/>
      <c r="C7104"/>
      <c r="D7104" s="13"/>
      <c r="E7104" s="13"/>
      <c r="K7104" s="23"/>
      <c r="O7104" s="21"/>
      <c r="P7104" s="27"/>
      <c r="Q7104" s="16"/>
      <c r="U7104" s="27"/>
    </row>
    <row r="7105" spans="2:21" x14ac:dyDescent="0.25">
      <c r="B7105"/>
      <c r="C7105"/>
      <c r="D7105" s="13"/>
      <c r="E7105" s="13"/>
      <c r="K7105" s="23"/>
      <c r="O7105" s="21"/>
      <c r="P7105" s="27"/>
      <c r="Q7105" s="16"/>
      <c r="U7105" s="27"/>
    </row>
    <row r="7106" spans="2:21" x14ac:dyDescent="0.25">
      <c r="B7106"/>
      <c r="C7106"/>
      <c r="D7106" s="13"/>
      <c r="E7106" s="13"/>
      <c r="K7106" s="23"/>
      <c r="O7106" s="21"/>
      <c r="P7106" s="27"/>
      <c r="Q7106" s="16"/>
      <c r="U7106" s="27"/>
    </row>
    <row r="7107" spans="2:21" x14ac:dyDescent="0.25">
      <c r="B7107"/>
      <c r="C7107"/>
      <c r="D7107" s="13"/>
      <c r="E7107" s="13"/>
      <c r="K7107" s="23"/>
      <c r="O7107" s="21"/>
      <c r="P7107" s="27"/>
      <c r="Q7107" s="16"/>
      <c r="U7107" s="27"/>
    </row>
    <row r="7108" spans="2:21" x14ac:dyDescent="0.25">
      <c r="B7108"/>
      <c r="C7108"/>
      <c r="D7108" s="13"/>
      <c r="E7108" s="13"/>
      <c r="K7108" s="23"/>
      <c r="O7108" s="21"/>
      <c r="P7108" s="27"/>
      <c r="Q7108" s="16"/>
      <c r="U7108" s="27"/>
    </row>
    <row r="7109" spans="2:21" x14ac:dyDescent="0.25">
      <c r="B7109"/>
      <c r="C7109"/>
      <c r="D7109" s="13"/>
      <c r="E7109" s="13"/>
      <c r="K7109" s="23"/>
      <c r="O7109" s="21"/>
      <c r="P7109" s="27"/>
      <c r="Q7109" s="16"/>
      <c r="U7109" s="27"/>
    </row>
    <row r="7110" spans="2:21" x14ac:dyDescent="0.25">
      <c r="B7110"/>
      <c r="C7110"/>
      <c r="D7110" s="13"/>
      <c r="E7110" s="13"/>
      <c r="K7110" s="23"/>
      <c r="O7110" s="21"/>
      <c r="P7110" s="27"/>
      <c r="Q7110" s="16"/>
      <c r="U7110" s="27"/>
    </row>
    <row r="7111" spans="2:21" x14ac:dyDescent="0.25">
      <c r="B7111"/>
      <c r="C7111"/>
      <c r="D7111" s="13"/>
      <c r="E7111" s="13"/>
      <c r="K7111" s="23"/>
      <c r="O7111" s="21"/>
      <c r="P7111" s="27"/>
      <c r="Q7111" s="16"/>
      <c r="U7111" s="27"/>
    </row>
    <row r="7112" spans="2:21" x14ac:dyDescent="0.25">
      <c r="B7112"/>
      <c r="C7112"/>
      <c r="D7112" s="13"/>
      <c r="E7112" s="13"/>
      <c r="K7112" s="23"/>
      <c r="O7112" s="21"/>
      <c r="P7112" s="27"/>
      <c r="Q7112" s="16"/>
      <c r="U7112" s="27"/>
    </row>
    <row r="7113" spans="2:21" x14ac:dyDescent="0.25">
      <c r="B7113"/>
      <c r="C7113"/>
      <c r="D7113" s="13"/>
      <c r="E7113" s="13"/>
      <c r="K7113" s="23"/>
      <c r="O7113" s="21"/>
      <c r="P7113" s="27"/>
      <c r="Q7113" s="16"/>
      <c r="U7113" s="27"/>
    </row>
    <row r="7114" spans="2:21" x14ac:dyDescent="0.25">
      <c r="B7114"/>
      <c r="C7114"/>
      <c r="D7114" s="13"/>
      <c r="E7114" s="13"/>
      <c r="K7114" s="23"/>
      <c r="O7114" s="21"/>
      <c r="P7114" s="27"/>
      <c r="Q7114" s="16"/>
      <c r="U7114" s="27"/>
    </row>
    <row r="7115" spans="2:21" x14ac:dyDescent="0.25">
      <c r="B7115"/>
      <c r="C7115"/>
      <c r="D7115" s="13"/>
      <c r="E7115" s="13"/>
      <c r="K7115" s="23"/>
      <c r="O7115" s="21"/>
      <c r="P7115" s="27"/>
      <c r="Q7115" s="16"/>
      <c r="U7115" s="27"/>
    </row>
    <row r="7116" spans="2:21" x14ac:dyDescent="0.25">
      <c r="B7116"/>
      <c r="C7116"/>
      <c r="D7116" s="13"/>
      <c r="E7116" s="13"/>
      <c r="K7116" s="23"/>
      <c r="O7116" s="21"/>
      <c r="P7116" s="27"/>
      <c r="Q7116" s="16"/>
      <c r="U7116" s="27"/>
    </row>
    <row r="7117" spans="2:21" x14ac:dyDescent="0.25">
      <c r="B7117"/>
      <c r="C7117"/>
      <c r="D7117" s="13"/>
      <c r="E7117" s="13"/>
      <c r="K7117" s="23"/>
      <c r="O7117" s="21"/>
      <c r="P7117" s="27"/>
      <c r="Q7117" s="16"/>
      <c r="U7117" s="27"/>
    </row>
    <row r="7118" spans="2:21" x14ac:dyDescent="0.25">
      <c r="B7118"/>
      <c r="C7118"/>
      <c r="D7118" s="13"/>
      <c r="E7118" s="13"/>
      <c r="K7118" s="23"/>
      <c r="O7118" s="21"/>
      <c r="P7118" s="27"/>
      <c r="Q7118" s="16"/>
      <c r="U7118" s="27"/>
    </row>
    <row r="7119" spans="2:21" x14ac:dyDescent="0.25">
      <c r="B7119"/>
      <c r="C7119"/>
      <c r="D7119" s="13"/>
      <c r="E7119" s="13"/>
      <c r="K7119" s="23"/>
      <c r="O7119" s="21"/>
      <c r="P7119" s="27"/>
      <c r="Q7119" s="16"/>
      <c r="U7119" s="27"/>
    </row>
    <row r="7120" spans="2:21" x14ac:dyDescent="0.25">
      <c r="B7120"/>
      <c r="C7120"/>
      <c r="D7120" s="13"/>
      <c r="E7120" s="13"/>
      <c r="K7120" s="23"/>
      <c r="O7120" s="21"/>
      <c r="P7120" s="27"/>
      <c r="Q7120" s="16"/>
      <c r="U7120" s="27"/>
    </row>
    <row r="7121" spans="2:21" x14ac:dyDescent="0.25">
      <c r="B7121"/>
      <c r="C7121"/>
      <c r="D7121" s="13"/>
      <c r="E7121" s="13"/>
      <c r="K7121" s="23"/>
      <c r="O7121" s="21"/>
      <c r="P7121" s="27"/>
      <c r="Q7121" s="16"/>
      <c r="U7121" s="27"/>
    </row>
    <row r="7122" spans="2:21" x14ac:dyDescent="0.25">
      <c r="B7122"/>
      <c r="C7122"/>
      <c r="D7122" s="13"/>
      <c r="E7122" s="13"/>
      <c r="K7122" s="23"/>
      <c r="O7122" s="21"/>
      <c r="P7122" s="27"/>
      <c r="Q7122" s="16"/>
      <c r="U7122" s="27"/>
    </row>
    <row r="7123" spans="2:21" x14ac:dyDescent="0.25">
      <c r="B7123"/>
      <c r="C7123"/>
      <c r="D7123" s="13"/>
      <c r="E7123" s="13"/>
      <c r="K7123" s="23"/>
      <c r="O7123" s="21"/>
      <c r="P7123" s="27"/>
      <c r="Q7123" s="16"/>
      <c r="U7123" s="27"/>
    </row>
    <row r="7124" spans="2:21" x14ac:dyDescent="0.25">
      <c r="B7124"/>
      <c r="C7124"/>
      <c r="D7124" s="13"/>
      <c r="E7124" s="13"/>
      <c r="K7124" s="23"/>
      <c r="O7124" s="21"/>
      <c r="P7124" s="27"/>
      <c r="Q7124" s="16"/>
      <c r="U7124" s="27"/>
    </row>
    <row r="7125" spans="2:21" x14ac:dyDescent="0.25">
      <c r="B7125"/>
      <c r="C7125"/>
      <c r="D7125" s="13"/>
      <c r="E7125" s="13"/>
      <c r="K7125" s="23"/>
      <c r="O7125" s="21"/>
      <c r="P7125" s="27"/>
      <c r="Q7125" s="16"/>
      <c r="U7125" s="27"/>
    </row>
    <row r="7126" spans="2:21" x14ac:dyDescent="0.25">
      <c r="B7126"/>
      <c r="C7126"/>
      <c r="D7126" s="13"/>
      <c r="E7126" s="13"/>
      <c r="K7126" s="23"/>
      <c r="O7126" s="21"/>
      <c r="P7126" s="27"/>
      <c r="Q7126" s="16"/>
      <c r="U7126" s="27"/>
    </row>
    <row r="7127" spans="2:21" x14ac:dyDescent="0.25">
      <c r="B7127"/>
      <c r="C7127"/>
      <c r="D7127" s="13"/>
      <c r="E7127" s="13"/>
      <c r="K7127" s="23"/>
      <c r="O7127" s="21"/>
      <c r="P7127" s="27"/>
      <c r="Q7127" s="16"/>
      <c r="U7127" s="27"/>
    </row>
    <row r="7128" spans="2:21" x14ac:dyDescent="0.25">
      <c r="B7128"/>
      <c r="C7128"/>
      <c r="D7128" s="13"/>
      <c r="E7128" s="13"/>
      <c r="K7128" s="23"/>
      <c r="O7128" s="21"/>
      <c r="P7128" s="27"/>
      <c r="Q7128" s="16"/>
      <c r="U7128" s="27"/>
    </row>
    <row r="7129" spans="2:21" x14ac:dyDescent="0.25">
      <c r="B7129"/>
      <c r="C7129"/>
      <c r="D7129" s="13"/>
      <c r="E7129" s="13"/>
      <c r="K7129" s="23"/>
      <c r="O7129" s="21"/>
      <c r="P7129" s="27"/>
      <c r="Q7129" s="16"/>
      <c r="U7129" s="27"/>
    </row>
    <row r="7130" spans="2:21" x14ac:dyDescent="0.25">
      <c r="B7130"/>
      <c r="C7130"/>
      <c r="D7130" s="13"/>
      <c r="E7130" s="13"/>
      <c r="K7130" s="23"/>
      <c r="O7130" s="21"/>
      <c r="P7130" s="27"/>
      <c r="Q7130" s="16"/>
      <c r="U7130" s="27"/>
    </row>
    <row r="7131" spans="2:21" x14ac:dyDescent="0.25">
      <c r="B7131"/>
      <c r="C7131"/>
      <c r="D7131" s="13"/>
      <c r="E7131" s="13"/>
      <c r="K7131" s="23"/>
      <c r="O7131" s="21"/>
      <c r="P7131" s="27"/>
      <c r="Q7131" s="16"/>
      <c r="U7131" s="27"/>
    </row>
    <row r="7132" spans="2:21" x14ac:dyDescent="0.25">
      <c r="B7132"/>
      <c r="C7132"/>
      <c r="D7132" s="13"/>
      <c r="E7132" s="13"/>
      <c r="K7132" s="23"/>
      <c r="O7132" s="21"/>
      <c r="P7132" s="27"/>
      <c r="Q7132" s="16"/>
      <c r="U7132" s="27"/>
    </row>
    <row r="7133" spans="2:21" x14ac:dyDescent="0.25">
      <c r="B7133"/>
      <c r="C7133"/>
      <c r="D7133" s="13"/>
      <c r="E7133" s="13"/>
      <c r="K7133" s="23"/>
      <c r="O7133" s="21"/>
      <c r="P7133" s="27"/>
      <c r="Q7133" s="16"/>
      <c r="U7133" s="27"/>
    </row>
    <row r="7134" spans="2:21" x14ac:dyDescent="0.25">
      <c r="B7134"/>
      <c r="C7134"/>
      <c r="D7134" s="13"/>
      <c r="E7134" s="13"/>
      <c r="K7134" s="23"/>
      <c r="O7134" s="21"/>
      <c r="P7134" s="27"/>
      <c r="Q7134" s="16"/>
      <c r="U7134" s="27"/>
    </row>
    <row r="7135" spans="2:21" x14ac:dyDescent="0.25">
      <c r="B7135"/>
      <c r="C7135"/>
      <c r="D7135" s="13"/>
      <c r="E7135" s="13"/>
      <c r="K7135" s="23"/>
      <c r="O7135" s="21"/>
      <c r="P7135" s="27"/>
      <c r="Q7135" s="16"/>
      <c r="U7135" s="27"/>
    </row>
    <row r="7136" spans="2:21" x14ac:dyDescent="0.25">
      <c r="B7136"/>
      <c r="C7136"/>
      <c r="D7136" s="13"/>
      <c r="E7136" s="13"/>
      <c r="K7136" s="23"/>
      <c r="O7136" s="21"/>
      <c r="P7136" s="27"/>
      <c r="Q7136" s="16"/>
      <c r="U7136" s="27"/>
    </row>
    <row r="7137" spans="2:21" x14ac:dyDescent="0.25">
      <c r="B7137"/>
      <c r="C7137"/>
      <c r="D7137" s="13"/>
      <c r="E7137" s="13"/>
      <c r="K7137" s="23"/>
      <c r="O7137" s="21"/>
      <c r="P7137" s="27"/>
      <c r="Q7137" s="16"/>
      <c r="U7137" s="27"/>
    </row>
    <row r="7138" spans="2:21" x14ac:dyDescent="0.25">
      <c r="B7138"/>
      <c r="C7138"/>
      <c r="D7138" s="13"/>
      <c r="E7138" s="13"/>
      <c r="K7138" s="23"/>
      <c r="O7138" s="21"/>
      <c r="P7138" s="27"/>
      <c r="Q7138" s="16"/>
      <c r="U7138" s="27"/>
    </row>
    <row r="7139" spans="2:21" x14ac:dyDescent="0.25">
      <c r="B7139"/>
      <c r="C7139"/>
      <c r="D7139" s="13"/>
      <c r="E7139" s="13"/>
      <c r="K7139" s="23"/>
      <c r="O7139" s="21"/>
      <c r="P7139" s="27"/>
      <c r="Q7139" s="16"/>
      <c r="U7139" s="27"/>
    </row>
    <row r="7140" spans="2:21" x14ac:dyDescent="0.25">
      <c r="B7140"/>
      <c r="C7140"/>
      <c r="D7140" s="13"/>
      <c r="E7140" s="13"/>
      <c r="K7140" s="23"/>
      <c r="O7140" s="21"/>
      <c r="P7140" s="27"/>
      <c r="Q7140" s="16"/>
      <c r="U7140" s="27"/>
    </row>
    <row r="7141" spans="2:21" x14ac:dyDescent="0.25">
      <c r="B7141"/>
      <c r="C7141"/>
      <c r="D7141" s="13"/>
      <c r="E7141" s="13"/>
      <c r="K7141" s="23"/>
      <c r="O7141" s="21"/>
      <c r="P7141" s="27"/>
      <c r="Q7141" s="16"/>
      <c r="U7141" s="27"/>
    </row>
    <row r="7142" spans="2:21" x14ac:dyDescent="0.25">
      <c r="B7142"/>
      <c r="C7142"/>
      <c r="D7142" s="13"/>
      <c r="E7142" s="13"/>
      <c r="K7142" s="23"/>
      <c r="O7142" s="21"/>
      <c r="P7142" s="27"/>
      <c r="Q7142" s="16"/>
      <c r="U7142" s="27"/>
    </row>
    <row r="7143" spans="2:21" x14ac:dyDescent="0.25">
      <c r="B7143"/>
      <c r="C7143"/>
      <c r="D7143" s="13"/>
      <c r="E7143" s="13"/>
      <c r="K7143" s="23"/>
      <c r="O7143" s="21"/>
      <c r="P7143" s="27"/>
      <c r="Q7143" s="16"/>
      <c r="U7143" s="27"/>
    </row>
    <row r="7144" spans="2:21" x14ac:dyDescent="0.25">
      <c r="B7144"/>
      <c r="C7144"/>
      <c r="D7144" s="13"/>
      <c r="E7144" s="13"/>
      <c r="K7144" s="23"/>
      <c r="O7144" s="21"/>
      <c r="P7144" s="27"/>
      <c r="Q7144" s="16"/>
      <c r="U7144" s="27"/>
    </row>
    <row r="7145" spans="2:21" x14ac:dyDescent="0.25">
      <c r="B7145"/>
      <c r="C7145"/>
      <c r="D7145" s="13"/>
      <c r="E7145" s="13"/>
      <c r="K7145" s="23"/>
      <c r="O7145" s="21"/>
      <c r="P7145" s="27"/>
      <c r="Q7145" s="16"/>
      <c r="U7145" s="27"/>
    </row>
    <row r="7146" spans="2:21" x14ac:dyDescent="0.25">
      <c r="B7146"/>
      <c r="C7146"/>
      <c r="D7146" s="13"/>
      <c r="E7146" s="13"/>
      <c r="K7146" s="23"/>
      <c r="O7146" s="21"/>
      <c r="P7146" s="27"/>
      <c r="Q7146" s="16"/>
      <c r="U7146" s="27"/>
    </row>
    <row r="7147" spans="2:21" x14ac:dyDescent="0.25">
      <c r="B7147"/>
      <c r="C7147"/>
      <c r="D7147" s="13"/>
      <c r="E7147" s="13"/>
      <c r="K7147" s="23"/>
      <c r="O7147" s="21"/>
      <c r="P7147" s="27"/>
      <c r="Q7147" s="16"/>
      <c r="U7147" s="27"/>
    </row>
    <row r="7148" spans="2:21" x14ac:dyDescent="0.25">
      <c r="B7148"/>
      <c r="C7148"/>
      <c r="D7148" s="13"/>
      <c r="E7148" s="13"/>
      <c r="K7148" s="23"/>
      <c r="O7148" s="21"/>
      <c r="P7148" s="27"/>
      <c r="Q7148" s="16"/>
      <c r="U7148" s="27"/>
    </row>
    <row r="7149" spans="2:21" x14ac:dyDescent="0.25">
      <c r="B7149"/>
      <c r="C7149"/>
      <c r="D7149" s="13"/>
      <c r="E7149" s="13"/>
      <c r="K7149" s="23"/>
      <c r="O7149" s="21"/>
      <c r="P7149" s="27"/>
      <c r="Q7149" s="16"/>
      <c r="U7149" s="27"/>
    </row>
    <row r="7150" spans="2:21" x14ac:dyDescent="0.25">
      <c r="B7150"/>
      <c r="C7150"/>
      <c r="D7150" s="13"/>
      <c r="E7150" s="13"/>
      <c r="K7150" s="23"/>
      <c r="O7150" s="21"/>
      <c r="P7150" s="27"/>
      <c r="Q7150" s="16"/>
      <c r="U7150" s="27"/>
    </row>
    <row r="7151" spans="2:21" x14ac:dyDescent="0.25">
      <c r="B7151"/>
      <c r="C7151"/>
      <c r="D7151" s="13"/>
      <c r="E7151" s="13"/>
      <c r="K7151" s="23"/>
      <c r="O7151" s="21"/>
      <c r="P7151" s="27"/>
      <c r="Q7151" s="16"/>
      <c r="U7151" s="27"/>
    </row>
    <row r="7152" spans="2:21" x14ac:dyDescent="0.25">
      <c r="B7152"/>
      <c r="C7152"/>
      <c r="D7152" s="13"/>
      <c r="E7152" s="13"/>
      <c r="K7152" s="23"/>
      <c r="O7152" s="21"/>
      <c r="P7152" s="27"/>
      <c r="Q7152" s="16"/>
      <c r="U7152" s="27"/>
    </row>
    <row r="7153" spans="2:21" x14ac:dyDescent="0.25">
      <c r="B7153"/>
      <c r="C7153"/>
      <c r="D7153" s="13"/>
      <c r="E7153" s="13"/>
      <c r="K7153" s="23"/>
      <c r="O7153" s="21"/>
      <c r="P7153" s="27"/>
      <c r="Q7153" s="16"/>
      <c r="U7153" s="27"/>
    </row>
    <row r="7154" spans="2:21" x14ac:dyDescent="0.25">
      <c r="B7154"/>
      <c r="C7154"/>
      <c r="D7154" s="13"/>
      <c r="E7154" s="13"/>
      <c r="K7154" s="23"/>
      <c r="O7154" s="21"/>
      <c r="P7154" s="27"/>
      <c r="Q7154" s="16"/>
      <c r="U7154" s="27"/>
    </row>
    <row r="7155" spans="2:21" x14ac:dyDescent="0.25">
      <c r="B7155"/>
      <c r="C7155"/>
      <c r="D7155" s="13"/>
      <c r="E7155" s="13"/>
      <c r="K7155" s="23"/>
      <c r="O7155" s="21"/>
      <c r="P7155" s="27"/>
      <c r="Q7155" s="16"/>
      <c r="U7155" s="27"/>
    </row>
    <row r="7156" spans="2:21" x14ac:dyDescent="0.25">
      <c r="B7156"/>
      <c r="C7156"/>
      <c r="D7156" s="13"/>
      <c r="E7156" s="13"/>
      <c r="K7156" s="23"/>
      <c r="O7156" s="21"/>
      <c r="P7156" s="27"/>
      <c r="Q7156" s="16"/>
      <c r="U7156" s="27"/>
    </row>
    <row r="7157" spans="2:21" x14ac:dyDescent="0.25">
      <c r="B7157"/>
      <c r="C7157"/>
      <c r="D7157" s="13"/>
      <c r="E7157" s="13"/>
      <c r="K7157" s="23"/>
      <c r="O7157" s="21"/>
      <c r="P7157" s="27"/>
      <c r="Q7157" s="16"/>
      <c r="U7157" s="27"/>
    </row>
    <row r="7158" spans="2:21" x14ac:dyDescent="0.25">
      <c r="B7158"/>
      <c r="C7158"/>
      <c r="D7158" s="13"/>
      <c r="E7158" s="13"/>
      <c r="K7158" s="23"/>
      <c r="O7158" s="21"/>
      <c r="P7158" s="27"/>
      <c r="Q7158" s="16"/>
      <c r="U7158" s="27"/>
    </row>
    <row r="7159" spans="2:21" x14ac:dyDescent="0.25">
      <c r="B7159"/>
      <c r="C7159"/>
      <c r="D7159" s="13"/>
      <c r="E7159" s="13"/>
      <c r="K7159" s="23"/>
      <c r="O7159" s="21"/>
      <c r="P7159" s="27"/>
      <c r="Q7159" s="16"/>
      <c r="U7159" s="27"/>
    </row>
    <row r="7160" spans="2:21" x14ac:dyDescent="0.25">
      <c r="B7160"/>
      <c r="C7160"/>
      <c r="D7160" s="13"/>
      <c r="E7160" s="13"/>
      <c r="K7160" s="23"/>
      <c r="O7160" s="21"/>
      <c r="P7160" s="27"/>
      <c r="Q7160" s="16"/>
      <c r="U7160" s="27"/>
    </row>
    <row r="7161" spans="2:21" x14ac:dyDescent="0.25">
      <c r="B7161"/>
      <c r="C7161"/>
      <c r="D7161" s="13"/>
      <c r="E7161" s="13"/>
      <c r="K7161" s="23"/>
      <c r="O7161" s="21"/>
      <c r="P7161" s="27"/>
      <c r="Q7161" s="16"/>
      <c r="U7161" s="27"/>
    </row>
    <row r="7162" spans="2:21" x14ac:dyDescent="0.25">
      <c r="B7162"/>
      <c r="C7162"/>
      <c r="D7162" s="13"/>
      <c r="E7162" s="13"/>
      <c r="K7162" s="23"/>
      <c r="O7162" s="21"/>
      <c r="P7162" s="27"/>
      <c r="Q7162" s="16"/>
      <c r="U7162" s="27"/>
    </row>
    <row r="7163" spans="2:21" x14ac:dyDescent="0.25">
      <c r="B7163"/>
      <c r="C7163"/>
      <c r="D7163" s="13"/>
      <c r="E7163" s="13"/>
      <c r="K7163" s="23"/>
      <c r="O7163" s="21"/>
      <c r="P7163" s="27"/>
      <c r="Q7163" s="16"/>
      <c r="U7163" s="27"/>
    </row>
    <row r="7164" spans="2:21" x14ac:dyDescent="0.25">
      <c r="B7164"/>
      <c r="C7164"/>
      <c r="D7164" s="13"/>
      <c r="E7164" s="13"/>
      <c r="K7164" s="23"/>
      <c r="O7164" s="21"/>
      <c r="P7164" s="27"/>
      <c r="Q7164" s="16"/>
      <c r="U7164" s="27"/>
    </row>
    <row r="7165" spans="2:21" x14ac:dyDescent="0.25">
      <c r="B7165"/>
      <c r="C7165"/>
      <c r="D7165" s="13"/>
      <c r="E7165" s="13"/>
      <c r="K7165" s="23"/>
      <c r="O7165" s="21"/>
      <c r="P7165" s="27"/>
      <c r="Q7165" s="16"/>
      <c r="U7165" s="27"/>
    </row>
    <row r="7166" spans="2:21" x14ac:dyDescent="0.25">
      <c r="B7166"/>
      <c r="C7166"/>
      <c r="D7166" s="13"/>
      <c r="E7166" s="13"/>
      <c r="K7166" s="23"/>
      <c r="O7166" s="21"/>
      <c r="P7166" s="27"/>
      <c r="Q7166" s="16"/>
      <c r="U7166" s="27"/>
    </row>
    <row r="7167" spans="2:21" x14ac:dyDescent="0.25">
      <c r="B7167"/>
      <c r="C7167"/>
      <c r="D7167" s="13"/>
      <c r="E7167" s="13"/>
      <c r="K7167" s="23"/>
      <c r="O7167" s="21"/>
      <c r="P7167" s="27"/>
      <c r="Q7167" s="16"/>
      <c r="U7167" s="27"/>
    </row>
    <row r="7168" spans="2:21" x14ac:dyDescent="0.25">
      <c r="B7168"/>
      <c r="C7168"/>
      <c r="D7168" s="13"/>
      <c r="E7168" s="13"/>
      <c r="K7168" s="23"/>
      <c r="O7168" s="21"/>
      <c r="P7168" s="27"/>
      <c r="Q7168" s="16"/>
      <c r="U7168" s="27"/>
    </row>
    <row r="7169" spans="2:21" x14ac:dyDescent="0.25">
      <c r="B7169"/>
      <c r="C7169"/>
      <c r="D7169" s="13"/>
      <c r="E7169" s="13"/>
      <c r="K7169" s="23"/>
      <c r="O7169" s="21"/>
      <c r="P7169" s="27"/>
      <c r="Q7169" s="16"/>
      <c r="U7169" s="27"/>
    </row>
    <row r="7170" spans="2:21" x14ac:dyDescent="0.25">
      <c r="B7170"/>
      <c r="C7170"/>
      <c r="D7170" s="13"/>
      <c r="E7170" s="13"/>
      <c r="K7170" s="23"/>
      <c r="O7170" s="21"/>
      <c r="P7170" s="27"/>
      <c r="Q7170" s="16"/>
      <c r="U7170" s="27"/>
    </row>
    <row r="7171" spans="2:21" x14ac:dyDescent="0.25">
      <c r="B7171"/>
      <c r="C7171"/>
      <c r="D7171" s="13"/>
      <c r="E7171" s="13"/>
      <c r="K7171" s="23"/>
      <c r="O7171" s="21"/>
      <c r="P7171" s="27"/>
      <c r="Q7171" s="16"/>
      <c r="U7171" s="27"/>
    </row>
    <row r="7172" spans="2:21" x14ac:dyDescent="0.25">
      <c r="B7172"/>
      <c r="C7172"/>
      <c r="D7172" s="13"/>
      <c r="E7172" s="13"/>
      <c r="K7172" s="23"/>
      <c r="O7172" s="21"/>
      <c r="P7172" s="27"/>
      <c r="Q7172" s="16"/>
      <c r="U7172" s="27"/>
    </row>
    <row r="7173" spans="2:21" x14ac:dyDescent="0.25">
      <c r="B7173"/>
      <c r="C7173"/>
      <c r="D7173" s="13"/>
      <c r="E7173" s="13"/>
      <c r="K7173" s="23"/>
      <c r="O7173" s="21"/>
      <c r="P7173" s="27"/>
      <c r="Q7173" s="16"/>
      <c r="U7173" s="27"/>
    </row>
    <row r="7174" spans="2:21" x14ac:dyDescent="0.25">
      <c r="B7174"/>
      <c r="C7174"/>
      <c r="D7174" s="13"/>
      <c r="E7174" s="13"/>
      <c r="K7174" s="23"/>
      <c r="O7174" s="21"/>
      <c r="P7174" s="27"/>
      <c r="Q7174" s="16"/>
      <c r="U7174" s="27"/>
    </row>
    <row r="7175" spans="2:21" x14ac:dyDescent="0.25">
      <c r="B7175"/>
      <c r="C7175"/>
      <c r="D7175" s="13"/>
      <c r="E7175" s="13"/>
      <c r="K7175" s="23"/>
      <c r="O7175" s="21"/>
      <c r="P7175" s="27"/>
      <c r="Q7175" s="16"/>
      <c r="U7175" s="27"/>
    </row>
    <row r="7176" spans="2:21" x14ac:dyDescent="0.25">
      <c r="B7176"/>
      <c r="C7176"/>
      <c r="D7176" s="13"/>
      <c r="E7176" s="13"/>
      <c r="K7176" s="23"/>
      <c r="O7176" s="21"/>
      <c r="P7176" s="27"/>
      <c r="Q7176" s="16"/>
      <c r="U7176" s="27"/>
    </row>
    <row r="7177" spans="2:21" x14ac:dyDescent="0.25">
      <c r="B7177"/>
      <c r="C7177"/>
      <c r="D7177" s="13"/>
      <c r="E7177" s="13"/>
      <c r="K7177" s="23"/>
      <c r="O7177" s="21"/>
      <c r="P7177" s="27"/>
      <c r="Q7177" s="16"/>
      <c r="U7177" s="27"/>
    </row>
    <row r="7178" spans="2:21" x14ac:dyDescent="0.25">
      <c r="B7178"/>
      <c r="C7178"/>
      <c r="D7178" s="13"/>
      <c r="E7178" s="13"/>
      <c r="K7178" s="23"/>
      <c r="O7178" s="21"/>
      <c r="P7178" s="27"/>
      <c r="Q7178" s="16"/>
      <c r="U7178" s="27"/>
    </row>
    <row r="7179" spans="2:21" x14ac:dyDescent="0.25">
      <c r="B7179"/>
      <c r="C7179"/>
      <c r="D7179" s="13"/>
      <c r="E7179" s="13"/>
      <c r="K7179" s="23"/>
      <c r="O7179" s="21"/>
      <c r="P7179" s="27"/>
      <c r="Q7179" s="16"/>
      <c r="U7179" s="27"/>
    </row>
    <row r="7180" spans="2:21" x14ac:dyDescent="0.25">
      <c r="B7180"/>
      <c r="C7180"/>
      <c r="D7180" s="13"/>
      <c r="E7180" s="13"/>
      <c r="K7180" s="23"/>
      <c r="O7180" s="21"/>
      <c r="P7180" s="27"/>
      <c r="Q7180" s="16"/>
      <c r="U7180" s="27"/>
    </row>
    <row r="7181" spans="2:21" x14ac:dyDescent="0.25">
      <c r="B7181"/>
      <c r="C7181"/>
      <c r="D7181" s="13"/>
      <c r="E7181" s="13"/>
      <c r="K7181" s="23"/>
      <c r="O7181" s="21"/>
      <c r="P7181" s="27"/>
      <c r="Q7181" s="16"/>
      <c r="U7181" s="27"/>
    </row>
    <row r="7182" spans="2:21" x14ac:dyDescent="0.25">
      <c r="B7182"/>
      <c r="C7182"/>
      <c r="D7182" s="13"/>
      <c r="E7182" s="13"/>
      <c r="K7182" s="23"/>
      <c r="O7182" s="21"/>
      <c r="P7182" s="27"/>
      <c r="Q7182" s="16"/>
      <c r="U7182" s="27"/>
    </row>
    <row r="7183" spans="2:21" x14ac:dyDescent="0.25">
      <c r="B7183"/>
      <c r="C7183"/>
      <c r="D7183" s="13"/>
      <c r="E7183" s="13"/>
      <c r="K7183" s="23"/>
      <c r="O7183" s="21"/>
      <c r="P7183" s="27"/>
      <c r="Q7183" s="16"/>
      <c r="U7183" s="27"/>
    </row>
    <row r="7184" spans="2:21" x14ac:dyDescent="0.25">
      <c r="B7184"/>
      <c r="C7184"/>
      <c r="D7184" s="13"/>
      <c r="E7184" s="13"/>
      <c r="K7184" s="23"/>
      <c r="O7184" s="21"/>
      <c r="P7184" s="27"/>
      <c r="Q7184" s="16"/>
      <c r="U7184" s="27"/>
    </row>
    <row r="7185" spans="2:21" x14ac:dyDescent="0.25">
      <c r="B7185"/>
      <c r="C7185"/>
      <c r="D7185" s="13"/>
      <c r="E7185" s="13"/>
      <c r="K7185" s="23"/>
      <c r="O7185" s="21"/>
      <c r="P7185" s="27"/>
      <c r="Q7185" s="16"/>
      <c r="U7185" s="27"/>
    </row>
    <row r="7186" spans="2:21" x14ac:dyDescent="0.25">
      <c r="B7186"/>
      <c r="C7186"/>
      <c r="D7186" s="13"/>
      <c r="E7186" s="13"/>
      <c r="K7186" s="23"/>
      <c r="O7186" s="21"/>
      <c r="P7186" s="27"/>
      <c r="Q7186" s="16"/>
      <c r="U7186" s="27"/>
    </row>
    <row r="7187" spans="2:21" x14ac:dyDescent="0.25">
      <c r="B7187"/>
      <c r="C7187"/>
      <c r="D7187" s="13"/>
      <c r="E7187" s="13"/>
      <c r="K7187" s="23"/>
      <c r="O7187" s="21"/>
      <c r="P7187" s="27"/>
      <c r="Q7187" s="16"/>
      <c r="U7187" s="27"/>
    </row>
    <row r="7188" spans="2:21" x14ac:dyDescent="0.25">
      <c r="B7188"/>
      <c r="C7188"/>
      <c r="D7188" s="13"/>
      <c r="E7188" s="13"/>
      <c r="K7188" s="23"/>
      <c r="O7188" s="21"/>
      <c r="P7188" s="27"/>
      <c r="Q7188" s="16"/>
      <c r="U7188" s="27"/>
    </row>
    <row r="7189" spans="2:21" x14ac:dyDescent="0.25">
      <c r="B7189"/>
      <c r="C7189"/>
      <c r="D7189" s="13"/>
      <c r="E7189" s="13"/>
      <c r="K7189" s="23"/>
      <c r="O7189" s="21"/>
      <c r="P7189" s="27"/>
      <c r="Q7189" s="16"/>
      <c r="U7189" s="27"/>
    </row>
    <row r="7190" spans="2:21" x14ac:dyDescent="0.25">
      <c r="B7190"/>
      <c r="C7190"/>
      <c r="D7190" s="13"/>
      <c r="E7190" s="13"/>
      <c r="K7190" s="23"/>
      <c r="O7190" s="21"/>
      <c r="P7190" s="27"/>
      <c r="Q7190" s="16"/>
      <c r="U7190" s="27"/>
    </row>
    <row r="7191" spans="2:21" x14ac:dyDescent="0.25">
      <c r="B7191"/>
      <c r="C7191"/>
      <c r="D7191" s="13"/>
      <c r="E7191" s="13"/>
      <c r="K7191" s="23"/>
      <c r="O7191" s="21"/>
      <c r="P7191" s="27"/>
      <c r="Q7191" s="16"/>
      <c r="U7191" s="27"/>
    </row>
    <row r="7192" spans="2:21" x14ac:dyDescent="0.25">
      <c r="B7192"/>
      <c r="C7192"/>
      <c r="D7192" s="13"/>
      <c r="E7192" s="13"/>
      <c r="K7192" s="23"/>
      <c r="O7192" s="21"/>
      <c r="P7192" s="27"/>
      <c r="Q7192" s="16"/>
      <c r="U7192" s="27"/>
    </row>
    <row r="7193" spans="2:21" x14ac:dyDescent="0.25">
      <c r="B7193"/>
      <c r="C7193"/>
      <c r="D7193" s="13"/>
      <c r="E7193" s="13"/>
      <c r="K7193" s="23"/>
      <c r="O7193" s="21"/>
      <c r="P7193" s="27"/>
      <c r="Q7193" s="16"/>
      <c r="U7193" s="27"/>
    </row>
    <row r="7194" spans="2:21" x14ac:dyDescent="0.25">
      <c r="B7194"/>
      <c r="C7194"/>
      <c r="D7194" s="13"/>
      <c r="E7194" s="13"/>
      <c r="K7194" s="23"/>
      <c r="O7194" s="21"/>
      <c r="P7194" s="27"/>
      <c r="Q7194" s="16"/>
      <c r="U7194" s="27"/>
    </row>
    <row r="7195" spans="2:21" x14ac:dyDescent="0.25">
      <c r="B7195"/>
      <c r="C7195"/>
      <c r="D7195" s="13"/>
      <c r="E7195" s="13"/>
      <c r="K7195" s="23"/>
      <c r="O7195" s="21"/>
      <c r="P7195" s="27"/>
      <c r="Q7195" s="16"/>
      <c r="U7195" s="27"/>
    </row>
    <row r="7196" spans="2:21" x14ac:dyDescent="0.25">
      <c r="B7196"/>
      <c r="C7196"/>
      <c r="D7196" s="13"/>
      <c r="E7196" s="13"/>
      <c r="K7196" s="23"/>
      <c r="O7196" s="21"/>
      <c r="P7196" s="27"/>
      <c r="Q7196" s="16"/>
      <c r="U7196" s="27"/>
    </row>
    <row r="7197" spans="2:21" x14ac:dyDescent="0.25">
      <c r="B7197"/>
      <c r="C7197"/>
      <c r="D7197" s="13"/>
      <c r="E7197" s="13"/>
      <c r="K7197" s="23"/>
      <c r="O7197" s="21"/>
      <c r="P7197" s="27"/>
      <c r="Q7197" s="16"/>
      <c r="U7197" s="27"/>
    </row>
    <row r="7198" spans="2:21" x14ac:dyDescent="0.25">
      <c r="B7198"/>
      <c r="C7198"/>
      <c r="D7198" s="13"/>
      <c r="E7198" s="13"/>
      <c r="K7198" s="23"/>
      <c r="O7198" s="21"/>
      <c r="P7198" s="27"/>
      <c r="Q7198" s="16"/>
      <c r="U7198" s="27"/>
    </row>
    <row r="7199" spans="2:21" x14ac:dyDescent="0.25">
      <c r="B7199"/>
      <c r="C7199"/>
      <c r="D7199" s="13"/>
      <c r="E7199" s="13"/>
      <c r="K7199" s="23"/>
      <c r="O7199" s="21"/>
      <c r="P7199" s="27"/>
      <c r="Q7199" s="16"/>
      <c r="U7199" s="27"/>
    </row>
    <row r="7200" spans="2:21" x14ac:dyDescent="0.25">
      <c r="B7200"/>
      <c r="C7200"/>
      <c r="D7200" s="13"/>
      <c r="E7200" s="13"/>
      <c r="K7200" s="23"/>
      <c r="O7200" s="21"/>
      <c r="P7200" s="27"/>
      <c r="Q7200" s="16"/>
      <c r="U7200" s="27"/>
    </row>
    <row r="7201" spans="2:21" x14ac:dyDescent="0.25">
      <c r="B7201"/>
      <c r="C7201"/>
      <c r="D7201" s="13"/>
      <c r="E7201" s="13"/>
      <c r="K7201" s="23"/>
      <c r="O7201" s="21"/>
      <c r="P7201" s="27"/>
      <c r="Q7201" s="16"/>
      <c r="U7201" s="27"/>
    </row>
    <row r="7202" spans="2:21" x14ac:dyDescent="0.25">
      <c r="B7202"/>
      <c r="C7202"/>
      <c r="D7202" s="13"/>
      <c r="E7202" s="13"/>
      <c r="K7202" s="23"/>
      <c r="O7202" s="21"/>
      <c r="P7202" s="27"/>
      <c r="Q7202" s="16"/>
      <c r="U7202" s="27"/>
    </row>
    <row r="7203" spans="2:21" x14ac:dyDescent="0.25">
      <c r="B7203"/>
      <c r="C7203"/>
      <c r="D7203" s="13"/>
      <c r="E7203" s="13"/>
      <c r="K7203" s="23"/>
      <c r="O7203" s="21"/>
      <c r="P7203" s="27"/>
      <c r="Q7203" s="16"/>
      <c r="U7203" s="27"/>
    </row>
    <row r="7204" spans="2:21" x14ac:dyDescent="0.25">
      <c r="B7204"/>
      <c r="C7204"/>
      <c r="D7204" s="13"/>
      <c r="E7204" s="13"/>
      <c r="K7204" s="23"/>
      <c r="O7204" s="21"/>
      <c r="P7204" s="27"/>
      <c r="Q7204" s="16"/>
      <c r="U7204" s="27"/>
    </row>
    <row r="7205" spans="2:21" x14ac:dyDescent="0.25">
      <c r="B7205"/>
      <c r="C7205"/>
      <c r="D7205" s="13"/>
      <c r="E7205" s="13"/>
      <c r="K7205" s="23"/>
      <c r="O7205" s="21"/>
      <c r="P7205" s="27"/>
      <c r="Q7205" s="16"/>
      <c r="U7205" s="27"/>
    </row>
    <row r="7206" spans="2:21" x14ac:dyDescent="0.25">
      <c r="B7206"/>
      <c r="C7206"/>
      <c r="D7206" s="13"/>
      <c r="E7206" s="13"/>
      <c r="K7206" s="23"/>
      <c r="O7206" s="21"/>
      <c r="P7206" s="27"/>
      <c r="Q7206" s="16"/>
      <c r="U7206" s="27"/>
    </row>
    <row r="7207" spans="2:21" x14ac:dyDescent="0.25">
      <c r="B7207"/>
      <c r="C7207"/>
      <c r="D7207" s="13"/>
      <c r="E7207" s="13"/>
      <c r="K7207" s="23"/>
      <c r="O7207" s="21"/>
      <c r="P7207" s="27"/>
      <c r="Q7207" s="16"/>
      <c r="U7207" s="27"/>
    </row>
    <row r="7208" spans="2:21" x14ac:dyDescent="0.25">
      <c r="B7208"/>
      <c r="C7208"/>
      <c r="D7208" s="13"/>
      <c r="E7208" s="13"/>
      <c r="K7208" s="23"/>
      <c r="O7208" s="21"/>
      <c r="P7208" s="27"/>
      <c r="Q7208" s="16"/>
      <c r="U7208" s="27"/>
    </row>
    <row r="7209" spans="2:21" x14ac:dyDescent="0.25">
      <c r="B7209"/>
      <c r="C7209"/>
      <c r="D7209" s="13"/>
      <c r="E7209" s="13"/>
      <c r="K7209" s="23"/>
      <c r="O7209" s="21"/>
      <c r="P7209" s="27"/>
      <c r="Q7209" s="16"/>
      <c r="U7209" s="27"/>
    </row>
    <row r="7210" spans="2:21" x14ac:dyDescent="0.25">
      <c r="B7210"/>
      <c r="C7210"/>
      <c r="D7210" s="13"/>
      <c r="E7210" s="13"/>
      <c r="K7210" s="23"/>
      <c r="O7210" s="21"/>
      <c r="P7210" s="27"/>
      <c r="Q7210" s="16"/>
      <c r="U7210" s="27"/>
    </row>
    <row r="7211" spans="2:21" x14ac:dyDescent="0.25">
      <c r="B7211"/>
      <c r="C7211"/>
      <c r="D7211" s="13"/>
      <c r="E7211" s="13"/>
      <c r="K7211" s="23"/>
      <c r="O7211" s="21"/>
      <c r="P7211" s="27"/>
      <c r="Q7211" s="16"/>
      <c r="U7211" s="27"/>
    </row>
    <row r="7212" spans="2:21" x14ac:dyDescent="0.25">
      <c r="B7212"/>
      <c r="C7212"/>
      <c r="D7212" s="13"/>
      <c r="E7212" s="13"/>
      <c r="K7212" s="23"/>
      <c r="O7212" s="21"/>
      <c r="P7212" s="27"/>
      <c r="Q7212" s="16"/>
      <c r="U7212" s="27"/>
    </row>
    <row r="7213" spans="2:21" x14ac:dyDescent="0.25">
      <c r="B7213"/>
      <c r="C7213"/>
      <c r="D7213" s="13"/>
      <c r="E7213" s="13"/>
      <c r="K7213" s="23"/>
      <c r="O7213" s="21"/>
      <c r="P7213" s="27"/>
      <c r="Q7213" s="16"/>
      <c r="U7213" s="27"/>
    </row>
    <row r="7214" spans="2:21" x14ac:dyDescent="0.25">
      <c r="B7214"/>
      <c r="C7214"/>
      <c r="D7214" s="13"/>
      <c r="E7214" s="13"/>
      <c r="K7214" s="23"/>
      <c r="O7214" s="21"/>
      <c r="P7214" s="27"/>
      <c r="Q7214" s="16"/>
      <c r="U7214" s="27"/>
    </row>
    <row r="7215" spans="2:21" x14ac:dyDescent="0.25">
      <c r="B7215"/>
      <c r="C7215"/>
      <c r="D7215" s="13"/>
      <c r="E7215" s="13"/>
      <c r="K7215" s="23"/>
      <c r="O7215" s="21"/>
      <c r="P7215" s="27"/>
      <c r="Q7215" s="16"/>
      <c r="U7215" s="27"/>
    </row>
    <row r="7216" spans="2:21" x14ac:dyDescent="0.25">
      <c r="B7216"/>
      <c r="C7216"/>
      <c r="D7216" s="13"/>
      <c r="E7216" s="13"/>
      <c r="K7216" s="23"/>
      <c r="O7216" s="21"/>
      <c r="P7216" s="27"/>
      <c r="Q7216" s="16"/>
      <c r="U7216" s="27"/>
    </row>
    <row r="7217" spans="2:21" x14ac:dyDescent="0.25">
      <c r="B7217"/>
      <c r="C7217"/>
      <c r="D7217" s="13"/>
      <c r="E7217" s="13"/>
      <c r="K7217" s="23"/>
      <c r="O7217" s="21"/>
      <c r="P7217" s="27"/>
      <c r="Q7217" s="16"/>
      <c r="U7217" s="27"/>
    </row>
    <row r="7218" spans="2:21" x14ac:dyDescent="0.25">
      <c r="B7218"/>
      <c r="C7218"/>
      <c r="D7218" s="13"/>
      <c r="E7218" s="13"/>
      <c r="K7218" s="23"/>
      <c r="O7218" s="21"/>
      <c r="P7218" s="27"/>
      <c r="Q7218" s="16"/>
      <c r="U7218" s="27"/>
    </row>
    <row r="7219" spans="2:21" x14ac:dyDescent="0.25">
      <c r="B7219"/>
      <c r="C7219"/>
      <c r="D7219" s="13"/>
      <c r="E7219" s="13"/>
      <c r="K7219" s="23"/>
      <c r="O7219" s="21"/>
      <c r="P7219" s="27"/>
      <c r="Q7219" s="16"/>
      <c r="U7219" s="27"/>
    </row>
    <row r="7220" spans="2:21" x14ac:dyDescent="0.25">
      <c r="B7220"/>
      <c r="C7220"/>
      <c r="D7220" s="13"/>
      <c r="E7220" s="13"/>
      <c r="K7220" s="23"/>
      <c r="O7220" s="21"/>
      <c r="P7220" s="27"/>
      <c r="Q7220" s="16"/>
      <c r="U7220" s="27"/>
    </row>
    <row r="7221" spans="2:21" x14ac:dyDescent="0.25">
      <c r="B7221"/>
      <c r="C7221"/>
      <c r="D7221" s="13"/>
      <c r="E7221" s="13"/>
      <c r="K7221" s="23"/>
      <c r="O7221" s="21"/>
      <c r="P7221" s="27"/>
      <c r="Q7221" s="16"/>
      <c r="U7221" s="27"/>
    </row>
    <row r="7222" spans="2:21" x14ac:dyDescent="0.25">
      <c r="B7222"/>
      <c r="C7222"/>
      <c r="D7222" s="13"/>
      <c r="E7222" s="13"/>
      <c r="K7222" s="23"/>
      <c r="O7222" s="21"/>
      <c r="P7222" s="27"/>
      <c r="Q7222" s="16"/>
      <c r="U7222" s="27"/>
    </row>
    <row r="7223" spans="2:21" x14ac:dyDescent="0.25">
      <c r="B7223"/>
      <c r="C7223"/>
      <c r="D7223" s="13"/>
      <c r="E7223" s="13"/>
      <c r="K7223" s="23"/>
      <c r="O7223" s="21"/>
      <c r="P7223" s="27"/>
      <c r="Q7223" s="16"/>
      <c r="U7223" s="27"/>
    </row>
    <row r="7224" spans="2:21" x14ac:dyDescent="0.25">
      <c r="B7224"/>
      <c r="C7224"/>
      <c r="D7224" s="13"/>
      <c r="E7224" s="13"/>
      <c r="K7224" s="23"/>
      <c r="O7224" s="21"/>
      <c r="P7224" s="27"/>
      <c r="Q7224" s="16"/>
      <c r="U7224" s="27"/>
    </row>
    <row r="7225" spans="2:21" x14ac:dyDescent="0.25">
      <c r="B7225"/>
      <c r="C7225"/>
      <c r="D7225" s="13"/>
      <c r="E7225" s="13"/>
      <c r="K7225" s="23"/>
      <c r="O7225" s="21"/>
      <c r="P7225" s="27"/>
      <c r="Q7225" s="16"/>
      <c r="U7225" s="27"/>
    </row>
    <row r="7226" spans="2:21" x14ac:dyDescent="0.25">
      <c r="B7226"/>
      <c r="C7226"/>
      <c r="D7226" s="13"/>
      <c r="E7226" s="13"/>
      <c r="K7226" s="23"/>
      <c r="O7226" s="21"/>
      <c r="P7226" s="27"/>
      <c r="Q7226" s="16"/>
      <c r="U7226" s="27"/>
    </row>
    <row r="7227" spans="2:21" x14ac:dyDescent="0.25">
      <c r="B7227"/>
      <c r="C7227"/>
      <c r="D7227" s="13"/>
      <c r="E7227" s="13"/>
      <c r="K7227" s="23"/>
      <c r="O7227" s="21"/>
      <c r="P7227" s="27"/>
      <c r="Q7227" s="16"/>
      <c r="U7227" s="27"/>
    </row>
    <row r="7228" spans="2:21" x14ac:dyDescent="0.25">
      <c r="B7228"/>
      <c r="C7228"/>
      <c r="D7228" s="13"/>
      <c r="E7228" s="13"/>
      <c r="K7228" s="23"/>
      <c r="O7228" s="21"/>
      <c r="P7228" s="27"/>
      <c r="Q7228" s="16"/>
      <c r="U7228" s="27"/>
    </row>
    <row r="7229" spans="2:21" x14ac:dyDescent="0.25">
      <c r="B7229"/>
      <c r="C7229"/>
      <c r="D7229" s="13"/>
      <c r="E7229" s="13"/>
      <c r="K7229" s="23"/>
      <c r="O7229" s="21"/>
      <c r="P7229" s="27"/>
      <c r="Q7229" s="16"/>
      <c r="U7229" s="27"/>
    </row>
    <row r="7230" spans="2:21" x14ac:dyDescent="0.25">
      <c r="B7230"/>
      <c r="C7230"/>
      <c r="D7230" s="13"/>
      <c r="E7230" s="13"/>
      <c r="K7230" s="23"/>
      <c r="O7230" s="21"/>
      <c r="P7230" s="27"/>
      <c r="Q7230" s="16"/>
      <c r="U7230" s="27"/>
    </row>
    <row r="7231" spans="2:21" x14ac:dyDescent="0.25">
      <c r="B7231"/>
      <c r="C7231"/>
      <c r="D7231" s="13"/>
      <c r="E7231" s="13"/>
      <c r="K7231" s="23"/>
      <c r="O7231" s="21"/>
      <c r="P7231" s="27"/>
      <c r="Q7231" s="16"/>
      <c r="U7231" s="27"/>
    </row>
    <row r="7232" spans="2:21" x14ac:dyDescent="0.25">
      <c r="B7232"/>
      <c r="C7232"/>
      <c r="D7232" s="13"/>
      <c r="E7232" s="13"/>
      <c r="K7232" s="23"/>
      <c r="O7232" s="21"/>
      <c r="P7232" s="27"/>
      <c r="Q7232" s="16"/>
      <c r="U7232" s="27"/>
    </row>
    <row r="7233" spans="2:21" x14ac:dyDescent="0.25">
      <c r="B7233"/>
      <c r="C7233"/>
      <c r="D7233" s="13"/>
      <c r="E7233" s="13"/>
      <c r="K7233" s="23"/>
      <c r="O7233" s="21"/>
      <c r="P7233" s="27"/>
      <c r="Q7233" s="16"/>
      <c r="U7233" s="27"/>
    </row>
    <row r="7234" spans="2:21" x14ac:dyDescent="0.25">
      <c r="B7234"/>
      <c r="C7234"/>
      <c r="D7234" s="13"/>
      <c r="E7234" s="13"/>
      <c r="K7234" s="23"/>
      <c r="O7234" s="21"/>
      <c r="P7234" s="27"/>
      <c r="Q7234" s="16"/>
      <c r="U7234" s="27"/>
    </row>
    <row r="7235" spans="2:21" x14ac:dyDescent="0.25">
      <c r="B7235"/>
      <c r="C7235"/>
      <c r="D7235" s="13"/>
      <c r="E7235" s="13"/>
      <c r="K7235" s="23"/>
      <c r="O7235" s="21"/>
      <c r="P7235" s="27"/>
      <c r="Q7235" s="16"/>
      <c r="U7235" s="27"/>
    </row>
    <row r="7236" spans="2:21" x14ac:dyDescent="0.25">
      <c r="B7236"/>
      <c r="C7236"/>
      <c r="D7236" s="13"/>
      <c r="E7236" s="13"/>
      <c r="K7236" s="23"/>
      <c r="O7236" s="21"/>
      <c r="P7236" s="27"/>
      <c r="Q7236" s="16"/>
      <c r="U7236" s="27"/>
    </row>
    <row r="7237" spans="2:21" x14ac:dyDescent="0.25">
      <c r="B7237"/>
      <c r="C7237"/>
      <c r="D7237" s="13"/>
      <c r="E7237" s="13"/>
      <c r="K7237" s="23"/>
      <c r="O7237" s="21"/>
      <c r="P7237" s="27"/>
      <c r="Q7237" s="16"/>
      <c r="U7237" s="27"/>
    </row>
    <row r="7238" spans="2:21" x14ac:dyDescent="0.25">
      <c r="B7238"/>
      <c r="C7238"/>
      <c r="D7238" s="13"/>
      <c r="E7238" s="13"/>
      <c r="K7238" s="23"/>
      <c r="O7238" s="21"/>
      <c r="P7238" s="27"/>
      <c r="Q7238" s="16"/>
      <c r="U7238" s="27"/>
    </row>
    <row r="7239" spans="2:21" x14ac:dyDescent="0.25">
      <c r="B7239"/>
      <c r="C7239"/>
      <c r="D7239" s="13"/>
      <c r="E7239" s="13"/>
      <c r="K7239" s="23"/>
      <c r="O7239" s="21"/>
      <c r="P7239" s="27"/>
      <c r="Q7239" s="16"/>
      <c r="U7239" s="27"/>
    </row>
    <row r="7240" spans="2:21" x14ac:dyDescent="0.25">
      <c r="B7240"/>
      <c r="C7240"/>
      <c r="D7240" s="13"/>
      <c r="E7240" s="13"/>
      <c r="K7240" s="23"/>
      <c r="O7240" s="21"/>
      <c r="P7240" s="27"/>
      <c r="Q7240" s="16"/>
      <c r="U7240" s="27"/>
    </row>
    <row r="7241" spans="2:21" x14ac:dyDescent="0.25">
      <c r="B7241"/>
      <c r="C7241"/>
      <c r="D7241" s="13"/>
      <c r="E7241" s="13"/>
      <c r="K7241" s="23"/>
      <c r="O7241" s="21"/>
      <c r="P7241" s="27"/>
      <c r="Q7241" s="16"/>
      <c r="U7241" s="27"/>
    </row>
    <row r="7242" spans="2:21" x14ac:dyDescent="0.25">
      <c r="B7242"/>
      <c r="C7242"/>
      <c r="D7242" s="13"/>
      <c r="E7242" s="13"/>
      <c r="K7242" s="23"/>
      <c r="O7242" s="21"/>
      <c r="P7242" s="27"/>
      <c r="Q7242" s="16"/>
      <c r="U7242" s="27"/>
    </row>
    <row r="7243" spans="2:21" x14ac:dyDescent="0.25">
      <c r="B7243"/>
      <c r="C7243"/>
      <c r="D7243" s="13"/>
      <c r="E7243" s="13"/>
      <c r="K7243" s="23"/>
      <c r="O7243" s="21"/>
      <c r="P7243" s="27"/>
      <c r="Q7243" s="16"/>
      <c r="U7243" s="27"/>
    </row>
    <row r="7244" spans="2:21" x14ac:dyDescent="0.25">
      <c r="B7244"/>
      <c r="C7244"/>
      <c r="D7244" s="13"/>
      <c r="E7244" s="13"/>
      <c r="K7244" s="23"/>
      <c r="O7244" s="21"/>
      <c r="P7244" s="27"/>
      <c r="Q7244" s="16"/>
      <c r="U7244" s="27"/>
    </row>
    <row r="7245" spans="2:21" x14ac:dyDescent="0.25">
      <c r="B7245"/>
      <c r="C7245"/>
      <c r="D7245" s="13"/>
      <c r="E7245" s="13"/>
      <c r="K7245" s="23"/>
      <c r="O7245" s="21"/>
      <c r="P7245" s="27"/>
      <c r="Q7245" s="16"/>
      <c r="U7245" s="27"/>
    </row>
    <row r="7246" spans="2:21" x14ac:dyDescent="0.25">
      <c r="B7246"/>
      <c r="C7246"/>
      <c r="D7246" s="13"/>
      <c r="E7246" s="13"/>
      <c r="K7246" s="23"/>
      <c r="O7246" s="21"/>
      <c r="P7246" s="27"/>
      <c r="Q7246" s="16"/>
      <c r="U7246" s="27"/>
    </row>
    <row r="7247" spans="2:21" x14ac:dyDescent="0.25">
      <c r="B7247"/>
      <c r="C7247"/>
      <c r="D7247" s="13"/>
      <c r="E7247" s="13"/>
      <c r="K7247" s="23"/>
      <c r="O7247" s="21"/>
      <c r="P7247" s="27"/>
      <c r="Q7247" s="16"/>
      <c r="U7247" s="27"/>
    </row>
    <row r="7248" spans="2:21" x14ac:dyDescent="0.25">
      <c r="B7248"/>
      <c r="C7248"/>
      <c r="D7248" s="13"/>
      <c r="E7248" s="13"/>
      <c r="K7248" s="23"/>
      <c r="O7248" s="21"/>
      <c r="P7248" s="27"/>
      <c r="Q7248" s="16"/>
      <c r="U7248" s="27"/>
    </row>
    <row r="7249" spans="2:21" x14ac:dyDescent="0.25">
      <c r="B7249"/>
      <c r="C7249"/>
      <c r="D7249" s="13"/>
      <c r="E7249" s="13"/>
      <c r="K7249" s="23"/>
      <c r="O7249" s="21"/>
      <c r="P7249" s="27"/>
      <c r="Q7249" s="16"/>
      <c r="U7249" s="27"/>
    </row>
    <row r="7250" spans="2:21" x14ac:dyDescent="0.25">
      <c r="B7250"/>
      <c r="C7250"/>
      <c r="D7250" s="13"/>
      <c r="E7250" s="13"/>
      <c r="K7250" s="23"/>
      <c r="O7250" s="21"/>
      <c r="P7250" s="27"/>
      <c r="Q7250" s="16"/>
      <c r="U7250" s="27"/>
    </row>
    <row r="7251" spans="2:21" x14ac:dyDescent="0.25">
      <c r="B7251"/>
      <c r="C7251"/>
      <c r="D7251" s="13"/>
      <c r="E7251" s="13"/>
      <c r="K7251" s="23"/>
      <c r="O7251" s="21"/>
      <c r="P7251" s="27"/>
      <c r="Q7251" s="16"/>
      <c r="U7251" s="27"/>
    </row>
    <row r="7252" spans="2:21" x14ac:dyDescent="0.25">
      <c r="B7252"/>
      <c r="C7252"/>
      <c r="D7252" s="13"/>
      <c r="E7252" s="13"/>
      <c r="K7252" s="23"/>
      <c r="O7252" s="21"/>
      <c r="P7252" s="27"/>
      <c r="Q7252" s="16"/>
      <c r="U7252" s="27"/>
    </row>
    <row r="7253" spans="2:21" x14ac:dyDescent="0.25">
      <c r="B7253"/>
      <c r="C7253"/>
      <c r="D7253" s="13"/>
      <c r="E7253" s="13"/>
      <c r="K7253" s="23"/>
      <c r="O7253" s="21"/>
      <c r="P7253" s="27"/>
      <c r="Q7253" s="16"/>
      <c r="U7253" s="27"/>
    </row>
    <row r="7254" spans="2:21" x14ac:dyDescent="0.25">
      <c r="B7254"/>
      <c r="C7254"/>
      <c r="D7254" s="13"/>
      <c r="E7254" s="13"/>
      <c r="K7254" s="23"/>
      <c r="O7254" s="21"/>
      <c r="P7254" s="27"/>
      <c r="Q7254" s="16"/>
      <c r="U7254" s="27"/>
    </row>
    <row r="7255" spans="2:21" x14ac:dyDescent="0.25">
      <c r="B7255"/>
      <c r="C7255"/>
      <c r="D7255" s="13"/>
      <c r="E7255" s="13"/>
      <c r="K7255" s="23"/>
      <c r="O7255" s="21"/>
      <c r="P7255" s="27"/>
      <c r="Q7255" s="16"/>
      <c r="U7255" s="27"/>
    </row>
    <row r="7256" spans="2:21" x14ac:dyDescent="0.25">
      <c r="B7256"/>
      <c r="C7256"/>
      <c r="D7256" s="13"/>
      <c r="E7256" s="13"/>
      <c r="K7256" s="23"/>
      <c r="O7256" s="21"/>
      <c r="P7256" s="27"/>
      <c r="Q7256" s="16"/>
      <c r="U7256" s="27"/>
    </row>
    <row r="7257" spans="2:21" x14ac:dyDescent="0.25">
      <c r="B7257"/>
      <c r="C7257"/>
      <c r="D7257" s="13"/>
      <c r="E7257" s="13"/>
      <c r="K7257" s="23"/>
      <c r="O7257" s="21"/>
      <c r="P7257" s="27"/>
      <c r="Q7257" s="16"/>
      <c r="U7257" s="27"/>
    </row>
    <row r="7258" spans="2:21" x14ac:dyDescent="0.25">
      <c r="B7258"/>
      <c r="C7258"/>
      <c r="D7258" s="13"/>
      <c r="E7258" s="13"/>
      <c r="K7258" s="23"/>
      <c r="O7258" s="21"/>
      <c r="P7258" s="27"/>
      <c r="Q7258" s="16"/>
      <c r="U7258" s="27"/>
    </row>
    <row r="7259" spans="2:21" x14ac:dyDescent="0.25">
      <c r="B7259"/>
      <c r="C7259"/>
      <c r="D7259" s="13"/>
      <c r="E7259" s="13"/>
      <c r="K7259" s="23"/>
      <c r="O7259" s="21"/>
      <c r="P7259" s="27"/>
      <c r="Q7259" s="16"/>
      <c r="U7259" s="27"/>
    </row>
    <row r="7260" spans="2:21" x14ac:dyDescent="0.25">
      <c r="B7260"/>
      <c r="C7260"/>
      <c r="D7260" s="13"/>
      <c r="E7260" s="13"/>
      <c r="K7260" s="23"/>
      <c r="O7260" s="21"/>
      <c r="P7260" s="27"/>
      <c r="Q7260" s="16"/>
      <c r="U7260" s="27"/>
    </row>
    <row r="7261" spans="2:21" x14ac:dyDescent="0.25">
      <c r="B7261"/>
      <c r="C7261"/>
      <c r="D7261" s="13"/>
      <c r="E7261" s="13"/>
      <c r="K7261" s="23"/>
      <c r="O7261" s="21"/>
      <c r="P7261" s="27"/>
      <c r="Q7261" s="16"/>
      <c r="U7261" s="27"/>
    </row>
    <row r="7262" spans="2:21" x14ac:dyDescent="0.25">
      <c r="B7262"/>
      <c r="C7262"/>
      <c r="D7262" s="13"/>
      <c r="E7262" s="13"/>
      <c r="K7262" s="23"/>
      <c r="O7262" s="21"/>
      <c r="P7262" s="27"/>
      <c r="Q7262" s="16"/>
      <c r="U7262" s="27"/>
    </row>
    <row r="7263" spans="2:21" x14ac:dyDescent="0.25">
      <c r="B7263"/>
      <c r="C7263"/>
      <c r="D7263" s="13"/>
      <c r="E7263" s="13"/>
      <c r="K7263" s="23"/>
      <c r="O7263" s="21"/>
      <c r="P7263" s="27"/>
      <c r="Q7263" s="16"/>
      <c r="U7263" s="27"/>
    </row>
    <row r="7264" spans="2:21" x14ac:dyDescent="0.25">
      <c r="B7264"/>
      <c r="C7264"/>
      <c r="D7264" s="13"/>
      <c r="E7264" s="13"/>
      <c r="K7264" s="23"/>
      <c r="O7264" s="21"/>
      <c r="P7264" s="27"/>
      <c r="Q7264" s="16"/>
      <c r="U7264" s="27"/>
    </row>
    <row r="7265" spans="2:21" x14ac:dyDescent="0.25">
      <c r="B7265"/>
      <c r="C7265"/>
      <c r="D7265" s="13"/>
      <c r="E7265" s="13"/>
      <c r="K7265" s="23"/>
      <c r="O7265" s="21"/>
      <c r="P7265" s="27"/>
      <c r="Q7265" s="16"/>
      <c r="U7265" s="27"/>
    </row>
    <row r="7266" spans="2:21" x14ac:dyDescent="0.25">
      <c r="B7266"/>
      <c r="C7266"/>
      <c r="D7266" s="13"/>
      <c r="E7266" s="13"/>
      <c r="K7266" s="23"/>
      <c r="O7266" s="21"/>
      <c r="P7266" s="27"/>
      <c r="Q7266" s="16"/>
      <c r="U7266" s="27"/>
    </row>
    <row r="7267" spans="2:21" x14ac:dyDescent="0.25">
      <c r="B7267"/>
      <c r="C7267"/>
      <c r="D7267" s="13"/>
      <c r="E7267" s="13"/>
      <c r="K7267" s="23"/>
      <c r="O7267" s="21"/>
      <c r="P7267" s="27"/>
      <c r="Q7267" s="16"/>
      <c r="U7267" s="27"/>
    </row>
    <row r="7268" spans="2:21" x14ac:dyDescent="0.25">
      <c r="B7268"/>
      <c r="C7268"/>
      <c r="D7268" s="13"/>
      <c r="E7268" s="13"/>
      <c r="K7268" s="23"/>
      <c r="O7268" s="21"/>
      <c r="P7268" s="27"/>
      <c r="Q7268" s="16"/>
      <c r="U7268" s="27"/>
    </row>
    <row r="7269" spans="2:21" x14ac:dyDescent="0.25">
      <c r="B7269"/>
      <c r="C7269"/>
      <c r="D7269" s="13"/>
      <c r="E7269" s="13"/>
      <c r="K7269" s="23"/>
      <c r="O7269" s="21"/>
      <c r="P7269" s="27"/>
      <c r="Q7269" s="16"/>
      <c r="U7269" s="27"/>
    </row>
    <row r="7270" spans="2:21" x14ac:dyDescent="0.25">
      <c r="B7270"/>
      <c r="C7270"/>
      <c r="D7270" s="13"/>
      <c r="E7270" s="13"/>
      <c r="K7270" s="23"/>
      <c r="O7270" s="21"/>
      <c r="P7270" s="27"/>
      <c r="Q7270" s="16"/>
      <c r="U7270" s="27"/>
    </row>
    <row r="7271" spans="2:21" x14ac:dyDescent="0.25">
      <c r="B7271"/>
      <c r="C7271"/>
      <c r="D7271" s="13"/>
      <c r="E7271" s="13"/>
      <c r="K7271" s="23"/>
      <c r="O7271" s="21"/>
      <c r="P7271" s="27"/>
      <c r="Q7271" s="16"/>
      <c r="U7271" s="27"/>
    </row>
    <row r="7272" spans="2:21" x14ac:dyDescent="0.25">
      <c r="B7272"/>
      <c r="C7272"/>
      <c r="D7272" s="13"/>
      <c r="E7272" s="13"/>
      <c r="K7272" s="23"/>
      <c r="O7272" s="21"/>
      <c r="P7272" s="27"/>
      <c r="Q7272" s="16"/>
      <c r="U7272" s="27"/>
    </row>
    <row r="7273" spans="2:21" x14ac:dyDescent="0.25">
      <c r="B7273"/>
      <c r="C7273"/>
      <c r="D7273" s="13"/>
      <c r="E7273" s="13"/>
      <c r="K7273" s="23"/>
      <c r="O7273" s="21"/>
      <c r="P7273" s="27"/>
      <c r="Q7273" s="16"/>
      <c r="U7273" s="27"/>
    </row>
    <row r="7274" spans="2:21" x14ac:dyDescent="0.25">
      <c r="B7274"/>
      <c r="C7274"/>
      <c r="D7274" s="13"/>
      <c r="E7274" s="13"/>
      <c r="K7274" s="23"/>
      <c r="O7274" s="21"/>
      <c r="P7274" s="27"/>
      <c r="Q7274" s="16"/>
      <c r="U7274" s="27"/>
    </row>
    <row r="7275" spans="2:21" x14ac:dyDescent="0.25">
      <c r="B7275"/>
      <c r="C7275"/>
      <c r="D7275" s="13"/>
      <c r="E7275" s="13"/>
      <c r="K7275" s="23"/>
      <c r="O7275" s="21"/>
      <c r="P7275" s="27"/>
      <c r="Q7275" s="16"/>
      <c r="U7275" s="27"/>
    </row>
    <row r="7276" spans="2:21" x14ac:dyDescent="0.25">
      <c r="B7276"/>
      <c r="C7276"/>
      <c r="D7276" s="13"/>
      <c r="E7276" s="13"/>
      <c r="K7276" s="23"/>
      <c r="O7276" s="21"/>
      <c r="P7276" s="27"/>
      <c r="Q7276" s="16"/>
      <c r="U7276" s="27"/>
    </row>
    <row r="7277" spans="2:21" x14ac:dyDescent="0.25">
      <c r="B7277"/>
      <c r="C7277"/>
      <c r="D7277" s="13"/>
      <c r="E7277" s="13"/>
      <c r="K7277" s="23"/>
      <c r="O7277" s="21"/>
      <c r="P7277" s="27"/>
      <c r="Q7277" s="16"/>
      <c r="U7277" s="27"/>
    </row>
    <row r="7278" spans="2:21" x14ac:dyDescent="0.25">
      <c r="B7278"/>
      <c r="C7278"/>
      <c r="D7278" s="13"/>
      <c r="E7278" s="13"/>
      <c r="K7278" s="23"/>
      <c r="O7278" s="21"/>
      <c r="P7278" s="27"/>
      <c r="Q7278" s="16"/>
      <c r="U7278" s="27"/>
    </row>
    <row r="7279" spans="2:21" x14ac:dyDescent="0.25">
      <c r="B7279"/>
      <c r="C7279"/>
      <c r="D7279" s="13"/>
      <c r="E7279" s="13"/>
      <c r="K7279" s="23"/>
      <c r="O7279" s="21"/>
      <c r="P7279" s="27"/>
      <c r="Q7279" s="16"/>
      <c r="U7279" s="27"/>
    </row>
    <row r="7280" spans="2:21" x14ac:dyDescent="0.25">
      <c r="B7280"/>
      <c r="C7280"/>
      <c r="D7280" s="13"/>
      <c r="E7280" s="13"/>
      <c r="K7280" s="23"/>
      <c r="O7280" s="21"/>
      <c r="P7280" s="27"/>
      <c r="Q7280" s="16"/>
      <c r="U7280" s="27"/>
    </row>
    <row r="7281" spans="2:21" x14ac:dyDescent="0.25">
      <c r="B7281"/>
      <c r="C7281"/>
      <c r="D7281" s="13"/>
      <c r="E7281" s="13"/>
      <c r="K7281" s="23"/>
      <c r="O7281" s="21"/>
      <c r="P7281" s="27"/>
      <c r="Q7281" s="16"/>
      <c r="U7281" s="27"/>
    </row>
    <row r="7282" spans="2:21" x14ac:dyDescent="0.25">
      <c r="B7282"/>
      <c r="C7282"/>
      <c r="D7282" s="13"/>
      <c r="E7282" s="13"/>
      <c r="K7282" s="23"/>
      <c r="O7282" s="21"/>
      <c r="P7282" s="27"/>
      <c r="Q7282" s="16"/>
      <c r="U7282" s="27"/>
    </row>
    <row r="7283" spans="2:21" x14ac:dyDescent="0.25">
      <c r="B7283"/>
      <c r="C7283"/>
      <c r="D7283" s="13"/>
      <c r="E7283" s="13"/>
      <c r="K7283" s="23"/>
      <c r="O7283" s="21"/>
      <c r="P7283" s="27"/>
      <c r="Q7283" s="16"/>
      <c r="U7283" s="27"/>
    </row>
    <row r="7284" spans="2:21" x14ac:dyDescent="0.25">
      <c r="B7284"/>
      <c r="C7284"/>
      <c r="D7284" s="13"/>
      <c r="E7284" s="13"/>
      <c r="K7284" s="23"/>
      <c r="O7284" s="21"/>
      <c r="P7284" s="27"/>
      <c r="Q7284" s="16"/>
      <c r="U7284" s="27"/>
    </row>
    <row r="7285" spans="2:21" x14ac:dyDescent="0.25">
      <c r="B7285"/>
      <c r="C7285"/>
      <c r="D7285" s="13"/>
      <c r="E7285" s="13"/>
      <c r="K7285" s="23"/>
      <c r="O7285" s="21"/>
      <c r="P7285" s="27"/>
      <c r="Q7285" s="16"/>
      <c r="U7285" s="27"/>
    </row>
    <row r="7286" spans="2:21" x14ac:dyDescent="0.25">
      <c r="B7286"/>
      <c r="C7286"/>
      <c r="D7286" s="13"/>
      <c r="E7286" s="13"/>
      <c r="K7286" s="23"/>
      <c r="O7286" s="21"/>
      <c r="P7286" s="27"/>
      <c r="Q7286" s="16"/>
      <c r="U7286" s="27"/>
    </row>
    <row r="7287" spans="2:21" x14ac:dyDescent="0.25">
      <c r="B7287"/>
      <c r="C7287"/>
      <c r="D7287" s="13"/>
      <c r="E7287" s="13"/>
      <c r="K7287" s="23"/>
      <c r="O7287" s="21"/>
      <c r="P7287" s="27"/>
      <c r="Q7287" s="16"/>
      <c r="U7287" s="27"/>
    </row>
    <row r="7288" spans="2:21" x14ac:dyDescent="0.25">
      <c r="B7288"/>
      <c r="C7288"/>
      <c r="D7288" s="13"/>
      <c r="E7288" s="13"/>
      <c r="K7288" s="23"/>
      <c r="O7288" s="21"/>
      <c r="P7288" s="27"/>
      <c r="Q7288" s="16"/>
      <c r="U7288" s="27"/>
    </row>
    <row r="7289" spans="2:21" x14ac:dyDescent="0.25">
      <c r="B7289"/>
      <c r="C7289"/>
      <c r="D7289" s="13"/>
      <c r="E7289" s="13"/>
      <c r="K7289" s="23"/>
      <c r="O7289" s="21"/>
      <c r="P7289" s="27"/>
      <c r="Q7289" s="16"/>
      <c r="U7289" s="27"/>
    </row>
    <row r="7290" spans="2:21" x14ac:dyDescent="0.25">
      <c r="B7290"/>
      <c r="C7290"/>
      <c r="D7290" s="13"/>
      <c r="E7290" s="13"/>
      <c r="K7290" s="23"/>
      <c r="O7290" s="21"/>
      <c r="P7290" s="27"/>
      <c r="Q7290" s="16"/>
      <c r="U7290" s="27"/>
    </row>
    <row r="7291" spans="2:21" x14ac:dyDescent="0.25">
      <c r="B7291"/>
      <c r="C7291"/>
      <c r="D7291" s="13"/>
      <c r="E7291" s="13"/>
      <c r="K7291" s="23"/>
      <c r="O7291" s="21"/>
      <c r="P7291" s="27"/>
      <c r="Q7291" s="16"/>
      <c r="U7291" s="27"/>
    </row>
    <row r="7292" spans="2:21" x14ac:dyDescent="0.25">
      <c r="B7292"/>
      <c r="C7292"/>
      <c r="D7292" s="13"/>
      <c r="E7292" s="13"/>
      <c r="K7292" s="23"/>
      <c r="O7292" s="21"/>
      <c r="P7292" s="27"/>
      <c r="Q7292" s="16"/>
      <c r="U7292" s="27"/>
    </row>
    <row r="7293" spans="2:21" x14ac:dyDescent="0.25">
      <c r="B7293"/>
      <c r="C7293"/>
      <c r="D7293" s="13"/>
      <c r="E7293" s="13"/>
      <c r="K7293" s="23"/>
      <c r="O7293" s="21"/>
      <c r="P7293" s="27"/>
      <c r="Q7293" s="16"/>
      <c r="U7293" s="27"/>
    </row>
    <row r="7294" spans="2:21" x14ac:dyDescent="0.25">
      <c r="B7294"/>
      <c r="C7294"/>
      <c r="D7294" s="13"/>
      <c r="E7294" s="13"/>
      <c r="K7294" s="23"/>
      <c r="O7294" s="21"/>
      <c r="P7294" s="27"/>
      <c r="Q7294" s="16"/>
      <c r="U7294" s="27"/>
    </row>
    <row r="7295" spans="2:21" x14ac:dyDescent="0.25">
      <c r="B7295"/>
      <c r="C7295"/>
      <c r="D7295" s="13"/>
      <c r="E7295" s="13"/>
      <c r="K7295" s="23"/>
      <c r="O7295" s="21"/>
      <c r="P7295" s="27"/>
      <c r="Q7295" s="16"/>
      <c r="U7295" s="27"/>
    </row>
    <row r="7296" spans="2:21" x14ac:dyDescent="0.25">
      <c r="B7296"/>
      <c r="C7296"/>
      <c r="D7296" s="13"/>
      <c r="E7296" s="13"/>
      <c r="K7296" s="23"/>
      <c r="O7296" s="21"/>
      <c r="P7296" s="27"/>
      <c r="Q7296" s="16"/>
      <c r="U7296" s="27"/>
    </row>
    <row r="7297" spans="2:21" x14ac:dyDescent="0.25">
      <c r="B7297"/>
      <c r="C7297"/>
      <c r="D7297" s="13"/>
      <c r="E7297" s="13"/>
      <c r="K7297" s="23"/>
      <c r="O7297" s="21"/>
      <c r="P7297" s="27"/>
      <c r="Q7297" s="16"/>
      <c r="U7297" s="27"/>
    </row>
    <row r="7298" spans="2:21" x14ac:dyDescent="0.25">
      <c r="B7298"/>
      <c r="C7298"/>
      <c r="D7298" s="13"/>
      <c r="E7298" s="13"/>
      <c r="K7298" s="23"/>
      <c r="O7298" s="21"/>
      <c r="P7298" s="27"/>
      <c r="Q7298" s="16"/>
      <c r="U7298" s="27"/>
    </row>
    <row r="7299" spans="2:21" x14ac:dyDescent="0.25">
      <c r="B7299"/>
      <c r="C7299"/>
      <c r="D7299" s="13"/>
      <c r="E7299" s="13"/>
      <c r="K7299" s="23"/>
      <c r="O7299" s="21"/>
      <c r="P7299" s="27"/>
      <c r="Q7299" s="16"/>
      <c r="U7299" s="27"/>
    </row>
    <row r="7300" spans="2:21" x14ac:dyDescent="0.25">
      <c r="B7300"/>
      <c r="C7300"/>
      <c r="D7300" s="13"/>
      <c r="E7300" s="13"/>
      <c r="K7300" s="23"/>
      <c r="O7300" s="21"/>
      <c r="P7300" s="27"/>
      <c r="Q7300" s="16"/>
      <c r="U7300" s="27"/>
    </row>
    <row r="7301" spans="2:21" x14ac:dyDescent="0.25">
      <c r="B7301"/>
      <c r="C7301"/>
      <c r="D7301" s="13"/>
      <c r="E7301" s="13"/>
      <c r="K7301" s="23"/>
      <c r="O7301" s="21"/>
      <c r="P7301" s="27"/>
      <c r="Q7301" s="16"/>
      <c r="U7301" s="27"/>
    </row>
    <row r="7302" spans="2:21" x14ac:dyDescent="0.25">
      <c r="B7302"/>
      <c r="C7302"/>
      <c r="D7302" s="13"/>
      <c r="E7302" s="13"/>
      <c r="K7302" s="23"/>
      <c r="O7302" s="21"/>
      <c r="P7302" s="27"/>
      <c r="Q7302" s="16"/>
      <c r="U7302" s="27"/>
    </row>
    <row r="7303" spans="2:21" x14ac:dyDescent="0.25">
      <c r="B7303"/>
      <c r="C7303"/>
      <c r="D7303" s="13"/>
      <c r="E7303" s="13"/>
      <c r="K7303" s="23"/>
      <c r="O7303" s="21"/>
      <c r="P7303" s="27"/>
      <c r="Q7303" s="16"/>
      <c r="U7303" s="27"/>
    </row>
    <row r="7304" spans="2:21" x14ac:dyDescent="0.25">
      <c r="B7304"/>
      <c r="C7304"/>
      <c r="D7304" s="13"/>
      <c r="E7304" s="13"/>
      <c r="K7304" s="23"/>
      <c r="O7304" s="21"/>
      <c r="P7304" s="27"/>
      <c r="Q7304" s="16"/>
      <c r="U7304" s="27"/>
    </row>
    <row r="7305" spans="2:21" x14ac:dyDescent="0.25">
      <c r="B7305"/>
      <c r="C7305"/>
      <c r="D7305" s="13"/>
      <c r="E7305" s="13"/>
      <c r="K7305" s="23"/>
      <c r="O7305" s="21"/>
      <c r="P7305" s="27"/>
      <c r="Q7305" s="16"/>
      <c r="U7305" s="27"/>
    </row>
    <row r="7306" spans="2:21" x14ac:dyDescent="0.25">
      <c r="B7306"/>
      <c r="C7306"/>
      <c r="D7306" s="13"/>
      <c r="E7306" s="13"/>
      <c r="K7306" s="23"/>
      <c r="O7306" s="21"/>
      <c r="P7306" s="27"/>
      <c r="Q7306" s="16"/>
      <c r="U7306" s="27"/>
    </row>
    <row r="7307" spans="2:21" x14ac:dyDescent="0.25">
      <c r="B7307"/>
      <c r="C7307"/>
      <c r="D7307" s="13"/>
      <c r="E7307" s="13"/>
      <c r="K7307" s="23"/>
      <c r="O7307" s="21"/>
      <c r="P7307" s="27"/>
      <c r="Q7307" s="16"/>
      <c r="U7307" s="27"/>
    </row>
    <row r="7308" spans="2:21" x14ac:dyDescent="0.25">
      <c r="B7308"/>
      <c r="C7308"/>
      <c r="D7308" s="13"/>
      <c r="E7308" s="13"/>
      <c r="K7308" s="23"/>
      <c r="O7308" s="21"/>
      <c r="P7308" s="27"/>
      <c r="Q7308" s="16"/>
      <c r="U7308" s="27"/>
    </row>
    <row r="7309" spans="2:21" x14ac:dyDescent="0.25">
      <c r="B7309"/>
      <c r="C7309"/>
      <c r="D7309" s="13"/>
      <c r="E7309" s="13"/>
      <c r="K7309" s="23"/>
      <c r="O7309" s="21"/>
      <c r="P7309" s="27"/>
      <c r="Q7309" s="16"/>
      <c r="U7309" s="27"/>
    </row>
    <row r="7310" spans="2:21" x14ac:dyDescent="0.25">
      <c r="B7310"/>
      <c r="C7310"/>
      <c r="D7310" s="13"/>
      <c r="E7310" s="13"/>
      <c r="K7310" s="23"/>
      <c r="O7310" s="21"/>
      <c r="P7310" s="27"/>
      <c r="Q7310" s="16"/>
      <c r="U7310" s="27"/>
    </row>
    <row r="7311" spans="2:21" x14ac:dyDescent="0.25">
      <c r="B7311"/>
      <c r="C7311"/>
      <c r="D7311" s="13"/>
      <c r="E7311" s="13"/>
      <c r="K7311" s="23"/>
      <c r="O7311" s="21"/>
      <c r="P7311" s="27"/>
      <c r="Q7311" s="16"/>
      <c r="U7311" s="27"/>
    </row>
    <row r="7312" spans="2:21" x14ac:dyDescent="0.25">
      <c r="B7312"/>
      <c r="C7312"/>
      <c r="D7312" s="13"/>
      <c r="E7312" s="13"/>
      <c r="K7312" s="23"/>
      <c r="O7312" s="21"/>
      <c r="P7312" s="27"/>
      <c r="Q7312" s="16"/>
      <c r="U7312" s="27"/>
    </row>
    <row r="7313" spans="2:21" x14ac:dyDescent="0.25">
      <c r="B7313"/>
      <c r="C7313"/>
      <c r="D7313" s="13"/>
      <c r="E7313" s="13"/>
      <c r="K7313" s="23"/>
      <c r="O7313" s="21"/>
      <c r="P7313" s="27"/>
      <c r="Q7313" s="16"/>
      <c r="U7313" s="27"/>
    </row>
    <row r="7314" spans="2:21" x14ac:dyDescent="0.25">
      <c r="B7314"/>
      <c r="C7314"/>
      <c r="D7314" s="13"/>
      <c r="E7314" s="13"/>
      <c r="K7314" s="23"/>
      <c r="O7314" s="21"/>
      <c r="P7314" s="27"/>
      <c r="Q7314" s="16"/>
      <c r="U7314" s="27"/>
    </row>
    <row r="7315" spans="2:21" x14ac:dyDescent="0.25">
      <c r="B7315"/>
      <c r="C7315"/>
      <c r="D7315" s="13"/>
      <c r="E7315" s="13"/>
      <c r="K7315" s="23"/>
      <c r="O7315" s="21"/>
      <c r="P7315" s="27"/>
      <c r="Q7315" s="16"/>
      <c r="U7315" s="27"/>
    </row>
    <row r="7316" spans="2:21" x14ac:dyDescent="0.25">
      <c r="B7316"/>
      <c r="C7316"/>
      <c r="D7316" s="13"/>
      <c r="E7316" s="13"/>
      <c r="K7316" s="23"/>
      <c r="O7316" s="21"/>
      <c r="P7316" s="27"/>
      <c r="Q7316" s="16"/>
      <c r="U7316" s="27"/>
    </row>
    <row r="7317" spans="2:21" x14ac:dyDescent="0.25">
      <c r="B7317"/>
      <c r="C7317"/>
      <c r="D7317" s="13"/>
      <c r="E7317" s="13"/>
      <c r="K7317" s="23"/>
      <c r="O7317" s="21"/>
      <c r="P7317" s="27"/>
      <c r="Q7317" s="16"/>
      <c r="U7317" s="27"/>
    </row>
    <row r="7318" spans="2:21" x14ac:dyDescent="0.25">
      <c r="B7318"/>
      <c r="C7318"/>
      <c r="D7318" s="13"/>
      <c r="E7318" s="13"/>
      <c r="K7318" s="23"/>
      <c r="O7318" s="21"/>
      <c r="P7318" s="27"/>
      <c r="Q7318" s="16"/>
      <c r="U7318" s="27"/>
    </row>
    <row r="7319" spans="2:21" x14ac:dyDescent="0.25">
      <c r="B7319"/>
      <c r="C7319"/>
      <c r="D7319" s="13"/>
      <c r="E7319" s="13"/>
      <c r="K7319" s="23"/>
      <c r="O7319" s="21"/>
      <c r="P7319" s="27"/>
      <c r="Q7319" s="16"/>
      <c r="U7319" s="27"/>
    </row>
    <row r="7320" spans="2:21" x14ac:dyDescent="0.25">
      <c r="B7320"/>
      <c r="C7320"/>
      <c r="D7320" s="13"/>
      <c r="E7320" s="13"/>
      <c r="K7320" s="23"/>
      <c r="O7320" s="21"/>
      <c r="P7320" s="27"/>
      <c r="Q7320" s="16"/>
      <c r="U7320" s="27"/>
    </row>
    <row r="7321" spans="2:21" x14ac:dyDescent="0.25">
      <c r="B7321"/>
      <c r="C7321"/>
      <c r="D7321" s="13"/>
      <c r="E7321" s="13"/>
      <c r="K7321" s="23"/>
      <c r="O7321" s="21"/>
      <c r="P7321" s="27"/>
      <c r="Q7321" s="16"/>
      <c r="U7321" s="27"/>
    </row>
    <row r="7322" spans="2:21" x14ac:dyDescent="0.25">
      <c r="B7322"/>
      <c r="C7322"/>
      <c r="D7322" s="13"/>
      <c r="E7322" s="13"/>
      <c r="K7322" s="23"/>
      <c r="O7322" s="21"/>
      <c r="P7322" s="27"/>
      <c r="Q7322" s="16"/>
      <c r="U7322" s="27"/>
    </row>
    <row r="7323" spans="2:21" x14ac:dyDescent="0.25">
      <c r="B7323"/>
      <c r="C7323"/>
      <c r="D7323" s="13"/>
      <c r="E7323" s="13"/>
      <c r="K7323" s="23"/>
      <c r="O7323" s="21"/>
      <c r="P7323" s="27"/>
      <c r="Q7323" s="16"/>
      <c r="U7323" s="27"/>
    </row>
    <row r="7324" spans="2:21" x14ac:dyDescent="0.25">
      <c r="B7324"/>
      <c r="C7324"/>
      <c r="D7324" s="13"/>
      <c r="E7324" s="13"/>
      <c r="K7324" s="23"/>
      <c r="O7324" s="21"/>
      <c r="P7324" s="27"/>
      <c r="Q7324" s="16"/>
      <c r="U7324" s="27"/>
    </row>
    <row r="7325" spans="2:21" x14ac:dyDescent="0.25">
      <c r="B7325"/>
      <c r="C7325"/>
      <c r="D7325" s="13"/>
      <c r="E7325" s="13"/>
      <c r="K7325" s="23"/>
      <c r="O7325" s="21"/>
      <c r="P7325" s="27"/>
      <c r="Q7325" s="16"/>
      <c r="U7325" s="27"/>
    </row>
    <row r="7326" spans="2:21" x14ac:dyDescent="0.25">
      <c r="B7326"/>
      <c r="C7326"/>
      <c r="D7326" s="13"/>
      <c r="E7326" s="13"/>
      <c r="K7326" s="23"/>
      <c r="O7326" s="21"/>
      <c r="P7326" s="27"/>
      <c r="Q7326" s="16"/>
      <c r="U7326" s="27"/>
    </row>
    <row r="7327" spans="2:21" x14ac:dyDescent="0.25">
      <c r="B7327"/>
      <c r="C7327"/>
      <c r="D7327" s="13"/>
      <c r="E7327" s="13"/>
      <c r="K7327" s="23"/>
      <c r="O7327" s="21"/>
      <c r="P7327" s="27"/>
      <c r="Q7327" s="16"/>
      <c r="U7327" s="27"/>
    </row>
    <row r="7328" spans="2:21" x14ac:dyDescent="0.25">
      <c r="B7328"/>
      <c r="C7328"/>
      <c r="D7328" s="13"/>
      <c r="E7328" s="13"/>
      <c r="K7328" s="23"/>
      <c r="O7328" s="21"/>
      <c r="P7328" s="27"/>
      <c r="Q7328" s="16"/>
      <c r="U7328" s="27"/>
    </row>
    <row r="7329" spans="2:21" x14ac:dyDescent="0.25">
      <c r="B7329"/>
      <c r="C7329"/>
      <c r="D7329" s="13"/>
      <c r="E7329" s="13"/>
      <c r="K7329" s="23"/>
      <c r="O7329" s="21"/>
      <c r="P7329" s="27"/>
      <c r="Q7329" s="16"/>
      <c r="U7329" s="27"/>
    </row>
    <row r="7330" spans="2:21" x14ac:dyDescent="0.25">
      <c r="B7330"/>
      <c r="C7330"/>
      <c r="D7330" s="13"/>
      <c r="E7330" s="13"/>
      <c r="K7330" s="23"/>
      <c r="O7330" s="21"/>
      <c r="P7330" s="27"/>
      <c r="Q7330" s="16"/>
      <c r="U7330" s="27"/>
    </row>
    <row r="7331" spans="2:21" x14ac:dyDescent="0.25">
      <c r="B7331"/>
      <c r="C7331"/>
      <c r="D7331" s="13"/>
      <c r="E7331" s="13"/>
      <c r="K7331" s="23"/>
      <c r="O7331" s="21"/>
      <c r="P7331" s="27"/>
      <c r="Q7331" s="16"/>
      <c r="U7331" s="27"/>
    </row>
    <row r="7332" spans="2:21" x14ac:dyDescent="0.25">
      <c r="B7332"/>
      <c r="C7332"/>
      <c r="D7332" s="13"/>
      <c r="E7332" s="13"/>
      <c r="K7332" s="23"/>
      <c r="O7332" s="21"/>
      <c r="P7332" s="27"/>
      <c r="Q7332" s="16"/>
      <c r="U7332" s="27"/>
    </row>
    <row r="7333" spans="2:21" x14ac:dyDescent="0.25">
      <c r="B7333"/>
      <c r="C7333"/>
      <c r="D7333" s="13"/>
      <c r="E7333" s="13"/>
      <c r="K7333" s="23"/>
      <c r="O7333" s="21"/>
      <c r="P7333" s="27"/>
      <c r="Q7333" s="16"/>
      <c r="U7333" s="27"/>
    </row>
    <row r="7334" spans="2:21" x14ac:dyDescent="0.25">
      <c r="B7334"/>
      <c r="C7334"/>
      <c r="D7334" s="13"/>
      <c r="E7334" s="13"/>
      <c r="K7334" s="23"/>
      <c r="O7334" s="21"/>
      <c r="P7334" s="27"/>
      <c r="Q7334" s="16"/>
      <c r="U7334" s="27"/>
    </row>
    <row r="7335" spans="2:21" x14ac:dyDescent="0.25">
      <c r="B7335"/>
      <c r="C7335"/>
      <c r="D7335" s="13"/>
      <c r="E7335" s="13"/>
      <c r="K7335" s="23"/>
      <c r="O7335" s="21"/>
      <c r="P7335" s="27"/>
      <c r="Q7335" s="16"/>
      <c r="U7335" s="27"/>
    </row>
    <row r="7336" spans="2:21" x14ac:dyDescent="0.25">
      <c r="B7336"/>
      <c r="C7336"/>
      <c r="D7336" s="13"/>
      <c r="E7336" s="13"/>
      <c r="K7336" s="23"/>
      <c r="O7336" s="21"/>
      <c r="P7336" s="27"/>
      <c r="Q7336" s="16"/>
      <c r="U7336" s="27"/>
    </row>
    <row r="7337" spans="2:21" x14ac:dyDescent="0.25">
      <c r="B7337"/>
      <c r="C7337"/>
      <c r="D7337" s="13"/>
      <c r="E7337" s="13"/>
      <c r="K7337" s="23"/>
      <c r="O7337" s="21"/>
      <c r="P7337" s="27"/>
      <c r="Q7337" s="16"/>
      <c r="U7337" s="27"/>
    </row>
    <row r="7338" spans="2:21" x14ac:dyDescent="0.25">
      <c r="B7338"/>
      <c r="C7338"/>
      <c r="D7338" s="13"/>
      <c r="E7338" s="13"/>
      <c r="K7338" s="23"/>
      <c r="O7338" s="21"/>
      <c r="P7338" s="27"/>
      <c r="Q7338" s="16"/>
      <c r="U7338" s="27"/>
    </row>
    <row r="7339" spans="2:21" x14ac:dyDescent="0.25">
      <c r="B7339"/>
      <c r="C7339"/>
      <c r="D7339" s="13"/>
      <c r="E7339" s="13"/>
      <c r="K7339" s="23"/>
      <c r="O7339" s="21"/>
      <c r="P7339" s="27"/>
      <c r="Q7339" s="16"/>
      <c r="U7339" s="27"/>
    </row>
    <row r="7340" spans="2:21" x14ac:dyDescent="0.25">
      <c r="B7340"/>
      <c r="C7340"/>
      <c r="D7340" s="13"/>
      <c r="E7340" s="13"/>
      <c r="K7340" s="23"/>
      <c r="O7340" s="21"/>
      <c r="P7340" s="27"/>
      <c r="Q7340" s="16"/>
      <c r="U7340" s="27"/>
    </row>
    <row r="7341" spans="2:21" x14ac:dyDescent="0.25">
      <c r="B7341"/>
      <c r="C7341"/>
      <c r="D7341" s="13"/>
      <c r="E7341" s="13"/>
      <c r="K7341" s="23"/>
      <c r="O7341" s="21"/>
      <c r="P7341" s="27"/>
      <c r="Q7341" s="16"/>
      <c r="U7341" s="27"/>
    </row>
    <row r="7342" spans="2:21" x14ac:dyDescent="0.25">
      <c r="B7342"/>
      <c r="C7342"/>
      <c r="D7342" s="13"/>
      <c r="E7342" s="13"/>
      <c r="K7342" s="23"/>
      <c r="O7342" s="21"/>
      <c r="P7342" s="27"/>
      <c r="Q7342" s="16"/>
      <c r="U7342" s="27"/>
    </row>
    <row r="7343" spans="2:21" x14ac:dyDescent="0.25">
      <c r="B7343"/>
      <c r="C7343"/>
      <c r="D7343" s="13"/>
      <c r="E7343" s="13"/>
      <c r="K7343" s="23"/>
      <c r="O7343" s="21"/>
      <c r="P7343" s="27"/>
      <c r="Q7343" s="16"/>
      <c r="U7343" s="27"/>
    </row>
    <row r="7344" spans="2:21" x14ac:dyDescent="0.25">
      <c r="B7344"/>
      <c r="C7344"/>
      <c r="D7344" s="13"/>
      <c r="E7344" s="13"/>
      <c r="K7344" s="23"/>
      <c r="O7344" s="21"/>
      <c r="P7344" s="27"/>
      <c r="Q7344" s="16"/>
      <c r="U7344" s="27"/>
    </row>
    <row r="7345" spans="2:21" x14ac:dyDescent="0.25">
      <c r="B7345"/>
      <c r="C7345"/>
      <c r="D7345" s="13"/>
      <c r="E7345" s="13"/>
      <c r="K7345" s="23"/>
      <c r="O7345" s="21"/>
      <c r="P7345" s="27"/>
      <c r="Q7345" s="16"/>
      <c r="U7345" s="27"/>
    </row>
    <row r="7346" spans="2:21" x14ac:dyDescent="0.25">
      <c r="B7346"/>
      <c r="C7346"/>
      <c r="D7346" s="13"/>
      <c r="E7346" s="13"/>
      <c r="K7346" s="23"/>
      <c r="O7346" s="21"/>
      <c r="P7346" s="27"/>
      <c r="Q7346" s="16"/>
      <c r="U7346" s="27"/>
    </row>
    <row r="7347" spans="2:21" x14ac:dyDescent="0.25">
      <c r="B7347"/>
      <c r="C7347"/>
      <c r="D7347" s="13"/>
      <c r="E7347" s="13"/>
      <c r="K7347" s="23"/>
      <c r="O7347" s="21"/>
      <c r="P7347" s="27"/>
      <c r="Q7347" s="16"/>
      <c r="U7347" s="27"/>
    </row>
    <row r="7348" spans="2:21" x14ac:dyDescent="0.25">
      <c r="B7348"/>
      <c r="C7348"/>
      <c r="D7348" s="13"/>
      <c r="E7348" s="13"/>
      <c r="K7348" s="23"/>
      <c r="O7348" s="21"/>
      <c r="P7348" s="27"/>
      <c r="Q7348" s="16"/>
      <c r="U7348" s="27"/>
    </row>
    <row r="7349" spans="2:21" x14ac:dyDescent="0.25">
      <c r="B7349"/>
      <c r="C7349"/>
      <c r="D7349" s="13"/>
      <c r="E7349" s="13"/>
      <c r="K7349" s="23"/>
      <c r="O7349" s="21"/>
      <c r="P7349" s="27"/>
      <c r="Q7349" s="16"/>
      <c r="U7349" s="27"/>
    </row>
    <row r="7350" spans="2:21" x14ac:dyDescent="0.25">
      <c r="B7350"/>
      <c r="C7350"/>
      <c r="D7350" s="13"/>
      <c r="E7350" s="13"/>
      <c r="K7350" s="23"/>
      <c r="O7350" s="21"/>
      <c r="P7350" s="27"/>
      <c r="Q7350" s="16"/>
      <c r="U7350" s="27"/>
    </row>
    <row r="7351" spans="2:21" x14ac:dyDescent="0.25">
      <c r="B7351"/>
      <c r="C7351"/>
      <c r="D7351" s="13"/>
      <c r="E7351" s="13"/>
      <c r="K7351" s="23"/>
      <c r="O7351" s="21"/>
      <c r="P7351" s="27"/>
      <c r="Q7351" s="16"/>
      <c r="U7351" s="27"/>
    </row>
    <row r="7352" spans="2:21" x14ac:dyDescent="0.25">
      <c r="B7352"/>
      <c r="C7352"/>
      <c r="D7352" s="13"/>
      <c r="E7352" s="13"/>
      <c r="K7352" s="23"/>
      <c r="O7352" s="21"/>
      <c r="P7352" s="27"/>
      <c r="Q7352" s="16"/>
      <c r="U7352" s="27"/>
    </row>
    <row r="7353" spans="2:21" x14ac:dyDescent="0.25">
      <c r="B7353"/>
      <c r="C7353"/>
      <c r="D7353" s="13"/>
      <c r="E7353" s="13"/>
      <c r="K7353" s="23"/>
      <c r="O7353" s="21"/>
      <c r="P7353" s="27"/>
      <c r="Q7353" s="16"/>
      <c r="U7353" s="27"/>
    </row>
    <row r="7354" spans="2:21" x14ac:dyDescent="0.25">
      <c r="B7354"/>
      <c r="C7354"/>
      <c r="D7354" s="13"/>
      <c r="E7354" s="13"/>
      <c r="K7354" s="23"/>
      <c r="O7354" s="21"/>
      <c r="P7354" s="27"/>
      <c r="Q7354" s="16"/>
      <c r="U7354" s="27"/>
    </row>
    <row r="7355" spans="2:21" x14ac:dyDescent="0.25">
      <c r="B7355"/>
      <c r="C7355"/>
      <c r="D7355" s="13"/>
      <c r="E7355" s="13"/>
      <c r="K7355" s="23"/>
      <c r="O7355" s="21"/>
      <c r="P7355" s="27"/>
      <c r="Q7355" s="16"/>
      <c r="U7355" s="27"/>
    </row>
    <row r="7356" spans="2:21" x14ac:dyDescent="0.25">
      <c r="B7356"/>
      <c r="C7356"/>
      <c r="D7356" s="13"/>
      <c r="E7356" s="13"/>
      <c r="K7356" s="23"/>
      <c r="O7356" s="21"/>
      <c r="P7356" s="27"/>
      <c r="Q7356" s="16"/>
      <c r="U7356" s="27"/>
    </row>
    <row r="7357" spans="2:21" x14ac:dyDescent="0.25">
      <c r="B7357"/>
      <c r="C7357"/>
      <c r="D7357" s="13"/>
      <c r="E7357" s="13"/>
      <c r="K7357" s="23"/>
      <c r="O7357" s="21"/>
      <c r="P7357" s="27"/>
      <c r="Q7357" s="16"/>
      <c r="U7357" s="27"/>
    </row>
    <row r="7358" spans="2:21" x14ac:dyDescent="0.25">
      <c r="B7358"/>
      <c r="C7358"/>
      <c r="D7358" s="13"/>
      <c r="E7358" s="13"/>
      <c r="K7358" s="23"/>
      <c r="O7358" s="21"/>
      <c r="P7358" s="27"/>
      <c r="Q7358" s="16"/>
      <c r="U7358" s="27"/>
    </row>
    <row r="7359" spans="2:21" x14ac:dyDescent="0.25">
      <c r="B7359"/>
      <c r="C7359"/>
      <c r="D7359" s="13"/>
      <c r="E7359" s="13"/>
      <c r="K7359" s="23"/>
      <c r="O7359" s="21"/>
      <c r="P7359" s="27"/>
      <c r="Q7359" s="16"/>
      <c r="U7359" s="27"/>
    </row>
    <row r="7360" spans="2:21" x14ac:dyDescent="0.25">
      <c r="B7360"/>
      <c r="C7360"/>
      <c r="D7360" s="13"/>
      <c r="E7360" s="13"/>
      <c r="K7360" s="23"/>
      <c r="O7360" s="21"/>
      <c r="P7360" s="27"/>
      <c r="Q7360" s="16"/>
      <c r="U7360" s="27"/>
    </row>
    <row r="7361" spans="2:21" x14ac:dyDescent="0.25">
      <c r="B7361"/>
      <c r="C7361"/>
      <c r="D7361" s="13"/>
      <c r="E7361" s="13"/>
      <c r="K7361" s="23"/>
      <c r="O7361" s="21"/>
      <c r="P7361" s="27"/>
      <c r="Q7361" s="16"/>
      <c r="U7361" s="27"/>
    </row>
    <row r="7362" spans="2:21" x14ac:dyDescent="0.25">
      <c r="B7362"/>
      <c r="C7362"/>
      <c r="D7362" s="13"/>
      <c r="E7362" s="13"/>
      <c r="K7362" s="23"/>
      <c r="O7362" s="21"/>
      <c r="P7362" s="27"/>
      <c r="Q7362" s="16"/>
      <c r="U7362" s="27"/>
    </row>
    <row r="7363" spans="2:21" x14ac:dyDescent="0.25">
      <c r="B7363"/>
      <c r="C7363"/>
      <c r="D7363" s="13"/>
      <c r="E7363" s="13"/>
      <c r="K7363" s="23"/>
      <c r="O7363" s="21"/>
      <c r="P7363" s="27"/>
      <c r="Q7363" s="16"/>
      <c r="U7363" s="27"/>
    </row>
    <row r="7364" spans="2:21" x14ac:dyDescent="0.25">
      <c r="B7364"/>
      <c r="C7364"/>
      <c r="D7364" s="13"/>
      <c r="E7364" s="13"/>
      <c r="K7364" s="23"/>
      <c r="O7364" s="21"/>
      <c r="P7364" s="27"/>
      <c r="Q7364" s="16"/>
      <c r="U7364" s="27"/>
    </row>
    <row r="7365" spans="2:21" x14ac:dyDescent="0.25">
      <c r="B7365"/>
      <c r="C7365"/>
      <c r="D7365" s="13"/>
      <c r="E7365" s="13"/>
      <c r="K7365" s="23"/>
      <c r="O7365" s="21"/>
      <c r="P7365" s="27"/>
      <c r="Q7365" s="16"/>
      <c r="U7365" s="27"/>
    </row>
    <row r="7366" spans="2:21" x14ac:dyDescent="0.25">
      <c r="B7366"/>
      <c r="C7366"/>
      <c r="D7366" s="13"/>
      <c r="E7366" s="13"/>
      <c r="K7366" s="23"/>
      <c r="O7366" s="21"/>
      <c r="P7366" s="27"/>
      <c r="Q7366" s="16"/>
      <c r="U7366" s="27"/>
    </row>
    <row r="7367" spans="2:21" x14ac:dyDescent="0.25">
      <c r="B7367"/>
      <c r="C7367"/>
      <c r="D7367" s="13"/>
      <c r="E7367" s="13"/>
      <c r="K7367" s="23"/>
      <c r="O7367" s="21"/>
      <c r="P7367" s="27"/>
      <c r="Q7367" s="16"/>
      <c r="U7367" s="27"/>
    </row>
    <row r="7368" spans="2:21" x14ac:dyDescent="0.25">
      <c r="B7368"/>
      <c r="C7368"/>
      <c r="D7368" s="13"/>
      <c r="E7368" s="13"/>
      <c r="K7368" s="23"/>
      <c r="O7368" s="21"/>
      <c r="P7368" s="27"/>
      <c r="Q7368" s="16"/>
      <c r="U7368" s="27"/>
    </row>
    <row r="7369" spans="2:21" x14ac:dyDescent="0.25">
      <c r="B7369"/>
      <c r="C7369"/>
      <c r="D7369" s="13"/>
      <c r="E7369" s="13"/>
      <c r="K7369" s="23"/>
      <c r="O7369" s="21"/>
      <c r="P7369" s="27"/>
      <c r="Q7369" s="16"/>
      <c r="U7369" s="27"/>
    </row>
    <row r="7370" spans="2:21" x14ac:dyDescent="0.25">
      <c r="B7370"/>
      <c r="C7370"/>
      <c r="D7370" s="13"/>
      <c r="E7370" s="13"/>
      <c r="K7370" s="23"/>
      <c r="O7370" s="21"/>
      <c r="P7370" s="27"/>
      <c r="Q7370" s="16"/>
      <c r="U7370" s="27"/>
    </row>
    <row r="7371" spans="2:21" x14ac:dyDescent="0.25">
      <c r="B7371"/>
      <c r="C7371"/>
      <c r="D7371" s="13"/>
      <c r="E7371" s="13"/>
      <c r="K7371" s="23"/>
      <c r="O7371" s="21"/>
      <c r="P7371" s="27"/>
      <c r="Q7371" s="16"/>
      <c r="U7371" s="27"/>
    </row>
    <row r="7372" spans="2:21" x14ac:dyDescent="0.25">
      <c r="B7372"/>
      <c r="C7372"/>
      <c r="D7372" s="13"/>
      <c r="E7372" s="13"/>
      <c r="K7372" s="23"/>
      <c r="O7372" s="21"/>
      <c r="P7372" s="27"/>
      <c r="Q7372" s="16"/>
      <c r="U7372" s="27"/>
    </row>
    <row r="7373" spans="2:21" x14ac:dyDescent="0.25">
      <c r="B7373"/>
      <c r="C7373"/>
      <c r="D7373" s="13"/>
      <c r="E7373" s="13"/>
      <c r="K7373" s="23"/>
      <c r="O7373" s="21"/>
      <c r="P7373" s="27"/>
      <c r="Q7373" s="16"/>
      <c r="U7373" s="27"/>
    </row>
    <row r="7374" spans="2:21" x14ac:dyDescent="0.25">
      <c r="B7374"/>
      <c r="C7374"/>
      <c r="D7374" s="13"/>
      <c r="E7374" s="13"/>
      <c r="K7374" s="23"/>
      <c r="O7374" s="21"/>
      <c r="P7374" s="27"/>
      <c r="Q7374" s="16"/>
      <c r="U7374" s="27"/>
    </row>
    <row r="7375" spans="2:21" x14ac:dyDescent="0.25">
      <c r="B7375"/>
      <c r="C7375"/>
      <c r="D7375" s="13"/>
      <c r="E7375" s="13"/>
      <c r="K7375" s="23"/>
      <c r="O7375" s="21"/>
      <c r="P7375" s="27"/>
      <c r="Q7375" s="16"/>
      <c r="U7375" s="27"/>
    </row>
    <row r="7376" spans="2:21" x14ac:dyDescent="0.25">
      <c r="B7376"/>
      <c r="C7376"/>
      <c r="D7376" s="13"/>
      <c r="E7376" s="13"/>
      <c r="K7376" s="23"/>
      <c r="O7376" s="21"/>
      <c r="P7376" s="27"/>
      <c r="Q7376" s="16"/>
      <c r="U7376" s="27"/>
    </row>
    <row r="7377" spans="2:21" x14ac:dyDescent="0.25">
      <c r="B7377"/>
      <c r="C7377"/>
      <c r="D7377" s="13"/>
      <c r="E7377" s="13"/>
      <c r="K7377" s="23"/>
      <c r="O7377" s="21"/>
      <c r="P7377" s="27"/>
      <c r="Q7377" s="16"/>
      <c r="U7377" s="27"/>
    </row>
    <row r="7378" spans="2:21" x14ac:dyDescent="0.25">
      <c r="B7378"/>
      <c r="C7378"/>
      <c r="D7378" s="13"/>
      <c r="E7378" s="13"/>
      <c r="K7378" s="23"/>
      <c r="O7378" s="21"/>
      <c r="P7378" s="27"/>
      <c r="Q7378" s="16"/>
      <c r="U7378" s="27"/>
    </row>
    <row r="7379" spans="2:21" x14ac:dyDescent="0.25">
      <c r="B7379"/>
      <c r="C7379"/>
      <c r="D7379" s="13"/>
      <c r="E7379" s="13"/>
      <c r="K7379" s="23"/>
      <c r="O7379" s="21"/>
      <c r="P7379" s="27"/>
      <c r="Q7379" s="16"/>
      <c r="U7379" s="27"/>
    </row>
    <row r="7380" spans="2:21" x14ac:dyDescent="0.25">
      <c r="B7380"/>
      <c r="C7380"/>
      <c r="D7380" s="13"/>
      <c r="E7380" s="13"/>
      <c r="K7380" s="23"/>
      <c r="O7380" s="21"/>
      <c r="P7380" s="27"/>
      <c r="Q7380" s="16"/>
      <c r="U7380" s="27"/>
    </row>
    <row r="7381" spans="2:21" x14ac:dyDescent="0.25">
      <c r="B7381"/>
      <c r="C7381"/>
      <c r="D7381" s="13"/>
      <c r="E7381" s="13"/>
      <c r="K7381" s="23"/>
      <c r="O7381" s="21"/>
      <c r="P7381" s="27"/>
      <c r="Q7381" s="16"/>
      <c r="U7381" s="27"/>
    </row>
    <row r="7382" spans="2:21" x14ac:dyDescent="0.25">
      <c r="B7382"/>
      <c r="C7382"/>
      <c r="D7382" s="13"/>
      <c r="E7382" s="13"/>
      <c r="K7382" s="23"/>
      <c r="O7382" s="21"/>
      <c r="P7382" s="27"/>
      <c r="Q7382" s="16"/>
      <c r="U7382" s="27"/>
    </row>
    <row r="7383" spans="2:21" x14ac:dyDescent="0.25">
      <c r="B7383"/>
      <c r="C7383"/>
      <c r="D7383" s="13"/>
      <c r="E7383" s="13"/>
      <c r="K7383" s="23"/>
      <c r="O7383" s="21"/>
      <c r="P7383" s="27"/>
      <c r="Q7383" s="16"/>
      <c r="U7383" s="27"/>
    </row>
    <row r="7384" spans="2:21" x14ac:dyDescent="0.25">
      <c r="B7384"/>
      <c r="C7384"/>
      <c r="D7384" s="13"/>
      <c r="E7384" s="13"/>
      <c r="K7384" s="23"/>
      <c r="O7384" s="21"/>
      <c r="P7384" s="27"/>
      <c r="Q7384" s="16"/>
      <c r="U7384" s="27"/>
    </row>
    <row r="7385" spans="2:21" x14ac:dyDescent="0.25">
      <c r="B7385"/>
      <c r="C7385"/>
      <c r="D7385" s="13"/>
      <c r="E7385" s="13"/>
      <c r="K7385" s="23"/>
      <c r="O7385" s="21"/>
      <c r="P7385" s="27"/>
      <c r="Q7385" s="16"/>
      <c r="U7385" s="27"/>
    </row>
    <row r="7386" spans="2:21" x14ac:dyDescent="0.25">
      <c r="B7386"/>
      <c r="C7386"/>
      <c r="D7386" s="13"/>
      <c r="E7386" s="13"/>
      <c r="K7386" s="23"/>
      <c r="O7386" s="21"/>
      <c r="P7386" s="27"/>
      <c r="Q7386" s="16"/>
      <c r="U7386" s="27"/>
    </row>
    <row r="7387" spans="2:21" x14ac:dyDescent="0.25">
      <c r="B7387"/>
      <c r="C7387"/>
      <c r="D7387" s="13"/>
      <c r="E7387" s="13"/>
      <c r="K7387" s="23"/>
      <c r="O7387" s="21"/>
      <c r="P7387" s="27"/>
      <c r="Q7387" s="16"/>
      <c r="U7387" s="27"/>
    </row>
    <row r="7388" spans="2:21" x14ac:dyDescent="0.25">
      <c r="B7388"/>
      <c r="C7388"/>
      <c r="D7388" s="13"/>
      <c r="E7388" s="13"/>
      <c r="K7388" s="23"/>
      <c r="O7388" s="21"/>
      <c r="P7388" s="27"/>
      <c r="Q7388" s="16"/>
      <c r="U7388" s="27"/>
    </row>
    <row r="7389" spans="2:21" x14ac:dyDescent="0.25">
      <c r="B7389"/>
      <c r="C7389"/>
      <c r="D7389" s="13"/>
      <c r="E7389" s="13"/>
      <c r="K7389" s="23"/>
      <c r="O7389" s="21"/>
      <c r="P7389" s="27"/>
      <c r="Q7389" s="16"/>
      <c r="U7389" s="27"/>
    </row>
    <row r="7390" spans="2:21" x14ac:dyDescent="0.25">
      <c r="B7390"/>
      <c r="C7390"/>
      <c r="D7390" s="13"/>
      <c r="E7390" s="13"/>
      <c r="K7390" s="23"/>
      <c r="O7390" s="21"/>
      <c r="P7390" s="27"/>
      <c r="Q7390" s="16"/>
      <c r="U7390" s="27"/>
    </row>
    <row r="7391" spans="2:21" x14ac:dyDescent="0.25">
      <c r="B7391"/>
      <c r="C7391"/>
      <c r="D7391" s="13"/>
      <c r="E7391" s="13"/>
      <c r="K7391" s="23"/>
      <c r="O7391" s="21"/>
      <c r="P7391" s="27"/>
      <c r="Q7391" s="16"/>
      <c r="U7391" s="27"/>
    </row>
    <row r="7392" spans="2:21" x14ac:dyDescent="0.25">
      <c r="B7392"/>
      <c r="C7392"/>
      <c r="D7392" s="13"/>
      <c r="E7392" s="13"/>
      <c r="K7392" s="23"/>
      <c r="O7392" s="21"/>
      <c r="P7392" s="27"/>
      <c r="Q7392" s="16"/>
      <c r="U7392" s="27"/>
    </row>
    <row r="7393" spans="2:21" x14ac:dyDescent="0.25">
      <c r="B7393"/>
      <c r="C7393"/>
      <c r="D7393" s="13"/>
      <c r="E7393" s="13"/>
      <c r="K7393" s="23"/>
      <c r="O7393" s="21"/>
      <c r="P7393" s="27"/>
      <c r="Q7393" s="16"/>
      <c r="U7393" s="27"/>
    </row>
    <row r="7394" spans="2:21" x14ac:dyDescent="0.25">
      <c r="B7394"/>
      <c r="C7394"/>
      <c r="D7394" s="13"/>
      <c r="E7394" s="13"/>
      <c r="K7394" s="23"/>
      <c r="O7394" s="21"/>
      <c r="P7394" s="27"/>
      <c r="Q7394" s="16"/>
      <c r="U7394" s="27"/>
    </row>
    <row r="7395" spans="2:21" x14ac:dyDescent="0.25">
      <c r="B7395"/>
      <c r="C7395"/>
      <c r="D7395" s="13"/>
      <c r="E7395" s="13"/>
      <c r="K7395" s="23"/>
      <c r="O7395" s="21"/>
      <c r="P7395" s="27"/>
      <c r="Q7395" s="16"/>
      <c r="U7395" s="27"/>
    </row>
    <row r="7396" spans="2:21" x14ac:dyDescent="0.25">
      <c r="B7396"/>
      <c r="C7396"/>
      <c r="D7396" s="13"/>
      <c r="E7396" s="13"/>
      <c r="K7396" s="23"/>
      <c r="O7396" s="21"/>
      <c r="P7396" s="27"/>
      <c r="Q7396" s="16"/>
      <c r="U7396" s="27"/>
    </row>
    <row r="7397" spans="2:21" x14ac:dyDescent="0.25">
      <c r="B7397"/>
      <c r="C7397"/>
      <c r="D7397" s="13"/>
      <c r="E7397" s="13"/>
      <c r="K7397" s="23"/>
      <c r="O7397" s="21"/>
      <c r="P7397" s="27"/>
      <c r="Q7397" s="16"/>
      <c r="U7397" s="27"/>
    </row>
    <row r="7398" spans="2:21" x14ac:dyDescent="0.25">
      <c r="B7398"/>
      <c r="C7398"/>
      <c r="D7398" s="13"/>
      <c r="E7398" s="13"/>
      <c r="K7398" s="23"/>
      <c r="O7398" s="21"/>
      <c r="P7398" s="27"/>
      <c r="Q7398" s="16"/>
      <c r="U7398" s="27"/>
    </row>
    <row r="7399" spans="2:21" x14ac:dyDescent="0.25">
      <c r="B7399"/>
      <c r="C7399"/>
      <c r="D7399" s="13"/>
      <c r="E7399" s="13"/>
      <c r="K7399" s="23"/>
      <c r="O7399" s="21"/>
      <c r="P7399" s="27"/>
      <c r="Q7399" s="16"/>
      <c r="U7399" s="27"/>
    </row>
    <row r="7400" spans="2:21" x14ac:dyDescent="0.25">
      <c r="B7400"/>
      <c r="C7400"/>
      <c r="D7400" s="13"/>
      <c r="E7400" s="13"/>
      <c r="K7400" s="23"/>
      <c r="O7400" s="21"/>
      <c r="P7400" s="27"/>
      <c r="Q7400" s="16"/>
      <c r="U7400" s="27"/>
    </row>
    <row r="7401" spans="2:21" x14ac:dyDescent="0.25">
      <c r="B7401"/>
      <c r="C7401"/>
      <c r="D7401" s="13"/>
      <c r="E7401" s="13"/>
      <c r="K7401" s="23"/>
      <c r="O7401" s="21"/>
      <c r="P7401" s="27"/>
      <c r="Q7401" s="16"/>
      <c r="U7401" s="27"/>
    </row>
    <row r="7402" spans="2:21" x14ac:dyDescent="0.25">
      <c r="B7402"/>
      <c r="C7402"/>
      <c r="D7402" s="13"/>
      <c r="E7402" s="13"/>
      <c r="K7402" s="23"/>
      <c r="O7402" s="21"/>
      <c r="P7402" s="27"/>
      <c r="Q7402" s="16"/>
      <c r="U7402" s="27"/>
    </row>
    <row r="7403" spans="2:21" x14ac:dyDescent="0.25">
      <c r="B7403"/>
      <c r="C7403"/>
      <c r="D7403" s="13"/>
      <c r="E7403" s="13"/>
      <c r="K7403" s="23"/>
      <c r="O7403" s="21"/>
      <c r="P7403" s="27"/>
      <c r="Q7403" s="16"/>
      <c r="U7403" s="27"/>
    </row>
    <row r="7404" spans="2:21" x14ac:dyDescent="0.25">
      <c r="B7404"/>
      <c r="C7404"/>
      <c r="D7404" s="13"/>
      <c r="E7404" s="13"/>
      <c r="K7404" s="23"/>
      <c r="O7404" s="21"/>
      <c r="P7404" s="27"/>
      <c r="Q7404" s="16"/>
      <c r="U7404" s="27"/>
    </row>
    <row r="7405" spans="2:21" x14ac:dyDescent="0.25">
      <c r="B7405"/>
      <c r="C7405"/>
      <c r="D7405" s="13"/>
      <c r="E7405" s="13"/>
      <c r="K7405" s="23"/>
      <c r="O7405" s="21"/>
      <c r="P7405" s="27"/>
      <c r="Q7405" s="16"/>
      <c r="U7405" s="27"/>
    </row>
    <row r="7406" spans="2:21" x14ac:dyDescent="0.25">
      <c r="B7406"/>
      <c r="C7406"/>
      <c r="D7406" s="13"/>
      <c r="E7406" s="13"/>
      <c r="K7406" s="23"/>
      <c r="O7406" s="21"/>
      <c r="P7406" s="27"/>
      <c r="Q7406" s="16"/>
      <c r="U7406" s="27"/>
    </row>
    <row r="7407" spans="2:21" x14ac:dyDescent="0.25">
      <c r="B7407"/>
      <c r="C7407"/>
      <c r="D7407" s="13"/>
      <c r="E7407" s="13"/>
      <c r="K7407" s="23"/>
      <c r="O7407" s="21"/>
      <c r="P7407" s="27"/>
      <c r="Q7407" s="16"/>
      <c r="U7407" s="27"/>
    </row>
    <row r="7408" spans="2:21" x14ac:dyDescent="0.25">
      <c r="B7408"/>
      <c r="C7408"/>
      <c r="D7408" s="13"/>
      <c r="E7408" s="13"/>
      <c r="K7408" s="23"/>
      <c r="O7408" s="21"/>
      <c r="P7408" s="27"/>
      <c r="Q7408" s="16"/>
      <c r="U7408" s="27"/>
    </row>
    <row r="7409" spans="2:21" x14ac:dyDescent="0.25">
      <c r="B7409"/>
      <c r="C7409"/>
      <c r="D7409" s="13"/>
      <c r="E7409" s="13"/>
      <c r="K7409" s="23"/>
      <c r="O7409" s="21"/>
      <c r="P7409" s="27"/>
      <c r="Q7409" s="16"/>
      <c r="U7409" s="27"/>
    </row>
    <row r="7410" spans="2:21" x14ac:dyDescent="0.25">
      <c r="B7410"/>
      <c r="C7410"/>
      <c r="D7410" s="13"/>
      <c r="E7410" s="13"/>
      <c r="K7410" s="23"/>
      <c r="O7410" s="21"/>
      <c r="P7410" s="27"/>
      <c r="Q7410" s="16"/>
      <c r="U7410" s="27"/>
    </row>
    <row r="7411" spans="2:21" x14ac:dyDescent="0.25">
      <c r="B7411"/>
      <c r="C7411"/>
      <c r="D7411" s="13"/>
      <c r="E7411" s="13"/>
      <c r="K7411" s="23"/>
      <c r="O7411" s="21"/>
      <c r="P7411" s="27"/>
      <c r="Q7411" s="16"/>
      <c r="U7411" s="27"/>
    </row>
    <row r="7412" spans="2:21" x14ac:dyDescent="0.25">
      <c r="B7412"/>
      <c r="C7412"/>
      <c r="D7412" s="13"/>
      <c r="E7412" s="13"/>
      <c r="K7412" s="23"/>
      <c r="O7412" s="21"/>
      <c r="P7412" s="27"/>
      <c r="Q7412" s="16"/>
      <c r="U7412" s="27"/>
    </row>
    <row r="7413" spans="2:21" x14ac:dyDescent="0.25">
      <c r="B7413"/>
      <c r="C7413"/>
      <c r="D7413" s="13"/>
      <c r="E7413" s="13"/>
      <c r="K7413" s="23"/>
      <c r="O7413" s="21"/>
      <c r="P7413" s="27"/>
      <c r="Q7413" s="16"/>
      <c r="U7413" s="27"/>
    </row>
    <row r="7414" spans="2:21" x14ac:dyDescent="0.25">
      <c r="B7414"/>
      <c r="C7414"/>
      <c r="D7414" s="13"/>
      <c r="E7414" s="13"/>
      <c r="K7414" s="23"/>
      <c r="O7414" s="21"/>
      <c r="P7414" s="27"/>
      <c r="Q7414" s="16"/>
      <c r="U7414" s="27"/>
    </row>
    <row r="7415" spans="2:21" x14ac:dyDescent="0.25">
      <c r="B7415"/>
      <c r="C7415"/>
      <c r="D7415" s="13"/>
      <c r="E7415" s="13"/>
      <c r="K7415" s="23"/>
      <c r="O7415" s="21"/>
      <c r="P7415" s="27"/>
      <c r="Q7415" s="16"/>
      <c r="U7415" s="27"/>
    </row>
    <row r="7416" spans="2:21" x14ac:dyDescent="0.25">
      <c r="B7416"/>
      <c r="C7416"/>
      <c r="D7416" s="13"/>
      <c r="E7416" s="13"/>
      <c r="K7416" s="23"/>
      <c r="O7416" s="21"/>
      <c r="P7416" s="27"/>
      <c r="Q7416" s="16"/>
      <c r="U7416" s="27"/>
    </row>
    <row r="7417" spans="2:21" x14ac:dyDescent="0.25">
      <c r="B7417"/>
      <c r="C7417"/>
      <c r="D7417" s="13"/>
      <c r="E7417" s="13"/>
      <c r="K7417" s="23"/>
      <c r="O7417" s="21"/>
      <c r="P7417" s="27"/>
      <c r="Q7417" s="16"/>
      <c r="U7417" s="27"/>
    </row>
    <row r="7418" spans="2:21" x14ac:dyDescent="0.25">
      <c r="B7418"/>
      <c r="C7418"/>
      <c r="D7418" s="13"/>
      <c r="E7418" s="13"/>
      <c r="K7418" s="23"/>
      <c r="O7418" s="21"/>
      <c r="P7418" s="27"/>
      <c r="Q7418" s="16"/>
      <c r="U7418" s="27"/>
    </row>
    <row r="7419" spans="2:21" x14ac:dyDescent="0.25">
      <c r="B7419"/>
      <c r="C7419"/>
      <c r="D7419" s="13"/>
      <c r="E7419" s="13"/>
      <c r="K7419" s="23"/>
      <c r="O7419" s="21"/>
      <c r="P7419" s="27"/>
      <c r="Q7419" s="16"/>
      <c r="U7419" s="27"/>
    </row>
    <row r="7420" spans="2:21" x14ac:dyDescent="0.25">
      <c r="B7420"/>
      <c r="C7420"/>
      <c r="D7420" s="13"/>
      <c r="E7420" s="13"/>
      <c r="K7420" s="23"/>
      <c r="O7420" s="21"/>
      <c r="P7420" s="27"/>
      <c r="Q7420" s="16"/>
      <c r="U7420" s="27"/>
    </row>
    <row r="7421" spans="2:21" x14ac:dyDescent="0.25">
      <c r="B7421"/>
      <c r="C7421"/>
      <c r="D7421" s="13"/>
      <c r="E7421" s="13"/>
      <c r="K7421" s="23"/>
      <c r="O7421" s="21"/>
      <c r="P7421" s="27"/>
      <c r="Q7421" s="16"/>
      <c r="U7421" s="27"/>
    </row>
    <row r="7422" spans="2:21" x14ac:dyDescent="0.25">
      <c r="B7422"/>
      <c r="C7422"/>
      <c r="D7422" s="13"/>
      <c r="E7422" s="13"/>
      <c r="K7422" s="23"/>
      <c r="O7422" s="21"/>
      <c r="P7422" s="27"/>
      <c r="Q7422" s="16"/>
      <c r="U7422" s="27"/>
    </row>
    <row r="7423" spans="2:21" x14ac:dyDescent="0.25">
      <c r="B7423"/>
      <c r="C7423"/>
      <c r="D7423" s="13"/>
      <c r="E7423" s="13"/>
      <c r="K7423" s="23"/>
      <c r="O7423" s="21"/>
      <c r="P7423" s="27"/>
      <c r="Q7423" s="16"/>
      <c r="U7423" s="27"/>
    </row>
    <row r="7424" spans="2:21" x14ac:dyDescent="0.25">
      <c r="B7424"/>
      <c r="C7424"/>
      <c r="D7424" s="13"/>
      <c r="E7424" s="13"/>
      <c r="K7424" s="23"/>
      <c r="O7424" s="21"/>
      <c r="P7424" s="27"/>
      <c r="Q7424" s="16"/>
      <c r="U7424" s="27"/>
    </row>
    <row r="7425" spans="2:21" x14ac:dyDescent="0.25">
      <c r="B7425"/>
      <c r="C7425"/>
      <c r="D7425" s="13"/>
      <c r="E7425" s="13"/>
      <c r="K7425" s="23"/>
      <c r="O7425" s="21"/>
      <c r="P7425" s="27"/>
      <c r="Q7425" s="16"/>
      <c r="U7425" s="27"/>
    </row>
    <row r="7426" spans="2:21" x14ac:dyDescent="0.25">
      <c r="B7426"/>
      <c r="C7426"/>
      <c r="D7426" s="13"/>
      <c r="E7426" s="13"/>
      <c r="K7426" s="23"/>
      <c r="O7426" s="21"/>
      <c r="P7426" s="27"/>
      <c r="Q7426" s="16"/>
      <c r="U7426" s="27"/>
    </row>
    <row r="7427" spans="2:21" x14ac:dyDescent="0.25">
      <c r="B7427"/>
      <c r="C7427"/>
      <c r="D7427" s="13"/>
      <c r="E7427" s="13"/>
      <c r="K7427" s="23"/>
      <c r="O7427" s="21"/>
      <c r="P7427" s="27"/>
      <c r="Q7427" s="16"/>
      <c r="U7427" s="27"/>
    </row>
    <row r="7428" spans="2:21" x14ac:dyDescent="0.25">
      <c r="B7428"/>
      <c r="C7428"/>
      <c r="D7428" s="13"/>
      <c r="E7428" s="13"/>
      <c r="K7428" s="23"/>
      <c r="O7428" s="21"/>
      <c r="P7428" s="27"/>
      <c r="Q7428" s="16"/>
      <c r="U7428" s="27"/>
    </row>
    <row r="7429" spans="2:21" x14ac:dyDescent="0.25">
      <c r="B7429"/>
      <c r="C7429"/>
      <c r="D7429" s="13"/>
      <c r="E7429" s="13"/>
      <c r="K7429" s="23"/>
      <c r="O7429" s="21"/>
      <c r="P7429" s="27"/>
      <c r="Q7429" s="16"/>
      <c r="U7429" s="27"/>
    </row>
    <row r="7430" spans="2:21" x14ac:dyDescent="0.25">
      <c r="B7430"/>
      <c r="C7430"/>
      <c r="D7430" s="13"/>
      <c r="E7430" s="13"/>
      <c r="K7430" s="23"/>
      <c r="O7430" s="21"/>
      <c r="P7430" s="27"/>
      <c r="Q7430" s="16"/>
      <c r="U7430" s="27"/>
    </row>
    <row r="7431" spans="2:21" x14ac:dyDescent="0.25">
      <c r="B7431"/>
      <c r="C7431"/>
      <c r="D7431" s="13"/>
      <c r="E7431" s="13"/>
      <c r="K7431" s="23"/>
      <c r="O7431" s="21"/>
      <c r="P7431" s="27"/>
      <c r="Q7431" s="16"/>
      <c r="U7431" s="27"/>
    </row>
    <row r="7432" spans="2:21" x14ac:dyDescent="0.25">
      <c r="B7432"/>
      <c r="C7432"/>
      <c r="D7432" s="13"/>
      <c r="E7432" s="13"/>
      <c r="K7432" s="23"/>
      <c r="O7432" s="21"/>
      <c r="P7432" s="27"/>
      <c r="Q7432" s="16"/>
      <c r="U7432" s="27"/>
    </row>
    <row r="7433" spans="2:21" x14ac:dyDescent="0.25">
      <c r="B7433"/>
      <c r="C7433"/>
      <c r="D7433" s="13"/>
      <c r="E7433" s="13"/>
      <c r="K7433" s="23"/>
      <c r="O7433" s="21"/>
      <c r="P7433" s="27"/>
      <c r="Q7433" s="16"/>
      <c r="U7433" s="27"/>
    </row>
    <row r="7434" spans="2:21" x14ac:dyDescent="0.25">
      <c r="B7434"/>
      <c r="C7434"/>
      <c r="D7434" s="13"/>
      <c r="E7434" s="13"/>
      <c r="K7434" s="23"/>
      <c r="O7434" s="21"/>
      <c r="P7434" s="27"/>
      <c r="Q7434" s="16"/>
      <c r="U7434" s="27"/>
    </row>
    <row r="7435" spans="2:21" x14ac:dyDescent="0.25">
      <c r="B7435"/>
      <c r="C7435"/>
      <c r="D7435" s="13"/>
      <c r="E7435" s="13"/>
      <c r="K7435" s="23"/>
      <c r="O7435" s="21"/>
      <c r="P7435" s="27"/>
      <c r="Q7435" s="16"/>
      <c r="U7435" s="27"/>
    </row>
    <row r="7436" spans="2:21" x14ac:dyDescent="0.25">
      <c r="B7436"/>
      <c r="C7436"/>
      <c r="D7436" s="13"/>
      <c r="E7436" s="13"/>
      <c r="K7436" s="23"/>
      <c r="O7436" s="21"/>
      <c r="P7436" s="27"/>
      <c r="Q7436" s="16"/>
      <c r="U7436" s="27"/>
    </row>
    <row r="7437" spans="2:21" x14ac:dyDescent="0.25">
      <c r="B7437"/>
      <c r="C7437"/>
      <c r="D7437" s="13"/>
      <c r="E7437" s="13"/>
      <c r="K7437" s="23"/>
      <c r="O7437" s="21"/>
      <c r="P7437" s="27"/>
      <c r="Q7437" s="16"/>
      <c r="U7437" s="27"/>
    </row>
    <row r="7438" spans="2:21" x14ac:dyDescent="0.25">
      <c r="B7438"/>
      <c r="C7438"/>
      <c r="D7438" s="13"/>
      <c r="E7438" s="13"/>
      <c r="K7438" s="23"/>
      <c r="O7438" s="21"/>
      <c r="P7438" s="27"/>
      <c r="Q7438" s="16"/>
      <c r="U7438" s="27"/>
    </row>
    <row r="7439" spans="2:21" x14ac:dyDescent="0.25">
      <c r="B7439"/>
      <c r="C7439"/>
      <c r="D7439" s="13"/>
      <c r="E7439" s="13"/>
      <c r="K7439" s="23"/>
      <c r="O7439" s="21"/>
      <c r="P7439" s="27"/>
      <c r="Q7439" s="16"/>
      <c r="U7439" s="27"/>
    </row>
    <row r="7440" spans="2:21" x14ac:dyDescent="0.25">
      <c r="B7440"/>
      <c r="C7440"/>
      <c r="D7440" s="13"/>
      <c r="E7440" s="13"/>
      <c r="K7440" s="23"/>
      <c r="O7440" s="21"/>
      <c r="P7440" s="27"/>
      <c r="Q7440" s="16"/>
      <c r="U7440" s="27"/>
    </row>
    <row r="7441" spans="2:21" x14ac:dyDescent="0.25">
      <c r="B7441"/>
      <c r="C7441"/>
      <c r="D7441" s="13"/>
      <c r="E7441" s="13"/>
      <c r="K7441" s="23"/>
      <c r="O7441" s="21"/>
      <c r="P7441" s="27"/>
      <c r="Q7441" s="16"/>
      <c r="U7441" s="27"/>
    </row>
    <row r="7442" spans="2:21" x14ac:dyDescent="0.25">
      <c r="B7442"/>
      <c r="C7442"/>
      <c r="D7442" s="13"/>
      <c r="E7442" s="13"/>
      <c r="K7442" s="23"/>
      <c r="O7442" s="21"/>
      <c r="P7442" s="27"/>
      <c r="Q7442" s="16"/>
      <c r="U7442" s="27"/>
    </row>
    <row r="7443" spans="2:21" x14ac:dyDescent="0.25">
      <c r="B7443"/>
      <c r="C7443"/>
      <c r="D7443" s="13"/>
      <c r="E7443" s="13"/>
      <c r="K7443" s="23"/>
      <c r="O7443" s="21"/>
      <c r="P7443" s="27"/>
      <c r="Q7443" s="16"/>
      <c r="U7443" s="27"/>
    </row>
    <row r="7444" spans="2:21" x14ac:dyDescent="0.25">
      <c r="B7444"/>
      <c r="C7444"/>
      <c r="D7444" s="13"/>
      <c r="E7444" s="13"/>
      <c r="K7444" s="23"/>
      <c r="O7444" s="21"/>
      <c r="P7444" s="27"/>
      <c r="Q7444" s="16"/>
      <c r="U7444" s="27"/>
    </row>
    <row r="7445" spans="2:21" x14ac:dyDescent="0.25">
      <c r="B7445"/>
      <c r="C7445"/>
      <c r="D7445" s="13"/>
      <c r="E7445" s="13"/>
      <c r="K7445" s="23"/>
      <c r="O7445" s="21"/>
      <c r="P7445" s="27"/>
      <c r="Q7445" s="16"/>
      <c r="U7445" s="27"/>
    </row>
    <row r="7446" spans="2:21" x14ac:dyDescent="0.25">
      <c r="B7446"/>
      <c r="C7446"/>
      <c r="D7446" s="13"/>
      <c r="E7446" s="13"/>
      <c r="K7446" s="23"/>
      <c r="O7446" s="21"/>
      <c r="P7446" s="27"/>
      <c r="Q7446" s="16"/>
      <c r="U7446" s="27"/>
    </row>
    <row r="7447" spans="2:21" x14ac:dyDescent="0.25">
      <c r="B7447"/>
      <c r="C7447"/>
      <c r="D7447" s="13"/>
      <c r="E7447" s="13"/>
      <c r="K7447" s="23"/>
      <c r="O7447" s="21"/>
      <c r="P7447" s="27"/>
      <c r="Q7447" s="16"/>
      <c r="U7447" s="27"/>
    </row>
    <row r="7448" spans="2:21" x14ac:dyDescent="0.25">
      <c r="B7448"/>
      <c r="C7448"/>
      <c r="D7448" s="13"/>
      <c r="E7448" s="13"/>
      <c r="K7448" s="23"/>
      <c r="O7448" s="21"/>
      <c r="P7448" s="27"/>
      <c r="Q7448" s="16"/>
      <c r="U7448" s="27"/>
    </row>
    <row r="7449" spans="2:21" x14ac:dyDescent="0.25">
      <c r="B7449"/>
      <c r="C7449"/>
      <c r="D7449" s="13"/>
      <c r="E7449" s="13"/>
      <c r="K7449" s="23"/>
      <c r="O7449" s="21"/>
      <c r="P7449" s="27"/>
      <c r="Q7449" s="16"/>
      <c r="U7449" s="27"/>
    </row>
    <row r="7450" spans="2:21" x14ac:dyDescent="0.25">
      <c r="B7450"/>
      <c r="C7450"/>
      <c r="D7450" s="13"/>
      <c r="E7450" s="13"/>
      <c r="K7450" s="23"/>
      <c r="O7450" s="21"/>
      <c r="P7450" s="27"/>
      <c r="Q7450" s="16"/>
      <c r="U7450" s="27"/>
    </row>
    <row r="7451" spans="2:21" x14ac:dyDescent="0.25">
      <c r="B7451"/>
      <c r="C7451"/>
      <c r="D7451" s="13"/>
      <c r="E7451" s="13"/>
      <c r="K7451" s="23"/>
      <c r="O7451" s="21"/>
      <c r="P7451" s="27"/>
      <c r="Q7451" s="16"/>
      <c r="U7451" s="27"/>
    </row>
    <row r="7452" spans="2:21" x14ac:dyDescent="0.25">
      <c r="B7452"/>
      <c r="C7452"/>
      <c r="D7452" s="13"/>
      <c r="E7452" s="13"/>
      <c r="K7452" s="23"/>
      <c r="O7452" s="21"/>
      <c r="P7452" s="27"/>
      <c r="Q7452" s="16"/>
      <c r="U7452" s="27"/>
    </row>
    <row r="7453" spans="2:21" x14ac:dyDescent="0.25">
      <c r="B7453"/>
      <c r="C7453"/>
      <c r="D7453" s="13"/>
      <c r="E7453" s="13"/>
      <c r="K7453" s="23"/>
      <c r="O7453" s="21"/>
      <c r="P7453" s="27"/>
      <c r="Q7453" s="16"/>
      <c r="U7453" s="27"/>
    </row>
    <row r="7454" spans="2:21" x14ac:dyDescent="0.25">
      <c r="B7454"/>
      <c r="C7454"/>
      <c r="D7454" s="13"/>
      <c r="E7454" s="13"/>
      <c r="K7454" s="23"/>
      <c r="O7454" s="21"/>
      <c r="P7454" s="27"/>
      <c r="Q7454" s="16"/>
      <c r="U7454" s="27"/>
    </row>
    <row r="7455" spans="2:21" x14ac:dyDescent="0.25">
      <c r="B7455"/>
      <c r="C7455"/>
      <c r="D7455" s="13"/>
      <c r="E7455" s="13"/>
      <c r="K7455" s="23"/>
      <c r="O7455" s="21"/>
      <c r="P7455" s="27"/>
      <c r="Q7455" s="16"/>
      <c r="U7455" s="27"/>
    </row>
    <row r="7456" spans="2:21" x14ac:dyDescent="0.25">
      <c r="B7456"/>
      <c r="C7456"/>
      <c r="D7456" s="13"/>
      <c r="E7456" s="13"/>
      <c r="K7456" s="23"/>
      <c r="O7456" s="21"/>
      <c r="P7456" s="27"/>
      <c r="Q7456" s="16"/>
      <c r="U7456" s="27"/>
    </row>
    <row r="7457" spans="2:21" x14ac:dyDescent="0.25">
      <c r="B7457"/>
      <c r="C7457"/>
      <c r="D7457" s="13"/>
      <c r="E7457" s="13"/>
      <c r="K7457" s="23"/>
      <c r="O7457" s="21"/>
      <c r="P7457" s="27"/>
      <c r="Q7457" s="16"/>
      <c r="U7457" s="27"/>
    </row>
    <row r="7458" spans="2:21" x14ac:dyDescent="0.25">
      <c r="B7458"/>
      <c r="C7458"/>
      <c r="D7458" s="13"/>
      <c r="E7458" s="13"/>
      <c r="K7458" s="23"/>
      <c r="O7458" s="21"/>
      <c r="P7458" s="27"/>
      <c r="Q7458" s="16"/>
      <c r="U7458" s="27"/>
    </row>
    <row r="7459" spans="2:21" x14ac:dyDescent="0.25">
      <c r="B7459"/>
      <c r="C7459"/>
      <c r="D7459" s="13"/>
      <c r="E7459" s="13"/>
      <c r="K7459" s="23"/>
      <c r="O7459" s="21"/>
      <c r="P7459" s="27"/>
      <c r="Q7459" s="16"/>
      <c r="U7459" s="27"/>
    </row>
    <row r="7460" spans="2:21" x14ac:dyDescent="0.25">
      <c r="B7460"/>
      <c r="C7460"/>
      <c r="D7460" s="13"/>
      <c r="E7460" s="13"/>
      <c r="K7460" s="23"/>
      <c r="O7460" s="21"/>
      <c r="P7460" s="27"/>
      <c r="Q7460" s="16"/>
      <c r="U7460" s="27"/>
    </row>
    <row r="7461" spans="2:21" x14ac:dyDescent="0.25">
      <c r="B7461"/>
      <c r="C7461"/>
      <c r="D7461" s="13"/>
      <c r="E7461" s="13"/>
      <c r="K7461" s="23"/>
      <c r="O7461" s="21"/>
      <c r="P7461" s="27"/>
      <c r="Q7461" s="16"/>
      <c r="U7461" s="27"/>
    </row>
    <row r="7462" spans="2:21" x14ac:dyDescent="0.25">
      <c r="B7462"/>
      <c r="C7462"/>
      <c r="D7462" s="13"/>
      <c r="E7462" s="13"/>
      <c r="K7462" s="23"/>
      <c r="O7462" s="21"/>
      <c r="P7462" s="27"/>
      <c r="Q7462" s="16"/>
      <c r="U7462" s="27"/>
    </row>
    <row r="7463" spans="2:21" x14ac:dyDescent="0.25">
      <c r="B7463"/>
      <c r="C7463"/>
      <c r="D7463" s="13"/>
      <c r="E7463" s="13"/>
      <c r="K7463" s="23"/>
      <c r="O7463" s="21"/>
      <c r="P7463" s="27"/>
      <c r="Q7463" s="16"/>
      <c r="U7463" s="27"/>
    </row>
    <row r="7464" spans="2:21" x14ac:dyDescent="0.25">
      <c r="B7464"/>
      <c r="C7464"/>
      <c r="D7464" s="13"/>
      <c r="E7464" s="13"/>
      <c r="K7464" s="23"/>
      <c r="O7464" s="21"/>
      <c r="P7464" s="27"/>
      <c r="Q7464" s="16"/>
      <c r="U7464" s="27"/>
    </row>
    <row r="7465" spans="2:21" x14ac:dyDescent="0.25">
      <c r="B7465"/>
      <c r="C7465"/>
      <c r="D7465" s="13"/>
      <c r="E7465" s="13"/>
      <c r="K7465" s="23"/>
      <c r="O7465" s="21"/>
      <c r="P7465" s="27"/>
      <c r="Q7465" s="16"/>
      <c r="U7465" s="27"/>
    </row>
    <row r="7466" spans="2:21" x14ac:dyDescent="0.25">
      <c r="B7466"/>
      <c r="C7466"/>
      <c r="D7466" s="13"/>
      <c r="E7466" s="13"/>
      <c r="K7466" s="23"/>
      <c r="O7466" s="21"/>
      <c r="P7466" s="27"/>
      <c r="Q7466" s="16"/>
      <c r="U7466" s="27"/>
    </row>
    <row r="7467" spans="2:21" x14ac:dyDescent="0.25">
      <c r="B7467"/>
      <c r="C7467"/>
      <c r="D7467" s="13"/>
      <c r="E7467" s="13"/>
      <c r="K7467" s="23"/>
      <c r="O7467" s="21"/>
      <c r="P7467" s="27"/>
      <c r="Q7467" s="16"/>
      <c r="U7467" s="27"/>
    </row>
    <row r="7468" spans="2:21" x14ac:dyDescent="0.25">
      <c r="B7468"/>
      <c r="C7468"/>
      <c r="D7468" s="13"/>
      <c r="E7468" s="13"/>
      <c r="K7468" s="23"/>
      <c r="O7468" s="21"/>
      <c r="P7468" s="27"/>
      <c r="Q7468" s="16"/>
      <c r="U7468" s="27"/>
    </row>
    <row r="7469" spans="2:21" x14ac:dyDescent="0.25">
      <c r="B7469"/>
      <c r="C7469"/>
      <c r="D7469" s="13"/>
      <c r="E7469" s="13"/>
      <c r="K7469" s="23"/>
      <c r="O7469" s="21"/>
      <c r="P7469" s="27"/>
      <c r="Q7469" s="16"/>
      <c r="U7469" s="27"/>
    </row>
    <row r="7470" spans="2:21" x14ac:dyDescent="0.25">
      <c r="B7470"/>
      <c r="C7470"/>
      <c r="D7470" s="13"/>
      <c r="E7470" s="13"/>
      <c r="K7470" s="23"/>
      <c r="O7470" s="21"/>
      <c r="P7470" s="27"/>
      <c r="Q7470" s="16"/>
      <c r="U7470" s="27"/>
    </row>
    <row r="7471" spans="2:21" x14ac:dyDescent="0.25">
      <c r="B7471"/>
      <c r="C7471"/>
      <c r="D7471" s="13"/>
      <c r="E7471" s="13"/>
      <c r="K7471" s="23"/>
      <c r="O7471" s="21"/>
      <c r="P7471" s="27"/>
      <c r="Q7471" s="16"/>
      <c r="U7471" s="27"/>
    </row>
    <row r="7472" spans="2:21" x14ac:dyDescent="0.25">
      <c r="B7472"/>
      <c r="C7472"/>
      <c r="D7472" s="13"/>
      <c r="E7472" s="13"/>
      <c r="K7472" s="23"/>
      <c r="O7472" s="21"/>
      <c r="P7472" s="27"/>
      <c r="Q7472" s="16"/>
      <c r="U7472" s="27"/>
    </row>
    <row r="7473" spans="2:21" x14ac:dyDescent="0.25">
      <c r="B7473"/>
      <c r="C7473"/>
      <c r="D7473" s="13"/>
      <c r="E7473" s="13"/>
      <c r="K7473" s="23"/>
      <c r="O7473" s="21"/>
      <c r="P7473" s="27"/>
      <c r="Q7473" s="16"/>
      <c r="U7473" s="27"/>
    </row>
    <row r="7474" spans="2:21" x14ac:dyDescent="0.25">
      <c r="B7474"/>
      <c r="C7474"/>
      <c r="D7474" s="13"/>
      <c r="E7474" s="13"/>
      <c r="K7474" s="23"/>
      <c r="O7474" s="21"/>
      <c r="P7474" s="27"/>
      <c r="Q7474" s="16"/>
      <c r="U7474" s="27"/>
    </row>
    <row r="7475" spans="2:21" x14ac:dyDescent="0.25">
      <c r="B7475"/>
      <c r="C7475"/>
      <c r="D7475" s="13"/>
      <c r="E7475" s="13"/>
      <c r="K7475" s="23"/>
      <c r="O7475" s="21"/>
      <c r="P7475" s="27"/>
      <c r="Q7475" s="16"/>
      <c r="U7475" s="27"/>
    </row>
    <row r="7476" spans="2:21" x14ac:dyDescent="0.25">
      <c r="B7476"/>
      <c r="C7476"/>
      <c r="D7476" s="13"/>
      <c r="E7476" s="13"/>
      <c r="K7476" s="23"/>
      <c r="O7476" s="21"/>
      <c r="P7476" s="27"/>
      <c r="Q7476" s="16"/>
      <c r="U7476" s="27"/>
    </row>
    <row r="7477" spans="2:21" x14ac:dyDescent="0.25">
      <c r="B7477"/>
      <c r="C7477"/>
      <c r="D7477" s="13"/>
      <c r="E7477" s="13"/>
      <c r="K7477" s="23"/>
      <c r="O7477" s="21"/>
      <c r="P7477" s="27"/>
      <c r="Q7477" s="16"/>
      <c r="U7477" s="27"/>
    </row>
    <row r="7478" spans="2:21" x14ac:dyDescent="0.25">
      <c r="B7478"/>
      <c r="C7478"/>
      <c r="D7478" s="13"/>
      <c r="E7478" s="13"/>
      <c r="K7478" s="23"/>
      <c r="O7478" s="21"/>
      <c r="P7478" s="27"/>
      <c r="Q7478" s="16"/>
      <c r="U7478" s="27"/>
    </row>
    <row r="7479" spans="2:21" x14ac:dyDescent="0.25">
      <c r="B7479"/>
      <c r="C7479"/>
      <c r="D7479" s="13"/>
      <c r="E7479" s="13"/>
      <c r="K7479" s="23"/>
      <c r="O7479" s="21"/>
      <c r="P7479" s="27"/>
      <c r="Q7479" s="16"/>
      <c r="U7479" s="27"/>
    </row>
    <row r="7480" spans="2:21" x14ac:dyDescent="0.25">
      <c r="B7480"/>
      <c r="C7480"/>
      <c r="D7480" s="13"/>
      <c r="E7480" s="13"/>
      <c r="K7480" s="23"/>
      <c r="O7480" s="21"/>
      <c r="P7480" s="27"/>
      <c r="Q7480" s="16"/>
      <c r="U7480" s="27"/>
    </row>
    <row r="7481" spans="2:21" x14ac:dyDescent="0.25">
      <c r="B7481"/>
      <c r="C7481"/>
      <c r="D7481" s="13"/>
      <c r="E7481" s="13"/>
      <c r="K7481" s="23"/>
      <c r="O7481" s="21"/>
      <c r="P7481" s="27"/>
      <c r="Q7481" s="16"/>
      <c r="U7481" s="27"/>
    </row>
    <row r="7482" spans="2:21" x14ac:dyDescent="0.25">
      <c r="B7482"/>
      <c r="C7482"/>
      <c r="D7482" s="13"/>
      <c r="E7482" s="13"/>
      <c r="K7482" s="23"/>
      <c r="O7482" s="21"/>
      <c r="P7482" s="27"/>
      <c r="Q7482" s="16"/>
      <c r="U7482" s="27"/>
    </row>
    <row r="7483" spans="2:21" x14ac:dyDescent="0.25">
      <c r="B7483"/>
      <c r="C7483"/>
      <c r="D7483" s="13"/>
      <c r="E7483" s="13"/>
      <c r="K7483" s="23"/>
      <c r="O7483" s="21"/>
      <c r="P7483" s="27"/>
      <c r="Q7483" s="16"/>
      <c r="U7483" s="27"/>
    </row>
    <row r="7484" spans="2:21" x14ac:dyDescent="0.25">
      <c r="B7484"/>
      <c r="C7484"/>
      <c r="D7484" s="13"/>
      <c r="E7484" s="13"/>
      <c r="K7484" s="23"/>
      <c r="O7484" s="21"/>
      <c r="P7484" s="27"/>
      <c r="Q7484" s="16"/>
      <c r="U7484" s="27"/>
    </row>
    <row r="7485" spans="2:21" x14ac:dyDescent="0.25">
      <c r="B7485"/>
      <c r="C7485"/>
      <c r="D7485" s="13"/>
      <c r="E7485" s="13"/>
      <c r="K7485" s="23"/>
      <c r="O7485" s="21"/>
      <c r="P7485" s="27"/>
      <c r="Q7485" s="16"/>
      <c r="U7485" s="27"/>
    </row>
    <row r="7486" spans="2:21" x14ac:dyDescent="0.25">
      <c r="B7486"/>
      <c r="C7486"/>
      <c r="D7486" s="13"/>
      <c r="E7486" s="13"/>
      <c r="K7486" s="23"/>
      <c r="O7486" s="21"/>
      <c r="P7486" s="27"/>
      <c r="Q7486" s="16"/>
      <c r="U7486" s="27"/>
    </row>
    <row r="7487" spans="2:21" x14ac:dyDescent="0.25">
      <c r="B7487"/>
      <c r="C7487"/>
      <c r="D7487" s="13"/>
      <c r="E7487" s="13"/>
      <c r="K7487" s="23"/>
      <c r="O7487" s="21"/>
      <c r="P7487" s="27"/>
      <c r="Q7487" s="16"/>
      <c r="U7487" s="27"/>
    </row>
    <row r="7488" spans="2:21" x14ac:dyDescent="0.25">
      <c r="B7488"/>
      <c r="C7488"/>
      <c r="D7488" s="13"/>
      <c r="E7488" s="13"/>
      <c r="K7488" s="23"/>
      <c r="O7488" s="21"/>
      <c r="P7488" s="27"/>
      <c r="Q7488" s="16"/>
      <c r="U7488" s="27"/>
    </row>
    <row r="7489" spans="2:21" x14ac:dyDescent="0.25">
      <c r="B7489"/>
      <c r="C7489"/>
      <c r="D7489" s="13"/>
      <c r="E7489" s="13"/>
      <c r="K7489" s="23"/>
      <c r="O7489" s="21"/>
      <c r="P7489" s="27"/>
      <c r="Q7489" s="16"/>
      <c r="U7489" s="27"/>
    </row>
    <row r="7490" spans="2:21" x14ac:dyDescent="0.25">
      <c r="B7490"/>
      <c r="C7490"/>
      <c r="D7490" s="13"/>
      <c r="E7490" s="13"/>
      <c r="K7490" s="23"/>
      <c r="O7490" s="21"/>
      <c r="P7490" s="27"/>
      <c r="Q7490" s="16"/>
      <c r="U7490" s="27"/>
    </row>
    <row r="7491" spans="2:21" x14ac:dyDescent="0.25">
      <c r="B7491"/>
      <c r="C7491"/>
      <c r="D7491" s="13"/>
      <c r="E7491" s="13"/>
      <c r="K7491" s="23"/>
      <c r="O7491" s="21"/>
      <c r="P7491" s="27"/>
      <c r="Q7491" s="16"/>
      <c r="U7491" s="27"/>
    </row>
    <row r="7492" spans="2:21" x14ac:dyDescent="0.25">
      <c r="B7492"/>
      <c r="C7492"/>
      <c r="D7492" s="13"/>
      <c r="E7492" s="13"/>
      <c r="K7492" s="23"/>
      <c r="O7492" s="21"/>
      <c r="P7492" s="27"/>
      <c r="Q7492" s="16"/>
      <c r="U7492" s="27"/>
    </row>
    <row r="7493" spans="2:21" x14ac:dyDescent="0.25">
      <c r="B7493"/>
      <c r="C7493"/>
      <c r="D7493" s="13"/>
      <c r="E7493" s="13"/>
      <c r="K7493" s="23"/>
      <c r="O7493" s="21"/>
      <c r="P7493" s="27"/>
      <c r="Q7493" s="16"/>
      <c r="U7493" s="27"/>
    </row>
    <row r="7494" spans="2:21" x14ac:dyDescent="0.25">
      <c r="B7494"/>
      <c r="C7494"/>
      <c r="D7494" s="13"/>
      <c r="E7494" s="13"/>
      <c r="K7494" s="23"/>
      <c r="O7494" s="21"/>
      <c r="P7494" s="27"/>
      <c r="Q7494" s="16"/>
      <c r="U7494" s="27"/>
    </row>
    <row r="7495" spans="2:21" x14ac:dyDescent="0.25">
      <c r="B7495"/>
      <c r="C7495"/>
      <c r="D7495" s="13"/>
      <c r="E7495" s="13"/>
      <c r="K7495" s="23"/>
      <c r="O7495" s="21"/>
      <c r="P7495" s="27"/>
      <c r="Q7495" s="16"/>
      <c r="U7495" s="27"/>
    </row>
    <row r="7496" spans="2:21" x14ac:dyDescent="0.25">
      <c r="B7496"/>
      <c r="C7496"/>
      <c r="D7496" s="13"/>
      <c r="E7496" s="13"/>
      <c r="K7496" s="23"/>
      <c r="O7496" s="21"/>
      <c r="P7496" s="27"/>
      <c r="Q7496" s="16"/>
      <c r="U7496" s="27"/>
    </row>
    <row r="7497" spans="2:21" x14ac:dyDescent="0.25">
      <c r="B7497"/>
      <c r="C7497"/>
      <c r="D7497" s="13"/>
      <c r="E7497" s="13"/>
      <c r="K7497" s="23"/>
      <c r="O7497" s="21"/>
      <c r="P7497" s="27"/>
      <c r="Q7497" s="16"/>
      <c r="U7497" s="27"/>
    </row>
    <row r="7498" spans="2:21" x14ac:dyDescent="0.25">
      <c r="B7498"/>
      <c r="C7498"/>
      <c r="D7498" s="13"/>
      <c r="E7498" s="13"/>
      <c r="K7498" s="23"/>
      <c r="O7498" s="21"/>
      <c r="P7498" s="27"/>
      <c r="Q7498" s="16"/>
      <c r="U7498" s="27"/>
    </row>
    <row r="7499" spans="2:21" x14ac:dyDescent="0.25">
      <c r="B7499"/>
      <c r="C7499"/>
      <c r="D7499" s="13"/>
      <c r="E7499" s="13"/>
      <c r="K7499" s="23"/>
      <c r="O7499" s="21"/>
      <c r="P7499" s="27"/>
      <c r="Q7499" s="16"/>
      <c r="U7499" s="27"/>
    </row>
    <row r="7500" spans="2:21" x14ac:dyDescent="0.25">
      <c r="B7500"/>
      <c r="C7500"/>
      <c r="D7500" s="13"/>
      <c r="E7500" s="13"/>
      <c r="K7500" s="23"/>
      <c r="O7500" s="21"/>
      <c r="P7500" s="27"/>
      <c r="Q7500" s="16"/>
      <c r="U7500" s="27"/>
    </row>
    <row r="7501" spans="2:21" x14ac:dyDescent="0.25">
      <c r="B7501"/>
      <c r="C7501"/>
      <c r="D7501" s="13"/>
      <c r="E7501" s="13"/>
      <c r="K7501" s="23"/>
      <c r="O7501" s="21"/>
      <c r="P7501" s="27"/>
      <c r="Q7501" s="16"/>
      <c r="U7501" s="27"/>
    </row>
    <row r="7502" spans="2:21" x14ac:dyDescent="0.25">
      <c r="B7502"/>
      <c r="C7502"/>
      <c r="D7502" s="13"/>
      <c r="E7502" s="13"/>
      <c r="K7502" s="23"/>
      <c r="O7502" s="21"/>
      <c r="P7502" s="27"/>
      <c r="Q7502" s="16"/>
      <c r="U7502" s="27"/>
    </row>
    <row r="7503" spans="2:21" x14ac:dyDescent="0.25">
      <c r="B7503"/>
      <c r="C7503"/>
      <c r="D7503" s="13"/>
      <c r="E7503" s="13"/>
      <c r="K7503" s="23"/>
      <c r="O7503" s="21"/>
      <c r="P7503" s="27"/>
      <c r="Q7503" s="16"/>
      <c r="U7503" s="27"/>
    </row>
    <row r="7504" spans="2:21" x14ac:dyDescent="0.25">
      <c r="B7504"/>
      <c r="C7504"/>
      <c r="D7504" s="13"/>
      <c r="E7504" s="13"/>
      <c r="K7504" s="23"/>
      <c r="O7504" s="21"/>
      <c r="P7504" s="27"/>
      <c r="Q7504" s="16"/>
      <c r="U7504" s="27"/>
    </row>
    <row r="7505" spans="2:21" x14ac:dyDescent="0.25">
      <c r="B7505"/>
      <c r="C7505"/>
      <c r="D7505" s="13"/>
      <c r="E7505" s="13"/>
      <c r="K7505" s="23"/>
      <c r="O7505" s="21"/>
      <c r="P7505" s="27"/>
      <c r="Q7505" s="16"/>
      <c r="U7505" s="27"/>
    </row>
    <row r="7506" spans="2:21" x14ac:dyDescent="0.25">
      <c r="B7506"/>
      <c r="C7506"/>
      <c r="D7506" s="13"/>
      <c r="E7506" s="13"/>
      <c r="K7506" s="23"/>
      <c r="O7506" s="21"/>
      <c r="P7506" s="27"/>
      <c r="Q7506" s="16"/>
      <c r="U7506" s="27"/>
    </row>
    <row r="7507" spans="2:21" x14ac:dyDescent="0.25">
      <c r="B7507"/>
      <c r="C7507"/>
      <c r="D7507" s="13"/>
      <c r="E7507" s="13"/>
      <c r="K7507" s="23"/>
      <c r="O7507" s="21"/>
      <c r="P7507" s="27"/>
      <c r="Q7507" s="16"/>
      <c r="U7507" s="27"/>
    </row>
    <row r="7508" spans="2:21" x14ac:dyDescent="0.25">
      <c r="B7508"/>
      <c r="C7508"/>
      <c r="D7508" s="13"/>
      <c r="E7508" s="13"/>
      <c r="K7508" s="23"/>
      <c r="O7508" s="21"/>
      <c r="P7508" s="27"/>
      <c r="Q7508" s="16"/>
      <c r="U7508" s="27"/>
    </row>
    <row r="7509" spans="2:21" x14ac:dyDescent="0.25">
      <c r="B7509"/>
      <c r="C7509"/>
      <c r="D7509" s="13"/>
      <c r="E7509" s="13"/>
      <c r="K7509" s="23"/>
      <c r="O7509" s="21"/>
      <c r="P7509" s="27"/>
      <c r="Q7509" s="16"/>
      <c r="U7509" s="27"/>
    </row>
    <row r="7510" spans="2:21" x14ac:dyDescent="0.25">
      <c r="B7510"/>
      <c r="C7510"/>
      <c r="D7510" s="13"/>
      <c r="E7510" s="13"/>
      <c r="K7510" s="23"/>
      <c r="O7510" s="21"/>
      <c r="P7510" s="27"/>
      <c r="Q7510" s="16"/>
      <c r="U7510" s="27"/>
    </row>
    <row r="7511" spans="2:21" x14ac:dyDescent="0.25">
      <c r="B7511"/>
      <c r="C7511"/>
      <c r="D7511" s="13"/>
      <c r="E7511" s="13"/>
      <c r="K7511" s="23"/>
      <c r="O7511" s="21"/>
      <c r="P7511" s="27"/>
      <c r="Q7511" s="16"/>
      <c r="U7511" s="27"/>
    </row>
    <row r="7512" spans="2:21" x14ac:dyDescent="0.25">
      <c r="B7512"/>
      <c r="C7512"/>
      <c r="D7512" s="13"/>
      <c r="E7512" s="13"/>
      <c r="K7512" s="23"/>
      <c r="O7512" s="21"/>
      <c r="P7512" s="27"/>
      <c r="Q7512" s="16"/>
      <c r="U7512" s="27"/>
    </row>
    <row r="7513" spans="2:21" x14ac:dyDescent="0.25">
      <c r="B7513"/>
      <c r="C7513"/>
      <c r="D7513" s="13"/>
      <c r="E7513" s="13"/>
      <c r="K7513" s="23"/>
      <c r="O7513" s="21"/>
      <c r="P7513" s="27"/>
      <c r="Q7513" s="16"/>
      <c r="U7513" s="27"/>
    </row>
    <row r="7514" spans="2:21" x14ac:dyDescent="0.25">
      <c r="B7514"/>
      <c r="C7514"/>
      <c r="D7514" s="13"/>
      <c r="E7514" s="13"/>
      <c r="K7514" s="23"/>
      <c r="O7514" s="21"/>
      <c r="P7514" s="27"/>
      <c r="Q7514" s="16"/>
      <c r="U7514" s="27"/>
    </row>
    <row r="7515" spans="2:21" x14ac:dyDescent="0.25">
      <c r="B7515"/>
      <c r="C7515"/>
      <c r="D7515" s="13"/>
      <c r="E7515" s="13"/>
      <c r="K7515" s="23"/>
      <c r="O7515" s="21"/>
      <c r="P7515" s="27"/>
      <c r="Q7515" s="16"/>
      <c r="U7515" s="27"/>
    </row>
    <row r="7516" spans="2:21" x14ac:dyDescent="0.25">
      <c r="B7516"/>
      <c r="C7516"/>
      <c r="D7516" s="13"/>
      <c r="E7516" s="13"/>
      <c r="K7516" s="23"/>
      <c r="O7516" s="21"/>
      <c r="P7516" s="27"/>
      <c r="Q7516" s="16"/>
      <c r="U7516" s="27"/>
    </row>
    <row r="7517" spans="2:21" x14ac:dyDescent="0.25">
      <c r="B7517"/>
      <c r="C7517"/>
      <c r="D7517" s="13"/>
      <c r="E7517" s="13"/>
      <c r="K7517" s="23"/>
      <c r="O7517" s="21"/>
      <c r="P7517" s="27"/>
      <c r="Q7517" s="16"/>
      <c r="U7517" s="27"/>
    </row>
    <row r="7518" spans="2:21" x14ac:dyDescent="0.25">
      <c r="B7518"/>
      <c r="C7518"/>
      <c r="D7518" s="13"/>
      <c r="E7518" s="13"/>
      <c r="K7518" s="23"/>
      <c r="O7518" s="21"/>
      <c r="P7518" s="27"/>
      <c r="Q7518" s="16"/>
      <c r="U7518" s="27"/>
    </row>
    <row r="7519" spans="2:21" x14ac:dyDescent="0.25">
      <c r="B7519"/>
      <c r="C7519"/>
      <c r="D7519" s="13"/>
      <c r="E7519" s="13"/>
      <c r="K7519" s="23"/>
      <c r="O7519" s="21"/>
      <c r="P7519" s="27"/>
      <c r="Q7519" s="16"/>
      <c r="U7519" s="27"/>
    </row>
    <row r="7520" spans="2:21" x14ac:dyDescent="0.25">
      <c r="B7520"/>
      <c r="C7520"/>
      <c r="D7520" s="13"/>
      <c r="E7520" s="13"/>
      <c r="K7520" s="23"/>
      <c r="O7520" s="21"/>
      <c r="P7520" s="27"/>
      <c r="Q7520" s="16"/>
      <c r="U7520" s="27"/>
    </row>
    <row r="7521" spans="2:21" x14ac:dyDescent="0.25">
      <c r="B7521"/>
      <c r="C7521"/>
      <c r="D7521" s="13"/>
      <c r="E7521" s="13"/>
      <c r="K7521" s="23"/>
      <c r="O7521" s="21"/>
      <c r="P7521" s="27"/>
      <c r="Q7521" s="16"/>
      <c r="U7521" s="27"/>
    </row>
    <row r="7522" spans="2:21" x14ac:dyDescent="0.25">
      <c r="B7522"/>
      <c r="C7522"/>
      <c r="D7522" s="13"/>
      <c r="E7522" s="13"/>
      <c r="K7522" s="23"/>
      <c r="O7522" s="21"/>
      <c r="P7522" s="27"/>
      <c r="Q7522" s="16"/>
      <c r="U7522" s="27"/>
    </row>
    <row r="7523" spans="2:21" x14ac:dyDescent="0.25">
      <c r="B7523"/>
      <c r="C7523"/>
      <c r="D7523" s="13"/>
      <c r="E7523" s="13"/>
      <c r="K7523" s="23"/>
      <c r="O7523" s="21"/>
      <c r="P7523" s="27"/>
      <c r="Q7523" s="16"/>
      <c r="U7523" s="27"/>
    </row>
    <row r="7524" spans="2:21" x14ac:dyDescent="0.25">
      <c r="B7524"/>
      <c r="C7524"/>
      <c r="D7524" s="13"/>
      <c r="E7524" s="13"/>
      <c r="K7524" s="23"/>
      <c r="O7524" s="21"/>
      <c r="P7524" s="27"/>
      <c r="Q7524" s="16"/>
      <c r="U7524" s="27"/>
    </row>
    <row r="7525" spans="2:21" x14ac:dyDescent="0.25">
      <c r="B7525"/>
      <c r="C7525"/>
      <c r="D7525" s="13"/>
      <c r="E7525" s="13"/>
      <c r="K7525" s="23"/>
      <c r="O7525" s="21"/>
      <c r="P7525" s="27"/>
      <c r="Q7525" s="16"/>
      <c r="U7525" s="27"/>
    </row>
    <row r="7526" spans="2:21" x14ac:dyDescent="0.25">
      <c r="B7526"/>
      <c r="C7526"/>
      <c r="D7526" s="13"/>
      <c r="E7526" s="13"/>
      <c r="K7526" s="23"/>
      <c r="O7526" s="21"/>
      <c r="P7526" s="27"/>
      <c r="Q7526" s="16"/>
      <c r="U7526" s="27"/>
    </row>
    <row r="7527" spans="2:21" x14ac:dyDescent="0.25">
      <c r="B7527"/>
      <c r="C7527"/>
      <c r="D7527" s="13"/>
      <c r="E7527" s="13"/>
      <c r="K7527" s="23"/>
      <c r="O7527" s="21"/>
      <c r="P7527" s="27"/>
      <c r="Q7527" s="16"/>
      <c r="U7527" s="27"/>
    </row>
    <row r="7528" spans="2:21" x14ac:dyDescent="0.25">
      <c r="B7528"/>
      <c r="C7528"/>
      <c r="D7528" s="13"/>
      <c r="E7528" s="13"/>
      <c r="K7528" s="23"/>
      <c r="O7528" s="21"/>
      <c r="P7528" s="27"/>
      <c r="Q7528" s="16"/>
      <c r="U7528" s="27"/>
    </row>
    <row r="7529" spans="2:21" x14ac:dyDescent="0.25">
      <c r="B7529"/>
      <c r="C7529"/>
      <c r="D7529" s="13"/>
      <c r="E7529" s="13"/>
      <c r="K7529" s="23"/>
      <c r="O7529" s="21"/>
      <c r="P7529" s="27"/>
      <c r="Q7529" s="16"/>
      <c r="U7529" s="27"/>
    </row>
    <row r="7530" spans="2:21" x14ac:dyDescent="0.25">
      <c r="B7530"/>
      <c r="C7530"/>
      <c r="D7530" s="13"/>
      <c r="E7530" s="13"/>
      <c r="K7530" s="23"/>
      <c r="O7530" s="21"/>
      <c r="P7530" s="27"/>
      <c r="Q7530" s="16"/>
      <c r="U7530" s="27"/>
    </row>
    <row r="7531" spans="2:21" x14ac:dyDescent="0.25">
      <c r="B7531"/>
      <c r="C7531"/>
      <c r="D7531" s="13"/>
      <c r="E7531" s="13"/>
      <c r="K7531" s="23"/>
      <c r="O7531" s="21"/>
      <c r="P7531" s="27"/>
      <c r="Q7531" s="16"/>
      <c r="U7531" s="27"/>
    </row>
    <row r="7532" spans="2:21" x14ac:dyDescent="0.25">
      <c r="B7532"/>
      <c r="C7532"/>
      <c r="D7532" s="13"/>
      <c r="E7532" s="13"/>
      <c r="K7532" s="23"/>
      <c r="O7532" s="21"/>
      <c r="P7532" s="27"/>
      <c r="Q7532" s="16"/>
      <c r="U7532" s="27"/>
    </row>
    <row r="7533" spans="2:21" x14ac:dyDescent="0.25">
      <c r="B7533"/>
      <c r="C7533"/>
      <c r="D7533" s="13"/>
      <c r="E7533" s="13"/>
      <c r="K7533" s="23"/>
      <c r="O7533" s="21"/>
      <c r="P7533" s="27"/>
      <c r="Q7533" s="16"/>
      <c r="U7533" s="27"/>
    </row>
    <row r="7534" spans="2:21" x14ac:dyDescent="0.25">
      <c r="B7534"/>
      <c r="C7534"/>
      <c r="D7534" s="13"/>
      <c r="E7534" s="13"/>
      <c r="K7534" s="23"/>
      <c r="O7534" s="21"/>
      <c r="P7534" s="27"/>
      <c r="Q7534" s="16"/>
      <c r="U7534" s="27"/>
    </row>
    <row r="7535" spans="2:21" x14ac:dyDescent="0.25">
      <c r="B7535"/>
      <c r="C7535"/>
      <c r="D7535" s="13"/>
      <c r="E7535" s="13"/>
      <c r="K7535" s="23"/>
      <c r="O7535" s="21"/>
      <c r="P7535" s="27"/>
      <c r="Q7535" s="16"/>
      <c r="U7535" s="27"/>
    </row>
    <row r="7536" spans="2:21" x14ac:dyDescent="0.25">
      <c r="B7536"/>
      <c r="C7536"/>
      <c r="D7536" s="13"/>
      <c r="E7536" s="13"/>
      <c r="K7536" s="23"/>
      <c r="O7536" s="21"/>
      <c r="P7536" s="27"/>
      <c r="Q7536" s="16"/>
      <c r="U7536" s="27"/>
    </row>
    <row r="7537" spans="2:21" x14ac:dyDescent="0.25">
      <c r="B7537"/>
      <c r="C7537"/>
      <c r="D7537" s="13"/>
      <c r="E7537" s="13"/>
      <c r="K7537" s="23"/>
      <c r="O7537" s="21"/>
      <c r="P7537" s="27"/>
      <c r="Q7537" s="16"/>
      <c r="U7537" s="27"/>
    </row>
    <row r="7538" spans="2:21" x14ac:dyDescent="0.25">
      <c r="B7538"/>
      <c r="C7538"/>
      <c r="D7538" s="13"/>
      <c r="E7538" s="13"/>
      <c r="K7538" s="23"/>
      <c r="O7538" s="21"/>
      <c r="P7538" s="27"/>
      <c r="Q7538" s="16"/>
      <c r="U7538" s="27"/>
    </row>
    <row r="7539" spans="2:21" x14ac:dyDescent="0.25">
      <c r="B7539"/>
      <c r="C7539"/>
      <c r="D7539" s="13"/>
      <c r="E7539" s="13"/>
      <c r="K7539" s="23"/>
      <c r="O7539" s="21"/>
      <c r="P7539" s="27"/>
      <c r="Q7539" s="16"/>
      <c r="U7539" s="27"/>
    </row>
    <row r="7540" spans="2:21" x14ac:dyDescent="0.25">
      <c r="B7540"/>
      <c r="C7540"/>
      <c r="D7540" s="13"/>
      <c r="E7540" s="13"/>
      <c r="K7540" s="23"/>
      <c r="O7540" s="21"/>
      <c r="P7540" s="27"/>
      <c r="Q7540" s="16"/>
      <c r="U7540" s="27"/>
    </row>
    <row r="7541" spans="2:21" x14ac:dyDescent="0.25">
      <c r="B7541"/>
      <c r="C7541"/>
      <c r="D7541" s="13"/>
      <c r="E7541" s="13"/>
      <c r="K7541" s="23"/>
      <c r="O7541" s="21"/>
      <c r="P7541" s="27"/>
      <c r="Q7541" s="16"/>
      <c r="U7541" s="27"/>
    </row>
    <row r="7542" spans="2:21" x14ac:dyDescent="0.25">
      <c r="B7542"/>
      <c r="C7542"/>
      <c r="D7542" s="13"/>
      <c r="E7542" s="13"/>
      <c r="K7542" s="23"/>
      <c r="O7542" s="21"/>
      <c r="P7542" s="27"/>
      <c r="Q7542" s="16"/>
      <c r="U7542" s="27"/>
    </row>
    <row r="7543" spans="2:21" x14ac:dyDescent="0.25">
      <c r="B7543"/>
      <c r="C7543"/>
      <c r="D7543" s="13"/>
      <c r="E7543" s="13"/>
      <c r="K7543" s="23"/>
      <c r="O7543" s="21"/>
      <c r="P7543" s="27"/>
      <c r="Q7543" s="16"/>
      <c r="U7543" s="27"/>
    </row>
    <row r="7544" spans="2:21" x14ac:dyDescent="0.25">
      <c r="B7544"/>
      <c r="C7544"/>
      <c r="D7544" s="13"/>
      <c r="E7544" s="13"/>
      <c r="K7544" s="23"/>
      <c r="O7544" s="21"/>
      <c r="P7544" s="27"/>
      <c r="Q7544" s="16"/>
      <c r="U7544" s="27"/>
    </row>
    <row r="7545" spans="2:21" x14ac:dyDescent="0.25">
      <c r="B7545"/>
      <c r="C7545"/>
      <c r="D7545" s="13"/>
      <c r="E7545" s="13"/>
      <c r="K7545" s="23"/>
      <c r="O7545" s="21"/>
      <c r="P7545" s="27"/>
      <c r="Q7545" s="16"/>
      <c r="U7545" s="27"/>
    </row>
    <row r="7546" spans="2:21" x14ac:dyDescent="0.25">
      <c r="B7546"/>
      <c r="C7546"/>
      <c r="D7546" s="13"/>
      <c r="E7546" s="13"/>
      <c r="K7546" s="23"/>
      <c r="O7546" s="21"/>
      <c r="P7546" s="27"/>
      <c r="Q7546" s="16"/>
      <c r="U7546" s="27"/>
    </row>
    <row r="7547" spans="2:21" x14ac:dyDescent="0.25">
      <c r="B7547"/>
      <c r="C7547"/>
      <c r="D7547" s="13"/>
      <c r="E7547" s="13"/>
      <c r="K7547" s="23"/>
      <c r="O7547" s="21"/>
      <c r="P7547" s="27"/>
      <c r="Q7547" s="16"/>
      <c r="U7547" s="27"/>
    </row>
    <row r="7548" spans="2:21" x14ac:dyDescent="0.25">
      <c r="B7548"/>
      <c r="C7548"/>
      <c r="D7548" s="13"/>
      <c r="E7548" s="13"/>
      <c r="K7548" s="23"/>
      <c r="O7548" s="21"/>
      <c r="P7548" s="27"/>
      <c r="Q7548" s="16"/>
      <c r="U7548" s="27"/>
    </row>
    <row r="7549" spans="2:21" x14ac:dyDescent="0.25">
      <c r="B7549"/>
      <c r="C7549"/>
      <c r="D7549" s="13"/>
      <c r="E7549" s="13"/>
      <c r="K7549" s="23"/>
      <c r="O7549" s="21"/>
      <c r="P7549" s="27"/>
      <c r="Q7549" s="16"/>
      <c r="U7549" s="27"/>
    </row>
    <row r="7550" spans="2:21" x14ac:dyDescent="0.25">
      <c r="B7550"/>
      <c r="C7550"/>
      <c r="D7550" s="13"/>
      <c r="E7550" s="13"/>
      <c r="K7550" s="23"/>
      <c r="O7550" s="21"/>
      <c r="P7550" s="27"/>
      <c r="Q7550" s="16"/>
      <c r="U7550" s="27"/>
    </row>
    <row r="7551" spans="2:21" x14ac:dyDescent="0.25">
      <c r="B7551"/>
      <c r="C7551"/>
      <c r="D7551" s="13"/>
      <c r="E7551" s="13"/>
      <c r="K7551" s="23"/>
      <c r="O7551" s="21"/>
      <c r="P7551" s="27"/>
      <c r="Q7551" s="16"/>
      <c r="U7551" s="27"/>
    </row>
    <row r="7552" spans="2:21" x14ac:dyDescent="0.25">
      <c r="B7552"/>
      <c r="C7552"/>
      <c r="D7552" s="13"/>
      <c r="E7552" s="13"/>
      <c r="K7552" s="23"/>
      <c r="O7552" s="21"/>
      <c r="P7552" s="27"/>
      <c r="Q7552" s="16"/>
      <c r="U7552" s="27"/>
    </row>
    <row r="7553" spans="2:21" x14ac:dyDescent="0.25">
      <c r="B7553"/>
      <c r="C7553"/>
      <c r="D7553" s="13"/>
      <c r="E7553" s="13"/>
      <c r="K7553" s="23"/>
      <c r="O7553" s="21"/>
      <c r="P7553" s="27"/>
      <c r="Q7553" s="16"/>
      <c r="U7553" s="27"/>
    </row>
    <row r="7554" spans="2:21" x14ac:dyDescent="0.25">
      <c r="B7554"/>
      <c r="C7554"/>
      <c r="D7554" s="13"/>
      <c r="E7554" s="13"/>
      <c r="K7554" s="23"/>
      <c r="O7554" s="21"/>
      <c r="P7554" s="27"/>
      <c r="Q7554" s="16"/>
      <c r="U7554" s="27"/>
    </row>
    <row r="7555" spans="2:21" x14ac:dyDescent="0.25">
      <c r="B7555"/>
      <c r="C7555"/>
      <c r="D7555" s="13"/>
      <c r="E7555" s="13"/>
      <c r="K7555" s="23"/>
      <c r="O7555" s="21"/>
      <c r="P7555" s="27"/>
      <c r="Q7555" s="16"/>
      <c r="U7555" s="27"/>
    </row>
    <row r="7556" spans="2:21" x14ac:dyDescent="0.25">
      <c r="B7556"/>
      <c r="C7556"/>
      <c r="D7556" s="13"/>
      <c r="E7556" s="13"/>
      <c r="K7556" s="23"/>
      <c r="O7556" s="21"/>
      <c r="P7556" s="27"/>
      <c r="Q7556" s="16"/>
      <c r="U7556" s="27"/>
    </row>
    <row r="7557" spans="2:21" x14ac:dyDescent="0.25">
      <c r="B7557"/>
      <c r="C7557"/>
      <c r="D7557" s="13"/>
      <c r="E7557" s="13"/>
      <c r="K7557" s="23"/>
      <c r="O7557" s="21"/>
      <c r="P7557" s="27"/>
      <c r="Q7557" s="16"/>
      <c r="U7557" s="27"/>
    </row>
    <row r="7558" spans="2:21" x14ac:dyDescent="0.25">
      <c r="B7558"/>
      <c r="C7558"/>
      <c r="D7558" s="13"/>
      <c r="E7558" s="13"/>
      <c r="K7558" s="23"/>
      <c r="O7558" s="21"/>
      <c r="P7558" s="27"/>
      <c r="Q7558" s="16"/>
      <c r="U7558" s="27"/>
    </row>
    <row r="7559" spans="2:21" x14ac:dyDescent="0.25">
      <c r="B7559"/>
      <c r="C7559"/>
      <c r="D7559" s="13"/>
      <c r="E7559" s="13"/>
      <c r="K7559" s="23"/>
      <c r="O7559" s="21"/>
      <c r="P7559" s="27"/>
      <c r="Q7559" s="16"/>
      <c r="U7559" s="27"/>
    </row>
    <row r="7560" spans="2:21" x14ac:dyDescent="0.25">
      <c r="B7560"/>
      <c r="C7560"/>
      <c r="D7560" s="13"/>
      <c r="E7560" s="13"/>
      <c r="K7560" s="23"/>
      <c r="O7560" s="21"/>
      <c r="P7560" s="27"/>
      <c r="Q7560" s="16"/>
      <c r="U7560" s="27"/>
    </row>
    <row r="7561" spans="2:21" x14ac:dyDescent="0.25">
      <c r="B7561"/>
      <c r="C7561"/>
      <c r="D7561" s="13"/>
      <c r="E7561" s="13"/>
      <c r="K7561" s="23"/>
      <c r="O7561" s="21"/>
      <c r="P7561" s="27"/>
      <c r="Q7561" s="16"/>
      <c r="U7561" s="27"/>
    </row>
    <row r="7562" spans="2:21" x14ac:dyDescent="0.25">
      <c r="B7562"/>
      <c r="C7562"/>
      <c r="D7562" s="13"/>
      <c r="E7562" s="13"/>
      <c r="K7562" s="23"/>
      <c r="O7562" s="21"/>
      <c r="P7562" s="27"/>
      <c r="Q7562" s="16"/>
      <c r="U7562" s="27"/>
    </row>
    <row r="7563" spans="2:21" x14ac:dyDescent="0.25">
      <c r="B7563"/>
      <c r="C7563"/>
      <c r="D7563" s="13"/>
      <c r="E7563" s="13"/>
      <c r="K7563" s="23"/>
      <c r="O7563" s="21"/>
      <c r="P7563" s="27"/>
      <c r="Q7563" s="16"/>
      <c r="U7563" s="27"/>
    </row>
    <row r="7564" spans="2:21" x14ac:dyDescent="0.25">
      <c r="B7564"/>
      <c r="C7564"/>
      <c r="D7564" s="13"/>
      <c r="E7564" s="13"/>
      <c r="K7564" s="23"/>
      <c r="O7564" s="21"/>
      <c r="P7564" s="27"/>
      <c r="Q7564" s="16"/>
      <c r="U7564" s="27"/>
    </row>
    <row r="7565" spans="2:21" x14ac:dyDescent="0.25">
      <c r="B7565"/>
      <c r="C7565"/>
      <c r="D7565" s="13"/>
      <c r="E7565" s="13"/>
      <c r="K7565" s="23"/>
      <c r="O7565" s="21"/>
      <c r="P7565" s="27"/>
      <c r="Q7565" s="16"/>
      <c r="U7565" s="27"/>
    </row>
    <row r="7566" spans="2:21" x14ac:dyDescent="0.25">
      <c r="B7566"/>
      <c r="C7566"/>
      <c r="D7566" s="13"/>
      <c r="E7566" s="13"/>
      <c r="K7566" s="23"/>
      <c r="O7566" s="21"/>
      <c r="P7566" s="27"/>
      <c r="Q7566" s="16"/>
      <c r="U7566" s="27"/>
    </row>
    <row r="7567" spans="2:21" x14ac:dyDescent="0.25">
      <c r="B7567"/>
      <c r="C7567"/>
      <c r="D7567" s="13"/>
      <c r="E7567" s="13"/>
      <c r="K7567" s="23"/>
      <c r="O7567" s="21"/>
      <c r="P7567" s="27"/>
      <c r="Q7567" s="16"/>
      <c r="U7567" s="27"/>
    </row>
    <row r="7568" spans="2:21" x14ac:dyDescent="0.25">
      <c r="B7568"/>
      <c r="C7568"/>
      <c r="D7568" s="13"/>
      <c r="E7568" s="13"/>
      <c r="K7568" s="23"/>
      <c r="O7568" s="21"/>
      <c r="P7568" s="27"/>
      <c r="Q7568" s="16"/>
      <c r="U7568" s="27"/>
    </row>
    <row r="7569" spans="2:21" x14ac:dyDescent="0.25">
      <c r="B7569"/>
      <c r="C7569"/>
      <c r="D7569" s="13"/>
      <c r="E7569" s="13"/>
      <c r="K7569" s="23"/>
      <c r="O7569" s="21"/>
      <c r="P7569" s="27"/>
      <c r="Q7569" s="16"/>
      <c r="U7569" s="27"/>
    </row>
    <row r="7570" spans="2:21" x14ac:dyDescent="0.25">
      <c r="B7570"/>
      <c r="C7570"/>
      <c r="D7570" s="13"/>
      <c r="E7570" s="13"/>
      <c r="K7570" s="23"/>
      <c r="O7570" s="21"/>
      <c r="P7570" s="27"/>
      <c r="Q7570" s="16"/>
      <c r="U7570" s="27"/>
    </row>
    <row r="7571" spans="2:21" x14ac:dyDescent="0.25">
      <c r="B7571"/>
      <c r="C7571"/>
      <c r="D7571" s="13"/>
      <c r="E7571" s="13"/>
      <c r="K7571" s="23"/>
      <c r="O7571" s="21"/>
      <c r="P7571" s="27"/>
      <c r="Q7571" s="16"/>
      <c r="U7571" s="27"/>
    </row>
    <row r="7572" spans="2:21" x14ac:dyDescent="0.25">
      <c r="B7572"/>
      <c r="C7572"/>
      <c r="D7572" s="13"/>
      <c r="E7572" s="13"/>
      <c r="K7572" s="23"/>
      <c r="O7572" s="21"/>
      <c r="P7572" s="27"/>
      <c r="Q7572" s="16"/>
      <c r="U7572" s="27"/>
    </row>
    <row r="7573" spans="2:21" x14ac:dyDescent="0.25">
      <c r="B7573"/>
      <c r="C7573"/>
      <c r="D7573" s="13"/>
      <c r="E7573" s="13"/>
      <c r="K7573" s="23"/>
      <c r="O7573" s="21"/>
      <c r="P7573" s="27"/>
      <c r="Q7573" s="16"/>
      <c r="U7573" s="27"/>
    </row>
    <row r="7574" spans="2:21" x14ac:dyDescent="0.25">
      <c r="B7574"/>
      <c r="C7574"/>
      <c r="D7574" s="13"/>
      <c r="E7574" s="13"/>
      <c r="K7574" s="23"/>
      <c r="O7574" s="21"/>
      <c r="P7574" s="27"/>
      <c r="Q7574" s="16"/>
      <c r="U7574" s="27"/>
    </row>
    <row r="7575" spans="2:21" x14ac:dyDescent="0.25">
      <c r="B7575"/>
      <c r="C7575"/>
      <c r="D7575" s="13"/>
      <c r="E7575" s="13"/>
      <c r="K7575" s="23"/>
      <c r="O7575" s="21"/>
      <c r="P7575" s="27"/>
      <c r="Q7575" s="16"/>
      <c r="U7575" s="27"/>
    </row>
    <row r="7576" spans="2:21" x14ac:dyDescent="0.25">
      <c r="B7576"/>
      <c r="C7576"/>
      <c r="D7576" s="13"/>
      <c r="E7576" s="13"/>
      <c r="K7576" s="23"/>
      <c r="O7576" s="21"/>
      <c r="P7576" s="27"/>
      <c r="Q7576" s="16"/>
      <c r="U7576" s="27"/>
    </row>
    <row r="7577" spans="2:21" x14ac:dyDescent="0.25">
      <c r="B7577"/>
      <c r="C7577"/>
      <c r="D7577" s="13"/>
      <c r="E7577" s="13"/>
      <c r="K7577" s="23"/>
      <c r="O7577" s="21"/>
      <c r="P7577" s="27"/>
      <c r="Q7577" s="16"/>
      <c r="U7577" s="27"/>
    </row>
    <row r="7578" spans="2:21" x14ac:dyDescent="0.25">
      <c r="B7578"/>
      <c r="C7578"/>
      <c r="D7578" s="13"/>
      <c r="E7578" s="13"/>
      <c r="K7578" s="23"/>
      <c r="O7578" s="21"/>
      <c r="P7578" s="27"/>
      <c r="Q7578" s="16"/>
      <c r="U7578" s="27"/>
    </row>
    <row r="7579" spans="2:21" x14ac:dyDescent="0.25">
      <c r="B7579"/>
      <c r="C7579"/>
      <c r="D7579" s="13"/>
      <c r="E7579" s="13"/>
      <c r="K7579" s="23"/>
      <c r="O7579" s="21"/>
      <c r="P7579" s="27"/>
      <c r="Q7579" s="16"/>
      <c r="U7579" s="27"/>
    </row>
    <row r="7580" spans="2:21" x14ac:dyDescent="0.25">
      <c r="B7580"/>
      <c r="C7580"/>
      <c r="D7580" s="13"/>
      <c r="E7580" s="13"/>
      <c r="K7580" s="23"/>
      <c r="O7580" s="21"/>
      <c r="P7580" s="27"/>
      <c r="Q7580" s="16"/>
      <c r="U7580" s="27"/>
    </row>
    <row r="7581" spans="2:21" x14ac:dyDescent="0.25">
      <c r="B7581"/>
      <c r="C7581"/>
      <c r="D7581" s="13"/>
      <c r="E7581" s="13"/>
      <c r="K7581" s="23"/>
      <c r="O7581" s="21"/>
      <c r="P7581" s="27"/>
      <c r="Q7581" s="16"/>
      <c r="U7581" s="27"/>
    </row>
    <row r="7582" spans="2:21" x14ac:dyDescent="0.25">
      <c r="B7582"/>
      <c r="C7582"/>
      <c r="D7582" s="13"/>
      <c r="E7582" s="13"/>
      <c r="K7582" s="23"/>
      <c r="O7582" s="21"/>
      <c r="P7582" s="27"/>
      <c r="Q7582" s="16"/>
      <c r="U7582" s="27"/>
    </row>
    <row r="7583" spans="2:21" x14ac:dyDescent="0.25">
      <c r="B7583"/>
      <c r="C7583"/>
      <c r="D7583" s="13"/>
      <c r="E7583" s="13"/>
      <c r="K7583" s="23"/>
      <c r="O7583" s="21"/>
      <c r="P7583" s="27"/>
      <c r="Q7583" s="16"/>
      <c r="U7583" s="27"/>
    </row>
    <row r="7584" spans="2:21" x14ac:dyDescent="0.25">
      <c r="B7584"/>
      <c r="C7584"/>
      <c r="D7584" s="13"/>
      <c r="E7584" s="13"/>
      <c r="K7584" s="23"/>
      <c r="O7584" s="21"/>
      <c r="P7584" s="27"/>
      <c r="Q7584" s="16"/>
      <c r="U7584" s="27"/>
    </row>
    <row r="7585" spans="2:21" x14ac:dyDescent="0.25">
      <c r="B7585"/>
      <c r="C7585"/>
      <c r="D7585" s="13"/>
      <c r="E7585" s="13"/>
      <c r="K7585" s="23"/>
      <c r="O7585" s="21"/>
      <c r="P7585" s="27"/>
      <c r="Q7585" s="16"/>
      <c r="U7585" s="27"/>
    </row>
    <row r="7586" spans="2:21" x14ac:dyDescent="0.25">
      <c r="B7586"/>
      <c r="C7586"/>
      <c r="D7586" s="13"/>
      <c r="E7586" s="13"/>
      <c r="K7586" s="23"/>
      <c r="O7586" s="21"/>
      <c r="P7586" s="27"/>
      <c r="Q7586" s="16"/>
      <c r="U7586" s="27"/>
    </row>
    <row r="7587" spans="2:21" x14ac:dyDescent="0.25">
      <c r="B7587"/>
      <c r="C7587"/>
      <c r="D7587" s="13"/>
      <c r="E7587" s="13"/>
      <c r="K7587" s="23"/>
      <c r="O7587" s="21"/>
      <c r="P7587" s="27"/>
      <c r="Q7587" s="16"/>
      <c r="U7587" s="27"/>
    </row>
    <row r="7588" spans="2:21" x14ac:dyDescent="0.25">
      <c r="B7588"/>
      <c r="C7588"/>
      <c r="D7588" s="13"/>
      <c r="E7588" s="13"/>
      <c r="K7588" s="23"/>
      <c r="O7588" s="21"/>
      <c r="P7588" s="27"/>
      <c r="Q7588" s="16"/>
      <c r="U7588" s="27"/>
    </row>
    <row r="7589" spans="2:21" x14ac:dyDescent="0.25">
      <c r="B7589"/>
      <c r="C7589"/>
      <c r="D7589" s="13"/>
      <c r="E7589" s="13"/>
      <c r="K7589" s="23"/>
      <c r="O7589" s="21"/>
      <c r="P7589" s="27"/>
      <c r="Q7589" s="16"/>
      <c r="U7589" s="27"/>
    </row>
    <row r="7590" spans="2:21" x14ac:dyDescent="0.25">
      <c r="B7590"/>
      <c r="C7590"/>
      <c r="D7590" s="13"/>
      <c r="E7590" s="13"/>
      <c r="K7590" s="23"/>
      <c r="O7590" s="21"/>
      <c r="P7590" s="27"/>
      <c r="Q7590" s="16"/>
      <c r="U7590" s="27"/>
    </row>
    <row r="7591" spans="2:21" x14ac:dyDescent="0.25">
      <c r="B7591"/>
      <c r="C7591"/>
      <c r="D7591" s="13"/>
      <c r="E7591" s="13"/>
      <c r="K7591" s="23"/>
      <c r="O7591" s="21"/>
      <c r="P7591" s="27"/>
      <c r="Q7591" s="16"/>
      <c r="U7591" s="27"/>
    </row>
    <row r="7592" spans="2:21" x14ac:dyDescent="0.25">
      <c r="B7592"/>
      <c r="C7592"/>
      <c r="D7592" s="13"/>
      <c r="E7592" s="13"/>
      <c r="K7592" s="23"/>
      <c r="O7592" s="21"/>
      <c r="P7592" s="27"/>
      <c r="Q7592" s="16"/>
      <c r="U7592" s="27"/>
    </row>
    <row r="7593" spans="2:21" x14ac:dyDescent="0.25">
      <c r="B7593"/>
      <c r="C7593"/>
      <c r="D7593" s="13"/>
      <c r="E7593" s="13"/>
      <c r="K7593" s="23"/>
      <c r="O7593" s="21"/>
      <c r="P7593" s="27"/>
      <c r="Q7593" s="16"/>
      <c r="U7593" s="27"/>
    </row>
    <row r="7594" spans="2:21" x14ac:dyDescent="0.25">
      <c r="B7594"/>
      <c r="C7594"/>
      <c r="D7594" s="13"/>
      <c r="E7594" s="13"/>
      <c r="K7594" s="23"/>
      <c r="O7594" s="21"/>
      <c r="P7594" s="27"/>
      <c r="Q7594" s="16"/>
      <c r="U7594" s="27"/>
    </row>
    <row r="7595" spans="2:21" x14ac:dyDescent="0.25">
      <c r="B7595"/>
      <c r="C7595"/>
      <c r="D7595" s="13"/>
      <c r="E7595" s="13"/>
      <c r="K7595" s="23"/>
      <c r="O7595" s="21"/>
      <c r="P7595" s="27"/>
      <c r="Q7595" s="16"/>
      <c r="U7595" s="27"/>
    </row>
    <row r="7596" spans="2:21" x14ac:dyDescent="0.25">
      <c r="B7596"/>
      <c r="C7596"/>
      <c r="D7596" s="13"/>
      <c r="E7596" s="13"/>
      <c r="K7596" s="23"/>
      <c r="O7596" s="21"/>
      <c r="P7596" s="27"/>
      <c r="Q7596" s="16"/>
      <c r="U7596" s="27"/>
    </row>
    <row r="7597" spans="2:21" x14ac:dyDescent="0.25">
      <c r="B7597"/>
      <c r="C7597"/>
      <c r="D7597" s="13"/>
      <c r="E7597" s="13"/>
      <c r="K7597" s="23"/>
      <c r="O7597" s="21"/>
      <c r="P7597" s="27"/>
      <c r="Q7597" s="16"/>
      <c r="U7597" s="27"/>
    </row>
    <row r="7598" spans="2:21" x14ac:dyDescent="0.25">
      <c r="B7598"/>
      <c r="C7598"/>
      <c r="D7598" s="13"/>
      <c r="E7598" s="13"/>
      <c r="K7598" s="23"/>
      <c r="O7598" s="21"/>
      <c r="P7598" s="27"/>
      <c r="Q7598" s="16"/>
      <c r="U7598" s="27"/>
    </row>
    <row r="7599" spans="2:21" x14ac:dyDescent="0.25">
      <c r="B7599"/>
      <c r="C7599"/>
      <c r="D7599" s="13"/>
      <c r="E7599" s="13"/>
      <c r="K7599" s="23"/>
      <c r="O7599" s="21"/>
      <c r="P7599" s="27"/>
      <c r="Q7599" s="16"/>
      <c r="U7599" s="27"/>
    </row>
    <row r="7600" spans="2:21" x14ac:dyDescent="0.25">
      <c r="B7600"/>
      <c r="C7600"/>
      <c r="D7600" s="13"/>
      <c r="E7600" s="13"/>
      <c r="K7600" s="23"/>
      <c r="O7600" s="21"/>
      <c r="P7600" s="27"/>
      <c r="Q7600" s="16"/>
      <c r="U7600" s="27"/>
    </row>
    <row r="7601" spans="2:21" x14ac:dyDescent="0.25">
      <c r="B7601"/>
      <c r="C7601"/>
      <c r="D7601" s="13"/>
      <c r="E7601" s="13"/>
      <c r="K7601" s="23"/>
      <c r="O7601" s="21"/>
      <c r="P7601" s="27"/>
      <c r="Q7601" s="16"/>
      <c r="U7601" s="27"/>
    </row>
    <row r="7602" spans="2:21" x14ac:dyDescent="0.25">
      <c r="B7602"/>
      <c r="C7602"/>
      <c r="D7602" s="13"/>
      <c r="E7602" s="13"/>
      <c r="K7602" s="23"/>
      <c r="O7602" s="21"/>
      <c r="P7602" s="27"/>
      <c r="Q7602" s="16"/>
      <c r="U7602" s="27"/>
    </row>
    <row r="7603" spans="2:21" x14ac:dyDescent="0.25">
      <c r="B7603"/>
      <c r="C7603"/>
      <c r="D7603" s="13"/>
      <c r="E7603" s="13"/>
      <c r="K7603" s="23"/>
      <c r="O7603" s="21"/>
      <c r="P7603" s="27"/>
      <c r="Q7603" s="16"/>
      <c r="U7603" s="27"/>
    </row>
    <row r="7604" spans="2:21" x14ac:dyDescent="0.25">
      <c r="B7604"/>
      <c r="C7604"/>
      <c r="D7604" s="13"/>
      <c r="E7604" s="13"/>
      <c r="K7604" s="23"/>
      <c r="O7604" s="21"/>
      <c r="P7604" s="27"/>
      <c r="Q7604" s="16"/>
      <c r="U7604" s="27"/>
    </row>
    <row r="7605" spans="2:21" x14ac:dyDescent="0.25">
      <c r="B7605"/>
      <c r="C7605"/>
      <c r="D7605" s="13"/>
      <c r="E7605" s="13"/>
      <c r="K7605" s="23"/>
      <c r="O7605" s="21"/>
      <c r="P7605" s="27"/>
      <c r="Q7605" s="16"/>
      <c r="U7605" s="27"/>
    </row>
    <row r="7606" spans="2:21" x14ac:dyDescent="0.25">
      <c r="B7606"/>
      <c r="C7606"/>
      <c r="D7606" s="13"/>
      <c r="E7606" s="13"/>
      <c r="K7606" s="23"/>
      <c r="O7606" s="21"/>
      <c r="P7606" s="27"/>
      <c r="Q7606" s="16"/>
      <c r="U7606" s="27"/>
    </row>
    <row r="7607" spans="2:21" x14ac:dyDescent="0.25">
      <c r="B7607"/>
      <c r="C7607"/>
      <c r="D7607" s="13"/>
      <c r="E7607" s="13"/>
      <c r="K7607" s="23"/>
      <c r="O7607" s="21"/>
      <c r="P7607" s="27"/>
      <c r="Q7607" s="16"/>
      <c r="U7607" s="27"/>
    </row>
    <row r="7608" spans="2:21" x14ac:dyDescent="0.25">
      <c r="B7608"/>
      <c r="C7608"/>
      <c r="D7608" s="13"/>
      <c r="E7608" s="13"/>
      <c r="K7608" s="23"/>
      <c r="O7608" s="21"/>
      <c r="P7608" s="27"/>
      <c r="Q7608" s="16"/>
      <c r="U7608" s="27"/>
    </row>
    <row r="7609" spans="2:21" x14ac:dyDescent="0.25">
      <c r="B7609"/>
      <c r="C7609"/>
      <c r="D7609" s="13"/>
      <c r="E7609" s="13"/>
      <c r="K7609" s="23"/>
      <c r="O7609" s="21"/>
      <c r="P7609" s="27"/>
      <c r="Q7609" s="16"/>
      <c r="U7609" s="27"/>
    </row>
    <row r="7610" spans="2:21" x14ac:dyDescent="0.25">
      <c r="B7610"/>
      <c r="C7610"/>
      <c r="D7610" s="13"/>
      <c r="E7610" s="13"/>
      <c r="K7610" s="23"/>
      <c r="O7610" s="21"/>
      <c r="P7610" s="27"/>
      <c r="Q7610" s="16"/>
      <c r="U7610" s="27"/>
    </row>
    <row r="7611" spans="2:21" x14ac:dyDescent="0.25">
      <c r="B7611"/>
      <c r="C7611"/>
      <c r="D7611" s="13"/>
      <c r="E7611" s="13"/>
      <c r="K7611" s="23"/>
      <c r="O7611" s="21"/>
      <c r="P7611" s="27"/>
      <c r="Q7611" s="16"/>
      <c r="U7611" s="27"/>
    </row>
    <row r="7612" spans="2:21" x14ac:dyDescent="0.25">
      <c r="B7612"/>
      <c r="C7612"/>
      <c r="D7612" s="13"/>
      <c r="E7612" s="13"/>
      <c r="K7612" s="23"/>
      <c r="O7612" s="21"/>
      <c r="P7612" s="27"/>
      <c r="Q7612" s="16"/>
      <c r="U7612" s="27"/>
    </row>
    <row r="7613" spans="2:21" x14ac:dyDescent="0.25">
      <c r="B7613"/>
      <c r="C7613"/>
      <c r="D7613" s="13"/>
      <c r="E7613" s="13"/>
      <c r="K7613" s="23"/>
      <c r="O7613" s="21"/>
      <c r="P7613" s="27"/>
      <c r="Q7613" s="16"/>
      <c r="U7613" s="27"/>
    </row>
    <row r="7614" spans="2:21" x14ac:dyDescent="0.25">
      <c r="B7614"/>
      <c r="C7614"/>
      <c r="D7614" s="13"/>
      <c r="E7614" s="13"/>
      <c r="K7614" s="23"/>
      <c r="O7614" s="21"/>
      <c r="P7614" s="27"/>
      <c r="Q7614" s="16"/>
      <c r="U7614" s="27"/>
    </row>
    <row r="7615" spans="2:21" x14ac:dyDescent="0.25">
      <c r="B7615"/>
      <c r="C7615"/>
      <c r="D7615" s="13"/>
      <c r="E7615" s="13"/>
      <c r="K7615" s="23"/>
      <c r="O7615" s="21"/>
      <c r="P7615" s="27"/>
      <c r="Q7615" s="16"/>
      <c r="U7615" s="27"/>
    </row>
    <row r="7616" spans="2:21" x14ac:dyDescent="0.25">
      <c r="B7616"/>
      <c r="C7616"/>
      <c r="D7616" s="13"/>
      <c r="E7616" s="13"/>
      <c r="K7616" s="23"/>
      <c r="O7616" s="21"/>
      <c r="P7616" s="27"/>
      <c r="Q7616" s="16"/>
      <c r="U7616" s="27"/>
    </row>
    <row r="7617" spans="2:21" x14ac:dyDescent="0.25">
      <c r="B7617"/>
      <c r="C7617"/>
      <c r="D7617" s="13"/>
      <c r="E7617" s="13"/>
      <c r="K7617" s="23"/>
      <c r="O7617" s="21"/>
      <c r="P7617" s="27"/>
      <c r="Q7617" s="16"/>
      <c r="U7617" s="27"/>
    </row>
    <row r="7618" spans="2:21" x14ac:dyDescent="0.25">
      <c r="B7618"/>
      <c r="C7618"/>
      <c r="D7618" s="13"/>
      <c r="E7618" s="13"/>
      <c r="K7618" s="23"/>
      <c r="O7618" s="21"/>
      <c r="P7618" s="27"/>
      <c r="Q7618" s="16"/>
      <c r="U7618" s="27"/>
    </row>
    <row r="7619" spans="2:21" x14ac:dyDescent="0.25">
      <c r="B7619"/>
      <c r="C7619"/>
      <c r="D7619" s="13"/>
      <c r="E7619" s="13"/>
      <c r="K7619" s="23"/>
      <c r="O7619" s="21"/>
      <c r="P7619" s="27"/>
      <c r="Q7619" s="16"/>
      <c r="U7619" s="27"/>
    </row>
    <row r="7620" spans="2:21" x14ac:dyDescent="0.25">
      <c r="B7620"/>
      <c r="C7620"/>
      <c r="D7620" s="13"/>
      <c r="E7620" s="13"/>
      <c r="K7620" s="23"/>
      <c r="O7620" s="21"/>
      <c r="P7620" s="27"/>
      <c r="Q7620" s="16"/>
      <c r="U7620" s="27"/>
    </row>
    <row r="7621" spans="2:21" x14ac:dyDescent="0.25">
      <c r="B7621"/>
      <c r="C7621"/>
      <c r="D7621" s="13"/>
      <c r="E7621" s="13"/>
      <c r="K7621" s="23"/>
      <c r="O7621" s="21"/>
      <c r="P7621" s="27"/>
      <c r="Q7621" s="16"/>
      <c r="U7621" s="27"/>
    </row>
    <row r="7622" spans="2:21" x14ac:dyDescent="0.25">
      <c r="B7622"/>
      <c r="C7622"/>
      <c r="D7622" s="13"/>
      <c r="E7622" s="13"/>
      <c r="K7622" s="23"/>
      <c r="O7622" s="21"/>
      <c r="P7622" s="27"/>
      <c r="Q7622" s="16"/>
      <c r="U7622" s="27"/>
    </row>
    <row r="7623" spans="2:21" x14ac:dyDescent="0.25">
      <c r="B7623"/>
      <c r="C7623"/>
      <c r="D7623" s="13"/>
      <c r="E7623" s="13"/>
      <c r="K7623" s="23"/>
      <c r="O7623" s="21"/>
      <c r="P7623" s="27"/>
      <c r="Q7623" s="16"/>
      <c r="U7623" s="27"/>
    </row>
    <row r="7624" spans="2:21" x14ac:dyDescent="0.25">
      <c r="B7624"/>
      <c r="C7624"/>
      <c r="D7624" s="13"/>
      <c r="E7624" s="13"/>
      <c r="K7624" s="23"/>
      <c r="O7624" s="21"/>
      <c r="P7624" s="27"/>
      <c r="Q7624" s="16"/>
      <c r="U7624" s="27"/>
    </row>
    <row r="7625" spans="2:21" x14ac:dyDescent="0.25">
      <c r="B7625"/>
      <c r="C7625"/>
      <c r="D7625" s="13"/>
      <c r="E7625" s="13"/>
      <c r="K7625" s="23"/>
      <c r="O7625" s="21"/>
      <c r="P7625" s="27"/>
      <c r="Q7625" s="16"/>
      <c r="U7625" s="27"/>
    </row>
    <row r="7626" spans="2:21" x14ac:dyDescent="0.25">
      <c r="B7626"/>
      <c r="C7626"/>
      <c r="D7626" s="13"/>
      <c r="E7626" s="13"/>
      <c r="K7626" s="23"/>
      <c r="O7626" s="21"/>
      <c r="P7626" s="27"/>
      <c r="Q7626" s="16"/>
      <c r="U7626" s="27"/>
    </row>
    <row r="7627" spans="2:21" x14ac:dyDescent="0.25">
      <c r="B7627"/>
      <c r="C7627"/>
      <c r="D7627" s="13"/>
      <c r="E7627" s="13"/>
      <c r="K7627" s="23"/>
      <c r="O7627" s="21"/>
      <c r="P7627" s="27"/>
      <c r="Q7627" s="16"/>
      <c r="U7627" s="27"/>
    </row>
    <row r="7628" spans="2:21" x14ac:dyDescent="0.25">
      <c r="B7628"/>
      <c r="C7628"/>
      <c r="D7628" s="13"/>
      <c r="E7628" s="13"/>
      <c r="K7628" s="23"/>
      <c r="O7628" s="21"/>
      <c r="P7628" s="27"/>
      <c r="Q7628" s="16"/>
      <c r="U7628" s="27"/>
    </row>
    <row r="7629" spans="2:21" x14ac:dyDescent="0.25">
      <c r="B7629"/>
      <c r="C7629"/>
      <c r="D7629" s="13"/>
      <c r="E7629" s="13"/>
      <c r="K7629" s="23"/>
      <c r="O7629" s="21"/>
      <c r="P7629" s="27"/>
      <c r="Q7629" s="16"/>
      <c r="U7629" s="27"/>
    </row>
    <row r="7630" spans="2:21" x14ac:dyDescent="0.25">
      <c r="B7630"/>
      <c r="C7630"/>
      <c r="D7630" s="13"/>
      <c r="E7630" s="13"/>
      <c r="K7630" s="23"/>
      <c r="O7630" s="21"/>
      <c r="P7630" s="27"/>
      <c r="Q7630" s="16"/>
      <c r="U7630" s="27"/>
    </row>
    <row r="7631" spans="2:21" x14ac:dyDescent="0.25">
      <c r="B7631"/>
      <c r="C7631"/>
      <c r="D7631" s="13"/>
      <c r="E7631" s="13"/>
      <c r="K7631" s="23"/>
      <c r="O7631" s="21"/>
      <c r="P7631" s="27"/>
      <c r="Q7631" s="16"/>
      <c r="U7631" s="27"/>
    </row>
    <row r="7632" spans="2:21" x14ac:dyDescent="0.25">
      <c r="B7632"/>
      <c r="C7632"/>
      <c r="D7632" s="13"/>
      <c r="E7632" s="13"/>
      <c r="K7632" s="23"/>
      <c r="O7632" s="21"/>
      <c r="P7632" s="27"/>
      <c r="Q7632" s="16"/>
      <c r="U7632" s="27"/>
    </row>
    <row r="7633" spans="2:21" x14ac:dyDescent="0.25">
      <c r="B7633"/>
      <c r="C7633"/>
      <c r="D7633" s="13"/>
      <c r="E7633" s="13"/>
      <c r="K7633" s="23"/>
      <c r="O7633" s="21"/>
      <c r="P7633" s="27"/>
      <c r="Q7633" s="16"/>
      <c r="U7633" s="27"/>
    </row>
    <row r="7634" spans="2:21" x14ac:dyDescent="0.25">
      <c r="B7634"/>
      <c r="C7634"/>
      <c r="D7634" s="13"/>
      <c r="E7634" s="13"/>
      <c r="K7634" s="23"/>
      <c r="O7634" s="21"/>
      <c r="P7634" s="27"/>
      <c r="Q7634" s="16"/>
      <c r="U7634" s="27"/>
    </row>
    <row r="7635" spans="2:21" x14ac:dyDescent="0.25">
      <c r="B7635"/>
      <c r="C7635"/>
      <c r="D7635" s="13"/>
      <c r="E7635" s="13"/>
      <c r="K7635" s="23"/>
      <c r="O7635" s="21"/>
      <c r="P7635" s="27"/>
      <c r="Q7635" s="16"/>
      <c r="U7635" s="27"/>
    </row>
    <row r="7636" spans="2:21" x14ac:dyDescent="0.25">
      <c r="B7636"/>
      <c r="C7636"/>
      <c r="D7636" s="13"/>
      <c r="E7636" s="13"/>
      <c r="K7636" s="23"/>
      <c r="O7636" s="21"/>
      <c r="P7636" s="27"/>
      <c r="Q7636" s="16"/>
      <c r="U7636" s="27"/>
    </row>
    <row r="7637" spans="2:21" x14ac:dyDescent="0.25">
      <c r="B7637"/>
      <c r="C7637"/>
      <c r="D7637" s="13"/>
      <c r="E7637" s="13"/>
      <c r="K7637" s="23"/>
      <c r="O7637" s="21"/>
      <c r="P7637" s="27"/>
      <c r="Q7637" s="16"/>
      <c r="U7637" s="27"/>
    </row>
    <row r="7638" spans="2:21" x14ac:dyDescent="0.25">
      <c r="B7638"/>
      <c r="C7638"/>
      <c r="D7638" s="13"/>
      <c r="E7638" s="13"/>
      <c r="K7638" s="23"/>
      <c r="O7638" s="21"/>
      <c r="P7638" s="27"/>
      <c r="Q7638" s="16"/>
      <c r="U7638" s="27"/>
    </row>
    <row r="7639" spans="2:21" x14ac:dyDescent="0.25">
      <c r="B7639"/>
      <c r="C7639"/>
      <c r="D7639" s="13"/>
      <c r="E7639" s="13"/>
      <c r="K7639" s="23"/>
      <c r="O7639" s="21"/>
      <c r="P7639" s="27"/>
      <c r="Q7639" s="16"/>
      <c r="U7639" s="27"/>
    </row>
    <row r="7640" spans="2:21" x14ac:dyDescent="0.25">
      <c r="B7640"/>
      <c r="C7640"/>
      <c r="D7640" s="13"/>
      <c r="E7640" s="13"/>
      <c r="K7640" s="23"/>
      <c r="O7640" s="21"/>
      <c r="P7640" s="27"/>
      <c r="Q7640" s="16"/>
      <c r="U7640" s="27"/>
    </row>
    <row r="7641" spans="2:21" x14ac:dyDescent="0.25">
      <c r="B7641"/>
      <c r="C7641"/>
      <c r="D7641" s="13"/>
      <c r="E7641" s="13"/>
      <c r="K7641" s="23"/>
      <c r="O7641" s="21"/>
      <c r="P7641" s="27"/>
      <c r="Q7641" s="16"/>
      <c r="U7641" s="27"/>
    </row>
    <row r="7642" spans="2:21" x14ac:dyDescent="0.25">
      <c r="B7642"/>
      <c r="C7642"/>
      <c r="D7642" s="13"/>
      <c r="E7642" s="13"/>
      <c r="K7642" s="23"/>
      <c r="O7642" s="21"/>
      <c r="P7642" s="27"/>
      <c r="Q7642" s="16"/>
      <c r="U7642" s="27"/>
    </row>
    <row r="7643" spans="2:21" x14ac:dyDescent="0.25">
      <c r="B7643"/>
      <c r="C7643"/>
      <c r="D7643" s="13"/>
      <c r="E7643" s="13"/>
      <c r="K7643" s="23"/>
      <c r="O7643" s="21"/>
      <c r="P7643" s="27"/>
      <c r="Q7643" s="16"/>
      <c r="U7643" s="27"/>
    </row>
    <row r="7644" spans="2:21" x14ac:dyDescent="0.25">
      <c r="B7644"/>
      <c r="C7644"/>
      <c r="D7644" s="13"/>
      <c r="E7644" s="13"/>
      <c r="K7644" s="23"/>
      <c r="O7644" s="21"/>
      <c r="P7644" s="27"/>
      <c r="Q7644" s="16"/>
      <c r="U7644" s="27"/>
    </row>
    <row r="7645" spans="2:21" x14ac:dyDescent="0.25">
      <c r="B7645"/>
      <c r="C7645"/>
      <c r="D7645" s="13"/>
      <c r="E7645" s="13"/>
      <c r="K7645" s="23"/>
      <c r="O7645" s="21"/>
      <c r="P7645" s="27"/>
      <c r="Q7645" s="16"/>
      <c r="U7645" s="27"/>
    </row>
    <row r="7646" spans="2:21" x14ac:dyDescent="0.25">
      <c r="B7646"/>
      <c r="C7646"/>
      <c r="D7646" s="13"/>
      <c r="E7646" s="13"/>
      <c r="K7646" s="23"/>
      <c r="O7646" s="21"/>
      <c r="P7646" s="27"/>
      <c r="Q7646" s="16"/>
      <c r="U7646" s="27"/>
    </row>
    <row r="7647" spans="2:21" x14ac:dyDescent="0.25">
      <c r="B7647"/>
      <c r="C7647"/>
      <c r="D7647" s="13"/>
      <c r="E7647" s="13"/>
      <c r="K7647" s="23"/>
      <c r="O7647" s="21"/>
      <c r="P7647" s="27"/>
      <c r="Q7647" s="16"/>
      <c r="U7647" s="27"/>
    </row>
    <row r="7648" spans="2:21" x14ac:dyDescent="0.25">
      <c r="B7648"/>
      <c r="C7648"/>
      <c r="D7648" s="13"/>
      <c r="E7648" s="13"/>
      <c r="K7648" s="23"/>
      <c r="O7648" s="21"/>
      <c r="P7648" s="27"/>
      <c r="Q7648" s="16"/>
      <c r="U7648" s="27"/>
    </row>
    <row r="7649" spans="2:21" x14ac:dyDescent="0.25">
      <c r="B7649"/>
      <c r="C7649"/>
      <c r="D7649" s="13"/>
      <c r="E7649" s="13"/>
      <c r="K7649" s="23"/>
      <c r="O7649" s="21"/>
      <c r="P7649" s="27"/>
      <c r="Q7649" s="16"/>
      <c r="U7649" s="27"/>
    </row>
    <row r="7650" spans="2:21" x14ac:dyDescent="0.25">
      <c r="B7650"/>
      <c r="C7650"/>
      <c r="D7650" s="13"/>
      <c r="E7650" s="13"/>
      <c r="K7650" s="23"/>
      <c r="O7650" s="21"/>
      <c r="P7650" s="27"/>
      <c r="Q7650" s="16"/>
      <c r="U7650" s="27"/>
    </row>
    <row r="7651" spans="2:21" x14ac:dyDescent="0.25">
      <c r="B7651"/>
      <c r="C7651"/>
      <c r="D7651" s="13"/>
      <c r="E7651" s="13"/>
      <c r="K7651" s="23"/>
      <c r="O7651" s="21"/>
      <c r="P7651" s="27"/>
      <c r="Q7651" s="16"/>
      <c r="U7651" s="27"/>
    </row>
    <row r="7652" spans="2:21" x14ac:dyDescent="0.25">
      <c r="B7652"/>
      <c r="C7652"/>
      <c r="D7652" s="13"/>
      <c r="E7652" s="13"/>
      <c r="K7652" s="23"/>
      <c r="O7652" s="21"/>
      <c r="P7652" s="27"/>
      <c r="Q7652" s="16"/>
      <c r="U7652" s="27"/>
    </row>
    <row r="7653" spans="2:21" x14ac:dyDescent="0.25">
      <c r="B7653"/>
      <c r="C7653"/>
      <c r="D7653" s="13"/>
      <c r="E7653" s="13"/>
      <c r="K7653" s="23"/>
      <c r="O7653" s="21"/>
      <c r="P7653" s="27"/>
      <c r="Q7653" s="16"/>
      <c r="U7653" s="27"/>
    </row>
    <row r="7654" spans="2:21" x14ac:dyDescent="0.25">
      <c r="B7654"/>
      <c r="C7654"/>
      <c r="D7654" s="13"/>
      <c r="E7654" s="13"/>
      <c r="K7654" s="23"/>
      <c r="O7654" s="21"/>
      <c r="P7654" s="27"/>
      <c r="Q7654" s="16"/>
      <c r="U7654" s="27"/>
    </row>
    <row r="7655" spans="2:21" x14ac:dyDescent="0.25">
      <c r="B7655"/>
      <c r="C7655"/>
      <c r="D7655" s="13"/>
      <c r="E7655" s="13"/>
      <c r="K7655" s="23"/>
      <c r="O7655" s="21"/>
      <c r="P7655" s="27"/>
      <c r="Q7655" s="16"/>
      <c r="U7655" s="27"/>
    </row>
    <row r="7656" spans="2:21" x14ac:dyDescent="0.25">
      <c r="B7656"/>
      <c r="C7656"/>
      <c r="D7656" s="13"/>
      <c r="E7656" s="13"/>
      <c r="K7656" s="23"/>
      <c r="O7656" s="21"/>
      <c r="P7656" s="27"/>
      <c r="Q7656" s="16"/>
      <c r="U7656" s="27"/>
    </row>
    <row r="7657" spans="2:21" x14ac:dyDescent="0.25">
      <c r="B7657"/>
      <c r="C7657"/>
      <c r="D7657" s="13"/>
      <c r="E7657" s="13"/>
      <c r="K7657" s="23"/>
      <c r="O7657" s="21"/>
      <c r="P7657" s="27"/>
      <c r="Q7657" s="16"/>
      <c r="U7657" s="27"/>
    </row>
    <row r="7658" spans="2:21" x14ac:dyDescent="0.25">
      <c r="B7658"/>
      <c r="C7658"/>
      <c r="D7658" s="13"/>
      <c r="E7658" s="13"/>
      <c r="K7658" s="23"/>
      <c r="O7658" s="21"/>
      <c r="P7658" s="27"/>
      <c r="Q7658" s="16"/>
      <c r="U7658" s="27"/>
    </row>
    <row r="7659" spans="2:21" x14ac:dyDescent="0.25">
      <c r="B7659"/>
      <c r="C7659"/>
      <c r="D7659" s="13"/>
      <c r="E7659" s="13"/>
      <c r="K7659" s="23"/>
      <c r="O7659" s="21"/>
      <c r="P7659" s="27"/>
      <c r="Q7659" s="16"/>
      <c r="U7659" s="27"/>
    </row>
    <row r="7660" spans="2:21" x14ac:dyDescent="0.25">
      <c r="B7660"/>
      <c r="C7660"/>
      <c r="D7660" s="13"/>
      <c r="E7660" s="13"/>
      <c r="K7660" s="23"/>
      <c r="O7660" s="21"/>
      <c r="P7660" s="27"/>
      <c r="Q7660" s="16"/>
      <c r="U7660" s="27"/>
    </row>
    <row r="7661" spans="2:21" x14ac:dyDescent="0.25">
      <c r="B7661"/>
      <c r="C7661"/>
      <c r="D7661" s="13"/>
      <c r="E7661" s="13"/>
      <c r="K7661" s="23"/>
      <c r="O7661" s="21"/>
      <c r="P7661" s="27"/>
      <c r="Q7661" s="16"/>
      <c r="U7661" s="27"/>
    </row>
    <row r="7662" spans="2:21" x14ac:dyDescent="0.25">
      <c r="B7662"/>
      <c r="C7662"/>
      <c r="D7662" s="13"/>
      <c r="E7662" s="13"/>
      <c r="K7662" s="23"/>
      <c r="O7662" s="21"/>
      <c r="P7662" s="27"/>
      <c r="Q7662" s="16"/>
      <c r="U7662" s="27"/>
    </row>
    <row r="7663" spans="2:21" x14ac:dyDescent="0.25">
      <c r="B7663"/>
      <c r="C7663"/>
      <c r="D7663" s="13"/>
      <c r="E7663" s="13"/>
      <c r="K7663" s="23"/>
      <c r="O7663" s="21"/>
      <c r="P7663" s="27"/>
      <c r="Q7663" s="16"/>
      <c r="U7663" s="27"/>
    </row>
    <row r="7664" spans="2:21" x14ac:dyDescent="0.25">
      <c r="B7664"/>
      <c r="C7664"/>
      <c r="D7664" s="13"/>
      <c r="E7664" s="13"/>
      <c r="K7664" s="23"/>
      <c r="O7664" s="21"/>
      <c r="P7664" s="27"/>
      <c r="Q7664" s="16"/>
      <c r="U7664" s="27"/>
    </row>
    <row r="7665" spans="2:21" x14ac:dyDescent="0.25">
      <c r="B7665"/>
      <c r="C7665"/>
      <c r="D7665" s="13"/>
      <c r="E7665" s="13"/>
      <c r="K7665" s="23"/>
      <c r="O7665" s="21"/>
      <c r="P7665" s="27"/>
      <c r="Q7665" s="16"/>
      <c r="U7665" s="27"/>
    </row>
    <row r="7666" spans="2:21" x14ac:dyDescent="0.25">
      <c r="B7666"/>
      <c r="C7666"/>
      <c r="D7666" s="13"/>
      <c r="E7666" s="13"/>
      <c r="K7666" s="23"/>
      <c r="O7666" s="21"/>
      <c r="P7666" s="27"/>
      <c r="Q7666" s="16"/>
      <c r="U7666" s="27"/>
    </row>
    <row r="7667" spans="2:21" x14ac:dyDescent="0.25">
      <c r="B7667"/>
      <c r="C7667"/>
      <c r="D7667" s="13"/>
      <c r="E7667" s="13"/>
      <c r="K7667" s="23"/>
      <c r="O7667" s="21"/>
      <c r="P7667" s="27"/>
      <c r="Q7667" s="16"/>
      <c r="U7667" s="27"/>
    </row>
    <row r="7668" spans="2:21" x14ac:dyDescent="0.25">
      <c r="B7668"/>
      <c r="C7668"/>
      <c r="D7668" s="13"/>
      <c r="E7668" s="13"/>
      <c r="K7668" s="23"/>
      <c r="O7668" s="21"/>
      <c r="P7668" s="27"/>
      <c r="Q7668" s="16"/>
      <c r="U7668" s="27"/>
    </row>
    <row r="7669" spans="2:21" x14ac:dyDescent="0.25">
      <c r="B7669"/>
      <c r="C7669"/>
      <c r="D7669" s="13"/>
      <c r="E7669" s="13"/>
      <c r="K7669" s="23"/>
      <c r="O7669" s="21"/>
      <c r="P7669" s="27"/>
      <c r="Q7669" s="16"/>
      <c r="U7669" s="27"/>
    </row>
    <row r="7670" spans="2:21" x14ac:dyDescent="0.25">
      <c r="B7670"/>
      <c r="C7670"/>
      <c r="D7670" s="13"/>
      <c r="E7670" s="13"/>
      <c r="K7670" s="23"/>
      <c r="O7670" s="21"/>
      <c r="P7670" s="27"/>
      <c r="Q7670" s="16"/>
      <c r="U7670" s="27"/>
    </row>
    <row r="7671" spans="2:21" x14ac:dyDescent="0.25">
      <c r="B7671"/>
      <c r="C7671"/>
      <c r="D7671" s="13"/>
      <c r="E7671" s="13"/>
      <c r="K7671" s="23"/>
      <c r="O7671" s="21"/>
      <c r="P7671" s="27"/>
      <c r="Q7671" s="16"/>
      <c r="U7671" s="27"/>
    </row>
    <row r="7672" spans="2:21" x14ac:dyDescent="0.25">
      <c r="B7672"/>
      <c r="C7672"/>
      <c r="D7672" s="13"/>
      <c r="E7672" s="13"/>
      <c r="K7672" s="23"/>
      <c r="O7672" s="21"/>
      <c r="P7672" s="27"/>
      <c r="Q7672" s="16"/>
      <c r="U7672" s="27"/>
    </row>
    <row r="7673" spans="2:21" x14ac:dyDescent="0.25">
      <c r="B7673"/>
      <c r="C7673"/>
      <c r="D7673" s="13"/>
      <c r="E7673" s="13"/>
      <c r="K7673" s="23"/>
      <c r="O7673" s="21"/>
      <c r="P7673" s="27"/>
      <c r="Q7673" s="16"/>
      <c r="U7673" s="27"/>
    </row>
    <row r="7674" spans="2:21" x14ac:dyDescent="0.25">
      <c r="B7674"/>
      <c r="C7674"/>
      <c r="D7674" s="13"/>
      <c r="E7674" s="13"/>
      <c r="K7674" s="23"/>
      <c r="O7674" s="21"/>
      <c r="P7674" s="27"/>
      <c r="Q7674" s="16"/>
      <c r="U7674" s="27"/>
    </row>
    <row r="7675" spans="2:21" x14ac:dyDescent="0.25">
      <c r="B7675"/>
      <c r="C7675"/>
      <c r="D7675" s="13"/>
      <c r="E7675" s="13"/>
      <c r="K7675" s="23"/>
      <c r="O7675" s="21"/>
      <c r="P7675" s="27"/>
      <c r="Q7675" s="16"/>
      <c r="U7675" s="27"/>
    </row>
    <row r="7676" spans="2:21" x14ac:dyDescent="0.25">
      <c r="B7676"/>
      <c r="C7676"/>
      <c r="D7676" s="13"/>
      <c r="E7676" s="13"/>
      <c r="K7676" s="23"/>
      <c r="O7676" s="21"/>
      <c r="P7676" s="27"/>
      <c r="Q7676" s="16"/>
      <c r="U7676" s="27"/>
    </row>
    <row r="7677" spans="2:21" x14ac:dyDescent="0.25">
      <c r="B7677"/>
      <c r="C7677"/>
      <c r="D7677" s="13"/>
      <c r="E7677" s="13"/>
      <c r="K7677" s="23"/>
      <c r="O7677" s="21"/>
      <c r="P7677" s="27"/>
      <c r="Q7677" s="16"/>
      <c r="U7677" s="27"/>
    </row>
    <row r="7678" spans="2:21" x14ac:dyDescent="0.25">
      <c r="B7678"/>
      <c r="C7678"/>
      <c r="D7678" s="13"/>
      <c r="E7678" s="13"/>
      <c r="K7678" s="23"/>
      <c r="O7678" s="21"/>
      <c r="P7678" s="27"/>
      <c r="Q7678" s="16"/>
      <c r="U7678" s="27"/>
    </row>
    <row r="7679" spans="2:21" x14ac:dyDescent="0.25">
      <c r="B7679"/>
      <c r="C7679"/>
      <c r="D7679" s="13"/>
      <c r="E7679" s="13"/>
      <c r="K7679" s="23"/>
      <c r="O7679" s="21"/>
      <c r="P7679" s="27"/>
      <c r="Q7679" s="16"/>
      <c r="U7679" s="27"/>
    </row>
    <row r="7680" spans="2:21" x14ac:dyDescent="0.25">
      <c r="B7680"/>
      <c r="C7680"/>
      <c r="D7680" s="13"/>
      <c r="E7680" s="13"/>
      <c r="K7680" s="23"/>
      <c r="O7680" s="21"/>
      <c r="P7680" s="27"/>
      <c r="Q7680" s="16"/>
      <c r="U7680" s="27"/>
    </row>
    <row r="7681" spans="2:21" x14ac:dyDescent="0.25">
      <c r="B7681"/>
      <c r="C7681"/>
      <c r="D7681" s="13"/>
      <c r="E7681" s="13"/>
      <c r="K7681" s="23"/>
      <c r="O7681" s="21"/>
      <c r="P7681" s="27"/>
      <c r="Q7681" s="16"/>
      <c r="U7681" s="27"/>
    </row>
    <row r="7682" spans="2:21" x14ac:dyDescent="0.25">
      <c r="B7682"/>
      <c r="C7682"/>
      <c r="D7682" s="13"/>
      <c r="E7682" s="13"/>
      <c r="K7682" s="23"/>
      <c r="O7682" s="21"/>
      <c r="P7682" s="27"/>
      <c r="Q7682" s="16"/>
      <c r="U7682" s="27"/>
    </row>
    <row r="7683" spans="2:21" x14ac:dyDescent="0.25">
      <c r="B7683"/>
      <c r="C7683"/>
      <c r="D7683" s="13"/>
      <c r="E7683" s="13"/>
      <c r="K7683" s="23"/>
      <c r="O7683" s="21"/>
      <c r="P7683" s="27"/>
      <c r="Q7683" s="16"/>
      <c r="U7683" s="27"/>
    </row>
    <row r="7684" spans="2:21" x14ac:dyDescent="0.25">
      <c r="B7684"/>
      <c r="C7684"/>
      <c r="D7684" s="13"/>
      <c r="E7684" s="13"/>
      <c r="K7684" s="23"/>
      <c r="O7684" s="21"/>
      <c r="P7684" s="27"/>
      <c r="Q7684" s="16"/>
      <c r="U7684" s="27"/>
    </row>
    <row r="7685" spans="2:21" x14ac:dyDescent="0.25">
      <c r="B7685"/>
      <c r="C7685"/>
      <c r="D7685" s="13"/>
      <c r="E7685" s="13"/>
      <c r="K7685" s="23"/>
      <c r="O7685" s="21"/>
      <c r="P7685" s="27"/>
      <c r="Q7685" s="16"/>
      <c r="U7685" s="27"/>
    </row>
    <row r="7686" spans="2:21" x14ac:dyDescent="0.25">
      <c r="B7686"/>
      <c r="C7686"/>
      <c r="D7686" s="13"/>
      <c r="E7686" s="13"/>
      <c r="K7686" s="23"/>
      <c r="O7686" s="21"/>
      <c r="P7686" s="27"/>
      <c r="Q7686" s="16"/>
      <c r="U7686" s="27"/>
    </row>
    <row r="7687" spans="2:21" x14ac:dyDescent="0.25">
      <c r="B7687"/>
      <c r="C7687"/>
      <c r="D7687" s="13"/>
      <c r="E7687" s="13"/>
      <c r="K7687" s="23"/>
      <c r="O7687" s="21"/>
      <c r="P7687" s="27"/>
      <c r="Q7687" s="16"/>
      <c r="U7687" s="27"/>
    </row>
    <row r="7688" spans="2:21" x14ac:dyDescent="0.25">
      <c r="B7688"/>
      <c r="C7688"/>
      <c r="D7688" s="13"/>
      <c r="E7688" s="13"/>
      <c r="K7688" s="23"/>
      <c r="O7688" s="21"/>
      <c r="P7688" s="27"/>
      <c r="Q7688" s="16"/>
      <c r="U7688" s="27"/>
    </row>
    <row r="7689" spans="2:21" x14ac:dyDescent="0.25">
      <c r="B7689"/>
      <c r="C7689"/>
      <c r="D7689" s="13"/>
      <c r="E7689" s="13"/>
      <c r="K7689" s="23"/>
      <c r="O7689" s="21"/>
      <c r="P7689" s="27"/>
      <c r="Q7689" s="16"/>
      <c r="U7689" s="27"/>
    </row>
    <row r="7690" spans="2:21" x14ac:dyDescent="0.25">
      <c r="B7690"/>
      <c r="C7690"/>
      <c r="D7690" s="13"/>
      <c r="E7690" s="13"/>
      <c r="K7690" s="23"/>
      <c r="O7690" s="21"/>
      <c r="P7690" s="27"/>
      <c r="Q7690" s="16"/>
      <c r="U7690" s="27"/>
    </row>
    <row r="7691" spans="2:21" x14ac:dyDescent="0.25">
      <c r="B7691"/>
      <c r="C7691"/>
      <c r="D7691" s="13"/>
      <c r="E7691" s="13"/>
      <c r="K7691" s="23"/>
      <c r="O7691" s="21"/>
      <c r="P7691" s="27"/>
      <c r="Q7691" s="16"/>
      <c r="U7691" s="27"/>
    </row>
    <row r="7692" spans="2:21" x14ac:dyDescent="0.25">
      <c r="B7692"/>
      <c r="C7692"/>
      <c r="D7692" s="13"/>
      <c r="E7692" s="13"/>
      <c r="K7692" s="23"/>
      <c r="O7692" s="21"/>
      <c r="P7692" s="27"/>
      <c r="Q7692" s="16"/>
      <c r="U7692" s="27"/>
    </row>
    <row r="7693" spans="2:21" x14ac:dyDescent="0.25">
      <c r="B7693"/>
      <c r="C7693"/>
      <c r="D7693" s="13"/>
      <c r="E7693" s="13"/>
      <c r="K7693" s="23"/>
      <c r="O7693" s="21"/>
      <c r="P7693" s="27"/>
      <c r="Q7693" s="16"/>
      <c r="U7693" s="27"/>
    </row>
    <row r="7694" spans="2:21" x14ac:dyDescent="0.25">
      <c r="B7694"/>
      <c r="C7694"/>
      <c r="D7694" s="13"/>
      <c r="E7694" s="13"/>
      <c r="K7694" s="23"/>
      <c r="O7694" s="21"/>
      <c r="P7694" s="27"/>
      <c r="Q7694" s="16"/>
      <c r="U7694" s="27"/>
    </row>
    <row r="7695" spans="2:21" x14ac:dyDescent="0.25">
      <c r="B7695"/>
      <c r="C7695"/>
      <c r="D7695" s="13"/>
      <c r="E7695" s="13"/>
      <c r="K7695" s="23"/>
      <c r="O7695" s="21"/>
      <c r="P7695" s="27"/>
      <c r="Q7695" s="16"/>
      <c r="U7695" s="27"/>
    </row>
    <row r="7696" spans="2:21" x14ac:dyDescent="0.25">
      <c r="B7696"/>
      <c r="C7696"/>
      <c r="D7696" s="13"/>
      <c r="E7696" s="13"/>
      <c r="K7696" s="23"/>
      <c r="O7696" s="21"/>
      <c r="P7696" s="27"/>
      <c r="Q7696" s="16"/>
      <c r="U7696" s="27"/>
    </row>
    <row r="7697" spans="2:21" x14ac:dyDescent="0.25">
      <c r="B7697"/>
      <c r="C7697"/>
      <c r="D7697" s="13"/>
      <c r="E7697" s="13"/>
      <c r="K7697" s="23"/>
      <c r="O7697" s="21"/>
      <c r="P7697" s="27"/>
      <c r="Q7697" s="16"/>
      <c r="U7697" s="27"/>
    </row>
    <row r="7698" spans="2:21" x14ac:dyDescent="0.25">
      <c r="B7698"/>
      <c r="C7698"/>
      <c r="D7698" s="13"/>
      <c r="E7698" s="13"/>
      <c r="K7698" s="23"/>
      <c r="O7698" s="21"/>
      <c r="P7698" s="27"/>
      <c r="Q7698" s="16"/>
      <c r="U7698" s="27"/>
    </row>
    <row r="7699" spans="2:21" x14ac:dyDescent="0.25">
      <c r="B7699"/>
      <c r="C7699"/>
      <c r="D7699" s="13"/>
      <c r="E7699" s="13"/>
      <c r="K7699" s="23"/>
      <c r="O7699" s="21"/>
      <c r="P7699" s="27"/>
      <c r="Q7699" s="16"/>
      <c r="U7699" s="27"/>
    </row>
    <row r="7700" spans="2:21" x14ac:dyDescent="0.25">
      <c r="B7700"/>
      <c r="C7700"/>
      <c r="D7700" s="13"/>
      <c r="E7700" s="13"/>
      <c r="K7700" s="23"/>
      <c r="O7700" s="21"/>
      <c r="P7700" s="27"/>
      <c r="Q7700" s="16"/>
      <c r="U7700" s="27"/>
    </row>
    <row r="7701" spans="2:21" x14ac:dyDescent="0.25">
      <c r="B7701"/>
      <c r="C7701"/>
      <c r="D7701" s="13"/>
      <c r="E7701" s="13"/>
      <c r="K7701" s="23"/>
      <c r="O7701" s="21"/>
      <c r="P7701" s="27"/>
      <c r="Q7701" s="16"/>
      <c r="U7701" s="27"/>
    </row>
    <row r="7702" spans="2:21" x14ac:dyDescent="0.25">
      <c r="B7702"/>
      <c r="C7702"/>
      <c r="D7702" s="13"/>
      <c r="E7702" s="13"/>
      <c r="K7702" s="23"/>
      <c r="O7702" s="21"/>
      <c r="P7702" s="27"/>
      <c r="Q7702" s="16"/>
      <c r="U7702" s="27"/>
    </row>
    <row r="7703" spans="2:21" x14ac:dyDescent="0.25">
      <c r="B7703"/>
      <c r="C7703"/>
      <c r="D7703" s="13"/>
      <c r="E7703" s="13"/>
      <c r="K7703" s="23"/>
      <c r="O7703" s="21"/>
      <c r="P7703" s="27"/>
      <c r="Q7703" s="16"/>
      <c r="U7703" s="27"/>
    </row>
    <row r="7704" spans="2:21" x14ac:dyDescent="0.25">
      <c r="B7704"/>
      <c r="C7704"/>
      <c r="D7704" s="13"/>
      <c r="E7704" s="13"/>
      <c r="K7704" s="23"/>
      <c r="O7704" s="21"/>
      <c r="P7704" s="27"/>
      <c r="Q7704" s="16"/>
      <c r="U7704" s="27"/>
    </row>
    <row r="7705" spans="2:21" x14ac:dyDescent="0.25">
      <c r="B7705"/>
      <c r="C7705"/>
      <c r="D7705" s="13"/>
      <c r="E7705" s="13"/>
      <c r="K7705" s="23"/>
      <c r="O7705" s="21"/>
      <c r="P7705" s="27"/>
      <c r="Q7705" s="16"/>
      <c r="U7705" s="27"/>
    </row>
    <row r="7706" spans="2:21" x14ac:dyDescent="0.25">
      <c r="B7706"/>
      <c r="C7706"/>
      <c r="D7706" s="13"/>
      <c r="E7706" s="13"/>
      <c r="K7706" s="23"/>
      <c r="O7706" s="21"/>
      <c r="P7706" s="27"/>
      <c r="Q7706" s="16"/>
      <c r="U7706" s="27"/>
    </row>
    <row r="7707" spans="2:21" x14ac:dyDescent="0.25">
      <c r="B7707"/>
      <c r="C7707"/>
      <c r="D7707" s="13"/>
      <c r="E7707" s="13"/>
      <c r="K7707" s="23"/>
      <c r="O7707" s="21"/>
      <c r="P7707" s="27"/>
      <c r="Q7707" s="16"/>
      <c r="U7707" s="27"/>
    </row>
    <row r="7708" spans="2:21" x14ac:dyDescent="0.25">
      <c r="B7708"/>
      <c r="C7708"/>
      <c r="D7708" s="13"/>
      <c r="E7708" s="13"/>
      <c r="K7708" s="23"/>
      <c r="O7708" s="21"/>
      <c r="P7708" s="27"/>
      <c r="Q7708" s="16"/>
      <c r="U7708" s="27"/>
    </row>
    <row r="7709" spans="2:21" x14ac:dyDescent="0.25">
      <c r="B7709"/>
      <c r="C7709"/>
      <c r="D7709" s="13"/>
      <c r="E7709" s="13"/>
      <c r="K7709" s="23"/>
      <c r="O7709" s="21"/>
      <c r="P7709" s="27"/>
      <c r="Q7709" s="16"/>
      <c r="U7709" s="27"/>
    </row>
    <row r="7710" spans="2:21" x14ac:dyDescent="0.25">
      <c r="B7710"/>
      <c r="C7710"/>
      <c r="D7710" s="13"/>
      <c r="E7710" s="13"/>
      <c r="K7710" s="23"/>
      <c r="O7710" s="21"/>
      <c r="P7710" s="27"/>
      <c r="Q7710" s="16"/>
      <c r="U7710" s="27"/>
    </row>
    <row r="7711" spans="2:21" x14ac:dyDescent="0.25">
      <c r="B7711"/>
      <c r="C7711"/>
      <c r="D7711" s="13"/>
      <c r="E7711" s="13"/>
      <c r="K7711" s="23"/>
      <c r="O7711" s="21"/>
      <c r="P7711" s="27"/>
      <c r="Q7711" s="16"/>
      <c r="U7711" s="27"/>
    </row>
    <row r="7712" spans="2:21" x14ac:dyDescent="0.25">
      <c r="B7712"/>
      <c r="C7712"/>
      <c r="D7712" s="13"/>
      <c r="E7712" s="13"/>
      <c r="K7712" s="23"/>
      <c r="O7712" s="21"/>
      <c r="P7712" s="27"/>
      <c r="Q7712" s="16"/>
      <c r="U7712" s="27"/>
    </row>
    <row r="7713" spans="2:21" x14ac:dyDescent="0.25">
      <c r="B7713"/>
      <c r="C7713"/>
      <c r="D7713" s="13"/>
      <c r="E7713" s="13"/>
      <c r="K7713" s="23"/>
      <c r="O7713" s="21"/>
      <c r="P7713" s="27"/>
      <c r="Q7713" s="16"/>
      <c r="U7713" s="27"/>
    </row>
    <row r="7714" spans="2:21" x14ac:dyDescent="0.25">
      <c r="B7714"/>
      <c r="C7714"/>
      <c r="D7714" s="13"/>
      <c r="E7714" s="13"/>
      <c r="K7714" s="23"/>
      <c r="O7714" s="21"/>
      <c r="P7714" s="27"/>
      <c r="Q7714" s="16"/>
      <c r="U7714" s="27"/>
    </row>
    <row r="7715" spans="2:21" x14ac:dyDescent="0.25">
      <c r="B7715"/>
      <c r="C7715"/>
      <c r="D7715" s="13"/>
      <c r="E7715" s="13"/>
      <c r="K7715" s="23"/>
      <c r="O7715" s="21"/>
      <c r="P7715" s="27"/>
      <c r="Q7715" s="16"/>
      <c r="U7715" s="27"/>
    </row>
    <row r="7716" spans="2:21" x14ac:dyDescent="0.25">
      <c r="B7716"/>
      <c r="C7716"/>
      <c r="D7716" s="13"/>
      <c r="E7716" s="13"/>
      <c r="K7716" s="23"/>
      <c r="O7716" s="21"/>
      <c r="P7716" s="27"/>
      <c r="Q7716" s="16"/>
      <c r="U7716" s="27"/>
    </row>
    <row r="7717" spans="2:21" x14ac:dyDescent="0.25">
      <c r="B7717"/>
      <c r="C7717"/>
      <c r="D7717" s="13"/>
      <c r="E7717" s="13"/>
      <c r="K7717" s="23"/>
      <c r="O7717" s="21"/>
      <c r="P7717" s="27"/>
      <c r="Q7717" s="16"/>
      <c r="U7717" s="27"/>
    </row>
    <row r="7718" spans="2:21" x14ac:dyDescent="0.25">
      <c r="B7718"/>
      <c r="C7718"/>
      <c r="D7718" s="13"/>
      <c r="E7718" s="13"/>
      <c r="K7718" s="23"/>
      <c r="O7718" s="21"/>
      <c r="P7718" s="27"/>
      <c r="Q7718" s="16"/>
      <c r="U7718" s="27"/>
    </row>
    <row r="7719" spans="2:21" x14ac:dyDescent="0.25">
      <c r="B7719"/>
      <c r="C7719"/>
      <c r="D7719" s="13"/>
      <c r="E7719" s="13"/>
      <c r="K7719" s="23"/>
      <c r="O7719" s="21"/>
      <c r="P7719" s="27"/>
      <c r="Q7719" s="16"/>
      <c r="U7719" s="27"/>
    </row>
    <row r="7720" spans="2:21" x14ac:dyDescent="0.25">
      <c r="B7720"/>
      <c r="C7720"/>
      <c r="D7720" s="13"/>
      <c r="E7720" s="13"/>
      <c r="K7720" s="23"/>
      <c r="O7720" s="21"/>
      <c r="P7720" s="27"/>
      <c r="Q7720" s="16"/>
      <c r="U7720" s="27"/>
    </row>
    <row r="7721" spans="2:21" x14ac:dyDescent="0.25">
      <c r="B7721"/>
      <c r="C7721"/>
      <c r="D7721" s="13"/>
      <c r="E7721" s="13"/>
      <c r="K7721" s="23"/>
      <c r="O7721" s="21"/>
      <c r="P7721" s="27"/>
      <c r="Q7721" s="16"/>
      <c r="U7721" s="27"/>
    </row>
    <row r="7722" spans="2:21" x14ac:dyDescent="0.25">
      <c r="B7722"/>
      <c r="C7722"/>
      <c r="D7722" s="13"/>
      <c r="E7722" s="13"/>
      <c r="K7722" s="23"/>
      <c r="O7722" s="21"/>
      <c r="P7722" s="27"/>
      <c r="Q7722" s="16"/>
      <c r="U7722" s="27"/>
    </row>
    <row r="7723" spans="2:21" x14ac:dyDescent="0.25">
      <c r="B7723"/>
      <c r="C7723"/>
      <c r="D7723" s="13"/>
      <c r="E7723" s="13"/>
      <c r="K7723" s="23"/>
      <c r="O7723" s="21"/>
      <c r="P7723" s="27"/>
      <c r="Q7723" s="16"/>
      <c r="U7723" s="27"/>
    </row>
    <row r="7724" spans="2:21" x14ac:dyDescent="0.25">
      <c r="B7724"/>
      <c r="C7724"/>
      <c r="D7724" s="13"/>
      <c r="E7724" s="13"/>
      <c r="K7724" s="23"/>
      <c r="O7724" s="21"/>
      <c r="P7724" s="27"/>
      <c r="Q7724" s="16"/>
      <c r="U7724" s="27"/>
    </row>
    <row r="7725" spans="2:21" x14ac:dyDescent="0.25">
      <c r="B7725"/>
      <c r="C7725"/>
      <c r="D7725" s="13"/>
      <c r="E7725" s="13"/>
      <c r="K7725" s="23"/>
      <c r="O7725" s="21"/>
      <c r="P7725" s="27"/>
      <c r="Q7725" s="16"/>
      <c r="U7725" s="27"/>
    </row>
    <row r="7726" spans="2:21" x14ac:dyDescent="0.25">
      <c r="B7726"/>
      <c r="C7726"/>
      <c r="D7726" s="13"/>
      <c r="E7726" s="13"/>
      <c r="K7726" s="23"/>
      <c r="O7726" s="21"/>
      <c r="P7726" s="27"/>
      <c r="Q7726" s="16"/>
      <c r="U7726" s="27"/>
    </row>
    <row r="7727" spans="2:21" x14ac:dyDescent="0.25">
      <c r="B7727"/>
      <c r="C7727"/>
      <c r="D7727" s="13"/>
      <c r="E7727" s="13"/>
      <c r="K7727" s="23"/>
      <c r="O7727" s="21"/>
      <c r="P7727" s="27"/>
      <c r="Q7727" s="16"/>
      <c r="U7727" s="27"/>
    </row>
    <row r="7728" spans="2:21" x14ac:dyDescent="0.25">
      <c r="B7728"/>
      <c r="C7728"/>
      <c r="D7728" s="13"/>
      <c r="E7728" s="13"/>
      <c r="K7728" s="23"/>
      <c r="O7728" s="21"/>
      <c r="P7728" s="27"/>
      <c r="Q7728" s="16"/>
      <c r="U7728" s="27"/>
    </row>
    <row r="7729" spans="2:21" x14ac:dyDescent="0.25">
      <c r="B7729"/>
      <c r="C7729"/>
      <c r="D7729" s="13"/>
      <c r="E7729" s="13"/>
      <c r="K7729" s="23"/>
      <c r="O7729" s="21"/>
      <c r="P7729" s="27"/>
      <c r="Q7729" s="16"/>
      <c r="U7729" s="27"/>
    </row>
    <row r="7730" spans="2:21" x14ac:dyDescent="0.25">
      <c r="B7730"/>
      <c r="C7730"/>
      <c r="D7730" s="13"/>
      <c r="E7730" s="13"/>
      <c r="K7730" s="23"/>
      <c r="O7730" s="21"/>
      <c r="P7730" s="27"/>
      <c r="Q7730" s="16"/>
      <c r="U7730" s="27"/>
    </row>
    <row r="7731" spans="2:21" x14ac:dyDescent="0.25">
      <c r="B7731"/>
      <c r="C7731"/>
      <c r="D7731" s="13"/>
      <c r="E7731" s="13"/>
      <c r="K7731" s="23"/>
      <c r="O7731" s="21"/>
      <c r="P7731" s="27"/>
      <c r="Q7731" s="16"/>
      <c r="U7731" s="27"/>
    </row>
    <row r="7732" spans="2:21" x14ac:dyDescent="0.25">
      <c r="B7732"/>
      <c r="C7732"/>
      <c r="D7732" s="13"/>
      <c r="E7732" s="13"/>
      <c r="K7732" s="23"/>
      <c r="O7732" s="21"/>
      <c r="P7732" s="27"/>
      <c r="Q7732" s="16"/>
      <c r="U7732" s="27"/>
    </row>
    <row r="7733" spans="2:21" x14ac:dyDescent="0.25">
      <c r="B7733"/>
      <c r="C7733"/>
      <c r="D7733" s="13"/>
      <c r="E7733" s="13"/>
      <c r="K7733" s="23"/>
      <c r="O7733" s="21"/>
      <c r="P7733" s="27"/>
      <c r="Q7733" s="16"/>
      <c r="U7733" s="27"/>
    </row>
    <row r="7734" spans="2:21" x14ac:dyDescent="0.25">
      <c r="B7734"/>
      <c r="C7734"/>
      <c r="D7734" s="13"/>
      <c r="E7734" s="13"/>
      <c r="K7734" s="23"/>
      <c r="O7734" s="21"/>
      <c r="P7734" s="27"/>
      <c r="Q7734" s="16"/>
      <c r="U7734" s="27"/>
    </row>
    <row r="7735" spans="2:21" x14ac:dyDescent="0.25">
      <c r="B7735"/>
      <c r="C7735"/>
      <c r="D7735" s="13"/>
      <c r="E7735" s="13"/>
      <c r="K7735" s="23"/>
      <c r="O7735" s="21"/>
      <c r="P7735" s="27"/>
      <c r="Q7735" s="16"/>
      <c r="U7735" s="27"/>
    </row>
    <row r="7736" spans="2:21" x14ac:dyDescent="0.25">
      <c r="B7736"/>
      <c r="C7736"/>
      <c r="D7736" s="13"/>
      <c r="E7736" s="13"/>
      <c r="K7736" s="23"/>
      <c r="O7736" s="21"/>
      <c r="P7736" s="27"/>
      <c r="Q7736" s="16"/>
      <c r="U7736" s="27"/>
    </row>
    <row r="7737" spans="2:21" x14ac:dyDescent="0.25">
      <c r="B7737"/>
      <c r="C7737"/>
      <c r="D7737" s="13"/>
      <c r="E7737" s="13"/>
      <c r="K7737" s="23"/>
      <c r="O7737" s="21"/>
      <c r="P7737" s="27"/>
      <c r="Q7737" s="16"/>
      <c r="U7737" s="27"/>
    </row>
    <row r="7738" spans="2:21" x14ac:dyDescent="0.25">
      <c r="B7738"/>
      <c r="C7738"/>
      <c r="D7738" s="13"/>
      <c r="E7738" s="13"/>
      <c r="K7738" s="23"/>
      <c r="O7738" s="21"/>
      <c r="P7738" s="27"/>
      <c r="Q7738" s="16"/>
      <c r="U7738" s="27"/>
    </row>
    <row r="7739" spans="2:21" x14ac:dyDescent="0.25">
      <c r="B7739"/>
      <c r="C7739"/>
      <c r="D7739" s="13"/>
      <c r="E7739" s="13"/>
      <c r="K7739" s="23"/>
      <c r="O7739" s="21"/>
      <c r="P7739" s="27"/>
      <c r="Q7739" s="16"/>
      <c r="U7739" s="27"/>
    </row>
    <row r="7740" spans="2:21" x14ac:dyDescent="0.25">
      <c r="B7740"/>
      <c r="C7740"/>
      <c r="D7740" s="13"/>
      <c r="E7740" s="13"/>
      <c r="K7740" s="23"/>
      <c r="O7740" s="21"/>
      <c r="P7740" s="27"/>
      <c r="Q7740" s="16"/>
      <c r="U7740" s="27"/>
    </row>
    <row r="7741" spans="2:21" x14ac:dyDescent="0.25">
      <c r="B7741"/>
      <c r="C7741"/>
      <c r="D7741" s="13"/>
      <c r="E7741" s="13"/>
      <c r="K7741" s="23"/>
      <c r="O7741" s="21"/>
      <c r="P7741" s="27"/>
      <c r="Q7741" s="16"/>
      <c r="U7741" s="27"/>
    </row>
    <row r="7742" spans="2:21" x14ac:dyDescent="0.25">
      <c r="B7742"/>
      <c r="C7742"/>
      <c r="D7742" s="13"/>
      <c r="E7742" s="13"/>
      <c r="K7742" s="23"/>
      <c r="O7742" s="21"/>
      <c r="P7742" s="27"/>
      <c r="Q7742" s="16"/>
      <c r="U7742" s="27"/>
    </row>
    <row r="7743" spans="2:21" x14ac:dyDescent="0.25">
      <c r="B7743"/>
      <c r="C7743"/>
      <c r="D7743" s="13"/>
      <c r="E7743" s="13"/>
      <c r="K7743" s="23"/>
      <c r="O7743" s="21"/>
      <c r="P7743" s="27"/>
      <c r="Q7743" s="16"/>
      <c r="U7743" s="27"/>
    </row>
    <row r="7744" spans="2:21" x14ac:dyDescent="0.25">
      <c r="B7744"/>
      <c r="C7744"/>
      <c r="D7744" s="13"/>
      <c r="E7744" s="13"/>
      <c r="K7744" s="23"/>
      <c r="O7744" s="21"/>
      <c r="P7744" s="27"/>
      <c r="Q7744" s="16"/>
      <c r="U7744" s="27"/>
    </row>
    <row r="7745" spans="2:21" x14ac:dyDescent="0.25">
      <c r="B7745"/>
      <c r="C7745"/>
      <c r="D7745" s="13"/>
      <c r="E7745" s="13"/>
      <c r="K7745" s="23"/>
      <c r="O7745" s="21"/>
      <c r="P7745" s="27"/>
      <c r="Q7745" s="16"/>
      <c r="U7745" s="27"/>
    </row>
    <row r="7746" spans="2:21" x14ac:dyDescent="0.25">
      <c r="B7746"/>
      <c r="C7746"/>
      <c r="D7746" s="13"/>
      <c r="E7746" s="13"/>
      <c r="K7746" s="23"/>
      <c r="O7746" s="21"/>
      <c r="P7746" s="27"/>
      <c r="Q7746" s="16"/>
      <c r="U7746" s="27"/>
    </row>
    <row r="7747" spans="2:21" x14ac:dyDescent="0.25">
      <c r="B7747"/>
      <c r="C7747"/>
      <c r="D7747" s="13"/>
      <c r="E7747" s="13"/>
      <c r="K7747" s="23"/>
      <c r="O7747" s="21"/>
      <c r="P7747" s="27"/>
      <c r="Q7747" s="16"/>
      <c r="U7747" s="27"/>
    </row>
    <row r="7748" spans="2:21" x14ac:dyDescent="0.25">
      <c r="B7748"/>
      <c r="C7748"/>
      <c r="D7748" s="13"/>
      <c r="E7748" s="13"/>
      <c r="K7748" s="23"/>
      <c r="O7748" s="21"/>
      <c r="P7748" s="27"/>
      <c r="Q7748" s="16"/>
      <c r="U7748" s="27"/>
    </row>
    <row r="7749" spans="2:21" x14ac:dyDescent="0.25">
      <c r="B7749"/>
      <c r="C7749"/>
      <c r="D7749" s="13"/>
      <c r="E7749" s="13"/>
      <c r="K7749" s="23"/>
      <c r="O7749" s="21"/>
      <c r="P7749" s="27"/>
      <c r="Q7749" s="16"/>
      <c r="U7749" s="27"/>
    </row>
    <row r="7750" spans="2:21" x14ac:dyDescent="0.25">
      <c r="B7750"/>
      <c r="C7750"/>
      <c r="D7750" s="13"/>
      <c r="E7750" s="13"/>
      <c r="K7750" s="23"/>
      <c r="O7750" s="21"/>
      <c r="P7750" s="27"/>
      <c r="Q7750" s="16"/>
      <c r="U7750" s="27"/>
    </row>
    <row r="7751" spans="2:21" x14ac:dyDescent="0.25">
      <c r="B7751"/>
      <c r="C7751"/>
      <c r="D7751" s="13"/>
      <c r="E7751" s="13"/>
      <c r="K7751" s="23"/>
      <c r="O7751" s="21"/>
      <c r="P7751" s="27"/>
      <c r="Q7751" s="16"/>
      <c r="U7751" s="27"/>
    </row>
    <row r="7752" spans="2:21" x14ac:dyDescent="0.25">
      <c r="B7752"/>
      <c r="C7752"/>
      <c r="D7752" s="13"/>
      <c r="E7752" s="13"/>
      <c r="K7752" s="23"/>
      <c r="O7752" s="21"/>
      <c r="P7752" s="27"/>
      <c r="Q7752" s="16"/>
      <c r="U7752" s="27"/>
    </row>
    <row r="7753" spans="2:21" x14ac:dyDescent="0.25">
      <c r="B7753"/>
      <c r="C7753"/>
      <c r="D7753" s="13"/>
      <c r="E7753" s="13"/>
      <c r="K7753" s="23"/>
      <c r="O7753" s="21"/>
      <c r="P7753" s="27"/>
      <c r="Q7753" s="16"/>
      <c r="U7753" s="27"/>
    </row>
    <row r="7754" spans="2:21" x14ac:dyDescent="0.25">
      <c r="B7754"/>
      <c r="C7754"/>
      <c r="D7754" s="13"/>
      <c r="E7754" s="13"/>
      <c r="K7754" s="23"/>
      <c r="O7754" s="21"/>
      <c r="P7754" s="27"/>
      <c r="Q7754" s="16"/>
      <c r="U7754" s="27"/>
    </row>
    <row r="7755" spans="2:21" x14ac:dyDescent="0.25">
      <c r="B7755"/>
      <c r="C7755"/>
      <c r="D7755" s="13"/>
      <c r="E7755" s="13"/>
      <c r="K7755" s="23"/>
      <c r="O7755" s="21"/>
      <c r="P7755" s="27"/>
      <c r="Q7755" s="16"/>
      <c r="U7755" s="27"/>
    </row>
    <row r="7756" spans="2:21" x14ac:dyDescent="0.25">
      <c r="B7756"/>
      <c r="C7756"/>
      <c r="D7756" s="13"/>
      <c r="E7756" s="13"/>
      <c r="K7756" s="23"/>
      <c r="O7756" s="21"/>
      <c r="P7756" s="27"/>
      <c r="Q7756" s="16"/>
      <c r="U7756" s="27"/>
    </row>
    <row r="7757" spans="2:21" x14ac:dyDescent="0.25">
      <c r="B7757"/>
      <c r="C7757"/>
      <c r="D7757" s="13"/>
      <c r="E7757" s="13"/>
      <c r="K7757" s="23"/>
      <c r="O7757" s="21"/>
      <c r="P7757" s="27"/>
      <c r="Q7757" s="16"/>
      <c r="U7757" s="27"/>
    </row>
    <row r="7758" spans="2:21" x14ac:dyDescent="0.25">
      <c r="B7758"/>
      <c r="C7758"/>
      <c r="D7758" s="13"/>
      <c r="E7758" s="13"/>
      <c r="K7758" s="23"/>
      <c r="O7758" s="21"/>
      <c r="P7758" s="27"/>
      <c r="Q7758" s="16"/>
      <c r="U7758" s="27"/>
    </row>
    <row r="7759" spans="2:21" x14ac:dyDescent="0.25">
      <c r="B7759"/>
      <c r="C7759"/>
      <c r="D7759" s="13"/>
      <c r="E7759" s="13"/>
      <c r="K7759" s="23"/>
      <c r="O7759" s="21"/>
      <c r="P7759" s="27"/>
      <c r="Q7759" s="16"/>
      <c r="U7759" s="27"/>
    </row>
    <row r="7760" spans="2:21" x14ac:dyDescent="0.25">
      <c r="B7760"/>
      <c r="C7760"/>
      <c r="D7760" s="13"/>
      <c r="E7760" s="13"/>
      <c r="K7760" s="23"/>
      <c r="O7760" s="21"/>
      <c r="P7760" s="27"/>
      <c r="Q7760" s="16"/>
      <c r="U7760" s="27"/>
    </row>
    <row r="7761" spans="2:21" x14ac:dyDescent="0.25">
      <c r="B7761"/>
      <c r="C7761"/>
      <c r="D7761" s="13"/>
      <c r="E7761" s="13"/>
      <c r="K7761" s="23"/>
      <c r="O7761" s="21"/>
      <c r="P7761" s="27"/>
      <c r="Q7761" s="16"/>
      <c r="U7761" s="27"/>
    </row>
    <row r="7762" spans="2:21" x14ac:dyDescent="0.25">
      <c r="B7762"/>
      <c r="C7762"/>
      <c r="D7762" s="13"/>
      <c r="E7762" s="13"/>
      <c r="K7762" s="23"/>
      <c r="O7762" s="21"/>
      <c r="P7762" s="27"/>
      <c r="Q7762" s="16"/>
      <c r="U7762" s="27"/>
    </row>
    <row r="7763" spans="2:21" x14ac:dyDescent="0.25">
      <c r="B7763"/>
      <c r="C7763"/>
      <c r="D7763" s="13"/>
      <c r="E7763" s="13"/>
      <c r="K7763" s="23"/>
      <c r="O7763" s="21"/>
      <c r="P7763" s="27"/>
      <c r="Q7763" s="16"/>
      <c r="U7763" s="27"/>
    </row>
    <row r="7764" spans="2:21" x14ac:dyDescent="0.25">
      <c r="B7764"/>
      <c r="C7764"/>
      <c r="D7764" s="13"/>
      <c r="E7764" s="13"/>
      <c r="K7764" s="23"/>
      <c r="O7764" s="21"/>
      <c r="P7764" s="27"/>
      <c r="Q7764" s="16"/>
      <c r="U7764" s="27"/>
    </row>
    <row r="7765" spans="2:21" x14ac:dyDescent="0.25">
      <c r="B7765"/>
      <c r="C7765"/>
      <c r="D7765" s="13"/>
      <c r="E7765" s="13"/>
      <c r="K7765" s="23"/>
      <c r="O7765" s="21"/>
      <c r="P7765" s="27"/>
      <c r="Q7765" s="16"/>
      <c r="U7765" s="27"/>
    </row>
    <row r="7766" spans="2:21" x14ac:dyDescent="0.25">
      <c r="B7766"/>
      <c r="C7766"/>
      <c r="D7766" s="13"/>
      <c r="E7766" s="13"/>
      <c r="K7766" s="23"/>
      <c r="O7766" s="21"/>
      <c r="P7766" s="27"/>
      <c r="Q7766" s="16"/>
      <c r="U7766" s="27"/>
    </row>
    <row r="7767" spans="2:21" x14ac:dyDescent="0.25">
      <c r="B7767"/>
      <c r="C7767"/>
      <c r="D7767" s="13"/>
      <c r="E7767" s="13"/>
      <c r="K7767" s="23"/>
      <c r="O7767" s="21"/>
      <c r="P7767" s="27"/>
      <c r="Q7767" s="16"/>
      <c r="U7767" s="27"/>
    </row>
    <row r="7768" spans="2:21" x14ac:dyDescent="0.25">
      <c r="B7768"/>
      <c r="C7768"/>
      <c r="D7768" s="13"/>
      <c r="E7768" s="13"/>
      <c r="K7768" s="23"/>
      <c r="O7768" s="21"/>
      <c r="P7768" s="27"/>
      <c r="Q7768" s="16"/>
      <c r="U7768" s="27"/>
    </row>
    <row r="7769" spans="2:21" x14ac:dyDescent="0.25">
      <c r="B7769"/>
      <c r="C7769"/>
      <c r="D7769" s="13"/>
      <c r="E7769" s="13"/>
      <c r="K7769" s="23"/>
      <c r="O7769" s="21"/>
      <c r="P7769" s="27"/>
      <c r="Q7769" s="16"/>
      <c r="U7769" s="27"/>
    </row>
    <row r="7770" spans="2:21" x14ac:dyDescent="0.25">
      <c r="B7770"/>
      <c r="C7770"/>
      <c r="D7770" s="13"/>
      <c r="E7770" s="13"/>
      <c r="K7770" s="23"/>
      <c r="O7770" s="21"/>
      <c r="P7770" s="27"/>
      <c r="Q7770" s="16"/>
      <c r="U7770" s="27"/>
    </row>
    <row r="7771" spans="2:21" x14ac:dyDescent="0.25">
      <c r="B7771"/>
      <c r="C7771"/>
      <c r="D7771" s="13"/>
      <c r="E7771" s="13"/>
      <c r="K7771" s="23"/>
      <c r="O7771" s="21"/>
      <c r="P7771" s="27"/>
      <c r="Q7771" s="16"/>
      <c r="U7771" s="27"/>
    </row>
    <row r="7772" spans="2:21" x14ac:dyDescent="0.25">
      <c r="B7772"/>
      <c r="C7772"/>
      <c r="D7772" s="13"/>
      <c r="E7772" s="13"/>
      <c r="K7772" s="23"/>
      <c r="O7772" s="21"/>
      <c r="P7772" s="27"/>
      <c r="Q7772" s="16"/>
      <c r="U7772" s="27"/>
    </row>
    <row r="7773" spans="2:21" x14ac:dyDescent="0.25">
      <c r="B7773"/>
      <c r="C7773"/>
      <c r="D7773" s="13"/>
      <c r="E7773" s="13"/>
      <c r="K7773" s="23"/>
      <c r="O7773" s="21"/>
      <c r="P7773" s="27"/>
      <c r="Q7773" s="16"/>
      <c r="U7773" s="27"/>
    </row>
    <row r="7774" spans="2:21" x14ac:dyDescent="0.25">
      <c r="B7774"/>
      <c r="C7774"/>
      <c r="D7774" s="13"/>
      <c r="E7774" s="13"/>
      <c r="K7774" s="23"/>
      <c r="O7774" s="21"/>
      <c r="P7774" s="27"/>
      <c r="Q7774" s="16"/>
      <c r="U7774" s="27"/>
    </row>
    <row r="7775" spans="2:21" x14ac:dyDescent="0.25">
      <c r="B7775"/>
      <c r="C7775"/>
      <c r="D7775" s="13"/>
      <c r="E7775" s="13"/>
      <c r="K7775" s="23"/>
      <c r="O7775" s="21"/>
      <c r="P7775" s="27"/>
      <c r="Q7775" s="16"/>
      <c r="U7775" s="27"/>
    </row>
    <row r="7776" spans="2:21" x14ac:dyDescent="0.25">
      <c r="B7776"/>
      <c r="C7776"/>
      <c r="D7776" s="13"/>
      <c r="E7776" s="13"/>
      <c r="K7776" s="23"/>
      <c r="O7776" s="21"/>
      <c r="P7776" s="27"/>
      <c r="Q7776" s="16"/>
      <c r="U7776" s="27"/>
    </row>
    <row r="7777" spans="2:21" x14ac:dyDescent="0.25">
      <c r="B7777"/>
      <c r="C7777"/>
      <c r="D7777" s="13"/>
      <c r="E7777" s="13"/>
      <c r="K7777" s="23"/>
      <c r="O7777" s="21"/>
      <c r="P7777" s="27"/>
      <c r="Q7777" s="16"/>
      <c r="U7777" s="27"/>
    </row>
    <row r="7778" spans="2:21" x14ac:dyDescent="0.25">
      <c r="B7778"/>
      <c r="C7778"/>
      <c r="D7778" s="13"/>
      <c r="E7778" s="13"/>
      <c r="K7778" s="23"/>
      <c r="O7778" s="21"/>
      <c r="P7778" s="27"/>
      <c r="Q7778" s="16"/>
      <c r="U7778" s="27"/>
    </row>
    <row r="7779" spans="2:21" x14ac:dyDescent="0.25">
      <c r="B7779"/>
      <c r="C7779"/>
      <c r="D7779" s="13"/>
      <c r="E7779" s="13"/>
      <c r="K7779" s="23"/>
      <c r="O7779" s="21"/>
      <c r="P7779" s="27"/>
      <c r="Q7779" s="16"/>
      <c r="U7779" s="27"/>
    </row>
    <row r="7780" spans="2:21" x14ac:dyDescent="0.25">
      <c r="B7780"/>
      <c r="C7780"/>
      <c r="D7780" s="13"/>
      <c r="E7780" s="13"/>
      <c r="K7780" s="23"/>
      <c r="O7780" s="21"/>
      <c r="P7780" s="27"/>
      <c r="Q7780" s="16"/>
      <c r="U7780" s="27"/>
    </row>
    <row r="7781" spans="2:21" x14ac:dyDescent="0.25">
      <c r="B7781"/>
      <c r="C7781"/>
      <c r="D7781" s="13"/>
      <c r="E7781" s="13"/>
      <c r="K7781" s="23"/>
      <c r="O7781" s="21"/>
      <c r="P7781" s="27"/>
      <c r="Q7781" s="16"/>
      <c r="U7781" s="27"/>
    </row>
    <row r="7782" spans="2:21" x14ac:dyDescent="0.25">
      <c r="B7782"/>
      <c r="C7782"/>
      <c r="D7782" s="13"/>
      <c r="E7782" s="13"/>
      <c r="K7782" s="23"/>
      <c r="O7782" s="21"/>
      <c r="P7782" s="27"/>
      <c r="Q7782" s="16"/>
      <c r="U7782" s="27"/>
    </row>
    <row r="7783" spans="2:21" x14ac:dyDescent="0.25">
      <c r="B7783"/>
      <c r="C7783"/>
      <c r="D7783" s="13"/>
      <c r="E7783" s="13"/>
      <c r="K7783" s="23"/>
      <c r="O7783" s="21"/>
      <c r="P7783" s="27"/>
      <c r="Q7783" s="16"/>
      <c r="U7783" s="27"/>
    </row>
    <row r="7784" spans="2:21" x14ac:dyDescent="0.25">
      <c r="B7784"/>
      <c r="C7784"/>
      <c r="D7784" s="13"/>
      <c r="E7784" s="13"/>
      <c r="K7784" s="23"/>
      <c r="O7784" s="21"/>
      <c r="P7784" s="27"/>
      <c r="Q7784" s="16"/>
      <c r="U7784" s="27"/>
    </row>
    <row r="7785" spans="2:21" x14ac:dyDescent="0.25">
      <c r="B7785"/>
      <c r="C7785"/>
      <c r="D7785" s="13"/>
      <c r="E7785" s="13"/>
      <c r="K7785" s="23"/>
      <c r="O7785" s="21"/>
      <c r="P7785" s="27"/>
      <c r="Q7785" s="16"/>
      <c r="U7785" s="27"/>
    </row>
    <row r="7786" spans="2:21" x14ac:dyDescent="0.25">
      <c r="B7786"/>
      <c r="C7786"/>
      <c r="D7786" s="13"/>
      <c r="E7786" s="13"/>
      <c r="K7786" s="23"/>
      <c r="O7786" s="21"/>
      <c r="P7786" s="27"/>
      <c r="Q7786" s="16"/>
      <c r="U7786" s="27"/>
    </row>
    <row r="7787" spans="2:21" x14ac:dyDescent="0.25">
      <c r="B7787"/>
      <c r="C7787"/>
      <c r="D7787" s="13"/>
      <c r="E7787" s="13"/>
      <c r="K7787" s="23"/>
      <c r="O7787" s="21"/>
      <c r="P7787" s="27"/>
      <c r="Q7787" s="16"/>
      <c r="U7787" s="27"/>
    </row>
    <row r="7788" spans="2:21" x14ac:dyDescent="0.25">
      <c r="B7788"/>
      <c r="C7788"/>
      <c r="D7788" s="13"/>
      <c r="E7788" s="13"/>
      <c r="K7788" s="23"/>
      <c r="O7788" s="21"/>
      <c r="P7788" s="27"/>
      <c r="Q7788" s="16"/>
      <c r="U7788" s="27"/>
    </row>
    <row r="7789" spans="2:21" x14ac:dyDescent="0.25">
      <c r="B7789"/>
      <c r="C7789"/>
      <c r="D7789" s="13"/>
      <c r="E7789" s="13"/>
      <c r="K7789" s="23"/>
      <c r="O7789" s="21"/>
      <c r="P7789" s="27"/>
      <c r="Q7789" s="16"/>
      <c r="U7789" s="27"/>
    </row>
    <row r="7790" spans="2:21" x14ac:dyDescent="0.25">
      <c r="B7790"/>
      <c r="C7790"/>
      <c r="D7790" s="13"/>
      <c r="E7790" s="13"/>
      <c r="K7790" s="23"/>
      <c r="O7790" s="21"/>
      <c r="P7790" s="27"/>
      <c r="Q7790" s="16"/>
      <c r="U7790" s="27"/>
    </row>
    <row r="7791" spans="2:21" x14ac:dyDescent="0.25">
      <c r="B7791"/>
      <c r="C7791"/>
      <c r="D7791" s="13"/>
      <c r="E7791" s="13"/>
      <c r="K7791" s="23"/>
      <c r="O7791" s="21"/>
      <c r="P7791" s="27"/>
      <c r="Q7791" s="16"/>
      <c r="U7791" s="27"/>
    </row>
    <row r="7792" spans="2:21" x14ac:dyDescent="0.25">
      <c r="B7792"/>
      <c r="C7792"/>
      <c r="D7792" s="13"/>
      <c r="E7792" s="13"/>
      <c r="K7792" s="23"/>
      <c r="O7792" s="21"/>
      <c r="P7792" s="27"/>
      <c r="Q7792" s="16"/>
      <c r="U7792" s="27"/>
    </row>
    <row r="7793" spans="2:21" x14ac:dyDescent="0.25">
      <c r="B7793"/>
      <c r="C7793"/>
      <c r="D7793" s="13"/>
      <c r="E7793" s="13"/>
      <c r="K7793" s="23"/>
      <c r="O7793" s="21"/>
      <c r="P7793" s="27"/>
      <c r="Q7793" s="16"/>
      <c r="U7793" s="27"/>
    </row>
    <row r="7794" spans="2:21" x14ac:dyDescent="0.25">
      <c r="B7794"/>
      <c r="C7794"/>
      <c r="D7794" s="13"/>
      <c r="E7794" s="13"/>
      <c r="K7794" s="23"/>
      <c r="O7794" s="21"/>
      <c r="P7794" s="27"/>
      <c r="Q7794" s="16"/>
      <c r="U7794" s="27"/>
    </row>
    <row r="7795" spans="2:21" x14ac:dyDescent="0.25">
      <c r="B7795"/>
      <c r="C7795"/>
      <c r="D7795" s="13"/>
      <c r="E7795" s="13"/>
      <c r="K7795" s="23"/>
      <c r="O7795" s="21"/>
      <c r="P7795" s="27"/>
      <c r="Q7795" s="16"/>
      <c r="U7795" s="27"/>
    </row>
    <row r="7796" spans="2:21" x14ac:dyDescent="0.25">
      <c r="B7796"/>
      <c r="C7796"/>
      <c r="D7796" s="13"/>
      <c r="E7796" s="13"/>
      <c r="K7796" s="23"/>
      <c r="O7796" s="21"/>
      <c r="P7796" s="27"/>
      <c r="Q7796" s="16"/>
      <c r="U7796" s="27"/>
    </row>
    <row r="7797" spans="2:21" x14ac:dyDescent="0.25">
      <c r="B7797"/>
      <c r="C7797"/>
      <c r="D7797" s="13"/>
      <c r="E7797" s="13"/>
      <c r="K7797" s="23"/>
      <c r="O7797" s="21"/>
      <c r="P7797" s="27"/>
      <c r="Q7797" s="16"/>
      <c r="U7797" s="27"/>
    </row>
    <row r="7798" spans="2:21" x14ac:dyDescent="0.25">
      <c r="B7798"/>
      <c r="C7798"/>
      <c r="D7798" s="13"/>
      <c r="E7798" s="13"/>
      <c r="K7798" s="23"/>
      <c r="O7798" s="21"/>
      <c r="P7798" s="27"/>
      <c r="Q7798" s="16"/>
      <c r="U7798" s="27"/>
    </row>
    <row r="7799" spans="2:21" x14ac:dyDescent="0.25">
      <c r="B7799"/>
      <c r="C7799"/>
      <c r="D7799" s="13"/>
      <c r="E7799" s="13"/>
      <c r="K7799" s="23"/>
      <c r="O7799" s="21"/>
      <c r="P7799" s="27"/>
      <c r="Q7799" s="16"/>
      <c r="U7799" s="27"/>
    </row>
    <row r="7800" spans="2:21" x14ac:dyDescent="0.25">
      <c r="B7800"/>
      <c r="C7800"/>
      <c r="D7800" s="13"/>
      <c r="E7800" s="13"/>
      <c r="K7800" s="23"/>
      <c r="O7800" s="21"/>
      <c r="P7800" s="27"/>
      <c r="Q7800" s="16"/>
      <c r="U7800" s="27"/>
    </row>
    <row r="7801" spans="2:21" x14ac:dyDescent="0.25">
      <c r="B7801"/>
      <c r="C7801"/>
      <c r="D7801" s="13"/>
      <c r="E7801" s="13"/>
      <c r="K7801" s="23"/>
      <c r="O7801" s="21"/>
      <c r="P7801" s="27"/>
      <c r="Q7801" s="16"/>
      <c r="U7801" s="27"/>
    </row>
    <row r="7802" spans="2:21" x14ac:dyDescent="0.25">
      <c r="B7802"/>
      <c r="C7802"/>
      <c r="D7802" s="13"/>
      <c r="E7802" s="13"/>
      <c r="K7802" s="23"/>
      <c r="O7802" s="21"/>
      <c r="P7802" s="27"/>
      <c r="Q7802" s="16"/>
      <c r="U7802" s="27"/>
    </row>
    <row r="7803" spans="2:21" x14ac:dyDescent="0.25">
      <c r="B7803"/>
      <c r="C7803"/>
      <c r="D7803" s="13"/>
      <c r="E7803" s="13"/>
      <c r="K7803" s="23"/>
      <c r="O7803" s="21"/>
      <c r="P7803" s="27"/>
      <c r="Q7803" s="16"/>
      <c r="U7803" s="27"/>
    </row>
    <row r="7804" spans="2:21" x14ac:dyDescent="0.25">
      <c r="B7804"/>
      <c r="C7804"/>
      <c r="D7804" s="13"/>
      <c r="E7804" s="13"/>
      <c r="K7804" s="23"/>
      <c r="O7804" s="21"/>
      <c r="P7804" s="27"/>
      <c r="Q7804" s="16"/>
      <c r="U7804" s="27"/>
    </row>
    <row r="7805" spans="2:21" x14ac:dyDescent="0.25">
      <c r="B7805"/>
      <c r="C7805"/>
      <c r="D7805" s="13"/>
      <c r="E7805" s="13"/>
      <c r="K7805" s="23"/>
      <c r="O7805" s="21"/>
      <c r="P7805" s="27"/>
      <c r="Q7805" s="16"/>
      <c r="U7805" s="27"/>
    </row>
    <row r="7806" spans="2:21" x14ac:dyDescent="0.25">
      <c r="B7806"/>
      <c r="C7806"/>
      <c r="D7806" s="13"/>
      <c r="E7806" s="13"/>
      <c r="K7806" s="23"/>
      <c r="O7806" s="21"/>
      <c r="P7806" s="27"/>
      <c r="Q7806" s="16"/>
      <c r="U7806" s="27"/>
    </row>
    <row r="7807" spans="2:21" x14ac:dyDescent="0.25">
      <c r="B7807"/>
      <c r="C7807"/>
      <c r="D7807" s="13"/>
      <c r="E7807" s="13"/>
      <c r="K7807" s="23"/>
      <c r="O7807" s="21"/>
      <c r="P7807" s="27"/>
      <c r="Q7807" s="16"/>
      <c r="U7807" s="27"/>
    </row>
    <row r="7808" spans="2:21" x14ac:dyDescent="0.25">
      <c r="B7808"/>
      <c r="C7808"/>
      <c r="D7808" s="13"/>
      <c r="E7808" s="13"/>
      <c r="K7808" s="23"/>
      <c r="O7808" s="21"/>
      <c r="P7808" s="27"/>
      <c r="Q7808" s="16"/>
      <c r="U7808" s="27"/>
    </row>
    <row r="7809" spans="2:21" x14ac:dyDescent="0.25">
      <c r="B7809"/>
      <c r="C7809"/>
      <c r="D7809" s="13"/>
      <c r="E7809" s="13"/>
      <c r="K7809" s="23"/>
      <c r="O7809" s="21"/>
      <c r="P7809" s="27"/>
      <c r="Q7809" s="16"/>
      <c r="U7809" s="27"/>
    </row>
    <row r="7810" spans="2:21" x14ac:dyDescent="0.25">
      <c r="B7810"/>
      <c r="C7810"/>
      <c r="D7810" s="13"/>
      <c r="E7810" s="13"/>
      <c r="K7810" s="23"/>
      <c r="O7810" s="21"/>
      <c r="P7810" s="27"/>
      <c r="Q7810" s="16"/>
      <c r="U7810" s="27"/>
    </row>
    <row r="7811" spans="2:21" x14ac:dyDescent="0.25">
      <c r="B7811"/>
      <c r="C7811"/>
      <c r="D7811" s="13"/>
      <c r="E7811" s="13"/>
      <c r="K7811" s="23"/>
      <c r="O7811" s="21"/>
      <c r="P7811" s="27"/>
      <c r="Q7811" s="16"/>
      <c r="U7811" s="27"/>
    </row>
    <row r="7812" spans="2:21" x14ac:dyDescent="0.25">
      <c r="B7812"/>
      <c r="C7812"/>
      <c r="D7812" s="13"/>
      <c r="E7812" s="13"/>
      <c r="K7812" s="23"/>
      <c r="O7812" s="21"/>
      <c r="P7812" s="27"/>
      <c r="Q7812" s="16"/>
      <c r="U7812" s="27"/>
    </row>
    <row r="7813" spans="2:21" x14ac:dyDescent="0.25">
      <c r="B7813"/>
      <c r="C7813"/>
      <c r="D7813" s="13"/>
      <c r="E7813" s="13"/>
      <c r="K7813" s="23"/>
      <c r="O7813" s="21"/>
      <c r="P7813" s="27"/>
      <c r="Q7813" s="16"/>
      <c r="U7813" s="27"/>
    </row>
    <row r="7814" spans="2:21" x14ac:dyDescent="0.25">
      <c r="B7814"/>
      <c r="C7814"/>
      <c r="D7814" s="13"/>
      <c r="E7814" s="13"/>
      <c r="K7814" s="23"/>
      <c r="O7814" s="21"/>
      <c r="P7814" s="27"/>
      <c r="Q7814" s="16"/>
      <c r="U7814" s="27"/>
    </row>
    <row r="7815" spans="2:21" x14ac:dyDescent="0.25">
      <c r="B7815"/>
      <c r="C7815"/>
      <c r="D7815" s="13"/>
      <c r="E7815" s="13"/>
      <c r="K7815" s="23"/>
      <c r="O7815" s="21"/>
      <c r="P7815" s="27"/>
      <c r="Q7815" s="16"/>
      <c r="U7815" s="27"/>
    </row>
    <row r="7816" spans="2:21" x14ac:dyDescent="0.25">
      <c r="B7816"/>
      <c r="C7816"/>
      <c r="D7816" s="13"/>
      <c r="E7816" s="13"/>
      <c r="K7816" s="23"/>
      <c r="O7816" s="21"/>
      <c r="P7816" s="27"/>
      <c r="Q7816" s="16"/>
      <c r="U7816" s="27"/>
    </row>
    <row r="7817" spans="2:21" x14ac:dyDescent="0.25">
      <c r="B7817"/>
      <c r="C7817"/>
      <c r="D7817" s="13"/>
      <c r="E7817" s="13"/>
      <c r="K7817" s="23"/>
      <c r="O7817" s="21"/>
      <c r="P7817" s="27"/>
      <c r="Q7817" s="16"/>
      <c r="U7817" s="27"/>
    </row>
    <row r="7818" spans="2:21" x14ac:dyDescent="0.25">
      <c r="B7818"/>
      <c r="C7818"/>
      <c r="D7818" s="13"/>
      <c r="E7818" s="13"/>
      <c r="K7818" s="23"/>
      <c r="O7818" s="21"/>
      <c r="P7818" s="27"/>
      <c r="Q7818" s="16"/>
      <c r="U7818" s="27"/>
    </row>
    <row r="7819" spans="2:21" x14ac:dyDescent="0.25">
      <c r="B7819"/>
      <c r="C7819"/>
      <c r="D7819" s="13"/>
      <c r="E7819" s="13"/>
      <c r="K7819" s="23"/>
      <c r="O7819" s="21"/>
      <c r="P7819" s="27"/>
      <c r="Q7819" s="16"/>
      <c r="U7819" s="27"/>
    </row>
    <row r="7820" spans="2:21" x14ac:dyDescent="0.25">
      <c r="B7820"/>
      <c r="C7820"/>
      <c r="D7820" s="13"/>
      <c r="E7820" s="13"/>
      <c r="K7820" s="23"/>
      <c r="O7820" s="21"/>
      <c r="P7820" s="27"/>
      <c r="Q7820" s="16"/>
      <c r="U7820" s="27"/>
    </row>
    <row r="7821" spans="2:21" x14ac:dyDescent="0.25">
      <c r="B7821"/>
      <c r="C7821"/>
      <c r="D7821" s="13"/>
      <c r="E7821" s="13"/>
      <c r="K7821" s="23"/>
      <c r="O7821" s="21"/>
      <c r="P7821" s="27"/>
      <c r="Q7821" s="16"/>
      <c r="U7821" s="27"/>
    </row>
    <row r="7822" spans="2:21" x14ac:dyDescent="0.25">
      <c r="B7822"/>
      <c r="C7822"/>
      <c r="D7822" s="13"/>
      <c r="E7822" s="13"/>
      <c r="K7822" s="23"/>
      <c r="O7822" s="21"/>
      <c r="P7822" s="27"/>
      <c r="Q7822" s="16"/>
      <c r="U7822" s="27"/>
    </row>
    <row r="7823" spans="2:21" x14ac:dyDescent="0.25">
      <c r="B7823"/>
      <c r="C7823"/>
      <c r="D7823" s="13"/>
      <c r="E7823" s="13"/>
      <c r="K7823" s="23"/>
      <c r="O7823" s="21"/>
      <c r="P7823" s="27"/>
      <c r="Q7823" s="16"/>
      <c r="U7823" s="27"/>
    </row>
    <row r="7824" spans="2:21" x14ac:dyDescent="0.25">
      <c r="B7824"/>
      <c r="C7824"/>
      <c r="D7824" s="13"/>
      <c r="E7824" s="13"/>
      <c r="K7824" s="23"/>
      <c r="O7824" s="21"/>
      <c r="P7824" s="27"/>
      <c r="Q7824" s="16"/>
      <c r="U7824" s="27"/>
    </row>
    <row r="7825" spans="2:21" x14ac:dyDescent="0.25">
      <c r="B7825"/>
      <c r="C7825"/>
      <c r="D7825" s="13"/>
      <c r="E7825" s="13"/>
      <c r="K7825" s="23"/>
      <c r="O7825" s="21"/>
      <c r="P7825" s="27"/>
      <c r="Q7825" s="16"/>
      <c r="U7825" s="27"/>
    </row>
    <row r="7826" spans="2:21" x14ac:dyDescent="0.25">
      <c r="B7826"/>
      <c r="C7826"/>
      <c r="D7826" s="13"/>
      <c r="E7826" s="13"/>
      <c r="K7826" s="23"/>
      <c r="O7826" s="21"/>
      <c r="P7826" s="27"/>
      <c r="Q7826" s="16"/>
      <c r="U7826" s="27"/>
    </row>
    <row r="7827" spans="2:21" x14ac:dyDescent="0.25">
      <c r="B7827"/>
      <c r="C7827"/>
      <c r="D7827" s="13"/>
      <c r="E7827" s="13"/>
      <c r="K7827" s="23"/>
      <c r="O7827" s="21"/>
      <c r="P7827" s="27"/>
      <c r="Q7827" s="16"/>
      <c r="U7827" s="27"/>
    </row>
    <row r="7828" spans="2:21" x14ac:dyDescent="0.25">
      <c r="B7828"/>
      <c r="C7828"/>
      <c r="D7828" s="13"/>
      <c r="E7828" s="13"/>
      <c r="K7828" s="23"/>
      <c r="O7828" s="21"/>
      <c r="P7828" s="27"/>
      <c r="Q7828" s="16"/>
      <c r="U7828" s="27"/>
    </row>
    <row r="7829" spans="2:21" x14ac:dyDescent="0.25">
      <c r="B7829"/>
      <c r="C7829"/>
      <c r="D7829" s="13"/>
      <c r="E7829" s="13"/>
      <c r="K7829" s="23"/>
      <c r="O7829" s="21"/>
      <c r="P7829" s="27"/>
      <c r="Q7829" s="16"/>
      <c r="U7829" s="27"/>
    </row>
    <row r="7830" spans="2:21" x14ac:dyDescent="0.25">
      <c r="B7830"/>
      <c r="C7830"/>
      <c r="D7830" s="13"/>
      <c r="E7830" s="13"/>
      <c r="K7830" s="23"/>
      <c r="O7830" s="21"/>
      <c r="P7830" s="27"/>
      <c r="Q7830" s="16"/>
      <c r="U7830" s="27"/>
    </row>
    <row r="7831" spans="2:21" x14ac:dyDescent="0.25">
      <c r="B7831"/>
      <c r="C7831"/>
      <c r="D7831" s="13"/>
      <c r="E7831" s="13"/>
      <c r="K7831" s="23"/>
      <c r="O7831" s="21"/>
      <c r="P7831" s="27"/>
      <c r="Q7831" s="16"/>
      <c r="U7831" s="27"/>
    </row>
    <row r="7832" spans="2:21" x14ac:dyDescent="0.25">
      <c r="B7832"/>
      <c r="C7832"/>
      <c r="D7832" s="13"/>
      <c r="E7832" s="13"/>
      <c r="K7832" s="23"/>
      <c r="O7832" s="21"/>
      <c r="P7832" s="27"/>
      <c r="Q7832" s="16"/>
      <c r="U7832" s="27"/>
    </row>
    <row r="7833" spans="2:21" x14ac:dyDescent="0.25">
      <c r="B7833"/>
      <c r="C7833"/>
      <c r="D7833" s="13"/>
      <c r="E7833" s="13"/>
      <c r="K7833" s="23"/>
      <c r="O7833" s="21"/>
      <c r="P7833" s="27"/>
      <c r="Q7833" s="16"/>
      <c r="U7833" s="27"/>
    </row>
    <row r="7834" spans="2:21" x14ac:dyDescent="0.25">
      <c r="B7834"/>
      <c r="C7834"/>
      <c r="D7834" s="13"/>
      <c r="E7834" s="13"/>
      <c r="K7834" s="23"/>
      <c r="O7834" s="21"/>
      <c r="P7834" s="27"/>
      <c r="Q7834" s="16"/>
      <c r="U7834" s="27"/>
    </row>
    <row r="7835" spans="2:21" x14ac:dyDescent="0.25">
      <c r="B7835"/>
      <c r="C7835"/>
      <c r="D7835" s="13"/>
      <c r="E7835" s="13"/>
      <c r="K7835" s="23"/>
      <c r="O7835" s="21"/>
      <c r="P7835" s="27"/>
      <c r="Q7835" s="16"/>
      <c r="U7835" s="27"/>
    </row>
    <row r="7836" spans="2:21" x14ac:dyDescent="0.25">
      <c r="B7836"/>
      <c r="C7836"/>
      <c r="D7836" s="13"/>
      <c r="E7836" s="13"/>
      <c r="K7836" s="23"/>
      <c r="O7836" s="21"/>
      <c r="P7836" s="27"/>
      <c r="Q7836" s="16"/>
      <c r="U7836" s="27"/>
    </row>
    <row r="7837" spans="2:21" x14ac:dyDescent="0.25">
      <c r="B7837"/>
      <c r="C7837"/>
      <c r="D7837" s="13"/>
      <c r="E7837" s="13"/>
      <c r="K7837" s="23"/>
      <c r="O7837" s="21"/>
      <c r="P7837" s="27"/>
      <c r="Q7837" s="16"/>
      <c r="U7837" s="27"/>
    </row>
    <row r="7838" spans="2:21" x14ac:dyDescent="0.25">
      <c r="B7838"/>
      <c r="C7838"/>
      <c r="D7838" s="13"/>
      <c r="E7838" s="13"/>
      <c r="K7838" s="23"/>
      <c r="O7838" s="21"/>
      <c r="P7838" s="27"/>
      <c r="Q7838" s="16"/>
      <c r="U7838" s="27"/>
    </row>
    <row r="7839" spans="2:21" x14ac:dyDescent="0.25">
      <c r="B7839"/>
      <c r="C7839"/>
      <c r="D7839" s="13"/>
      <c r="E7839" s="13"/>
      <c r="K7839" s="23"/>
      <c r="O7839" s="21"/>
      <c r="P7839" s="27"/>
      <c r="Q7839" s="16"/>
      <c r="U7839" s="27"/>
    </row>
    <row r="7840" spans="2:21" x14ac:dyDescent="0.25">
      <c r="B7840"/>
      <c r="C7840"/>
      <c r="D7840" s="13"/>
      <c r="E7840" s="13"/>
      <c r="K7840" s="23"/>
      <c r="O7840" s="21"/>
      <c r="P7840" s="27"/>
      <c r="Q7840" s="16"/>
      <c r="U7840" s="27"/>
    </row>
    <row r="7841" spans="2:21" x14ac:dyDescent="0.25">
      <c r="B7841"/>
      <c r="C7841"/>
      <c r="D7841" s="13"/>
      <c r="E7841" s="13"/>
      <c r="K7841" s="23"/>
      <c r="O7841" s="21"/>
      <c r="P7841" s="27"/>
      <c r="Q7841" s="16"/>
      <c r="U7841" s="27"/>
    </row>
    <row r="7842" spans="2:21" x14ac:dyDescent="0.25">
      <c r="B7842"/>
      <c r="C7842"/>
      <c r="D7842" s="13"/>
      <c r="E7842" s="13"/>
      <c r="K7842" s="23"/>
      <c r="O7842" s="21"/>
      <c r="P7842" s="27"/>
      <c r="Q7842" s="16"/>
      <c r="U7842" s="27"/>
    </row>
    <row r="7843" spans="2:21" x14ac:dyDescent="0.25">
      <c r="B7843"/>
      <c r="C7843"/>
      <c r="D7843" s="13"/>
      <c r="E7843" s="13"/>
      <c r="K7843" s="23"/>
      <c r="O7843" s="21"/>
      <c r="P7843" s="27"/>
      <c r="Q7843" s="16"/>
      <c r="U7843" s="27"/>
    </row>
    <row r="7844" spans="2:21" x14ac:dyDescent="0.25">
      <c r="B7844"/>
      <c r="C7844"/>
      <c r="D7844" s="13"/>
      <c r="E7844" s="13"/>
      <c r="K7844" s="23"/>
      <c r="O7844" s="21"/>
      <c r="P7844" s="27"/>
      <c r="Q7844" s="16"/>
      <c r="U7844" s="27"/>
    </row>
    <row r="7845" spans="2:21" x14ac:dyDescent="0.25">
      <c r="B7845"/>
      <c r="C7845"/>
      <c r="D7845" s="13"/>
      <c r="E7845" s="13"/>
      <c r="K7845" s="23"/>
      <c r="O7845" s="21"/>
      <c r="P7845" s="27"/>
      <c r="Q7845" s="16"/>
      <c r="U7845" s="27"/>
    </row>
    <row r="7846" spans="2:21" x14ac:dyDescent="0.25">
      <c r="B7846"/>
      <c r="C7846"/>
      <c r="D7846" s="13"/>
      <c r="E7846" s="13"/>
      <c r="K7846" s="23"/>
      <c r="O7846" s="21"/>
      <c r="P7846" s="27"/>
      <c r="Q7846" s="16"/>
      <c r="U7846" s="27"/>
    </row>
    <row r="7847" spans="2:21" x14ac:dyDescent="0.25">
      <c r="B7847"/>
      <c r="C7847"/>
      <c r="D7847" s="13"/>
      <c r="E7847" s="13"/>
      <c r="K7847" s="23"/>
      <c r="O7847" s="21"/>
      <c r="P7847" s="27"/>
      <c r="Q7847" s="16"/>
      <c r="U7847" s="27"/>
    </row>
    <row r="7848" spans="2:21" x14ac:dyDescent="0.25">
      <c r="B7848"/>
      <c r="C7848"/>
      <c r="D7848" s="13"/>
      <c r="E7848" s="13"/>
      <c r="K7848" s="23"/>
      <c r="O7848" s="21"/>
      <c r="P7848" s="27"/>
      <c r="Q7848" s="16"/>
      <c r="U7848" s="27"/>
    </row>
    <row r="7849" spans="2:21" x14ac:dyDescent="0.25">
      <c r="B7849"/>
      <c r="C7849"/>
      <c r="D7849" s="13"/>
      <c r="E7849" s="13"/>
      <c r="K7849" s="23"/>
      <c r="O7849" s="21"/>
      <c r="P7849" s="27"/>
      <c r="Q7849" s="16"/>
      <c r="U7849" s="27"/>
    </row>
    <row r="7850" spans="2:21" x14ac:dyDescent="0.25">
      <c r="B7850"/>
      <c r="C7850"/>
      <c r="D7850" s="13"/>
      <c r="E7850" s="13"/>
      <c r="K7850" s="23"/>
      <c r="O7850" s="21"/>
      <c r="P7850" s="27"/>
      <c r="Q7850" s="16"/>
      <c r="U7850" s="27"/>
    </row>
    <row r="7851" spans="2:21" x14ac:dyDescent="0.25">
      <c r="B7851"/>
      <c r="C7851"/>
      <c r="D7851" s="13"/>
      <c r="E7851" s="13"/>
      <c r="K7851" s="23"/>
      <c r="O7851" s="21"/>
      <c r="P7851" s="27"/>
      <c r="Q7851" s="16"/>
      <c r="U7851" s="27"/>
    </row>
    <row r="7852" spans="2:21" x14ac:dyDescent="0.25">
      <c r="B7852"/>
      <c r="C7852"/>
      <c r="D7852" s="13"/>
      <c r="E7852" s="13"/>
      <c r="K7852" s="23"/>
      <c r="O7852" s="21"/>
      <c r="P7852" s="27"/>
      <c r="Q7852" s="16"/>
      <c r="U7852" s="27"/>
    </row>
    <row r="7853" spans="2:21" x14ac:dyDescent="0.25">
      <c r="B7853"/>
      <c r="C7853"/>
      <c r="D7853" s="13"/>
      <c r="E7853" s="13"/>
      <c r="K7853" s="23"/>
      <c r="O7853" s="21"/>
      <c r="P7853" s="27"/>
      <c r="Q7853" s="16"/>
      <c r="U7853" s="27"/>
    </row>
    <row r="7854" spans="2:21" x14ac:dyDescent="0.25">
      <c r="B7854"/>
      <c r="C7854"/>
      <c r="D7854" s="13"/>
      <c r="E7854" s="13"/>
      <c r="K7854" s="23"/>
      <c r="O7854" s="21"/>
      <c r="P7854" s="27"/>
      <c r="Q7854" s="16"/>
      <c r="U7854" s="27"/>
    </row>
    <row r="7855" spans="2:21" x14ac:dyDescent="0.25">
      <c r="B7855"/>
      <c r="C7855"/>
      <c r="D7855" s="13"/>
      <c r="E7855" s="13"/>
      <c r="K7855" s="23"/>
      <c r="O7855" s="21"/>
      <c r="P7855" s="27"/>
      <c r="Q7855" s="16"/>
      <c r="U7855" s="27"/>
    </row>
    <row r="7856" spans="2:21" x14ac:dyDescent="0.25">
      <c r="B7856"/>
      <c r="C7856"/>
      <c r="D7856" s="13"/>
      <c r="E7856" s="13"/>
      <c r="K7856" s="23"/>
      <c r="O7856" s="21"/>
      <c r="P7856" s="27"/>
      <c r="Q7856" s="16"/>
      <c r="U7856" s="27"/>
    </row>
    <row r="7857" spans="2:21" x14ac:dyDescent="0.25">
      <c r="B7857"/>
      <c r="C7857"/>
      <c r="D7857" s="13"/>
      <c r="E7857" s="13"/>
      <c r="K7857" s="23"/>
      <c r="O7857" s="21"/>
      <c r="P7857" s="27"/>
      <c r="Q7857" s="16"/>
      <c r="U7857" s="27"/>
    </row>
    <row r="7858" spans="2:21" x14ac:dyDescent="0.25">
      <c r="B7858"/>
      <c r="C7858"/>
      <c r="D7858" s="13"/>
      <c r="E7858" s="13"/>
      <c r="K7858" s="23"/>
      <c r="O7858" s="21"/>
      <c r="P7858" s="27"/>
      <c r="Q7858" s="16"/>
      <c r="U7858" s="27"/>
    </row>
    <row r="7859" spans="2:21" x14ac:dyDescent="0.25">
      <c r="B7859"/>
      <c r="C7859"/>
      <c r="D7859" s="13"/>
      <c r="E7859" s="13"/>
      <c r="K7859" s="23"/>
      <c r="O7859" s="21"/>
      <c r="P7859" s="27"/>
      <c r="Q7859" s="16"/>
      <c r="U7859" s="27"/>
    </row>
    <row r="7860" spans="2:21" x14ac:dyDescent="0.25">
      <c r="B7860"/>
      <c r="C7860"/>
      <c r="D7860" s="13"/>
      <c r="E7860" s="13"/>
      <c r="K7860" s="23"/>
      <c r="O7860" s="21"/>
      <c r="P7860" s="27"/>
      <c r="Q7860" s="16"/>
      <c r="U7860" s="27"/>
    </row>
    <row r="7861" spans="2:21" x14ac:dyDescent="0.25">
      <c r="B7861"/>
      <c r="C7861"/>
      <c r="D7861" s="13"/>
      <c r="E7861" s="13"/>
      <c r="K7861" s="23"/>
      <c r="O7861" s="21"/>
      <c r="P7861" s="27"/>
      <c r="Q7861" s="16"/>
      <c r="U7861" s="27"/>
    </row>
    <row r="7862" spans="2:21" x14ac:dyDescent="0.25">
      <c r="B7862"/>
      <c r="C7862"/>
      <c r="D7862" s="13"/>
      <c r="E7862" s="13"/>
      <c r="K7862" s="23"/>
      <c r="O7862" s="21"/>
      <c r="P7862" s="27"/>
      <c r="Q7862" s="16"/>
      <c r="U7862" s="27"/>
    </row>
    <row r="7863" spans="2:21" x14ac:dyDescent="0.25">
      <c r="B7863"/>
      <c r="C7863"/>
      <c r="D7863" s="13"/>
      <c r="E7863" s="13"/>
      <c r="K7863" s="23"/>
      <c r="O7863" s="21"/>
      <c r="P7863" s="27"/>
      <c r="Q7863" s="16"/>
      <c r="U7863" s="27"/>
    </row>
    <row r="7864" spans="2:21" x14ac:dyDescent="0.25">
      <c r="B7864"/>
      <c r="C7864"/>
      <c r="D7864" s="13"/>
      <c r="E7864" s="13"/>
      <c r="K7864" s="23"/>
      <c r="O7864" s="21"/>
      <c r="P7864" s="27"/>
      <c r="Q7864" s="16"/>
      <c r="U7864" s="27"/>
    </row>
    <row r="7865" spans="2:21" x14ac:dyDescent="0.25">
      <c r="B7865"/>
      <c r="C7865"/>
      <c r="D7865" s="13"/>
      <c r="E7865" s="13"/>
      <c r="K7865" s="23"/>
      <c r="O7865" s="21"/>
      <c r="P7865" s="27"/>
      <c r="Q7865" s="16"/>
      <c r="U7865" s="27"/>
    </row>
    <row r="7866" spans="2:21" x14ac:dyDescent="0.25">
      <c r="B7866"/>
      <c r="C7866"/>
      <c r="D7866" s="13"/>
      <c r="E7866" s="13"/>
      <c r="K7866" s="23"/>
      <c r="O7866" s="21"/>
      <c r="P7866" s="27"/>
      <c r="Q7866" s="16"/>
      <c r="U7866" s="27"/>
    </row>
    <row r="7867" spans="2:21" x14ac:dyDescent="0.25">
      <c r="B7867"/>
      <c r="C7867"/>
      <c r="D7867" s="13"/>
      <c r="E7867" s="13"/>
      <c r="K7867" s="23"/>
      <c r="O7867" s="21"/>
      <c r="P7867" s="27"/>
      <c r="Q7867" s="16"/>
      <c r="U7867" s="27"/>
    </row>
    <row r="7868" spans="2:21" x14ac:dyDescent="0.25">
      <c r="B7868"/>
      <c r="C7868"/>
      <c r="D7868" s="13"/>
      <c r="E7868" s="13"/>
      <c r="K7868" s="23"/>
      <c r="O7868" s="21"/>
      <c r="P7868" s="27"/>
      <c r="Q7868" s="16"/>
      <c r="U7868" s="27"/>
    </row>
    <row r="7869" spans="2:21" x14ac:dyDescent="0.25">
      <c r="B7869"/>
      <c r="C7869"/>
      <c r="D7869" s="13"/>
      <c r="E7869" s="13"/>
      <c r="K7869" s="23"/>
      <c r="O7869" s="21"/>
      <c r="P7869" s="27"/>
      <c r="Q7869" s="16"/>
      <c r="U7869" s="27"/>
    </row>
    <row r="7870" spans="2:21" x14ac:dyDescent="0.25">
      <c r="B7870"/>
      <c r="C7870"/>
      <c r="D7870" s="13"/>
      <c r="E7870" s="13"/>
      <c r="K7870" s="23"/>
      <c r="O7870" s="21"/>
      <c r="P7870" s="27"/>
      <c r="Q7870" s="16"/>
      <c r="U7870" s="27"/>
    </row>
    <row r="7871" spans="2:21" x14ac:dyDescent="0.25">
      <c r="B7871"/>
      <c r="C7871"/>
      <c r="D7871" s="13"/>
      <c r="E7871" s="13"/>
      <c r="K7871" s="23"/>
      <c r="O7871" s="21"/>
      <c r="P7871" s="27"/>
      <c r="Q7871" s="16"/>
      <c r="U7871" s="27"/>
    </row>
    <row r="7872" spans="2:21" x14ac:dyDescent="0.25">
      <c r="B7872"/>
      <c r="C7872"/>
      <c r="D7872" s="13"/>
      <c r="E7872" s="13"/>
      <c r="K7872" s="23"/>
      <c r="O7872" s="21"/>
      <c r="P7872" s="27"/>
      <c r="Q7872" s="16"/>
      <c r="U7872" s="27"/>
    </row>
    <row r="7873" spans="2:21" x14ac:dyDescent="0.25">
      <c r="B7873"/>
      <c r="C7873"/>
      <c r="D7873" s="13"/>
      <c r="E7873" s="13"/>
      <c r="K7873" s="23"/>
      <c r="O7873" s="21"/>
      <c r="P7873" s="27"/>
      <c r="Q7873" s="16"/>
      <c r="U7873" s="27"/>
    </row>
    <row r="7874" spans="2:21" x14ac:dyDescent="0.25">
      <c r="B7874"/>
      <c r="C7874"/>
      <c r="D7874" s="13"/>
      <c r="E7874" s="13"/>
      <c r="K7874" s="23"/>
      <c r="O7874" s="21"/>
      <c r="P7874" s="27"/>
      <c r="Q7874" s="16"/>
      <c r="U7874" s="27"/>
    </row>
    <row r="7875" spans="2:21" x14ac:dyDescent="0.25">
      <c r="B7875"/>
      <c r="C7875"/>
      <c r="D7875" s="13"/>
      <c r="E7875" s="13"/>
      <c r="K7875" s="23"/>
      <c r="O7875" s="21"/>
      <c r="P7875" s="27"/>
      <c r="Q7875" s="16"/>
      <c r="U7875" s="27"/>
    </row>
    <row r="7876" spans="2:21" x14ac:dyDescent="0.25">
      <c r="B7876"/>
      <c r="C7876"/>
      <c r="D7876" s="13"/>
      <c r="E7876" s="13"/>
      <c r="K7876" s="23"/>
      <c r="O7876" s="21"/>
      <c r="P7876" s="27"/>
      <c r="Q7876" s="16"/>
      <c r="U7876" s="27"/>
    </row>
    <row r="7877" spans="2:21" x14ac:dyDescent="0.25">
      <c r="B7877"/>
      <c r="C7877"/>
      <c r="D7877" s="13"/>
      <c r="E7877" s="13"/>
      <c r="K7877" s="23"/>
      <c r="O7877" s="21"/>
      <c r="P7877" s="27"/>
      <c r="Q7877" s="16"/>
      <c r="U7877" s="27"/>
    </row>
    <row r="7878" spans="2:21" x14ac:dyDescent="0.25">
      <c r="B7878"/>
      <c r="C7878"/>
      <c r="D7878" s="13"/>
      <c r="E7878" s="13"/>
      <c r="K7878" s="23"/>
      <c r="O7878" s="21"/>
      <c r="P7878" s="27"/>
      <c r="Q7878" s="16"/>
      <c r="U7878" s="27"/>
    </row>
    <row r="7879" spans="2:21" x14ac:dyDescent="0.25">
      <c r="B7879"/>
      <c r="C7879"/>
      <c r="D7879" s="13"/>
      <c r="E7879" s="13"/>
      <c r="K7879" s="23"/>
      <c r="O7879" s="21"/>
      <c r="P7879" s="27"/>
      <c r="Q7879" s="16"/>
      <c r="U7879" s="27"/>
    </row>
    <row r="7880" spans="2:21" x14ac:dyDescent="0.25">
      <c r="B7880"/>
      <c r="C7880"/>
      <c r="D7880" s="13"/>
      <c r="E7880" s="13"/>
      <c r="K7880" s="23"/>
      <c r="O7880" s="21"/>
      <c r="P7880" s="27"/>
      <c r="Q7880" s="16"/>
      <c r="U7880" s="27"/>
    </row>
    <row r="7881" spans="2:21" x14ac:dyDescent="0.25">
      <c r="B7881"/>
      <c r="C7881"/>
      <c r="D7881" s="13"/>
      <c r="E7881" s="13"/>
      <c r="K7881" s="23"/>
      <c r="O7881" s="21"/>
      <c r="P7881" s="27"/>
      <c r="Q7881" s="16"/>
      <c r="U7881" s="27"/>
    </row>
    <row r="7882" spans="2:21" x14ac:dyDescent="0.25">
      <c r="B7882"/>
      <c r="C7882"/>
      <c r="D7882" s="13"/>
      <c r="E7882" s="13"/>
      <c r="K7882" s="23"/>
      <c r="O7882" s="21"/>
      <c r="P7882" s="27"/>
      <c r="Q7882" s="16"/>
      <c r="U7882" s="27"/>
    </row>
    <row r="7883" spans="2:21" x14ac:dyDescent="0.25">
      <c r="B7883"/>
      <c r="C7883"/>
      <c r="D7883" s="13"/>
      <c r="E7883" s="13"/>
      <c r="K7883" s="23"/>
      <c r="O7883" s="21"/>
      <c r="P7883" s="27"/>
      <c r="Q7883" s="16"/>
      <c r="U7883" s="27"/>
    </row>
    <row r="7884" spans="2:21" x14ac:dyDescent="0.25">
      <c r="B7884"/>
      <c r="C7884"/>
      <c r="D7884" s="13"/>
      <c r="E7884" s="13"/>
      <c r="K7884" s="23"/>
      <c r="O7884" s="21"/>
      <c r="P7884" s="27"/>
      <c r="Q7884" s="16"/>
      <c r="U7884" s="27"/>
    </row>
    <row r="7885" spans="2:21" x14ac:dyDescent="0.25">
      <c r="B7885"/>
      <c r="C7885"/>
      <c r="D7885" s="13"/>
      <c r="E7885" s="13"/>
      <c r="K7885" s="23"/>
      <c r="O7885" s="21"/>
      <c r="P7885" s="27"/>
      <c r="Q7885" s="16"/>
      <c r="U7885" s="27"/>
    </row>
    <row r="7886" spans="2:21" x14ac:dyDescent="0.25">
      <c r="B7886"/>
      <c r="C7886"/>
      <c r="D7886" s="13"/>
      <c r="E7886" s="13"/>
      <c r="K7886" s="23"/>
      <c r="O7886" s="21"/>
      <c r="P7886" s="27"/>
      <c r="Q7886" s="16"/>
      <c r="U7886" s="27"/>
    </row>
    <row r="7887" spans="2:21" x14ac:dyDescent="0.25">
      <c r="B7887"/>
      <c r="C7887"/>
      <c r="D7887" s="13"/>
      <c r="E7887" s="13"/>
      <c r="K7887" s="23"/>
      <c r="O7887" s="21"/>
      <c r="P7887" s="27"/>
      <c r="Q7887" s="16"/>
      <c r="U7887" s="27"/>
    </row>
    <row r="7888" spans="2:21" x14ac:dyDescent="0.25">
      <c r="B7888"/>
      <c r="C7888"/>
      <c r="D7888" s="13"/>
      <c r="E7888" s="13"/>
      <c r="K7888" s="23"/>
      <c r="O7888" s="21"/>
      <c r="P7888" s="27"/>
      <c r="Q7888" s="16"/>
      <c r="U7888" s="27"/>
    </row>
    <row r="7889" spans="2:21" x14ac:dyDescent="0.25">
      <c r="B7889"/>
      <c r="C7889"/>
      <c r="D7889" s="13"/>
      <c r="E7889" s="13"/>
      <c r="K7889" s="23"/>
      <c r="O7889" s="21"/>
      <c r="P7889" s="27"/>
      <c r="Q7889" s="16"/>
      <c r="U7889" s="27"/>
    </row>
    <row r="7890" spans="2:21" x14ac:dyDescent="0.25">
      <c r="B7890"/>
      <c r="C7890"/>
      <c r="D7890" s="13"/>
      <c r="E7890" s="13"/>
      <c r="K7890" s="23"/>
      <c r="O7890" s="21"/>
      <c r="P7890" s="27"/>
      <c r="Q7890" s="16"/>
      <c r="U7890" s="27"/>
    </row>
    <row r="7891" spans="2:21" x14ac:dyDescent="0.25">
      <c r="B7891"/>
      <c r="C7891"/>
      <c r="D7891" s="13"/>
      <c r="E7891" s="13"/>
      <c r="K7891" s="23"/>
      <c r="O7891" s="21"/>
      <c r="P7891" s="27"/>
      <c r="Q7891" s="16"/>
      <c r="U7891" s="27"/>
    </row>
    <row r="7892" spans="2:21" x14ac:dyDescent="0.25">
      <c r="B7892"/>
      <c r="C7892"/>
      <c r="D7892" s="13"/>
      <c r="E7892" s="13"/>
      <c r="K7892" s="23"/>
      <c r="O7892" s="21"/>
      <c r="P7892" s="27"/>
      <c r="Q7892" s="16"/>
      <c r="U7892" s="27"/>
    </row>
    <row r="7893" spans="2:21" x14ac:dyDescent="0.25">
      <c r="B7893"/>
      <c r="C7893"/>
      <c r="D7893" s="13"/>
      <c r="E7893" s="13"/>
      <c r="K7893" s="23"/>
      <c r="O7893" s="21"/>
      <c r="P7893" s="27"/>
      <c r="Q7893" s="16"/>
      <c r="U7893" s="27"/>
    </row>
    <row r="7894" spans="2:21" x14ac:dyDescent="0.25">
      <c r="B7894"/>
      <c r="C7894"/>
      <c r="D7894" s="13"/>
      <c r="E7894" s="13"/>
      <c r="K7894" s="23"/>
      <c r="O7894" s="21"/>
      <c r="P7894" s="27"/>
      <c r="Q7894" s="16"/>
      <c r="U7894" s="27"/>
    </row>
    <row r="7895" spans="2:21" x14ac:dyDescent="0.25">
      <c r="B7895"/>
      <c r="C7895"/>
      <c r="D7895" s="13"/>
      <c r="E7895" s="13"/>
      <c r="K7895" s="23"/>
      <c r="O7895" s="21"/>
      <c r="P7895" s="27"/>
      <c r="Q7895" s="16"/>
      <c r="U7895" s="27"/>
    </row>
    <row r="7896" spans="2:21" x14ac:dyDescent="0.25">
      <c r="B7896"/>
      <c r="C7896"/>
      <c r="D7896" s="13"/>
      <c r="E7896" s="13"/>
      <c r="K7896" s="23"/>
      <c r="O7896" s="21"/>
      <c r="P7896" s="27"/>
      <c r="Q7896" s="16"/>
      <c r="U7896" s="27"/>
    </row>
    <row r="7897" spans="2:21" x14ac:dyDescent="0.25">
      <c r="B7897"/>
      <c r="C7897"/>
      <c r="D7897" s="13"/>
      <c r="E7897" s="13"/>
      <c r="K7897" s="23"/>
      <c r="O7897" s="21"/>
      <c r="P7897" s="27"/>
      <c r="Q7897" s="16"/>
      <c r="U7897" s="27"/>
    </row>
    <row r="7898" spans="2:21" x14ac:dyDescent="0.25">
      <c r="B7898"/>
      <c r="C7898"/>
      <c r="D7898" s="13"/>
      <c r="E7898" s="13"/>
      <c r="K7898" s="23"/>
      <c r="O7898" s="21"/>
      <c r="P7898" s="27"/>
      <c r="Q7898" s="16"/>
      <c r="U7898" s="27"/>
    </row>
    <row r="7899" spans="2:21" x14ac:dyDescent="0.25">
      <c r="B7899"/>
      <c r="C7899"/>
      <c r="D7899" s="13"/>
      <c r="E7899" s="13"/>
      <c r="K7899" s="23"/>
      <c r="O7899" s="21"/>
      <c r="P7899" s="27"/>
      <c r="Q7899" s="16"/>
      <c r="U7899" s="27"/>
    </row>
    <row r="7900" spans="2:21" x14ac:dyDescent="0.25">
      <c r="B7900"/>
      <c r="C7900"/>
      <c r="D7900" s="13"/>
      <c r="E7900" s="13"/>
      <c r="K7900" s="23"/>
      <c r="O7900" s="21"/>
      <c r="P7900" s="27"/>
      <c r="Q7900" s="16"/>
      <c r="U7900" s="27"/>
    </row>
    <row r="7901" spans="2:21" x14ac:dyDescent="0.25">
      <c r="B7901"/>
      <c r="C7901"/>
      <c r="D7901" s="13"/>
      <c r="E7901" s="13"/>
      <c r="K7901" s="23"/>
      <c r="O7901" s="21"/>
      <c r="P7901" s="27"/>
      <c r="Q7901" s="16"/>
      <c r="U7901" s="27"/>
    </row>
    <row r="7902" spans="2:21" x14ac:dyDescent="0.25">
      <c r="B7902"/>
      <c r="C7902"/>
      <c r="D7902" s="13"/>
      <c r="E7902" s="13"/>
      <c r="K7902" s="23"/>
      <c r="O7902" s="21"/>
      <c r="P7902" s="27"/>
      <c r="Q7902" s="16"/>
      <c r="U7902" s="27"/>
    </row>
    <row r="7903" spans="2:21" x14ac:dyDescent="0.25">
      <c r="B7903"/>
      <c r="C7903"/>
      <c r="D7903" s="13"/>
      <c r="E7903" s="13"/>
      <c r="K7903" s="23"/>
      <c r="O7903" s="21"/>
      <c r="P7903" s="27"/>
      <c r="Q7903" s="16"/>
      <c r="U7903" s="27"/>
    </row>
    <row r="7904" spans="2:21" x14ac:dyDescent="0.25">
      <c r="B7904"/>
      <c r="C7904"/>
      <c r="D7904" s="13"/>
      <c r="E7904" s="13"/>
      <c r="K7904" s="23"/>
      <c r="O7904" s="21"/>
      <c r="P7904" s="27"/>
      <c r="Q7904" s="16"/>
      <c r="U7904" s="27"/>
    </row>
    <row r="7905" spans="2:21" x14ac:dyDescent="0.25">
      <c r="B7905"/>
      <c r="C7905"/>
      <c r="D7905" s="13"/>
      <c r="E7905" s="13"/>
      <c r="K7905" s="23"/>
      <c r="O7905" s="21"/>
      <c r="P7905" s="27"/>
      <c r="Q7905" s="16"/>
      <c r="U7905" s="27"/>
    </row>
    <row r="7906" spans="2:21" x14ac:dyDescent="0.25">
      <c r="B7906"/>
      <c r="C7906"/>
      <c r="D7906" s="13"/>
      <c r="E7906" s="13"/>
      <c r="K7906" s="23"/>
      <c r="O7906" s="21"/>
      <c r="P7906" s="27"/>
      <c r="Q7906" s="16"/>
      <c r="U7906" s="27"/>
    </row>
    <row r="7907" spans="2:21" x14ac:dyDescent="0.25">
      <c r="B7907"/>
      <c r="C7907"/>
      <c r="D7907" s="13"/>
      <c r="E7907" s="13"/>
      <c r="K7907" s="23"/>
      <c r="O7907" s="21"/>
      <c r="P7907" s="27"/>
      <c r="Q7907" s="16"/>
      <c r="U7907" s="27"/>
    </row>
    <row r="7908" spans="2:21" x14ac:dyDescent="0.25">
      <c r="B7908"/>
      <c r="C7908"/>
      <c r="D7908" s="13"/>
      <c r="E7908" s="13"/>
      <c r="K7908" s="23"/>
      <c r="O7908" s="21"/>
      <c r="P7908" s="27"/>
      <c r="Q7908" s="16"/>
      <c r="U7908" s="27"/>
    </row>
    <row r="7909" spans="2:21" x14ac:dyDescent="0.25">
      <c r="B7909"/>
      <c r="C7909"/>
      <c r="D7909" s="13"/>
      <c r="E7909" s="13"/>
      <c r="K7909" s="23"/>
      <c r="O7909" s="21"/>
      <c r="P7909" s="27"/>
      <c r="Q7909" s="16"/>
      <c r="U7909" s="27"/>
    </row>
    <row r="7910" spans="2:21" x14ac:dyDescent="0.25">
      <c r="B7910"/>
      <c r="C7910"/>
      <c r="D7910" s="13"/>
      <c r="E7910" s="13"/>
      <c r="K7910" s="23"/>
      <c r="O7910" s="21"/>
      <c r="P7910" s="27"/>
      <c r="Q7910" s="16"/>
      <c r="U7910" s="27"/>
    </row>
    <row r="7911" spans="2:21" x14ac:dyDescent="0.25">
      <c r="B7911"/>
      <c r="C7911"/>
      <c r="D7911" s="13"/>
      <c r="E7911" s="13"/>
      <c r="K7911" s="23"/>
      <c r="O7911" s="21"/>
      <c r="P7911" s="27"/>
      <c r="Q7911" s="16"/>
      <c r="U7911" s="27"/>
    </row>
    <row r="7912" spans="2:21" x14ac:dyDescent="0.25">
      <c r="B7912"/>
      <c r="C7912"/>
      <c r="D7912" s="13"/>
      <c r="E7912" s="13"/>
      <c r="K7912" s="23"/>
      <c r="O7912" s="21"/>
      <c r="P7912" s="27"/>
      <c r="Q7912" s="16"/>
      <c r="U7912" s="27"/>
    </row>
    <row r="7913" spans="2:21" x14ac:dyDescent="0.25">
      <c r="B7913"/>
      <c r="C7913"/>
      <c r="D7913" s="13"/>
      <c r="E7913" s="13"/>
      <c r="K7913" s="23"/>
      <c r="O7913" s="21"/>
      <c r="P7913" s="27"/>
      <c r="Q7913" s="16"/>
      <c r="U7913" s="27"/>
    </row>
    <row r="7914" spans="2:21" x14ac:dyDescent="0.25">
      <c r="B7914"/>
      <c r="C7914"/>
      <c r="D7914" s="13"/>
      <c r="E7914" s="13"/>
      <c r="K7914" s="23"/>
      <c r="O7914" s="21"/>
      <c r="P7914" s="27"/>
      <c r="Q7914" s="16"/>
      <c r="U7914" s="27"/>
    </row>
    <row r="7915" spans="2:21" x14ac:dyDescent="0.25">
      <c r="B7915"/>
      <c r="C7915"/>
      <c r="D7915" s="13"/>
      <c r="E7915" s="13"/>
      <c r="K7915" s="23"/>
      <c r="O7915" s="21"/>
      <c r="P7915" s="27"/>
      <c r="Q7915" s="16"/>
      <c r="U7915" s="27"/>
    </row>
    <row r="7916" spans="2:21" x14ac:dyDescent="0.25">
      <c r="B7916"/>
      <c r="C7916"/>
      <c r="D7916" s="13"/>
      <c r="E7916" s="13"/>
      <c r="K7916" s="23"/>
      <c r="O7916" s="21"/>
      <c r="P7916" s="27"/>
      <c r="Q7916" s="16"/>
      <c r="U7916" s="27"/>
    </row>
    <row r="7917" spans="2:21" x14ac:dyDescent="0.25">
      <c r="B7917"/>
      <c r="C7917"/>
      <c r="D7917" s="13"/>
      <c r="E7917" s="13"/>
      <c r="K7917" s="23"/>
      <c r="O7917" s="21"/>
      <c r="P7917" s="27"/>
      <c r="Q7917" s="16"/>
      <c r="U7917" s="27"/>
    </row>
    <row r="7918" spans="2:21" x14ac:dyDescent="0.25">
      <c r="B7918"/>
      <c r="C7918"/>
      <c r="D7918" s="13"/>
      <c r="E7918" s="13"/>
      <c r="K7918" s="23"/>
      <c r="O7918" s="21"/>
      <c r="P7918" s="27"/>
      <c r="Q7918" s="16"/>
      <c r="U7918" s="27"/>
    </row>
    <row r="7919" spans="2:21" x14ac:dyDescent="0.25">
      <c r="B7919"/>
      <c r="C7919"/>
      <c r="D7919" s="13"/>
      <c r="E7919" s="13"/>
      <c r="K7919" s="23"/>
      <c r="O7919" s="21"/>
      <c r="P7919" s="27"/>
      <c r="Q7919" s="16"/>
      <c r="U7919" s="27"/>
    </row>
    <row r="7920" spans="2:21" x14ac:dyDescent="0.25">
      <c r="B7920"/>
      <c r="C7920"/>
      <c r="D7920" s="13"/>
      <c r="E7920" s="13"/>
      <c r="K7920" s="23"/>
      <c r="O7920" s="21"/>
      <c r="P7920" s="27"/>
      <c r="Q7920" s="16"/>
      <c r="U7920" s="27"/>
    </row>
    <row r="7921" spans="2:21" x14ac:dyDescent="0.25">
      <c r="B7921"/>
      <c r="C7921"/>
      <c r="D7921" s="13"/>
      <c r="E7921" s="13"/>
      <c r="K7921" s="23"/>
      <c r="O7921" s="21"/>
      <c r="P7921" s="27"/>
      <c r="Q7921" s="16"/>
      <c r="U7921" s="27"/>
    </row>
    <row r="7922" spans="2:21" x14ac:dyDescent="0.25">
      <c r="B7922"/>
      <c r="C7922"/>
      <c r="D7922" s="13"/>
      <c r="E7922" s="13"/>
      <c r="K7922" s="23"/>
      <c r="O7922" s="21"/>
      <c r="P7922" s="27"/>
      <c r="Q7922" s="16"/>
      <c r="U7922" s="27"/>
    </row>
    <row r="7923" spans="2:21" x14ac:dyDescent="0.25">
      <c r="B7923"/>
      <c r="C7923"/>
      <c r="D7923" s="13"/>
      <c r="E7923" s="13"/>
      <c r="K7923" s="23"/>
      <c r="O7923" s="21"/>
      <c r="P7923" s="27"/>
      <c r="Q7923" s="16"/>
      <c r="U7923" s="27"/>
    </row>
    <row r="7924" spans="2:21" x14ac:dyDescent="0.25">
      <c r="B7924"/>
      <c r="C7924"/>
      <c r="D7924" s="13"/>
      <c r="E7924" s="13"/>
      <c r="K7924" s="23"/>
      <c r="O7924" s="21"/>
      <c r="P7924" s="27"/>
      <c r="Q7924" s="16"/>
      <c r="U7924" s="27"/>
    </row>
    <row r="7925" spans="2:21" x14ac:dyDescent="0.25">
      <c r="B7925"/>
      <c r="C7925"/>
      <c r="D7925" s="13"/>
      <c r="E7925" s="13"/>
      <c r="K7925" s="23"/>
      <c r="O7925" s="21"/>
      <c r="P7925" s="27"/>
      <c r="Q7925" s="16"/>
      <c r="U7925" s="27"/>
    </row>
    <row r="7926" spans="2:21" x14ac:dyDescent="0.25">
      <c r="B7926"/>
      <c r="C7926"/>
      <c r="D7926" s="13"/>
      <c r="E7926" s="13"/>
      <c r="K7926" s="23"/>
      <c r="O7926" s="21"/>
      <c r="P7926" s="27"/>
      <c r="Q7926" s="16"/>
      <c r="U7926" s="27"/>
    </row>
    <row r="7927" spans="2:21" x14ac:dyDescent="0.25">
      <c r="B7927"/>
      <c r="C7927"/>
      <c r="D7927" s="13"/>
      <c r="E7927" s="13"/>
      <c r="K7927" s="23"/>
      <c r="O7927" s="21"/>
      <c r="P7927" s="27"/>
      <c r="Q7927" s="16"/>
      <c r="U7927" s="27"/>
    </row>
    <row r="7928" spans="2:21" x14ac:dyDescent="0.25">
      <c r="B7928"/>
      <c r="C7928"/>
      <c r="D7928" s="13"/>
      <c r="E7928" s="13"/>
      <c r="K7928" s="23"/>
      <c r="O7928" s="21"/>
      <c r="P7928" s="27"/>
      <c r="Q7928" s="16"/>
      <c r="U7928" s="27"/>
    </row>
    <row r="7929" spans="2:21" x14ac:dyDescent="0.25">
      <c r="B7929"/>
      <c r="C7929"/>
      <c r="D7929" s="13"/>
      <c r="E7929" s="13"/>
      <c r="K7929" s="23"/>
      <c r="O7929" s="21"/>
      <c r="P7929" s="27"/>
      <c r="Q7929" s="16"/>
      <c r="U7929" s="27"/>
    </row>
    <row r="7930" spans="2:21" x14ac:dyDescent="0.25">
      <c r="B7930"/>
      <c r="C7930"/>
      <c r="D7930" s="13"/>
      <c r="E7930" s="13"/>
      <c r="K7930" s="23"/>
      <c r="O7930" s="21"/>
      <c r="P7930" s="27"/>
      <c r="Q7930" s="16"/>
      <c r="U7930" s="27"/>
    </row>
    <row r="7931" spans="2:21" x14ac:dyDescent="0.25">
      <c r="B7931"/>
      <c r="C7931"/>
      <c r="D7931" s="13"/>
      <c r="E7931" s="13"/>
      <c r="K7931" s="23"/>
      <c r="O7931" s="21"/>
      <c r="P7931" s="27"/>
      <c r="Q7931" s="16"/>
      <c r="U7931" s="27"/>
    </row>
    <row r="7932" spans="2:21" x14ac:dyDescent="0.25">
      <c r="B7932"/>
      <c r="C7932"/>
      <c r="D7932" s="13"/>
      <c r="E7932" s="13"/>
      <c r="K7932" s="23"/>
      <c r="O7932" s="21"/>
      <c r="P7932" s="27"/>
      <c r="Q7932" s="16"/>
      <c r="U7932" s="27"/>
    </row>
    <row r="7933" spans="2:21" x14ac:dyDescent="0.25">
      <c r="B7933"/>
      <c r="C7933"/>
      <c r="D7933" s="13"/>
      <c r="E7933" s="13"/>
      <c r="K7933" s="23"/>
      <c r="O7933" s="21"/>
      <c r="P7933" s="27"/>
      <c r="Q7933" s="16"/>
      <c r="U7933" s="27"/>
    </row>
    <row r="7934" spans="2:21" x14ac:dyDescent="0.25">
      <c r="B7934"/>
      <c r="C7934"/>
      <c r="D7934" s="13"/>
      <c r="E7934" s="13"/>
      <c r="K7934" s="23"/>
      <c r="O7934" s="21"/>
      <c r="P7934" s="27"/>
      <c r="Q7934" s="16"/>
      <c r="U7934" s="27"/>
    </row>
    <row r="7935" spans="2:21" x14ac:dyDescent="0.25">
      <c r="B7935"/>
      <c r="C7935"/>
      <c r="D7935" s="13"/>
      <c r="E7935" s="13"/>
      <c r="K7935" s="23"/>
      <c r="O7935" s="21"/>
      <c r="P7935" s="27"/>
      <c r="Q7935" s="16"/>
      <c r="U7935" s="27"/>
    </row>
    <row r="7936" spans="2:21" x14ac:dyDescent="0.25">
      <c r="B7936"/>
      <c r="C7936"/>
      <c r="D7936" s="13"/>
      <c r="E7936" s="13"/>
      <c r="K7936" s="23"/>
      <c r="O7936" s="21"/>
      <c r="P7936" s="27"/>
      <c r="Q7936" s="16"/>
      <c r="U7936" s="27"/>
    </row>
    <row r="7937" spans="2:21" x14ac:dyDescent="0.25">
      <c r="B7937"/>
      <c r="C7937"/>
      <c r="D7937" s="13"/>
      <c r="E7937" s="13"/>
      <c r="K7937" s="23"/>
      <c r="O7937" s="21"/>
      <c r="P7937" s="27"/>
      <c r="Q7937" s="16"/>
      <c r="U7937" s="27"/>
    </row>
    <row r="7938" spans="2:21" x14ac:dyDescent="0.25">
      <c r="B7938"/>
      <c r="C7938"/>
      <c r="D7938" s="13"/>
      <c r="E7938" s="13"/>
      <c r="K7938" s="23"/>
      <c r="O7938" s="21"/>
      <c r="P7938" s="27"/>
      <c r="Q7938" s="16"/>
      <c r="U7938" s="27"/>
    </row>
    <row r="7939" spans="2:21" x14ac:dyDescent="0.25">
      <c r="B7939"/>
      <c r="C7939"/>
      <c r="D7939" s="13"/>
      <c r="E7939" s="13"/>
      <c r="K7939" s="23"/>
      <c r="O7939" s="21"/>
      <c r="P7939" s="27"/>
      <c r="Q7939" s="16"/>
      <c r="U7939" s="27"/>
    </row>
    <row r="7940" spans="2:21" x14ac:dyDescent="0.25">
      <c r="B7940"/>
      <c r="C7940"/>
      <c r="D7940" s="13"/>
      <c r="E7940" s="13"/>
      <c r="K7940" s="23"/>
      <c r="O7940" s="21"/>
      <c r="P7940" s="27"/>
      <c r="Q7940" s="16"/>
      <c r="U7940" s="27"/>
    </row>
    <row r="7941" spans="2:21" x14ac:dyDescent="0.25">
      <c r="B7941"/>
      <c r="C7941"/>
      <c r="D7941" s="13"/>
      <c r="E7941" s="13"/>
      <c r="K7941" s="23"/>
      <c r="O7941" s="21"/>
      <c r="P7941" s="27"/>
      <c r="Q7941" s="16"/>
      <c r="U7941" s="27"/>
    </row>
    <row r="7942" spans="2:21" x14ac:dyDescent="0.25">
      <c r="B7942"/>
      <c r="C7942"/>
      <c r="D7942" s="13"/>
      <c r="E7942" s="13"/>
      <c r="K7942" s="23"/>
      <c r="O7942" s="21"/>
      <c r="P7942" s="27"/>
      <c r="Q7942" s="16"/>
      <c r="U7942" s="27"/>
    </row>
    <row r="7943" spans="2:21" x14ac:dyDescent="0.25">
      <c r="B7943"/>
      <c r="C7943"/>
      <c r="D7943" s="13"/>
      <c r="E7943" s="13"/>
      <c r="K7943" s="23"/>
      <c r="O7943" s="21"/>
      <c r="P7943" s="27"/>
      <c r="Q7943" s="16"/>
      <c r="U7943" s="27"/>
    </row>
    <row r="7944" spans="2:21" x14ac:dyDescent="0.25">
      <c r="B7944"/>
      <c r="C7944"/>
      <c r="D7944" s="13"/>
      <c r="E7944" s="13"/>
      <c r="K7944" s="23"/>
      <c r="O7944" s="21"/>
      <c r="P7944" s="27"/>
      <c r="Q7944" s="16"/>
      <c r="U7944" s="27"/>
    </row>
    <row r="7945" spans="2:21" x14ac:dyDescent="0.25">
      <c r="B7945"/>
      <c r="C7945"/>
      <c r="D7945" s="13"/>
      <c r="E7945" s="13"/>
      <c r="K7945" s="23"/>
      <c r="O7945" s="21"/>
      <c r="P7945" s="27"/>
      <c r="Q7945" s="16"/>
      <c r="U7945" s="27"/>
    </row>
    <row r="7946" spans="2:21" x14ac:dyDescent="0.25">
      <c r="B7946"/>
      <c r="C7946"/>
      <c r="D7946" s="13"/>
      <c r="E7946" s="13"/>
      <c r="K7946" s="23"/>
      <c r="O7946" s="21"/>
      <c r="P7946" s="27"/>
      <c r="Q7946" s="16"/>
      <c r="U7946" s="27"/>
    </row>
    <row r="7947" spans="2:21" x14ac:dyDescent="0.25">
      <c r="B7947"/>
      <c r="C7947"/>
      <c r="D7947" s="13"/>
      <c r="E7947" s="13"/>
      <c r="K7947" s="23"/>
      <c r="O7947" s="21"/>
      <c r="P7947" s="27"/>
      <c r="Q7947" s="16"/>
      <c r="U7947" s="27"/>
    </row>
    <row r="7948" spans="2:21" x14ac:dyDescent="0.25">
      <c r="B7948"/>
      <c r="C7948"/>
      <c r="D7948" s="13"/>
      <c r="E7948" s="13"/>
      <c r="K7948" s="23"/>
      <c r="O7948" s="21"/>
      <c r="P7948" s="27"/>
      <c r="Q7948" s="16"/>
      <c r="U7948" s="27"/>
    </row>
    <row r="7949" spans="2:21" x14ac:dyDescent="0.25">
      <c r="B7949"/>
      <c r="C7949"/>
      <c r="D7949" s="13"/>
      <c r="E7949" s="13"/>
      <c r="K7949" s="23"/>
      <c r="O7949" s="21"/>
      <c r="P7949" s="27"/>
      <c r="Q7949" s="16"/>
      <c r="U7949" s="27"/>
    </row>
    <row r="7950" spans="2:21" x14ac:dyDescent="0.25">
      <c r="B7950"/>
      <c r="C7950"/>
      <c r="D7950" s="13"/>
      <c r="E7950" s="13"/>
      <c r="K7950" s="23"/>
      <c r="O7950" s="21"/>
      <c r="P7950" s="27"/>
      <c r="Q7950" s="16"/>
      <c r="U7950" s="27"/>
    </row>
    <row r="7951" spans="2:21" x14ac:dyDescent="0.25">
      <c r="B7951"/>
      <c r="C7951"/>
      <c r="D7951" s="13"/>
      <c r="E7951" s="13"/>
      <c r="K7951" s="23"/>
      <c r="O7951" s="21"/>
      <c r="P7951" s="27"/>
      <c r="Q7951" s="16"/>
      <c r="U7951" s="27"/>
    </row>
    <row r="7952" spans="2:21" x14ac:dyDescent="0.25">
      <c r="B7952"/>
      <c r="C7952"/>
      <c r="D7952" s="13"/>
      <c r="E7952" s="13"/>
      <c r="K7952" s="23"/>
      <c r="O7952" s="21"/>
      <c r="P7952" s="27"/>
      <c r="Q7952" s="16"/>
      <c r="U7952" s="27"/>
    </row>
    <row r="7953" spans="2:21" x14ac:dyDescent="0.25">
      <c r="B7953"/>
      <c r="C7953"/>
      <c r="D7953" s="13"/>
      <c r="E7953" s="13"/>
      <c r="K7953" s="23"/>
      <c r="O7953" s="21"/>
      <c r="P7953" s="27"/>
      <c r="Q7953" s="16"/>
      <c r="U7953" s="27"/>
    </row>
    <row r="7954" spans="2:21" x14ac:dyDescent="0.25">
      <c r="B7954"/>
      <c r="C7954"/>
      <c r="D7954" s="13"/>
      <c r="E7954" s="13"/>
      <c r="K7954" s="23"/>
      <c r="O7954" s="21"/>
      <c r="P7954" s="27"/>
      <c r="Q7954" s="16"/>
      <c r="U7954" s="27"/>
    </row>
    <row r="7955" spans="2:21" x14ac:dyDescent="0.25">
      <c r="B7955"/>
      <c r="C7955"/>
      <c r="D7955" s="13"/>
      <c r="E7955" s="13"/>
      <c r="K7955" s="23"/>
      <c r="O7955" s="21"/>
      <c r="P7955" s="27"/>
      <c r="Q7955" s="16"/>
      <c r="U7955" s="27"/>
    </row>
    <row r="7956" spans="2:21" x14ac:dyDescent="0.25">
      <c r="B7956"/>
      <c r="C7956"/>
      <c r="D7956" s="13"/>
      <c r="E7956" s="13"/>
      <c r="K7956" s="23"/>
      <c r="O7956" s="21"/>
      <c r="P7956" s="27"/>
      <c r="Q7956" s="16"/>
      <c r="U7956" s="27"/>
    </row>
    <row r="7957" spans="2:21" x14ac:dyDescent="0.25">
      <c r="B7957"/>
      <c r="C7957"/>
      <c r="D7957" s="13"/>
      <c r="E7957" s="13"/>
      <c r="K7957" s="23"/>
      <c r="O7957" s="21"/>
      <c r="P7957" s="27"/>
      <c r="Q7957" s="16"/>
      <c r="U7957" s="27"/>
    </row>
    <row r="7958" spans="2:21" x14ac:dyDescent="0.25">
      <c r="B7958"/>
      <c r="C7958"/>
      <c r="D7958" s="13"/>
      <c r="E7958" s="13"/>
      <c r="K7958" s="23"/>
      <c r="O7958" s="21"/>
      <c r="P7958" s="27"/>
      <c r="Q7958" s="16"/>
      <c r="U7958" s="27"/>
    </row>
    <row r="7959" spans="2:21" x14ac:dyDescent="0.25">
      <c r="B7959"/>
      <c r="C7959"/>
      <c r="D7959" s="13"/>
      <c r="E7959" s="13"/>
      <c r="K7959" s="23"/>
      <c r="O7959" s="21"/>
      <c r="P7959" s="27"/>
      <c r="Q7959" s="16"/>
      <c r="U7959" s="27"/>
    </row>
    <row r="7960" spans="2:21" x14ac:dyDescent="0.25">
      <c r="B7960"/>
      <c r="C7960"/>
      <c r="D7960" s="13"/>
      <c r="E7960" s="13"/>
      <c r="K7960" s="23"/>
      <c r="O7960" s="21"/>
      <c r="P7960" s="27"/>
      <c r="Q7960" s="16"/>
      <c r="U7960" s="27"/>
    </row>
    <row r="7961" spans="2:21" x14ac:dyDescent="0.25">
      <c r="B7961"/>
      <c r="C7961"/>
      <c r="D7961" s="13"/>
      <c r="E7961" s="13"/>
      <c r="K7961" s="23"/>
      <c r="O7961" s="21"/>
      <c r="P7961" s="27"/>
      <c r="Q7961" s="16"/>
      <c r="U7961" s="27"/>
    </row>
    <row r="7962" spans="2:21" x14ac:dyDescent="0.25">
      <c r="B7962"/>
      <c r="C7962"/>
      <c r="D7962" s="13"/>
      <c r="E7962" s="13"/>
      <c r="K7962" s="23"/>
      <c r="O7962" s="21"/>
      <c r="P7962" s="27"/>
      <c r="Q7962" s="16"/>
      <c r="U7962" s="27"/>
    </row>
    <row r="7963" spans="2:21" x14ac:dyDescent="0.25">
      <c r="B7963"/>
      <c r="C7963"/>
      <c r="D7963" s="13"/>
      <c r="E7963" s="13"/>
      <c r="K7963" s="23"/>
      <c r="O7963" s="21"/>
      <c r="P7963" s="27"/>
      <c r="Q7963" s="16"/>
      <c r="U7963" s="27"/>
    </row>
    <row r="7964" spans="2:21" x14ac:dyDescent="0.25">
      <c r="B7964"/>
      <c r="C7964"/>
      <c r="D7964" s="13"/>
      <c r="E7964" s="13"/>
      <c r="K7964" s="23"/>
      <c r="O7964" s="21"/>
      <c r="P7964" s="27"/>
      <c r="Q7964" s="16"/>
      <c r="U7964" s="27"/>
    </row>
    <row r="7965" spans="2:21" x14ac:dyDescent="0.25">
      <c r="B7965"/>
      <c r="C7965"/>
      <c r="D7965" s="13"/>
      <c r="E7965" s="13"/>
      <c r="K7965" s="23"/>
      <c r="O7965" s="21"/>
      <c r="P7965" s="27"/>
      <c r="Q7965" s="16"/>
      <c r="U7965" s="27"/>
    </row>
    <row r="7966" spans="2:21" x14ac:dyDescent="0.25">
      <c r="B7966"/>
      <c r="C7966"/>
      <c r="D7966" s="13"/>
      <c r="E7966" s="13"/>
      <c r="K7966" s="23"/>
      <c r="O7966" s="21"/>
      <c r="P7966" s="27"/>
      <c r="Q7966" s="16"/>
      <c r="U7966" s="27"/>
    </row>
    <row r="7967" spans="2:21" x14ac:dyDescent="0.25">
      <c r="B7967"/>
      <c r="C7967"/>
      <c r="D7967" s="13"/>
      <c r="E7967" s="13"/>
      <c r="K7967" s="23"/>
      <c r="O7967" s="21"/>
      <c r="P7967" s="27"/>
      <c r="Q7967" s="16"/>
      <c r="U7967" s="27"/>
    </row>
    <row r="7968" spans="2:21" x14ac:dyDescent="0.25">
      <c r="B7968"/>
      <c r="C7968"/>
      <c r="D7968" s="13"/>
      <c r="E7968" s="13"/>
      <c r="K7968" s="23"/>
      <c r="O7968" s="21"/>
      <c r="P7968" s="27"/>
      <c r="Q7968" s="16"/>
      <c r="U7968" s="27"/>
    </row>
    <row r="7969" spans="2:21" x14ac:dyDescent="0.25">
      <c r="B7969"/>
      <c r="C7969"/>
      <c r="D7969" s="13"/>
      <c r="E7969" s="13"/>
      <c r="K7969" s="23"/>
      <c r="O7969" s="21"/>
      <c r="P7969" s="27"/>
      <c r="Q7969" s="16"/>
      <c r="U7969" s="27"/>
    </row>
    <row r="7970" spans="2:21" x14ac:dyDescent="0.25">
      <c r="B7970"/>
      <c r="C7970"/>
      <c r="D7970" s="13"/>
      <c r="E7970" s="13"/>
      <c r="K7970" s="23"/>
      <c r="O7970" s="21"/>
      <c r="P7970" s="27"/>
      <c r="Q7970" s="16"/>
      <c r="U7970" s="27"/>
    </row>
    <row r="7971" spans="2:21" x14ac:dyDescent="0.25">
      <c r="B7971"/>
      <c r="C7971"/>
      <c r="D7971" s="13"/>
      <c r="E7971" s="13"/>
      <c r="K7971" s="23"/>
      <c r="O7971" s="21"/>
      <c r="P7971" s="27"/>
      <c r="Q7971" s="16"/>
      <c r="U7971" s="27"/>
    </row>
    <row r="7972" spans="2:21" x14ac:dyDescent="0.25">
      <c r="B7972"/>
      <c r="C7972"/>
      <c r="D7972" s="13"/>
      <c r="E7972" s="13"/>
      <c r="K7972" s="23"/>
      <c r="O7972" s="21"/>
      <c r="P7972" s="27"/>
      <c r="Q7972" s="16"/>
      <c r="U7972" s="27"/>
    </row>
    <row r="7973" spans="2:21" x14ac:dyDescent="0.25">
      <c r="B7973"/>
      <c r="C7973"/>
      <c r="D7973" s="13"/>
      <c r="E7973" s="13"/>
      <c r="K7973" s="23"/>
      <c r="O7973" s="21"/>
      <c r="P7973" s="27"/>
      <c r="Q7973" s="16"/>
      <c r="U7973" s="27"/>
    </row>
    <row r="7974" spans="2:21" x14ac:dyDescent="0.25">
      <c r="B7974"/>
      <c r="C7974"/>
      <c r="D7974" s="13"/>
      <c r="E7974" s="13"/>
      <c r="K7974" s="23"/>
      <c r="O7974" s="21"/>
      <c r="P7974" s="27"/>
      <c r="Q7974" s="16"/>
      <c r="U7974" s="27"/>
    </row>
    <row r="7975" spans="2:21" x14ac:dyDescent="0.25">
      <c r="B7975"/>
      <c r="C7975"/>
      <c r="D7975" s="13"/>
      <c r="E7975" s="13"/>
      <c r="K7975" s="23"/>
      <c r="O7975" s="21"/>
      <c r="P7975" s="27"/>
      <c r="Q7975" s="16"/>
      <c r="U7975" s="27"/>
    </row>
    <row r="7976" spans="2:21" x14ac:dyDescent="0.25">
      <c r="B7976"/>
      <c r="C7976"/>
      <c r="D7976" s="13"/>
      <c r="E7976" s="13"/>
      <c r="K7976" s="23"/>
      <c r="O7976" s="21"/>
      <c r="P7976" s="27"/>
      <c r="Q7976" s="16"/>
      <c r="U7976" s="27"/>
    </row>
    <row r="7977" spans="2:21" x14ac:dyDescent="0.25">
      <c r="B7977"/>
      <c r="C7977"/>
      <c r="D7977" s="13"/>
      <c r="E7977" s="13"/>
      <c r="K7977" s="23"/>
      <c r="O7977" s="21"/>
      <c r="P7977" s="27"/>
      <c r="Q7977" s="16"/>
      <c r="U7977" s="27"/>
    </row>
    <row r="7978" spans="2:21" x14ac:dyDescent="0.25">
      <c r="B7978"/>
      <c r="C7978"/>
      <c r="D7978" s="13"/>
      <c r="E7978" s="13"/>
      <c r="K7978" s="23"/>
      <c r="O7978" s="21"/>
      <c r="P7978" s="27"/>
      <c r="Q7978" s="16"/>
      <c r="U7978" s="27"/>
    </row>
    <row r="7979" spans="2:21" x14ac:dyDescent="0.25">
      <c r="B7979"/>
      <c r="C7979"/>
      <c r="D7979" s="13"/>
      <c r="E7979" s="13"/>
      <c r="K7979" s="23"/>
      <c r="O7979" s="21"/>
      <c r="P7979" s="27"/>
      <c r="Q7979" s="16"/>
      <c r="U7979" s="27"/>
    </row>
    <row r="7980" spans="2:21" x14ac:dyDescent="0.25">
      <c r="B7980"/>
      <c r="C7980"/>
      <c r="D7980" s="13"/>
      <c r="E7980" s="13"/>
      <c r="K7980" s="23"/>
      <c r="O7980" s="21"/>
      <c r="P7980" s="27"/>
      <c r="Q7980" s="16"/>
      <c r="U7980" s="27"/>
    </row>
    <row r="7981" spans="2:21" x14ac:dyDescent="0.25">
      <c r="B7981"/>
      <c r="C7981"/>
      <c r="D7981" s="13"/>
      <c r="E7981" s="13"/>
      <c r="K7981" s="23"/>
      <c r="O7981" s="21"/>
      <c r="P7981" s="27"/>
      <c r="Q7981" s="16"/>
      <c r="U7981" s="27"/>
    </row>
    <row r="7982" spans="2:21" x14ac:dyDescent="0.25">
      <c r="B7982"/>
      <c r="C7982"/>
      <c r="D7982" s="13"/>
      <c r="E7982" s="13"/>
      <c r="K7982" s="23"/>
      <c r="O7982" s="21"/>
      <c r="P7982" s="27"/>
      <c r="Q7982" s="16"/>
      <c r="U7982" s="27"/>
    </row>
    <row r="7983" spans="2:21" x14ac:dyDescent="0.25">
      <c r="B7983"/>
      <c r="C7983"/>
      <c r="D7983" s="13"/>
      <c r="E7983" s="13"/>
      <c r="K7983" s="23"/>
      <c r="O7983" s="21"/>
      <c r="P7983" s="27"/>
      <c r="Q7983" s="16"/>
      <c r="U7983" s="27"/>
    </row>
    <row r="7984" spans="2:21" x14ac:dyDescent="0.25">
      <c r="B7984"/>
      <c r="C7984"/>
      <c r="D7984" s="13"/>
      <c r="E7984" s="13"/>
      <c r="K7984" s="23"/>
      <c r="O7984" s="21"/>
      <c r="P7984" s="27"/>
      <c r="Q7984" s="16"/>
      <c r="U7984" s="27"/>
    </row>
    <row r="7985" spans="2:21" x14ac:dyDescent="0.25">
      <c r="B7985"/>
      <c r="C7985"/>
      <c r="D7985" s="13"/>
      <c r="E7985" s="13"/>
      <c r="K7985" s="23"/>
      <c r="O7985" s="21"/>
      <c r="P7985" s="27"/>
      <c r="Q7985" s="16"/>
      <c r="U7985" s="27"/>
    </row>
    <row r="7986" spans="2:21" x14ac:dyDescent="0.25">
      <c r="B7986"/>
      <c r="C7986"/>
      <c r="D7986" s="13"/>
      <c r="E7986" s="13"/>
      <c r="K7986" s="23"/>
      <c r="O7986" s="21"/>
      <c r="P7986" s="27"/>
      <c r="Q7986" s="16"/>
      <c r="U7986" s="27"/>
    </row>
    <row r="7987" spans="2:21" x14ac:dyDescent="0.25">
      <c r="B7987"/>
      <c r="C7987"/>
      <c r="D7987" s="13"/>
      <c r="E7987" s="13"/>
      <c r="K7987" s="23"/>
      <c r="O7987" s="21"/>
      <c r="P7987" s="27"/>
      <c r="Q7987" s="16"/>
      <c r="U7987" s="27"/>
    </row>
    <row r="7988" spans="2:21" x14ac:dyDescent="0.25">
      <c r="B7988"/>
      <c r="C7988"/>
      <c r="D7988" s="13"/>
      <c r="E7988" s="13"/>
      <c r="K7988" s="23"/>
      <c r="O7988" s="21"/>
      <c r="P7988" s="27"/>
      <c r="Q7988" s="16"/>
      <c r="U7988" s="27"/>
    </row>
    <row r="7989" spans="2:21" x14ac:dyDescent="0.25">
      <c r="B7989"/>
      <c r="C7989"/>
      <c r="D7989" s="13"/>
      <c r="E7989" s="13"/>
      <c r="K7989" s="23"/>
      <c r="O7989" s="21"/>
      <c r="P7989" s="27"/>
      <c r="Q7989" s="16"/>
      <c r="U7989" s="27"/>
    </row>
    <row r="7990" spans="2:21" x14ac:dyDescent="0.25">
      <c r="B7990"/>
      <c r="C7990"/>
      <c r="D7990" s="13"/>
      <c r="E7990" s="13"/>
      <c r="K7990" s="23"/>
      <c r="O7990" s="21"/>
      <c r="P7990" s="27"/>
      <c r="Q7990" s="16"/>
      <c r="U7990" s="27"/>
    </row>
    <row r="7991" spans="2:21" x14ac:dyDescent="0.25">
      <c r="B7991"/>
      <c r="C7991"/>
      <c r="D7991" s="13"/>
      <c r="E7991" s="13"/>
      <c r="K7991" s="23"/>
      <c r="O7991" s="21"/>
      <c r="P7991" s="27"/>
      <c r="Q7991" s="16"/>
      <c r="U7991" s="27"/>
    </row>
    <row r="7992" spans="2:21" x14ac:dyDescent="0.25">
      <c r="B7992"/>
      <c r="C7992"/>
      <c r="D7992" s="13"/>
      <c r="E7992" s="13"/>
      <c r="K7992" s="23"/>
      <c r="O7992" s="21"/>
      <c r="P7992" s="27"/>
      <c r="Q7992" s="16"/>
      <c r="U7992" s="27"/>
    </row>
    <row r="7993" spans="2:21" x14ac:dyDescent="0.25">
      <c r="B7993"/>
      <c r="C7993"/>
      <c r="D7993" s="13"/>
      <c r="E7993" s="13"/>
      <c r="K7993" s="23"/>
      <c r="O7993" s="21"/>
      <c r="P7993" s="27"/>
      <c r="Q7993" s="16"/>
      <c r="U7993" s="27"/>
    </row>
    <row r="7994" spans="2:21" x14ac:dyDescent="0.25">
      <c r="B7994"/>
      <c r="C7994"/>
      <c r="D7994" s="13"/>
      <c r="E7994" s="13"/>
      <c r="K7994" s="23"/>
      <c r="O7994" s="21"/>
      <c r="P7994" s="27"/>
      <c r="Q7994" s="16"/>
      <c r="U7994" s="27"/>
    </row>
    <row r="7995" spans="2:21" x14ac:dyDescent="0.25">
      <c r="B7995"/>
      <c r="C7995"/>
      <c r="D7995" s="13"/>
      <c r="E7995" s="13"/>
      <c r="K7995" s="23"/>
      <c r="O7995" s="21"/>
      <c r="P7995" s="27"/>
      <c r="Q7995" s="16"/>
      <c r="U7995" s="27"/>
    </row>
    <row r="7996" spans="2:21" x14ac:dyDescent="0.25">
      <c r="B7996"/>
      <c r="C7996"/>
      <c r="D7996" s="13"/>
      <c r="E7996" s="13"/>
      <c r="K7996" s="23"/>
      <c r="O7996" s="21"/>
      <c r="P7996" s="27"/>
      <c r="Q7996" s="16"/>
      <c r="U7996" s="27"/>
    </row>
    <row r="7997" spans="2:21" x14ac:dyDescent="0.25">
      <c r="B7997"/>
      <c r="C7997"/>
      <c r="D7997" s="13"/>
      <c r="E7997" s="13"/>
      <c r="K7997" s="23"/>
      <c r="O7997" s="21"/>
      <c r="P7997" s="27"/>
      <c r="Q7997" s="16"/>
      <c r="U7997" s="27"/>
    </row>
    <row r="7998" spans="2:21" x14ac:dyDescent="0.25">
      <c r="B7998"/>
      <c r="C7998"/>
      <c r="D7998" s="13"/>
      <c r="E7998" s="13"/>
      <c r="K7998" s="23"/>
      <c r="O7998" s="21"/>
      <c r="P7998" s="27"/>
      <c r="Q7998" s="16"/>
      <c r="U7998" s="27"/>
    </row>
    <row r="7999" spans="2:21" x14ac:dyDescent="0.25">
      <c r="B7999"/>
      <c r="C7999"/>
      <c r="D7999" s="13"/>
      <c r="E7999" s="13"/>
      <c r="K7999" s="23"/>
      <c r="O7999" s="21"/>
      <c r="P7999" s="27"/>
      <c r="Q7999" s="16"/>
      <c r="U7999" s="27"/>
    </row>
    <row r="8000" spans="2:21" x14ac:dyDescent="0.25">
      <c r="B8000"/>
      <c r="C8000"/>
      <c r="D8000" s="13"/>
      <c r="E8000" s="13"/>
      <c r="K8000" s="23"/>
      <c r="O8000" s="21"/>
      <c r="P8000" s="27"/>
      <c r="Q8000" s="16"/>
      <c r="U8000" s="27"/>
    </row>
    <row r="8001" spans="2:21" x14ac:dyDescent="0.25">
      <c r="B8001"/>
      <c r="C8001"/>
      <c r="D8001" s="13"/>
      <c r="E8001" s="13"/>
      <c r="K8001" s="23"/>
      <c r="O8001" s="21"/>
      <c r="P8001" s="27"/>
      <c r="Q8001" s="16"/>
      <c r="U8001" s="27"/>
    </row>
    <row r="8002" spans="2:21" x14ac:dyDescent="0.25">
      <c r="B8002"/>
      <c r="C8002"/>
      <c r="D8002" s="13"/>
      <c r="E8002" s="13"/>
      <c r="K8002" s="23"/>
      <c r="O8002" s="21"/>
      <c r="P8002" s="27"/>
      <c r="Q8002" s="16"/>
      <c r="U8002" s="27"/>
    </row>
    <row r="8003" spans="2:21" x14ac:dyDescent="0.25">
      <c r="B8003"/>
      <c r="C8003"/>
      <c r="D8003" s="13"/>
      <c r="E8003" s="13"/>
      <c r="K8003" s="23"/>
      <c r="O8003" s="21"/>
      <c r="P8003" s="27"/>
      <c r="Q8003" s="16"/>
      <c r="U8003" s="27"/>
    </row>
    <row r="8004" spans="2:21" x14ac:dyDescent="0.25">
      <c r="B8004"/>
      <c r="C8004"/>
      <c r="D8004" s="13"/>
      <c r="E8004" s="13"/>
      <c r="K8004" s="23"/>
      <c r="O8004" s="21"/>
      <c r="P8004" s="27"/>
      <c r="Q8004" s="16"/>
      <c r="U8004" s="27"/>
    </row>
    <row r="8005" spans="2:21" x14ac:dyDescent="0.25">
      <c r="B8005"/>
      <c r="C8005"/>
      <c r="D8005" s="13"/>
      <c r="E8005" s="13"/>
      <c r="K8005" s="23"/>
      <c r="O8005" s="21"/>
      <c r="P8005" s="27"/>
      <c r="Q8005" s="16"/>
      <c r="U8005" s="27"/>
    </row>
    <row r="8006" spans="2:21" x14ac:dyDescent="0.25">
      <c r="B8006"/>
      <c r="C8006"/>
      <c r="D8006" s="13"/>
      <c r="E8006" s="13"/>
      <c r="K8006" s="23"/>
      <c r="O8006" s="21"/>
      <c r="P8006" s="27"/>
      <c r="Q8006" s="16"/>
      <c r="U8006" s="27"/>
    </row>
    <row r="8007" spans="2:21" x14ac:dyDescent="0.25">
      <c r="B8007"/>
      <c r="C8007"/>
      <c r="D8007" s="13"/>
      <c r="E8007" s="13"/>
      <c r="K8007" s="23"/>
      <c r="O8007" s="21"/>
      <c r="P8007" s="27"/>
      <c r="Q8007" s="16"/>
      <c r="U8007" s="27"/>
    </row>
    <row r="8008" spans="2:21" x14ac:dyDescent="0.25">
      <c r="B8008"/>
      <c r="C8008"/>
      <c r="D8008" s="13"/>
      <c r="E8008" s="13"/>
      <c r="K8008" s="23"/>
      <c r="O8008" s="21"/>
      <c r="P8008" s="27"/>
      <c r="Q8008" s="16"/>
      <c r="U8008" s="27"/>
    </row>
    <row r="8009" spans="2:21" x14ac:dyDescent="0.25">
      <c r="B8009"/>
      <c r="C8009"/>
      <c r="D8009" s="13"/>
      <c r="E8009" s="13"/>
      <c r="K8009" s="23"/>
      <c r="O8009" s="21"/>
      <c r="P8009" s="27"/>
      <c r="Q8009" s="16"/>
      <c r="U8009" s="27"/>
    </row>
    <row r="8010" spans="2:21" x14ac:dyDescent="0.25">
      <c r="B8010"/>
      <c r="C8010"/>
      <c r="D8010" s="13"/>
      <c r="E8010" s="13"/>
      <c r="K8010" s="23"/>
      <c r="O8010" s="21"/>
      <c r="P8010" s="27"/>
      <c r="Q8010" s="16"/>
      <c r="U8010" s="27"/>
    </row>
    <row r="8011" spans="2:21" x14ac:dyDescent="0.25">
      <c r="B8011"/>
      <c r="C8011"/>
      <c r="D8011" s="13"/>
      <c r="E8011" s="13"/>
      <c r="K8011" s="23"/>
      <c r="O8011" s="21"/>
      <c r="P8011" s="27"/>
      <c r="Q8011" s="16"/>
      <c r="U8011" s="27"/>
    </row>
    <row r="8012" spans="2:21" x14ac:dyDescent="0.25">
      <c r="B8012"/>
      <c r="C8012"/>
      <c r="D8012" s="13"/>
      <c r="E8012" s="13"/>
      <c r="K8012" s="23"/>
      <c r="O8012" s="21"/>
      <c r="P8012" s="27"/>
      <c r="Q8012" s="16"/>
      <c r="U8012" s="27"/>
    </row>
    <row r="8013" spans="2:21" x14ac:dyDescent="0.25">
      <c r="B8013"/>
      <c r="C8013"/>
      <c r="D8013" s="13"/>
      <c r="E8013" s="13"/>
      <c r="K8013" s="23"/>
      <c r="O8013" s="21"/>
      <c r="P8013" s="27"/>
      <c r="Q8013" s="16"/>
      <c r="U8013" s="27"/>
    </row>
    <row r="8014" spans="2:21" x14ac:dyDescent="0.25">
      <c r="B8014"/>
      <c r="C8014"/>
      <c r="D8014" s="13"/>
      <c r="E8014" s="13"/>
      <c r="K8014" s="23"/>
      <c r="O8014" s="21"/>
      <c r="P8014" s="27"/>
      <c r="Q8014" s="16"/>
      <c r="U8014" s="27"/>
    </row>
    <row r="8015" spans="2:21" x14ac:dyDescent="0.25">
      <c r="B8015"/>
      <c r="C8015"/>
      <c r="D8015" s="13"/>
      <c r="E8015" s="13"/>
      <c r="K8015" s="23"/>
      <c r="O8015" s="21"/>
      <c r="P8015" s="27"/>
      <c r="Q8015" s="16"/>
      <c r="U8015" s="27"/>
    </row>
    <row r="8016" spans="2:21" x14ac:dyDescent="0.25">
      <c r="B8016"/>
      <c r="C8016"/>
      <c r="D8016" s="13"/>
      <c r="E8016" s="13"/>
      <c r="K8016" s="23"/>
      <c r="O8016" s="21"/>
      <c r="P8016" s="27"/>
      <c r="Q8016" s="16"/>
      <c r="U8016" s="27"/>
    </row>
    <row r="8017" spans="2:21" x14ac:dyDescent="0.25">
      <c r="B8017"/>
      <c r="C8017"/>
      <c r="D8017" s="13"/>
      <c r="E8017" s="13"/>
      <c r="K8017" s="23"/>
      <c r="O8017" s="21"/>
      <c r="P8017" s="27"/>
      <c r="Q8017" s="16"/>
      <c r="U8017" s="27"/>
    </row>
    <row r="8018" spans="2:21" x14ac:dyDescent="0.25">
      <c r="B8018"/>
      <c r="C8018"/>
      <c r="D8018" s="13"/>
      <c r="E8018" s="13"/>
      <c r="K8018" s="23"/>
      <c r="O8018" s="21"/>
      <c r="P8018" s="27"/>
      <c r="Q8018" s="16"/>
      <c r="U8018" s="27"/>
    </row>
    <row r="8019" spans="2:21" x14ac:dyDescent="0.25">
      <c r="B8019"/>
      <c r="C8019"/>
      <c r="D8019" s="13"/>
      <c r="E8019" s="13"/>
      <c r="K8019" s="23"/>
      <c r="O8019" s="21"/>
      <c r="P8019" s="27"/>
      <c r="Q8019" s="16"/>
      <c r="U8019" s="27"/>
    </row>
    <row r="8020" spans="2:21" x14ac:dyDescent="0.25">
      <c r="B8020"/>
      <c r="C8020"/>
      <c r="D8020" s="13"/>
      <c r="E8020" s="13"/>
      <c r="K8020" s="23"/>
      <c r="O8020" s="21"/>
      <c r="P8020" s="27"/>
      <c r="Q8020" s="16"/>
      <c r="U8020" s="27"/>
    </row>
    <row r="8021" spans="2:21" x14ac:dyDescent="0.25">
      <c r="B8021"/>
      <c r="C8021"/>
      <c r="D8021" s="13"/>
      <c r="E8021" s="13"/>
      <c r="K8021" s="23"/>
      <c r="O8021" s="21"/>
      <c r="P8021" s="27"/>
      <c r="Q8021" s="16"/>
      <c r="U8021" s="27"/>
    </row>
    <row r="8022" spans="2:21" x14ac:dyDescent="0.25">
      <c r="B8022"/>
      <c r="C8022"/>
      <c r="D8022" s="13"/>
      <c r="E8022" s="13"/>
      <c r="K8022" s="23"/>
      <c r="O8022" s="21"/>
      <c r="P8022" s="27"/>
      <c r="Q8022" s="16"/>
      <c r="U8022" s="27"/>
    </row>
    <row r="8023" spans="2:21" x14ac:dyDescent="0.25">
      <c r="B8023"/>
      <c r="C8023"/>
      <c r="D8023" s="13"/>
      <c r="E8023" s="13"/>
      <c r="K8023" s="23"/>
      <c r="O8023" s="21"/>
      <c r="P8023" s="27"/>
      <c r="Q8023" s="16"/>
      <c r="U8023" s="27"/>
    </row>
    <row r="8024" spans="2:21" x14ac:dyDescent="0.25">
      <c r="B8024"/>
      <c r="C8024"/>
      <c r="D8024" s="13"/>
      <c r="E8024" s="13"/>
      <c r="K8024" s="23"/>
      <c r="O8024" s="21"/>
      <c r="P8024" s="27"/>
      <c r="Q8024" s="16"/>
      <c r="U8024" s="27"/>
    </row>
    <row r="8025" spans="2:21" x14ac:dyDescent="0.25">
      <c r="B8025"/>
      <c r="C8025"/>
      <c r="D8025" s="13"/>
      <c r="E8025" s="13"/>
      <c r="K8025" s="23"/>
      <c r="O8025" s="21"/>
      <c r="P8025" s="27"/>
      <c r="Q8025" s="16"/>
      <c r="U8025" s="27"/>
    </row>
    <row r="8026" spans="2:21" x14ac:dyDescent="0.25">
      <c r="B8026"/>
      <c r="C8026"/>
      <c r="D8026" s="13"/>
      <c r="E8026" s="13"/>
      <c r="K8026" s="23"/>
      <c r="O8026" s="21"/>
      <c r="P8026" s="27"/>
      <c r="Q8026" s="16"/>
      <c r="U8026" s="27"/>
    </row>
    <row r="8027" spans="2:21" x14ac:dyDescent="0.25">
      <c r="B8027"/>
      <c r="C8027"/>
      <c r="D8027" s="13"/>
      <c r="E8027" s="13"/>
      <c r="K8027" s="23"/>
      <c r="O8027" s="21"/>
      <c r="P8027" s="27"/>
      <c r="Q8027" s="16"/>
      <c r="U8027" s="27"/>
    </row>
    <row r="8028" spans="2:21" x14ac:dyDescent="0.25">
      <c r="B8028"/>
      <c r="C8028"/>
      <c r="D8028" s="13"/>
      <c r="E8028" s="13"/>
      <c r="K8028" s="23"/>
      <c r="O8028" s="21"/>
      <c r="P8028" s="27"/>
      <c r="Q8028" s="16"/>
      <c r="U8028" s="27"/>
    </row>
    <row r="8029" spans="2:21" x14ac:dyDescent="0.25">
      <c r="B8029"/>
      <c r="C8029"/>
      <c r="D8029" s="13"/>
      <c r="E8029" s="13"/>
      <c r="K8029" s="23"/>
      <c r="O8029" s="21"/>
      <c r="P8029" s="27"/>
      <c r="Q8029" s="16"/>
      <c r="U8029" s="27"/>
    </row>
    <row r="8030" spans="2:21" x14ac:dyDescent="0.25">
      <c r="B8030"/>
      <c r="C8030"/>
      <c r="D8030" s="13"/>
      <c r="E8030" s="13"/>
      <c r="K8030" s="23"/>
      <c r="O8030" s="21"/>
      <c r="P8030" s="27"/>
      <c r="Q8030" s="16"/>
      <c r="U8030" s="27"/>
    </row>
    <row r="8031" spans="2:21" x14ac:dyDescent="0.25">
      <c r="B8031"/>
      <c r="C8031"/>
      <c r="D8031" s="13"/>
      <c r="E8031" s="13"/>
      <c r="K8031" s="23"/>
      <c r="O8031" s="21"/>
      <c r="P8031" s="27"/>
      <c r="Q8031" s="16"/>
      <c r="U8031" s="27"/>
    </row>
    <row r="8032" spans="2:21" x14ac:dyDescent="0.25">
      <c r="B8032"/>
      <c r="C8032"/>
      <c r="D8032" s="13"/>
      <c r="E8032" s="13"/>
      <c r="K8032" s="23"/>
      <c r="O8032" s="21"/>
      <c r="P8032" s="27"/>
      <c r="Q8032" s="16"/>
      <c r="U8032" s="27"/>
    </row>
    <row r="8033" spans="2:21" x14ac:dyDescent="0.25">
      <c r="B8033"/>
      <c r="C8033"/>
      <c r="D8033" s="13"/>
      <c r="E8033" s="13"/>
      <c r="K8033" s="23"/>
      <c r="O8033" s="21"/>
      <c r="P8033" s="27"/>
      <c r="Q8033" s="16"/>
      <c r="U8033" s="27"/>
    </row>
    <row r="8034" spans="2:21" x14ac:dyDescent="0.25">
      <c r="B8034"/>
      <c r="C8034"/>
      <c r="D8034" s="13"/>
      <c r="E8034" s="13"/>
      <c r="K8034" s="23"/>
      <c r="O8034" s="21"/>
      <c r="P8034" s="27"/>
      <c r="Q8034" s="16"/>
      <c r="U8034" s="27"/>
    </row>
    <row r="8035" spans="2:21" x14ac:dyDescent="0.25">
      <c r="B8035"/>
      <c r="C8035"/>
      <c r="D8035" s="13"/>
      <c r="E8035" s="13"/>
      <c r="K8035" s="23"/>
      <c r="O8035" s="21"/>
      <c r="P8035" s="27"/>
      <c r="Q8035" s="16"/>
      <c r="U8035" s="27"/>
    </row>
    <row r="8036" spans="2:21" x14ac:dyDescent="0.25">
      <c r="B8036"/>
      <c r="C8036"/>
      <c r="D8036" s="13"/>
      <c r="E8036" s="13"/>
      <c r="K8036" s="23"/>
      <c r="O8036" s="21"/>
      <c r="P8036" s="27"/>
      <c r="Q8036" s="16"/>
      <c r="U8036" s="27"/>
    </row>
    <row r="8037" spans="2:21" x14ac:dyDescent="0.25">
      <c r="B8037"/>
      <c r="C8037"/>
      <c r="D8037" s="13"/>
      <c r="E8037" s="13"/>
      <c r="K8037" s="23"/>
      <c r="O8037" s="21"/>
      <c r="P8037" s="27"/>
      <c r="Q8037" s="16"/>
      <c r="U8037" s="27"/>
    </row>
    <row r="8038" spans="2:21" x14ac:dyDescent="0.25">
      <c r="B8038"/>
      <c r="C8038"/>
      <c r="D8038" s="13"/>
      <c r="E8038" s="13"/>
      <c r="K8038" s="23"/>
      <c r="O8038" s="21"/>
      <c r="P8038" s="27"/>
      <c r="Q8038" s="16"/>
      <c r="U8038" s="27"/>
    </row>
    <row r="8039" spans="2:21" x14ac:dyDescent="0.25">
      <c r="B8039"/>
      <c r="C8039"/>
      <c r="D8039" s="13"/>
      <c r="E8039" s="13"/>
      <c r="K8039" s="23"/>
      <c r="O8039" s="21"/>
      <c r="P8039" s="27"/>
      <c r="Q8039" s="16"/>
      <c r="U8039" s="27"/>
    </row>
    <row r="8040" spans="2:21" x14ac:dyDescent="0.25">
      <c r="B8040"/>
      <c r="C8040"/>
      <c r="D8040" s="13"/>
      <c r="E8040" s="13"/>
      <c r="K8040" s="23"/>
      <c r="O8040" s="21"/>
      <c r="P8040" s="27"/>
      <c r="Q8040" s="16"/>
      <c r="U8040" s="27"/>
    </row>
    <row r="8041" spans="2:21" x14ac:dyDescent="0.25">
      <c r="B8041"/>
      <c r="C8041"/>
      <c r="D8041" s="13"/>
      <c r="E8041" s="13"/>
      <c r="K8041" s="23"/>
      <c r="O8041" s="21"/>
      <c r="P8041" s="27"/>
      <c r="Q8041" s="16"/>
      <c r="U8041" s="27"/>
    </row>
    <row r="8042" spans="2:21" x14ac:dyDescent="0.25">
      <c r="B8042"/>
      <c r="C8042"/>
      <c r="D8042" s="13"/>
      <c r="E8042" s="13"/>
      <c r="K8042" s="23"/>
      <c r="O8042" s="21"/>
      <c r="P8042" s="27"/>
      <c r="Q8042" s="16"/>
      <c r="U8042" s="27"/>
    </row>
    <row r="8043" spans="2:21" x14ac:dyDescent="0.25">
      <c r="B8043"/>
      <c r="C8043"/>
      <c r="D8043" s="13"/>
      <c r="E8043" s="13"/>
      <c r="K8043" s="23"/>
      <c r="O8043" s="21"/>
      <c r="P8043" s="27"/>
      <c r="Q8043" s="16"/>
      <c r="U8043" s="27"/>
    </row>
    <row r="8044" spans="2:21" x14ac:dyDescent="0.25">
      <c r="B8044"/>
      <c r="C8044"/>
      <c r="D8044" s="13"/>
      <c r="E8044" s="13"/>
      <c r="K8044" s="23"/>
      <c r="O8044" s="21"/>
      <c r="P8044" s="27"/>
      <c r="Q8044" s="16"/>
      <c r="U8044" s="27"/>
    </row>
    <row r="8045" spans="2:21" x14ac:dyDescent="0.25">
      <c r="B8045"/>
      <c r="C8045"/>
      <c r="D8045" s="13"/>
      <c r="E8045" s="13"/>
      <c r="K8045" s="23"/>
      <c r="O8045" s="21"/>
      <c r="P8045" s="27"/>
      <c r="Q8045" s="16"/>
      <c r="U8045" s="27"/>
    </row>
    <row r="8046" spans="2:21" x14ac:dyDescent="0.25">
      <c r="B8046"/>
      <c r="C8046"/>
      <c r="D8046" s="13"/>
      <c r="E8046" s="13"/>
      <c r="K8046" s="23"/>
      <c r="O8046" s="21"/>
      <c r="P8046" s="27"/>
      <c r="Q8046" s="16"/>
      <c r="U8046" s="27"/>
    </row>
    <row r="8047" spans="2:21" x14ac:dyDescent="0.25">
      <c r="B8047"/>
      <c r="C8047"/>
      <c r="D8047" s="13"/>
      <c r="E8047" s="13"/>
      <c r="K8047" s="23"/>
      <c r="O8047" s="21"/>
      <c r="P8047" s="27"/>
      <c r="Q8047" s="16"/>
      <c r="U8047" s="27"/>
    </row>
    <row r="8048" spans="2:21" x14ac:dyDescent="0.25">
      <c r="B8048"/>
      <c r="C8048"/>
      <c r="D8048" s="13"/>
      <c r="E8048" s="13"/>
      <c r="K8048" s="23"/>
      <c r="O8048" s="21"/>
      <c r="P8048" s="27"/>
      <c r="Q8048" s="16"/>
      <c r="U8048" s="27"/>
    </row>
    <row r="8049" spans="2:21" x14ac:dyDescent="0.25">
      <c r="B8049"/>
      <c r="C8049"/>
      <c r="D8049" s="13"/>
      <c r="E8049" s="13"/>
      <c r="K8049" s="23"/>
      <c r="O8049" s="21"/>
      <c r="P8049" s="27"/>
      <c r="Q8049" s="16"/>
      <c r="U8049" s="27"/>
    </row>
    <row r="8050" spans="2:21" x14ac:dyDescent="0.25">
      <c r="B8050"/>
      <c r="C8050"/>
      <c r="D8050" s="13"/>
      <c r="E8050" s="13"/>
      <c r="K8050" s="23"/>
      <c r="O8050" s="21"/>
      <c r="P8050" s="27"/>
      <c r="Q8050" s="16"/>
      <c r="U8050" s="27"/>
    </row>
    <row r="8051" spans="2:21" x14ac:dyDescent="0.25">
      <c r="B8051"/>
      <c r="C8051"/>
      <c r="D8051" s="13"/>
      <c r="E8051" s="13"/>
      <c r="K8051" s="23"/>
      <c r="O8051" s="21"/>
      <c r="P8051" s="27"/>
      <c r="Q8051" s="16"/>
      <c r="U8051" s="27"/>
    </row>
    <row r="8052" spans="2:21" x14ac:dyDescent="0.25">
      <c r="B8052"/>
      <c r="C8052"/>
      <c r="D8052" s="13"/>
      <c r="E8052" s="13"/>
      <c r="K8052" s="23"/>
      <c r="O8052" s="21"/>
      <c r="P8052" s="27"/>
      <c r="Q8052" s="16"/>
      <c r="U8052" s="27"/>
    </row>
    <row r="8053" spans="2:21" x14ac:dyDescent="0.25">
      <c r="B8053"/>
      <c r="C8053"/>
      <c r="D8053" s="13"/>
      <c r="E8053" s="13"/>
      <c r="K8053" s="23"/>
      <c r="O8053" s="21"/>
      <c r="P8053" s="27"/>
      <c r="Q8053" s="16"/>
      <c r="U8053" s="27"/>
    </row>
    <row r="8054" spans="2:21" x14ac:dyDescent="0.25">
      <c r="B8054"/>
      <c r="C8054"/>
      <c r="D8054" s="13"/>
      <c r="E8054" s="13"/>
      <c r="K8054" s="23"/>
      <c r="O8054" s="21"/>
      <c r="P8054" s="27"/>
      <c r="Q8054" s="16"/>
      <c r="U8054" s="27"/>
    </row>
    <row r="8055" spans="2:21" x14ac:dyDescent="0.25">
      <c r="B8055"/>
      <c r="C8055"/>
      <c r="D8055" s="13"/>
      <c r="E8055" s="13"/>
      <c r="K8055" s="23"/>
      <c r="O8055" s="21"/>
      <c r="P8055" s="27"/>
      <c r="Q8055" s="16"/>
      <c r="U8055" s="27"/>
    </row>
    <row r="8056" spans="2:21" x14ac:dyDescent="0.25">
      <c r="B8056"/>
      <c r="C8056"/>
      <c r="D8056" s="13"/>
      <c r="E8056" s="13"/>
      <c r="K8056" s="23"/>
      <c r="O8056" s="21"/>
      <c r="P8056" s="27"/>
      <c r="Q8056" s="16"/>
      <c r="U8056" s="27"/>
    </row>
    <row r="8057" spans="2:21" x14ac:dyDescent="0.25">
      <c r="B8057"/>
      <c r="C8057"/>
      <c r="D8057" s="13"/>
      <c r="E8057" s="13"/>
      <c r="K8057" s="23"/>
      <c r="O8057" s="21"/>
      <c r="P8057" s="27"/>
      <c r="Q8057" s="16"/>
      <c r="U8057" s="27"/>
    </row>
    <row r="8058" spans="2:21" x14ac:dyDescent="0.25">
      <c r="B8058"/>
      <c r="C8058"/>
      <c r="D8058" s="13"/>
      <c r="E8058" s="13"/>
      <c r="K8058" s="23"/>
      <c r="O8058" s="21"/>
      <c r="P8058" s="27"/>
      <c r="Q8058" s="16"/>
      <c r="U8058" s="27"/>
    </row>
    <row r="8059" spans="2:21" x14ac:dyDescent="0.25">
      <c r="B8059"/>
      <c r="C8059"/>
      <c r="D8059" s="13"/>
      <c r="E8059" s="13"/>
      <c r="K8059" s="23"/>
      <c r="O8059" s="21"/>
      <c r="P8059" s="27"/>
      <c r="Q8059" s="16"/>
      <c r="U8059" s="27"/>
    </row>
    <row r="8060" spans="2:21" x14ac:dyDescent="0.25">
      <c r="B8060"/>
      <c r="C8060"/>
      <c r="D8060" s="13"/>
      <c r="E8060" s="13"/>
      <c r="K8060" s="23"/>
      <c r="O8060" s="21"/>
      <c r="P8060" s="27"/>
      <c r="Q8060" s="16"/>
      <c r="U8060" s="27"/>
    </row>
    <row r="8061" spans="2:21" x14ac:dyDescent="0.25">
      <c r="B8061"/>
      <c r="C8061"/>
      <c r="D8061" s="13"/>
      <c r="E8061" s="13"/>
      <c r="K8061" s="23"/>
      <c r="O8061" s="21"/>
      <c r="P8061" s="27"/>
      <c r="Q8061" s="16"/>
      <c r="U8061" s="27"/>
    </row>
    <row r="8062" spans="2:21" x14ac:dyDescent="0.25">
      <c r="B8062"/>
      <c r="C8062"/>
      <c r="D8062" s="13"/>
      <c r="E8062" s="13"/>
      <c r="K8062" s="23"/>
      <c r="O8062" s="21"/>
      <c r="P8062" s="27"/>
      <c r="Q8062" s="16"/>
      <c r="U8062" s="27"/>
    </row>
    <row r="8063" spans="2:21" x14ac:dyDescent="0.25">
      <c r="B8063"/>
      <c r="C8063"/>
      <c r="D8063" s="13"/>
      <c r="E8063" s="13"/>
      <c r="K8063" s="23"/>
      <c r="O8063" s="21"/>
      <c r="P8063" s="27"/>
      <c r="Q8063" s="16"/>
      <c r="U8063" s="27"/>
    </row>
    <row r="8064" spans="2:21" x14ac:dyDescent="0.25">
      <c r="B8064"/>
      <c r="C8064"/>
      <c r="D8064" s="13"/>
      <c r="E8064" s="13"/>
      <c r="K8064" s="23"/>
      <c r="O8064" s="21"/>
      <c r="P8064" s="27"/>
      <c r="Q8064" s="16"/>
      <c r="U8064" s="27"/>
    </row>
    <row r="8065" spans="2:21" x14ac:dyDescent="0.25">
      <c r="B8065"/>
      <c r="C8065"/>
      <c r="D8065" s="13"/>
      <c r="E8065" s="13"/>
      <c r="K8065" s="23"/>
      <c r="O8065" s="21"/>
      <c r="P8065" s="27"/>
      <c r="Q8065" s="16"/>
      <c r="U8065" s="27"/>
    </row>
    <row r="8066" spans="2:21" x14ac:dyDescent="0.25">
      <c r="B8066"/>
      <c r="C8066"/>
      <c r="D8066" s="13"/>
      <c r="E8066" s="13"/>
      <c r="K8066" s="23"/>
      <c r="O8066" s="21"/>
      <c r="P8066" s="27"/>
      <c r="Q8066" s="16"/>
      <c r="U8066" s="27"/>
    </row>
    <row r="8067" spans="2:21" x14ac:dyDescent="0.25">
      <c r="B8067"/>
      <c r="C8067"/>
      <c r="D8067" s="13"/>
      <c r="E8067" s="13"/>
      <c r="K8067" s="23"/>
      <c r="O8067" s="21"/>
      <c r="P8067" s="27"/>
      <c r="Q8067" s="16"/>
      <c r="U8067" s="27"/>
    </row>
    <row r="8068" spans="2:21" x14ac:dyDescent="0.25">
      <c r="B8068"/>
      <c r="C8068"/>
      <c r="D8068" s="13"/>
      <c r="E8068" s="13"/>
      <c r="K8068" s="23"/>
      <c r="O8068" s="21"/>
      <c r="P8068" s="27"/>
      <c r="Q8068" s="16"/>
      <c r="U8068" s="27"/>
    </row>
    <row r="8069" spans="2:21" x14ac:dyDescent="0.25">
      <c r="B8069"/>
      <c r="C8069"/>
      <c r="D8069" s="13"/>
      <c r="E8069" s="13"/>
      <c r="K8069" s="23"/>
      <c r="O8069" s="21"/>
      <c r="P8069" s="27"/>
      <c r="Q8069" s="16"/>
      <c r="U8069" s="27"/>
    </row>
    <row r="8070" spans="2:21" x14ac:dyDescent="0.25">
      <c r="B8070"/>
      <c r="C8070"/>
      <c r="D8070" s="13"/>
      <c r="E8070" s="13"/>
      <c r="K8070" s="23"/>
      <c r="O8070" s="21"/>
      <c r="P8070" s="27"/>
      <c r="Q8070" s="16"/>
      <c r="U8070" s="27"/>
    </row>
    <row r="8071" spans="2:21" x14ac:dyDescent="0.25">
      <c r="B8071"/>
      <c r="C8071"/>
      <c r="D8071" s="13"/>
      <c r="E8071" s="13"/>
      <c r="K8071" s="23"/>
      <c r="O8071" s="21"/>
      <c r="P8071" s="27"/>
      <c r="Q8071" s="16"/>
      <c r="U8071" s="27"/>
    </row>
    <row r="8072" spans="2:21" x14ac:dyDescent="0.25">
      <c r="B8072"/>
      <c r="C8072"/>
      <c r="D8072" s="13"/>
      <c r="E8072" s="13"/>
      <c r="K8072" s="23"/>
      <c r="O8072" s="21"/>
      <c r="P8072" s="27"/>
      <c r="Q8072" s="16"/>
      <c r="U8072" s="27"/>
    </row>
    <row r="8073" spans="2:21" x14ac:dyDescent="0.25">
      <c r="B8073"/>
      <c r="C8073"/>
      <c r="D8073" s="13"/>
      <c r="E8073" s="13"/>
      <c r="K8073" s="23"/>
      <c r="O8073" s="21"/>
      <c r="P8073" s="27"/>
      <c r="Q8073" s="16"/>
      <c r="U8073" s="27"/>
    </row>
    <row r="8074" spans="2:21" x14ac:dyDescent="0.25">
      <c r="B8074"/>
      <c r="C8074"/>
      <c r="D8074" s="13"/>
      <c r="E8074" s="13"/>
      <c r="K8074" s="23"/>
      <c r="O8074" s="21"/>
      <c r="P8074" s="27"/>
      <c r="Q8074" s="16"/>
      <c r="U8074" s="27"/>
    </row>
    <row r="8075" spans="2:21" x14ac:dyDescent="0.25">
      <c r="B8075"/>
      <c r="C8075"/>
      <c r="D8075" s="13"/>
      <c r="E8075" s="13"/>
      <c r="K8075" s="23"/>
      <c r="O8075" s="21"/>
      <c r="P8075" s="27"/>
      <c r="Q8075" s="16"/>
      <c r="U8075" s="27"/>
    </row>
    <row r="8076" spans="2:21" x14ac:dyDescent="0.25">
      <c r="B8076"/>
      <c r="C8076"/>
      <c r="D8076" s="13"/>
      <c r="E8076" s="13"/>
      <c r="K8076" s="23"/>
      <c r="O8076" s="21"/>
      <c r="P8076" s="27"/>
      <c r="Q8076" s="16"/>
      <c r="U8076" s="27"/>
    </row>
    <row r="8077" spans="2:21" x14ac:dyDescent="0.25">
      <c r="B8077"/>
      <c r="C8077"/>
      <c r="D8077" s="13"/>
      <c r="E8077" s="13"/>
      <c r="K8077" s="23"/>
      <c r="O8077" s="21"/>
      <c r="P8077" s="27"/>
      <c r="Q8077" s="16"/>
      <c r="U8077" s="27"/>
    </row>
    <row r="8078" spans="2:21" x14ac:dyDescent="0.25">
      <c r="B8078"/>
      <c r="C8078"/>
      <c r="D8078" s="13"/>
      <c r="E8078" s="13"/>
      <c r="K8078" s="23"/>
      <c r="O8078" s="21"/>
      <c r="P8078" s="27"/>
      <c r="Q8078" s="16"/>
      <c r="U8078" s="27"/>
    </row>
    <row r="8079" spans="2:21" x14ac:dyDescent="0.25">
      <c r="B8079"/>
      <c r="C8079"/>
      <c r="D8079" s="13"/>
      <c r="E8079" s="13"/>
      <c r="K8079" s="23"/>
      <c r="O8079" s="21"/>
      <c r="P8079" s="27"/>
      <c r="Q8079" s="16"/>
      <c r="U8079" s="27"/>
    </row>
    <row r="8080" spans="2:21" x14ac:dyDescent="0.25">
      <c r="B8080"/>
      <c r="C8080"/>
      <c r="D8080" s="13"/>
      <c r="E8080" s="13"/>
      <c r="K8080" s="23"/>
      <c r="O8080" s="21"/>
      <c r="P8080" s="27"/>
      <c r="Q8080" s="16"/>
      <c r="U8080" s="27"/>
    </row>
    <row r="8081" spans="2:21" x14ac:dyDescent="0.25">
      <c r="B8081"/>
      <c r="C8081"/>
      <c r="D8081" s="13"/>
      <c r="E8081" s="13"/>
      <c r="K8081" s="23"/>
      <c r="O8081" s="21"/>
      <c r="P8081" s="27"/>
      <c r="Q8081" s="16"/>
      <c r="U8081" s="27"/>
    </row>
    <row r="8082" spans="2:21" x14ac:dyDescent="0.25">
      <c r="B8082"/>
      <c r="C8082"/>
      <c r="D8082" s="13"/>
      <c r="E8082" s="13"/>
      <c r="K8082" s="23"/>
      <c r="O8082" s="21"/>
      <c r="P8082" s="27"/>
      <c r="Q8082" s="16"/>
      <c r="U8082" s="27"/>
    </row>
    <row r="8083" spans="2:21" x14ac:dyDescent="0.25">
      <c r="B8083"/>
      <c r="C8083"/>
      <c r="D8083" s="13"/>
      <c r="E8083" s="13"/>
      <c r="K8083" s="23"/>
      <c r="O8083" s="21"/>
      <c r="P8083" s="27"/>
      <c r="Q8083" s="16"/>
      <c r="U8083" s="27"/>
    </row>
    <row r="8084" spans="2:21" x14ac:dyDescent="0.25">
      <c r="B8084"/>
      <c r="C8084"/>
      <c r="D8084" s="13"/>
      <c r="E8084" s="13"/>
      <c r="K8084" s="23"/>
      <c r="O8084" s="21"/>
      <c r="P8084" s="27"/>
      <c r="Q8084" s="16"/>
      <c r="U8084" s="27"/>
    </row>
    <row r="8085" spans="2:21" x14ac:dyDescent="0.25">
      <c r="B8085"/>
      <c r="C8085"/>
      <c r="D8085" s="13"/>
      <c r="E8085" s="13"/>
      <c r="K8085" s="23"/>
      <c r="O8085" s="21"/>
      <c r="P8085" s="27"/>
      <c r="Q8085" s="16"/>
      <c r="U8085" s="27"/>
    </row>
    <row r="8086" spans="2:21" x14ac:dyDescent="0.25">
      <c r="B8086"/>
      <c r="C8086"/>
      <c r="D8086" s="13"/>
      <c r="E8086" s="13"/>
      <c r="K8086" s="23"/>
      <c r="O8086" s="21"/>
      <c r="P8086" s="27"/>
      <c r="Q8086" s="16"/>
      <c r="U8086" s="27"/>
    </row>
    <row r="8087" spans="2:21" x14ac:dyDescent="0.25">
      <c r="B8087"/>
      <c r="C8087"/>
      <c r="D8087" s="13"/>
      <c r="E8087" s="13"/>
      <c r="K8087" s="23"/>
      <c r="O8087" s="21"/>
      <c r="P8087" s="27"/>
      <c r="Q8087" s="16"/>
      <c r="U8087" s="27"/>
    </row>
    <row r="8088" spans="2:21" x14ac:dyDescent="0.25">
      <c r="B8088"/>
      <c r="C8088"/>
      <c r="D8088" s="13"/>
      <c r="E8088" s="13"/>
      <c r="K8088" s="23"/>
      <c r="O8088" s="21"/>
      <c r="P8088" s="27"/>
      <c r="Q8088" s="16"/>
      <c r="U8088" s="27"/>
    </row>
    <row r="8089" spans="2:21" x14ac:dyDescent="0.25">
      <c r="B8089"/>
      <c r="C8089"/>
      <c r="D8089" s="13"/>
      <c r="E8089" s="13"/>
      <c r="K8089" s="23"/>
      <c r="O8089" s="21"/>
      <c r="P8089" s="27"/>
      <c r="Q8089" s="16"/>
      <c r="U8089" s="27"/>
    </row>
    <row r="8090" spans="2:21" x14ac:dyDescent="0.25">
      <c r="B8090"/>
      <c r="C8090"/>
      <c r="D8090" s="13"/>
      <c r="E8090" s="13"/>
      <c r="K8090" s="23"/>
      <c r="O8090" s="21"/>
      <c r="P8090" s="27"/>
      <c r="Q8090" s="16"/>
      <c r="U8090" s="27"/>
    </row>
    <row r="8091" spans="2:21" x14ac:dyDescent="0.25">
      <c r="B8091"/>
      <c r="C8091"/>
      <c r="D8091" s="13"/>
      <c r="E8091" s="13"/>
      <c r="K8091" s="23"/>
      <c r="O8091" s="21"/>
      <c r="P8091" s="27"/>
      <c r="Q8091" s="16"/>
      <c r="U8091" s="27"/>
    </row>
    <row r="8092" spans="2:21" x14ac:dyDescent="0.25">
      <c r="B8092"/>
      <c r="C8092"/>
      <c r="D8092" s="13"/>
      <c r="E8092" s="13"/>
      <c r="K8092" s="23"/>
      <c r="O8092" s="21"/>
      <c r="P8092" s="27"/>
      <c r="Q8092" s="16"/>
      <c r="U8092" s="27"/>
    </row>
    <row r="8093" spans="2:21" x14ac:dyDescent="0.25">
      <c r="B8093"/>
      <c r="C8093"/>
      <c r="D8093" s="13"/>
      <c r="E8093" s="13"/>
      <c r="K8093" s="23"/>
      <c r="O8093" s="21"/>
      <c r="P8093" s="27"/>
      <c r="Q8093" s="16"/>
      <c r="U8093" s="27"/>
    </row>
    <row r="8094" spans="2:21" x14ac:dyDescent="0.25">
      <c r="B8094"/>
      <c r="C8094"/>
      <c r="D8094" s="13"/>
      <c r="E8094" s="13"/>
      <c r="K8094" s="23"/>
      <c r="O8094" s="21"/>
      <c r="P8094" s="27"/>
      <c r="Q8094" s="16"/>
      <c r="U8094" s="27"/>
    </row>
    <row r="8095" spans="2:21" x14ac:dyDescent="0.25">
      <c r="B8095"/>
      <c r="C8095"/>
      <c r="D8095" s="13"/>
      <c r="E8095" s="13"/>
      <c r="K8095" s="23"/>
      <c r="O8095" s="21"/>
      <c r="P8095" s="27"/>
      <c r="Q8095" s="16"/>
      <c r="U8095" s="27"/>
    </row>
    <row r="8096" spans="2:21" x14ac:dyDescent="0.25">
      <c r="B8096"/>
      <c r="C8096"/>
      <c r="D8096" s="13"/>
      <c r="E8096" s="13"/>
      <c r="K8096" s="23"/>
      <c r="O8096" s="21"/>
      <c r="P8096" s="27"/>
      <c r="Q8096" s="16"/>
      <c r="U8096" s="27"/>
    </row>
    <row r="8097" spans="2:21" x14ac:dyDescent="0.25">
      <c r="B8097"/>
      <c r="C8097"/>
      <c r="D8097" s="13"/>
      <c r="E8097" s="13"/>
      <c r="K8097" s="23"/>
      <c r="O8097" s="21"/>
      <c r="P8097" s="27"/>
      <c r="Q8097" s="16"/>
      <c r="U8097" s="27"/>
    </row>
    <row r="8098" spans="2:21" x14ac:dyDescent="0.25">
      <c r="B8098"/>
      <c r="C8098"/>
      <c r="D8098" s="13"/>
      <c r="E8098" s="13"/>
      <c r="K8098" s="23"/>
      <c r="O8098" s="21"/>
      <c r="P8098" s="27"/>
      <c r="Q8098" s="16"/>
      <c r="U8098" s="27"/>
    </row>
    <row r="8099" spans="2:21" x14ac:dyDescent="0.25">
      <c r="B8099"/>
      <c r="C8099"/>
      <c r="D8099" s="13"/>
      <c r="E8099" s="13"/>
      <c r="K8099" s="23"/>
      <c r="O8099" s="21"/>
      <c r="P8099" s="27"/>
      <c r="Q8099" s="16"/>
      <c r="U8099" s="27"/>
    </row>
    <row r="8100" spans="2:21" x14ac:dyDescent="0.25">
      <c r="B8100"/>
      <c r="C8100"/>
      <c r="D8100" s="13"/>
      <c r="E8100" s="13"/>
      <c r="K8100" s="23"/>
      <c r="O8100" s="21"/>
      <c r="P8100" s="27"/>
      <c r="Q8100" s="16"/>
      <c r="U8100" s="27"/>
    </row>
    <row r="8101" spans="2:21" x14ac:dyDescent="0.25">
      <c r="B8101"/>
      <c r="C8101"/>
      <c r="D8101" s="13"/>
      <c r="E8101" s="13"/>
      <c r="K8101" s="23"/>
      <c r="O8101" s="21"/>
      <c r="P8101" s="27"/>
      <c r="Q8101" s="16"/>
      <c r="U8101" s="27"/>
    </row>
    <row r="8102" spans="2:21" x14ac:dyDescent="0.25">
      <c r="B8102"/>
      <c r="C8102"/>
      <c r="D8102" s="13"/>
      <c r="E8102" s="13"/>
      <c r="K8102" s="23"/>
      <c r="O8102" s="21"/>
      <c r="P8102" s="27"/>
      <c r="Q8102" s="16"/>
      <c r="U8102" s="27"/>
    </row>
    <row r="8103" spans="2:21" x14ac:dyDescent="0.25">
      <c r="B8103"/>
      <c r="C8103"/>
      <c r="D8103" s="13"/>
      <c r="E8103" s="13"/>
      <c r="K8103" s="23"/>
      <c r="O8103" s="21"/>
      <c r="P8103" s="27"/>
      <c r="Q8103" s="16"/>
      <c r="U8103" s="27"/>
    </row>
    <row r="8104" spans="2:21" x14ac:dyDescent="0.25">
      <c r="B8104"/>
      <c r="C8104"/>
      <c r="D8104" s="13"/>
      <c r="E8104" s="13"/>
      <c r="K8104" s="23"/>
      <c r="O8104" s="21"/>
      <c r="P8104" s="27"/>
      <c r="Q8104" s="16"/>
      <c r="U8104" s="27"/>
    </row>
    <row r="8105" spans="2:21" x14ac:dyDescent="0.25">
      <c r="B8105"/>
      <c r="C8105"/>
      <c r="D8105" s="13"/>
      <c r="E8105" s="13"/>
      <c r="K8105" s="23"/>
      <c r="O8105" s="21"/>
      <c r="P8105" s="27"/>
      <c r="Q8105" s="16"/>
      <c r="U8105" s="27"/>
    </row>
    <row r="8106" spans="2:21" x14ac:dyDescent="0.25">
      <c r="B8106"/>
      <c r="C8106"/>
      <c r="D8106" s="13"/>
      <c r="E8106" s="13"/>
      <c r="K8106" s="23"/>
      <c r="O8106" s="21"/>
      <c r="P8106" s="27"/>
      <c r="Q8106" s="16"/>
      <c r="U8106" s="27"/>
    </row>
    <row r="8107" spans="2:21" x14ac:dyDescent="0.25">
      <c r="B8107"/>
      <c r="C8107"/>
      <c r="D8107" s="13"/>
      <c r="E8107" s="13"/>
      <c r="K8107" s="23"/>
      <c r="O8107" s="21"/>
      <c r="P8107" s="27"/>
      <c r="Q8107" s="16"/>
      <c r="U8107" s="27"/>
    </row>
    <row r="8108" spans="2:21" x14ac:dyDescent="0.25">
      <c r="B8108"/>
      <c r="C8108"/>
      <c r="D8108" s="13"/>
      <c r="E8108" s="13"/>
      <c r="K8108" s="23"/>
      <c r="O8108" s="21"/>
      <c r="P8108" s="27"/>
      <c r="Q8108" s="16"/>
      <c r="U8108" s="27"/>
    </row>
    <row r="8109" spans="2:21" x14ac:dyDescent="0.25">
      <c r="B8109"/>
      <c r="C8109"/>
      <c r="D8109" s="13"/>
      <c r="E8109" s="13"/>
      <c r="K8109" s="23"/>
      <c r="O8109" s="21"/>
      <c r="P8109" s="27"/>
      <c r="Q8109" s="16"/>
      <c r="U8109" s="27"/>
    </row>
    <row r="8110" spans="2:21" x14ac:dyDescent="0.25">
      <c r="B8110"/>
      <c r="C8110"/>
      <c r="D8110" s="13"/>
      <c r="E8110" s="13"/>
      <c r="K8110" s="23"/>
      <c r="O8110" s="21"/>
      <c r="P8110" s="27"/>
      <c r="Q8110" s="16"/>
      <c r="U8110" s="27"/>
    </row>
    <row r="8111" spans="2:21" x14ac:dyDescent="0.25">
      <c r="B8111"/>
      <c r="C8111"/>
      <c r="D8111" s="13"/>
      <c r="E8111" s="13"/>
      <c r="K8111" s="23"/>
      <c r="O8111" s="21"/>
      <c r="P8111" s="27"/>
      <c r="Q8111" s="16"/>
      <c r="U8111" s="27"/>
    </row>
    <row r="8112" spans="2:21" x14ac:dyDescent="0.25">
      <c r="B8112"/>
      <c r="C8112"/>
      <c r="D8112" s="13"/>
      <c r="E8112" s="13"/>
      <c r="K8112" s="23"/>
      <c r="O8112" s="21"/>
      <c r="P8112" s="27"/>
      <c r="Q8112" s="16"/>
      <c r="U8112" s="27"/>
    </row>
    <row r="8113" spans="2:21" x14ac:dyDescent="0.25">
      <c r="B8113"/>
      <c r="C8113"/>
      <c r="D8113" s="13"/>
      <c r="E8113" s="13"/>
      <c r="K8113" s="23"/>
      <c r="O8113" s="21"/>
      <c r="P8113" s="27"/>
      <c r="Q8113" s="16"/>
      <c r="U8113" s="27"/>
    </row>
    <row r="8114" spans="2:21" x14ac:dyDescent="0.25">
      <c r="B8114"/>
      <c r="C8114"/>
      <c r="D8114" s="13"/>
      <c r="E8114" s="13"/>
      <c r="K8114" s="23"/>
      <c r="O8114" s="21"/>
      <c r="P8114" s="27"/>
      <c r="Q8114" s="16"/>
      <c r="U8114" s="27"/>
    </row>
    <row r="8115" spans="2:21" x14ac:dyDescent="0.25">
      <c r="B8115"/>
      <c r="C8115"/>
      <c r="D8115" s="13"/>
      <c r="E8115" s="13"/>
      <c r="K8115" s="23"/>
      <c r="O8115" s="21"/>
      <c r="P8115" s="27"/>
      <c r="Q8115" s="16"/>
      <c r="U8115" s="27"/>
    </row>
    <row r="8116" spans="2:21" x14ac:dyDescent="0.25">
      <c r="B8116"/>
      <c r="C8116"/>
      <c r="D8116" s="13"/>
      <c r="E8116" s="13"/>
      <c r="K8116" s="23"/>
      <c r="O8116" s="21"/>
      <c r="P8116" s="27"/>
      <c r="Q8116" s="16"/>
      <c r="U8116" s="27"/>
    </row>
    <row r="8117" spans="2:21" x14ac:dyDescent="0.25">
      <c r="B8117"/>
      <c r="C8117"/>
      <c r="D8117" s="13"/>
      <c r="E8117" s="13"/>
      <c r="K8117" s="23"/>
      <c r="O8117" s="21"/>
      <c r="P8117" s="27"/>
      <c r="Q8117" s="16"/>
      <c r="U8117" s="27"/>
    </row>
    <row r="8118" spans="2:21" x14ac:dyDescent="0.25">
      <c r="B8118"/>
      <c r="C8118"/>
      <c r="D8118" s="13"/>
      <c r="E8118" s="13"/>
      <c r="K8118" s="23"/>
      <c r="O8118" s="21"/>
      <c r="P8118" s="27"/>
      <c r="Q8118" s="16"/>
      <c r="U8118" s="27"/>
    </row>
    <row r="8119" spans="2:21" x14ac:dyDescent="0.25">
      <c r="B8119"/>
      <c r="C8119"/>
      <c r="D8119" s="13"/>
      <c r="E8119" s="13"/>
      <c r="K8119" s="23"/>
      <c r="O8119" s="21"/>
      <c r="P8119" s="27"/>
      <c r="Q8119" s="16"/>
      <c r="U8119" s="27"/>
    </row>
    <row r="8120" spans="2:21" x14ac:dyDescent="0.25">
      <c r="B8120"/>
      <c r="C8120"/>
      <c r="D8120" s="13"/>
      <c r="E8120" s="13"/>
      <c r="K8120" s="23"/>
      <c r="O8120" s="21"/>
      <c r="P8120" s="27"/>
      <c r="Q8120" s="16"/>
      <c r="U8120" s="27"/>
    </row>
    <row r="8121" spans="2:21" x14ac:dyDescent="0.25">
      <c r="B8121"/>
      <c r="C8121"/>
      <c r="D8121" s="13"/>
      <c r="E8121" s="13"/>
      <c r="K8121" s="23"/>
      <c r="O8121" s="21"/>
      <c r="P8121" s="27"/>
      <c r="Q8121" s="16"/>
      <c r="U8121" s="27"/>
    </row>
    <row r="8122" spans="2:21" x14ac:dyDescent="0.25">
      <c r="B8122"/>
      <c r="C8122"/>
      <c r="D8122" s="13"/>
      <c r="E8122" s="13"/>
      <c r="K8122" s="23"/>
      <c r="O8122" s="21"/>
      <c r="P8122" s="27"/>
      <c r="Q8122" s="16"/>
      <c r="U8122" s="27"/>
    </row>
    <row r="8123" spans="2:21" x14ac:dyDescent="0.25">
      <c r="B8123"/>
      <c r="C8123"/>
      <c r="D8123" s="13"/>
      <c r="E8123" s="13"/>
      <c r="K8123" s="23"/>
      <c r="O8123" s="21"/>
      <c r="P8123" s="27"/>
      <c r="Q8123" s="16"/>
      <c r="U8123" s="27"/>
    </row>
    <row r="8124" spans="2:21" x14ac:dyDescent="0.25">
      <c r="B8124"/>
      <c r="C8124"/>
      <c r="D8124" s="13"/>
      <c r="E8124" s="13"/>
      <c r="K8124" s="23"/>
      <c r="O8124" s="21"/>
      <c r="P8124" s="27"/>
      <c r="Q8124" s="16"/>
      <c r="U8124" s="27"/>
    </row>
    <row r="8125" spans="2:21" x14ac:dyDescent="0.25">
      <c r="B8125"/>
      <c r="C8125"/>
      <c r="D8125" s="13"/>
      <c r="E8125" s="13"/>
      <c r="K8125" s="23"/>
      <c r="O8125" s="21"/>
      <c r="P8125" s="27"/>
      <c r="Q8125" s="16"/>
      <c r="U8125" s="27"/>
    </row>
    <row r="8126" spans="2:21" x14ac:dyDescent="0.25">
      <c r="B8126"/>
      <c r="C8126"/>
      <c r="D8126" s="13"/>
      <c r="E8126" s="13"/>
      <c r="K8126" s="23"/>
      <c r="O8126" s="21"/>
      <c r="P8126" s="27"/>
      <c r="Q8126" s="16"/>
      <c r="U8126" s="27"/>
    </row>
    <row r="8127" spans="2:21" x14ac:dyDescent="0.25">
      <c r="B8127"/>
      <c r="C8127"/>
      <c r="D8127" s="13"/>
      <c r="E8127" s="13"/>
      <c r="K8127" s="23"/>
      <c r="O8127" s="21"/>
      <c r="P8127" s="27"/>
      <c r="Q8127" s="16"/>
      <c r="U8127" s="27"/>
    </row>
    <row r="8128" spans="2:21" x14ac:dyDescent="0.25">
      <c r="B8128"/>
      <c r="C8128"/>
      <c r="D8128" s="13"/>
      <c r="E8128" s="13"/>
      <c r="K8128" s="23"/>
      <c r="O8128" s="21"/>
      <c r="P8128" s="27"/>
      <c r="Q8128" s="16"/>
      <c r="U8128" s="27"/>
    </row>
    <row r="8129" spans="2:21" x14ac:dyDescent="0.25">
      <c r="B8129"/>
      <c r="C8129"/>
      <c r="D8129" s="13"/>
      <c r="E8129" s="13"/>
      <c r="K8129" s="23"/>
      <c r="O8129" s="21"/>
      <c r="P8129" s="27"/>
      <c r="Q8129" s="16"/>
      <c r="U8129" s="27"/>
    </row>
    <row r="8130" spans="2:21" x14ac:dyDescent="0.25">
      <c r="B8130"/>
      <c r="C8130"/>
      <c r="D8130" s="13"/>
      <c r="E8130" s="13"/>
      <c r="K8130" s="23"/>
      <c r="O8130" s="21"/>
      <c r="P8130" s="27"/>
      <c r="Q8130" s="16"/>
      <c r="U8130" s="27"/>
    </row>
    <row r="8131" spans="2:21" x14ac:dyDescent="0.25">
      <c r="B8131"/>
      <c r="C8131"/>
      <c r="D8131" s="13"/>
      <c r="E8131" s="13"/>
      <c r="K8131" s="23"/>
      <c r="O8131" s="21"/>
      <c r="P8131" s="27"/>
      <c r="Q8131" s="16"/>
      <c r="U8131" s="27"/>
    </row>
    <row r="8132" spans="2:21" x14ac:dyDescent="0.25">
      <c r="B8132"/>
      <c r="C8132"/>
      <c r="D8132" s="13"/>
      <c r="E8132" s="13"/>
      <c r="K8132" s="23"/>
      <c r="O8132" s="21"/>
      <c r="P8132" s="27"/>
      <c r="Q8132" s="16"/>
      <c r="U8132" s="27"/>
    </row>
    <row r="8133" spans="2:21" x14ac:dyDescent="0.25">
      <c r="B8133"/>
      <c r="C8133"/>
      <c r="D8133" s="13"/>
      <c r="E8133" s="13"/>
      <c r="K8133" s="23"/>
      <c r="O8133" s="21"/>
      <c r="P8133" s="27"/>
      <c r="Q8133" s="16"/>
      <c r="U8133" s="27"/>
    </row>
    <row r="8134" spans="2:21" x14ac:dyDescent="0.25">
      <c r="B8134"/>
      <c r="C8134"/>
      <c r="D8134" s="13"/>
      <c r="E8134" s="13"/>
      <c r="K8134" s="23"/>
      <c r="O8134" s="21"/>
      <c r="P8134" s="27"/>
      <c r="Q8134" s="16"/>
      <c r="U8134" s="27"/>
    </row>
    <row r="8135" spans="2:21" x14ac:dyDescent="0.25">
      <c r="B8135"/>
      <c r="C8135"/>
      <c r="D8135" s="13"/>
      <c r="E8135" s="13"/>
      <c r="K8135" s="23"/>
      <c r="O8135" s="21"/>
      <c r="P8135" s="27"/>
      <c r="Q8135" s="16"/>
      <c r="U8135" s="27"/>
    </row>
    <row r="8136" spans="2:21" x14ac:dyDescent="0.25">
      <c r="B8136"/>
      <c r="C8136"/>
      <c r="D8136" s="13"/>
      <c r="E8136" s="13"/>
      <c r="K8136" s="23"/>
      <c r="O8136" s="21"/>
      <c r="P8136" s="27"/>
      <c r="Q8136" s="16"/>
      <c r="U8136" s="27"/>
    </row>
    <row r="8137" spans="2:21" x14ac:dyDescent="0.25">
      <c r="B8137"/>
      <c r="C8137"/>
      <c r="D8137" s="13"/>
      <c r="E8137" s="13"/>
      <c r="K8137" s="23"/>
      <c r="O8137" s="21"/>
      <c r="P8137" s="27"/>
      <c r="Q8137" s="16"/>
      <c r="U8137" s="27"/>
    </row>
    <row r="8138" spans="2:21" x14ac:dyDescent="0.25">
      <c r="B8138"/>
      <c r="C8138"/>
      <c r="D8138" s="13"/>
      <c r="E8138" s="13"/>
      <c r="K8138" s="23"/>
      <c r="O8138" s="21"/>
      <c r="P8138" s="27"/>
      <c r="Q8138" s="16"/>
      <c r="U8138" s="27"/>
    </row>
    <row r="8139" spans="2:21" x14ac:dyDescent="0.25">
      <c r="B8139"/>
      <c r="C8139"/>
      <c r="D8139" s="13"/>
      <c r="E8139" s="13"/>
      <c r="K8139" s="23"/>
      <c r="O8139" s="21"/>
      <c r="P8139" s="27"/>
      <c r="Q8139" s="16"/>
      <c r="U8139" s="27"/>
    </row>
    <row r="8140" spans="2:21" x14ac:dyDescent="0.25">
      <c r="B8140"/>
      <c r="C8140"/>
      <c r="D8140" s="13"/>
      <c r="E8140" s="13"/>
      <c r="K8140" s="23"/>
      <c r="O8140" s="21"/>
      <c r="P8140" s="27"/>
      <c r="Q8140" s="16"/>
      <c r="U8140" s="27"/>
    </row>
    <row r="8141" spans="2:21" x14ac:dyDescent="0.25">
      <c r="B8141"/>
      <c r="C8141"/>
      <c r="D8141" s="13"/>
      <c r="E8141" s="13"/>
      <c r="K8141" s="23"/>
      <c r="O8141" s="21"/>
      <c r="P8141" s="27"/>
      <c r="Q8141" s="16"/>
      <c r="U8141" s="27"/>
    </row>
    <row r="8142" spans="2:21" x14ac:dyDescent="0.25">
      <c r="B8142"/>
      <c r="C8142"/>
      <c r="D8142" s="13"/>
      <c r="E8142" s="13"/>
      <c r="K8142" s="23"/>
      <c r="O8142" s="21"/>
      <c r="P8142" s="27"/>
      <c r="Q8142" s="16"/>
      <c r="U8142" s="27"/>
    </row>
    <row r="8143" spans="2:21" x14ac:dyDescent="0.25">
      <c r="B8143"/>
      <c r="C8143"/>
      <c r="D8143" s="13"/>
      <c r="E8143" s="13"/>
      <c r="K8143" s="23"/>
      <c r="O8143" s="21"/>
      <c r="P8143" s="27"/>
      <c r="Q8143" s="16"/>
      <c r="U8143" s="27"/>
    </row>
    <row r="8144" spans="2:21" x14ac:dyDescent="0.25">
      <c r="B8144"/>
      <c r="C8144"/>
      <c r="D8144" s="13"/>
      <c r="E8144" s="13"/>
      <c r="K8144" s="23"/>
      <c r="O8144" s="21"/>
      <c r="P8144" s="27"/>
      <c r="Q8144" s="16"/>
      <c r="U8144" s="27"/>
    </row>
    <row r="8145" spans="2:21" x14ac:dyDescent="0.25">
      <c r="B8145"/>
      <c r="C8145"/>
      <c r="D8145" s="13"/>
      <c r="E8145" s="13"/>
      <c r="K8145" s="23"/>
      <c r="O8145" s="21"/>
      <c r="P8145" s="27"/>
      <c r="Q8145" s="16"/>
      <c r="U8145" s="27"/>
    </row>
    <row r="8146" spans="2:21" x14ac:dyDescent="0.25">
      <c r="B8146"/>
      <c r="C8146"/>
      <c r="D8146" s="13"/>
      <c r="E8146" s="13"/>
      <c r="K8146" s="23"/>
      <c r="O8146" s="21"/>
      <c r="P8146" s="27"/>
      <c r="Q8146" s="16"/>
      <c r="U8146" s="27"/>
    </row>
    <row r="8147" spans="2:21" x14ac:dyDescent="0.25">
      <c r="B8147"/>
      <c r="C8147"/>
      <c r="D8147" s="13"/>
      <c r="E8147" s="13"/>
      <c r="K8147" s="23"/>
      <c r="O8147" s="21"/>
      <c r="P8147" s="27"/>
      <c r="Q8147" s="16"/>
      <c r="U8147" s="27"/>
    </row>
    <row r="8148" spans="2:21" x14ac:dyDescent="0.25">
      <c r="B8148"/>
      <c r="C8148"/>
      <c r="D8148" s="13"/>
      <c r="E8148" s="13"/>
      <c r="K8148" s="23"/>
      <c r="O8148" s="21"/>
      <c r="P8148" s="27"/>
      <c r="Q8148" s="16"/>
      <c r="U8148" s="27"/>
    </row>
    <row r="8149" spans="2:21" x14ac:dyDescent="0.25">
      <c r="B8149"/>
      <c r="C8149"/>
      <c r="D8149" s="13"/>
      <c r="E8149" s="13"/>
      <c r="K8149" s="23"/>
      <c r="O8149" s="21"/>
      <c r="P8149" s="27"/>
      <c r="Q8149" s="16"/>
      <c r="U8149" s="27"/>
    </row>
    <row r="8150" spans="2:21" x14ac:dyDescent="0.25">
      <c r="B8150"/>
      <c r="C8150"/>
      <c r="D8150" s="13"/>
      <c r="E8150" s="13"/>
      <c r="K8150" s="23"/>
      <c r="O8150" s="21"/>
      <c r="P8150" s="27"/>
      <c r="Q8150" s="16"/>
      <c r="U8150" s="27"/>
    </row>
    <row r="8151" spans="2:21" x14ac:dyDescent="0.25">
      <c r="B8151"/>
      <c r="C8151"/>
      <c r="D8151" s="13"/>
      <c r="E8151" s="13"/>
      <c r="K8151" s="23"/>
      <c r="O8151" s="21"/>
      <c r="P8151" s="27"/>
      <c r="Q8151" s="16"/>
      <c r="U8151" s="27"/>
    </row>
    <row r="8152" spans="2:21" x14ac:dyDescent="0.25">
      <c r="B8152"/>
      <c r="C8152"/>
      <c r="D8152" s="13"/>
      <c r="E8152" s="13"/>
      <c r="K8152" s="23"/>
      <c r="O8152" s="21"/>
      <c r="P8152" s="27"/>
      <c r="Q8152" s="16"/>
      <c r="U8152" s="27"/>
    </row>
    <row r="8153" spans="2:21" x14ac:dyDescent="0.25">
      <c r="B8153"/>
      <c r="C8153"/>
      <c r="D8153" s="13"/>
      <c r="E8153" s="13"/>
      <c r="K8153" s="23"/>
      <c r="O8153" s="21"/>
      <c r="P8153" s="27"/>
      <c r="Q8153" s="16"/>
      <c r="U8153" s="27"/>
    </row>
    <row r="8154" spans="2:21" x14ac:dyDescent="0.25">
      <c r="B8154"/>
      <c r="C8154"/>
      <c r="D8154" s="13"/>
      <c r="E8154" s="13"/>
      <c r="K8154" s="23"/>
      <c r="O8154" s="21"/>
      <c r="P8154" s="27"/>
      <c r="Q8154" s="16"/>
      <c r="U8154" s="27"/>
    </row>
    <row r="8155" spans="2:21" x14ac:dyDescent="0.25">
      <c r="B8155"/>
      <c r="C8155"/>
      <c r="D8155" s="13"/>
      <c r="E8155" s="13"/>
      <c r="K8155" s="23"/>
      <c r="O8155" s="21"/>
      <c r="P8155" s="27"/>
      <c r="Q8155" s="16"/>
      <c r="U8155" s="27"/>
    </row>
    <row r="8156" spans="2:21" x14ac:dyDescent="0.25">
      <c r="B8156"/>
      <c r="C8156"/>
      <c r="D8156" s="13"/>
      <c r="E8156" s="13"/>
      <c r="K8156" s="23"/>
      <c r="O8156" s="21"/>
      <c r="P8156" s="27"/>
      <c r="Q8156" s="16"/>
      <c r="U8156" s="27"/>
    </row>
    <row r="8157" spans="2:21" x14ac:dyDescent="0.25">
      <c r="B8157"/>
      <c r="C8157"/>
      <c r="D8157" s="13"/>
      <c r="E8157" s="13"/>
      <c r="K8157" s="23"/>
      <c r="O8157" s="21"/>
      <c r="P8157" s="27"/>
      <c r="Q8157" s="16"/>
      <c r="U8157" s="27"/>
    </row>
    <row r="8158" spans="2:21" x14ac:dyDescent="0.25">
      <c r="B8158"/>
      <c r="C8158"/>
      <c r="D8158" s="13"/>
      <c r="E8158" s="13"/>
      <c r="K8158" s="23"/>
      <c r="O8158" s="21"/>
      <c r="P8158" s="27"/>
      <c r="Q8158" s="16"/>
      <c r="U8158" s="27"/>
    </row>
    <row r="8159" spans="2:21" x14ac:dyDescent="0.25">
      <c r="B8159"/>
      <c r="C8159"/>
      <c r="D8159" s="13"/>
      <c r="E8159" s="13"/>
      <c r="K8159" s="23"/>
      <c r="O8159" s="21"/>
      <c r="P8159" s="27"/>
      <c r="Q8159" s="16"/>
      <c r="U8159" s="27"/>
    </row>
    <row r="8160" spans="2:21" x14ac:dyDescent="0.25">
      <c r="B8160"/>
      <c r="C8160"/>
      <c r="D8160" s="13"/>
      <c r="E8160" s="13"/>
      <c r="K8160" s="23"/>
      <c r="O8160" s="21"/>
      <c r="P8160" s="27"/>
      <c r="Q8160" s="16"/>
      <c r="U8160" s="27"/>
    </row>
    <row r="8161" spans="2:21" x14ac:dyDescent="0.25">
      <c r="B8161"/>
      <c r="C8161"/>
      <c r="D8161" s="13"/>
      <c r="E8161" s="13"/>
      <c r="K8161" s="23"/>
      <c r="O8161" s="21"/>
      <c r="P8161" s="27"/>
      <c r="Q8161" s="16"/>
      <c r="U8161" s="27"/>
    </row>
    <row r="8162" spans="2:21" x14ac:dyDescent="0.25">
      <c r="B8162"/>
      <c r="C8162"/>
      <c r="D8162" s="13"/>
      <c r="E8162" s="13"/>
      <c r="K8162" s="23"/>
      <c r="O8162" s="21"/>
      <c r="P8162" s="27"/>
      <c r="Q8162" s="16"/>
      <c r="U8162" s="27"/>
    </row>
    <row r="8163" spans="2:21" x14ac:dyDescent="0.25">
      <c r="B8163"/>
      <c r="C8163"/>
      <c r="D8163" s="13"/>
      <c r="E8163" s="13"/>
      <c r="K8163" s="23"/>
      <c r="O8163" s="21"/>
      <c r="P8163" s="27"/>
      <c r="Q8163" s="16"/>
      <c r="U8163" s="27"/>
    </row>
    <row r="8164" spans="2:21" x14ac:dyDescent="0.25">
      <c r="B8164"/>
      <c r="C8164"/>
      <c r="D8164" s="13"/>
      <c r="E8164" s="13"/>
      <c r="K8164" s="23"/>
      <c r="O8164" s="21"/>
      <c r="P8164" s="27"/>
      <c r="Q8164" s="16"/>
      <c r="U8164" s="27"/>
    </row>
    <row r="8165" spans="2:21" x14ac:dyDescent="0.25">
      <c r="B8165"/>
      <c r="C8165"/>
      <c r="D8165" s="13"/>
      <c r="E8165" s="13"/>
      <c r="K8165" s="23"/>
      <c r="O8165" s="21"/>
      <c r="P8165" s="27"/>
      <c r="Q8165" s="16"/>
      <c r="U8165" s="27"/>
    </row>
    <row r="8166" spans="2:21" x14ac:dyDescent="0.25">
      <c r="B8166"/>
      <c r="C8166"/>
      <c r="D8166" s="13"/>
      <c r="E8166" s="13"/>
      <c r="K8166" s="23"/>
      <c r="O8166" s="21"/>
      <c r="P8166" s="27"/>
      <c r="Q8166" s="16"/>
      <c r="U8166" s="27"/>
    </row>
    <row r="8167" spans="2:21" x14ac:dyDescent="0.25">
      <c r="B8167"/>
      <c r="C8167"/>
      <c r="D8167" s="13"/>
      <c r="E8167" s="13"/>
      <c r="K8167" s="23"/>
      <c r="O8167" s="21"/>
      <c r="P8167" s="27"/>
      <c r="Q8167" s="16"/>
      <c r="U8167" s="27"/>
    </row>
    <row r="8168" spans="2:21" x14ac:dyDescent="0.25">
      <c r="B8168"/>
      <c r="C8168"/>
      <c r="D8168" s="13"/>
      <c r="E8168" s="13"/>
      <c r="K8168" s="23"/>
      <c r="O8168" s="21"/>
      <c r="P8168" s="27"/>
      <c r="Q8168" s="16"/>
      <c r="U8168" s="27"/>
    </row>
    <row r="8169" spans="2:21" x14ac:dyDescent="0.25">
      <c r="B8169"/>
      <c r="C8169"/>
      <c r="D8169" s="13"/>
      <c r="E8169" s="13"/>
      <c r="K8169" s="23"/>
      <c r="O8169" s="21"/>
      <c r="P8169" s="27"/>
      <c r="Q8169" s="16"/>
      <c r="U8169" s="27"/>
    </row>
    <row r="8170" spans="2:21" x14ac:dyDescent="0.25">
      <c r="B8170"/>
      <c r="C8170"/>
      <c r="D8170" s="13"/>
      <c r="E8170" s="13"/>
      <c r="K8170" s="23"/>
      <c r="O8170" s="21"/>
      <c r="P8170" s="27"/>
      <c r="Q8170" s="16"/>
      <c r="U8170" s="27"/>
    </row>
    <row r="8171" spans="2:21" x14ac:dyDescent="0.25">
      <c r="B8171"/>
      <c r="C8171"/>
      <c r="D8171" s="13"/>
      <c r="E8171" s="13"/>
      <c r="K8171" s="23"/>
      <c r="O8171" s="21"/>
      <c r="P8171" s="27"/>
      <c r="Q8171" s="16"/>
      <c r="U8171" s="27"/>
    </row>
    <row r="8172" spans="2:21" x14ac:dyDescent="0.25">
      <c r="B8172"/>
      <c r="C8172"/>
      <c r="D8172" s="13"/>
      <c r="E8172" s="13"/>
      <c r="K8172" s="23"/>
      <c r="O8172" s="21"/>
      <c r="P8172" s="27"/>
      <c r="Q8172" s="16"/>
      <c r="U8172" s="27"/>
    </row>
    <row r="8173" spans="2:21" x14ac:dyDescent="0.25">
      <c r="B8173"/>
      <c r="C8173"/>
      <c r="D8173" s="13"/>
      <c r="E8173" s="13"/>
      <c r="K8173" s="23"/>
      <c r="O8173" s="21"/>
      <c r="P8173" s="27"/>
      <c r="Q8173" s="16"/>
      <c r="U8173" s="27"/>
    </row>
    <row r="8174" spans="2:21" x14ac:dyDescent="0.25">
      <c r="B8174"/>
      <c r="C8174"/>
      <c r="D8174" s="13"/>
      <c r="E8174" s="13"/>
      <c r="K8174" s="23"/>
      <c r="O8174" s="21"/>
      <c r="P8174" s="27"/>
      <c r="Q8174" s="16"/>
      <c r="U8174" s="27"/>
    </row>
    <row r="8175" spans="2:21" x14ac:dyDescent="0.25">
      <c r="B8175"/>
      <c r="C8175"/>
      <c r="D8175" s="13"/>
      <c r="E8175" s="13"/>
      <c r="K8175" s="23"/>
      <c r="O8175" s="21"/>
      <c r="P8175" s="27"/>
      <c r="Q8175" s="16"/>
      <c r="U8175" s="27"/>
    </row>
    <row r="8176" spans="2:21" x14ac:dyDescent="0.25">
      <c r="B8176"/>
      <c r="C8176"/>
      <c r="D8176" s="13"/>
      <c r="E8176" s="13"/>
      <c r="K8176" s="23"/>
      <c r="O8176" s="21"/>
      <c r="P8176" s="27"/>
      <c r="Q8176" s="16"/>
      <c r="U8176" s="27"/>
    </row>
    <row r="8177" spans="2:21" x14ac:dyDescent="0.25">
      <c r="B8177"/>
      <c r="C8177"/>
      <c r="D8177" s="13"/>
      <c r="E8177" s="13"/>
      <c r="K8177" s="23"/>
      <c r="O8177" s="21"/>
      <c r="P8177" s="27"/>
      <c r="Q8177" s="16"/>
      <c r="U8177" s="27"/>
    </row>
    <row r="8178" spans="2:21" x14ac:dyDescent="0.25">
      <c r="B8178"/>
      <c r="C8178"/>
      <c r="D8178" s="13"/>
      <c r="E8178" s="13"/>
      <c r="K8178" s="23"/>
      <c r="O8178" s="21"/>
      <c r="P8178" s="27"/>
      <c r="Q8178" s="16"/>
      <c r="U8178" s="27"/>
    </row>
    <row r="8179" spans="2:21" x14ac:dyDescent="0.25">
      <c r="B8179"/>
      <c r="C8179"/>
      <c r="D8179" s="13"/>
      <c r="E8179" s="13"/>
      <c r="K8179" s="23"/>
      <c r="O8179" s="21"/>
      <c r="P8179" s="27"/>
      <c r="Q8179" s="16"/>
      <c r="U8179" s="27"/>
    </row>
    <row r="8180" spans="2:21" x14ac:dyDescent="0.25">
      <c r="B8180"/>
      <c r="C8180"/>
      <c r="D8180" s="13"/>
      <c r="E8180" s="13"/>
      <c r="K8180" s="23"/>
      <c r="O8180" s="21"/>
      <c r="P8180" s="27"/>
      <c r="Q8180" s="16"/>
      <c r="U8180" s="27"/>
    </row>
    <row r="8181" spans="2:21" x14ac:dyDescent="0.25">
      <c r="B8181"/>
      <c r="C8181"/>
      <c r="D8181" s="13"/>
      <c r="E8181" s="13"/>
      <c r="K8181" s="23"/>
      <c r="O8181" s="21"/>
      <c r="P8181" s="27"/>
      <c r="Q8181" s="16"/>
      <c r="U8181" s="27"/>
    </row>
    <row r="8182" spans="2:21" x14ac:dyDescent="0.25">
      <c r="B8182"/>
      <c r="C8182"/>
      <c r="D8182" s="13"/>
      <c r="E8182" s="13"/>
      <c r="K8182" s="23"/>
      <c r="O8182" s="21"/>
      <c r="P8182" s="27"/>
      <c r="Q8182" s="16"/>
      <c r="U8182" s="27"/>
    </row>
    <row r="8183" spans="2:21" x14ac:dyDescent="0.25">
      <c r="B8183"/>
      <c r="C8183"/>
      <c r="D8183" s="13"/>
      <c r="E8183" s="13"/>
      <c r="K8183" s="23"/>
      <c r="O8183" s="21"/>
      <c r="P8183" s="27"/>
      <c r="Q8183" s="16"/>
      <c r="U8183" s="27"/>
    </row>
    <row r="8184" spans="2:21" x14ac:dyDescent="0.25">
      <c r="B8184"/>
      <c r="C8184"/>
      <c r="D8184" s="13"/>
      <c r="E8184" s="13"/>
      <c r="K8184" s="23"/>
      <c r="O8184" s="21"/>
      <c r="P8184" s="27"/>
      <c r="Q8184" s="16"/>
      <c r="U8184" s="27"/>
    </row>
    <row r="8185" spans="2:21" x14ac:dyDescent="0.25">
      <c r="B8185"/>
      <c r="C8185"/>
      <c r="D8185" s="13"/>
      <c r="E8185" s="13"/>
      <c r="K8185" s="23"/>
      <c r="O8185" s="21"/>
      <c r="P8185" s="27"/>
      <c r="Q8185" s="16"/>
      <c r="U8185" s="27"/>
    </row>
    <row r="8186" spans="2:21" x14ac:dyDescent="0.25">
      <c r="B8186"/>
      <c r="C8186"/>
      <c r="D8186" s="13"/>
      <c r="E8186" s="13"/>
      <c r="K8186" s="23"/>
      <c r="O8186" s="21"/>
      <c r="P8186" s="27"/>
      <c r="Q8186" s="16"/>
      <c r="U8186" s="27"/>
    </row>
    <row r="8187" spans="2:21" x14ac:dyDescent="0.25">
      <c r="B8187"/>
      <c r="C8187"/>
      <c r="D8187" s="13"/>
      <c r="E8187" s="13"/>
      <c r="K8187" s="23"/>
      <c r="O8187" s="21"/>
      <c r="P8187" s="27"/>
      <c r="Q8187" s="16"/>
      <c r="U8187" s="27"/>
    </row>
    <row r="8188" spans="2:21" x14ac:dyDescent="0.25">
      <c r="B8188"/>
      <c r="C8188"/>
      <c r="D8188" s="13"/>
      <c r="E8188" s="13"/>
      <c r="K8188" s="23"/>
      <c r="O8188" s="21"/>
      <c r="P8188" s="27"/>
      <c r="Q8188" s="16"/>
      <c r="U8188" s="27"/>
    </row>
    <row r="8189" spans="2:21" x14ac:dyDescent="0.25">
      <c r="B8189"/>
      <c r="C8189"/>
      <c r="D8189" s="13"/>
      <c r="E8189" s="13"/>
      <c r="K8189" s="23"/>
      <c r="O8189" s="21"/>
      <c r="P8189" s="27"/>
      <c r="Q8189" s="16"/>
      <c r="U8189" s="27"/>
    </row>
    <row r="8190" spans="2:21" x14ac:dyDescent="0.25">
      <c r="B8190"/>
      <c r="C8190"/>
      <c r="D8190" s="13"/>
      <c r="E8190" s="13"/>
      <c r="K8190" s="23"/>
      <c r="O8190" s="21"/>
      <c r="P8190" s="27"/>
      <c r="Q8190" s="16"/>
      <c r="U8190" s="27"/>
    </row>
    <row r="8191" spans="2:21" x14ac:dyDescent="0.25">
      <c r="B8191"/>
      <c r="C8191"/>
      <c r="D8191" s="13"/>
      <c r="E8191" s="13"/>
      <c r="K8191" s="23"/>
      <c r="O8191" s="21"/>
      <c r="P8191" s="27"/>
      <c r="Q8191" s="16"/>
      <c r="U8191" s="27"/>
    </row>
    <row r="8192" spans="2:21" x14ac:dyDescent="0.25">
      <c r="B8192"/>
      <c r="C8192"/>
      <c r="D8192" s="13"/>
      <c r="E8192" s="13"/>
      <c r="K8192" s="23"/>
      <c r="O8192" s="21"/>
      <c r="P8192" s="27"/>
      <c r="Q8192" s="16"/>
      <c r="U8192" s="27"/>
    </row>
    <row r="8193" spans="2:21" x14ac:dyDescent="0.25">
      <c r="B8193"/>
      <c r="C8193"/>
      <c r="D8193" s="13"/>
      <c r="E8193" s="13"/>
      <c r="K8193" s="23"/>
      <c r="O8193" s="21"/>
      <c r="P8193" s="27"/>
      <c r="Q8193" s="16"/>
      <c r="U8193" s="27"/>
    </row>
    <row r="8194" spans="2:21" x14ac:dyDescent="0.25">
      <c r="B8194"/>
      <c r="C8194"/>
      <c r="D8194" s="13"/>
      <c r="E8194" s="13"/>
      <c r="K8194" s="23"/>
      <c r="O8194" s="21"/>
      <c r="P8194" s="27"/>
      <c r="Q8194" s="16"/>
      <c r="U8194" s="27"/>
    </row>
    <row r="8195" spans="2:21" x14ac:dyDescent="0.25">
      <c r="B8195"/>
      <c r="C8195"/>
      <c r="D8195" s="13"/>
      <c r="E8195" s="13"/>
      <c r="K8195" s="23"/>
      <c r="O8195" s="21"/>
      <c r="P8195" s="27"/>
      <c r="Q8195" s="16"/>
      <c r="U8195" s="27"/>
    </row>
    <row r="8196" spans="2:21" x14ac:dyDescent="0.25">
      <c r="B8196"/>
      <c r="C8196"/>
      <c r="D8196" s="13"/>
      <c r="E8196" s="13"/>
      <c r="K8196" s="23"/>
      <c r="O8196" s="21"/>
      <c r="P8196" s="27"/>
      <c r="Q8196" s="16"/>
      <c r="U8196" s="27"/>
    </row>
    <row r="8197" spans="2:21" x14ac:dyDescent="0.25">
      <c r="B8197"/>
      <c r="C8197"/>
      <c r="D8197" s="13"/>
      <c r="E8197" s="13"/>
      <c r="K8197" s="23"/>
      <c r="O8197" s="21"/>
      <c r="P8197" s="27"/>
      <c r="Q8197" s="16"/>
      <c r="U8197" s="27"/>
    </row>
    <row r="8198" spans="2:21" x14ac:dyDescent="0.25">
      <c r="B8198"/>
      <c r="C8198"/>
      <c r="D8198" s="13"/>
      <c r="E8198" s="13"/>
      <c r="K8198" s="23"/>
      <c r="O8198" s="21"/>
      <c r="P8198" s="27"/>
      <c r="Q8198" s="16"/>
      <c r="U8198" s="27"/>
    </row>
    <row r="8199" spans="2:21" x14ac:dyDescent="0.25">
      <c r="B8199"/>
      <c r="C8199"/>
      <c r="D8199" s="13"/>
      <c r="E8199" s="13"/>
      <c r="K8199" s="23"/>
      <c r="O8199" s="21"/>
      <c r="P8199" s="27"/>
      <c r="Q8199" s="16"/>
      <c r="U8199" s="27"/>
    </row>
    <row r="8200" spans="2:21" x14ac:dyDescent="0.25">
      <c r="B8200"/>
      <c r="C8200"/>
      <c r="D8200" s="13"/>
      <c r="E8200" s="13"/>
      <c r="K8200" s="23"/>
      <c r="O8200" s="21"/>
      <c r="P8200" s="27"/>
      <c r="Q8200" s="16"/>
      <c r="U8200" s="27"/>
    </row>
    <row r="8201" spans="2:21" x14ac:dyDescent="0.25">
      <c r="B8201"/>
      <c r="C8201"/>
      <c r="D8201" s="13"/>
      <c r="E8201" s="13"/>
      <c r="K8201" s="23"/>
      <c r="O8201" s="21"/>
      <c r="P8201" s="27"/>
      <c r="Q8201" s="16"/>
      <c r="U8201" s="27"/>
    </row>
    <row r="8202" spans="2:21" x14ac:dyDescent="0.25">
      <c r="B8202"/>
      <c r="C8202"/>
      <c r="D8202" s="13"/>
      <c r="E8202" s="13"/>
      <c r="K8202" s="23"/>
      <c r="O8202" s="21"/>
      <c r="P8202" s="27"/>
      <c r="Q8202" s="16"/>
      <c r="U8202" s="27"/>
    </row>
    <row r="8203" spans="2:21" x14ac:dyDescent="0.25">
      <c r="B8203"/>
      <c r="C8203"/>
      <c r="D8203" s="13"/>
      <c r="E8203" s="13"/>
      <c r="K8203" s="23"/>
      <c r="O8203" s="21"/>
      <c r="P8203" s="27"/>
      <c r="Q8203" s="16"/>
      <c r="U8203" s="27"/>
    </row>
    <row r="8204" spans="2:21" x14ac:dyDescent="0.25">
      <c r="B8204"/>
      <c r="C8204"/>
      <c r="D8204" s="13"/>
      <c r="E8204" s="13"/>
      <c r="K8204" s="23"/>
      <c r="O8204" s="21"/>
      <c r="P8204" s="27"/>
      <c r="Q8204" s="16"/>
      <c r="U8204" s="27"/>
    </row>
    <row r="8205" spans="2:21" x14ac:dyDescent="0.25">
      <c r="B8205"/>
      <c r="C8205"/>
      <c r="D8205" s="13"/>
      <c r="E8205" s="13"/>
      <c r="K8205" s="23"/>
      <c r="O8205" s="21"/>
      <c r="P8205" s="27"/>
      <c r="Q8205" s="16"/>
      <c r="U8205" s="27"/>
    </row>
    <row r="8206" spans="2:21" x14ac:dyDescent="0.25">
      <c r="B8206"/>
      <c r="C8206"/>
      <c r="D8206" s="13"/>
      <c r="E8206" s="13"/>
      <c r="K8206" s="23"/>
      <c r="O8206" s="21"/>
      <c r="P8206" s="27"/>
      <c r="Q8206" s="16"/>
      <c r="U8206" s="27"/>
    </row>
    <row r="8207" spans="2:21" x14ac:dyDescent="0.25">
      <c r="B8207"/>
      <c r="C8207"/>
      <c r="D8207" s="13"/>
      <c r="E8207" s="13"/>
      <c r="K8207" s="23"/>
      <c r="O8207" s="21"/>
      <c r="P8207" s="27"/>
      <c r="Q8207" s="16"/>
      <c r="U8207" s="27"/>
    </row>
    <row r="8208" spans="2:21" x14ac:dyDescent="0.25">
      <c r="B8208"/>
      <c r="C8208"/>
      <c r="D8208" s="13"/>
      <c r="E8208" s="13"/>
      <c r="K8208" s="23"/>
      <c r="O8208" s="21"/>
      <c r="P8208" s="27"/>
      <c r="Q8208" s="16"/>
      <c r="U8208" s="27"/>
    </row>
    <row r="8209" spans="2:21" x14ac:dyDescent="0.25">
      <c r="B8209"/>
      <c r="C8209"/>
      <c r="D8209" s="13"/>
      <c r="E8209" s="13"/>
      <c r="K8209" s="23"/>
      <c r="O8209" s="21"/>
      <c r="P8209" s="27"/>
      <c r="Q8209" s="16"/>
      <c r="U8209" s="27"/>
    </row>
    <row r="8210" spans="2:21" x14ac:dyDescent="0.25">
      <c r="B8210"/>
      <c r="C8210"/>
      <c r="D8210" s="13"/>
      <c r="E8210" s="13"/>
      <c r="K8210" s="23"/>
      <c r="O8210" s="21"/>
      <c r="P8210" s="27"/>
      <c r="Q8210" s="16"/>
      <c r="U8210" s="27"/>
    </row>
    <row r="8211" spans="2:21" x14ac:dyDescent="0.25">
      <c r="B8211"/>
      <c r="C8211"/>
      <c r="D8211" s="13"/>
      <c r="E8211" s="13"/>
      <c r="K8211" s="23"/>
      <c r="O8211" s="21"/>
      <c r="P8211" s="27"/>
      <c r="Q8211" s="16"/>
      <c r="U8211" s="27"/>
    </row>
    <row r="8212" spans="2:21" x14ac:dyDescent="0.25">
      <c r="B8212"/>
      <c r="C8212"/>
      <c r="D8212" s="13"/>
      <c r="E8212" s="13"/>
      <c r="K8212" s="23"/>
      <c r="O8212" s="21"/>
      <c r="P8212" s="27"/>
      <c r="Q8212" s="16"/>
      <c r="U8212" s="27"/>
    </row>
    <row r="8213" spans="2:21" x14ac:dyDescent="0.25">
      <c r="B8213"/>
      <c r="C8213"/>
      <c r="D8213" s="13"/>
      <c r="E8213" s="13"/>
      <c r="K8213" s="23"/>
      <c r="O8213" s="21"/>
      <c r="P8213" s="27"/>
      <c r="Q8213" s="16"/>
      <c r="U8213" s="27"/>
    </row>
    <row r="8214" spans="2:21" x14ac:dyDescent="0.25">
      <c r="B8214"/>
      <c r="C8214"/>
      <c r="D8214" s="13"/>
      <c r="E8214" s="13"/>
      <c r="K8214" s="23"/>
      <c r="O8214" s="21"/>
      <c r="P8214" s="27"/>
      <c r="Q8214" s="16"/>
      <c r="U8214" s="27"/>
    </row>
    <row r="8215" spans="2:21" x14ac:dyDescent="0.25">
      <c r="B8215"/>
      <c r="C8215"/>
      <c r="D8215" s="13"/>
      <c r="E8215" s="13"/>
      <c r="K8215" s="23"/>
      <c r="O8215" s="21"/>
      <c r="P8215" s="27"/>
      <c r="Q8215" s="16"/>
      <c r="U8215" s="27"/>
    </row>
    <row r="8216" spans="2:21" x14ac:dyDescent="0.25">
      <c r="B8216"/>
      <c r="C8216"/>
      <c r="D8216" s="13"/>
      <c r="E8216" s="13"/>
      <c r="K8216" s="23"/>
      <c r="O8216" s="21"/>
      <c r="P8216" s="27"/>
      <c r="Q8216" s="16"/>
      <c r="U8216" s="27"/>
    </row>
    <row r="8217" spans="2:21" x14ac:dyDescent="0.25">
      <c r="B8217"/>
      <c r="C8217"/>
      <c r="D8217" s="13"/>
      <c r="E8217" s="13"/>
      <c r="K8217" s="23"/>
      <c r="O8217" s="21"/>
      <c r="P8217" s="27"/>
      <c r="Q8217" s="16"/>
      <c r="U8217" s="27"/>
    </row>
    <row r="8218" spans="2:21" x14ac:dyDescent="0.25">
      <c r="B8218"/>
      <c r="C8218"/>
      <c r="D8218" s="13"/>
      <c r="E8218" s="13"/>
      <c r="K8218" s="23"/>
      <c r="O8218" s="21"/>
      <c r="P8218" s="27"/>
      <c r="Q8218" s="16"/>
      <c r="U8218" s="27"/>
    </row>
    <row r="8219" spans="2:21" x14ac:dyDescent="0.25">
      <c r="B8219"/>
      <c r="C8219"/>
      <c r="D8219" s="13"/>
      <c r="E8219" s="13"/>
      <c r="K8219" s="23"/>
      <c r="O8219" s="21"/>
      <c r="P8219" s="27"/>
      <c r="Q8219" s="16"/>
      <c r="U8219" s="27"/>
    </row>
    <row r="8220" spans="2:21" x14ac:dyDescent="0.25">
      <c r="B8220"/>
      <c r="C8220"/>
      <c r="D8220" s="13"/>
      <c r="E8220" s="13"/>
      <c r="K8220" s="23"/>
      <c r="O8220" s="21"/>
      <c r="P8220" s="27"/>
      <c r="Q8220" s="16"/>
      <c r="U8220" s="27"/>
    </row>
    <row r="8221" spans="2:21" x14ac:dyDescent="0.25">
      <c r="B8221"/>
      <c r="C8221"/>
      <c r="D8221" s="13"/>
      <c r="E8221" s="13"/>
      <c r="K8221" s="23"/>
      <c r="O8221" s="21"/>
      <c r="P8221" s="27"/>
      <c r="Q8221" s="16"/>
      <c r="U8221" s="27"/>
    </row>
    <row r="8222" spans="2:21" x14ac:dyDescent="0.25">
      <c r="B8222"/>
      <c r="C8222"/>
      <c r="D8222" s="13"/>
      <c r="E8222" s="13"/>
      <c r="K8222" s="23"/>
      <c r="O8222" s="21"/>
      <c r="P8222" s="27"/>
      <c r="Q8222" s="16"/>
      <c r="U8222" s="27"/>
    </row>
    <row r="8223" spans="2:21" x14ac:dyDescent="0.25">
      <c r="B8223"/>
      <c r="C8223"/>
      <c r="D8223" s="13"/>
      <c r="E8223" s="13"/>
      <c r="K8223" s="23"/>
      <c r="O8223" s="21"/>
      <c r="P8223" s="27"/>
      <c r="Q8223" s="16"/>
      <c r="U8223" s="27"/>
    </row>
    <row r="8224" spans="2:21" x14ac:dyDescent="0.25">
      <c r="B8224"/>
      <c r="C8224"/>
      <c r="D8224" s="13"/>
      <c r="E8224" s="13"/>
      <c r="K8224" s="23"/>
      <c r="O8224" s="21"/>
      <c r="P8224" s="27"/>
      <c r="Q8224" s="16"/>
      <c r="U8224" s="27"/>
    </row>
    <row r="8225" spans="2:21" x14ac:dyDescent="0.25">
      <c r="B8225"/>
      <c r="C8225"/>
      <c r="D8225" s="13"/>
      <c r="E8225" s="13"/>
      <c r="K8225" s="23"/>
      <c r="O8225" s="21"/>
      <c r="P8225" s="27"/>
      <c r="Q8225" s="16"/>
      <c r="U8225" s="27"/>
    </row>
    <row r="8226" spans="2:21" x14ac:dyDescent="0.25">
      <c r="B8226"/>
      <c r="C8226"/>
      <c r="D8226" s="13"/>
      <c r="E8226" s="13"/>
      <c r="K8226" s="23"/>
      <c r="O8226" s="21"/>
      <c r="P8226" s="27"/>
      <c r="Q8226" s="16"/>
      <c r="U8226" s="27"/>
    </row>
    <row r="8227" spans="2:21" x14ac:dyDescent="0.25">
      <c r="B8227"/>
      <c r="C8227"/>
      <c r="D8227" s="13"/>
      <c r="E8227" s="13"/>
      <c r="K8227" s="23"/>
      <c r="O8227" s="21"/>
      <c r="P8227" s="27"/>
      <c r="Q8227" s="16"/>
      <c r="U8227" s="27"/>
    </row>
    <row r="8228" spans="2:21" x14ac:dyDescent="0.25">
      <c r="B8228"/>
      <c r="C8228"/>
      <c r="D8228" s="13"/>
      <c r="E8228" s="13"/>
      <c r="K8228" s="23"/>
      <c r="O8228" s="21"/>
      <c r="P8228" s="27"/>
      <c r="Q8228" s="16"/>
      <c r="U8228" s="27"/>
    </row>
    <row r="8229" spans="2:21" x14ac:dyDescent="0.25">
      <c r="B8229"/>
      <c r="C8229"/>
      <c r="D8229" s="13"/>
      <c r="E8229" s="13"/>
      <c r="K8229" s="23"/>
      <c r="O8229" s="21"/>
      <c r="P8229" s="27"/>
      <c r="Q8229" s="16"/>
      <c r="U8229" s="27"/>
    </row>
    <row r="8230" spans="2:21" x14ac:dyDescent="0.25">
      <c r="B8230"/>
      <c r="C8230"/>
      <c r="D8230" s="13"/>
      <c r="E8230" s="13"/>
      <c r="K8230" s="23"/>
      <c r="O8230" s="21"/>
      <c r="P8230" s="27"/>
      <c r="Q8230" s="16"/>
      <c r="U8230" s="27"/>
    </row>
    <row r="8231" spans="2:21" x14ac:dyDescent="0.25">
      <c r="B8231"/>
      <c r="C8231"/>
      <c r="D8231" s="13"/>
      <c r="E8231" s="13"/>
      <c r="K8231" s="23"/>
      <c r="O8231" s="21"/>
      <c r="P8231" s="27"/>
      <c r="Q8231" s="16"/>
      <c r="U8231" s="27"/>
    </row>
    <row r="8232" spans="2:21" x14ac:dyDescent="0.25">
      <c r="B8232"/>
      <c r="C8232"/>
      <c r="D8232" s="13"/>
      <c r="E8232" s="13"/>
      <c r="K8232" s="23"/>
      <c r="O8232" s="21"/>
      <c r="P8232" s="27"/>
      <c r="Q8232" s="16"/>
      <c r="U8232" s="27"/>
    </row>
    <row r="8233" spans="2:21" x14ac:dyDescent="0.25">
      <c r="B8233"/>
      <c r="C8233"/>
      <c r="D8233" s="13"/>
      <c r="E8233" s="13"/>
      <c r="K8233" s="23"/>
      <c r="O8233" s="21"/>
      <c r="P8233" s="27"/>
      <c r="Q8233" s="16"/>
      <c r="U8233" s="27"/>
    </row>
    <row r="8234" spans="2:21" x14ac:dyDescent="0.25">
      <c r="B8234"/>
      <c r="C8234"/>
      <c r="D8234" s="13"/>
      <c r="E8234" s="13"/>
      <c r="K8234" s="23"/>
      <c r="O8234" s="21"/>
      <c r="P8234" s="27"/>
      <c r="Q8234" s="16"/>
      <c r="U8234" s="27"/>
    </row>
    <row r="8235" spans="2:21" x14ac:dyDescent="0.25">
      <c r="B8235"/>
      <c r="C8235"/>
      <c r="D8235" s="13"/>
      <c r="E8235" s="13"/>
      <c r="K8235" s="23"/>
      <c r="O8235" s="21"/>
      <c r="P8235" s="27"/>
      <c r="Q8235" s="16"/>
      <c r="U8235" s="27"/>
    </row>
    <row r="8236" spans="2:21" x14ac:dyDescent="0.25">
      <c r="B8236"/>
      <c r="C8236"/>
      <c r="D8236" s="13"/>
      <c r="E8236" s="13"/>
      <c r="K8236" s="23"/>
      <c r="O8236" s="21"/>
      <c r="P8236" s="27"/>
      <c r="Q8236" s="16"/>
      <c r="U8236" s="27"/>
    </row>
    <row r="8237" spans="2:21" x14ac:dyDescent="0.25">
      <c r="B8237"/>
      <c r="C8237"/>
      <c r="D8237" s="13"/>
      <c r="E8237" s="13"/>
      <c r="K8237" s="23"/>
      <c r="O8237" s="21"/>
      <c r="P8237" s="27"/>
      <c r="Q8237" s="16"/>
      <c r="U8237" s="27"/>
    </row>
    <row r="8238" spans="2:21" x14ac:dyDescent="0.25">
      <c r="B8238"/>
      <c r="C8238"/>
      <c r="D8238" s="13"/>
      <c r="E8238" s="13"/>
      <c r="K8238" s="23"/>
      <c r="O8238" s="21"/>
      <c r="P8238" s="27"/>
      <c r="Q8238" s="16"/>
      <c r="U8238" s="27"/>
    </row>
    <row r="8239" spans="2:21" x14ac:dyDescent="0.25">
      <c r="B8239"/>
      <c r="C8239"/>
      <c r="D8239" s="13"/>
      <c r="E8239" s="13"/>
      <c r="K8239" s="23"/>
      <c r="O8239" s="21"/>
      <c r="P8239" s="27"/>
      <c r="Q8239" s="16"/>
      <c r="U8239" s="27"/>
    </row>
    <row r="8240" spans="2:21" x14ac:dyDescent="0.25">
      <c r="B8240"/>
      <c r="C8240"/>
      <c r="D8240" s="13"/>
      <c r="E8240" s="13"/>
      <c r="K8240" s="23"/>
      <c r="O8240" s="21"/>
      <c r="P8240" s="27"/>
      <c r="Q8240" s="16"/>
      <c r="U8240" s="27"/>
    </row>
    <row r="8241" spans="2:21" x14ac:dyDescent="0.25">
      <c r="B8241"/>
      <c r="C8241"/>
      <c r="D8241" s="13"/>
      <c r="E8241" s="13"/>
      <c r="K8241" s="23"/>
      <c r="O8241" s="21"/>
      <c r="P8241" s="27"/>
      <c r="Q8241" s="16"/>
      <c r="U8241" s="27"/>
    </row>
    <row r="8242" spans="2:21" x14ac:dyDescent="0.25">
      <c r="B8242"/>
      <c r="C8242"/>
      <c r="D8242" s="13"/>
      <c r="E8242" s="13"/>
      <c r="K8242" s="23"/>
      <c r="O8242" s="21"/>
      <c r="P8242" s="27"/>
      <c r="Q8242" s="16"/>
      <c r="U8242" s="27"/>
    </row>
    <row r="8243" spans="2:21" x14ac:dyDescent="0.25">
      <c r="B8243"/>
      <c r="C8243"/>
      <c r="D8243" s="13"/>
      <c r="E8243" s="13"/>
      <c r="K8243" s="23"/>
      <c r="O8243" s="21"/>
      <c r="P8243" s="27"/>
      <c r="Q8243" s="16"/>
      <c r="U8243" s="27"/>
    </row>
    <row r="8244" spans="2:21" x14ac:dyDescent="0.25">
      <c r="B8244"/>
      <c r="C8244"/>
      <c r="D8244" s="13"/>
      <c r="E8244" s="13"/>
      <c r="K8244" s="23"/>
      <c r="O8244" s="21"/>
      <c r="P8244" s="27"/>
      <c r="Q8244" s="16"/>
      <c r="U8244" s="27"/>
    </row>
    <row r="8245" spans="2:21" x14ac:dyDescent="0.25">
      <c r="B8245"/>
      <c r="C8245"/>
      <c r="D8245" s="13"/>
      <c r="E8245" s="13"/>
      <c r="K8245" s="23"/>
      <c r="O8245" s="21"/>
      <c r="P8245" s="27"/>
      <c r="Q8245" s="16"/>
      <c r="U8245" s="27"/>
    </row>
    <row r="8246" spans="2:21" x14ac:dyDescent="0.25">
      <c r="B8246"/>
      <c r="C8246"/>
      <c r="D8246" s="13"/>
      <c r="E8246" s="13"/>
      <c r="K8246" s="23"/>
      <c r="O8246" s="21"/>
      <c r="P8246" s="27"/>
      <c r="Q8246" s="16"/>
      <c r="U8246" s="27"/>
    </row>
    <row r="8247" spans="2:21" x14ac:dyDescent="0.25">
      <c r="B8247"/>
      <c r="C8247"/>
      <c r="D8247" s="13"/>
      <c r="E8247" s="13"/>
      <c r="K8247" s="23"/>
      <c r="O8247" s="21"/>
      <c r="P8247" s="27"/>
      <c r="Q8247" s="16"/>
      <c r="U8247" s="27"/>
    </row>
    <row r="8248" spans="2:21" x14ac:dyDescent="0.25">
      <c r="B8248"/>
      <c r="C8248"/>
      <c r="D8248" s="13"/>
      <c r="E8248" s="13"/>
      <c r="K8248" s="23"/>
      <c r="O8248" s="21"/>
      <c r="P8248" s="27"/>
      <c r="Q8248" s="16"/>
      <c r="U8248" s="27"/>
    </row>
    <row r="8249" spans="2:21" x14ac:dyDescent="0.25">
      <c r="B8249"/>
      <c r="C8249"/>
      <c r="D8249" s="13"/>
      <c r="E8249" s="13"/>
      <c r="K8249" s="23"/>
      <c r="O8249" s="21"/>
      <c r="P8249" s="27"/>
      <c r="Q8249" s="16"/>
      <c r="U8249" s="27"/>
    </row>
    <row r="8250" spans="2:21" x14ac:dyDescent="0.25">
      <c r="B8250"/>
      <c r="C8250"/>
      <c r="D8250" s="13"/>
      <c r="E8250" s="13"/>
      <c r="K8250" s="23"/>
      <c r="O8250" s="21"/>
      <c r="P8250" s="27"/>
      <c r="Q8250" s="16"/>
      <c r="U8250" s="27"/>
    </row>
    <row r="8251" spans="2:21" x14ac:dyDescent="0.25">
      <c r="B8251"/>
      <c r="C8251"/>
      <c r="D8251" s="13"/>
      <c r="E8251" s="13"/>
      <c r="K8251" s="23"/>
      <c r="O8251" s="21"/>
      <c r="P8251" s="27"/>
      <c r="Q8251" s="16"/>
      <c r="U8251" s="27"/>
    </row>
    <row r="8252" spans="2:21" x14ac:dyDescent="0.25">
      <c r="B8252"/>
      <c r="C8252"/>
      <c r="D8252" s="13"/>
      <c r="E8252" s="13"/>
      <c r="K8252" s="23"/>
      <c r="O8252" s="21"/>
      <c r="P8252" s="27"/>
      <c r="Q8252" s="16"/>
      <c r="U8252" s="27"/>
    </row>
    <row r="8253" spans="2:21" x14ac:dyDescent="0.25">
      <c r="B8253"/>
      <c r="C8253"/>
      <c r="D8253" s="13"/>
      <c r="E8253" s="13"/>
      <c r="K8253" s="23"/>
      <c r="O8253" s="21"/>
      <c r="P8253" s="27"/>
      <c r="Q8253" s="16"/>
      <c r="U8253" s="27"/>
    </row>
    <row r="8254" spans="2:21" x14ac:dyDescent="0.25">
      <c r="B8254"/>
      <c r="C8254"/>
      <c r="D8254" s="13"/>
      <c r="E8254" s="13"/>
      <c r="K8254" s="23"/>
      <c r="O8254" s="21"/>
      <c r="P8254" s="27"/>
      <c r="Q8254" s="16"/>
      <c r="U8254" s="27"/>
    </row>
    <row r="8255" spans="2:21" x14ac:dyDescent="0.25">
      <c r="B8255"/>
      <c r="C8255"/>
      <c r="D8255" s="13"/>
      <c r="E8255" s="13"/>
      <c r="K8255" s="23"/>
      <c r="O8255" s="21"/>
      <c r="P8255" s="27"/>
      <c r="Q8255" s="16"/>
      <c r="U8255" s="27"/>
    </row>
    <row r="8256" spans="2:21" x14ac:dyDescent="0.25">
      <c r="B8256"/>
      <c r="C8256"/>
      <c r="D8256" s="13"/>
      <c r="E8256" s="13"/>
      <c r="K8256" s="23"/>
      <c r="O8256" s="21"/>
      <c r="P8256" s="27"/>
      <c r="Q8256" s="16"/>
      <c r="U8256" s="27"/>
    </row>
    <row r="8257" spans="2:21" x14ac:dyDescent="0.25">
      <c r="B8257"/>
      <c r="C8257"/>
      <c r="D8257" s="13"/>
      <c r="E8257" s="13"/>
      <c r="K8257" s="23"/>
      <c r="O8257" s="21"/>
      <c r="P8257" s="27"/>
      <c r="Q8257" s="16"/>
      <c r="U8257" s="27"/>
    </row>
    <row r="8258" spans="2:21" x14ac:dyDescent="0.25">
      <c r="B8258"/>
      <c r="C8258"/>
      <c r="D8258" s="13"/>
      <c r="E8258" s="13"/>
      <c r="K8258" s="23"/>
      <c r="O8258" s="21"/>
      <c r="P8258" s="27"/>
      <c r="Q8258" s="16"/>
      <c r="U8258" s="27"/>
    </row>
    <row r="8259" spans="2:21" x14ac:dyDescent="0.25">
      <c r="B8259"/>
      <c r="C8259"/>
      <c r="D8259" s="13"/>
      <c r="E8259" s="13"/>
      <c r="K8259" s="23"/>
      <c r="O8259" s="21"/>
      <c r="P8259" s="27"/>
      <c r="Q8259" s="16"/>
      <c r="U8259" s="27"/>
    </row>
    <row r="8260" spans="2:21" x14ac:dyDescent="0.25">
      <c r="B8260"/>
      <c r="C8260"/>
      <c r="D8260" s="13"/>
      <c r="E8260" s="13"/>
      <c r="K8260" s="23"/>
      <c r="O8260" s="21"/>
      <c r="P8260" s="27"/>
      <c r="Q8260" s="16"/>
      <c r="U8260" s="27"/>
    </row>
    <row r="8261" spans="2:21" x14ac:dyDescent="0.25">
      <c r="B8261"/>
      <c r="C8261"/>
      <c r="D8261" s="13"/>
      <c r="E8261" s="13"/>
      <c r="K8261" s="23"/>
      <c r="O8261" s="21"/>
      <c r="P8261" s="27"/>
      <c r="Q8261" s="16"/>
      <c r="U8261" s="27"/>
    </row>
    <row r="8262" spans="2:21" x14ac:dyDescent="0.25">
      <c r="B8262"/>
      <c r="C8262"/>
      <c r="D8262" s="13"/>
      <c r="E8262" s="13"/>
      <c r="K8262" s="23"/>
      <c r="O8262" s="21"/>
      <c r="P8262" s="27"/>
      <c r="Q8262" s="16"/>
      <c r="U8262" s="27"/>
    </row>
    <row r="8263" spans="2:21" x14ac:dyDescent="0.25">
      <c r="B8263"/>
      <c r="C8263"/>
      <c r="D8263" s="13"/>
      <c r="E8263" s="13"/>
      <c r="K8263" s="23"/>
      <c r="O8263" s="21"/>
      <c r="P8263" s="27"/>
      <c r="Q8263" s="16"/>
      <c r="U8263" s="27"/>
    </row>
    <row r="8264" spans="2:21" x14ac:dyDescent="0.25">
      <c r="B8264"/>
      <c r="C8264"/>
      <c r="D8264" s="13"/>
      <c r="E8264" s="13"/>
      <c r="K8264" s="23"/>
      <c r="O8264" s="21"/>
      <c r="P8264" s="27"/>
      <c r="Q8264" s="16"/>
      <c r="U8264" s="27"/>
    </row>
    <row r="8265" spans="2:21" x14ac:dyDescent="0.25">
      <c r="B8265"/>
      <c r="C8265"/>
      <c r="D8265" s="13"/>
      <c r="E8265" s="13"/>
      <c r="K8265" s="23"/>
      <c r="O8265" s="21"/>
      <c r="P8265" s="27"/>
      <c r="Q8265" s="16"/>
      <c r="U8265" s="27"/>
    </row>
    <row r="8266" spans="2:21" x14ac:dyDescent="0.25">
      <c r="B8266"/>
      <c r="C8266"/>
      <c r="D8266" s="13"/>
      <c r="E8266" s="13"/>
      <c r="K8266" s="23"/>
      <c r="O8266" s="21"/>
      <c r="P8266" s="27"/>
      <c r="Q8266" s="16"/>
      <c r="U8266" s="27"/>
    </row>
    <row r="8267" spans="2:21" x14ac:dyDescent="0.25">
      <c r="B8267"/>
      <c r="C8267"/>
      <c r="D8267" s="13"/>
      <c r="E8267" s="13"/>
      <c r="K8267" s="23"/>
      <c r="O8267" s="21"/>
      <c r="P8267" s="27"/>
      <c r="Q8267" s="16"/>
      <c r="U8267" s="27"/>
    </row>
    <row r="8268" spans="2:21" x14ac:dyDescent="0.25">
      <c r="B8268"/>
      <c r="C8268"/>
      <c r="D8268" s="13"/>
      <c r="E8268" s="13"/>
      <c r="K8268" s="23"/>
      <c r="O8268" s="21"/>
      <c r="P8268" s="27"/>
      <c r="Q8268" s="16"/>
      <c r="U8268" s="27"/>
    </row>
    <row r="8269" spans="2:21" x14ac:dyDescent="0.25">
      <c r="B8269"/>
      <c r="C8269"/>
      <c r="D8269" s="13"/>
      <c r="E8269" s="13"/>
      <c r="K8269" s="23"/>
      <c r="O8269" s="21"/>
      <c r="P8269" s="27"/>
      <c r="Q8269" s="16"/>
      <c r="U8269" s="27"/>
    </row>
    <row r="8270" spans="2:21" x14ac:dyDescent="0.25">
      <c r="B8270"/>
      <c r="C8270"/>
      <c r="D8270" s="13"/>
      <c r="E8270" s="13"/>
      <c r="K8270" s="23"/>
      <c r="O8270" s="21"/>
      <c r="P8270" s="27"/>
      <c r="Q8270" s="16"/>
      <c r="U8270" s="27"/>
    </row>
    <row r="8271" spans="2:21" x14ac:dyDescent="0.25">
      <c r="B8271"/>
      <c r="C8271"/>
      <c r="D8271" s="13"/>
      <c r="E8271" s="13"/>
      <c r="K8271" s="23"/>
      <c r="O8271" s="21"/>
      <c r="P8271" s="27"/>
      <c r="Q8271" s="16"/>
      <c r="U8271" s="27"/>
    </row>
    <row r="8272" spans="2:21" x14ac:dyDescent="0.25">
      <c r="B8272"/>
      <c r="C8272"/>
      <c r="D8272" s="13"/>
      <c r="E8272" s="13"/>
      <c r="K8272" s="23"/>
      <c r="O8272" s="21"/>
      <c r="P8272" s="27"/>
      <c r="Q8272" s="16"/>
      <c r="U8272" s="27"/>
    </row>
    <row r="8273" spans="2:21" x14ac:dyDescent="0.25">
      <c r="B8273"/>
      <c r="C8273"/>
      <c r="D8273" s="13"/>
      <c r="E8273" s="13"/>
      <c r="K8273" s="23"/>
      <c r="O8273" s="21"/>
      <c r="P8273" s="27"/>
      <c r="Q8273" s="16"/>
      <c r="U8273" s="27"/>
    </row>
    <row r="8274" spans="2:21" x14ac:dyDescent="0.25">
      <c r="B8274"/>
      <c r="C8274"/>
      <c r="D8274" s="13"/>
      <c r="E8274" s="13"/>
      <c r="K8274" s="23"/>
      <c r="O8274" s="21"/>
      <c r="P8274" s="27"/>
      <c r="Q8274" s="16"/>
      <c r="U8274" s="27"/>
    </row>
    <row r="8275" spans="2:21" x14ac:dyDescent="0.25">
      <c r="B8275"/>
      <c r="C8275"/>
      <c r="D8275" s="13"/>
      <c r="E8275" s="13"/>
      <c r="K8275" s="23"/>
      <c r="O8275" s="21"/>
      <c r="P8275" s="27"/>
      <c r="Q8275" s="16"/>
      <c r="U8275" s="27"/>
    </row>
    <row r="8276" spans="2:21" x14ac:dyDescent="0.25">
      <c r="B8276"/>
      <c r="C8276"/>
      <c r="D8276" s="13"/>
      <c r="E8276" s="13"/>
      <c r="K8276" s="23"/>
      <c r="O8276" s="21"/>
      <c r="P8276" s="27"/>
      <c r="Q8276" s="16"/>
      <c r="U8276" s="27"/>
    </row>
    <row r="8277" spans="2:21" x14ac:dyDescent="0.25">
      <c r="B8277"/>
      <c r="C8277"/>
      <c r="D8277" s="13"/>
      <c r="E8277" s="13"/>
      <c r="K8277" s="23"/>
      <c r="O8277" s="21"/>
      <c r="P8277" s="27"/>
      <c r="Q8277" s="16"/>
      <c r="U8277" s="27"/>
    </row>
    <row r="8278" spans="2:21" x14ac:dyDescent="0.25">
      <c r="B8278"/>
      <c r="C8278"/>
      <c r="D8278" s="13"/>
      <c r="E8278" s="13"/>
      <c r="K8278" s="23"/>
      <c r="O8278" s="21"/>
      <c r="P8278" s="27"/>
      <c r="Q8278" s="16"/>
      <c r="U8278" s="27"/>
    </row>
    <row r="8279" spans="2:21" x14ac:dyDescent="0.25">
      <c r="B8279"/>
      <c r="C8279"/>
      <c r="D8279" s="13"/>
      <c r="E8279" s="13"/>
      <c r="K8279" s="23"/>
      <c r="O8279" s="21"/>
      <c r="P8279" s="27"/>
      <c r="Q8279" s="16"/>
      <c r="U8279" s="27"/>
    </row>
    <row r="8280" spans="2:21" x14ac:dyDescent="0.25">
      <c r="B8280"/>
      <c r="C8280"/>
      <c r="D8280" s="13"/>
      <c r="E8280" s="13"/>
      <c r="K8280" s="23"/>
      <c r="O8280" s="21"/>
      <c r="P8280" s="27"/>
      <c r="Q8280" s="16"/>
      <c r="U8280" s="27"/>
    </row>
    <row r="8281" spans="2:21" x14ac:dyDescent="0.25">
      <c r="B8281"/>
      <c r="C8281"/>
      <c r="D8281" s="13"/>
      <c r="E8281" s="13"/>
      <c r="K8281" s="23"/>
      <c r="O8281" s="21"/>
      <c r="P8281" s="27"/>
      <c r="Q8281" s="16"/>
      <c r="U8281" s="27"/>
    </row>
    <row r="8282" spans="2:21" x14ac:dyDescent="0.25">
      <c r="B8282"/>
      <c r="C8282"/>
      <c r="D8282" s="13"/>
      <c r="E8282" s="13"/>
      <c r="K8282" s="23"/>
      <c r="O8282" s="21"/>
      <c r="P8282" s="27"/>
      <c r="Q8282" s="16"/>
      <c r="U8282" s="27"/>
    </row>
    <row r="8283" spans="2:21" x14ac:dyDescent="0.25">
      <c r="B8283"/>
      <c r="C8283"/>
      <c r="D8283" s="13"/>
      <c r="E8283" s="13"/>
      <c r="K8283" s="23"/>
      <c r="O8283" s="21"/>
      <c r="P8283" s="27"/>
      <c r="Q8283" s="16"/>
      <c r="U8283" s="27"/>
    </row>
    <row r="8284" spans="2:21" x14ac:dyDescent="0.25">
      <c r="B8284"/>
      <c r="C8284"/>
      <c r="D8284" s="13"/>
      <c r="E8284" s="13"/>
      <c r="K8284" s="23"/>
      <c r="O8284" s="21"/>
      <c r="P8284" s="27"/>
      <c r="Q8284" s="16"/>
      <c r="U8284" s="27"/>
    </row>
    <row r="8285" spans="2:21" x14ac:dyDescent="0.25">
      <c r="B8285"/>
      <c r="C8285"/>
      <c r="D8285" s="13"/>
      <c r="E8285" s="13"/>
      <c r="K8285" s="23"/>
      <c r="O8285" s="21"/>
      <c r="P8285" s="27"/>
      <c r="Q8285" s="16"/>
      <c r="U8285" s="27"/>
    </row>
    <row r="8286" spans="2:21" x14ac:dyDescent="0.25">
      <c r="B8286"/>
      <c r="C8286"/>
      <c r="D8286" s="13"/>
      <c r="E8286" s="13"/>
      <c r="K8286" s="23"/>
      <c r="O8286" s="21"/>
      <c r="P8286" s="27"/>
      <c r="Q8286" s="16"/>
      <c r="U8286" s="27"/>
    </row>
    <row r="8287" spans="2:21" x14ac:dyDescent="0.25">
      <c r="B8287"/>
      <c r="C8287"/>
      <c r="D8287" s="13"/>
      <c r="E8287" s="13"/>
      <c r="K8287" s="23"/>
      <c r="O8287" s="21"/>
      <c r="P8287" s="27"/>
      <c r="Q8287" s="16"/>
      <c r="U8287" s="27"/>
    </row>
    <row r="8288" spans="2:21" x14ac:dyDescent="0.25">
      <c r="B8288"/>
      <c r="C8288"/>
      <c r="D8288" s="13"/>
      <c r="E8288" s="13"/>
      <c r="K8288" s="23"/>
      <c r="O8288" s="21"/>
      <c r="P8288" s="27"/>
      <c r="Q8288" s="16"/>
      <c r="U8288" s="27"/>
    </row>
    <row r="8289" spans="2:21" x14ac:dyDescent="0.25">
      <c r="B8289"/>
      <c r="C8289"/>
      <c r="D8289" s="13"/>
      <c r="E8289" s="13"/>
      <c r="K8289" s="23"/>
      <c r="O8289" s="21"/>
      <c r="P8289" s="27"/>
      <c r="Q8289" s="16"/>
      <c r="U8289" s="27"/>
    </row>
    <row r="8290" spans="2:21" x14ac:dyDescent="0.25">
      <c r="B8290"/>
      <c r="C8290"/>
      <c r="D8290" s="13"/>
      <c r="E8290" s="13"/>
      <c r="K8290" s="23"/>
      <c r="O8290" s="21"/>
      <c r="P8290" s="27"/>
      <c r="Q8290" s="16"/>
      <c r="U8290" s="27"/>
    </row>
    <row r="8291" spans="2:21" x14ac:dyDescent="0.25">
      <c r="B8291"/>
      <c r="C8291"/>
      <c r="D8291" s="13"/>
      <c r="E8291" s="13"/>
      <c r="K8291" s="23"/>
      <c r="O8291" s="21"/>
      <c r="P8291" s="27"/>
      <c r="Q8291" s="16"/>
      <c r="U8291" s="27"/>
    </row>
    <row r="8292" spans="2:21" x14ac:dyDescent="0.25">
      <c r="B8292"/>
      <c r="C8292"/>
      <c r="D8292" s="13"/>
      <c r="E8292" s="13"/>
      <c r="K8292" s="23"/>
      <c r="O8292" s="21"/>
      <c r="P8292" s="27"/>
      <c r="Q8292" s="16"/>
      <c r="U8292" s="27"/>
    </row>
    <row r="8293" spans="2:21" x14ac:dyDescent="0.25">
      <c r="B8293"/>
      <c r="C8293"/>
      <c r="D8293" s="13"/>
      <c r="E8293" s="13"/>
      <c r="K8293" s="23"/>
      <c r="O8293" s="21"/>
      <c r="P8293" s="27"/>
      <c r="Q8293" s="16"/>
      <c r="U8293" s="27"/>
    </row>
    <row r="8294" spans="2:21" x14ac:dyDescent="0.25">
      <c r="B8294"/>
      <c r="C8294"/>
      <c r="D8294" s="13"/>
      <c r="E8294" s="13"/>
      <c r="K8294" s="23"/>
      <c r="O8294" s="21"/>
      <c r="P8294" s="27"/>
      <c r="Q8294" s="16"/>
      <c r="U8294" s="27"/>
    </row>
    <row r="8295" spans="2:21" x14ac:dyDescent="0.25">
      <c r="B8295"/>
      <c r="C8295"/>
      <c r="D8295" s="13"/>
      <c r="E8295" s="13"/>
      <c r="K8295" s="23"/>
      <c r="O8295" s="21"/>
      <c r="P8295" s="27"/>
      <c r="Q8295" s="16"/>
      <c r="U8295" s="27"/>
    </row>
    <row r="8296" spans="2:21" x14ac:dyDescent="0.25">
      <c r="B8296"/>
      <c r="C8296"/>
      <c r="D8296" s="13"/>
      <c r="E8296" s="13"/>
      <c r="K8296" s="23"/>
      <c r="O8296" s="21"/>
      <c r="P8296" s="27"/>
      <c r="Q8296" s="16"/>
      <c r="U8296" s="27"/>
    </row>
    <row r="8297" spans="2:21" x14ac:dyDescent="0.25">
      <c r="B8297"/>
      <c r="C8297"/>
      <c r="D8297" s="13"/>
      <c r="E8297" s="13"/>
      <c r="K8297" s="23"/>
      <c r="O8297" s="21"/>
      <c r="P8297" s="27"/>
      <c r="Q8297" s="16"/>
      <c r="U8297" s="27"/>
    </row>
    <row r="8298" spans="2:21" x14ac:dyDescent="0.25">
      <c r="B8298"/>
      <c r="C8298"/>
      <c r="D8298" s="13"/>
      <c r="E8298" s="13"/>
      <c r="K8298" s="23"/>
      <c r="O8298" s="21"/>
      <c r="P8298" s="27"/>
      <c r="Q8298" s="16"/>
      <c r="U8298" s="27"/>
    </row>
    <row r="8299" spans="2:21" x14ac:dyDescent="0.25">
      <c r="B8299"/>
      <c r="C8299"/>
      <c r="D8299" s="13"/>
      <c r="E8299" s="13"/>
      <c r="K8299" s="23"/>
      <c r="O8299" s="21"/>
      <c r="P8299" s="27"/>
      <c r="Q8299" s="16"/>
      <c r="U8299" s="27"/>
    </row>
    <row r="8300" spans="2:21" x14ac:dyDescent="0.25">
      <c r="B8300"/>
      <c r="C8300"/>
      <c r="D8300" s="13"/>
      <c r="E8300" s="13"/>
      <c r="K8300" s="23"/>
      <c r="O8300" s="21"/>
      <c r="P8300" s="27"/>
      <c r="Q8300" s="16"/>
      <c r="U8300" s="27"/>
    </row>
    <row r="8301" spans="2:21" x14ac:dyDescent="0.25">
      <c r="B8301"/>
      <c r="C8301"/>
      <c r="D8301" s="13"/>
      <c r="E8301" s="13"/>
      <c r="K8301" s="23"/>
      <c r="O8301" s="21"/>
      <c r="P8301" s="27"/>
      <c r="Q8301" s="16"/>
      <c r="U8301" s="27"/>
    </row>
    <row r="8302" spans="2:21" x14ac:dyDescent="0.25">
      <c r="B8302"/>
      <c r="C8302"/>
      <c r="D8302" s="13"/>
      <c r="E8302" s="13"/>
      <c r="K8302" s="23"/>
      <c r="O8302" s="21"/>
      <c r="P8302" s="27"/>
      <c r="Q8302" s="16"/>
      <c r="U8302" s="27"/>
    </row>
    <row r="8303" spans="2:21" x14ac:dyDescent="0.25">
      <c r="B8303"/>
      <c r="C8303"/>
      <c r="D8303" s="13"/>
      <c r="E8303" s="13"/>
      <c r="K8303" s="23"/>
      <c r="O8303" s="21"/>
      <c r="P8303" s="27"/>
      <c r="Q8303" s="16"/>
      <c r="U8303" s="27"/>
    </row>
    <row r="8304" spans="2:21" x14ac:dyDescent="0.25">
      <c r="B8304"/>
      <c r="C8304"/>
      <c r="D8304" s="13"/>
      <c r="E8304" s="13"/>
      <c r="K8304" s="23"/>
      <c r="O8304" s="21"/>
      <c r="P8304" s="27"/>
      <c r="Q8304" s="16"/>
      <c r="U8304" s="27"/>
    </row>
    <row r="8305" spans="2:21" x14ac:dyDescent="0.25">
      <c r="B8305"/>
      <c r="C8305"/>
      <c r="D8305" s="13"/>
      <c r="E8305" s="13"/>
      <c r="K8305" s="23"/>
      <c r="O8305" s="21"/>
      <c r="P8305" s="27"/>
      <c r="Q8305" s="16"/>
      <c r="U8305" s="27"/>
    </row>
    <row r="8306" spans="2:21" x14ac:dyDescent="0.25">
      <c r="B8306"/>
      <c r="C8306"/>
      <c r="D8306" s="13"/>
      <c r="E8306" s="13"/>
      <c r="K8306" s="23"/>
      <c r="O8306" s="21"/>
      <c r="P8306" s="27"/>
      <c r="Q8306" s="16"/>
      <c r="U8306" s="27"/>
    </row>
    <row r="8307" spans="2:21" x14ac:dyDescent="0.25">
      <c r="B8307"/>
      <c r="C8307"/>
      <c r="D8307" s="13"/>
      <c r="E8307" s="13"/>
      <c r="K8307" s="23"/>
      <c r="O8307" s="21"/>
      <c r="P8307" s="27"/>
      <c r="Q8307" s="16"/>
      <c r="U8307" s="27"/>
    </row>
    <row r="8308" spans="2:21" x14ac:dyDescent="0.25">
      <c r="B8308"/>
      <c r="C8308"/>
      <c r="D8308" s="13"/>
      <c r="E8308" s="13"/>
      <c r="K8308" s="23"/>
      <c r="O8308" s="21"/>
      <c r="P8308" s="27"/>
      <c r="Q8308" s="16"/>
      <c r="U8308" s="27"/>
    </row>
    <row r="8309" spans="2:21" x14ac:dyDescent="0.25">
      <c r="B8309"/>
      <c r="C8309"/>
      <c r="D8309" s="13"/>
      <c r="E8309" s="13"/>
      <c r="K8309" s="23"/>
      <c r="O8309" s="21"/>
      <c r="P8309" s="27"/>
      <c r="Q8309" s="16"/>
      <c r="U8309" s="27"/>
    </row>
    <row r="8310" spans="2:21" x14ac:dyDescent="0.25">
      <c r="B8310"/>
      <c r="C8310"/>
      <c r="D8310" s="13"/>
      <c r="E8310" s="13"/>
      <c r="K8310" s="23"/>
      <c r="O8310" s="21"/>
      <c r="P8310" s="27"/>
      <c r="Q8310" s="16"/>
      <c r="U8310" s="27"/>
    </row>
    <row r="8311" spans="2:21" x14ac:dyDescent="0.25">
      <c r="B8311"/>
      <c r="C8311"/>
      <c r="D8311" s="13"/>
      <c r="E8311" s="13"/>
      <c r="K8311" s="23"/>
      <c r="O8311" s="21"/>
      <c r="P8311" s="27"/>
      <c r="Q8311" s="16"/>
      <c r="U8311" s="27"/>
    </row>
    <row r="8312" spans="2:21" x14ac:dyDescent="0.25">
      <c r="B8312"/>
      <c r="C8312"/>
      <c r="D8312" s="13"/>
      <c r="E8312" s="13"/>
      <c r="K8312" s="23"/>
      <c r="O8312" s="21"/>
      <c r="P8312" s="27"/>
      <c r="Q8312" s="16"/>
      <c r="U8312" s="27"/>
    </row>
    <row r="8313" spans="2:21" x14ac:dyDescent="0.25">
      <c r="B8313"/>
      <c r="C8313"/>
      <c r="D8313" s="13"/>
      <c r="E8313" s="13"/>
      <c r="K8313" s="23"/>
      <c r="O8313" s="21"/>
      <c r="P8313" s="27"/>
      <c r="Q8313" s="16"/>
      <c r="U8313" s="27"/>
    </row>
    <row r="8314" spans="2:21" x14ac:dyDescent="0.25">
      <c r="B8314"/>
      <c r="C8314"/>
      <c r="D8314" s="13"/>
      <c r="E8314" s="13"/>
      <c r="K8314" s="23"/>
      <c r="O8314" s="21"/>
      <c r="P8314" s="27"/>
      <c r="Q8314" s="16"/>
      <c r="U8314" s="27"/>
    </row>
    <row r="8315" spans="2:21" x14ac:dyDescent="0.25">
      <c r="B8315"/>
      <c r="C8315"/>
      <c r="D8315" s="13"/>
      <c r="E8315" s="13"/>
      <c r="K8315" s="23"/>
      <c r="O8315" s="21"/>
      <c r="P8315" s="27"/>
      <c r="Q8315" s="16"/>
      <c r="U8315" s="27"/>
    </row>
    <row r="8316" spans="2:21" x14ac:dyDescent="0.25">
      <c r="B8316"/>
      <c r="C8316"/>
      <c r="D8316" s="13"/>
      <c r="E8316" s="13"/>
      <c r="K8316" s="23"/>
      <c r="O8316" s="21"/>
      <c r="P8316" s="27"/>
      <c r="Q8316" s="16"/>
      <c r="U8316" s="27"/>
    </row>
    <row r="8317" spans="2:21" x14ac:dyDescent="0.25">
      <c r="B8317"/>
      <c r="C8317"/>
      <c r="D8317" s="13"/>
      <c r="E8317" s="13"/>
      <c r="K8317" s="23"/>
      <c r="O8317" s="21"/>
      <c r="P8317" s="27"/>
      <c r="Q8317" s="16"/>
      <c r="U8317" s="27"/>
    </row>
    <row r="8318" spans="2:21" x14ac:dyDescent="0.25">
      <c r="B8318"/>
      <c r="C8318"/>
      <c r="D8318" s="13"/>
      <c r="E8318" s="13"/>
      <c r="K8318" s="23"/>
      <c r="O8318" s="21"/>
      <c r="P8318" s="27"/>
      <c r="Q8318" s="16"/>
      <c r="U8318" s="27"/>
    </row>
    <row r="8319" spans="2:21" x14ac:dyDescent="0.25">
      <c r="B8319"/>
      <c r="C8319"/>
      <c r="D8319" s="13"/>
      <c r="E8319" s="13"/>
      <c r="K8319" s="23"/>
      <c r="O8319" s="21"/>
      <c r="P8319" s="27"/>
      <c r="Q8319" s="16"/>
      <c r="U8319" s="27"/>
    </row>
    <row r="8320" spans="2:21" x14ac:dyDescent="0.25">
      <c r="B8320"/>
      <c r="C8320"/>
      <c r="D8320" s="13"/>
      <c r="E8320" s="13"/>
      <c r="K8320" s="23"/>
      <c r="O8320" s="21"/>
      <c r="P8320" s="27"/>
      <c r="Q8320" s="16"/>
      <c r="U8320" s="27"/>
    </row>
    <row r="8321" spans="2:21" x14ac:dyDescent="0.25">
      <c r="B8321"/>
      <c r="C8321"/>
      <c r="D8321" s="13"/>
      <c r="E8321" s="13"/>
      <c r="K8321" s="23"/>
      <c r="O8321" s="21"/>
      <c r="P8321" s="27"/>
      <c r="Q8321" s="16"/>
      <c r="U8321" s="27"/>
    </row>
    <row r="8322" spans="2:21" x14ac:dyDescent="0.25">
      <c r="B8322"/>
      <c r="C8322"/>
      <c r="D8322" s="13"/>
      <c r="E8322" s="13"/>
      <c r="K8322" s="23"/>
      <c r="O8322" s="21"/>
      <c r="P8322" s="27"/>
      <c r="Q8322" s="16"/>
      <c r="U8322" s="27"/>
    </row>
    <row r="8323" spans="2:21" x14ac:dyDescent="0.25">
      <c r="B8323"/>
      <c r="C8323"/>
      <c r="D8323" s="13"/>
      <c r="E8323" s="13"/>
      <c r="K8323" s="23"/>
      <c r="O8323" s="21"/>
      <c r="P8323" s="27"/>
      <c r="Q8323" s="16"/>
      <c r="U8323" s="27"/>
    </row>
    <row r="8324" spans="2:21" x14ac:dyDescent="0.25">
      <c r="B8324"/>
      <c r="C8324"/>
      <c r="D8324" s="13"/>
      <c r="E8324" s="13"/>
      <c r="K8324" s="23"/>
      <c r="O8324" s="21"/>
      <c r="P8324" s="27"/>
      <c r="Q8324" s="16"/>
      <c r="U8324" s="27"/>
    </row>
    <row r="8325" spans="2:21" x14ac:dyDescent="0.25">
      <c r="B8325"/>
      <c r="C8325"/>
      <c r="D8325" s="13"/>
      <c r="E8325" s="13"/>
      <c r="K8325" s="23"/>
      <c r="O8325" s="21"/>
      <c r="P8325" s="27"/>
      <c r="Q8325" s="16"/>
      <c r="U8325" s="27"/>
    </row>
    <row r="8326" spans="2:21" x14ac:dyDescent="0.25">
      <c r="B8326"/>
      <c r="C8326"/>
      <c r="D8326" s="13"/>
      <c r="E8326" s="13"/>
      <c r="K8326" s="23"/>
      <c r="O8326" s="21"/>
      <c r="P8326" s="27"/>
      <c r="Q8326" s="16"/>
      <c r="U8326" s="27"/>
    </row>
    <row r="8327" spans="2:21" x14ac:dyDescent="0.25">
      <c r="B8327"/>
      <c r="C8327"/>
      <c r="D8327" s="13"/>
      <c r="E8327" s="13"/>
      <c r="K8327" s="23"/>
      <c r="O8327" s="21"/>
      <c r="P8327" s="27"/>
      <c r="Q8327" s="16"/>
      <c r="U8327" s="27"/>
    </row>
    <row r="8328" spans="2:21" x14ac:dyDescent="0.25">
      <c r="B8328"/>
      <c r="C8328"/>
      <c r="D8328" s="13"/>
      <c r="E8328" s="13"/>
      <c r="K8328" s="23"/>
      <c r="O8328" s="21"/>
      <c r="P8328" s="27"/>
      <c r="Q8328" s="16"/>
      <c r="U8328" s="27"/>
    </row>
    <row r="8329" spans="2:21" x14ac:dyDescent="0.25">
      <c r="B8329"/>
      <c r="C8329"/>
      <c r="D8329" s="13"/>
      <c r="E8329" s="13"/>
      <c r="K8329" s="23"/>
      <c r="O8329" s="21"/>
      <c r="P8329" s="27"/>
      <c r="Q8329" s="16"/>
      <c r="U8329" s="27"/>
    </row>
    <row r="8330" spans="2:21" x14ac:dyDescent="0.25">
      <c r="B8330"/>
      <c r="C8330"/>
      <c r="D8330" s="13"/>
      <c r="E8330" s="13"/>
      <c r="K8330" s="23"/>
      <c r="O8330" s="21"/>
      <c r="P8330" s="27"/>
      <c r="Q8330" s="16"/>
      <c r="U8330" s="27"/>
    </row>
    <row r="8331" spans="2:21" x14ac:dyDescent="0.25">
      <c r="B8331"/>
      <c r="C8331"/>
      <c r="D8331" s="13"/>
      <c r="E8331" s="13"/>
      <c r="K8331" s="23"/>
      <c r="O8331" s="21"/>
      <c r="P8331" s="27"/>
      <c r="Q8331" s="16"/>
      <c r="U8331" s="27"/>
    </row>
    <row r="8332" spans="2:21" x14ac:dyDescent="0.25">
      <c r="B8332"/>
      <c r="C8332"/>
      <c r="D8332" s="13"/>
      <c r="E8332" s="13"/>
      <c r="K8332" s="23"/>
      <c r="O8332" s="21"/>
      <c r="P8332" s="27"/>
      <c r="Q8332" s="16"/>
      <c r="U8332" s="27"/>
    </row>
    <row r="8333" spans="2:21" x14ac:dyDescent="0.25">
      <c r="B8333"/>
      <c r="C8333"/>
      <c r="D8333" s="13"/>
      <c r="E8333" s="13"/>
      <c r="K8333" s="23"/>
      <c r="O8333" s="21"/>
      <c r="P8333" s="27"/>
      <c r="Q8333" s="16"/>
      <c r="U8333" s="27"/>
    </row>
    <row r="8334" spans="2:21" x14ac:dyDescent="0.25">
      <c r="B8334"/>
      <c r="C8334"/>
      <c r="D8334" s="13"/>
      <c r="E8334" s="13"/>
      <c r="K8334" s="23"/>
      <c r="O8334" s="21"/>
      <c r="P8334" s="27"/>
      <c r="Q8334" s="16"/>
      <c r="U8334" s="27"/>
    </row>
    <row r="8335" spans="2:21" x14ac:dyDescent="0.25">
      <c r="B8335"/>
      <c r="C8335"/>
      <c r="D8335" s="13"/>
      <c r="E8335" s="13"/>
      <c r="K8335" s="23"/>
      <c r="O8335" s="21"/>
      <c r="P8335" s="27"/>
      <c r="Q8335" s="16"/>
      <c r="U8335" s="27"/>
    </row>
    <row r="8336" spans="2:21" x14ac:dyDescent="0.25">
      <c r="B8336"/>
      <c r="C8336"/>
      <c r="D8336" s="13"/>
      <c r="E8336" s="13"/>
      <c r="K8336" s="23"/>
      <c r="O8336" s="21"/>
      <c r="P8336" s="27"/>
      <c r="Q8336" s="16"/>
      <c r="U8336" s="27"/>
    </row>
    <row r="8337" spans="2:21" x14ac:dyDescent="0.25">
      <c r="B8337"/>
      <c r="C8337"/>
      <c r="D8337" s="13"/>
      <c r="E8337" s="13"/>
      <c r="K8337" s="23"/>
      <c r="O8337" s="21"/>
      <c r="P8337" s="27"/>
      <c r="Q8337" s="16"/>
      <c r="U8337" s="27"/>
    </row>
    <row r="8338" spans="2:21" x14ac:dyDescent="0.25">
      <c r="B8338"/>
      <c r="C8338"/>
      <c r="D8338" s="13"/>
      <c r="E8338" s="13"/>
      <c r="K8338" s="23"/>
      <c r="O8338" s="21"/>
      <c r="P8338" s="27"/>
      <c r="Q8338" s="16"/>
      <c r="U8338" s="27"/>
    </row>
    <row r="8339" spans="2:21" x14ac:dyDescent="0.25">
      <c r="B8339"/>
      <c r="C8339"/>
      <c r="D8339" s="13"/>
      <c r="E8339" s="13"/>
      <c r="K8339" s="23"/>
      <c r="O8339" s="21"/>
      <c r="P8339" s="27"/>
      <c r="Q8339" s="16"/>
      <c r="U8339" s="27"/>
    </row>
    <row r="8340" spans="2:21" x14ac:dyDescent="0.25">
      <c r="B8340"/>
      <c r="C8340"/>
      <c r="D8340" s="13"/>
      <c r="E8340" s="13"/>
      <c r="K8340" s="23"/>
      <c r="O8340" s="21"/>
      <c r="P8340" s="27"/>
      <c r="Q8340" s="16"/>
      <c r="U8340" s="27"/>
    </row>
    <row r="8341" spans="2:21" x14ac:dyDescent="0.25">
      <c r="B8341"/>
      <c r="C8341"/>
      <c r="D8341" s="13"/>
      <c r="E8341" s="13"/>
      <c r="K8341" s="23"/>
      <c r="O8341" s="21"/>
      <c r="P8341" s="27"/>
      <c r="Q8341" s="16"/>
      <c r="U8341" s="27"/>
    </row>
    <row r="8342" spans="2:21" x14ac:dyDescent="0.25">
      <c r="B8342"/>
      <c r="C8342"/>
      <c r="D8342" s="13"/>
      <c r="E8342" s="13"/>
      <c r="K8342" s="23"/>
      <c r="O8342" s="21"/>
      <c r="P8342" s="27"/>
      <c r="Q8342" s="16"/>
      <c r="U8342" s="27"/>
    </row>
    <row r="8343" spans="2:21" x14ac:dyDescent="0.25">
      <c r="B8343"/>
      <c r="C8343"/>
      <c r="D8343" s="13"/>
      <c r="E8343" s="13"/>
      <c r="K8343" s="23"/>
      <c r="O8343" s="21"/>
      <c r="P8343" s="27"/>
      <c r="Q8343" s="16"/>
      <c r="U8343" s="27"/>
    </row>
    <row r="8344" spans="2:21" x14ac:dyDescent="0.25">
      <c r="B8344"/>
      <c r="C8344"/>
      <c r="D8344" s="13"/>
      <c r="E8344" s="13"/>
      <c r="K8344" s="23"/>
      <c r="O8344" s="21"/>
      <c r="P8344" s="27"/>
      <c r="Q8344" s="16"/>
      <c r="U8344" s="27"/>
    </row>
    <row r="8345" spans="2:21" x14ac:dyDescent="0.25">
      <c r="B8345"/>
      <c r="C8345"/>
      <c r="D8345" s="13"/>
      <c r="E8345" s="13"/>
      <c r="K8345" s="23"/>
      <c r="O8345" s="21"/>
      <c r="P8345" s="27"/>
      <c r="Q8345" s="16"/>
      <c r="U8345" s="27"/>
    </row>
    <row r="8346" spans="2:21" x14ac:dyDescent="0.25">
      <c r="B8346"/>
      <c r="C8346"/>
      <c r="D8346" s="13"/>
      <c r="E8346" s="13"/>
      <c r="K8346" s="23"/>
      <c r="O8346" s="21"/>
      <c r="P8346" s="27"/>
      <c r="Q8346" s="16"/>
      <c r="U8346" s="27"/>
    </row>
    <row r="8347" spans="2:21" x14ac:dyDescent="0.25">
      <c r="B8347"/>
      <c r="C8347"/>
      <c r="D8347" s="13"/>
      <c r="E8347" s="13"/>
      <c r="K8347" s="23"/>
      <c r="O8347" s="21"/>
      <c r="P8347" s="27"/>
      <c r="Q8347" s="16"/>
      <c r="U8347" s="27"/>
    </row>
    <row r="8348" spans="2:21" x14ac:dyDescent="0.25">
      <c r="B8348"/>
      <c r="C8348"/>
      <c r="D8348" s="13"/>
      <c r="E8348" s="13"/>
      <c r="K8348" s="23"/>
      <c r="O8348" s="21"/>
      <c r="P8348" s="27"/>
      <c r="Q8348" s="16"/>
      <c r="U8348" s="27"/>
    </row>
    <row r="8349" spans="2:21" x14ac:dyDescent="0.25">
      <c r="B8349"/>
      <c r="C8349"/>
      <c r="D8349" s="13"/>
      <c r="E8349" s="13"/>
      <c r="K8349" s="23"/>
      <c r="O8349" s="21"/>
      <c r="P8349" s="27"/>
      <c r="Q8349" s="16"/>
      <c r="U8349" s="27"/>
    </row>
    <row r="8350" spans="2:21" x14ac:dyDescent="0.25">
      <c r="B8350"/>
      <c r="C8350"/>
      <c r="D8350" s="13"/>
      <c r="E8350" s="13"/>
      <c r="K8350" s="23"/>
      <c r="O8350" s="21"/>
      <c r="P8350" s="27"/>
      <c r="Q8350" s="16"/>
      <c r="U8350" s="27"/>
    </row>
    <row r="8351" spans="2:21" x14ac:dyDescent="0.25">
      <c r="B8351"/>
      <c r="C8351"/>
      <c r="D8351" s="13"/>
      <c r="E8351" s="13"/>
      <c r="K8351" s="23"/>
      <c r="O8351" s="21"/>
      <c r="P8351" s="27"/>
      <c r="Q8351" s="16"/>
      <c r="U8351" s="27"/>
    </row>
    <row r="8352" spans="2:21" x14ac:dyDescent="0.25">
      <c r="B8352"/>
      <c r="C8352"/>
      <c r="D8352" s="13"/>
      <c r="E8352" s="13"/>
      <c r="K8352" s="23"/>
      <c r="O8352" s="21"/>
      <c r="P8352" s="27"/>
      <c r="Q8352" s="16"/>
      <c r="U8352" s="27"/>
    </row>
    <row r="8353" spans="2:21" x14ac:dyDescent="0.25">
      <c r="B8353"/>
      <c r="C8353"/>
      <c r="D8353" s="13"/>
      <c r="E8353" s="13"/>
      <c r="K8353" s="23"/>
      <c r="O8353" s="21"/>
      <c r="P8353" s="27"/>
      <c r="Q8353" s="16"/>
      <c r="U8353" s="27"/>
    </row>
    <row r="8354" spans="2:21" x14ac:dyDescent="0.25">
      <c r="B8354"/>
      <c r="C8354"/>
      <c r="D8354" s="13"/>
      <c r="E8354" s="13"/>
      <c r="K8354" s="23"/>
      <c r="O8354" s="21"/>
      <c r="P8354" s="27"/>
      <c r="Q8354" s="16"/>
      <c r="U8354" s="27"/>
    </row>
    <row r="8355" spans="2:21" x14ac:dyDescent="0.25">
      <c r="B8355"/>
      <c r="C8355"/>
      <c r="D8355" s="13"/>
      <c r="E8355" s="13"/>
      <c r="K8355" s="23"/>
      <c r="O8355" s="21"/>
      <c r="P8355" s="27"/>
      <c r="Q8355" s="16"/>
      <c r="U8355" s="27"/>
    </row>
    <row r="8356" spans="2:21" x14ac:dyDescent="0.25">
      <c r="B8356"/>
      <c r="C8356"/>
      <c r="D8356" s="13"/>
      <c r="E8356" s="13"/>
      <c r="K8356" s="23"/>
      <c r="O8356" s="21"/>
      <c r="P8356" s="27"/>
      <c r="Q8356" s="16"/>
      <c r="U8356" s="27"/>
    </row>
    <row r="8357" spans="2:21" x14ac:dyDescent="0.25">
      <c r="B8357"/>
      <c r="C8357"/>
      <c r="D8357" s="13"/>
      <c r="E8357" s="13"/>
      <c r="K8357" s="23"/>
      <c r="O8357" s="21"/>
      <c r="P8357" s="27"/>
      <c r="Q8357" s="16"/>
      <c r="U8357" s="27"/>
    </row>
    <row r="8358" spans="2:21" x14ac:dyDescent="0.25">
      <c r="B8358"/>
      <c r="C8358"/>
      <c r="D8358" s="13"/>
      <c r="E8358" s="13"/>
      <c r="K8358" s="23"/>
      <c r="O8358" s="21"/>
      <c r="P8358" s="27"/>
      <c r="Q8358" s="16"/>
      <c r="U8358" s="27"/>
    </row>
    <row r="8359" spans="2:21" x14ac:dyDescent="0.25">
      <c r="B8359"/>
      <c r="C8359"/>
      <c r="D8359" s="13"/>
      <c r="E8359" s="13"/>
      <c r="K8359" s="23"/>
      <c r="O8359" s="21"/>
      <c r="P8359" s="27"/>
      <c r="Q8359" s="16"/>
      <c r="U8359" s="27"/>
    </row>
    <row r="8360" spans="2:21" x14ac:dyDescent="0.25">
      <c r="B8360"/>
      <c r="C8360"/>
      <c r="D8360" s="13"/>
      <c r="E8360" s="13"/>
      <c r="K8360" s="23"/>
      <c r="O8360" s="21"/>
      <c r="P8360" s="27"/>
      <c r="Q8360" s="16"/>
      <c r="U8360" s="27"/>
    </row>
    <row r="8361" spans="2:21" x14ac:dyDescent="0.25">
      <c r="B8361"/>
      <c r="C8361"/>
      <c r="D8361" s="13"/>
      <c r="E8361" s="13"/>
      <c r="K8361" s="23"/>
      <c r="O8361" s="21"/>
      <c r="P8361" s="27"/>
      <c r="Q8361" s="16"/>
      <c r="U8361" s="27"/>
    </row>
    <row r="8362" spans="2:21" x14ac:dyDescent="0.25">
      <c r="B8362"/>
      <c r="C8362"/>
      <c r="D8362" s="13"/>
      <c r="E8362" s="13"/>
      <c r="K8362" s="23"/>
      <c r="O8362" s="21"/>
      <c r="P8362" s="27"/>
      <c r="Q8362" s="16"/>
      <c r="U8362" s="27"/>
    </row>
    <row r="8363" spans="2:21" x14ac:dyDescent="0.25">
      <c r="B8363"/>
      <c r="C8363"/>
      <c r="D8363" s="13"/>
      <c r="E8363" s="13"/>
      <c r="K8363" s="23"/>
      <c r="O8363" s="21"/>
      <c r="P8363" s="27"/>
      <c r="Q8363" s="16"/>
      <c r="U8363" s="27"/>
    </row>
    <row r="8364" spans="2:21" x14ac:dyDescent="0.25">
      <c r="B8364"/>
      <c r="C8364"/>
      <c r="D8364" s="13"/>
      <c r="E8364" s="13"/>
      <c r="K8364" s="23"/>
      <c r="O8364" s="21"/>
      <c r="P8364" s="27"/>
      <c r="Q8364" s="16"/>
      <c r="U8364" s="27"/>
    </row>
    <row r="8365" spans="2:21" x14ac:dyDescent="0.25">
      <c r="B8365"/>
      <c r="C8365"/>
      <c r="D8365" s="13"/>
      <c r="E8365" s="13"/>
      <c r="K8365" s="23"/>
      <c r="O8365" s="21"/>
      <c r="P8365" s="27"/>
      <c r="Q8365" s="16"/>
      <c r="U8365" s="27"/>
    </row>
    <row r="8366" spans="2:21" x14ac:dyDescent="0.25">
      <c r="B8366"/>
      <c r="C8366"/>
      <c r="D8366" s="13"/>
      <c r="E8366" s="13"/>
      <c r="K8366" s="23"/>
      <c r="O8366" s="21"/>
      <c r="P8366" s="27"/>
      <c r="Q8366" s="16"/>
      <c r="U8366" s="27"/>
    </row>
    <row r="8367" spans="2:21" x14ac:dyDescent="0.25">
      <c r="B8367"/>
      <c r="C8367"/>
      <c r="D8367" s="13"/>
      <c r="E8367" s="13"/>
      <c r="K8367" s="23"/>
      <c r="O8367" s="21"/>
      <c r="P8367" s="27"/>
      <c r="Q8367" s="16"/>
      <c r="U8367" s="27"/>
    </row>
    <row r="8368" spans="2:21" x14ac:dyDescent="0.25">
      <c r="B8368"/>
      <c r="C8368"/>
      <c r="D8368" s="13"/>
      <c r="E8368" s="13"/>
      <c r="K8368" s="23"/>
      <c r="O8368" s="21"/>
      <c r="P8368" s="27"/>
      <c r="Q8368" s="16"/>
      <c r="U8368" s="27"/>
    </row>
    <row r="8369" spans="2:21" x14ac:dyDescent="0.25">
      <c r="B8369"/>
      <c r="C8369"/>
      <c r="D8369" s="13"/>
      <c r="E8369" s="13"/>
      <c r="K8369" s="23"/>
      <c r="O8369" s="21"/>
      <c r="P8369" s="27"/>
      <c r="Q8369" s="16"/>
      <c r="U8369" s="27"/>
    </row>
    <row r="8370" spans="2:21" x14ac:dyDescent="0.25">
      <c r="B8370"/>
      <c r="C8370"/>
      <c r="D8370" s="13"/>
      <c r="E8370" s="13"/>
      <c r="K8370" s="23"/>
      <c r="O8370" s="21"/>
      <c r="P8370" s="27"/>
      <c r="Q8370" s="16"/>
      <c r="U8370" s="27"/>
    </row>
    <row r="8371" spans="2:21" x14ac:dyDescent="0.25">
      <c r="B8371"/>
      <c r="C8371"/>
      <c r="D8371" s="13"/>
      <c r="E8371" s="13"/>
      <c r="K8371" s="23"/>
      <c r="O8371" s="21"/>
      <c r="P8371" s="27"/>
      <c r="Q8371" s="16"/>
      <c r="U8371" s="27"/>
    </row>
    <row r="8372" spans="2:21" x14ac:dyDescent="0.25">
      <c r="B8372"/>
      <c r="C8372"/>
      <c r="D8372" s="13"/>
      <c r="E8372" s="13"/>
      <c r="K8372" s="23"/>
      <c r="O8372" s="21"/>
      <c r="P8372" s="27"/>
      <c r="Q8372" s="16"/>
      <c r="U8372" s="27"/>
    </row>
    <row r="8373" spans="2:21" x14ac:dyDescent="0.25">
      <c r="B8373"/>
      <c r="C8373"/>
      <c r="D8373" s="13"/>
      <c r="E8373" s="13"/>
      <c r="K8373" s="23"/>
      <c r="O8373" s="21"/>
      <c r="P8373" s="27"/>
      <c r="Q8373" s="16"/>
      <c r="U8373" s="27"/>
    </row>
    <row r="8374" spans="2:21" x14ac:dyDescent="0.25">
      <c r="B8374"/>
      <c r="C8374"/>
      <c r="D8374" s="13"/>
      <c r="E8374" s="13"/>
      <c r="K8374" s="23"/>
      <c r="O8374" s="21"/>
      <c r="P8374" s="27"/>
      <c r="Q8374" s="16"/>
      <c r="U8374" s="27"/>
    </row>
    <row r="8375" spans="2:21" x14ac:dyDescent="0.25">
      <c r="B8375"/>
      <c r="C8375"/>
      <c r="D8375" s="13"/>
      <c r="E8375" s="13"/>
      <c r="K8375" s="23"/>
      <c r="O8375" s="21"/>
      <c r="P8375" s="27"/>
      <c r="Q8375" s="16"/>
      <c r="U8375" s="27"/>
    </row>
    <row r="8376" spans="2:21" x14ac:dyDescent="0.25">
      <c r="B8376"/>
      <c r="C8376"/>
      <c r="D8376" s="13"/>
      <c r="E8376" s="13"/>
      <c r="K8376" s="23"/>
      <c r="O8376" s="21"/>
      <c r="P8376" s="27"/>
      <c r="Q8376" s="16"/>
      <c r="U8376" s="27"/>
    </row>
    <row r="8377" spans="2:21" x14ac:dyDescent="0.25">
      <c r="B8377"/>
      <c r="C8377"/>
      <c r="D8377" s="13"/>
      <c r="E8377" s="13"/>
      <c r="K8377" s="23"/>
      <c r="O8377" s="21"/>
      <c r="P8377" s="27"/>
      <c r="Q8377" s="16"/>
      <c r="U8377" s="27"/>
    </row>
    <row r="8378" spans="2:21" x14ac:dyDescent="0.25">
      <c r="B8378"/>
      <c r="C8378"/>
      <c r="D8378" s="13"/>
      <c r="E8378" s="13"/>
      <c r="K8378" s="23"/>
      <c r="O8378" s="21"/>
      <c r="P8378" s="27"/>
      <c r="Q8378" s="16"/>
      <c r="U8378" s="27"/>
    </row>
    <row r="8379" spans="2:21" x14ac:dyDescent="0.25">
      <c r="B8379"/>
      <c r="C8379"/>
      <c r="D8379" s="13"/>
      <c r="E8379" s="13"/>
      <c r="K8379" s="23"/>
      <c r="O8379" s="21"/>
      <c r="P8379" s="27"/>
      <c r="Q8379" s="16"/>
      <c r="U8379" s="27"/>
    </row>
    <row r="8380" spans="2:21" x14ac:dyDescent="0.25">
      <c r="B8380"/>
      <c r="C8380"/>
      <c r="D8380" s="13"/>
      <c r="E8380" s="13"/>
      <c r="K8380" s="23"/>
      <c r="O8380" s="21"/>
      <c r="P8380" s="27"/>
      <c r="Q8380" s="16"/>
      <c r="U8380" s="27"/>
    </row>
    <row r="8381" spans="2:21" x14ac:dyDescent="0.25">
      <c r="B8381"/>
      <c r="C8381"/>
      <c r="D8381" s="13"/>
      <c r="E8381" s="13"/>
      <c r="K8381" s="23"/>
      <c r="O8381" s="21"/>
      <c r="P8381" s="27"/>
      <c r="Q8381" s="16"/>
      <c r="U8381" s="27"/>
    </row>
    <row r="8382" spans="2:21" x14ac:dyDescent="0.25">
      <c r="B8382"/>
      <c r="C8382"/>
      <c r="D8382" s="13"/>
      <c r="E8382" s="13"/>
      <c r="K8382" s="23"/>
      <c r="O8382" s="21"/>
      <c r="P8382" s="27"/>
      <c r="Q8382" s="16"/>
      <c r="U8382" s="27"/>
    </row>
    <row r="8383" spans="2:21" x14ac:dyDescent="0.25">
      <c r="B8383"/>
      <c r="C8383"/>
      <c r="D8383" s="13"/>
      <c r="E8383" s="13"/>
      <c r="K8383" s="23"/>
      <c r="O8383" s="21"/>
      <c r="P8383" s="27"/>
      <c r="Q8383" s="16"/>
      <c r="U8383" s="27"/>
    </row>
    <row r="8384" spans="2:21" x14ac:dyDescent="0.25">
      <c r="B8384"/>
      <c r="C8384"/>
      <c r="D8384" s="13"/>
      <c r="E8384" s="13"/>
      <c r="K8384" s="23"/>
      <c r="O8384" s="21"/>
      <c r="P8384" s="27"/>
      <c r="Q8384" s="16"/>
      <c r="U8384" s="27"/>
    </row>
    <row r="8385" spans="2:21" x14ac:dyDescent="0.25">
      <c r="B8385"/>
      <c r="C8385"/>
      <c r="D8385" s="13"/>
      <c r="E8385" s="13"/>
      <c r="K8385" s="23"/>
      <c r="O8385" s="21"/>
      <c r="P8385" s="27"/>
      <c r="Q8385" s="16"/>
      <c r="U8385" s="27"/>
    </row>
    <row r="8386" spans="2:21" x14ac:dyDescent="0.25">
      <c r="B8386"/>
      <c r="C8386"/>
      <c r="D8386" s="13"/>
      <c r="E8386" s="13"/>
      <c r="K8386" s="23"/>
      <c r="O8386" s="21"/>
      <c r="P8386" s="27"/>
      <c r="Q8386" s="16"/>
      <c r="U8386" s="27"/>
    </row>
    <row r="8387" spans="2:21" x14ac:dyDescent="0.25">
      <c r="B8387"/>
      <c r="C8387"/>
      <c r="D8387" s="13"/>
      <c r="E8387" s="13"/>
      <c r="K8387" s="23"/>
      <c r="O8387" s="21"/>
      <c r="P8387" s="27"/>
      <c r="Q8387" s="16"/>
      <c r="U8387" s="27"/>
    </row>
    <row r="8388" spans="2:21" x14ac:dyDescent="0.25">
      <c r="B8388"/>
      <c r="C8388"/>
      <c r="D8388" s="13"/>
      <c r="E8388" s="13"/>
      <c r="K8388" s="23"/>
      <c r="O8388" s="21"/>
      <c r="P8388" s="27"/>
      <c r="Q8388" s="16"/>
      <c r="U8388" s="27"/>
    </row>
    <row r="8389" spans="2:21" x14ac:dyDescent="0.25">
      <c r="B8389"/>
      <c r="C8389"/>
      <c r="D8389" s="13"/>
      <c r="E8389" s="13"/>
      <c r="K8389" s="23"/>
      <c r="O8389" s="21"/>
      <c r="P8389" s="27"/>
      <c r="Q8389" s="16"/>
      <c r="U8389" s="27"/>
    </row>
    <row r="8390" spans="2:21" x14ac:dyDescent="0.25">
      <c r="B8390"/>
      <c r="C8390"/>
      <c r="D8390" s="13"/>
      <c r="E8390" s="13"/>
      <c r="K8390" s="23"/>
      <c r="O8390" s="21"/>
      <c r="P8390" s="27"/>
      <c r="Q8390" s="16"/>
      <c r="U8390" s="27"/>
    </row>
    <row r="8391" spans="2:21" x14ac:dyDescent="0.25">
      <c r="B8391"/>
      <c r="C8391"/>
      <c r="D8391" s="13"/>
      <c r="E8391" s="13"/>
      <c r="K8391" s="23"/>
      <c r="O8391" s="21"/>
      <c r="P8391" s="27"/>
      <c r="Q8391" s="16"/>
      <c r="U8391" s="27"/>
    </row>
    <row r="8392" spans="2:21" x14ac:dyDescent="0.25">
      <c r="B8392"/>
      <c r="C8392"/>
      <c r="D8392" s="13"/>
      <c r="E8392" s="13"/>
      <c r="K8392" s="23"/>
      <c r="O8392" s="21"/>
      <c r="P8392" s="27"/>
      <c r="Q8392" s="16"/>
      <c r="U8392" s="27"/>
    </row>
    <row r="8393" spans="2:21" x14ac:dyDescent="0.25">
      <c r="B8393"/>
      <c r="C8393"/>
      <c r="D8393" s="13"/>
      <c r="E8393" s="13"/>
      <c r="K8393" s="23"/>
      <c r="O8393" s="21"/>
      <c r="P8393" s="27"/>
      <c r="Q8393" s="16"/>
      <c r="U8393" s="27"/>
    </row>
    <row r="8394" spans="2:21" x14ac:dyDescent="0.25">
      <c r="B8394"/>
      <c r="C8394"/>
      <c r="D8394" s="13"/>
      <c r="E8394" s="13"/>
      <c r="K8394" s="23"/>
      <c r="O8394" s="21"/>
      <c r="P8394" s="27"/>
      <c r="Q8394" s="16"/>
      <c r="U8394" s="27"/>
    </row>
    <row r="8395" spans="2:21" x14ac:dyDescent="0.25">
      <c r="B8395"/>
      <c r="C8395"/>
      <c r="D8395" s="13"/>
      <c r="E8395" s="13"/>
      <c r="K8395" s="23"/>
      <c r="O8395" s="21"/>
      <c r="P8395" s="27"/>
      <c r="Q8395" s="16"/>
      <c r="U8395" s="27"/>
    </row>
    <row r="8396" spans="2:21" x14ac:dyDescent="0.25">
      <c r="B8396"/>
      <c r="C8396"/>
      <c r="D8396" s="13"/>
      <c r="E8396" s="13"/>
      <c r="K8396" s="23"/>
      <c r="O8396" s="21"/>
      <c r="P8396" s="27"/>
      <c r="Q8396" s="16"/>
      <c r="U8396" s="27"/>
    </row>
    <row r="8397" spans="2:21" x14ac:dyDescent="0.25">
      <c r="B8397"/>
      <c r="C8397"/>
      <c r="D8397" s="13"/>
      <c r="E8397" s="13"/>
      <c r="K8397" s="23"/>
      <c r="O8397" s="21"/>
      <c r="P8397" s="27"/>
      <c r="Q8397" s="16"/>
      <c r="U8397" s="27"/>
    </row>
    <row r="8398" spans="2:21" x14ac:dyDescent="0.25">
      <c r="B8398"/>
      <c r="C8398"/>
      <c r="D8398" s="13"/>
      <c r="E8398" s="13"/>
      <c r="K8398" s="23"/>
      <c r="O8398" s="21"/>
      <c r="P8398" s="27"/>
      <c r="Q8398" s="16"/>
      <c r="U8398" s="27"/>
    </row>
    <row r="8399" spans="2:21" x14ac:dyDescent="0.25">
      <c r="B8399"/>
      <c r="C8399"/>
      <c r="D8399" s="13"/>
      <c r="E8399" s="13"/>
      <c r="K8399" s="23"/>
      <c r="O8399" s="21"/>
      <c r="P8399" s="27"/>
      <c r="Q8399" s="16"/>
      <c r="U8399" s="27"/>
    </row>
    <row r="8400" spans="2:21" x14ac:dyDescent="0.25">
      <c r="B8400"/>
      <c r="C8400"/>
      <c r="D8400" s="13"/>
      <c r="E8400" s="13"/>
      <c r="K8400" s="23"/>
      <c r="O8400" s="21"/>
      <c r="P8400" s="27"/>
      <c r="Q8400" s="16"/>
      <c r="U8400" s="27"/>
    </row>
    <row r="8401" spans="2:21" x14ac:dyDescent="0.25">
      <c r="B8401"/>
      <c r="C8401"/>
      <c r="D8401" s="13"/>
      <c r="E8401" s="13"/>
      <c r="K8401" s="23"/>
      <c r="O8401" s="21"/>
      <c r="P8401" s="27"/>
      <c r="Q8401" s="16"/>
      <c r="U8401" s="27"/>
    </row>
    <row r="8402" spans="2:21" x14ac:dyDescent="0.25">
      <c r="B8402"/>
      <c r="C8402"/>
      <c r="D8402" s="13"/>
      <c r="E8402" s="13"/>
      <c r="K8402" s="23"/>
      <c r="O8402" s="21"/>
      <c r="P8402" s="27"/>
      <c r="Q8402" s="16"/>
      <c r="U8402" s="27"/>
    </row>
    <row r="8403" spans="2:21" x14ac:dyDescent="0.25">
      <c r="B8403"/>
      <c r="C8403"/>
      <c r="D8403" s="13"/>
      <c r="E8403" s="13"/>
      <c r="K8403" s="23"/>
      <c r="O8403" s="21"/>
      <c r="P8403" s="27"/>
      <c r="Q8403" s="16"/>
      <c r="U8403" s="27"/>
    </row>
    <row r="8404" spans="2:21" x14ac:dyDescent="0.25">
      <c r="B8404"/>
      <c r="C8404"/>
      <c r="D8404" s="13"/>
      <c r="E8404" s="13"/>
      <c r="K8404" s="23"/>
      <c r="O8404" s="21"/>
      <c r="P8404" s="27"/>
      <c r="Q8404" s="16"/>
      <c r="U8404" s="27"/>
    </row>
    <row r="8405" spans="2:21" x14ac:dyDescent="0.25">
      <c r="B8405"/>
      <c r="C8405"/>
      <c r="D8405" s="13"/>
      <c r="E8405" s="13"/>
      <c r="K8405" s="23"/>
      <c r="O8405" s="21"/>
      <c r="P8405" s="27"/>
      <c r="Q8405" s="16"/>
      <c r="U8405" s="27"/>
    </row>
    <row r="8406" spans="2:21" x14ac:dyDescent="0.25">
      <c r="B8406"/>
      <c r="C8406"/>
      <c r="D8406" s="13"/>
      <c r="E8406" s="13"/>
      <c r="K8406" s="23"/>
      <c r="O8406" s="21"/>
      <c r="P8406" s="27"/>
      <c r="Q8406" s="16"/>
      <c r="U8406" s="27"/>
    </row>
    <row r="8407" spans="2:21" x14ac:dyDescent="0.25">
      <c r="B8407"/>
      <c r="C8407"/>
      <c r="D8407" s="13"/>
      <c r="E8407" s="13"/>
      <c r="K8407" s="23"/>
      <c r="O8407" s="21"/>
      <c r="P8407" s="27"/>
      <c r="Q8407" s="16"/>
      <c r="U8407" s="27"/>
    </row>
    <row r="8408" spans="2:21" x14ac:dyDescent="0.25">
      <c r="B8408"/>
      <c r="C8408"/>
      <c r="D8408" s="13"/>
      <c r="E8408" s="13"/>
      <c r="K8408" s="23"/>
      <c r="O8408" s="21"/>
      <c r="P8408" s="27"/>
      <c r="Q8408" s="16"/>
      <c r="U8408" s="27"/>
    </row>
    <row r="8409" spans="2:21" x14ac:dyDescent="0.25">
      <c r="B8409"/>
      <c r="C8409"/>
      <c r="D8409" s="13"/>
      <c r="E8409" s="13"/>
      <c r="K8409" s="23"/>
      <c r="O8409" s="21"/>
      <c r="P8409" s="27"/>
      <c r="Q8409" s="16"/>
      <c r="U8409" s="27"/>
    </row>
    <row r="8410" spans="2:21" x14ac:dyDescent="0.25">
      <c r="B8410"/>
      <c r="C8410"/>
      <c r="D8410" s="13"/>
      <c r="E8410" s="13"/>
      <c r="K8410" s="23"/>
      <c r="O8410" s="21"/>
      <c r="P8410" s="27"/>
      <c r="Q8410" s="16"/>
      <c r="U8410" s="27"/>
    </row>
    <row r="8411" spans="2:21" x14ac:dyDescent="0.25">
      <c r="B8411"/>
      <c r="C8411"/>
      <c r="D8411" s="13"/>
      <c r="E8411" s="13"/>
      <c r="K8411" s="23"/>
      <c r="O8411" s="21"/>
      <c r="P8411" s="27"/>
      <c r="Q8411" s="16"/>
      <c r="U8411" s="27"/>
    </row>
    <row r="8412" spans="2:21" x14ac:dyDescent="0.25">
      <c r="B8412"/>
      <c r="C8412"/>
      <c r="D8412" s="13"/>
      <c r="E8412" s="13"/>
      <c r="K8412" s="23"/>
      <c r="O8412" s="21"/>
      <c r="P8412" s="27"/>
      <c r="Q8412" s="16"/>
      <c r="U8412" s="27"/>
    </row>
    <row r="8413" spans="2:21" x14ac:dyDescent="0.25">
      <c r="B8413"/>
      <c r="C8413"/>
      <c r="D8413" s="13"/>
      <c r="E8413" s="13"/>
      <c r="K8413" s="23"/>
      <c r="O8413" s="21"/>
      <c r="P8413" s="27"/>
      <c r="Q8413" s="16"/>
      <c r="U8413" s="27"/>
    </row>
    <row r="8414" spans="2:21" x14ac:dyDescent="0.25">
      <c r="B8414"/>
      <c r="C8414"/>
      <c r="D8414" s="13"/>
      <c r="E8414" s="13"/>
      <c r="K8414" s="23"/>
      <c r="O8414" s="21"/>
      <c r="P8414" s="27"/>
      <c r="Q8414" s="16"/>
      <c r="U8414" s="27"/>
    </row>
    <row r="8415" spans="2:21" x14ac:dyDescent="0.25">
      <c r="B8415"/>
      <c r="C8415"/>
      <c r="D8415" s="13"/>
      <c r="E8415" s="13"/>
      <c r="K8415" s="23"/>
      <c r="O8415" s="21"/>
      <c r="P8415" s="27"/>
      <c r="Q8415" s="16"/>
      <c r="U8415" s="27"/>
    </row>
    <row r="8416" spans="2:21" x14ac:dyDescent="0.25">
      <c r="B8416"/>
      <c r="C8416"/>
      <c r="D8416" s="13"/>
      <c r="E8416" s="13"/>
      <c r="K8416" s="23"/>
      <c r="O8416" s="21"/>
      <c r="P8416" s="27"/>
      <c r="Q8416" s="16"/>
      <c r="U8416" s="27"/>
    </row>
    <row r="8417" spans="2:21" x14ac:dyDescent="0.25">
      <c r="B8417"/>
      <c r="C8417"/>
      <c r="D8417" s="13"/>
      <c r="E8417" s="13"/>
      <c r="K8417" s="23"/>
      <c r="O8417" s="21"/>
      <c r="P8417" s="27"/>
      <c r="Q8417" s="16"/>
      <c r="U8417" s="27"/>
    </row>
    <row r="8418" spans="2:21" x14ac:dyDescent="0.25">
      <c r="B8418"/>
      <c r="C8418"/>
      <c r="D8418" s="13"/>
      <c r="E8418" s="13"/>
      <c r="K8418" s="23"/>
      <c r="O8418" s="21"/>
      <c r="P8418" s="27"/>
      <c r="Q8418" s="16"/>
      <c r="U8418" s="27"/>
    </row>
    <row r="8419" spans="2:21" x14ac:dyDescent="0.25">
      <c r="B8419"/>
      <c r="C8419"/>
      <c r="D8419" s="13"/>
      <c r="E8419" s="13"/>
      <c r="K8419" s="23"/>
      <c r="O8419" s="21"/>
      <c r="P8419" s="27"/>
      <c r="Q8419" s="16"/>
      <c r="U8419" s="27"/>
    </row>
    <row r="8420" spans="2:21" x14ac:dyDescent="0.25">
      <c r="B8420"/>
      <c r="C8420"/>
      <c r="D8420" s="13"/>
      <c r="E8420" s="13"/>
      <c r="K8420" s="23"/>
      <c r="O8420" s="21"/>
      <c r="P8420" s="27"/>
      <c r="Q8420" s="16"/>
      <c r="U8420" s="27"/>
    </row>
    <row r="8421" spans="2:21" x14ac:dyDescent="0.25">
      <c r="B8421"/>
      <c r="C8421"/>
      <c r="D8421" s="13"/>
      <c r="E8421" s="13"/>
      <c r="K8421" s="23"/>
      <c r="O8421" s="21"/>
      <c r="P8421" s="27"/>
      <c r="Q8421" s="16"/>
      <c r="U8421" s="27"/>
    </row>
    <row r="8422" spans="2:21" x14ac:dyDescent="0.25">
      <c r="B8422"/>
      <c r="C8422"/>
      <c r="D8422" s="13"/>
      <c r="E8422" s="13"/>
      <c r="K8422" s="23"/>
      <c r="O8422" s="21"/>
      <c r="P8422" s="27"/>
      <c r="Q8422" s="16"/>
      <c r="U8422" s="27"/>
    </row>
    <row r="8423" spans="2:21" x14ac:dyDescent="0.25">
      <c r="B8423"/>
      <c r="C8423"/>
      <c r="D8423" s="13"/>
      <c r="E8423" s="13"/>
      <c r="K8423" s="23"/>
      <c r="O8423" s="21"/>
      <c r="P8423" s="27"/>
      <c r="Q8423" s="16"/>
      <c r="U8423" s="27"/>
    </row>
    <row r="8424" spans="2:21" x14ac:dyDescent="0.25">
      <c r="B8424"/>
      <c r="C8424"/>
      <c r="D8424" s="13"/>
      <c r="E8424" s="13"/>
      <c r="K8424" s="23"/>
      <c r="O8424" s="21"/>
      <c r="P8424" s="27"/>
      <c r="Q8424" s="16"/>
      <c r="U8424" s="27"/>
    </row>
    <row r="8425" spans="2:21" x14ac:dyDescent="0.25">
      <c r="B8425"/>
      <c r="C8425"/>
      <c r="D8425" s="13"/>
      <c r="E8425" s="13"/>
      <c r="K8425" s="23"/>
      <c r="O8425" s="21"/>
      <c r="P8425" s="27"/>
      <c r="Q8425" s="16"/>
      <c r="U8425" s="27"/>
    </row>
    <row r="8426" spans="2:21" x14ac:dyDescent="0.25">
      <c r="B8426"/>
      <c r="C8426"/>
      <c r="D8426" s="13"/>
      <c r="E8426" s="13"/>
      <c r="K8426" s="23"/>
      <c r="O8426" s="21"/>
      <c r="P8426" s="27"/>
      <c r="Q8426" s="16"/>
      <c r="U8426" s="27"/>
    </row>
    <row r="8427" spans="2:21" x14ac:dyDescent="0.25">
      <c r="B8427"/>
      <c r="C8427"/>
      <c r="D8427" s="13"/>
      <c r="E8427" s="13"/>
      <c r="K8427" s="23"/>
      <c r="O8427" s="21"/>
      <c r="P8427" s="27"/>
      <c r="Q8427" s="16"/>
      <c r="U8427" s="27"/>
    </row>
    <row r="8428" spans="2:21" x14ac:dyDescent="0.25">
      <c r="B8428"/>
      <c r="C8428"/>
      <c r="D8428" s="13"/>
      <c r="E8428" s="13"/>
      <c r="K8428" s="23"/>
      <c r="O8428" s="21"/>
      <c r="P8428" s="27"/>
      <c r="Q8428" s="16"/>
      <c r="U8428" s="27"/>
    </row>
    <row r="8429" spans="2:21" x14ac:dyDescent="0.25">
      <c r="B8429"/>
      <c r="C8429"/>
      <c r="D8429" s="13"/>
      <c r="E8429" s="13"/>
      <c r="K8429" s="23"/>
      <c r="O8429" s="21"/>
      <c r="P8429" s="27"/>
      <c r="Q8429" s="16"/>
      <c r="U8429" s="27"/>
    </row>
    <row r="8430" spans="2:21" x14ac:dyDescent="0.25">
      <c r="B8430"/>
      <c r="C8430"/>
      <c r="D8430" s="13"/>
      <c r="E8430" s="13"/>
      <c r="K8430" s="23"/>
      <c r="O8430" s="21"/>
      <c r="P8430" s="27"/>
      <c r="Q8430" s="16"/>
      <c r="U8430" s="27"/>
    </row>
    <row r="8431" spans="2:21" x14ac:dyDescent="0.25">
      <c r="B8431"/>
      <c r="C8431"/>
      <c r="D8431" s="13"/>
      <c r="E8431" s="13"/>
      <c r="K8431" s="23"/>
      <c r="O8431" s="21"/>
      <c r="P8431" s="27"/>
      <c r="Q8431" s="16"/>
      <c r="U8431" s="27"/>
    </row>
    <row r="8432" spans="2:21" x14ac:dyDescent="0.25">
      <c r="B8432"/>
      <c r="C8432"/>
      <c r="D8432" s="13"/>
      <c r="E8432" s="13"/>
      <c r="K8432" s="23"/>
      <c r="O8432" s="21"/>
      <c r="P8432" s="27"/>
      <c r="Q8432" s="16"/>
      <c r="U8432" s="27"/>
    </row>
    <row r="8433" spans="2:21" x14ac:dyDescent="0.25">
      <c r="B8433"/>
      <c r="C8433"/>
      <c r="D8433" s="13"/>
      <c r="E8433" s="13"/>
      <c r="K8433" s="23"/>
      <c r="O8433" s="21"/>
      <c r="P8433" s="27"/>
      <c r="Q8433" s="16"/>
      <c r="U8433" s="27"/>
    </row>
    <row r="8434" spans="2:21" x14ac:dyDescent="0.25">
      <c r="B8434"/>
      <c r="C8434"/>
      <c r="D8434" s="13"/>
      <c r="E8434" s="13"/>
      <c r="K8434" s="23"/>
      <c r="O8434" s="21"/>
      <c r="P8434" s="27"/>
      <c r="Q8434" s="16"/>
      <c r="U8434" s="27"/>
    </row>
    <row r="8435" spans="2:21" x14ac:dyDescent="0.25">
      <c r="B8435"/>
      <c r="C8435"/>
      <c r="D8435" s="13"/>
      <c r="E8435" s="13"/>
      <c r="K8435" s="23"/>
      <c r="O8435" s="21"/>
      <c r="P8435" s="27"/>
      <c r="Q8435" s="16"/>
      <c r="U8435" s="27"/>
    </row>
    <row r="8436" spans="2:21" x14ac:dyDescent="0.25">
      <c r="B8436"/>
      <c r="C8436"/>
      <c r="D8436" s="13"/>
      <c r="E8436" s="13"/>
      <c r="K8436" s="23"/>
      <c r="O8436" s="21"/>
      <c r="P8436" s="27"/>
      <c r="Q8436" s="16"/>
      <c r="U8436" s="27"/>
    </row>
    <row r="8437" spans="2:21" x14ac:dyDescent="0.25">
      <c r="B8437"/>
      <c r="C8437"/>
      <c r="D8437" s="13"/>
      <c r="E8437" s="13"/>
      <c r="K8437" s="23"/>
      <c r="O8437" s="21"/>
      <c r="P8437" s="27"/>
      <c r="Q8437" s="16"/>
      <c r="U8437" s="27"/>
    </row>
    <row r="8438" spans="2:21" x14ac:dyDescent="0.25">
      <c r="B8438"/>
      <c r="C8438"/>
      <c r="D8438" s="13"/>
      <c r="E8438" s="13"/>
      <c r="K8438" s="23"/>
      <c r="O8438" s="21"/>
      <c r="P8438" s="27"/>
      <c r="Q8438" s="16"/>
      <c r="U8438" s="27"/>
    </row>
    <row r="8439" spans="2:21" x14ac:dyDescent="0.25">
      <c r="B8439"/>
      <c r="C8439"/>
      <c r="D8439" s="13"/>
      <c r="E8439" s="13"/>
      <c r="K8439" s="23"/>
      <c r="O8439" s="21"/>
      <c r="P8439" s="27"/>
      <c r="Q8439" s="16"/>
      <c r="U8439" s="27"/>
    </row>
    <row r="8440" spans="2:21" x14ac:dyDescent="0.25">
      <c r="B8440"/>
      <c r="C8440"/>
      <c r="D8440" s="13"/>
      <c r="E8440" s="13"/>
      <c r="K8440" s="23"/>
      <c r="O8440" s="21"/>
      <c r="P8440" s="27"/>
      <c r="Q8440" s="16"/>
      <c r="U8440" s="27"/>
    </row>
    <row r="8441" spans="2:21" x14ac:dyDescent="0.25">
      <c r="B8441"/>
      <c r="C8441"/>
      <c r="D8441" s="13"/>
      <c r="E8441" s="13"/>
      <c r="K8441" s="23"/>
      <c r="O8441" s="21"/>
      <c r="P8441" s="27"/>
      <c r="Q8441" s="16"/>
      <c r="U8441" s="27"/>
    </row>
    <row r="8442" spans="2:21" x14ac:dyDescent="0.25">
      <c r="B8442"/>
      <c r="C8442"/>
      <c r="D8442" s="13"/>
      <c r="E8442" s="13"/>
      <c r="K8442" s="23"/>
      <c r="O8442" s="21"/>
      <c r="P8442" s="27"/>
      <c r="Q8442" s="16"/>
      <c r="U8442" s="27"/>
    </row>
    <row r="8443" spans="2:21" x14ac:dyDescent="0.25">
      <c r="B8443"/>
      <c r="C8443"/>
      <c r="D8443" s="13"/>
      <c r="E8443" s="13"/>
      <c r="K8443" s="23"/>
      <c r="O8443" s="21"/>
      <c r="P8443" s="27"/>
      <c r="Q8443" s="16"/>
      <c r="U8443" s="27"/>
    </row>
    <row r="8444" spans="2:21" x14ac:dyDescent="0.25">
      <c r="B8444"/>
      <c r="C8444"/>
      <c r="D8444" s="13"/>
      <c r="E8444" s="13"/>
      <c r="K8444" s="23"/>
      <c r="O8444" s="21"/>
      <c r="P8444" s="27"/>
      <c r="Q8444" s="16"/>
      <c r="U8444" s="27"/>
    </row>
    <row r="8445" spans="2:21" x14ac:dyDescent="0.25">
      <c r="B8445"/>
      <c r="C8445"/>
      <c r="D8445" s="13"/>
      <c r="E8445" s="13"/>
      <c r="K8445" s="23"/>
      <c r="O8445" s="21"/>
      <c r="P8445" s="27"/>
      <c r="Q8445" s="16"/>
      <c r="U8445" s="27"/>
    </row>
    <row r="8446" spans="2:21" x14ac:dyDescent="0.25">
      <c r="B8446"/>
      <c r="C8446"/>
      <c r="D8446" s="13"/>
      <c r="E8446" s="13"/>
      <c r="K8446" s="23"/>
      <c r="O8446" s="21"/>
      <c r="P8446" s="27"/>
      <c r="Q8446" s="16"/>
      <c r="U8446" s="27"/>
    </row>
    <row r="8447" spans="2:21" x14ac:dyDescent="0.25">
      <c r="B8447"/>
      <c r="C8447"/>
      <c r="D8447" s="13"/>
      <c r="E8447" s="13"/>
      <c r="K8447" s="23"/>
      <c r="O8447" s="21"/>
      <c r="P8447" s="27"/>
      <c r="Q8447" s="16"/>
      <c r="U8447" s="27"/>
    </row>
    <row r="8448" spans="2:21" x14ac:dyDescent="0.25">
      <c r="B8448"/>
      <c r="C8448"/>
      <c r="D8448" s="13"/>
      <c r="E8448" s="13"/>
      <c r="K8448" s="23"/>
      <c r="O8448" s="21"/>
      <c r="P8448" s="27"/>
      <c r="Q8448" s="16"/>
      <c r="U8448" s="27"/>
    </row>
    <row r="8449" spans="2:21" x14ac:dyDescent="0.25">
      <c r="B8449"/>
      <c r="C8449"/>
      <c r="D8449" s="13"/>
      <c r="E8449" s="13"/>
      <c r="K8449" s="23"/>
      <c r="O8449" s="21"/>
      <c r="P8449" s="27"/>
      <c r="Q8449" s="16"/>
      <c r="U8449" s="27"/>
    </row>
    <row r="8450" spans="2:21" x14ac:dyDescent="0.25">
      <c r="B8450"/>
      <c r="C8450"/>
      <c r="D8450" s="13"/>
      <c r="E8450" s="13"/>
      <c r="K8450" s="23"/>
      <c r="O8450" s="21"/>
      <c r="P8450" s="27"/>
      <c r="Q8450" s="16"/>
      <c r="U8450" s="27"/>
    </row>
    <row r="8451" spans="2:21" x14ac:dyDescent="0.25">
      <c r="B8451"/>
      <c r="C8451"/>
      <c r="D8451" s="13"/>
      <c r="E8451" s="13"/>
      <c r="K8451" s="23"/>
      <c r="O8451" s="21"/>
      <c r="P8451" s="27"/>
      <c r="Q8451" s="16"/>
      <c r="U8451" s="27"/>
    </row>
    <row r="8452" spans="2:21" x14ac:dyDescent="0.25">
      <c r="B8452"/>
      <c r="C8452"/>
      <c r="D8452" s="13"/>
      <c r="E8452" s="13"/>
      <c r="K8452" s="23"/>
      <c r="O8452" s="21"/>
      <c r="P8452" s="27"/>
      <c r="Q8452" s="16"/>
      <c r="U8452" s="27"/>
    </row>
    <row r="8453" spans="2:21" x14ac:dyDescent="0.25">
      <c r="B8453"/>
      <c r="C8453"/>
      <c r="D8453" s="13"/>
      <c r="E8453" s="13"/>
      <c r="K8453" s="23"/>
      <c r="O8453" s="21"/>
      <c r="P8453" s="27"/>
      <c r="Q8453" s="16"/>
      <c r="U8453" s="27"/>
    </row>
    <row r="8454" spans="2:21" x14ac:dyDescent="0.25">
      <c r="B8454"/>
      <c r="C8454"/>
      <c r="D8454" s="13"/>
      <c r="E8454" s="13"/>
      <c r="K8454" s="23"/>
      <c r="O8454" s="21"/>
      <c r="P8454" s="27"/>
      <c r="Q8454" s="16"/>
      <c r="U8454" s="27"/>
    </row>
    <row r="8455" spans="2:21" x14ac:dyDescent="0.25">
      <c r="B8455"/>
      <c r="C8455"/>
      <c r="D8455" s="13"/>
      <c r="E8455" s="13"/>
      <c r="K8455" s="23"/>
      <c r="O8455" s="21"/>
      <c r="P8455" s="27"/>
      <c r="Q8455" s="16"/>
      <c r="U8455" s="27"/>
    </row>
    <row r="8456" spans="2:21" x14ac:dyDescent="0.25">
      <c r="B8456"/>
      <c r="C8456"/>
      <c r="D8456" s="13"/>
      <c r="E8456" s="13"/>
      <c r="K8456" s="23"/>
      <c r="O8456" s="21"/>
      <c r="P8456" s="27"/>
      <c r="Q8456" s="16"/>
      <c r="U8456" s="27"/>
    </row>
    <row r="8457" spans="2:21" x14ac:dyDescent="0.25">
      <c r="B8457"/>
      <c r="C8457"/>
      <c r="D8457" s="13"/>
      <c r="E8457" s="13"/>
      <c r="K8457" s="23"/>
      <c r="O8457" s="21"/>
      <c r="P8457" s="27"/>
      <c r="Q8457" s="16"/>
      <c r="U8457" s="27"/>
    </row>
    <row r="8458" spans="2:21" x14ac:dyDescent="0.25">
      <c r="B8458"/>
      <c r="C8458"/>
      <c r="D8458" s="13"/>
      <c r="E8458" s="13"/>
      <c r="K8458" s="23"/>
      <c r="O8458" s="21"/>
      <c r="P8458" s="27"/>
      <c r="Q8458" s="16"/>
      <c r="U8458" s="27"/>
    </row>
    <row r="8459" spans="2:21" x14ac:dyDescent="0.25">
      <c r="B8459"/>
      <c r="C8459"/>
      <c r="D8459" s="13"/>
      <c r="E8459" s="13"/>
      <c r="K8459" s="23"/>
      <c r="O8459" s="21"/>
      <c r="P8459" s="27"/>
      <c r="Q8459" s="16"/>
      <c r="U8459" s="27"/>
    </row>
    <row r="8460" spans="2:21" x14ac:dyDescent="0.25">
      <c r="B8460"/>
      <c r="C8460"/>
      <c r="D8460" s="13"/>
      <c r="E8460" s="13"/>
      <c r="K8460" s="23"/>
      <c r="O8460" s="21"/>
      <c r="P8460" s="27"/>
      <c r="Q8460" s="16"/>
      <c r="U8460" s="27"/>
    </row>
    <row r="8461" spans="2:21" x14ac:dyDescent="0.25">
      <c r="B8461"/>
      <c r="C8461"/>
      <c r="D8461" s="13"/>
      <c r="E8461" s="13"/>
      <c r="K8461" s="23"/>
      <c r="O8461" s="21"/>
      <c r="P8461" s="27"/>
      <c r="Q8461" s="16"/>
      <c r="U8461" s="27"/>
    </row>
    <row r="8462" spans="2:21" x14ac:dyDescent="0.25">
      <c r="B8462"/>
      <c r="C8462"/>
      <c r="D8462" s="13"/>
      <c r="E8462" s="13"/>
      <c r="K8462" s="23"/>
      <c r="O8462" s="21"/>
      <c r="P8462" s="27"/>
      <c r="Q8462" s="16"/>
      <c r="U8462" s="27"/>
    </row>
    <row r="8463" spans="2:21" x14ac:dyDescent="0.25">
      <c r="B8463"/>
      <c r="C8463"/>
      <c r="D8463" s="13"/>
      <c r="E8463" s="13"/>
      <c r="K8463" s="23"/>
      <c r="O8463" s="21"/>
      <c r="P8463" s="27"/>
      <c r="Q8463" s="16"/>
      <c r="U8463" s="27"/>
    </row>
    <row r="8464" spans="2:21" x14ac:dyDescent="0.25">
      <c r="B8464"/>
      <c r="C8464"/>
      <c r="D8464" s="13"/>
      <c r="E8464" s="13"/>
      <c r="K8464" s="23"/>
      <c r="O8464" s="21"/>
      <c r="P8464" s="27"/>
      <c r="Q8464" s="16"/>
      <c r="U8464" s="27"/>
    </row>
    <row r="8465" spans="2:21" x14ac:dyDescent="0.25">
      <c r="B8465"/>
      <c r="C8465"/>
      <c r="D8465" s="13"/>
      <c r="E8465" s="13"/>
      <c r="K8465" s="23"/>
      <c r="O8465" s="21"/>
      <c r="P8465" s="27"/>
      <c r="Q8465" s="16"/>
      <c r="U8465" s="27"/>
    </row>
    <row r="8466" spans="2:21" x14ac:dyDescent="0.25">
      <c r="B8466"/>
      <c r="C8466"/>
      <c r="D8466" s="13"/>
      <c r="E8466" s="13"/>
      <c r="K8466" s="23"/>
      <c r="O8466" s="21"/>
      <c r="P8466" s="27"/>
      <c r="Q8466" s="16"/>
      <c r="U8466" s="27"/>
    </row>
    <row r="8467" spans="2:21" x14ac:dyDescent="0.25">
      <c r="B8467"/>
      <c r="C8467"/>
      <c r="D8467" s="13"/>
      <c r="E8467" s="13"/>
      <c r="K8467" s="23"/>
      <c r="O8467" s="21"/>
      <c r="P8467" s="27"/>
      <c r="Q8467" s="16"/>
      <c r="U8467" s="27"/>
    </row>
    <row r="8468" spans="2:21" x14ac:dyDescent="0.25">
      <c r="B8468"/>
      <c r="C8468"/>
      <c r="D8468" s="13"/>
      <c r="E8468" s="13"/>
      <c r="K8468" s="23"/>
      <c r="O8468" s="21"/>
      <c r="P8468" s="27"/>
      <c r="Q8468" s="16"/>
      <c r="U8468" s="27"/>
    </row>
    <row r="8469" spans="2:21" x14ac:dyDescent="0.25">
      <c r="B8469"/>
      <c r="C8469"/>
      <c r="D8469" s="13"/>
      <c r="E8469" s="13"/>
      <c r="K8469" s="23"/>
      <c r="O8469" s="21"/>
      <c r="P8469" s="27"/>
      <c r="Q8469" s="16"/>
      <c r="U8469" s="27"/>
    </row>
    <row r="8470" spans="2:21" x14ac:dyDescent="0.25">
      <c r="B8470"/>
      <c r="C8470"/>
      <c r="D8470" s="13"/>
      <c r="E8470" s="13"/>
      <c r="K8470" s="23"/>
      <c r="O8470" s="21"/>
      <c r="P8470" s="27"/>
      <c r="Q8470" s="16"/>
      <c r="U8470" s="27"/>
    </row>
    <row r="8471" spans="2:21" x14ac:dyDescent="0.25">
      <c r="B8471"/>
      <c r="C8471"/>
      <c r="D8471" s="13"/>
      <c r="E8471" s="13"/>
      <c r="K8471" s="23"/>
      <c r="O8471" s="21"/>
      <c r="P8471" s="27"/>
      <c r="Q8471" s="16"/>
      <c r="U8471" s="27"/>
    </row>
    <row r="8472" spans="2:21" x14ac:dyDescent="0.25">
      <c r="B8472"/>
      <c r="C8472"/>
      <c r="D8472" s="13"/>
      <c r="E8472" s="13"/>
      <c r="K8472" s="23"/>
      <c r="O8472" s="21"/>
      <c r="P8472" s="27"/>
      <c r="Q8472" s="16"/>
      <c r="U8472" s="27"/>
    </row>
    <row r="8473" spans="2:21" x14ac:dyDescent="0.25">
      <c r="B8473"/>
      <c r="C8473"/>
      <c r="D8473" s="13"/>
      <c r="E8473" s="13"/>
      <c r="K8473" s="23"/>
      <c r="O8473" s="21"/>
      <c r="P8473" s="27"/>
      <c r="Q8473" s="16"/>
      <c r="U8473" s="27"/>
    </row>
    <row r="8474" spans="2:21" x14ac:dyDescent="0.25">
      <c r="B8474"/>
      <c r="C8474"/>
      <c r="D8474" s="13"/>
      <c r="E8474" s="13"/>
      <c r="K8474" s="23"/>
      <c r="O8474" s="21"/>
      <c r="P8474" s="27"/>
      <c r="Q8474" s="16"/>
      <c r="U8474" s="27"/>
    </row>
    <row r="8475" spans="2:21" x14ac:dyDescent="0.25">
      <c r="B8475"/>
      <c r="C8475"/>
      <c r="D8475" s="13"/>
      <c r="E8475" s="13"/>
      <c r="K8475" s="23"/>
      <c r="O8475" s="21"/>
      <c r="P8475" s="27"/>
      <c r="Q8475" s="16"/>
      <c r="U8475" s="27"/>
    </row>
    <row r="8476" spans="2:21" x14ac:dyDescent="0.25">
      <c r="B8476"/>
      <c r="C8476"/>
      <c r="D8476" s="13"/>
      <c r="E8476" s="13"/>
      <c r="K8476" s="23"/>
      <c r="O8476" s="21"/>
      <c r="P8476" s="27"/>
      <c r="Q8476" s="16"/>
      <c r="U8476" s="27"/>
    </row>
    <row r="8477" spans="2:21" x14ac:dyDescent="0.25">
      <c r="B8477"/>
      <c r="C8477"/>
      <c r="D8477" s="13"/>
      <c r="E8477" s="13"/>
      <c r="K8477" s="23"/>
      <c r="O8477" s="21"/>
      <c r="P8477" s="27"/>
      <c r="Q8477" s="16"/>
      <c r="U8477" s="27"/>
    </row>
    <row r="8478" spans="2:21" x14ac:dyDescent="0.25">
      <c r="B8478"/>
      <c r="C8478"/>
      <c r="D8478" s="13"/>
      <c r="E8478" s="13"/>
      <c r="K8478" s="23"/>
      <c r="O8478" s="21"/>
      <c r="P8478" s="27"/>
      <c r="Q8478" s="16"/>
      <c r="U8478" s="27"/>
    </row>
    <row r="8479" spans="2:21" x14ac:dyDescent="0.25">
      <c r="B8479"/>
      <c r="C8479"/>
      <c r="D8479" s="13"/>
      <c r="E8479" s="13"/>
      <c r="K8479" s="23"/>
      <c r="O8479" s="21"/>
      <c r="P8479" s="27"/>
      <c r="Q8479" s="16"/>
      <c r="U8479" s="27"/>
    </row>
    <row r="8480" spans="2:21" x14ac:dyDescent="0.25">
      <c r="B8480"/>
      <c r="C8480"/>
      <c r="D8480" s="13"/>
      <c r="E8480" s="13"/>
      <c r="K8480" s="23"/>
      <c r="O8480" s="21"/>
      <c r="P8480" s="27"/>
      <c r="Q8480" s="16"/>
      <c r="U8480" s="27"/>
    </row>
    <row r="8481" spans="2:21" x14ac:dyDescent="0.25">
      <c r="B8481"/>
      <c r="C8481"/>
      <c r="D8481" s="13"/>
      <c r="E8481" s="13"/>
      <c r="K8481" s="23"/>
      <c r="O8481" s="21"/>
      <c r="P8481" s="27"/>
      <c r="Q8481" s="16"/>
      <c r="U8481" s="27"/>
    </row>
    <row r="8482" spans="2:21" x14ac:dyDescent="0.25">
      <c r="B8482"/>
      <c r="C8482"/>
      <c r="D8482" s="13"/>
      <c r="E8482" s="13"/>
      <c r="K8482" s="23"/>
      <c r="O8482" s="21"/>
      <c r="P8482" s="27"/>
      <c r="Q8482" s="16"/>
      <c r="U8482" s="27"/>
    </row>
    <row r="8483" spans="2:21" x14ac:dyDescent="0.25">
      <c r="B8483"/>
      <c r="C8483"/>
      <c r="D8483" s="13"/>
      <c r="E8483" s="13"/>
      <c r="K8483" s="23"/>
      <c r="O8483" s="21"/>
      <c r="P8483" s="27"/>
      <c r="Q8483" s="16"/>
      <c r="U8483" s="27"/>
    </row>
    <row r="8484" spans="2:21" x14ac:dyDescent="0.25">
      <c r="B8484"/>
      <c r="C8484"/>
      <c r="D8484" s="13"/>
      <c r="E8484" s="13"/>
      <c r="K8484" s="23"/>
      <c r="O8484" s="21"/>
      <c r="P8484" s="27"/>
      <c r="Q8484" s="16"/>
      <c r="U8484" s="27"/>
    </row>
    <row r="8485" spans="2:21" x14ac:dyDescent="0.25">
      <c r="B8485"/>
      <c r="C8485"/>
      <c r="D8485" s="13"/>
      <c r="E8485" s="13"/>
      <c r="K8485" s="23"/>
      <c r="O8485" s="21"/>
      <c r="P8485" s="27"/>
      <c r="Q8485" s="16"/>
      <c r="U8485" s="27"/>
    </row>
    <row r="8486" spans="2:21" x14ac:dyDescent="0.25">
      <c r="B8486"/>
      <c r="C8486"/>
      <c r="D8486" s="13"/>
      <c r="E8486" s="13"/>
      <c r="K8486" s="23"/>
      <c r="O8486" s="21"/>
      <c r="P8486" s="27"/>
      <c r="Q8486" s="16"/>
      <c r="U8486" s="27"/>
    </row>
    <row r="8487" spans="2:21" x14ac:dyDescent="0.25">
      <c r="B8487"/>
      <c r="C8487"/>
      <c r="D8487" s="13"/>
      <c r="E8487" s="13"/>
      <c r="K8487" s="23"/>
      <c r="O8487" s="21"/>
      <c r="P8487" s="27"/>
      <c r="Q8487" s="16"/>
      <c r="U8487" s="27"/>
    </row>
    <row r="8488" spans="2:21" x14ac:dyDescent="0.25">
      <c r="B8488"/>
      <c r="C8488"/>
      <c r="D8488" s="13"/>
      <c r="E8488" s="13"/>
      <c r="K8488" s="23"/>
      <c r="O8488" s="21"/>
      <c r="P8488" s="27"/>
      <c r="Q8488" s="16"/>
      <c r="U8488" s="27"/>
    </row>
    <row r="8489" spans="2:21" x14ac:dyDescent="0.25">
      <c r="B8489"/>
      <c r="C8489"/>
      <c r="D8489" s="13"/>
      <c r="E8489" s="13"/>
      <c r="K8489" s="23"/>
      <c r="O8489" s="21"/>
      <c r="P8489" s="27"/>
      <c r="Q8489" s="16"/>
      <c r="U8489" s="27"/>
    </row>
    <row r="8490" spans="2:21" x14ac:dyDescent="0.25">
      <c r="B8490"/>
      <c r="C8490"/>
      <c r="D8490" s="13"/>
      <c r="E8490" s="13"/>
      <c r="K8490" s="23"/>
      <c r="O8490" s="21"/>
      <c r="P8490" s="27"/>
      <c r="Q8490" s="16"/>
      <c r="U8490" s="27"/>
    </row>
    <row r="8491" spans="2:21" x14ac:dyDescent="0.25">
      <c r="B8491"/>
      <c r="C8491"/>
      <c r="D8491" s="13"/>
      <c r="E8491" s="13"/>
      <c r="K8491" s="23"/>
      <c r="O8491" s="21"/>
      <c r="P8491" s="27"/>
      <c r="Q8491" s="16"/>
      <c r="U8491" s="27"/>
    </row>
    <row r="8492" spans="2:21" x14ac:dyDescent="0.25">
      <c r="B8492"/>
      <c r="C8492"/>
      <c r="D8492" s="13"/>
      <c r="E8492" s="13"/>
      <c r="K8492" s="23"/>
      <c r="O8492" s="21"/>
      <c r="P8492" s="27"/>
      <c r="Q8492" s="16"/>
      <c r="U8492" s="27"/>
    </row>
    <row r="8493" spans="2:21" x14ac:dyDescent="0.25">
      <c r="B8493"/>
      <c r="C8493"/>
      <c r="D8493" s="13"/>
      <c r="E8493" s="13"/>
      <c r="K8493" s="23"/>
      <c r="O8493" s="21"/>
      <c r="P8493" s="27"/>
      <c r="Q8493" s="16"/>
      <c r="U8493" s="27"/>
    </row>
    <row r="8494" spans="2:21" x14ac:dyDescent="0.25">
      <c r="B8494"/>
      <c r="C8494"/>
      <c r="D8494" s="13"/>
      <c r="E8494" s="13"/>
      <c r="K8494" s="23"/>
      <c r="O8494" s="21"/>
      <c r="P8494" s="27"/>
      <c r="Q8494" s="16"/>
      <c r="U8494" s="27"/>
    </row>
    <row r="8495" spans="2:21" x14ac:dyDescent="0.25">
      <c r="B8495"/>
      <c r="C8495"/>
      <c r="D8495" s="13"/>
      <c r="E8495" s="13"/>
      <c r="K8495" s="23"/>
      <c r="O8495" s="21"/>
      <c r="P8495" s="27"/>
      <c r="Q8495" s="16"/>
      <c r="U8495" s="27"/>
    </row>
    <row r="8496" spans="2:21" x14ac:dyDescent="0.25">
      <c r="B8496"/>
      <c r="C8496"/>
      <c r="D8496" s="13"/>
      <c r="E8496" s="13"/>
      <c r="K8496" s="23"/>
      <c r="O8496" s="21"/>
      <c r="P8496" s="27"/>
      <c r="Q8496" s="16"/>
      <c r="U8496" s="27"/>
    </row>
    <row r="8497" spans="2:21" x14ac:dyDescent="0.25">
      <c r="B8497"/>
      <c r="C8497"/>
      <c r="D8497" s="13"/>
      <c r="E8497" s="13"/>
      <c r="K8497" s="23"/>
      <c r="O8497" s="21"/>
      <c r="P8497" s="27"/>
      <c r="Q8497" s="16"/>
      <c r="U8497" s="27"/>
    </row>
    <row r="8498" spans="2:21" x14ac:dyDescent="0.25">
      <c r="B8498"/>
      <c r="C8498"/>
      <c r="D8498" s="13"/>
      <c r="E8498" s="13"/>
      <c r="K8498" s="23"/>
      <c r="O8498" s="21"/>
      <c r="P8498" s="27"/>
      <c r="Q8498" s="16"/>
      <c r="U8498" s="27"/>
    </row>
    <row r="8499" spans="2:21" x14ac:dyDescent="0.25">
      <c r="B8499"/>
      <c r="C8499"/>
      <c r="D8499" s="13"/>
      <c r="E8499" s="13"/>
      <c r="K8499" s="23"/>
      <c r="O8499" s="21"/>
      <c r="P8499" s="27"/>
      <c r="Q8499" s="16"/>
      <c r="U8499" s="27"/>
    </row>
    <row r="8500" spans="2:21" x14ac:dyDescent="0.25">
      <c r="B8500"/>
      <c r="C8500"/>
      <c r="D8500" s="13"/>
      <c r="E8500" s="13"/>
      <c r="K8500" s="23"/>
      <c r="O8500" s="21"/>
      <c r="P8500" s="27"/>
      <c r="Q8500" s="16"/>
      <c r="U8500" s="27"/>
    </row>
    <row r="8501" spans="2:21" x14ac:dyDescent="0.25">
      <c r="B8501"/>
      <c r="C8501"/>
      <c r="D8501" s="13"/>
      <c r="E8501" s="13"/>
      <c r="K8501" s="23"/>
      <c r="O8501" s="21"/>
      <c r="P8501" s="27"/>
      <c r="Q8501" s="16"/>
      <c r="U8501" s="27"/>
    </row>
    <row r="8502" spans="2:21" x14ac:dyDescent="0.25">
      <c r="B8502"/>
      <c r="C8502"/>
      <c r="D8502" s="13"/>
      <c r="E8502" s="13"/>
      <c r="K8502" s="23"/>
      <c r="O8502" s="21"/>
      <c r="P8502" s="27"/>
      <c r="Q8502" s="16"/>
      <c r="U8502" s="27"/>
    </row>
    <row r="8503" spans="2:21" x14ac:dyDescent="0.25">
      <c r="B8503"/>
      <c r="C8503"/>
      <c r="D8503" s="13"/>
      <c r="E8503" s="13"/>
      <c r="K8503" s="23"/>
      <c r="O8503" s="21"/>
      <c r="P8503" s="27"/>
      <c r="Q8503" s="16"/>
      <c r="U8503" s="27"/>
    </row>
    <row r="8504" spans="2:21" x14ac:dyDescent="0.25">
      <c r="B8504"/>
      <c r="C8504"/>
      <c r="D8504" s="13"/>
      <c r="E8504" s="13"/>
      <c r="K8504" s="23"/>
      <c r="O8504" s="21"/>
      <c r="P8504" s="27"/>
      <c r="Q8504" s="16"/>
      <c r="U8504" s="27"/>
    </row>
    <row r="8505" spans="2:21" x14ac:dyDescent="0.25">
      <c r="B8505"/>
      <c r="C8505"/>
      <c r="D8505" s="13"/>
      <c r="E8505" s="13"/>
      <c r="K8505" s="23"/>
      <c r="O8505" s="21"/>
      <c r="P8505" s="27"/>
      <c r="Q8505" s="16"/>
      <c r="U8505" s="27"/>
    </row>
    <row r="8506" spans="2:21" x14ac:dyDescent="0.25">
      <c r="B8506"/>
      <c r="C8506"/>
      <c r="D8506" s="13"/>
      <c r="E8506" s="13"/>
      <c r="K8506" s="23"/>
      <c r="O8506" s="21"/>
      <c r="P8506" s="27"/>
      <c r="Q8506" s="16"/>
      <c r="U8506" s="27"/>
    </row>
    <row r="8507" spans="2:21" x14ac:dyDescent="0.25">
      <c r="B8507"/>
      <c r="C8507"/>
      <c r="D8507" s="13"/>
      <c r="E8507" s="13"/>
      <c r="K8507" s="23"/>
      <c r="O8507" s="21"/>
      <c r="P8507" s="27"/>
      <c r="Q8507" s="16"/>
      <c r="U8507" s="27"/>
    </row>
    <row r="8508" spans="2:21" x14ac:dyDescent="0.25">
      <c r="B8508"/>
      <c r="C8508"/>
      <c r="D8508" s="13"/>
      <c r="E8508" s="13"/>
      <c r="K8508" s="23"/>
      <c r="O8508" s="21"/>
      <c r="P8508" s="27"/>
      <c r="Q8508" s="16"/>
      <c r="U8508" s="27"/>
    </row>
    <row r="8509" spans="2:21" x14ac:dyDescent="0.25">
      <c r="B8509"/>
      <c r="C8509"/>
      <c r="D8509" s="13"/>
      <c r="E8509" s="13"/>
      <c r="K8509" s="23"/>
      <c r="O8509" s="21"/>
      <c r="P8509" s="27"/>
      <c r="Q8509" s="16"/>
      <c r="U8509" s="27"/>
    </row>
    <row r="8510" spans="2:21" x14ac:dyDescent="0.25">
      <c r="B8510"/>
      <c r="C8510"/>
      <c r="D8510" s="13"/>
      <c r="E8510" s="13"/>
      <c r="K8510" s="23"/>
      <c r="O8510" s="21"/>
      <c r="P8510" s="27"/>
      <c r="Q8510" s="16"/>
      <c r="U8510" s="27"/>
    </row>
    <row r="8511" spans="2:21" x14ac:dyDescent="0.25">
      <c r="B8511"/>
      <c r="C8511"/>
      <c r="D8511" s="13"/>
      <c r="E8511" s="13"/>
      <c r="K8511" s="23"/>
      <c r="O8511" s="21"/>
      <c r="P8511" s="27"/>
      <c r="Q8511" s="16"/>
      <c r="U8511" s="27"/>
    </row>
    <row r="8512" spans="2:21" x14ac:dyDescent="0.25">
      <c r="B8512"/>
      <c r="C8512"/>
      <c r="D8512" s="13"/>
      <c r="E8512" s="13"/>
      <c r="K8512" s="23"/>
      <c r="O8512" s="21"/>
      <c r="P8512" s="27"/>
      <c r="Q8512" s="16"/>
      <c r="U8512" s="27"/>
    </row>
    <row r="8513" spans="2:21" x14ac:dyDescent="0.25">
      <c r="B8513"/>
      <c r="C8513"/>
      <c r="D8513" s="13"/>
      <c r="E8513" s="13"/>
      <c r="K8513" s="23"/>
      <c r="O8513" s="21"/>
      <c r="P8513" s="27"/>
      <c r="Q8513" s="16"/>
      <c r="U8513" s="27"/>
    </row>
    <row r="8514" spans="2:21" x14ac:dyDescent="0.25">
      <c r="B8514"/>
      <c r="C8514"/>
      <c r="D8514" s="13"/>
      <c r="E8514" s="13"/>
      <c r="K8514" s="23"/>
      <c r="O8514" s="21"/>
      <c r="P8514" s="27"/>
      <c r="Q8514" s="16"/>
      <c r="U8514" s="27"/>
    </row>
    <row r="8515" spans="2:21" x14ac:dyDescent="0.25">
      <c r="B8515"/>
      <c r="C8515"/>
      <c r="D8515" s="13"/>
      <c r="E8515" s="13"/>
      <c r="K8515" s="23"/>
      <c r="O8515" s="21"/>
      <c r="P8515" s="27"/>
      <c r="Q8515" s="16"/>
      <c r="U8515" s="27"/>
    </row>
    <row r="8516" spans="2:21" x14ac:dyDescent="0.25">
      <c r="B8516"/>
      <c r="C8516"/>
      <c r="D8516" s="13"/>
      <c r="E8516" s="13"/>
      <c r="K8516" s="23"/>
      <c r="O8516" s="21"/>
      <c r="P8516" s="27"/>
      <c r="Q8516" s="16"/>
      <c r="U8516" s="27"/>
    </row>
    <row r="8517" spans="2:21" x14ac:dyDescent="0.25">
      <c r="B8517"/>
      <c r="C8517"/>
      <c r="D8517" s="13"/>
      <c r="E8517" s="13"/>
      <c r="K8517" s="23"/>
      <c r="O8517" s="21"/>
      <c r="P8517" s="27"/>
      <c r="Q8517" s="16"/>
      <c r="U8517" s="27"/>
    </row>
    <row r="8518" spans="2:21" x14ac:dyDescent="0.25">
      <c r="B8518"/>
      <c r="C8518"/>
      <c r="D8518" s="13"/>
      <c r="E8518" s="13"/>
      <c r="K8518" s="23"/>
      <c r="O8518" s="21"/>
      <c r="P8518" s="27"/>
      <c r="Q8518" s="16"/>
      <c r="U8518" s="27"/>
    </row>
    <row r="8519" spans="2:21" x14ac:dyDescent="0.25">
      <c r="B8519"/>
      <c r="C8519"/>
      <c r="D8519" s="13"/>
      <c r="E8519" s="13"/>
      <c r="K8519" s="23"/>
      <c r="O8519" s="21"/>
      <c r="P8519" s="27"/>
      <c r="Q8519" s="16"/>
      <c r="U8519" s="27"/>
    </row>
    <row r="8520" spans="2:21" x14ac:dyDescent="0.25">
      <c r="B8520"/>
      <c r="C8520"/>
      <c r="D8520" s="13"/>
      <c r="E8520" s="13"/>
      <c r="K8520" s="23"/>
      <c r="O8520" s="21"/>
      <c r="P8520" s="27"/>
      <c r="Q8520" s="16"/>
      <c r="U8520" s="27"/>
    </row>
    <row r="8521" spans="2:21" x14ac:dyDescent="0.25">
      <c r="B8521"/>
      <c r="C8521"/>
      <c r="D8521" s="13"/>
      <c r="E8521" s="13"/>
      <c r="K8521" s="23"/>
      <c r="O8521" s="21"/>
      <c r="P8521" s="27"/>
      <c r="Q8521" s="16"/>
      <c r="U8521" s="27"/>
    </row>
    <row r="8522" spans="2:21" x14ac:dyDescent="0.25">
      <c r="B8522"/>
      <c r="C8522"/>
      <c r="D8522" s="13"/>
      <c r="E8522" s="13"/>
      <c r="K8522" s="23"/>
      <c r="O8522" s="21"/>
      <c r="P8522" s="27"/>
      <c r="Q8522" s="16"/>
      <c r="U8522" s="27"/>
    </row>
    <row r="8523" spans="2:21" x14ac:dyDescent="0.25">
      <c r="B8523"/>
      <c r="C8523"/>
      <c r="D8523" s="13"/>
      <c r="E8523" s="13"/>
      <c r="K8523" s="23"/>
      <c r="O8523" s="21"/>
      <c r="P8523" s="27"/>
      <c r="Q8523" s="16"/>
      <c r="U8523" s="27"/>
    </row>
    <row r="8524" spans="2:21" x14ac:dyDescent="0.25">
      <c r="B8524"/>
      <c r="C8524"/>
      <c r="D8524" s="13"/>
      <c r="E8524" s="13"/>
      <c r="K8524" s="23"/>
      <c r="O8524" s="21"/>
      <c r="P8524" s="27"/>
      <c r="Q8524" s="16"/>
      <c r="U8524" s="27"/>
    </row>
    <row r="8525" spans="2:21" x14ac:dyDescent="0.25">
      <c r="B8525"/>
      <c r="C8525"/>
      <c r="D8525" s="13"/>
      <c r="E8525" s="13"/>
      <c r="K8525" s="23"/>
      <c r="O8525" s="21"/>
      <c r="P8525" s="27"/>
      <c r="Q8525" s="16"/>
      <c r="U8525" s="27"/>
    </row>
    <row r="8526" spans="2:21" x14ac:dyDescent="0.25">
      <c r="B8526"/>
      <c r="C8526"/>
      <c r="D8526" s="13"/>
      <c r="E8526" s="13"/>
      <c r="K8526" s="23"/>
      <c r="O8526" s="21"/>
      <c r="P8526" s="27"/>
      <c r="Q8526" s="16"/>
      <c r="U8526" s="27"/>
    </row>
    <row r="8527" spans="2:21" x14ac:dyDescent="0.25">
      <c r="B8527"/>
      <c r="C8527"/>
      <c r="D8527" s="13"/>
      <c r="E8527" s="13"/>
      <c r="K8527" s="23"/>
      <c r="O8527" s="21"/>
      <c r="P8527" s="27"/>
      <c r="Q8527" s="16"/>
      <c r="U8527" s="27"/>
    </row>
    <row r="8528" spans="2:21" x14ac:dyDescent="0.25">
      <c r="B8528"/>
      <c r="C8528"/>
      <c r="D8528" s="13"/>
      <c r="E8528" s="13"/>
      <c r="K8528" s="23"/>
      <c r="O8528" s="21"/>
      <c r="P8528" s="27"/>
      <c r="Q8528" s="16"/>
      <c r="U8528" s="27"/>
    </row>
    <row r="8529" spans="2:21" x14ac:dyDescent="0.25">
      <c r="B8529"/>
      <c r="C8529"/>
      <c r="D8529" s="13"/>
      <c r="E8529" s="13"/>
      <c r="K8529" s="23"/>
      <c r="O8529" s="21"/>
      <c r="P8529" s="27"/>
      <c r="Q8529" s="16"/>
      <c r="U8529" s="27"/>
    </row>
    <row r="8530" spans="2:21" x14ac:dyDescent="0.25">
      <c r="B8530"/>
      <c r="C8530"/>
      <c r="D8530" s="13"/>
      <c r="E8530" s="13"/>
      <c r="K8530" s="23"/>
      <c r="O8530" s="21"/>
      <c r="P8530" s="27"/>
      <c r="Q8530" s="16"/>
      <c r="U8530" s="27"/>
    </row>
    <row r="8531" spans="2:21" x14ac:dyDescent="0.25">
      <c r="B8531"/>
      <c r="C8531"/>
      <c r="D8531" s="13"/>
      <c r="E8531" s="13"/>
      <c r="K8531" s="23"/>
      <c r="O8531" s="21"/>
      <c r="P8531" s="27"/>
      <c r="Q8531" s="16"/>
      <c r="U8531" s="27"/>
    </row>
    <row r="8532" spans="2:21" x14ac:dyDescent="0.25">
      <c r="B8532"/>
      <c r="C8532"/>
      <c r="D8532" s="13"/>
      <c r="E8532" s="13"/>
      <c r="K8532" s="23"/>
      <c r="O8532" s="21"/>
      <c r="P8532" s="27"/>
      <c r="Q8532" s="16"/>
      <c r="U8532" s="27"/>
    </row>
    <row r="8533" spans="2:21" x14ac:dyDescent="0.25">
      <c r="B8533"/>
      <c r="C8533"/>
      <c r="D8533" s="13"/>
      <c r="E8533" s="13"/>
      <c r="K8533" s="23"/>
      <c r="O8533" s="21"/>
      <c r="P8533" s="27"/>
      <c r="Q8533" s="16"/>
      <c r="U8533" s="27"/>
    </row>
    <row r="8534" spans="2:21" x14ac:dyDescent="0.25">
      <c r="B8534"/>
      <c r="C8534"/>
      <c r="D8534" s="13"/>
      <c r="E8534" s="13"/>
      <c r="K8534" s="23"/>
      <c r="O8534" s="21"/>
      <c r="P8534" s="27"/>
      <c r="Q8534" s="16"/>
      <c r="U8534" s="27"/>
    </row>
    <row r="8535" spans="2:21" x14ac:dyDescent="0.25">
      <c r="B8535"/>
      <c r="C8535"/>
      <c r="D8535" s="13"/>
      <c r="E8535" s="13"/>
      <c r="K8535" s="23"/>
      <c r="O8535" s="21"/>
      <c r="P8535" s="27"/>
      <c r="Q8535" s="16"/>
      <c r="U8535" s="27"/>
    </row>
    <row r="8536" spans="2:21" x14ac:dyDescent="0.25">
      <c r="B8536"/>
      <c r="C8536"/>
      <c r="D8536" s="13"/>
      <c r="E8536" s="13"/>
      <c r="K8536" s="23"/>
      <c r="O8536" s="21"/>
      <c r="P8536" s="27"/>
      <c r="Q8536" s="16"/>
      <c r="U8536" s="27"/>
    </row>
    <row r="8537" spans="2:21" x14ac:dyDescent="0.25">
      <c r="B8537"/>
      <c r="C8537"/>
      <c r="D8537" s="13"/>
      <c r="E8537" s="13"/>
      <c r="K8537" s="23"/>
      <c r="O8537" s="21"/>
      <c r="P8537" s="27"/>
      <c r="Q8537" s="16"/>
      <c r="U8537" s="27"/>
    </row>
    <row r="8538" spans="2:21" x14ac:dyDescent="0.25">
      <c r="B8538"/>
      <c r="C8538"/>
      <c r="D8538" s="13"/>
      <c r="E8538" s="13"/>
      <c r="K8538" s="23"/>
      <c r="O8538" s="21"/>
      <c r="P8538" s="27"/>
      <c r="Q8538" s="16"/>
      <c r="U8538" s="27"/>
    </row>
    <row r="8539" spans="2:21" x14ac:dyDescent="0.25">
      <c r="B8539"/>
      <c r="C8539"/>
      <c r="D8539" s="13"/>
      <c r="E8539" s="13"/>
      <c r="K8539" s="23"/>
      <c r="O8539" s="21"/>
      <c r="P8539" s="27"/>
      <c r="Q8539" s="16"/>
      <c r="U8539" s="27"/>
    </row>
    <row r="8540" spans="2:21" x14ac:dyDescent="0.25">
      <c r="B8540"/>
      <c r="C8540"/>
      <c r="D8540" s="13"/>
      <c r="E8540" s="13"/>
      <c r="K8540" s="23"/>
      <c r="O8540" s="21"/>
      <c r="P8540" s="27"/>
      <c r="Q8540" s="16"/>
      <c r="U8540" s="27"/>
    </row>
    <row r="8541" spans="2:21" x14ac:dyDescent="0.25">
      <c r="B8541"/>
      <c r="C8541"/>
      <c r="D8541" s="13"/>
      <c r="E8541" s="13"/>
      <c r="K8541" s="23"/>
      <c r="O8541" s="21"/>
      <c r="P8541" s="27"/>
      <c r="Q8541" s="16"/>
      <c r="U8541" s="27"/>
    </row>
    <row r="8542" spans="2:21" x14ac:dyDescent="0.25">
      <c r="B8542"/>
      <c r="C8542"/>
      <c r="D8542" s="13"/>
      <c r="E8542" s="13"/>
      <c r="K8542" s="23"/>
      <c r="O8542" s="21"/>
      <c r="P8542" s="27"/>
      <c r="Q8542" s="16"/>
      <c r="U8542" s="27"/>
    </row>
    <row r="8543" spans="2:21" x14ac:dyDescent="0.25">
      <c r="B8543"/>
      <c r="C8543"/>
      <c r="D8543" s="13"/>
      <c r="E8543" s="13"/>
      <c r="K8543" s="23"/>
      <c r="O8543" s="21"/>
      <c r="P8543" s="27"/>
      <c r="Q8543" s="16"/>
      <c r="U8543" s="27"/>
    </row>
    <row r="8544" spans="2:21" x14ac:dyDescent="0.25">
      <c r="B8544"/>
      <c r="C8544"/>
      <c r="D8544" s="13"/>
      <c r="E8544" s="13"/>
      <c r="K8544" s="23"/>
      <c r="O8544" s="21"/>
      <c r="P8544" s="27"/>
      <c r="Q8544" s="16"/>
      <c r="U8544" s="27"/>
    </row>
    <row r="8545" spans="2:21" x14ac:dyDescent="0.25">
      <c r="B8545"/>
      <c r="C8545"/>
      <c r="D8545" s="13"/>
      <c r="E8545" s="13"/>
      <c r="K8545" s="23"/>
      <c r="O8545" s="21"/>
      <c r="P8545" s="27"/>
      <c r="Q8545" s="16"/>
      <c r="U8545" s="27"/>
    </row>
    <row r="8546" spans="2:21" x14ac:dyDescent="0.25">
      <c r="B8546"/>
      <c r="C8546"/>
      <c r="D8546" s="13"/>
      <c r="E8546" s="13"/>
      <c r="K8546" s="23"/>
      <c r="O8546" s="21"/>
      <c r="P8546" s="27"/>
      <c r="Q8546" s="16"/>
      <c r="U8546" s="27"/>
    </row>
    <row r="8547" spans="2:21" x14ac:dyDescent="0.25">
      <c r="B8547"/>
      <c r="C8547"/>
      <c r="D8547" s="13"/>
      <c r="E8547" s="13"/>
      <c r="K8547" s="23"/>
      <c r="O8547" s="21"/>
      <c r="P8547" s="27"/>
      <c r="Q8547" s="16"/>
      <c r="U8547" s="27"/>
    </row>
    <row r="8548" spans="2:21" x14ac:dyDescent="0.25">
      <c r="B8548"/>
      <c r="C8548"/>
      <c r="D8548" s="13"/>
      <c r="E8548" s="13"/>
      <c r="K8548" s="23"/>
      <c r="O8548" s="21"/>
      <c r="P8548" s="27"/>
      <c r="Q8548" s="16"/>
      <c r="U8548" s="27"/>
    </row>
    <row r="8549" spans="2:21" x14ac:dyDescent="0.25">
      <c r="B8549"/>
      <c r="C8549"/>
      <c r="D8549" s="13"/>
      <c r="E8549" s="13"/>
      <c r="K8549" s="23"/>
      <c r="O8549" s="21"/>
      <c r="P8549" s="27"/>
      <c r="Q8549" s="16"/>
      <c r="U8549" s="27"/>
    </row>
    <row r="8550" spans="2:21" x14ac:dyDescent="0.25">
      <c r="B8550"/>
      <c r="C8550"/>
      <c r="D8550" s="13"/>
      <c r="E8550" s="13"/>
      <c r="K8550" s="23"/>
      <c r="O8550" s="21"/>
      <c r="P8550" s="27"/>
      <c r="Q8550" s="16"/>
      <c r="U8550" s="27"/>
    </row>
    <row r="8551" spans="2:21" x14ac:dyDescent="0.25">
      <c r="B8551"/>
      <c r="C8551"/>
      <c r="D8551" s="13"/>
      <c r="E8551" s="13"/>
      <c r="K8551" s="23"/>
      <c r="O8551" s="21"/>
      <c r="P8551" s="27"/>
      <c r="Q8551" s="16"/>
      <c r="U8551" s="27"/>
    </row>
    <row r="8552" spans="2:21" x14ac:dyDescent="0.25">
      <c r="B8552"/>
      <c r="C8552"/>
      <c r="D8552" s="13"/>
      <c r="E8552" s="13"/>
      <c r="K8552" s="23"/>
      <c r="O8552" s="21"/>
      <c r="P8552" s="27"/>
      <c r="Q8552" s="16"/>
      <c r="U8552" s="27"/>
    </row>
    <row r="8553" spans="2:21" x14ac:dyDescent="0.25">
      <c r="B8553"/>
      <c r="C8553"/>
      <c r="D8553" s="13"/>
      <c r="E8553" s="13"/>
      <c r="K8553" s="23"/>
      <c r="O8553" s="21"/>
      <c r="P8553" s="27"/>
      <c r="Q8553" s="16"/>
      <c r="U8553" s="27"/>
    </row>
    <row r="8554" spans="2:21" x14ac:dyDescent="0.25">
      <c r="B8554"/>
      <c r="C8554"/>
      <c r="D8554" s="13"/>
      <c r="E8554" s="13"/>
      <c r="K8554" s="23"/>
      <c r="O8554" s="21"/>
      <c r="P8554" s="27"/>
      <c r="Q8554" s="16"/>
      <c r="U8554" s="27"/>
    </row>
    <row r="8555" spans="2:21" x14ac:dyDescent="0.25">
      <c r="B8555"/>
      <c r="C8555"/>
      <c r="D8555" s="13"/>
      <c r="E8555" s="13"/>
      <c r="K8555" s="23"/>
      <c r="O8555" s="21"/>
      <c r="P8555" s="27"/>
      <c r="Q8555" s="16"/>
      <c r="U8555" s="27"/>
    </row>
    <row r="8556" spans="2:21" x14ac:dyDescent="0.25">
      <c r="B8556"/>
      <c r="C8556"/>
      <c r="D8556" s="13"/>
      <c r="E8556" s="13"/>
      <c r="K8556" s="23"/>
      <c r="O8556" s="21"/>
      <c r="P8556" s="27"/>
      <c r="Q8556" s="16"/>
      <c r="U8556" s="27"/>
    </row>
    <row r="8557" spans="2:21" x14ac:dyDescent="0.25">
      <c r="B8557"/>
      <c r="C8557"/>
      <c r="D8557" s="13"/>
      <c r="E8557" s="13"/>
      <c r="K8557" s="23"/>
      <c r="O8557" s="21"/>
      <c r="P8557" s="27"/>
      <c r="Q8557" s="16"/>
      <c r="U8557" s="27"/>
    </row>
    <row r="8558" spans="2:21" x14ac:dyDescent="0.25">
      <c r="B8558"/>
      <c r="C8558"/>
      <c r="D8558" s="13"/>
      <c r="E8558" s="13"/>
      <c r="K8558" s="23"/>
      <c r="O8558" s="21"/>
      <c r="P8558" s="27"/>
      <c r="Q8558" s="16"/>
      <c r="U8558" s="27"/>
    </row>
    <row r="8559" spans="2:21" x14ac:dyDescent="0.25">
      <c r="B8559"/>
      <c r="C8559"/>
      <c r="D8559" s="13"/>
      <c r="E8559" s="13"/>
      <c r="K8559" s="23"/>
      <c r="O8559" s="21"/>
      <c r="P8559" s="27"/>
      <c r="Q8559" s="16"/>
      <c r="U8559" s="27"/>
    </row>
    <row r="8560" spans="2:21" x14ac:dyDescent="0.25">
      <c r="B8560"/>
      <c r="C8560"/>
      <c r="D8560" s="13"/>
      <c r="E8560" s="13"/>
      <c r="K8560" s="23"/>
      <c r="O8560" s="21"/>
      <c r="P8560" s="27"/>
      <c r="Q8560" s="16"/>
      <c r="U8560" s="27"/>
    </row>
    <row r="8561" spans="2:21" x14ac:dyDescent="0.25">
      <c r="B8561"/>
      <c r="C8561"/>
      <c r="D8561" s="13"/>
      <c r="E8561" s="13"/>
      <c r="K8561" s="23"/>
      <c r="O8561" s="21"/>
      <c r="P8561" s="27"/>
      <c r="Q8561" s="16"/>
      <c r="U8561" s="27"/>
    </row>
    <row r="8562" spans="2:21" x14ac:dyDescent="0.25">
      <c r="B8562"/>
      <c r="C8562"/>
      <c r="D8562" s="13"/>
      <c r="E8562" s="13"/>
      <c r="K8562" s="23"/>
      <c r="O8562" s="21"/>
      <c r="P8562" s="27"/>
      <c r="Q8562" s="16"/>
      <c r="U8562" s="27"/>
    </row>
    <row r="8563" spans="2:21" x14ac:dyDescent="0.25">
      <c r="B8563"/>
      <c r="C8563"/>
      <c r="D8563" s="13"/>
      <c r="E8563" s="13"/>
      <c r="K8563" s="23"/>
      <c r="O8563" s="21"/>
      <c r="P8563" s="27"/>
      <c r="Q8563" s="16"/>
      <c r="U8563" s="27"/>
    </row>
    <row r="8564" spans="2:21" x14ac:dyDescent="0.25">
      <c r="B8564"/>
      <c r="C8564"/>
      <c r="D8564" s="13"/>
      <c r="E8564" s="13"/>
      <c r="K8564" s="23"/>
      <c r="O8564" s="21"/>
      <c r="P8564" s="27"/>
      <c r="Q8564" s="16"/>
      <c r="U8564" s="27"/>
    </row>
    <row r="8565" spans="2:21" x14ac:dyDescent="0.25">
      <c r="B8565"/>
      <c r="C8565"/>
      <c r="D8565" s="13"/>
      <c r="E8565" s="13"/>
      <c r="K8565" s="23"/>
      <c r="O8565" s="21"/>
      <c r="P8565" s="27"/>
      <c r="Q8565" s="16"/>
      <c r="U8565" s="27"/>
    </row>
    <row r="8566" spans="2:21" x14ac:dyDescent="0.25">
      <c r="B8566"/>
      <c r="C8566"/>
      <c r="D8566" s="13"/>
      <c r="E8566" s="13"/>
      <c r="K8566" s="23"/>
      <c r="O8566" s="21"/>
      <c r="P8566" s="27"/>
      <c r="Q8566" s="16"/>
      <c r="U8566" s="27"/>
    </row>
    <row r="8567" spans="2:21" x14ac:dyDescent="0.25">
      <c r="B8567"/>
      <c r="C8567"/>
      <c r="D8567" s="13"/>
      <c r="E8567" s="13"/>
      <c r="K8567" s="23"/>
      <c r="O8567" s="21"/>
      <c r="P8567" s="27"/>
      <c r="Q8567" s="16"/>
      <c r="U8567" s="27"/>
    </row>
    <row r="8568" spans="2:21" x14ac:dyDescent="0.25">
      <c r="B8568"/>
      <c r="C8568"/>
      <c r="D8568" s="13"/>
      <c r="E8568" s="13"/>
      <c r="K8568" s="23"/>
      <c r="O8568" s="21"/>
      <c r="P8568" s="27"/>
      <c r="Q8568" s="16"/>
      <c r="U8568" s="27"/>
    </row>
    <row r="8569" spans="2:21" x14ac:dyDescent="0.25">
      <c r="B8569"/>
      <c r="C8569"/>
      <c r="D8569" s="13"/>
      <c r="E8569" s="13"/>
      <c r="K8569" s="23"/>
      <c r="O8569" s="21"/>
      <c r="P8569" s="27"/>
      <c r="Q8569" s="16"/>
      <c r="U8569" s="27"/>
    </row>
    <row r="8570" spans="2:21" x14ac:dyDescent="0.25">
      <c r="B8570"/>
      <c r="C8570"/>
      <c r="D8570" s="13"/>
      <c r="E8570" s="13"/>
      <c r="K8570" s="23"/>
      <c r="O8570" s="21"/>
      <c r="P8570" s="27"/>
      <c r="Q8570" s="16"/>
      <c r="U8570" s="27"/>
    </row>
    <row r="8571" spans="2:21" x14ac:dyDescent="0.25">
      <c r="B8571"/>
      <c r="C8571"/>
      <c r="D8571" s="13"/>
      <c r="E8571" s="13"/>
      <c r="K8571" s="23"/>
      <c r="O8571" s="21"/>
      <c r="P8571" s="27"/>
      <c r="Q8571" s="16"/>
      <c r="U8571" s="27"/>
    </row>
    <row r="8572" spans="2:21" x14ac:dyDescent="0.25">
      <c r="B8572"/>
      <c r="C8572"/>
      <c r="D8572" s="13"/>
      <c r="E8572" s="13"/>
      <c r="K8572" s="23"/>
      <c r="O8572" s="21"/>
      <c r="P8572" s="27"/>
      <c r="Q8572" s="16"/>
      <c r="U8572" s="27"/>
    </row>
    <row r="8573" spans="2:21" x14ac:dyDescent="0.25">
      <c r="B8573"/>
      <c r="C8573"/>
      <c r="D8573" s="13"/>
      <c r="E8573" s="13"/>
      <c r="K8573" s="23"/>
      <c r="O8573" s="21"/>
      <c r="P8573" s="27"/>
      <c r="Q8573" s="16"/>
      <c r="U8573" s="27"/>
    </row>
    <row r="8574" spans="2:21" x14ac:dyDescent="0.25">
      <c r="B8574"/>
      <c r="C8574"/>
      <c r="D8574" s="13"/>
      <c r="E8574" s="13"/>
      <c r="K8574" s="23"/>
      <c r="O8574" s="21"/>
      <c r="P8574" s="27"/>
      <c r="Q8574" s="16"/>
      <c r="U8574" s="27"/>
    </row>
    <row r="8575" spans="2:21" x14ac:dyDescent="0.25">
      <c r="B8575"/>
      <c r="C8575"/>
      <c r="D8575" s="13"/>
      <c r="E8575" s="13"/>
      <c r="K8575" s="23"/>
      <c r="O8575" s="21"/>
      <c r="P8575" s="27"/>
      <c r="Q8575" s="16"/>
      <c r="U8575" s="27"/>
    </row>
    <row r="8576" spans="2:21" x14ac:dyDescent="0.25">
      <c r="B8576"/>
      <c r="C8576"/>
      <c r="D8576" s="13"/>
      <c r="E8576" s="13"/>
      <c r="K8576" s="23"/>
      <c r="O8576" s="21"/>
      <c r="P8576" s="27"/>
      <c r="Q8576" s="16"/>
      <c r="U8576" s="27"/>
    </row>
    <row r="8577" spans="2:21" x14ac:dyDescent="0.25">
      <c r="B8577"/>
      <c r="C8577"/>
      <c r="D8577" s="13"/>
      <c r="E8577" s="13"/>
      <c r="K8577" s="23"/>
      <c r="O8577" s="21"/>
      <c r="P8577" s="27"/>
      <c r="Q8577" s="16"/>
      <c r="U8577" s="27"/>
    </row>
    <row r="8578" spans="2:21" x14ac:dyDescent="0.25">
      <c r="B8578"/>
      <c r="C8578"/>
      <c r="D8578" s="13"/>
      <c r="E8578" s="13"/>
      <c r="K8578" s="23"/>
      <c r="O8578" s="21"/>
      <c r="P8578" s="27"/>
      <c r="Q8578" s="16"/>
      <c r="U8578" s="27"/>
    </row>
    <row r="8579" spans="2:21" x14ac:dyDescent="0.25">
      <c r="B8579"/>
      <c r="C8579"/>
      <c r="D8579" s="13"/>
      <c r="E8579" s="13"/>
      <c r="K8579" s="23"/>
      <c r="O8579" s="21"/>
      <c r="P8579" s="27"/>
      <c r="Q8579" s="16"/>
      <c r="U8579" s="27"/>
    </row>
    <row r="8580" spans="2:21" x14ac:dyDescent="0.25">
      <c r="B8580"/>
      <c r="C8580"/>
      <c r="D8580" s="13"/>
      <c r="E8580" s="13"/>
      <c r="K8580" s="23"/>
      <c r="O8580" s="21"/>
      <c r="P8580" s="27"/>
      <c r="Q8580" s="16"/>
      <c r="U8580" s="27"/>
    </row>
    <row r="8581" spans="2:21" x14ac:dyDescent="0.25">
      <c r="B8581"/>
      <c r="C8581"/>
      <c r="D8581" s="13"/>
      <c r="E8581" s="13"/>
      <c r="K8581" s="23"/>
      <c r="O8581" s="21"/>
      <c r="P8581" s="27"/>
      <c r="Q8581" s="16"/>
      <c r="U8581" s="27"/>
    </row>
    <row r="8582" spans="2:21" x14ac:dyDescent="0.25">
      <c r="B8582"/>
      <c r="C8582"/>
      <c r="D8582" s="13"/>
      <c r="E8582" s="13"/>
      <c r="K8582" s="23"/>
      <c r="O8582" s="21"/>
      <c r="P8582" s="27"/>
      <c r="Q8582" s="16"/>
      <c r="U8582" s="27"/>
    </row>
    <row r="8583" spans="2:21" x14ac:dyDescent="0.25">
      <c r="B8583"/>
      <c r="C8583"/>
      <c r="D8583" s="13"/>
      <c r="E8583" s="13"/>
      <c r="K8583" s="23"/>
      <c r="O8583" s="21"/>
      <c r="P8583" s="27"/>
      <c r="Q8583" s="16"/>
      <c r="U8583" s="27"/>
    </row>
    <row r="8584" spans="2:21" x14ac:dyDescent="0.25">
      <c r="B8584"/>
      <c r="C8584"/>
      <c r="D8584" s="13"/>
      <c r="E8584" s="13"/>
      <c r="K8584" s="23"/>
      <c r="O8584" s="21"/>
      <c r="P8584" s="27"/>
      <c r="Q8584" s="16"/>
      <c r="U8584" s="27"/>
    </row>
    <row r="8585" spans="2:21" x14ac:dyDescent="0.25">
      <c r="B8585"/>
      <c r="C8585"/>
      <c r="D8585" s="13"/>
      <c r="E8585" s="13"/>
      <c r="K8585" s="23"/>
      <c r="O8585" s="21"/>
      <c r="P8585" s="27"/>
      <c r="Q8585" s="16"/>
      <c r="U8585" s="27"/>
    </row>
    <row r="8586" spans="2:21" x14ac:dyDescent="0.25">
      <c r="B8586"/>
      <c r="C8586"/>
      <c r="D8586" s="13"/>
      <c r="E8586" s="13"/>
      <c r="K8586" s="23"/>
      <c r="O8586" s="21"/>
      <c r="P8586" s="27"/>
      <c r="Q8586" s="16"/>
      <c r="U8586" s="27"/>
    </row>
    <row r="8587" spans="2:21" x14ac:dyDescent="0.25">
      <c r="B8587"/>
      <c r="C8587"/>
      <c r="D8587" s="13"/>
      <c r="E8587" s="13"/>
      <c r="K8587" s="23"/>
      <c r="O8587" s="21"/>
      <c r="P8587" s="27"/>
      <c r="Q8587" s="16"/>
      <c r="U8587" s="27"/>
    </row>
    <row r="8588" spans="2:21" x14ac:dyDescent="0.25">
      <c r="B8588"/>
      <c r="C8588"/>
      <c r="D8588" s="13"/>
      <c r="E8588" s="13"/>
      <c r="K8588" s="23"/>
      <c r="O8588" s="21"/>
      <c r="P8588" s="27"/>
      <c r="Q8588" s="16"/>
      <c r="U8588" s="27"/>
    </row>
    <row r="8589" spans="2:21" x14ac:dyDescent="0.25">
      <c r="B8589"/>
      <c r="C8589"/>
      <c r="D8589" s="13"/>
      <c r="E8589" s="13"/>
      <c r="K8589" s="23"/>
      <c r="O8589" s="21"/>
      <c r="P8589" s="27"/>
      <c r="Q8589" s="16"/>
      <c r="U8589" s="27"/>
    </row>
    <row r="8590" spans="2:21" x14ac:dyDescent="0.25">
      <c r="B8590"/>
      <c r="C8590"/>
      <c r="D8590" s="13"/>
      <c r="E8590" s="13"/>
      <c r="K8590" s="23"/>
      <c r="O8590" s="21"/>
      <c r="P8590" s="27"/>
      <c r="Q8590" s="16"/>
      <c r="U8590" s="27"/>
    </row>
    <row r="8591" spans="2:21" x14ac:dyDescent="0.25">
      <c r="B8591"/>
      <c r="C8591"/>
      <c r="D8591" s="13"/>
      <c r="E8591" s="13"/>
      <c r="K8591" s="23"/>
      <c r="O8591" s="21"/>
      <c r="P8591" s="27"/>
      <c r="Q8591" s="16"/>
      <c r="U8591" s="27"/>
    </row>
    <row r="8592" spans="2:21" x14ac:dyDescent="0.25">
      <c r="B8592"/>
      <c r="C8592"/>
      <c r="D8592" s="13"/>
      <c r="E8592" s="13"/>
      <c r="K8592" s="23"/>
      <c r="O8592" s="21"/>
      <c r="P8592" s="27"/>
      <c r="Q8592" s="16"/>
      <c r="U8592" s="27"/>
    </row>
    <row r="8593" spans="2:21" x14ac:dyDescent="0.25">
      <c r="B8593"/>
      <c r="C8593"/>
      <c r="D8593" s="13"/>
      <c r="E8593" s="13"/>
      <c r="K8593" s="23"/>
      <c r="O8593" s="21"/>
      <c r="P8593" s="27"/>
      <c r="Q8593" s="16"/>
      <c r="U8593" s="27"/>
    </row>
    <row r="8594" spans="2:21" x14ac:dyDescent="0.25">
      <c r="B8594"/>
      <c r="C8594"/>
      <c r="D8594" s="13"/>
      <c r="E8594" s="13"/>
      <c r="K8594" s="23"/>
      <c r="O8594" s="21"/>
      <c r="P8594" s="27"/>
      <c r="Q8594" s="16"/>
      <c r="U8594" s="27"/>
    </row>
    <row r="8595" spans="2:21" x14ac:dyDescent="0.25">
      <c r="B8595"/>
      <c r="C8595"/>
      <c r="D8595" s="13"/>
      <c r="E8595" s="13"/>
      <c r="K8595" s="23"/>
      <c r="O8595" s="21"/>
      <c r="P8595" s="27"/>
      <c r="Q8595" s="16"/>
      <c r="U8595" s="27"/>
    </row>
    <row r="8596" spans="2:21" x14ac:dyDescent="0.25">
      <c r="B8596"/>
      <c r="C8596"/>
      <c r="D8596" s="13"/>
      <c r="E8596" s="13"/>
      <c r="K8596" s="23"/>
      <c r="O8596" s="21"/>
      <c r="P8596" s="27"/>
      <c r="Q8596" s="16"/>
      <c r="U8596" s="27"/>
    </row>
    <row r="8597" spans="2:21" x14ac:dyDescent="0.25">
      <c r="B8597"/>
      <c r="C8597"/>
      <c r="D8597" s="13"/>
      <c r="E8597" s="13"/>
      <c r="K8597" s="23"/>
      <c r="O8597" s="21"/>
      <c r="P8597" s="27"/>
      <c r="Q8597" s="16"/>
      <c r="U8597" s="27"/>
    </row>
    <row r="8598" spans="2:21" x14ac:dyDescent="0.25">
      <c r="B8598"/>
      <c r="C8598"/>
      <c r="D8598" s="13"/>
      <c r="E8598" s="13"/>
      <c r="K8598" s="23"/>
      <c r="O8598" s="21"/>
      <c r="P8598" s="27"/>
      <c r="Q8598" s="16"/>
      <c r="U8598" s="27"/>
    </row>
    <row r="8599" spans="2:21" x14ac:dyDescent="0.25">
      <c r="B8599"/>
      <c r="C8599"/>
      <c r="D8599" s="13"/>
      <c r="E8599" s="13"/>
      <c r="K8599" s="23"/>
      <c r="O8599" s="21"/>
      <c r="P8599" s="27"/>
      <c r="Q8599" s="16"/>
      <c r="U8599" s="27"/>
    </row>
    <row r="8600" spans="2:21" x14ac:dyDescent="0.25">
      <c r="B8600"/>
      <c r="C8600"/>
      <c r="D8600" s="13"/>
      <c r="E8600" s="13"/>
      <c r="K8600" s="23"/>
      <c r="O8600" s="21"/>
      <c r="P8600" s="27"/>
      <c r="Q8600" s="16"/>
      <c r="U8600" s="27"/>
    </row>
    <row r="8601" spans="2:21" x14ac:dyDescent="0.25">
      <c r="B8601"/>
      <c r="C8601"/>
      <c r="D8601" s="13"/>
      <c r="E8601" s="13"/>
      <c r="K8601" s="23"/>
      <c r="O8601" s="21"/>
      <c r="P8601" s="27"/>
      <c r="Q8601" s="16"/>
      <c r="U8601" s="27"/>
    </row>
    <row r="8602" spans="2:21" x14ac:dyDescent="0.25">
      <c r="B8602"/>
      <c r="C8602"/>
      <c r="D8602" s="13"/>
      <c r="E8602" s="13"/>
      <c r="K8602" s="23"/>
      <c r="O8602" s="21"/>
      <c r="P8602" s="27"/>
      <c r="Q8602" s="16"/>
      <c r="U8602" s="27"/>
    </row>
    <row r="8603" spans="2:21" x14ac:dyDescent="0.25">
      <c r="B8603"/>
      <c r="C8603"/>
      <c r="D8603" s="13"/>
      <c r="E8603" s="13"/>
      <c r="K8603" s="23"/>
      <c r="O8603" s="21"/>
      <c r="P8603" s="27"/>
      <c r="Q8603" s="16"/>
      <c r="U8603" s="27"/>
    </row>
    <row r="8604" spans="2:21" x14ac:dyDescent="0.25">
      <c r="B8604"/>
      <c r="C8604"/>
      <c r="D8604" s="13"/>
      <c r="E8604" s="13"/>
      <c r="K8604" s="23"/>
      <c r="O8604" s="21"/>
      <c r="P8604" s="27"/>
      <c r="Q8604" s="16"/>
      <c r="U8604" s="27"/>
    </row>
    <row r="8605" spans="2:21" x14ac:dyDescent="0.25">
      <c r="B8605"/>
      <c r="C8605"/>
      <c r="D8605" s="13"/>
      <c r="E8605" s="13"/>
      <c r="K8605" s="23"/>
      <c r="O8605" s="21"/>
      <c r="P8605" s="27"/>
      <c r="Q8605" s="16"/>
      <c r="U8605" s="27"/>
    </row>
    <row r="8606" spans="2:21" x14ac:dyDescent="0.25">
      <c r="B8606"/>
      <c r="C8606"/>
      <c r="D8606" s="13"/>
      <c r="E8606" s="13"/>
      <c r="K8606" s="23"/>
      <c r="O8606" s="21"/>
      <c r="P8606" s="27"/>
      <c r="Q8606" s="16"/>
      <c r="U8606" s="27"/>
    </row>
    <row r="8607" spans="2:21" x14ac:dyDescent="0.25">
      <c r="B8607"/>
      <c r="C8607"/>
      <c r="D8607" s="13"/>
      <c r="E8607" s="13"/>
      <c r="K8607" s="23"/>
      <c r="O8607" s="21"/>
      <c r="P8607" s="27"/>
      <c r="Q8607" s="16"/>
      <c r="U8607" s="27"/>
    </row>
    <row r="8608" spans="2:21" x14ac:dyDescent="0.25">
      <c r="B8608"/>
      <c r="C8608"/>
      <c r="D8608" s="13"/>
      <c r="E8608" s="13"/>
      <c r="K8608" s="23"/>
      <c r="O8608" s="21"/>
      <c r="P8608" s="27"/>
      <c r="Q8608" s="16"/>
      <c r="U8608" s="27"/>
    </row>
    <row r="8609" spans="2:21" x14ac:dyDescent="0.25">
      <c r="B8609"/>
      <c r="C8609"/>
      <c r="D8609" s="13"/>
      <c r="E8609" s="13"/>
      <c r="K8609" s="23"/>
      <c r="O8609" s="21"/>
      <c r="P8609" s="27"/>
      <c r="Q8609" s="16"/>
      <c r="U8609" s="27"/>
    </row>
    <row r="8610" spans="2:21" x14ac:dyDescent="0.25">
      <c r="B8610"/>
      <c r="C8610"/>
      <c r="D8610" s="13"/>
      <c r="E8610" s="13"/>
      <c r="K8610" s="23"/>
      <c r="O8610" s="21"/>
      <c r="P8610" s="27"/>
      <c r="Q8610" s="16"/>
      <c r="U8610" s="27"/>
    </row>
    <row r="8611" spans="2:21" x14ac:dyDescent="0.25">
      <c r="B8611"/>
      <c r="C8611"/>
      <c r="D8611" s="13"/>
      <c r="E8611" s="13"/>
      <c r="K8611" s="23"/>
      <c r="O8611" s="21"/>
      <c r="P8611" s="27"/>
      <c r="Q8611" s="16"/>
      <c r="U8611" s="27"/>
    </row>
    <row r="8612" spans="2:21" x14ac:dyDescent="0.25">
      <c r="B8612"/>
      <c r="C8612"/>
      <c r="D8612" s="13"/>
      <c r="E8612" s="13"/>
      <c r="K8612" s="23"/>
      <c r="O8612" s="21"/>
      <c r="P8612" s="27"/>
      <c r="Q8612" s="16"/>
      <c r="U8612" s="27"/>
    </row>
    <row r="8613" spans="2:21" x14ac:dyDescent="0.25">
      <c r="B8613"/>
      <c r="C8613"/>
      <c r="D8613" s="13"/>
      <c r="E8613" s="13"/>
      <c r="K8613" s="23"/>
      <c r="O8613" s="21"/>
      <c r="P8613" s="27"/>
      <c r="Q8613" s="16"/>
      <c r="U8613" s="27"/>
    </row>
    <row r="8614" spans="2:21" x14ac:dyDescent="0.25">
      <c r="B8614"/>
      <c r="C8614"/>
      <c r="D8614" s="13"/>
      <c r="E8614" s="13"/>
      <c r="K8614" s="23"/>
      <c r="O8614" s="21"/>
      <c r="P8614" s="27"/>
      <c r="Q8614" s="16"/>
      <c r="U8614" s="27"/>
    </row>
    <row r="8615" spans="2:21" x14ac:dyDescent="0.25">
      <c r="B8615"/>
      <c r="C8615"/>
      <c r="D8615" s="13"/>
      <c r="E8615" s="13"/>
      <c r="K8615" s="23"/>
      <c r="O8615" s="21"/>
      <c r="P8615" s="27"/>
      <c r="Q8615" s="16"/>
      <c r="U8615" s="27"/>
    </row>
    <row r="8616" spans="2:21" x14ac:dyDescent="0.25">
      <c r="B8616"/>
      <c r="C8616"/>
      <c r="D8616" s="13"/>
      <c r="E8616" s="13"/>
      <c r="K8616" s="23"/>
      <c r="O8616" s="21"/>
      <c r="P8616" s="27"/>
      <c r="Q8616" s="16"/>
      <c r="U8616" s="27"/>
    </row>
    <row r="8617" spans="2:21" x14ac:dyDescent="0.25">
      <c r="B8617"/>
      <c r="C8617"/>
      <c r="D8617" s="13"/>
      <c r="E8617" s="13"/>
      <c r="K8617" s="23"/>
      <c r="O8617" s="21"/>
      <c r="P8617" s="27"/>
      <c r="Q8617" s="16"/>
      <c r="U8617" s="27"/>
    </row>
    <row r="8618" spans="2:21" x14ac:dyDescent="0.25">
      <c r="B8618"/>
      <c r="C8618"/>
      <c r="D8618" s="13"/>
      <c r="E8618" s="13"/>
      <c r="K8618" s="23"/>
      <c r="O8618" s="21"/>
      <c r="P8618" s="27"/>
      <c r="Q8618" s="16"/>
      <c r="U8618" s="27"/>
    </row>
    <row r="8619" spans="2:21" x14ac:dyDescent="0.25">
      <c r="B8619"/>
      <c r="C8619"/>
      <c r="D8619" s="13"/>
      <c r="E8619" s="13"/>
      <c r="K8619" s="23"/>
      <c r="O8619" s="21"/>
      <c r="P8619" s="27"/>
      <c r="Q8619" s="16"/>
      <c r="U8619" s="27"/>
    </row>
    <row r="8620" spans="2:21" x14ac:dyDescent="0.25">
      <c r="B8620"/>
      <c r="C8620"/>
      <c r="D8620" s="13"/>
      <c r="E8620" s="13"/>
      <c r="K8620" s="23"/>
      <c r="O8620" s="21"/>
      <c r="P8620" s="27"/>
      <c r="Q8620" s="16"/>
      <c r="U8620" s="27"/>
    </row>
    <row r="8621" spans="2:21" x14ac:dyDescent="0.25">
      <c r="B8621"/>
      <c r="C8621"/>
      <c r="D8621" s="13"/>
      <c r="E8621" s="13"/>
      <c r="K8621" s="23"/>
      <c r="O8621" s="21"/>
      <c r="P8621" s="27"/>
      <c r="Q8621" s="16"/>
      <c r="U8621" s="27"/>
    </row>
    <row r="8622" spans="2:21" x14ac:dyDescent="0.25">
      <c r="B8622"/>
      <c r="C8622"/>
      <c r="D8622" s="13"/>
      <c r="E8622" s="13"/>
      <c r="K8622" s="23"/>
      <c r="O8622" s="21"/>
      <c r="P8622" s="27"/>
      <c r="Q8622" s="16"/>
      <c r="U8622" s="27"/>
    </row>
    <row r="8623" spans="2:21" x14ac:dyDescent="0.25">
      <c r="B8623"/>
      <c r="C8623"/>
      <c r="D8623" s="13"/>
      <c r="E8623" s="13"/>
      <c r="K8623" s="23"/>
      <c r="O8623" s="21"/>
      <c r="P8623" s="27"/>
      <c r="Q8623" s="16"/>
      <c r="U8623" s="27"/>
    </row>
    <row r="8624" spans="2:21" x14ac:dyDescent="0.25">
      <c r="B8624"/>
      <c r="C8624"/>
      <c r="D8624" s="13"/>
      <c r="E8624" s="13"/>
      <c r="K8624" s="23"/>
      <c r="O8624" s="21"/>
      <c r="P8624" s="27"/>
      <c r="Q8624" s="16"/>
      <c r="U8624" s="27"/>
    </row>
    <row r="8625" spans="2:21" x14ac:dyDescent="0.25">
      <c r="B8625"/>
      <c r="C8625"/>
      <c r="D8625" s="13"/>
      <c r="E8625" s="13"/>
      <c r="K8625" s="23"/>
      <c r="O8625" s="21"/>
      <c r="P8625" s="27"/>
      <c r="Q8625" s="16"/>
      <c r="U8625" s="27"/>
    </row>
    <row r="8626" spans="2:21" x14ac:dyDescent="0.25">
      <c r="B8626"/>
      <c r="C8626"/>
      <c r="D8626" s="13"/>
      <c r="E8626" s="13"/>
      <c r="K8626" s="23"/>
      <c r="O8626" s="21"/>
      <c r="P8626" s="27"/>
      <c r="Q8626" s="16"/>
      <c r="U8626" s="27"/>
    </row>
    <row r="8627" spans="2:21" x14ac:dyDescent="0.25">
      <c r="B8627"/>
      <c r="C8627"/>
      <c r="D8627" s="13"/>
      <c r="E8627" s="13"/>
      <c r="K8627" s="23"/>
      <c r="O8627" s="21"/>
      <c r="P8627" s="27"/>
      <c r="Q8627" s="16"/>
      <c r="U8627" s="27"/>
    </row>
    <row r="8628" spans="2:21" x14ac:dyDescent="0.25">
      <c r="B8628"/>
      <c r="C8628"/>
      <c r="D8628" s="13"/>
      <c r="E8628" s="13"/>
      <c r="K8628" s="23"/>
      <c r="O8628" s="21"/>
      <c r="P8628" s="27"/>
      <c r="Q8628" s="16"/>
      <c r="U8628" s="27"/>
    </row>
    <row r="8629" spans="2:21" x14ac:dyDescent="0.25">
      <c r="B8629"/>
      <c r="C8629"/>
      <c r="D8629" s="13"/>
      <c r="E8629" s="13"/>
      <c r="K8629" s="23"/>
      <c r="O8629" s="21"/>
      <c r="P8629" s="27"/>
      <c r="Q8629" s="16"/>
      <c r="U8629" s="27"/>
    </row>
    <row r="8630" spans="2:21" x14ac:dyDescent="0.25">
      <c r="B8630"/>
      <c r="C8630"/>
      <c r="D8630" s="13"/>
      <c r="E8630" s="13"/>
      <c r="K8630" s="23"/>
      <c r="O8630" s="21"/>
      <c r="P8630" s="27"/>
      <c r="Q8630" s="16"/>
      <c r="U8630" s="27"/>
    </row>
    <row r="8631" spans="2:21" x14ac:dyDescent="0.25">
      <c r="B8631"/>
      <c r="C8631"/>
      <c r="D8631" s="13"/>
      <c r="E8631" s="13"/>
      <c r="K8631" s="23"/>
      <c r="O8631" s="21"/>
      <c r="P8631" s="27"/>
      <c r="Q8631" s="16"/>
      <c r="U8631" s="27"/>
    </row>
    <row r="8632" spans="2:21" x14ac:dyDescent="0.25">
      <c r="B8632"/>
      <c r="C8632"/>
      <c r="D8632" s="13"/>
      <c r="E8632" s="13"/>
      <c r="K8632" s="23"/>
      <c r="O8632" s="21"/>
      <c r="P8632" s="27"/>
      <c r="Q8632" s="16"/>
      <c r="U8632" s="27"/>
    </row>
    <row r="8633" spans="2:21" x14ac:dyDescent="0.25">
      <c r="B8633"/>
      <c r="C8633"/>
      <c r="D8633" s="13"/>
      <c r="E8633" s="13"/>
      <c r="K8633" s="23"/>
      <c r="O8633" s="21"/>
      <c r="P8633" s="27"/>
      <c r="Q8633" s="16"/>
      <c r="U8633" s="27"/>
    </row>
    <row r="8634" spans="2:21" x14ac:dyDescent="0.25">
      <c r="B8634"/>
      <c r="C8634"/>
      <c r="D8634" s="13"/>
      <c r="E8634" s="13"/>
      <c r="K8634" s="23"/>
      <c r="O8634" s="21"/>
      <c r="P8634" s="27"/>
      <c r="Q8634" s="16"/>
      <c r="U8634" s="27"/>
    </row>
    <row r="8635" spans="2:21" x14ac:dyDescent="0.25">
      <c r="B8635"/>
      <c r="C8635"/>
      <c r="D8635" s="13"/>
      <c r="E8635" s="13"/>
      <c r="K8635" s="23"/>
      <c r="O8635" s="21"/>
      <c r="P8635" s="27"/>
      <c r="Q8635" s="16"/>
      <c r="U8635" s="27"/>
    </row>
    <row r="8636" spans="2:21" x14ac:dyDescent="0.25">
      <c r="B8636"/>
      <c r="C8636"/>
      <c r="D8636" s="13"/>
      <c r="E8636" s="13"/>
      <c r="K8636" s="23"/>
      <c r="O8636" s="21"/>
      <c r="P8636" s="27"/>
      <c r="Q8636" s="16"/>
      <c r="U8636" s="27"/>
    </row>
    <row r="8637" spans="2:21" x14ac:dyDescent="0.25">
      <c r="B8637"/>
      <c r="C8637"/>
      <c r="D8637" s="13"/>
      <c r="E8637" s="13"/>
      <c r="K8637" s="23"/>
      <c r="O8637" s="21"/>
      <c r="P8637" s="27"/>
      <c r="Q8637" s="16"/>
      <c r="U8637" s="27"/>
    </row>
    <row r="8638" spans="2:21" x14ac:dyDescent="0.25">
      <c r="B8638"/>
      <c r="C8638"/>
      <c r="D8638" s="13"/>
      <c r="E8638" s="13"/>
      <c r="K8638" s="23"/>
      <c r="O8638" s="21"/>
      <c r="P8638" s="27"/>
      <c r="Q8638" s="16"/>
      <c r="U8638" s="27"/>
    </row>
    <row r="8639" spans="2:21" x14ac:dyDescent="0.25">
      <c r="B8639"/>
      <c r="C8639"/>
      <c r="D8639" s="13"/>
      <c r="E8639" s="13"/>
      <c r="K8639" s="23"/>
      <c r="O8639" s="21"/>
      <c r="P8639" s="27"/>
      <c r="Q8639" s="16"/>
      <c r="U8639" s="27"/>
    </row>
    <row r="8640" spans="2:21" x14ac:dyDescent="0.25">
      <c r="B8640"/>
      <c r="C8640"/>
      <c r="D8640" s="13"/>
      <c r="E8640" s="13"/>
      <c r="K8640" s="23"/>
      <c r="O8640" s="21"/>
      <c r="P8640" s="27"/>
      <c r="Q8640" s="16"/>
      <c r="U8640" s="27"/>
    </row>
    <row r="8641" spans="2:21" x14ac:dyDescent="0.25">
      <c r="B8641"/>
      <c r="C8641"/>
      <c r="D8641" s="13"/>
      <c r="E8641" s="13"/>
      <c r="K8641" s="23"/>
      <c r="O8641" s="21"/>
      <c r="P8641" s="27"/>
      <c r="Q8641" s="16"/>
      <c r="U8641" s="27"/>
    </row>
    <row r="8642" spans="2:21" x14ac:dyDescent="0.25">
      <c r="B8642"/>
      <c r="C8642"/>
      <c r="D8642" s="13"/>
      <c r="E8642" s="13"/>
      <c r="K8642" s="23"/>
      <c r="O8642" s="21"/>
      <c r="P8642" s="27"/>
      <c r="Q8642" s="16"/>
      <c r="U8642" s="27"/>
    </row>
    <row r="8643" spans="2:21" x14ac:dyDescent="0.25">
      <c r="B8643"/>
      <c r="C8643"/>
      <c r="D8643" s="13"/>
      <c r="E8643" s="13"/>
      <c r="K8643" s="23"/>
      <c r="O8643" s="21"/>
      <c r="P8643" s="27"/>
      <c r="Q8643" s="16"/>
      <c r="U8643" s="27"/>
    </row>
    <row r="8644" spans="2:21" x14ac:dyDescent="0.25">
      <c r="B8644"/>
      <c r="C8644"/>
      <c r="D8644" s="13"/>
      <c r="E8644" s="13"/>
      <c r="K8644" s="23"/>
      <c r="O8644" s="21"/>
      <c r="P8644" s="27"/>
      <c r="Q8644" s="16"/>
      <c r="U8644" s="27"/>
    </row>
    <row r="8645" spans="2:21" x14ac:dyDescent="0.25">
      <c r="B8645"/>
      <c r="C8645"/>
      <c r="D8645" s="13"/>
      <c r="E8645" s="13"/>
      <c r="K8645" s="23"/>
      <c r="O8645" s="21"/>
      <c r="P8645" s="27"/>
      <c r="Q8645" s="16"/>
      <c r="U8645" s="27"/>
    </row>
    <row r="8646" spans="2:21" x14ac:dyDescent="0.25">
      <c r="B8646"/>
      <c r="C8646"/>
      <c r="D8646" s="13"/>
      <c r="E8646" s="13"/>
      <c r="K8646" s="23"/>
      <c r="O8646" s="21"/>
      <c r="P8646" s="27"/>
      <c r="Q8646" s="16"/>
      <c r="U8646" s="27"/>
    </row>
    <row r="8647" spans="2:21" x14ac:dyDescent="0.25">
      <c r="B8647"/>
      <c r="C8647"/>
      <c r="D8647" s="13"/>
      <c r="E8647" s="13"/>
      <c r="K8647" s="23"/>
      <c r="O8647" s="21"/>
      <c r="P8647" s="27"/>
      <c r="Q8647" s="16"/>
      <c r="U8647" s="27"/>
    </row>
    <row r="8648" spans="2:21" x14ac:dyDescent="0.25">
      <c r="B8648"/>
      <c r="C8648"/>
      <c r="D8648" s="13"/>
      <c r="E8648" s="13"/>
      <c r="K8648" s="23"/>
      <c r="O8648" s="21"/>
      <c r="P8648" s="27"/>
      <c r="Q8648" s="16"/>
      <c r="U8648" s="27"/>
    </row>
    <row r="8649" spans="2:21" x14ac:dyDescent="0.25">
      <c r="B8649"/>
      <c r="C8649"/>
      <c r="D8649" s="13"/>
      <c r="E8649" s="13"/>
      <c r="K8649" s="23"/>
      <c r="O8649" s="21"/>
      <c r="P8649" s="27"/>
      <c r="Q8649" s="16"/>
      <c r="U8649" s="27"/>
    </row>
    <row r="8650" spans="2:21" x14ac:dyDescent="0.25">
      <c r="B8650"/>
      <c r="C8650"/>
      <c r="D8650" s="13"/>
      <c r="E8650" s="13"/>
      <c r="K8650" s="23"/>
      <c r="O8650" s="21"/>
      <c r="P8650" s="27"/>
      <c r="Q8650" s="16"/>
      <c r="U8650" s="27"/>
    </row>
    <row r="8651" spans="2:21" x14ac:dyDescent="0.25">
      <c r="B8651"/>
      <c r="C8651"/>
      <c r="D8651" s="13"/>
      <c r="E8651" s="13"/>
      <c r="K8651" s="23"/>
      <c r="O8651" s="21"/>
      <c r="P8651" s="27"/>
      <c r="Q8651" s="16"/>
      <c r="U8651" s="27"/>
    </row>
    <row r="8652" spans="2:21" x14ac:dyDescent="0.25">
      <c r="B8652"/>
      <c r="C8652"/>
      <c r="D8652" s="13"/>
      <c r="E8652" s="13"/>
      <c r="K8652" s="23"/>
      <c r="O8652" s="21"/>
      <c r="P8652" s="27"/>
      <c r="Q8652" s="16"/>
      <c r="U8652" s="27"/>
    </row>
    <row r="8653" spans="2:21" x14ac:dyDescent="0.25">
      <c r="B8653"/>
      <c r="C8653"/>
      <c r="D8653" s="13"/>
      <c r="E8653" s="13"/>
      <c r="K8653" s="23"/>
      <c r="O8653" s="21"/>
      <c r="P8653" s="27"/>
      <c r="Q8653" s="16"/>
      <c r="U8653" s="27"/>
    </row>
    <row r="8654" spans="2:21" x14ac:dyDescent="0.25">
      <c r="B8654"/>
      <c r="C8654"/>
      <c r="D8654" s="13"/>
      <c r="E8654" s="13"/>
      <c r="K8654" s="23"/>
      <c r="O8654" s="21"/>
      <c r="P8654" s="27"/>
      <c r="Q8654" s="16"/>
      <c r="U8654" s="27"/>
    </row>
    <row r="8655" spans="2:21" x14ac:dyDescent="0.25">
      <c r="B8655"/>
      <c r="C8655"/>
      <c r="D8655" s="13"/>
      <c r="E8655" s="13"/>
      <c r="K8655" s="23"/>
      <c r="O8655" s="21"/>
      <c r="P8655" s="27"/>
      <c r="Q8655" s="16"/>
      <c r="U8655" s="27"/>
    </row>
    <row r="8656" spans="2:21" x14ac:dyDescent="0.25">
      <c r="B8656"/>
      <c r="C8656"/>
      <c r="D8656" s="13"/>
      <c r="E8656" s="13"/>
      <c r="K8656" s="23"/>
      <c r="O8656" s="21"/>
      <c r="P8656" s="27"/>
      <c r="Q8656" s="16"/>
      <c r="U8656" s="27"/>
    </row>
    <row r="8657" spans="2:21" x14ac:dyDescent="0.25">
      <c r="B8657"/>
      <c r="C8657"/>
      <c r="D8657" s="13"/>
      <c r="E8657" s="13"/>
      <c r="K8657" s="23"/>
      <c r="O8657" s="21"/>
      <c r="P8657" s="27"/>
      <c r="Q8657" s="16"/>
      <c r="U8657" s="27"/>
    </row>
    <row r="8658" spans="2:21" x14ac:dyDescent="0.25">
      <c r="B8658"/>
      <c r="C8658"/>
      <c r="D8658" s="13"/>
      <c r="E8658" s="13"/>
      <c r="K8658" s="23"/>
      <c r="O8658" s="21"/>
      <c r="P8658" s="27"/>
      <c r="Q8658" s="16"/>
      <c r="U8658" s="27"/>
    </row>
    <row r="8659" spans="2:21" x14ac:dyDescent="0.25">
      <c r="B8659"/>
      <c r="C8659"/>
      <c r="D8659" s="13"/>
      <c r="E8659" s="13"/>
      <c r="K8659" s="23"/>
      <c r="O8659" s="21"/>
      <c r="P8659" s="27"/>
      <c r="Q8659" s="16"/>
      <c r="U8659" s="27"/>
    </row>
    <row r="8660" spans="2:21" x14ac:dyDescent="0.25">
      <c r="B8660"/>
      <c r="C8660"/>
      <c r="D8660" s="13"/>
      <c r="E8660" s="13"/>
      <c r="K8660" s="23"/>
      <c r="O8660" s="21"/>
      <c r="P8660" s="27"/>
      <c r="Q8660" s="16"/>
      <c r="U8660" s="27"/>
    </row>
    <row r="8661" spans="2:21" x14ac:dyDescent="0.25">
      <c r="B8661"/>
      <c r="C8661"/>
      <c r="D8661" s="13"/>
      <c r="E8661" s="13"/>
      <c r="K8661" s="23"/>
      <c r="O8661" s="21"/>
      <c r="P8661" s="27"/>
      <c r="Q8661" s="16"/>
      <c r="U8661" s="27"/>
    </row>
    <row r="8662" spans="2:21" x14ac:dyDescent="0.25">
      <c r="B8662"/>
      <c r="C8662"/>
      <c r="D8662" s="13"/>
      <c r="E8662" s="13"/>
      <c r="K8662" s="23"/>
      <c r="O8662" s="21"/>
      <c r="P8662" s="27"/>
      <c r="Q8662" s="16"/>
      <c r="U8662" s="27"/>
    </row>
    <row r="8663" spans="2:21" x14ac:dyDescent="0.25">
      <c r="B8663"/>
      <c r="C8663"/>
      <c r="D8663" s="13"/>
      <c r="E8663" s="13"/>
      <c r="K8663" s="23"/>
      <c r="O8663" s="21"/>
      <c r="P8663" s="27"/>
      <c r="Q8663" s="16"/>
      <c r="U8663" s="27"/>
    </row>
    <row r="8664" spans="2:21" x14ac:dyDescent="0.25">
      <c r="B8664"/>
      <c r="C8664"/>
      <c r="D8664" s="13"/>
      <c r="E8664" s="13"/>
      <c r="K8664" s="23"/>
      <c r="O8664" s="21"/>
      <c r="P8664" s="27"/>
      <c r="Q8664" s="16"/>
      <c r="U8664" s="27"/>
    </row>
    <row r="8665" spans="2:21" x14ac:dyDescent="0.25">
      <c r="B8665"/>
      <c r="C8665"/>
      <c r="D8665" s="13"/>
      <c r="E8665" s="13"/>
      <c r="K8665" s="23"/>
      <c r="O8665" s="21"/>
      <c r="P8665" s="27"/>
      <c r="Q8665" s="16"/>
      <c r="U8665" s="27"/>
    </row>
    <row r="8666" spans="2:21" x14ac:dyDescent="0.25">
      <c r="B8666"/>
      <c r="C8666"/>
      <c r="D8666" s="13"/>
      <c r="E8666" s="13"/>
      <c r="K8666" s="23"/>
      <c r="O8666" s="21"/>
      <c r="P8666" s="27"/>
      <c r="Q8666" s="16"/>
      <c r="U8666" s="27"/>
    </row>
    <row r="8667" spans="2:21" x14ac:dyDescent="0.25">
      <c r="B8667"/>
      <c r="C8667"/>
      <c r="D8667" s="13"/>
      <c r="E8667" s="13"/>
      <c r="K8667" s="23"/>
      <c r="O8667" s="21"/>
      <c r="P8667" s="27"/>
      <c r="Q8667" s="16"/>
      <c r="U8667" s="27"/>
    </row>
    <row r="8668" spans="2:21" x14ac:dyDescent="0.25">
      <c r="B8668"/>
      <c r="C8668"/>
      <c r="D8668" s="13"/>
      <c r="E8668" s="13"/>
      <c r="K8668" s="23"/>
      <c r="O8668" s="21"/>
      <c r="P8668" s="27"/>
      <c r="Q8668" s="16"/>
      <c r="U8668" s="27"/>
    </row>
    <row r="8669" spans="2:21" x14ac:dyDescent="0.25">
      <c r="B8669"/>
      <c r="C8669"/>
      <c r="D8669" s="13"/>
      <c r="E8669" s="13"/>
      <c r="K8669" s="23"/>
      <c r="O8669" s="21"/>
      <c r="P8669" s="27"/>
      <c r="Q8669" s="16"/>
      <c r="U8669" s="27"/>
    </row>
    <row r="8670" spans="2:21" x14ac:dyDescent="0.25">
      <c r="B8670"/>
      <c r="C8670"/>
      <c r="D8670" s="13"/>
      <c r="E8670" s="13"/>
      <c r="K8670" s="23"/>
      <c r="O8670" s="21"/>
      <c r="P8670" s="27"/>
      <c r="Q8670" s="16"/>
      <c r="U8670" s="27"/>
    </row>
    <row r="8671" spans="2:21" x14ac:dyDescent="0.25">
      <c r="B8671"/>
      <c r="C8671"/>
      <c r="D8671" s="13"/>
      <c r="E8671" s="13"/>
      <c r="K8671" s="23"/>
      <c r="O8671" s="21"/>
      <c r="P8671" s="27"/>
      <c r="Q8671" s="16"/>
      <c r="U8671" s="27"/>
    </row>
    <row r="8672" spans="2:21" x14ac:dyDescent="0.25">
      <c r="B8672"/>
      <c r="C8672"/>
      <c r="D8672" s="13"/>
      <c r="E8672" s="13"/>
      <c r="K8672" s="23"/>
      <c r="O8672" s="21"/>
      <c r="P8672" s="27"/>
      <c r="Q8672" s="16"/>
      <c r="U8672" s="27"/>
    </row>
    <row r="8673" spans="2:21" x14ac:dyDescent="0.25">
      <c r="B8673"/>
      <c r="C8673"/>
      <c r="D8673" s="13"/>
      <c r="E8673" s="13"/>
      <c r="K8673" s="23"/>
      <c r="O8673" s="21"/>
      <c r="P8673" s="27"/>
      <c r="Q8673" s="16"/>
      <c r="U8673" s="27"/>
    </row>
    <row r="8674" spans="2:21" x14ac:dyDescent="0.25">
      <c r="B8674"/>
      <c r="C8674"/>
      <c r="D8674" s="13"/>
      <c r="E8674" s="13"/>
      <c r="K8674" s="23"/>
      <c r="O8674" s="21"/>
      <c r="P8674" s="27"/>
      <c r="Q8674" s="16"/>
      <c r="U8674" s="27"/>
    </row>
    <row r="8675" spans="2:21" x14ac:dyDescent="0.25">
      <c r="B8675"/>
      <c r="C8675"/>
      <c r="D8675" s="13"/>
      <c r="E8675" s="13"/>
      <c r="K8675" s="23"/>
      <c r="O8675" s="21"/>
      <c r="P8675" s="27"/>
      <c r="Q8675" s="16"/>
      <c r="U8675" s="27"/>
    </row>
    <row r="8676" spans="2:21" x14ac:dyDescent="0.25">
      <c r="B8676"/>
      <c r="C8676"/>
      <c r="D8676" s="13"/>
      <c r="E8676" s="13"/>
      <c r="K8676" s="23"/>
      <c r="O8676" s="21"/>
      <c r="P8676" s="27"/>
      <c r="Q8676" s="16"/>
      <c r="U8676" s="27"/>
    </row>
    <row r="8677" spans="2:21" x14ac:dyDescent="0.25">
      <c r="B8677"/>
      <c r="C8677"/>
      <c r="D8677" s="13"/>
      <c r="E8677" s="13"/>
      <c r="K8677" s="23"/>
      <c r="O8677" s="21"/>
      <c r="P8677" s="27"/>
      <c r="Q8677" s="16"/>
      <c r="U8677" s="27"/>
    </row>
    <row r="8678" spans="2:21" x14ac:dyDescent="0.25">
      <c r="B8678"/>
      <c r="C8678"/>
      <c r="D8678" s="13"/>
      <c r="E8678" s="13"/>
      <c r="K8678" s="23"/>
      <c r="O8678" s="21"/>
      <c r="P8678" s="27"/>
      <c r="Q8678" s="16"/>
      <c r="U8678" s="27"/>
    </row>
    <row r="8679" spans="2:21" x14ac:dyDescent="0.25">
      <c r="B8679"/>
      <c r="C8679"/>
      <c r="D8679" s="13"/>
      <c r="E8679" s="13"/>
      <c r="K8679" s="23"/>
      <c r="O8679" s="21"/>
      <c r="P8679" s="27"/>
      <c r="Q8679" s="16"/>
      <c r="U8679" s="27"/>
    </row>
    <row r="8680" spans="2:21" x14ac:dyDescent="0.25">
      <c r="B8680"/>
      <c r="C8680"/>
      <c r="D8680" s="13"/>
      <c r="E8680" s="13"/>
      <c r="K8680" s="23"/>
      <c r="O8680" s="21"/>
      <c r="P8680" s="27"/>
      <c r="Q8680" s="16"/>
      <c r="U8680" s="27"/>
    </row>
    <row r="8681" spans="2:21" x14ac:dyDescent="0.25">
      <c r="B8681"/>
      <c r="C8681"/>
      <c r="D8681" s="13"/>
      <c r="E8681" s="13"/>
      <c r="K8681" s="23"/>
      <c r="O8681" s="21"/>
      <c r="P8681" s="27"/>
      <c r="Q8681" s="16"/>
      <c r="U8681" s="27"/>
    </row>
    <row r="8682" spans="2:21" x14ac:dyDescent="0.25">
      <c r="B8682"/>
      <c r="C8682"/>
      <c r="D8682" s="13"/>
      <c r="E8682" s="13"/>
      <c r="K8682" s="23"/>
      <c r="O8682" s="21"/>
      <c r="P8682" s="27"/>
      <c r="Q8682" s="16"/>
      <c r="U8682" s="27"/>
    </row>
    <row r="8683" spans="2:21" x14ac:dyDescent="0.25">
      <c r="B8683"/>
      <c r="C8683"/>
      <c r="D8683" s="13"/>
      <c r="E8683" s="13"/>
      <c r="K8683" s="23"/>
      <c r="O8683" s="21"/>
      <c r="P8683" s="27"/>
      <c r="Q8683" s="16"/>
      <c r="U8683" s="27"/>
    </row>
    <row r="8684" spans="2:21" x14ac:dyDescent="0.25">
      <c r="B8684"/>
      <c r="C8684"/>
      <c r="D8684" s="13"/>
      <c r="E8684" s="13"/>
      <c r="K8684" s="23"/>
      <c r="O8684" s="21"/>
      <c r="P8684" s="27"/>
      <c r="Q8684" s="16"/>
      <c r="U8684" s="27"/>
    </row>
    <row r="8685" spans="2:21" x14ac:dyDescent="0.25">
      <c r="B8685"/>
      <c r="C8685"/>
      <c r="D8685" s="13"/>
      <c r="E8685" s="13"/>
      <c r="K8685" s="23"/>
      <c r="O8685" s="21"/>
      <c r="P8685" s="27"/>
      <c r="Q8685" s="16"/>
      <c r="U8685" s="27"/>
    </row>
    <row r="8686" spans="2:21" x14ac:dyDescent="0.25">
      <c r="B8686"/>
      <c r="C8686"/>
      <c r="D8686" s="13"/>
      <c r="E8686" s="13"/>
      <c r="K8686" s="23"/>
      <c r="O8686" s="21"/>
      <c r="P8686" s="27"/>
      <c r="Q8686" s="16"/>
      <c r="U8686" s="27"/>
    </row>
    <row r="8687" spans="2:21" x14ac:dyDescent="0.25">
      <c r="B8687"/>
      <c r="C8687"/>
      <c r="D8687" s="13"/>
      <c r="E8687" s="13"/>
      <c r="K8687" s="23"/>
      <c r="O8687" s="21"/>
      <c r="P8687" s="27"/>
      <c r="Q8687" s="16"/>
      <c r="U8687" s="27"/>
    </row>
    <row r="8688" spans="2:21" x14ac:dyDescent="0.25">
      <c r="B8688"/>
      <c r="C8688"/>
      <c r="D8688" s="13"/>
      <c r="E8688" s="13"/>
      <c r="K8688" s="23"/>
      <c r="O8688" s="21"/>
      <c r="P8688" s="27"/>
      <c r="Q8688" s="16"/>
      <c r="U8688" s="27"/>
    </row>
    <row r="8689" spans="2:21" x14ac:dyDescent="0.25">
      <c r="B8689"/>
      <c r="C8689"/>
      <c r="D8689" s="13"/>
      <c r="E8689" s="13"/>
      <c r="K8689" s="23"/>
      <c r="O8689" s="21"/>
      <c r="P8689" s="27"/>
      <c r="Q8689" s="16"/>
      <c r="U8689" s="27"/>
    </row>
    <row r="8690" spans="2:21" x14ac:dyDescent="0.25">
      <c r="B8690"/>
      <c r="C8690"/>
      <c r="D8690" s="13"/>
      <c r="E8690" s="13"/>
      <c r="K8690" s="23"/>
      <c r="O8690" s="21"/>
      <c r="P8690" s="27"/>
      <c r="Q8690" s="16"/>
      <c r="U8690" s="27"/>
    </row>
    <row r="8691" spans="2:21" x14ac:dyDescent="0.25">
      <c r="B8691"/>
      <c r="C8691"/>
      <c r="D8691" s="13"/>
      <c r="E8691" s="13"/>
      <c r="K8691" s="23"/>
      <c r="O8691" s="21"/>
      <c r="P8691" s="27"/>
      <c r="Q8691" s="16"/>
      <c r="U8691" s="27"/>
    </row>
    <row r="8692" spans="2:21" x14ac:dyDescent="0.25">
      <c r="B8692"/>
      <c r="C8692"/>
      <c r="D8692" s="13"/>
      <c r="E8692" s="13"/>
      <c r="K8692" s="23"/>
      <c r="O8692" s="21"/>
      <c r="P8692" s="27"/>
      <c r="Q8692" s="16"/>
      <c r="U8692" s="27"/>
    </row>
    <row r="8693" spans="2:21" x14ac:dyDescent="0.25">
      <c r="B8693"/>
      <c r="C8693"/>
      <c r="D8693" s="13"/>
      <c r="E8693" s="13"/>
      <c r="K8693" s="23"/>
      <c r="O8693" s="21"/>
      <c r="P8693" s="27"/>
      <c r="Q8693" s="16"/>
      <c r="U8693" s="27"/>
    </row>
    <row r="8694" spans="2:21" x14ac:dyDescent="0.25">
      <c r="B8694"/>
      <c r="C8694"/>
      <c r="D8694" s="13"/>
      <c r="E8694" s="13"/>
      <c r="K8694" s="23"/>
      <c r="O8694" s="21"/>
      <c r="P8694" s="27"/>
      <c r="Q8694" s="16"/>
      <c r="U8694" s="27"/>
    </row>
    <row r="8695" spans="2:21" x14ac:dyDescent="0.25">
      <c r="B8695"/>
      <c r="C8695"/>
      <c r="D8695" s="13"/>
      <c r="E8695" s="13"/>
      <c r="K8695" s="23"/>
      <c r="O8695" s="21"/>
      <c r="P8695" s="27"/>
      <c r="Q8695" s="16"/>
      <c r="U8695" s="27"/>
    </row>
    <row r="8696" spans="2:21" x14ac:dyDescent="0.25">
      <c r="B8696"/>
      <c r="C8696"/>
      <c r="D8696" s="13"/>
      <c r="E8696" s="13"/>
      <c r="K8696" s="23"/>
      <c r="O8696" s="21"/>
      <c r="P8696" s="27"/>
      <c r="Q8696" s="16"/>
      <c r="U8696" s="27"/>
    </row>
    <row r="8697" spans="2:21" x14ac:dyDescent="0.25">
      <c r="B8697"/>
      <c r="C8697"/>
      <c r="D8697" s="13"/>
      <c r="E8697" s="13"/>
      <c r="K8697" s="23"/>
      <c r="O8697" s="21"/>
      <c r="P8697" s="27"/>
      <c r="Q8697" s="16"/>
      <c r="U8697" s="27"/>
    </row>
    <row r="8698" spans="2:21" x14ac:dyDescent="0.25">
      <c r="B8698"/>
      <c r="C8698"/>
      <c r="D8698" s="13"/>
      <c r="E8698" s="13"/>
      <c r="K8698" s="23"/>
      <c r="O8698" s="21"/>
      <c r="P8698" s="27"/>
      <c r="Q8698" s="16"/>
      <c r="U8698" s="27"/>
    </row>
    <row r="8699" spans="2:21" x14ac:dyDescent="0.25">
      <c r="B8699"/>
      <c r="C8699"/>
      <c r="D8699" s="13"/>
      <c r="E8699" s="13"/>
      <c r="K8699" s="23"/>
      <c r="O8699" s="21"/>
      <c r="P8699" s="27"/>
      <c r="Q8699" s="16"/>
      <c r="U8699" s="27"/>
    </row>
    <row r="8700" spans="2:21" x14ac:dyDescent="0.25">
      <c r="B8700"/>
      <c r="C8700"/>
      <c r="D8700" s="13"/>
      <c r="E8700" s="13"/>
      <c r="K8700" s="23"/>
      <c r="O8700" s="21"/>
      <c r="P8700" s="27"/>
      <c r="Q8700" s="16"/>
      <c r="U8700" s="27"/>
    </row>
    <row r="8701" spans="2:21" x14ac:dyDescent="0.25">
      <c r="B8701"/>
      <c r="C8701"/>
      <c r="D8701" s="13"/>
      <c r="E8701" s="13"/>
      <c r="K8701" s="23"/>
      <c r="O8701" s="21"/>
      <c r="P8701" s="27"/>
      <c r="Q8701" s="16"/>
      <c r="U8701" s="27"/>
    </row>
    <row r="8702" spans="2:21" x14ac:dyDescent="0.25">
      <c r="B8702"/>
      <c r="C8702"/>
      <c r="D8702" s="13"/>
      <c r="E8702" s="13"/>
      <c r="K8702" s="23"/>
      <c r="O8702" s="21"/>
      <c r="P8702" s="27"/>
      <c r="Q8702" s="16"/>
      <c r="U8702" s="27"/>
    </row>
    <row r="8703" spans="2:21" x14ac:dyDescent="0.25">
      <c r="B8703"/>
      <c r="C8703"/>
      <c r="D8703" s="13"/>
      <c r="E8703" s="13"/>
      <c r="K8703" s="23"/>
      <c r="O8703" s="21"/>
      <c r="P8703" s="27"/>
      <c r="Q8703" s="16"/>
      <c r="U8703" s="27"/>
    </row>
    <row r="8704" spans="2:21" x14ac:dyDescent="0.25">
      <c r="B8704"/>
      <c r="C8704"/>
      <c r="D8704" s="13"/>
      <c r="E8704" s="13"/>
      <c r="K8704" s="23"/>
      <c r="O8704" s="21"/>
      <c r="P8704" s="27"/>
      <c r="Q8704" s="16"/>
      <c r="U8704" s="27"/>
    </row>
    <row r="8705" spans="2:21" x14ac:dyDescent="0.25">
      <c r="B8705"/>
      <c r="C8705"/>
      <c r="D8705" s="13"/>
      <c r="E8705" s="13"/>
      <c r="K8705" s="23"/>
      <c r="O8705" s="21"/>
      <c r="P8705" s="27"/>
      <c r="Q8705" s="16"/>
      <c r="U8705" s="27"/>
    </row>
    <row r="8706" spans="2:21" x14ac:dyDescent="0.25">
      <c r="B8706"/>
      <c r="C8706"/>
      <c r="D8706" s="13"/>
      <c r="E8706" s="13"/>
      <c r="K8706" s="23"/>
      <c r="O8706" s="21"/>
      <c r="P8706" s="27"/>
      <c r="Q8706" s="16"/>
      <c r="U8706" s="27"/>
    </row>
    <row r="8707" spans="2:21" x14ac:dyDescent="0.25">
      <c r="B8707"/>
      <c r="C8707"/>
      <c r="D8707" s="13"/>
      <c r="E8707" s="13"/>
      <c r="K8707" s="23"/>
      <c r="O8707" s="21"/>
      <c r="P8707" s="27"/>
      <c r="Q8707" s="16"/>
      <c r="U8707" s="27"/>
    </row>
    <row r="8708" spans="2:21" x14ac:dyDescent="0.25">
      <c r="B8708"/>
      <c r="C8708"/>
      <c r="D8708" s="13"/>
      <c r="E8708" s="13"/>
      <c r="K8708" s="23"/>
      <c r="O8708" s="21"/>
      <c r="P8708" s="27"/>
      <c r="Q8708" s="16"/>
      <c r="U8708" s="27"/>
    </row>
    <row r="8709" spans="2:21" x14ac:dyDescent="0.25">
      <c r="B8709"/>
      <c r="C8709"/>
      <c r="D8709" s="13"/>
      <c r="E8709" s="13"/>
      <c r="K8709" s="23"/>
      <c r="O8709" s="21"/>
      <c r="P8709" s="27"/>
      <c r="Q8709" s="16"/>
      <c r="U8709" s="27"/>
    </row>
    <row r="8710" spans="2:21" x14ac:dyDescent="0.25">
      <c r="B8710"/>
      <c r="C8710"/>
      <c r="D8710" s="13"/>
      <c r="E8710" s="13"/>
      <c r="K8710" s="23"/>
      <c r="O8710" s="21"/>
      <c r="P8710" s="27"/>
      <c r="Q8710" s="16"/>
      <c r="U8710" s="27"/>
    </row>
    <row r="8711" spans="2:21" x14ac:dyDescent="0.25">
      <c r="B8711"/>
      <c r="C8711"/>
      <c r="D8711" s="13"/>
      <c r="E8711" s="13"/>
      <c r="K8711" s="23"/>
      <c r="O8711" s="21"/>
      <c r="P8711" s="27"/>
      <c r="Q8711" s="16"/>
      <c r="U8711" s="27"/>
    </row>
    <row r="8712" spans="2:21" x14ac:dyDescent="0.25">
      <c r="B8712"/>
      <c r="C8712"/>
      <c r="D8712" s="13"/>
      <c r="E8712" s="13"/>
      <c r="K8712" s="23"/>
      <c r="O8712" s="21"/>
      <c r="P8712" s="27"/>
      <c r="Q8712" s="16"/>
      <c r="U8712" s="27"/>
    </row>
    <row r="8713" spans="2:21" x14ac:dyDescent="0.25">
      <c r="B8713"/>
      <c r="C8713"/>
      <c r="D8713" s="13"/>
      <c r="E8713" s="13"/>
      <c r="K8713" s="23"/>
      <c r="O8713" s="21"/>
      <c r="P8713" s="27"/>
      <c r="Q8713" s="16"/>
      <c r="U8713" s="27"/>
    </row>
    <row r="8714" spans="2:21" x14ac:dyDescent="0.25">
      <c r="B8714"/>
      <c r="C8714"/>
      <c r="D8714" s="13"/>
      <c r="E8714" s="13"/>
      <c r="K8714" s="23"/>
      <c r="O8714" s="21"/>
      <c r="P8714" s="27"/>
      <c r="Q8714" s="16"/>
      <c r="U8714" s="27"/>
    </row>
    <row r="8715" spans="2:21" x14ac:dyDescent="0.25">
      <c r="B8715"/>
      <c r="C8715"/>
      <c r="D8715" s="13"/>
      <c r="E8715" s="13"/>
      <c r="K8715" s="23"/>
      <c r="O8715" s="21"/>
      <c r="P8715" s="27"/>
      <c r="Q8715" s="16"/>
      <c r="U8715" s="27"/>
    </row>
    <row r="8716" spans="2:21" x14ac:dyDescent="0.25">
      <c r="B8716"/>
      <c r="C8716"/>
      <c r="D8716" s="13"/>
      <c r="E8716" s="13"/>
      <c r="K8716" s="23"/>
      <c r="O8716" s="21"/>
      <c r="P8716" s="27"/>
      <c r="Q8716" s="16"/>
      <c r="U8716" s="27"/>
    </row>
    <row r="8717" spans="2:21" x14ac:dyDescent="0.25">
      <c r="B8717"/>
      <c r="C8717"/>
      <c r="D8717" s="13"/>
      <c r="E8717" s="13"/>
      <c r="K8717" s="23"/>
      <c r="O8717" s="21"/>
      <c r="P8717" s="27"/>
      <c r="Q8717" s="16"/>
      <c r="U8717" s="27"/>
    </row>
    <row r="8718" spans="2:21" x14ac:dyDescent="0.25">
      <c r="B8718"/>
      <c r="C8718"/>
      <c r="D8718" s="13"/>
      <c r="E8718" s="13"/>
      <c r="K8718" s="23"/>
      <c r="O8718" s="21"/>
      <c r="P8718" s="27"/>
      <c r="Q8718" s="16"/>
      <c r="U8718" s="27"/>
    </row>
    <row r="8719" spans="2:21" x14ac:dyDescent="0.25">
      <c r="B8719"/>
      <c r="C8719"/>
      <c r="D8719" s="13"/>
      <c r="E8719" s="13"/>
      <c r="K8719" s="23"/>
      <c r="O8719" s="21"/>
      <c r="P8719" s="27"/>
      <c r="Q8719" s="16"/>
      <c r="U8719" s="27"/>
    </row>
    <row r="8720" spans="2:21" x14ac:dyDescent="0.25">
      <c r="B8720"/>
      <c r="C8720"/>
      <c r="D8720" s="13"/>
      <c r="E8720" s="13"/>
      <c r="K8720" s="23"/>
      <c r="O8720" s="21"/>
      <c r="P8720" s="27"/>
      <c r="Q8720" s="16"/>
      <c r="U8720" s="27"/>
    </row>
    <row r="8721" spans="2:21" x14ac:dyDescent="0.25">
      <c r="B8721"/>
      <c r="C8721"/>
      <c r="D8721" s="13"/>
      <c r="E8721" s="13"/>
      <c r="K8721" s="23"/>
      <c r="O8721" s="21"/>
      <c r="P8721" s="27"/>
      <c r="Q8721" s="16"/>
      <c r="U8721" s="27"/>
    </row>
    <row r="8722" spans="2:21" x14ac:dyDescent="0.25">
      <c r="B8722"/>
      <c r="C8722"/>
      <c r="D8722" s="13"/>
      <c r="E8722" s="13"/>
      <c r="K8722" s="23"/>
      <c r="O8722" s="21"/>
      <c r="P8722" s="27"/>
      <c r="Q8722" s="16"/>
      <c r="U8722" s="27"/>
    </row>
    <row r="8723" spans="2:21" x14ac:dyDescent="0.25">
      <c r="B8723"/>
      <c r="C8723"/>
      <c r="D8723" s="13"/>
      <c r="E8723" s="13"/>
      <c r="K8723" s="23"/>
      <c r="O8723" s="21"/>
      <c r="P8723" s="27"/>
      <c r="Q8723" s="16"/>
      <c r="U8723" s="27"/>
    </row>
    <row r="8724" spans="2:21" x14ac:dyDescent="0.25">
      <c r="B8724"/>
      <c r="C8724"/>
      <c r="D8724" s="13"/>
      <c r="E8724" s="13"/>
      <c r="K8724" s="23"/>
      <c r="O8724" s="21"/>
      <c r="P8724" s="27"/>
      <c r="Q8724" s="16"/>
      <c r="U8724" s="27"/>
    </row>
    <row r="8725" spans="2:21" x14ac:dyDescent="0.25">
      <c r="B8725"/>
      <c r="C8725"/>
      <c r="D8725" s="13"/>
      <c r="E8725" s="13"/>
      <c r="K8725" s="23"/>
      <c r="O8725" s="21"/>
      <c r="P8725" s="27"/>
      <c r="Q8725" s="16"/>
      <c r="U8725" s="27"/>
    </row>
    <row r="8726" spans="2:21" x14ac:dyDescent="0.25">
      <c r="B8726"/>
      <c r="C8726"/>
      <c r="D8726" s="13"/>
      <c r="E8726" s="13"/>
      <c r="K8726" s="23"/>
      <c r="O8726" s="21"/>
      <c r="P8726" s="27"/>
      <c r="Q8726" s="16"/>
      <c r="U8726" s="27"/>
    </row>
    <row r="8727" spans="2:21" x14ac:dyDescent="0.25">
      <c r="B8727"/>
      <c r="C8727"/>
      <c r="D8727" s="13"/>
      <c r="E8727" s="13"/>
      <c r="K8727" s="23"/>
      <c r="O8727" s="21"/>
      <c r="P8727" s="27"/>
      <c r="Q8727" s="16"/>
      <c r="U8727" s="27"/>
    </row>
    <row r="8728" spans="2:21" x14ac:dyDescent="0.25">
      <c r="B8728"/>
      <c r="C8728"/>
      <c r="D8728" s="13"/>
      <c r="E8728" s="13"/>
      <c r="K8728" s="23"/>
      <c r="O8728" s="21"/>
      <c r="P8728" s="27"/>
      <c r="Q8728" s="16"/>
      <c r="U8728" s="27"/>
    </row>
    <row r="8729" spans="2:21" x14ac:dyDescent="0.25">
      <c r="B8729"/>
      <c r="C8729"/>
      <c r="D8729" s="13"/>
      <c r="E8729" s="13"/>
      <c r="K8729" s="23"/>
      <c r="O8729" s="21"/>
      <c r="P8729" s="27"/>
      <c r="Q8729" s="16"/>
      <c r="U8729" s="27"/>
    </row>
    <row r="8730" spans="2:21" x14ac:dyDescent="0.25">
      <c r="B8730"/>
      <c r="C8730"/>
      <c r="D8730" s="13"/>
      <c r="E8730" s="13"/>
      <c r="K8730" s="23"/>
      <c r="O8730" s="21"/>
      <c r="P8730" s="27"/>
      <c r="Q8730" s="16"/>
      <c r="U8730" s="27"/>
    </row>
    <row r="8731" spans="2:21" x14ac:dyDescent="0.25">
      <c r="B8731"/>
      <c r="C8731"/>
      <c r="D8731" s="13"/>
      <c r="E8731" s="13"/>
      <c r="K8731" s="23"/>
      <c r="O8731" s="21"/>
      <c r="P8731" s="27"/>
      <c r="Q8731" s="16"/>
      <c r="U8731" s="27"/>
    </row>
    <row r="8732" spans="2:21" x14ac:dyDescent="0.25">
      <c r="B8732"/>
      <c r="C8732"/>
      <c r="D8732" s="13"/>
      <c r="E8732" s="13"/>
      <c r="K8732" s="23"/>
      <c r="O8732" s="21"/>
      <c r="P8732" s="27"/>
      <c r="Q8732" s="16"/>
      <c r="U8732" s="27"/>
    </row>
    <row r="8733" spans="2:21" x14ac:dyDescent="0.25">
      <c r="B8733"/>
      <c r="C8733"/>
      <c r="D8733" s="13"/>
      <c r="E8733" s="13"/>
      <c r="K8733" s="23"/>
      <c r="O8733" s="21"/>
      <c r="P8733" s="27"/>
      <c r="Q8733" s="16"/>
      <c r="U8733" s="27"/>
    </row>
    <row r="8734" spans="2:21" x14ac:dyDescent="0.25">
      <c r="B8734"/>
      <c r="C8734"/>
      <c r="D8734" s="13"/>
      <c r="E8734" s="13"/>
      <c r="K8734" s="23"/>
      <c r="O8734" s="21"/>
      <c r="P8734" s="27"/>
      <c r="Q8734" s="16"/>
      <c r="U8734" s="27"/>
    </row>
    <row r="8735" spans="2:21" x14ac:dyDescent="0.25">
      <c r="B8735"/>
      <c r="C8735"/>
      <c r="D8735" s="13"/>
      <c r="E8735" s="13"/>
      <c r="K8735" s="23"/>
      <c r="O8735" s="21"/>
      <c r="P8735" s="27"/>
      <c r="Q8735" s="16"/>
      <c r="U8735" s="27"/>
    </row>
    <row r="8736" spans="2:21" x14ac:dyDescent="0.25">
      <c r="B8736"/>
      <c r="C8736"/>
      <c r="D8736" s="13"/>
      <c r="E8736" s="13"/>
      <c r="K8736" s="23"/>
      <c r="O8736" s="21"/>
      <c r="P8736" s="27"/>
      <c r="Q8736" s="16"/>
      <c r="U8736" s="27"/>
    </row>
    <row r="8737" spans="2:21" x14ac:dyDescent="0.25">
      <c r="B8737"/>
      <c r="C8737"/>
      <c r="D8737" s="13"/>
      <c r="E8737" s="13"/>
      <c r="K8737" s="23"/>
      <c r="O8737" s="21"/>
      <c r="P8737" s="27"/>
      <c r="Q8737" s="16"/>
      <c r="U8737" s="27"/>
    </row>
    <row r="8738" spans="2:21" x14ac:dyDescent="0.25">
      <c r="B8738"/>
      <c r="C8738"/>
      <c r="D8738" s="13"/>
      <c r="E8738" s="13"/>
      <c r="K8738" s="23"/>
      <c r="O8738" s="21"/>
      <c r="P8738" s="27"/>
      <c r="Q8738" s="16"/>
      <c r="U8738" s="27"/>
    </row>
    <row r="8739" spans="2:21" x14ac:dyDescent="0.25">
      <c r="B8739"/>
      <c r="C8739"/>
      <c r="D8739" s="13"/>
      <c r="E8739" s="13"/>
      <c r="K8739" s="23"/>
      <c r="O8739" s="21"/>
      <c r="P8739" s="27"/>
      <c r="Q8739" s="16"/>
      <c r="U8739" s="27"/>
    </row>
    <row r="8740" spans="2:21" x14ac:dyDescent="0.25">
      <c r="B8740"/>
      <c r="C8740"/>
      <c r="D8740" s="13"/>
      <c r="E8740" s="13"/>
      <c r="K8740" s="23"/>
      <c r="O8740" s="21"/>
      <c r="P8740" s="27"/>
      <c r="Q8740" s="16"/>
      <c r="U8740" s="27"/>
    </row>
    <row r="8741" spans="2:21" x14ac:dyDescent="0.25">
      <c r="B8741"/>
      <c r="C8741"/>
      <c r="D8741" s="13"/>
      <c r="E8741" s="13"/>
      <c r="K8741" s="23"/>
      <c r="O8741" s="21"/>
      <c r="P8741" s="27"/>
      <c r="Q8741" s="16"/>
      <c r="U8741" s="27"/>
    </row>
    <row r="8742" spans="2:21" x14ac:dyDescent="0.25">
      <c r="B8742"/>
      <c r="C8742"/>
      <c r="D8742" s="13"/>
      <c r="E8742" s="13"/>
      <c r="K8742" s="23"/>
      <c r="O8742" s="21"/>
      <c r="P8742" s="27"/>
      <c r="Q8742" s="16"/>
      <c r="U8742" s="27"/>
    </row>
    <row r="8743" spans="2:21" x14ac:dyDescent="0.25">
      <c r="B8743"/>
      <c r="C8743"/>
      <c r="D8743" s="13"/>
      <c r="E8743" s="13"/>
      <c r="K8743" s="23"/>
      <c r="O8743" s="21"/>
      <c r="P8743" s="27"/>
      <c r="Q8743" s="16"/>
      <c r="U8743" s="27"/>
    </row>
    <row r="8744" spans="2:21" x14ac:dyDescent="0.25">
      <c r="B8744"/>
      <c r="C8744"/>
      <c r="D8744" s="13"/>
      <c r="E8744" s="13"/>
      <c r="K8744" s="23"/>
      <c r="O8744" s="21"/>
      <c r="P8744" s="27"/>
      <c r="Q8744" s="16"/>
      <c r="U8744" s="27"/>
    </row>
    <row r="8745" spans="2:21" x14ac:dyDescent="0.25">
      <c r="B8745"/>
      <c r="C8745"/>
      <c r="D8745" s="13"/>
      <c r="E8745" s="13"/>
      <c r="K8745" s="23"/>
      <c r="O8745" s="21"/>
      <c r="P8745" s="27"/>
      <c r="Q8745" s="16"/>
      <c r="U8745" s="27"/>
    </row>
    <row r="8746" spans="2:21" x14ac:dyDescent="0.25">
      <c r="B8746"/>
      <c r="C8746"/>
      <c r="D8746" s="13"/>
      <c r="E8746" s="13"/>
      <c r="K8746" s="23"/>
      <c r="O8746" s="21"/>
      <c r="P8746" s="27"/>
      <c r="Q8746" s="16"/>
      <c r="U8746" s="27"/>
    </row>
    <row r="8747" spans="2:21" x14ac:dyDescent="0.25">
      <c r="B8747"/>
      <c r="C8747"/>
      <c r="D8747" s="13"/>
      <c r="E8747" s="13"/>
      <c r="K8747" s="23"/>
      <c r="O8747" s="21"/>
      <c r="P8747" s="27"/>
      <c r="Q8747" s="16"/>
      <c r="U8747" s="27"/>
    </row>
    <row r="8748" spans="2:21" x14ac:dyDescent="0.25">
      <c r="B8748"/>
      <c r="C8748"/>
      <c r="D8748" s="13"/>
      <c r="E8748" s="13"/>
      <c r="K8748" s="23"/>
      <c r="O8748" s="21"/>
      <c r="P8748" s="27"/>
      <c r="Q8748" s="16"/>
      <c r="U8748" s="27"/>
    </row>
    <row r="8749" spans="2:21" x14ac:dyDescent="0.25">
      <c r="B8749"/>
      <c r="C8749"/>
      <c r="D8749" s="13"/>
      <c r="E8749" s="13"/>
      <c r="K8749" s="23"/>
      <c r="O8749" s="21"/>
      <c r="P8749" s="27"/>
      <c r="Q8749" s="16"/>
      <c r="U8749" s="27"/>
    </row>
    <row r="8750" spans="2:21" x14ac:dyDescent="0.25">
      <c r="B8750"/>
      <c r="C8750"/>
      <c r="D8750" s="13"/>
      <c r="E8750" s="13"/>
      <c r="K8750" s="23"/>
      <c r="O8750" s="21"/>
      <c r="P8750" s="27"/>
      <c r="Q8750" s="16"/>
      <c r="U8750" s="27"/>
    </row>
    <row r="8751" spans="2:21" x14ac:dyDescent="0.25">
      <c r="B8751"/>
      <c r="C8751"/>
      <c r="D8751" s="13"/>
      <c r="E8751" s="13"/>
      <c r="K8751" s="23"/>
      <c r="O8751" s="21"/>
      <c r="P8751" s="27"/>
      <c r="Q8751" s="16"/>
      <c r="U8751" s="27"/>
    </row>
    <row r="8752" spans="2:21" x14ac:dyDescent="0.25">
      <c r="B8752"/>
      <c r="C8752"/>
      <c r="D8752" s="13"/>
      <c r="E8752" s="13"/>
      <c r="K8752" s="23"/>
      <c r="O8752" s="21"/>
      <c r="P8752" s="27"/>
      <c r="Q8752" s="16"/>
      <c r="U8752" s="27"/>
    </row>
    <row r="8753" spans="2:21" x14ac:dyDescent="0.25">
      <c r="B8753"/>
      <c r="C8753"/>
      <c r="D8753" s="13"/>
      <c r="E8753" s="13"/>
      <c r="K8753" s="23"/>
      <c r="O8753" s="21"/>
      <c r="P8753" s="27"/>
      <c r="Q8753" s="16"/>
      <c r="U8753" s="27"/>
    </row>
    <row r="8754" spans="2:21" x14ac:dyDescent="0.25">
      <c r="B8754"/>
      <c r="C8754"/>
      <c r="D8754" s="13"/>
      <c r="E8754" s="13"/>
      <c r="K8754" s="23"/>
      <c r="O8754" s="21"/>
      <c r="P8754" s="27"/>
      <c r="Q8754" s="16"/>
      <c r="U8754" s="27"/>
    </row>
    <row r="8755" spans="2:21" x14ac:dyDescent="0.25">
      <c r="B8755"/>
      <c r="C8755"/>
      <c r="D8755" s="13"/>
      <c r="E8755" s="13"/>
      <c r="K8755" s="23"/>
      <c r="O8755" s="21"/>
      <c r="P8755" s="27"/>
      <c r="Q8755" s="16"/>
      <c r="U8755" s="27"/>
    </row>
    <row r="8756" spans="2:21" x14ac:dyDescent="0.25">
      <c r="B8756"/>
      <c r="C8756"/>
      <c r="D8756" s="13"/>
      <c r="E8756" s="13"/>
      <c r="K8756" s="23"/>
      <c r="O8756" s="21"/>
      <c r="P8756" s="27"/>
      <c r="Q8756" s="16"/>
      <c r="U8756" s="27"/>
    </row>
    <row r="8757" spans="2:21" x14ac:dyDescent="0.25">
      <c r="B8757"/>
      <c r="C8757"/>
      <c r="D8757" s="13"/>
      <c r="E8757" s="13"/>
      <c r="K8757" s="23"/>
      <c r="O8757" s="21"/>
      <c r="P8757" s="27"/>
      <c r="Q8757" s="16"/>
      <c r="U8757" s="27"/>
    </row>
    <row r="8758" spans="2:21" x14ac:dyDescent="0.25">
      <c r="B8758"/>
      <c r="C8758"/>
      <c r="D8758" s="13"/>
      <c r="E8758" s="13"/>
      <c r="K8758" s="23"/>
      <c r="O8758" s="21"/>
      <c r="P8758" s="27"/>
      <c r="Q8758" s="16"/>
      <c r="U8758" s="27"/>
    </row>
    <row r="8759" spans="2:21" x14ac:dyDescent="0.25">
      <c r="B8759"/>
      <c r="C8759"/>
      <c r="D8759" s="13"/>
      <c r="E8759" s="13"/>
      <c r="K8759" s="23"/>
      <c r="O8759" s="21"/>
      <c r="P8759" s="27"/>
      <c r="Q8759" s="16"/>
      <c r="U8759" s="27"/>
    </row>
    <row r="8760" spans="2:21" x14ac:dyDescent="0.25">
      <c r="B8760"/>
      <c r="C8760"/>
      <c r="D8760" s="13"/>
      <c r="E8760" s="13"/>
      <c r="K8760" s="23"/>
      <c r="O8760" s="21"/>
      <c r="P8760" s="27"/>
      <c r="Q8760" s="16"/>
      <c r="U8760" s="27"/>
    </row>
    <row r="8761" spans="2:21" x14ac:dyDescent="0.25">
      <c r="B8761"/>
      <c r="C8761"/>
      <c r="D8761" s="13"/>
      <c r="E8761" s="13"/>
      <c r="K8761" s="23"/>
      <c r="O8761" s="21"/>
      <c r="P8761" s="27"/>
      <c r="Q8761" s="16"/>
      <c r="U8761" s="27"/>
    </row>
    <row r="8762" spans="2:21" x14ac:dyDescent="0.25">
      <c r="B8762"/>
      <c r="C8762"/>
      <c r="D8762" s="13"/>
      <c r="E8762" s="13"/>
      <c r="K8762" s="23"/>
      <c r="O8762" s="21"/>
      <c r="P8762" s="27"/>
      <c r="Q8762" s="16"/>
      <c r="U8762" s="27"/>
    </row>
    <row r="8763" spans="2:21" x14ac:dyDescent="0.25">
      <c r="B8763"/>
      <c r="C8763"/>
      <c r="D8763" s="13"/>
      <c r="E8763" s="13"/>
      <c r="K8763" s="23"/>
      <c r="O8763" s="21"/>
      <c r="P8763" s="27"/>
      <c r="Q8763" s="16"/>
      <c r="U8763" s="27"/>
    </row>
    <row r="8764" spans="2:21" x14ac:dyDescent="0.25">
      <c r="B8764"/>
      <c r="C8764"/>
      <c r="D8764" s="13"/>
      <c r="E8764" s="13"/>
      <c r="K8764" s="23"/>
      <c r="O8764" s="21"/>
      <c r="P8764" s="27"/>
      <c r="Q8764" s="16"/>
      <c r="U8764" s="27"/>
    </row>
    <row r="8765" spans="2:21" x14ac:dyDescent="0.25">
      <c r="B8765"/>
      <c r="C8765"/>
      <c r="D8765" s="13"/>
      <c r="E8765" s="13"/>
      <c r="K8765" s="23"/>
      <c r="O8765" s="21"/>
      <c r="P8765" s="27"/>
      <c r="Q8765" s="16"/>
      <c r="U8765" s="27"/>
    </row>
    <row r="8766" spans="2:21" x14ac:dyDescent="0.25">
      <c r="B8766"/>
      <c r="C8766"/>
      <c r="D8766" s="13"/>
      <c r="E8766" s="13"/>
      <c r="K8766" s="23"/>
      <c r="O8766" s="21"/>
      <c r="P8766" s="27"/>
      <c r="Q8766" s="16"/>
      <c r="U8766" s="27"/>
    </row>
    <row r="8767" spans="2:21" x14ac:dyDescent="0.25">
      <c r="B8767"/>
      <c r="C8767"/>
      <c r="D8767" s="13"/>
      <c r="E8767" s="13"/>
      <c r="K8767" s="23"/>
      <c r="O8767" s="21"/>
      <c r="P8767" s="27"/>
      <c r="Q8767" s="16"/>
      <c r="U8767" s="27"/>
    </row>
    <row r="8768" spans="2:21" x14ac:dyDescent="0.25">
      <c r="B8768"/>
      <c r="C8768"/>
      <c r="D8768" s="13"/>
      <c r="E8768" s="13"/>
      <c r="K8768" s="23"/>
      <c r="O8768" s="21"/>
      <c r="P8768" s="27"/>
      <c r="Q8768" s="16"/>
      <c r="U8768" s="27"/>
    </row>
    <row r="8769" spans="2:21" x14ac:dyDescent="0.25">
      <c r="B8769"/>
      <c r="C8769"/>
      <c r="D8769" s="13"/>
      <c r="E8769" s="13"/>
      <c r="K8769" s="23"/>
      <c r="O8769" s="21"/>
      <c r="P8769" s="27"/>
      <c r="Q8769" s="16"/>
      <c r="U8769" s="27"/>
    </row>
    <row r="8770" spans="2:21" x14ac:dyDescent="0.25">
      <c r="B8770"/>
      <c r="C8770"/>
      <c r="D8770" s="13"/>
      <c r="E8770" s="13"/>
      <c r="K8770" s="23"/>
      <c r="O8770" s="21"/>
      <c r="P8770" s="27"/>
      <c r="Q8770" s="16"/>
      <c r="U8770" s="27"/>
    </row>
    <row r="8771" spans="2:21" x14ac:dyDescent="0.25">
      <c r="B8771"/>
      <c r="C8771"/>
      <c r="D8771" s="13"/>
      <c r="E8771" s="13"/>
      <c r="K8771" s="23"/>
      <c r="O8771" s="21"/>
      <c r="P8771" s="27"/>
      <c r="Q8771" s="16"/>
      <c r="U8771" s="27"/>
    </row>
    <row r="8772" spans="2:21" x14ac:dyDescent="0.25">
      <c r="B8772"/>
      <c r="C8772"/>
      <c r="D8772" s="13"/>
      <c r="E8772" s="13"/>
      <c r="K8772" s="23"/>
      <c r="O8772" s="21"/>
      <c r="P8772" s="27"/>
      <c r="Q8772" s="16"/>
      <c r="U8772" s="27"/>
    </row>
    <row r="8773" spans="2:21" x14ac:dyDescent="0.25">
      <c r="B8773"/>
      <c r="C8773"/>
      <c r="D8773" s="13"/>
      <c r="E8773" s="13"/>
      <c r="K8773" s="23"/>
      <c r="O8773" s="21"/>
      <c r="P8773" s="27"/>
      <c r="Q8773" s="16"/>
      <c r="U8773" s="27"/>
    </row>
    <row r="8774" spans="2:21" x14ac:dyDescent="0.25">
      <c r="B8774"/>
      <c r="C8774"/>
      <c r="D8774" s="13"/>
      <c r="E8774" s="13"/>
      <c r="K8774" s="23"/>
      <c r="O8774" s="21"/>
      <c r="P8774" s="27"/>
      <c r="Q8774" s="16"/>
      <c r="U8774" s="27"/>
    </row>
    <row r="8775" spans="2:21" x14ac:dyDescent="0.25">
      <c r="B8775"/>
      <c r="C8775"/>
      <c r="D8775" s="13"/>
      <c r="E8775" s="13"/>
      <c r="K8775" s="23"/>
      <c r="O8775" s="21"/>
      <c r="P8775" s="27"/>
      <c r="Q8775" s="16"/>
      <c r="U8775" s="27"/>
    </row>
    <row r="8776" spans="2:21" x14ac:dyDescent="0.25">
      <c r="B8776"/>
      <c r="C8776"/>
      <c r="D8776" s="13"/>
      <c r="E8776" s="13"/>
      <c r="K8776" s="23"/>
      <c r="O8776" s="21"/>
      <c r="P8776" s="27"/>
      <c r="Q8776" s="16"/>
      <c r="U8776" s="27"/>
    </row>
    <row r="8777" spans="2:21" x14ac:dyDescent="0.25">
      <c r="B8777"/>
      <c r="C8777"/>
      <c r="D8777" s="13"/>
      <c r="E8777" s="13"/>
      <c r="K8777" s="23"/>
      <c r="O8777" s="21"/>
      <c r="P8777" s="27"/>
      <c r="Q8777" s="16"/>
      <c r="U8777" s="27"/>
    </row>
    <row r="8778" spans="2:21" x14ac:dyDescent="0.25">
      <c r="B8778"/>
      <c r="C8778"/>
      <c r="D8778" s="13"/>
      <c r="E8778" s="13"/>
      <c r="K8778" s="23"/>
      <c r="O8778" s="21"/>
      <c r="P8778" s="27"/>
      <c r="Q8778" s="16"/>
      <c r="U8778" s="27"/>
    </row>
    <row r="8779" spans="2:21" x14ac:dyDescent="0.25">
      <c r="B8779"/>
      <c r="C8779"/>
      <c r="D8779" s="13"/>
      <c r="E8779" s="13"/>
      <c r="K8779" s="23"/>
      <c r="O8779" s="21"/>
      <c r="P8779" s="27"/>
      <c r="Q8779" s="16"/>
      <c r="U8779" s="27"/>
    </row>
    <row r="8780" spans="2:21" x14ac:dyDescent="0.25">
      <c r="B8780"/>
      <c r="C8780"/>
      <c r="D8780" s="13"/>
      <c r="E8780" s="13"/>
      <c r="K8780" s="23"/>
      <c r="O8780" s="21"/>
      <c r="P8780" s="27"/>
      <c r="Q8780" s="16"/>
      <c r="U8780" s="27"/>
    </row>
    <row r="8781" spans="2:21" x14ac:dyDescent="0.25">
      <c r="B8781"/>
      <c r="C8781"/>
      <c r="D8781" s="13"/>
      <c r="E8781" s="13"/>
      <c r="K8781" s="23"/>
      <c r="O8781" s="21"/>
      <c r="P8781" s="27"/>
      <c r="Q8781" s="16"/>
      <c r="U8781" s="27"/>
    </row>
    <row r="8782" spans="2:21" x14ac:dyDescent="0.25">
      <c r="B8782"/>
      <c r="C8782"/>
      <c r="D8782" s="13"/>
      <c r="E8782" s="13"/>
      <c r="K8782" s="23"/>
      <c r="O8782" s="21"/>
      <c r="P8782" s="27"/>
      <c r="Q8782" s="16"/>
      <c r="U8782" s="27"/>
    </row>
    <row r="8783" spans="2:21" x14ac:dyDescent="0.25">
      <c r="B8783"/>
      <c r="C8783"/>
      <c r="D8783" s="13"/>
      <c r="E8783" s="13"/>
      <c r="K8783" s="23"/>
      <c r="O8783" s="21"/>
      <c r="P8783" s="27"/>
      <c r="Q8783" s="16"/>
      <c r="U8783" s="27"/>
    </row>
    <row r="8784" spans="2:21" x14ac:dyDescent="0.25">
      <c r="B8784"/>
      <c r="C8784"/>
      <c r="D8784" s="13"/>
      <c r="E8784" s="13"/>
      <c r="K8784" s="23"/>
      <c r="O8784" s="21"/>
      <c r="P8784" s="27"/>
      <c r="Q8784" s="16"/>
      <c r="U8784" s="27"/>
    </row>
    <row r="8785" spans="2:21" x14ac:dyDescent="0.25">
      <c r="B8785"/>
      <c r="C8785"/>
      <c r="D8785" s="13"/>
      <c r="E8785" s="13"/>
      <c r="K8785" s="23"/>
      <c r="O8785" s="21"/>
      <c r="P8785" s="27"/>
      <c r="Q8785" s="16"/>
      <c r="U8785" s="27"/>
    </row>
    <row r="8786" spans="2:21" x14ac:dyDescent="0.25">
      <c r="B8786"/>
      <c r="C8786"/>
      <c r="D8786" s="13"/>
      <c r="E8786" s="13"/>
      <c r="K8786" s="23"/>
      <c r="O8786" s="21"/>
      <c r="P8786" s="27"/>
      <c r="Q8786" s="16"/>
      <c r="U8786" s="27"/>
    </row>
    <row r="8787" spans="2:21" x14ac:dyDescent="0.25">
      <c r="B8787"/>
      <c r="C8787"/>
      <c r="D8787" s="13"/>
      <c r="E8787" s="13"/>
      <c r="K8787" s="23"/>
      <c r="O8787" s="21"/>
      <c r="P8787" s="27"/>
      <c r="Q8787" s="16"/>
      <c r="U8787" s="27"/>
    </row>
    <row r="8788" spans="2:21" x14ac:dyDescent="0.25">
      <c r="B8788"/>
      <c r="C8788"/>
      <c r="D8788" s="13"/>
      <c r="E8788" s="13"/>
      <c r="K8788" s="23"/>
      <c r="O8788" s="21"/>
      <c r="P8788" s="27"/>
      <c r="Q8788" s="16"/>
      <c r="U8788" s="27"/>
    </row>
    <row r="8789" spans="2:21" x14ac:dyDescent="0.25">
      <c r="B8789"/>
      <c r="C8789"/>
      <c r="D8789" s="13"/>
      <c r="E8789" s="13"/>
      <c r="K8789" s="23"/>
      <c r="O8789" s="21"/>
      <c r="P8789" s="27"/>
      <c r="Q8789" s="16"/>
      <c r="U8789" s="27"/>
    </row>
    <row r="8790" spans="2:21" x14ac:dyDescent="0.25">
      <c r="B8790"/>
      <c r="C8790"/>
      <c r="D8790" s="13"/>
      <c r="E8790" s="13"/>
      <c r="K8790" s="23"/>
      <c r="O8790" s="21"/>
      <c r="P8790" s="27"/>
      <c r="Q8790" s="16"/>
      <c r="U8790" s="27"/>
    </row>
    <row r="8791" spans="2:21" x14ac:dyDescent="0.25">
      <c r="B8791"/>
      <c r="C8791"/>
      <c r="D8791" s="13"/>
      <c r="E8791" s="13"/>
      <c r="K8791" s="23"/>
      <c r="O8791" s="21"/>
      <c r="P8791" s="27"/>
      <c r="Q8791" s="16"/>
      <c r="U8791" s="27"/>
    </row>
    <row r="8792" spans="2:21" x14ac:dyDescent="0.25">
      <c r="B8792"/>
      <c r="C8792"/>
      <c r="D8792" s="13"/>
      <c r="E8792" s="13"/>
      <c r="K8792" s="23"/>
      <c r="O8792" s="21"/>
      <c r="P8792" s="27"/>
      <c r="Q8792" s="16"/>
      <c r="U8792" s="27"/>
    </row>
    <row r="8793" spans="2:21" x14ac:dyDescent="0.25">
      <c r="B8793"/>
      <c r="C8793"/>
      <c r="D8793" s="13"/>
      <c r="E8793" s="13"/>
      <c r="K8793" s="23"/>
      <c r="O8793" s="21"/>
      <c r="P8793" s="27"/>
      <c r="Q8793" s="16"/>
      <c r="U8793" s="27"/>
    </row>
    <row r="8794" spans="2:21" x14ac:dyDescent="0.25">
      <c r="B8794"/>
      <c r="C8794"/>
      <c r="D8794" s="13"/>
      <c r="E8794" s="13"/>
      <c r="K8794" s="23"/>
      <c r="O8794" s="21"/>
      <c r="P8794" s="27"/>
      <c r="Q8794" s="16"/>
      <c r="U8794" s="27"/>
    </row>
    <row r="8795" spans="2:21" x14ac:dyDescent="0.25">
      <c r="B8795"/>
      <c r="C8795"/>
      <c r="D8795" s="13"/>
      <c r="E8795" s="13"/>
      <c r="K8795" s="23"/>
      <c r="O8795" s="21"/>
      <c r="P8795" s="27"/>
      <c r="Q8795" s="16"/>
      <c r="U8795" s="27"/>
    </row>
    <row r="8796" spans="2:21" x14ac:dyDescent="0.25">
      <c r="B8796"/>
      <c r="C8796"/>
      <c r="D8796" s="13"/>
      <c r="E8796" s="13"/>
      <c r="K8796" s="23"/>
      <c r="O8796" s="21"/>
      <c r="P8796" s="27"/>
      <c r="Q8796" s="16"/>
      <c r="U8796" s="27"/>
    </row>
    <row r="8797" spans="2:21" x14ac:dyDescent="0.25">
      <c r="B8797"/>
      <c r="C8797"/>
      <c r="D8797" s="13"/>
      <c r="E8797" s="13"/>
      <c r="K8797" s="23"/>
      <c r="O8797" s="21"/>
      <c r="P8797" s="27"/>
      <c r="Q8797" s="16"/>
      <c r="U8797" s="27"/>
    </row>
    <row r="8798" spans="2:21" x14ac:dyDescent="0.25">
      <c r="B8798"/>
      <c r="C8798"/>
      <c r="D8798" s="13"/>
      <c r="E8798" s="13"/>
      <c r="K8798" s="23"/>
      <c r="O8798" s="21"/>
      <c r="P8798" s="27"/>
      <c r="Q8798" s="16"/>
      <c r="U8798" s="27"/>
    </row>
    <row r="8799" spans="2:21" x14ac:dyDescent="0.25">
      <c r="B8799"/>
      <c r="C8799"/>
      <c r="D8799" s="13"/>
      <c r="E8799" s="13"/>
      <c r="K8799" s="23"/>
      <c r="O8799" s="21"/>
      <c r="P8799" s="27"/>
      <c r="Q8799" s="16"/>
      <c r="U8799" s="27"/>
    </row>
    <row r="8800" spans="2:21" x14ac:dyDescent="0.25">
      <c r="B8800"/>
      <c r="C8800"/>
      <c r="D8800" s="13"/>
      <c r="E8800" s="13"/>
      <c r="K8800" s="23"/>
      <c r="O8800" s="21"/>
      <c r="P8800" s="27"/>
      <c r="Q8800" s="16"/>
      <c r="U8800" s="27"/>
    </row>
    <row r="8801" spans="2:21" x14ac:dyDescent="0.25">
      <c r="B8801"/>
      <c r="C8801"/>
      <c r="D8801" s="13"/>
      <c r="E8801" s="13"/>
      <c r="K8801" s="23"/>
      <c r="O8801" s="21"/>
      <c r="P8801" s="27"/>
      <c r="Q8801" s="16"/>
      <c r="U8801" s="27"/>
    </row>
    <row r="8802" spans="2:21" x14ac:dyDescent="0.25">
      <c r="B8802"/>
      <c r="C8802"/>
      <c r="D8802" s="13"/>
      <c r="E8802" s="13"/>
      <c r="K8802" s="23"/>
      <c r="O8802" s="21"/>
      <c r="P8802" s="27"/>
      <c r="Q8802" s="16"/>
      <c r="U8802" s="27"/>
    </row>
    <row r="8803" spans="2:21" x14ac:dyDescent="0.25">
      <c r="B8803"/>
      <c r="C8803"/>
      <c r="D8803" s="13"/>
      <c r="E8803" s="13"/>
      <c r="K8803" s="23"/>
      <c r="O8803" s="21"/>
      <c r="P8803" s="27"/>
      <c r="Q8803" s="16"/>
      <c r="U8803" s="27"/>
    </row>
    <row r="8804" spans="2:21" x14ac:dyDescent="0.25">
      <c r="B8804"/>
      <c r="C8804"/>
      <c r="D8804" s="13"/>
      <c r="E8804" s="13"/>
      <c r="K8804" s="23"/>
      <c r="O8804" s="21"/>
      <c r="P8804" s="27"/>
      <c r="Q8804" s="16"/>
      <c r="U8804" s="27"/>
    </row>
    <row r="8805" spans="2:21" x14ac:dyDescent="0.25">
      <c r="B8805"/>
      <c r="C8805"/>
      <c r="D8805" s="13"/>
      <c r="E8805" s="13"/>
      <c r="K8805" s="23"/>
      <c r="O8805" s="21"/>
      <c r="P8805" s="27"/>
      <c r="Q8805" s="16"/>
      <c r="U8805" s="27"/>
    </row>
    <row r="8806" spans="2:21" x14ac:dyDescent="0.25">
      <c r="B8806"/>
      <c r="C8806"/>
      <c r="D8806" s="13"/>
      <c r="E8806" s="13"/>
      <c r="K8806" s="23"/>
      <c r="O8806" s="21"/>
      <c r="P8806" s="27"/>
      <c r="Q8806" s="16"/>
      <c r="U8806" s="27"/>
    </row>
    <row r="8807" spans="2:21" x14ac:dyDescent="0.25">
      <c r="B8807"/>
      <c r="C8807"/>
      <c r="D8807" s="13"/>
      <c r="E8807" s="13"/>
      <c r="K8807" s="23"/>
      <c r="O8807" s="21"/>
      <c r="P8807" s="27"/>
      <c r="Q8807" s="16"/>
      <c r="U8807" s="27"/>
    </row>
    <row r="8808" spans="2:21" x14ac:dyDescent="0.25">
      <c r="B8808"/>
      <c r="C8808"/>
      <c r="D8808" s="13"/>
      <c r="E8808" s="13"/>
      <c r="K8808" s="23"/>
      <c r="O8808" s="21"/>
      <c r="P8808" s="27"/>
      <c r="Q8808" s="16"/>
      <c r="U8808" s="27"/>
    </row>
    <row r="8809" spans="2:21" x14ac:dyDescent="0.25">
      <c r="B8809"/>
      <c r="C8809"/>
      <c r="D8809" s="13"/>
      <c r="E8809" s="13"/>
      <c r="K8809" s="23"/>
      <c r="O8809" s="21"/>
      <c r="P8809" s="27"/>
      <c r="Q8809" s="16"/>
      <c r="U8809" s="27"/>
    </row>
    <row r="8810" spans="2:21" x14ac:dyDescent="0.25">
      <c r="B8810"/>
      <c r="C8810"/>
      <c r="D8810" s="13"/>
      <c r="E8810" s="13"/>
      <c r="K8810" s="23"/>
      <c r="O8810" s="21"/>
      <c r="P8810" s="27"/>
      <c r="Q8810" s="16"/>
      <c r="U8810" s="27"/>
    </row>
    <row r="8811" spans="2:21" x14ac:dyDescent="0.25">
      <c r="B8811"/>
      <c r="C8811"/>
      <c r="D8811" s="13"/>
      <c r="E8811" s="13"/>
      <c r="K8811" s="23"/>
      <c r="O8811" s="21"/>
      <c r="P8811" s="27"/>
      <c r="Q8811" s="16"/>
      <c r="U8811" s="27"/>
    </row>
    <row r="8812" spans="2:21" x14ac:dyDescent="0.25">
      <c r="B8812"/>
      <c r="C8812"/>
      <c r="D8812" s="13"/>
      <c r="E8812" s="13"/>
      <c r="K8812" s="23"/>
      <c r="O8812" s="21"/>
      <c r="P8812" s="27"/>
      <c r="Q8812" s="16"/>
      <c r="U8812" s="27"/>
    </row>
    <row r="8813" spans="2:21" x14ac:dyDescent="0.25">
      <c r="B8813"/>
      <c r="C8813"/>
      <c r="D8813" s="13"/>
      <c r="E8813" s="13"/>
      <c r="K8813" s="23"/>
      <c r="O8813" s="21"/>
      <c r="P8813" s="27"/>
      <c r="Q8813" s="16"/>
      <c r="U8813" s="27"/>
    </row>
    <row r="8814" spans="2:21" x14ac:dyDescent="0.25">
      <c r="B8814"/>
      <c r="C8814"/>
      <c r="D8814" s="13"/>
      <c r="E8814" s="13"/>
      <c r="K8814" s="23"/>
      <c r="O8814" s="21"/>
      <c r="P8814" s="27"/>
      <c r="Q8814" s="16"/>
      <c r="U8814" s="27"/>
    </row>
    <row r="8815" spans="2:21" x14ac:dyDescent="0.25">
      <c r="B8815"/>
      <c r="C8815"/>
      <c r="D8815" s="13"/>
      <c r="E8815" s="13"/>
      <c r="K8815" s="23"/>
      <c r="O8815" s="21"/>
      <c r="P8815" s="27"/>
      <c r="Q8815" s="16"/>
      <c r="U8815" s="27"/>
    </row>
    <row r="8816" spans="2:21" x14ac:dyDescent="0.25">
      <c r="B8816"/>
      <c r="C8816"/>
      <c r="D8816" s="13"/>
      <c r="E8816" s="13"/>
      <c r="K8816" s="23"/>
      <c r="O8816" s="21"/>
      <c r="P8816" s="27"/>
      <c r="Q8816" s="16"/>
      <c r="U8816" s="27"/>
    </row>
    <row r="8817" spans="2:21" x14ac:dyDescent="0.25">
      <c r="B8817"/>
      <c r="C8817"/>
      <c r="D8817" s="13"/>
      <c r="E8817" s="13"/>
      <c r="K8817" s="23"/>
      <c r="O8817" s="21"/>
      <c r="P8817" s="27"/>
      <c r="Q8817" s="16"/>
      <c r="U8817" s="27"/>
    </row>
    <row r="8818" spans="2:21" x14ac:dyDescent="0.25">
      <c r="B8818"/>
      <c r="C8818"/>
      <c r="D8818" s="13"/>
      <c r="E8818" s="13"/>
      <c r="K8818" s="23"/>
      <c r="O8818" s="21"/>
      <c r="P8818" s="27"/>
      <c r="Q8818" s="16"/>
      <c r="U8818" s="27"/>
    </row>
    <row r="8819" spans="2:21" x14ac:dyDescent="0.25">
      <c r="B8819"/>
      <c r="C8819"/>
      <c r="D8819" s="13"/>
      <c r="E8819" s="13"/>
      <c r="K8819" s="23"/>
      <c r="O8819" s="21"/>
      <c r="P8819" s="27"/>
      <c r="Q8819" s="16"/>
      <c r="U8819" s="27"/>
    </row>
    <row r="8820" spans="2:21" x14ac:dyDescent="0.25">
      <c r="B8820"/>
      <c r="C8820"/>
      <c r="D8820" s="13"/>
      <c r="E8820" s="13"/>
      <c r="K8820" s="23"/>
      <c r="O8820" s="21"/>
      <c r="P8820" s="27"/>
      <c r="Q8820" s="16"/>
      <c r="U8820" s="27"/>
    </row>
    <row r="8821" spans="2:21" x14ac:dyDescent="0.25">
      <c r="B8821"/>
      <c r="C8821"/>
      <c r="D8821" s="13"/>
      <c r="E8821" s="13"/>
      <c r="K8821" s="23"/>
      <c r="O8821" s="21"/>
      <c r="P8821" s="27"/>
      <c r="Q8821" s="16"/>
      <c r="U8821" s="27"/>
    </row>
    <row r="8822" spans="2:21" x14ac:dyDescent="0.25">
      <c r="B8822"/>
      <c r="C8822"/>
      <c r="D8822" s="13"/>
      <c r="E8822" s="13"/>
      <c r="K8822" s="23"/>
      <c r="O8822" s="21"/>
      <c r="P8822" s="27"/>
      <c r="Q8822" s="16"/>
      <c r="U8822" s="27"/>
    </row>
    <row r="8823" spans="2:21" x14ac:dyDescent="0.25">
      <c r="B8823"/>
      <c r="C8823"/>
      <c r="D8823" s="13"/>
      <c r="E8823" s="13"/>
      <c r="K8823" s="23"/>
      <c r="O8823" s="21"/>
      <c r="P8823" s="27"/>
      <c r="Q8823" s="16"/>
      <c r="U8823" s="27"/>
    </row>
    <row r="8824" spans="2:21" x14ac:dyDescent="0.25">
      <c r="B8824"/>
      <c r="C8824"/>
      <c r="D8824" s="13"/>
      <c r="E8824" s="13"/>
      <c r="K8824" s="23"/>
      <c r="O8824" s="21"/>
      <c r="P8824" s="27"/>
      <c r="Q8824" s="16"/>
      <c r="U8824" s="27"/>
    </row>
    <row r="8825" spans="2:21" x14ac:dyDescent="0.25">
      <c r="B8825"/>
      <c r="C8825"/>
      <c r="D8825" s="13"/>
      <c r="E8825" s="13"/>
      <c r="K8825" s="23"/>
      <c r="O8825" s="21"/>
      <c r="P8825" s="27"/>
      <c r="Q8825" s="16"/>
      <c r="U8825" s="27"/>
    </row>
    <row r="8826" spans="2:21" x14ac:dyDescent="0.25">
      <c r="B8826"/>
      <c r="C8826"/>
      <c r="D8826" s="13"/>
      <c r="E8826" s="13"/>
      <c r="K8826" s="23"/>
      <c r="O8826" s="21"/>
      <c r="P8826" s="27"/>
      <c r="Q8826" s="16"/>
      <c r="U8826" s="27"/>
    </row>
    <row r="8827" spans="2:21" x14ac:dyDescent="0.25">
      <c r="B8827"/>
      <c r="C8827"/>
      <c r="D8827" s="13"/>
      <c r="E8827" s="13"/>
      <c r="K8827" s="23"/>
      <c r="O8827" s="21"/>
      <c r="P8827" s="27"/>
      <c r="Q8827" s="16"/>
      <c r="U8827" s="27"/>
    </row>
    <row r="8828" spans="2:21" x14ac:dyDescent="0.25">
      <c r="B8828"/>
      <c r="C8828"/>
      <c r="D8828" s="13"/>
      <c r="E8828" s="13"/>
      <c r="K8828" s="23"/>
      <c r="O8828" s="21"/>
      <c r="P8828" s="27"/>
      <c r="Q8828" s="16"/>
      <c r="U8828" s="27"/>
    </row>
    <row r="8829" spans="2:21" x14ac:dyDescent="0.25">
      <c r="B8829"/>
      <c r="C8829"/>
      <c r="D8829" s="13"/>
      <c r="E8829" s="13"/>
      <c r="K8829" s="23"/>
      <c r="O8829" s="21"/>
      <c r="P8829" s="27"/>
      <c r="Q8829" s="16"/>
      <c r="U8829" s="27"/>
    </row>
    <row r="8830" spans="2:21" x14ac:dyDescent="0.25">
      <c r="B8830"/>
      <c r="C8830"/>
      <c r="D8830" s="13"/>
      <c r="E8830" s="13"/>
      <c r="K8830" s="23"/>
      <c r="O8830" s="21"/>
      <c r="P8830" s="27"/>
      <c r="Q8830" s="16"/>
      <c r="U8830" s="27"/>
    </row>
    <row r="8831" spans="2:21" x14ac:dyDescent="0.25">
      <c r="B8831"/>
      <c r="C8831"/>
      <c r="D8831" s="13"/>
      <c r="E8831" s="13"/>
      <c r="K8831" s="23"/>
      <c r="O8831" s="21"/>
      <c r="P8831" s="27"/>
      <c r="Q8831" s="16"/>
      <c r="U8831" s="27"/>
    </row>
    <row r="8832" spans="2:21" x14ac:dyDescent="0.25">
      <c r="B8832"/>
      <c r="C8832"/>
      <c r="D8832" s="13"/>
      <c r="E8832" s="13"/>
      <c r="K8832" s="23"/>
      <c r="O8832" s="21"/>
      <c r="P8832" s="27"/>
      <c r="Q8832" s="16"/>
      <c r="U8832" s="27"/>
    </row>
    <row r="8833" spans="2:21" x14ac:dyDescent="0.25">
      <c r="B8833"/>
      <c r="C8833"/>
      <c r="D8833" s="13"/>
      <c r="E8833" s="13"/>
      <c r="K8833" s="23"/>
      <c r="O8833" s="21"/>
      <c r="P8833" s="27"/>
      <c r="Q8833" s="16"/>
      <c r="U8833" s="27"/>
    </row>
    <row r="8834" spans="2:21" x14ac:dyDescent="0.25">
      <c r="B8834"/>
      <c r="C8834"/>
      <c r="D8834" s="13"/>
      <c r="E8834" s="13"/>
      <c r="K8834" s="23"/>
      <c r="O8834" s="21"/>
      <c r="P8834" s="27"/>
      <c r="Q8834" s="16"/>
      <c r="U8834" s="27"/>
    </row>
    <row r="8835" spans="2:21" x14ac:dyDescent="0.25">
      <c r="B8835"/>
      <c r="C8835"/>
      <c r="D8835" s="13"/>
      <c r="E8835" s="13"/>
      <c r="K8835" s="23"/>
      <c r="O8835" s="21"/>
      <c r="P8835" s="27"/>
      <c r="Q8835" s="16"/>
      <c r="U8835" s="27"/>
    </row>
    <row r="8836" spans="2:21" x14ac:dyDescent="0.25">
      <c r="B8836"/>
      <c r="C8836"/>
      <c r="D8836" s="13"/>
      <c r="E8836" s="13"/>
      <c r="K8836" s="23"/>
      <c r="O8836" s="21"/>
      <c r="P8836" s="27"/>
      <c r="Q8836" s="16"/>
      <c r="U8836" s="27"/>
    </row>
    <row r="8837" spans="2:21" x14ac:dyDescent="0.25">
      <c r="B8837"/>
      <c r="C8837"/>
      <c r="D8837" s="13"/>
      <c r="E8837" s="13"/>
      <c r="K8837" s="23"/>
      <c r="O8837" s="21"/>
      <c r="P8837" s="27"/>
      <c r="Q8837" s="16"/>
      <c r="U8837" s="27"/>
    </row>
    <row r="8838" spans="2:21" x14ac:dyDescent="0.25">
      <c r="B8838"/>
      <c r="C8838"/>
      <c r="D8838" s="13"/>
      <c r="E8838" s="13"/>
      <c r="K8838" s="23"/>
      <c r="O8838" s="21"/>
      <c r="P8838" s="27"/>
      <c r="Q8838" s="16"/>
      <c r="U8838" s="27"/>
    </row>
    <row r="8839" spans="2:21" x14ac:dyDescent="0.25">
      <c r="B8839"/>
      <c r="C8839"/>
      <c r="D8839" s="13"/>
      <c r="E8839" s="13"/>
      <c r="K8839" s="23"/>
      <c r="O8839" s="21"/>
      <c r="P8839" s="27"/>
      <c r="Q8839" s="16"/>
      <c r="U8839" s="27"/>
    </row>
    <row r="8840" spans="2:21" x14ac:dyDescent="0.25">
      <c r="B8840"/>
      <c r="C8840"/>
      <c r="D8840" s="13"/>
      <c r="E8840" s="13"/>
      <c r="K8840" s="23"/>
      <c r="O8840" s="21"/>
      <c r="P8840" s="27"/>
      <c r="Q8840" s="16"/>
      <c r="U8840" s="27"/>
    </row>
    <row r="8841" spans="2:21" x14ac:dyDescent="0.25">
      <c r="B8841"/>
      <c r="C8841"/>
      <c r="D8841" s="13"/>
      <c r="E8841" s="13"/>
      <c r="K8841" s="23"/>
      <c r="O8841" s="21"/>
      <c r="P8841" s="27"/>
      <c r="Q8841" s="16"/>
      <c r="U8841" s="27"/>
    </row>
    <row r="8842" spans="2:21" x14ac:dyDescent="0.25">
      <c r="B8842"/>
      <c r="C8842"/>
      <c r="D8842" s="13"/>
      <c r="E8842" s="13"/>
      <c r="K8842" s="23"/>
      <c r="O8842" s="21"/>
      <c r="P8842" s="27"/>
      <c r="Q8842" s="16"/>
      <c r="U8842" s="27"/>
    </row>
    <row r="8843" spans="2:21" x14ac:dyDescent="0.25">
      <c r="B8843"/>
      <c r="C8843"/>
      <c r="D8843" s="13"/>
      <c r="E8843" s="13"/>
      <c r="K8843" s="23"/>
      <c r="O8843" s="21"/>
      <c r="P8843" s="27"/>
      <c r="Q8843" s="16"/>
      <c r="U8843" s="27"/>
    </row>
    <row r="8844" spans="2:21" x14ac:dyDescent="0.25">
      <c r="B8844"/>
      <c r="C8844"/>
      <c r="D8844" s="13"/>
      <c r="E8844" s="13"/>
      <c r="K8844" s="23"/>
      <c r="O8844" s="21"/>
      <c r="P8844" s="27"/>
      <c r="Q8844" s="16"/>
      <c r="U8844" s="27"/>
    </row>
    <row r="8845" spans="2:21" x14ac:dyDescent="0.25">
      <c r="B8845"/>
      <c r="C8845"/>
      <c r="D8845" s="13"/>
      <c r="E8845" s="13"/>
      <c r="K8845" s="23"/>
      <c r="O8845" s="21"/>
      <c r="P8845" s="27"/>
      <c r="Q8845" s="16"/>
      <c r="U8845" s="27"/>
    </row>
    <row r="8846" spans="2:21" x14ac:dyDescent="0.25">
      <c r="B8846"/>
      <c r="C8846"/>
      <c r="D8846" s="13"/>
      <c r="E8846" s="13"/>
      <c r="K8846" s="23"/>
      <c r="O8846" s="21"/>
      <c r="P8846" s="27"/>
      <c r="Q8846" s="16"/>
      <c r="U8846" s="27"/>
    </row>
    <row r="8847" spans="2:21" x14ac:dyDescent="0.25">
      <c r="B8847"/>
      <c r="C8847"/>
      <c r="D8847" s="13"/>
      <c r="E8847" s="13"/>
      <c r="K8847" s="23"/>
      <c r="O8847" s="21"/>
      <c r="P8847" s="27"/>
      <c r="Q8847" s="16"/>
      <c r="U8847" s="27"/>
    </row>
    <row r="8848" spans="2:21" x14ac:dyDescent="0.25">
      <c r="B8848"/>
      <c r="C8848"/>
      <c r="D8848" s="13"/>
      <c r="E8848" s="13"/>
      <c r="K8848" s="23"/>
      <c r="O8848" s="21"/>
      <c r="P8848" s="27"/>
      <c r="Q8848" s="16"/>
      <c r="U8848" s="27"/>
    </row>
    <row r="8849" spans="2:21" x14ac:dyDescent="0.25">
      <c r="B8849"/>
      <c r="C8849"/>
      <c r="D8849" s="13"/>
      <c r="E8849" s="13"/>
      <c r="K8849" s="23"/>
      <c r="O8849" s="21"/>
      <c r="P8849" s="27"/>
      <c r="Q8849" s="16"/>
      <c r="U8849" s="27"/>
    </row>
    <row r="8850" spans="2:21" x14ac:dyDescent="0.25">
      <c r="B8850"/>
      <c r="C8850"/>
      <c r="D8850" s="13"/>
      <c r="E8850" s="13"/>
      <c r="K8850" s="23"/>
      <c r="O8850" s="21"/>
      <c r="P8850" s="27"/>
      <c r="Q8850" s="16"/>
      <c r="U8850" s="27"/>
    </row>
    <row r="8851" spans="2:21" x14ac:dyDescent="0.25">
      <c r="B8851"/>
      <c r="C8851"/>
      <c r="D8851" s="13"/>
      <c r="E8851" s="13"/>
      <c r="K8851" s="23"/>
      <c r="O8851" s="21"/>
      <c r="P8851" s="27"/>
      <c r="Q8851" s="16"/>
      <c r="U8851" s="27"/>
    </row>
    <row r="8852" spans="2:21" x14ac:dyDescent="0.25">
      <c r="B8852"/>
      <c r="C8852"/>
      <c r="D8852" s="13"/>
      <c r="E8852" s="13"/>
      <c r="K8852" s="23"/>
      <c r="O8852" s="21"/>
      <c r="P8852" s="27"/>
      <c r="Q8852" s="16"/>
      <c r="U8852" s="27"/>
    </row>
    <row r="8853" spans="2:21" x14ac:dyDescent="0.25">
      <c r="B8853"/>
      <c r="C8853"/>
      <c r="D8853" s="13"/>
      <c r="E8853" s="13"/>
      <c r="K8853" s="23"/>
      <c r="O8853" s="21"/>
      <c r="P8853" s="27"/>
      <c r="Q8853" s="16"/>
      <c r="U8853" s="27"/>
    </row>
    <row r="8854" spans="2:21" x14ac:dyDescent="0.25">
      <c r="B8854"/>
      <c r="C8854"/>
      <c r="D8854" s="13"/>
      <c r="E8854" s="13"/>
      <c r="K8854" s="23"/>
      <c r="O8854" s="21"/>
      <c r="P8854" s="27"/>
      <c r="Q8854" s="16"/>
      <c r="U8854" s="27"/>
    </row>
    <row r="8855" spans="2:21" x14ac:dyDescent="0.25">
      <c r="B8855"/>
      <c r="C8855"/>
      <c r="D8855" s="13"/>
      <c r="E8855" s="13"/>
      <c r="K8855" s="23"/>
      <c r="O8855" s="21"/>
      <c r="P8855" s="27"/>
      <c r="Q8855" s="16"/>
      <c r="U8855" s="27"/>
    </row>
    <row r="8856" spans="2:21" x14ac:dyDescent="0.25">
      <c r="B8856"/>
      <c r="C8856"/>
      <c r="D8856" s="13"/>
      <c r="E8856" s="13"/>
      <c r="K8856" s="23"/>
      <c r="O8856" s="21"/>
      <c r="P8856" s="27"/>
      <c r="Q8856" s="16"/>
      <c r="U8856" s="27"/>
    </row>
    <row r="8857" spans="2:21" x14ac:dyDescent="0.25">
      <c r="B8857"/>
      <c r="C8857"/>
      <c r="D8857" s="13"/>
      <c r="E8857" s="13"/>
      <c r="K8857" s="23"/>
      <c r="O8857" s="21"/>
      <c r="P8857" s="27"/>
      <c r="Q8857" s="16"/>
      <c r="U8857" s="27"/>
    </row>
    <row r="8858" spans="2:21" x14ac:dyDescent="0.25">
      <c r="B8858"/>
      <c r="C8858"/>
      <c r="D8858" s="13"/>
      <c r="E8858" s="13"/>
      <c r="K8858" s="23"/>
      <c r="O8858" s="21"/>
      <c r="P8858" s="27"/>
      <c r="Q8858" s="16"/>
      <c r="U8858" s="27"/>
    </row>
    <row r="8859" spans="2:21" x14ac:dyDescent="0.25">
      <c r="B8859"/>
      <c r="C8859"/>
      <c r="D8859" s="13"/>
      <c r="E8859" s="13"/>
      <c r="K8859" s="23"/>
      <c r="O8859" s="21"/>
      <c r="P8859" s="27"/>
      <c r="Q8859" s="16"/>
      <c r="U8859" s="27"/>
    </row>
    <row r="8860" spans="2:21" x14ac:dyDescent="0.25">
      <c r="B8860"/>
      <c r="C8860"/>
      <c r="D8860" s="13"/>
      <c r="E8860" s="13"/>
      <c r="K8860" s="23"/>
      <c r="O8860" s="21"/>
      <c r="P8860" s="27"/>
      <c r="Q8860" s="16"/>
      <c r="U8860" s="27"/>
    </row>
    <row r="8861" spans="2:21" x14ac:dyDescent="0.25">
      <c r="B8861"/>
      <c r="C8861"/>
      <c r="D8861" s="13"/>
      <c r="E8861" s="13"/>
      <c r="K8861" s="23"/>
      <c r="O8861" s="21"/>
      <c r="P8861" s="27"/>
      <c r="Q8861" s="16"/>
      <c r="U8861" s="27"/>
    </row>
    <row r="8862" spans="2:21" x14ac:dyDescent="0.25">
      <c r="B8862"/>
      <c r="C8862"/>
      <c r="D8862" s="13"/>
      <c r="E8862" s="13"/>
      <c r="K8862" s="23"/>
      <c r="O8862" s="21"/>
      <c r="P8862" s="27"/>
      <c r="Q8862" s="16"/>
      <c r="U8862" s="27"/>
    </row>
    <row r="8863" spans="2:21" x14ac:dyDescent="0.25">
      <c r="B8863"/>
      <c r="C8863"/>
      <c r="D8863" s="13"/>
      <c r="E8863" s="13"/>
      <c r="K8863" s="23"/>
      <c r="O8863" s="21"/>
      <c r="P8863" s="27"/>
      <c r="Q8863" s="16"/>
      <c r="U8863" s="27"/>
    </row>
    <row r="8864" spans="2:21" x14ac:dyDescent="0.25">
      <c r="B8864"/>
      <c r="C8864"/>
      <c r="D8864" s="13"/>
      <c r="E8864" s="13"/>
      <c r="K8864" s="23"/>
      <c r="O8864" s="21"/>
      <c r="P8864" s="27"/>
      <c r="Q8864" s="16"/>
      <c r="U8864" s="27"/>
    </row>
    <row r="8865" spans="2:21" x14ac:dyDescent="0.25">
      <c r="B8865"/>
      <c r="C8865"/>
      <c r="D8865" s="13"/>
      <c r="E8865" s="13"/>
      <c r="K8865" s="23"/>
      <c r="O8865" s="21"/>
      <c r="P8865" s="27"/>
      <c r="Q8865" s="16"/>
      <c r="U8865" s="27"/>
    </row>
    <row r="8866" spans="2:21" x14ac:dyDescent="0.25">
      <c r="B8866"/>
      <c r="C8866"/>
      <c r="D8866" s="13"/>
      <c r="E8866" s="13"/>
      <c r="K8866" s="23"/>
      <c r="O8866" s="21"/>
      <c r="P8866" s="27"/>
      <c r="Q8866" s="16"/>
      <c r="U8866" s="27"/>
    </row>
    <row r="8867" spans="2:21" x14ac:dyDescent="0.25">
      <c r="B8867"/>
      <c r="C8867"/>
      <c r="D8867" s="13"/>
      <c r="E8867" s="13"/>
      <c r="K8867" s="23"/>
      <c r="O8867" s="21"/>
      <c r="P8867" s="27"/>
      <c r="Q8867" s="16"/>
      <c r="U8867" s="27"/>
    </row>
    <row r="8868" spans="2:21" x14ac:dyDescent="0.25">
      <c r="B8868"/>
      <c r="C8868"/>
      <c r="D8868" s="13"/>
      <c r="E8868" s="13"/>
      <c r="K8868" s="23"/>
      <c r="O8868" s="21"/>
      <c r="P8868" s="27"/>
      <c r="Q8868" s="16"/>
      <c r="U8868" s="27"/>
    </row>
    <row r="8869" spans="2:21" x14ac:dyDescent="0.25">
      <c r="B8869"/>
      <c r="C8869"/>
      <c r="D8869" s="13"/>
      <c r="E8869" s="13"/>
      <c r="K8869" s="23"/>
      <c r="O8869" s="21"/>
      <c r="P8869" s="27"/>
      <c r="Q8869" s="16"/>
      <c r="U8869" s="27"/>
    </row>
    <row r="8870" spans="2:21" x14ac:dyDescent="0.25">
      <c r="B8870"/>
      <c r="C8870"/>
      <c r="D8870" s="13"/>
      <c r="E8870" s="13"/>
      <c r="K8870" s="23"/>
      <c r="O8870" s="21"/>
      <c r="P8870" s="27"/>
      <c r="Q8870" s="16"/>
      <c r="U8870" s="27"/>
    </row>
    <row r="8871" spans="2:21" x14ac:dyDescent="0.25">
      <c r="B8871"/>
      <c r="C8871"/>
      <c r="D8871" s="13"/>
      <c r="E8871" s="13"/>
      <c r="K8871" s="23"/>
      <c r="O8871" s="21"/>
      <c r="P8871" s="27"/>
      <c r="Q8871" s="16"/>
      <c r="U8871" s="27"/>
    </row>
    <row r="8872" spans="2:21" x14ac:dyDescent="0.25">
      <c r="B8872"/>
      <c r="C8872"/>
      <c r="D8872" s="13"/>
      <c r="E8872" s="13"/>
      <c r="K8872" s="23"/>
      <c r="O8872" s="21"/>
      <c r="P8872" s="27"/>
      <c r="Q8872" s="16"/>
      <c r="U8872" s="27"/>
    </row>
    <row r="8873" spans="2:21" x14ac:dyDescent="0.25">
      <c r="B8873"/>
      <c r="C8873"/>
      <c r="D8873" s="13"/>
      <c r="E8873" s="13"/>
      <c r="K8873" s="23"/>
      <c r="O8873" s="21"/>
      <c r="P8873" s="27"/>
      <c r="Q8873" s="16"/>
      <c r="U8873" s="27"/>
    </row>
    <row r="8874" spans="2:21" x14ac:dyDescent="0.25">
      <c r="B8874"/>
      <c r="C8874"/>
      <c r="D8874" s="13"/>
      <c r="E8874" s="13"/>
      <c r="K8874" s="23"/>
      <c r="O8874" s="21"/>
      <c r="P8874" s="27"/>
      <c r="Q8874" s="16"/>
      <c r="U8874" s="27"/>
    </row>
    <row r="8875" spans="2:21" x14ac:dyDescent="0.25">
      <c r="B8875"/>
      <c r="C8875"/>
      <c r="D8875" s="13"/>
      <c r="E8875" s="13"/>
      <c r="K8875" s="23"/>
      <c r="O8875" s="21"/>
      <c r="P8875" s="27"/>
      <c r="Q8875" s="16"/>
      <c r="U8875" s="27"/>
    </row>
    <row r="8876" spans="2:21" x14ac:dyDescent="0.25">
      <c r="B8876"/>
      <c r="C8876"/>
      <c r="D8876" s="13"/>
      <c r="E8876" s="13"/>
      <c r="K8876" s="23"/>
      <c r="O8876" s="21"/>
      <c r="P8876" s="27"/>
      <c r="Q8876" s="16"/>
      <c r="U8876" s="27"/>
    </row>
    <row r="8877" spans="2:21" x14ac:dyDescent="0.25">
      <c r="B8877"/>
      <c r="C8877"/>
      <c r="D8877" s="13"/>
      <c r="E8877" s="13"/>
      <c r="K8877" s="23"/>
      <c r="O8877" s="21"/>
      <c r="P8877" s="27"/>
      <c r="Q8877" s="16"/>
      <c r="U8877" s="27"/>
    </row>
    <row r="8878" spans="2:21" x14ac:dyDescent="0.25">
      <c r="B8878"/>
      <c r="C8878"/>
      <c r="D8878" s="13"/>
      <c r="E8878" s="13"/>
      <c r="K8878" s="23"/>
      <c r="O8878" s="21"/>
      <c r="P8878" s="27"/>
      <c r="Q8878" s="16"/>
      <c r="U8878" s="27"/>
    </row>
    <row r="8879" spans="2:21" x14ac:dyDescent="0.25">
      <c r="B8879"/>
      <c r="C8879"/>
      <c r="D8879" s="13"/>
      <c r="E8879" s="13"/>
      <c r="K8879" s="23"/>
      <c r="O8879" s="21"/>
      <c r="P8879" s="27"/>
      <c r="Q8879" s="16"/>
      <c r="U8879" s="27"/>
    </row>
    <row r="8880" spans="2:21" x14ac:dyDescent="0.25">
      <c r="B8880"/>
      <c r="C8880"/>
      <c r="D8880" s="13"/>
      <c r="E8880" s="13"/>
      <c r="K8880" s="23"/>
      <c r="O8880" s="21"/>
      <c r="P8880" s="27"/>
      <c r="Q8880" s="16"/>
      <c r="U8880" s="27"/>
    </row>
    <row r="8881" spans="2:21" x14ac:dyDescent="0.25">
      <c r="B8881"/>
      <c r="C8881"/>
      <c r="D8881" s="13"/>
      <c r="E8881" s="13"/>
      <c r="K8881" s="23"/>
      <c r="O8881" s="21"/>
      <c r="P8881" s="27"/>
      <c r="Q8881" s="16"/>
      <c r="U8881" s="27"/>
    </row>
    <row r="8882" spans="2:21" x14ac:dyDescent="0.25">
      <c r="B8882"/>
      <c r="C8882"/>
      <c r="D8882" s="13"/>
      <c r="E8882" s="13"/>
      <c r="K8882" s="23"/>
      <c r="O8882" s="21"/>
      <c r="P8882" s="27"/>
      <c r="Q8882" s="16"/>
      <c r="U8882" s="27"/>
    </row>
    <row r="8883" spans="2:21" x14ac:dyDescent="0.25">
      <c r="B8883"/>
      <c r="C8883"/>
      <c r="D8883" s="13"/>
      <c r="E8883" s="13"/>
      <c r="K8883" s="23"/>
      <c r="O8883" s="21"/>
      <c r="P8883" s="27"/>
      <c r="Q8883" s="16"/>
      <c r="U8883" s="27"/>
    </row>
    <row r="8884" spans="2:21" x14ac:dyDescent="0.25">
      <c r="B8884"/>
      <c r="C8884"/>
      <c r="D8884" s="13"/>
      <c r="E8884" s="13"/>
      <c r="K8884" s="23"/>
      <c r="O8884" s="21"/>
      <c r="P8884" s="27"/>
      <c r="Q8884" s="16"/>
      <c r="U8884" s="27"/>
    </row>
    <row r="8885" spans="2:21" x14ac:dyDescent="0.25">
      <c r="B8885"/>
      <c r="C8885"/>
      <c r="D8885" s="13"/>
      <c r="E8885" s="13"/>
      <c r="K8885" s="23"/>
      <c r="O8885" s="21"/>
      <c r="P8885" s="27"/>
      <c r="Q8885" s="16"/>
      <c r="U8885" s="27"/>
    </row>
    <row r="8886" spans="2:21" x14ac:dyDescent="0.25">
      <c r="B8886"/>
      <c r="C8886"/>
      <c r="D8886" s="13"/>
      <c r="E8886" s="13"/>
      <c r="K8886" s="23"/>
      <c r="O8886" s="21"/>
      <c r="P8886" s="27"/>
      <c r="Q8886" s="16"/>
      <c r="U8886" s="27"/>
    </row>
    <row r="8887" spans="2:21" x14ac:dyDescent="0.25">
      <c r="B8887"/>
      <c r="C8887"/>
      <c r="D8887" s="13"/>
      <c r="E8887" s="13"/>
      <c r="K8887" s="23"/>
      <c r="O8887" s="21"/>
      <c r="P8887" s="27"/>
      <c r="Q8887" s="16"/>
      <c r="U8887" s="27"/>
    </row>
    <row r="8888" spans="2:21" x14ac:dyDescent="0.25">
      <c r="B8888"/>
      <c r="C8888"/>
      <c r="D8888" s="13"/>
      <c r="E8888" s="13"/>
      <c r="K8888" s="23"/>
      <c r="O8888" s="21"/>
      <c r="P8888" s="27"/>
      <c r="Q8888" s="16"/>
      <c r="U8888" s="27"/>
    </row>
    <row r="8889" spans="2:21" x14ac:dyDescent="0.25">
      <c r="B8889"/>
      <c r="C8889"/>
      <c r="D8889" s="13"/>
      <c r="E8889" s="13"/>
      <c r="K8889" s="23"/>
      <c r="O8889" s="21"/>
      <c r="P8889" s="27"/>
      <c r="Q8889" s="16"/>
      <c r="U8889" s="27"/>
    </row>
    <row r="8890" spans="2:21" x14ac:dyDescent="0.25">
      <c r="B8890"/>
      <c r="C8890"/>
      <c r="D8890" s="13"/>
      <c r="E8890" s="13"/>
      <c r="K8890" s="23"/>
      <c r="O8890" s="21"/>
      <c r="P8890" s="27"/>
      <c r="Q8890" s="16"/>
      <c r="U8890" s="27"/>
    </row>
    <row r="8891" spans="2:21" x14ac:dyDescent="0.25">
      <c r="B8891"/>
      <c r="C8891"/>
      <c r="D8891" s="13"/>
      <c r="E8891" s="13"/>
      <c r="K8891" s="23"/>
      <c r="O8891" s="21"/>
      <c r="P8891" s="27"/>
      <c r="Q8891" s="16"/>
      <c r="U8891" s="27"/>
    </row>
    <row r="8892" spans="2:21" x14ac:dyDescent="0.25">
      <c r="B8892"/>
      <c r="C8892"/>
      <c r="D8892" s="13"/>
      <c r="E8892" s="13"/>
      <c r="K8892" s="23"/>
      <c r="O8892" s="21"/>
      <c r="P8892" s="27"/>
      <c r="Q8892" s="16"/>
      <c r="U8892" s="27"/>
    </row>
    <row r="8893" spans="2:21" x14ac:dyDescent="0.25">
      <c r="B8893"/>
      <c r="C8893"/>
      <c r="D8893" s="13"/>
      <c r="E8893" s="13"/>
      <c r="K8893" s="23"/>
      <c r="O8893" s="21"/>
      <c r="P8893" s="27"/>
      <c r="Q8893" s="16"/>
      <c r="U8893" s="27"/>
    </row>
    <row r="8894" spans="2:21" x14ac:dyDescent="0.25">
      <c r="B8894"/>
      <c r="C8894"/>
      <c r="D8894" s="13"/>
      <c r="E8894" s="13"/>
      <c r="K8894" s="23"/>
      <c r="O8894" s="21"/>
      <c r="P8894" s="27"/>
      <c r="Q8894" s="16"/>
      <c r="U8894" s="27"/>
    </row>
    <row r="8895" spans="2:21" x14ac:dyDescent="0.25">
      <c r="B8895"/>
      <c r="C8895"/>
      <c r="D8895" s="13"/>
      <c r="E8895" s="13"/>
      <c r="K8895" s="23"/>
      <c r="O8895" s="21"/>
      <c r="P8895" s="27"/>
      <c r="Q8895" s="16"/>
      <c r="U8895" s="27"/>
    </row>
    <row r="8896" spans="2:21" x14ac:dyDescent="0.25">
      <c r="B8896"/>
      <c r="C8896"/>
      <c r="D8896" s="13"/>
      <c r="E8896" s="13"/>
      <c r="K8896" s="23"/>
      <c r="O8896" s="21"/>
      <c r="P8896" s="27"/>
      <c r="Q8896" s="16"/>
      <c r="U8896" s="27"/>
    </row>
    <row r="8897" spans="2:21" x14ac:dyDescent="0.25">
      <c r="B8897"/>
      <c r="C8897"/>
      <c r="D8897" s="13"/>
      <c r="E8897" s="13"/>
      <c r="K8897" s="23"/>
      <c r="O8897" s="21"/>
      <c r="P8897" s="27"/>
      <c r="Q8897" s="16"/>
      <c r="U8897" s="27"/>
    </row>
    <row r="8898" spans="2:21" x14ac:dyDescent="0.25">
      <c r="B8898"/>
      <c r="C8898"/>
      <c r="D8898" s="13"/>
      <c r="E8898" s="13"/>
      <c r="K8898" s="23"/>
      <c r="O8898" s="21"/>
      <c r="P8898" s="27"/>
      <c r="Q8898" s="16"/>
      <c r="U8898" s="27"/>
    </row>
    <row r="8899" spans="2:21" x14ac:dyDescent="0.25">
      <c r="B8899"/>
      <c r="C8899"/>
      <c r="D8899" s="13"/>
      <c r="E8899" s="13"/>
      <c r="K8899" s="23"/>
      <c r="O8899" s="21"/>
      <c r="P8899" s="27"/>
      <c r="Q8899" s="16"/>
      <c r="U8899" s="27"/>
    </row>
    <row r="8900" spans="2:21" x14ac:dyDescent="0.25">
      <c r="B8900"/>
      <c r="C8900"/>
      <c r="D8900" s="13"/>
      <c r="E8900" s="13"/>
      <c r="K8900" s="23"/>
      <c r="O8900" s="21"/>
      <c r="P8900" s="27"/>
      <c r="Q8900" s="16"/>
      <c r="U8900" s="27"/>
    </row>
    <row r="8901" spans="2:21" x14ac:dyDescent="0.25">
      <c r="B8901"/>
      <c r="C8901"/>
      <c r="D8901" s="13"/>
      <c r="E8901" s="13"/>
      <c r="K8901" s="23"/>
      <c r="O8901" s="21"/>
      <c r="P8901" s="27"/>
      <c r="Q8901" s="16"/>
      <c r="U8901" s="27"/>
    </row>
    <row r="8902" spans="2:21" x14ac:dyDescent="0.25">
      <c r="B8902"/>
      <c r="C8902"/>
      <c r="D8902" s="13"/>
      <c r="E8902" s="13"/>
      <c r="K8902" s="23"/>
      <c r="O8902" s="21"/>
      <c r="P8902" s="27"/>
      <c r="Q8902" s="16"/>
      <c r="U8902" s="27"/>
    </row>
    <row r="8903" spans="2:21" x14ac:dyDescent="0.25">
      <c r="B8903"/>
      <c r="C8903"/>
      <c r="D8903" s="13"/>
      <c r="E8903" s="13"/>
      <c r="K8903" s="23"/>
      <c r="O8903" s="21"/>
      <c r="P8903" s="27"/>
      <c r="Q8903" s="16"/>
      <c r="U8903" s="27"/>
    </row>
    <row r="8904" spans="2:21" x14ac:dyDescent="0.25">
      <c r="B8904"/>
      <c r="C8904"/>
      <c r="D8904" s="13"/>
      <c r="E8904" s="13"/>
      <c r="K8904" s="23"/>
      <c r="O8904" s="21"/>
      <c r="P8904" s="27"/>
      <c r="Q8904" s="16"/>
      <c r="U8904" s="27"/>
    </row>
    <row r="8905" spans="2:21" x14ac:dyDescent="0.25">
      <c r="B8905"/>
      <c r="C8905"/>
      <c r="D8905" s="13"/>
      <c r="E8905" s="13"/>
      <c r="K8905" s="23"/>
      <c r="O8905" s="21"/>
      <c r="P8905" s="27"/>
      <c r="Q8905" s="16"/>
      <c r="U8905" s="27"/>
    </row>
    <row r="8906" spans="2:21" x14ac:dyDescent="0.25">
      <c r="B8906"/>
      <c r="C8906"/>
      <c r="D8906" s="13"/>
      <c r="E8906" s="13"/>
      <c r="K8906" s="23"/>
      <c r="O8906" s="21"/>
      <c r="P8906" s="27"/>
      <c r="Q8906" s="16"/>
      <c r="U8906" s="27"/>
    </row>
    <row r="8907" spans="2:21" x14ac:dyDescent="0.25">
      <c r="B8907"/>
      <c r="C8907"/>
      <c r="D8907" s="13"/>
      <c r="E8907" s="13"/>
      <c r="K8907" s="23"/>
      <c r="O8907" s="21"/>
      <c r="P8907" s="27"/>
      <c r="Q8907" s="16"/>
      <c r="U8907" s="27"/>
    </row>
    <row r="8908" spans="2:21" x14ac:dyDescent="0.25">
      <c r="B8908"/>
      <c r="C8908"/>
      <c r="D8908" s="13"/>
      <c r="E8908" s="13"/>
      <c r="K8908" s="23"/>
      <c r="O8908" s="21"/>
      <c r="P8908" s="27"/>
      <c r="Q8908" s="16"/>
      <c r="U8908" s="27"/>
    </row>
    <row r="8909" spans="2:21" x14ac:dyDescent="0.25">
      <c r="B8909"/>
      <c r="C8909"/>
      <c r="D8909" s="13"/>
      <c r="E8909" s="13"/>
      <c r="K8909" s="23"/>
      <c r="O8909" s="21"/>
      <c r="P8909" s="27"/>
      <c r="Q8909" s="16"/>
      <c r="U8909" s="27"/>
    </row>
    <row r="8910" spans="2:21" x14ac:dyDescent="0.25">
      <c r="B8910"/>
      <c r="C8910"/>
      <c r="D8910" s="13"/>
      <c r="E8910" s="13"/>
      <c r="K8910" s="23"/>
      <c r="O8910" s="21"/>
      <c r="P8910" s="27"/>
      <c r="Q8910" s="16"/>
      <c r="U8910" s="27"/>
    </row>
    <row r="8911" spans="2:21" x14ac:dyDescent="0.25">
      <c r="B8911"/>
      <c r="C8911"/>
      <c r="D8911" s="13"/>
      <c r="E8911" s="13"/>
      <c r="K8911" s="23"/>
      <c r="O8911" s="21"/>
      <c r="P8911" s="27"/>
      <c r="Q8911" s="16"/>
      <c r="U8911" s="27"/>
    </row>
    <row r="8912" spans="2:21" x14ac:dyDescent="0.25">
      <c r="B8912"/>
      <c r="C8912"/>
      <c r="D8912" s="13"/>
      <c r="E8912" s="13"/>
      <c r="K8912" s="23"/>
      <c r="O8912" s="21"/>
      <c r="P8912" s="27"/>
      <c r="Q8912" s="16"/>
      <c r="U8912" s="27"/>
    </row>
    <row r="8913" spans="2:21" x14ac:dyDescent="0.25">
      <c r="B8913"/>
      <c r="C8913"/>
      <c r="D8913" s="13"/>
      <c r="E8913" s="13"/>
      <c r="K8913" s="23"/>
      <c r="O8913" s="21"/>
      <c r="P8913" s="27"/>
      <c r="Q8913" s="16"/>
      <c r="U8913" s="27"/>
    </row>
    <row r="8914" spans="2:21" x14ac:dyDescent="0.25">
      <c r="B8914"/>
      <c r="C8914"/>
      <c r="D8914" s="13"/>
      <c r="E8914" s="13"/>
      <c r="K8914" s="23"/>
      <c r="O8914" s="21"/>
      <c r="P8914" s="27"/>
      <c r="Q8914" s="16"/>
      <c r="U8914" s="27"/>
    </row>
    <row r="8915" spans="2:21" x14ac:dyDescent="0.25">
      <c r="B8915"/>
      <c r="C8915"/>
      <c r="D8915" s="13"/>
      <c r="E8915" s="13"/>
      <c r="K8915" s="23"/>
      <c r="O8915" s="21"/>
      <c r="P8915" s="27"/>
      <c r="Q8915" s="16"/>
      <c r="U8915" s="27"/>
    </row>
    <row r="8916" spans="2:21" x14ac:dyDescent="0.25">
      <c r="B8916"/>
      <c r="C8916"/>
      <c r="D8916" s="13"/>
      <c r="E8916" s="13"/>
      <c r="K8916" s="23"/>
      <c r="O8916" s="21"/>
      <c r="P8916" s="27"/>
      <c r="Q8916" s="16"/>
      <c r="U8916" s="27"/>
    </row>
    <row r="8917" spans="2:21" x14ac:dyDescent="0.25">
      <c r="B8917"/>
      <c r="C8917"/>
      <c r="D8917" s="13"/>
      <c r="E8917" s="13"/>
      <c r="K8917" s="23"/>
      <c r="O8917" s="21"/>
      <c r="P8917" s="27"/>
      <c r="Q8917" s="16"/>
      <c r="U8917" s="27"/>
    </row>
    <row r="8918" spans="2:21" x14ac:dyDescent="0.25">
      <c r="B8918"/>
      <c r="C8918"/>
      <c r="D8918" s="13"/>
      <c r="E8918" s="13"/>
      <c r="K8918" s="23"/>
      <c r="O8918" s="21"/>
      <c r="P8918" s="27"/>
      <c r="Q8918" s="16"/>
      <c r="U8918" s="27"/>
    </row>
    <row r="8919" spans="2:21" x14ac:dyDescent="0.25">
      <c r="B8919"/>
      <c r="C8919"/>
      <c r="D8919" s="13"/>
      <c r="E8919" s="13"/>
      <c r="K8919" s="23"/>
      <c r="O8919" s="21"/>
      <c r="P8919" s="27"/>
      <c r="Q8919" s="16"/>
      <c r="U8919" s="27"/>
    </row>
    <row r="8920" spans="2:21" x14ac:dyDescent="0.25">
      <c r="B8920"/>
      <c r="C8920"/>
      <c r="D8920" s="13"/>
      <c r="E8920" s="13"/>
      <c r="K8920" s="23"/>
      <c r="O8920" s="21"/>
      <c r="P8920" s="27"/>
      <c r="Q8920" s="16"/>
      <c r="U8920" s="27"/>
    </row>
    <row r="8921" spans="2:21" x14ac:dyDescent="0.25">
      <c r="B8921"/>
      <c r="C8921"/>
      <c r="D8921" s="13"/>
      <c r="E8921" s="13"/>
      <c r="K8921" s="23"/>
      <c r="O8921" s="21"/>
      <c r="P8921" s="27"/>
      <c r="Q8921" s="16"/>
      <c r="U8921" s="27"/>
    </row>
    <row r="8922" spans="2:21" x14ac:dyDescent="0.25">
      <c r="B8922"/>
      <c r="C8922"/>
      <c r="D8922" s="13"/>
      <c r="E8922" s="13"/>
      <c r="K8922" s="23"/>
      <c r="O8922" s="21"/>
      <c r="P8922" s="27"/>
      <c r="Q8922" s="16"/>
      <c r="U8922" s="27"/>
    </row>
    <row r="8923" spans="2:21" x14ac:dyDescent="0.25">
      <c r="B8923"/>
      <c r="C8923"/>
      <c r="D8923" s="13"/>
      <c r="E8923" s="13"/>
      <c r="K8923" s="23"/>
      <c r="O8923" s="21"/>
      <c r="P8923" s="27"/>
      <c r="Q8923" s="16"/>
      <c r="U8923" s="27"/>
    </row>
    <row r="8924" spans="2:21" x14ac:dyDescent="0.25">
      <c r="B8924"/>
      <c r="C8924"/>
      <c r="D8924" s="13"/>
      <c r="E8924" s="13"/>
      <c r="K8924" s="23"/>
      <c r="O8924" s="21"/>
      <c r="P8924" s="27"/>
      <c r="Q8924" s="16"/>
      <c r="U8924" s="27"/>
    </row>
    <row r="8925" spans="2:21" x14ac:dyDescent="0.25">
      <c r="B8925"/>
      <c r="C8925"/>
      <c r="D8925" s="13"/>
      <c r="E8925" s="13"/>
      <c r="K8925" s="23"/>
      <c r="O8925" s="21"/>
      <c r="P8925" s="27"/>
      <c r="Q8925" s="16"/>
      <c r="U8925" s="27"/>
    </row>
    <row r="8926" spans="2:21" x14ac:dyDescent="0.25">
      <c r="B8926"/>
      <c r="C8926"/>
      <c r="D8926" s="13"/>
      <c r="E8926" s="13"/>
      <c r="K8926" s="23"/>
      <c r="O8926" s="21"/>
      <c r="P8926" s="27"/>
      <c r="Q8926" s="16"/>
      <c r="U8926" s="27"/>
    </row>
    <row r="8927" spans="2:21" x14ac:dyDescent="0.25">
      <c r="B8927"/>
      <c r="C8927"/>
      <c r="D8927" s="13"/>
      <c r="E8927" s="13"/>
      <c r="K8927" s="23"/>
      <c r="O8927" s="21"/>
      <c r="P8927" s="27"/>
      <c r="Q8927" s="16"/>
      <c r="U8927" s="27"/>
    </row>
    <row r="8928" spans="2:21" x14ac:dyDescent="0.25">
      <c r="B8928"/>
      <c r="C8928"/>
      <c r="D8928" s="13"/>
      <c r="E8928" s="13"/>
      <c r="K8928" s="23"/>
      <c r="O8928" s="21"/>
      <c r="P8928" s="27"/>
      <c r="Q8928" s="16"/>
      <c r="U8928" s="27"/>
    </row>
    <row r="8929" spans="2:21" x14ac:dyDescent="0.25">
      <c r="B8929"/>
      <c r="C8929"/>
      <c r="D8929" s="13"/>
      <c r="E8929" s="13"/>
      <c r="K8929" s="23"/>
      <c r="O8929" s="21"/>
      <c r="P8929" s="27"/>
      <c r="Q8929" s="16"/>
      <c r="U8929" s="27"/>
    </row>
    <row r="8930" spans="2:21" x14ac:dyDescent="0.25">
      <c r="B8930"/>
      <c r="C8930"/>
      <c r="D8930" s="13"/>
      <c r="E8930" s="13"/>
      <c r="K8930" s="23"/>
      <c r="O8930" s="21"/>
      <c r="P8930" s="27"/>
      <c r="Q8930" s="16"/>
      <c r="U8930" s="27"/>
    </row>
    <row r="8931" spans="2:21" x14ac:dyDescent="0.25">
      <c r="B8931"/>
      <c r="C8931"/>
      <c r="D8931" s="13"/>
      <c r="E8931" s="13"/>
      <c r="K8931" s="23"/>
      <c r="O8931" s="21"/>
      <c r="P8931" s="27"/>
      <c r="Q8931" s="16"/>
      <c r="U8931" s="27"/>
    </row>
    <row r="8932" spans="2:21" x14ac:dyDescent="0.25">
      <c r="B8932"/>
      <c r="C8932"/>
      <c r="D8932" s="13"/>
      <c r="E8932" s="13"/>
      <c r="K8932" s="23"/>
      <c r="O8932" s="21"/>
      <c r="P8932" s="27"/>
      <c r="Q8932" s="16"/>
      <c r="U8932" s="27"/>
    </row>
    <row r="8933" spans="2:21" x14ac:dyDescent="0.25">
      <c r="B8933"/>
      <c r="C8933"/>
      <c r="D8933" s="13"/>
      <c r="E8933" s="13"/>
      <c r="K8933" s="23"/>
      <c r="O8933" s="21"/>
      <c r="P8933" s="27"/>
      <c r="Q8933" s="16"/>
      <c r="U8933" s="27"/>
    </row>
    <row r="8934" spans="2:21" x14ac:dyDescent="0.25">
      <c r="B8934"/>
      <c r="C8934"/>
      <c r="D8934" s="13"/>
      <c r="E8934" s="13"/>
      <c r="K8934" s="23"/>
      <c r="O8934" s="21"/>
      <c r="P8934" s="27"/>
      <c r="Q8934" s="16"/>
      <c r="U8934" s="27"/>
    </row>
    <row r="8935" spans="2:21" x14ac:dyDescent="0.25">
      <c r="B8935"/>
      <c r="C8935"/>
      <c r="D8935" s="13"/>
      <c r="E8935" s="13"/>
      <c r="K8935" s="23"/>
      <c r="O8935" s="21"/>
      <c r="P8935" s="27"/>
      <c r="Q8935" s="16"/>
      <c r="U8935" s="27"/>
    </row>
    <row r="8936" spans="2:21" x14ac:dyDescent="0.25">
      <c r="B8936"/>
      <c r="C8936"/>
      <c r="D8936" s="13"/>
      <c r="E8936" s="13"/>
      <c r="K8936" s="23"/>
      <c r="O8936" s="21"/>
      <c r="P8936" s="27"/>
      <c r="Q8936" s="16"/>
      <c r="U8936" s="27"/>
    </row>
    <row r="8937" spans="2:21" x14ac:dyDescent="0.25">
      <c r="B8937"/>
      <c r="C8937"/>
      <c r="D8937" s="13"/>
      <c r="E8937" s="13"/>
      <c r="K8937" s="23"/>
      <c r="O8937" s="21"/>
      <c r="P8937" s="27"/>
      <c r="Q8937" s="16"/>
      <c r="U8937" s="27"/>
    </row>
    <row r="8938" spans="2:21" x14ac:dyDescent="0.25">
      <c r="B8938"/>
      <c r="C8938"/>
      <c r="D8938" s="13"/>
      <c r="E8938" s="13"/>
      <c r="K8938" s="23"/>
      <c r="O8938" s="21"/>
      <c r="P8938" s="27"/>
      <c r="Q8938" s="16"/>
      <c r="U8938" s="27"/>
    </row>
    <row r="8939" spans="2:21" x14ac:dyDescent="0.25">
      <c r="B8939"/>
      <c r="C8939"/>
      <c r="D8939" s="13"/>
      <c r="E8939" s="13"/>
      <c r="K8939" s="23"/>
      <c r="O8939" s="21"/>
      <c r="P8939" s="27"/>
      <c r="Q8939" s="16"/>
      <c r="U8939" s="27"/>
    </row>
    <row r="8940" spans="2:21" x14ac:dyDescent="0.25">
      <c r="B8940"/>
      <c r="C8940"/>
      <c r="D8940" s="13"/>
      <c r="E8940" s="13"/>
      <c r="K8940" s="23"/>
      <c r="O8940" s="21"/>
      <c r="P8940" s="27"/>
      <c r="Q8940" s="16"/>
      <c r="U8940" s="27"/>
    </row>
    <row r="8941" spans="2:21" x14ac:dyDescent="0.25">
      <c r="B8941"/>
      <c r="C8941"/>
      <c r="D8941" s="13"/>
      <c r="E8941" s="13"/>
      <c r="K8941" s="23"/>
      <c r="O8941" s="21"/>
      <c r="P8941" s="27"/>
      <c r="Q8941" s="16"/>
      <c r="U8941" s="27"/>
    </row>
    <row r="8942" spans="2:21" x14ac:dyDescent="0.25">
      <c r="B8942"/>
      <c r="C8942"/>
      <c r="D8942" s="13"/>
      <c r="E8942" s="13"/>
      <c r="K8942" s="23"/>
      <c r="O8942" s="21"/>
      <c r="P8942" s="27"/>
      <c r="Q8942" s="16"/>
      <c r="U8942" s="27"/>
    </row>
    <row r="8943" spans="2:21" x14ac:dyDescent="0.25">
      <c r="B8943"/>
      <c r="C8943"/>
      <c r="D8943" s="13"/>
      <c r="E8943" s="13"/>
      <c r="K8943" s="23"/>
      <c r="O8943" s="21"/>
      <c r="P8943" s="27"/>
      <c r="Q8943" s="16"/>
      <c r="U8943" s="27"/>
    </row>
    <row r="8944" spans="2:21" x14ac:dyDescent="0.25">
      <c r="B8944"/>
      <c r="C8944"/>
      <c r="D8944" s="13"/>
      <c r="E8944" s="13"/>
      <c r="K8944" s="23"/>
      <c r="O8944" s="21"/>
      <c r="P8944" s="27"/>
      <c r="Q8944" s="16"/>
      <c r="U8944" s="27"/>
    </row>
    <row r="8945" spans="2:21" x14ac:dyDescent="0.25">
      <c r="B8945"/>
      <c r="C8945"/>
      <c r="D8945" s="13"/>
      <c r="E8945" s="13"/>
      <c r="K8945" s="23"/>
      <c r="O8945" s="21"/>
      <c r="P8945" s="27"/>
      <c r="Q8945" s="16"/>
      <c r="U8945" s="27"/>
    </row>
    <row r="8946" spans="2:21" x14ac:dyDescent="0.25">
      <c r="B8946"/>
      <c r="C8946"/>
      <c r="D8946" s="13"/>
      <c r="E8946" s="13"/>
      <c r="K8946" s="23"/>
      <c r="O8946" s="21"/>
      <c r="P8946" s="27"/>
      <c r="Q8946" s="16"/>
      <c r="U8946" s="27"/>
    </row>
    <row r="8947" spans="2:21" x14ac:dyDescent="0.25">
      <c r="B8947"/>
      <c r="C8947"/>
      <c r="D8947" s="13"/>
      <c r="E8947" s="13"/>
      <c r="K8947" s="23"/>
      <c r="O8947" s="21"/>
      <c r="P8947" s="27"/>
      <c r="Q8947" s="16"/>
      <c r="U8947" s="27"/>
    </row>
    <row r="8948" spans="2:21" x14ac:dyDescent="0.25">
      <c r="B8948"/>
      <c r="C8948"/>
      <c r="D8948" s="13"/>
      <c r="E8948" s="13"/>
      <c r="K8948" s="23"/>
      <c r="O8948" s="21"/>
      <c r="P8948" s="27"/>
      <c r="Q8948" s="16"/>
      <c r="U8948" s="27"/>
    </row>
    <row r="8949" spans="2:21" x14ac:dyDescent="0.25">
      <c r="B8949"/>
      <c r="C8949"/>
      <c r="D8949" s="13"/>
      <c r="E8949" s="13"/>
      <c r="K8949" s="23"/>
      <c r="O8949" s="21"/>
      <c r="P8949" s="27"/>
      <c r="Q8949" s="16"/>
      <c r="U8949" s="27"/>
    </row>
    <row r="8950" spans="2:21" x14ac:dyDescent="0.25">
      <c r="B8950"/>
      <c r="C8950"/>
      <c r="D8950" s="13"/>
      <c r="E8950" s="13"/>
      <c r="K8950" s="23"/>
      <c r="O8950" s="21"/>
      <c r="P8950" s="27"/>
      <c r="Q8950" s="16"/>
      <c r="U8950" s="27"/>
    </row>
    <row r="8951" spans="2:21" x14ac:dyDescent="0.25">
      <c r="B8951"/>
      <c r="C8951"/>
      <c r="D8951" s="13"/>
      <c r="E8951" s="13"/>
      <c r="K8951" s="23"/>
      <c r="O8951" s="21"/>
      <c r="P8951" s="27"/>
      <c r="Q8951" s="16"/>
      <c r="U8951" s="27"/>
    </row>
    <row r="8952" spans="2:21" x14ac:dyDescent="0.25">
      <c r="B8952"/>
      <c r="C8952"/>
      <c r="D8952" s="13"/>
      <c r="E8952" s="13"/>
      <c r="K8952" s="23"/>
      <c r="O8952" s="21"/>
      <c r="P8952" s="27"/>
      <c r="Q8952" s="16"/>
      <c r="U8952" s="27"/>
    </row>
    <row r="8953" spans="2:21" x14ac:dyDescent="0.25">
      <c r="B8953"/>
      <c r="C8953"/>
      <c r="D8953" s="13"/>
      <c r="E8953" s="13"/>
      <c r="K8953" s="23"/>
      <c r="O8953" s="21"/>
      <c r="P8953" s="27"/>
      <c r="Q8953" s="16"/>
      <c r="U8953" s="27"/>
    </row>
    <row r="8954" spans="2:21" x14ac:dyDescent="0.25">
      <c r="B8954"/>
      <c r="C8954"/>
      <c r="D8954" s="13"/>
      <c r="E8954" s="13"/>
      <c r="K8954" s="23"/>
      <c r="O8954" s="21"/>
      <c r="P8954" s="27"/>
      <c r="Q8954" s="16"/>
      <c r="U8954" s="27"/>
    </row>
    <row r="8955" spans="2:21" x14ac:dyDescent="0.25">
      <c r="B8955"/>
      <c r="C8955"/>
      <c r="D8955" s="13"/>
      <c r="E8955" s="13"/>
      <c r="K8955" s="23"/>
      <c r="O8955" s="21"/>
      <c r="P8955" s="27"/>
      <c r="Q8955" s="16"/>
      <c r="U8955" s="27"/>
    </row>
    <row r="8956" spans="2:21" x14ac:dyDescent="0.25">
      <c r="B8956"/>
      <c r="C8956"/>
      <c r="D8956" s="13"/>
      <c r="E8956" s="13"/>
      <c r="K8956" s="23"/>
      <c r="O8956" s="21"/>
      <c r="P8956" s="27"/>
      <c r="Q8956" s="16"/>
      <c r="U8956" s="27"/>
    </row>
    <row r="8957" spans="2:21" x14ac:dyDescent="0.25">
      <c r="B8957"/>
      <c r="C8957"/>
      <c r="D8957" s="13"/>
      <c r="E8957" s="13"/>
      <c r="K8957" s="23"/>
      <c r="O8957" s="21"/>
      <c r="P8957" s="27"/>
      <c r="Q8957" s="16"/>
      <c r="U8957" s="27"/>
    </row>
    <row r="8958" spans="2:21" x14ac:dyDescent="0.25">
      <c r="B8958"/>
      <c r="C8958"/>
      <c r="D8958" s="13"/>
      <c r="E8958" s="13"/>
      <c r="K8958" s="23"/>
      <c r="O8958" s="21"/>
      <c r="P8958" s="27"/>
      <c r="Q8958" s="16"/>
      <c r="U8958" s="27"/>
    </row>
    <row r="8959" spans="2:21" x14ac:dyDescent="0.25">
      <c r="B8959"/>
      <c r="C8959"/>
      <c r="D8959" s="13"/>
      <c r="E8959" s="13"/>
      <c r="K8959" s="23"/>
      <c r="O8959" s="21"/>
      <c r="P8959" s="27"/>
      <c r="Q8959" s="16"/>
      <c r="U8959" s="27"/>
    </row>
    <row r="8960" spans="2:21" x14ac:dyDescent="0.25">
      <c r="B8960"/>
      <c r="C8960"/>
      <c r="D8960" s="13"/>
      <c r="E8960" s="13"/>
      <c r="K8960" s="23"/>
      <c r="O8960" s="21"/>
      <c r="P8960" s="27"/>
      <c r="Q8960" s="16"/>
      <c r="U8960" s="27"/>
    </row>
    <row r="8961" spans="2:21" x14ac:dyDescent="0.25">
      <c r="B8961"/>
      <c r="C8961"/>
      <c r="D8961" s="13"/>
      <c r="E8961" s="13"/>
      <c r="K8961" s="23"/>
      <c r="O8961" s="21"/>
      <c r="P8961" s="27"/>
      <c r="Q8961" s="16"/>
      <c r="U8961" s="27"/>
    </row>
    <row r="8962" spans="2:21" x14ac:dyDescent="0.25">
      <c r="B8962"/>
      <c r="C8962"/>
      <c r="D8962" s="13"/>
      <c r="E8962" s="13"/>
      <c r="K8962" s="23"/>
      <c r="O8962" s="21"/>
      <c r="P8962" s="27"/>
      <c r="Q8962" s="16"/>
      <c r="U8962" s="27"/>
    </row>
    <row r="8963" spans="2:21" x14ac:dyDescent="0.25">
      <c r="B8963"/>
      <c r="C8963"/>
      <c r="D8963" s="13"/>
      <c r="E8963" s="13"/>
      <c r="K8963" s="23"/>
      <c r="O8963" s="21"/>
      <c r="P8963" s="27"/>
      <c r="Q8963" s="16"/>
      <c r="U8963" s="27"/>
    </row>
    <row r="8964" spans="2:21" x14ac:dyDescent="0.25">
      <c r="B8964"/>
      <c r="C8964"/>
      <c r="D8964" s="13"/>
      <c r="E8964" s="13"/>
      <c r="K8964" s="23"/>
      <c r="O8964" s="21"/>
      <c r="P8964" s="27"/>
      <c r="Q8964" s="16"/>
      <c r="U8964" s="27"/>
    </row>
    <row r="8965" spans="2:21" x14ac:dyDescent="0.25">
      <c r="B8965"/>
      <c r="C8965"/>
      <c r="D8965" s="13"/>
      <c r="E8965" s="13"/>
      <c r="K8965" s="23"/>
      <c r="O8965" s="21"/>
      <c r="P8965" s="27"/>
      <c r="Q8965" s="16"/>
      <c r="U8965" s="27"/>
    </row>
    <row r="8966" spans="2:21" x14ac:dyDescent="0.25">
      <c r="B8966"/>
      <c r="C8966"/>
      <c r="D8966" s="13"/>
      <c r="E8966" s="13"/>
      <c r="K8966" s="23"/>
      <c r="O8966" s="21"/>
      <c r="P8966" s="27"/>
      <c r="Q8966" s="16"/>
      <c r="U8966" s="27"/>
    </row>
    <row r="8967" spans="2:21" x14ac:dyDescent="0.25">
      <c r="B8967"/>
      <c r="C8967"/>
      <c r="D8967" s="13"/>
      <c r="E8967" s="13"/>
      <c r="K8967" s="23"/>
      <c r="O8967" s="21"/>
      <c r="P8967" s="27"/>
      <c r="Q8967" s="16"/>
      <c r="U8967" s="27"/>
    </row>
    <row r="8968" spans="2:21" x14ac:dyDescent="0.25">
      <c r="B8968"/>
      <c r="C8968"/>
      <c r="D8968" s="13"/>
      <c r="E8968" s="13"/>
      <c r="K8968" s="23"/>
      <c r="O8968" s="21"/>
      <c r="P8968" s="27"/>
      <c r="Q8968" s="16"/>
      <c r="U8968" s="27"/>
    </row>
    <row r="8969" spans="2:21" x14ac:dyDescent="0.25">
      <c r="B8969"/>
      <c r="C8969"/>
      <c r="D8969" s="13"/>
      <c r="E8969" s="13"/>
      <c r="K8969" s="23"/>
      <c r="O8969" s="21"/>
      <c r="P8969" s="27"/>
      <c r="Q8969" s="16"/>
      <c r="U8969" s="27"/>
    </row>
    <row r="8970" spans="2:21" x14ac:dyDescent="0.25">
      <c r="B8970"/>
      <c r="C8970"/>
      <c r="D8970" s="13"/>
      <c r="E8970" s="13"/>
      <c r="K8970" s="23"/>
      <c r="O8970" s="21"/>
      <c r="P8970" s="27"/>
      <c r="Q8970" s="16"/>
      <c r="U8970" s="27"/>
    </row>
    <row r="8971" spans="2:21" x14ac:dyDescent="0.25">
      <c r="B8971"/>
      <c r="C8971"/>
      <c r="D8971" s="13"/>
      <c r="E8971" s="13"/>
      <c r="K8971" s="23"/>
      <c r="O8971" s="21"/>
      <c r="P8971" s="27"/>
      <c r="Q8971" s="16"/>
      <c r="U8971" s="27"/>
    </row>
    <row r="8972" spans="2:21" x14ac:dyDescent="0.25">
      <c r="B8972"/>
      <c r="C8972"/>
      <c r="D8972" s="13"/>
      <c r="E8972" s="13"/>
      <c r="K8972" s="23"/>
      <c r="O8972" s="21"/>
      <c r="P8972" s="27"/>
      <c r="Q8972" s="16"/>
      <c r="U8972" s="27"/>
    </row>
    <row r="8973" spans="2:21" x14ac:dyDescent="0.25">
      <c r="B8973"/>
      <c r="C8973"/>
      <c r="D8973" s="13"/>
      <c r="E8973" s="13"/>
      <c r="K8973" s="23"/>
      <c r="O8973" s="21"/>
      <c r="P8973" s="27"/>
      <c r="Q8973" s="16"/>
      <c r="U8973" s="27"/>
    </row>
    <row r="8974" spans="2:21" x14ac:dyDescent="0.25">
      <c r="B8974"/>
      <c r="C8974"/>
      <c r="D8974" s="13"/>
      <c r="E8974" s="13"/>
      <c r="K8974" s="23"/>
      <c r="O8974" s="21"/>
      <c r="P8974" s="27"/>
      <c r="Q8974" s="16"/>
      <c r="U8974" s="27"/>
    </row>
    <row r="8975" spans="2:21" x14ac:dyDescent="0.25">
      <c r="B8975"/>
      <c r="C8975"/>
      <c r="D8975" s="13"/>
      <c r="E8975" s="13"/>
      <c r="K8975" s="23"/>
      <c r="O8975" s="21"/>
      <c r="P8975" s="27"/>
      <c r="Q8975" s="16"/>
      <c r="U8975" s="27"/>
    </row>
    <row r="8976" spans="2:21" x14ac:dyDescent="0.25">
      <c r="B8976"/>
      <c r="C8976"/>
      <c r="D8976" s="13"/>
      <c r="E8976" s="13"/>
      <c r="K8976" s="23"/>
      <c r="O8976" s="21"/>
      <c r="P8976" s="27"/>
      <c r="Q8976" s="16"/>
      <c r="U8976" s="27"/>
    </row>
    <row r="8977" spans="2:21" x14ac:dyDescent="0.25">
      <c r="B8977"/>
      <c r="C8977"/>
      <c r="D8977" s="13"/>
      <c r="E8977" s="13"/>
      <c r="K8977" s="23"/>
      <c r="O8977" s="21"/>
      <c r="P8977" s="27"/>
      <c r="Q8977" s="16"/>
      <c r="U8977" s="27"/>
    </row>
    <row r="8978" spans="2:21" x14ac:dyDescent="0.25">
      <c r="B8978"/>
      <c r="C8978"/>
      <c r="D8978" s="13"/>
      <c r="E8978" s="13"/>
      <c r="K8978" s="23"/>
      <c r="O8978" s="21"/>
      <c r="P8978" s="27"/>
      <c r="Q8978" s="16"/>
      <c r="U8978" s="27"/>
    </row>
    <row r="8979" spans="2:21" x14ac:dyDescent="0.25">
      <c r="B8979"/>
      <c r="C8979"/>
      <c r="D8979" s="13"/>
      <c r="E8979" s="13"/>
      <c r="K8979" s="23"/>
      <c r="O8979" s="21"/>
      <c r="P8979" s="27"/>
      <c r="Q8979" s="16"/>
      <c r="U8979" s="27"/>
    </row>
    <row r="8980" spans="2:21" x14ac:dyDescent="0.25">
      <c r="B8980"/>
      <c r="C8980"/>
      <c r="D8980" s="13"/>
      <c r="E8980" s="13"/>
      <c r="K8980" s="23"/>
      <c r="O8980" s="21"/>
      <c r="P8980" s="27"/>
      <c r="Q8980" s="16"/>
      <c r="U8980" s="27"/>
    </row>
    <row r="8981" spans="2:21" x14ac:dyDescent="0.25">
      <c r="B8981"/>
      <c r="C8981"/>
      <c r="D8981" s="13"/>
      <c r="E8981" s="13"/>
      <c r="K8981" s="23"/>
      <c r="O8981" s="21"/>
      <c r="P8981" s="27"/>
      <c r="Q8981" s="16"/>
      <c r="U8981" s="27"/>
    </row>
    <row r="8982" spans="2:21" x14ac:dyDescent="0.25">
      <c r="B8982"/>
      <c r="C8982"/>
      <c r="D8982" s="13"/>
      <c r="E8982" s="13"/>
      <c r="K8982" s="23"/>
      <c r="O8982" s="21"/>
      <c r="P8982" s="27"/>
      <c r="Q8982" s="16"/>
      <c r="U8982" s="27"/>
    </row>
    <row r="8983" spans="2:21" x14ac:dyDescent="0.25">
      <c r="B8983"/>
      <c r="C8983"/>
      <c r="D8983" s="13"/>
      <c r="E8983" s="13"/>
      <c r="K8983" s="23"/>
      <c r="O8983" s="21"/>
      <c r="P8983" s="27"/>
      <c r="Q8983" s="16"/>
      <c r="U8983" s="27"/>
    </row>
    <row r="8984" spans="2:21" x14ac:dyDescent="0.25">
      <c r="B8984"/>
      <c r="C8984"/>
      <c r="D8984" s="13"/>
      <c r="E8984" s="13"/>
      <c r="K8984" s="23"/>
      <c r="O8984" s="21"/>
      <c r="P8984" s="27"/>
      <c r="Q8984" s="16"/>
      <c r="U8984" s="27"/>
    </row>
    <row r="8985" spans="2:21" x14ac:dyDescent="0.25">
      <c r="B8985"/>
      <c r="C8985"/>
      <c r="D8985" s="13"/>
      <c r="E8985" s="13"/>
      <c r="K8985" s="23"/>
      <c r="O8985" s="21"/>
      <c r="P8985" s="27"/>
      <c r="Q8985" s="16"/>
      <c r="U8985" s="27"/>
    </row>
    <row r="8986" spans="2:21" x14ac:dyDescent="0.25">
      <c r="B8986"/>
      <c r="C8986"/>
      <c r="D8986" s="13"/>
      <c r="E8986" s="13"/>
      <c r="K8986" s="23"/>
      <c r="O8986" s="21"/>
      <c r="P8986" s="27"/>
      <c r="Q8986" s="16"/>
      <c r="U8986" s="27"/>
    </row>
    <row r="8987" spans="2:21" x14ac:dyDescent="0.25">
      <c r="B8987"/>
      <c r="C8987"/>
      <c r="D8987" s="13"/>
      <c r="E8987" s="13"/>
      <c r="K8987" s="23"/>
      <c r="O8987" s="21"/>
      <c r="P8987" s="27"/>
      <c r="Q8987" s="16"/>
      <c r="U8987" s="27"/>
    </row>
    <row r="8988" spans="2:21" x14ac:dyDescent="0.25">
      <c r="B8988"/>
      <c r="C8988"/>
      <c r="D8988" s="13"/>
      <c r="E8988" s="13"/>
      <c r="K8988" s="23"/>
      <c r="O8988" s="21"/>
      <c r="P8988" s="27"/>
      <c r="Q8988" s="16"/>
      <c r="U8988" s="27"/>
    </row>
    <row r="8989" spans="2:21" x14ac:dyDescent="0.25">
      <c r="B8989"/>
      <c r="C8989"/>
      <c r="D8989" s="13"/>
      <c r="E8989" s="13"/>
      <c r="K8989" s="23"/>
      <c r="O8989" s="21"/>
      <c r="P8989" s="27"/>
      <c r="Q8989" s="16"/>
      <c r="U8989" s="27"/>
    </row>
    <row r="8990" spans="2:21" x14ac:dyDescent="0.25">
      <c r="B8990"/>
      <c r="C8990"/>
      <c r="D8990" s="13"/>
      <c r="E8990" s="13"/>
      <c r="K8990" s="23"/>
      <c r="O8990" s="21"/>
      <c r="P8990" s="27"/>
      <c r="Q8990" s="16"/>
      <c r="U8990" s="27"/>
    </row>
    <row r="8991" spans="2:21" x14ac:dyDescent="0.25">
      <c r="B8991"/>
      <c r="C8991"/>
      <c r="D8991" s="13"/>
      <c r="E8991" s="13"/>
      <c r="K8991" s="23"/>
      <c r="O8991" s="21"/>
      <c r="P8991" s="27"/>
      <c r="Q8991" s="16"/>
      <c r="U8991" s="27"/>
    </row>
    <row r="8992" spans="2:21" x14ac:dyDescent="0.25">
      <c r="B8992"/>
      <c r="C8992"/>
      <c r="D8992" s="13"/>
      <c r="E8992" s="13"/>
      <c r="K8992" s="23"/>
      <c r="O8992" s="21"/>
      <c r="P8992" s="27"/>
      <c r="Q8992" s="16"/>
      <c r="U8992" s="27"/>
    </row>
    <row r="8993" spans="2:21" x14ac:dyDescent="0.25">
      <c r="B8993"/>
      <c r="C8993"/>
      <c r="D8993" s="13"/>
      <c r="E8993" s="13"/>
      <c r="K8993" s="23"/>
      <c r="O8993" s="21"/>
      <c r="P8993" s="27"/>
      <c r="Q8993" s="16"/>
      <c r="U8993" s="27"/>
    </row>
    <row r="8994" spans="2:21" x14ac:dyDescent="0.25">
      <c r="B8994"/>
      <c r="C8994"/>
      <c r="D8994" s="13"/>
      <c r="E8994" s="13"/>
      <c r="K8994" s="23"/>
      <c r="O8994" s="21"/>
      <c r="P8994" s="27"/>
      <c r="Q8994" s="16"/>
      <c r="U8994" s="27"/>
    </row>
    <row r="8995" spans="2:21" x14ac:dyDescent="0.25">
      <c r="B8995"/>
      <c r="C8995"/>
      <c r="D8995" s="13"/>
      <c r="E8995" s="13"/>
      <c r="K8995" s="23"/>
      <c r="O8995" s="21"/>
      <c r="P8995" s="27"/>
      <c r="Q8995" s="16"/>
      <c r="U8995" s="27"/>
    </row>
    <row r="8996" spans="2:21" x14ac:dyDescent="0.25">
      <c r="B8996"/>
      <c r="C8996"/>
      <c r="D8996" s="13"/>
      <c r="E8996" s="13"/>
      <c r="K8996" s="23"/>
      <c r="O8996" s="21"/>
      <c r="P8996" s="27"/>
      <c r="Q8996" s="16"/>
      <c r="U8996" s="27"/>
    </row>
    <row r="8997" spans="2:21" x14ac:dyDescent="0.25">
      <c r="B8997"/>
      <c r="C8997"/>
      <c r="D8997" s="13"/>
      <c r="E8997" s="13"/>
      <c r="K8997" s="23"/>
      <c r="O8997" s="21"/>
      <c r="P8997" s="27"/>
      <c r="Q8997" s="16"/>
      <c r="U8997" s="27"/>
    </row>
    <row r="8998" spans="2:21" x14ac:dyDescent="0.25">
      <c r="B8998"/>
      <c r="C8998"/>
      <c r="D8998" s="13"/>
      <c r="E8998" s="13"/>
      <c r="K8998" s="23"/>
      <c r="O8998" s="21"/>
      <c r="P8998" s="27"/>
      <c r="Q8998" s="16"/>
      <c r="U8998" s="27"/>
    </row>
    <row r="8999" spans="2:21" x14ac:dyDescent="0.25">
      <c r="B8999"/>
      <c r="C8999"/>
      <c r="D8999" s="13"/>
      <c r="E8999" s="13"/>
      <c r="K8999" s="23"/>
      <c r="O8999" s="21"/>
      <c r="P8999" s="27"/>
      <c r="Q8999" s="16"/>
      <c r="U8999" s="27"/>
    </row>
    <row r="9000" spans="2:21" x14ac:dyDescent="0.25">
      <c r="B9000"/>
      <c r="C9000"/>
      <c r="D9000" s="13"/>
      <c r="E9000" s="13"/>
      <c r="K9000" s="23"/>
      <c r="O9000" s="21"/>
      <c r="P9000" s="27"/>
      <c r="Q9000" s="16"/>
      <c r="U9000" s="27"/>
    </row>
    <row r="9001" spans="2:21" x14ac:dyDescent="0.25">
      <c r="B9001"/>
      <c r="C9001"/>
      <c r="D9001" s="13"/>
      <c r="E9001" s="13"/>
      <c r="K9001" s="23"/>
      <c r="O9001" s="21"/>
      <c r="P9001" s="27"/>
      <c r="Q9001" s="16"/>
      <c r="U9001" s="27"/>
    </row>
    <row r="9002" spans="2:21" x14ac:dyDescent="0.25">
      <c r="B9002"/>
      <c r="C9002"/>
      <c r="D9002" s="13"/>
      <c r="E9002" s="13"/>
      <c r="K9002" s="23"/>
      <c r="O9002" s="21"/>
      <c r="P9002" s="27"/>
      <c r="Q9002" s="16"/>
      <c r="U9002" s="27"/>
    </row>
    <row r="9003" spans="2:21" x14ac:dyDescent="0.25">
      <c r="B9003"/>
      <c r="C9003"/>
      <c r="D9003" s="13"/>
      <c r="E9003" s="13"/>
      <c r="K9003" s="23"/>
      <c r="O9003" s="21"/>
      <c r="P9003" s="27"/>
      <c r="Q9003" s="16"/>
      <c r="U9003" s="27"/>
    </row>
    <row r="9004" spans="2:21" x14ac:dyDescent="0.25">
      <c r="B9004"/>
      <c r="C9004"/>
      <c r="D9004" s="13"/>
      <c r="E9004" s="13"/>
      <c r="K9004" s="23"/>
      <c r="O9004" s="21"/>
      <c r="P9004" s="27"/>
      <c r="Q9004" s="16"/>
      <c r="U9004" s="27"/>
    </row>
    <row r="9005" spans="2:21" x14ac:dyDescent="0.25">
      <c r="B9005"/>
      <c r="C9005"/>
      <c r="D9005" s="13"/>
      <c r="E9005" s="13"/>
      <c r="K9005" s="23"/>
      <c r="O9005" s="21"/>
      <c r="P9005" s="27"/>
      <c r="Q9005" s="16"/>
      <c r="U9005" s="27"/>
    </row>
    <row r="9006" spans="2:21" x14ac:dyDescent="0.25">
      <c r="B9006"/>
      <c r="C9006"/>
      <c r="D9006" s="13"/>
      <c r="E9006" s="13"/>
      <c r="K9006" s="23"/>
      <c r="O9006" s="21"/>
      <c r="P9006" s="27"/>
      <c r="Q9006" s="16"/>
      <c r="U9006" s="27"/>
    </row>
    <row r="9007" spans="2:21" x14ac:dyDescent="0.25">
      <c r="B9007"/>
      <c r="C9007"/>
      <c r="D9007" s="13"/>
      <c r="E9007" s="13"/>
      <c r="K9007" s="23"/>
      <c r="O9007" s="21"/>
      <c r="P9007" s="27"/>
      <c r="Q9007" s="16"/>
      <c r="U9007" s="27"/>
    </row>
    <row r="9008" spans="2:21" x14ac:dyDescent="0.25">
      <c r="B9008"/>
      <c r="C9008"/>
      <c r="D9008" s="13"/>
      <c r="E9008" s="13"/>
      <c r="K9008" s="23"/>
      <c r="O9008" s="21"/>
      <c r="P9008" s="27"/>
      <c r="Q9008" s="16"/>
      <c r="U9008" s="27"/>
    </row>
    <row r="9009" spans="2:21" x14ac:dyDescent="0.25">
      <c r="B9009"/>
      <c r="C9009"/>
      <c r="D9009" s="13"/>
      <c r="E9009" s="13"/>
      <c r="K9009" s="23"/>
      <c r="O9009" s="21"/>
      <c r="P9009" s="27"/>
      <c r="Q9009" s="16"/>
      <c r="U9009" s="27"/>
    </row>
    <row r="9010" spans="2:21" x14ac:dyDescent="0.25">
      <c r="B9010"/>
      <c r="C9010"/>
      <c r="D9010" s="13"/>
      <c r="E9010" s="13"/>
      <c r="K9010" s="23"/>
      <c r="O9010" s="21"/>
      <c r="P9010" s="27"/>
      <c r="Q9010" s="16"/>
      <c r="U9010" s="27"/>
    </row>
    <row r="9011" spans="2:21" x14ac:dyDescent="0.25">
      <c r="B9011"/>
      <c r="C9011"/>
      <c r="D9011" s="13"/>
      <c r="E9011" s="13"/>
      <c r="K9011" s="23"/>
      <c r="O9011" s="21"/>
      <c r="P9011" s="27"/>
      <c r="Q9011" s="16"/>
      <c r="U9011" s="27"/>
    </row>
    <row r="9012" spans="2:21" x14ac:dyDescent="0.25">
      <c r="B9012"/>
      <c r="C9012"/>
      <c r="D9012" s="13"/>
      <c r="E9012" s="13"/>
      <c r="K9012" s="23"/>
      <c r="O9012" s="21"/>
      <c r="P9012" s="27"/>
      <c r="Q9012" s="16"/>
      <c r="U9012" s="27"/>
    </row>
    <row r="9013" spans="2:21" x14ac:dyDescent="0.25">
      <c r="B9013"/>
      <c r="C9013"/>
      <c r="D9013" s="13"/>
      <c r="E9013" s="13"/>
      <c r="K9013" s="23"/>
      <c r="O9013" s="21"/>
      <c r="P9013" s="27"/>
      <c r="Q9013" s="16"/>
      <c r="U9013" s="27"/>
    </row>
    <row r="9014" spans="2:21" x14ac:dyDescent="0.25">
      <c r="B9014"/>
      <c r="C9014"/>
      <c r="D9014" s="13"/>
      <c r="E9014" s="13"/>
      <c r="K9014" s="23"/>
      <c r="O9014" s="21"/>
      <c r="P9014" s="27"/>
      <c r="Q9014" s="16"/>
      <c r="U9014" s="27"/>
    </row>
    <row r="9015" spans="2:21" x14ac:dyDescent="0.25">
      <c r="B9015"/>
      <c r="C9015"/>
      <c r="D9015" s="13"/>
      <c r="E9015" s="13"/>
      <c r="K9015" s="23"/>
      <c r="O9015" s="21"/>
      <c r="P9015" s="27"/>
      <c r="Q9015" s="16"/>
      <c r="U9015" s="27"/>
    </row>
    <row r="9016" spans="2:21" x14ac:dyDescent="0.25">
      <c r="B9016"/>
      <c r="C9016"/>
      <c r="D9016" s="13"/>
      <c r="E9016" s="13"/>
      <c r="K9016" s="23"/>
      <c r="O9016" s="21"/>
      <c r="P9016" s="27"/>
      <c r="Q9016" s="16"/>
      <c r="U9016" s="27"/>
    </row>
    <row r="9017" spans="2:21" x14ac:dyDescent="0.25">
      <c r="B9017"/>
      <c r="C9017"/>
      <c r="D9017" s="13"/>
      <c r="E9017" s="13"/>
      <c r="K9017" s="23"/>
      <c r="O9017" s="21"/>
      <c r="P9017" s="27"/>
      <c r="Q9017" s="16"/>
      <c r="U9017" s="27"/>
    </row>
    <row r="9018" spans="2:21" x14ac:dyDescent="0.25">
      <c r="B9018"/>
      <c r="C9018"/>
      <c r="D9018" s="13"/>
      <c r="E9018" s="13"/>
      <c r="K9018" s="23"/>
      <c r="O9018" s="21"/>
      <c r="P9018" s="27"/>
      <c r="Q9018" s="16"/>
      <c r="U9018" s="27"/>
    </row>
    <row r="9019" spans="2:21" x14ac:dyDescent="0.25">
      <c r="B9019"/>
      <c r="C9019"/>
      <c r="D9019" s="13"/>
      <c r="E9019" s="13"/>
      <c r="K9019" s="23"/>
      <c r="O9019" s="21"/>
      <c r="P9019" s="27"/>
      <c r="Q9019" s="16"/>
      <c r="U9019" s="27"/>
    </row>
    <row r="9020" spans="2:21" x14ac:dyDescent="0.25">
      <c r="B9020"/>
      <c r="C9020"/>
      <c r="D9020" s="13"/>
      <c r="E9020" s="13"/>
      <c r="K9020" s="23"/>
      <c r="O9020" s="21"/>
      <c r="P9020" s="27"/>
      <c r="Q9020" s="16"/>
      <c r="U9020" s="27"/>
    </row>
    <row r="9021" spans="2:21" x14ac:dyDescent="0.25">
      <c r="B9021"/>
      <c r="C9021"/>
      <c r="D9021" s="13"/>
      <c r="E9021" s="13"/>
      <c r="K9021" s="23"/>
      <c r="O9021" s="21"/>
      <c r="P9021" s="27"/>
      <c r="Q9021" s="16"/>
      <c r="U9021" s="27"/>
    </row>
    <row r="9022" spans="2:21" x14ac:dyDescent="0.25">
      <c r="B9022"/>
      <c r="C9022"/>
      <c r="D9022" s="13"/>
      <c r="E9022" s="13"/>
      <c r="K9022" s="23"/>
      <c r="O9022" s="21"/>
      <c r="P9022" s="27"/>
      <c r="Q9022" s="16"/>
      <c r="U9022" s="27"/>
    </row>
    <row r="9023" spans="2:21" x14ac:dyDescent="0.25">
      <c r="B9023"/>
      <c r="C9023"/>
      <c r="D9023" s="13"/>
      <c r="E9023" s="13"/>
      <c r="K9023" s="23"/>
      <c r="O9023" s="21"/>
      <c r="P9023" s="27"/>
      <c r="Q9023" s="16"/>
      <c r="U9023" s="27"/>
    </row>
    <row r="9024" spans="2:21" x14ac:dyDescent="0.25">
      <c r="B9024"/>
      <c r="C9024"/>
      <c r="D9024" s="13"/>
      <c r="E9024" s="13"/>
      <c r="K9024" s="23"/>
      <c r="O9024" s="21"/>
      <c r="P9024" s="27"/>
      <c r="Q9024" s="16"/>
      <c r="U9024" s="27"/>
    </row>
    <row r="9025" spans="2:21" x14ac:dyDescent="0.25">
      <c r="B9025"/>
      <c r="C9025"/>
      <c r="D9025" s="13"/>
      <c r="E9025" s="13"/>
      <c r="K9025" s="23"/>
      <c r="O9025" s="21"/>
      <c r="P9025" s="27"/>
      <c r="Q9025" s="16"/>
      <c r="U9025" s="27"/>
    </row>
    <row r="9026" spans="2:21" x14ac:dyDescent="0.25">
      <c r="B9026"/>
      <c r="C9026"/>
      <c r="D9026" s="13"/>
      <c r="E9026" s="13"/>
      <c r="K9026" s="23"/>
      <c r="O9026" s="21"/>
      <c r="P9026" s="27"/>
      <c r="Q9026" s="16"/>
      <c r="U9026" s="27"/>
    </row>
    <row r="9027" spans="2:21" x14ac:dyDescent="0.25">
      <c r="B9027"/>
      <c r="C9027"/>
      <c r="D9027" s="13"/>
      <c r="E9027" s="13"/>
      <c r="K9027" s="23"/>
      <c r="O9027" s="21"/>
      <c r="P9027" s="27"/>
      <c r="Q9027" s="16"/>
      <c r="U9027" s="27"/>
    </row>
    <row r="9028" spans="2:21" x14ac:dyDescent="0.25">
      <c r="B9028"/>
      <c r="C9028"/>
      <c r="D9028" s="13"/>
      <c r="E9028" s="13"/>
      <c r="K9028" s="23"/>
      <c r="O9028" s="21"/>
      <c r="P9028" s="27"/>
      <c r="Q9028" s="16"/>
      <c r="U9028" s="27"/>
    </row>
    <row r="9029" spans="2:21" x14ac:dyDescent="0.25">
      <c r="B9029"/>
      <c r="C9029"/>
      <c r="D9029" s="13"/>
      <c r="E9029" s="13"/>
      <c r="K9029" s="23"/>
      <c r="O9029" s="21"/>
      <c r="P9029" s="27"/>
      <c r="Q9029" s="16"/>
      <c r="U9029" s="27"/>
    </row>
    <row r="9030" spans="2:21" x14ac:dyDescent="0.25">
      <c r="B9030"/>
      <c r="C9030"/>
      <c r="D9030" s="13"/>
      <c r="E9030" s="13"/>
      <c r="K9030" s="23"/>
      <c r="O9030" s="21"/>
      <c r="P9030" s="27"/>
      <c r="Q9030" s="16"/>
      <c r="U9030" s="27"/>
    </row>
    <row r="9031" spans="2:21" x14ac:dyDescent="0.25">
      <c r="B9031"/>
      <c r="C9031"/>
      <c r="D9031" s="13"/>
      <c r="E9031" s="13"/>
      <c r="K9031" s="23"/>
      <c r="O9031" s="21"/>
      <c r="P9031" s="27"/>
      <c r="Q9031" s="16"/>
      <c r="U9031" s="27"/>
    </row>
    <row r="9032" spans="2:21" x14ac:dyDescent="0.25">
      <c r="B9032"/>
      <c r="C9032"/>
      <c r="D9032" s="13"/>
      <c r="E9032" s="13"/>
      <c r="K9032" s="23"/>
      <c r="O9032" s="21"/>
      <c r="P9032" s="27"/>
      <c r="Q9032" s="16"/>
      <c r="U9032" s="27"/>
    </row>
    <row r="9033" spans="2:21" x14ac:dyDescent="0.25">
      <c r="B9033"/>
      <c r="C9033"/>
      <c r="D9033" s="13"/>
      <c r="E9033" s="13"/>
      <c r="K9033" s="23"/>
      <c r="O9033" s="21"/>
      <c r="P9033" s="27"/>
      <c r="Q9033" s="16"/>
      <c r="U9033" s="27"/>
    </row>
    <row r="9034" spans="2:21" x14ac:dyDescent="0.25">
      <c r="B9034"/>
      <c r="C9034"/>
      <c r="D9034" s="13"/>
      <c r="E9034" s="13"/>
      <c r="K9034" s="23"/>
      <c r="O9034" s="21"/>
      <c r="P9034" s="27"/>
      <c r="Q9034" s="16"/>
      <c r="U9034" s="27"/>
    </row>
    <row r="9035" spans="2:21" x14ac:dyDescent="0.25">
      <c r="B9035"/>
      <c r="C9035"/>
      <c r="D9035" s="13"/>
      <c r="E9035" s="13"/>
      <c r="K9035" s="23"/>
      <c r="O9035" s="21"/>
      <c r="P9035" s="27"/>
      <c r="Q9035" s="16"/>
      <c r="U9035" s="27"/>
    </row>
    <row r="9036" spans="2:21" x14ac:dyDescent="0.25">
      <c r="B9036"/>
      <c r="C9036"/>
      <c r="D9036" s="13"/>
      <c r="E9036" s="13"/>
      <c r="K9036" s="23"/>
      <c r="O9036" s="21"/>
      <c r="P9036" s="27"/>
      <c r="Q9036" s="16"/>
      <c r="U9036" s="27"/>
    </row>
    <row r="9037" spans="2:21" x14ac:dyDescent="0.25">
      <c r="B9037"/>
      <c r="C9037"/>
      <c r="D9037" s="13"/>
      <c r="E9037" s="13"/>
      <c r="K9037" s="23"/>
      <c r="O9037" s="21"/>
      <c r="P9037" s="27"/>
      <c r="Q9037" s="16"/>
      <c r="U9037" s="27"/>
    </row>
    <row r="9038" spans="2:21" x14ac:dyDescent="0.25">
      <c r="B9038"/>
      <c r="C9038"/>
      <c r="D9038" s="13"/>
      <c r="E9038" s="13"/>
      <c r="K9038" s="23"/>
      <c r="O9038" s="21"/>
      <c r="P9038" s="27"/>
      <c r="Q9038" s="16"/>
      <c r="U9038" s="27"/>
    </row>
    <row r="9039" spans="2:21" x14ac:dyDescent="0.25">
      <c r="B9039"/>
      <c r="C9039"/>
      <c r="D9039" s="13"/>
      <c r="E9039" s="13"/>
      <c r="K9039" s="23"/>
      <c r="O9039" s="21"/>
      <c r="P9039" s="27"/>
      <c r="Q9039" s="16"/>
      <c r="U9039" s="27"/>
    </row>
    <row r="9040" spans="2:21" x14ac:dyDescent="0.25">
      <c r="B9040"/>
      <c r="C9040"/>
      <c r="D9040" s="13"/>
      <c r="E9040" s="13"/>
      <c r="K9040" s="23"/>
      <c r="O9040" s="21"/>
      <c r="P9040" s="27"/>
      <c r="Q9040" s="16"/>
      <c r="U9040" s="27"/>
    </row>
    <row r="9041" spans="2:21" x14ac:dyDescent="0.25">
      <c r="B9041"/>
      <c r="C9041"/>
      <c r="D9041" s="13"/>
      <c r="E9041" s="13"/>
      <c r="K9041" s="23"/>
      <c r="O9041" s="21"/>
      <c r="P9041" s="27"/>
      <c r="Q9041" s="16"/>
      <c r="U9041" s="27"/>
    </row>
    <row r="9042" spans="2:21" x14ac:dyDescent="0.25">
      <c r="B9042"/>
      <c r="C9042"/>
      <c r="D9042" s="13"/>
      <c r="E9042" s="13"/>
      <c r="K9042" s="23"/>
      <c r="O9042" s="21"/>
      <c r="P9042" s="27"/>
      <c r="Q9042" s="16"/>
      <c r="U9042" s="27"/>
    </row>
    <row r="9043" spans="2:21" x14ac:dyDescent="0.25">
      <c r="B9043"/>
      <c r="C9043"/>
      <c r="D9043" s="13"/>
      <c r="E9043" s="13"/>
      <c r="K9043" s="23"/>
      <c r="O9043" s="21"/>
      <c r="P9043" s="27"/>
      <c r="Q9043" s="16"/>
      <c r="U9043" s="27"/>
    </row>
    <row r="9044" spans="2:21" x14ac:dyDescent="0.25">
      <c r="B9044"/>
      <c r="C9044"/>
      <c r="D9044" s="13"/>
      <c r="E9044" s="13"/>
      <c r="K9044" s="23"/>
      <c r="O9044" s="21"/>
      <c r="P9044" s="27"/>
      <c r="Q9044" s="16"/>
      <c r="U9044" s="27"/>
    </row>
    <row r="9045" spans="2:21" x14ac:dyDescent="0.25">
      <c r="B9045"/>
      <c r="C9045"/>
      <c r="D9045" s="13"/>
      <c r="E9045" s="13"/>
      <c r="K9045" s="23"/>
      <c r="O9045" s="21"/>
      <c r="P9045" s="27"/>
      <c r="Q9045" s="16"/>
      <c r="U9045" s="27"/>
    </row>
    <row r="9046" spans="2:21" x14ac:dyDescent="0.25">
      <c r="B9046"/>
      <c r="C9046"/>
      <c r="D9046" s="13"/>
      <c r="E9046" s="13"/>
      <c r="K9046" s="23"/>
      <c r="O9046" s="21"/>
      <c r="P9046" s="27"/>
      <c r="Q9046" s="16"/>
      <c r="U9046" s="27"/>
    </row>
    <row r="9047" spans="2:21" x14ac:dyDescent="0.25">
      <c r="B9047"/>
      <c r="C9047"/>
      <c r="D9047" s="13"/>
      <c r="E9047" s="13"/>
      <c r="K9047" s="23"/>
      <c r="O9047" s="21"/>
      <c r="P9047" s="27"/>
      <c r="Q9047" s="16"/>
      <c r="U9047" s="27"/>
    </row>
    <row r="9048" spans="2:21" x14ac:dyDescent="0.25">
      <c r="B9048"/>
      <c r="C9048"/>
      <c r="D9048" s="13"/>
      <c r="E9048" s="13"/>
      <c r="K9048" s="23"/>
      <c r="O9048" s="21"/>
      <c r="P9048" s="27"/>
      <c r="Q9048" s="16"/>
      <c r="U9048" s="27"/>
    </row>
    <row r="9049" spans="2:21" x14ac:dyDescent="0.25">
      <c r="B9049"/>
      <c r="C9049"/>
      <c r="D9049" s="13"/>
      <c r="E9049" s="13"/>
      <c r="K9049" s="23"/>
      <c r="O9049" s="21"/>
      <c r="P9049" s="27"/>
      <c r="Q9049" s="16"/>
      <c r="U9049" s="27"/>
    </row>
    <row r="9050" spans="2:21" x14ac:dyDescent="0.25">
      <c r="B9050"/>
      <c r="C9050"/>
      <c r="D9050" s="13"/>
      <c r="E9050" s="13"/>
      <c r="K9050" s="23"/>
      <c r="O9050" s="21"/>
      <c r="P9050" s="27"/>
      <c r="Q9050" s="16"/>
      <c r="U9050" s="27"/>
    </row>
    <row r="9051" spans="2:21" x14ac:dyDescent="0.25">
      <c r="B9051"/>
      <c r="C9051"/>
      <c r="D9051" s="13"/>
      <c r="E9051" s="13"/>
      <c r="K9051" s="23"/>
      <c r="O9051" s="21"/>
      <c r="P9051" s="27"/>
      <c r="Q9051" s="16"/>
      <c r="U9051" s="27"/>
    </row>
    <row r="9052" spans="2:21" x14ac:dyDescent="0.25">
      <c r="B9052"/>
      <c r="C9052"/>
      <c r="D9052" s="13"/>
      <c r="E9052" s="13"/>
      <c r="K9052" s="23"/>
      <c r="O9052" s="21"/>
      <c r="P9052" s="27"/>
      <c r="Q9052" s="16"/>
      <c r="U9052" s="27"/>
    </row>
    <row r="9053" spans="2:21" x14ac:dyDescent="0.25">
      <c r="B9053"/>
      <c r="C9053"/>
      <c r="D9053" s="13"/>
      <c r="E9053" s="13"/>
      <c r="K9053" s="23"/>
      <c r="O9053" s="21"/>
      <c r="P9053" s="27"/>
      <c r="Q9053" s="16"/>
      <c r="U9053" s="27"/>
    </row>
    <row r="9054" spans="2:21" x14ac:dyDescent="0.25">
      <c r="B9054"/>
      <c r="C9054"/>
      <c r="D9054" s="13"/>
      <c r="E9054" s="13"/>
      <c r="K9054" s="23"/>
      <c r="O9054" s="21"/>
      <c r="P9054" s="27"/>
      <c r="Q9054" s="16"/>
      <c r="U9054" s="27"/>
    </row>
    <row r="9055" spans="2:21" x14ac:dyDescent="0.25">
      <c r="B9055"/>
      <c r="C9055"/>
      <c r="D9055" s="13"/>
      <c r="E9055" s="13"/>
      <c r="K9055" s="23"/>
      <c r="O9055" s="21"/>
      <c r="P9055" s="27"/>
      <c r="Q9055" s="16"/>
      <c r="U9055" s="27"/>
    </row>
    <row r="9056" spans="2:21" x14ac:dyDescent="0.25">
      <c r="B9056"/>
      <c r="C9056"/>
      <c r="D9056" s="13"/>
      <c r="E9056" s="13"/>
      <c r="K9056" s="23"/>
      <c r="O9056" s="21"/>
      <c r="P9056" s="27"/>
      <c r="Q9056" s="16"/>
      <c r="U9056" s="27"/>
    </row>
    <row r="9057" spans="2:21" x14ac:dyDescent="0.25">
      <c r="B9057"/>
      <c r="C9057"/>
      <c r="D9057" s="13"/>
      <c r="E9057" s="13"/>
      <c r="K9057" s="23"/>
      <c r="O9057" s="21"/>
      <c r="P9057" s="27"/>
      <c r="Q9057" s="16"/>
      <c r="U9057" s="27"/>
    </row>
    <row r="9058" spans="2:21" x14ac:dyDescent="0.25">
      <c r="B9058"/>
      <c r="C9058"/>
      <c r="D9058" s="13"/>
      <c r="E9058" s="13"/>
      <c r="K9058" s="23"/>
      <c r="O9058" s="21"/>
      <c r="P9058" s="27"/>
      <c r="Q9058" s="16"/>
      <c r="U9058" s="27"/>
    </row>
    <row r="9059" spans="2:21" x14ac:dyDescent="0.25">
      <c r="B9059"/>
      <c r="C9059"/>
      <c r="D9059" s="13"/>
      <c r="E9059" s="13"/>
      <c r="K9059" s="23"/>
      <c r="O9059" s="21"/>
      <c r="P9059" s="27"/>
      <c r="Q9059" s="16"/>
      <c r="U9059" s="27"/>
    </row>
    <row r="9060" spans="2:21" x14ac:dyDescent="0.25">
      <c r="B9060"/>
      <c r="C9060"/>
      <c r="D9060" s="13"/>
      <c r="E9060" s="13"/>
      <c r="K9060" s="23"/>
      <c r="O9060" s="21"/>
      <c r="P9060" s="27"/>
      <c r="Q9060" s="16"/>
      <c r="U9060" s="27"/>
    </row>
    <row r="9061" spans="2:21" x14ac:dyDescent="0.25">
      <c r="B9061"/>
      <c r="C9061"/>
      <c r="D9061" s="13"/>
      <c r="E9061" s="13"/>
      <c r="K9061" s="23"/>
      <c r="O9061" s="21"/>
      <c r="P9061" s="27"/>
      <c r="Q9061" s="16"/>
      <c r="U9061" s="27"/>
    </row>
    <row r="9062" spans="2:21" x14ac:dyDescent="0.25">
      <c r="B9062"/>
      <c r="C9062"/>
      <c r="D9062" s="13"/>
      <c r="E9062" s="13"/>
      <c r="K9062" s="23"/>
      <c r="O9062" s="21"/>
      <c r="P9062" s="27"/>
      <c r="Q9062" s="16"/>
      <c r="U9062" s="27"/>
    </row>
    <row r="9063" spans="2:21" x14ac:dyDescent="0.25">
      <c r="B9063"/>
      <c r="C9063"/>
      <c r="D9063" s="13"/>
      <c r="E9063" s="13"/>
      <c r="K9063" s="23"/>
      <c r="O9063" s="21"/>
      <c r="P9063" s="27"/>
      <c r="Q9063" s="16"/>
      <c r="U9063" s="27"/>
    </row>
    <row r="9064" spans="2:21" x14ac:dyDescent="0.25">
      <c r="B9064"/>
      <c r="C9064"/>
      <c r="D9064" s="13"/>
      <c r="E9064" s="13"/>
      <c r="K9064" s="23"/>
      <c r="O9064" s="21"/>
      <c r="P9064" s="27"/>
      <c r="Q9064" s="16"/>
      <c r="U9064" s="27"/>
    </row>
    <row r="9065" spans="2:21" x14ac:dyDescent="0.25">
      <c r="B9065"/>
      <c r="C9065"/>
      <c r="D9065" s="13"/>
      <c r="E9065" s="13"/>
      <c r="K9065" s="23"/>
      <c r="O9065" s="21"/>
      <c r="P9065" s="27"/>
      <c r="Q9065" s="16"/>
      <c r="U9065" s="27"/>
    </row>
    <row r="9066" spans="2:21" x14ac:dyDescent="0.25">
      <c r="B9066"/>
      <c r="C9066"/>
      <c r="D9066" s="13"/>
      <c r="E9066" s="13"/>
      <c r="K9066" s="23"/>
      <c r="O9066" s="21"/>
      <c r="P9066" s="27"/>
      <c r="Q9066" s="16"/>
      <c r="U9066" s="27"/>
    </row>
    <row r="9067" spans="2:21" x14ac:dyDescent="0.25">
      <c r="B9067"/>
      <c r="C9067"/>
      <c r="D9067" s="13"/>
      <c r="E9067" s="13"/>
      <c r="K9067" s="23"/>
      <c r="O9067" s="21"/>
      <c r="P9067" s="27"/>
      <c r="Q9067" s="16"/>
      <c r="U9067" s="27"/>
    </row>
    <row r="9068" spans="2:21" x14ac:dyDescent="0.25">
      <c r="B9068"/>
      <c r="C9068"/>
      <c r="D9068" s="13"/>
      <c r="E9068" s="13"/>
      <c r="K9068" s="23"/>
      <c r="O9068" s="21"/>
      <c r="P9068" s="27"/>
      <c r="Q9068" s="16"/>
      <c r="U9068" s="27"/>
    </row>
    <row r="9069" spans="2:21" x14ac:dyDescent="0.25">
      <c r="B9069"/>
      <c r="C9069"/>
      <c r="D9069" s="13"/>
      <c r="E9069" s="13"/>
      <c r="K9069" s="23"/>
      <c r="O9069" s="21"/>
      <c r="P9069" s="27"/>
      <c r="Q9069" s="16"/>
      <c r="U9069" s="27"/>
    </row>
    <row r="9070" spans="2:21" x14ac:dyDescent="0.25">
      <c r="B9070"/>
      <c r="C9070"/>
      <c r="D9070" s="13"/>
      <c r="E9070" s="13"/>
      <c r="K9070" s="23"/>
      <c r="O9070" s="21"/>
      <c r="P9070" s="27"/>
      <c r="Q9070" s="16"/>
      <c r="U9070" s="27"/>
    </row>
    <row r="9071" spans="2:21" x14ac:dyDescent="0.25">
      <c r="B9071"/>
      <c r="C9071"/>
      <c r="D9071" s="13"/>
      <c r="E9071" s="13"/>
      <c r="K9071" s="23"/>
      <c r="O9071" s="21"/>
      <c r="P9071" s="27"/>
      <c r="Q9071" s="16"/>
      <c r="U9071" s="27"/>
    </row>
    <row r="9072" spans="2:21" x14ac:dyDescent="0.25">
      <c r="B9072"/>
      <c r="C9072"/>
      <c r="D9072" s="13"/>
      <c r="E9072" s="13"/>
      <c r="K9072" s="23"/>
      <c r="O9072" s="21"/>
      <c r="P9072" s="27"/>
      <c r="Q9072" s="16"/>
      <c r="U9072" s="27"/>
    </row>
    <row r="9073" spans="2:21" x14ac:dyDescent="0.25">
      <c r="B9073"/>
      <c r="C9073"/>
      <c r="D9073" s="13"/>
      <c r="E9073" s="13"/>
      <c r="K9073" s="23"/>
      <c r="O9073" s="21"/>
      <c r="P9073" s="27"/>
      <c r="Q9073" s="16"/>
      <c r="U9073" s="27"/>
    </row>
    <row r="9074" spans="2:21" x14ac:dyDescent="0.25">
      <c r="B9074"/>
      <c r="C9074"/>
      <c r="D9074" s="13"/>
      <c r="E9074" s="13"/>
      <c r="K9074" s="23"/>
      <c r="O9074" s="21"/>
      <c r="P9074" s="27"/>
      <c r="Q9074" s="16"/>
      <c r="U9074" s="27"/>
    </row>
    <row r="9075" spans="2:21" x14ac:dyDescent="0.25">
      <c r="B9075"/>
      <c r="C9075"/>
      <c r="D9075" s="13"/>
      <c r="E9075" s="13"/>
      <c r="K9075" s="23"/>
      <c r="O9075" s="21"/>
      <c r="P9075" s="27"/>
      <c r="Q9075" s="16"/>
      <c r="U9075" s="27"/>
    </row>
    <row r="9076" spans="2:21" x14ac:dyDescent="0.25">
      <c r="B9076"/>
      <c r="C9076"/>
      <c r="D9076" s="13"/>
      <c r="E9076" s="13"/>
      <c r="K9076" s="23"/>
      <c r="O9076" s="21"/>
      <c r="P9076" s="27"/>
      <c r="Q9076" s="16"/>
      <c r="U9076" s="27"/>
    </row>
    <row r="9077" spans="2:21" x14ac:dyDescent="0.25">
      <c r="B9077"/>
      <c r="C9077"/>
      <c r="D9077" s="13"/>
      <c r="E9077" s="13"/>
      <c r="K9077" s="23"/>
      <c r="O9077" s="21"/>
      <c r="P9077" s="27"/>
      <c r="Q9077" s="16"/>
      <c r="U9077" s="27"/>
    </row>
    <row r="9078" spans="2:21" x14ac:dyDescent="0.25">
      <c r="B9078"/>
      <c r="C9078"/>
      <c r="D9078" s="13"/>
      <c r="E9078" s="13"/>
      <c r="K9078" s="23"/>
      <c r="O9078" s="21"/>
      <c r="P9078" s="27"/>
      <c r="Q9078" s="16"/>
      <c r="U9078" s="27"/>
    </row>
    <row r="9079" spans="2:21" x14ac:dyDescent="0.25">
      <c r="B9079"/>
      <c r="C9079"/>
      <c r="D9079" s="13"/>
      <c r="E9079" s="13"/>
      <c r="K9079" s="23"/>
      <c r="O9079" s="21"/>
      <c r="P9079" s="27"/>
      <c r="Q9079" s="16"/>
      <c r="U9079" s="27"/>
    </row>
    <row r="9080" spans="2:21" x14ac:dyDescent="0.25">
      <c r="B9080"/>
      <c r="C9080"/>
      <c r="D9080" s="13"/>
      <c r="E9080" s="13"/>
      <c r="K9080" s="23"/>
      <c r="O9080" s="21"/>
      <c r="P9080" s="27"/>
      <c r="Q9080" s="16"/>
      <c r="U9080" s="27"/>
    </row>
    <row r="9081" spans="2:21" x14ac:dyDescent="0.25">
      <c r="B9081"/>
      <c r="C9081"/>
      <c r="D9081" s="13"/>
      <c r="E9081" s="13"/>
      <c r="K9081" s="23"/>
      <c r="O9081" s="21"/>
      <c r="P9081" s="27"/>
      <c r="Q9081" s="16"/>
      <c r="U9081" s="27"/>
    </row>
    <row r="9082" spans="2:21" x14ac:dyDescent="0.25">
      <c r="B9082"/>
      <c r="C9082"/>
      <c r="D9082" s="13"/>
      <c r="E9082" s="13"/>
      <c r="K9082" s="23"/>
      <c r="O9082" s="21"/>
      <c r="P9082" s="27"/>
      <c r="Q9082" s="16"/>
      <c r="U9082" s="27"/>
    </row>
    <row r="9083" spans="2:21" x14ac:dyDescent="0.25">
      <c r="B9083"/>
      <c r="C9083"/>
      <c r="D9083" s="13"/>
      <c r="E9083" s="13"/>
      <c r="K9083" s="23"/>
      <c r="O9083" s="21"/>
      <c r="P9083" s="27"/>
      <c r="Q9083" s="16"/>
      <c r="U9083" s="27"/>
    </row>
    <row r="9084" spans="2:21" x14ac:dyDescent="0.25">
      <c r="B9084"/>
      <c r="C9084"/>
      <c r="D9084" s="13"/>
      <c r="E9084" s="13"/>
      <c r="K9084" s="23"/>
      <c r="O9084" s="21"/>
      <c r="P9084" s="27"/>
      <c r="Q9084" s="16"/>
      <c r="U9084" s="27"/>
    </row>
    <row r="9085" spans="2:21" x14ac:dyDescent="0.25">
      <c r="B9085"/>
      <c r="C9085"/>
      <c r="D9085" s="13"/>
      <c r="E9085" s="13"/>
      <c r="K9085" s="23"/>
      <c r="O9085" s="21"/>
      <c r="P9085" s="27"/>
      <c r="Q9085" s="16"/>
      <c r="U9085" s="27"/>
    </row>
    <row r="9086" spans="2:21" x14ac:dyDescent="0.25">
      <c r="B9086"/>
      <c r="C9086"/>
      <c r="D9086" s="13"/>
      <c r="E9086" s="13"/>
      <c r="K9086" s="23"/>
      <c r="O9086" s="21"/>
      <c r="P9086" s="27"/>
      <c r="Q9086" s="16"/>
      <c r="U9086" s="27"/>
    </row>
    <row r="9087" spans="2:21" x14ac:dyDescent="0.25">
      <c r="B9087"/>
      <c r="C9087"/>
      <c r="D9087" s="13"/>
      <c r="E9087" s="13"/>
      <c r="K9087" s="23"/>
      <c r="O9087" s="21"/>
      <c r="P9087" s="27"/>
      <c r="Q9087" s="16"/>
      <c r="U9087" s="27"/>
    </row>
    <row r="9088" spans="2:21" x14ac:dyDescent="0.25">
      <c r="B9088"/>
      <c r="C9088"/>
      <c r="D9088" s="13"/>
      <c r="E9088" s="13"/>
      <c r="K9088" s="23"/>
      <c r="O9088" s="21"/>
      <c r="P9088" s="27"/>
      <c r="Q9088" s="16"/>
      <c r="U9088" s="27"/>
    </row>
    <row r="9089" spans="2:21" x14ac:dyDescent="0.25">
      <c r="B9089"/>
      <c r="C9089"/>
      <c r="D9089" s="13"/>
      <c r="E9089" s="13"/>
      <c r="K9089" s="23"/>
      <c r="O9089" s="21"/>
      <c r="P9089" s="27"/>
      <c r="Q9089" s="16"/>
      <c r="U9089" s="27"/>
    </row>
    <row r="9090" spans="2:21" x14ac:dyDescent="0.25">
      <c r="B9090"/>
      <c r="C9090"/>
      <c r="D9090" s="13"/>
      <c r="E9090" s="13"/>
      <c r="K9090" s="23"/>
      <c r="O9090" s="21"/>
      <c r="P9090" s="27"/>
      <c r="Q9090" s="16"/>
      <c r="U9090" s="27"/>
    </row>
    <row r="9091" spans="2:21" x14ac:dyDescent="0.25">
      <c r="B9091"/>
      <c r="C9091"/>
      <c r="D9091" s="13"/>
      <c r="E9091" s="13"/>
      <c r="K9091" s="23"/>
      <c r="O9091" s="21"/>
      <c r="P9091" s="27"/>
      <c r="Q9091" s="16"/>
      <c r="U9091" s="27"/>
    </row>
    <row r="9092" spans="2:21" x14ac:dyDescent="0.25">
      <c r="B9092"/>
      <c r="C9092"/>
      <c r="D9092" s="13"/>
      <c r="E9092" s="13"/>
      <c r="K9092" s="23"/>
      <c r="O9092" s="21"/>
      <c r="P9092" s="27"/>
      <c r="Q9092" s="16"/>
      <c r="U9092" s="27"/>
    </row>
    <row r="9093" spans="2:21" x14ac:dyDescent="0.25">
      <c r="B9093"/>
      <c r="C9093"/>
      <c r="D9093" s="13"/>
      <c r="E9093" s="13"/>
      <c r="K9093" s="23"/>
      <c r="O9093" s="21"/>
      <c r="P9093" s="27"/>
      <c r="Q9093" s="16"/>
      <c r="U9093" s="27"/>
    </row>
    <row r="9094" spans="2:21" x14ac:dyDescent="0.25">
      <c r="B9094"/>
      <c r="C9094"/>
      <c r="D9094" s="13"/>
      <c r="E9094" s="13"/>
      <c r="K9094" s="23"/>
      <c r="O9094" s="21"/>
      <c r="P9094" s="27"/>
      <c r="Q9094" s="16"/>
      <c r="U9094" s="27"/>
    </row>
    <row r="9095" spans="2:21" x14ac:dyDescent="0.25">
      <c r="B9095"/>
      <c r="C9095"/>
      <c r="D9095" s="13"/>
      <c r="E9095" s="13"/>
      <c r="K9095" s="23"/>
      <c r="O9095" s="21"/>
      <c r="P9095" s="27"/>
      <c r="Q9095" s="16"/>
      <c r="U9095" s="27"/>
    </row>
    <row r="9096" spans="2:21" x14ac:dyDescent="0.25">
      <c r="B9096"/>
      <c r="C9096"/>
      <c r="D9096" s="13"/>
      <c r="E9096" s="13"/>
      <c r="K9096" s="23"/>
      <c r="O9096" s="21"/>
      <c r="P9096" s="27"/>
      <c r="Q9096" s="16"/>
      <c r="U9096" s="27"/>
    </row>
    <row r="9097" spans="2:21" x14ac:dyDescent="0.25">
      <c r="B9097"/>
      <c r="C9097"/>
      <c r="D9097" s="13"/>
      <c r="E9097" s="13"/>
      <c r="K9097" s="23"/>
      <c r="O9097" s="21"/>
      <c r="P9097" s="27"/>
      <c r="Q9097" s="16"/>
      <c r="U9097" s="27"/>
    </row>
    <row r="9098" spans="2:21" x14ac:dyDescent="0.25">
      <c r="B9098"/>
      <c r="C9098"/>
      <c r="D9098" s="13"/>
      <c r="E9098" s="13"/>
      <c r="K9098" s="23"/>
      <c r="O9098" s="21"/>
      <c r="P9098" s="27"/>
      <c r="Q9098" s="16"/>
      <c r="U9098" s="27"/>
    </row>
    <row r="9099" spans="2:21" x14ac:dyDescent="0.25">
      <c r="B9099"/>
      <c r="C9099"/>
      <c r="D9099" s="13"/>
      <c r="E9099" s="13"/>
      <c r="K9099" s="23"/>
      <c r="O9099" s="21"/>
      <c r="P9099" s="27"/>
      <c r="Q9099" s="16"/>
      <c r="U9099" s="27"/>
    </row>
    <row r="9100" spans="2:21" x14ac:dyDescent="0.25">
      <c r="B9100"/>
      <c r="C9100"/>
      <c r="D9100" s="13"/>
      <c r="E9100" s="13"/>
      <c r="K9100" s="23"/>
      <c r="O9100" s="21"/>
      <c r="P9100" s="27"/>
      <c r="Q9100" s="16"/>
      <c r="U9100" s="27"/>
    </row>
    <row r="9101" spans="2:21" x14ac:dyDescent="0.25">
      <c r="B9101"/>
      <c r="C9101"/>
      <c r="D9101" s="13"/>
      <c r="E9101" s="13"/>
      <c r="K9101" s="23"/>
      <c r="O9101" s="21"/>
      <c r="P9101" s="27"/>
      <c r="Q9101" s="16"/>
      <c r="U9101" s="27"/>
    </row>
    <row r="9102" spans="2:21" x14ac:dyDescent="0.25">
      <c r="B9102"/>
      <c r="C9102"/>
      <c r="D9102" s="13"/>
      <c r="E9102" s="13"/>
      <c r="K9102" s="23"/>
      <c r="O9102" s="21"/>
      <c r="P9102" s="27"/>
      <c r="Q9102" s="16"/>
      <c r="U9102" s="27"/>
    </row>
    <row r="9103" spans="2:21" x14ac:dyDescent="0.25">
      <c r="B9103"/>
      <c r="C9103"/>
      <c r="D9103" s="13"/>
      <c r="E9103" s="13"/>
      <c r="K9103" s="23"/>
      <c r="O9103" s="21"/>
      <c r="P9103" s="27"/>
      <c r="Q9103" s="16"/>
      <c r="U9103" s="27"/>
    </row>
    <row r="9104" spans="2:21" x14ac:dyDescent="0.25">
      <c r="B9104"/>
      <c r="C9104"/>
      <c r="D9104" s="13"/>
      <c r="E9104" s="13"/>
      <c r="K9104" s="23"/>
      <c r="O9104" s="21"/>
      <c r="P9104" s="27"/>
      <c r="Q9104" s="16"/>
      <c r="U9104" s="27"/>
    </row>
    <row r="9105" spans="2:21" x14ac:dyDescent="0.25">
      <c r="B9105"/>
      <c r="C9105"/>
      <c r="D9105" s="13"/>
      <c r="E9105" s="13"/>
      <c r="K9105" s="23"/>
      <c r="O9105" s="21"/>
      <c r="P9105" s="27"/>
      <c r="Q9105" s="16"/>
      <c r="U9105" s="27"/>
    </row>
    <row r="9106" spans="2:21" x14ac:dyDescent="0.25">
      <c r="B9106"/>
      <c r="C9106"/>
      <c r="D9106" s="13"/>
      <c r="E9106" s="13"/>
      <c r="K9106" s="23"/>
      <c r="O9106" s="21"/>
      <c r="P9106" s="27"/>
      <c r="Q9106" s="16"/>
      <c r="U9106" s="27"/>
    </row>
    <row r="9107" spans="2:21" x14ac:dyDescent="0.25">
      <c r="B9107"/>
      <c r="C9107"/>
      <c r="D9107" s="13"/>
      <c r="E9107" s="13"/>
      <c r="K9107" s="23"/>
      <c r="O9107" s="21"/>
      <c r="P9107" s="27"/>
      <c r="Q9107" s="16"/>
      <c r="U9107" s="27"/>
    </row>
    <row r="9108" spans="2:21" x14ac:dyDescent="0.25">
      <c r="B9108"/>
      <c r="C9108"/>
      <c r="D9108" s="13"/>
      <c r="E9108" s="13"/>
      <c r="K9108" s="23"/>
      <c r="O9108" s="21"/>
      <c r="P9108" s="27"/>
      <c r="Q9108" s="16"/>
      <c r="U9108" s="27"/>
    </row>
    <row r="9109" spans="2:21" x14ac:dyDescent="0.25">
      <c r="B9109"/>
      <c r="C9109"/>
      <c r="D9109" s="13"/>
      <c r="E9109" s="13"/>
      <c r="K9109" s="23"/>
      <c r="O9109" s="21"/>
      <c r="P9109" s="27"/>
      <c r="Q9109" s="16"/>
      <c r="U9109" s="27"/>
    </row>
    <row r="9110" spans="2:21" x14ac:dyDescent="0.25">
      <c r="B9110"/>
      <c r="C9110"/>
      <c r="D9110" s="13"/>
      <c r="E9110" s="13"/>
      <c r="K9110" s="23"/>
      <c r="O9110" s="21"/>
      <c r="P9110" s="27"/>
      <c r="Q9110" s="16"/>
      <c r="U9110" s="27"/>
    </row>
    <row r="9111" spans="2:21" x14ac:dyDescent="0.25">
      <c r="B9111"/>
      <c r="C9111"/>
      <c r="D9111" s="13"/>
      <c r="E9111" s="13"/>
      <c r="K9111" s="23"/>
      <c r="O9111" s="21"/>
      <c r="P9111" s="27"/>
      <c r="Q9111" s="16"/>
      <c r="U9111" s="27"/>
    </row>
    <row r="9112" spans="2:21" x14ac:dyDescent="0.25">
      <c r="B9112"/>
      <c r="C9112"/>
      <c r="D9112" s="13"/>
      <c r="E9112" s="13"/>
      <c r="K9112" s="23"/>
      <c r="O9112" s="21"/>
      <c r="P9112" s="27"/>
      <c r="Q9112" s="16"/>
      <c r="U9112" s="27"/>
    </row>
    <row r="9113" spans="2:21" x14ac:dyDescent="0.25">
      <c r="B9113"/>
      <c r="C9113"/>
      <c r="D9113" s="13"/>
      <c r="E9113" s="13"/>
      <c r="K9113" s="23"/>
      <c r="O9113" s="21"/>
      <c r="P9113" s="27"/>
      <c r="Q9113" s="16"/>
      <c r="U9113" s="27"/>
    </row>
    <row r="9114" spans="2:21" x14ac:dyDescent="0.25">
      <c r="B9114"/>
      <c r="C9114"/>
      <c r="D9114" s="13"/>
      <c r="E9114" s="13"/>
      <c r="K9114" s="23"/>
      <c r="O9114" s="21"/>
      <c r="P9114" s="27"/>
      <c r="Q9114" s="16"/>
      <c r="U9114" s="27"/>
    </row>
    <row r="9115" spans="2:21" x14ac:dyDescent="0.25">
      <c r="B9115"/>
      <c r="C9115"/>
      <c r="D9115" s="13"/>
      <c r="E9115" s="13"/>
      <c r="K9115" s="23"/>
      <c r="O9115" s="21"/>
      <c r="P9115" s="27"/>
      <c r="Q9115" s="16"/>
      <c r="U9115" s="27"/>
    </row>
    <row r="9116" spans="2:21" x14ac:dyDescent="0.25">
      <c r="B9116"/>
      <c r="C9116"/>
      <c r="D9116" s="13"/>
      <c r="E9116" s="13"/>
      <c r="K9116" s="23"/>
      <c r="O9116" s="21"/>
      <c r="P9116" s="27"/>
      <c r="Q9116" s="16"/>
      <c r="U9116" s="27"/>
    </row>
    <row r="9117" spans="2:21" x14ac:dyDescent="0.25">
      <c r="B9117"/>
      <c r="C9117"/>
      <c r="D9117" s="13"/>
      <c r="E9117" s="13"/>
      <c r="K9117" s="23"/>
      <c r="O9117" s="21"/>
      <c r="P9117" s="27"/>
      <c r="Q9117" s="16"/>
      <c r="U9117" s="27"/>
    </row>
    <row r="9118" spans="2:21" x14ac:dyDescent="0.25">
      <c r="B9118"/>
      <c r="C9118"/>
      <c r="D9118" s="13"/>
      <c r="E9118" s="13"/>
      <c r="K9118" s="23"/>
      <c r="O9118" s="21"/>
      <c r="P9118" s="27"/>
      <c r="Q9118" s="16"/>
      <c r="U9118" s="27"/>
    </row>
    <row r="9119" spans="2:21" x14ac:dyDescent="0.25">
      <c r="B9119"/>
      <c r="C9119"/>
      <c r="D9119" s="13"/>
      <c r="E9119" s="13"/>
      <c r="K9119" s="23"/>
      <c r="O9119" s="21"/>
      <c r="P9119" s="27"/>
      <c r="Q9119" s="16"/>
      <c r="U9119" s="27"/>
    </row>
    <row r="9120" spans="2:21" x14ac:dyDescent="0.25">
      <c r="B9120"/>
      <c r="C9120"/>
      <c r="D9120" s="13"/>
      <c r="E9120" s="13"/>
      <c r="K9120" s="23"/>
      <c r="O9120" s="21"/>
      <c r="P9120" s="27"/>
      <c r="Q9120" s="16"/>
      <c r="U9120" s="27"/>
    </row>
    <row r="9121" spans="2:21" x14ac:dyDescent="0.25">
      <c r="B9121"/>
      <c r="C9121"/>
      <c r="D9121" s="13"/>
      <c r="E9121" s="13"/>
      <c r="K9121" s="23"/>
      <c r="O9121" s="21"/>
      <c r="P9121" s="27"/>
      <c r="Q9121" s="16"/>
      <c r="U9121" s="27"/>
    </row>
    <row r="9122" spans="2:21" x14ac:dyDescent="0.25">
      <c r="B9122"/>
      <c r="C9122"/>
      <c r="D9122" s="13"/>
      <c r="E9122" s="13"/>
      <c r="K9122" s="23"/>
      <c r="O9122" s="21"/>
      <c r="P9122" s="27"/>
      <c r="Q9122" s="16"/>
      <c r="U9122" s="27"/>
    </row>
    <row r="9123" spans="2:21" x14ac:dyDescent="0.25">
      <c r="B9123"/>
      <c r="C9123"/>
      <c r="D9123" s="13"/>
      <c r="E9123" s="13"/>
      <c r="K9123" s="23"/>
      <c r="O9123" s="21"/>
      <c r="P9123" s="27"/>
      <c r="Q9123" s="16"/>
      <c r="U9123" s="27"/>
    </row>
    <row r="9124" spans="2:21" x14ac:dyDescent="0.25">
      <c r="B9124"/>
      <c r="C9124"/>
      <c r="D9124" s="13"/>
      <c r="E9124" s="13"/>
      <c r="K9124" s="23"/>
      <c r="O9124" s="21"/>
      <c r="P9124" s="27"/>
      <c r="Q9124" s="16"/>
      <c r="U9124" s="27"/>
    </row>
    <row r="9125" spans="2:21" x14ac:dyDescent="0.25">
      <c r="B9125"/>
      <c r="C9125"/>
      <c r="D9125" s="13"/>
      <c r="E9125" s="13"/>
      <c r="K9125" s="23"/>
      <c r="O9125" s="21"/>
      <c r="P9125" s="27"/>
      <c r="Q9125" s="16"/>
      <c r="U9125" s="27"/>
    </row>
    <row r="9126" spans="2:21" x14ac:dyDescent="0.25">
      <c r="B9126"/>
      <c r="C9126"/>
      <c r="D9126" s="13"/>
      <c r="E9126" s="13"/>
      <c r="K9126" s="23"/>
      <c r="O9126" s="21"/>
      <c r="P9126" s="27"/>
      <c r="Q9126" s="16"/>
      <c r="U9126" s="27"/>
    </row>
    <row r="9127" spans="2:21" x14ac:dyDescent="0.25">
      <c r="B9127"/>
      <c r="C9127"/>
      <c r="D9127" s="13"/>
      <c r="E9127" s="13"/>
      <c r="K9127" s="23"/>
      <c r="O9127" s="21"/>
      <c r="P9127" s="27"/>
      <c r="Q9127" s="16"/>
      <c r="U9127" s="27"/>
    </row>
    <row r="9128" spans="2:21" x14ac:dyDescent="0.25">
      <c r="B9128"/>
      <c r="C9128"/>
      <c r="D9128" s="13"/>
      <c r="E9128" s="13"/>
      <c r="K9128" s="23"/>
      <c r="O9128" s="21"/>
      <c r="P9128" s="27"/>
      <c r="Q9128" s="16"/>
      <c r="U9128" s="27"/>
    </row>
    <row r="9129" spans="2:21" x14ac:dyDescent="0.25">
      <c r="B9129"/>
      <c r="C9129"/>
      <c r="D9129" s="13"/>
      <c r="E9129" s="13"/>
      <c r="K9129" s="23"/>
      <c r="O9129" s="21"/>
      <c r="P9129" s="27"/>
      <c r="Q9129" s="16"/>
      <c r="U9129" s="27"/>
    </row>
    <row r="9130" spans="2:21" x14ac:dyDescent="0.25">
      <c r="B9130"/>
      <c r="C9130"/>
      <c r="D9130" s="13"/>
      <c r="E9130" s="13"/>
      <c r="K9130" s="23"/>
      <c r="O9130" s="21"/>
      <c r="P9130" s="27"/>
      <c r="Q9130" s="16"/>
      <c r="U9130" s="27"/>
    </row>
    <row r="9131" spans="2:21" x14ac:dyDescent="0.25">
      <c r="B9131"/>
      <c r="C9131"/>
      <c r="D9131" s="13"/>
      <c r="E9131" s="13"/>
      <c r="K9131" s="23"/>
      <c r="O9131" s="21"/>
      <c r="P9131" s="27"/>
      <c r="Q9131" s="16"/>
      <c r="U9131" s="27"/>
    </row>
    <row r="9132" spans="2:21" x14ac:dyDescent="0.25">
      <c r="B9132"/>
      <c r="C9132"/>
      <c r="D9132" s="13"/>
      <c r="E9132" s="13"/>
      <c r="K9132" s="23"/>
      <c r="O9132" s="21"/>
      <c r="P9132" s="27"/>
      <c r="Q9132" s="16"/>
      <c r="U9132" s="27"/>
    </row>
    <row r="9133" spans="2:21" x14ac:dyDescent="0.25">
      <c r="B9133"/>
      <c r="C9133"/>
      <c r="D9133" s="13"/>
      <c r="E9133" s="13"/>
      <c r="K9133" s="23"/>
      <c r="O9133" s="21"/>
      <c r="P9133" s="27"/>
      <c r="Q9133" s="16"/>
      <c r="U9133" s="27"/>
    </row>
    <row r="9134" spans="2:21" x14ac:dyDescent="0.25">
      <c r="B9134"/>
      <c r="C9134"/>
      <c r="D9134" s="13"/>
      <c r="E9134" s="13"/>
      <c r="K9134" s="23"/>
      <c r="O9134" s="21"/>
      <c r="P9134" s="27"/>
      <c r="Q9134" s="16"/>
      <c r="U9134" s="27"/>
    </row>
    <row r="9135" spans="2:21" x14ac:dyDescent="0.25">
      <c r="B9135"/>
      <c r="C9135"/>
      <c r="D9135" s="13"/>
      <c r="E9135" s="13"/>
      <c r="K9135" s="23"/>
      <c r="O9135" s="21"/>
      <c r="P9135" s="27"/>
      <c r="Q9135" s="16"/>
      <c r="U9135" s="27"/>
    </row>
    <row r="9136" spans="2:21" x14ac:dyDescent="0.25">
      <c r="B9136"/>
      <c r="C9136"/>
      <c r="D9136" s="13"/>
      <c r="E9136" s="13"/>
      <c r="K9136" s="23"/>
      <c r="O9136" s="21"/>
      <c r="P9136" s="27"/>
      <c r="Q9136" s="16"/>
      <c r="U9136" s="27"/>
    </row>
    <row r="9137" spans="2:21" x14ac:dyDescent="0.25">
      <c r="B9137"/>
      <c r="C9137"/>
      <c r="D9137" s="13"/>
      <c r="E9137" s="13"/>
      <c r="K9137" s="23"/>
      <c r="O9137" s="21"/>
      <c r="P9137" s="27"/>
      <c r="Q9137" s="16"/>
      <c r="U9137" s="27"/>
    </row>
    <row r="9138" spans="2:21" x14ac:dyDescent="0.25">
      <c r="B9138"/>
      <c r="C9138"/>
      <c r="D9138" s="13"/>
      <c r="E9138" s="13"/>
      <c r="K9138" s="23"/>
      <c r="O9138" s="21"/>
      <c r="P9138" s="27"/>
      <c r="Q9138" s="16"/>
      <c r="U9138" s="27"/>
    </row>
    <row r="9139" spans="2:21" x14ac:dyDescent="0.25">
      <c r="B9139"/>
      <c r="C9139"/>
      <c r="D9139" s="13"/>
      <c r="E9139" s="13"/>
      <c r="K9139" s="23"/>
      <c r="O9139" s="21"/>
      <c r="P9139" s="27"/>
      <c r="Q9139" s="16"/>
      <c r="U9139" s="27"/>
    </row>
    <row r="9140" spans="2:21" x14ac:dyDescent="0.25">
      <c r="B9140"/>
      <c r="C9140"/>
      <c r="D9140" s="13"/>
      <c r="E9140" s="13"/>
      <c r="K9140" s="23"/>
      <c r="O9140" s="21"/>
      <c r="P9140" s="27"/>
      <c r="Q9140" s="16"/>
      <c r="U9140" s="27"/>
    </row>
    <row r="9141" spans="2:21" x14ac:dyDescent="0.25">
      <c r="B9141"/>
      <c r="C9141"/>
      <c r="D9141" s="13"/>
      <c r="E9141" s="13"/>
      <c r="K9141" s="23"/>
      <c r="O9141" s="21"/>
      <c r="P9141" s="27"/>
      <c r="Q9141" s="16"/>
      <c r="U9141" s="27"/>
    </row>
    <row r="9142" spans="2:21" x14ac:dyDescent="0.25">
      <c r="B9142"/>
      <c r="C9142"/>
      <c r="D9142" s="13"/>
      <c r="E9142" s="13"/>
      <c r="K9142" s="23"/>
      <c r="O9142" s="21"/>
      <c r="P9142" s="27"/>
      <c r="Q9142" s="16"/>
      <c r="U9142" s="27"/>
    </row>
    <row r="9143" spans="2:21" x14ac:dyDescent="0.25">
      <c r="B9143"/>
      <c r="C9143"/>
      <c r="D9143" s="13"/>
      <c r="E9143" s="13"/>
      <c r="K9143" s="23"/>
      <c r="O9143" s="21"/>
      <c r="P9143" s="27"/>
      <c r="Q9143" s="16"/>
      <c r="U9143" s="27"/>
    </row>
    <row r="9144" spans="2:21" x14ac:dyDescent="0.25">
      <c r="B9144"/>
      <c r="C9144"/>
      <c r="D9144" s="13"/>
      <c r="E9144" s="13"/>
      <c r="K9144" s="23"/>
      <c r="O9144" s="21"/>
      <c r="P9144" s="27"/>
      <c r="Q9144" s="16"/>
      <c r="U9144" s="27"/>
    </row>
    <row r="9145" spans="2:21" x14ac:dyDescent="0.25">
      <c r="B9145"/>
      <c r="C9145"/>
      <c r="D9145" s="13"/>
      <c r="E9145" s="13"/>
      <c r="K9145" s="23"/>
      <c r="O9145" s="21"/>
      <c r="P9145" s="27"/>
      <c r="Q9145" s="16"/>
      <c r="U9145" s="27"/>
    </row>
    <row r="9146" spans="2:21" x14ac:dyDescent="0.25">
      <c r="B9146"/>
      <c r="C9146"/>
      <c r="D9146" s="13"/>
      <c r="E9146" s="13"/>
      <c r="K9146" s="23"/>
      <c r="O9146" s="21"/>
      <c r="P9146" s="27"/>
      <c r="Q9146" s="16"/>
      <c r="U9146" s="27"/>
    </row>
    <row r="9147" spans="2:21" x14ac:dyDescent="0.25">
      <c r="B9147"/>
      <c r="C9147"/>
      <c r="D9147" s="13"/>
      <c r="E9147" s="13"/>
      <c r="K9147" s="23"/>
      <c r="O9147" s="21"/>
      <c r="P9147" s="27"/>
      <c r="Q9147" s="16"/>
      <c r="U9147" s="27"/>
    </row>
    <row r="9148" spans="2:21" x14ac:dyDescent="0.25">
      <c r="B9148"/>
      <c r="C9148"/>
      <c r="D9148" s="13"/>
      <c r="E9148" s="13"/>
      <c r="K9148" s="23"/>
      <c r="O9148" s="21"/>
      <c r="P9148" s="27"/>
      <c r="Q9148" s="16"/>
      <c r="U9148" s="27"/>
    </row>
    <row r="9149" spans="2:21" x14ac:dyDescent="0.25">
      <c r="B9149"/>
      <c r="C9149"/>
      <c r="D9149" s="13"/>
      <c r="E9149" s="13"/>
      <c r="K9149" s="23"/>
      <c r="O9149" s="21"/>
      <c r="P9149" s="27"/>
      <c r="Q9149" s="16"/>
      <c r="U9149" s="27"/>
    </row>
    <row r="9150" spans="2:21" x14ac:dyDescent="0.25">
      <c r="B9150"/>
      <c r="C9150"/>
      <c r="D9150" s="13"/>
      <c r="E9150" s="13"/>
      <c r="K9150" s="23"/>
      <c r="O9150" s="21"/>
      <c r="P9150" s="27"/>
      <c r="Q9150" s="16"/>
      <c r="U9150" s="27"/>
    </row>
    <row r="9151" spans="2:21" x14ac:dyDescent="0.25">
      <c r="B9151"/>
      <c r="C9151"/>
      <c r="D9151" s="13"/>
      <c r="E9151" s="13"/>
      <c r="K9151" s="23"/>
      <c r="O9151" s="21"/>
      <c r="P9151" s="27"/>
      <c r="Q9151" s="16"/>
      <c r="U9151" s="27"/>
    </row>
    <row r="9152" spans="2:21" x14ac:dyDescent="0.25">
      <c r="B9152"/>
      <c r="C9152"/>
      <c r="D9152" s="13"/>
      <c r="E9152" s="13"/>
      <c r="K9152" s="23"/>
      <c r="O9152" s="21"/>
      <c r="P9152" s="27"/>
      <c r="Q9152" s="16"/>
      <c r="U9152" s="27"/>
    </row>
    <row r="9153" spans="2:21" x14ac:dyDescent="0.25">
      <c r="B9153"/>
      <c r="C9153"/>
      <c r="D9153" s="13"/>
      <c r="E9153" s="13"/>
      <c r="K9153" s="23"/>
      <c r="O9153" s="21"/>
      <c r="P9153" s="27"/>
      <c r="Q9153" s="16"/>
      <c r="U9153" s="27"/>
    </row>
    <row r="9154" spans="2:21" x14ac:dyDescent="0.25">
      <c r="B9154"/>
      <c r="C9154"/>
      <c r="D9154" s="13"/>
      <c r="E9154" s="13"/>
      <c r="K9154" s="23"/>
      <c r="O9154" s="21"/>
      <c r="P9154" s="27"/>
      <c r="Q9154" s="16"/>
      <c r="U9154" s="27"/>
    </row>
    <row r="9155" spans="2:21" x14ac:dyDescent="0.25">
      <c r="B9155"/>
      <c r="C9155"/>
      <c r="D9155" s="13"/>
      <c r="E9155" s="13"/>
      <c r="K9155" s="23"/>
      <c r="O9155" s="21"/>
      <c r="P9155" s="27"/>
      <c r="Q9155" s="16"/>
      <c r="U9155" s="27"/>
    </row>
    <row r="9156" spans="2:21" x14ac:dyDescent="0.25">
      <c r="B9156"/>
      <c r="C9156"/>
      <c r="D9156" s="13"/>
      <c r="E9156" s="13"/>
      <c r="K9156" s="23"/>
      <c r="O9156" s="21"/>
      <c r="P9156" s="27"/>
      <c r="Q9156" s="16"/>
      <c r="U9156" s="27"/>
    </row>
    <row r="9157" spans="2:21" x14ac:dyDescent="0.25">
      <c r="B9157"/>
      <c r="C9157"/>
      <c r="D9157" s="13"/>
      <c r="E9157" s="13"/>
      <c r="K9157" s="23"/>
      <c r="O9157" s="21"/>
      <c r="P9157" s="27"/>
      <c r="Q9157" s="16"/>
      <c r="U9157" s="27"/>
    </row>
    <row r="9158" spans="2:21" x14ac:dyDescent="0.25">
      <c r="B9158"/>
      <c r="C9158"/>
      <c r="D9158" s="13"/>
      <c r="E9158" s="13"/>
      <c r="K9158" s="23"/>
      <c r="O9158" s="21"/>
      <c r="P9158" s="27"/>
      <c r="Q9158" s="16"/>
      <c r="U9158" s="27"/>
    </row>
    <row r="9159" spans="2:21" x14ac:dyDescent="0.25">
      <c r="B9159"/>
      <c r="C9159"/>
      <c r="D9159" s="13"/>
      <c r="E9159" s="13"/>
      <c r="K9159" s="23"/>
      <c r="O9159" s="21"/>
      <c r="P9159" s="27"/>
      <c r="Q9159" s="16"/>
      <c r="U9159" s="27"/>
    </row>
    <row r="9160" spans="2:21" x14ac:dyDescent="0.25">
      <c r="B9160"/>
      <c r="C9160"/>
      <c r="D9160" s="13"/>
      <c r="E9160" s="13"/>
      <c r="K9160" s="23"/>
      <c r="O9160" s="21"/>
      <c r="P9160" s="27"/>
      <c r="Q9160" s="16"/>
      <c r="U9160" s="27"/>
    </row>
    <row r="9161" spans="2:21" x14ac:dyDescent="0.25">
      <c r="B9161"/>
      <c r="C9161"/>
      <c r="D9161" s="13"/>
      <c r="E9161" s="13"/>
      <c r="K9161" s="23"/>
      <c r="O9161" s="21"/>
      <c r="P9161" s="27"/>
      <c r="Q9161" s="16"/>
      <c r="U9161" s="27"/>
    </row>
    <row r="9162" spans="2:21" x14ac:dyDescent="0.25">
      <c r="B9162"/>
      <c r="C9162"/>
      <c r="D9162" s="13"/>
      <c r="E9162" s="13"/>
      <c r="K9162" s="23"/>
      <c r="O9162" s="21"/>
      <c r="P9162" s="27"/>
      <c r="Q9162" s="16"/>
      <c r="U9162" s="27"/>
    </row>
    <row r="9163" spans="2:21" x14ac:dyDescent="0.25">
      <c r="B9163"/>
      <c r="C9163"/>
      <c r="D9163" s="13"/>
      <c r="E9163" s="13"/>
      <c r="K9163" s="23"/>
      <c r="O9163" s="21"/>
      <c r="P9163" s="27"/>
      <c r="Q9163" s="16"/>
      <c r="U9163" s="27"/>
    </row>
    <row r="9164" spans="2:21" x14ac:dyDescent="0.25">
      <c r="B9164"/>
      <c r="C9164"/>
      <c r="D9164" s="13"/>
      <c r="E9164" s="13"/>
      <c r="K9164" s="23"/>
      <c r="O9164" s="21"/>
      <c r="P9164" s="27"/>
      <c r="Q9164" s="16"/>
      <c r="U9164" s="27"/>
    </row>
    <row r="9165" spans="2:21" x14ac:dyDescent="0.25">
      <c r="B9165"/>
      <c r="C9165"/>
      <c r="D9165" s="13"/>
      <c r="E9165" s="13"/>
      <c r="K9165" s="23"/>
      <c r="O9165" s="21"/>
      <c r="P9165" s="27"/>
      <c r="Q9165" s="16"/>
      <c r="U9165" s="27"/>
    </row>
    <row r="9166" spans="2:21" x14ac:dyDescent="0.25">
      <c r="B9166"/>
      <c r="C9166"/>
      <c r="D9166" s="13"/>
      <c r="E9166" s="13"/>
      <c r="K9166" s="23"/>
      <c r="O9166" s="21"/>
      <c r="P9166" s="27"/>
      <c r="Q9166" s="16"/>
      <c r="U9166" s="27"/>
    </row>
    <row r="9167" spans="2:21" x14ac:dyDescent="0.25">
      <c r="B9167"/>
      <c r="C9167"/>
      <c r="D9167" s="13"/>
      <c r="E9167" s="13"/>
      <c r="K9167" s="23"/>
      <c r="O9167" s="21"/>
      <c r="P9167" s="27"/>
      <c r="Q9167" s="16"/>
      <c r="U9167" s="27"/>
    </row>
    <row r="9168" spans="2:21" x14ac:dyDescent="0.25">
      <c r="B9168"/>
      <c r="C9168"/>
      <c r="D9168" s="13"/>
      <c r="E9168" s="13"/>
      <c r="K9168" s="23"/>
      <c r="O9168" s="21"/>
      <c r="P9168" s="27"/>
      <c r="Q9168" s="16"/>
      <c r="U9168" s="27"/>
    </row>
    <row r="9169" spans="2:21" x14ac:dyDescent="0.25">
      <c r="B9169"/>
      <c r="C9169"/>
      <c r="D9169" s="13"/>
      <c r="E9169" s="13"/>
      <c r="K9169" s="23"/>
      <c r="O9169" s="21"/>
      <c r="P9169" s="27"/>
      <c r="Q9169" s="16"/>
      <c r="U9169" s="27"/>
    </row>
    <row r="9170" spans="2:21" x14ac:dyDescent="0.25">
      <c r="B9170"/>
      <c r="C9170"/>
      <c r="D9170" s="13"/>
      <c r="E9170" s="13"/>
      <c r="K9170" s="23"/>
      <c r="O9170" s="21"/>
      <c r="P9170" s="27"/>
      <c r="Q9170" s="16"/>
      <c r="U9170" s="27"/>
    </row>
    <row r="9171" spans="2:21" x14ac:dyDescent="0.25">
      <c r="B9171"/>
      <c r="C9171"/>
      <c r="D9171" s="13"/>
      <c r="E9171" s="13"/>
      <c r="K9171" s="23"/>
      <c r="O9171" s="21"/>
      <c r="P9171" s="27"/>
      <c r="Q9171" s="16"/>
      <c r="U9171" s="27"/>
    </row>
    <row r="9172" spans="2:21" x14ac:dyDescent="0.25">
      <c r="B9172"/>
      <c r="C9172"/>
      <c r="D9172" s="13"/>
      <c r="E9172" s="13"/>
      <c r="K9172" s="23"/>
      <c r="O9172" s="21"/>
      <c r="P9172" s="27"/>
      <c r="Q9172" s="16"/>
      <c r="U9172" s="27"/>
    </row>
    <row r="9173" spans="2:21" x14ac:dyDescent="0.25">
      <c r="B9173"/>
      <c r="C9173"/>
      <c r="D9173" s="13"/>
      <c r="E9173" s="13"/>
      <c r="K9173" s="23"/>
      <c r="O9173" s="21"/>
      <c r="P9173" s="27"/>
      <c r="Q9173" s="16"/>
      <c r="U9173" s="27"/>
    </row>
    <row r="9174" spans="2:21" x14ac:dyDescent="0.25">
      <c r="B9174"/>
      <c r="C9174"/>
      <c r="D9174" s="13"/>
      <c r="E9174" s="13"/>
      <c r="K9174" s="23"/>
      <c r="O9174" s="21"/>
      <c r="P9174" s="27"/>
      <c r="Q9174" s="16"/>
      <c r="U9174" s="27"/>
    </row>
    <row r="9175" spans="2:21" x14ac:dyDescent="0.25">
      <c r="B9175"/>
      <c r="C9175"/>
      <c r="D9175" s="13"/>
      <c r="E9175" s="13"/>
      <c r="K9175" s="23"/>
      <c r="O9175" s="21"/>
      <c r="P9175" s="27"/>
      <c r="Q9175" s="16"/>
      <c r="U9175" s="27"/>
    </row>
    <row r="9176" spans="2:21" x14ac:dyDescent="0.25">
      <c r="B9176"/>
      <c r="C9176"/>
      <c r="D9176" s="13"/>
      <c r="E9176" s="13"/>
      <c r="K9176" s="23"/>
      <c r="O9176" s="21"/>
      <c r="P9176" s="27"/>
      <c r="Q9176" s="16"/>
      <c r="U9176" s="27"/>
    </row>
    <row r="9177" spans="2:21" x14ac:dyDescent="0.25">
      <c r="B9177"/>
      <c r="C9177"/>
      <c r="D9177" s="13"/>
      <c r="E9177" s="13"/>
      <c r="K9177" s="23"/>
      <c r="O9177" s="21"/>
      <c r="P9177" s="27"/>
      <c r="Q9177" s="16"/>
      <c r="U9177" s="27"/>
    </row>
    <row r="9178" spans="2:21" x14ac:dyDescent="0.25">
      <c r="B9178"/>
      <c r="C9178"/>
      <c r="D9178" s="13"/>
      <c r="E9178" s="13"/>
      <c r="K9178" s="23"/>
      <c r="O9178" s="21"/>
      <c r="P9178" s="27"/>
      <c r="Q9178" s="16"/>
      <c r="U9178" s="27"/>
    </row>
    <row r="9179" spans="2:21" x14ac:dyDescent="0.25">
      <c r="B9179"/>
      <c r="C9179"/>
      <c r="D9179" s="13"/>
      <c r="E9179" s="13"/>
      <c r="K9179" s="23"/>
      <c r="O9179" s="21"/>
      <c r="P9179" s="27"/>
      <c r="Q9179" s="16"/>
      <c r="U9179" s="27"/>
    </row>
    <row r="9180" spans="2:21" x14ac:dyDescent="0.25">
      <c r="B9180"/>
      <c r="C9180"/>
      <c r="D9180" s="13"/>
      <c r="E9180" s="13"/>
      <c r="K9180" s="23"/>
      <c r="O9180" s="21"/>
      <c r="P9180" s="27"/>
      <c r="Q9180" s="16"/>
      <c r="U9180" s="27"/>
    </row>
    <row r="9181" spans="2:21" x14ac:dyDescent="0.25">
      <c r="B9181"/>
      <c r="C9181"/>
      <c r="D9181" s="13"/>
      <c r="E9181" s="13"/>
      <c r="K9181" s="23"/>
      <c r="O9181" s="21"/>
      <c r="P9181" s="27"/>
      <c r="Q9181" s="16"/>
      <c r="U9181" s="27"/>
    </row>
    <row r="9182" spans="2:21" x14ac:dyDescent="0.25">
      <c r="B9182"/>
      <c r="C9182"/>
      <c r="D9182" s="13"/>
      <c r="E9182" s="13"/>
      <c r="K9182" s="23"/>
      <c r="O9182" s="21"/>
      <c r="P9182" s="27"/>
      <c r="Q9182" s="16"/>
      <c r="U9182" s="27"/>
    </row>
    <row r="9183" spans="2:21" x14ac:dyDescent="0.25">
      <c r="B9183"/>
      <c r="C9183"/>
      <c r="D9183" s="13"/>
      <c r="E9183" s="13"/>
      <c r="K9183" s="23"/>
      <c r="O9183" s="21"/>
      <c r="P9183" s="27"/>
      <c r="Q9183" s="16"/>
      <c r="U9183" s="27"/>
    </row>
    <row r="9184" spans="2:21" x14ac:dyDescent="0.25">
      <c r="B9184"/>
      <c r="C9184"/>
      <c r="D9184" s="13"/>
      <c r="E9184" s="13"/>
      <c r="K9184" s="23"/>
      <c r="O9184" s="21"/>
      <c r="P9184" s="27"/>
      <c r="Q9184" s="16"/>
      <c r="U9184" s="27"/>
    </row>
    <row r="9185" spans="2:21" x14ac:dyDescent="0.25">
      <c r="B9185"/>
      <c r="C9185"/>
      <c r="D9185" s="13"/>
      <c r="E9185" s="13"/>
      <c r="K9185" s="23"/>
      <c r="O9185" s="21"/>
      <c r="P9185" s="27"/>
      <c r="Q9185" s="16"/>
      <c r="U9185" s="27"/>
    </row>
    <row r="9186" spans="2:21" x14ac:dyDescent="0.25">
      <c r="B9186"/>
      <c r="C9186"/>
      <c r="D9186" s="13"/>
      <c r="E9186" s="13"/>
      <c r="K9186" s="23"/>
      <c r="O9186" s="21"/>
      <c r="P9186" s="27"/>
      <c r="Q9186" s="16"/>
      <c r="U9186" s="27"/>
    </row>
    <row r="9187" spans="2:21" x14ac:dyDescent="0.25">
      <c r="B9187"/>
      <c r="C9187"/>
      <c r="D9187" s="13"/>
      <c r="E9187" s="13"/>
      <c r="K9187" s="23"/>
      <c r="O9187" s="21"/>
      <c r="P9187" s="27"/>
      <c r="Q9187" s="16"/>
      <c r="U9187" s="27"/>
    </row>
    <row r="9188" spans="2:21" x14ac:dyDescent="0.25">
      <c r="B9188"/>
      <c r="C9188"/>
      <c r="D9188" s="13"/>
      <c r="E9188" s="13"/>
      <c r="K9188" s="23"/>
      <c r="O9188" s="21"/>
      <c r="P9188" s="27"/>
      <c r="Q9188" s="16"/>
      <c r="U9188" s="27"/>
    </row>
    <row r="9189" spans="2:21" x14ac:dyDescent="0.25">
      <c r="B9189"/>
      <c r="C9189"/>
      <c r="D9189" s="13"/>
      <c r="E9189" s="13"/>
      <c r="K9189" s="23"/>
      <c r="O9189" s="21"/>
      <c r="P9189" s="27"/>
      <c r="Q9189" s="16"/>
      <c r="U9189" s="27"/>
    </row>
    <row r="9190" spans="2:21" x14ac:dyDescent="0.25">
      <c r="B9190"/>
      <c r="C9190"/>
      <c r="D9190" s="13"/>
      <c r="E9190" s="13"/>
      <c r="K9190" s="23"/>
      <c r="O9190" s="21"/>
      <c r="P9190" s="27"/>
      <c r="Q9190" s="16"/>
      <c r="U9190" s="27"/>
    </row>
    <row r="9191" spans="2:21" x14ac:dyDescent="0.25">
      <c r="B9191"/>
      <c r="C9191"/>
      <c r="D9191" s="13"/>
      <c r="E9191" s="13"/>
      <c r="K9191" s="23"/>
      <c r="O9191" s="21"/>
      <c r="P9191" s="27"/>
      <c r="Q9191" s="16"/>
      <c r="U9191" s="27"/>
    </row>
    <row r="9192" spans="2:21" x14ac:dyDescent="0.25">
      <c r="B9192"/>
      <c r="C9192"/>
      <c r="D9192" s="13"/>
      <c r="E9192" s="13"/>
      <c r="K9192" s="23"/>
      <c r="O9192" s="21"/>
      <c r="P9192" s="27"/>
      <c r="Q9192" s="16"/>
      <c r="U9192" s="27"/>
    </row>
    <row r="9193" spans="2:21" x14ac:dyDescent="0.25">
      <c r="B9193"/>
      <c r="C9193"/>
      <c r="D9193" s="13"/>
      <c r="E9193" s="13"/>
      <c r="K9193" s="23"/>
      <c r="O9193" s="21"/>
      <c r="P9193" s="27"/>
      <c r="Q9193" s="16"/>
      <c r="U9193" s="27"/>
    </row>
    <row r="9194" spans="2:21" x14ac:dyDescent="0.25">
      <c r="B9194"/>
      <c r="C9194"/>
      <c r="D9194" s="13"/>
      <c r="E9194" s="13"/>
      <c r="K9194" s="23"/>
      <c r="O9194" s="21"/>
      <c r="P9194" s="27"/>
      <c r="Q9194" s="16"/>
      <c r="U9194" s="27"/>
    </row>
    <row r="9195" spans="2:21" x14ac:dyDescent="0.25">
      <c r="B9195"/>
      <c r="C9195"/>
      <c r="D9195" s="13"/>
      <c r="E9195" s="13"/>
      <c r="K9195" s="23"/>
      <c r="O9195" s="21"/>
      <c r="P9195" s="27"/>
      <c r="Q9195" s="16"/>
      <c r="U9195" s="27"/>
    </row>
    <row r="9196" spans="2:21" x14ac:dyDescent="0.25">
      <c r="B9196"/>
      <c r="C9196"/>
      <c r="D9196" s="13"/>
      <c r="E9196" s="13"/>
      <c r="K9196" s="23"/>
      <c r="O9196" s="21"/>
      <c r="P9196" s="27"/>
      <c r="Q9196" s="16"/>
      <c r="U9196" s="27"/>
    </row>
    <row r="9197" spans="2:21" x14ac:dyDescent="0.25">
      <c r="B9197"/>
      <c r="C9197"/>
      <c r="D9197" s="13"/>
      <c r="E9197" s="13"/>
      <c r="K9197" s="23"/>
      <c r="O9197" s="21"/>
      <c r="P9197" s="27"/>
      <c r="Q9197" s="16"/>
      <c r="U9197" s="27"/>
    </row>
    <row r="9198" spans="2:21" x14ac:dyDescent="0.25">
      <c r="B9198"/>
      <c r="C9198"/>
      <c r="D9198" s="13"/>
      <c r="E9198" s="13"/>
      <c r="K9198" s="23"/>
      <c r="O9198" s="21"/>
      <c r="P9198" s="27"/>
      <c r="Q9198" s="16"/>
      <c r="U9198" s="27"/>
    </row>
    <row r="9199" spans="2:21" x14ac:dyDescent="0.25">
      <c r="B9199"/>
      <c r="C9199"/>
      <c r="D9199" s="13"/>
      <c r="E9199" s="13"/>
      <c r="K9199" s="23"/>
      <c r="O9199" s="21"/>
      <c r="P9199" s="27"/>
      <c r="Q9199" s="16"/>
      <c r="U9199" s="27"/>
    </row>
    <row r="9200" spans="2:21" x14ac:dyDescent="0.25">
      <c r="B9200"/>
      <c r="C9200"/>
      <c r="D9200" s="13"/>
      <c r="E9200" s="13"/>
      <c r="K9200" s="23"/>
      <c r="O9200" s="21"/>
      <c r="P9200" s="27"/>
      <c r="Q9200" s="16"/>
      <c r="U9200" s="27"/>
    </row>
    <row r="9201" spans="2:21" x14ac:dyDescent="0.25">
      <c r="B9201"/>
      <c r="C9201"/>
      <c r="D9201" s="13"/>
      <c r="E9201" s="13"/>
      <c r="K9201" s="23"/>
      <c r="O9201" s="21"/>
      <c r="P9201" s="27"/>
      <c r="Q9201" s="16"/>
      <c r="U9201" s="27"/>
    </row>
    <row r="9202" spans="2:21" x14ac:dyDescent="0.25">
      <c r="B9202"/>
      <c r="C9202"/>
      <c r="D9202" s="13"/>
      <c r="E9202" s="13"/>
      <c r="K9202" s="23"/>
      <c r="O9202" s="21"/>
      <c r="P9202" s="27"/>
      <c r="Q9202" s="16"/>
      <c r="U9202" s="27"/>
    </row>
    <row r="9203" spans="2:21" x14ac:dyDescent="0.25">
      <c r="B9203"/>
      <c r="C9203"/>
      <c r="D9203" s="13"/>
      <c r="E9203" s="13"/>
      <c r="K9203" s="23"/>
      <c r="O9203" s="21"/>
      <c r="P9203" s="27"/>
      <c r="Q9203" s="16"/>
      <c r="U9203" s="27"/>
    </row>
    <row r="9204" spans="2:21" x14ac:dyDescent="0.25">
      <c r="B9204"/>
      <c r="C9204"/>
      <c r="D9204" s="13"/>
      <c r="E9204" s="13"/>
      <c r="K9204" s="23"/>
      <c r="O9204" s="21"/>
      <c r="P9204" s="27"/>
      <c r="Q9204" s="16"/>
      <c r="U9204" s="27"/>
    </row>
    <row r="9205" spans="2:21" x14ac:dyDescent="0.25">
      <c r="B9205"/>
      <c r="C9205"/>
      <c r="D9205" s="13"/>
      <c r="E9205" s="13"/>
      <c r="K9205" s="23"/>
      <c r="O9205" s="21"/>
      <c r="P9205" s="27"/>
      <c r="Q9205" s="16"/>
      <c r="U9205" s="27"/>
    </row>
    <row r="9206" spans="2:21" x14ac:dyDescent="0.25">
      <c r="B9206"/>
      <c r="C9206"/>
      <c r="D9206" s="13"/>
      <c r="E9206" s="13"/>
      <c r="K9206" s="23"/>
      <c r="O9206" s="21"/>
      <c r="P9206" s="27"/>
      <c r="Q9206" s="16"/>
      <c r="U9206" s="27"/>
    </row>
    <row r="9207" spans="2:21" x14ac:dyDescent="0.25">
      <c r="B9207"/>
      <c r="C9207"/>
      <c r="D9207" s="13"/>
      <c r="E9207" s="13"/>
      <c r="K9207" s="23"/>
      <c r="O9207" s="21"/>
      <c r="P9207" s="27"/>
      <c r="Q9207" s="16"/>
      <c r="U9207" s="27"/>
    </row>
    <row r="9208" spans="2:21" x14ac:dyDescent="0.25">
      <c r="B9208"/>
      <c r="C9208"/>
      <c r="D9208" s="13"/>
      <c r="E9208" s="13"/>
      <c r="K9208" s="23"/>
      <c r="O9208" s="21"/>
      <c r="P9208" s="27"/>
      <c r="Q9208" s="16"/>
      <c r="U9208" s="27"/>
    </row>
    <row r="9209" spans="2:21" x14ac:dyDescent="0.25">
      <c r="B9209"/>
      <c r="C9209"/>
      <c r="D9209" s="13"/>
      <c r="E9209" s="13"/>
      <c r="K9209" s="23"/>
      <c r="O9209" s="21"/>
      <c r="P9209" s="27"/>
      <c r="Q9209" s="16"/>
      <c r="U9209" s="27"/>
    </row>
    <row r="9210" spans="2:21" x14ac:dyDescent="0.25">
      <c r="B9210"/>
      <c r="C9210"/>
      <c r="D9210" s="13"/>
      <c r="E9210" s="13"/>
      <c r="K9210" s="23"/>
      <c r="O9210" s="21"/>
      <c r="P9210" s="27"/>
      <c r="Q9210" s="16"/>
      <c r="U9210" s="27"/>
    </row>
    <row r="9211" spans="2:21" x14ac:dyDescent="0.25">
      <c r="B9211"/>
      <c r="C9211"/>
      <c r="D9211" s="13"/>
      <c r="E9211" s="13"/>
      <c r="K9211" s="23"/>
      <c r="O9211" s="21"/>
      <c r="P9211" s="27"/>
      <c r="Q9211" s="16"/>
      <c r="U9211" s="27"/>
    </row>
    <row r="9212" spans="2:21" x14ac:dyDescent="0.25">
      <c r="B9212"/>
      <c r="C9212"/>
      <c r="D9212" s="13"/>
      <c r="E9212" s="13"/>
      <c r="K9212" s="23"/>
      <c r="O9212" s="21"/>
      <c r="P9212" s="27"/>
      <c r="Q9212" s="16"/>
      <c r="U9212" s="27"/>
    </row>
    <row r="9213" spans="2:21" x14ac:dyDescent="0.25">
      <c r="B9213"/>
      <c r="C9213"/>
      <c r="D9213" s="13"/>
      <c r="E9213" s="13"/>
      <c r="K9213" s="23"/>
      <c r="O9213" s="21"/>
      <c r="P9213" s="27"/>
      <c r="Q9213" s="16"/>
      <c r="U9213" s="27"/>
    </row>
    <row r="9214" spans="2:21" x14ac:dyDescent="0.25">
      <c r="B9214"/>
      <c r="C9214"/>
      <c r="D9214" s="13"/>
      <c r="E9214" s="13"/>
      <c r="K9214" s="23"/>
      <c r="O9214" s="21"/>
      <c r="P9214" s="27"/>
      <c r="Q9214" s="16"/>
      <c r="U9214" s="27"/>
    </row>
    <row r="9215" spans="2:21" x14ac:dyDescent="0.25">
      <c r="B9215"/>
      <c r="C9215"/>
      <c r="D9215" s="13"/>
      <c r="E9215" s="13"/>
      <c r="K9215" s="23"/>
      <c r="O9215" s="21"/>
      <c r="P9215" s="27"/>
      <c r="Q9215" s="16"/>
      <c r="U9215" s="27"/>
    </row>
    <row r="9216" spans="2:21" x14ac:dyDescent="0.25">
      <c r="B9216"/>
      <c r="C9216"/>
      <c r="D9216" s="13"/>
      <c r="E9216" s="13"/>
      <c r="K9216" s="23"/>
      <c r="O9216" s="21"/>
      <c r="P9216" s="27"/>
      <c r="Q9216" s="16"/>
      <c r="U9216" s="27"/>
    </row>
    <row r="9217" spans="2:21" x14ac:dyDescent="0.25">
      <c r="B9217"/>
      <c r="C9217"/>
      <c r="D9217" s="13"/>
      <c r="E9217" s="13"/>
      <c r="K9217" s="23"/>
      <c r="O9217" s="21"/>
      <c r="P9217" s="27"/>
      <c r="Q9217" s="16"/>
      <c r="U9217" s="27"/>
    </row>
    <row r="9218" spans="2:21" x14ac:dyDescent="0.25">
      <c r="B9218"/>
      <c r="C9218"/>
      <c r="D9218" s="13"/>
      <c r="E9218" s="13"/>
      <c r="K9218" s="23"/>
      <c r="O9218" s="21"/>
      <c r="P9218" s="27"/>
      <c r="Q9218" s="16"/>
      <c r="U9218" s="27"/>
    </row>
    <row r="9219" spans="2:21" x14ac:dyDescent="0.25">
      <c r="B9219"/>
      <c r="C9219"/>
      <c r="D9219" s="13"/>
      <c r="E9219" s="13"/>
      <c r="K9219" s="23"/>
      <c r="O9219" s="21"/>
      <c r="P9219" s="27"/>
      <c r="Q9219" s="16"/>
      <c r="U9219" s="27"/>
    </row>
    <row r="9220" spans="2:21" x14ac:dyDescent="0.25">
      <c r="B9220"/>
      <c r="C9220"/>
      <c r="D9220" s="13"/>
      <c r="E9220" s="13"/>
      <c r="K9220" s="23"/>
      <c r="O9220" s="21"/>
      <c r="P9220" s="27"/>
      <c r="Q9220" s="16"/>
      <c r="U9220" s="27"/>
    </row>
    <row r="9221" spans="2:21" x14ac:dyDescent="0.25">
      <c r="B9221"/>
      <c r="C9221"/>
      <c r="D9221" s="13"/>
      <c r="E9221" s="13"/>
      <c r="K9221" s="23"/>
      <c r="O9221" s="21"/>
      <c r="P9221" s="27"/>
      <c r="Q9221" s="16"/>
      <c r="U9221" s="27"/>
    </row>
    <row r="9222" spans="2:21" x14ac:dyDescent="0.25">
      <c r="B9222"/>
      <c r="C9222"/>
      <c r="D9222" s="13"/>
      <c r="E9222" s="13"/>
      <c r="K9222" s="23"/>
      <c r="O9222" s="21"/>
      <c r="P9222" s="27"/>
      <c r="Q9222" s="16"/>
      <c r="U9222" s="27"/>
    </row>
    <row r="9223" spans="2:21" x14ac:dyDescent="0.25">
      <c r="B9223"/>
      <c r="C9223"/>
      <c r="D9223" s="13"/>
      <c r="E9223" s="13"/>
      <c r="K9223" s="23"/>
      <c r="O9223" s="21"/>
      <c r="P9223" s="27"/>
      <c r="Q9223" s="16"/>
      <c r="U9223" s="27"/>
    </row>
    <row r="9224" spans="2:21" x14ac:dyDescent="0.25">
      <c r="B9224"/>
      <c r="C9224"/>
      <c r="D9224" s="13"/>
      <c r="E9224" s="13"/>
      <c r="K9224" s="23"/>
      <c r="O9224" s="21"/>
      <c r="P9224" s="27"/>
      <c r="Q9224" s="16"/>
      <c r="U9224" s="27"/>
    </row>
    <row r="9225" spans="2:21" x14ac:dyDescent="0.25">
      <c r="B9225"/>
      <c r="C9225"/>
      <c r="D9225" s="13"/>
      <c r="E9225" s="13"/>
      <c r="K9225" s="23"/>
      <c r="O9225" s="21"/>
      <c r="P9225" s="27"/>
      <c r="Q9225" s="16"/>
      <c r="U9225" s="27"/>
    </row>
    <row r="9226" spans="2:21" x14ac:dyDescent="0.25">
      <c r="B9226"/>
      <c r="C9226"/>
      <c r="D9226" s="13"/>
      <c r="E9226" s="13"/>
      <c r="K9226" s="23"/>
      <c r="O9226" s="21"/>
      <c r="P9226" s="27"/>
      <c r="Q9226" s="16"/>
      <c r="U9226" s="27"/>
    </row>
    <row r="9227" spans="2:21" x14ac:dyDescent="0.25">
      <c r="B9227"/>
      <c r="C9227"/>
      <c r="D9227" s="13"/>
      <c r="E9227" s="13"/>
      <c r="K9227" s="23"/>
      <c r="O9227" s="21"/>
      <c r="P9227" s="27"/>
      <c r="Q9227" s="16"/>
      <c r="U9227" s="27"/>
    </row>
    <row r="9228" spans="2:21" x14ac:dyDescent="0.25">
      <c r="B9228"/>
      <c r="C9228"/>
      <c r="D9228" s="13"/>
      <c r="E9228" s="13"/>
      <c r="K9228" s="23"/>
      <c r="O9228" s="21"/>
      <c r="P9228" s="27"/>
      <c r="Q9228" s="16"/>
      <c r="U9228" s="27"/>
    </row>
    <row r="9229" spans="2:21" x14ac:dyDescent="0.25">
      <c r="B9229"/>
      <c r="C9229"/>
      <c r="D9229" s="13"/>
      <c r="E9229" s="13"/>
      <c r="K9229" s="23"/>
      <c r="O9229" s="21"/>
      <c r="P9229" s="27"/>
      <c r="Q9229" s="16"/>
      <c r="U9229" s="27"/>
    </row>
    <row r="9230" spans="2:21" x14ac:dyDescent="0.25">
      <c r="B9230"/>
      <c r="C9230"/>
      <c r="D9230" s="13"/>
      <c r="E9230" s="13"/>
      <c r="K9230" s="23"/>
      <c r="O9230" s="21"/>
      <c r="P9230" s="27"/>
      <c r="Q9230" s="16"/>
      <c r="U9230" s="27"/>
    </row>
    <row r="9231" spans="2:21" x14ac:dyDescent="0.25">
      <c r="B9231"/>
      <c r="C9231"/>
      <c r="D9231" s="13"/>
      <c r="E9231" s="13"/>
      <c r="K9231" s="23"/>
      <c r="O9231" s="21"/>
      <c r="P9231" s="27"/>
      <c r="Q9231" s="16"/>
      <c r="U9231" s="27"/>
    </row>
    <row r="9232" spans="2:21" x14ac:dyDescent="0.25">
      <c r="B9232"/>
      <c r="C9232"/>
      <c r="D9232" s="13"/>
      <c r="E9232" s="13"/>
      <c r="K9232" s="23"/>
      <c r="O9232" s="21"/>
      <c r="P9232" s="27"/>
      <c r="Q9232" s="16"/>
      <c r="U9232" s="27"/>
    </row>
    <row r="9233" spans="2:21" x14ac:dyDescent="0.25">
      <c r="B9233"/>
      <c r="C9233"/>
      <c r="D9233" s="13"/>
      <c r="E9233" s="13"/>
      <c r="K9233" s="23"/>
      <c r="O9233" s="21"/>
      <c r="P9233" s="27"/>
      <c r="Q9233" s="16"/>
      <c r="U9233" s="27"/>
    </row>
    <row r="9234" spans="2:21" x14ac:dyDescent="0.25">
      <c r="B9234"/>
      <c r="C9234"/>
      <c r="D9234" s="13"/>
      <c r="E9234" s="13"/>
      <c r="K9234" s="23"/>
      <c r="O9234" s="21"/>
      <c r="P9234" s="27"/>
      <c r="Q9234" s="16"/>
      <c r="U9234" s="27"/>
    </row>
    <row r="9235" spans="2:21" x14ac:dyDescent="0.25">
      <c r="B9235"/>
      <c r="C9235"/>
      <c r="D9235" s="13"/>
      <c r="E9235" s="13"/>
      <c r="K9235" s="23"/>
      <c r="O9235" s="21"/>
      <c r="P9235" s="27"/>
      <c r="Q9235" s="16"/>
      <c r="U9235" s="27"/>
    </row>
    <row r="9236" spans="2:21" x14ac:dyDescent="0.25">
      <c r="B9236"/>
      <c r="C9236"/>
      <c r="D9236" s="13"/>
      <c r="E9236" s="13"/>
      <c r="K9236" s="23"/>
      <c r="O9236" s="21"/>
      <c r="P9236" s="27"/>
      <c r="Q9236" s="16"/>
      <c r="U9236" s="27"/>
    </row>
    <row r="9237" spans="2:21" x14ac:dyDescent="0.25">
      <c r="B9237"/>
      <c r="C9237"/>
      <c r="D9237" s="13"/>
      <c r="E9237" s="13"/>
      <c r="K9237" s="23"/>
      <c r="O9237" s="21"/>
      <c r="P9237" s="27"/>
      <c r="Q9237" s="16"/>
      <c r="U9237" s="27"/>
    </row>
    <row r="9238" spans="2:21" x14ac:dyDescent="0.25">
      <c r="B9238"/>
      <c r="C9238"/>
      <c r="D9238" s="13"/>
      <c r="E9238" s="13"/>
      <c r="K9238" s="23"/>
      <c r="O9238" s="21"/>
      <c r="P9238" s="27"/>
      <c r="Q9238" s="16"/>
      <c r="U9238" s="27"/>
    </row>
    <row r="9239" spans="2:21" x14ac:dyDescent="0.25">
      <c r="B9239"/>
      <c r="C9239"/>
      <c r="D9239" s="13"/>
      <c r="E9239" s="13"/>
      <c r="K9239" s="23"/>
      <c r="O9239" s="21"/>
      <c r="P9239" s="27"/>
      <c r="Q9239" s="16"/>
      <c r="U9239" s="27"/>
    </row>
    <row r="9240" spans="2:21" x14ac:dyDescent="0.25">
      <c r="B9240"/>
      <c r="C9240"/>
      <c r="D9240" s="13"/>
      <c r="E9240" s="13"/>
      <c r="K9240" s="23"/>
      <c r="O9240" s="21"/>
      <c r="P9240" s="27"/>
      <c r="Q9240" s="16"/>
      <c r="U9240" s="27"/>
    </row>
    <row r="9241" spans="2:21" x14ac:dyDescent="0.25">
      <c r="B9241"/>
      <c r="C9241"/>
      <c r="D9241" s="13"/>
      <c r="E9241" s="13"/>
      <c r="K9241" s="23"/>
      <c r="O9241" s="21"/>
      <c r="P9241" s="27"/>
      <c r="Q9241" s="16"/>
      <c r="U9241" s="27"/>
    </row>
    <row r="9242" spans="2:21" x14ac:dyDescent="0.25">
      <c r="B9242"/>
      <c r="C9242"/>
      <c r="D9242" s="13"/>
      <c r="E9242" s="13"/>
      <c r="K9242" s="23"/>
      <c r="O9242" s="21"/>
      <c r="P9242" s="27"/>
      <c r="Q9242" s="16"/>
      <c r="U9242" s="27"/>
    </row>
    <row r="9243" spans="2:21" x14ac:dyDescent="0.25">
      <c r="B9243"/>
      <c r="C9243"/>
      <c r="D9243" s="13"/>
      <c r="E9243" s="13"/>
      <c r="K9243" s="23"/>
      <c r="O9243" s="21"/>
      <c r="P9243" s="27"/>
      <c r="Q9243" s="16"/>
      <c r="U9243" s="27"/>
    </row>
    <row r="9244" spans="2:21" x14ac:dyDescent="0.25">
      <c r="B9244"/>
      <c r="C9244"/>
      <c r="D9244" s="13"/>
      <c r="E9244" s="13"/>
      <c r="K9244" s="23"/>
      <c r="O9244" s="21"/>
      <c r="P9244" s="27"/>
      <c r="Q9244" s="16"/>
      <c r="U9244" s="27"/>
    </row>
    <row r="9245" spans="2:21" x14ac:dyDescent="0.25">
      <c r="B9245"/>
      <c r="C9245"/>
      <c r="D9245" s="13"/>
      <c r="E9245" s="13"/>
      <c r="K9245" s="23"/>
      <c r="O9245" s="21"/>
      <c r="P9245" s="27"/>
      <c r="Q9245" s="16"/>
      <c r="U9245" s="27"/>
    </row>
    <row r="9246" spans="2:21" x14ac:dyDescent="0.25">
      <c r="B9246"/>
      <c r="C9246"/>
      <c r="D9246" s="13"/>
      <c r="E9246" s="13"/>
      <c r="K9246" s="23"/>
      <c r="O9246" s="21"/>
      <c r="P9246" s="27"/>
      <c r="Q9246" s="16"/>
      <c r="U9246" s="27"/>
    </row>
    <row r="9247" spans="2:21" x14ac:dyDescent="0.25">
      <c r="B9247"/>
      <c r="C9247"/>
      <c r="D9247" s="13"/>
      <c r="E9247" s="13"/>
      <c r="K9247" s="23"/>
      <c r="O9247" s="21"/>
      <c r="P9247" s="27"/>
      <c r="Q9247" s="16"/>
      <c r="U9247" s="27"/>
    </row>
    <row r="9248" spans="2:21" x14ac:dyDescent="0.25">
      <c r="B9248"/>
      <c r="C9248"/>
      <c r="D9248" s="13"/>
      <c r="E9248" s="13"/>
      <c r="K9248" s="23"/>
      <c r="O9248" s="21"/>
      <c r="P9248" s="27"/>
      <c r="Q9248" s="16"/>
      <c r="U9248" s="27"/>
    </row>
    <row r="9249" spans="2:21" x14ac:dyDescent="0.25">
      <c r="B9249"/>
      <c r="C9249"/>
      <c r="D9249" s="13"/>
      <c r="E9249" s="13"/>
      <c r="K9249" s="23"/>
      <c r="O9249" s="21"/>
      <c r="P9249" s="27"/>
      <c r="Q9249" s="16"/>
      <c r="U9249" s="27"/>
    </row>
    <row r="9250" spans="2:21" x14ac:dyDescent="0.25">
      <c r="B9250"/>
      <c r="C9250"/>
      <c r="D9250" s="13"/>
      <c r="E9250" s="13"/>
      <c r="K9250" s="23"/>
      <c r="O9250" s="21"/>
      <c r="P9250" s="27"/>
      <c r="Q9250" s="16"/>
      <c r="U9250" s="27"/>
    </row>
    <row r="9251" spans="2:21" x14ac:dyDescent="0.25">
      <c r="B9251"/>
      <c r="C9251"/>
      <c r="D9251" s="13"/>
      <c r="E9251" s="13"/>
      <c r="K9251" s="23"/>
      <c r="O9251" s="21"/>
      <c r="P9251" s="27"/>
      <c r="Q9251" s="16"/>
      <c r="U9251" s="27"/>
    </row>
    <row r="9252" spans="2:21" x14ac:dyDescent="0.25">
      <c r="B9252"/>
      <c r="C9252"/>
      <c r="D9252" s="13"/>
      <c r="E9252" s="13"/>
      <c r="K9252" s="23"/>
      <c r="O9252" s="21"/>
      <c r="P9252" s="27"/>
      <c r="Q9252" s="16"/>
      <c r="U9252" s="27"/>
    </row>
    <row r="9253" spans="2:21" x14ac:dyDescent="0.25">
      <c r="B9253"/>
      <c r="C9253"/>
      <c r="D9253" s="13"/>
      <c r="E9253" s="13"/>
      <c r="K9253" s="23"/>
      <c r="O9253" s="21"/>
      <c r="P9253" s="27"/>
      <c r="Q9253" s="16"/>
      <c r="U9253" s="27"/>
    </row>
    <row r="9254" spans="2:21" x14ac:dyDescent="0.25">
      <c r="B9254"/>
      <c r="C9254"/>
      <c r="D9254" s="13"/>
      <c r="E9254" s="13"/>
      <c r="K9254" s="23"/>
      <c r="O9254" s="21"/>
      <c r="P9254" s="27"/>
      <c r="Q9254" s="16"/>
      <c r="U9254" s="27"/>
    </row>
    <row r="9255" spans="2:21" x14ac:dyDescent="0.25">
      <c r="B9255"/>
      <c r="C9255"/>
      <c r="D9255" s="13"/>
      <c r="E9255" s="13"/>
      <c r="K9255" s="23"/>
      <c r="O9255" s="21"/>
      <c r="P9255" s="27"/>
      <c r="Q9255" s="16"/>
      <c r="U9255" s="27"/>
    </row>
    <row r="9256" spans="2:21" x14ac:dyDescent="0.25">
      <c r="B9256"/>
      <c r="C9256"/>
      <c r="D9256" s="13"/>
      <c r="E9256" s="13"/>
      <c r="K9256" s="23"/>
      <c r="O9256" s="21"/>
      <c r="P9256" s="27"/>
      <c r="Q9256" s="16"/>
      <c r="U9256" s="27"/>
    </row>
    <row r="9257" spans="2:21" x14ac:dyDescent="0.25">
      <c r="B9257"/>
      <c r="C9257"/>
      <c r="D9257" s="13"/>
      <c r="E9257" s="13"/>
      <c r="K9257" s="23"/>
      <c r="O9257" s="21"/>
      <c r="P9257" s="27"/>
      <c r="Q9257" s="16"/>
      <c r="U9257" s="27"/>
    </row>
    <row r="9258" spans="2:21" x14ac:dyDescent="0.25">
      <c r="B9258"/>
      <c r="C9258"/>
      <c r="D9258" s="13"/>
      <c r="E9258" s="13"/>
      <c r="K9258" s="23"/>
      <c r="O9258" s="21"/>
      <c r="P9258" s="27"/>
      <c r="Q9258" s="16"/>
      <c r="U9258" s="27"/>
    </row>
    <row r="9259" spans="2:21" x14ac:dyDescent="0.25">
      <c r="B9259"/>
      <c r="C9259"/>
      <c r="D9259" s="13"/>
      <c r="E9259" s="13"/>
      <c r="K9259" s="23"/>
      <c r="O9259" s="21"/>
      <c r="P9259" s="27"/>
      <c r="Q9259" s="16"/>
      <c r="U9259" s="27"/>
    </row>
    <row r="9260" spans="2:21" x14ac:dyDescent="0.25">
      <c r="B9260"/>
      <c r="C9260"/>
      <c r="D9260" s="13"/>
      <c r="E9260" s="13"/>
      <c r="K9260" s="23"/>
      <c r="O9260" s="21"/>
      <c r="P9260" s="27"/>
      <c r="Q9260" s="16"/>
      <c r="U9260" s="27"/>
    </row>
    <row r="9261" spans="2:21" x14ac:dyDescent="0.25">
      <c r="B9261"/>
      <c r="C9261"/>
      <c r="D9261" s="13"/>
      <c r="E9261" s="13"/>
      <c r="K9261" s="23"/>
      <c r="O9261" s="21"/>
      <c r="P9261" s="27"/>
      <c r="Q9261" s="16"/>
      <c r="U9261" s="27"/>
    </row>
    <row r="9262" spans="2:21" x14ac:dyDescent="0.25">
      <c r="B9262"/>
      <c r="C9262"/>
      <c r="D9262" s="13"/>
      <c r="E9262" s="13"/>
      <c r="K9262" s="23"/>
      <c r="O9262" s="21"/>
      <c r="P9262" s="27"/>
      <c r="Q9262" s="16"/>
      <c r="U9262" s="27"/>
    </row>
    <row r="9263" spans="2:21" x14ac:dyDescent="0.25">
      <c r="B9263"/>
      <c r="C9263"/>
      <c r="D9263" s="13"/>
      <c r="E9263" s="13"/>
      <c r="K9263" s="23"/>
      <c r="O9263" s="21"/>
      <c r="P9263" s="27"/>
      <c r="Q9263" s="16"/>
      <c r="U9263" s="27"/>
    </row>
    <row r="9264" spans="2:21" x14ac:dyDescent="0.25">
      <c r="B9264"/>
      <c r="C9264"/>
      <c r="D9264" s="13"/>
      <c r="E9264" s="13"/>
      <c r="K9264" s="23"/>
      <c r="O9264" s="21"/>
      <c r="P9264" s="27"/>
      <c r="Q9264" s="16"/>
      <c r="U9264" s="27"/>
    </row>
    <row r="9265" spans="2:21" x14ac:dyDescent="0.25">
      <c r="B9265"/>
      <c r="C9265"/>
      <c r="D9265" s="13"/>
      <c r="E9265" s="13"/>
      <c r="K9265" s="23"/>
      <c r="O9265" s="21"/>
      <c r="P9265" s="27"/>
      <c r="Q9265" s="16"/>
      <c r="U9265" s="27"/>
    </row>
    <row r="9266" spans="2:21" x14ac:dyDescent="0.25">
      <c r="B9266"/>
      <c r="C9266"/>
      <c r="D9266" s="13"/>
      <c r="E9266" s="13"/>
      <c r="K9266" s="23"/>
      <c r="O9266" s="21"/>
      <c r="P9266" s="27"/>
      <c r="Q9266" s="16"/>
      <c r="U9266" s="27"/>
    </row>
    <row r="9267" spans="2:21" x14ac:dyDescent="0.25">
      <c r="B9267"/>
      <c r="C9267"/>
      <c r="D9267" s="13"/>
      <c r="E9267" s="13"/>
      <c r="K9267" s="23"/>
      <c r="O9267" s="21"/>
      <c r="P9267" s="27"/>
      <c r="Q9267" s="16"/>
      <c r="U9267" s="27"/>
    </row>
    <row r="9268" spans="2:21" x14ac:dyDescent="0.25">
      <c r="B9268"/>
      <c r="C9268"/>
      <c r="D9268" s="13"/>
      <c r="E9268" s="13"/>
      <c r="K9268" s="23"/>
      <c r="O9268" s="21"/>
      <c r="P9268" s="27"/>
      <c r="Q9268" s="16"/>
      <c r="U9268" s="27"/>
    </row>
    <row r="9269" spans="2:21" x14ac:dyDescent="0.25">
      <c r="B9269"/>
      <c r="C9269"/>
      <c r="D9269" s="13"/>
      <c r="E9269" s="13"/>
      <c r="K9269" s="23"/>
      <c r="O9269" s="21"/>
      <c r="P9269" s="27"/>
      <c r="Q9269" s="16"/>
      <c r="U9269" s="27"/>
    </row>
    <row r="9270" spans="2:21" x14ac:dyDescent="0.25">
      <c r="B9270"/>
      <c r="C9270"/>
      <c r="D9270" s="13"/>
      <c r="E9270" s="13"/>
      <c r="K9270" s="23"/>
      <c r="O9270" s="21"/>
      <c r="P9270" s="27"/>
      <c r="Q9270" s="16"/>
      <c r="U9270" s="27"/>
    </row>
    <row r="9271" spans="2:21" x14ac:dyDescent="0.25">
      <c r="B9271"/>
      <c r="C9271"/>
      <c r="D9271" s="13"/>
      <c r="E9271" s="13"/>
      <c r="K9271" s="23"/>
      <c r="O9271" s="21"/>
      <c r="P9271" s="27"/>
      <c r="Q9271" s="16"/>
      <c r="U9271" s="27"/>
    </row>
    <row r="9272" spans="2:21" x14ac:dyDescent="0.25">
      <c r="B9272"/>
      <c r="C9272"/>
      <c r="D9272" s="13"/>
      <c r="E9272" s="13"/>
      <c r="K9272" s="23"/>
      <c r="O9272" s="21"/>
      <c r="P9272" s="27"/>
      <c r="Q9272" s="16"/>
      <c r="U9272" s="27"/>
    </row>
    <row r="9273" spans="2:21" x14ac:dyDescent="0.25">
      <c r="B9273"/>
      <c r="C9273"/>
      <c r="D9273" s="13"/>
      <c r="E9273" s="13"/>
      <c r="K9273" s="23"/>
      <c r="O9273" s="21"/>
      <c r="P9273" s="27"/>
      <c r="Q9273" s="16"/>
      <c r="U9273" s="27"/>
    </row>
    <row r="9274" spans="2:21" x14ac:dyDescent="0.25">
      <c r="B9274"/>
      <c r="C9274"/>
      <c r="D9274" s="13"/>
      <c r="E9274" s="13"/>
      <c r="K9274" s="23"/>
      <c r="O9274" s="21"/>
      <c r="P9274" s="27"/>
      <c r="Q9274" s="16"/>
      <c r="U9274" s="27"/>
    </row>
    <row r="9275" spans="2:21" x14ac:dyDescent="0.25">
      <c r="B9275"/>
      <c r="C9275"/>
      <c r="D9275" s="13"/>
      <c r="E9275" s="13"/>
      <c r="K9275" s="23"/>
      <c r="O9275" s="21"/>
      <c r="P9275" s="27"/>
      <c r="Q9275" s="16"/>
      <c r="U9275" s="27"/>
    </row>
    <row r="9276" spans="2:21" x14ac:dyDescent="0.25">
      <c r="B9276"/>
      <c r="C9276"/>
      <c r="D9276" s="13"/>
      <c r="E9276" s="13"/>
      <c r="K9276" s="23"/>
      <c r="O9276" s="21"/>
      <c r="P9276" s="27"/>
      <c r="Q9276" s="16"/>
      <c r="U9276" s="27"/>
    </row>
    <row r="9277" spans="2:21" x14ac:dyDescent="0.25">
      <c r="B9277"/>
      <c r="C9277"/>
      <c r="D9277" s="13"/>
      <c r="E9277" s="13"/>
      <c r="K9277" s="23"/>
      <c r="O9277" s="21"/>
      <c r="P9277" s="27"/>
      <c r="Q9277" s="16"/>
      <c r="U9277" s="27"/>
    </row>
    <row r="9278" spans="2:21" x14ac:dyDescent="0.25">
      <c r="B9278"/>
      <c r="C9278"/>
      <c r="D9278" s="13"/>
      <c r="E9278" s="13"/>
      <c r="K9278" s="23"/>
      <c r="O9278" s="21"/>
      <c r="P9278" s="27"/>
      <c r="Q9278" s="16"/>
      <c r="U9278" s="27"/>
    </row>
    <row r="9279" spans="2:21" x14ac:dyDescent="0.25">
      <c r="B9279"/>
      <c r="C9279"/>
      <c r="D9279" s="13"/>
      <c r="E9279" s="13"/>
      <c r="K9279" s="23"/>
      <c r="O9279" s="21"/>
      <c r="P9279" s="27"/>
      <c r="Q9279" s="16"/>
      <c r="U9279" s="27"/>
    </row>
    <row r="9280" spans="2:21" x14ac:dyDescent="0.25">
      <c r="B9280"/>
      <c r="C9280"/>
      <c r="D9280" s="13"/>
      <c r="E9280" s="13"/>
      <c r="K9280" s="23"/>
      <c r="O9280" s="21"/>
      <c r="P9280" s="27"/>
      <c r="Q9280" s="16"/>
      <c r="U9280" s="27"/>
    </row>
    <row r="9281" spans="2:21" x14ac:dyDescent="0.25">
      <c r="B9281"/>
      <c r="C9281"/>
      <c r="D9281" s="13"/>
      <c r="E9281" s="13"/>
      <c r="K9281" s="23"/>
      <c r="O9281" s="21"/>
      <c r="P9281" s="27"/>
      <c r="Q9281" s="16"/>
      <c r="U9281" s="27"/>
    </row>
    <row r="9282" spans="2:21" x14ac:dyDescent="0.25">
      <c r="B9282"/>
      <c r="C9282"/>
      <c r="D9282" s="13"/>
      <c r="E9282" s="13"/>
      <c r="K9282" s="23"/>
      <c r="O9282" s="21"/>
      <c r="P9282" s="27"/>
      <c r="Q9282" s="16"/>
      <c r="U9282" s="27"/>
    </row>
    <row r="9283" spans="2:21" x14ac:dyDescent="0.25">
      <c r="B9283"/>
      <c r="C9283"/>
      <c r="D9283" s="13"/>
      <c r="E9283" s="13"/>
      <c r="K9283" s="23"/>
      <c r="O9283" s="21"/>
      <c r="P9283" s="27"/>
      <c r="Q9283" s="16"/>
      <c r="U9283" s="27"/>
    </row>
    <row r="9284" spans="2:21" x14ac:dyDescent="0.25">
      <c r="B9284"/>
      <c r="C9284"/>
      <c r="D9284" s="13"/>
      <c r="E9284" s="13"/>
      <c r="K9284" s="23"/>
      <c r="O9284" s="21"/>
      <c r="P9284" s="27"/>
      <c r="Q9284" s="16"/>
      <c r="U9284" s="27"/>
    </row>
    <row r="9285" spans="2:21" x14ac:dyDescent="0.25">
      <c r="B9285"/>
      <c r="C9285"/>
      <c r="D9285" s="13"/>
      <c r="E9285" s="13"/>
      <c r="K9285" s="23"/>
      <c r="O9285" s="21"/>
      <c r="P9285" s="27"/>
      <c r="Q9285" s="16"/>
      <c r="U9285" s="27"/>
    </row>
    <row r="9286" spans="2:21" x14ac:dyDescent="0.25">
      <c r="B9286"/>
      <c r="C9286"/>
      <c r="D9286" s="13"/>
      <c r="E9286" s="13"/>
      <c r="K9286" s="23"/>
      <c r="O9286" s="21"/>
      <c r="P9286" s="27"/>
      <c r="Q9286" s="16"/>
      <c r="U9286" s="27"/>
    </row>
    <row r="9287" spans="2:21" x14ac:dyDescent="0.25">
      <c r="B9287"/>
      <c r="C9287"/>
      <c r="D9287" s="13"/>
      <c r="E9287" s="13"/>
      <c r="K9287" s="23"/>
      <c r="O9287" s="21"/>
      <c r="P9287" s="27"/>
      <c r="Q9287" s="16"/>
      <c r="U9287" s="27"/>
    </row>
    <row r="9288" spans="2:21" x14ac:dyDescent="0.25">
      <c r="B9288"/>
      <c r="C9288"/>
      <c r="D9288" s="13"/>
      <c r="E9288" s="13"/>
      <c r="K9288" s="23"/>
      <c r="O9288" s="21"/>
      <c r="P9288" s="27"/>
      <c r="Q9288" s="16"/>
      <c r="U9288" s="27"/>
    </row>
    <row r="9289" spans="2:21" x14ac:dyDescent="0.25">
      <c r="B9289"/>
      <c r="C9289"/>
      <c r="D9289" s="13"/>
      <c r="E9289" s="13"/>
      <c r="K9289" s="23"/>
      <c r="O9289" s="21"/>
      <c r="P9289" s="27"/>
      <c r="Q9289" s="16"/>
      <c r="U9289" s="27"/>
    </row>
    <row r="9290" spans="2:21" x14ac:dyDescent="0.25">
      <c r="B9290"/>
      <c r="C9290"/>
      <c r="D9290" s="13"/>
      <c r="E9290" s="13"/>
      <c r="K9290" s="23"/>
      <c r="O9290" s="21"/>
      <c r="P9290" s="27"/>
      <c r="Q9290" s="16"/>
      <c r="U9290" s="27"/>
    </row>
    <row r="9291" spans="2:21" x14ac:dyDescent="0.25">
      <c r="B9291"/>
      <c r="C9291"/>
      <c r="D9291" s="13"/>
      <c r="E9291" s="13"/>
      <c r="K9291" s="23"/>
      <c r="O9291" s="21"/>
      <c r="P9291" s="27"/>
      <c r="Q9291" s="16"/>
      <c r="U9291" s="27"/>
    </row>
    <row r="9292" spans="2:21" x14ac:dyDescent="0.25">
      <c r="B9292"/>
      <c r="C9292"/>
      <c r="D9292" s="13"/>
      <c r="E9292" s="13"/>
      <c r="K9292" s="23"/>
      <c r="O9292" s="21"/>
      <c r="P9292" s="27"/>
      <c r="Q9292" s="16"/>
      <c r="U9292" s="27"/>
    </row>
    <row r="9293" spans="2:21" x14ac:dyDescent="0.25">
      <c r="B9293"/>
      <c r="C9293"/>
      <c r="D9293" s="13"/>
      <c r="E9293" s="13"/>
      <c r="K9293" s="23"/>
      <c r="O9293" s="21"/>
      <c r="P9293" s="27"/>
      <c r="Q9293" s="16"/>
      <c r="U9293" s="27"/>
    </row>
    <row r="9294" spans="2:21" x14ac:dyDescent="0.25">
      <c r="B9294"/>
      <c r="C9294"/>
      <c r="D9294" s="13"/>
      <c r="E9294" s="13"/>
      <c r="K9294" s="23"/>
      <c r="O9294" s="21"/>
      <c r="P9294" s="27"/>
      <c r="Q9294" s="16"/>
      <c r="U9294" s="27"/>
    </row>
    <row r="9295" spans="2:21" x14ac:dyDescent="0.25">
      <c r="B9295"/>
      <c r="C9295"/>
      <c r="D9295" s="13"/>
      <c r="E9295" s="13"/>
      <c r="K9295" s="23"/>
      <c r="O9295" s="21"/>
      <c r="P9295" s="27"/>
      <c r="Q9295" s="16"/>
      <c r="U9295" s="27"/>
    </row>
    <row r="9296" spans="2:21" x14ac:dyDescent="0.25">
      <c r="B9296"/>
      <c r="C9296"/>
      <c r="D9296" s="13"/>
      <c r="E9296" s="13"/>
      <c r="K9296" s="23"/>
      <c r="O9296" s="21"/>
      <c r="P9296" s="27"/>
      <c r="Q9296" s="16"/>
      <c r="U9296" s="27"/>
    </row>
    <row r="9297" spans="2:21" x14ac:dyDescent="0.25">
      <c r="B9297"/>
      <c r="C9297"/>
      <c r="D9297" s="13"/>
      <c r="E9297" s="13"/>
      <c r="K9297" s="23"/>
      <c r="O9297" s="21"/>
      <c r="P9297" s="27"/>
      <c r="Q9297" s="16"/>
      <c r="U9297" s="27"/>
    </row>
    <row r="9298" spans="2:21" x14ac:dyDescent="0.25">
      <c r="B9298"/>
      <c r="C9298"/>
      <c r="D9298" s="13"/>
      <c r="E9298" s="13"/>
      <c r="K9298" s="23"/>
      <c r="O9298" s="21"/>
      <c r="P9298" s="27"/>
      <c r="Q9298" s="16"/>
      <c r="U9298" s="27"/>
    </row>
    <row r="9299" spans="2:21" x14ac:dyDescent="0.25">
      <c r="B9299"/>
      <c r="C9299"/>
      <c r="D9299" s="13"/>
      <c r="E9299" s="13"/>
      <c r="K9299" s="23"/>
      <c r="O9299" s="21"/>
      <c r="P9299" s="27"/>
      <c r="Q9299" s="16"/>
      <c r="U9299" s="27"/>
    </row>
    <row r="9300" spans="2:21" x14ac:dyDescent="0.25">
      <c r="B9300"/>
      <c r="C9300"/>
      <c r="D9300" s="13"/>
      <c r="E9300" s="13"/>
      <c r="K9300" s="23"/>
      <c r="O9300" s="21"/>
      <c r="P9300" s="27"/>
      <c r="Q9300" s="16"/>
      <c r="U9300" s="27"/>
    </row>
    <row r="9301" spans="2:21" x14ac:dyDescent="0.25">
      <c r="B9301"/>
      <c r="C9301"/>
      <c r="D9301" s="13"/>
      <c r="E9301" s="13"/>
      <c r="K9301" s="23"/>
      <c r="O9301" s="21"/>
      <c r="P9301" s="27"/>
      <c r="Q9301" s="16"/>
      <c r="U9301" s="27"/>
    </row>
    <row r="9302" spans="2:21" x14ac:dyDescent="0.25">
      <c r="B9302"/>
      <c r="C9302"/>
      <c r="D9302" s="13"/>
      <c r="E9302" s="13"/>
      <c r="K9302" s="23"/>
      <c r="O9302" s="21"/>
      <c r="P9302" s="27"/>
      <c r="Q9302" s="16"/>
      <c r="U9302" s="27"/>
    </row>
    <row r="9303" spans="2:21" x14ac:dyDescent="0.25">
      <c r="B9303"/>
      <c r="C9303"/>
      <c r="D9303" s="13"/>
      <c r="E9303" s="13"/>
      <c r="K9303" s="23"/>
      <c r="O9303" s="21"/>
      <c r="P9303" s="27"/>
      <c r="Q9303" s="16"/>
      <c r="U9303" s="27"/>
    </row>
    <row r="9304" spans="2:21" x14ac:dyDescent="0.25">
      <c r="B9304"/>
      <c r="C9304"/>
      <c r="D9304" s="13"/>
      <c r="E9304" s="13"/>
      <c r="K9304" s="23"/>
      <c r="O9304" s="21"/>
      <c r="P9304" s="27"/>
      <c r="Q9304" s="16"/>
      <c r="U9304" s="27"/>
    </row>
    <row r="9305" spans="2:21" x14ac:dyDescent="0.25">
      <c r="B9305"/>
      <c r="C9305"/>
      <c r="D9305" s="13"/>
      <c r="E9305" s="13"/>
      <c r="K9305" s="23"/>
      <c r="O9305" s="21"/>
      <c r="P9305" s="27"/>
      <c r="Q9305" s="16"/>
      <c r="U9305" s="27"/>
    </row>
    <row r="9306" spans="2:21" x14ac:dyDescent="0.25">
      <c r="B9306"/>
      <c r="C9306"/>
      <c r="D9306" s="13"/>
      <c r="E9306" s="13"/>
      <c r="K9306" s="23"/>
      <c r="O9306" s="21"/>
      <c r="P9306" s="27"/>
      <c r="Q9306" s="16"/>
      <c r="U9306" s="27"/>
    </row>
    <row r="9307" spans="2:21" x14ac:dyDescent="0.25">
      <c r="B9307"/>
      <c r="C9307"/>
      <c r="D9307" s="13"/>
      <c r="E9307" s="13"/>
      <c r="K9307" s="23"/>
      <c r="O9307" s="21"/>
      <c r="P9307" s="27"/>
      <c r="Q9307" s="16"/>
      <c r="U9307" s="27"/>
    </row>
    <row r="9308" spans="2:21" x14ac:dyDescent="0.25">
      <c r="B9308"/>
      <c r="C9308"/>
      <c r="D9308" s="13"/>
      <c r="E9308" s="13"/>
      <c r="K9308" s="23"/>
      <c r="O9308" s="21"/>
      <c r="P9308" s="27"/>
      <c r="Q9308" s="16"/>
      <c r="U9308" s="27"/>
    </row>
    <row r="9309" spans="2:21" x14ac:dyDescent="0.25">
      <c r="B9309"/>
      <c r="C9309"/>
      <c r="D9309" s="13"/>
      <c r="E9309" s="13"/>
      <c r="K9309" s="23"/>
      <c r="O9309" s="21"/>
      <c r="P9309" s="27"/>
      <c r="Q9309" s="16"/>
      <c r="U9309" s="27"/>
    </row>
    <row r="9310" spans="2:21" x14ac:dyDescent="0.25">
      <c r="B9310"/>
      <c r="C9310"/>
      <c r="D9310" s="13"/>
      <c r="E9310" s="13"/>
      <c r="K9310" s="23"/>
      <c r="O9310" s="21"/>
      <c r="P9310" s="27"/>
      <c r="Q9310" s="16"/>
      <c r="U9310" s="27"/>
    </row>
    <row r="9311" spans="2:21" x14ac:dyDescent="0.25">
      <c r="B9311"/>
      <c r="C9311"/>
      <c r="D9311" s="13"/>
      <c r="E9311" s="13"/>
      <c r="K9311" s="23"/>
      <c r="O9311" s="21"/>
      <c r="P9311" s="27"/>
      <c r="Q9311" s="16"/>
      <c r="U9311" s="27"/>
    </row>
    <row r="9312" spans="2:21" x14ac:dyDescent="0.25">
      <c r="B9312"/>
      <c r="C9312"/>
      <c r="D9312" s="13"/>
      <c r="E9312" s="13"/>
      <c r="K9312" s="23"/>
      <c r="O9312" s="21"/>
      <c r="P9312" s="27"/>
      <c r="Q9312" s="16"/>
      <c r="U9312" s="27"/>
    </row>
    <row r="9313" spans="2:21" x14ac:dyDescent="0.25">
      <c r="B9313"/>
      <c r="C9313"/>
      <c r="D9313" s="13"/>
      <c r="E9313" s="13"/>
      <c r="K9313" s="23"/>
      <c r="O9313" s="21"/>
      <c r="P9313" s="27"/>
      <c r="Q9313" s="16"/>
      <c r="U9313" s="27"/>
    </row>
    <row r="9314" spans="2:21" x14ac:dyDescent="0.25">
      <c r="B9314"/>
      <c r="C9314"/>
      <c r="D9314" s="13"/>
      <c r="E9314" s="13"/>
      <c r="K9314" s="23"/>
      <c r="O9314" s="21"/>
      <c r="P9314" s="27"/>
      <c r="Q9314" s="16"/>
      <c r="U9314" s="27"/>
    </row>
    <row r="9315" spans="2:21" x14ac:dyDescent="0.25">
      <c r="B9315"/>
      <c r="C9315"/>
      <c r="D9315" s="13"/>
      <c r="E9315" s="13"/>
      <c r="K9315" s="23"/>
      <c r="O9315" s="21"/>
      <c r="P9315" s="27"/>
      <c r="Q9315" s="16"/>
      <c r="U9315" s="27"/>
    </row>
    <row r="9316" spans="2:21" x14ac:dyDescent="0.25">
      <c r="B9316"/>
      <c r="C9316"/>
      <c r="D9316" s="13"/>
      <c r="E9316" s="13"/>
      <c r="K9316" s="23"/>
      <c r="O9316" s="21"/>
      <c r="P9316" s="27"/>
      <c r="Q9316" s="16"/>
      <c r="U9316" s="27"/>
    </row>
    <row r="9317" spans="2:21" x14ac:dyDescent="0.25">
      <c r="B9317"/>
      <c r="C9317"/>
      <c r="D9317" s="13"/>
      <c r="E9317" s="13"/>
      <c r="K9317" s="23"/>
      <c r="O9317" s="21"/>
      <c r="P9317" s="27"/>
      <c r="Q9317" s="16"/>
      <c r="U9317" s="27"/>
    </row>
    <row r="9318" spans="2:21" x14ac:dyDescent="0.25">
      <c r="B9318"/>
      <c r="C9318"/>
      <c r="D9318" s="13"/>
      <c r="E9318" s="13"/>
      <c r="K9318" s="23"/>
      <c r="O9318" s="21"/>
      <c r="P9318" s="27"/>
      <c r="Q9318" s="16"/>
      <c r="U9318" s="27"/>
    </row>
    <row r="9319" spans="2:21" x14ac:dyDescent="0.25">
      <c r="B9319"/>
      <c r="C9319"/>
      <c r="D9319" s="13"/>
      <c r="E9319" s="13"/>
      <c r="K9319" s="23"/>
      <c r="O9319" s="21"/>
      <c r="P9319" s="27"/>
      <c r="Q9319" s="16"/>
      <c r="U9319" s="27"/>
    </row>
    <row r="9320" spans="2:21" x14ac:dyDescent="0.25">
      <c r="B9320"/>
      <c r="C9320"/>
      <c r="D9320" s="13"/>
      <c r="E9320" s="13"/>
      <c r="K9320" s="23"/>
      <c r="O9320" s="21"/>
      <c r="P9320" s="27"/>
      <c r="Q9320" s="16"/>
      <c r="U9320" s="27"/>
    </row>
    <row r="9321" spans="2:21" x14ac:dyDescent="0.25">
      <c r="B9321"/>
      <c r="C9321"/>
      <c r="D9321" s="13"/>
      <c r="E9321" s="13"/>
      <c r="K9321" s="23"/>
      <c r="O9321" s="21"/>
      <c r="P9321" s="27"/>
      <c r="Q9321" s="16"/>
      <c r="U9321" s="27"/>
    </row>
    <row r="9322" spans="2:21" x14ac:dyDescent="0.25">
      <c r="B9322"/>
      <c r="C9322"/>
      <c r="D9322" s="13"/>
      <c r="E9322" s="13"/>
      <c r="K9322" s="23"/>
      <c r="O9322" s="21"/>
      <c r="P9322" s="27"/>
      <c r="Q9322" s="16"/>
      <c r="U9322" s="27"/>
    </row>
    <row r="9323" spans="2:21" x14ac:dyDescent="0.25">
      <c r="B9323"/>
      <c r="C9323"/>
      <c r="D9323" s="13"/>
      <c r="E9323" s="13"/>
      <c r="K9323" s="23"/>
      <c r="O9323" s="21"/>
      <c r="P9323" s="27"/>
      <c r="Q9323" s="16"/>
      <c r="U9323" s="27"/>
    </row>
    <row r="9324" spans="2:21" x14ac:dyDescent="0.25">
      <c r="B9324"/>
      <c r="C9324"/>
      <c r="D9324" s="13"/>
      <c r="E9324" s="13"/>
      <c r="K9324" s="23"/>
      <c r="O9324" s="21"/>
      <c r="P9324" s="27"/>
      <c r="Q9324" s="16"/>
      <c r="U9324" s="27"/>
    </row>
    <row r="9325" spans="2:21" x14ac:dyDescent="0.25">
      <c r="B9325"/>
      <c r="C9325"/>
      <c r="D9325" s="13"/>
      <c r="E9325" s="13"/>
      <c r="K9325" s="23"/>
      <c r="O9325" s="21"/>
      <c r="P9325" s="27"/>
      <c r="Q9325" s="16"/>
      <c r="U9325" s="27"/>
    </row>
    <row r="9326" spans="2:21" x14ac:dyDescent="0.25">
      <c r="B9326"/>
      <c r="C9326"/>
      <c r="D9326" s="13"/>
      <c r="E9326" s="13"/>
      <c r="K9326" s="23"/>
      <c r="O9326" s="21"/>
      <c r="P9326" s="27"/>
      <c r="Q9326" s="16"/>
      <c r="U9326" s="27"/>
    </row>
    <row r="9327" spans="2:21" x14ac:dyDescent="0.25">
      <c r="B9327"/>
      <c r="C9327"/>
      <c r="D9327" s="13"/>
      <c r="E9327" s="13"/>
      <c r="K9327" s="23"/>
      <c r="O9327" s="21"/>
      <c r="P9327" s="27"/>
      <c r="Q9327" s="16"/>
      <c r="U9327" s="27"/>
    </row>
    <row r="9328" spans="2:21" x14ac:dyDescent="0.25">
      <c r="B9328"/>
      <c r="C9328"/>
      <c r="D9328" s="13"/>
      <c r="E9328" s="13"/>
      <c r="K9328" s="23"/>
      <c r="O9328" s="21"/>
      <c r="P9328" s="27"/>
      <c r="Q9328" s="16"/>
      <c r="U9328" s="27"/>
    </row>
    <row r="9329" spans="2:21" x14ac:dyDescent="0.25">
      <c r="B9329"/>
      <c r="C9329"/>
      <c r="D9329" s="13"/>
      <c r="E9329" s="13"/>
      <c r="K9329" s="23"/>
      <c r="O9329" s="21"/>
      <c r="P9329" s="27"/>
      <c r="Q9329" s="16"/>
      <c r="U9329" s="27"/>
    </row>
    <row r="9330" spans="2:21" x14ac:dyDescent="0.25">
      <c r="B9330"/>
      <c r="C9330"/>
      <c r="D9330" s="13"/>
      <c r="E9330" s="13"/>
      <c r="K9330" s="23"/>
      <c r="O9330" s="21"/>
      <c r="P9330" s="27"/>
      <c r="Q9330" s="16"/>
      <c r="U9330" s="27"/>
    </row>
    <row r="9331" spans="2:21" x14ac:dyDescent="0.25">
      <c r="B9331"/>
      <c r="C9331"/>
      <c r="D9331" s="13"/>
      <c r="E9331" s="13"/>
      <c r="K9331" s="23"/>
      <c r="O9331" s="21"/>
      <c r="P9331" s="27"/>
      <c r="Q9331" s="16"/>
      <c r="U9331" s="27"/>
    </row>
    <row r="9332" spans="2:21" x14ac:dyDescent="0.25">
      <c r="B9332"/>
      <c r="C9332"/>
      <c r="D9332" s="13"/>
      <c r="E9332" s="13"/>
      <c r="K9332" s="23"/>
      <c r="O9332" s="21"/>
      <c r="P9332" s="27"/>
      <c r="Q9332" s="16"/>
      <c r="U9332" s="27"/>
    </row>
    <row r="9333" spans="2:21" x14ac:dyDescent="0.25">
      <c r="B9333"/>
      <c r="C9333"/>
      <c r="D9333" s="13"/>
      <c r="E9333" s="13"/>
      <c r="K9333" s="23"/>
      <c r="O9333" s="21"/>
      <c r="P9333" s="27"/>
      <c r="Q9333" s="16"/>
      <c r="U9333" s="27"/>
    </row>
    <row r="9334" spans="2:21" x14ac:dyDescent="0.25">
      <c r="B9334"/>
      <c r="C9334"/>
      <c r="D9334" s="13"/>
      <c r="E9334" s="13"/>
      <c r="K9334" s="23"/>
      <c r="O9334" s="21"/>
      <c r="P9334" s="27"/>
      <c r="Q9334" s="16"/>
      <c r="U9334" s="27"/>
    </row>
    <row r="9335" spans="2:21" x14ac:dyDescent="0.25">
      <c r="B9335"/>
      <c r="C9335"/>
      <c r="D9335" s="13"/>
      <c r="E9335" s="13"/>
      <c r="K9335" s="23"/>
      <c r="O9335" s="21"/>
      <c r="P9335" s="27"/>
      <c r="Q9335" s="16"/>
      <c r="U9335" s="27"/>
    </row>
    <row r="9336" spans="2:21" x14ac:dyDescent="0.25">
      <c r="B9336"/>
      <c r="C9336"/>
      <c r="D9336" s="13"/>
      <c r="E9336" s="13"/>
      <c r="K9336" s="23"/>
      <c r="O9336" s="21"/>
      <c r="P9336" s="27"/>
      <c r="Q9336" s="16"/>
      <c r="U9336" s="27"/>
    </row>
    <row r="9337" spans="2:21" x14ac:dyDescent="0.25">
      <c r="B9337"/>
      <c r="C9337"/>
      <c r="D9337" s="13"/>
      <c r="E9337" s="13"/>
      <c r="K9337" s="23"/>
      <c r="O9337" s="21"/>
      <c r="P9337" s="27"/>
      <c r="Q9337" s="16"/>
      <c r="U9337" s="27"/>
    </row>
    <row r="9338" spans="2:21" x14ac:dyDescent="0.25">
      <c r="B9338"/>
      <c r="C9338"/>
      <c r="D9338" s="13"/>
      <c r="E9338" s="13"/>
      <c r="K9338" s="23"/>
      <c r="O9338" s="21"/>
      <c r="P9338" s="27"/>
      <c r="Q9338" s="16"/>
      <c r="U9338" s="27"/>
    </row>
    <row r="9339" spans="2:21" x14ac:dyDescent="0.25">
      <c r="B9339"/>
      <c r="C9339"/>
      <c r="D9339" s="13"/>
      <c r="E9339" s="13"/>
      <c r="K9339" s="23"/>
      <c r="O9339" s="21"/>
      <c r="P9339" s="27"/>
      <c r="Q9339" s="16"/>
      <c r="U9339" s="27"/>
    </row>
    <row r="9340" spans="2:21" x14ac:dyDescent="0.25">
      <c r="B9340"/>
      <c r="C9340"/>
      <c r="D9340" s="13"/>
      <c r="E9340" s="13"/>
      <c r="K9340" s="23"/>
      <c r="O9340" s="21"/>
      <c r="P9340" s="27"/>
      <c r="Q9340" s="16"/>
      <c r="U9340" s="27"/>
    </row>
    <row r="9341" spans="2:21" x14ac:dyDescent="0.25">
      <c r="B9341"/>
      <c r="C9341"/>
      <c r="D9341" s="13"/>
      <c r="E9341" s="13"/>
      <c r="K9341" s="23"/>
      <c r="O9341" s="21"/>
      <c r="P9341" s="27"/>
      <c r="Q9341" s="16"/>
      <c r="U9341" s="27"/>
    </row>
    <row r="9342" spans="2:21" x14ac:dyDescent="0.25">
      <c r="B9342"/>
      <c r="C9342"/>
      <c r="D9342" s="13"/>
      <c r="E9342" s="13"/>
      <c r="K9342" s="23"/>
      <c r="O9342" s="21"/>
      <c r="P9342" s="27"/>
      <c r="Q9342" s="16"/>
      <c r="U9342" s="27"/>
    </row>
    <row r="9343" spans="2:21" x14ac:dyDescent="0.25">
      <c r="B9343"/>
      <c r="C9343"/>
      <c r="D9343" s="13"/>
      <c r="E9343" s="13"/>
      <c r="K9343" s="23"/>
      <c r="O9343" s="21"/>
      <c r="P9343" s="27"/>
      <c r="Q9343" s="16"/>
      <c r="U9343" s="27"/>
    </row>
    <row r="9344" spans="2:21" x14ac:dyDescent="0.25">
      <c r="B9344"/>
      <c r="C9344"/>
      <c r="D9344" s="13"/>
      <c r="E9344" s="13"/>
      <c r="K9344" s="23"/>
      <c r="O9344" s="21"/>
      <c r="P9344" s="27"/>
      <c r="Q9344" s="16"/>
      <c r="U9344" s="27"/>
    </row>
    <row r="9345" spans="2:21" x14ac:dyDescent="0.25">
      <c r="B9345"/>
      <c r="C9345"/>
      <c r="D9345" s="13"/>
      <c r="E9345" s="13"/>
      <c r="K9345" s="23"/>
      <c r="O9345" s="21"/>
      <c r="P9345" s="27"/>
      <c r="Q9345" s="16"/>
      <c r="U9345" s="27"/>
    </row>
    <row r="9346" spans="2:21" x14ac:dyDescent="0.25">
      <c r="B9346"/>
      <c r="C9346"/>
      <c r="D9346" s="13"/>
      <c r="E9346" s="13"/>
      <c r="K9346" s="23"/>
      <c r="O9346" s="21"/>
      <c r="P9346" s="27"/>
      <c r="Q9346" s="16"/>
      <c r="U9346" s="27"/>
    </row>
    <row r="9347" spans="2:21" x14ac:dyDescent="0.25">
      <c r="B9347"/>
      <c r="C9347"/>
      <c r="D9347" s="13"/>
      <c r="E9347" s="13"/>
      <c r="K9347" s="23"/>
      <c r="O9347" s="21"/>
      <c r="P9347" s="27"/>
      <c r="Q9347" s="16"/>
      <c r="U9347" s="27"/>
    </row>
    <row r="9348" spans="2:21" x14ac:dyDescent="0.25">
      <c r="B9348"/>
      <c r="C9348"/>
      <c r="D9348" s="13"/>
      <c r="E9348" s="13"/>
      <c r="K9348" s="23"/>
      <c r="O9348" s="21"/>
      <c r="P9348" s="27"/>
      <c r="Q9348" s="16"/>
      <c r="U9348" s="27"/>
    </row>
    <row r="9349" spans="2:21" x14ac:dyDescent="0.25">
      <c r="B9349"/>
      <c r="C9349"/>
      <c r="D9349" s="13"/>
      <c r="E9349" s="13"/>
      <c r="K9349" s="23"/>
      <c r="O9349" s="21"/>
      <c r="P9349" s="27"/>
      <c r="Q9349" s="16"/>
      <c r="U9349" s="27"/>
    </row>
    <row r="9350" spans="2:21" x14ac:dyDescent="0.25">
      <c r="B9350"/>
      <c r="C9350"/>
      <c r="D9350" s="13"/>
      <c r="E9350" s="13"/>
      <c r="K9350" s="23"/>
      <c r="O9350" s="21"/>
      <c r="P9350" s="27"/>
      <c r="Q9350" s="16"/>
      <c r="U9350" s="27"/>
    </row>
    <row r="9351" spans="2:21" x14ac:dyDescent="0.25">
      <c r="B9351"/>
      <c r="C9351"/>
      <c r="D9351" s="13"/>
      <c r="E9351" s="13"/>
      <c r="K9351" s="23"/>
      <c r="O9351" s="21"/>
      <c r="P9351" s="27"/>
      <c r="Q9351" s="16"/>
      <c r="U9351" s="27"/>
    </row>
    <row r="9352" spans="2:21" x14ac:dyDescent="0.25">
      <c r="B9352"/>
      <c r="C9352"/>
      <c r="D9352" s="13"/>
      <c r="E9352" s="13"/>
      <c r="K9352" s="23"/>
      <c r="O9352" s="21"/>
      <c r="P9352" s="27"/>
      <c r="Q9352" s="16"/>
      <c r="U9352" s="27"/>
    </row>
    <row r="9353" spans="2:21" x14ac:dyDescent="0.25">
      <c r="B9353"/>
      <c r="C9353"/>
      <c r="D9353" s="13"/>
      <c r="E9353" s="13"/>
      <c r="K9353" s="23"/>
      <c r="O9353" s="21"/>
      <c r="P9353" s="27"/>
      <c r="Q9353" s="16"/>
      <c r="U9353" s="27"/>
    </row>
    <row r="9354" spans="2:21" x14ac:dyDescent="0.25">
      <c r="B9354"/>
      <c r="C9354"/>
      <c r="D9354" s="13"/>
      <c r="E9354" s="13"/>
      <c r="K9354" s="23"/>
      <c r="O9354" s="21"/>
      <c r="P9354" s="27"/>
      <c r="Q9354" s="16"/>
      <c r="U9354" s="27"/>
    </row>
    <row r="9355" spans="2:21" x14ac:dyDescent="0.25">
      <c r="B9355"/>
      <c r="C9355"/>
      <c r="D9355" s="13"/>
      <c r="E9355" s="13"/>
      <c r="K9355" s="23"/>
      <c r="O9355" s="21"/>
      <c r="P9355" s="27"/>
      <c r="Q9355" s="16"/>
      <c r="U9355" s="27"/>
    </row>
    <row r="9356" spans="2:21" x14ac:dyDescent="0.25">
      <c r="B9356"/>
      <c r="C9356"/>
      <c r="D9356" s="13"/>
      <c r="E9356" s="13"/>
      <c r="K9356" s="23"/>
      <c r="O9356" s="21"/>
      <c r="P9356" s="27"/>
      <c r="Q9356" s="16"/>
      <c r="U9356" s="27"/>
    </row>
    <row r="9357" spans="2:21" x14ac:dyDescent="0.25">
      <c r="B9357"/>
      <c r="C9357"/>
      <c r="D9357" s="13"/>
      <c r="E9357" s="13"/>
      <c r="K9357" s="23"/>
      <c r="O9357" s="21"/>
      <c r="P9357" s="27"/>
      <c r="Q9357" s="16"/>
      <c r="U9357" s="27"/>
    </row>
    <row r="9358" spans="2:21" x14ac:dyDescent="0.25">
      <c r="B9358"/>
      <c r="C9358"/>
      <c r="D9358" s="13"/>
      <c r="E9358" s="13"/>
      <c r="K9358" s="23"/>
      <c r="O9358" s="21"/>
      <c r="P9358" s="27"/>
      <c r="Q9358" s="16"/>
      <c r="U9358" s="27"/>
    </row>
    <row r="9359" spans="2:21" x14ac:dyDescent="0.25">
      <c r="B9359"/>
      <c r="C9359"/>
      <c r="D9359" s="13"/>
      <c r="E9359" s="13"/>
      <c r="K9359" s="23"/>
      <c r="O9359" s="21"/>
      <c r="P9359" s="27"/>
      <c r="Q9359" s="16"/>
      <c r="U9359" s="27"/>
    </row>
    <row r="9360" spans="2:21" x14ac:dyDescent="0.25">
      <c r="B9360"/>
      <c r="C9360"/>
      <c r="D9360" s="13"/>
      <c r="E9360" s="13"/>
      <c r="K9360" s="23"/>
      <c r="O9360" s="21"/>
      <c r="P9360" s="27"/>
      <c r="Q9360" s="16"/>
      <c r="U9360" s="27"/>
    </row>
    <row r="9361" spans="2:21" x14ac:dyDescent="0.25">
      <c r="B9361"/>
      <c r="C9361"/>
      <c r="D9361" s="13"/>
      <c r="E9361" s="13"/>
      <c r="K9361" s="23"/>
      <c r="O9361" s="21"/>
      <c r="P9361" s="27"/>
      <c r="Q9361" s="16"/>
      <c r="U9361" s="27"/>
    </row>
    <row r="9362" spans="2:21" x14ac:dyDescent="0.25">
      <c r="B9362"/>
      <c r="C9362"/>
      <c r="D9362" s="13"/>
      <c r="E9362" s="13"/>
      <c r="K9362" s="23"/>
      <c r="O9362" s="21"/>
      <c r="P9362" s="27"/>
      <c r="Q9362" s="16"/>
      <c r="U9362" s="27"/>
    </row>
    <row r="9363" spans="2:21" x14ac:dyDescent="0.25">
      <c r="B9363"/>
      <c r="C9363"/>
      <c r="D9363" s="13"/>
      <c r="E9363" s="13"/>
      <c r="K9363" s="23"/>
      <c r="O9363" s="21"/>
      <c r="P9363" s="27"/>
      <c r="Q9363" s="16"/>
      <c r="U9363" s="27"/>
    </row>
    <row r="9364" spans="2:21" x14ac:dyDescent="0.25">
      <c r="B9364"/>
      <c r="C9364"/>
      <c r="D9364" s="13"/>
      <c r="E9364" s="13"/>
      <c r="K9364" s="23"/>
      <c r="O9364" s="21"/>
      <c r="P9364" s="27"/>
      <c r="Q9364" s="16"/>
      <c r="U9364" s="27"/>
    </row>
    <row r="9365" spans="2:21" x14ac:dyDescent="0.25">
      <c r="B9365"/>
      <c r="C9365"/>
      <c r="D9365" s="13"/>
      <c r="E9365" s="13"/>
      <c r="K9365" s="23"/>
      <c r="O9365" s="21"/>
      <c r="P9365" s="27"/>
      <c r="Q9365" s="16"/>
      <c r="U9365" s="27"/>
    </row>
    <row r="9366" spans="2:21" x14ac:dyDescent="0.25">
      <c r="B9366"/>
      <c r="C9366"/>
      <c r="D9366" s="13"/>
      <c r="E9366" s="13"/>
      <c r="K9366" s="23"/>
      <c r="O9366" s="21"/>
      <c r="P9366" s="27"/>
      <c r="Q9366" s="16"/>
      <c r="U9366" s="27"/>
    </row>
    <row r="9367" spans="2:21" x14ac:dyDescent="0.25">
      <c r="B9367"/>
      <c r="C9367"/>
      <c r="D9367" s="13"/>
      <c r="E9367" s="13"/>
      <c r="K9367" s="23"/>
      <c r="O9367" s="21"/>
      <c r="P9367" s="27"/>
      <c r="Q9367" s="16"/>
      <c r="U9367" s="27"/>
    </row>
    <row r="9368" spans="2:21" x14ac:dyDescent="0.25">
      <c r="B9368"/>
      <c r="C9368"/>
      <c r="D9368" s="13"/>
      <c r="E9368" s="13"/>
      <c r="K9368" s="23"/>
      <c r="O9368" s="21"/>
      <c r="P9368" s="27"/>
      <c r="Q9368" s="16"/>
      <c r="U9368" s="27"/>
    </row>
    <row r="9369" spans="2:21" x14ac:dyDescent="0.25">
      <c r="B9369"/>
      <c r="C9369"/>
      <c r="D9369" s="13"/>
      <c r="E9369" s="13"/>
      <c r="K9369" s="23"/>
      <c r="O9369" s="21"/>
      <c r="P9369" s="27"/>
      <c r="Q9369" s="16"/>
      <c r="U9369" s="27"/>
    </row>
    <row r="9370" spans="2:21" x14ac:dyDescent="0.25">
      <c r="B9370"/>
      <c r="C9370"/>
      <c r="D9370" s="13"/>
      <c r="E9370" s="13"/>
      <c r="K9370" s="23"/>
      <c r="O9370" s="21"/>
      <c r="P9370" s="27"/>
      <c r="Q9370" s="16"/>
      <c r="U9370" s="27"/>
    </row>
    <row r="9371" spans="2:21" x14ac:dyDescent="0.25">
      <c r="B9371"/>
      <c r="C9371"/>
      <c r="D9371" s="13"/>
      <c r="E9371" s="13"/>
      <c r="K9371" s="23"/>
      <c r="O9371" s="21"/>
      <c r="P9371" s="27"/>
      <c r="Q9371" s="16"/>
      <c r="U9371" s="27"/>
    </row>
    <row r="9372" spans="2:21" x14ac:dyDescent="0.25">
      <c r="B9372"/>
      <c r="C9372"/>
      <c r="D9372" s="13"/>
      <c r="E9372" s="13"/>
      <c r="K9372" s="23"/>
      <c r="O9372" s="21"/>
      <c r="P9372" s="27"/>
      <c r="Q9372" s="16"/>
      <c r="U9372" s="27"/>
    </row>
    <row r="9373" spans="2:21" x14ac:dyDescent="0.25">
      <c r="B9373"/>
      <c r="C9373"/>
      <c r="D9373" s="13"/>
      <c r="E9373" s="13"/>
      <c r="K9373" s="23"/>
      <c r="O9373" s="21"/>
      <c r="P9373" s="27"/>
      <c r="Q9373" s="16"/>
      <c r="U9373" s="27"/>
    </row>
    <row r="9374" spans="2:21" x14ac:dyDescent="0.25">
      <c r="B9374"/>
      <c r="C9374"/>
      <c r="D9374" s="13"/>
      <c r="E9374" s="13"/>
      <c r="K9374" s="23"/>
      <c r="O9374" s="21"/>
      <c r="P9374" s="27"/>
      <c r="Q9374" s="16"/>
      <c r="U9374" s="27"/>
    </row>
    <row r="9375" spans="2:21" x14ac:dyDescent="0.25">
      <c r="B9375"/>
      <c r="C9375"/>
      <c r="D9375" s="13"/>
      <c r="E9375" s="13"/>
      <c r="K9375" s="23"/>
      <c r="O9375" s="21"/>
      <c r="P9375" s="27"/>
      <c r="Q9375" s="16"/>
      <c r="U9375" s="27"/>
    </row>
    <row r="9376" spans="2:21" x14ac:dyDescent="0.25">
      <c r="B9376"/>
      <c r="C9376"/>
      <c r="D9376" s="13"/>
      <c r="E9376" s="13"/>
      <c r="K9376" s="23"/>
      <c r="O9376" s="21"/>
      <c r="P9376" s="27"/>
      <c r="Q9376" s="16"/>
      <c r="U9376" s="27"/>
    </row>
    <row r="9377" spans="2:21" x14ac:dyDescent="0.25">
      <c r="B9377"/>
      <c r="C9377"/>
      <c r="D9377" s="13"/>
      <c r="E9377" s="13"/>
      <c r="K9377" s="23"/>
      <c r="O9377" s="21"/>
      <c r="P9377" s="27"/>
      <c r="Q9377" s="16"/>
      <c r="U9377" s="27"/>
    </row>
    <row r="9378" spans="2:21" x14ac:dyDescent="0.25">
      <c r="B9378"/>
      <c r="C9378"/>
      <c r="D9378" s="13"/>
      <c r="E9378" s="13"/>
      <c r="K9378" s="23"/>
      <c r="O9378" s="21"/>
      <c r="P9378" s="27"/>
      <c r="Q9378" s="16"/>
      <c r="U9378" s="27"/>
    </row>
    <row r="9379" spans="2:21" x14ac:dyDescent="0.25">
      <c r="B9379"/>
      <c r="C9379"/>
      <c r="D9379" s="13"/>
      <c r="E9379" s="13"/>
      <c r="K9379" s="23"/>
      <c r="O9379" s="21"/>
      <c r="P9379" s="27"/>
      <c r="Q9379" s="16"/>
      <c r="U9379" s="27"/>
    </row>
    <row r="9380" spans="2:21" x14ac:dyDescent="0.25">
      <c r="B9380"/>
      <c r="C9380"/>
      <c r="D9380" s="13"/>
      <c r="E9380" s="13"/>
      <c r="K9380" s="23"/>
      <c r="O9380" s="21"/>
      <c r="P9380" s="27"/>
      <c r="Q9380" s="16"/>
      <c r="U9380" s="27"/>
    </row>
    <row r="9381" spans="2:21" x14ac:dyDescent="0.25">
      <c r="B9381"/>
      <c r="C9381"/>
      <c r="D9381" s="13"/>
      <c r="E9381" s="13"/>
      <c r="K9381" s="23"/>
      <c r="O9381" s="21"/>
      <c r="P9381" s="27"/>
      <c r="Q9381" s="16"/>
      <c r="U9381" s="27"/>
    </row>
    <row r="9382" spans="2:21" x14ac:dyDescent="0.25">
      <c r="B9382"/>
      <c r="C9382"/>
      <c r="D9382" s="13"/>
      <c r="E9382" s="13"/>
      <c r="K9382" s="23"/>
      <c r="O9382" s="21"/>
      <c r="P9382" s="27"/>
      <c r="Q9382" s="16"/>
      <c r="U9382" s="27"/>
    </row>
    <row r="9383" spans="2:21" x14ac:dyDescent="0.25">
      <c r="B9383"/>
      <c r="C9383"/>
      <c r="D9383" s="13"/>
      <c r="E9383" s="13"/>
      <c r="K9383" s="23"/>
      <c r="O9383" s="21"/>
      <c r="P9383" s="27"/>
      <c r="Q9383" s="16"/>
      <c r="U9383" s="27"/>
    </row>
    <row r="9384" spans="2:21" x14ac:dyDescent="0.25">
      <c r="B9384"/>
      <c r="C9384"/>
      <c r="D9384" s="13"/>
      <c r="E9384" s="13"/>
      <c r="K9384" s="23"/>
      <c r="O9384" s="21"/>
      <c r="P9384" s="27"/>
      <c r="Q9384" s="16"/>
      <c r="U9384" s="27"/>
    </row>
    <row r="9385" spans="2:21" x14ac:dyDescent="0.25">
      <c r="B9385"/>
      <c r="C9385"/>
      <c r="D9385" s="13"/>
      <c r="E9385" s="13"/>
      <c r="K9385" s="23"/>
      <c r="O9385" s="21"/>
      <c r="P9385" s="27"/>
      <c r="Q9385" s="16"/>
      <c r="U9385" s="27"/>
    </row>
    <row r="9386" spans="2:21" x14ac:dyDescent="0.25">
      <c r="B9386"/>
      <c r="C9386"/>
      <c r="D9386" s="13"/>
      <c r="E9386" s="13"/>
      <c r="K9386" s="23"/>
      <c r="O9386" s="21"/>
      <c r="P9386" s="27"/>
      <c r="Q9386" s="16"/>
      <c r="U9386" s="27"/>
    </row>
    <row r="9387" spans="2:21" x14ac:dyDescent="0.25">
      <c r="B9387"/>
      <c r="C9387"/>
      <c r="D9387" s="13"/>
      <c r="E9387" s="13"/>
      <c r="K9387" s="23"/>
      <c r="O9387" s="21"/>
      <c r="P9387" s="27"/>
      <c r="Q9387" s="16"/>
      <c r="U9387" s="27"/>
    </row>
    <row r="9388" spans="2:21" x14ac:dyDescent="0.25">
      <c r="B9388"/>
      <c r="C9388"/>
      <c r="D9388" s="13"/>
      <c r="E9388" s="13"/>
      <c r="K9388" s="23"/>
      <c r="O9388" s="21"/>
      <c r="P9388" s="27"/>
      <c r="Q9388" s="16"/>
      <c r="U9388" s="27"/>
    </row>
    <row r="9389" spans="2:21" x14ac:dyDescent="0.25">
      <c r="B9389"/>
      <c r="C9389"/>
      <c r="D9389" s="13"/>
      <c r="E9389" s="13"/>
      <c r="K9389" s="23"/>
      <c r="O9389" s="21"/>
      <c r="P9389" s="27"/>
      <c r="Q9389" s="16"/>
      <c r="U9389" s="27"/>
    </row>
    <row r="9390" spans="2:21" x14ac:dyDescent="0.25">
      <c r="B9390"/>
      <c r="C9390"/>
      <c r="D9390" s="13"/>
      <c r="E9390" s="13"/>
      <c r="K9390" s="23"/>
      <c r="O9390" s="21"/>
      <c r="P9390" s="27"/>
      <c r="Q9390" s="16"/>
      <c r="U9390" s="27"/>
    </row>
    <row r="9391" spans="2:21" x14ac:dyDescent="0.25">
      <c r="B9391"/>
      <c r="C9391"/>
      <c r="D9391" s="13"/>
      <c r="E9391" s="13"/>
      <c r="K9391" s="23"/>
      <c r="O9391" s="21"/>
      <c r="P9391" s="27"/>
      <c r="Q9391" s="16"/>
      <c r="U9391" s="27"/>
    </row>
    <row r="9392" spans="2:21" x14ac:dyDescent="0.25">
      <c r="B9392"/>
      <c r="C9392"/>
      <c r="D9392" s="13"/>
      <c r="E9392" s="13"/>
      <c r="K9392" s="23"/>
      <c r="O9392" s="21"/>
      <c r="P9392" s="27"/>
      <c r="Q9392" s="16"/>
      <c r="U9392" s="27"/>
    </row>
    <row r="9393" spans="2:21" x14ac:dyDescent="0.25">
      <c r="B9393"/>
      <c r="C9393"/>
      <c r="D9393" s="13"/>
      <c r="E9393" s="13"/>
      <c r="K9393" s="23"/>
      <c r="O9393" s="21"/>
      <c r="P9393" s="27"/>
      <c r="Q9393" s="16"/>
      <c r="U9393" s="27"/>
    </row>
    <row r="9394" spans="2:21" x14ac:dyDescent="0.25">
      <c r="B9394"/>
      <c r="C9394"/>
      <c r="D9394" s="13"/>
      <c r="E9394" s="13"/>
      <c r="K9394" s="23"/>
      <c r="O9394" s="21"/>
      <c r="P9394" s="27"/>
      <c r="Q9394" s="16"/>
      <c r="U9394" s="27"/>
    </row>
    <row r="9395" spans="2:21" x14ac:dyDescent="0.25">
      <c r="B9395"/>
      <c r="C9395"/>
      <c r="D9395" s="13"/>
      <c r="E9395" s="13"/>
      <c r="K9395" s="23"/>
      <c r="O9395" s="21"/>
      <c r="P9395" s="27"/>
      <c r="Q9395" s="16"/>
      <c r="U9395" s="27"/>
    </row>
    <row r="9396" spans="2:21" x14ac:dyDescent="0.25">
      <c r="B9396"/>
      <c r="C9396"/>
      <c r="D9396" s="13"/>
      <c r="E9396" s="13"/>
      <c r="K9396" s="23"/>
      <c r="O9396" s="21"/>
      <c r="P9396" s="27"/>
      <c r="Q9396" s="16"/>
      <c r="U9396" s="27"/>
    </row>
    <row r="9397" spans="2:21" x14ac:dyDescent="0.25">
      <c r="B9397"/>
      <c r="C9397"/>
      <c r="D9397" s="13"/>
      <c r="E9397" s="13"/>
      <c r="K9397" s="23"/>
      <c r="O9397" s="21"/>
      <c r="P9397" s="27"/>
      <c r="Q9397" s="16"/>
      <c r="U9397" s="27"/>
    </row>
    <row r="9398" spans="2:21" x14ac:dyDescent="0.25">
      <c r="B9398"/>
      <c r="C9398"/>
      <c r="D9398" s="13"/>
      <c r="E9398" s="13"/>
      <c r="K9398" s="23"/>
      <c r="O9398" s="21"/>
      <c r="P9398" s="27"/>
      <c r="Q9398" s="16"/>
      <c r="U9398" s="27"/>
    </row>
    <row r="9399" spans="2:21" x14ac:dyDescent="0.25">
      <c r="B9399"/>
      <c r="C9399"/>
      <c r="D9399" s="13"/>
      <c r="E9399" s="13"/>
      <c r="K9399" s="23"/>
      <c r="O9399" s="21"/>
      <c r="P9399" s="27"/>
      <c r="Q9399" s="16"/>
      <c r="U9399" s="27"/>
    </row>
    <row r="9400" spans="2:21" x14ac:dyDescent="0.25">
      <c r="B9400"/>
      <c r="C9400"/>
      <c r="D9400" s="13"/>
      <c r="E9400" s="13"/>
      <c r="K9400" s="23"/>
      <c r="O9400" s="21"/>
      <c r="P9400" s="27"/>
      <c r="Q9400" s="16"/>
      <c r="U9400" s="27"/>
    </row>
    <row r="9401" spans="2:21" x14ac:dyDescent="0.25">
      <c r="B9401"/>
      <c r="C9401"/>
      <c r="D9401" s="13"/>
      <c r="E9401" s="13"/>
      <c r="K9401" s="23"/>
      <c r="O9401" s="21"/>
      <c r="P9401" s="27"/>
      <c r="Q9401" s="16"/>
      <c r="U9401" s="27"/>
    </row>
    <row r="9402" spans="2:21" x14ac:dyDescent="0.25">
      <c r="B9402"/>
      <c r="C9402"/>
      <c r="D9402" s="13"/>
      <c r="E9402" s="13"/>
      <c r="K9402" s="23"/>
      <c r="O9402" s="21"/>
      <c r="P9402" s="27"/>
      <c r="Q9402" s="16"/>
      <c r="U9402" s="27"/>
    </row>
    <row r="9403" spans="2:21" x14ac:dyDescent="0.25">
      <c r="B9403"/>
      <c r="C9403"/>
      <c r="D9403" s="13"/>
      <c r="E9403" s="13"/>
      <c r="K9403" s="23"/>
      <c r="O9403" s="21"/>
      <c r="P9403" s="27"/>
      <c r="Q9403" s="16"/>
      <c r="U9403" s="27"/>
    </row>
    <row r="9404" spans="2:21" x14ac:dyDescent="0.25">
      <c r="B9404"/>
      <c r="C9404"/>
      <c r="D9404" s="13"/>
      <c r="E9404" s="13"/>
      <c r="K9404" s="23"/>
      <c r="O9404" s="21"/>
      <c r="P9404" s="27"/>
      <c r="Q9404" s="16"/>
      <c r="U9404" s="27"/>
    </row>
    <row r="9405" spans="2:21" x14ac:dyDescent="0.25">
      <c r="B9405"/>
      <c r="C9405"/>
      <c r="D9405" s="13"/>
      <c r="E9405" s="13"/>
      <c r="K9405" s="23"/>
      <c r="O9405" s="21"/>
      <c r="P9405" s="27"/>
      <c r="Q9405" s="16"/>
      <c r="U9405" s="27"/>
    </row>
    <row r="9406" spans="2:21" x14ac:dyDescent="0.25">
      <c r="B9406"/>
      <c r="C9406"/>
      <c r="D9406" s="13"/>
      <c r="E9406" s="13"/>
      <c r="K9406" s="23"/>
      <c r="O9406" s="21"/>
      <c r="P9406" s="27"/>
      <c r="Q9406" s="16"/>
      <c r="U9406" s="27"/>
    </row>
    <row r="9407" spans="2:21" x14ac:dyDescent="0.25">
      <c r="B9407"/>
      <c r="C9407"/>
      <c r="D9407" s="13"/>
      <c r="E9407" s="13"/>
      <c r="K9407" s="23"/>
      <c r="O9407" s="21"/>
      <c r="P9407" s="27"/>
      <c r="Q9407" s="16"/>
      <c r="U9407" s="27"/>
    </row>
    <row r="9408" spans="2:21" x14ac:dyDescent="0.25">
      <c r="B9408"/>
      <c r="C9408"/>
      <c r="D9408" s="13"/>
      <c r="E9408" s="13"/>
      <c r="K9408" s="23"/>
      <c r="O9408" s="21"/>
      <c r="P9408" s="27"/>
      <c r="Q9408" s="16"/>
      <c r="U9408" s="27"/>
    </row>
    <row r="9409" spans="2:21" x14ac:dyDescent="0.25">
      <c r="B9409"/>
      <c r="C9409"/>
      <c r="D9409" s="13"/>
      <c r="E9409" s="13"/>
      <c r="K9409" s="23"/>
      <c r="O9409" s="21"/>
      <c r="P9409" s="27"/>
      <c r="Q9409" s="16"/>
      <c r="U9409" s="27"/>
    </row>
    <row r="9410" spans="2:21" x14ac:dyDescent="0.25">
      <c r="B9410"/>
      <c r="C9410"/>
      <c r="D9410" s="13"/>
      <c r="E9410" s="13"/>
      <c r="K9410" s="23"/>
      <c r="O9410" s="21"/>
      <c r="P9410" s="27"/>
      <c r="Q9410" s="16"/>
      <c r="U9410" s="27"/>
    </row>
    <row r="9411" spans="2:21" x14ac:dyDescent="0.25">
      <c r="B9411"/>
      <c r="C9411"/>
      <c r="D9411" s="13"/>
      <c r="E9411" s="13"/>
      <c r="K9411" s="23"/>
      <c r="O9411" s="21"/>
      <c r="P9411" s="27"/>
      <c r="Q9411" s="16"/>
      <c r="U9411" s="27"/>
    </row>
    <row r="9412" spans="2:21" x14ac:dyDescent="0.25">
      <c r="B9412"/>
      <c r="C9412"/>
      <c r="D9412" s="13"/>
      <c r="E9412" s="13"/>
      <c r="K9412" s="23"/>
      <c r="O9412" s="21"/>
      <c r="P9412" s="27"/>
      <c r="Q9412" s="16"/>
      <c r="U9412" s="27"/>
    </row>
    <row r="9413" spans="2:21" x14ac:dyDescent="0.25">
      <c r="B9413"/>
      <c r="C9413"/>
      <c r="D9413" s="13"/>
      <c r="E9413" s="13"/>
      <c r="K9413" s="23"/>
      <c r="O9413" s="21"/>
      <c r="P9413" s="27"/>
      <c r="Q9413" s="16"/>
      <c r="U9413" s="27"/>
    </row>
    <row r="9414" spans="2:21" x14ac:dyDescent="0.25">
      <c r="B9414"/>
      <c r="C9414"/>
      <c r="D9414" s="13"/>
      <c r="E9414" s="13"/>
      <c r="K9414" s="23"/>
      <c r="O9414" s="21"/>
      <c r="P9414" s="27"/>
      <c r="Q9414" s="16"/>
      <c r="U9414" s="27"/>
    </row>
    <row r="9415" spans="2:21" x14ac:dyDescent="0.25">
      <c r="B9415"/>
      <c r="C9415"/>
      <c r="D9415" s="13"/>
      <c r="E9415" s="13"/>
      <c r="K9415" s="23"/>
      <c r="O9415" s="21"/>
      <c r="P9415" s="27"/>
      <c r="Q9415" s="16"/>
      <c r="U9415" s="27"/>
    </row>
    <row r="9416" spans="2:21" x14ac:dyDescent="0.25">
      <c r="B9416"/>
      <c r="C9416"/>
      <c r="D9416" s="13"/>
      <c r="E9416" s="13"/>
      <c r="K9416" s="23"/>
      <c r="O9416" s="21"/>
      <c r="P9416" s="27"/>
      <c r="Q9416" s="16"/>
      <c r="U9416" s="27"/>
    </row>
    <row r="9417" spans="2:21" x14ac:dyDescent="0.25">
      <c r="B9417"/>
      <c r="C9417"/>
      <c r="D9417" s="13"/>
      <c r="E9417" s="13"/>
      <c r="K9417" s="23"/>
      <c r="O9417" s="21"/>
      <c r="P9417" s="27"/>
      <c r="Q9417" s="16"/>
      <c r="U9417" s="27"/>
    </row>
    <row r="9418" spans="2:21" x14ac:dyDescent="0.25">
      <c r="B9418"/>
      <c r="C9418"/>
      <c r="D9418" s="13"/>
      <c r="E9418" s="13"/>
      <c r="K9418" s="23"/>
      <c r="O9418" s="21"/>
      <c r="P9418" s="27"/>
      <c r="Q9418" s="16"/>
      <c r="U9418" s="27"/>
    </row>
    <row r="9419" spans="2:21" x14ac:dyDescent="0.25">
      <c r="B9419"/>
      <c r="C9419"/>
      <c r="D9419" s="13"/>
      <c r="E9419" s="13"/>
      <c r="K9419" s="23"/>
      <c r="O9419" s="21"/>
      <c r="P9419" s="27"/>
      <c r="Q9419" s="16"/>
      <c r="U9419" s="27"/>
    </row>
    <row r="9420" spans="2:21" x14ac:dyDescent="0.25">
      <c r="B9420"/>
      <c r="C9420"/>
      <c r="D9420" s="13"/>
      <c r="E9420" s="13"/>
      <c r="K9420" s="23"/>
      <c r="O9420" s="21"/>
      <c r="P9420" s="27"/>
      <c r="Q9420" s="16"/>
      <c r="U9420" s="27"/>
    </row>
    <row r="9421" spans="2:21" x14ac:dyDescent="0.25">
      <c r="B9421"/>
      <c r="C9421"/>
      <c r="D9421" s="13"/>
      <c r="E9421" s="13"/>
      <c r="K9421" s="23"/>
      <c r="O9421" s="21"/>
      <c r="P9421" s="27"/>
      <c r="Q9421" s="16"/>
      <c r="U9421" s="27"/>
    </row>
    <row r="9422" spans="2:21" x14ac:dyDescent="0.25">
      <c r="B9422"/>
      <c r="C9422"/>
      <c r="D9422" s="13"/>
      <c r="E9422" s="13"/>
      <c r="K9422" s="23"/>
      <c r="O9422" s="21"/>
      <c r="P9422" s="27"/>
      <c r="Q9422" s="16"/>
      <c r="U9422" s="27"/>
    </row>
    <row r="9423" spans="2:21" x14ac:dyDescent="0.25">
      <c r="B9423"/>
      <c r="C9423"/>
      <c r="D9423" s="13"/>
      <c r="E9423" s="13"/>
      <c r="K9423" s="23"/>
      <c r="O9423" s="21"/>
      <c r="P9423" s="27"/>
      <c r="Q9423" s="16"/>
      <c r="U9423" s="27"/>
    </row>
    <row r="9424" spans="2:21" x14ac:dyDescent="0.25">
      <c r="B9424"/>
      <c r="C9424"/>
      <c r="D9424" s="13"/>
      <c r="E9424" s="13"/>
      <c r="K9424" s="23"/>
      <c r="O9424" s="21"/>
      <c r="P9424" s="27"/>
      <c r="Q9424" s="16"/>
      <c r="U9424" s="27"/>
    </row>
    <row r="9425" spans="2:21" x14ac:dyDescent="0.25">
      <c r="B9425"/>
      <c r="C9425"/>
      <c r="D9425" s="13"/>
      <c r="E9425" s="13"/>
      <c r="K9425" s="23"/>
      <c r="O9425" s="21"/>
      <c r="P9425" s="27"/>
      <c r="Q9425" s="16"/>
      <c r="U9425" s="27"/>
    </row>
    <row r="9426" spans="2:21" x14ac:dyDescent="0.25">
      <c r="B9426"/>
      <c r="C9426"/>
      <c r="D9426" s="13"/>
      <c r="E9426" s="13"/>
      <c r="K9426" s="23"/>
      <c r="O9426" s="21"/>
      <c r="P9426" s="27"/>
      <c r="Q9426" s="16"/>
      <c r="U9426" s="27"/>
    </row>
    <row r="9427" spans="2:21" x14ac:dyDescent="0.25">
      <c r="B9427"/>
      <c r="C9427"/>
      <c r="D9427" s="13"/>
      <c r="E9427" s="13"/>
      <c r="K9427" s="23"/>
      <c r="O9427" s="21"/>
      <c r="P9427" s="27"/>
      <c r="Q9427" s="16"/>
      <c r="U9427" s="27"/>
    </row>
    <row r="9428" spans="2:21" x14ac:dyDescent="0.25">
      <c r="B9428"/>
      <c r="C9428"/>
      <c r="D9428" s="13"/>
      <c r="E9428" s="13"/>
      <c r="K9428" s="23"/>
      <c r="O9428" s="21"/>
      <c r="P9428" s="27"/>
      <c r="Q9428" s="16"/>
      <c r="U9428" s="27"/>
    </row>
    <row r="9429" spans="2:21" x14ac:dyDescent="0.25">
      <c r="B9429"/>
      <c r="C9429"/>
      <c r="D9429" s="13"/>
      <c r="E9429" s="13"/>
      <c r="K9429" s="23"/>
      <c r="O9429" s="21"/>
      <c r="P9429" s="27"/>
      <c r="Q9429" s="16"/>
      <c r="U9429" s="27"/>
    </row>
    <row r="9430" spans="2:21" x14ac:dyDescent="0.25">
      <c r="B9430"/>
      <c r="C9430"/>
      <c r="D9430" s="13"/>
      <c r="E9430" s="13"/>
      <c r="K9430" s="23"/>
      <c r="O9430" s="21"/>
      <c r="P9430" s="27"/>
      <c r="Q9430" s="16"/>
      <c r="U9430" s="27"/>
    </row>
    <row r="9431" spans="2:21" x14ac:dyDescent="0.25">
      <c r="B9431"/>
      <c r="C9431"/>
      <c r="D9431" s="13"/>
      <c r="E9431" s="13"/>
      <c r="K9431" s="23"/>
      <c r="O9431" s="21"/>
      <c r="P9431" s="27"/>
      <c r="Q9431" s="16"/>
      <c r="U9431" s="27"/>
    </row>
    <row r="9432" spans="2:21" x14ac:dyDescent="0.25">
      <c r="B9432"/>
      <c r="C9432"/>
      <c r="D9432" s="13"/>
      <c r="E9432" s="13"/>
      <c r="K9432" s="23"/>
      <c r="O9432" s="21"/>
      <c r="P9432" s="27"/>
      <c r="Q9432" s="16"/>
      <c r="U9432" s="27"/>
    </row>
    <row r="9433" spans="2:21" x14ac:dyDescent="0.25">
      <c r="B9433"/>
      <c r="C9433"/>
      <c r="D9433" s="13"/>
      <c r="E9433" s="13"/>
      <c r="K9433" s="23"/>
      <c r="O9433" s="21"/>
      <c r="P9433" s="27"/>
      <c r="Q9433" s="16"/>
      <c r="U9433" s="27"/>
    </row>
    <row r="9434" spans="2:21" x14ac:dyDescent="0.25">
      <c r="B9434"/>
      <c r="C9434"/>
      <c r="D9434" s="13"/>
      <c r="E9434" s="13"/>
      <c r="K9434" s="23"/>
      <c r="O9434" s="21"/>
      <c r="P9434" s="27"/>
      <c r="Q9434" s="16"/>
      <c r="U9434" s="27"/>
    </row>
    <row r="9435" spans="2:21" x14ac:dyDescent="0.25">
      <c r="B9435"/>
      <c r="C9435"/>
      <c r="D9435" s="13"/>
      <c r="E9435" s="13"/>
      <c r="K9435" s="23"/>
      <c r="O9435" s="21"/>
      <c r="P9435" s="27"/>
      <c r="Q9435" s="16"/>
      <c r="U9435" s="27"/>
    </row>
    <row r="9436" spans="2:21" x14ac:dyDescent="0.25">
      <c r="B9436"/>
      <c r="C9436"/>
      <c r="D9436" s="13"/>
      <c r="E9436" s="13"/>
      <c r="K9436" s="23"/>
      <c r="O9436" s="21"/>
      <c r="P9436" s="27"/>
      <c r="Q9436" s="16"/>
      <c r="U9436" s="27"/>
    </row>
    <row r="9437" spans="2:21" x14ac:dyDescent="0.25">
      <c r="B9437"/>
      <c r="C9437"/>
      <c r="D9437" s="13"/>
      <c r="E9437" s="13"/>
      <c r="K9437" s="23"/>
      <c r="O9437" s="21"/>
      <c r="P9437" s="27"/>
      <c r="Q9437" s="16"/>
      <c r="U9437" s="27"/>
    </row>
    <row r="9438" spans="2:21" x14ac:dyDescent="0.25">
      <c r="B9438"/>
      <c r="C9438"/>
      <c r="D9438" s="13"/>
      <c r="E9438" s="13"/>
      <c r="K9438" s="23"/>
      <c r="O9438" s="21"/>
      <c r="P9438" s="27"/>
      <c r="Q9438" s="16"/>
      <c r="U9438" s="27"/>
    </row>
    <row r="9439" spans="2:21" x14ac:dyDescent="0.25">
      <c r="B9439"/>
      <c r="C9439"/>
      <c r="D9439" s="13"/>
      <c r="E9439" s="13"/>
      <c r="K9439" s="23"/>
      <c r="O9439" s="21"/>
      <c r="P9439" s="27"/>
      <c r="Q9439" s="16"/>
      <c r="U9439" s="27"/>
    </row>
    <row r="9440" spans="2:21" x14ac:dyDescent="0.25">
      <c r="B9440"/>
      <c r="C9440"/>
      <c r="D9440" s="13"/>
      <c r="E9440" s="13"/>
      <c r="K9440" s="23"/>
      <c r="O9440" s="21"/>
      <c r="P9440" s="27"/>
      <c r="Q9440" s="16"/>
      <c r="U9440" s="27"/>
    </row>
    <row r="9441" spans="2:21" x14ac:dyDescent="0.25">
      <c r="B9441"/>
      <c r="C9441"/>
      <c r="D9441" s="13"/>
      <c r="E9441" s="13"/>
      <c r="K9441" s="23"/>
      <c r="O9441" s="21"/>
      <c r="P9441" s="27"/>
      <c r="Q9441" s="16"/>
      <c r="U9441" s="27"/>
    </row>
    <row r="9442" spans="2:21" x14ac:dyDescent="0.25">
      <c r="B9442"/>
      <c r="C9442"/>
      <c r="D9442" s="13"/>
      <c r="E9442" s="13"/>
      <c r="K9442" s="23"/>
      <c r="O9442" s="21"/>
      <c r="P9442" s="27"/>
      <c r="Q9442" s="16"/>
      <c r="U9442" s="27"/>
    </row>
    <row r="9443" spans="2:21" x14ac:dyDescent="0.25">
      <c r="B9443"/>
      <c r="C9443"/>
      <c r="D9443" s="13"/>
      <c r="E9443" s="13"/>
      <c r="K9443" s="23"/>
      <c r="O9443" s="21"/>
      <c r="P9443" s="27"/>
      <c r="Q9443" s="16"/>
      <c r="U9443" s="27"/>
    </row>
    <row r="9444" spans="2:21" x14ac:dyDescent="0.25">
      <c r="B9444"/>
      <c r="C9444"/>
      <c r="D9444" s="13"/>
      <c r="E9444" s="13"/>
      <c r="K9444" s="23"/>
      <c r="O9444" s="21"/>
      <c r="P9444" s="27"/>
      <c r="Q9444" s="16"/>
      <c r="U9444" s="27"/>
    </row>
    <row r="9445" spans="2:21" x14ac:dyDescent="0.25">
      <c r="B9445"/>
      <c r="C9445"/>
      <c r="D9445" s="13"/>
      <c r="E9445" s="13"/>
      <c r="K9445" s="23"/>
      <c r="O9445" s="21"/>
      <c r="P9445" s="27"/>
      <c r="Q9445" s="16"/>
      <c r="U9445" s="27"/>
    </row>
    <row r="9446" spans="2:21" x14ac:dyDescent="0.25">
      <c r="B9446"/>
      <c r="C9446"/>
      <c r="D9446" s="13"/>
      <c r="E9446" s="13"/>
      <c r="K9446" s="23"/>
      <c r="O9446" s="21"/>
      <c r="P9446" s="27"/>
      <c r="Q9446" s="16"/>
      <c r="U9446" s="27"/>
    </row>
    <row r="9447" spans="2:21" x14ac:dyDescent="0.25">
      <c r="B9447"/>
      <c r="C9447"/>
      <c r="D9447" s="13"/>
      <c r="E9447" s="13"/>
      <c r="K9447" s="23"/>
      <c r="O9447" s="21"/>
      <c r="P9447" s="27"/>
      <c r="Q9447" s="16"/>
      <c r="U9447" s="27"/>
    </row>
    <row r="9448" spans="2:21" x14ac:dyDescent="0.25">
      <c r="B9448"/>
      <c r="C9448"/>
      <c r="D9448" s="13"/>
      <c r="E9448" s="13"/>
      <c r="K9448" s="23"/>
      <c r="O9448" s="21"/>
      <c r="P9448" s="27"/>
      <c r="Q9448" s="16"/>
      <c r="U9448" s="27"/>
    </row>
    <row r="9449" spans="2:21" x14ac:dyDescent="0.25">
      <c r="B9449"/>
      <c r="C9449"/>
      <c r="D9449" s="13"/>
      <c r="E9449" s="13"/>
      <c r="K9449" s="23"/>
      <c r="O9449" s="21"/>
      <c r="P9449" s="27"/>
      <c r="Q9449" s="16"/>
      <c r="U9449" s="27"/>
    </row>
    <row r="9450" spans="2:21" x14ac:dyDescent="0.25">
      <c r="B9450"/>
      <c r="C9450"/>
      <c r="D9450" s="13"/>
      <c r="E9450" s="13"/>
      <c r="K9450" s="23"/>
      <c r="O9450" s="21"/>
      <c r="P9450" s="27"/>
      <c r="Q9450" s="16"/>
      <c r="U9450" s="27"/>
    </row>
    <row r="9451" spans="2:21" x14ac:dyDescent="0.25">
      <c r="B9451"/>
      <c r="C9451"/>
      <c r="D9451" s="13"/>
      <c r="E9451" s="13"/>
      <c r="K9451" s="23"/>
      <c r="O9451" s="21"/>
      <c r="P9451" s="27"/>
      <c r="Q9451" s="16"/>
      <c r="U9451" s="27"/>
    </row>
    <row r="9452" spans="2:21" x14ac:dyDescent="0.25">
      <c r="B9452"/>
      <c r="C9452"/>
      <c r="D9452" s="13"/>
      <c r="E9452" s="13"/>
      <c r="K9452" s="23"/>
      <c r="O9452" s="21"/>
      <c r="P9452" s="27"/>
      <c r="Q9452" s="16"/>
      <c r="U9452" s="27"/>
    </row>
    <row r="9453" spans="2:21" x14ac:dyDescent="0.25">
      <c r="B9453"/>
      <c r="C9453"/>
      <c r="D9453" s="13"/>
      <c r="E9453" s="13"/>
      <c r="K9453" s="23"/>
      <c r="O9453" s="21"/>
      <c r="P9453" s="27"/>
      <c r="Q9453" s="16"/>
      <c r="U9453" s="27"/>
    </row>
    <row r="9454" spans="2:21" x14ac:dyDescent="0.25">
      <c r="B9454"/>
      <c r="C9454"/>
      <c r="D9454" s="13"/>
      <c r="E9454" s="13"/>
      <c r="K9454" s="23"/>
      <c r="O9454" s="21"/>
      <c r="P9454" s="27"/>
      <c r="Q9454" s="16"/>
      <c r="U9454" s="27"/>
    </row>
    <row r="9455" spans="2:21" x14ac:dyDescent="0.25">
      <c r="B9455"/>
      <c r="C9455"/>
      <c r="D9455" s="13"/>
      <c r="E9455" s="13"/>
      <c r="K9455" s="23"/>
      <c r="O9455" s="21"/>
      <c r="P9455" s="27"/>
      <c r="Q9455" s="16"/>
      <c r="U9455" s="27"/>
    </row>
    <row r="9456" spans="2:21" x14ac:dyDescent="0.25">
      <c r="B9456"/>
      <c r="C9456"/>
      <c r="D9456" s="13"/>
      <c r="E9456" s="13"/>
      <c r="K9456" s="23"/>
      <c r="O9456" s="21"/>
      <c r="P9456" s="27"/>
      <c r="Q9456" s="16"/>
      <c r="U9456" s="27"/>
    </row>
    <row r="9457" spans="2:21" x14ac:dyDescent="0.25">
      <c r="B9457"/>
      <c r="C9457"/>
      <c r="D9457" s="13"/>
      <c r="E9457" s="13"/>
      <c r="K9457" s="23"/>
      <c r="O9457" s="21"/>
      <c r="P9457" s="27"/>
      <c r="Q9457" s="16"/>
      <c r="U9457" s="27"/>
    </row>
    <row r="9458" spans="2:21" x14ac:dyDescent="0.25">
      <c r="B9458"/>
      <c r="C9458"/>
      <c r="D9458" s="13"/>
      <c r="E9458" s="13"/>
      <c r="K9458" s="23"/>
      <c r="O9458" s="21"/>
      <c r="P9458" s="27"/>
      <c r="Q9458" s="16"/>
      <c r="U9458" s="27"/>
    </row>
    <row r="9459" spans="2:21" x14ac:dyDescent="0.25">
      <c r="B9459"/>
      <c r="C9459"/>
      <c r="D9459" s="13"/>
      <c r="E9459" s="13"/>
      <c r="K9459" s="23"/>
      <c r="O9459" s="21"/>
      <c r="P9459" s="27"/>
      <c r="Q9459" s="16"/>
      <c r="U9459" s="27"/>
    </row>
    <row r="9460" spans="2:21" x14ac:dyDescent="0.25">
      <c r="B9460"/>
      <c r="C9460"/>
      <c r="D9460" s="13"/>
      <c r="E9460" s="13"/>
      <c r="K9460" s="23"/>
      <c r="O9460" s="21"/>
      <c r="P9460" s="27"/>
      <c r="Q9460" s="16"/>
      <c r="U9460" s="27"/>
    </row>
    <row r="9461" spans="2:21" x14ac:dyDescent="0.25">
      <c r="B9461"/>
      <c r="C9461"/>
      <c r="D9461" s="13"/>
      <c r="E9461" s="13"/>
      <c r="K9461" s="23"/>
      <c r="O9461" s="21"/>
      <c r="P9461" s="27"/>
      <c r="Q9461" s="16"/>
      <c r="U9461" s="27"/>
    </row>
    <row r="9462" spans="2:21" x14ac:dyDescent="0.25">
      <c r="B9462"/>
      <c r="C9462"/>
      <c r="D9462" s="13"/>
      <c r="E9462" s="13"/>
      <c r="K9462" s="23"/>
      <c r="O9462" s="21"/>
      <c r="P9462" s="27"/>
      <c r="Q9462" s="16"/>
      <c r="U9462" s="27"/>
    </row>
    <row r="9463" spans="2:21" x14ac:dyDescent="0.25">
      <c r="B9463"/>
      <c r="C9463"/>
      <c r="D9463" s="13"/>
      <c r="E9463" s="13"/>
      <c r="K9463" s="23"/>
      <c r="O9463" s="21"/>
      <c r="P9463" s="27"/>
      <c r="Q9463" s="16"/>
      <c r="U9463" s="27"/>
    </row>
    <row r="9464" spans="2:21" x14ac:dyDescent="0.25">
      <c r="B9464"/>
      <c r="C9464"/>
      <c r="D9464" s="13"/>
      <c r="E9464" s="13"/>
      <c r="K9464" s="23"/>
      <c r="O9464" s="21"/>
      <c r="P9464" s="27"/>
      <c r="Q9464" s="16"/>
      <c r="U9464" s="27"/>
    </row>
    <row r="9465" spans="2:21" x14ac:dyDescent="0.25">
      <c r="B9465"/>
      <c r="C9465"/>
      <c r="D9465" s="13"/>
      <c r="E9465" s="13"/>
      <c r="K9465" s="23"/>
      <c r="O9465" s="21"/>
      <c r="P9465" s="27"/>
      <c r="Q9465" s="16"/>
      <c r="U9465" s="27"/>
    </row>
    <row r="9466" spans="2:21" x14ac:dyDescent="0.25">
      <c r="B9466"/>
      <c r="C9466"/>
      <c r="D9466" s="13"/>
      <c r="E9466" s="13"/>
      <c r="K9466" s="23"/>
      <c r="O9466" s="21"/>
      <c r="P9466" s="27"/>
      <c r="Q9466" s="16"/>
      <c r="U9466" s="27"/>
    </row>
    <row r="9467" spans="2:21" x14ac:dyDescent="0.25">
      <c r="B9467"/>
      <c r="C9467"/>
      <c r="D9467" s="13"/>
      <c r="E9467" s="13"/>
      <c r="K9467" s="23"/>
      <c r="O9467" s="21"/>
      <c r="P9467" s="27"/>
      <c r="Q9467" s="16"/>
      <c r="U9467" s="27"/>
    </row>
    <row r="9468" spans="2:21" x14ac:dyDescent="0.25">
      <c r="B9468"/>
      <c r="C9468"/>
      <c r="D9468" s="13"/>
      <c r="E9468" s="13"/>
      <c r="K9468" s="23"/>
      <c r="O9468" s="21"/>
      <c r="P9468" s="27"/>
      <c r="Q9468" s="16"/>
      <c r="U9468" s="27"/>
    </row>
    <row r="9469" spans="2:21" x14ac:dyDescent="0.25">
      <c r="B9469"/>
      <c r="C9469"/>
      <c r="D9469" s="13"/>
      <c r="E9469" s="13"/>
      <c r="K9469" s="23"/>
      <c r="O9469" s="21"/>
      <c r="P9469" s="27"/>
      <c r="Q9469" s="16"/>
      <c r="U9469" s="27"/>
    </row>
    <row r="9470" spans="2:21" x14ac:dyDescent="0.25">
      <c r="B9470"/>
      <c r="C9470"/>
      <c r="D9470" s="13"/>
      <c r="E9470" s="13"/>
      <c r="K9470" s="23"/>
      <c r="O9470" s="21"/>
      <c r="P9470" s="27"/>
      <c r="Q9470" s="16"/>
      <c r="U9470" s="27"/>
    </row>
    <row r="9471" spans="2:21" x14ac:dyDescent="0.25">
      <c r="B9471"/>
      <c r="C9471"/>
      <c r="D9471" s="13"/>
      <c r="E9471" s="13"/>
      <c r="K9471" s="23"/>
      <c r="O9471" s="21"/>
      <c r="P9471" s="27"/>
      <c r="Q9471" s="16"/>
      <c r="U9471" s="27"/>
    </row>
    <row r="9472" spans="2:21" x14ac:dyDescent="0.25">
      <c r="B9472"/>
      <c r="C9472"/>
      <c r="D9472" s="13"/>
      <c r="E9472" s="13"/>
      <c r="K9472" s="23"/>
      <c r="O9472" s="21"/>
      <c r="P9472" s="27"/>
      <c r="Q9472" s="16"/>
      <c r="U9472" s="27"/>
    </row>
    <row r="9473" spans="2:21" x14ac:dyDescent="0.25">
      <c r="B9473"/>
      <c r="C9473"/>
      <c r="D9473" s="13"/>
      <c r="E9473" s="13"/>
      <c r="K9473" s="23"/>
      <c r="O9473" s="21"/>
      <c r="P9473" s="27"/>
      <c r="Q9473" s="16"/>
      <c r="U9473" s="27"/>
    </row>
    <row r="9474" spans="2:21" x14ac:dyDescent="0.25">
      <c r="B9474"/>
      <c r="C9474"/>
      <c r="D9474" s="13"/>
      <c r="E9474" s="13"/>
      <c r="K9474" s="23"/>
      <c r="O9474" s="21"/>
      <c r="P9474" s="27"/>
      <c r="Q9474" s="16"/>
      <c r="U9474" s="27"/>
    </row>
    <row r="9475" spans="2:21" x14ac:dyDescent="0.25">
      <c r="B9475"/>
      <c r="C9475"/>
      <c r="D9475" s="13"/>
      <c r="E9475" s="13"/>
      <c r="K9475" s="23"/>
      <c r="O9475" s="21"/>
      <c r="P9475" s="27"/>
      <c r="Q9475" s="16"/>
      <c r="U9475" s="27"/>
    </row>
    <row r="9476" spans="2:21" x14ac:dyDescent="0.25">
      <c r="B9476"/>
      <c r="C9476"/>
      <c r="D9476" s="13"/>
      <c r="E9476" s="13"/>
      <c r="K9476" s="23"/>
      <c r="O9476" s="21"/>
      <c r="P9476" s="27"/>
      <c r="Q9476" s="16"/>
      <c r="U9476" s="27"/>
    </row>
    <row r="9477" spans="2:21" x14ac:dyDescent="0.25">
      <c r="B9477"/>
      <c r="C9477"/>
      <c r="D9477" s="13"/>
      <c r="E9477" s="13"/>
      <c r="K9477" s="23"/>
      <c r="O9477" s="21"/>
      <c r="P9477" s="27"/>
      <c r="Q9477" s="16"/>
      <c r="U9477" s="27"/>
    </row>
    <row r="9478" spans="2:21" x14ac:dyDescent="0.25">
      <c r="B9478"/>
      <c r="C9478"/>
      <c r="D9478" s="13"/>
      <c r="E9478" s="13"/>
      <c r="K9478" s="23"/>
      <c r="O9478" s="21"/>
      <c r="P9478" s="27"/>
      <c r="Q9478" s="16"/>
      <c r="U9478" s="27"/>
    </row>
    <row r="9479" spans="2:21" x14ac:dyDescent="0.25">
      <c r="B9479"/>
      <c r="C9479"/>
      <c r="D9479" s="13"/>
      <c r="E9479" s="13"/>
      <c r="K9479" s="23"/>
      <c r="O9479" s="21"/>
      <c r="P9479" s="27"/>
      <c r="Q9479" s="16"/>
      <c r="U9479" s="27"/>
    </row>
    <row r="9480" spans="2:21" x14ac:dyDescent="0.25">
      <c r="B9480"/>
      <c r="C9480"/>
      <c r="D9480" s="13"/>
      <c r="E9480" s="13"/>
      <c r="K9480" s="23"/>
      <c r="O9480" s="21"/>
      <c r="P9480" s="27"/>
      <c r="Q9480" s="16"/>
      <c r="U9480" s="27"/>
    </row>
    <row r="9481" spans="2:21" x14ac:dyDescent="0.25">
      <c r="B9481"/>
      <c r="C9481"/>
      <c r="D9481" s="13"/>
      <c r="E9481" s="13"/>
      <c r="K9481" s="23"/>
      <c r="O9481" s="21"/>
      <c r="P9481" s="27"/>
      <c r="Q9481" s="16"/>
      <c r="U9481" s="27"/>
    </row>
    <row r="9482" spans="2:21" x14ac:dyDescent="0.25">
      <c r="B9482"/>
      <c r="C9482"/>
      <c r="D9482" s="13"/>
      <c r="E9482" s="13"/>
      <c r="K9482" s="23"/>
      <c r="O9482" s="21"/>
      <c r="P9482" s="27"/>
      <c r="Q9482" s="16"/>
      <c r="U9482" s="27"/>
    </row>
    <row r="9483" spans="2:21" x14ac:dyDescent="0.25">
      <c r="B9483"/>
      <c r="C9483"/>
      <c r="D9483" s="13"/>
      <c r="E9483" s="13"/>
      <c r="K9483" s="23"/>
      <c r="O9483" s="21"/>
      <c r="P9483" s="27"/>
      <c r="Q9483" s="16"/>
      <c r="U9483" s="27"/>
    </row>
    <row r="9484" spans="2:21" x14ac:dyDescent="0.25">
      <c r="B9484"/>
      <c r="C9484"/>
      <c r="D9484" s="13"/>
      <c r="E9484" s="13"/>
      <c r="K9484" s="23"/>
      <c r="O9484" s="21"/>
      <c r="P9484" s="27"/>
      <c r="Q9484" s="16"/>
      <c r="U9484" s="27"/>
    </row>
    <row r="9485" spans="2:21" x14ac:dyDescent="0.25">
      <c r="B9485"/>
      <c r="C9485"/>
      <c r="D9485" s="13"/>
      <c r="E9485" s="13"/>
      <c r="K9485" s="23"/>
      <c r="O9485" s="21"/>
      <c r="P9485" s="27"/>
      <c r="Q9485" s="16"/>
      <c r="U9485" s="27"/>
    </row>
    <row r="9486" spans="2:21" x14ac:dyDescent="0.25">
      <c r="B9486"/>
      <c r="C9486"/>
      <c r="D9486" s="13"/>
      <c r="E9486" s="13"/>
      <c r="K9486" s="23"/>
      <c r="O9486" s="21"/>
      <c r="P9486" s="27"/>
      <c r="Q9486" s="16"/>
      <c r="U9486" s="27"/>
    </row>
    <row r="9487" spans="2:21" x14ac:dyDescent="0.25">
      <c r="B9487"/>
      <c r="C9487"/>
      <c r="D9487" s="13"/>
      <c r="E9487" s="13"/>
      <c r="K9487" s="23"/>
      <c r="O9487" s="21"/>
      <c r="P9487" s="27"/>
      <c r="Q9487" s="16"/>
      <c r="U9487" s="27"/>
    </row>
    <row r="9488" spans="2:21" x14ac:dyDescent="0.25">
      <c r="B9488"/>
      <c r="C9488"/>
      <c r="D9488" s="13"/>
      <c r="E9488" s="13"/>
      <c r="K9488" s="23"/>
      <c r="O9488" s="21"/>
      <c r="P9488" s="27"/>
      <c r="Q9488" s="16"/>
      <c r="U9488" s="27"/>
    </row>
    <row r="9489" spans="2:21" x14ac:dyDescent="0.25">
      <c r="B9489"/>
      <c r="C9489"/>
      <c r="D9489" s="13"/>
      <c r="E9489" s="13"/>
      <c r="K9489" s="23"/>
      <c r="O9489" s="21"/>
      <c r="P9489" s="27"/>
      <c r="Q9489" s="16"/>
      <c r="U9489" s="27"/>
    </row>
    <row r="9490" spans="2:21" x14ac:dyDescent="0.25">
      <c r="B9490"/>
      <c r="C9490"/>
      <c r="D9490" s="13"/>
      <c r="E9490" s="13"/>
      <c r="K9490" s="23"/>
      <c r="O9490" s="21"/>
      <c r="P9490" s="27"/>
      <c r="Q9490" s="16"/>
      <c r="U9490" s="27"/>
    </row>
    <row r="9491" spans="2:21" x14ac:dyDescent="0.25">
      <c r="B9491"/>
      <c r="C9491"/>
      <c r="D9491" s="13"/>
      <c r="E9491" s="13"/>
      <c r="K9491" s="23"/>
      <c r="O9491" s="21"/>
      <c r="P9491" s="27"/>
      <c r="Q9491" s="16"/>
      <c r="U9491" s="27"/>
    </row>
    <row r="9492" spans="2:21" x14ac:dyDescent="0.25">
      <c r="B9492"/>
      <c r="C9492"/>
      <c r="D9492" s="13"/>
      <c r="E9492" s="13"/>
      <c r="K9492" s="23"/>
      <c r="O9492" s="21"/>
      <c r="P9492" s="27"/>
      <c r="Q9492" s="16"/>
      <c r="U9492" s="27"/>
    </row>
    <row r="9493" spans="2:21" x14ac:dyDescent="0.25">
      <c r="B9493"/>
      <c r="C9493"/>
      <c r="D9493" s="13"/>
      <c r="E9493" s="13"/>
      <c r="K9493" s="23"/>
      <c r="O9493" s="21"/>
      <c r="P9493" s="27"/>
      <c r="Q9493" s="16"/>
      <c r="U9493" s="27"/>
    </row>
    <row r="9494" spans="2:21" x14ac:dyDescent="0.25">
      <c r="B9494"/>
      <c r="C9494"/>
      <c r="D9494" s="13"/>
      <c r="E9494" s="13"/>
      <c r="K9494" s="23"/>
      <c r="O9494" s="21"/>
      <c r="P9494" s="27"/>
      <c r="Q9494" s="16"/>
      <c r="U9494" s="27"/>
    </row>
    <row r="9495" spans="2:21" x14ac:dyDescent="0.25">
      <c r="B9495"/>
      <c r="C9495"/>
      <c r="D9495" s="13"/>
      <c r="E9495" s="13"/>
      <c r="K9495" s="23"/>
      <c r="O9495" s="21"/>
      <c r="P9495" s="27"/>
      <c r="Q9495" s="16"/>
      <c r="U9495" s="27"/>
    </row>
    <row r="9496" spans="2:21" x14ac:dyDescent="0.25">
      <c r="B9496"/>
      <c r="C9496"/>
      <c r="D9496" s="13"/>
      <c r="E9496" s="13"/>
      <c r="K9496" s="23"/>
      <c r="O9496" s="21"/>
      <c r="P9496" s="27"/>
      <c r="Q9496" s="16"/>
      <c r="U9496" s="27"/>
    </row>
    <row r="9497" spans="2:21" x14ac:dyDescent="0.25">
      <c r="B9497"/>
      <c r="C9497"/>
      <c r="D9497" s="13"/>
      <c r="E9497" s="13"/>
      <c r="K9497" s="23"/>
      <c r="O9497" s="21"/>
      <c r="P9497" s="27"/>
      <c r="Q9497" s="16"/>
      <c r="U9497" s="27"/>
    </row>
    <row r="9498" spans="2:21" x14ac:dyDescent="0.25">
      <c r="B9498"/>
      <c r="C9498"/>
      <c r="D9498" s="13"/>
      <c r="E9498" s="13"/>
      <c r="K9498" s="23"/>
      <c r="O9498" s="21"/>
      <c r="P9498" s="27"/>
      <c r="Q9498" s="16"/>
      <c r="U9498" s="27"/>
    </row>
    <row r="9499" spans="2:21" x14ac:dyDescent="0.25">
      <c r="B9499"/>
      <c r="C9499"/>
      <c r="D9499" s="13"/>
      <c r="E9499" s="13"/>
      <c r="K9499" s="23"/>
      <c r="O9499" s="21"/>
      <c r="P9499" s="27"/>
      <c r="Q9499" s="16"/>
      <c r="U9499" s="27"/>
    </row>
    <row r="9500" spans="2:21" x14ac:dyDescent="0.25">
      <c r="B9500"/>
      <c r="C9500"/>
      <c r="D9500" s="13"/>
      <c r="E9500" s="13"/>
      <c r="K9500" s="23"/>
      <c r="O9500" s="21"/>
      <c r="P9500" s="27"/>
      <c r="Q9500" s="16"/>
      <c r="U9500" s="27"/>
    </row>
    <row r="9501" spans="2:21" x14ac:dyDescent="0.25">
      <c r="B9501"/>
      <c r="C9501"/>
      <c r="D9501" s="13"/>
      <c r="E9501" s="13"/>
      <c r="K9501" s="23"/>
      <c r="O9501" s="21"/>
      <c r="P9501" s="27"/>
      <c r="Q9501" s="16"/>
      <c r="U9501" s="27"/>
    </row>
    <row r="9502" spans="2:21" x14ac:dyDescent="0.25">
      <c r="B9502"/>
      <c r="C9502"/>
      <c r="D9502" s="13"/>
      <c r="E9502" s="13"/>
      <c r="K9502" s="23"/>
      <c r="O9502" s="21"/>
      <c r="P9502" s="27"/>
      <c r="Q9502" s="16"/>
      <c r="U9502" s="27"/>
    </row>
    <row r="9503" spans="2:21" x14ac:dyDescent="0.25">
      <c r="B9503"/>
      <c r="C9503"/>
      <c r="D9503" s="13"/>
      <c r="E9503" s="13"/>
      <c r="K9503" s="23"/>
      <c r="O9503" s="21"/>
      <c r="P9503" s="27"/>
      <c r="Q9503" s="16"/>
      <c r="U9503" s="27"/>
    </row>
    <row r="9504" spans="2:21" x14ac:dyDescent="0.25">
      <c r="B9504"/>
      <c r="C9504"/>
      <c r="D9504" s="13"/>
      <c r="E9504" s="13"/>
      <c r="K9504" s="23"/>
      <c r="O9504" s="21"/>
      <c r="P9504" s="27"/>
      <c r="Q9504" s="16"/>
      <c r="U9504" s="27"/>
    </row>
    <row r="9505" spans="2:21" x14ac:dyDescent="0.25">
      <c r="B9505"/>
      <c r="C9505"/>
      <c r="D9505" s="13"/>
      <c r="E9505" s="13"/>
      <c r="K9505" s="23"/>
      <c r="O9505" s="21"/>
      <c r="P9505" s="27"/>
      <c r="Q9505" s="16"/>
      <c r="U9505" s="27"/>
    </row>
    <row r="9506" spans="2:21" x14ac:dyDescent="0.25">
      <c r="B9506"/>
      <c r="C9506"/>
      <c r="D9506" s="13"/>
      <c r="E9506" s="13"/>
      <c r="K9506" s="23"/>
      <c r="O9506" s="21"/>
      <c r="P9506" s="27"/>
      <c r="Q9506" s="16"/>
      <c r="U9506" s="27"/>
    </row>
    <row r="9507" spans="2:21" x14ac:dyDescent="0.25">
      <c r="B9507"/>
      <c r="C9507"/>
      <c r="D9507" s="13"/>
      <c r="E9507" s="13"/>
      <c r="K9507" s="23"/>
      <c r="O9507" s="21"/>
      <c r="P9507" s="27"/>
      <c r="Q9507" s="16"/>
      <c r="U9507" s="27"/>
    </row>
    <row r="9508" spans="2:21" x14ac:dyDescent="0.25">
      <c r="B9508"/>
      <c r="C9508"/>
      <c r="D9508" s="13"/>
      <c r="E9508" s="13"/>
      <c r="K9508" s="23"/>
      <c r="O9508" s="21"/>
      <c r="P9508" s="27"/>
      <c r="Q9508" s="16"/>
      <c r="U9508" s="27"/>
    </row>
    <row r="9509" spans="2:21" x14ac:dyDescent="0.25">
      <c r="B9509"/>
      <c r="C9509"/>
      <c r="D9509" s="13"/>
      <c r="E9509" s="13"/>
      <c r="K9509" s="23"/>
      <c r="O9509" s="21"/>
      <c r="P9509" s="27"/>
      <c r="Q9509" s="16"/>
      <c r="U9509" s="27"/>
    </row>
    <row r="9510" spans="2:21" x14ac:dyDescent="0.25">
      <c r="B9510"/>
      <c r="C9510"/>
      <c r="D9510" s="13"/>
      <c r="E9510" s="13"/>
      <c r="K9510" s="23"/>
      <c r="O9510" s="21"/>
      <c r="P9510" s="27"/>
      <c r="Q9510" s="16"/>
      <c r="U9510" s="27"/>
    </row>
    <row r="9511" spans="2:21" x14ac:dyDescent="0.25">
      <c r="B9511"/>
      <c r="C9511"/>
      <c r="D9511" s="13"/>
      <c r="E9511" s="13"/>
      <c r="K9511" s="23"/>
      <c r="O9511" s="21"/>
      <c r="P9511" s="27"/>
      <c r="Q9511" s="16"/>
      <c r="U9511" s="27"/>
    </row>
    <row r="9512" spans="2:21" x14ac:dyDescent="0.25">
      <c r="B9512"/>
      <c r="C9512"/>
      <c r="D9512" s="13"/>
      <c r="E9512" s="13"/>
      <c r="K9512" s="23"/>
      <c r="O9512" s="21"/>
      <c r="P9512" s="27"/>
      <c r="Q9512" s="16"/>
      <c r="U9512" s="27"/>
    </row>
    <row r="9513" spans="2:21" x14ac:dyDescent="0.25">
      <c r="B9513"/>
      <c r="C9513"/>
      <c r="D9513" s="13"/>
      <c r="E9513" s="13"/>
      <c r="K9513" s="23"/>
      <c r="O9513" s="21"/>
      <c r="P9513" s="27"/>
      <c r="Q9513" s="16"/>
      <c r="U9513" s="27"/>
    </row>
    <row r="9514" spans="2:21" x14ac:dyDescent="0.25">
      <c r="B9514"/>
      <c r="C9514"/>
      <c r="D9514" s="13"/>
      <c r="E9514" s="13"/>
      <c r="K9514" s="23"/>
      <c r="O9514" s="21"/>
      <c r="P9514" s="27"/>
      <c r="Q9514" s="16"/>
      <c r="U9514" s="27"/>
    </row>
    <row r="9515" spans="2:21" x14ac:dyDescent="0.25">
      <c r="B9515"/>
      <c r="C9515"/>
      <c r="D9515" s="13"/>
      <c r="E9515" s="13"/>
      <c r="K9515" s="23"/>
      <c r="O9515" s="21"/>
      <c r="P9515" s="27"/>
      <c r="Q9515" s="16"/>
      <c r="U9515" s="27"/>
    </row>
    <row r="9516" spans="2:21" x14ac:dyDescent="0.25">
      <c r="B9516"/>
      <c r="C9516"/>
      <c r="D9516" s="13"/>
      <c r="E9516" s="13"/>
      <c r="K9516" s="23"/>
      <c r="O9516" s="21"/>
      <c r="P9516" s="27"/>
      <c r="Q9516" s="16"/>
      <c r="U9516" s="27"/>
    </row>
    <row r="9517" spans="2:21" x14ac:dyDescent="0.25">
      <c r="B9517"/>
      <c r="C9517"/>
      <c r="D9517" s="13"/>
      <c r="E9517" s="13"/>
      <c r="K9517" s="23"/>
      <c r="O9517" s="21"/>
      <c r="P9517" s="27"/>
      <c r="Q9517" s="16"/>
      <c r="U9517" s="27"/>
    </row>
    <row r="9518" spans="2:21" x14ac:dyDescent="0.25">
      <c r="B9518"/>
      <c r="C9518"/>
      <c r="D9518" s="13"/>
      <c r="E9518" s="13"/>
      <c r="K9518" s="23"/>
      <c r="O9518" s="21"/>
      <c r="P9518" s="27"/>
      <c r="Q9518" s="16"/>
      <c r="U9518" s="27"/>
    </row>
    <row r="9519" spans="2:21" x14ac:dyDescent="0.25">
      <c r="B9519"/>
      <c r="C9519"/>
      <c r="D9519" s="13"/>
      <c r="E9519" s="13"/>
      <c r="K9519" s="23"/>
      <c r="O9519" s="21"/>
      <c r="P9519" s="27"/>
      <c r="Q9519" s="16"/>
      <c r="U9519" s="27"/>
    </row>
    <row r="9520" spans="2:21" x14ac:dyDescent="0.25">
      <c r="B9520"/>
      <c r="C9520"/>
      <c r="D9520" s="13"/>
      <c r="E9520" s="13"/>
      <c r="K9520" s="23"/>
      <c r="O9520" s="21"/>
      <c r="P9520" s="27"/>
      <c r="Q9520" s="16"/>
      <c r="U9520" s="27"/>
    </row>
    <row r="9521" spans="2:21" x14ac:dyDescent="0.25">
      <c r="B9521"/>
      <c r="C9521"/>
      <c r="D9521" s="13"/>
      <c r="E9521" s="13"/>
      <c r="K9521" s="23"/>
      <c r="O9521" s="21"/>
      <c r="P9521" s="27"/>
      <c r="Q9521" s="16"/>
      <c r="U9521" s="27"/>
    </row>
    <row r="9522" spans="2:21" x14ac:dyDescent="0.25">
      <c r="B9522"/>
      <c r="C9522"/>
      <c r="D9522" s="13"/>
      <c r="E9522" s="13"/>
      <c r="K9522" s="23"/>
      <c r="O9522" s="21"/>
      <c r="P9522" s="27"/>
      <c r="Q9522" s="16"/>
      <c r="U9522" s="27"/>
    </row>
    <row r="9523" spans="2:21" x14ac:dyDescent="0.25">
      <c r="B9523"/>
      <c r="C9523"/>
      <c r="D9523" s="13"/>
      <c r="E9523" s="13"/>
      <c r="K9523" s="23"/>
      <c r="O9523" s="21"/>
      <c r="P9523" s="27"/>
      <c r="Q9523" s="16"/>
      <c r="U9523" s="27"/>
    </row>
    <row r="9524" spans="2:21" x14ac:dyDescent="0.25">
      <c r="B9524"/>
      <c r="C9524"/>
      <c r="D9524" s="13"/>
      <c r="E9524" s="13"/>
      <c r="K9524" s="23"/>
      <c r="O9524" s="21"/>
      <c r="P9524" s="27"/>
      <c r="Q9524" s="16"/>
      <c r="U9524" s="27"/>
    </row>
    <row r="9525" spans="2:21" x14ac:dyDescent="0.25">
      <c r="B9525"/>
      <c r="C9525"/>
      <c r="D9525" s="13"/>
      <c r="E9525" s="13"/>
      <c r="K9525" s="23"/>
      <c r="O9525" s="21"/>
      <c r="P9525" s="27"/>
      <c r="Q9525" s="16"/>
      <c r="U9525" s="27"/>
    </row>
    <row r="9526" spans="2:21" x14ac:dyDescent="0.25">
      <c r="B9526"/>
      <c r="C9526"/>
      <c r="D9526" s="13"/>
      <c r="E9526" s="13"/>
      <c r="K9526" s="23"/>
      <c r="O9526" s="21"/>
      <c r="P9526" s="27"/>
      <c r="Q9526" s="16"/>
      <c r="U9526" s="27"/>
    </row>
    <row r="9527" spans="2:21" x14ac:dyDescent="0.25">
      <c r="B9527"/>
      <c r="C9527"/>
      <c r="D9527" s="13"/>
      <c r="E9527" s="13"/>
      <c r="K9527" s="23"/>
      <c r="O9527" s="21"/>
      <c r="P9527" s="27"/>
      <c r="Q9527" s="16"/>
      <c r="U9527" s="27"/>
    </row>
    <row r="9528" spans="2:21" x14ac:dyDescent="0.25">
      <c r="B9528"/>
      <c r="C9528"/>
      <c r="D9528" s="13"/>
      <c r="E9528" s="13"/>
      <c r="K9528" s="23"/>
      <c r="O9528" s="21"/>
      <c r="P9528" s="27"/>
      <c r="Q9528" s="16"/>
      <c r="U9528" s="27"/>
    </row>
    <row r="9529" spans="2:21" x14ac:dyDescent="0.25">
      <c r="B9529"/>
      <c r="C9529"/>
      <c r="D9529" s="13"/>
      <c r="E9529" s="13"/>
      <c r="K9529" s="23"/>
      <c r="O9529" s="21"/>
      <c r="P9529" s="27"/>
      <c r="Q9529" s="16"/>
      <c r="U9529" s="27"/>
    </row>
    <row r="9530" spans="2:21" x14ac:dyDescent="0.25">
      <c r="B9530"/>
      <c r="C9530"/>
      <c r="D9530" s="13"/>
      <c r="E9530" s="13"/>
      <c r="K9530" s="23"/>
      <c r="O9530" s="21"/>
      <c r="P9530" s="27"/>
      <c r="Q9530" s="16"/>
      <c r="U9530" s="27"/>
    </row>
    <row r="9531" spans="2:21" x14ac:dyDescent="0.25">
      <c r="B9531"/>
      <c r="C9531"/>
      <c r="D9531" s="13"/>
      <c r="E9531" s="13"/>
      <c r="K9531" s="23"/>
      <c r="O9531" s="21"/>
      <c r="P9531" s="27"/>
      <c r="Q9531" s="16"/>
      <c r="U9531" s="27"/>
    </row>
    <row r="9532" spans="2:21" x14ac:dyDescent="0.25">
      <c r="B9532"/>
      <c r="C9532"/>
      <c r="D9532" s="13"/>
      <c r="E9532" s="13"/>
      <c r="K9532" s="23"/>
      <c r="O9532" s="21"/>
      <c r="P9532" s="27"/>
      <c r="Q9532" s="16"/>
      <c r="U9532" s="27"/>
    </row>
    <row r="9533" spans="2:21" x14ac:dyDescent="0.25">
      <c r="B9533"/>
      <c r="C9533"/>
      <c r="D9533" s="13"/>
      <c r="E9533" s="13"/>
      <c r="K9533" s="23"/>
      <c r="O9533" s="21"/>
      <c r="P9533" s="27"/>
      <c r="Q9533" s="16"/>
      <c r="U9533" s="27"/>
    </row>
    <row r="9534" spans="2:21" x14ac:dyDescent="0.25">
      <c r="B9534"/>
      <c r="C9534"/>
      <c r="D9534" s="13"/>
      <c r="E9534" s="13"/>
      <c r="K9534" s="23"/>
      <c r="O9534" s="21"/>
      <c r="P9534" s="27"/>
      <c r="Q9534" s="16"/>
      <c r="U9534" s="27"/>
    </row>
    <row r="9535" spans="2:21" x14ac:dyDescent="0.25">
      <c r="B9535"/>
      <c r="C9535"/>
      <c r="D9535" s="13"/>
      <c r="E9535" s="13"/>
      <c r="K9535" s="23"/>
      <c r="O9535" s="21"/>
      <c r="P9535" s="27"/>
      <c r="Q9535" s="16"/>
      <c r="U9535" s="27"/>
    </row>
    <row r="9536" spans="2:21" x14ac:dyDescent="0.25">
      <c r="B9536"/>
      <c r="C9536"/>
      <c r="D9536" s="13"/>
      <c r="E9536" s="13"/>
      <c r="K9536" s="23"/>
      <c r="O9536" s="21"/>
      <c r="P9536" s="27"/>
      <c r="Q9536" s="16"/>
      <c r="U9536" s="27"/>
    </row>
    <row r="9537" spans="2:21" x14ac:dyDescent="0.25">
      <c r="B9537"/>
      <c r="C9537"/>
      <c r="D9537" s="13"/>
      <c r="E9537" s="13"/>
      <c r="K9537" s="23"/>
      <c r="O9537" s="21"/>
      <c r="P9537" s="27"/>
      <c r="Q9537" s="16"/>
      <c r="U9537" s="27"/>
    </row>
    <row r="9538" spans="2:21" x14ac:dyDescent="0.25">
      <c r="B9538"/>
      <c r="C9538"/>
      <c r="D9538" s="13"/>
      <c r="E9538" s="13"/>
      <c r="K9538" s="23"/>
      <c r="O9538" s="21"/>
      <c r="P9538" s="27"/>
      <c r="Q9538" s="16"/>
      <c r="U9538" s="27"/>
    </row>
    <row r="9539" spans="2:21" x14ac:dyDescent="0.25">
      <c r="B9539"/>
      <c r="C9539"/>
      <c r="D9539" s="13"/>
      <c r="E9539" s="13"/>
      <c r="K9539" s="23"/>
      <c r="O9539" s="21"/>
      <c r="P9539" s="27"/>
      <c r="Q9539" s="16"/>
      <c r="U9539" s="27"/>
    </row>
    <row r="9540" spans="2:21" x14ac:dyDescent="0.25">
      <c r="B9540"/>
      <c r="C9540"/>
      <c r="D9540" s="13"/>
      <c r="E9540" s="13"/>
      <c r="K9540" s="23"/>
      <c r="O9540" s="21"/>
      <c r="P9540" s="27"/>
      <c r="Q9540" s="16"/>
      <c r="U9540" s="27"/>
    </row>
    <row r="9541" spans="2:21" x14ac:dyDescent="0.25">
      <c r="B9541"/>
      <c r="C9541"/>
      <c r="D9541" s="13"/>
      <c r="E9541" s="13"/>
      <c r="K9541" s="23"/>
      <c r="O9541" s="21"/>
      <c r="P9541" s="27"/>
      <c r="Q9541" s="16"/>
      <c r="U9541" s="27"/>
    </row>
    <row r="9542" spans="2:21" x14ac:dyDescent="0.25">
      <c r="B9542"/>
      <c r="C9542"/>
      <c r="D9542" s="13"/>
      <c r="E9542" s="13"/>
      <c r="K9542" s="23"/>
      <c r="O9542" s="21"/>
      <c r="P9542" s="27"/>
      <c r="Q9542" s="16"/>
      <c r="U9542" s="27"/>
    </row>
    <row r="9543" spans="2:21" x14ac:dyDescent="0.25">
      <c r="B9543"/>
      <c r="C9543"/>
      <c r="D9543" s="13"/>
      <c r="E9543" s="13"/>
      <c r="K9543" s="23"/>
      <c r="O9543" s="21"/>
      <c r="P9543" s="27"/>
      <c r="Q9543" s="16"/>
      <c r="U9543" s="27"/>
    </row>
    <row r="9544" spans="2:21" x14ac:dyDescent="0.25">
      <c r="B9544"/>
      <c r="C9544"/>
      <c r="D9544" s="13"/>
      <c r="E9544" s="13"/>
      <c r="K9544" s="23"/>
      <c r="O9544" s="21"/>
      <c r="P9544" s="27"/>
      <c r="Q9544" s="16"/>
      <c r="U9544" s="27"/>
    </row>
    <row r="9545" spans="2:21" x14ac:dyDescent="0.25">
      <c r="B9545"/>
      <c r="C9545"/>
      <c r="D9545" s="13"/>
      <c r="E9545" s="13"/>
      <c r="K9545" s="23"/>
      <c r="O9545" s="21"/>
      <c r="P9545" s="27"/>
      <c r="Q9545" s="16"/>
      <c r="U9545" s="27"/>
    </row>
    <row r="9546" spans="2:21" x14ac:dyDescent="0.25">
      <c r="B9546"/>
      <c r="C9546"/>
      <c r="D9546" s="13"/>
      <c r="E9546" s="13"/>
      <c r="K9546" s="23"/>
      <c r="O9546" s="21"/>
      <c r="P9546" s="27"/>
      <c r="Q9546" s="16"/>
      <c r="U9546" s="27"/>
    </row>
    <row r="9547" spans="2:21" x14ac:dyDescent="0.25">
      <c r="B9547"/>
      <c r="C9547"/>
      <c r="D9547" s="13"/>
      <c r="E9547" s="13"/>
      <c r="K9547" s="23"/>
      <c r="O9547" s="21"/>
      <c r="P9547" s="27"/>
      <c r="Q9547" s="16"/>
      <c r="U9547" s="27"/>
    </row>
    <row r="9548" spans="2:21" x14ac:dyDescent="0.25">
      <c r="B9548"/>
      <c r="C9548"/>
      <c r="D9548" s="13"/>
      <c r="E9548" s="13"/>
      <c r="K9548" s="23"/>
      <c r="O9548" s="21"/>
      <c r="P9548" s="27"/>
      <c r="Q9548" s="16"/>
      <c r="U9548" s="27"/>
    </row>
    <row r="9549" spans="2:21" x14ac:dyDescent="0.25">
      <c r="B9549"/>
      <c r="C9549"/>
      <c r="D9549" s="13"/>
      <c r="E9549" s="13"/>
      <c r="K9549" s="23"/>
      <c r="O9549" s="21"/>
      <c r="P9549" s="27"/>
      <c r="Q9549" s="16"/>
      <c r="U9549" s="27"/>
    </row>
    <row r="9550" spans="2:21" x14ac:dyDescent="0.25">
      <c r="B9550"/>
      <c r="C9550"/>
      <c r="D9550" s="13"/>
      <c r="E9550" s="13"/>
      <c r="K9550" s="23"/>
      <c r="O9550" s="21"/>
      <c r="P9550" s="27"/>
      <c r="Q9550" s="16"/>
      <c r="U9550" s="27"/>
    </row>
    <row r="9551" spans="2:21" x14ac:dyDescent="0.25">
      <c r="B9551"/>
      <c r="C9551"/>
      <c r="D9551" s="13"/>
      <c r="E9551" s="13"/>
      <c r="K9551" s="23"/>
      <c r="O9551" s="21"/>
      <c r="P9551" s="27"/>
      <c r="Q9551" s="16"/>
      <c r="U9551" s="27"/>
    </row>
    <row r="9552" spans="2:21" x14ac:dyDescent="0.25">
      <c r="B9552"/>
      <c r="C9552"/>
      <c r="D9552" s="13"/>
      <c r="E9552" s="13"/>
      <c r="K9552" s="23"/>
      <c r="O9552" s="21"/>
      <c r="P9552" s="27"/>
      <c r="Q9552" s="16"/>
      <c r="U9552" s="27"/>
    </row>
    <row r="9553" spans="2:21" x14ac:dyDescent="0.25">
      <c r="B9553"/>
      <c r="C9553"/>
      <c r="D9553" s="13"/>
      <c r="E9553" s="13"/>
      <c r="K9553" s="23"/>
      <c r="O9553" s="21"/>
      <c r="P9553" s="27"/>
      <c r="Q9553" s="16"/>
      <c r="U9553" s="27"/>
    </row>
    <row r="9554" spans="2:21" x14ac:dyDescent="0.25">
      <c r="B9554"/>
      <c r="C9554"/>
      <c r="D9554" s="13"/>
      <c r="E9554" s="13"/>
      <c r="K9554" s="23"/>
      <c r="O9554" s="21"/>
      <c r="P9554" s="27"/>
      <c r="Q9554" s="16"/>
      <c r="U9554" s="27"/>
    </row>
    <row r="9555" spans="2:21" x14ac:dyDescent="0.25">
      <c r="B9555"/>
      <c r="C9555"/>
      <c r="D9555" s="13"/>
      <c r="E9555" s="13"/>
      <c r="K9555" s="23"/>
      <c r="O9555" s="21"/>
      <c r="P9555" s="27"/>
      <c r="Q9555" s="16"/>
      <c r="U9555" s="27"/>
    </row>
    <row r="9556" spans="2:21" x14ac:dyDescent="0.25">
      <c r="B9556"/>
      <c r="C9556"/>
      <c r="D9556" s="13"/>
      <c r="E9556" s="13"/>
      <c r="K9556" s="23"/>
      <c r="O9556" s="21"/>
      <c r="P9556" s="27"/>
      <c r="Q9556" s="16"/>
      <c r="U9556" s="27"/>
    </row>
    <row r="9557" spans="2:21" x14ac:dyDescent="0.25">
      <c r="B9557"/>
      <c r="C9557"/>
      <c r="D9557" s="13"/>
      <c r="E9557" s="13"/>
      <c r="K9557" s="23"/>
      <c r="O9557" s="21"/>
      <c r="P9557" s="27"/>
      <c r="Q9557" s="16"/>
      <c r="U9557" s="27"/>
    </row>
    <row r="9558" spans="2:21" x14ac:dyDescent="0.25">
      <c r="B9558"/>
      <c r="C9558"/>
      <c r="D9558" s="13"/>
      <c r="E9558" s="13"/>
      <c r="K9558" s="23"/>
      <c r="O9558" s="21"/>
      <c r="P9558" s="27"/>
      <c r="Q9558" s="16"/>
      <c r="U9558" s="27"/>
    </row>
    <row r="9559" spans="2:21" x14ac:dyDescent="0.25">
      <c r="B9559"/>
      <c r="C9559"/>
      <c r="D9559" s="13"/>
      <c r="E9559" s="13"/>
      <c r="K9559" s="23"/>
      <c r="O9559" s="21"/>
      <c r="P9559" s="27"/>
      <c r="Q9559" s="16"/>
      <c r="U9559" s="27"/>
    </row>
    <row r="9560" spans="2:21" x14ac:dyDescent="0.25">
      <c r="B9560"/>
      <c r="C9560"/>
      <c r="D9560" s="13"/>
      <c r="E9560" s="13"/>
      <c r="K9560" s="23"/>
      <c r="O9560" s="21"/>
      <c r="P9560" s="27"/>
      <c r="Q9560" s="16"/>
      <c r="U9560" s="27"/>
    </row>
    <row r="9561" spans="2:21" x14ac:dyDescent="0.25">
      <c r="B9561"/>
      <c r="C9561"/>
      <c r="D9561" s="13"/>
      <c r="E9561" s="13"/>
      <c r="K9561" s="23"/>
      <c r="O9561" s="21"/>
      <c r="P9561" s="27"/>
      <c r="Q9561" s="16"/>
      <c r="U9561" s="27"/>
    </row>
    <row r="9562" spans="2:21" x14ac:dyDescent="0.25">
      <c r="B9562"/>
      <c r="C9562"/>
      <c r="D9562" s="13"/>
      <c r="E9562" s="13"/>
      <c r="K9562" s="23"/>
      <c r="O9562" s="21"/>
      <c r="P9562" s="27"/>
      <c r="Q9562" s="16"/>
      <c r="U9562" s="27"/>
    </row>
    <row r="9563" spans="2:21" x14ac:dyDescent="0.25">
      <c r="B9563"/>
      <c r="C9563"/>
      <c r="D9563" s="13"/>
      <c r="E9563" s="13"/>
      <c r="K9563" s="23"/>
      <c r="O9563" s="21"/>
      <c r="P9563" s="27"/>
      <c r="Q9563" s="16"/>
      <c r="U9563" s="27"/>
    </row>
    <row r="9564" spans="2:21" x14ac:dyDescent="0.25">
      <c r="B9564"/>
      <c r="C9564"/>
      <c r="D9564" s="13"/>
      <c r="E9564" s="13"/>
      <c r="K9564" s="23"/>
      <c r="O9564" s="21"/>
      <c r="P9564" s="27"/>
      <c r="Q9564" s="16"/>
      <c r="U9564" s="27"/>
    </row>
    <row r="9565" spans="2:21" x14ac:dyDescent="0.25">
      <c r="B9565"/>
      <c r="C9565"/>
      <c r="D9565" s="13"/>
      <c r="E9565" s="13"/>
      <c r="K9565" s="23"/>
      <c r="O9565" s="21"/>
      <c r="P9565" s="27"/>
      <c r="Q9565" s="16"/>
      <c r="U9565" s="27"/>
    </row>
    <row r="9566" spans="2:21" x14ac:dyDescent="0.25">
      <c r="B9566"/>
      <c r="C9566"/>
      <c r="D9566" s="13"/>
      <c r="E9566" s="13"/>
      <c r="K9566" s="23"/>
      <c r="O9566" s="21"/>
      <c r="P9566" s="27"/>
      <c r="Q9566" s="16"/>
      <c r="U9566" s="27"/>
    </row>
    <row r="9567" spans="2:21" x14ac:dyDescent="0.25">
      <c r="B9567"/>
      <c r="C9567"/>
      <c r="D9567" s="13"/>
      <c r="E9567" s="13"/>
      <c r="K9567" s="23"/>
      <c r="O9567" s="21"/>
      <c r="P9567" s="27"/>
      <c r="Q9567" s="16"/>
      <c r="U9567" s="27"/>
    </row>
    <row r="9568" spans="2:21" x14ac:dyDescent="0.25">
      <c r="B9568"/>
      <c r="C9568"/>
      <c r="D9568" s="13"/>
      <c r="E9568" s="13"/>
      <c r="K9568" s="23"/>
      <c r="O9568" s="21"/>
      <c r="P9568" s="27"/>
      <c r="Q9568" s="16"/>
      <c r="U9568" s="27"/>
    </row>
    <row r="9569" spans="2:21" x14ac:dyDescent="0.25">
      <c r="B9569"/>
      <c r="C9569"/>
      <c r="D9569" s="13"/>
      <c r="E9569" s="13"/>
      <c r="K9569" s="23"/>
      <c r="O9569" s="21"/>
      <c r="P9569" s="27"/>
      <c r="Q9569" s="16"/>
      <c r="U9569" s="27"/>
    </row>
    <row r="9570" spans="2:21" x14ac:dyDescent="0.25">
      <c r="B9570"/>
      <c r="C9570"/>
      <c r="D9570" s="13"/>
      <c r="E9570" s="13"/>
      <c r="K9570" s="23"/>
      <c r="O9570" s="21"/>
      <c r="P9570" s="27"/>
      <c r="Q9570" s="16"/>
      <c r="U9570" s="27"/>
    </row>
    <row r="9571" spans="2:21" x14ac:dyDescent="0.25">
      <c r="B9571"/>
      <c r="C9571"/>
      <c r="D9571" s="13"/>
      <c r="E9571" s="13"/>
      <c r="K9571" s="23"/>
      <c r="O9571" s="21"/>
      <c r="P9571" s="27"/>
      <c r="Q9571" s="16"/>
      <c r="U9571" s="27"/>
    </row>
    <row r="9572" spans="2:21" x14ac:dyDescent="0.25">
      <c r="B9572"/>
      <c r="C9572"/>
      <c r="D9572" s="13"/>
      <c r="E9572" s="13"/>
      <c r="K9572" s="23"/>
      <c r="O9572" s="21"/>
      <c r="P9572" s="27"/>
      <c r="Q9572" s="16"/>
      <c r="U9572" s="27"/>
    </row>
    <row r="9573" spans="2:21" x14ac:dyDescent="0.25">
      <c r="B9573"/>
      <c r="C9573"/>
      <c r="D9573" s="13"/>
      <c r="E9573" s="13"/>
      <c r="K9573" s="23"/>
      <c r="O9573" s="21"/>
      <c r="P9573" s="27"/>
      <c r="Q9573" s="16"/>
      <c r="U9573" s="27"/>
    </row>
    <row r="9574" spans="2:21" x14ac:dyDescent="0.25">
      <c r="B9574"/>
      <c r="C9574"/>
      <c r="D9574" s="13"/>
      <c r="E9574" s="13"/>
      <c r="K9574" s="23"/>
      <c r="O9574" s="21"/>
      <c r="P9574" s="27"/>
      <c r="Q9574" s="16"/>
      <c r="U9574" s="27"/>
    </row>
    <row r="9575" spans="2:21" x14ac:dyDescent="0.25">
      <c r="B9575"/>
      <c r="C9575"/>
      <c r="D9575" s="13"/>
      <c r="E9575" s="13"/>
      <c r="K9575" s="23"/>
      <c r="O9575" s="21"/>
      <c r="P9575" s="27"/>
      <c r="Q9575" s="16"/>
      <c r="U9575" s="27"/>
    </row>
    <row r="9576" spans="2:21" x14ac:dyDescent="0.25">
      <c r="B9576"/>
      <c r="C9576"/>
      <c r="D9576" s="13"/>
      <c r="E9576" s="13"/>
      <c r="K9576" s="23"/>
      <c r="O9576" s="21"/>
      <c r="P9576" s="27"/>
      <c r="Q9576" s="16"/>
      <c r="U9576" s="27"/>
    </row>
    <row r="9577" spans="2:21" x14ac:dyDescent="0.25">
      <c r="B9577"/>
      <c r="C9577"/>
      <c r="D9577" s="13"/>
      <c r="E9577" s="13"/>
      <c r="K9577" s="23"/>
      <c r="O9577" s="21"/>
      <c r="P9577" s="27"/>
      <c r="Q9577" s="16"/>
      <c r="U9577" s="27"/>
    </row>
    <row r="9578" spans="2:21" x14ac:dyDescent="0.25">
      <c r="B9578"/>
      <c r="C9578"/>
      <c r="D9578" s="13"/>
      <c r="E9578" s="13"/>
      <c r="K9578" s="23"/>
      <c r="O9578" s="21"/>
      <c r="P9578" s="27"/>
      <c r="Q9578" s="16"/>
      <c r="U9578" s="27"/>
    </row>
    <row r="9579" spans="2:21" x14ac:dyDescent="0.25">
      <c r="B9579"/>
      <c r="C9579"/>
      <c r="D9579" s="13"/>
      <c r="E9579" s="13"/>
      <c r="K9579" s="23"/>
      <c r="O9579" s="21"/>
      <c r="P9579" s="27"/>
      <c r="Q9579" s="16"/>
      <c r="U9579" s="27"/>
    </row>
    <row r="9580" spans="2:21" x14ac:dyDescent="0.25">
      <c r="B9580"/>
      <c r="C9580"/>
      <c r="D9580" s="13"/>
      <c r="E9580" s="13"/>
      <c r="K9580" s="23"/>
      <c r="O9580" s="21"/>
      <c r="P9580" s="27"/>
      <c r="Q9580" s="16"/>
      <c r="U9580" s="27"/>
    </row>
    <row r="9581" spans="2:21" x14ac:dyDescent="0.25">
      <c r="B9581"/>
      <c r="C9581"/>
      <c r="D9581" s="13"/>
      <c r="E9581" s="13"/>
      <c r="K9581" s="23"/>
      <c r="O9581" s="21"/>
      <c r="P9581" s="27"/>
      <c r="Q9581" s="16"/>
      <c r="U9581" s="27"/>
    </row>
    <row r="9582" spans="2:21" x14ac:dyDescent="0.25">
      <c r="B9582"/>
      <c r="C9582"/>
      <c r="D9582" s="13"/>
      <c r="E9582" s="13"/>
      <c r="K9582" s="23"/>
      <c r="O9582" s="21"/>
      <c r="P9582" s="27"/>
      <c r="Q9582" s="16"/>
      <c r="U9582" s="27"/>
    </row>
    <row r="9583" spans="2:21" x14ac:dyDescent="0.25">
      <c r="B9583"/>
      <c r="C9583"/>
      <c r="D9583" s="13"/>
      <c r="E9583" s="13"/>
      <c r="K9583" s="23"/>
      <c r="O9583" s="21"/>
      <c r="P9583" s="27"/>
      <c r="Q9583" s="16"/>
      <c r="U9583" s="27"/>
    </row>
    <row r="9584" spans="2:21" x14ac:dyDescent="0.25">
      <c r="B9584"/>
      <c r="C9584"/>
      <c r="D9584" s="13"/>
      <c r="E9584" s="13"/>
      <c r="K9584" s="23"/>
      <c r="O9584" s="21"/>
      <c r="P9584" s="27"/>
      <c r="Q9584" s="16"/>
      <c r="U9584" s="27"/>
    </row>
    <row r="9585" spans="2:21" x14ac:dyDescent="0.25">
      <c r="B9585"/>
      <c r="C9585"/>
      <c r="D9585" s="13"/>
      <c r="E9585" s="13"/>
      <c r="K9585" s="23"/>
      <c r="O9585" s="21"/>
      <c r="P9585" s="27"/>
      <c r="Q9585" s="16"/>
      <c r="U9585" s="27"/>
    </row>
    <row r="9586" spans="2:21" x14ac:dyDescent="0.25">
      <c r="B9586"/>
      <c r="C9586"/>
      <c r="D9586" s="13"/>
      <c r="E9586" s="13"/>
      <c r="K9586" s="23"/>
      <c r="O9586" s="21"/>
      <c r="P9586" s="27"/>
      <c r="Q9586" s="16"/>
      <c r="U9586" s="27"/>
    </row>
    <row r="9587" spans="2:21" x14ac:dyDescent="0.25">
      <c r="B9587"/>
      <c r="C9587"/>
      <c r="D9587" s="13"/>
      <c r="E9587" s="13"/>
      <c r="K9587" s="23"/>
      <c r="O9587" s="21"/>
      <c r="P9587" s="27"/>
      <c r="Q9587" s="16"/>
      <c r="U9587" s="27"/>
    </row>
    <row r="9588" spans="2:21" x14ac:dyDescent="0.25">
      <c r="B9588"/>
      <c r="C9588"/>
      <c r="D9588" s="13"/>
      <c r="E9588" s="13"/>
      <c r="K9588" s="23"/>
      <c r="O9588" s="21"/>
      <c r="P9588" s="27"/>
      <c r="Q9588" s="16"/>
      <c r="U9588" s="27"/>
    </row>
    <row r="9589" spans="2:21" x14ac:dyDescent="0.25">
      <c r="B9589"/>
      <c r="C9589"/>
      <c r="D9589" s="13"/>
      <c r="E9589" s="13"/>
      <c r="K9589" s="23"/>
      <c r="O9589" s="21"/>
      <c r="P9589" s="27"/>
      <c r="Q9589" s="16"/>
      <c r="U9589" s="27"/>
    </row>
    <row r="9590" spans="2:21" x14ac:dyDescent="0.25">
      <c r="B9590"/>
      <c r="C9590"/>
      <c r="D9590" s="13"/>
      <c r="E9590" s="13"/>
      <c r="K9590" s="23"/>
      <c r="O9590" s="21"/>
      <c r="P9590" s="27"/>
      <c r="Q9590" s="16"/>
      <c r="U9590" s="27"/>
    </row>
    <row r="9591" spans="2:21" x14ac:dyDescent="0.25">
      <c r="B9591"/>
      <c r="C9591"/>
      <c r="D9591" s="13"/>
      <c r="E9591" s="13"/>
      <c r="K9591" s="23"/>
      <c r="O9591" s="21"/>
      <c r="P9591" s="27"/>
      <c r="Q9591" s="16"/>
      <c r="U9591" s="27"/>
    </row>
    <row r="9592" spans="2:21" x14ac:dyDescent="0.25">
      <c r="B9592"/>
      <c r="C9592"/>
      <c r="D9592" s="13"/>
      <c r="E9592" s="13"/>
      <c r="K9592" s="23"/>
      <c r="O9592" s="21"/>
      <c r="P9592" s="27"/>
      <c r="Q9592" s="16"/>
      <c r="U9592" s="27"/>
    </row>
    <row r="9593" spans="2:21" x14ac:dyDescent="0.25">
      <c r="B9593"/>
      <c r="C9593"/>
      <c r="D9593" s="13"/>
      <c r="E9593" s="13"/>
      <c r="K9593" s="23"/>
      <c r="O9593" s="21"/>
      <c r="P9593" s="27"/>
      <c r="Q9593" s="16"/>
      <c r="U9593" s="27"/>
    </row>
    <row r="9594" spans="2:21" x14ac:dyDescent="0.25">
      <c r="B9594"/>
      <c r="C9594"/>
      <c r="D9594" s="13"/>
      <c r="E9594" s="13"/>
      <c r="K9594" s="23"/>
      <c r="O9594" s="21"/>
      <c r="P9594" s="27"/>
      <c r="Q9594" s="16"/>
      <c r="U9594" s="27"/>
    </row>
    <row r="9595" spans="2:21" x14ac:dyDescent="0.25">
      <c r="B9595"/>
      <c r="C9595"/>
      <c r="D9595" s="13"/>
      <c r="E9595" s="13"/>
      <c r="K9595" s="23"/>
      <c r="O9595" s="21"/>
      <c r="P9595" s="27"/>
      <c r="Q9595" s="16"/>
      <c r="U9595" s="27"/>
    </row>
    <row r="9596" spans="2:21" x14ac:dyDescent="0.25">
      <c r="B9596"/>
      <c r="C9596"/>
      <c r="D9596" s="13"/>
      <c r="E9596" s="13"/>
      <c r="K9596" s="23"/>
      <c r="O9596" s="21"/>
      <c r="P9596" s="27"/>
      <c r="Q9596" s="16"/>
      <c r="U9596" s="27"/>
    </row>
    <row r="9597" spans="2:21" x14ac:dyDescent="0.25">
      <c r="B9597"/>
      <c r="C9597"/>
      <c r="D9597" s="13"/>
      <c r="E9597" s="13"/>
      <c r="K9597" s="23"/>
      <c r="O9597" s="21"/>
      <c r="P9597" s="27"/>
      <c r="Q9597" s="16"/>
      <c r="U9597" s="27"/>
    </row>
    <row r="9598" spans="2:21" x14ac:dyDescent="0.25">
      <c r="B9598"/>
      <c r="C9598"/>
      <c r="D9598" s="13"/>
      <c r="E9598" s="13"/>
      <c r="K9598" s="23"/>
      <c r="O9598" s="21"/>
      <c r="P9598" s="27"/>
      <c r="Q9598" s="16"/>
      <c r="U9598" s="27"/>
    </row>
    <row r="9599" spans="2:21" x14ac:dyDescent="0.25">
      <c r="B9599"/>
      <c r="C9599"/>
      <c r="D9599" s="13"/>
      <c r="E9599" s="13"/>
      <c r="K9599" s="23"/>
      <c r="O9599" s="21"/>
      <c r="P9599" s="27"/>
      <c r="Q9599" s="16"/>
      <c r="U9599" s="27"/>
    </row>
    <row r="9600" spans="2:21" x14ac:dyDescent="0.25">
      <c r="B9600"/>
      <c r="C9600"/>
      <c r="D9600" s="13"/>
      <c r="E9600" s="13"/>
      <c r="K9600" s="23"/>
      <c r="O9600" s="21"/>
      <c r="P9600" s="27"/>
      <c r="Q9600" s="16"/>
      <c r="U9600" s="27"/>
    </row>
    <row r="9601" spans="2:21" x14ac:dyDescent="0.25">
      <c r="B9601"/>
      <c r="C9601"/>
      <c r="D9601" s="13"/>
      <c r="E9601" s="13"/>
      <c r="K9601" s="23"/>
      <c r="O9601" s="21"/>
      <c r="P9601" s="27"/>
      <c r="Q9601" s="16"/>
      <c r="U9601" s="27"/>
    </row>
    <row r="9602" spans="2:21" x14ac:dyDescent="0.25">
      <c r="B9602"/>
      <c r="C9602"/>
      <c r="D9602" s="13"/>
      <c r="E9602" s="13"/>
      <c r="K9602" s="23"/>
      <c r="O9602" s="21"/>
      <c r="P9602" s="27"/>
      <c r="Q9602" s="16"/>
      <c r="U9602" s="27"/>
    </row>
    <row r="9603" spans="2:21" x14ac:dyDescent="0.25">
      <c r="B9603"/>
      <c r="C9603"/>
      <c r="D9603" s="13"/>
      <c r="E9603" s="13"/>
      <c r="K9603" s="23"/>
      <c r="O9603" s="21"/>
      <c r="P9603" s="27"/>
      <c r="Q9603" s="16"/>
      <c r="U9603" s="27"/>
    </row>
    <row r="9604" spans="2:21" x14ac:dyDescent="0.25">
      <c r="B9604"/>
      <c r="C9604"/>
      <c r="D9604" s="13"/>
      <c r="E9604" s="13"/>
      <c r="K9604" s="23"/>
      <c r="O9604" s="21"/>
      <c r="P9604" s="27"/>
      <c r="Q9604" s="16"/>
      <c r="U9604" s="27"/>
    </row>
    <row r="9605" spans="2:21" x14ac:dyDescent="0.25">
      <c r="B9605"/>
      <c r="C9605"/>
      <c r="D9605" s="13"/>
      <c r="E9605" s="13"/>
      <c r="K9605" s="23"/>
      <c r="O9605" s="21"/>
      <c r="P9605" s="27"/>
      <c r="Q9605" s="16"/>
      <c r="U9605" s="27"/>
    </row>
    <row r="9606" spans="2:21" x14ac:dyDescent="0.25">
      <c r="B9606"/>
      <c r="C9606"/>
      <c r="D9606" s="13"/>
      <c r="E9606" s="13"/>
      <c r="K9606" s="23"/>
      <c r="O9606" s="21"/>
      <c r="P9606" s="27"/>
      <c r="Q9606" s="16"/>
      <c r="U9606" s="27"/>
    </row>
    <row r="9607" spans="2:21" x14ac:dyDescent="0.25">
      <c r="B9607"/>
      <c r="C9607"/>
      <c r="D9607" s="13"/>
      <c r="E9607" s="13"/>
      <c r="K9607" s="23"/>
      <c r="O9607" s="21"/>
      <c r="P9607" s="27"/>
      <c r="Q9607" s="16"/>
      <c r="U9607" s="27"/>
    </row>
    <row r="9608" spans="2:21" x14ac:dyDescent="0.25">
      <c r="B9608"/>
      <c r="C9608"/>
      <c r="D9608" s="13"/>
      <c r="E9608" s="13"/>
      <c r="K9608" s="23"/>
      <c r="O9608" s="21"/>
      <c r="P9608" s="27"/>
      <c r="Q9608" s="16"/>
      <c r="U9608" s="27"/>
    </row>
    <row r="9609" spans="2:21" x14ac:dyDescent="0.25">
      <c r="B9609"/>
      <c r="C9609"/>
      <c r="D9609" s="13"/>
      <c r="E9609" s="13"/>
      <c r="K9609" s="23"/>
      <c r="O9609" s="21"/>
      <c r="P9609" s="27"/>
      <c r="Q9609" s="16"/>
      <c r="U9609" s="27"/>
    </row>
    <row r="9610" spans="2:21" x14ac:dyDescent="0.25">
      <c r="B9610"/>
      <c r="C9610"/>
      <c r="D9610" s="13"/>
      <c r="E9610" s="13"/>
      <c r="K9610" s="23"/>
      <c r="O9610" s="21"/>
      <c r="P9610" s="27"/>
      <c r="Q9610" s="16"/>
      <c r="U9610" s="27"/>
    </row>
    <row r="9611" spans="2:21" x14ac:dyDescent="0.25">
      <c r="B9611"/>
      <c r="C9611"/>
      <c r="D9611" s="13"/>
      <c r="E9611" s="13"/>
      <c r="K9611" s="23"/>
      <c r="O9611" s="21"/>
      <c r="P9611" s="27"/>
      <c r="Q9611" s="16"/>
      <c r="U9611" s="27"/>
    </row>
    <row r="9612" spans="2:21" x14ac:dyDescent="0.25">
      <c r="B9612"/>
      <c r="C9612"/>
      <c r="D9612" s="13"/>
      <c r="E9612" s="13"/>
      <c r="K9612" s="23"/>
      <c r="O9612" s="21"/>
      <c r="P9612" s="27"/>
      <c r="Q9612" s="16"/>
      <c r="U9612" s="27"/>
    </row>
    <row r="9613" spans="2:21" x14ac:dyDescent="0.25">
      <c r="B9613"/>
      <c r="C9613"/>
      <c r="D9613" s="13"/>
      <c r="E9613" s="13"/>
      <c r="K9613" s="23"/>
      <c r="O9613" s="21"/>
      <c r="P9613" s="27"/>
      <c r="Q9613" s="16"/>
      <c r="U9613" s="27"/>
    </row>
    <row r="9614" spans="2:21" x14ac:dyDescent="0.25">
      <c r="B9614"/>
      <c r="C9614"/>
      <c r="D9614" s="13"/>
      <c r="E9614" s="13"/>
      <c r="K9614" s="23"/>
      <c r="O9614" s="21"/>
      <c r="P9614" s="27"/>
      <c r="Q9614" s="16"/>
      <c r="U9614" s="27"/>
    </row>
    <row r="9615" spans="2:21" x14ac:dyDescent="0.25">
      <c r="B9615"/>
      <c r="C9615"/>
      <c r="D9615" s="13"/>
      <c r="E9615" s="13"/>
      <c r="K9615" s="23"/>
      <c r="O9615" s="21"/>
      <c r="P9615" s="27"/>
      <c r="Q9615" s="16"/>
      <c r="U9615" s="27"/>
    </row>
    <row r="9616" spans="2:21" x14ac:dyDescent="0.25">
      <c r="B9616"/>
      <c r="C9616"/>
      <c r="D9616" s="13"/>
      <c r="E9616" s="13"/>
      <c r="K9616" s="23"/>
      <c r="O9616" s="21"/>
      <c r="P9616" s="27"/>
      <c r="Q9616" s="16"/>
      <c r="U9616" s="27"/>
    </row>
    <row r="9617" spans="2:21" x14ac:dyDescent="0.25">
      <c r="B9617"/>
      <c r="C9617"/>
      <c r="D9617" s="13"/>
      <c r="E9617" s="13"/>
      <c r="K9617" s="23"/>
      <c r="O9617" s="21"/>
      <c r="P9617" s="27"/>
      <c r="Q9617" s="16"/>
      <c r="U9617" s="27"/>
    </row>
    <row r="9618" spans="2:21" x14ac:dyDescent="0.25">
      <c r="B9618"/>
      <c r="C9618"/>
      <c r="D9618" s="13"/>
      <c r="E9618" s="13"/>
      <c r="K9618" s="23"/>
      <c r="O9618" s="21"/>
      <c r="P9618" s="27"/>
      <c r="Q9618" s="16"/>
      <c r="U9618" s="27"/>
    </row>
    <row r="9619" spans="2:21" x14ac:dyDescent="0.25">
      <c r="B9619"/>
      <c r="C9619"/>
      <c r="D9619" s="13"/>
      <c r="E9619" s="13"/>
      <c r="K9619" s="23"/>
      <c r="O9619" s="21"/>
      <c r="P9619" s="27"/>
      <c r="Q9619" s="16"/>
      <c r="U9619" s="27"/>
    </row>
    <row r="9620" spans="2:21" x14ac:dyDescent="0.25">
      <c r="B9620"/>
      <c r="C9620"/>
      <c r="D9620" s="13"/>
      <c r="E9620" s="13"/>
      <c r="K9620" s="23"/>
      <c r="O9620" s="21"/>
      <c r="P9620" s="27"/>
      <c r="Q9620" s="16"/>
      <c r="U9620" s="27"/>
    </row>
    <row r="9621" spans="2:21" x14ac:dyDescent="0.25">
      <c r="B9621"/>
      <c r="C9621"/>
      <c r="D9621" s="13"/>
      <c r="E9621" s="13"/>
      <c r="K9621" s="23"/>
      <c r="O9621" s="21"/>
      <c r="P9621" s="27"/>
      <c r="Q9621" s="16"/>
      <c r="U9621" s="27"/>
    </row>
    <row r="9622" spans="2:21" x14ac:dyDescent="0.25">
      <c r="B9622"/>
      <c r="C9622"/>
      <c r="D9622" s="13"/>
      <c r="E9622" s="13"/>
      <c r="K9622" s="23"/>
      <c r="O9622" s="21"/>
      <c r="P9622" s="27"/>
      <c r="Q9622" s="16"/>
      <c r="U9622" s="27"/>
    </row>
    <row r="9623" spans="2:21" x14ac:dyDescent="0.25">
      <c r="B9623"/>
      <c r="C9623"/>
      <c r="D9623" s="13"/>
      <c r="E9623" s="13"/>
      <c r="K9623" s="23"/>
      <c r="O9623" s="21"/>
      <c r="P9623" s="27"/>
      <c r="Q9623" s="16"/>
      <c r="U9623" s="27"/>
    </row>
    <row r="9624" spans="2:21" x14ac:dyDescent="0.25">
      <c r="B9624"/>
      <c r="C9624"/>
      <c r="D9624" s="13"/>
      <c r="E9624" s="13"/>
      <c r="K9624" s="23"/>
      <c r="O9624" s="21"/>
      <c r="P9624" s="27"/>
      <c r="Q9624" s="16"/>
      <c r="U9624" s="27"/>
    </row>
    <row r="9625" spans="2:21" x14ac:dyDescent="0.25">
      <c r="B9625"/>
      <c r="C9625"/>
      <c r="D9625" s="13"/>
      <c r="E9625" s="13"/>
      <c r="K9625" s="23"/>
      <c r="O9625" s="21"/>
      <c r="P9625" s="27"/>
      <c r="Q9625" s="16"/>
      <c r="U9625" s="27"/>
    </row>
    <row r="9626" spans="2:21" x14ac:dyDescent="0.25">
      <c r="B9626"/>
      <c r="C9626"/>
      <c r="D9626" s="13"/>
      <c r="E9626" s="13"/>
      <c r="K9626" s="23"/>
      <c r="O9626" s="21"/>
      <c r="P9626" s="27"/>
      <c r="Q9626" s="16"/>
      <c r="U9626" s="27"/>
    </row>
    <row r="9627" spans="2:21" x14ac:dyDescent="0.25">
      <c r="B9627"/>
      <c r="C9627"/>
      <c r="D9627" s="13"/>
      <c r="E9627" s="13"/>
      <c r="K9627" s="23"/>
      <c r="O9627" s="21"/>
      <c r="P9627" s="27"/>
      <c r="Q9627" s="16"/>
      <c r="U9627" s="27"/>
    </row>
    <row r="9628" spans="2:21" x14ac:dyDescent="0.25">
      <c r="B9628"/>
      <c r="C9628"/>
      <c r="D9628" s="13"/>
      <c r="E9628" s="13"/>
      <c r="K9628" s="23"/>
      <c r="O9628" s="21"/>
      <c r="P9628" s="27"/>
      <c r="Q9628" s="16"/>
      <c r="U9628" s="27"/>
    </row>
    <row r="9629" spans="2:21" x14ac:dyDescent="0.25">
      <c r="B9629"/>
      <c r="C9629"/>
      <c r="D9629" s="13"/>
      <c r="E9629" s="13"/>
      <c r="K9629" s="23"/>
      <c r="O9629" s="21"/>
      <c r="P9629" s="27"/>
      <c r="Q9629" s="16"/>
      <c r="U9629" s="27"/>
    </row>
    <row r="9630" spans="2:21" x14ac:dyDescent="0.25">
      <c r="B9630"/>
      <c r="C9630"/>
      <c r="D9630" s="13"/>
      <c r="E9630" s="13"/>
      <c r="K9630" s="23"/>
      <c r="O9630" s="21"/>
      <c r="P9630" s="27"/>
      <c r="Q9630" s="16"/>
      <c r="U9630" s="27"/>
    </row>
    <row r="9631" spans="2:21" x14ac:dyDescent="0.25">
      <c r="B9631"/>
      <c r="C9631"/>
      <c r="D9631" s="13"/>
      <c r="E9631" s="13"/>
      <c r="K9631" s="23"/>
      <c r="O9631" s="21"/>
      <c r="P9631" s="27"/>
      <c r="Q9631" s="16"/>
      <c r="U9631" s="27"/>
    </row>
    <row r="9632" spans="2:21" x14ac:dyDescent="0.25">
      <c r="B9632"/>
      <c r="C9632"/>
      <c r="D9632" s="13"/>
      <c r="E9632" s="13"/>
      <c r="K9632" s="23"/>
      <c r="O9632" s="21"/>
      <c r="P9632" s="27"/>
      <c r="Q9632" s="16"/>
      <c r="U9632" s="27"/>
    </row>
    <row r="9633" spans="2:21" x14ac:dyDescent="0.25">
      <c r="B9633"/>
      <c r="C9633"/>
      <c r="D9633" s="13"/>
      <c r="E9633" s="13"/>
      <c r="K9633" s="23"/>
      <c r="O9633" s="21"/>
      <c r="P9633" s="27"/>
      <c r="Q9633" s="16"/>
      <c r="U9633" s="27"/>
    </row>
    <row r="9634" spans="2:21" x14ac:dyDescent="0.25">
      <c r="B9634"/>
      <c r="C9634"/>
      <c r="D9634" s="13"/>
      <c r="E9634" s="13"/>
      <c r="K9634" s="23"/>
      <c r="O9634" s="21"/>
      <c r="P9634" s="27"/>
      <c r="Q9634" s="16"/>
      <c r="U9634" s="27"/>
    </row>
    <row r="9635" spans="2:21" x14ac:dyDescent="0.25">
      <c r="B9635"/>
      <c r="C9635"/>
      <c r="D9635" s="13"/>
      <c r="E9635" s="13"/>
      <c r="K9635" s="23"/>
      <c r="O9635" s="21"/>
      <c r="P9635" s="27"/>
      <c r="Q9635" s="16"/>
      <c r="U9635" s="27"/>
    </row>
    <row r="9636" spans="2:21" x14ac:dyDescent="0.25">
      <c r="B9636"/>
      <c r="C9636"/>
      <c r="D9636" s="13"/>
      <c r="E9636" s="13"/>
      <c r="K9636" s="23"/>
      <c r="O9636" s="21"/>
      <c r="P9636" s="27"/>
      <c r="Q9636" s="16"/>
      <c r="U9636" s="27"/>
    </row>
    <row r="9637" spans="2:21" x14ac:dyDescent="0.25">
      <c r="B9637"/>
      <c r="C9637"/>
      <c r="D9637" s="13"/>
      <c r="E9637" s="13"/>
      <c r="K9637" s="23"/>
      <c r="O9637" s="21"/>
      <c r="P9637" s="27"/>
      <c r="Q9637" s="16"/>
      <c r="U9637" s="27"/>
    </row>
    <row r="9638" spans="2:21" x14ac:dyDescent="0.25">
      <c r="B9638"/>
      <c r="C9638"/>
      <c r="D9638" s="13"/>
      <c r="E9638" s="13"/>
      <c r="K9638" s="23"/>
      <c r="O9638" s="21"/>
      <c r="P9638" s="27"/>
      <c r="Q9638" s="16"/>
      <c r="U9638" s="27"/>
    </row>
    <row r="9639" spans="2:21" x14ac:dyDescent="0.25">
      <c r="B9639"/>
      <c r="C9639"/>
      <c r="D9639" s="13"/>
      <c r="E9639" s="13"/>
      <c r="K9639" s="23"/>
      <c r="O9639" s="21"/>
      <c r="P9639" s="27"/>
      <c r="Q9639" s="16"/>
      <c r="U9639" s="27"/>
    </row>
    <row r="9640" spans="2:21" x14ac:dyDescent="0.25">
      <c r="B9640"/>
      <c r="C9640"/>
      <c r="D9640" s="13"/>
      <c r="E9640" s="13"/>
      <c r="K9640" s="23"/>
      <c r="O9640" s="21"/>
      <c r="P9640" s="27"/>
      <c r="Q9640" s="16"/>
      <c r="U9640" s="27"/>
    </row>
    <row r="9641" spans="2:21" x14ac:dyDescent="0.25">
      <c r="B9641"/>
      <c r="C9641"/>
      <c r="D9641" s="13"/>
      <c r="E9641" s="13"/>
      <c r="K9641" s="23"/>
      <c r="O9641" s="21"/>
      <c r="P9641" s="27"/>
      <c r="Q9641" s="16"/>
      <c r="U9641" s="27"/>
    </row>
    <row r="9642" spans="2:21" x14ac:dyDescent="0.25">
      <c r="B9642"/>
      <c r="C9642"/>
      <c r="D9642" s="13"/>
      <c r="E9642" s="13"/>
      <c r="K9642" s="23"/>
      <c r="O9642" s="21"/>
      <c r="P9642" s="27"/>
      <c r="Q9642" s="16"/>
      <c r="U9642" s="27"/>
    </row>
    <row r="9643" spans="2:21" x14ac:dyDescent="0.25">
      <c r="B9643"/>
      <c r="C9643"/>
      <c r="D9643" s="13"/>
      <c r="E9643" s="13"/>
      <c r="K9643" s="23"/>
      <c r="O9643" s="21"/>
      <c r="P9643" s="27"/>
      <c r="Q9643" s="16"/>
      <c r="U9643" s="27"/>
    </row>
    <row r="9644" spans="2:21" x14ac:dyDescent="0.25">
      <c r="B9644"/>
      <c r="C9644"/>
      <c r="D9644" s="13"/>
      <c r="E9644" s="13"/>
      <c r="K9644" s="23"/>
      <c r="O9644" s="21"/>
      <c r="P9644" s="27"/>
      <c r="Q9644" s="16"/>
      <c r="U9644" s="27"/>
    </row>
    <row r="9645" spans="2:21" x14ac:dyDescent="0.25">
      <c r="B9645"/>
      <c r="C9645"/>
      <c r="D9645" s="13"/>
      <c r="E9645" s="13"/>
      <c r="K9645" s="23"/>
      <c r="O9645" s="21"/>
      <c r="P9645" s="27"/>
      <c r="Q9645" s="16"/>
      <c r="U9645" s="27"/>
    </row>
    <row r="9646" spans="2:21" x14ac:dyDescent="0.25">
      <c r="B9646"/>
      <c r="C9646"/>
      <c r="D9646" s="13"/>
      <c r="E9646" s="13"/>
      <c r="K9646" s="23"/>
      <c r="O9646" s="21"/>
      <c r="P9646" s="27"/>
      <c r="Q9646" s="16"/>
      <c r="U9646" s="27"/>
    </row>
    <row r="9647" spans="2:21" x14ac:dyDescent="0.25">
      <c r="B9647"/>
      <c r="C9647"/>
      <c r="D9647" s="13"/>
      <c r="E9647" s="13"/>
      <c r="K9647" s="23"/>
      <c r="O9647" s="21"/>
      <c r="P9647" s="27"/>
      <c r="Q9647" s="16"/>
      <c r="U9647" s="27"/>
    </row>
    <row r="9648" spans="2:21" x14ac:dyDescent="0.25">
      <c r="B9648"/>
      <c r="C9648"/>
      <c r="D9648" s="13"/>
      <c r="E9648" s="13"/>
      <c r="K9648" s="23"/>
      <c r="O9648" s="21"/>
      <c r="P9648" s="27"/>
      <c r="Q9648" s="16"/>
      <c r="U9648" s="27"/>
    </row>
    <row r="9649" spans="2:21" x14ac:dyDescent="0.25">
      <c r="B9649"/>
      <c r="C9649"/>
      <c r="D9649" s="13"/>
      <c r="E9649" s="13"/>
      <c r="K9649" s="23"/>
      <c r="O9649" s="21"/>
      <c r="P9649" s="27"/>
      <c r="Q9649" s="16"/>
      <c r="U9649" s="27"/>
    </row>
    <row r="9650" spans="2:21" x14ac:dyDescent="0.25">
      <c r="B9650"/>
      <c r="C9650"/>
      <c r="D9650" s="13"/>
      <c r="E9650" s="13"/>
      <c r="K9650" s="23"/>
      <c r="O9650" s="21"/>
      <c r="P9650" s="27"/>
      <c r="Q9650" s="16"/>
      <c r="U9650" s="27"/>
    </row>
    <row r="9651" spans="2:21" x14ac:dyDescent="0.25">
      <c r="B9651"/>
      <c r="C9651"/>
      <c r="D9651" s="13"/>
      <c r="E9651" s="13"/>
      <c r="K9651" s="23"/>
      <c r="O9651" s="21"/>
      <c r="P9651" s="27"/>
      <c r="Q9651" s="16"/>
      <c r="U9651" s="27"/>
    </row>
    <row r="9652" spans="2:21" x14ac:dyDescent="0.25">
      <c r="B9652"/>
      <c r="C9652"/>
      <c r="D9652" s="13"/>
      <c r="E9652" s="13"/>
      <c r="K9652" s="23"/>
      <c r="O9652" s="21"/>
      <c r="P9652" s="27"/>
      <c r="Q9652" s="16"/>
      <c r="U9652" s="27"/>
    </row>
    <row r="9653" spans="2:21" x14ac:dyDescent="0.25">
      <c r="B9653"/>
      <c r="C9653"/>
      <c r="D9653" s="13"/>
      <c r="E9653" s="13"/>
      <c r="K9653" s="23"/>
      <c r="O9653" s="21"/>
      <c r="P9653" s="27"/>
      <c r="Q9653" s="16"/>
      <c r="U9653" s="27"/>
    </row>
    <row r="9654" spans="2:21" x14ac:dyDescent="0.25">
      <c r="B9654"/>
      <c r="C9654"/>
      <c r="D9654" s="13"/>
      <c r="E9654" s="13"/>
      <c r="K9654" s="23"/>
      <c r="O9654" s="21"/>
      <c r="P9654" s="27"/>
      <c r="Q9654" s="16"/>
      <c r="U9654" s="27"/>
    </row>
    <row r="9655" spans="2:21" x14ac:dyDescent="0.25">
      <c r="B9655"/>
      <c r="C9655"/>
      <c r="D9655" s="13"/>
      <c r="E9655" s="13"/>
      <c r="K9655" s="23"/>
      <c r="O9655" s="21"/>
      <c r="P9655" s="27"/>
      <c r="Q9655" s="16"/>
      <c r="U9655" s="27"/>
    </row>
    <row r="9656" spans="2:21" x14ac:dyDescent="0.25">
      <c r="B9656"/>
      <c r="C9656"/>
      <c r="D9656" s="13"/>
      <c r="E9656" s="13"/>
      <c r="K9656" s="23"/>
      <c r="O9656" s="21"/>
      <c r="P9656" s="27"/>
      <c r="Q9656" s="16"/>
      <c r="U9656" s="27"/>
    </row>
    <row r="9657" spans="2:21" x14ac:dyDescent="0.25">
      <c r="B9657"/>
      <c r="C9657"/>
      <c r="D9657" s="13"/>
      <c r="E9657" s="13"/>
      <c r="K9657" s="23"/>
      <c r="O9657" s="21"/>
      <c r="P9657" s="27"/>
      <c r="Q9657" s="16"/>
      <c r="U9657" s="27"/>
    </row>
    <row r="9658" spans="2:21" x14ac:dyDescent="0.25">
      <c r="B9658"/>
      <c r="C9658"/>
      <c r="D9658" s="13"/>
      <c r="E9658" s="13"/>
      <c r="K9658" s="23"/>
      <c r="O9658" s="21"/>
      <c r="P9658" s="27"/>
      <c r="Q9658" s="16"/>
      <c r="U9658" s="27"/>
    </row>
    <row r="9659" spans="2:21" x14ac:dyDescent="0.25">
      <c r="B9659"/>
      <c r="C9659"/>
      <c r="D9659" s="13"/>
      <c r="E9659" s="13"/>
      <c r="K9659" s="23"/>
      <c r="O9659" s="21"/>
      <c r="P9659" s="27"/>
      <c r="Q9659" s="16"/>
      <c r="U9659" s="27"/>
    </row>
    <row r="9660" spans="2:21" x14ac:dyDescent="0.25">
      <c r="B9660"/>
      <c r="C9660"/>
      <c r="D9660" s="13"/>
      <c r="E9660" s="13"/>
      <c r="K9660" s="23"/>
      <c r="O9660" s="21"/>
      <c r="P9660" s="27"/>
      <c r="Q9660" s="16"/>
      <c r="U9660" s="27"/>
    </row>
    <row r="9661" spans="2:21" x14ac:dyDescent="0.25">
      <c r="B9661"/>
      <c r="C9661"/>
      <c r="D9661" s="13"/>
      <c r="E9661" s="13"/>
      <c r="K9661" s="23"/>
      <c r="O9661" s="21"/>
      <c r="P9661" s="27"/>
      <c r="Q9661" s="16"/>
      <c r="U9661" s="27"/>
    </row>
    <row r="9662" spans="2:21" x14ac:dyDescent="0.25">
      <c r="B9662"/>
      <c r="C9662"/>
      <c r="D9662" s="13"/>
      <c r="E9662" s="13"/>
      <c r="K9662" s="23"/>
      <c r="O9662" s="21"/>
      <c r="P9662" s="27"/>
      <c r="Q9662" s="16"/>
      <c r="U9662" s="27"/>
    </row>
    <row r="9663" spans="2:21" x14ac:dyDescent="0.25">
      <c r="B9663"/>
      <c r="C9663"/>
      <c r="D9663" s="13"/>
      <c r="E9663" s="13"/>
      <c r="K9663" s="23"/>
      <c r="O9663" s="21"/>
      <c r="P9663" s="27"/>
      <c r="Q9663" s="16"/>
      <c r="U9663" s="27"/>
    </row>
    <row r="9664" spans="2:21" x14ac:dyDescent="0.25">
      <c r="B9664"/>
      <c r="C9664"/>
      <c r="D9664" s="13"/>
      <c r="E9664" s="13"/>
      <c r="K9664" s="23"/>
      <c r="O9664" s="21"/>
      <c r="P9664" s="27"/>
      <c r="Q9664" s="16"/>
      <c r="U9664" s="27"/>
    </row>
    <row r="9665" spans="2:21" x14ac:dyDescent="0.25">
      <c r="B9665"/>
      <c r="C9665"/>
      <c r="D9665" s="13"/>
      <c r="E9665" s="13"/>
      <c r="K9665" s="23"/>
      <c r="O9665" s="21"/>
      <c r="P9665" s="27"/>
      <c r="Q9665" s="16"/>
      <c r="U9665" s="27"/>
    </row>
    <row r="9666" spans="2:21" x14ac:dyDescent="0.25">
      <c r="B9666"/>
      <c r="C9666"/>
      <c r="D9666" s="13"/>
      <c r="E9666" s="13"/>
      <c r="K9666" s="23"/>
      <c r="O9666" s="21"/>
      <c r="P9666" s="27"/>
      <c r="Q9666" s="16"/>
      <c r="U9666" s="27"/>
    </row>
    <row r="9667" spans="2:21" x14ac:dyDescent="0.25">
      <c r="B9667"/>
      <c r="C9667"/>
      <c r="D9667" s="13"/>
      <c r="E9667" s="13"/>
      <c r="K9667" s="23"/>
      <c r="O9667" s="21"/>
      <c r="P9667" s="27"/>
      <c r="Q9667" s="16"/>
      <c r="U9667" s="27"/>
    </row>
    <row r="9668" spans="2:21" x14ac:dyDescent="0.25">
      <c r="B9668"/>
      <c r="C9668"/>
      <c r="D9668" s="13"/>
      <c r="E9668" s="13"/>
      <c r="K9668" s="23"/>
      <c r="O9668" s="21"/>
      <c r="P9668" s="27"/>
      <c r="Q9668" s="16"/>
      <c r="U9668" s="27"/>
    </row>
    <row r="9669" spans="2:21" x14ac:dyDescent="0.25">
      <c r="B9669"/>
      <c r="C9669"/>
      <c r="D9669" s="13"/>
      <c r="E9669" s="13"/>
      <c r="K9669" s="23"/>
      <c r="O9669" s="21"/>
      <c r="P9669" s="27"/>
      <c r="Q9669" s="16"/>
      <c r="U9669" s="27"/>
    </row>
    <row r="9670" spans="2:21" x14ac:dyDescent="0.25">
      <c r="B9670"/>
      <c r="C9670"/>
      <c r="D9670" s="13"/>
      <c r="E9670" s="13"/>
      <c r="K9670" s="23"/>
      <c r="O9670" s="21"/>
      <c r="P9670" s="27"/>
      <c r="Q9670" s="16"/>
      <c r="U9670" s="27"/>
    </row>
    <row r="9671" spans="2:21" x14ac:dyDescent="0.25">
      <c r="B9671"/>
      <c r="C9671"/>
      <c r="D9671" s="13"/>
      <c r="E9671" s="13"/>
      <c r="K9671" s="23"/>
      <c r="O9671" s="21"/>
      <c r="P9671" s="27"/>
      <c r="Q9671" s="16"/>
      <c r="U9671" s="27"/>
    </row>
    <row r="9672" spans="2:21" x14ac:dyDescent="0.25">
      <c r="B9672"/>
      <c r="C9672"/>
      <c r="D9672" s="13"/>
      <c r="E9672" s="13"/>
      <c r="K9672" s="23"/>
      <c r="O9672" s="21"/>
      <c r="P9672" s="27"/>
      <c r="Q9672" s="16"/>
      <c r="U9672" s="27"/>
    </row>
    <row r="9673" spans="2:21" x14ac:dyDescent="0.25">
      <c r="B9673"/>
      <c r="C9673"/>
      <c r="D9673" s="13"/>
      <c r="E9673" s="13"/>
      <c r="K9673" s="23"/>
      <c r="O9673" s="21"/>
      <c r="P9673" s="27"/>
      <c r="Q9673" s="16"/>
      <c r="U9673" s="27"/>
    </row>
    <row r="9674" spans="2:21" x14ac:dyDescent="0.25">
      <c r="B9674"/>
      <c r="C9674"/>
      <c r="D9674" s="13"/>
      <c r="E9674" s="13"/>
      <c r="K9674" s="23"/>
      <c r="O9674" s="21"/>
      <c r="P9674" s="27"/>
      <c r="Q9674" s="16"/>
      <c r="U9674" s="27"/>
    </row>
    <row r="9675" spans="2:21" x14ac:dyDescent="0.25">
      <c r="B9675"/>
      <c r="C9675"/>
      <c r="D9675" s="13"/>
      <c r="E9675" s="13"/>
      <c r="K9675" s="23"/>
      <c r="O9675" s="21"/>
      <c r="P9675" s="27"/>
      <c r="Q9675" s="16"/>
      <c r="U9675" s="27"/>
    </row>
    <row r="9676" spans="2:21" x14ac:dyDescent="0.25">
      <c r="B9676"/>
      <c r="C9676"/>
      <c r="D9676" s="13"/>
      <c r="E9676" s="13"/>
      <c r="K9676" s="23"/>
      <c r="O9676" s="21"/>
      <c r="P9676" s="27"/>
      <c r="Q9676" s="16"/>
      <c r="U9676" s="27"/>
    </row>
    <row r="9677" spans="2:21" x14ac:dyDescent="0.25">
      <c r="B9677"/>
      <c r="C9677"/>
      <c r="D9677" s="13"/>
      <c r="E9677" s="13"/>
      <c r="K9677" s="23"/>
      <c r="O9677" s="21"/>
      <c r="P9677" s="27"/>
      <c r="Q9677" s="16"/>
      <c r="U9677" s="27"/>
    </row>
    <row r="9678" spans="2:21" x14ac:dyDescent="0.25">
      <c r="B9678"/>
      <c r="C9678"/>
      <c r="D9678" s="13"/>
      <c r="E9678" s="13"/>
      <c r="K9678" s="23"/>
      <c r="O9678" s="21"/>
      <c r="P9678" s="27"/>
      <c r="Q9678" s="16"/>
      <c r="U9678" s="27"/>
    </row>
    <row r="9679" spans="2:21" x14ac:dyDescent="0.25">
      <c r="B9679"/>
      <c r="C9679"/>
      <c r="D9679" s="13"/>
      <c r="E9679" s="13"/>
      <c r="K9679" s="23"/>
      <c r="O9679" s="21"/>
      <c r="P9679" s="27"/>
      <c r="Q9679" s="16"/>
      <c r="U9679" s="27"/>
    </row>
    <row r="9680" spans="2:21" x14ac:dyDescent="0.25">
      <c r="B9680"/>
      <c r="C9680"/>
      <c r="D9680" s="13"/>
      <c r="E9680" s="13"/>
      <c r="K9680" s="23"/>
      <c r="O9680" s="21"/>
      <c r="P9680" s="27"/>
      <c r="Q9680" s="16"/>
      <c r="U9680" s="27"/>
    </row>
    <row r="9681" spans="2:21" x14ac:dyDescent="0.25">
      <c r="B9681"/>
      <c r="C9681"/>
      <c r="D9681" s="13"/>
      <c r="E9681" s="13"/>
      <c r="K9681" s="23"/>
      <c r="O9681" s="21"/>
      <c r="P9681" s="27"/>
      <c r="Q9681" s="16"/>
      <c r="U9681" s="27"/>
    </row>
    <row r="9682" spans="2:21" x14ac:dyDescent="0.25">
      <c r="B9682"/>
      <c r="C9682"/>
      <c r="D9682" s="13"/>
      <c r="E9682" s="13"/>
      <c r="K9682" s="23"/>
      <c r="O9682" s="21"/>
      <c r="P9682" s="27"/>
      <c r="Q9682" s="16"/>
      <c r="U9682" s="27"/>
    </row>
    <row r="9683" spans="2:21" x14ac:dyDescent="0.25">
      <c r="B9683"/>
      <c r="C9683"/>
      <c r="D9683" s="13"/>
      <c r="E9683" s="13"/>
      <c r="K9683" s="23"/>
      <c r="O9683" s="21"/>
      <c r="P9683" s="27"/>
      <c r="Q9683" s="16"/>
      <c r="U9683" s="27"/>
    </row>
    <row r="9684" spans="2:21" x14ac:dyDescent="0.25">
      <c r="B9684"/>
      <c r="C9684"/>
      <c r="D9684" s="13"/>
      <c r="E9684" s="13"/>
      <c r="K9684" s="23"/>
      <c r="O9684" s="21"/>
      <c r="P9684" s="27"/>
      <c r="Q9684" s="16"/>
      <c r="U9684" s="27"/>
    </row>
    <row r="9685" spans="2:21" x14ac:dyDescent="0.25">
      <c r="B9685"/>
      <c r="C9685"/>
      <c r="D9685" s="13"/>
      <c r="E9685" s="13"/>
      <c r="K9685" s="23"/>
      <c r="O9685" s="21"/>
      <c r="P9685" s="27"/>
      <c r="Q9685" s="16"/>
      <c r="U9685" s="27"/>
    </row>
    <row r="9686" spans="2:21" x14ac:dyDescent="0.25">
      <c r="B9686"/>
      <c r="C9686"/>
      <c r="D9686" s="13"/>
      <c r="E9686" s="13"/>
      <c r="K9686" s="23"/>
      <c r="O9686" s="21"/>
      <c r="P9686" s="27"/>
      <c r="Q9686" s="16"/>
      <c r="U9686" s="27"/>
    </row>
    <row r="9687" spans="2:21" x14ac:dyDescent="0.25">
      <c r="B9687"/>
      <c r="C9687"/>
      <c r="D9687" s="13"/>
      <c r="E9687" s="13"/>
      <c r="K9687" s="23"/>
      <c r="O9687" s="21"/>
      <c r="P9687" s="27"/>
      <c r="Q9687" s="16"/>
      <c r="U9687" s="27"/>
    </row>
    <row r="9688" spans="2:21" x14ac:dyDescent="0.25">
      <c r="B9688"/>
      <c r="C9688"/>
      <c r="D9688" s="13"/>
      <c r="E9688" s="13"/>
      <c r="K9688" s="23"/>
      <c r="O9688" s="21"/>
      <c r="P9688" s="27"/>
      <c r="Q9688" s="16"/>
      <c r="U9688" s="27"/>
    </row>
    <row r="9689" spans="2:21" x14ac:dyDescent="0.25">
      <c r="B9689"/>
      <c r="C9689"/>
      <c r="D9689" s="13"/>
      <c r="E9689" s="13"/>
      <c r="K9689" s="23"/>
      <c r="O9689" s="21"/>
      <c r="P9689" s="27"/>
      <c r="Q9689" s="16"/>
      <c r="U9689" s="27"/>
    </row>
    <row r="9690" spans="2:21" x14ac:dyDescent="0.25">
      <c r="B9690"/>
      <c r="C9690"/>
      <c r="D9690" s="13"/>
      <c r="E9690" s="13"/>
      <c r="K9690" s="23"/>
      <c r="O9690" s="21"/>
      <c r="P9690" s="27"/>
      <c r="Q9690" s="16"/>
      <c r="U9690" s="27"/>
    </row>
    <row r="9691" spans="2:21" x14ac:dyDescent="0.25">
      <c r="B9691"/>
      <c r="C9691"/>
      <c r="D9691" s="13"/>
      <c r="E9691" s="13"/>
      <c r="K9691" s="23"/>
      <c r="O9691" s="21"/>
      <c r="P9691" s="27"/>
      <c r="Q9691" s="16"/>
      <c r="U9691" s="27"/>
    </row>
    <row r="9692" spans="2:21" x14ac:dyDescent="0.25">
      <c r="B9692"/>
      <c r="C9692"/>
      <c r="D9692" s="13"/>
      <c r="E9692" s="13"/>
      <c r="K9692" s="23"/>
      <c r="O9692" s="21"/>
      <c r="P9692" s="27"/>
      <c r="Q9692" s="16"/>
      <c r="U9692" s="27"/>
    </row>
    <row r="9693" spans="2:21" x14ac:dyDescent="0.25">
      <c r="B9693"/>
      <c r="C9693"/>
      <c r="D9693" s="13"/>
      <c r="E9693" s="13"/>
      <c r="K9693" s="23"/>
      <c r="O9693" s="21"/>
      <c r="P9693" s="27"/>
      <c r="Q9693" s="16"/>
      <c r="U9693" s="27"/>
    </row>
    <row r="9694" spans="2:21" x14ac:dyDescent="0.25">
      <c r="B9694"/>
      <c r="C9694"/>
      <c r="D9694" s="13"/>
      <c r="E9694" s="13"/>
      <c r="K9694" s="23"/>
      <c r="O9694" s="21"/>
      <c r="P9694" s="27"/>
      <c r="Q9694" s="16"/>
      <c r="U9694" s="27"/>
    </row>
    <row r="9695" spans="2:21" x14ac:dyDescent="0.25">
      <c r="B9695"/>
      <c r="C9695"/>
      <c r="D9695" s="13"/>
      <c r="E9695" s="13"/>
      <c r="K9695" s="23"/>
      <c r="O9695" s="21"/>
      <c r="P9695" s="27"/>
      <c r="Q9695" s="16"/>
      <c r="U9695" s="27"/>
    </row>
    <row r="9696" spans="2:21" x14ac:dyDescent="0.25">
      <c r="B9696"/>
      <c r="C9696"/>
      <c r="D9696" s="13"/>
      <c r="E9696" s="13"/>
      <c r="K9696" s="23"/>
      <c r="O9696" s="21"/>
      <c r="P9696" s="27"/>
      <c r="Q9696" s="16"/>
      <c r="U9696" s="27"/>
    </row>
    <row r="9697" spans="2:21" x14ac:dyDescent="0.25">
      <c r="B9697"/>
      <c r="C9697"/>
      <c r="D9697" s="13"/>
      <c r="E9697" s="13"/>
      <c r="K9697" s="23"/>
      <c r="O9697" s="21"/>
      <c r="P9697" s="27"/>
      <c r="Q9697" s="16"/>
      <c r="U9697" s="27"/>
    </row>
    <row r="9698" spans="2:21" x14ac:dyDescent="0.25">
      <c r="B9698"/>
      <c r="C9698"/>
      <c r="D9698" s="13"/>
      <c r="E9698" s="13"/>
      <c r="K9698" s="23"/>
      <c r="O9698" s="21"/>
      <c r="P9698" s="27"/>
      <c r="Q9698" s="16"/>
      <c r="U9698" s="27"/>
    </row>
    <row r="9699" spans="2:21" x14ac:dyDescent="0.25">
      <c r="B9699"/>
      <c r="C9699"/>
      <c r="D9699" s="13"/>
      <c r="E9699" s="13"/>
      <c r="K9699" s="23"/>
      <c r="O9699" s="21"/>
      <c r="P9699" s="27"/>
      <c r="Q9699" s="16"/>
      <c r="U9699" s="27"/>
    </row>
    <row r="9700" spans="2:21" x14ac:dyDescent="0.25">
      <c r="B9700"/>
      <c r="C9700"/>
      <c r="D9700" s="13"/>
      <c r="E9700" s="13"/>
      <c r="K9700" s="23"/>
      <c r="O9700" s="21"/>
      <c r="P9700" s="27"/>
      <c r="Q9700" s="16"/>
      <c r="U9700" s="27"/>
    </row>
    <row r="9701" spans="2:21" x14ac:dyDescent="0.25">
      <c r="B9701"/>
      <c r="C9701"/>
      <c r="D9701" s="13"/>
      <c r="E9701" s="13"/>
      <c r="K9701" s="23"/>
      <c r="O9701" s="21"/>
      <c r="P9701" s="27"/>
      <c r="Q9701" s="16"/>
      <c r="U9701" s="27"/>
    </row>
    <row r="9702" spans="2:21" x14ac:dyDescent="0.25">
      <c r="B9702"/>
      <c r="C9702"/>
      <c r="D9702" s="13"/>
      <c r="E9702" s="13"/>
      <c r="K9702" s="23"/>
      <c r="O9702" s="21"/>
      <c r="P9702" s="27"/>
      <c r="Q9702" s="16"/>
      <c r="U9702" s="27"/>
    </row>
    <row r="9703" spans="2:21" x14ac:dyDescent="0.25">
      <c r="B9703"/>
      <c r="C9703"/>
      <c r="D9703" s="13"/>
      <c r="E9703" s="13"/>
      <c r="K9703" s="23"/>
      <c r="O9703" s="21"/>
      <c r="P9703" s="27"/>
      <c r="Q9703" s="16"/>
      <c r="U9703" s="27"/>
    </row>
    <row r="9704" spans="2:21" x14ac:dyDescent="0.25">
      <c r="B9704"/>
      <c r="C9704"/>
      <c r="D9704" s="13"/>
      <c r="E9704" s="13"/>
      <c r="K9704" s="23"/>
      <c r="O9704" s="21"/>
      <c r="P9704" s="27"/>
      <c r="Q9704" s="16"/>
      <c r="U9704" s="27"/>
    </row>
    <row r="9705" spans="2:21" x14ac:dyDescent="0.25">
      <c r="B9705"/>
      <c r="C9705"/>
      <c r="D9705" s="13"/>
      <c r="E9705" s="13"/>
      <c r="K9705" s="23"/>
      <c r="O9705" s="21"/>
      <c r="P9705" s="27"/>
      <c r="Q9705" s="16"/>
      <c r="U9705" s="27"/>
    </row>
    <row r="9706" spans="2:21" x14ac:dyDescent="0.25">
      <c r="B9706"/>
      <c r="C9706"/>
      <c r="D9706" s="13"/>
      <c r="E9706" s="13"/>
      <c r="K9706" s="23"/>
      <c r="O9706" s="21"/>
      <c r="P9706" s="27"/>
      <c r="Q9706" s="16"/>
      <c r="U9706" s="27"/>
    </row>
    <row r="9707" spans="2:21" x14ac:dyDescent="0.25">
      <c r="B9707"/>
      <c r="C9707"/>
      <c r="D9707" s="13"/>
      <c r="E9707" s="13"/>
      <c r="K9707" s="23"/>
      <c r="O9707" s="21"/>
      <c r="P9707" s="27"/>
      <c r="Q9707" s="16"/>
      <c r="U9707" s="27"/>
    </row>
    <row r="9708" spans="2:21" x14ac:dyDescent="0.25">
      <c r="B9708"/>
      <c r="C9708"/>
      <c r="D9708" s="13"/>
      <c r="E9708" s="13"/>
      <c r="K9708" s="23"/>
      <c r="O9708" s="21"/>
      <c r="P9708" s="27"/>
      <c r="Q9708" s="16"/>
      <c r="U9708" s="27"/>
    </row>
    <row r="9709" spans="2:21" x14ac:dyDescent="0.25">
      <c r="B9709"/>
      <c r="C9709"/>
      <c r="D9709" s="13"/>
      <c r="E9709" s="13"/>
      <c r="K9709" s="23"/>
      <c r="O9709" s="21"/>
      <c r="P9709" s="27"/>
      <c r="Q9709" s="16"/>
      <c r="U9709" s="27"/>
    </row>
    <row r="9710" spans="2:21" x14ac:dyDescent="0.25">
      <c r="B9710"/>
      <c r="C9710"/>
      <c r="D9710" s="13"/>
      <c r="E9710" s="13"/>
      <c r="K9710" s="23"/>
      <c r="O9710" s="21"/>
      <c r="P9710" s="27"/>
      <c r="Q9710" s="16"/>
      <c r="U9710" s="27"/>
    </row>
    <row r="9711" spans="2:21" x14ac:dyDescent="0.25">
      <c r="B9711"/>
      <c r="C9711"/>
      <c r="D9711" s="13"/>
      <c r="E9711" s="13"/>
      <c r="K9711" s="23"/>
      <c r="O9711" s="21"/>
      <c r="P9711" s="27"/>
      <c r="Q9711" s="16"/>
      <c r="U9711" s="27"/>
    </row>
    <row r="9712" spans="2:21" x14ac:dyDescent="0.25">
      <c r="B9712"/>
      <c r="C9712"/>
      <c r="D9712" s="13"/>
      <c r="E9712" s="13"/>
      <c r="K9712" s="23"/>
      <c r="O9712" s="21"/>
      <c r="P9712" s="27"/>
      <c r="Q9712" s="16"/>
      <c r="U9712" s="27"/>
    </row>
    <row r="9713" spans="2:21" x14ac:dyDescent="0.25">
      <c r="B9713"/>
      <c r="C9713"/>
      <c r="D9713" s="13"/>
      <c r="E9713" s="13"/>
      <c r="K9713" s="23"/>
      <c r="O9713" s="21"/>
      <c r="P9713" s="27"/>
      <c r="Q9713" s="16"/>
      <c r="U9713" s="27"/>
    </row>
    <row r="9714" spans="2:21" x14ac:dyDescent="0.25">
      <c r="B9714"/>
      <c r="C9714"/>
      <c r="D9714" s="13"/>
      <c r="E9714" s="13"/>
      <c r="K9714" s="23"/>
      <c r="O9714" s="21"/>
      <c r="P9714" s="27"/>
      <c r="Q9714" s="16"/>
      <c r="U9714" s="27"/>
    </row>
    <row r="9715" spans="2:21" x14ac:dyDescent="0.25">
      <c r="B9715"/>
      <c r="C9715"/>
      <c r="D9715" s="13"/>
      <c r="E9715" s="13"/>
      <c r="K9715" s="23"/>
      <c r="O9715" s="21"/>
      <c r="P9715" s="27"/>
      <c r="Q9715" s="16"/>
      <c r="U9715" s="27"/>
    </row>
    <row r="9716" spans="2:21" x14ac:dyDescent="0.25">
      <c r="B9716"/>
      <c r="C9716"/>
      <c r="D9716" s="13"/>
      <c r="E9716" s="13"/>
      <c r="K9716" s="23"/>
      <c r="O9716" s="21"/>
      <c r="P9716" s="27"/>
      <c r="Q9716" s="16"/>
      <c r="U9716" s="27"/>
    </row>
    <row r="9717" spans="2:21" x14ac:dyDescent="0.25">
      <c r="B9717"/>
      <c r="C9717"/>
      <c r="D9717" s="13"/>
      <c r="E9717" s="13"/>
      <c r="K9717" s="23"/>
      <c r="O9717" s="21"/>
      <c r="P9717" s="27"/>
      <c r="Q9717" s="16"/>
      <c r="U9717" s="27"/>
    </row>
    <row r="9718" spans="2:21" x14ac:dyDescent="0.25">
      <c r="B9718"/>
      <c r="C9718"/>
      <c r="D9718" s="13"/>
      <c r="E9718" s="13"/>
      <c r="K9718" s="23"/>
      <c r="O9718" s="21"/>
      <c r="P9718" s="27"/>
      <c r="Q9718" s="16"/>
      <c r="U9718" s="27"/>
    </row>
    <row r="9719" spans="2:21" x14ac:dyDescent="0.25">
      <c r="B9719"/>
      <c r="C9719"/>
      <c r="D9719" s="13"/>
      <c r="E9719" s="13"/>
      <c r="K9719" s="23"/>
      <c r="O9719" s="21"/>
      <c r="P9719" s="27"/>
      <c r="Q9719" s="16"/>
      <c r="U9719" s="27"/>
    </row>
    <row r="9720" spans="2:21" x14ac:dyDescent="0.25">
      <c r="B9720"/>
      <c r="C9720"/>
      <c r="D9720" s="13"/>
      <c r="E9720" s="13"/>
      <c r="K9720" s="23"/>
      <c r="O9720" s="21"/>
      <c r="P9720" s="27"/>
      <c r="Q9720" s="16"/>
      <c r="U9720" s="27"/>
    </row>
    <row r="9721" spans="2:21" x14ac:dyDescent="0.25">
      <c r="B9721"/>
      <c r="C9721"/>
      <c r="D9721" s="13"/>
      <c r="E9721" s="13"/>
      <c r="K9721" s="23"/>
      <c r="O9721" s="21"/>
      <c r="P9721" s="27"/>
      <c r="Q9721" s="16"/>
      <c r="U9721" s="27"/>
    </row>
    <row r="9722" spans="2:21" x14ac:dyDescent="0.25">
      <c r="B9722"/>
      <c r="C9722"/>
      <c r="D9722" s="13"/>
      <c r="E9722" s="13"/>
      <c r="K9722" s="23"/>
      <c r="O9722" s="21"/>
      <c r="P9722" s="27"/>
      <c r="Q9722" s="16"/>
      <c r="U9722" s="27"/>
    </row>
    <row r="9723" spans="2:21" x14ac:dyDescent="0.25">
      <c r="B9723"/>
      <c r="C9723"/>
      <c r="D9723" s="13"/>
      <c r="E9723" s="13"/>
      <c r="K9723" s="23"/>
      <c r="O9723" s="21"/>
      <c r="P9723" s="27"/>
      <c r="Q9723" s="16"/>
      <c r="U9723" s="27"/>
    </row>
    <row r="9724" spans="2:21" x14ac:dyDescent="0.25">
      <c r="B9724"/>
      <c r="C9724"/>
      <c r="D9724" s="13"/>
      <c r="E9724" s="13"/>
      <c r="K9724" s="23"/>
      <c r="O9724" s="21"/>
      <c r="P9724" s="27"/>
      <c r="Q9724" s="16"/>
      <c r="U9724" s="27"/>
    </row>
    <row r="9725" spans="2:21" x14ac:dyDescent="0.25">
      <c r="B9725"/>
      <c r="C9725"/>
      <c r="D9725" s="13"/>
      <c r="E9725" s="13"/>
      <c r="K9725" s="23"/>
      <c r="O9725" s="21"/>
      <c r="P9725" s="27"/>
      <c r="Q9725" s="16"/>
      <c r="U9725" s="27"/>
    </row>
    <row r="9726" spans="2:21" x14ac:dyDescent="0.25">
      <c r="B9726"/>
      <c r="C9726"/>
      <c r="D9726" s="13"/>
      <c r="E9726" s="13"/>
      <c r="K9726" s="23"/>
      <c r="O9726" s="21"/>
      <c r="P9726" s="27"/>
      <c r="Q9726" s="16"/>
      <c r="U9726" s="27"/>
    </row>
    <row r="9727" spans="2:21" x14ac:dyDescent="0.25">
      <c r="B9727"/>
      <c r="C9727"/>
      <c r="D9727" s="13"/>
      <c r="E9727" s="13"/>
      <c r="K9727" s="23"/>
      <c r="O9727" s="21"/>
      <c r="P9727" s="27"/>
      <c r="Q9727" s="16"/>
      <c r="U9727" s="27"/>
    </row>
    <row r="9728" spans="2:21" x14ac:dyDescent="0.25">
      <c r="B9728"/>
      <c r="C9728"/>
      <c r="D9728" s="13"/>
      <c r="E9728" s="13"/>
      <c r="K9728" s="23"/>
      <c r="O9728" s="21"/>
      <c r="P9728" s="27"/>
      <c r="Q9728" s="16"/>
      <c r="U9728" s="27"/>
    </row>
    <row r="9729" spans="2:21" x14ac:dyDescent="0.25">
      <c r="B9729"/>
      <c r="C9729"/>
      <c r="D9729" s="13"/>
      <c r="E9729" s="13"/>
      <c r="K9729" s="23"/>
      <c r="O9729" s="21"/>
      <c r="P9729" s="27"/>
      <c r="Q9729" s="16"/>
      <c r="U9729" s="27"/>
    </row>
    <row r="9730" spans="2:21" x14ac:dyDescent="0.25">
      <c r="B9730"/>
      <c r="C9730"/>
      <c r="D9730" s="13"/>
      <c r="E9730" s="13"/>
      <c r="K9730" s="23"/>
      <c r="O9730" s="21"/>
      <c r="P9730" s="27"/>
      <c r="Q9730" s="16"/>
      <c r="U9730" s="27"/>
    </row>
    <row r="9731" spans="2:21" x14ac:dyDescent="0.25">
      <c r="B9731"/>
      <c r="C9731"/>
      <c r="D9731" s="13"/>
      <c r="E9731" s="13"/>
      <c r="K9731" s="23"/>
      <c r="O9731" s="21"/>
      <c r="P9731" s="27"/>
      <c r="Q9731" s="16"/>
      <c r="U9731" s="27"/>
    </row>
    <row r="9732" spans="2:21" x14ac:dyDescent="0.25">
      <c r="B9732"/>
      <c r="C9732"/>
      <c r="D9732" s="13"/>
      <c r="E9732" s="13"/>
      <c r="K9732" s="23"/>
      <c r="O9732" s="21"/>
      <c r="P9732" s="27"/>
      <c r="Q9732" s="16"/>
      <c r="U9732" s="27"/>
    </row>
    <row r="9733" spans="2:21" x14ac:dyDescent="0.25">
      <c r="B9733"/>
      <c r="C9733"/>
      <c r="D9733" s="13"/>
      <c r="E9733" s="13"/>
      <c r="K9733" s="23"/>
      <c r="O9733" s="21"/>
      <c r="P9733" s="27"/>
      <c r="Q9733" s="16"/>
      <c r="U9733" s="27"/>
    </row>
    <row r="9734" spans="2:21" x14ac:dyDescent="0.25">
      <c r="B9734"/>
      <c r="C9734"/>
      <c r="D9734" s="13"/>
      <c r="E9734" s="13"/>
      <c r="K9734" s="23"/>
      <c r="O9734" s="21"/>
      <c r="P9734" s="27"/>
      <c r="Q9734" s="16"/>
      <c r="U9734" s="27"/>
    </row>
    <row r="9735" spans="2:21" x14ac:dyDescent="0.25">
      <c r="B9735"/>
      <c r="C9735"/>
      <c r="D9735" s="13"/>
      <c r="E9735" s="13"/>
      <c r="K9735" s="23"/>
      <c r="O9735" s="21"/>
      <c r="P9735" s="27"/>
      <c r="Q9735" s="16"/>
      <c r="U9735" s="27"/>
    </row>
    <row r="9736" spans="2:21" x14ac:dyDescent="0.25">
      <c r="B9736"/>
      <c r="C9736"/>
      <c r="D9736" s="13"/>
      <c r="E9736" s="13"/>
      <c r="K9736" s="23"/>
      <c r="O9736" s="21"/>
      <c r="P9736" s="27"/>
      <c r="Q9736" s="16"/>
      <c r="U9736" s="27"/>
    </row>
    <row r="9737" spans="2:21" x14ac:dyDescent="0.25">
      <c r="B9737"/>
      <c r="C9737"/>
      <c r="D9737" s="13"/>
      <c r="E9737" s="13"/>
      <c r="K9737" s="23"/>
      <c r="O9737" s="21"/>
      <c r="P9737" s="27"/>
      <c r="Q9737" s="16"/>
      <c r="U9737" s="27"/>
    </row>
    <row r="9738" spans="2:21" x14ac:dyDescent="0.25">
      <c r="B9738"/>
      <c r="C9738"/>
      <c r="D9738" s="13"/>
      <c r="E9738" s="13"/>
      <c r="K9738" s="23"/>
      <c r="O9738" s="21"/>
      <c r="P9738" s="27"/>
      <c r="Q9738" s="16"/>
      <c r="U9738" s="27"/>
    </row>
    <row r="9739" spans="2:21" x14ac:dyDescent="0.25">
      <c r="B9739"/>
      <c r="C9739"/>
      <c r="D9739" s="13"/>
      <c r="E9739" s="13"/>
      <c r="K9739" s="23"/>
      <c r="O9739" s="21"/>
      <c r="P9739" s="27"/>
      <c r="Q9739" s="16"/>
      <c r="U9739" s="27"/>
    </row>
    <row r="9740" spans="2:21" x14ac:dyDescent="0.25">
      <c r="B9740"/>
      <c r="C9740"/>
      <c r="D9740" s="13"/>
      <c r="E9740" s="13"/>
      <c r="K9740" s="23"/>
      <c r="O9740" s="21"/>
      <c r="P9740" s="27"/>
      <c r="Q9740" s="16"/>
      <c r="U9740" s="27"/>
    </row>
    <row r="9741" spans="2:21" x14ac:dyDescent="0.25">
      <c r="B9741"/>
      <c r="C9741"/>
      <c r="D9741" s="13"/>
      <c r="E9741" s="13"/>
      <c r="K9741" s="23"/>
      <c r="O9741" s="21"/>
      <c r="P9741" s="27"/>
      <c r="Q9741" s="16"/>
      <c r="U9741" s="27"/>
    </row>
    <row r="9742" spans="2:21" x14ac:dyDescent="0.25">
      <c r="B9742"/>
      <c r="C9742"/>
      <c r="D9742" s="13"/>
      <c r="E9742" s="13"/>
      <c r="K9742" s="23"/>
      <c r="O9742" s="21"/>
      <c r="P9742" s="27"/>
      <c r="Q9742" s="16"/>
      <c r="U9742" s="27"/>
    </row>
    <row r="9743" spans="2:21" x14ac:dyDescent="0.25">
      <c r="B9743"/>
      <c r="C9743"/>
      <c r="D9743" s="13"/>
      <c r="E9743" s="13"/>
      <c r="K9743" s="23"/>
      <c r="O9743" s="21"/>
      <c r="P9743" s="27"/>
      <c r="Q9743" s="16"/>
      <c r="U9743" s="27"/>
    </row>
    <row r="9744" spans="2:21" x14ac:dyDescent="0.25">
      <c r="B9744"/>
      <c r="C9744"/>
      <c r="D9744" s="13"/>
      <c r="E9744" s="13"/>
      <c r="K9744" s="23"/>
      <c r="O9744" s="21"/>
      <c r="P9744" s="27"/>
      <c r="Q9744" s="16"/>
      <c r="U9744" s="27"/>
    </row>
    <row r="9745" spans="2:21" x14ac:dyDescent="0.25">
      <c r="B9745"/>
      <c r="C9745"/>
      <c r="D9745" s="13"/>
      <c r="E9745" s="13"/>
      <c r="K9745" s="23"/>
      <c r="O9745" s="21"/>
      <c r="P9745" s="27"/>
      <c r="Q9745" s="16"/>
      <c r="U9745" s="27"/>
    </row>
    <row r="9746" spans="2:21" x14ac:dyDescent="0.25">
      <c r="B9746"/>
      <c r="C9746"/>
      <c r="D9746" s="13"/>
      <c r="E9746" s="13"/>
      <c r="K9746" s="23"/>
      <c r="O9746" s="21"/>
      <c r="P9746" s="27"/>
      <c r="Q9746" s="16"/>
      <c r="U9746" s="27"/>
    </row>
    <row r="9747" spans="2:21" x14ac:dyDescent="0.25">
      <c r="B9747"/>
      <c r="C9747"/>
      <c r="D9747" s="13"/>
      <c r="E9747" s="13"/>
      <c r="K9747" s="23"/>
      <c r="O9747" s="21"/>
      <c r="P9747" s="27"/>
      <c r="Q9747" s="16"/>
      <c r="U9747" s="27"/>
    </row>
    <row r="9748" spans="2:21" x14ac:dyDescent="0.25">
      <c r="B9748"/>
      <c r="C9748"/>
      <c r="D9748" s="13"/>
      <c r="E9748" s="13"/>
      <c r="K9748" s="23"/>
      <c r="O9748" s="21"/>
      <c r="P9748" s="27"/>
      <c r="Q9748" s="16"/>
      <c r="U9748" s="27"/>
    </row>
    <row r="9749" spans="2:21" x14ac:dyDescent="0.25">
      <c r="B9749"/>
      <c r="C9749"/>
      <c r="D9749" s="13"/>
      <c r="E9749" s="13"/>
      <c r="K9749" s="23"/>
      <c r="O9749" s="21"/>
      <c r="P9749" s="27"/>
      <c r="Q9749" s="16"/>
      <c r="U9749" s="27"/>
    </row>
    <row r="9750" spans="2:21" x14ac:dyDescent="0.25">
      <c r="B9750"/>
      <c r="C9750"/>
      <c r="D9750" s="13"/>
      <c r="E9750" s="13"/>
      <c r="K9750" s="23"/>
      <c r="O9750" s="21"/>
      <c r="P9750" s="27"/>
      <c r="Q9750" s="16"/>
      <c r="U9750" s="27"/>
    </row>
    <row r="9751" spans="2:21" x14ac:dyDescent="0.25">
      <c r="B9751"/>
      <c r="C9751"/>
      <c r="D9751" s="13"/>
      <c r="E9751" s="13"/>
      <c r="K9751" s="23"/>
      <c r="O9751" s="21"/>
      <c r="P9751" s="27"/>
      <c r="Q9751" s="16"/>
      <c r="U9751" s="27"/>
    </row>
    <row r="9752" spans="2:21" x14ac:dyDescent="0.25">
      <c r="B9752"/>
      <c r="C9752"/>
      <c r="D9752" s="13"/>
      <c r="E9752" s="13"/>
      <c r="K9752" s="23"/>
      <c r="O9752" s="21"/>
      <c r="P9752" s="27"/>
      <c r="Q9752" s="16"/>
      <c r="U9752" s="27"/>
    </row>
    <row r="9753" spans="2:21" x14ac:dyDescent="0.25">
      <c r="B9753"/>
      <c r="C9753"/>
      <c r="D9753" s="13"/>
      <c r="E9753" s="13"/>
      <c r="K9753" s="23"/>
      <c r="O9753" s="21"/>
      <c r="P9753" s="27"/>
      <c r="Q9753" s="16"/>
      <c r="U9753" s="27"/>
    </row>
    <row r="9754" spans="2:21" x14ac:dyDescent="0.25">
      <c r="B9754"/>
      <c r="C9754"/>
      <c r="D9754" s="13"/>
      <c r="E9754" s="13"/>
      <c r="K9754" s="23"/>
      <c r="O9754" s="21"/>
      <c r="P9754" s="27"/>
      <c r="Q9754" s="16"/>
      <c r="U9754" s="27"/>
    </row>
    <row r="9755" spans="2:21" x14ac:dyDescent="0.25">
      <c r="B9755"/>
      <c r="C9755"/>
      <c r="D9755" s="13"/>
      <c r="E9755" s="13"/>
      <c r="K9755" s="23"/>
      <c r="O9755" s="21"/>
      <c r="P9755" s="27"/>
      <c r="Q9755" s="16"/>
      <c r="U9755" s="27"/>
    </row>
    <row r="9756" spans="2:21" x14ac:dyDescent="0.25">
      <c r="B9756"/>
      <c r="C9756"/>
      <c r="D9756" s="13"/>
      <c r="E9756" s="13"/>
      <c r="K9756" s="23"/>
      <c r="O9756" s="21"/>
      <c r="P9756" s="27"/>
      <c r="Q9756" s="16"/>
      <c r="U9756" s="27"/>
    </row>
    <row r="9757" spans="2:21" x14ac:dyDescent="0.25">
      <c r="B9757"/>
      <c r="C9757"/>
      <c r="D9757" s="13"/>
      <c r="E9757" s="13"/>
      <c r="K9757" s="23"/>
      <c r="O9757" s="21"/>
      <c r="P9757" s="27"/>
      <c r="Q9757" s="16"/>
      <c r="U9757" s="27"/>
    </row>
    <row r="9758" spans="2:21" x14ac:dyDescent="0.25">
      <c r="B9758"/>
      <c r="C9758"/>
      <c r="D9758" s="13"/>
      <c r="E9758" s="13"/>
      <c r="K9758" s="23"/>
      <c r="O9758" s="21"/>
      <c r="P9758" s="27"/>
      <c r="Q9758" s="16"/>
      <c r="U9758" s="27"/>
    </row>
    <row r="9759" spans="2:21" x14ac:dyDescent="0.25">
      <c r="B9759"/>
      <c r="C9759"/>
      <c r="D9759" s="13"/>
      <c r="E9759" s="13"/>
      <c r="K9759" s="23"/>
      <c r="O9759" s="21"/>
      <c r="P9759" s="27"/>
      <c r="Q9759" s="16"/>
      <c r="U9759" s="27"/>
    </row>
    <row r="9760" spans="2:21" x14ac:dyDescent="0.25">
      <c r="B9760"/>
      <c r="C9760"/>
      <c r="D9760" s="13"/>
      <c r="E9760" s="13"/>
      <c r="K9760" s="23"/>
      <c r="O9760" s="21"/>
      <c r="P9760" s="27"/>
      <c r="Q9760" s="16"/>
      <c r="U9760" s="27"/>
    </row>
    <row r="9761" spans="2:21" x14ac:dyDescent="0.25">
      <c r="B9761"/>
      <c r="C9761"/>
      <c r="D9761" s="13"/>
      <c r="E9761" s="13"/>
      <c r="K9761" s="23"/>
      <c r="O9761" s="21"/>
      <c r="P9761" s="27"/>
      <c r="Q9761" s="16"/>
      <c r="U9761" s="27"/>
    </row>
    <row r="9762" spans="2:21" x14ac:dyDescent="0.25">
      <c r="B9762"/>
      <c r="C9762"/>
      <c r="D9762" s="13"/>
      <c r="E9762" s="13"/>
      <c r="K9762" s="23"/>
      <c r="O9762" s="21"/>
      <c r="P9762" s="27"/>
      <c r="Q9762" s="16"/>
      <c r="U9762" s="27"/>
    </row>
    <row r="9763" spans="2:21" x14ac:dyDescent="0.25">
      <c r="B9763"/>
      <c r="C9763"/>
      <c r="D9763" s="13"/>
      <c r="E9763" s="13"/>
      <c r="K9763" s="23"/>
      <c r="O9763" s="21"/>
      <c r="P9763" s="27"/>
      <c r="Q9763" s="16"/>
      <c r="U9763" s="27"/>
    </row>
    <row r="9764" spans="2:21" x14ac:dyDescent="0.25">
      <c r="B9764"/>
      <c r="C9764"/>
      <c r="D9764" s="13"/>
      <c r="E9764" s="13"/>
      <c r="K9764" s="23"/>
      <c r="O9764" s="21"/>
      <c r="P9764" s="27"/>
      <c r="Q9764" s="16"/>
      <c r="U9764" s="27"/>
    </row>
    <row r="9765" spans="2:21" x14ac:dyDescent="0.25">
      <c r="B9765"/>
      <c r="C9765"/>
      <c r="D9765" s="13"/>
      <c r="E9765" s="13"/>
      <c r="K9765" s="23"/>
      <c r="O9765" s="21"/>
      <c r="P9765" s="27"/>
      <c r="Q9765" s="16"/>
      <c r="U9765" s="27"/>
    </row>
    <row r="9766" spans="2:21" x14ac:dyDescent="0.25">
      <c r="B9766"/>
      <c r="C9766"/>
      <c r="D9766" s="13"/>
      <c r="E9766" s="13"/>
      <c r="K9766" s="23"/>
      <c r="O9766" s="21"/>
      <c r="P9766" s="27"/>
      <c r="Q9766" s="16"/>
      <c r="U9766" s="27"/>
    </row>
    <row r="9767" spans="2:21" x14ac:dyDescent="0.25">
      <c r="B9767"/>
      <c r="C9767"/>
      <c r="D9767" s="13"/>
      <c r="E9767" s="13"/>
      <c r="K9767" s="23"/>
      <c r="O9767" s="21"/>
      <c r="P9767" s="27"/>
      <c r="Q9767" s="16"/>
      <c r="U9767" s="27"/>
    </row>
    <row r="9768" spans="2:21" x14ac:dyDescent="0.25">
      <c r="B9768"/>
      <c r="C9768"/>
      <c r="D9768" s="13"/>
      <c r="E9768" s="13"/>
      <c r="K9768" s="23"/>
      <c r="O9768" s="21"/>
      <c r="P9768" s="27"/>
      <c r="Q9768" s="16"/>
      <c r="U9768" s="27"/>
    </row>
    <row r="9769" spans="2:21" x14ac:dyDescent="0.25">
      <c r="B9769"/>
      <c r="C9769"/>
      <c r="D9769" s="13"/>
      <c r="E9769" s="13"/>
      <c r="K9769" s="23"/>
      <c r="O9769" s="21"/>
      <c r="P9769" s="27"/>
      <c r="Q9769" s="16"/>
      <c r="U9769" s="27"/>
    </row>
    <row r="9770" spans="2:21" x14ac:dyDescent="0.25">
      <c r="B9770"/>
      <c r="C9770"/>
      <c r="D9770" s="13"/>
      <c r="E9770" s="13"/>
      <c r="K9770" s="23"/>
      <c r="O9770" s="21"/>
      <c r="P9770" s="27"/>
      <c r="Q9770" s="16"/>
      <c r="U9770" s="27"/>
    </row>
    <row r="9771" spans="2:21" x14ac:dyDescent="0.25">
      <c r="B9771"/>
      <c r="C9771"/>
      <c r="D9771" s="13"/>
      <c r="E9771" s="13"/>
      <c r="K9771" s="23"/>
      <c r="O9771" s="21"/>
      <c r="P9771" s="27"/>
      <c r="Q9771" s="16"/>
      <c r="U9771" s="27"/>
    </row>
    <row r="9772" spans="2:21" x14ac:dyDescent="0.25">
      <c r="B9772"/>
      <c r="C9772"/>
      <c r="D9772" s="13"/>
      <c r="E9772" s="13"/>
      <c r="K9772" s="23"/>
      <c r="O9772" s="21"/>
      <c r="P9772" s="27"/>
      <c r="Q9772" s="16"/>
      <c r="U9772" s="27"/>
    </row>
    <row r="9773" spans="2:21" x14ac:dyDescent="0.25">
      <c r="B9773"/>
      <c r="C9773"/>
      <c r="D9773" s="13"/>
      <c r="E9773" s="13"/>
      <c r="K9773" s="23"/>
      <c r="O9773" s="21"/>
      <c r="P9773" s="27"/>
      <c r="Q9773" s="16"/>
      <c r="U9773" s="27"/>
    </row>
    <row r="9774" spans="2:21" x14ac:dyDescent="0.25">
      <c r="B9774"/>
      <c r="C9774"/>
      <c r="D9774" s="13"/>
      <c r="E9774" s="13"/>
      <c r="K9774" s="23"/>
      <c r="O9774" s="21"/>
      <c r="P9774" s="27"/>
      <c r="Q9774" s="16"/>
      <c r="U9774" s="27"/>
    </row>
    <row r="9775" spans="2:21" x14ac:dyDescent="0.25">
      <c r="B9775"/>
      <c r="C9775"/>
      <c r="D9775" s="13"/>
      <c r="E9775" s="13"/>
      <c r="K9775" s="23"/>
      <c r="O9775" s="21"/>
      <c r="P9775" s="27"/>
      <c r="Q9775" s="16"/>
      <c r="U9775" s="27"/>
    </row>
    <row r="9776" spans="2:21" x14ac:dyDescent="0.25">
      <c r="B9776"/>
      <c r="C9776"/>
      <c r="D9776" s="13"/>
      <c r="E9776" s="13"/>
      <c r="K9776" s="23"/>
      <c r="O9776" s="21"/>
      <c r="P9776" s="27"/>
      <c r="Q9776" s="16"/>
      <c r="U9776" s="27"/>
    </row>
    <row r="9777" spans="2:21" x14ac:dyDescent="0.25">
      <c r="B9777"/>
      <c r="C9777"/>
      <c r="D9777" s="13"/>
      <c r="E9777" s="13"/>
      <c r="K9777" s="23"/>
      <c r="O9777" s="21"/>
      <c r="P9777" s="27"/>
      <c r="Q9777" s="16"/>
      <c r="U9777" s="27"/>
    </row>
    <row r="9778" spans="2:21" x14ac:dyDescent="0.25">
      <c r="B9778"/>
      <c r="C9778"/>
      <c r="D9778" s="13"/>
      <c r="E9778" s="13"/>
      <c r="K9778" s="23"/>
      <c r="O9778" s="21"/>
      <c r="P9778" s="27"/>
      <c r="Q9778" s="16"/>
      <c r="U9778" s="27"/>
    </row>
    <row r="9779" spans="2:21" x14ac:dyDescent="0.25">
      <c r="B9779"/>
      <c r="C9779"/>
      <c r="D9779" s="13"/>
      <c r="E9779" s="13"/>
      <c r="K9779" s="23"/>
      <c r="O9779" s="21"/>
      <c r="P9779" s="27"/>
      <c r="Q9779" s="16"/>
      <c r="U9779" s="27"/>
    </row>
    <row r="9780" spans="2:21" x14ac:dyDescent="0.25">
      <c r="B9780"/>
      <c r="C9780"/>
      <c r="D9780" s="13"/>
      <c r="E9780" s="13"/>
      <c r="K9780" s="23"/>
      <c r="O9780" s="21"/>
      <c r="P9780" s="27"/>
      <c r="Q9780" s="16"/>
      <c r="U9780" s="27"/>
    </row>
    <row r="9781" spans="2:21" x14ac:dyDescent="0.25">
      <c r="B9781"/>
      <c r="C9781"/>
      <c r="D9781" s="13"/>
      <c r="E9781" s="13"/>
      <c r="K9781" s="23"/>
      <c r="O9781" s="21"/>
      <c r="P9781" s="27"/>
      <c r="Q9781" s="16"/>
      <c r="U9781" s="27"/>
    </row>
    <row r="9782" spans="2:21" x14ac:dyDescent="0.25">
      <c r="B9782"/>
      <c r="C9782"/>
      <c r="D9782" s="13"/>
      <c r="E9782" s="13"/>
      <c r="K9782" s="23"/>
      <c r="O9782" s="21"/>
      <c r="P9782" s="27"/>
      <c r="Q9782" s="16"/>
      <c r="U9782" s="27"/>
    </row>
    <row r="9783" spans="2:21" x14ac:dyDescent="0.25">
      <c r="B9783"/>
      <c r="C9783"/>
      <c r="D9783" s="13"/>
      <c r="E9783" s="13"/>
      <c r="K9783" s="23"/>
      <c r="O9783" s="21"/>
      <c r="P9783" s="27"/>
      <c r="Q9783" s="16"/>
      <c r="U9783" s="27"/>
    </row>
    <row r="9784" spans="2:21" x14ac:dyDescent="0.25">
      <c r="B9784"/>
      <c r="C9784"/>
      <c r="D9784" s="13"/>
      <c r="E9784" s="13"/>
      <c r="K9784" s="23"/>
      <c r="O9784" s="21"/>
      <c r="P9784" s="27"/>
      <c r="Q9784" s="16"/>
      <c r="U9784" s="27"/>
    </row>
    <row r="9785" spans="2:21" x14ac:dyDescent="0.25">
      <c r="B9785"/>
      <c r="C9785"/>
      <c r="D9785" s="13"/>
      <c r="E9785" s="13"/>
      <c r="K9785" s="23"/>
      <c r="O9785" s="21"/>
      <c r="P9785" s="27"/>
      <c r="Q9785" s="16"/>
      <c r="U9785" s="27"/>
    </row>
    <row r="9786" spans="2:21" x14ac:dyDescent="0.25">
      <c r="B9786"/>
      <c r="C9786"/>
      <c r="D9786" s="13"/>
      <c r="E9786" s="13"/>
      <c r="K9786" s="23"/>
      <c r="O9786" s="21"/>
      <c r="P9786" s="27"/>
      <c r="Q9786" s="16"/>
      <c r="U9786" s="27"/>
    </row>
    <row r="9787" spans="2:21" x14ac:dyDescent="0.25">
      <c r="B9787"/>
      <c r="C9787"/>
      <c r="D9787" s="13"/>
      <c r="E9787" s="13"/>
      <c r="K9787" s="23"/>
      <c r="O9787" s="21"/>
      <c r="P9787" s="27"/>
      <c r="Q9787" s="16"/>
      <c r="U9787" s="27"/>
    </row>
    <row r="9788" spans="2:21" x14ac:dyDescent="0.25">
      <c r="B9788"/>
      <c r="C9788"/>
      <c r="D9788" s="13"/>
      <c r="E9788" s="13"/>
      <c r="K9788" s="23"/>
      <c r="O9788" s="21"/>
      <c r="P9788" s="27"/>
      <c r="Q9788" s="16"/>
      <c r="U9788" s="27"/>
    </row>
    <row r="9789" spans="2:21" x14ac:dyDescent="0.25">
      <c r="B9789"/>
      <c r="C9789"/>
      <c r="D9789" s="13"/>
      <c r="E9789" s="13"/>
      <c r="K9789" s="23"/>
      <c r="O9789" s="21"/>
      <c r="P9789" s="27"/>
      <c r="Q9789" s="16"/>
      <c r="U9789" s="27"/>
    </row>
    <row r="9790" spans="2:21" x14ac:dyDescent="0.25">
      <c r="B9790"/>
      <c r="C9790"/>
      <c r="D9790" s="13"/>
      <c r="E9790" s="13"/>
      <c r="K9790" s="23"/>
      <c r="O9790" s="21"/>
      <c r="P9790" s="27"/>
      <c r="Q9790" s="16"/>
      <c r="U9790" s="27"/>
    </row>
    <row r="9791" spans="2:21" x14ac:dyDescent="0.25">
      <c r="B9791"/>
      <c r="C9791"/>
      <c r="D9791" s="13"/>
      <c r="E9791" s="13"/>
      <c r="K9791" s="23"/>
      <c r="O9791" s="21"/>
      <c r="P9791" s="27"/>
      <c r="Q9791" s="16"/>
      <c r="U9791" s="27"/>
    </row>
    <row r="9792" spans="2:21" x14ac:dyDescent="0.25">
      <c r="B9792"/>
      <c r="C9792"/>
      <c r="D9792" s="13"/>
      <c r="E9792" s="13"/>
      <c r="K9792" s="23"/>
      <c r="O9792" s="21"/>
      <c r="P9792" s="27"/>
      <c r="Q9792" s="16"/>
      <c r="U9792" s="27"/>
    </row>
    <row r="9793" spans="2:21" x14ac:dyDescent="0.25">
      <c r="B9793"/>
      <c r="C9793"/>
      <c r="D9793" s="13"/>
      <c r="E9793" s="13"/>
      <c r="K9793" s="23"/>
      <c r="O9793" s="21"/>
      <c r="P9793" s="27"/>
      <c r="Q9793" s="16"/>
      <c r="U9793" s="27"/>
    </row>
    <row r="9794" spans="2:21" x14ac:dyDescent="0.25">
      <c r="B9794"/>
      <c r="C9794"/>
      <c r="D9794" s="13"/>
      <c r="E9794" s="13"/>
      <c r="K9794" s="23"/>
      <c r="O9794" s="21"/>
      <c r="P9794" s="27"/>
      <c r="Q9794" s="16"/>
      <c r="U9794" s="27"/>
    </row>
    <row r="9795" spans="2:21" x14ac:dyDescent="0.25">
      <c r="B9795"/>
      <c r="C9795"/>
      <c r="D9795" s="13"/>
      <c r="E9795" s="13"/>
      <c r="K9795" s="23"/>
      <c r="O9795" s="21"/>
      <c r="P9795" s="27"/>
      <c r="Q9795" s="16"/>
      <c r="U9795" s="27"/>
    </row>
    <row r="9796" spans="2:21" x14ac:dyDescent="0.25">
      <c r="B9796"/>
      <c r="C9796"/>
      <c r="D9796" s="13"/>
      <c r="E9796" s="13"/>
      <c r="K9796" s="23"/>
      <c r="O9796" s="21"/>
      <c r="P9796" s="27"/>
      <c r="Q9796" s="16"/>
      <c r="U9796" s="27"/>
    </row>
    <row r="9797" spans="2:21" x14ac:dyDescent="0.25">
      <c r="B9797"/>
      <c r="C9797"/>
      <c r="D9797" s="13"/>
      <c r="E9797" s="13"/>
      <c r="K9797" s="23"/>
      <c r="O9797" s="21"/>
      <c r="P9797" s="27"/>
      <c r="Q9797" s="16"/>
      <c r="U9797" s="27"/>
    </row>
    <row r="9798" spans="2:21" x14ac:dyDescent="0.25">
      <c r="B9798"/>
      <c r="C9798"/>
      <c r="D9798" s="13"/>
      <c r="E9798" s="13"/>
      <c r="K9798" s="23"/>
      <c r="O9798" s="21"/>
      <c r="P9798" s="27"/>
      <c r="Q9798" s="16"/>
      <c r="U9798" s="27"/>
    </row>
    <row r="9799" spans="2:21" x14ac:dyDescent="0.25">
      <c r="B9799"/>
      <c r="C9799"/>
      <c r="D9799" s="13"/>
      <c r="E9799" s="13"/>
      <c r="K9799" s="23"/>
      <c r="O9799" s="21"/>
      <c r="P9799" s="27"/>
      <c r="Q9799" s="16"/>
      <c r="U9799" s="27"/>
    </row>
    <row r="9800" spans="2:21" x14ac:dyDescent="0.25">
      <c r="B9800"/>
      <c r="C9800"/>
      <c r="D9800" s="13"/>
      <c r="E9800" s="13"/>
      <c r="K9800" s="23"/>
      <c r="O9800" s="21"/>
      <c r="P9800" s="27"/>
      <c r="Q9800" s="16"/>
      <c r="U9800" s="27"/>
    </row>
    <row r="9801" spans="2:21" x14ac:dyDescent="0.25">
      <c r="B9801"/>
      <c r="C9801"/>
      <c r="D9801" s="13"/>
      <c r="E9801" s="13"/>
      <c r="K9801" s="23"/>
      <c r="O9801" s="21"/>
      <c r="P9801" s="27"/>
      <c r="Q9801" s="16"/>
      <c r="U9801" s="27"/>
    </row>
    <row r="9802" spans="2:21" x14ac:dyDescent="0.25">
      <c r="B9802"/>
      <c r="C9802"/>
      <c r="D9802" s="13"/>
      <c r="E9802" s="13"/>
      <c r="K9802" s="23"/>
      <c r="O9802" s="21"/>
      <c r="P9802" s="27"/>
      <c r="Q9802" s="16"/>
      <c r="U9802" s="27"/>
    </row>
    <row r="9803" spans="2:21" x14ac:dyDescent="0.25">
      <c r="B9803"/>
      <c r="C9803"/>
      <c r="D9803" s="13"/>
      <c r="E9803" s="13"/>
      <c r="K9803" s="23"/>
      <c r="O9803" s="21"/>
      <c r="P9803" s="27"/>
      <c r="Q9803" s="16"/>
      <c r="U9803" s="27"/>
    </row>
    <row r="9804" spans="2:21" x14ac:dyDescent="0.25">
      <c r="B9804"/>
      <c r="C9804"/>
      <c r="D9804" s="13"/>
      <c r="E9804" s="13"/>
      <c r="K9804" s="23"/>
      <c r="O9804" s="21"/>
      <c r="P9804" s="27"/>
      <c r="Q9804" s="16"/>
      <c r="U9804" s="27"/>
    </row>
    <row r="9805" spans="2:21" x14ac:dyDescent="0.25">
      <c r="B9805"/>
      <c r="C9805"/>
      <c r="D9805" s="13"/>
      <c r="E9805" s="13"/>
      <c r="K9805" s="23"/>
      <c r="O9805" s="21"/>
      <c r="P9805" s="27"/>
      <c r="Q9805" s="16"/>
      <c r="U9805" s="27"/>
    </row>
    <row r="9806" spans="2:21" x14ac:dyDescent="0.25">
      <c r="B9806"/>
      <c r="C9806"/>
      <c r="D9806" s="13"/>
      <c r="E9806" s="13"/>
      <c r="K9806" s="23"/>
      <c r="O9806" s="21"/>
      <c r="P9806" s="27"/>
      <c r="Q9806" s="16"/>
      <c r="U9806" s="27"/>
    </row>
    <row r="9807" spans="2:21" x14ac:dyDescent="0.25">
      <c r="B9807"/>
      <c r="C9807"/>
      <c r="D9807" s="13"/>
      <c r="E9807" s="13"/>
      <c r="K9807" s="23"/>
      <c r="O9807" s="21"/>
      <c r="P9807" s="27"/>
      <c r="Q9807" s="16"/>
      <c r="U9807" s="27"/>
    </row>
    <row r="9808" spans="2:21" x14ac:dyDescent="0.25">
      <c r="B9808"/>
      <c r="C9808"/>
      <c r="D9808" s="13"/>
      <c r="E9808" s="13"/>
      <c r="K9808" s="23"/>
      <c r="O9808" s="21"/>
      <c r="P9808" s="27"/>
      <c r="Q9808" s="16"/>
      <c r="U9808" s="27"/>
    </row>
    <row r="9809" spans="2:21" x14ac:dyDescent="0.25">
      <c r="B9809"/>
      <c r="C9809"/>
      <c r="D9809" s="13"/>
      <c r="E9809" s="13"/>
      <c r="K9809" s="23"/>
      <c r="O9809" s="21"/>
      <c r="P9809" s="27"/>
      <c r="Q9809" s="16"/>
      <c r="U9809" s="27"/>
    </row>
    <row r="9810" spans="2:21" x14ac:dyDescent="0.25">
      <c r="B9810"/>
      <c r="C9810"/>
      <c r="D9810" s="13"/>
      <c r="E9810" s="13"/>
      <c r="K9810" s="23"/>
      <c r="O9810" s="21"/>
      <c r="P9810" s="27"/>
      <c r="Q9810" s="16"/>
      <c r="U9810" s="27"/>
    </row>
    <row r="9811" spans="2:21" x14ac:dyDescent="0.25">
      <c r="B9811"/>
      <c r="C9811"/>
      <c r="D9811" s="13"/>
      <c r="E9811" s="13"/>
      <c r="K9811" s="23"/>
      <c r="O9811" s="21"/>
      <c r="P9811" s="27"/>
      <c r="Q9811" s="16"/>
      <c r="U9811" s="27"/>
    </row>
    <row r="9812" spans="2:21" x14ac:dyDescent="0.25">
      <c r="B9812"/>
      <c r="C9812"/>
      <c r="D9812" s="13"/>
      <c r="E9812" s="13"/>
      <c r="K9812" s="23"/>
      <c r="O9812" s="21"/>
      <c r="P9812" s="27"/>
      <c r="Q9812" s="16"/>
      <c r="U9812" s="27"/>
    </row>
    <row r="9813" spans="2:21" x14ac:dyDescent="0.25">
      <c r="B9813"/>
      <c r="C9813"/>
      <c r="D9813" s="13"/>
      <c r="E9813" s="13"/>
      <c r="K9813" s="23"/>
      <c r="O9813" s="21"/>
      <c r="P9813" s="27"/>
      <c r="Q9813" s="16"/>
      <c r="U9813" s="27"/>
    </row>
    <row r="9814" spans="2:21" x14ac:dyDescent="0.25">
      <c r="B9814"/>
      <c r="C9814"/>
      <c r="D9814" s="13"/>
      <c r="E9814" s="13"/>
      <c r="K9814" s="23"/>
      <c r="O9814" s="21"/>
      <c r="P9814" s="27"/>
      <c r="Q9814" s="16"/>
      <c r="U9814" s="27"/>
    </row>
    <row r="9815" spans="2:21" x14ac:dyDescent="0.25">
      <c r="B9815"/>
      <c r="C9815"/>
      <c r="D9815" s="13"/>
      <c r="E9815" s="13"/>
      <c r="K9815" s="23"/>
      <c r="O9815" s="21"/>
      <c r="P9815" s="27"/>
      <c r="Q9815" s="16"/>
      <c r="U9815" s="27"/>
    </row>
    <row r="9816" spans="2:21" x14ac:dyDescent="0.25">
      <c r="B9816"/>
      <c r="C9816"/>
      <c r="D9816" s="13"/>
      <c r="E9816" s="13"/>
      <c r="K9816" s="23"/>
      <c r="O9816" s="21"/>
      <c r="P9816" s="27"/>
      <c r="Q9816" s="16"/>
      <c r="U9816" s="27"/>
    </row>
    <row r="9817" spans="2:21" x14ac:dyDescent="0.25">
      <c r="B9817"/>
      <c r="C9817"/>
      <c r="D9817" s="13"/>
      <c r="E9817" s="13"/>
      <c r="K9817" s="23"/>
      <c r="O9817" s="21"/>
      <c r="P9817" s="27"/>
      <c r="Q9817" s="16"/>
      <c r="U9817" s="27"/>
    </row>
    <row r="9818" spans="2:21" x14ac:dyDescent="0.25">
      <c r="B9818"/>
      <c r="C9818"/>
      <c r="D9818" s="13"/>
      <c r="E9818" s="13"/>
      <c r="K9818" s="23"/>
      <c r="O9818" s="21"/>
      <c r="P9818" s="27"/>
      <c r="Q9818" s="16"/>
      <c r="U9818" s="27"/>
    </row>
    <row r="9819" spans="2:21" x14ac:dyDescent="0.25">
      <c r="B9819"/>
      <c r="C9819"/>
      <c r="D9819" s="13"/>
      <c r="E9819" s="13"/>
      <c r="K9819" s="23"/>
      <c r="O9819" s="21"/>
      <c r="P9819" s="27"/>
      <c r="Q9819" s="16"/>
      <c r="U9819" s="27"/>
    </row>
    <row r="9820" spans="2:21" x14ac:dyDescent="0.25">
      <c r="B9820"/>
      <c r="C9820"/>
      <c r="D9820" s="13"/>
      <c r="E9820" s="13"/>
      <c r="K9820" s="23"/>
      <c r="O9820" s="21"/>
      <c r="P9820" s="27"/>
      <c r="Q9820" s="16"/>
      <c r="U9820" s="27"/>
    </row>
    <row r="9821" spans="2:21" x14ac:dyDescent="0.25">
      <c r="B9821"/>
      <c r="C9821"/>
      <c r="D9821" s="13"/>
      <c r="E9821" s="13"/>
      <c r="K9821" s="23"/>
      <c r="O9821" s="21"/>
      <c r="P9821" s="27"/>
      <c r="Q9821" s="16"/>
      <c r="U9821" s="27"/>
    </row>
    <row r="9822" spans="2:21" x14ac:dyDescent="0.25">
      <c r="B9822"/>
      <c r="C9822"/>
      <c r="D9822" s="13"/>
      <c r="E9822" s="13"/>
      <c r="K9822" s="23"/>
      <c r="O9822" s="21"/>
      <c r="P9822" s="27"/>
      <c r="Q9822" s="16"/>
      <c r="U9822" s="27"/>
    </row>
    <row r="9823" spans="2:21" x14ac:dyDescent="0.25">
      <c r="B9823"/>
      <c r="C9823"/>
      <c r="D9823" s="13"/>
      <c r="E9823" s="13"/>
      <c r="K9823" s="23"/>
      <c r="O9823" s="21"/>
      <c r="P9823" s="27"/>
      <c r="Q9823" s="16"/>
      <c r="U9823" s="27"/>
    </row>
    <row r="9824" spans="2:21" x14ac:dyDescent="0.25">
      <c r="B9824"/>
      <c r="C9824"/>
      <c r="D9824" s="13"/>
      <c r="E9824" s="13"/>
      <c r="K9824" s="23"/>
      <c r="O9824" s="21"/>
      <c r="P9824" s="27"/>
      <c r="Q9824" s="16"/>
      <c r="U9824" s="27"/>
    </row>
    <row r="9825" spans="2:21" x14ac:dyDescent="0.25">
      <c r="B9825"/>
      <c r="C9825"/>
      <c r="D9825" s="13"/>
      <c r="E9825" s="13"/>
      <c r="K9825" s="23"/>
      <c r="O9825" s="21"/>
      <c r="P9825" s="27"/>
      <c r="Q9825" s="16"/>
      <c r="U9825" s="27"/>
    </row>
    <row r="9826" spans="2:21" x14ac:dyDescent="0.25">
      <c r="B9826"/>
      <c r="C9826"/>
      <c r="D9826" s="13"/>
      <c r="E9826" s="13"/>
      <c r="K9826" s="23"/>
      <c r="O9826" s="21"/>
      <c r="P9826" s="27"/>
      <c r="Q9826" s="16"/>
      <c r="U9826" s="27"/>
    </row>
    <row r="9827" spans="2:21" x14ac:dyDescent="0.25">
      <c r="B9827"/>
      <c r="C9827"/>
      <c r="D9827" s="13"/>
      <c r="E9827" s="13"/>
      <c r="K9827" s="23"/>
      <c r="O9827" s="21"/>
      <c r="P9827" s="27"/>
      <c r="Q9827" s="16"/>
      <c r="U9827" s="27"/>
    </row>
    <row r="9828" spans="2:21" x14ac:dyDescent="0.25">
      <c r="B9828"/>
      <c r="C9828"/>
      <c r="D9828" s="13"/>
      <c r="E9828" s="13"/>
      <c r="K9828" s="23"/>
      <c r="O9828" s="21"/>
      <c r="P9828" s="27"/>
      <c r="Q9828" s="16"/>
      <c r="U9828" s="27"/>
    </row>
    <row r="9829" spans="2:21" x14ac:dyDescent="0.25">
      <c r="B9829"/>
      <c r="C9829"/>
      <c r="D9829" s="13"/>
      <c r="E9829" s="13"/>
      <c r="K9829" s="23"/>
      <c r="O9829" s="21"/>
      <c r="P9829" s="27"/>
      <c r="Q9829" s="16"/>
      <c r="U9829" s="27"/>
    </row>
    <row r="9830" spans="2:21" x14ac:dyDescent="0.25">
      <c r="B9830"/>
      <c r="C9830"/>
      <c r="D9830" s="13"/>
      <c r="E9830" s="13"/>
      <c r="K9830" s="23"/>
      <c r="O9830" s="21"/>
      <c r="P9830" s="27"/>
      <c r="Q9830" s="16"/>
      <c r="U9830" s="27"/>
    </row>
    <row r="9831" spans="2:21" x14ac:dyDescent="0.25">
      <c r="B9831"/>
      <c r="C9831"/>
      <c r="D9831" s="13"/>
      <c r="E9831" s="13"/>
      <c r="K9831" s="23"/>
      <c r="O9831" s="21"/>
      <c r="P9831" s="27"/>
      <c r="Q9831" s="16"/>
      <c r="U9831" s="27"/>
    </row>
    <row r="9832" spans="2:21" x14ac:dyDescent="0.25">
      <c r="B9832"/>
      <c r="C9832"/>
      <c r="D9832" s="13"/>
      <c r="E9832" s="13"/>
      <c r="K9832" s="23"/>
      <c r="O9832" s="21"/>
      <c r="P9832" s="27"/>
      <c r="Q9832" s="16"/>
      <c r="U9832" s="27"/>
    </row>
    <row r="9833" spans="2:21" x14ac:dyDescent="0.25">
      <c r="B9833"/>
      <c r="C9833"/>
      <c r="D9833" s="13"/>
      <c r="E9833" s="13"/>
      <c r="K9833" s="23"/>
      <c r="O9833" s="21"/>
      <c r="P9833" s="27"/>
      <c r="Q9833" s="16"/>
      <c r="U9833" s="27"/>
    </row>
    <row r="9834" spans="2:21" x14ac:dyDescent="0.25">
      <c r="B9834"/>
      <c r="C9834"/>
      <c r="D9834" s="13"/>
      <c r="E9834" s="13"/>
      <c r="K9834" s="23"/>
      <c r="O9834" s="21"/>
      <c r="P9834" s="27"/>
      <c r="Q9834" s="16"/>
      <c r="U9834" s="27"/>
    </row>
    <row r="9835" spans="2:21" x14ac:dyDescent="0.25">
      <c r="B9835"/>
      <c r="C9835"/>
      <c r="D9835" s="13"/>
      <c r="E9835" s="13"/>
      <c r="K9835" s="23"/>
      <c r="O9835" s="21"/>
      <c r="P9835" s="27"/>
      <c r="Q9835" s="16"/>
      <c r="U9835" s="27"/>
    </row>
    <row r="9836" spans="2:21" x14ac:dyDescent="0.25">
      <c r="B9836"/>
      <c r="C9836"/>
      <c r="D9836" s="13"/>
      <c r="E9836" s="13"/>
      <c r="K9836" s="23"/>
      <c r="O9836" s="21"/>
      <c r="P9836" s="27"/>
      <c r="Q9836" s="16"/>
      <c r="U9836" s="27"/>
    </row>
    <row r="9837" spans="2:21" x14ac:dyDescent="0.25">
      <c r="B9837"/>
      <c r="C9837"/>
      <c r="D9837" s="13"/>
      <c r="E9837" s="13"/>
      <c r="K9837" s="23"/>
      <c r="O9837" s="21"/>
      <c r="P9837" s="27"/>
      <c r="Q9837" s="16"/>
      <c r="U9837" s="27"/>
    </row>
    <row r="9838" spans="2:21" x14ac:dyDescent="0.25">
      <c r="B9838"/>
      <c r="C9838"/>
      <c r="D9838" s="13"/>
      <c r="E9838" s="13"/>
      <c r="K9838" s="23"/>
      <c r="O9838" s="21"/>
      <c r="P9838" s="27"/>
      <c r="Q9838" s="16"/>
      <c r="U9838" s="27"/>
    </row>
    <row r="9839" spans="2:21" x14ac:dyDescent="0.25">
      <c r="B9839"/>
      <c r="C9839"/>
      <c r="D9839" s="13"/>
      <c r="E9839" s="13"/>
      <c r="K9839" s="23"/>
      <c r="O9839" s="21"/>
      <c r="P9839" s="27"/>
      <c r="Q9839" s="16"/>
      <c r="U9839" s="27"/>
    </row>
    <row r="9840" spans="2:21" x14ac:dyDescent="0.25">
      <c r="B9840"/>
      <c r="C9840"/>
      <c r="D9840" s="13"/>
      <c r="E9840" s="13"/>
      <c r="K9840" s="23"/>
      <c r="O9840" s="21"/>
      <c r="P9840" s="27"/>
      <c r="Q9840" s="16"/>
      <c r="U9840" s="27"/>
    </row>
    <row r="9841" spans="2:21" x14ac:dyDescent="0.25">
      <c r="B9841"/>
      <c r="C9841"/>
      <c r="D9841" s="13"/>
      <c r="E9841" s="13"/>
      <c r="K9841" s="23"/>
      <c r="O9841" s="21"/>
      <c r="P9841" s="27"/>
      <c r="Q9841" s="16"/>
      <c r="U9841" s="27"/>
    </row>
    <row r="9842" spans="2:21" x14ac:dyDescent="0.25">
      <c r="B9842"/>
      <c r="C9842"/>
      <c r="D9842" s="13"/>
      <c r="E9842" s="13"/>
      <c r="K9842" s="23"/>
      <c r="O9842" s="21"/>
      <c r="P9842" s="27"/>
      <c r="Q9842" s="16"/>
      <c r="U9842" s="27"/>
    </row>
    <row r="9843" spans="2:21" x14ac:dyDescent="0.25">
      <c r="B9843"/>
      <c r="C9843"/>
      <c r="D9843" s="13"/>
      <c r="E9843" s="13"/>
      <c r="K9843" s="23"/>
      <c r="O9843" s="21"/>
      <c r="P9843" s="27"/>
      <c r="Q9843" s="16"/>
      <c r="U9843" s="27"/>
    </row>
    <row r="9844" spans="2:21" x14ac:dyDescent="0.25">
      <c r="B9844"/>
      <c r="C9844"/>
      <c r="D9844" s="13"/>
      <c r="E9844" s="13"/>
      <c r="K9844" s="23"/>
      <c r="O9844" s="21"/>
      <c r="P9844" s="27"/>
      <c r="Q9844" s="16"/>
      <c r="U9844" s="27"/>
    </row>
    <row r="9845" spans="2:21" x14ac:dyDescent="0.25">
      <c r="B9845"/>
      <c r="C9845"/>
      <c r="D9845" s="13"/>
      <c r="E9845" s="13"/>
      <c r="K9845" s="23"/>
      <c r="O9845" s="21"/>
      <c r="P9845" s="27"/>
      <c r="Q9845" s="16"/>
      <c r="U9845" s="27"/>
    </row>
    <row r="9846" spans="2:21" x14ac:dyDescent="0.25">
      <c r="B9846"/>
      <c r="C9846"/>
      <c r="D9846" s="13"/>
      <c r="E9846" s="13"/>
      <c r="K9846" s="23"/>
      <c r="O9846" s="21"/>
      <c r="P9846" s="27"/>
      <c r="Q9846" s="16"/>
      <c r="U9846" s="27"/>
    </row>
    <row r="9847" spans="2:21" x14ac:dyDescent="0.25">
      <c r="B9847"/>
      <c r="C9847"/>
      <c r="D9847" s="13"/>
      <c r="E9847" s="13"/>
      <c r="K9847" s="23"/>
      <c r="O9847" s="21"/>
      <c r="P9847" s="27"/>
      <c r="Q9847" s="16"/>
      <c r="U9847" s="27"/>
    </row>
    <row r="9848" spans="2:21" x14ac:dyDescent="0.25">
      <c r="B9848"/>
      <c r="C9848"/>
      <c r="D9848" s="13"/>
      <c r="E9848" s="13"/>
      <c r="K9848" s="23"/>
      <c r="O9848" s="21"/>
      <c r="P9848" s="27"/>
      <c r="Q9848" s="16"/>
      <c r="U9848" s="27"/>
    </row>
    <row r="9849" spans="2:21" x14ac:dyDescent="0.25">
      <c r="B9849"/>
      <c r="C9849"/>
      <c r="D9849" s="13"/>
      <c r="E9849" s="13"/>
      <c r="K9849" s="23"/>
      <c r="O9849" s="21"/>
      <c r="P9849" s="27"/>
      <c r="Q9849" s="16"/>
      <c r="U9849" s="27"/>
    </row>
    <row r="9850" spans="2:21" x14ac:dyDescent="0.25">
      <c r="B9850"/>
      <c r="C9850"/>
      <c r="D9850" s="13"/>
      <c r="E9850" s="13"/>
      <c r="K9850" s="23"/>
      <c r="O9850" s="21"/>
      <c r="P9850" s="27"/>
      <c r="Q9850" s="16"/>
      <c r="U9850" s="27"/>
    </row>
    <row r="9851" spans="2:21" x14ac:dyDescent="0.25">
      <c r="B9851"/>
      <c r="C9851"/>
      <c r="D9851" s="13"/>
      <c r="E9851" s="13"/>
      <c r="K9851" s="23"/>
      <c r="O9851" s="21"/>
      <c r="P9851" s="27"/>
      <c r="Q9851" s="16"/>
      <c r="U9851" s="27"/>
    </row>
    <row r="9852" spans="2:21" x14ac:dyDescent="0.25">
      <c r="B9852"/>
      <c r="C9852"/>
      <c r="D9852" s="13"/>
      <c r="E9852" s="13"/>
      <c r="K9852" s="23"/>
      <c r="O9852" s="21"/>
      <c r="P9852" s="27"/>
      <c r="Q9852" s="16"/>
      <c r="U9852" s="27"/>
    </row>
    <row r="9853" spans="2:21" x14ac:dyDescent="0.25">
      <c r="B9853"/>
      <c r="C9853"/>
      <c r="D9853" s="13"/>
      <c r="E9853" s="13"/>
      <c r="K9853" s="23"/>
      <c r="O9853" s="21"/>
      <c r="P9853" s="27"/>
      <c r="Q9853" s="16"/>
      <c r="U9853" s="27"/>
    </row>
    <row r="9854" spans="2:21" x14ac:dyDescent="0.25">
      <c r="B9854"/>
      <c r="C9854"/>
      <c r="D9854" s="13"/>
      <c r="E9854" s="13"/>
      <c r="K9854" s="23"/>
      <c r="O9854" s="21"/>
      <c r="P9854" s="27"/>
      <c r="Q9854" s="16"/>
      <c r="U9854" s="27"/>
    </row>
    <row r="9855" spans="2:21" x14ac:dyDescent="0.25">
      <c r="B9855"/>
      <c r="C9855"/>
      <c r="D9855" s="13"/>
      <c r="E9855" s="13"/>
      <c r="K9855" s="23"/>
      <c r="O9855" s="21"/>
      <c r="P9855" s="27"/>
      <c r="Q9855" s="16"/>
      <c r="U9855" s="27"/>
    </row>
    <row r="9856" spans="2:21" x14ac:dyDescent="0.25">
      <c r="B9856"/>
      <c r="C9856"/>
      <c r="D9856" s="13"/>
      <c r="E9856" s="13"/>
      <c r="K9856" s="23"/>
      <c r="O9856" s="21"/>
      <c r="P9856" s="27"/>
      <c r="Q9856" s="16"/>
      <c r="U9856" s="27"/>
    </row>
    <row r="9857" spans="2:21" x14ac:dyDescent="0.25">
      <c r="B9857"/>
      <c r="C9857"/>
      <c r="D9857" s="13"/>
      <c r="E9857" s="13"/>
      <c r="K9857" s="23"/>
      <c r="O9857" s="21"/>
      <c r="P9857" s="27"/>
      <c r="Q9857" s="16"/>
      <c r="U9857" s="27"/>
    </row>
    <row r="9858" spans="2:21" x14ac:dyDescent="0.25">
      <c r="B9858"/>
      <c r="C9858"/>
      <c r="D9858" s="13"/>
      <c r="E9858" s="13"/>
      <c r="K9858" s="23"/>
      <c r="O9858" s="21"/>
      <c r="P9858" s="27"/>
      <c r="Q9858" s="16"/>
      <c r="U9858" s="27"/>
    </row>
    <row r="9859" spans="2:21" x14ac:dyDescent="0.25">
      <c r="B9859"/>
      <c r="C9859"/>
      <c r="D9859" s="13"/>
      <c r="E9859" s="13"/>
      <c r="K9859" s="23"/>
      <c r="O9859" s="21"/>
      <c r="P9859" s="27"/>
      <c r="Q9859" s="16"/>
      <c r="U9859" s="27"/>
    </row>
    <row r="9860" spans="2:21" x14ac:dyDescent="0.25">
      <c r="B9860"/>
      <c r="C9860"/>
      <c r="D9860" s="13"/>
      <c r="E9860" s="13"/>
      <c r="K9860" s="23"/>
      <c r="O9860" s="21"/>
      <c r="P9860" s="27"/>
      <c r="Q9860" s="16"/>
      <c r="U9860" s="27"/>
    </row>
    <row r="9861" spans="2:21" x14ac:dyDescent="0.25">
      <c r="B9861"/>
      <c r="C9861"/>
      <c r="D9861" s="13"/>
      <c r="E9861" s="13"/>
      <c r="K9861" s="23"/>
      <c r="O9861" s="21"/>
      <c r="P9861" s="27"/>
      <c r="Q9861" s="16"/>
      <c r="U9861" s="27"/>
    </row>
    <row r="9862" spans="2:21" x14ac:dyDescent="0.25">
      <c r="B9862"/>
      <c r="C9862"/>
      <c r="D9862" s="13"/>
      <c r="E9862" s="13"/>
      <c r="K9862" s="23"/>
      <c r="O9862" s="21"/>
      <c r="P9862" s="27"/>
      <c r="Q9862" s="16"/>
      <c r="U9862" s="27"/>
    </row>
    <row r="9863" spans="2:21" x14ac:dyDescent="0.25">
      <c r="B9863"/>
      <c r="C9863"/>
      <c r="D9863" s="13"/>
      <c r="E9863" s="13"/>
      <c r="K9863" s="23"/>
      <c r="O9863" s="21"/>
      <c r="P9863" s="27"/>
      <c r="Q9863" s="16"/>
      <c r="U9863" s="27"/>
    </row>
    <row r="9864" spans="2:21" x14ac:dyDescent="0.25">
      <c r="B9864"/>
      <c r="C9864"/>
      <c r="D9864" s="13"/>
      <c r="E9864" s="13"/>
      <c r="K9864" s="23"/>
      <c r="O9864" s="21"/>
      <c r="P9864" s="27"/>
      <c r="Q9864" s="16"/>
      <c r="U9864" s="27"/>
    </row>
    <row r="9865" spans="2:21" x14ac:dyDescent="0.25">
      <c r="B9865"/>
      <c r="C9865"/>
      <c r="D9865" s="13"/>
      <c r="E9865" s="13"/>
      <c r="K9865" s="23"/>
      <c r="O9865" s="21"/>
      <c r="P9865" s="27"/>
      <c r="Q9865" s="16"/>
      <c r="U9865" s="27"/>
    </row>
    <row r="9866" spans="2:21" x14ac:dyDescent="0.25">
      <c r="B9866"/>
      <c r="C9866"/>
      <c r="D9866" s="13"/>
      <c r="E9866" s="13"/>
      <c r="K9866" s="23"/>
      <c r="O9866" s="21"/>
      <c r="P9866" s="27"/>
      <c r="Q9866" s="16"/>
      <c r="U9866" s="27"/>
    </row>
    <row r="9867" spans="2:21" x14ac:dyDescent="0.25">
      <c r="B9867"/>
      <c r="C9867"/>
      <c r="D9867" s="13"/>
      <c r="E9867" s="13"/>
      <c r="K9867" s="23"/>
      <c r="O9867" s="21"/>
      <c r="P9867" s="27"/>
      <c r="Q9867" s="16"/>
      <c r="U9867" s="27"/>
    </row>
    <row r="9868" spans="2:21" x14ac:dyDescent="0.25">
      <c r="B9868"/>
      <c r="C9868"/>
      <c r="D9868" s="13"/>
      <c r="E9868" s="13"/>
      <c r="K9868" s="23"/>
      <c r="O9868" s="21"/>
      <c r="P9868" s="27"/>
      <c r="Q9868" s="16"/>
      <c r="U9868" s="27"/>
    </row>
    <row r="9869" spans="2:21" x14ac:dyDescent="0.25">
      <c r="B9869"/>
      <c r="C9869"/>
      <c r="D9869" s="13"/>
      <c r="E9869" s="13"/>
      <c r="K9869" s="23"/>
      <c r="O9869" s="21"/>
      <c r="P9869" s="27"/>
      <c r="Q9869" s="16"/>
      <c r="U9869" s="27"/>
    </row>
    <row r="9870" spans="2:21" x14ac:dyDescent="0.25">
      <c r="B9870"/>
      <c r="C9870"/>
      <c r="D9870" s="13"/>
      <c r="E9870" s="13"/>
      <c r="K9870" s="23"/>
      <c r="O9870" s="21"/>
      <c r="P9870" s="27"/>
      <c r="Q9870" s="16"/>
      <c r="U9870" s="27"/>
    </row>
    <row r="9871" spans="2:21" x14ac:dyDescent="0.25">
      <c r="B9871"/>
      <c r="C9871"/>
      <c r="D9871" s="13"/>
      <c r="E9871" s="13"/>
      <c r="K9871" s="23"/>
      <c r="O9871" s="21"/>
      <c r="P9871" s="27"/>
      <c r="Q9871" s="16"/>
      <c r="U9871" s="27"/>
    </row>
    <row r="9872" spans="2:21" x14ac:dyDescent="0.25">
      <c r="B9872"/>
      <c r="C9872"/>
      <c r="D9872" s="13"/>
      <c r="E9872" s="13"/>
      <c r="K9872" s="23"/>
      <c r="O9872" s="21"/>
      <c r="P9872" s="27"/>
      <c r="Q9872" s="16"/>
      <c r="U9872" s="27"/>
    </row>
    <row r="9873" spans="2:21" x14ac:dyDescent="0.25">
      <c r="B9873"/>
      <c r="C9873"/>
      <c r="D9873" s="13"/>
      <c r="E9873" s="13"/>
      <c r="K9873" s="23"/>
      <c r="O9873" s="21"/>
      <c r="P9873" s="27"/>
      <c r="Q9873" s="16"/>
      <c r="U9873" s="27"/>
    </row>
    <row r="9874" spans="2:21" x14ac:dyDescent="0.25">
      <c r="B9874"/>
      <c r="C9874"/>
      <c r="D9874" s="13"/>
      <c r="E9874" s="13"/>
      <c r="K9874" s="23"/>
      <c r="O9874" s="21"/>
      <c r="P9874" s="27"/>
      <c r="Q9874" s="16"/>
      <c r="U9874" s="27"/>
    </row>
    <row r="9875" spans="2:21" x14ac:dyDescent="0.25">
      <c r="B9875"/>
      <c r="C9875"/>
      <c r="D9875" s="13"/>
      <c r="E9875" s="13"/>
      <c r="K9875" s="23"/>
      <c r="O9875" s="21"/>
      <c r="P9875" s="27"/>
      <c r="Q9875" s="16"/>
      <c r="U9875" s="27"/>
    </row>
    <row r="9876" spans="2:21" x14ac:dyDescent="0.25">
      <c r="B9876"/>
      <c r="C9876"/>
      <c r="D9876" s="13"/>
      <c r="E9876" s="13"/>
      <c r="K9876" s="23"/>
      <c r="O9876" s="21"/>
      <c r="P9876" s="27"/>
      <c r="Q9876" s="16"/>
      <c r="U9876" s="27"/>
    </row>
    <row r="9877" spans="2:21" x14ac:dyDescent="0.25">
      <c r="B9877"/>
      <c r="C9877"/>
      <c r="D9877" s="13"/>
      <c r="E9877" s="13"/>
      <c r="K9877" s="23"/>
      <c r="O9877" s="21"/>
      <c r="P9877" s="27"/>
      <c r="Q9877" s="16"/>
      <c r="U9877" s="27"/>
    </row>
    <row r="9878" spans="2:21" x14ac:dyDescent="0.25">
      <c r="B9878"/>
      <c r="C9878"/>
      <c r="D9878" s="13"/>
      <c r="E9878" s="13"/>
      <c r="K9878" s="23"/>
      <c r="O9878" s="21"/>
      <c r="P9878" s="27"/>
      <c r="Q9878" s="16"/>
      <c r="U9878" s="27"/>
    </row>
    <row r="9879" spans="2:21" x14ac:dyDescent="0.25">
      <c r="B9879"/>
      <c r="C9879"/>
      <c r="D9879" s="13"/>
      <c r="E9879" s="13"/>
      <c r="K9879" s="23"/>
      <c r="O9879" s="21"/>
      <c r="P9879" s="27"/>
      <c r="Q9879" s="16"/>
      <c r="U9879" s="27"/>
    </row>
    <row r="9880" spans="2:21" x14ac:dyDescent="0.25">
      <c r="B9880"/>
      <c r="C9880"/>
      <c r="D9880" s="13"/>
      <c r="E9880" s="13"/>
      <c r="K9880" s="23"/>
      <c r="O9880" s="21"/>
      <c r="P9880" s="27"/>
      <c r="Q9880" s="16"/>
      <c r="U9880" s="27"/>
    </row>
    <row r="9881" spans="2:21" x14ac:dyDescent="0.25">
      <c r="B9881"/>
      <c r="C9881"/>
      <c r="D9881" s="13"/>
      <c r="E9881" s="13"/>
      <c r="K9881" s="23"/>
      <c r="O9881" s="21"/>
      <c r="P9881" s="27"/>
      <c r="Q9881" s="16"/>
      <c r="U9881" s="27"/>
    </row>
    <row r="9882" spans="2:21" x14ac:dyDescent="0.25">
      <c r="B9882"/>
      <c r="C9882"/>
      <c r="D9882" s="13"/>
      <c r="E9882" s="13"/>
      <c r="K9882" s="23"/>
      <c r="O9882" s="21"/>
      <c r="P9882" s="27"/>
      <c r="Q9882" s="16"/>
      <c r="U9882" s="27"/>
    </row>
    <row r="9883" spans="2:21" x14ac:dyDescent="0.25">
      <c r="B9883"/>
      <c r="C9883"/>
      <c r="D9883" s="13"/>
      <c r="E9883" s="13"/>
      <c r="K9883" s="23"/>
      <c r="O9883" s="21"/>
      <c r="P9883" s="27"/>
      <c r="Q9883" s="16"/>
      <c r="U9883" s="27"/>
    </row>
    <row r="9884" spans="2:21" x14ac:dyDescent="0.25">
      <c r="B9884"/>
      <c r="C9884"/>
      <c r="D9884" s="13"/>
      <c r="E9884" s="13"/>
      <c r="K9884" s="23"/>
      <c r="O9884" s="21"/>
      <c r="P9884" s="27"/>
      <c r="Q9884" s="16"/>
      <c r="U9884" s="27"/>
    </row>
    <row r="9885" spans="2:21" x14ac:dyDescent="0.25">
      <c r="B9885"/>
      <c r="C9885"/>
      <c r="D9885" s="13"/>
      <c r="E9885" s="13"/>
      <c r="K9885" s="23"/>
      <c r="O9885" s="21"/>
      <c r="P9885" s="27"/>
      <c r="Q9885" s="16"/>
      <c r="U9885" s="27"/>
    </row>
    <row r="9886" spans="2:21" x14ac:dyDescent="0.25">
      <c r="B9886"/>
      <c r="C9886"/>
      <c r="D9886" s="13"/>
      <c r="E9886" s="13"/>
      <c r="K9886" s="23"/>
      <c r="O9886" s="21"/>
      <c r="P9886" s="27"/>
      <c r="Q9886" s="16"/>
      <c r="U9886" s="27"/>
    </row>
    <row r="9887" spans="2:21" x14ac:dyDescent="0.25">
      <c r="B9887"/>
      <c r="C9887"/>
      <c r="D9887" s="13"/>
      <c r="E9887" s="13"/>
      <c r="K9887" s="23"/>
      <c r="O9887" s="21"/>
      <c r="P9887" s="27"/>
      <c r="Q9887" s="16"/>
      <c r="U9887" s="27"/>
    </row>
    <row r="9888" spans="2:21" x14ac:dyDescent="0.25">
      <c r="B9888"/>
      <c r="C9888"/>
      <c r="D9888" s="13"/>
      <c r="E9888" s="13"/>
      <c r="K9888" s="23"/>
      <c r="O9888" s="21"/>
      <c r="P9888" s="27"/>
      <c r="Q9888" s="16"/>
      <c r="U9888" s="27"/>
    </row>
    <row r="9889" spans="2:21" x14ac:dyDescent="0.25">
      <c r="B9889"/>
      <c r="C9889"/>
      <c r="D9889" s="13"/>
      <c r="E9889" s="13"/>
      <c r="K9889" s="23"/>
      <c r="O9889" s="21"/>
      <c r="P9889" s="27"/>
      <c r="Q9889" s="16"/>
      <c r="U9889" s="27"/>
    </row>
    <row r="9890" spans="2:21" x14ac:dyDescent="0.25">
      <c r="B9890"/>
      <c r="C9890"/>
      <c r="D9890" s="13"/>
      <c r="E9890" s="13"/>
      <c r="K9890" s="23"/>
      <c r="O9890" s="21"/>
      <c r="P9890" s="27"/>
      <c r="Q9890" s="16"/>
      <c r="U9890" s="27"/>
    </row>
    <row r="9891" spans="2:21" x14ac:dyDescent="0.25">
      <c r="B9891"/>
      <c r="C9891"/>
      <c r="D9891" s="13"/>
      <c r="E9891" s="13"/>
      <c r="K9891" s="23"/>
      <c r="O9891" s="21"/>
      <c r="P9891" s="27"/>
      <c r="Q9891" s="16"/>
      <c r="U9891" s="27"/>
    </row>
    <row r="9892" spans="2:21" x14ac:dyDescent="0.25">
      <c r="B9892"/>
      <c r="C9892"/>
      <c r="D9892" s="13"/>
      <c r="E9892" s="13"/>
      <c r="K9892" s="23"/>
      <c r="O9892" s="21"/>
      <c r="P9892" s="27"/>
      <c r="Q9892" s="16"/>
      <c r="U9892" s="27"/>
    </row>
    <row r="9893" spans="2:21" x14ac:dyDescent="0.25">
      <c r="B9893"/>
      <c r="C9893"/>
      <c r="D9893" s="13"/>
      <c r="E9893" s="13"/>
      <c r="K9893" s="23"/>
      <c r="O9893" s="21"/>
      <c r="P9893" s="27"/>
      <c r="Q9893" s="16"/>
      <c r="U9893" s="27"/>
    </row>
    <row r="9894" spans="2:21" x14ac:dyDescent="0.25">
      <c r="B9894"/>
      <c r="C9894"/>
      <c r="D9894" s="13"/>
      <c r="E9894" s="13"/>
      <c r="K9894" s="23"/>
      <c r="O9894" s="21"/>
      <c r="P9894" s="27"/>
      <c r="Q9894" s="16"/>
      <c r="U9894" s="27"/>
    </row>
    <row r="9895" spans="2:21" x14ac:dyDescent="0.25">
      <c r="B9895"/>
      <c r="C9895"/>
      <c r="D9895" s="13"/>
      <c r="E9895" s="13"/>
      <c r="K9895" s="23"/>
      <c r="O9895" s="21"/>
      <c r="P9895" s="27"/>
      <c r="Q9895" s="16"/>
      <c r="U9895" s="27"/>
    </row>
    <row r="9896" spans="2:21" x14ac:dyDescent="0.25">
      <c r="B9896"/>
      <c r="C9896"/>
      <c r="D9896" s="13"/>
      <c r="E9896" s="13"/>
      <c r="K9896" s="23"/>
      <c r="O9896" s="21"/>
      <c r="P9896" s="27"/>
      <c r="Q9896" s="16"/>
      <c r="U9896" s="27"/>
    </row>
    <row r="9897" spans="2:21" x14ac:dyDescent="0.25">
      <c r="B9897"/>
      <c r="C9897"/>
      <c r="D9897" s="13"/>
      <c r="E9897" s="13"/>
      <c r="K9897" s="23"/>
      <c r="O9897" s="21"/>
      <c r="P9897" s="27"/>
      <c r="Q9897" s="16"/>
      <c r="U9897" s="27"/>
    </row>
    <row r="9898" spans="2:21" x14ac:dyDescent="0.25">
      <c r="B9898"/>
      <c r="C9898"/>
      <c r="D9898" s="13"/>
      <c r="E9898" s="13"/>
      <c r="K9898" s="23"/>
      <c r="O9898" s="21"/>
      <c r="P9898" s="27"/>
      <c r="Q9898" s="16"/>
      <c r="U9898" s="27"/>
    </row>
    <row r="9899" spans="2:21" x14ac:dyDescent="0.25">
      <c r="B9899"/>
      <c r="C9899"/>
      <c r="D9899" s="13"/>
      <c r="E9899" s="13"/>
      <c r="K9899" s="23"/>
      <c r="O9899" s="21"/>
      <c r="P9899" s="27"/>
      <c r="Q9899" s="16"/>
      <c r="U9899" s="27"/>
    </row>
    <row r="9900" spans="2:21" x14ac:dyDescent="0.25">
      <c r="B9900"/>
      <c r="C9900"/>
      <c r="D9900" s="13"/>
      <c r="E9900" s="13"/>
      <c r="K9900" s="23"/>
      <c r="O9900" s="21"/>
      <c r="P9900" s="27"/>
      <c r="Q9900" s="16"/>
      <c r="U9900" s="27"/>
    </row>
    <row r="9901" spans="2:21" x14ac:dyDescent="0.25">
      <c r="B9901"/>
      <c r="C9901"/>
      <c r="D9901" s="13"/>
      <c r="E9901" s="13"/>
      <c r="K9901" s="23"/>
      <c r="O9901" s="21"/>
      <c r="P9901" s="27"/>
      <c r="Q9901" s="16"/>
      <c r="U9901" s="27"/>
    </row>
    <row r="9902" spans="2:21" x14ac:dyDescent="0.25">
      <c r="B9902"/>
      <c r="C9902"/>
      <c r="D9902" s="13"/>
      <c r="E9902" s="13"/>
      <c r="K9902" s="23"/>
      <c r="O9902" s="21"/>
      <c r="P9902" s="27"/>
      <c r="Q9902" s="16"/>
      <c r="U9902" s="27"/>
    </row>
    <row r="9903" spans="2:21" x14ac:dyDescent="0.25">
      <c r="B9903"/>
      <c r="C9903"/>
      <c r="D9903" s="13"/>
      <c r="E9903" s="13"/>
      <c r="K9903" s="23"/>
      <c r="O9903" s="21"/>
      <c r="P9903" s="27"/>
      <c r="Q9903" s="16"/>
      <c r="U9903" s="27"/>
    </row>
    <row r="9904" spans="2:21" x14ac:dyDescent="0.25">
      <c r="B9904"/>
      <c r="C9904"/>
      <c r="D9904" s="13"/>
      <c r="E9904" s="13"/>
      <c r="K9904" s="23"/>
      <c r="O9904" s="21"/>
      <c r="P9904" s="27"/>
      <c r="Q9904" s="16"/>
      <c r="U9904" s="27"/>
    </row>
    <row r="9905" spans="2:21" x14ac:dyDescent="0.25">
      <c r="B9905"/>
      <c r="C9905"/>
      <c r="D9905" s="13"/>
      <c r="E9905" s="13"/>
      <c r="K9905" s="23"/>
      <c r="O9905" s="21"/>
      <c r="P9905" s="27"/>
      <c r="Q9905" s="16"/>
      <c r="U9905" s="27"/>
    </row>
    <row r="9906" spans="2:21" x14ac:dyDescent="0.25">
      <c r="B9906"/>
      <c r="C9906"/>
      <c r="D9906" s="13"/>
      <c r="E9906" s="13"/>
      <c r="K9906" s="23"/>
      <c r="O9906" s="21"/>
      <c r="P9906" s="27"/>
      <c r="Q9906" s="16"/>
      <c r="U9906" s="27"/>
    </row>
    <row r="9907" spans="2:21" x14ac:dyDescent="0.25">
      <c r="B9907"/>
      <c r="C9907"/>
      <c r="D9907" s="13"/>
      <c r="E9907" s="13"/>
      <c r="K9907" s="23"/>
      <c r="O9907" s="21"/>
      <c r="P9907" s="27"/>
      <c r="Q9907" s="16"/>
      <c r="U9907" s="27"/>
    </row>
    <row r="9908" spans="2:21" x14ac:dyDescent="0.25">
      <c r="B9908"/>
      <c r="C9908"/>
      <c r="D9908" s="13"/>
      <c r="E9908" s="13"/>
      <c r="K9908" s="23"/>
      <c r="O9908" s="21"/>
      <c r="P9908" s="27"/>
      <c r="Q9908" s="16"/>
      <c r="U9908" s="27"/>
    </row>
    <row r="9909" spans="2:21" x14ac:dyDescent="0.25">
      <c r="B9909"/>
      <c r="C9909"/>
      <c r="D9909" s="13"/>
      <c r="E9909" s="13"/>
      <c r="K9909" s="23"/>
      <c r="O9909" s="21"/>
      <c r="P9909" s="27"/>
      <c r="Q9909" s="16"/>
      <c r="U9909" s="27"/>
    </row>
    <row r="9910" spans="2:21" x14ac:dyDescent="0.25">
      <c r="B9910"/>
      <c r="C9910"/>
      <c r="D9910" s="13"/>
      <c r="E9910" s="13"/>
      <c r="K9910" s="23"/>
      <c r="O9910" s="21"/>
      <c r="P9910" s="27"/>
      <c r="Q9910" s="16"/>
      <c r="U9910" s="27"/>
    </row>
    <row r="9911" spans="2:21" x14ac:dyDescent="0.25">
      <c r="B9911"/>
      <c r="C9911"/>
      <c r="D9911" s="13"/>
      <c r="E9911" s="13"/>
      <c r="K9911" s="23"/>
      <c r="O9911" s="21"/>
      <c r="P9911" s="27"/>
      <c r="Q9911" s="16"/>
      <c r="U9911" s="27"/>
    </row>
    <row r="9912" spans="2:21" x14ac:dyDescent="0.25">
      <c r="B9912"/>
      <c r="C9912"/>
      <c r="D9912" s="13"/>
      <c r="E9912" s="13"/>
      <c r="K9912" s="23"/>
      <c r="O9912" s="21"/>
      <c r="P9912" s="27"/>
      <c r="Q9912" s="16"/>
      <c r="U9912" s="27"/>
    </row>
    <row r="9913" spans="2:21" x14ac:dyDescent="0.25">
      <c r="B9913"/>
      <c r="C9913"/>
      <c r="D9913" s="13"/>
      <c r="E9913" s="13"/>
      <c r="K9913" s="23"/>
      <c r="O9913" s="21"/>
      <c r="P9913" s="27"/>
      <c r="Q9913" s="16"/>
      <c r="U9913" s="27"/>
    </row>
    <row r="9914" spans="2:21" x14ac:dyDescent="0.25">
      <c r="B9914"/>
      <c r="C9914"/>
      <c r="D9914" s="13"/>
      <c r="E9914" s="13"/>
      <c r="K9914" s="23"/>
      <c r="O9914" s="21"/>
      <c r="P9914" s="27"/>
      <c r="Q9914" s="16"/>
      <c r="U9914" s="27"/>
    </row>
    <row r="9915" spans="2:21" x14ac:dyDescent="0.25">
      <c r="B9915"/>
      <c r="C9915"/>
      <c r="D9915" s="13"/>
      <c r="E9915" s="13"/>
      <c r="K9915" s="23"/>
      <c r="O9915" s="21"/>
      <c r="P9915" s="27"/>
      <c r="Q9915" s="16"/>
      <c r="U9915" s="27"/>
    </row>
    <row r="9916" spans="2:21" x14ac:dyDescent="0.25">
      <c r="B9916"/>
      <c r="C9916"/>
      <c r="D9916" s="13"/>
      <c r="E9916" s="13"/>
      <c r="K9916" s="23"/>
      <c r="O9916" s="21"/>
      <c r="P9916" s="27"/>
      <c r="Q9916" s="16"/>
      <c r="U9916" s="27"/>
    </row>
    <row r="9917" spans="2:21" x14ac:dyDescent="0.25">
      <c r="B9917"/>
      <c r="C9917"/>
      <c r="D9917" s="13"/>
      <c r="E9917" s="13"/>
      <c r="K9917" s="23"/>
      <c r="O9917" s="21"/>
      <c r="P9917" s="27"/>
      <c r="Q9917" s="16"/>
      <c r="U9917" s="27"/>
    </row>
    <row r="9918" spans="2:21" x14ac:dyDescent="0.25">
      <c r="B9918"/>
      <c r="C9918"/>
      <c r="D9918" s="13"/>
      <c r="E9918" s="13"/>
      <c r="K9918" s="23"/>
      <c r="O9918" s="21"/>
      <c r="P9918" s="27"/>
      <c r="Q9918" s="16"/>
      <c r="U9918" s="27"/>
    </row>
    <row r="9919" spans="2:21" x14ac:dyDescent="0.25">
      <c r="B9919"/>
      <c r="C9919"/>
      <c r="D9919" s="13"/>
      <c r="E9919" s="13"/>
      <c r="K9919" s="23"/>
      <c r="O9919" s="21"/>
      <c r="P9919" s="27"/>
      <c r="Q9919" s="16"/>
      <c r="U9919" s="27"/>
    </row>
    <row r="9920" spans="2:21" x14ac:dyDescent="0.25">
      <c r="B9920"/>
      <c r="C9920"/>
      <c r="D9920" s="13"/>
      <c r="E9920" s="13"/>
      <c r="K9920" s="23"/>
      <c r="O9920" s="21"/>
      <c r="P9920" s="27"/>
      <c r="Q9920" s="16"/>
      <c r="U9920" s="27"/>
    </row>
    <row r="9921" spans="2:21" x14ac:dyDescent="0.25">
      <c r="B9921"/>
      <c r="C9921"/>
      <c r="D9921" s="13"/>
      <c r="E9921" s="13"/>
      <c r="K9921" s="23"/>
      <c r="O9921" s="21"/>
      <c r="P9921" s="27"/>
      <c r="Q9921" s="16"/>
      <c r="U9921" s="27"/>
    </row>
    <row r="9922" spans="2:21" x14ac:dyDescent="0.25">
      <c r="B9922"/>
      <c r="C9922"/>
      <c r="D9922" s="13"/>
      <c r="E9922" s="13"/>
      <c r="K9922" s="23"/>
      <c r="O9922" s="21"/>
      <c r="P9922" s="27"/>
      <c r="Q9922" s="16"/>
      <c r="U9922" s="27"/>
    </row>
    <row r="9923" spans="2:21" x14ac:dyDescent="0.25">
      <c r="B9923"/>
      <c r="C9923"/>
      <c r="D9923" s="13"/>
      <c r="E9923" s="13"/>
      <c r="K9923" s="23"/>
      <c r="O9923" s="21"/>
      <c r="P9923" s="27"/>
      <c r="Q9923" s="16"/>
      <c r="U9923" s="27"/>
    </row>
    <row r="9924" spans="2:21" x14ac:dyDescent="0.25">
      <c r="B9924"/>
      <c r="C9924"/>
      <c r="D9924" s="13"/>
      <c r="E9924" s="13"/>
      <c r="K9924" s="23"/>
      <c r="O9924" s="21"/>
      <c r="P9924" s="27"/>
      <c r="Q9924" s="16"/>
      <c r="U9924" s="27"/>
    </row>
    <row r="9925" spans="2:21" x14ac:dyDescent="0.25">
      <c r="B9925"/>
      <c r="C9925"/>
      <c r="D9925" s="13"/>
      <c r="E9925" s="13"/>
      <c r="K9925" s="23"/>
      <c r="O9925" s="21"/>
      <c r="P9925" s="27"/>
      <c r="Q9925" s="16"/>
      <c r="U9925" s="27"/>
    </row>
    <row r="9926" spans="2:21" x14ac:dyDescent="0.25">
      <c r="B9926"/>
      <c r="C9926"/>
      <c r="D9926" s="13"/>
      <c r="E9926" s="13"/>
      <c r="K9926" s="23"/>
      <c r="O9926" s="21"/>
      <c r="P9926" s="27"/>
      <c r="Q9926" s="16"/>
      <c r="U9926" s="27"/>
    </row>
    <row r="9927" spans="2:21" x14ac:dyDescent="0.25">
      <c r="B9927"/>
      <c r="C9927"/>
      <c r="D9927" s="13"/>
      <c r="E9927" s="13"/>
      <c r="K9927" s="23"/>
      <c r="O9927" s="21"/>
      <c r="P9927" s="27"/>
      <c r="Q9927" s="16"/>
      <c r="U9927" s="27"/>
    </row>
    <row r="9928" spans="2:21" x14ac:dyDescent="0.25">
      <c r="B9928"/>
      <c r="C9928"/>
      <c r="D9928" s="13"/>
      <c r="E9928" s="13"/>
      <c r="K9928" s="23"/>
      <c r="O9928" s="21"/>
      <c r="P9928" s="27"/>
      <c r="Q9928" s="16"/>
      <c r="U9928" s="27"/>
    </row>
    <row r="9929" spans="2:21" x14ac:dyDescent="0.25">
      <c r="B9929"/>
      <c r="C9929"/>
      <c r="D9929" s="13"/>
      <c r="E9929" s="13"/>
      <c r="K9929" s="23"/>
      <c r="O9929" s="21"/>
      <c r="P9929" s="27"/>
      <c r="Q9929" s="16"/>
      <c r="U9929" s="27"/>
    </row>
    <row r="9930" spans="2:21" x14ac:dyDescent="0.25">
      <c r="B9930"/>
      <c r="C9930"/>
      <c r="D9930" s="13"/>
      <c r="E9930" s="13"/>
      <c r="K9930" s="23"/>
      <c r="O9930" s="21"/>
      <c r="P9930" s="27"/>
      <c r="Q9930" s="16"/>
      <c r="U9930" s="27"/>
    </row>
    <row r="9931" spans="2:21" x14ac:dyDescent="0.25">
      <c r="B9931"/>
      <c r="C9931"/>
      <c r="D9931" s="13"/>
      <c r="E9931" s="13"/>
      <c r="K9931" s="23"/>
      <c r="O9931" s="21"/>
      <c r="P9931" s="27"/>
      <c r="Q9931" s="16"/>
      <c r="U9931" s="27"/>
    </row>
    <row r="9932" spans="2:21" x14ac:dyDescent="0.25">
      <c r="B9932"/>
      <c r="C9932"/>
      <c r="D9932" s="13"/>
      <c r="E9932" s="13"/>
      <c r="K9932" s="23"/>
      <c r="O9932" s="21"/>
      <c r="P9932" s="27"/>
      <c r="Q9932" s="16"/>
      <c r="U9932" s="27"/>
    </row>
    <row r="9933" spans="2:21" x14ac:dyDescent="0.25">
      <c r="B9933"/>
      <c r="C9933"/>
      <c r="D9933" s="13"/>
      <c r="E9933" s="13"/>
      <c r="K9933" s="23"/>
      <c r="O9933" s="21"/>
      <c r="P9933" s="27"/>
      <c r="Q9933" s="16"/>
      <c r="U9933" s="27"/>
    </row>
    <row r="9934" spans="2:21" x14ac:dyDescent="0.25">
      <c r="B9934"/>
      <c r="C9934"/>
      <c r="D9934" s="13"/>
      <c r="E9934" s="13"/>
      <c r="K9934" s="23"/>
      <c r="O9934" s="21"/>
      <c r="P9934" s="27"/>
      <c r="Q9934" s="16"/>
      <c r="U9934" s="27"/>
    </row>
    <row r="9935" spans="2:21" x14ac:dyDescent="0.25">
      <c r="B9935"/>
      <c r="C9935"/>
      <c r="D9935" s="13"/>
      <c r="E9935" s="13"/>
      <c r="K9935" s="23"/>
      <c r="O9935" s="21"/>
      <c r="P9935" s="27"/>
      <c r="Q9935" s="16"/>
      <c r="U9935" s="27"/>
    </row>
    <row r="9936" spans="2:21" x14ac:dyDescent="0.25">
      <c r="B9936"/>
      <c r="C9936"/>
      <c r="D9936" s="13"/>
      <c r="E9936" s="13"/>
      <c r="K9936" s="23"/>
      <c r="O9936" s="21"/>
      <c r="P9936" s="27"/>
      <c r="Q9936" s="16"/>
      <c r="U9936" s="27"/>
    </row>
    <row r="9937" spans="2:21" x14ac:dyDescent="0.25">
      <c r="B9937"/>
      <c r="C9937"/>
      <c r="D9937" s="13"/>
      <c r="E9937" s="13"/>
      <c r="K9937" s="23"/>
      <c r="O9937" s="21"/>
      <c r="P9937" s="27"/>
      <c r="Q9937" s="16"/>
      <c r="U9937" s="27"/>
    </row>
    <row r="9938" spans="2:21" x14ac:dyDescent="0.25">
      <c r="B9938"/>
      <c r="C9938"/>
      <c r="D9938" s="13"/>
      <c r="E9938" s="13"/>
      <c r="K9938" s="23"/>
      <c r="O9938" s="21"/>
      <c r="P9938" s="27"/>
      <c r="Q9938" s="16"/>
      <c r="U9938" s="27"/>
    </row>
    <row r="9939" spans="2:21" x14ac:dyDescent="0.25">
      <c r="B9939"/>
      <c r="C9939"/>
      <c r="D9939" s="13"/>
      <c r="E9939" s="13"/>
      <c r="K9939" s="23"/>
      <c r="O9939" s="21"/>
      <c r="P9939" s="27"/>
      <c r="Q9939" s="16"/>
      <c r="U9939" s="27"/>
    </row>
    <row r="9940" spans="2:21" x14ac:dyDescent="0.25">
      <c r="B9940"/>
      <c r="C9940"/>
      <c r="D9940" s="13"/>
      <c r="E9940" s="13"/>
      <c r="K9940" s="23"/>
      <c r="O9940" s="21"/>
      <c r="P9940" s="27"/>
      <c r="Q9940" s="16"/>
      <c r="U9940" s="27"/>
    </row>
    <row r="9941" spans="2:21" x14ac:dyDescent="0.25">
      <c r="B9941"/>
      <c r="C9941"/>
      <c r="D9941" s="13"/>
      <c r="E9941" s="13"/>
      <c r="K9941" s="23"/>
      <c r="O9941" s="21"/>
      <c r="P9941" s="27"/>
      <c r="Q9941" s="16"/>
      <c r="U9941" s="27"/>
    </row>
    <row r="9942" spans="2:21" x14ac:dyDescent="0.25">
      <c r="B9942"/>
      <c r="C9942"/>
      <c r="D9942" s="13"/>
      <c r="E9942" s="13"/>
      <c r="K9942" s="23"/>
      <c r="O9942" s="21"/>
      <c r="P9942" s="27"/>
      <c r="Q9942" s="16"/>
      <c r="U9942" s="27"/>
    </row>
    <row r="9943" spans="2:21" x14ac:dyDescent="0.25">
      <c r="B9943"/>
      <c r="C9943"/>
      <c r="D9943" s="13"/>
      <c r="E9943" s="13"/>
      <c r="K9943" s="23"/>
      <c r="O9943" s="21"/>
      <c r="P9943" s="27"/>
      <c r="Q9943" s="16"/>
      <c r="U9943" s="27"/>
    </row>
    <row r="9944" spans="2:21" x14ac:dyDescent="0.25">
      <c r="B9944"/>
      <c r="C9944"/>
      <c r="D9944" s="13"/>
      <c r="E9944" s="13"/>
      <c r="K9944" s="23"/>
      <c r="O9944" s="21"/>
      <c r="P9944" s="27"/>
      <c r="Q9944" s="16"/>
      <c r="U9944" s="27"/>
    </row>
    <row r="9945" spans="2:21" x14ac:dyDescent="0.25">
      <c r="B9945"/>
      <c r="C9945"/>
      <c r="D9945" s="13"/>
      <c r="E9945" s="13"/>
      <c r="K9945" s="23"/>
      <c r="O9945" s="21"/>
      <c r="P9945" s="27"/>
      <c r="Q9945" s="16"/>
      <c r="U9945" s="27"/>
    </row>
    <row r="9946" spans="2:21" x14ac:dyDescent="0.25">
      <c r="B9946"/>
      <c r="C9946"/>
      <c r="D9946" s="13"/>
      <c r="E9946" s="13"/>
      <c r="K9946" s="23"/>
      <c r="O9946" s="21"/>
      <c r="P9946" s="27"/>
      <c r="Q9946" s="16"/>
      <c r="U9946" s="27"/>
    </row>
    <row r="9947" spans="2:21" x14ac:dyDescent="0.25">
      <c r="B9947"/>
      <c r="C9947"/>
      <c r="D9947" s="13"/>
      <c r="E9947" s="13"/>
      <c r="K9947" s="23"/>
      <c r="O9947" s="21"/>
      <c r="P9947" s="27"/>
      <c r="Q9947" s="16"/>
      <c r="U9947" s="27"/>
    </row>
    <row r="9948" spans="2:21" x14ac:dyDescent="0.25">
      <c r="B9948"/>
      <c r="C9948"/>
      <c r="D9948" s="13"/>
      <c r="E9948" s="13"/>
      <c r="K9948" s="23"/>
      <c r="O9948" s="21"/>
      <c r="P9948" s="27"/>
      <c r="Q9948" s="16"/>
      <c r="U9948" s="27"/>
    </row>
    <row r="9949" spans="2:21" x14ac:dyDescent="0.25">
      <c r="B9949"/>
      <c r="C9949"/>
      <c r="D9949" s="13"/>
      <c r="E9949" s="13"/>
      <c r="K9949" s="23"/>
      <c r="O9949" s="21"/>
      <c r="P9949" s="27"/>
      <c r="Q9949" s="16"/>
      <c r="U9949" s="27"/>
    </row>
    <row r="9950" spans="2:21" x14ac:dyDescent="0.25">
      <c r="B9950"/>
      <c r="C9950"/>
      <c r="D9950" s="13"/>
      <c r="E9950" s="13"/>
      <c r="K9950" s="23"/>
      <c r="O9950" s="21"/>
      <c r="P9950" s="27"/>
      <c r="Q9950" s="16"/>
      <c r="U9950" s="27"/>
    </row>
    <row r="9951" spans="2:21" x14ac:dyDescent="0.25">
      <c r="B9951"/>
      <c r="C9951"/>
      <c r="D9951" s="13"/>
      <c r="E9951" s="13"/>
      <c r="K9951" s="23"/>
      <c r="O9951" s="21"/>
      <c r="P9951" s="27"/>
      <c r="Q9951" s="16"/>
      <c r="U9951" s="27"/>
    </row>
    <row r="9952" spans="2:21" x14ac:dyDescent="0.25">
      <c r="B9952"/>
      <c r="C9952"/>
      <c r="D9952" s="13"/>
      <c r="E9952" s="13"/>
      <c r="K9952" s="23"/>
      <c r="O9952" s="21"/>
      <c r="P9952" s="27"/>
      <c r="Q9952" s="16"/>
      <c r="U9952" s="27"/>
    </row>
    <row r="9953" spans="2:21" x14ac:dyDescent="0.25">
      <c r="B9953"/>
      <c r="C9953"/>
      <c r="D9953" s="13"/>
      <c r="E9953" s="13"/>
      <c r="K9953" s="23"/>
      <c r="O9953" s="21"/>
      <c r="P9953" s="27"/>
      <c r="Q9953" s="16"/>
      <c r="U9953" s="27"/>
    </row>
    <row r="9954" spans="2:21" x14ac:dyDescent="0.25">
      <c r="B9954"/>
      <c r="C9954"/>
      <c r="D9954" s="13"/>
      <c r="E9954" s="13"/>
      <c r="K9954" s="23"/>
      <c r="O9954" s="21"/>
      <c r="P9954" s="27"/>
      <c r="Q9954" s="16"/>
      <c r="U9954" s="27"/>
    </row>
    <row r="9955" spans="2:21" x14ac:dyDescent="0.25">
      <c r="B9955"/>
      <c r="C9955"/>
      <c r="D9955" s="13"/>
      <c r="E9955" s="13"/>
      <c r="K9955" s="23"/>
      <c r="O9955" s="21"/>
      <c r="P9955" s="27"/>
      <c r="Q9955" s="16"/>
      <c r="U9955" s="27"/>
    </row>
    <row r="9956" spans="2:21" x14ac:dyDescent="0.25">
      <c r="B9956"/>
      <c r="C9956"/>
      <c r="D9956" s="13"/>
      <c r="E9956" s="13"/>
      <c r="K9956" s="23"/>
      <c r="O9956" s="21"/>
      <c r="P9956" s="27"/>
      <c r="Q9956" s="16"/>
      <c r="U9956" s="27"/>
    </row>
    <row r="9957" spans="2:21" x14ac:dyDescent="0.25">
      <c r="B9957"/>
      <c r="C9957"/>
      <c r="D9957" s="13"/>
      <c r="E9957" s="13"/>
      <c r="K9957" s="23"/>
      <c r="O9957" s="21"/>
      <c r="P9957" s="27"/>
      <c r="Q9957" s="16"/>
      <c r="U9957" s="27"/>
    </row>
    <row r="9958" spans="2:21" x14ac:dyDescent="0.25">
      <c r="B9958"/>
      <c r="C9958"/>
      <c r="D9958" s="13"/>
      <c r="E9958" s="13"/>
      <c r="K9958" s="23"/>
      <c r="O9958" s="21"/>
      <c r="P9958" s="27"/>
      <c r="Q9958" s="16"/>
      <c r="U9958" s="27"/>
    </row>
    <row r="9959" spans="2:21" x14ac:dyDescent="0.25">
      <c r="B9959"/>
      <c r="C9959"/>
      <c r="D9959" s="13"/>
      <c r="E9959" s="13"/>
      <c r="K9959" s="23"/>
      <c r="O9959" s="21"/>
      <c r="P9959" s="27"/>
      <c r="Q9959" s="16"/>
      <c r="U9959" s="27"/>
    </row>
    <row r="9960" spans="2:21" x14ac:dyDescent="0.25">
      <c r="B9960"/>
      <c r="C9960"/>
      <c r="D9960" s="13"/>
      <c r="E9960" s="13"/>
      <c r="K9960" s="23"/>
      <c r="O9960" s="21"/>
      <c r="P9960" s="27"/>
      <c r="Q9960" s="16"/>
      <c r="U9960" s="27"/>
    </row>
    <row r="9961" spans="2:21" x14ac:dyDescent="0.25">
      <c r="B9961"/>
      <c r="C9961"/>
      <c r="D9961" s="13"/>
      <c r="E9961" s="13"/>
      <c r="K9961" s="23"/>
      <c r="O9961" s="21"/>
      <c r="P9961" s="27"/>
      <c r="Q9961" s="16"/>
      <c r="U9961" s="27"/>
    </row>
    <row r="9962" spans="2:21" x14ac:dyDescent="0.25">
      <c r="B9962"/>
      <c r="C9962"/>
      <c r="D9962" s="13"/>
      <c r="E9962" s="13"/>
      <c r="K9962" s="23"/>
      <c r="O9962" s="21"/>
      <c r="P9962" s="27"/>
      <c r="Q9962" s="16"/>
      <c r="U9962" s="27"/>
    </row>
    <row r="9963" spans="2:21" x14ac:dyDescent="0.25">
      <c r="B9963"/>
      <c r="C9963"/>
      <c r="D9963" s="13"/>
      <c r="E9963" s="13"/>
      <c r="K9963" s="23"/>
      <c r="O9963" s="21"/>
      <c r="P9963" s="27"/>
      <c r="Q9963" s="16"/>
      <c r="U9963" s="27"/>
    </row>
    <row r="9964" spans="2:21" x14ac:dyDescent="0.25">
      <c r="B9964"/>
      <c r="C9964"/>
      <c r="D9964" s="13"/>
      <c r="E9964" s="13"/>
      <c r="K9964" s="23"/>
      <c r="O9964" s="21"/>
      <c r="P9964" s="27"/>
      <c r="Q9964" s="16"/>
      <c r="U9964" s="27"/>
    </row>
    <row r="9965" spans="2:21" x14ac:dyDescent="0.25">
      <c r="B9965"/>
      <c r="C9965"/>
      <c r="D9965" s="13"/>
      <c r="E9965" s="13"/>
      <c r="K9965" s="23"/>
      <c r="O9965" s="21"/>
      <c r="P9965" s="27"/>
      <c r="Q9965" s="16"/>
      <c r="U9965" s="27"/>
    </row>
    <row r="9966" spans="2:21" x14ac:dyDescent="0.25">
      <c r="B9966"/>
      <c r="C9966"/>
      <c r="D9966" s="13"/>
      <c r="E9966" s="13"/>
      <c r="K9966" s="23"/>
      <c r="O9966" s="21"/>
      <c r="P9966" s="27"/>
      <c r="Q9966" s="16"/>
      <c r="U9966" s="27"/>
    </row>
    <row r="9967" spans="2:21" x14ac:dyDescent="0.25">
      <c r="B9967"/>
      <c r="C9967"/>
      <c r="D9967" s="13"/>
      <c r="E9967" s="13"/>
      <c r="K9967" s="23"/>
      <c r="O9967" s="21"/>
      <c r="P9967" s="27"/>
      <c r="Q9967" s="16"/>
      <c r="U9967" s="27"/>
    </row>
    <row r="9968" spans="2:21" x14ac:dyDescent="0.25">
      <c r="B9968"/>
      <c r="C9968"/>
      <c r="D9968" s="13"/>
      <c r="E9968" s="13"/>
      <c r="K9968" s="23"/>
      <c r="O9968" s="21"/>
      <c r="P9968" s="27"/>
      <c r="Q9968" s="16"/>
      <c r="U9968" s="27"/>
    </row>
    <row r="9969" spans="2:21" x14ac:dyDescent="0.25">
      <c r="B9969"/>
      <c r="C9969"/>
      <c r="D9969" s="13"/>
      <c r="E9969" s="13"/>
      <c r="K9969" s="23"/>
      <c r="O9969" s="21"/>
      <c r="P9969" s="27"/>
      <c r="Q9969" s="16"/>
      <c r="U9969" s="27"/>
    </row>
    <row r="9970" spans="2:21" x14ac:dyDescent="0.25">
      <c r="B9970"/>
      <c r="C9970"/>
      <c r="D9970" s="13"/>
      <c r="E9970" s="13"/>
      <c r="K9970" s="23"/>
      <c r="O9970" s="21"/>
      <c r="P9970" s="27"/>
      <c r="Q9970" s="16"/>
      <c r="U9970" s="27"/>
    </row>
    <row r="9971" spans="2:21" x14ac:dyDescent="0.25">
      <c r="B9971"/>
      <c r="C9971"/>
      <c r="D9971" s="13"/>
      <c r="E9971" s="13"/>
      <c r="K9971" s="23"/>
      <c r="O9971" s="21"/>
      <c r="P9971" s="27"/>
      <c r="Q9971" s="16"/>
      <c r="U9971" s="27"/>
    </row>
    <row r="9972" spans="2:21" x14ac:dyDescent="0.25">
      <c r="B9972"/>
      <c r="C9972"/>
      <c r="D9972" s="13"/>
      <c r="E9972" s="13"/>
      <c r="K9972" s="23"/>
      <c r="O9972" s="21"/>
      <c r="P9972" s="27"/>
      <c r="Q9972" s="16"/>
      <c r="U9972" s="27"/>
    </row>
    <row r="9973" spans="2:21" x14ac:dyDescent="0.25">
      <c r="B9973"/>
      <c r="C9973"/>
      <c r="D9973" s="13"/>
      <c r="E9973" s="13"/>
      <c r="K9973" s="23"/>
      <c r="O9973" s="21"/>
      <c r="P9973" s="27"/>
      <c r="Q9973" s="16"/>
      <c r="U9973" s="27"/>
    </row>
    <row r="9974" spans="2:21" x14ac:dyDescent="0.25">
      <c r="B9974"/>
      <c r="C9974"/>
      <c r="D9974" s="13"/>
      <c r="E9974" s="13"/>
      <c r="K9974" s="23"/>
      <c r="O9974" s="21"/>
      <c r="P9974" s="27"/>
      <c r="Q9974" s="16"/>
      <c r="U9974" s="27"/>
    </row>
    <row r="9975" spans="2:21" x14ac:dyDescent="0.25">
      <c r="B9975"/>
      <c r="C9975"/>
      <c r="D9975" s="13"/>
      <c r="E9975" s="13"/>
      <c r="K9975" s="23"/>
      <c r="O9975" s="21"/>
      <c r="P9975" s="27"/>
      <c r="Q9975" s="16"/>
      <c r="U9975" s="27"/>
    </row>
    <row r="9976" spans="2:21" x14ac:dyDescent="0.25">
      <c r="B9976"/>
      <c r="C9976"/>
      <c r="D9976" s="13"/>
      <c r="E9976" s="13"/>
      <c r="K9976" s="23"/>
      <c r="O9976" s="21"/>
      <c r="P9976" s="27"/>
      <c r="Q9976" s="16"/>
      <c r="U9976" s="27"/>
    </row>
    <row r="9977" spans="2:21" x14ac:dyDescent="0.25">
      <c r="B9977"/>
      <c r="C9977"/>
      <c r="D9977" s="13"/>
      <c r="E9977" s="13"/>
      <c r="K9977" s="23"/>
      <c r="O9977" s="21"/>
      <c r="P9977" s="27"/>
      <c r="Q9977" s="16"/>
      <c r="U9977" s="27"/>
    </row>
    <row r="9978" spans="2:21" x14ac:dyDescent="0.25">
      <c r="B9978"/>
      <c r="C9978"/>
      <c r="D9978" s="13"/>
      <c r="E9978" s="13"/>
      <c r="K9978" s="23"/>
      <c r="O9978" s="21"/>
      <c r="P9978" s="27"/>
      <c r="Q9978" s="16"/>
      <c r="U9978" s="27"/>
    </row>
    <row r="9979" spans="2:21" x14ac:dyDescent="0.25">
      <c r="B9979"/>
      <c r="C9979"/>
      <c r="D9979" s="13"/>
      <c r="E9979" s="13"/>
      <c r="K9979" s="23"/>
      <c r="O9979" s="21"/>
      <c r="P9979" s="27"/>
      <c r="Q9979" s="16"/>
      <c r="U9979" s="27"/>
    </row>
    <row r="9980" spans="2:21" x14ac:dyDescent="0.25">
      <c r="B9980"/>
      <c r="C9980"/>
      <c r="D9980" s="13"/>
      <c r="E9980" s="13"/>
      <c r="K9980" s="23"/>
      <c r="O9980" s="21"/>
      <c r="P9980" s="27"/>
      <c r="Q9980" s="16"/>
      <c r="U9980" s="27"/>
    </row>
    <row r="9981" spans="2:21" x14ac:dyDescent="0.25">
      <c r="B9981"/>
      <c r="C9981"/>
      <c r="D9981" s="13"/>
      <c r="E9981" s="13"/>
      <c r="K9981" s="23"/>
      <c r="O9981" s="21"/>
      <c r="P9981" s="27"/>
      <c r="Q9981" s="16"/>
      <c r="U9981" s="27"/>
    </row>
    <row r="9982" spans="2:21" x14ac:dyDescent="0.25">
      <c r="B9982"/>
      <c r="C9982"/>
      <c r="D9982" s="13"/>
      <c r="E9982" s="13"/>
      <c r="K9982" s="23"/>
      <c r="O9982" s="21"/>
      <c r="P9982" s="27"/>
      <c r="Q9982" s="16"/>
      <c r="U9982" s="27"/>
    </row>
    <row r="9983" spans="2:21" x14ac:dyDescent="0.25">
      <c r="B9983"/>
      <c r="C9983"/>
      <c r="D9983" s="13"/>
      <c r="E9983" s="13"/>
      <c r="K9983" s="23"/>
      <c r="O9983" s="21"/>
      <c r="P9983" s="27"/>
      <c r="Q9983" s="16"/>
      <c r="U9983" s="27"/>
    </row>
    <row r="9984" spans="2:21" x14ac:dyDescent="0.25">
      <c r="B9984"/>
      <c r="C9984"/>
      <c r="D9984" s="13"/>
      <c r="E9984" s="13"/>
      <c r="K9984" s="23"/>
      <c r="O9984" s="21"/>
      <c r="P9984" s="27"/>
      <c r="Q9984" s="16"/>
      <c r="U9984" s="27"/>
    </row>
    <row r="9985" spans="2:21" x14ac:dyDescent="0.25">
      <c r="B9985"/>
      <c r="C9985"/>
      <c r="D9985" s="13"/>
      <c r="E9985" s="13"/>
      <c r="K9985" s="23"/>
      <c r="O9985" s="21"/>
      <c r="P9985" s="27"/>
      <c r="Q9985" s="16"/>
      <c r="U9985" s="27"/>
    </row>
    <row r="9986" spans="2:21" x14ac:dyDescent="0.25">
      <c r="B9986"/>
      <c r="C9986"/>
      <c r="D9986" s="13"/>
      <c r="E9986" s="13"/>
      <c r="K9986" s="23"/>
      <c r="O9986" s="21"/>
      <c r="P9986" s="27"/>
      <c r="Q9986" s="16"/>
      <c r="U9986" s="27"/>
    </row>
    <row r="9987" spans="2:21" x14ac:dyDescent="0.25">
      <c r="B9987"/>
      <c r="C9987"/>
      <c r="D9987" s="13"/>
      <c r="E9987" s="13"/>
      <c r="K9987" s="23"/>
      <c r="O9987" s="21"/>
      <c r="P9987" s="27"/>
      <c r="Q9987" s="16"/>
      <c r="U9987" s="27"/>
    </row>
    <row r="9988" spans="2:21" x14ac:dyDescent="0.25">
      <c r="B9988"/>
      <c r="C9988"/>
      <c r="D9988" s="13"/>
      <c r="E9988" s="13"/>
      <c r="K9988" s="23"/>
      <c r="O9988" s="21"/>
      <c r="P9988" s="27"/>
      <c r="Q9988" s="16"/>
      <c r="U9988" s="27"/>
    </row>
    <row r="9989" spans="2:21" x14ac:dyDescent="0.25">
      <c r="B9989"/>
      <c r="C9989"/>
      <c r="D9989" s="13"/>
      <c r="E9989" s="13"/>
      <c r="K9989" s="23"/>
      <c r="O9989" s="21"/>
      <c r="P9989" s="27"/>
      <c r="Q9989" s="16"/>
      <c r="U9989" s="27"/>
    </row>
    <row r="9990" spans="2:21" x14ac:dyDescent="0.25">
      <c r="B9990"/>
      <c r="C9990"/>
      <c r="D9990" s="13"/>
      <c r="E9990" s="13"/>
      <c r="K9990" s="23"/>
      <c r="O9990" s="21"/>
      <c r="P9990" s="27"/>
      <c r="Q9990" s="16"/>
      <c r="U9990" s="27"/>
    </row>
    <row r="9991" spans="2:21" x14ac:dyDescent="0.25">
      <c r="B9991"/>
      <c r="C9991"/>
      <c r="D9991" s="13"/>
      <c r="E9991" s="13"/>
      <c r="K9991" s="23"/>
      <c r="O9991" s="21"/>
      <c r="P9991" s="27"/>
      <c r="Q9991" s="16"/>
      <c r="U9991" s="27"/>
    </row>
    <row r="9992" spans="2:21" x14ac:dyDescent="0.25">
      <c r="B9992"/>
      <c r="C9992"/>
      <c r="D9992" s="13"/>
      <c r="E9992" s="13"/>
      <c r="K9992" s="23"/>
      <c r="O9992" s="21"/>
      <c r="P9992" s="27"/>
      <c r="Q9992" s="16"/>
      <c r="U9992" s="27"/>
    </row>
    <row r="9993" spans="2:21" x14ac:dyDescent="0.25">
      <c r="B9993"/>
      <c r="C9993"/>
      <c r="D9993" s="13"/>
      <c r="E9993" s="13"/>
      <c r="K9993" s="23"/>
      <c r="O9993" s="21"/>
      <c r="P9993" s="27"/>
      <c r="Q9993" s="16"/>
      <c r="U9993" s="27"/>
    </row>
    <row r="9994" spans="2:21" x14ac:dyDescent="0.25">
      <c r="B9994"/>
      <c r="C9994"/>
      <c r="D9994" s="13"/>
      <c r="E9994" s="13"/>
      <c r="K9994" s="23"/>
      <c r="O9994" s="21"/>
      <c r="P9994" s="27"/>
      <c r="Q9994" s="16"/>
      <c r="U9994" s="27"/>
    </row>
    <row r="9995" spans="2:21" x14ac:dyDescent="0.25">
      <c r="B9995"/>
      <c r="C9995"/>
      <c r="D9995" s="13"/>
      <c r="E9995" s="13"/>
      <c r="K9995" s="23"/>
      <c r="O9995" s="21"/>
      <c r="P9995" s="27"/>
      <c r="Q9995" s="16"/>
      <c r="U9995" s="27"/>
    </row>
    <row r="9996" spans="2:21" x14ac:dyDescent="0.25">
      <c r="B9996"/>
      <c r="C9996"/>
      <c r="D9996" s="13"/>
      <c r="E9996" s="13"/>
      <c r="K9996" s="23"/>
      <c r="O9996" s="21"/>
      <c r="P9996" s="27"/>
      <c r="Q9996" s="16"/>
      <c r="U9996" s="27"/>
    </row>
    <row r="9997" spans="2:21" x14ac:dyDescent="0.25">
      <c r="B9997"/>
      <c r="C9997"/>
      <c r="D9997" s="13"/>
      <c r="E9997" s="13"/>
      <c r="K9997" s="23"/>
      <c r="O9997" s="21"/>
      <c r="P9997" s="27"/>
      <c r="Q9997" s="16"/>
      <c r="U9997" s="27"/>
    </row>
    <row r="9998" spans="2:21" x14ac:dyDescent="0.25">
      <c r="B9998"/>
      <c r="C9998"/>
      <c r="D9998" s="13"/>
      <c r="E9998" s="13"/>
      <c r="K9998" s="23"/>
      <c r="O9998" s="21"/>
      <c r="P9998" s="27"/>
      <c r="Q9998" s="16"/>
      <c r="U9998" s="27"/>
    </row>
    <row r="9999" spans="2:21" x14ac:dyDescent="0.25">
      <c r="B9999"/>
      <c r="C9999"/>
      <c r="D9999" s="13"/>
      <c r="E9999" s="13"/>
      <c r="K9999" s="23"/>
      <c r="O9999" s="21"/>
      <c r="P9999" s="27"/>
      <c r="Q9999" s="16"/>
      <c r="U9999" s="27"/>
    </row>
    <row r="10000" spans="2:21" x14ac:dyDescent="0.25">
      <c r="B10000"/>
      <c r="C10000"/>
      <c r="D10000" s="13"/>
      <c r="E10000" s="13"/>
      <c r="K10000" s="23"/>
      <c r="O10000" s="21"/>
      <c r="P10000" s="27"/>
      <c r="Q10000" s="16"/>
      <c r="U10000" s="27"/>
    </row>
    <row r="10001" spans="2:21" x14ac:dyDescent="0.25">
      <c r="B10001"/>
      <c r="C10001"/>
      <c r="D10001" s="13"/>
      <c r="E10001" s="13"/>
      <c r="K10001" s="23"/>
      <c r="O10001" s="21"/>
      <c r="P10001" s="27"/>
      <c r="Q10001" s="16"/>
      <c r="U10001" s="27"/>
    </row>
    <row r="10002" spans="2:21" x14ac:dyDescent="0.25">
      <c r="B10002"/>
      <c r="C10002"/>
      <c r="D10002" s="13"/>
      <c r="E10002" s="13"/>
      <c r="K10002" s="23"/>
      <c r="O10002" s="21"/>
      <c r="P10002" s="27"/>
      <c r="Q10002" s="16"/>
      <c r="U10002" s="27"/>
    </row>
    <row r="10003" spans="2:21" x14ac:dyDescent="0.25">
      <c r="B10003"/>
      <c r="C10003"/>
      <c r="D10003" s="13"/>
      <c r="E10003" s="13"/>
      <c r="K10003" s="23"/>
      <c r="O10003" s="21"/>
      <c r="P10003" s="27"/>
      <c r="Q10003" s="16"/>
      <c r="U10003" s="27"/>
    </row>
    <row r="10004" spans="2:21" x14ac:dyDescent="0.25">
      <c r="B10004"/>
      <c r="C10004"/>
      <c r="D10004" s="13"/>
      <c r="E10004" s="13"/>
      <c r="K10004" s="23"/>
      <c r="O10004" s="21"/>
      <c r="P10004" s="27"/>
      <c r="Q10004" s="16"/>
      <c r="U10004" s="27"/>
    </row>
    <row r="10005" spans="2:21" x14ac:dyDescent="0.25">
      <c r="B10005"/>
      <c r="C10005"/>
      <c r="D10005" s="13"/>
      <c r="E10005" s="13"/>
      <c r="K10005" s="23"/>
      <c r="O10005" s="21"/>
      <c r="P10005" s="27"/>
      <c r="Q10005" s="16"/>
      <c r="U10005" s="27"/>
    </row>
    <row r="10006" spans="2:21" x14ac:dyDescent="0.25">
      <c r="B10006"/>
      <c r="C10006"/>
      <c r="D10006" s="13"/>
      <c r="E10006" s="13"/>
      <c r="K10006" s="23"/>
      <c r="O10006" s="21"/>
      <c r="P10006" s="27"/>
      <c r="Q10006" s="16"/>
      <c r="U10006" s="27"/>
    </row>
    <row r="10007" spans="2:21" x14ac:dyDescent="0.25">
      <c r="B10007"/>
      <c r="C10007"/>
      <c r="D10007" s="13"/>
      <c r="E10007" s="13"/>
      <c r="K10007" s="23"/>
      <c r="O10007" s="21"/>
      <c r="P10007" s="27"/>
      <c r="Q10007" s="16"/>
      <c r="U10007" s="27"/>
    </row>
    <row r="10008" spans="2:21" x14ac:dyDescent="0.25">
      <c r="B10008"/>
      <c r="C10008"/>
      <c r="D10008" s="13"/>
      <c r="E10008" s="13"/>
      <c r="K10008" s="23"/>
      <c r="O10008" s="21"/>
      <c r="P10008" s="27"/>
      <c r="Q10008" s="16"/>
      <c r="U10008" s="27"/>
    </row>
    <row r="10009" spans="2:21" x14ac:dyDescent="0.25">
      <c r="B10009"/>
      <c r="C10009"/>
      <c r="D10009" s="13"/>
      <c r="E10009" s="13"/>
      <c r="K10009" s="23"/>
      <c r="O10009" s="21"/>
      <c r="P10009" s="27"/>
      <c r="Q10009" s="16"/>
      <c r="U10009" s="27"/>
    </row>
    <row r="10010" spans="2:21" x14ac:dyDescent="0.25">
      <c r="B10010"/>
      <c r="C10010"/>
      <c r="D10010" s="13"/>
      <c r="E10010" s="13"/>
      <c r="K10010" s="23"/>
      <c r="O10010" s="21"/>
      <c r="P10010" s="27"/>
      <c r="Q10010" s="16"/>
      <c r="U10010" s="27"/>
    </row>
    <row r="10011" spans="2:21" x14ac:dyDescent="0.25">
      <c r="B10011"/>
      <c r="C10011"/>
      <c r="D10011" s="13"/>
      <c r="E10011" s="13"/>
      <c r="K10011" s="23"/>
      <c r="O10011" s="21"/>
      <c r="P10011" s="27"/>
      <c r="Q10011" s="16"/>
      <c r="U10011" s="27"/>
    </row>
    <row r="10012" spans="2:21" x14ac:dyDescent="0.25">
      <c r="B10012"/>
      <c r="C10012"/>
      <c r="D10012" s="13"/>
      <c r="E10012" s="13"/>
      <c r="K10012" s="23"/>
      <c r="O10012" s="21"/>
      <c r="P10012" s="27"/>
      <c r="Q10012" s="16"/>
      <c r="U10012" s="27"/>
    </row>
    <row r="10013" spans="2:21" x14ac:dyDescent="0.25">
      <c r="B10013"/>
      <c r="C10013"/>
      <c r="D10013" s="13"/>
      <c r="E10013" s="13"/>
      <c r="K10013" s="23"/>
      <c r="O10013" s="21"/>
      <c r="P10013" s="27"/>
      <c r="Q10013" s="16"/>
      <c r="U10013" s="27"/>
    </row>
    <row r="10014" spans="2:21" x14ac:dyDescent="0.25">
      <c r="B10014"/>
      <c r="C10014"/>
      <c r="D10014" s="13"/>
      <c r="E10014" s="13"/>
      <c r="K10014" s="23"/>
      <c r="O10014" s="21"/>
      <c r="P10014" s="27"/>
      <c r="Q10014" s="16"/>
      <c r="U10014" s="27"/>
    </row>
    <row r="10015" spans="2:21" x14ac:dyDescent="0.25">
      <c r="B10015"/>
      <c r="C10015"/>
      <c r="D10015" s="13"/>
      <c r="E10015" s="13"/>
      <c r="K10015" s="23"/>
      <c r="O10015" s="21"/>
      <c r="P10015" s="27"/>
      <c r="Q10015" s="16"/>
      <c r="U10015" s="27"/>
    </row>
    <row r="10016" spans="2:21" x14ac:dyDescent="0.25">
      <c r="B10016"/>
      <c r="C10016"/>
      <c r="D10016" s="13"/>
      <c r="E10016" s="13"/>
      <c r="K10016" s="23"/>
      <c r="O10016" s="21"/>
      <c r="P10016" s="27"/>
      <c r="Q10016" s="16"/>
      <c r="U10016" s="27"/>
    </row>
    <row r="10017" spans="2:21" x14ac:dyDescent="0.25">
      <c r="B10017"/>
      <c r="C10017"/>
      <c r="D10017" s="13"/>
      <c r="E10017" s="13"/>
      <c r="K10017" s="23"/>
      <c r="O10017" s="21"/>
      <c r="P10017" s="27"/>
      <c r="Q10017" s="16"/>
      <c r="U10017" s="27"/>
    </row>
    <row r="10018" spans="2:21" x14ac:dyDescent="0.25">
      <c r="B10018"/>
      <c r="C10018"/>
      <c r="D10018" s="13"/>
      <c r="E10018" s="13"/>
      <c r="K10018" s="23"/>
      <c r="O10018" s="21"/>
      <c r="P10018" s="27"/>
      <c r="Q10018" s="16"/>
      <c r="U10018" s="27"/>
    </row>
    <row r="10019" spans="2:21" x14ac:dyDescent="0.25">
      <c r="B10019"/>
      <c r="C10019"/>
      <c r="D10019" s="13"/>
      <c r="E10019" s="13"/>
      <c r="K10019" s="23"/>
      <c r="O10019" s="21"/>
      <c r="P10019" s="27"/>
      <c r="Q10019" s="16"/>
      <c r="U10019" s="27"/>
    </row>
    <row r="10020" spans="2:21" x14ac:dyDescent="0.25">
      <c r="B10020"/>
      <c r="C10020"/>
      <c r="D10020" s="13"/>
      <c r="E10020" s="13"/>
      <c r="K10020" s="23"/>
      <c r="O10020" s="21"/>
      <c r="P10020" s="27"/>
      <c r="Q10020" s="16"/>
      <c r="U10020" s="27"/>
    </row>
    <row r="10021" spans="2:21" x14ac:dyDescent="0.25">
      <c r="B10021"/>
      <c r="C10021"/>
      <c r="D10021" s="13"/>
      <c r="E10021" s="13"/>
      <c r="K10021" s="23"/>
      <c r="O10021" s="21"/>
      <c r="P10021" s="27"/>
      <c r="Q10021" s="16"/>
      <c r="U10021" s="27"/>
    </row>
    <row r="10022" spans="2:21" x14ac:dyDescent="0.25">
      <c r="B10022"/>
      <c r="C10022"/>
      <c r="D10022" s="13"/>
      <c r="E10022" s="13"/>
      <c r="K10022" s="23"/>
      <c r="O10022" s="21"/>
      <c r="P10022" s="27"/>
      <c r="Q10022" s="16"/>
      <c r="U10022" s="27"/>
    </row>
    <row r="10023" spans="2:21" x14ac:dyDescent="0.25">
      <c r="B10023"/>
      <c r="C10023"/>
      <c r="D10023" s="13"/>
      <c r="E10023" s="13"/>
      <c r="K10023" s="23"/>
      <c r="O10023" s="21"/>
      <c r="P10023" s="27"/>
      <c r="Q10023" s="16"/>
      <c r="U10023" s="27"/>
    </row>
    <row r="10024" spans="2:21" x14ac:dyDescent="0.25">
      <c r="B10024"/>
      <c r="C10024"/>
      <c r="D10024" s="13"/>
      <c r="E10024" s="13"/>
      <c r="K10024" s="23"/>
      <c r="O10024" s="21"/>
      <c r="P10024" s="27"/>
      <c r="Q10024" s="16"/>
      <c r="U10024" s="27"/>
    </row>
    <row r="10025" spans="2:21" x14ac:dyDescent="0.25">
      <c r="B10025"/>
      <c r="C10025"/>
      <c r="D10025" s="13"/>
      <c r="E10025" s="13"/>
      <c r="K10025" s="23"/>
      <c r="O10025" s="21"/>
      <c r="P10025" s="27"/>
      <c r="Q10025" s="16"/>
      <c r="U10025" s="27"/>
    </row>
    <row r="10026" spans="2:21" x14ac:dyDescent="0.25">
      <c r="B10026"/>
      <c r="C10026"/>
      <c r="D10026" s="13"/>
      <c r="E10026" s="13"/>
      <c r="K10026" s="23"/>
      <c r="O10026" s="21"/>
      <c r="P10026" s="27"/>
      <c r="Q10026" s="16"/>
      <c r="U10026" s="27"/>
    </row>
    <row r="10027" spans="2:21" x14ac:dyDescent="0.25">
      <c r="B10027"/>
      <c r="C10027"/>
      <c r="D10027" s="13"/>
      <c r="E10027" s="13"/>
      <c r="K10027" s="23"/>
      <c r="O10027" s="21"/>
      <c r="P10027" s="27"/>
      <c r="Q10027" s="16"/>
      <c r="U10027" s="27"/>
    </row>
    <row r="10028" spans="2:21" x14ac:dyDescent="0.25">
      <c r="B10028"/>
      <c r="C10028"/>
      <c r="D10028" s="13"/>
      <c r="E10028" s="13"/>
      <c r="K10028" s="23"/>
      <c r="O10028" s="21"/>
      <c r="P10028" s="27"/>
      <c r="Q10028" s="16"/>
      <c r="U10028" s="27"/>
    </row>
    <row r="10029" spans="2:21" x14ac:dyDescent="0.25">
      <c r="B10029"/>
      <c r="C10029"/>
      <c r="D10029" s="13"/>
      <c r="E10029" s="13"/>
      <c r="K10029" s="23"/>
      <c r="O10029" s="21"/>
      <c r="P10029" s="27"/>
      <c r="Q10029" s="16"/>
      <c r="U10029" s="27"/>
    </row>
    <row r="10030" spans="2:21" x14ac:dyDescent="0.25">
      <c r="B10030"/>
      <c r="C10030"/>
      <c r="D10030" s="13"/>
      <c r="E10030" s="13"/>
      <c r="K10030" s="23"/>
      <c r="O10030" s="21"/>
      <c r="P10030" s="27"/>
      <c r="Q10030" s="16"/>
      <c r="U10030" s="27"/>
    </row>
    <row r="10031" spans="2:21" x14ac:dyDescent="0.25">
      <c r="B10031"/>
      <c r="C10031"/>
      <c r="D10031" s="13"/>
      <c r="E10031" s="13"/>
      <c r="K10031" s="23"/>
      <c r="O10031" s="21"/>
      <c r="P10031" s="27"/>
      <c r="Q10031" s="16"/>
      <c r="U10031" s="27"/>
    </row>
    <row r="10032" spans="2:21" x14ac:dyDescent="0.25">
      <c r="B10032"/>
      <c r="C10032"/>
      <c r="D10032" s="13"/>
      <c r="E10032" s="13"/>
      <c r="K10032" s="23"/>
      <c r="O10032" s="21"/>
      <c r="P10032" s="27"/>
      <c r="Q10032" s="16"/>
      <c r="U10032" s="27"/>
    </row>
    <row r="10033" spans="2:21" x14ac:dyDescent="0.25">
      <c r="B10033"/>
      <c r="C10033"/>
      <c r="D10033" s="13"/>
      <c r="E10033" s="13"/>
      <c r="K10033" s="23"/>
      <c r="O10033" s="21"/>
      <c r="P10033" s="27"/>
      <c r="Q10033" s="16"/>
      <c r="U10033" s="27"/>
    </row>
    <row r="10034" spans="2:21" x14ac:dyDescent="0.25">
      <c r="B10034"/>
      <c r="C10034"/>
      <c r="D10034" s="13"/>
      <c r="E10034" s="13"/>
      <c r="K10034" s="23"/>
      <c r="O10034" s="21"/>
      <c r="P10034" s="27"/>
      <c r="Q10034" s="16"/>
      <c r="U10034" s="27"/>
    </row>
    <row r="10035" spans="2:21" x14ac:dyDescent="0.25">
      <c r="B10035"/>
      <c r="C10035"/>
      <c r="D10035" s="13"/>
      <c r="E10035" s="13"/>
      <c r="K10035" s="23"/>
      <c r="O10035" s="21"/>
      <c r="P10035" s="27"/>
      <c r="Q10035" s="16"/>
      <c r="U10035" s="27"/>
    </row>
    <row r="10036" spans="2:21" x14ac:dyDescent="0.25">
      <c r="B10036"/>
      <c r="C10036"/>
      <c r="D10036" s="13"/>
      <c r="E10036" s="13"/>
      <c r="K10036" s="23"/>
      <c r="O10036" s="21"/>
      <c r="P10036" s="27"/>
      <c r="Q10036" s="16"/>
      <c r="U10036" s="27"/>
    </row>
    <row r="10037" spans="2:21" x14ac:dyDescent="0.25">
      <c r="B10037"/>
      <c r="C10037"/>
      <c r="D10037" s="13"/>
      <c r="E10037" s="13"/>
      <c r="K10037" s="23"/>
      <c r="O10037" s="21"/>
      <c r="P10037" s="27"/>
      <c r="Q10037" s="16"/>
      <c r="U10037" s="27"/>
    </row>
    <row r="10038" spans="2:21" x14ac:dyDescent="0.25">
      <c r="B10038"/>
      <c r="C10038"/>
      <c r="D10038" s="13"/>
      <c r="E10038" s="13"/>
      <c r="K10038" s="23"/>
      <c r="O10038" s="21"/>
      <c r="P10038" s="27"/>
      <c r="Q10038" s="16"/>
      <c r="U10038" s="27"/>
    </row>
    <row r="10039" spans="2:21" x14ac:dyDescent="0.25">
      <c r="B10039"/>
      <c r="C10039"/>
      <c r="D10039" s="13"/>
      <c r="E10039" s="13"/>
      <c r="K10039" s="23"/>
      <c r="O10039" s="21"/>
      <c r="P10039" s="27"/>
      <c r="Q10039" s="16"/>
      <c r="U10039" s="27"/>
    </row>
    <row r="10040" spans="2:21" x14ac:dyDescent="0.25">
      <c r="B10040"/>
      <c r="C10040"/>
      <c r="D10040" s="13"/>
      <c r="E10040" s="13"/>
      <c r="K10040" s="23"/>
      <c r="O10040" s="21"/>
      <c r="P10040" s="27"/>
      <c r="Q10040" s="16"/>
      <c r="U10040" s="27"/>
    </row>
    <row r="10041" spans="2:21" x14ac:dyDescent="0.25">
      <c r="B10041"/>
      <c r="C10041"/>
      <c r="D10041" s="13"/>
      <c r="E10041" s="13"/>
      <c r="K10041" s="23"/>
      <c r="O10041" s="21"/>
      <c r="P10041" s="27"/>
      <c r="Q10041" s="16"/>
      <c r="U10041" s="27"/>
    </row>
    <row r="10042" spans="2:21" x14ac:dyDescent="0.25">
      <c r="B10042"/>
      <c r="C10042"/>
      <c r="D10042" s="13"/>
      <c r="E10042" s="13"/>
      <c r="K10042" s="23"/>
      <c r="O10042" s="21"/>
      <c r="P10042" s="27"/>
      <c r="Q10042" s="16"/>
      <c r="U10042" s="27"/>
    </row>
    <row r="10043" spans="2:21" x14ac:dyDescent="0.25">
      <c r="B10043"/>
      <c r="C10043"/>
      <c r="D10043" s="13"/>
      <c r="E10043" s="13"/>
      <c r="K10043" s="23"/>
      <c r="O10043" s="21"/>
      <c r="P10043" s="27"/>
      <c r="Q10043" s="16"/>
      <c r="U10043" s="27"/>
    </row>
    <row r="10044" spans="2:21" x14ac:dyDescent="0.25">
      <c r="B10044"/>
      <c r="C10044"/>
      <c r="D10044" s="13"/>
      <c r="E10044" s="13"/>
      <c r="K10044" s="23"/>
      <c r="O10044" s="21"/>
      <c r="P10044" s="27"/>
      <c r="Q10044" s="16"/>
      <c r="U10044" s="27"/>
    </row>
    <row r="10045" spans="2:21" x14ac:dyDescent="0.25">
      <c r="B10045"/>
      <c r="C10045"/>
      <c r="D10045" s="13"/>
      <c r="E10045" s="13"/>
      <c r="K10045" s="23"/>
      <c r="O10045" s="21"/>
      <c r="P10045" s="27"/>
      <c r="Q10045" s="16"/>
      <c r="U10045" s="27"/>
    </row>
    <row r="10046" spans="2:21" x14ac:dyDescent="0.25">
      <c r="B10046"/>
      <c r="C10046"/>
      <c r="D10046" s="13"/>
      <c r="E10046" s="13"/>
      <c r="K10046" s="23"/>
      <c r="O10046" s="21"/>
      <c r="P10046" s="27"/>
      <c r="Q10046" s="16"/>
      <c r="U10046" s="27"/>
    </row>
    <row r="10047" spans="2:21" x14ac:dyDescent="0.25">
      <c r="B10047"/>
      <c r="C10047"/>
      <c r="D10047" s="13"/>
      <c r="E10047" s="13"/>
      <c r="K10047" s="23"/>
      <c r="O10047" s="21"/>
      <c r="P10047" s="27"/>
      <c r="Q10047" s="16"/>
      <c r="U10047" s="27"/>
    </row>
    <row r="10048" spans="2:21" x14ac:dyDescent="0.25">
      <c r="B10048"/>
      <c r="C10048"/>
      <c r="D10048" s="13"/>
      <c r="E10048" s="13"/>
      <c r="K10048" s="23"/>
      <c r="O10048" s="21"/>
      <c r="P10048" s="27"/>
      <c r="Q10048" s="16"/>
      <c r="U10048" s="27"/>
    </row>
    <row r="10049" spans="2:21" x14ac:dyDescent="0.25">
      <c r="B10049"/>
      <c r="C10049"/>
      <c r="D10049" s="13"/>
      <c r="E10049" s="13"/>
      <c r="K10049" s="23"/>
      <c r="O10049" s="21"/>
      <c r="P10049" s="27"/>
      <c r="Q10049" s="16"/>
      <c r="U10049" s="27"/>
    </row>
    <row r="10050" spans="2:21" x14ac:dyDescent="0.25">
      <c r="B10050"/>
      <c r="C10050"/>
      <c r="D10050" s="13"/>
      <c r="E10050" s="13"/>
      <c r="K10050" s="23"/>
      <c r="O10050" s="21"/>
      <c r="P10050" s="27"/>
      <c r="Q10050" s="16"/>
      <c r="U10050" s="27"/>
    </row>
    <row r="10051" spans="2:21" x14ac:dyDescent="0.25">
      <c r="B10051"/>
      <c r="C10051"/>
      <c r="D10051" s="13"/>
      <c r="E10051" s="13"/>
      <c r="K10051" s="23"/>
      <c r="O10051" s="21"/>
      <c r="P10051" s="27"/>
      <c r="Q10051" s="16"/>
      <c r="U10051" s="27"/>
    </row>
    <row r="10052" spans="2:21" x14ac:dyDescent="0.25">
      <c r="B10052"/>
      <c r="C10052"/>
      <c r="D10052" s="13"/>
      <c r="E10052" s="13"/>
      <c r="K10052" s="23"/>
      <c r="O10052" s="21"/>
      <c r="P10052" s="27"/>
      <c r="Q10052" s="16"/>
      <c r="U10052" s="27"/>
    </row>
    <row r="10053" spans="2:21" x14ac:dyDescent="0.25">
      <c r="B10053"/>
      <c r="C10053"/>
      <c r="D10053" s="13"/>
      <c r="E10053" s="13"/>
      <c r="K10053" s="23"/>
      <c r="O10053" s="21"/>
      <c r="P10053" s="27"/>
      <c r="Q10053" s="16"/>
      <c r="U10053" s="27"/>
    </row>
    <row r="10054" spans="2:21" x14ac:dyDescent="0.25">
      <c r="B10054"/>
      <c r="C10054"/>
      <c r="D10054" s="13"/>
      <c r="E10054" s="13"/>
      <c r="K10054" s="23"/>
      <c r="O10054" s="21"/>
      <c r="P10054" s="27"/>
      <c r="Q10054" s="16"/>
      <c r="U10054" s="27"/>
    </row>
    <row r="10055" spans="2:21" x14ac:dyDescent="0.25">
      <c r="B10055"/>
      <c r="C10055"/>
      <c r="D10055" s="13"/>
      <c r="E10055" s="13"/>
      <c r="K10055" s="23"/>
      <c r="O10055" s="21"/>
      <c r="P10055" s="27"/>
      <c r="Q10055" s="16"/>
      <c r="U10055" s="27"/>
    </row>
    <row r="10056" spans="2:21" x14ac:dyDescent="0.25">
      <c r="B10056"/>
      <c r="C10056"/>
      <c r="D10056" s="13"/>
      <c r="E10056" s="13"/>
      <c r="K10056" s="23"/>
      <c r="O10056" s="21"/>
      <c r="P10056" s="27"/>
      <c r="Q10056" s="16"/>
      <c r="U10056" s="27"/>
    </row>
    <row r="10057" spans="2:21" x14ac:dyDescent="0.25">
      <c r="B10057"/>
      <c r="C10057"/>
      <c r="D10057" s="13"/>
      <c r="E10057" s="13"/>
      <c r="K10057" s="23"/>
      <c r="O10057" s="21"/>
      <c r="P10057" s="27"/>
      <c r="Q10057" s="16"/>
      <c r="U10057" s="27"/>
    </row>
    <row r="10058" spans="2:21" x14ac:dyDescent="0.25">
      <c r="B10058"/>
      <c r="C10058"/>
      <c r="D10058" s="13"/>
      <c r="E10058" s="13"/>
      <c r="K10058" s="23"/>
      <c r="O10058" s="21"/>
      <c r="P10058" s="27"/>
      <c r="Q10058" s="16"/>
      <c r="U10058" s="27"/>
    </row>
    <row r="10059" spans="2:21" x14ac:dyDescent="0.25">
      <c r="B10059"/>
      <c r="C10059"/>
      <c r="D10059" s="13"/>
      <c r="E10059" s="13"/>
      <c r="K10059" s="23"/>
      <c r="O10059" s="21"/>
      <c r="P10059" s="27"/>
      <c r="Q10059" s="16"/>
      <c r="U10059" s="27"/>
    </row>
    <row r="10060" spans="2:21" x14ac:dyDescent="0.25">
      <c r="B10060"/>
      <c r="C10060"/>
      <c r="D10060" s="13"/>
      <c r="E10060" s="13"/>
      <c r="K10060" s="23"/>
      <c r="O10060" s="21"/>
      <c r="P10060" s="27"/>
      <c r="Q10060" s="16"/>
      <c r="U10060" s="27"/>
    </row>
    <row r="10061" spans="2:21" x14ac:dyDescent="0.25">
      <c r="B10061"/>
      <c r="C10061"/>
      <c r="D10061" s="13"/>
      <c r="E10061" s="13"/>
      <c r="K10061" s="23"/>
      <c r="O10061" s="21"/>
      <c r="P10061" s="27"/>
      <c r="Q10061" s="16"/>
      <c r="U10061" s="27"/>
    </row>
    <row r="10062" spans="2:21" x14ac:dyDescent="0.25">
      <c r="B10062"/>
      <c r="C10062"/>
      <c r="D10062" s="13"/>
      <c r="E10062" s="13"/>
      <c r="K10062" s="23"/>
      <c r="O10062" s="21"/>
      <c r="P10062" s="27"/>
      <c r="Q10062" s="16"/>
      <c r="U10062" s="27"/>
    </row>
    <row r="10063" spans="2:21" x14ac:dyDescent="0.25">
      <c r="B10063"/>
      <c r="C10063"/>
      <c r="D10063" s="13"/>
      <c r="E10063" s="13"/>
      <c r="K10063" s="23"/>
      <c r="O10063" s="21"/>
      <c r="P10063" s="27"/>
      <c r="Q10063" s="16"/>
      <c r="U10063" s="27"/>
    </row>
    <row r="10064" spans="2:21" x14ac:dyDescent="0.25">
      <c r="B10064"/>
      <c r="C10064"/>
      <c r="D10064" s="13"/>
      <c r="E10064" s="13"/>
      <c r="K10064" s="23"/>
      <c r="O10064" s="21"/>
      <c r="P10064" s="27"/>
      <c r="Q10064" s="16"/>
      <c r="U10064" s="27"/>
    </row>
    <row r="10065" spans="2:21" x14ac:dyDescent="0.25">
      <c r="B10065"/>
      <c r="C10065"/>
      <c r="D10065" s="13"/>
      <c r="E10065" s="13"/>
      <c r="K10065" s="23"/>
      <c r="O10065" s="21"/>
      <c r="P10065" s="27"/>
      <c r="Q10065" s="16"/>
      <c r="U10065" s="27"/>
    </row>
    <row r="10066" spans="2:21" x14ac:dyDescent="0.25">
      <c r="B10066"/>
      <c r="C10066"/>
      <c r="D10066" s="13"/>
      <c r="E10066" s="13"/>
      <c r="K10066" s="23"/>
      <c r="O10066" s="21"/>
      <c r="P10066" s="27"/>
      <c r="Q10066" s="16"/>
      <c r="U10066" s="27"/>
    </row>
    <row r="10067" spans="2:21" x14ac:dyDescent="0.25">
      <c r="B10067"/>
      <c r="C10067"/>
      <c r="D10067" s="13"/>
      <c r="E10067" s="13"/>
      <c r="K10067" s="23"/>
      <c r="O10067" s="21"/>
      <c r="P10067" s="27"/>
      <c r="Q10067" s="16"/>
      <c r="U10067" s="27"/>
    </row>
    <row r="10068" spans="2:21" x14ac:dyDescent="0.25">
      <c r="B10068"/>
      <c r="C10068"/>
      <c r="D10068" s="13"/>
      <c r="E10068" s="13"/>
      <c r="K10068" s="23"/>
      <c r="O10068" s="21"/>
      <c r="P10068" s="27"/>
      <c r="Q10068" s="16"/>
      <c r="U10068" s="27"/>
    </row>
    <row r="10069" spans="2:21" x14ac:dyDescent="0.25">
      <c r="B10069"/>
      <c r="C10069"/>
      <c r="D10069" s="13"/>
      <c r="E10069" s="13"/>
      <c r="K10069" s="23"/>
      <c r="O10069" s="21"/>
      <c r="P10069" s="27"/>
      <c r="Q10069" s="16"/>
      <c r="U10069" s="27"/>
    </row>
    <row r="10070" spans="2:21" x14ac:dyDescent="0.25">
      <c r="B10070"/>
      <c r="C10070"/>
      <c r="D10070" s="13"/>
      <c r="E10070" s="13"/>
      <c r="K10070" s="23"/>
      <c r="O10070" s="21"/>
      <c r="P10070" s="27"/>
      <c r="Q10070" s="16"/>
      <c r="U10070" s="27"/>
    </row>
    <row r="10071" spans="2:21" x14ac:dyDescent="0.25">
      <c r="B10071"/>
      <c r="C10071"/>
      <c r="D10071" s="13"/>
      <c r="E10071" s="13"/>
      <c r="K10071" s="23"/>
      <c r="O10071" s="21"/>
      <c r="P10071" s="27"/>
      <c r="Q10071" s="16"/>
      <c r="U10071" s="27"/>
    </row>
    <row r="10072" spans="2:21" x14ac:dyDescent="0.25">
      <c r="B10072"/>
      <c r="C10072"/>
      <c r="D10072" s="13"/>
      <c r="E10072" s="13"/>
      <c r="K10072" s="23"/>
      <c r="O10072" s="21"/>
      <c r="P10072" s="27"/>
      <c r="Q10072" s="16"/>
      <c r="U10072" s="27"/>
    </row>
    <row r="10073" spans="2:21" x14ac:dyDescent="0.25">
      <c r="B10073"/>
      <c r="C10073"/>
      <c r="D10073" s="13"/>
      <c r="E10073" s="13"/>
      <c r="K10073" s="23"/>
      <c r="O10073" s="21"/>
      <c r="P10073" s="27"/>
      <c r="Q10073" s="16"/>
      <c r="U10073" s="27"/>
    </row>
    <row r="10074" spans="2:21" x14ac:dyDescent="0.25">
      <c r="B10074"/>
      <c r="C10074"/>
      <c r="D10074" s="13"/>
      <c r="E10074" s="13"/>
      <c r="K10074" s="23"/>
      <c r="O10074" s="21"/>
      <c r="P10074" s="27"/>
      <c r="Q10074" s="16"/>
      <c r="U10074" s="27"/>
    </row>
    <row r="10075" spans="2:21" x14ac:dyDescent="0.25">
      <c r="B10075"/>
      <c r="C10075"/>
      <c r="D10075" s="13"/>
      <c r="E10075" s="13"/>
      <c r="K10075" s="23"/>
      <c r="O10075" s="21"/>
      <c r="P10075" s="27"/>
      <c r="Q10075" s="16"/>
      <c r="U10075" s="27"/>
    </row>
    <row r="10076" spans="2:21" x14ac:dyDescent="0.25">
      <c r="B10076"/>
      <c r="C10076"/>
      <c r="D10076" s="13"/>
      <c r="E10076" s="13"/>
      <c r="K10076" s="23"/>
      <c r="O10076" s="21"/>
      <c r="P10076" s="27"/>
      <c r="Q10076" s="16"/>
      <c r="U10076" s="27"/>
    </row>
    <row r="10077" spans="2:21" x14ac:dyDescent="0.25">
      <c r="B10077"/>
      <c r="C10077"/>
      <c r="D10077" s="13"/>
      <c r="E10077" s="13"/>
      <c r="K10077" s="23"/>
      <c r="O10077" s="21"/>
      <c r="P10077" s="27"/>
      <c r="Q10077" s="16"/>
      <c r="U10077" s="27"/>
    </row>
    <row r="10078" spans="2:21" x14ac:dyDescent="0.25">
      <c r="B10078"/>
      <c r="C10078"/>
      <c r="D10078" s="13"/>
      <c r="E10078" s="13"/>
      <c r="K10078" s="23"/>
      <c r="O10078" s="21"/>
      <c r="P10078" s="27"/>
      <c r="Q10078" s="16"/>
      <c r="U10078" s="27"/>
    </row>
    <row r="10079" spans="2:21" x14ac:dyDescent="0.25">
      <c r="B10079"/>
      <c r="C10079"/>
      <c r="D10079" s="13"/>
      <c r="E10079" s="13"/>
      <c r="K10079" s="23"/>
      <c r="O10079" s="21"/>
      <c r="P10079" s="27"/>
      <c r="Q10079" s="16"/>
      <c r="U10079" s="27"/>
    </row>
    <row r="10080" spans="2:21" x14ac:dyDescent="0.25">
      <c r="B10080"/>
      <c r="C10080"/>
      <c r="D10080" s="13"/>
      <c r="E10080" s="13"/>
      <c r="K10080" s="23"/>
      <c r="O10080" s="21"/>
      <c r="P10080" s="27"/>
      <c r="Q10080" s="16"/>
      <c r="U10080" s="27"/>
    </row>
    <row r="10081" spans="2:21" x14ac:dyDescent="0.25">
      <c r="B10081"/>
      <c r="C10081"/>
      <c r="D10081" s="13"/>
      <c r="E10081" s="13"/>
      <c r="K10081" s="23"/>
      <c r="O10081" s="21"/>
      <c r="P10081" s="27"/>
      <c r="Q10081" s="16"/>
      <c r="U10081" s="27"/>
    </row>
    <row r="10082" spans="2:21" x14ac:dyDescent="0.25">
      <c r="B10082"/>
      <c r="C10082"/>
      <c r="D10082" s="13"/>
      <c r="E10082" s="13"/>
      <c r="K10082" s="23"/>
      <c r="O10082" s="21"/>
      <c r="P10082" s="27"/>
      <c r="Q10082" s="16"/>
      <c r="U10082" s="27"/>
    </row>
    <row r="10083" spans="2:21" x14ac:dyDescent="0.25">
      <c r="B10083"/>
      <c r="C10083"/>
      <c r="D10083" s="13"/>
      <c r="E10083" s="13"/>
      <c r="K10083" s="23"/>
      <c r="O10083" s="21"/>
      <c r="P10083" s="27"/>
      <c r="Q10083" s="16"/>
      <c r="U10083" s="27"/>
    </row>
    <row r="10084" spans="2:21" x14ac:dyDescent="0.25">
      <c r="B10084"/>
      <c r="C10084"/>
      <c r="D10084" s="13"/>
      <c r="E10084" s="13"/>
      <c r="K10084" s="23"/>
      <c r="O10084" s="21"/>
      <c r="P10084" s="27"/>
      <c r="Q10084" s="16"/>
      <c r="U10084" s="27"/>
    </row>
    <row r="10085" spans="2:21" x14ac:dyDescent="0.25">
      <c r="B10085"/>
      <c r="C10085"/>
      <c r="D10085" s="13"/>
      <c r="E10085" s="13"/>
      <c r="K10085" s="23"/>
      <c r="O10085" s="21"/>
      <c r="P10085" s="27"/>
      <c r="Q10085" s="16"/>
      <c r="U10085" s="27"/>
    </row>
    <row r="10086" spans="2:21" x14ac:dyDescent="0.25">
      <c r="B10086"/>
      <c r="C10086"/>
      <c r="D10086" s="13"/>
      <c r="E10086" s="13"/>
      <c r="K10086" s="23"/>
      <c r="O10086" s="21"/>
      <c r="P10086" s="27"/>
      <c r="Q10086" s="16"/>
      <c r="U10086" s="27"/>
    </row>
    <row r="10087" spans="2:21" x14ac:dyDescent="0.25">
      <c r="B10087"/>
      <c r="C10087"/>
      <c r="D10087" s="13"/>
      <c r="E10087" s="13"/>
      <c r="K10087" s="23"/>
      <c r="O10087" s="21"/>
      <c r="P10087" s="27"/>
      <c r="Q10087" s="16"/>
      <c r="U10087" s="27"/>
    </row>
    <row r="10088" spans="2:21" x14ac:dyDescent="0.25">
      <c r="B10088"/>
      <c r="C10088"/>
      <c r="D10088" s="13"/>
      <c r="E10088" s="13"/>
      <c r="K10088" s="23"/>
      <c r="O10088" s="21"/>
      <c r="P10088" s="27"/>
      <c r="Q10088" s="16"/>
      <c r="U10088" s="27"/>
    </row>
    <row r="10089" spans="2:21" x14ac:dyDescent="0.25">
      <c r="B10089"/>
      <c r="C10089"/>
      <c r="D10089" s="13"/>
      <c r="E10089" s="13"/>
      <c r="K10089" s="23"/>
      <c r="O10089" s="21"/>
      <c r="P10089" s="27"/>
      <c r="Q10089" s="16"/>
      <c r="U10089" s="27"/>
    </row>
    <row r="10090" spans="2:21" x14ac:dyDescent="0.25">
      <c r="B10090"/>
      <c r="C10090"/>
      <c r="D10090" s="13"/>
      <c r="E10090" s="13"/>
      <c r="K10090" s="23"/>
      <c r="O10090" s="21"/>
      <c r="P10090" s="27"/>
      <c r="Q10090" s="16"/>
      <c r="U10090" s="27"/>
    </row>
    <row r="10091" spans="2:21" x14ac:dyDescent="0.25">
      <c r="B10091"/>
      <c r="C10091"/>
      <c r="D10091" s="13"/>
      <c r="E10091" s="13"/>
      <c r="K10091" s="23"/>
      <c r="O10091" s="21"/>
      <c r="P10091" s="27"/>
      <c r="Q10091" s="16"/>
      <c r="U10091" s="27"/>
    </row>
    <row r="10092" spans="2:21" x14ac:dyDescent="0.25">
      <c r="B10092"/>
      <c r="C10092"/>
      <c r="D10092" s="13"/>
      <c r="E10092" s="13"/>
      <c r="K10092" s="23"/>
      <c r="O10092" s="21"/>
      <c r="P10092" s="27"/>
      <c r="Q10092" s="16"/>
      <c r="U10092" s="27"/>
    </row>
    <row r="10093" spans="2:21" x14ac:dyDescent="0.25">
      <c r="B10093"/>
      <c r="C10093"/>
      <c r="D10093" s="13"/>
      <c r="E10093" s="13"/>
      <c r="K10093" s="23"/>
      <c r="O10093" s="21"/>
      <c r="P10093" s="27"/>
      <c r="Q10093" s="16"/>
      <c r="U10093" s="27"/>
    </row>
    <row r="10094" spans="2:21" x14ac:dyDescent="0.25">
      <c r="B10094"/>
      <c r="C10094"/>
      <c r="D10094" s="13"/>
      <c r="E10094" s="13"/>
      <c r="K10094" s="23"/>
      <c r="O10094" s="21"/>
      <c r="P10094" s="27"/>
      <c r="Q10094" s="16"/>
      <c r="U10094" s="27"/>
    </row>
    <row r="10095" spans="2:21" x14ac:dyDescent="0.25">
      <c r="B10095"/>
      <c r="C10095"/>
      <c r="D10095" s="13"/>
      <c r="E10095" s="13"/>
      <c r="K10095" s="23"/>
      <c r="O10095" s="21"/>
      <c r="P10095" s="27"/>
      <c r="Q10095" s="16"/>
      <c r="U10095" s="27"/>
    </row>
    <row r="10096" spans="2:21" x14ac:dyDescent="0.25">
      <c r="B10096"/>
      <c r="C10096"/>
      <c r="D10096" s="13"/>
      <c r="E10096" s="13"/>
      <c r="K10096" s="23"/>
      <c r="O10096" s="21"/>
      <c r="P10096" s="27"/>
      <c r="Q10096" s="16"/>
      <c r="U10096" s="27"/>
    </row>
    <row r="10097" spans="2:21" x14ac:dyDescent="0.25">
      <c r="B10097"/>
      <c r="C10097"/>
      <c r="D10097" s="13"/>
      <c r="E10097" s="13"/>
      <c r="K10097" s="23"/>
      <c r="O10097" s="21"/>
      <c r="P10097" s="27"/>
      <c r="Q10097" s="16"/>
      <c r="U10097" s="27"/>
    </row>
    <row r="10098" spans="2:21" x14ac:dyDescent="0.25">
      <c r="B10098"/>
      <c r="C10098"/>
      <c r="D10098" s="13"/>
      <c r="E10098" s="13"/>
      <c r="K10098" s="23"/>
      <c r="O10098" s="21"/>
      <c r="P10098" s="27"/>
      <c r="Q10098" s="16"/>
      <c r="U10098" s="27"/>
    </row>
    <row r="10099" spans="2:21" x14ac:dyDescent="0.25">
      <c r="B10099"/>
      <c r="C10099"/>
      <c r="D10099" s="13"/>
      <c r="E10099" s="13"/>
      <c r="K10099" s="23"/>
      <c r="O10099" s="21"/>
      <c r="P10099" s="27"/>
      <c r="Q10099" s="16"/>
      <c r="U10099" s="27"/>
    </row>
    <row r="10100" spans="2:21" x14ac:dyDescent="0.25">
      <c r="B10100"/>
      <c r="C10100"/>
      <c r="D10100" s="13"/>
      <c r="E10100" s="13"/>
      <c r="K10100" s="23"/>
      <c r="O10100" s="21"/>
      <c r="P10100" s="27"/>
      <c r="Q10100" s="16"/>
      <c r="U10100" s="27"/>
    </row>
    <row r="10101" spans="2:21" x14ac:dyDescent="0.25">
      <c r="B10101"/>
      <c r="C10101"/>
      <c r="D10101" s="13"/>
      <c r="E10101" s="13"/>
      <c r="K10101" s="23"/>
      <c r="O10101" s="21"/>
      <c r="P10101" s="27"/>
      <c r="Q10101" s="16"/>
      <c r="U10101" s="27"/>
    </row>
    <row r="10102" spans="2:21" x14ac:dyDescent="0.25">
      <c r="B10102"/>
      <c r="C10102"/>
      <c r="D10102" s="13"/>
      <c r="E10102" s="13"/>
      <c r="K10102" s="23"/>
      <c r="O10102" s="21"/>
      <c r="P10102" s="27"/>
      <c r="Q10102" s="16"/>
      <c r="U10102" s="27"/>
    </row>
    <row r="10103" spans="2:21" x14ac:dyDescent="0.25">
      <c r="B10103"/>
      <c r="C10103"/>
      <c r="D10103" s="13"/>
      <c r="E10103" s="13"/>
      <c r="K10103" s="23"/>
      <c r="O10103" s="21"/>
      <c r="P10103" s="27"/>
      <c r="Q10103" s="16"/>
      <c r="U10103" s="27"/>
    </row>
    <row r="10104" spans="2:21" x14ac:dyDescent="0.25">
      <c r="B10104"/>
      <c r="C10104"/>
      <c r="D10104" s="13"/>
      <c r="E10104" s="13"/>
      <c r="K10104" s="23"/>
      <c r="O10104" s="21"/>
      <c r="P10104" s="27"/>
      <c r="Q10104" s="16"/>
      <c r="U10104" s="27"/>
    </row>
    <row r="10105" spans="2:21" x14ac:dyDescent="0.25">
      <c r="B10105"/>
      <c r="C10105"/>
      <c r="D10105" s="13"/>
      <c r="E10105" s="13"/>
      <c r="K10105" s="23"/>
      <c r="O10105" s="21"/>
      <c r="P10105" s="27"/>
      <c r="Q10105" s="16"/>
      <c r="U10105" s="27"/>
    </row>
    <row r="10106" spans="2:21" x14ac:dyDescent="0.25">
      <c r="B10106"/>
      <c r="C10106"/>
      <c r="D10106" s="13"/>
      <c r="E10106" s="13"/>
      <c r="K10106" s="23"/>
      <c r="O10106" s="21"/>
      <c r="P10106" s="27"/>
      <c r="Q10106" s="16"/>
      <c r="U10106" s="27"/>
    </row>
    <row r="10107" spans="2:21" x14ac:dyDescent="0.25">
      <c r="B10107"/>
      <c r="C10107"/>
      <c r="D10107" s="13"/>
      <c r="E10107" s="13"/>
      <c r="K10107" s="23"/>
      <c r="O10107" s="21"/>
      <c r="P10107" s="27"/>
      <c r="Q10107" s="16"/>
      <c r="U10107" s="27"/>
    </row>
    <row r="10108" spans="2:21" x14ac:dyDescent="0.25">
      <c r="B10108"/>
      <c r="C10108"/>
      <c r="D10108" s="13"/>
      <c r="E10108" s="13"/>
      <c r="K10108" s="23"/>
      <c r="O10108" s="21"/>
      <c r="P10108" s="27"/>
      <c r="Q10108" s="16"/>
      <c r="U10108" s="27"/>
    </row>
    <row r="10109" spans="2:21" x14ac:dyDescent="0.25">
      <c r="B10109"/>
      <c r="C10109"/>
      <c r="D10109" s="13"/>
      <c r="E10109" s="13"/>
      <c r="K10109" s="23"/>
      <c r="O10109" s="21"/>
      <c r="P10109" s="27"/>
      <c r="Q10109" s="16"/>
      <c r="U10109" s="27"/>
    </row>
    <row r="10110" spans="2:21" x14ac:dyDescent="0.25">
      <c r="B10110"/>
      <c r="C10110"/>
      <c r="D10110" s="13"/>
      <c r="E10110" s="13"/>
      <c r="K10110" s="23"/>
      <c r="O10110" s="21"/>
      <c r="P10110" s="27"/>
      <c r="Q10110" s="16"/>
      <c r="U10110" s="27"/>
    </row>
    <row r="10111" spans="2:21" x14ac:dyDescent="0.25">
      <c r="B10111"/>
      <c r="C10111"/>
      <c r="D10111" s="13"/>
      <c r="E10111" s="13"/>
      <c r="K10111" s="23"/>
      <c r="O10111" s="21"/>
      <c r="P10111" s="27"/>
      <c r="Q10111" s="16"/>
      <c r="U10111" s="27"/>
    </row>
    <row r="10112" spans="2:21" x14ac:dyDescent="0.25">
      <c r="B10112"/>
      <c r="C10112"/>
      <c r="D10112" s="13"/>
      <c r="E10112" s="13"/>
      <c r="K10112" s="23"/>
      <c r="O10112" s="21"/>
      <c r="P10112" s="27"/>
      <c r="Q10112" s="16"/>
      <c r="U10112" s="27"/>
    </row>
    <row r="10113" spans="2:21" x14ac:dyDescent="0.25">
      <c r="B10113"/>
      <c r="C10113"/>
      <c r="D10113" s="13"/>
      <c r="E10113" s="13"/>
      <c r="K10113" s="23"/>
      <c r="O10113" s="21"/>
      <c r="P10113" s="27"/>
      <c r="Q10113" s="16"/>
      <c r="U10113" s="27"/>
    </row>
    <row r="10114" spans="2:21" x14ac:dyDescent="0.25">
      <c r="B10114"/>
      <c r="C10114"/>
      <c r="D10114" s="13"/>
      <c r="E10114" s="13"/>
      <c r="K10114" s="23"/>
      <c r="O10114" s="21"/>
      <c r="P10114" s="27"/>
      <c r="Q10114" s="16"/>
      <c r="U10114" s="27"/>
    </row>
    <row r="10115" spans="2:21" x14ac:dyDescent="0.25">
      <c r="B10115"/>
      <c r="C10115"/>
      <c r="D10115" s="13"/>
      <c r="E10115" s="13"/>
      <c r="K10115" s="23"/>
      <c r="O10115" s="21"/>
      <c r="P10115" s="27"/>
      <c r="Q10115" s="16"/>
      <c r="U10115" s="27"/>
    </row>
    <row r="10116" spans="2:21" x14ac:dyDescent="0.25">
      <c r="B10116"/>
      <c r="C10116"/>
      <c r="D10116" s="13"/>
      <c r="E10116" s="13"/>
      <c r="K10116" s="23"/>
      <c r="O10116" s="21"/>
      <c r="P10116" s="27"/>
      <c r="Q10116" s="16"/>
      <c r="U10116" s="27"/>
    </row>
    <row r="10117" spans="2:21" x14ac:dyDescent="0.25">
      <c r="B10117"/>
      <c r="C10117"/>
      <c r="D10117" s="13"/>
      <c r="E10117" s="13"/>
      <c r="K10117" s="23"/>
      <c r="O10117" s="21"/>
      <c r="P10117" s="27"/>
      <c r="Q10117" s="16"/>
      <c r="U10117" s="27"/>
    </row>
    <row r="10118" spans="2:21" x14ac:dyDescent="0.25">
      <c r="B10118"/>
      <c r="C10118"/>
      <c r="D10118" s="13"/>
      <c r="E10118" s="13"/>
      <c r="K10118" s="23"/>
      <c r="O10118" s="21"/>
      <c r="P10118" s="27"/>
      <c r="Q10118" s="16"/>
      <c r="U10118" s="27"/>
    </row>
    <row r="10119" spans="2:21" x14ac:dyDescent="0.25">
      <c r="B10119"/>
      <c r="C10119"/>
      <c r="D10119" s="13"/>
      <c r="E10119" s="13"/>
      <c r="K10119" s="23"/>
      <c r="O10119" s="21"/>
      <c r="P10119" s="27"/>
      <c r="Q10119" s="16"/>
      <c r="U10119" s="27"/>
    </row>
    <row r="10120" spans="2:21" x14ac:dyDescent="0.25">
      <c r="B10120"/>
      <c r="C10120"/>
      <c r="D10120" s="13"/>
      <c r="E10120" s="13"/>
      <c r="K10120" s="23"/>
      <c r="O10120" s="21"/>
      <c r="P10120" s="27"/>
      <c r="Q10120" s="16"/>
      <c r="U10120" s="27"/>
    </row>
    <row r="10121" spans="2:21" x14ac:dyDescent="0.25">
      <c r="B10121"/>
      <c r="C10121"/>
      <c r="D10121" s="13"/>
      <c r="E10121" s="13"/>
      <c r="K10121" s="23"/>
      <c r="O10121" s="21"/>
      <c r="P10121" s="27"/>
      <c r="Q10121" s="16"/>
      <c r="U10121" s="27"/>
    </row>
    <row r="10122" spans="2:21" x14ac:dyDescent="0.25">
      <c r="B10122"/>
      <c r="C10122"/>
      <c r="D10122" s="13"/>
      <c r="E10122" s="13"/>
      <c r="K10122" s="23"/>
      <c r="O10122" s="21"/>
      <c r="P10122" s="27"/>
      <c r="Q10122" s="16"/>
      <c r="U10122" s="27"/>
    </row>
    <row r="10123" spans="2:21" x14ac:dyDescent="0.25">
      <c r="B10123"/>
      <c r="C10123"/>
      <c r="D10123" s="13"/>
      <c r="E10123" s="13"/>
      <c r="K10123" s="23"/>
      <c r="O10123" s="21"/>
      <c r="P10123" s="27"/>
      <c r="Q10123" s="16"/>
      <c r="U10123" s="27"/>
    </row>
    <row r="10124" spans="2:21" x14ac:dyDescent="0.25">
      <c r="B10124"/>
      <c r="C10124"/>
      <c r="D10124" s="13"/>
      <c r="E10124" s="13"/>
      <c r="K10124" s="23"/>
      <c r="O10124" s="21"/>
      <c r="P10124" s="27"/>
      <c r="Q10124" s="16"/>
      <c r="U10124" s="27"/>
    </row>
    <row r="10125" spans="2:21" x14ac:dyDescent="0.25">
      <c r="B10125"/>
      <c r="C10125"/>
      <c r="D10125" s="13"/>
      <c r="E10125" s="13"/>
      <c r="K10125" s="23"/>
      <c r="O10125" s="21"/>
      <c r="P10125" s="27"/>
      <c r="Q10125" s="16"/>
      <c r="U10125" s="27"/>
    </row>
    <row r="10126" spans="2:21" x14ac:dyDescent="0.25">
      <c r="B10126"/>
      <c r="C10126"/>
      <c r="D10126" s="13"/>
      <c r="E10126" s="13"/>
      <c r="K10126" s="23"/>
      <c r="O10126" s="21"/>
      <c r="P10126" s="27"/>
      <c r="Q10126" s="16"/>
      <c r="U10126" s="27"/>
    </row>
    <row r="10127" spans="2:21" x14ac:dyDescent="0.25">
      <c r="B10127"/>
      <c r="C10127"/>
      <c r="D10127" s="13"/>
      <c r="E10127" s="13"/>
      <c r="K10127" s="23"/>
      <c r="O10127" s="21"/>
      <c r="P10127" s="27"/>
      <c r="Q10127" s="16"/>
      <c r="U10127" s="27"/>
    </row>
    <row r="10128" spans="2:21" x14ac:dyDescent="0.25">
      <c r="B10128"/>
      <c r="C10128"/>
      <c r="D10128" s="13"/>
      <c r="E10128" s="13"/>
      <c r="K10128" s="23"/>
      <c r="O10128" s="21"/>
      <c r="P10128" s="27"/>
      <c r="Q10128" s="16"/>
      <c r="U10128" s="27"/>
    </row>
    <row r="10129" spans="2:21" x14ac:dyDescent="0.25">
      <c r="B10129"/>
      <c r="C10129"/>
      <c r="D10129" s="13"/>
      <c r="E10129" s="13"/>
      <c r="K10129" s="23"/>
      <c r="O10129" s="21"/>
      <c r="P10129" s="27"/>
      <c r="Q10129" s="16"/>
      <c r="U10129" s="27"/>
    </row>
    <row r="10130" spans="2:21" x14ac:dyDescent="0.25">
      <c r="B10130"/>
      <c r="C10130"/>
      <c r="D10130" s="13"/>
      <c r="E10130" s="13"/>
      <c r="K10130" s="23"/>
      <c r="O10130" s="21"/>
      <c r="P10130" s="27"/>
      <c r="Q10130" s="16"/>
      <c r="U10130" s="27"/>
    </row>
    <row r="10131" spans="2:21" x14ac:dyDescent="0.25">
      <c r="B10131"/>
      <c r="C10131"/>
      <c r="D10131" s="13"/>
      <c r="E10131" s="13"/>
      <c r="K10131" s="23"/>
      <c r="O10131" s="21"/>
      <c r="P10131" s="27"/>
      <c r="Q10131" s="16"/>
      <c r="U10131" s="27"/>
    </row>
    <row r="10132" spans="2:21" x14ac:dyDescent="0.25">
      <c r="B10132"/>
      <c r="C10132"/>
      <c r="D10132" s="13"/>
      <c r="E10132" s="13"/>
      <c r="K10132" s="23"/>
      <c r="O10132" s="21"/>
      <c r="P10132" s="27"/>
      <c r="Q10132" s="16"/>
      <c r="U10132" s="27"/>
    </row>
    <row r="10133" spans="2:21" x14ac:dyDescent="0.25">
      <c r="B10133"/>
      <c r="C10133"/>
      <c r="D10133" s="13"/>
      <c r="E10133" s="13"/>
      <c r="K10133" s="23"/>
      <c r="O10133" s="21"/>
      <c r="P10133" s="27"/>
      <c r="Q10133" s="16"/>
      <c r="U10133" s="27"/>
    </row>
    <row r="10134" spans="2:21" x14ac:dyDescent="0.25">
      <c r="B10134"/>
      <c r="C10134"/>
      <c r="D10134" s="13"/>
      <c r="E10134" s="13"/>
      <c r="K10134" s="23"/>
      <c r="O10134" s="21"/>
      <c r="P10134" s="27"/>
      <c r="Q10134" s="16"/>
      <c r="U10134" s="27"/>
    </row>
    <row r="10135" spans="2:21" x14ac:dyDescent="0.25">
      <c r="B10135"/>
      <c r="C10135"/>
      <c r="D10135" s="13"/>
      <c r="E10135" s="13"/>
      <c r="K10135" s="23"/>
      <c r="O10135" s="21"/>
      <c r="P10135" s="27"/>
      <c r="Q10135" s="16"/>
      <c r="U10135" s="27"/>
    </row>
    <row r="10136" spans="2:21" x14ac:dyDescent="0.25">
      <c r="B10136"/>
      <c r="C10136"/>
      <c r="D10136" s="13"/>
      <c r="E10136" s="13"/>
      <c r="K10136" s="23"/>
      <c r="O10136" s="21"/>
      <c r="P10136" s="27"/>
      <c r="Q10136" s="16"/>
      <c r="U10136" s="27"/>
    </row>
    <row r="10137" spans="2:21" x14ac:dyDescent="0.25">
      <c r="B10137"/>
      <c r="C10137"/>
      <c r="D10137" s="13"/>
      <c r="E10137" s="13"/>
      <c r="K10137" s="23"/>
      <c r="O10137" s="21"/>
      <c r="P10137" s="27"/>
      <c r="Q10137" s="16"/>
      <c r="U10137" s="27"/>
    </row>
    <row r="10138" spans="2:21" x14ac:dyDescent="0.25">
      <c r="B10138"/>
      <c r="C10138"/>
      <c r="D10138" s="13"/>
      <c r="E10138" s="13"/>
      <c r="K10138" s="23"/>
      <c r="O10138" s="21"/>
      <c r="P10138" s="27"/>
      <c r="Q10138" s="16"/>
      <c r="U10138" s="27"/>
    </row>
    <row r="10139" spans="2:21" x14ac:dyDescent="0.25">
      <c r="B10139"/>
      <c r="C10139"/>
      <c r="D10139" s="13"/>
      <c r="E10139" s="13"/>
      <c r="K10139" s="23"/>
      <c r="O10139" s="21"/>
      <c r="P10139" s="27"/>
      <c r="Q10139" s="16"/>
      <c r="U10139" s="27"/>
    </row>
    <row r="10140" spans="2:21" x14ac:dyDescent="0.25">
      <c r="B10140"/>
      <c r="C10140"/>
      <c r="D10140" s="13"/>
      <c r="E10140" s="13"/>
      <c r="K10140" s="23"/>
      <c r="O10140" s="21"/>
      <c r="P10140" s="27"/>
      <c r="Q10140" s="16"/>
      <c r="U10140" s="27"/>
    </row>
    <row r="10141" spans="2:21" x14ac:dyDescent="0.25">
      <c r="B10141"/>
      <c r="C10141"/>
      <c r="D10141" s="13"/>
      <c r="E10141" s="13"/>
      <c r="K10141" s="23"/>
      <c r="O10141" s="21"/>
      <c r="P10141" s="27"/>
      <c r="Q10141" s="16"/>
      <c r="U10141" s="27"/>
    </row>
    <row r="10142" spans="2:21" x14ac:dyDescent="0.25">
      <c r="B10142"/>
      <c r="C10142"/>
      <c r="D10142" s="13"/>
      <c r="E10142" s="13"/>
      <c r="K10142" s="23"/>
      <c r="O10142" s="21"/>
      <c r="P10142" s="27"/>
      <c r="Q10142" s="16"/>
      <c r="U10142" s="27"/>
    </row>
    <row r="10143" spans="2:21" x14ac:dyDescent="0.25">
      <c r="B10143"/>
      <c r="C10143"/>
      <c r="D10143" s="13"/>
      <c r="E10143" s="13"/>
      <c r="K10143" s="23"/>
      <c r="O10143" s="21"/>
      <c r="P10143" s="27"/>
      <c r="Q10143" s="16"/>
      <c r="U10143" s="27"/>
    </row>
    <row r="10144" spans="2:21" x14ac:dyDescent="0.25">
      <c r="B10144"/>
      <c r="C10144"/>
      <c r="D10144" s="13"/>
      <c r="E10144" s="13"/>
      <c r="K10144" s="23"/>
      <c r="O10144" s="21"/>
      <c r="P10144" s="27"/>
      <c r="Q10144" s="16"/>
      <c r="U10144" s="27"/>
    </row>
    <row r="10145" spans="2:21" x14ac:dyDescent="0.25">
      <c r="B10145"/>
      <c r="C10145"/>
      <c r="D10145" s="13"/>
      <c r="E10145" s="13"/>
      <c r="K10145" s="23"/>
      <c r="O10145" s="21"/>
      <c r="P10145" s="27"/>
      <c r="Q10145" s="16"/>
      <c r="U10145" s="27"/>
    </row>
    <row r="10146" spans="2:21" x14ac:dyDescent="0.25">
      <c r="B10146"/>
      <c r="C10146"/>
      <c r="D10146" s="13"/>
      <c r="E10146" s="13"/>
      <c r="K10146" s="23"/>
      <c r="O10146" s="21"/>
      <c r="P10146" s="27"/>
      <c r="Q10146" s="16"/>
      <c r="U10146" s="27"/>
    </row>
    <row r="10147" spans="2:21" x14ac:dyDescent="0.25">
      <c r="B10147"/>
      <c r="C10147"/>
      <c r="D10147" s="13"/>
      <c r="E10147" s="13"/>
      <c r="K10147" s="23"/>
      <c r="O10147" s="21"/>
      <c r="P10147" s="27"/>
      <c r="Q10147" s="16"/>
      <c r="U10147" s="27"/>
    </row>
    <row r="10148" spans="2:21" x14ac:dyDescent="0.25">
      <c r="B10148"/>
      <c r="C10148"/>
      <c r="D10148" s="13"/>
      <c r="E10148" s="13"/>
      <c r="K10148" s="23"/>
      <c r="O10148" s="21"/>
      <c r="P10148" s="27"/>
      <c r="Q10148" s="16"/>
      <c r="U10148" s="27"/>
    </row>
    <row r="10149" spans="2:21" x14ac:dyDescent="0.25">
      <c r="B10149"/>
      <c r="C10149"/>
      <c r="D10149" s="13"/>
      <c r="E10149" s="13"/>
      <c r="K10149" s="23"/>
      <c r="O10149" s="21"/>
      <c r="P10149" s="27"/>
      <c r="Q10149" s="16"/>
      <c r="U10149" s="27"/>
    </row>
    <row r="10150" spans="2:21" x14ac:dyDescent="0.25">
      <c r="B10150"/>
      <c r="C10150"/>
      <c r="D10150" s="13"/>
      <c r="E10150" s="13"/>
      <c r="K10150" s="23"/>
      <c r="O10150" s="21"/>
      <c r="P10150" s="27"/>
      <c r="Q10150" s="16"/>
      <c r="U10150" s="27"/>
    </row>
    <row r="10151" spans="2:21" x14ac:dyDescent="0.25">
      <c r="B10151"/>
      <c r="C10151"/>
      <c r="D10151" s="13"/>
      <c r="E10151" s="13"/>
      <c r="K10151" s="23"/>
      <c r="O10151" s="21"/>
      <c r="P10151" s="27"/>
      <c r="Q10151" s="16"/>
      <c r="U10151" s="27"/>
    </row>
    <row r="10152" spans="2:21" x14ac:dyDescent="0.25">
      <c r="B10152"/>
      <c r="C10152"/>
      <c r="D10152" s="13"/>
      <c r="E10152" s="13"/>
      <c r="K10152" s="23"/>
      <c r="O10152" s="21"/>
      <c r="P10152" s="27"/>
      <c r="Q10152" s="16"/>
      <c r="U10152" s="27"/>
    </row>
    <row r="10153" spans="2:21" x14ac:dyDescent="0.25">
      <c r="B10153"/>
      <c r="C10153"/>
      <c r="D10153" s="13"/>
      <c r="E10153" s="13"/>
      <c r="K10153" s="23"/>
      <c r="O10153" s="21"/>
      <c r="P10153" s="27"/>
      <c r="Q10153" s="16"/>
      <c r="U10153" s="27"/>
    </row>
    <row r="10154" spans="2:21" x14ac:dyDescent="0.25">
      <c r="B10154"/>
      <c r="C10154"/>
      <c r="D10154" s="13"/>
      <c r="E10154" s="13"/>
      <c r="K10154" s="23"/>
      <c r="O10154" s="21"/>
      <c r="P10154" s="27"/>
      <c r="Q10154" s="16"/>
      <c r="U10154" s="27"/>
    </row>
    <row r="10155" spans="2:21" x14ac:dyDescent="0.25">
      <c r="B10155"/>
      <c r="C10155"/>
      <c r="D10155" s="13"/>
      <c r="E10155" s="13"/>
      <c r="K10155" s="23"/>
      <c r="O10155" s="21"/>
      <c r="P10155" s="27"/>
      <c r="Q10155" s="16"/>
      <c r="U10155" s="27"/>
    </row>
    <row r="10156" spans="2:21" x14ac:dyDescent="0.25">
      <c r="B10156"/>
      <c r="C10156"/>
      <c r="D10156" s="13"/>
      <c r="E10156" s="13"/>
      <c r="K10156" s="23"/>
      <c r="O10156" s="21"/>
      <c r="P10156" s="27"/>
      <c r="Q10156" s="16"/>
      <c r="U10156" s="27"/>
    </row>
    <row r="10157" spans="2:21" x14ac:dyDescent="0.25">
      <c r="B10157"/>
      <c r="C10157"/>
      <c r="D10157" s="13"/>
      <c r="E10157" s="13"/>
      <c r="K10157" s="23"/>
      <c r="O10157" s="21"/>
      <c r="P10157" s="27"/>
      <c r="Q10157" s="16"/>
      <c r="U10157" s="27"/>
    </row>
    <row r="10158" spans="2:21" x14ac:dyDescent="0.25">
      <c r="B10158"/>
      <c r="C10158"/>
      <c r="D10158" s="13"/>
      <c r="E10158" s="13"/>
      <c r="K10158" s="23"/>
      <c r="O10158" s="21"/>
      <c r="P10158" s="27"/>
      <c r="Q10158" s="16"/>
      <c r="U10158" s="27"/>
    </row>
    <row r="10159" spans="2:21" x14ac:dyDescent="0.25">
      <c r="B10159"/>
      <c r="C10159"/>
      <c r="D10159" s="13"/>
      <c r="E10159" s="13"/>
      <c r="K10159" s="23"/>
      <c r="O10159" s="21"/>
      <c r="P10159" s="27"/>
      <c r="Q10159" s="16"/>
      <c r="U10159" s="27"/>
    </row>
    <row r="10160" spans="2:21" x14ac:dyDescent="0.25">
      <c r="B10160"/>
      <c r="C10160"/>
      <c r="D10160" s="13"/>
      <c r="E10160" s="13"/>
      <c r="K10160" s="23"/>
      <c r="O10160" s="21"/>
      <c r="P10160" s="27"/>
      <c r="Q10160" s="16"/>
      <c r="U10160" s="27"/>
    </row>
    <row r="10161" spans="2:21" x14ac:dyDescent="0.25">
      <c r="B10161"/>
      <c r="C10161"/>
      <c r="D10161" s="13"/>
      <c r="E10161" s="13"/>
      <c r="K10161" s="23"/>
      <c r="O10161" s="21"/>
      <c r="P10161" s="27"/>
      <c r="Q10161" s="16"/>
      <c r="U10161" s="27"/>
    </row>
    <row r="10162" spans="2:21" x14ac:dyDescent="0.25">
      <c r="B10162"/>
      <c r="C10162"/>
      <c r="D10162" s="13"/>
      <c r="E10162" s="13"/>
      <c r="K10162" s="23"/>
      <c r="O10162" s="21"/>
      <c r="P10162" s="27"/>
      <c r="Q10162" s="16"/>
      <c r="U10162" s="27"/>
    </row>
    <row r="10163" spans="2:21" x14ac:dyDescent="0.25">
      <c r="B10163"/>
      <c r="C10163"/>
      <c r="D10163" s="13"/>
      <c r="E10163" s="13"/>
      <c r="K10163" s="23"/>
      <c r="O10163" s="21"/>
      <c r="P10163" s="27"/>
      <c r="Q10163" s="16"/>
      <c r="U10163" s="27"/>
    </row>
    <row r="10164" spans="2:21" x14ac:dyDescent="0.25">
      <c r="B10164"/>
      <c r="C10164"/>
      <c r="D10164" s="13"/>
      <c r="E10164" s="13"/>
      <c r="K10164" s="23"/>
      <c r="O10164" s="21"/>
      <c r="P10164" s="27"/>
      <c r="Q10164" s="16"/>
      <c r="U10164" s="27"/>
    </row>
    <row r="10165" spans="2:21" x14ac:dyDescent="0.25">
      <c r="B10165"/>
      <c r="C10165"/>
      <c r="D10165" s="13"/>
      <c r="E10165" s="13"/>
      <c r="K10165" s="23"/>
      <c r="O10165" s="21"/>
      <c r="P10165" s="27"/>
      <c r="Q10165" s="16"/>
      <c r="U10165" s="27"/>
    </row>
    <row r="10166" spans="2:21" x14ac:dyDescent="0.25">
      <c r="B10166"/>
      <c r="C10166"/>
      <c r="D10166" s="13"/>
      <c r="E10166" s="13"/>
      <c r="K10166" s="23"/>
      <c r="O10166" s="21"/>
      <c r="P10166" s="27"/>
      <c r="Q10166" s="16"/>
      <c r="U10166" s="27"/>
    </row>
    <row r="10167" spans="2:21" x14ac:dyDescent="0.25">
      <c r="B10167"/>
      <c r="C10167"/>
      <c r="D10167" s="13"/>
      <c r="E10167" s="13"/>
      <c r="K10167" s="23"/>
      <c r="O10167" s="21"/>
      <c r="P10167" s="27"/>
      <c r="Q10167" s="16"/>
      <c r="U10167" s="27"/>
    </row>
    <row r="10168" spans="2:21" x14ac:dyDescent="0.25">
      <c r="B10168"/>
      <c r="C10168"/>
      <c r="D10168" s="13"/>
      <c r="E10168" s="13"/>
      <c r="K10168" s="23"/>
      <c r="O10168" s="21"/>
      <c r="P10168" s="27"/>
      <c r="Q10168" s="16"/>
      <c r="U10168" s="27"/>
    </row>
    <row r="10169" spans="2:21" x14ac:dyDescent="0.25">
      <c r="B10169"/>
      <c r="C10169"/>
      <c r="D10169" s="13"/>
      <c r="E10169" s="13"/>
      <c r="K10169" s="23"/>
      <c r="O10169" s="21"/>
      <c r="P10169" s="27"/>
      <c r="Q10169" s="16"/>
      <c r="U10169" s="27"/>
    </row>
    <row r="10170" spans="2:21" x14ac:dyDescent="0.25">
      <c r="B10170"/>
      <c r="C10170"/>
      <c r="D10170" s="13"/>
      <c r="E10170" s="13"/>
      <c r="K10170" s="23"/>
      <c r="O10170" s="21"/>
      <c r="P10170" s="27"/>
      <c r="Q10170" s="16"/>
      <c r="U10170" s="27"/>
    </row>
    <row r="10171" spans="2:21" x14ac:dyDescent="0.25">
      <c r="B10171"/>
      <c r="C10171"/>
      <c r="D10171" s="13"/>
      <c r="E10171" s="13"/>
      <c r="K10171" s="23"/>
      <c r="O10171" s="21"/>
      <c r="P10171" s="27"/>
      <c r="Q10171" s="16"/>
      <c r="U10171" s="27"/>
    </row>
    <row r="10172" spans="2:21" x14ac:dyDescent="0.25">
      <c r="B10172"/>
      <c r="C10172"/>
      <c r="D10172" s="13"/>
      <c r="E10172" s="13"/>
      <c r="K10172" s="23"/>
      <c r="O10172" s="21"/>
      <c r="P10172" s="27"/>
      <c r="Q10172" s="16"/>
      <c r="U10172" s="27"/>
    </row>
    <row r="10173" spans="2:21" x14ac:dyDescent="0.25">
      <c r="B10173"/>
      <c r="C10173"/>
      <c r="D10173" s="13"/>
      <c r="E10173" s="13"/>
      <c r="K10173" s="23"/>
      <c r="O10173" s="21"/>
      <c r="P10173" s="27"/>
      <c r="Q10173" s="16"/>
      <c r="U10173" s="27"/>
    </row>
    <row r="10174" spans="2:21" x14ac:dyDescent="0.25">
      <c r="B10174"/>
      <c r="C10174"/>
      <c r="D10174" s="13"/>
      <c r="E10174" s="13"/>
      <c r="K10174" s="23"/>
      <c r="O10174" s="21"/>
      <c r="P10174" s="27"/>
      <c r="Q10174" s="16"/>
      <c r="U10174" s="27"/>
    </row>
    <row r="10175" spans="2:21" x14ac:dyDescent="0.25">
      <c r="B10175"/>
      <c r="C10175"/>
      <c r="D10175" s="13"/>
      <c r="E10175" s="13"/>
      <c r="K10175" s="23"/>
      <c r="O10175" s="21"/>
      <c r="P10175" s="27"/>
      <c r="Q10175" s="16"/>
      <c r="U10175" s="27"/>
    </row>
    <row r="10176" spans="2:21" x14ac:dyDescent="0.25">
      <c r="B10176"/>
      <c r="C10176"/>
      <c r="D10176" s="13"/>
      <c r="E10176" s="13"/>
      <c r="K10176" s="23"/>
      <c r="O10176" s="21"/>
      <c r="P10176" s="27"/>
      <c r="Q10176" s="16"/>
      <c r="U10176" s="27"/>
    </row>
    <row r="10177" spans="2:21" x14ac:dyDescent="0.25">
      <c r="B10177"/>
      <c r="C10177"/>
      <c r="D10177" s="13"/>
      <c r="E10177" s="13"/>
      <c r="K10177" s="23"/>
      <c r="O10177" s="21"/>
      <c r="P10177" s="27"/>
      <c r="Q10177" s="16"/>
      <c r="U10177" s="27"/>
    </row>
    <row r="10178" spans="2:21" x14ac:dyDescent="0.25">
      <c r="B10178"/>
      <c r="C10178"/>
      <c r="D10178" s="13"/>
      <c r="E10178" s="13"/>
      <c r="K10178" s="23"/>
      <c r="O10178" s="21"/>
      <c r="P10178" s="27"/>
      <c r="Q10178" s="16"/>
      <c r="U10178" s="27"/>
    </row>
    <row r="10179" spans="2:21" x14ac:dyDescent="0.25">
      <c r="B10179"/>
      <c r="C10179"/>
      <c r="D10179" s="13"/>
      <c r="E10179" s="13"/>
      <c r="K10179" s="23"/>
      <c r="O10179" s="21"/>
      <c r="P10179" s="27"/>
      <c r="Q10179" s="16"/>
      <c r="U10179" s="27"/>
    </row>
    <row r="10180" spans="2:21" x14ac:dyDescent="0.25">
      <c r="B10180"/>
      <c r="C10180"/>
      <c r="D10180" s="13"/>
      <c r="E10180" s="13"/>
      <c r="K10180" s="23"/>
      <c r="O10180" s="21"/>
      <c r="P10180" s="27"/>
      <c r="Q10180" s="16"/>
      <c r="U10180" s="27"/>
    </row>
    <row r="10181" spans="2:21" x14ac:dyDescent="0.25">
      <c r="B10181"/>
      <c r="C10181"/>
      <c r="D10181" s="13"/>
      <c r="E10181" s="13"/>
      <c r="K10181" s="23"/>
      <c r="O10181" s="21"/>
      <c r="P10181" s="27"/>
      <c r="Q10181" s="16"/>
      <c r="U10181" s="27"/>
    </row>
    <row r="10182" spans="2:21" x14ac:dyDescent="0.25">
      <c r="B10182"/>
      <c r="C10182"/>
      <c r="D10182" s="13"/>
      <c r="E10182" s="13"/>
      <c r="K10182" s="23"/>
      <c r="O10182" s="21"/>
      <c r="P10182" s="27"/>
      <c r="Q10182" s="16"/>
      <c r="U10182" s="27"/>
    </row>
    <row r="10183" spans="2:21" x14ac:dyDescent="0.25">
      <c r="B10183"/>
      <c r="C10183"/>
      <c r="D10183" s="13"/>
      <c r="E10183" s="13"/>
      <c r="K10183" s="23"/>
      <c r="O10183" s="21"/>
      <c r="P10183" s="27"/>
      <c r="Q10183" s="16"/>
      <c r="U10183" s="27"/>
    </row>
    <row r="10184" spans="2:21" x14ac:dyDescent="0.25">
      <c r="B10184"/>
      <c r="C10184"/>
      <c r="D10184" s="13"/>
      <c r="E10184" s="13"/>
      <c r="K10184" s="23"/>
      <c r="O10184" s="21"/>
      <c r="P10184" s="27"/>
      <c r="Q10184" s="16"/>
      <c r="U10184" s="27"/>
    </row>
    <row r="10185" spans="2:21" x14ac:dyDescent="0.25">
      <c r="B10185"/>
      <c r="C10185"/>
      <c r="D10185" s="13"/>
      <c r="E10185" s="13"/>
      <c r="K10185" s="23"/>
      <c r="O10185" s="21"/>
      <c r="P10185" s="27"/>
      <c r="Q10185" s="16"/>
      <c r="U10185" s="27"/>
    </row>
    <row r="10186" spans="2:21" x14ac:dyDescent="0.25">
      <c r="B10186"/>
      <c r="C10186"/>
      <c r="D10186" s="13"/>
      <c r="E10186" s="13"/>
      <c r="K10186" s="23"/>
      <c r="O10186" s="21"/>
      <c r="P10186" s="27"/>
      <c r="Q10186" s="16"/>
      <c r="U10186" s="27"/>
    </row>
    <row r="10187" spans="2:21" x14ac:dyDescent="0.25">
      <c r="B10187"/>
      <c r="C10187"/>
      <c r="D10187" s="13"/>
      <c r="E10187" s="13"/>
      <c r="K10187" s="23"/>
      <c r="O10187" s="21"/>
      <c r="P10187" s="27"/>
      <c r="Q10187" s="16"/>
      <c r="U10187" s="27"/>
    </row>
    <row r="10188" spans="2:21" x14ac:dyDescent="0.25">
      <c r="B10188"/>
      <c r="C10188"/>
      <c r="D10188" s="13"/>
      <c r="E10188" s="13"/>
      <c r="K10188" s="23"/>
      <c r="O10188" s="21"/>
      <c r="P10188" s="27"/>
      <c r="Q10188" s="16"/>
      <c r="U10188" s="27"/>
    </row>
    <row r="10189" spans="2:21" x14ac:dyDescent="0.25">
      <c r="B10189"/>
      <c r="C10189"/>
      <c r="D10189" s="13"/>
      <c r="E10189" s="13"/>
      <c r="K10189" s="23"/>
      <c r="O10189" s="21"/>
      <c r="P10189" s="27"/>
      <c r="Q10189" s="16"/>
      <c r="U10189" s="27"/>
    </row>
    <row r="10190" spans="2:21" x14ac:dyDescent="0.25">
      <c r="B10190"/>
      <c r="C10190"/>
      <c r="D10190" s="13"/>
      <c r="E10190" s="13"/>
      <c r="K10190" s="23"/>
      <c r="O10190" s="21"/>
      <c r="P10190" s="27"/>
      <c r="Q10190" s="16"/>
      <c r="U10190" s="27"/>
    </row>
    <row r="10191" spans="2:21" x14ac:dyDescent="0.25">
      <c r="B10191"/>
      <c r="C10191"/>
      <c r="D10191" s="13"/>
      <c r="E10191" s="13"/>
      <c r="K10191" s="23"/>
      <c r="O10191" s="21"/>
      <c r="P10191" s="27"/>
      <c r="Q10191" s="16"/>
      <c r="U10191" s="27"/>
    </row>
    <row r="10192" spans="2:21" x14ac:dyDescent="0.25">
      <c r="B10192"/>
      <c r="C10192"/>
      <c r="D10192" s="13"/>
      <c r="E10192" s="13"/>
      <c r="K10192" s="23"/>
      <c r="O10192" s="21"/>
      <c r="P10192" s="27"/>
      <c r="Q10192" s="16"/>
      <c r="U10192" s="27"/>
    </row>
    <row r="10193" spans="2:21" x14ac:dyDescent="0.25">
      <c r="B10193"/>
      <c r="C10193"/>
      <c r="D10193" s="13"/>
      <c r="E10193" s="13"/>
      <c r="K10193" s="23"/>
      <c r="O10193" s="21"/>
      <c r="P10193" s="27"/>
      <c r="Q10193" s="16"/>
      <c r="U10193" s="27"/>
    </row>
    <row r="10194" spans="2:21" x14ac:dyDescent="0.25">
      <c r="B10194"/>
      <c r="C10194"/>
      <c r="D10194" s="13"/>
      <c r="E10194" s="13"/>
      <c r="K10194" s="23"/>
      <c r="O10194" s="21"/>
      <c r="P10194" s="27"/>
      <c r="Q10194" s="16"/>
      <c r="U10194" s="27"/>
    </row>
    <row r="10195" spans="2:21" x14ac:dyDescent="0.25">
      <c r="B10195"/>
      <c r="C10195"/>
      <c r="D10195" s="13"/>
      <c r="E10195" s="13"/>
      <c r="K10195" s="23"/>
      <c r="O10195" s="21"/>
      <c r="P10195" s="27"/>
      <c r="Q10195" s="16"/>
      <c r="U10195" s="27"/>
    </row>
    <row r="10196" spans="2:21" x14ac:dyDescent="0.25">
      <c r="B10196"/>
      <c r="C10196"/>
      <c r="D10196" s="13"/>
      <c r="E10196" s="13"/>
      <c r="K10196" s="23"/>
      <c r="O10196" s="21"/>
      <c r="P10196" s="27"/>
      <c r="Q10196" s="16"/>
      <c r="U10196" s="27"/>
    </row>
    <row r="10197" spans="2:21" x14ac:dyDescent="0.25">
      <c r="B10197"/>
      <c r="C10197"/>
      <c r="D10197" s="13"/>
      <c r="E10197" s="13"/>
      <c r="K10197" s="23"/>
      <c r="O10197" s="21"/>
      <c r="P10197" s="27"/>
      <c r="Q10197" s="16"/>
      <c r="U10197" s="27"/>
    </row>
    <row r="10198" spans="2:21" x14ac:dyDescent="0.25">
      <c r="B10198"/>
      <c r="C10198"/>
      <c r="D10198" s="13"/>
      <c r="E10198" s="13"/>
      <c r="K10198" s="23"/>
      <c r="O10198" s="21"/>
      <c r="P10198" s="27"/>
      <c r="Q10198" s="16"/>
      <c r="U10198" s="27"/>
    </row>
    <row r="10199" spans="2:21" x14ac:dyDescent="0.25">
      <c r="B10199"/>
      <c r="C10199"/>
      <c r="D10199" s="13"/>
      <c r="E10199" s="13"/>
      <c r="K10199" s="23"/>
      <c r="O10199" s="21"/>
      <c r="P10199" s="27"/>
      <c r="Q10199" s="16"/>
      <c r="U10199" s="27"/>
    </row>
    <row r="10200" spans="2:21" x14ac:dyDescent="0.25">
      <c r="B10200"/>
      <c r="C10200"/>
      <c r="D10200" s="13"/>
      <c r="E10200" s="13"/>
      <c r="K10200" s="23"/>
      <c r="O10200" s="21"/>
      <c r="P10200" s="27"/>
      <c r="Q10200" s="16"/>
      <c r="U10200" s="27"/>
    </row>
    <row r="10201" spans="2:21" x14ac:dyDescent="0.25">
      <c r="B10201"/>
      <c r="C10201"/>
      <c r="D10201" s="13"/>
      <c r="E10201" s="13"/>
      <c r="K10201" s="23"/>
      <c r="O10201" s="21"/>
      <c r="P10201" s="27"/>
      <c r="Q10201" s="16"/>
      <c r="U10201" s="27"/>
    </row>
    <row r="10202" spans="2:21" x14ac:dyDescent="0.25">
      <c r="B10202"/>
      <c r="C10202"/>
      <c r="D10202" s="13"/>
      <c r="E10202" s="13"/>
      <c r="K10202" s="23"/>
      <c r="O10202" s="21"/>
      <c r="P10202" s="27"/>
      <c r="Q10202" s="16"/>
      <c r="U10202" s="27"/>
    </row>
    <row r="10203" spans="2:21" x14ac:dyDescent="0.25">
      <c r="B10203"/>
      <c r="C10203"/>
      <c r="D10203" s="13"/>
      <c r="E10203" s="13"/>
      <c r="K10203" s="23"/>
      <c r="O10203" s="21"/>
      <c r="P10203" s="27"/>
      <c r="Q10203" s="16"/>
      <c r="U10203" s="27"/>
    </row>
    <row r="10204" spans="2:21" x14ac:dyDescent="0.25">
      <c r="B10204"/>
      <c r="C10204"/>
      <c r="D10204" s="13"/>
      <c r="E10204" s="13"/>
      <c r="K10204" s="23"/>
      <c r="O10204" s="21"/>
      <c r="P10204" s="27"/>
      <c r="Q10204" s="16"/>
      <c r="U10204" s="27"/>
    </row>
    <row r="10205" spans="2:21" x14ac:dyDescent="0.25">
      <c r="B10205"/>
      <c r="C10205"/>
      <c r="D10205" s="13"/>
      <c r="E10205" s="13"/>
      <c r="K10205" s="23"/>
      <c r="O10205" s="21"/>
      <c r="P10205" s="27"/>
      <c r="Q10205" s="16"/>
      <c r="U10205" s="27"/>
    </row>
    <row r="10206" spans="2:21" x14ac:dyDescent="0.25">
      <c r="B10206"/>
      <c r="C10206"/>
      <c r="D10206" s="13"/>
      <c r="E10206" s="13"/>
      <c r="K10206" s="23"/>
      <c r="O10206" s="21"/>
      <c r="P10206" s="27"/>
      <c r="Q10206" s="16"/>
      <c r="U10206" s="27"/>
    </row>
    <row r="10207" spans="2:21" x14ac:dyDescent="0.25">
      <c r="B10207"/>
      <c r="C10207"/>
      <c r="D10207" s="13"/>
      <c r="E10207" s="13"/>
      <c r="K10207" s="23"/>
      <c r="O10207" s="21"/>
      <c r="P10207" s="27"/>
      <c r="Q10207" s="16"/>
      <c r="U10207" s="27"/>
    </row>
    <row r="10208" spans="2:21" x14ac:dyDescent="0.25">
      <c r="B10208"/>
      <c r="C10208"/>
      <c r="D10208" s="13"/>
      <c r="E10208" s="13"/>
      <c r="K10208" s="23"/>
      <c r="O10208" s="21"/>
      <c r="P10208" s="27"/>
      <c r="Q10208" s="16"/>
      <c r="U10208" s="27"/>
    </row>
    <row r="10209" spans="2:21" x14ac:dyDescent="0.25">
      <c r="B10209"/>
      <c r="C10209"/>
      <c r="D10209" s="13"/>
      <c r="E10209" s="13"/>
      <c r="K10209" s="23"/>
      <c r="O10209" s="21"/>
      <c r="P10209" s="27"/>
      <c r="Q10209" s="16"/>
      <c r="U10209" s="27"/>
    </row>
    <row r="10210" spans="2:21" x14ac:dyDescent="0.25">
      <c r="B10210"/>
      <c r="C10210"/>
      <c r="D10210" s="13"/>
      <c r="E10210" s="13"/>
      <c r="K10210" s="23"/>
      <c r="O10210" s="21"/>
      <c r="P10210" s="27"/>
      <c r="Q10210" s="16"/>
      <c r="U10210" s="27"/>
    </row>
    <row r="10211" spans="2:21" x14ac:dyDescent="0.25">
      <c r="B10211"/>
      <c r="C10211"/>
      <c r="D10211" s="13"/>
      <c r="E10211" s="13"/>
      <c r="K10211" s="23"/>
      <c r="O10211" s="21"/>
      <c r="P10211" s="27"/>
      <c r="Q10211" s="16"/>
      <c r="U10211" s="27"/>
    </row>
    <row r="10212" spans="2:21" x14ac:dyDescent="0.25">
      <c r="B10212"/>
      <c r="C10212"/>
      <c r="D10212" s="13"/>
      <c r="E10212" s="13"/>
      <c r="K10212" s="23"/>
      <c r="O10212" s="21"/>
      <c r="P10212" s="27"/>
      <c r="Q10212" s="16"/>
      <c r="U10212" s="27"/>
    </row>
    <row r="10213" spans="2:21" x14ac:dyDescent="0.25">
      <c r="B10213"/>
      <c r="C10213"/>
      <c r="D10213" s="13"/>
      <c r="E10213" s="13"/>
      <c r="K10213" s="23"/>
      <c r="O10213" s="21"/>
      <c r="P10213" s="27"/>
      <c r="Q10213" s="16"/>
      <c r="U10213" s="27"/>
    </row>
    <row r="10214" spans="2:21" x14ac:dyDescent="0.25">
      <c r="B10214"/>
      <c r="C10214"/>
      <c r="D10214" s="13"/>
      <c r="E10214" s="13"/>
      <c r="K10214" s="23"/>
      <c r="O10214" s="21"/>
      <c r="P10214" s="27"/>
      <c r="Q10214" s="16"/>
      <c r="U10214" s="27"/>
    </row>
    <row r="10215" spans="2:21" x14ac:dyDescent="0.25">
      <c r="B10215"/>
      <c r="C10215"/>
      <c r="D10215" s="13"/>
      <c r="E10215" s="13"/>
      <c r="K10215" s="23"/>
      <c r="O10215" s="21"/>
      <c r="P10215" s="27"/>
      <c r="Q10215" s="16"/>
      <c r="U10215" s="27"/>
    </row>
    <row r="10216" spans="2:21" x14ac:dyDescent="0.25">
      <c r="B10216"/>
      <c r="C10216"/>
      <c r="D10216" s="13"/>
      <c r="E10216" s="13"/>
      <c r="K10216" s="23"/>
      <c r="O10216" s="21"/>
      <c r="P10216" s="27"/>
      <c r="Q10216" s="16"/>
      <c r="U10216" s="27"/>
    </row>
    <row r="10217" spans="2:21" x14ac:dyDescent="0.25">
      <c r="B10217"/>
      <c r="C10217"/>
      <c r="D10217" s="13"/>
      <c r="E10217" s="13"/>
      <c r="K10217" s="23"/>
      <c r="O10217" s="21"/>
      <c r="P10217" s="27"/>
      <c r="Q10217" s="16"/>
      <c r="U10217" s="27"/>
    </row>
    <row r="10218" spans="2:21" x14ac:dyDescent="0.25">
      <c r="B10218"/>
      <c r="C10218"/>
      <c r="D10218" s="13"/>
      <c r="E10218" s="13"/>
      <c r="K10218" s="23"/>
      <c r="O10218" s="21"/>
      <c r="P10218" s="27"/>
      <c r="Q10218" s="16"/>
      <c r="U10218" s="27"/>
    </row>
    <row r="10219" spans="2:21" x14ac:dyDescent="0.25">
      <c r="B10219"/>
      <c r="C10219"/>
      <c r="D10219" s="13"/>
      <c r="E10219" s="13"/>
      <c r="K10219" s="23"/>
      <c r="O10219" s="21"/>
      <c r="P10219" s="27"/>
      <c r="Q10219" s="16"/>
      <c r="U10219" s="27"/>
    </row>
    <row r="10220" spans="2:21" x14ac:dyDescent="0.25">
      <c r="B10220"/>
      <c r="C10220"/>
      <c r="D10220" s="13"/>
      <c r="E10220" s="13"/>
      <c r="K10220" s="23"/>
      <c r="O10220" s="21"/>
      <c r="P10220" s="27"/>
      <c r="Q10220" s="16"/>
      <c r="U10220" s="27"/>
    </row>
    <row r="10221" spans="2:21" x14ac:dyDescent="0.25">
      <c r="B10221"/>
      <c r="C10221"/>
      <c r="D10221" s="13"/>
      <c r="E10221" s="13"/>
      <c r="K10221" s="23"/>
      <c r="O10221" s="21"/>
      <c r="P10221" s="27"/>
      <c r="Q10221" s="16"/>
      <c r="U10221" s="27"/>
    </row>
    <row r="10222" spans="2:21" x14ac:dyDescent="0.25">
      <c r="B10222"/>
      <c r="C10222"/>
      <c r="D10222" s="13"/>
      <c r="E10222" s="13"/>
      <c r="K10222" s="23"/>
      <c r="O10222" s="21"/>
      <c r="P10222" s="27"/>
      <c r="Q10222" s="16"/>
      <c r="U10222" s="27"/>
    </row>
    <row r="10223" spans="2:21" x14ac:dyDescent="0.25">
      <c r="B10223"/>
      <c r="C10223"/>
      <c r="D10223" s="13"/>
      <c r="E10223" s="13"/>
      <c r="K10223" s="23"/>
      <c r="O10223" s="21"/>
      <c r="P10223" s="27"/>
      <c r="Q10223" s="16"/>
      <c r="U10223" s="27"/>
    </row>
    <row r="10224" spans="2:21" x14ac:dyDescent="0.25">
      <c r="B10224"/>
      <c r="C10224"/>
      <c r="D10224" s="13"/>
      <c r="E10224" s="13"/>
      <c r="K10224" s="23"/>
      <c r="O10224" s="21"/>
      <c r="P10224" s="27"/>
      <c r="Q10224" s="16"/>
      <c r="U10224" s="27"/>
    </row>
    <row r="10225" spans="2:21" x14ac:dyDescent="0.25">
      <c r="B10225"/>
      <c r="C10225"/>
      <c r="D10225" s="13"/>
      <c r="E10225" s="13"/>
      <c r="K10225" s="23"/>
      <c r="O10225" s="21"/>
      <c r="P10225" s="27"/>
      <c r="Q10225" s="16"/>
      <c r="U10225" s="27"/>
    </row>
    <row r="10226" spans="2:21" x14ac:dyDescent="0.25">
      <c r="B10226"/>
      <c r="C10226"/>
      <c r="D10226" s="13"/>
      <c r="E10226" s="13"/>
      <c r="K10226" s="23"/>
      <c r="O10226" s="21"/>
      <c r="P10226" s="27"/>
      <c r="Q10226" s="16"/>
      <c r="U10226" s="27"/>
    </row>
    <row r="10227" spans="2:21" x14ac:dyDescent="0.25">
      <c r="B10227"/>
      <c r="C10227"/>
      <c r="D10227" s="13"/>
      <c r="E10227" s="13"/>
      <c r="K10227" s="23"/>
      <c r="O10227" s="21"/>
      <c r="P10227" s="27"/>
      <c r="Q10227" s="16"/>
      <c r="U10227" s="27"/>
    </row>
    <row r="10228" spans="2:21" x14ac:dyDescent="0.25">
      <c r="B10228"/>
      <c r="C10228"/>
      <c r="D10228" s="13"/>
      <c r="E10228" s="13"/>
      <c r="K10228" s="23"/>
      <c r="O10228" s="21"/>
      <c r="P10228" s="27"/>
      <c r="Q10228" s="16"/>
      <c r="U10228" s="27"/>
    </row>
    <row r="10229" spans="2:21" x14ac:dyDescent="0.25">
      <c r="B10229"/>
      <c r="C10229"/>
      <c r="D10229" s="13"/>
      <c r="E10229" s="13"/>
      <c r="K10229" s="23"/>
      <c r="O10229" s="21"/>
      <c r="P10229" s="27"/>
      <c r="Q10229" s="16"/>
      <c r="U10229" s="27"/>
    </row>
    <row r="10230" spans="2:21" x14ac:dyDescent="0.25">
      <c r="B10230"/>
      <c r="C10230"/>
      <c r="D10230" s="13"/>
      <c r="E10230" s="13"/>
      <c r="K10230" s="23"/>
      <c r="O10230" s="21"/>
      <c r="P10230" s="27"/>
      <c r="Q10230" s="16"/>
      <c r="U10230" s="27"/>
    </row>
    <row r="10231" spans="2:21" x14ac:dyDescent="0.25">
      <c r="B10231"/>
      <c r="C10231"/>
      <c r="D10231" s="13"/>
      <c r="E10231" s="13"/>
      <c r="K10231" s="23"/>
      <c r="O10231" s="21"/>
      <c r="P10231" s="27"/>
      <c r="Q10231" s="16"/>
      <c r="U10231" s="27"/>
    </row>
    <row r="10232" spans="2:21" x14ac:dyDescent="0.25">
      <c r="B10232"/>
      <c r="C10232"/>
      <c r="D10232" s="13"/>
      <c r="E10232" s="13"/>
      <c r="K10232" s="23"/>
      <c r="O10232" s="21"/>
      <c r="P10232" s="27"/>
      <c r="Q10232" s="16"/>
      <c r="U10232" s="27"/>
    </row>
    <row r="10233" spans="2:21" x14ac:dyDescent="0.25">
      <c r="B10233"/>
      <c r="C10233"/>
      <c r="D10233" s="13"/>
      <c r="E10233" s="13"/>
      <c r="K10233" s="23"/>
      <c r="O10233" s="21"/>
      <c r="P10233" s="27"/>
      <c r="Q10233" s="16"/>
      <c r="U10233" s="27"/>
    </row>
    <row r="10234" spans="2:21" x14ac:dyDescent="0.25">
      <c r="B10234"/>
      <c r="C10234"/>
      <c r="D10234" s="13"/>
      <c r="E10234" s="13"/>
      <c r="K10234" s="23"/>
      <c r="O10234" s="21"/>
      <c r="P10234" s="27"/>
      <c r="Q10234" s="16"/>
      <c r="U10234" s="27"/>
    </row>
    <row r="10235" spans="2:21" x14ac:dyDescent="0.25">
      <c r="B10235"/>
      <c r="C10235"/>
      <c r="D10235" s="13"/>
      <c r="E10235" s="13"/>
      <c r="K10235" s="23"/>
      <c r="O10235" s="21"/>
      <c r="P10235" s="27"/>
      <c r="Q10235" s="16"/>
      <c r="U10235" s="27"/>
    </row>
    <row r="10236" spans="2:21" x14ac:dyDescent="0.25">
      <c r="B10236"/>
      <c r="C10236"/>
      <c r="D10236" s="13"/>
      <c r="E10236" s="13"/>
      <c r="K10236" s="23"/>
      <c r="O10236" s="21"/>
      <c r="P10236" s="27"/>
      <c r="Q10236" s="16"/>
      <c r="U10236" s="27"/>
    </row>
    <row r="10237" spans="2:21" x14ac:dyDescent="0.25">
      <c r="B10237"/>
      <c r="C10237"/>
      <c r="D10237" s="13"/>
      <c r="E10237" s="13"/>
      <c r="K10237" s="23"/>
      <c r="O10237" s="21"/>
      <c r="P10237" s="27"/>
      <c r="Q10237" s="16"/>
      <c r="U10237" s="27"/>
    </row>
    <row r="10238" spans="2:21" x14ac:dyDescent="0.25">
      <c r="B10238"/>
      <c r="C10238"/>
      <c r="D10238" s="13"/>
      <c r="E10238" s="13"/>
      <c r="K10238" s="23"/>
      <c r="O10238" s="21"/>
      <c r="P10238" s="27"/>
      <c r="Q10238" s="16"/>
      <c r="U10238" s="27"/>
    </row>
    <row r="10239" spans="2:21" x14ac:dyDescent="0.25">
      <c r="B10239"/>
      <c r="C10239"/>
      <c r="D10239" s="13"/>
      <c r="E10239" s="13"/>
      <c r="K10239" s="23"/>
      <c r="O10239" s="21"/>
      <c r="P10239" s="27"/>
      <c r="Q10239" s="16"/>
      <c r="U10239" s="27"/>
    </row>
    <row r="10240" spans="2:21" x14ac:dyDescent="0.25">
      <c r="B10240"/>
      <c r="C10240"/>
      <c r="D10240" s="13"/>
      <c r="E10240" s="13"/>
      <c r="K10240" s="23"/>
      <c r="O10240" s="21"/>
      <c r="P10240" s="27"/>
      <c r="Q10240" s="16"/>
      <c r="U10240" s="27"/>
    </row>
    <row r="10241" spans="2:21" x14ac:dyDescent="0.25">
      <c r="B10241"/>
      <c r="C10241"/>
      <c r="D10241" s="13"/>
      <c r="E10241" s="13"/>
      <c r="K10241" s="23"/>
      <c r="O10241" s="21"/>
      <c r="P10241" s="27"/>
      <c r="Q10241" s="16"/>
      <c r="U10241" s="27"/>
    </row>
    <row r="10242" spans="2:21" x14ac:dyDescent="0.25">
      <c r="B10242"/>
      <c r="C10242"/>
      <c r="D10242" s="13"/>
      <c r="E10242" s="13"/>
      <c r="K10242" s="23"/>
      <c r="O10242" s="21"/>
      <c r="P10242" s="27"/>
      <c r="Q10242" s="16"/>
      <c r="U10242" s="27"/>
    </row>
    <row r="10243" spans="2:21" x14ac:dyDescent="0.25">
      <c r="B10243"/>
      <c r="C10243"/>
      <c r="D10243" s="13"/>
      <c r="E10243" s="13"/>
      <c r="K10243" s="23"/>
      <c r="O10243" s="21"/>
      <c r="P10243" s="27"/>
      <c r="Q10243" s="16"/>
      <c r="U10243" s="27"/>
    </row>
    <row r="10244" spans="2:21" x14ac:dyDescent="0.25">
      <c r="B10244"/>
      <c r="C10244"/>
      <c r="D10244" s="13"/>
      <c r="E10244" s="13"/>
      <c r="K10244" s="23"/>
      <c r="O10244" s="21"/>
      <c r="P10244" s="27"/>
      <c r="Q10244" s="16"/>
      <c r="U10244" s="27"/>
    </row>
    <row r="10245" spans="2:21" x14ac:dyDescent="0.25">
      <c r="B10245"/>
      <c r="C10245"/>
      <c r="D10245" s="13"/>
      <c r="E10245" s="13"/>
      <c r="K10245" s="23"/>
      <c r="O10245" s="21"/>
      <c r="P10245" s="27"/>
      <c r="Q10245" s="16"/>
      <c r="U10245" s="27"/>
    </row>
    <row r="10246" spans="2:21" x14ac:dyDescent="0.25">
      <c r="B10246"/>
      <c r="C10246"/>
      <c r="D10246" s="13"/>
      <c r="E10246" s="13"/>
      <c r="K10246" s="23"/>
      <c r="O10246" s="21"/>
      <c r="P10246" s="27"/>
      <c r="Q10246" s="16"/>
      <c r="U10246" s="27"/>
    </row>
    <row r="10247" spans="2:21" x14ac:dyDescent="0.25">
      <c r="B10247"/>
      <c r="C10247"/>
      <c r="D10247" s="13"/>
      <c r="E10247" s="13"/>
      <c r="K10247" s="23"/>
      <c r="O10247" s="21"/>
      <c r="P10247" s="27"/>
      <c r="Q10247" s="16"/>
      <c r="U10247" s="27"/>
    </row>
    <row r="10248" spans="2:21" x14ac:dyDescent="0.25">
      <c r="B10248"/>
      <c r="C10248"/>
      <c r="D10248" s="13"/>
      <c r="E10248" s="13"/>
      <c r="K10248" s="23"/>
      <c r="O10248" s="21"/>
      <c r="P10248" s="27"/>
      <c r="Q10248" s="16"/>
      <c r="U10248" s="27"/>
    </row>
    <row r="10249" spans="2:21" x14ac:dyDescent="0.25">
      <c r="B10249"/>
      <c r="C10249"/>
      <c r="D10249" s="13"/>
      <c r="E10249" s="13"/>
      <c r="K10249" s="23"/>
      <c r="O10249" s="21"/>
      <c r="P10249" s="27"/>
      <c r="Q10249" s="16"/>
      <c r="U10249" s="27"/>
    </row>
    <row r="10250" spans="2:21" x14ac:dyDescent="0.25">
      <c r="B10250"/>
      <c r="C10250"/>
      <c r="D10250" s="13"/>
      <c r="E10250" s="13"/>
      <c r="K10250" s="23"/>
      <c r="O10250" s="21"/>
      <c r="P10250" s="27"/>
      <c r="Q10250" s="16"/>
      <c r="U10250" s="27"/>
    </row>
    <row r="10251" spans="2:21" x14ac:dyDescent="0.25">
      <c r="B10251"/>
      <c r="C10251"/>
      <c r="D10251" s="13"/>
      <c r="E10251" s="13"/>
      <c r="K10251" s="23"/>
      <c r="O10251" s="21"/>
      <c r="P10251" s="27"/>
      <c r="Q10251" s="16"/>
      <c r="U10251" s="27"/>
    </row>
    <row r="10252" spans="2:21" x14ac:dyDescent="0.25">
      <c r="B10252"/>
      <c r="C10252"/>
      <c r="D10252" s="13"/>
      <c r="E10252" s="13"/>
      <c r="K10252" s="23"/>
      <c r="O10252" s="21"/>
      <c r="P10252" s="27"/>
      <c r="Q10252" s="16"/>
      <c r="U10252" s="27"/>
    </row>
    <row r="10253" spans="2:21" x14ac:dyDescent="0.25">
      <c r="B10253"/>
      <c r="C10253"/>
      <c r="D10253" s="13"/>
      <c r="E10253" s="13"/>
      <c r="K10253" s="23"/>
      <c r="O10253" s="21"/>
      <c r="P10253" s="27"/>
      <c r="Q10253" s="16"/>
      <c r="U10253" s="27"/>
    </row>
    <row r="10254" spans="2:21" x14ac:dyDescent="0.25">
      <c r="B10254"/>
      <c r="C10254"/>
      <c r="D10254" s="13"/>
      <c r="E10254" s="13"/>
      <c r="K10254" s="23"/>
      <c r="O10254" s="21"/>
      <c r="P10254" s="27"/>
      <c r="Q10254" s="16"/>
      <c r="U10254" s="27"/>
    </row>
    <row r="10255" spans="2:21" x14ac:dyDescent="0.25">
      <c r="B10255"/>
      <c r="C10255"/>
      <c r="D10255" s="13"/>
      <c r="E10255" s="13"/>
      <c r="K10255" s="23"/>
      <c r="O10255" s="21"/>
      <c r="P10255" s="27"/>
      <c r="Q10255" s="16"/>
      <c r="U10255" s="27"/>
    </row>
    <row r="10256" spans="2:21" x14ac:dyDescent="0.25">
      <c r="B10256"/>
      <c r="C10256"/>
      <c r="D10256" s="13"/>
      <c r="E10256" s="13"/>
      <c r="K10256" s="23"/>
      <c r="O10256" s="21"/>
      <c r="P10256" s="27"/>
      <c r="Q10256" s="16"/>
      <c r="U10256" s="27"/>
    </row>
    <row r="10257" spans="2:21" x14ac:dyDescent="0.25">
      <c r="B10257"/>
      <c r="C10257"/>
      <c r="D10257" s="13"/>
      <c r="E10257" s="13"/>
      <c r="K10257" s="23"/>
      <c r="O10257" s="21"/>
      <c r="P10257" s="27"/>
      <c r="Q10257" s="16"/>
      <c r="U10257" s="27"/>
    </row>
    <row r="10258" spans="2:21" x14ac:dyDescent="0.25">
      <c r="B10258"/>
      <c r="C10258"/>
      <c r="D10258" s="13"/>
      <c r="E10258" s="13"/>
      <c r="K10258" s="23"/>
      <c r="O10258" s="21"/>
      <c r="P10258" s="27"/>
      <c r="Q10258" s="16"/>
      <c r="U10258" s="27"/>
    </row>
    <row r="10259" spans="2:21" x14ac:dyDescent="0.25">
      <c r="B10259"/>
      <c r="C10259"/>
      <c r="D10259" s="13"/>
      <c r="E10259" s="13"/>
      <c r="K10259" s="23"/>
      <c r="O10259" s="21"/>
      <c r="P10259" s="27"/>
      <c r="Q10259" s="16"/>
      <c r="U10259" s="27"/>
    </row>
    <row r="10260" spans="2:21" x14ac:dyDescent="0.25">
      <c r="B10260"/>
      <c r="C10260"/>
      <c r="D10260" s="13"/>
      <c r="E10260" s="13"/>
      <c r="K10260" s="23"/>
      <c r="O10260" s="21"/>
      <c r="P10260" s="27"/>
      <c r="Q10260" s="16"/>
      <c r="U10260" s="27"/>
    </row>
    <row r="10261" spans="2:21" x14ac:dyDescent="0.25">
      <c r="B10261"/>
      <c r="C10261"/>
      <c r="D10261" s="13"/>
      <c r="E10261" s="13"/>
      <c r="K10261" s="23"/>
      <c r="O10261" s="21"/>
      <c r="P10261" s="27"/>
      <c r="Q10261" s="16"/>
      <c r="U10261" s="27"/>
    </row>
    <row r="10262" spans="2:21" x14ac:dyDescent="0.25">
      <c r="B10262"/>
      <c r="C10262"/>
      <c r="D10262" s="13"/>
      <c r="E10262" s="13"/>
      <c r="K10262" s="23"/>
      <c r="O10262" s="21"/>
      <c r="P10262" s="27"/>
      <c r="Q10262" s="16"/>
      <c r="U10262" s="27"/>
    </row>
    <row r="10263" spans="2:21" x14ac:dyDescent="0.25">
      <c r="B10263"/>
      <c r="C10263"/>
      <c r="D10263" s="13"/>
      <c r="E10263" s="13"/>
      <c r="K10263" s="23"/>
      <c r="O10263" s="21"/>
      <c r="P10263" s="27"/>
      <c r="Q10263" s="16"/>
      <c r="U10263" s="27"/>
    </row>
    <row r="10264" spans="2:21" x14ac:dyDescent="0.25">
      <c r="B10264"/>
      <c r="C10264"/>
      <c r="D10264" s="13"/>
      <c r="E10264" s="13"/>
      <c r="K10264" s="23"/>
      <c r="O10264" s="21"/>
      <c r="P10264" s="27"/>
      <c r="Q10264" s="16"/>
      <c r="U10264" s="27"/>
    </row>
    <row r="10265" spans="2:21" x14ac:dyDescent="0.25">
      <c r="B10265"/>
      <c r="C10265"/>
      <c r="D10265" s="13"/>
      <c r="E10265" s="13"/>
      <c r="K10265" s="23"/>
      <c r="O10265" s="21"/>
      <c r="P10265" s="27"/>
      <c r="Q10265" s="16"/>
      <c r="U10265" s="27"/>
    </row>
    <row r="10266" spans="2:21" x14ac:dyDescent="0.25">
      <c r="B10266"/>
      <c r="C10266"/>
      <c r="D10266" s="13"/>
      <c r="E10266" s="13"/>
      <c r="K10266" s="23"/>
      <c r="O10266" s="21"/>
      <c r="P10266" s="27"/>
      <c r="Q10266" s="16"/>
      <c r="U10266" s="27"/>
    </row>
    <row r="10267" spans="2:21" x14ac:dyDescent="0.25">
      <c r="B10267"/>
      <c r="C10267"/>
      <c r="D10267" s="13"/>
      <c r="E10267" s="13"/>
      <c r="K10267" s="23"/>
      <c r="O10267" s="21"/>
      <c r="P10267" s="27"/>
      <c r="Q10267" s="16"/>
      <c r="U10267" s="27"/>
    </row>
    <row r="10268" spans="2:21" x14ac:dyDescent="0.25">
      <c r="B10268"/>
      <c r="C10268"/>
      <c r="D10268" s="13"/>
      <c r="E10268" s="13"/>
      <c r="K10268" s="23"/>
      <c r="O10268" s="21"/>
      <c r="P10268" s="27"/>
      <c r="Q10268" s="16"/>
      <c r="U10268" s="27"/>
    </row>
    <row r="10269" spans="2:21" x14ac:dyDescent="0.25">
      <c r="B10269"/>
      <c r="C10269"/>
      <c r="D10269" s="13"/>
      <c r="E10269" s="13"/>
      <c r="K10269" s="23"/>
      <c r="O10269" s="21"/>
      <c r="P10269" s="27"/>
      <c r="Q10269" s="16"/>
      <c r="U10269" s="27"/>
    </row>
    <row r="10270" spans="2:21" x14ac:dyDescent="0.25">
      <c r="B10270"/>
      <c r="C10270"/>
      <c r="D10270" s="13"/>
      <c r="E10270" s="13"/>
      <c r="K10270" s="23"/>
      <c r="O10270" s="21"/>
      <c r="P10270" s="27"/>
      <c r="Q10270" s="16"/>
      <c r="U10270" s="27"/>
    </row>
    <row r="10271" spans="2:21" x14ac:dyDescent="0.25">
      <c r="B10271"/>
      <c r="C10271"/>
      <c r="D10271" s="13"/>
      <c r="E10271" s="13"/>
      <c r="K10271" s="23"/>
      <c r="O10271" s="21"/>
      <c r="P10271" s="27"/>
      <c r="Q10271" s="16"/>
      <c r="U10271" s="27"/>
    </row>
    <row r="10272" spans="2:21" x14ac:dyDescent="0.25">
      <c r="B10272"/>
      <c r="C10272"/>
      <c r="D10272" s="13"/>
      <c r="E10272" s="13"/>
      <c r="K10272" s="23"/>
      <c r="O10272" s="21"/>
      <c r="P10272" s="27"/>
      <c r="Q10272" s="16"/>
      <c r="U10272" s="27"/>
    </row>
    <row r="10273" spans="2:21" x14ac:dyDescent="0.25">
      <c r="B10273"/>
      <c r="C10273"/>
      <c r="D10273" s="13"/>
      <c r="E10273" s="13"/>
      <c r="K10273" s="23"/>
      <c r="O10273" s="21"/>
      <c r="P10273" s="27"/>
      <c r="Q10273" s="16"/>
      <c r="U10273" s="27"/>
    </row>
    <row r="10274" spans="2:21" x14ac:dyDescent="0.25">
      <c r="B10274"/>
      <c r="C10274"/>
      <c r="D10274" s="13"/>
      <c r="E10274" s="13"/>
      <c r="K10274" s="23"/>
      <c r="O10274" s="21"/>
      <c r="P10274" s="27"/>
      <c r="Q10274" s="16"/>
      <c r="U10274" s="27"/>
    </row>
    <row r="10275" spans="2:21" x14ac:dyDescent="0.25">
      <c r="B10275"/>
      <c r="C10275"/>
      <c r="D10275" s="13"/>
      <c r="E10275" s="13"/>
      <c r="K10275" s="23"/>
      <c r="O10275" s="21"/>
      <c r="P10275" s="27"/>
      <c r="Q10275" s="16"/>
      <c r="U10275" s="27"/>
    </row>
    <row r="10276" spans="2:21" x14ac:dyDescent="0.25">
      <c r="B10276"/>
      <c r="C10276"/>
      <c r="D10276" s="13"/>
      <c r="E10276" s="13"/>
      <c r="K10276" s="23"/>
      <c r="O10276" s="21"/>
      <c r="P10276" s="27"/>
      <c r="Q10276" s="16"/>
      <c r="U10276" s="27"/>
    </row>
    <row r="10277" spans="2:21" x14ac:dyDescent="0.25">
      <c r="B10277"/>
      <c r="C10277"/>
      <c r="D10277" s="13"/>
      <c r="E10277" s="13"/>
      <c r="K10277" s="23"/>
      <c r="O10277" s="21"/>
      <c r="P10277" s="27"/>
      <c r="Q10277" s="16"/>
      <c r="U10277" s="27"/>
    </row>
    <row r="10278" spans="2:21" x14ac:dyDescent="0.25">
      <c r="B10278"/>
      <c r="C10278"/>
      <c r="D10278" s="13"/>
      <c r="E10278" s="13"/>
      <c r="K10278" s="23"/>
      <c r="O10278" s="21"/>
      <c r="P10278" s="27"/>
      <c r="Q10278" s="16"/>
      <c r="U10278" s="27"/>
    </row>
    <row r="10279" spans="2:21" x14ac:dyDescent="0.25">
      <c r="B10279"/>
      <c r="C10279"/>
      <c r="D10279" s="13"/>
      <c r="E10279" s="13"/>
      <c r="K10279" s="23"/>
      <c r="O10279" s="21"/>
      <c r="P10279" s="27"/>
      <c r="Q10279" s="16"/>
      <c r="U10279" s="27"/>
    </row>
    <row r="10280" spans="2:21" x14ac:dyDescent="0.25">
      <c r="B10280"/>
      <c r="C10280"/>
      <c r="D10280" s="13"/>
      <c r="E10280" s="13"/>
      <c r="K10280" s="23"/>
      <c r="O10280" s="21"/>
      <c r="P10280" s="27"/>
      <c r="Q10280" s="16"/>
      <c r="U10280" s="27"/>
    </row>
    <row r="10281" spans="2:21" x14ac:dyDescent="0.25">
      <c r="B10281"/>
      <c r="C10281"/>
      <c r="D10281" s="13"/>
      <c r="E10281" s="13"/>
      <c r="K10281" s="23"/>
      <c r="O10281" s="21"/>
      <c r="P10281" s="27"/>
      <c r="Q10281" s="16"/>
      <c r="U10281" s="27"/>
    </row>
    <row r="10282" spans="2:21" x14ac:dyDescent="0.25">
      <c r="B10282"/>
      <c r="C10282"/>
      <c r="D10282" s="13"/>
      <c r="E10282" s="13"/>
      <c r="K10282" s="23"/>
      <c r="O10282" s="21"/>
      <c r="P10282" s="27"/>
      <c r="Q10282" s="16"/>
      <c r="U10282" s="27"/>
    </row>
    <row r="10283" spans="2:21" x14ac:dyDescent="0.25">
      <c r="B10283"/>
      <c r="C10283"/>
      <c r="D10283" s="13"/>
      <c r="E10283" s="13"/>
      <c r="K10283" s="23"/>
      <c r="O10283" s="21"/>
      <c r="P10283" s="27"/>
      <c r="Q10283" s="16"/>
      <c r="U10283" s="27"/>
    </row>
    <row r="10284" spans="2:21" x14ac:dyDescent="0.25">
      <c r="B10284"/>
      <c r="C10284"/>
      <c r="D10284" s="13"/>
      <c r="E10284" s="13"/>
      <c r="K10284" s="23"/>
      <c r="O10284" s="21"/>
      <c r="P10284" s="27"/>
      <c r="Q10284" s="16"/>
      <c r="U10284" s="27"/>
    </row>
    <row r="10285" spans="2:21" x14ac:dyDescent="0.25">
      <c r="B10285"/>
      <c r="C10285"/>
      <c r="D10285" s="13"/>
      <c r="E10285" s="13"/>
      <c r="K10285" s="23"/>
      <c r="O10285" s="21"/>
      <c r="P10285" s="27"/>
      <c r="Q10285" s="16"/>
      <c r="U10285" s="27"/>
    </row>
    <row r="10286" spans="2:21" x14ac:dyDescent="0.25">
      <c r="B10286"/>
      <c r="C10286"/>
      <c r="D10286" s="13"/>
      <c r="E10286" s="13"/>
      <c r="K10286" s="23"/>
      <c r="O10286" s="21"/>
      <c r="P10286" s="27"/>
      <c r="Q10286" s="16"/>
      <c r="U10286" s="27"/>
    </row>
    <row r="10287" spans="2:21" x14ac:dyDescent="0.25">
      <c r="B10287"/>
      <c r="C10287"/>
      <c r="D10287" s="13"/>
      <c r="E10287" s="13"/>
      <c r="K10287" s="23"/>
      <c r="O10287" s="21"/>
      <c r="P10287" s="27"/>
      <c r="Q10287" s="16"/>
      <c r="U10287" s="27"/>
    </row>
    <row r="10288" spans="2:21" x14ac:dyDescent="0.25">
      <c r="B10288"/>
      <c r="C10288"/>
      <c r="D10288" s="13"/>
      <c r="E10288" s="13"/>
      <c r="K10288" s="23"/>
      <c r="O10288" s="21"/>
      <c r="P10288" s="27"/>
      <c r="Q10288" s="16"/>
      <c r="U10288" s="27"/>
    </row>
    <row r="10289" spans="2:21" x14ac:dyDescent="0.25">
      <c r="B10289"/>
      <c r="C10289"/>
      <c r="D10289" s="13"/>
      <c r="E10289" s="13"/>
      <c r="K10289" s="23"/>
      <c r="O10289" s="21"/>
      <c r="P10289" s="27"/>
      <c r="Q10289" s="16"/>
      <c r="U10289" s="27"/>
    </row>
    <row r="10290" spans="2:21" x14ac:dyDescent="0.25">
      <c r="B10290"/>
      <c r="C10290"/>
      <c r="D10290" s="13"/>
      <c r="E10290" s="13"/>
      <c r="K10290" s="23"/>
      <c r="O10290" s="21"/>
      <c r="P10290" s="27"/>
      <c r="Q10290" s="16"/>
      <c r="U10290" s="27"/>
    </row>
    <row r="10291" spans="2:21" x14ac:dyDescent="0.25">
      <c r="B10291"/>
      <c r="C10291"/>
      <c r="D10291" s="13"/>
      <c r="E10291" s="13"/>
      <c r="K10291" s="23"/>
      <c r="O10291" s="21"/>
      <c r="P10291" s="27"/>
      <c r="Q10291" s="16"/>
      <c r="U10291" s="27"/>
    </row>
    <row r="10292" spans="2:21" x14ac:dyDescent="0.25">
      <c r="B10292"/>
      <c r="C10292"/>
      <c r="D10292" s="13"/>
      <c r="E10292" s="13"/>
      <c r="K10292" s="23"/>
      <c r="O10292" s="21"/>
      <c r="P10292" s="27"/>
      <c r="Q10292" s="16"/>
      <c r="U10292" s="27"/>
    </row>
    <row r="10293" spans="2:21" x14ac:dyDescent="0.25">
      <c r="B10293"/>
      <c r="C10293"/>
      <c r="D10293" s="13"/>
      <c r="E10293" s="13"/>
      <c r="K10293" s="23"/>
      <c r="O10293" s="21"/>
      <c r="P10293" s="27"/>
      <c r="Q10293" s="16"/>
      <c r="U10293" s="27"/>
    </row>
    <row r="10294" spans="2:21" x14ac:dyDescent="0.25">
      <c r="B10294"/>
      <c r="C10294"/>
      <c r="D10294" s="13"/>
      <c r="E10294" s="13"/>
      <c r="K10294" s="23"/>
      <c r="O10294" s="21"/>
      <c r="P10294" s="27"/>
      <c r="Q10294" s="16"/>
      <c r="U10294" s="27"/>
    </row>
    <row r="10295" spans="2:21" x14ac:dyDescent="0.25">
      <c r="B10295"/>
      <c r="C10295"/>
      <c r="D10295" s="13"/>
      <c r="E10295" s="13"/>
      <c r="K10295" s="23"/>
      <c r="O10295" s="21"/>
      <c r="P10295" s="27"/>
      <c r="Q10295" s="16"/>
      <c r="U10295" s="27"/>
    </row>
    <row r="10296" spans="2:21" x14ac:dyDescent="0.25">
      <c r="B10296"/>
      <c r="C10296"/>
      <c r="D10296" s="13"/>
      <c r="E10296" s="13"/>
      <c r="K10296" s="23"/>
      <c r="O10296" s="21"/>
      <c r="P10296" s="27"/>
      <c r="Q10296" s="16"/>
      <c r="U10296" s="27"/>
    </row>
    <row r="10297" spans="2:21" x14ac:dyDescent="0.25">
      <c r="B10297"/>
      <c r="C10297"/>
      <c r="D10297" s="13"/>
      <c r="E10297" s="13"/>
      <c r="K10297" s="23"/>
      <c r="O10297" s="21"/>
      <c r="P10297" s="27"/>
      <c r="Q10297" s="16"/>
      <c r="U10297" s="27"/>
    </row>
    <row r="10298" spans="2:21" x14ac:dyDescent="0.25">
      <c r="B10298"/>
      <c r="C10298"/>
      <c r="D10298" s="13"/>
      <c r="E10298" s="13"/>
      <c r="K10298" s="23"/>
      <c r="O10298" s="21"/>
      <c r="P10298" s="27"/>
      <c r="Q10298" s="16"/>
      <c r="U10298" s="27"/>
    </row>
    <row r="10299" spans="2:21" x14ac:dyDescent="0.25">
      <c r="B10299"/>
      <c r="C10299"/>
      <c r="D10299" s="13"/>
      <c r="E10299" s="13"/>
      <c r="K10299" s="23"/>
      <c r="O10299" s="21"/>
      <c r="P10299" s="27"/>
      <c r="Q10299" s="16"/>
      <c r="U10299" s="27"/>
    </row>
    <row r="10300" spans="2:21" x14ac:dyDescent="0.25">
      <c r="B10300"/>
      <c r="C10300"/>
      <c r="D10300" s="13"/>
      <c r="E10300" s="13"/>
      <c r="K10300" s="23"/>
      <c r="O10300" s="21"/>
      <c r="P10300" s="27"/>
      <c r="Q10300" s="16"/>
      <c r="U10300" s="27"/>
    </row>
    <row r="10301" spans="2:21" x14ac:dyDescent="0.25">
      <c r="B10301"/>
      <c r="C10301"/>
      <c r="D10301" s="13"/>
      <c r="E10301" s="13"/>
      <c r="K10301" s="23"/>
      <c r="O10301" s="21"/>
      <c r="P10301" s="27"/>
      <c r="Q10301" s="16"/>
      <c r="U10301" s="27"/>
    </row>
    <row r="10302" spans="2:21" x14ac:dyDescent="0.25">
      <c r="B10302"/>
      <c r="C10302"/>
      <c r="D10302" s="13"/>
      <c r="E10302" s="13"/>
      <c r="K10302" s="23"/>
      <c r="O10302" s="21"/>
      <c r="P10302" s="27"/>
      <c r="Q10302" s="16"/>
      <c r="U10302" s="27"/>
    </row>
    <row r="10303" spans="2:21" x14ac:dyDescent="0.25">
      <c r="B10303"/>
      <c r="C10303"/>
      <c r="D10303" s="13"/>
      <c r="E10303" s="13"/>
      <c r="K10303" s="23"/>
      <c r="O10303" s="21"/>
      <c r="P10303" s="27"/>
      <c r="Q10303" s="16"/>
      <c r="U10303" s="27"/>
    </row>
    <row r="10304" spans="2:21" x14ac:dyDescent="0.25">
      <c r="B10304"/>
      <c r="C10304"/>
      <c r="D10304" s="13"/>
      <c r="E10304" s="13"/>
      <c r="K10304" s="23"/>
      <c r="O10304" s="21"/>
      <c r="P10304" s="27"/>
      <c r="Q10304" s="16"/>
      <c r="U10304" s="27"/>
    </row>
    <row r="10305" spans="2:21" x14ac:dyDescent="0.25">
      <c r="B10305"/>
      <c r="C10305"/>
      <c r="D10305" s="13"/>
      <c r="E10305" s="13"/>
      <c r="K10305" s="23"/>
      <c r="O10305" s="21"/>
      <c r="P10305" s="27"/>
      <c r="Q10305" s="16"/>
      <c r="U10305" s="27"/>
    </row>
    <row r="10306" spans="2:21" x14ac:dyDescent="0.25">
      <c r="B10306"/>
      <c r="C10306"/>
      <c r="D10306" s="13"/>
      <c r="E10306" s="13"/>
      <c r="K10306" s="23"/>
      <c r="O10306" s="21"/>
      <c r="P10306" s="27"/>
      <c r="Q10306" s="16"/>
      <c r="U10306" s="27"/>
    </row>
    <row r="10307" spans="2:21" x14ac:dyDescent="0.25">
      <c r="B10307"/>
      <c r="C10307"/>
      <c r="D10307" s="13"/>
      <c r="E10307" s="13"/>
      <c r="K10307" s="23"/>
      <c r="O10307" s="21"/>
      <c r="P10307" s="27"/>
      <c r="Q10307" s="16"/>
      <c r="U10307" s="27"/>
    </row>
    <row r="10308" spans="2:21" x14ac:dyDescent="0.25">
      <c r="B10308"/>
      <c r="C10308"/>
      <c r="D10308" s="13"/>
      <c r="E10308" s="13"/>
      <c r="K10308" s="23"/>
      <c r="O10308" s="21"/>
      <c r="P10308" s="27"/>
      <c r="Q10308" s="16"/>
      <c r="U10308" s="27"/>
    </row>
    <row r="10309" spans="2:21" x14ac:dyDescent="0.25">
      <c r="B10309"/>
      <c r="C10309"/>
      <c r="D10309" s="13"/>
      <c r="E10309" s="13"/>
      <c r="K10309" s="23"/>
      <c r="O10309" s="21"/>
      <c r="P10309" s="27"/>
      <c r="Q10309" s="16"/>
      <c r="U10309" s="27"/>
    </row>
    <row r="10310" spans="2:21" x14ac:dyDescent="0.25">
      <c r="B10310"/>
      <c r="C10310"/>
      <c r="D10310" s="13"/>
      <c r="E10310" s="13"/>
      <c r="K10310" s="23"/>
      <c r="O10310" s="21"/>
      <c r="P10310" s="27"/>
      <c r="Q10310" s="16"/>
      <c r="U10310" s="27"/>
    </row>
    <row r="10311" spans="2:21" x14ac:dyDescent="0.25">
      <c r="B10311"/>
      <c r="C10311"/>
      <c r="D10311" s="13"/>
      <c r="E10311" s="13"/>
      <c r="K10311" s="23"/>
      <c r="O10311" s="21"/>
      <c r="P10311" s="27"/>
      <c r="Q10311" s="16"/>
      <c r="U10311" s="27"/>
    </row>
    <row r="10312" spans="2:21" x14ac:dyDescent="0.25">
      <c r="B10312"/>
      <c r="C10312"/>
      <c r="D10312" s="13"/>
      <c r="E10312" s="13"/>
      <c r="K10312" s="23"/>
      <c r="O10312" s="21"/>
      <c r="P10312" s="27"/>
      <c r="Q10312" s="16"/>
      <c r="U10312" s="27"/>
    </row>
    <row r="10313" spans="2:21" x14ac:dyDescent="0.25">
      <c r="B10313"/>
      <c r="C10313"/>
      <c r="D10313" s="13"/>
      <c r="E10313" s="13"/>
      <c r="K10313" s="23"/>
      <c r="O10313" s="21"/>
      <c r="P10313" s="27"/>
      <c r="Q10313" s="16"/>
      <c r="U10313" s="27"/>
    </row>
    <row r="10314" spans="2:21" x14ac:dyDescent="0.25">
      <c r="B10314"/>
      <c r="C10314"/>
      <c r="D10314" s="13"/>
      <c r="E10314" s="13"/>
      <c r="K10314" s="23"/>
      <c r="O10314" s="21"/>
      <c r="P10314" s="27"/>
      <c r="Q10314" s="16"/>
      <c r="U10314" s="27"/>
    </row>
    <row r="10315" spans="2:21" x14ac:dyDescent="0.25">
      <c r="B10315"/>
      <c r="C10315"/>
      <c r="D10315" s="13"/>
      <c r="E10315" s="13"/>
      <c r="K10315" s="23"/>
      <c r="O10315" s="21"/>
      <c r="P10315" s="27"/>
      <c r="Q10315" s="16"/>
      <c r="U10315" s="27"/>
    </row>
    <row r="10316" spans="2:21" x14ac:dyDescent="0.25">
      <c r="B10316"/>
      <c r="C10316"/>
      <c r="D10316" s="13"/>
      <c r="E10316" s="13"/>
      <c r="K10316" s="23"/>
      <c r="O10316" s="21"/>
      <c r="P10316" s="27"/>
      <c r="Q10316" s="16"/>
      <c r="U10316" s="27"/>
    </row>
    <row r="10317" spans="2:21" x14ac:dyDescent="0.25">
      <c r="B10317"/>
      <c r="C10317"/>
      <c r="D10317" s="13"/>
      <c r="E10317" s="13"/>
      <c r="K10317" s="23"/>
      <c r="O10317" s="21"/>
      <c r="P10317" s="27"/>
      <c r="Q10317" s="16"/>
      <c r="U10317" s="27"/>
    </row>
    <row r="10318" spans="2:21" x14ac:dyDescent="0.25">
      <c r="B10318"/>
      <c r="C10318"/>
      <c r="D10318" s="13"/>
      <c r="E10318" s="13"/>
      <c r="K10318" s="23"/>
      <c r="O10318" s="21"/>
      <c r="P10318" s="27"/>
      <c r="Q10318" s="16"/>
      <c r="U10318" s="27"/>
    </row>
    <row r="10319" spans="2:21" x14ac:dyDescent="0.25">
      <c r="B10319"/>
      <c r="C10319"/>
      <c r="D10319" s="13"/>
      <c r="E10319" s="13"/>
      <c r="K10319" s="23"/>
      <c r="O10319" s="21"/>
      <c r="P10319" s="27"/>
      <c r="Q10319" s="16"/>
      <c r="U10319" s="27"/>
    </row>
    <row r="10320" spans="2:21" x14ac:dyDescent="0.25">
      <c r="B10320"/>
      <c r="C10320"/>
      <c r="D10320" s="13"/>
      <c r="E10320" s="13"/>
      <c r="K10320" s="23"/>
      <c r="O10320" s="21"/>
      <c r="P10320" s="27"/>
      <c r="Q10320" s="16"/>
      <c r="U10320" s="27"/>
    </row>
    <row r="10321" spans="2:21" x14ac:dyDescent="0.25">
      <c r="B10321"/>
      <c r="C10321"/>
      <c r="D10321" s="13"/>
      <c r="E10321" s="13"/>
      <c r="K10321" s="23"/>
      <c r="O10321" s="21"/>
      <c r="P10321" s="27"/>
      <c r="Q10321" s="16"/>
      <c r="U10321" s="27"/>
    </row>
    <row r="10322" spans="2:21" x14ac:dyDescent="0.25">
      <c r="B10322"/>
      <c r="C10322"/>
      <c r="D10322" s="13"/>
      <c r="E10322" s="13"/>
      <c r="K10322" s="23"/>
      <c r="O10322" s="21"/>
      <c r="P10322" s="27"/>
      <c r="Q10322" s="16"/>
      <c r="U10322" s="27"/>
    </row>
    <row r="10323" spans="2:21" x14ac:dyDescent="0.25">
      <c r="B10323"/>
      <c r="C10323"/>
      <c r="D10323" s="13"/>
      <c r="E10323" s="13"/>
      <c r="K10323" s="23"/>
      <c r="O10323" s="21"/>
      <c r="P10323" s="27"/>
      <c r="Q10323" s="16"/>
      <c r="U10323" s="27"/>
    </row>
    <row r="10324" spans="2:21" x14ac:dyDescent="0.25">
      <c r="B10324"/>
      <c r="C10324"/>
      <c r="D10324" s="13"/>
      <c r="E10324" s="13"/>
      <c r="K10324" s="23"/>
      <c r="O10324" s="21"/>
      <c r="P10324" s="27"/>
      <c r="Q10324" s="16"/>
      <c r="U10324" s="27"/>
    </row>
    <row r="10325" spans="2:21" x14ac:dyDescent="0.25">
      <c r="B10325"/>
      <c r="C10325"/>
      <c r="D10325" s="13"/>
      <c r="E10325" s="13"/>
      <c r="K10325" s="23"/>
      <c r="O10325" s="21"/>
      <c r="P10325" s="27"/>
      <c r="Q10325" s="16"/>
      <c r="U10325" s="27"/>
    </row>
    <row r="10326" spans="2:21" x14ac:dyDescent="0.25">
      <c r="B10326"/>
      <c r="C10326"/>
      <c r="D10326" s="13"/>
      <c r="E10326" s="13"/>
      <c r="K10326" s="23"/>
      <c r="O10326" s="21"/>
      <c r="P10326" s="27"/>
      <c r="Q10326" s="16"/>
      <c r="U10326" s="27"/>
    </row>
    <row r="10327" spans="2:21" x14ac:dyDescent="0.25">
      <c r="B10327"/>
      <c r="C10327"/>
      <c r="D10327" s="13"/>
      <c r="E10327" s="13"/>
      <c r="K10327" s="23"/>
      <c r="O10327" s="21"/>
      <c r="P10327" s="27"/>
      <c r="Q10327" s="16"/>
      <c r="U10327" s="27"/>
    </row>
    <row r="10328" spans="2:21" x14ac:dyDescent="0.25">
      <c r="B10328"/>
      <c r="C10328"/>
      <c r="D10328" s="13"/>
      <c r="E10328" s="13"/>
      <c r="K10328" s="23"/>
      <c r="O10328" s="21"/>
      <c r="P10328" s="27"/>
      <c r="Q10328" s="16"/>
      <c r="U10328" s="27"/>
    </row>
    <row r="10329" spans="2:21" x14ac:dyDescent="0.25">
      <c r="B10329"/>
      <c r="C10329"/>
      <c r="D10329" s="13"/>
      <c r="E10329" s="13"/>
      <c r="K10329" s="23"/>
      <c r="O10329" s="21"/>
      <c r="P10329" s="27"/>
      <c r="Q10329" s="16"/>
      <c r="U10329" s="27"/>
    </row>
    <row r="10330" spans="2:21" x14ac:dyDescent="0.25">
      <c r="B10330"/>
      <c r="C10330"/>
      <c r="D10330" s="13"/>
      <c r="E10330" s="13"/>
      <c r="K10330" s="23"/>
      <c r="O10330" s="21"/>
      <c r="P10330" s="27"/>
      <c r="Q10330" s="16"/>
      <c r="U10330" s="27"/>
    </row>
    <row r="10331" spans="2:21" x14ac:dyDescent="0.25">
      <c r="B10331"/>
      <c r="C10331"/>
      <c r="D10331" s="13"/>
      <c r="E10331" s="13"/>
      <c r="K10331" s="23"/>
      <c r="O10331" s="21"/>
      <c r="P10331" s="27"/>
      <c r="Q10331" s="16"/>
      <c r="U10331" s="27"/>
    </row>
    <row r="10332" spans="2:21" x14ac:dyDescent="0.25">
      <c r="B10332"/>
      <c r="C10332"/>
      <c r="D10332" s="13"/>
      <c r="E10332" s="13"/>
      <c r="K10332" s="23"/>
      <c r="O10332" s="21"/>
      <c r="P10332" s="27"/>
      <c r="Q10332" s="16"/>
      <c r="U10332" s="27"/>
    </row>
    <row r="10333" spans="2:21" x14ac:dyDescent="0.25">
      <c r="B10333"/>
      <c r="C10333"/>
      <c r="D10333" s="13"/>
      <c r="E10333" s="13"/>
      <c r="K10333" s="23"/>
      <c r="O10333" s="21"/>
      <c r="P10333" s="27"/>
      <c r="Q10333" s="16"/>
      <c r="U10333" s="27"/>
    </row>
    <row r="10334" spans="2:21" x14ac:dyDescent="0.25">
      <c r="B10334"/>
      <c r="C10334"/>
      <c r="D10334" s="13"/>
      <c r="E10334" s="13"/>
      <c r="K10334" s="23"/>
      <c r="O10334" s="21"/>
      <c r="P10334" s="27"/>
      <c r="Q10334" s="16"/>
      <c r="U10334" s="27"/>
    </row>
    <row r="10335" spans="2:21" x14ac:dyDescent="0.25">
      <c r="B10335"/>
      <c r="C10335"/>
      <c r="D10335" s="13"/>
      <c r="E10335" s="13"/>
      <c r="K10335" s="23"/>
      <c r="O10335" s="21"/>
      <c r="P10335" s="27"/>
      <c r="Q10335" s="16"/>
      <c r="U10335" s="27"/>
    </row>
    <row r="10336" spans="2:21" x14ac:dyDescent="0.25">
      <c r="B10336"/>
      <c r="C10336"/>
      <c r="D10336" s="13"/>
      <c r="E10336" s="13"/>
      <c r="K10336" s="23"/>
      <c r="O10336" s="21"/>
      <c r="P10336" s="27"/>
      <c r="Q10336" s="16"/>
      <c r="U10336" s="27"/>
    </row>
    <row r="10337" spans="2:21" x14ac:dyDescent="0.25">
      <c r="B10337"/>
      <c r="C10337"/>
      <c r="D10337" s="13"/>
      <c r="E10337" s="13"/>
      <c r="K10337" s="23"/>
      <c r="O10337" s="21"/>
      <c r="P10337" s="27"/>
      <c r="Q10337" s="16"/>
      <c r="U10337" s="27"/>
    </row>
    <row r="10338" spans="2:21" x14ac:dyDescent="0.25">
      <c r="B10338"/>
      <c r="C10338"/>
      <c r="D10338" s="13"/>
      <c r="E10338" s="13"/>
      <c r="K10338" s="23"/>
      <c r="O10338" s="21"/>
      <c r="P10338" s="27"/>
      <c r="Q10338" s="16"/>
      <c r="U10338" s="27"/>
    </row>
    <row r="10339" spans="2:21" x14ac:dyDescent="0.25">
      <c r="B10339"/>
      <c r="C10339"/>
      <c r="D10339" s="13"/>
      <c r="E10339" s="13"/>
      <c r="K10339" s="23"/>
      <c r="O10339" s="21"/>
      <c r="P10339" s="27"/>
      <c r="Q10339" s="16"/>
      <c r="U10339" s="27"/>
    </row>
    <row r="10340" spans="2:21" x14ac:dyDescent="0.25">
      <c r="B10340"/>
      <c r="C10340"/>
      <c r="D10340" s="13"/>
      <c r="E10340" s="13"/>
      <c r="K10340" s="23"/>
      <c r="O10340" s="21"/>
      <c r="P10340" s="27"/>
      <c r="Q10340" s="16"/>
      <c r="U10340" s="27"/>
    </row>
    <row r="10341" spans="2:21" x14ac:dyDescent="0.25">
      <c r="B10341"/>
      <c r="C10341"/>
      <c r="D10341" s="13"/>
      <c r="E10341" s="13"/>
      <c r="K10341" s="23"/>
      <c r="O10341" s="21"/>
      <c r="P10341" s="27"/>
      <c r="Q10341" s="16"/>
      <c r="U10341" s="27"/>
    </row>
    <row r="10342" spans="2:21" x14ac:dyDescent="0.25">
      <c r="B10342"/>
      <c r="C10342"/>
      <c r="D10342" s="13"/>
      <c r="E10342" s="13"/>
      <c r="K10342" s="23"/>
      <c r="O10342" s="21"/>
      <c r="P10342" s="27"/>
      <c r="Q10342" s="16"/>
      <c r="U10342" s="27"/>
    </row>
    <row r="10343" spans="2:21" x14ac:dyDescent="0.25">
      <c r="B10343"/>
      <c r="C10343"/>
      <c r="D10343" s="13"/>
      <c r="E10343" s="13"/>
      <c r="K10343" s="23"/>
      <c r="O10343" s="21"/>
      <c r="P10343" s="27"/>
      <c r="Q10343" s="16"/>
      <c r="U10343" s="27"/>
    </row>
    <row r="10344" spans="2:21" x14ac:dyDescent="0.25">
      <c r="B10344"/>
      <c r="C10344"/>
      <c r="D10344" s="13"/>
      <c r="E10344" s="13"/>
      <c r="K10344" s="23"/>
      <c r="O10344" s="21"/>
      <c r="P10344" s="27"/>
      <c r="Q10344" s="16"/>
      <c r="U10344" s="27"/>
    </row>
    <row r="10345" spans="2:21" x14ac:dyDescent="0.25">
      <c r="B10345"/>
      <c r="C10345"/>
      <c r="D10345" s="13"/>
      <c r="E10345" s="13"/>
      <c r="K10345" s="23"/>
      <c r="O10345" s="21"/>
      <c r="P10345" s="27"/>
      <c r="Q10345" s="16"/>
      <c r="U10345" s="27"/>
    </row>
    <row r="10346" spans="2:21" x14ac:dyDescent="0.25">
      <c r="B10346"/>
      <c r="C10346"/>
      <c r="D10346" s="13"/>
      <c r="E10346" s="13"/>
      <c r="K10346" s="23"/>
      <c r="O10346" s="21"/>
      <c r="P10346" s="27"/>
      <c r="Q10346" s="16"/>
      <c r="U10346" s="27"/>
    </row>
    <row r="10347" spans="2:21" x14ac:dyDescent="0.25">
      <c r="B10347"/>
      <c r="C10347"/>
      <c r="D10347" s="13"/>
      <c r="E10347" s="13"/>
      <c r="K10347" s="23"/>
      <c r="O10347" s="21"/>
      <c r="P10347" s="27"/>
      <c r="Q10347" s="16"/>
      <c r="U10347" s="27"/>
    </row>
    <row r="10348" spans="2:21" x14ac:dyDescent="0.25">
      <c r="B10348"/>
      <c r="C10348"/>
      <c r="D10348" s="13"/>
      <c r="E10348" s="13"/>
      <c r="K10348" s="23"/>
      <c r="O10348" s="21"/>
      <c r="P10348" s="27"/>
      <c r="Q10348" s="16"/>
      <c r="U10348" s="27"/>
    </row>
    <row r="10349" spans="2:21" x14ac:dyDescent="0.25">
      <c r="B10349"/>
      <c r="C10349"/>
      <c r="D10349" s="13"/>
      <c r="E10349" s="13"/>
      <c r="K10349" s="23"/>
      <c r="O10349" s="21"/>
      <c r="P10349" s="27"/>
      <c r="Q10349" s="16"/>
      <c r="U10349" s="27"/>
    </row>
    <row r="10350" spans="2:21" x14ac:dyDescent="0.25">
      <c r="B10350"/>
      <c r="C10350"/>
      <c r="D10350" s="13"/>
      <c r="E10350" s="13"/>
      <c r="K10350" s="23"/>
      <c r="O10350" s="21"/>
      <c r="P10350" s="27"/>
      <c r="Q10350" s="16"/>
      <c r="U10350" s="27"/>
    </row>
    <row r="10351" spans="2:21" x14ac:dyDescent="0.25">
      <c r="B10351"/>
      <c r="C10351"/>
      <c r="D10351" s="13"/>
      <c r="E10351" s="13"/>
      <c r="K10351" s="23"/>
      <c r="O10351" s="21"/>
      <c r="P10351" s="27"/>
      <c r="Q10351" s="16"/>
      <c r="U10351" s="27"/>
    </row>
    <row r="10352" spans="2:21" x14ac:dyDescent="0.25">
      <c r="B10352"/>
      <c r="C10352"/>
      <c r="D10352" s="13"/>
      <c r="E10352" s="13"/>
      <c r="K10352" s="23"/>
      <c r="O10352" s="21"/>
      <c r="P10352" s="27"/>
      <c r="Q10352" s="16"/>
      <c r="U10352" s="27"/>
    </row>
    <row r="10353" spans="2:21" x14ac:dyDescent="0.25">
      <c r="B10353"/>
      <c r="C10353"/>
      <c r="D10353" s="13"/>
      <c r="E10353" s="13"/>
      <c r="K10353" s="23"/>
      <c r="O10353" s="21"/>
      <c r="P10353" s="27"/>
      <c r="Q10353" s="16"/>
      <c r="U10353" s="27"/>
    </row>
    <row r="10354" spans="2:21" x14ac:dyDescent="0.25">
      <c r="B10354"/>
      <c r="C10354"/>
      <c r="D10354" s="13"/>
      <c r="E10354" s="13"/>
      <c r="K10354" s="23"/>
      <c r="O10354" s="21"/>
      <c r="P10354" s="27"/>
      <c r="Q10354" s="16"/>
      <c r="U10354" s="27"/>
    </row>
    <row r="10355" spans="2:21" x14ac:dyDescent="0.25">
      <c r="B10355"/>
      <c r="C10355"/>
      <c r="D10355" s="13"/>
      <c r="E10355" s="13"/>
      <c r="K10355" s="23"/>
      <c r="O10355" s="21"/>
      <c r="P10355" s="27"/>
      <c r="Q10355" s="16"/>
      <c r="U10355" s="27"/>
    </row>
    <row r="10356" spans="2:21" x14ac:dyDescent="0.25">
      <c r="B10356"/>
      <c r="C10356"/>
      <c r="D10356" s="13"/>
      <c r="E10356" s="13"/>
      <c r="K10356" s="23"/>
      <c r="O10356" s="21"/>
      <c r="P10356" s="27"/>
      <c r="Q10356" s="16"/>
      <c r="U10356" s="27"/>
    </row>
    <row r="10357" spans="2:21" x14ac:dyDescent="0.25">
      <c r="B10357"/>
      <c r="C10357"/>
      <c r="D10357" s="13"/>
      <c r="E10357" s="13"/>
      <c r="K10357" s="23"/>
      <c r="O10357" s="21"/>
      <c r="P10357" s="27"/>
      <c r="Q10357" s="16"/>
      <c r="U10357" s="27"/>
    </row>
    <row r="10358" spans="2:21" x14ac:dyDescent="0.25">
      <c r="B10358"/>
      <c r="C10358"/>
      <c r="D10358" s="13"/>
      <c r="E10358" s="13"/>
      <c r="K10358" s="23"/>
      <c r="O10358" s="21"/>
      <c r="P10358" s="27"/>
      <c r="Q10358" s="16"/>
      <c r="U10358" s="27"/>
    </row>
    <row r="10359" spans="2:21" x14ac:dyDescent="0.25">
      <c r="B10359"/>
      <c r="C10359"/>
      <c r="D10359" s="13"/>
      <c r="E10359" s="13"/>
      <c r="K10359" s="23"/>
      <c r="O10359" s="21"/>
      <c r="P10359" s="27"/>
      <c r="Q10359" s="16"/>
      <c r="U10359" s="27"/>
    </row>
    <row r="10360" spans="2:21" x14ac:dyDescent="0.25">
      <c r="B10360"/>
      <c r="C10360"/>
      <c r="D10360" s="13"/>
      <c r="E10360" s="13"/>
      <c r="K10360" s="23"/>
      <c r="O10360" s="21"/>
      <c r="P10360" s="27"/>
      <c r="Q10360" s="16"/>
      <c r="U10360" s="27"/>
    </row>
    <row r="10361" spans="2:21" x14ac:dyDescent="0.25">
      <c r="B10361"/>
      <c r="C10361"/>
      <c r="D10361" s="13"/>
      <c r="E10361" s="13"/>
      <c r="K10361" s="23"/>
      <c r="O10361" s="21"/>
      <c r="P10361" s="27"/>
      <c r="Q10361" s="16"/>
      <c r="U10361" s="27"/>
    </row>
    <row r="10362" spans="2:21" x14ac:dyDescent="0.25">
      <c r="B10362"/>
      <c r="C10362"/>
      <c r="D10362" s="13"/>
      <c r="E10362" s="13"/>
      <c r="K10362" s="23"/>
      <c r="O10362" s="21"/>
      <c r="P10362" s="27"/>
      <c r="Q10362" s="16"/>
      <c r="U10362" s="27"/>
    </row>
    <row r="10363" spans="2:21" x14ac:dyDescent="0.25">
      <c r="B10363"/>
      <c r="C10363"/>
      <c r="D10363" s="13"/>
      <c r="E10363" s="13"/>
      <c r="K10363" s="23"/>
      <c r="O10363" s="21"/>
      <c r="P10363" s="27"/>
      <c r="Q10363" s="16"/>
      <c r="U10363" s="27"/>
    </row>
    <row r="10364" spans="2:21" x14ac:dyDescent="0.25">
      <c r="B10364"/>
      <c r="C10364"/>
      <c r="D10364" s="13"/>
      <c r="E10364" s="13"/>
      <c r="K10364" s="23"/>
      <c r="O10364" s="21"/>
      <c r="P10364" s="27"/>
      <c r="Q10364" s="16"/>
      <c r="U10364" s="27"/>
    </row>
    <row r="10365" spans="2:21" x14ac:dyDescent="0.25">
      <c r="B10365"/>
      <c r="C10365"/>
      <c r="D10365" s="13"/>
      <c r="E10365" s="13"/>
      <c r="K10365" s="23"/>
      <c r="O10365" s="21"/>
      <c r="P10365" s="27"/>
      <c r="Q10365" s="16"/>
      <c r="U10365" s="27"/>
    </row>
    <row r="10366" spans="2:21" x14ac:dyDescent="0.25">
      <c r="B10366"/>
      <c r="C10366"/>
      <c r="D10366" s="13"/>
      <c r="E10366" s="13"/>
      <c r="K10366" s="23"/>
      <c r="O10366" s="21"/>
      <c r="P10366" s="27"/>
      <c r="Q10366" s="16"/>
      <c r="U10366" s="27"/>
    </row>
    <row r="10367" spans="2:21" x14ac:dyDescent="0.25">
      <c r="B10367"/>
      <c r="C10367"/>
      <c r="D10367" s="13"/>
      <c r="E10367" s="13"/>
      <c r="K10367" s="23"/>
      <c r="O10367" s="21"/>
      <c r="P10367" s="27"/>
      <c r="Q10367" s="16"/>
      <c r="U10367" s="27"/>
    </row>
    <row r="10368" spans="2:21" x14ac:dyDescent="0.25">
      <c r="B10368"/>
      <c r="C10368"/>
      <c r="D10368" s="13"/>
      <c r="E10368" s="13"/>
      <c r="K10368" s="23"/>
      <c r="O10368" s="21"/>
      <c r="P10368" s="27"/>
      <c r="Q10368" s="16"/>
      <c r="U10368" s="27"/>
    </row>
    <row r="10369" spans="2:21" x14ac:dyDescent="0.25">
      <c r="B10369"/>
      <c r="C10369"/>
      <c r="D10369" s="13"/>
      <c r="E10369" s="13"/>
      <c r="K10369" s="23"/>
      <c r="O10369" s="21"/>
      <c r="P10369" s="27"/>
      <c r="Q10369" s="16"/>
      <c r="U10369" s="27"/>
    </row>
    <row r="10370" spans="2:21" x14ac:dyDescent="0.25">
      <c r="B10370"/>
      <c r="C10370"/>
      <c r="D10370" s="13"/>
      <c r="E10370" s="13"/>
      <c r="K10370" s="23"/>
      <c r="O10370" s="21"/>
      <c r="P10370" s="27"/>
      <c r="Q10370" s="16"/>
      <c r="U10370" s="27"/>
    </row>
    <row r="10371" spans="2:21" x14ac:dyDescent="0.25">
      <c r="B10371"/>
      <c r="C10371"/>
      <c r="D10371" s="13"/>
      <c r="E10371" s="13"/>
      <c r="K10371" s="23"/>
      <c r="O10371" s="21"/>
      <c r="P10371" s="27"/>
      <c r="Q10371" s="16"/>
      <c r="U10371" s="27"/>
    </row>
    <row r="10372" spans="2:21" x14ac:dyDescent="0.25">
      <c r="B10372"/>
      <c r="C10372"/>
      <c r="D10372" s="13"/>
      <c r="E10372" s="13"/>
      <c r="K10372" s="23"/>
      <c r="O10372" s="21"/>
      <c r="P10372" s="27"/>
      <c r="Q10372" s="16"/>
      <c r="U10372" s="27"/>
    </row>
    <row r="10373" spans="2:21" x14ac:dyDescent="0.25">
      <c r="B10373"/>
      <c r="C10373"/>
      <c r="D10373" s="13"/>
      <c r="E10373" s="13"/>
      <c r="K10373" s="23"/>
      <c r="O10373" s="21"/>
      <c r="P10373" s="27"/>
      <c r="Q10373" s="16"/>
      <c r="U10373" s="27"/>
    </row>
    <row r="10374" spans="2:21" x14ac:dyDescent="0.25">
      <c r="B10374"/>
      <c r="C10374"/>
      <c r="D10374" s="13"/>
      <c r="E10374" s="13"/>
      <c r="K10374" s="23"/>
      <c r="O10374" s="21"/>
      <c r="P10374" s="27"/>
      <c r="Q10374" s="16"/>
      <c r="U10374" s="27"/>
    </row>
    <row r="10375" spans="2:21" x14ac:dyDescent="0.25">
      <c r="B10375"/>
      <c r="C10375"/>
      <c r="D10375" s="13"/>
      <c r="E10375" s="13"/>
      <c r="K10375" s="23"/>
      <c r="O10375" s="21"/>
      <c r="P10375" s="27"/>
      <c r="Q10375" s="16"/>
      <c r="U10375" s="27"/>
    </row>
    <row r="10376" spans="2:21" x14ac:dyDescent="0.25">
      <c r="B10376"/>
      <c r="C10376"/>
      <c r="D10376" s="13"/>
      <c r="E10376" s="13"/>
      <c r="K10376" s="23"/>
      <c r="O10376" s="21"/>
      <c r="P10376" s="27"/>
      <c r="Q10376" s="16"/>
      <c r="U10376" s="27"/>
    </row>
    <row r="10377" spans="2:21" x14ac:dyDescent="0.25">
      <c r="B10377"/>
      <c r="C10377"/>
      <c r="D10377" s="13"/>
      <c r="E10377" s="13"/>
      <c r="K10377" s="23"/>
      <c r="O10377" s="21"/>
      <c r="P10377" s="27"/>
      <c r="Q10377" s="16"/>
      <c r="U10377" s="27"/>
    </row>
    <row r="10378" spans="2:21" x14ac:dyDescent="0.25">
      <c r="B10378"/>
      <c r="C10378"/>
      <c r="D10378" s="13"/>
      <c r="E10378" s="13"/>
      <c r="K10378" s="23"/>
      <c r="O10378" s="21"/>
      <c r="P10378" s="27"/>
      <c r="Q10378" s="16"/>
      <c r="U10378" s="27"/>
    </row>
    <row r="10379" spans="2:21" x14ac:dyDescent="0.25">
      <c r="B10379"/>
      <c r="C10379"/>
      <c r="D10379" s="13"/>
      <c r="E10379" s="13"/>
      <c r="K10379" s="23"/>
      <c r="O10379" s="21"/>
      <c r="P10379" s="27"/>
      <c r="Q10379" s="16"/>
      <c r="U10379" s="27"/>
    </row>
    <row r="10380" spans="2:21" x14ac:dyDescent="0.25">
      <c r="B10380"/>
      <c r="C10380"/>
      <c r="D10380" s="13"/>
      <c r="E10380" s="13"/>
      <c r="K10380" s="23"/>
      <c r="O10380" s="21"/>
      <c r="P10380" s="27"/>
      <c r="Q10380" s="16"/>
      <c r="U10380" s="27"/>
    </row>
    <row r="10381" spans="2:21" x14ac:dyDescent="0.25">
      <c r="B10381"/>
      <c r="C10381"/>
      <c r="D10381" s="13"/>
      <c r="E10381" s="13"/>
      <c r="K10381" s="23"/>
      <c r="O10381" s="21"/>
      <c r="P10381" s="27"/>
      <c r="Q10381" s="16"/>
      <c r="U10381" s="27"/>
    </row>
    <row r="10382" spans="2:21" x14ac:dyDescent="0.25">
      <c r="B10382"/>
      <c r="C10382"/>
      <c r="D10382" s="13"/>
      <c r="E10382" s="13"/>
      <c r="K10382" s="23"/>
      <c r="O10382" s="21"/>
      <c r="P10382" s="27"/>
      <c r="Q10382" s="16"/>
      <c r="U10382" s="27"/>
    </row>
    <row r="10383" spans="2:21" x14ac:dyDescent="0.25">
      <c r="B10383"/>
      <c r="C10383"/>
      <c r="D10383" s="13"/>
      <c r="E10383" s="13"/>
      <c r="K10383" s="23"/>
      <c r="O10383" s="21"/>
      <c r="P10383" s="27"/>
      <c r="Q10383" s="16"/>
      <c r="U10383" s="27"/>
    </row>
    <row r="10384" spans="2:21" x14ac:dyDescent="0.25">
      <c r="B10384"/>
      <c r="C10384"/>
      <c r="D10384" s="13"/>
      <c r="E10384" s="13"/>
      <c r="K10384" s="23"/>
      <c r="O10384" s="21"/>
      <c r="P10384" s="27"/>
      <c r="Q10384" s="16"/>
      <c r="U10384" s="27"/>
    </row>
    <row r="10385" spans="2:21" x14ac:dyDescent="0.25">
      <c r="B10385"/>
      <c r="C10385"/>
      <c r="D10385" s="13"/>
      <c r="E10385" s="13"/>
      <c r="K10385" s="23"/>
      <c r="O10385" s="21"/>
      <c r="P10385" s="27"/>
      <c r="Q10385" s="16"/>
      <c r="U10385" s="27"/>
    </row>
    <row r="10386" spans="2:21" x14ac:dyDescent="0.25">
      <c r="B10386"/>
      <c r="C10386"/>
      <c r="D10386" s="13"/>
      <c r="E10386" s="13"/>
      <c r="K10386" s="23"/>
      <c r="O10386" s="21"/>
      <c r="P10386" s="27"/>
      <c r="Q10386" s="16"/>
      <c r="U10386" s="27"/>
    </row>
    <row r="10387" spans="2:21" x14ac:dyDescent="0.25">
      <c r="B10387"/>
      <c r="C10387"/>
      <c r="D10387" s="13"/>
      <c r="E10387" s="13"/>
      <c r="K10387" s="23"/>
      <c r="O10387" s="21"/>
      <c r="P10387" s="27"/>
      <c r="Q10387" s="16"/>
      <c r="U10387" s="27"/>
    </row>
    <row r="10388" spans="2:21" x14ac:dyDescent="0.25">
      <c r="B10388"/>
      <c r="C10388"/>
      <c r="D10388" s="13"/>
      <c r="E10388" s="13"/>
      <c r="K10388" s="23"/>
      <c r="O10388" s="21"/>
      <c r="P10388" s="27"/>
      <c r="Q10388" s="16"/>
      <c r="U10388" s="27"/>
    </row>
    <row r="10389" spans="2:21" x14ac:dyDescent="0.25">
      <c r="B10389"/>
      <c r="C10389"/>
      <c r="D10389" s="13"/>
      <c r="E10389" s="13"/>
      <c r="K10389" s="23"/>
      <c r="O10389" s="21"/>
      <c r="P10389" s="27"/>
      <c r="Q10389" s="16"/>
      <c r="U10389" s="27"/>
    </row>
    <row r="10390" spans="2:21" x14ac:dyDescent="0.25">
      <c r="B10390"/>
      <c r="C10390"/>
      <c r="D10390" s="13"/>
      <c r="E10390" s="13"/>
      <c r="K10390" s="23"/>
      <c r="O10390" s="21"/>
      <c r="P10390" s="27"/>
      <c r="Q10390" s="16"/>
      <c r="U10390" s="27"/>
    </row>
    <row r="10391" spans="2:21" x14ac:dyDescent="0.25">
      <c r="B10391"/>
      <c r="C10391"/>
      <c r="D10391" s="13"/>
      <c r="E10391" s="13"/>
      <c r="K10391" s="23"/>
      <c r="O10391" s="21"/>
      <c r="P10391" s="27"/>
      <c r="Q10391" s="16"/>
      <c r="U10391" s="27"/>
    </row>
    <row r="10392" spans="2:21" x14ac:dyDescent="0.25">
      <c r="B10392"/>
      <c r="C10392"/>
      <c r="D10392" s="13"/>
      <c r="E10392" s="13"/>
      <c r="K10392" s="23"/>
      <c r="O10392" s="21"/>
      <c r="P10392" s="27"/>
      <c r="Q10392" s="16"/>
      <c r="U10392" s="27"/>
    </row>
    <row r="10393" spans="2:21" x14ac:dyDescent="0.25">
      <c r="B10393"/>
      <c r="C10393"/>
      <c r="D10393" s="13"/>
      <c r="E10393" s="13"/>
      <c r="K10393" s="23"/>
      <c r="O10393" s="21"/>
      <c r="P10393" s="27"/>
      <c r="Q10393" s="16"/>
      <c r="U10393" s="27"/>
    </row>
    <row r="10394" spans="2:21" x14ac:dyDescent="0.25">
      <c r="B10394"/>
      <c r="C10394"/>
      <c r="D10394" s="13"/>
      <c r="E10394" s="13"/>
      <c r="K10394" s="23"/>
      <c r="O10394" s="21"/>
      <c r="P10394" s="27"/>
      <c r="Q10394" s="16"/>
      <c r="U10394" s="27"/>
    </row>
    <row r="10395" spans="2:21" x14ac:dyDescent="0.25">
      <c r="B10395"/>
      <c r="C10395"/>
      <c r="D10395" s="13"/>
      <c r="E10395" s="13"/>
      <c r="K10395" s="23"/>
      <c r="O10395" s="21"/>
      <c r="P10395" s="27"/>
      <c r="Q10395" s="16"/>
      <c r="U10395" s="27"/>
    </row>
    <row r="10396" spans="2:21" x14ac:dyDescent="0.25">
      <c r="B10396"/>
      <c r="C10396"/>
      <c r="D10396" s="13"/>
      <c r="E10396" s="13"/>
      <c r="K10396" s="23"/>
      <c r="O10396" s="21"/>
      <c r="P10396" s="27"/>
      <c r="Q10396" s="16"/>
      <c r="U10396" s="27"/>
    </row>
    <row r="10397" spans="2:21" x14ac:dyDescent="0.25">
      <c r="B10397"/>
      <c r="C10397"/>
      <c r="D10397" s="13"/>
      <c r="E10397" s="13"/>
      <c r="K10397" s="23"/>
      <c r="O10397" s="21"/>
      <c r="P10397" s="27"/>
      <c r="Q10397" s="16"/>
      <c r="U10397" s="27"/>
    </row>
    <row r="10398" spans="2:21" x14ac:dyDescent="0.25">
      <c r="B10398"/>
      <c r="C10398"/>
      <c r="D10398" s="13"/>
      <c r="E10398" s="13"/>
      <c r="K10398" s="23"/>
      <c r="O10398" s="21"/>
      <c r="P10398" s="27"/>
      <c r="Q10398" s="16"/>
      <c r="U10398" s="27"/>
    </row>
    <row r="10399" spans="2:21" x14ac:dyDescent="0.25">
      <c r="B10399"/>
      <c r="C10399"/>
      <c r="D10399" s="13"/>
      <c r="E10399" s="13"/>
      <c r="K10399" s="23"/>
      <c r="O10399" s="21"/>
      <c r="P10399" s="27"/>
      <c r="Q10399" s="16"/>
      <c r="U10399" s="27"/>
    </row>
    <row r="10400" spans="2:21" x14ac:dyDescent="0.25">
      <c r="B10400"/>
      <c r="C10400"/>
      <c r="D10400" s="13"/>
      <c r="E10400" s="13"/>
      <c r="K10400" s="23"/>
      <c r="O10400" s="21"/>
      <c r="P10400" s="27"/>
      <c r="Q10400" s="16"/>
      <c r="U10400" s="27"/>
    </row>
    <row r="10401" spans="2:21" x14ac:dyDescent="0.25">
      <c r="B10401"/>
      <c r="C10401"/>
      <c r="D10401" s="13"/>
      <c r="E10401" s="13"/>
      <c r="K10401" s="23"/>
      <c r="O10401" s="21"/>
      <c r="P10401" s="27"/>
      <c r="Q10401" s="16"/>
      <c r="U10401" s="27"/>
    </row>
    <row r="10402" spans="2:21" x14ac:dyDescent="0.25">
      <c r="B10402"/>
      <c r="C10402"/>
      <c r="D10402" s="13"/>
      <c r="E10402" s="13"/>
      <c r="K10402" s="23"/>
      <c r="O10402" s="21"/>
      <c r="P10402" s="27"/>
      <c r="Q10402" s="16"/>
      <c r="U10402" s="27"/>
    </row>
    <row r="10403" spans="2:21" x14ac:dyDescent="0.25">
      <c r="B10403"/>
      <c r="C10403"/>
      <c r="D10403" s="13"/>
      <c r="E10403" s="13"/>
      <c r="K10403" s="23"/>
      <c r="O10403" s="21"/>
      <c r="P10403" s="27"/>
      <c r="Q10403" s="16"/>
      <c r="U10403" s="27"/>
    </row>
    <row r="10404" spans="2:21" x14ac:dyDescent="0.25">
      <c r="B10404"/>
      <c r="C10404"/>
      <c r="D10404" s="13"/>
      <c r="E10404" s="13"/>
      <c r="K10404" s="23"/>
      <c r="O10404" s="21"/>
      <c r="P10404" s="27"/>
      <c r="Q10404" s="16"/>
      <c r="U10404" s="27"/>
    </row>
    <row r="10405" spans="2:21" x14ac:dyDescent="0.25">
      <c r="B10405"/>
      <c r="C10405"/>
      <c r="D10405" s="13"/>
      <c r="E10405" s="13"/>
      <c r="K10405" s="23"/>
      <c r="O10405" s="21"/>
      <c r="P10405" s="27"/>
      <c r="Q10405" s="16"/>
      <c r="U10405" s="27"/>
    </row>
    <row r="10406" spans="2:21" x14ac:dyDescent="0.25">
      <c r="B10406"/>
      <c r="C10406"/>
      <c r="D10406" s="13"/>
      <c r="E10406" s="13"/>
      <c r="K10406" s="23"/>
      <c r="O10406" s="21"/>
      <c r="P10406" s="27"/>
      <c r="Q10406" s="16"/>
      <c r="U10406" s="27"/>
    </row>
    <row r="10407" spans="2:21" x14ac:dyDescent="0.25">
      <c r="B10407"/>
      <c r="C10407"/>
      <c r="D10407" s="13"/>
      <c r="E10407" s="13"/>
      <c r="K10407" s="23"/>
      <c r="O10407" s="21"/>
      <c r="P10407" s="27"/>
      <c r="Q10407" s="16"/>
      <c r="U10407" s="27"/>
    </row>
    <row r="10408" spans="2:21" x14ac:dyDescent="0.25">
      <c r="B10408"/>
      <c r="C10408"/>
      <c r="D10408" s="13"/>
      <c r="E10408" s="13"/>
      <c r="K10408" s="23"/>
      <c r="O10408" s="21"/>
      <c r="P10408" s="27"/>
      <c r="Q10408" s="16"/>
      <c r="U10408" s="27"/>
    </row>
    <row r="10409" spans="2:21" x14ac:dyDescent="0.25">
      <c r="B10409"/>
      <c r="C10409"/>
      <c r="D10409" s="13"/>
      <c r="E10409" s="13"/>
      <c r="K10409" s="23"/>
      <c r="O10409" s="21"/>
      <c r="P10409" s="27"/>
      <c r="Q10409" s="16"/>
      <c r="U10409" s="27"/>
    </row>
    <row r="10410" spans="2:21" x14ac:dyDescent="0.25">
      <c r="B10410"/>
      <c r="C10410"/>
      <c r="D10410" s="13"/>
      <c r="E10410" s="13"/>
      <c r="K10410" s="23"/>
      <c r="O10410" s="21"/>
      <c r="P10410" s="27"/>
      <c r="Q10410" s="16"/>
      <c r="U10410" s="27"/>
    </row>
    <row r="10411" spans="2:21" x14ac:dyDescent="0.25">
      <c r="B10411"/>
      <c r="C10411"/>
      <c r="D10411" s="13"/>
      <c r="E10411" s="13"/>
      <c r="K10411" s="23"/>
      <c r="O10411" s="21"/>
      <c r="P10411" s="27"/>
      <c r="Q10411" s="16"/>
      <c r="U10411" s="27"/>
    </row>
    <row r="10412" spans="2:21" x14ac:dyDescent="0.25">
      <c r="B10412"/>
      <c r="C10412"/>
      <c r="D10412" s="13"/>
      <c r="E10412" s="13"/>
      <c r="K10412" s="23"/>
      <c r="O10412" s="21"/>
      <c r="P10412" s="27"/>
      <c r="Q10412" s="16"/>
      <c r="U10412" s="27"/>
    </row>
    <row r="10413" spans="2:21" x14ac:dyDescent="0.25">
      <c r="B10413"/>
      <c r="C10413"/>
      <c r="D10413" s="13"/>
      <c r="E10413" s="13"/>
      <c r="K10413" s="23"/>
      <c r="O10413" s="21"/>
      <c r="P10413" s="27"/>
      <c r="Q10413" s="16"/>
      <c r="U10413" s="27"/>
    </row>
    <row r="10414" spans="2:21" x14ac:dyDescent="0.25">
      <c r="B10414"/>
      <c r="C10414"/>
      <c r="D10414" s="13"/>
      <c r="E10414" s="13"/>
      <c r="K10414" s="23"/>
      <c r="O10414" s="21"/>
      <c r="P10414" s="27"/>
      <c r="Q10414" s="16"/>
      <c r="U10414" s="27"/>
    </row>
    <row r="10415" spans="2:21" x14ac:dyDescent="0.25">
      <c r="B10415"/>
      <c r="C10415"/>
      <c r="D10415" s="13"/>
      <c r="E10415" s="13"/>
      <c r="K10415" s="23"/>
      <c r="O10415" s="21"/>
      <c r="P10415" s="27"/>
      <c r="Q10415" s="16"/>
      <c r="U10415" s="27"/>
    </row>
    <row r="10416" spans="2:21" x14ac:dyDescent="0.25">
      <c r="B10416"/>
      <c r="C10416"/>
      <c r="D10416" s="13"/>
      <c r="E10416" s="13"/>
      <c r="K10416" s="23"/>
      <c r="O10416" s="21"/>
      <c r="P10416" s="27"/>
      <c r="Q10416" s="16"/>
      <c r="U10416" s="27"/>
    </row>
    <row r="10417" spans="2:21" x14ac:dyDescent="0.25">
      <c r="B10417"/>
      <c r="C10417"/>
      <c r="D10417" s="13"/>
      <c r="E10417" s="13"/>
      <c r="K10417" s="23"/>
      <c r="O10417" s="21"/>
      <c r="P10417" s="27"/>
      <c r="Q10417" s="16"/>
      <c r="U10417" s="27"/>
    </row>
    <row r="10418" spans="2:21" x14ac:dyDescent="0.25">
      <c r="B10418"/>
      <c r="C10418"/>
      <c r="D10418" s="13"/>
      <c r="E10418" s="13"/>
      <c r="K10418" s="23"/>
      <c r="O10418" s="21"/>
      <c r="P10418" s="27"/>
      <c r="Q10418" s="16"/>
      <c r="U10418" s="27"/>
    </row>
    <row r="10419" spans="2:21" x14ac:dyDescent="0.25">
      <c r="B10419"/>
      <c r="C10419"/>
      <c r="D10419" s="13"/>
      <c r="E10419" s="13"/>
      <c r="K10419" s="23"/>
      <c r="O10419" s="21"/>
      <c r="P10419" s="27"/>
      <c r="Q10419" s="16"/>
      <c r="U10419" s="27"/>
    </row>
    <row r="10420" spans="2:21" x14ac:dyDescent="0.25">
      <c r="B10420"/>
      <c r="C10420"/>
      <c r="D10420" s="13"/>
      <c r="E10420" s="13"/>
      <c r="K10420" s="23"/>
      <c r="O10420" s="21"/>
      <c r="P10420" s="27"/>
      <c r="Q10420" s="16"/>
      <c r="U10420" s="27"/>
    </row>
    <row r="10421" spans="2:21" x14ac:dyDescent="0.25">
      <c r="B10421"/>
      <c r="C10421"/>
      <c r="D10421" s="13"/>
      <c r="E10421" s="13"/>
      <c r="K10421" s="23"/>
      <c r="O10421" s="21"/>
      <c r="P10421" s="27"/>
      <c r="Q10421" s="16"/>
      <c r="U10421" s="27"/>
    </row>
    <row r="10422" spans="2:21" x14ac:dyDescent="0.25">
      <c r="B10422"/>
      <c r="C10422"/>
      <c r="D10422" s="13"/>
      <c r="E10422" s="13"/>
      <c r="K10422" s="23"/>
      <c r="O10422" s="21"/>
      <c r="P10422" s="27"/>
      <c r="Q10422" s="16"/>
      <c r="U10422" s="27"/>
    </row>
    <row r="10423" spans="2:21" x14ac:dyDescent="0.25">
      <c r="B10423"/>
      <c r="C10423"/>
      <c r="D10423" s="13"/>
      <c r="E10423" s="13"/>
      <c r="K10423" s="23"/>
      <c r="O10423" s="21"/>
      <c r="P10423" s="27"/>
      <c r="Q10423" s="16"/>
      <c r="U10423" s="27"/>
    </row>
    <row r="10424" spans="2:21" x14ac:dyDescent="0.25">
      <c r="B10424"/>
      <c r="C10424"/>
      <c r="D10424" s="13"/>
      <c r="E10424" s="13"/>
      <c r="K10424" s="23"/>
      <c r="O10424" s="21"/>
      <c r="P10424" s="27"/>
      <c r="Q10424" s="16"/>
      <c r="U10424" s="27"/>
    </row>
    <row r="10425" spans="2:21" x14ac:dyDescent="0.25">
      <c r="B10425"/>
      <c r="C10425"/>
      <c r="D10425" s="13"/>
      <c r="E10425" s="13"/>
      <c r="K10425" s="23"/>
      <c r="O10425" s="21"/>
      <c r="P10425" s="27"/>
      <c r="Q10425" s="16"/>
      <c r="U10425" s="27"/>
    </row>
    <row r="10426" spans="2:21" x14ac:dyDescent="0.25">
      <c r="B10426"/>
      <c r="C10426"/>
      <c r="D10426" s="13"/>
      <c r="E10426" s="13"/>
      <c r="K10426" s="23"/>
      <c r="O10426" s="21"/>
      <c r="P10426" s="27"/>
      <c r="Q10426" s="16"/>
      <c r="U10426" s="27"/>
    </row>
    <row r="10427" spans="2:21" x14ac:dyDescent="0.25">
      <c r="B10427"/>
      <c r="C10427"/>
      <c r="D10427" s="13"/>
      <c r="E10427" s="13"/>
      <c r="K10427" s="23"/>
      <c r="O10427" s="21"/>
      <c r="P10427" s="27"/>
      <c r="Q10427" s="16"/>
      <c r="U10427" s="27"/>
    </row>
    <row r="10428" spans="2:21" x14ac:dyDescent="0.25">
      <c r="B10428"/>
      <c r="C10428"/>
      <c r="D10428" s="13"/>
      <c r="E10428" s="13"/>
      <c r="K10428" s="23"/>
      <c r="O10428" s="21"/>
      <c r="P10428" s="27"/>
      <c r="Q10428" s="16"/>
      <c r="U10428" s="27"/>
    </row>
    <row r="10429" spans="2:21" x14ac:dyDescent="0.25">
      <c r="B10429"/>
      <c r="C10429"/>
      <c r="D10429" s="13"/>
      <c r="E10429" s="13"/>
      <c r="K10429" s="23"/>
      <c r="O10429" s="21"/>
      <c r="P10429" s="27"/>
      <c r="Q10429" s="16"/>
      <c r="U10429" s="27"/>
    </row>
    <row r="10430" spans="2:21" x14ac:dyDescent="0.25">
      <c r="B10430"/>
      <c r="C10430"/>
      <c r="D10430" s="13"/>
      <c r="E10430" s="13"/>
      <c r="K10430" s="23"/>
      <c r="O10430" s="21"/>
      <c r="P10430" s="27"/>
      <c r="Q10430" s="16"/>
      <c r="U10430" s="27"/>
    </row>
    <row r="10431" spans="2:21" x14ac:dyDescent="0.25">
      <c r="B10431"/>
      <c r="C10431"/>
      <c r="D10431" s="13"/>
      <c r="E10431" s="13"/>
      <c r="K10431" s="23"/>
      <c r="O10431" s="21"/>
      <c r="P10431" s="27"/>
      <c r="Q10431" s="16"/>
      <c r="U10431" s="27"/>
    </row>
    <row r="10432" spans="2:21" x14ac:dyDescent="0.25">
      <c r="B10432"/>
      <c r="C10432"/>
      <c r="D10432" s="13"/>
      <c r="E10432" s="13"/>
      <c r="K10432" s="23"/>
      <c r="O10432" s="21"/>
      <c r="P10432" s="27"/>
      <c r="Q10432" s="16"/>
      <c r="U10432" s="27"/>
    </row>
    <row r="10433" spans="2:21" x14ac:dyDescent="0.25">
      <c r="B10433"/>
      <c r="C10433"/>
      <c r="D10433" s="13"/>
      <c r="E10433" s="13"/>
      <c r="K10433" s="23"/>
      <c r="O10433" s="21"/>
      <c r="P10433" s="27"/>
      <c r="Q10433" s="16"/>
      <c r="U10433" s="27"/>
    </row>
    <row r="10434" spans="2:21" x14ac:dyDescent="0.25">
      <c r="B10434"/>
      <c r="C10434"/>
      <c r="D10434" s="13"/>
      <c r="E10434" s="13"/>
      <c r="K10434" s="23"/>
      <c r="O10434" s="21"/>
      <c r="P10434" s="27"/>
      <c r="Q10434" s="16"/>
      <c r="U10434" s="27"/>
    </row>
    <row r="10435" spans="2:21" x14ac:dyDescent="0.25">
      <c r="B10435"/>
      <c r="C10435"/>
      <c r="D10435" s="13"/>
      <c r="E10435" s="13"/>
      <c r="K10435" s="23"/>
      <c r="O10435" s="21"/>
      <c r="P10435" s="27"/>
      <c r="Q10435" s="16"/>
      <c r="U10435" s="27"/>
    </row>
    <row r="10436" spans="2:21" x14ac:dyDescent="0.25">
      <c r="B10436"/>
      <c r="C10436"/>
      <c r="D10436" s="13"/>
      <c r="E10436" s="13"/>
      <c r="K10436" s="23"/>
      <c r="O10436" s="21"/>
      <c r="P10436" s="27"/>
      <c r="Q10436" s="16"/>
      <c r="U10436" s="27"/>
    </row>
    <row r="10437" spans="2:21" x14ac:dyDescent="0.25">
      <c r="B10437"/>
      <c r="C10437"/>
      <c r="D10437" s="13"/>
      <c r="E10437" s="13"/>
      <c r="K10437" s="23"/>
      <c r="O10437" s="21"/>
      <c r="P10437" s="27"/>
      <c r="Q10437" s="16"/>
      <c r="U10437" s="27"/>
    </row>
    <row r="10438" spans="2:21" x14ac:dyDescent="0.25">
      <c r="B10438"/>
      <c r="C10438"/>
      <c r="D10438" s="13"/>
      <c r="E10438" s="13"/>
      <c r="K10438" s="23"/>
      <c r="O10438" s="21"/>
      <c r="P10438" s="27"/>
      <c r="Q10438" s="16"/>
      <c r="U10438" s="27"/>
    </row>
    <row r="10439" spans="2:21" x14ac:dyDescent="0.25">
      <c r="B10439"/>
      <c r="C10439"/>
      <c r="D10439" s="13"/>
      <c r="E10439" s="13"/>
      <c r="K10439" s="23"/>
      <c r="O10439" s="21"/>
      <c r="P10439" s="27"/>
      <c r="Q10439" s="16"/>
      <c r="U10439" s="27"/>
    </row>
    <row r="10440" spans="2:21" x14ac:dyDescent="0.25">
      <c r="B10440"/>
      <c r="C10440"/>
      <c r="D10440" s="13"/>
      <c r="E10440" s="13"/>
      <c r="K10440" s="23"/>
      <c r="O10440" s="21"/>
      <c r="P10440" s="27"/>
      <c r="Q10440" s="16"/>
      <c r="U10440" s="27"/>
    </row>
    <row r="10441" spans="2:21" x14ac:dyDescent="0.25">
      <c r="B10441"/>
      <c r="C10441"/>
      <c r="D10441" s="13"/>
      <c r="E10441" s="13"/>
      <c r="K10441" s="23"/>
      <c r="O10441" s="21"/>
      <c r="P10441" s="27"/>
      <c r="Q10441" s="16"/>
      <c r="U10441" s="27"/>
    </row>
    <row r="10442" spans="2:21" x14ac:dyDescent="0.25">
      <c r="B10442"/>
      <c r="C10442"/>
      <c r="D10442" s="13"/>
      <c r="E10442" s="13"/>
      <c r="K10442" s="23"/>
      <c r="O10442" s="21"/>
      <c r="P10442" s="27"/>
      <c r="Q10442" s="16"/>
      <c r="U10442" s="27"/>
    </row>
    <row r="10443" spans="2:21" x14ac:dyDescent="0.25">
      <c r="B10443"/>
      <c r="C10443"/>
      <c r="D10443" s="13"/>
      <c r="E10443" s="13"/>
      <c r="K10443" s="23"/>
      <c r="O10443" s="21"/>
      <c r="P10443" s="27"/>
      <c r="Q10443" s="16"/>
      <c r="U10443" s="27"/>
    </row>
    <row r="10444" spans="2:21" x14ac:dyDescent="0.25">
      <c r="B10444"/>
      <c r="C10444"/>
      <c r="D10444" s="13"/>
      <c r="E10444" s="13"/>
      <c r="K10444" s="23"/>
      <c r="O10444" s="21"/>
      <c r="P10444" s="27"/>
      <c r="Q10444" s="16"/>
      <c r="U10444" s="27"/>
    </row>
    <row r="10445" spans="2:21" x14ac:dyDescent="0.25">
      <c r="B10445"/>
      <c r="C10445"/>
      <c r="D10445" s="13"/>
      <c r="E10445" s="13"/>
      <c r="K10445" s="23"/>
      <c r="O10445" s="21"/>
      <c r="P10445" s="27"/>
      <c r="Q10445" s="16"/>
      <c r="U10445" s="27"/>
    </row>
    <row r="10446" spans="2:21" x14ac:dyDescent="0.25">
      <c r="B10446"/>
      <c r="C10446"/>
      <c r="D10446" s="13"/>
      <c r="E10446" s="13"/>
      <c r="K10446" s="23"/>
      <c r="O10446" s="21"/>
      <c r="P10446" s="27"/>
      <c r="Q10446" s="16"/>
      <c r="U10446" s="27"/>
    </row>
    <row r="10447" spans="2:21" x14ac:dyDescent="0.25">
      <c r="B10447"/>
      <c r="C10447"/>
      <c r="D10447" s="13"/>
      <c r="E10447" s="13"/>
      <c r="K10447" s="23"/>
      <c r="O10447" s="21"/>
      <c r="P10447" s="27"/>
      <c r="Q10447" s="16"/>
      <c r="U10447" s="27"/>
    </row>
    <row r="10448" spans="2:21" x14ac:dyDescent="0.25">
      <c r="B10448"/>
      <c r="C10448"/>
      <c r="D10448" s="13"/>
      <c r="E10448" s="13"/>
      <c r="K10448" s="23"/>
      <c r="O10448" s="21"/>
      <c r="P10448" s="27"/>
      <c r="Q10448" s="16"/>
      <c r="U10448" s="27"/>
    </row>
    <row r="10449" spans="2:21" x14ac:dyDescent="0.25">
      <c r="B10449"/>
      <c r="C10449"/>
      <c r="D10449" s="13"/>
      <c r="E10449" s="13"/>
      <c r="K10449" s="23"/>
      <c r="O10449" s="21"/>
      <c r="P10449" s="27"/>
      <c r="Q10449" s="16"/>
      <c r="U10449" s="27"/>
    </row>
    <row r="10450" spans="2:21" x14ac:dyDescent="0.25">
      <c r="B10450"/>
      <c r="C10450"/>
      <c r="D10450" s="13"/>
      <c r="E10450" s="13"/>
      <c r="K10450" s="23"/>
      <c r="O10450" s="21"/>
      <c r="P10450" s="27"/>
      <c r="Q10450" s="16"/>
      <c r="U10450" s="27"/>
    </row>
    <row r="10451" spans="2:21" x14ac:dyDescent="0.25">
      <c r="B10451"/>
      <c r="C10451"/>
      <c r="D10451" s="13"/>
      <c r="E10451" s="13"/>
      <c r="K10451" s="23"/>
      <c r="O10451" s="21"/>
      <c r="P10451" s="27"/>
      <c r="Q10451" s="16"/>
      <c r="U10451" s="27"/>
    </row>
    <row r="10452" spans="2:21" x14ac:dyDescent="0.25">
      <c r="B10452"/>
      <c r="C10452"/>
      <c r="D10452" s="13"/>
      <c r="E10452" s="13"/>
      <c r="K10452" s="23"/>
      <c r="O10452" s="21"/>
      <c r="P10452" s="27"/>
      <c r="Q10452" s="16"/>
      <c r="U10452" s="27"/>
    </row>
    <row r="10453" spans="2:21" x14ac:dyDescent="0.25">
      <c r="B10453"/>
      <c r="C10453"/>
      <c r="D10453" s="13"/>
      <c r="E10453" s="13"/>
      <c r="K10453" s="23"/>
      <c r="O10453" s="21"/>
      <c r="P10453" s="27"/>
      <c r="Q10453" s="16"/>
      <c r="U10453" s="27"/>
    </row>
    <row r="10454" spans="2:21" x14ac:dyDescent="0.25">
      <c r="B10454"/>
      <c r="C10454"/>
      <c r="D10454" s="13"/>
      <c r="E10454" s="13"/>
      <c r="K10454" s="23"/>
      <c r="O10454" s="21"/>
      <c r="P10454" s="27"/>
      <c r="Q10454" s="16"/>
      <c r="U10454" s="27"/>
    </row>
    <row r="10455" spans="2:21" x14ac:dyDescent="0.25">
      <c r="B10455"/>
      <c r="C10455"/>
      <c r="D10455" s="13"/>
      <c r="E10455" s="13"/>
      <c r="K10455" s="23"/>
      <c r="O10455" s="21"/>
      <c r="P10455" s="27"/>
      <c r="Q10455" s="16"/>
      <c r="U10455" s="27"/>
    </row>
    <row r="10456" spans="2:21" x14ac:dyDescent="0.25">
      <c r="B10456"/>
      <c r="C10456"/>
      <c r="D10456" s="13"/>
      <c r="E10456" s="13"/>
      <c r="K10456" s="23"/>
      <c r="O10456" s="21"/>
      <c r="P10456" s="27"/>
      <c r="Q10456" s="16"/>
      <c r="U10456" s="27"/>
    </row>
    <row r="10457" spans="2:21" x14ac:dyDescent="0.25">
      <c r="B10457"/>
      <c r="C10457"/>
      <c r="D10457" s="13"/>
      <c r="E10457" s="13"/>
      <c r="K10457" s="23"/>
      <c r="O10457" s="21"/>
      <c r="P10457" s="27"/>
      <c r="Q10457" s="16"/>
      <c r="U10457" s="27"/>
    </row>
    <row r="10458" spans="2:21" x14ac:dyDescent="0.25">
      <c r="B10458"/>
      <c r="C10458"/>
      <c r="D10458" s="13"/>
      <c r="E10458" s="13"/>
      <c r="K10458" s="23"/>
      <c r="O10458" s="21"/>
      <c r="P10458" s="27"/>
      <c r="Q10458" s="16"/>
      <c r="U10458" s="27"/>
    </row>
    <row r="10459" spans="2:21" x14ac:dyDescent="0.25">
      <c r="B10459"/>
      <c r="C10459"/>
      <c r="D10459" s="13"/>
      <c r="E10459" s="13"/>
      <c r="K10459" s="23"/>
      <c r="O10459" s="21"/>
      <c r="P10459" s="27"/>
      <c r="Q10459" s="16"/>
      <c r="U10459" s="27"/>
    </row>
    <row r="10460" spans="2:21" x14ac:dyDescent="0.25">
      <c r="B10460"/>
      <c r="C10460"/>
      <c r="D10460" s="13"/>
      <c r="E10460" s="13"/>
      <c r="K10460" s="23"/>
      <c r="O10460" s="21"/>
      <c r="P10460" s="27"/>
      <c r="Q10460" s="16"/>
      <c r="U10460" s="27"/>
    </row>
    <row r="10461" spans="2:21" x14ac:dyDescent="0.25">
      <c r="B10461"/>
      <c r="C10461"/>
      <c r="D10461" s="13"/>
      <c r="E10461" s="13"/>
      <c r="K10461" s="23"/>
      <c r="O10461" s="21"/>
      <c r="P10461" s="27"/>
      <c r="Q10461" s="16"/>
      <c r="U10461" s="27"/>
    </row>
    <row r="10462" spans="2:21" x14ac:dyDescent="0.25">
      <c r="B10462"/>
      <c r="C10462"/>
      <c r="D10462" s="13"/>
      <c r="E10462" s="13"/>
      <c r="K10462" s="23"/>
      <c r="O10462" s="21"/>
      <c r="P10462" s="27"/>
      <c r="Q10462" s="16"/>
      <c r="U10462" s="27"/>
    </row>
    <row r="10463" spans="2:21" x14ac:dyDescent="0.25">
      <c r="B10463"/>
      <c r="C10463"/>
      <c r="D10463" s="13"/>
      <c r="E10463" s="13"/>
      <c r="K10463" s="23"/>
      <c r="O10463" s="21"/>
      <c r="P10463" s="27"/>
      <c r="Q10463" s="16"/>
      <c r="U10463" s="27"/>
    </row>
    <row r="10464" spans="2:21" x14ac:dyDescent="0.25">
      <c r="B10464"/>
      <c r="C10464"/>
      <c r="D10464" s="13"/>
      <c r="E10464" s="13"/>
      <c r="K10464" s="23"/>
      <c r="O10464" s="21"/>
      <c r="P10464" s="27"/>
      <c r="Q10464" s="16"/>
      <c r="U10464" s="27"/>
    </row>
    <row r="10465" spans="2:21" x14ac:dyDescent="0.25">
      <c r="B10465"/>
      <c r="C10465"/>
      <c r="D10465" s="13"/>
      <c r="E10465" s="13"/>
      <c r="K10465" s="23"/>
      <c r="O10465" s="21"/>
      <c r="P10465" s="27"/>
      <c r="Q10465" s="16"/>
      <c r="U10465" s="27"/>
    </row>
    <row r="10466" spans="2:21" x14ac:dyDescent="0.25">
      <c r="B10466"/>
      <c r="C10466"/>
      <c r="D10466" s="13"/>
      <c r="E10466" s="13"/>
      <c r="K10466" s="23"/>
      <c r="O10466" s="21"/>
      <c r="P10466" s="27"/>
      <c r="Q10466" s="16"/>
      <c r="U10466" s="27"/>
    </row>
    <row r="10467" spans="2:21" x14ac:dyDescent="0.25">
      <c r="B10467"/>
      <c r="C10467"/>
      <c r="D10467" s="13"/>
      <c r="E10467" s="13"/>
      <c r="K10467" s="23"/>
      <c r="O10467" s="21"/>
      <c r="P10467" s="27"/>
      <c r="Q10467" s="16"/>
      <c r="U10467" s="27"/>
    </row>
    <row r="10468" spans="2:21" x14ac:dyDescent="0.25">
      <c r="B10468"/>
      <c r="C10468"/>
      <c r="D10468" s="13"/>
      <c r="E10468" s="13"/>
      <c r="K10468" s="23"/>
      <c r="O10468" s="21"/>
      <c r="P10468" s="27"/>
      <c r="Q10468" s="16"/>
      <c r="U10468" s="27"/>
    </row>
    <row r="10469" spans="2:21" x14ac:dyDescent="0.25">
      <c r="B10469"/>
      <c r="C10469"/>
      <c r="D10469" s="13"/>
      <c r="E10469" s="13"/>
      <c r="K10469" s="23"/>
      <c r="O10469" s="21"/>
      <c r="P10469" s="27"/>
      <c r="Q10469" s="16"/>
      <c r="U10469" s="27"/>
    </row>
    <row r="10470" spans="2:21" x14ac:dyDescent="0.25">
      <c r="B10470"/>
      <c r="C10470"/>
      <c r="D10470" s="13"/>
      <c r="E10470" s="13"/>
      <c r="K10470" s="23"/>
      <c r="O10470" s="21"/>
      <c r="P10470" s="27"/>
      <c r="Q10470" s="16"/>
      <c r="U10470" s="27"/>
    </row>
    <row r="10471" spans="2:21" x14ac:dyDescent="0.25">
      <c r="B10471"/>
      <c r="C10471"/>
      <c r="D10471" s="13"/>
      <c r="E10471" s="13"/>
      <c r="K10471" s="23"/>
      <c r="O10471" s="21"/>
      <c r="P10471" s="27"/>
      <c r="Q10471" s="16"/>
      <c r="U10471" s="27"/>
    </row>
    <row r="10472" spans="2:21" x14ac:dyDescent="0.25">
      <c r="B10472"/>
      <c r="C10472"/>
      <c r="D10472" s="13"/>
      <c r="E10472" s="13"/>
      <c r="K10472" s="23"/>
      <c r="O10472" s="21"/>
      <c r="P10472" s="27"/>
      <c r="Q10472" s="16"/>
      <c r="U10472" s="27"/>
    </row>
    <row r="10473" spans="2:21" x14ac:dyDescent="0.25">
      <c r="B10473"/>
      <c r="C10473"/>
      <c r="D10473" s="13"/>
      <c r="E10473" s="13"/>
      <c r="K10473" s="23"/>
      <c r="O10473" s="21"/>
      <c r="P10473" s="27"/>
      <c r="Q10473" s="16"/>
      <c r="U10473" s="27"/>
    </row>
    <row r="10474" spans="2:21" x14ac:dyDescent="0.25">
      <c r="B10474"/>
      <c r="C10474"/>
      <c r="D10474" s="13"/>
      <c r="E10474" s="13"/>
      <c r="K10474" s="23"/>
      <c r="O10474" s="21"/>
      <c r="P10474" s="27"/>
      <c r="Q10474" s="16"/>
      <c r="U10474" s="27"/>
    </row>
    <row r="10475" spans="2:21" x14ac:dyDescent="0.25">
      <c r="B10475"/>
      <c r="C10475"/>
      <c r="D10475" s="13"/>
      <c r="E10475" s="13"/>
      <c r="K10475" s="23"/>
      <c r="O10475" s="21"/>
      <c r="P10475" s="27"/>
      <c r="Q10475" s="16"/>
      <c r="U10475" s="27"/>
    </row>
    <row r="10476" spans="2:21" x14ac:dyDescent="0.25">
      <c r="B10476"/>
      <c r="C10476"/>
      <c r="D10476" s="13"/>
      <c r="E10476" s="13"/>
      <c r="K10476" s="23"/>
      <c r="O10476" s="21"/>
      <c r="P10476" s="27"/>
      <c r="Q10476" s="16"/>
      <c r="U10476" s="27"/>
    </row>
    <row r="10477" spans="2:21" x14ac:dyDescent="0.25">
      <c r="B10477"/>
      <c r="C10477"/>
      <c r="D10477" s="13"/>
      <c r="E10477" s="13"/>
      <c r="K10477" s="23"/>
      <c r="O10477" s="21"/>
      <c r="P10477" s="27"/>
      <c r="Q10477" s="16"/>
      <c r="U10477" s="27"/>
    </row>
    <row r="10478" spans="2:21" x14ac:dyDescent="0.25">
      <c r="B10478"/>
      <c r="C10478"/>
      <c r="D10478" s="13"/>
      <c r="E10478" s="13"/>
      <c r="K10478" s="23"/>
      <c r="O10478" s="21"/>
      <c r="P10478" s="27"/>
      <c r="Q10478" s="16"/>
      <c r="U10478" s="27"/>
    </row>
    <row r="10479" spans="2:21" x14ac:dyDescent="0.25">
      <c r="B10479"/>
      <c r="C10479"/>
      <c r="D10479" s="13"/>
      <c r="E10479" s="13"/>
      <c r="K10479" s="23"/>
      <c r="O10479" s="21"/>
      <c r="P10479" s="27"/>
      <c r="Q10479" s="16"/>
      <c r="U10479" s="27"/>
    </row>
    <row r="10480" spans="2:21" x14ac:dyDescent="0.25">
      <c r="B10480"/>
      <c r="C10480"/>
      <c r="D10480" s="13"/>
      <c r="E10480" s="13"/>
      <c r="K10480" s="23"/>
      <c r="O10480" s="21"/>
      <c r="P10480" s="27"/>
      <c r="Q10480" s="16"/>
      <c r="U10480" s="27"/>
    </row>
    <row r="10481" spans="2:21" x14ac:dyDescent="0.25">
      <c r="B10481"/>
      <c r="C10481"/>
      <c r="D10481" s="13"/>
      <c r="E10481" s="13"/>
      <c r="K10481" s="23"/>
      <c r="O10481" s="21"/>
      <c r="P10481" s="27"/>
      <c r="Q10481" s="16"/>
      <c r="U10481" s="27"/>
    </row>
    <row r="10482" spans="2:21" x14ac:dyDescent="0.25">
      <c r="B10482"/>
      <c r="C10482"/>
      <c r="D10482" s="13"/>
      <c r="E10482" s="13"/>
      <c r="K10482" s="23"/>
      <c r="O10482" s="21"/>
      <c r="P10482" s="27"/>
      <c r="Q10482" s="16"/>
      <c r="U10482" s="27"/>
    </row>
    <row r="10483" spans="2:21" x14ac:dyDescent="0.25">
      <c r="B10483"/>
      <c r="C10483"/>
      <c r="D10483" s="13"/>
      <c r="E10483" s="13"/>
      <c r="K10483" s="23"/>
      <c r="O10483" s="21"/>
      <c r="P10483" s="27"/>
      <c r="Q10483" s="16"/>
      <c r="U10483" s="27"/>
    </row>
    <row r="10484" spans="2:21" x14ac:dyDescent="0.25">
      <c r="B10484"/>
      <c r="C10484"/>
      <c r="D10484" s="13"/>
      <c r="E10484" s="13"/>
      <c r="K10484" s="23"/>
      <c r="O10484" s="21"/>
      <c r="P10484" s="27"/>
      <c r="Q10484" s="16"/>
      <c r="U10484" s="27"/>
    </row>
    <row r="10485" spans="2:21" x14ac:dyDescent="0.25">
      <c r="B10485"/>
      <c r="C10485"/>
      <c r="D10485" s="13"/>
      <c r="E10485" s="13"/>
      <c r="K10485" s="23"/>
      <c r="O10485" s="21"/>
      <c r="P10485" s="27"/>
      <c r="Q10485" s="16"/>
      <c r="U10485" s="27"/>
    </row>
    <row r="10486" spans="2:21" x14ac:dyDescent="0.25">
      <c r="B10486"/>
      <c r="C10486"/>
      <c r="D10486" s="13"/>
      <c r="E10486" s="13"/>
      <c r="K10486" s="23"/>
      <c r="O10486" s="21"/>
      <c r="P10486" s="27"/>
      <c r="Q10486" s="16"/>
      <c r="U10486" s="27"/>
    </row>
    <row r="10487" spans="2:21" x14ac:dyDescent="0.25">
      <c r="B10487"/>
      <c r="C10487"/>
      <c r="D10487" s="13"/>
      <c r="E10487" s="13"/>
      <c r="K10487" s="23"/>
      <c r="O10487" s="21"/>
      <c r="P10487" s="27"/>
      <c r="Q10487" s="16"/>
      <c r="U10487" s="27"/>
    </row>
    <row r="10488" spans="2:21" x14ac:dyDescent="0.25">
      <c r="B10488"/>
      <c r="C10488"/>
      <c r="D10488" s="13"/>
      <c r="E10488" s="13"/>
      <c r="K10488" s="23"/>
      <c r="O10488" s="21"/>
      <c r="P10488" s="27"/>
      <c r="Q10488" s="16"/>
      <c r="U10488" s="27"/>
    </row>
    <row r="10489" spans="2:21" x14ac:dyDescent="0.25">
      <c r="B10489"/>
      <c r="C10489"/>
      <c r="D10489" s="13"/>
      <c r="E10489" s="13"/>
      <c r="K10489" s="23"/>
      <c r="O10489" s="21"/>
      <c r="P10489" s="27"/>
      <c r="Q10489" s="16"/>
      <c r="U10489" s="27"/>
    </row>
    <row r="10490" spans="2:21" x14ac:dyDescent="0.25">
      <c r="B10490"/>
      <c r="C10490"/>
      <c r="D10490" s="13"/>
      <c r="E10490" s="13"/>
      <c r="K10490" s="23"/>
      <c r="O10490" s="21"/>
      <c r="P10490" s="27"/>
      <c r="Q10490" s="16"/>
      <c r="U10490" s="27"/>
    </row>
    <row r="10491" spans="2:21" x14ac:dyDescent="0.25">
      <c r="B10491"/>
      <c r="C10491"/>
      <c r="D10491" s="13"/>
      <c r="E10491" s="13"/>
      <c r="K10491" s="23"/>
      <c r="O10491" s="21"/>
      <c r="P10491" s="27"/>
      <c r="Q10491" s="16"/>
      <c r="U10491" s="27"/>
    </row>
    <row r="10492" spans="2:21" x14ac:dyDescent="0.25">
      <c r="B10492"/>
      <c r="C10492"/>
      <c r="D10492" s="13"/>
      <c r="E10492" s="13"/>
      <c r="K10492" s="23"/>
      <c r="O10492" s="21"/>
      <c r="P10492" s="27"/>
      <c r="Q10492" s="16"/>
      <c r="U10492" s="27"/>
    </row>
    <row r="10493" spans="2:21" x14ac:dyDescent="0.25">
      <c r="B10493"/>
      <c r="C10493"/>
      <c r="D10493" s="13"/>
      <c r="E10493" s="13"/>
      <c r="K10493" s="23"/>
      <c r="O10493" s="21"/>
      <c r="P10493" s="27"/>
      <c r="Q10493" s="16"/>
      <c r="U10493" s="27"/>
    </row>
    <row r="10494" spans="2:21" x14ac:dyDescent="0.25">
      <c r="B10494"/>
      <c r="C10494"/>
      <c r="D10494" s="13"/>
      <c r="E10494" s="13"/>
      <c r="K10494" s="23"/>
      <c r="O10494" s="21"/>
      <c r="P10494" s="27"/>
      <c r="Q10494" s="16"/>
      <c r="U10494" s="27"/>
    </row>
    <row r="10495" spans="2:21" x14ac:dyDescent="0.25">
      <c r="B10495"/>
      <c r="C10495"/>
      <c r="D10495" s="13"/>
      <c r="E10495" s="13"/>
      <c r="K10495" s="23"/>
      <c r="O10495" s="21"/>
      <c r="P10495" s="27"/>
      <c r="Q10495" s="16"/>
      <c r="U10495" s="27"/>
    </row>
    <row r="10496" spans="2:21" x14ac:dyDescent="0.25">
      <c r="B10496"/>
      <c r="C10496"/>
      <c r="D10496" s="13"/>
      <c r="E10496" s="13"/>
      <c r="K10496" s="23"/>
      <c r="O10496" s="21"/>
      <c r="P10496" s="27"/>
      <c r="Q10496" s="16"/>
      <c r="U10496" s="27"/>
    </row>
    <row r="10497" spans="2:21" x14ac:dyDescent="0.25">
      <c r="B10497"/>
      <c r="C10497"/>
      <c r="D10497" s="13"/>
      <c r="E10497" s="13"/>
      <c r="K10497" s="23"/>
      <c r="O10497" s="21"/>
      <c r="P10497" s="27"/>
      <c r="Q10497" s="16"/>
      <c r="U10497" s="27"/>
    </row>
    <row r="10498" spans="2:21" x14ac:dyDescent="0.25">
      <c r="B10498"/>
      <c r="C10498"/>
      <c r="D10498" s="13"/>
      <c r="E10498" s="13"/>
      <c r="K10498" s="23"/>
      <c r="O10498" s="21"/>
      <c r="P10498" s="27"/>
      <c r="Q10498" s="16"/>
      <c r="U10498" s="27"/>
    </row>
    <row r="10499" spans="2:21" x14ac:dyDescent="0.25">
      <c r="B10499"/>
      <c r="C10499"/>
      <c r="D10499" s="13"/>
      <c r="E10499" s="13"/>
      <c r="K10499" s="23"/>
      <c r="O10499" s="21"/>
      <c r="P10499" s="27"/>
      <c r="Q10499" s="16"/>
      <c r="U10499" s="27"/>
    </row>
    <row r="10500" spans="2:21" x14ac:dyDescent="0.25">
      <c r="B10500"/>
      <c r="C10500"/>
      <c r="D10500" s="13"/>
      <c r="E10500" s="13"/>
      <c r="K10500" s="23"/>
      <c r="O10500" s="21"/>
      <c r="P10500" s="27"/>
      <c r="Q10500" s="16"/>
      <c r="U10500" s="27"/>
    </row>
    <row r="10501" spans="2:21" x14ac:dyDescent="0.25">
      <c r="B10501"/>
      <c r="C10501"/>
      <c r="D10501" s="13"/>
      <c r="E10501" s="13"/>
      <c r="K10501" s="23"/>
      <c r="O10501" s="21"/>
      <c r="P10501" s="27"/>
      <c r="Q10501" s="16"/>
      <c r="U10501" s="27"/>
    </row>
    <row r="10502" spans="2:21" x14ac:dyDescent="0.25">
      <c r="B10502"/>
      <c r="C10502"/>
      <c r="D10502" s="13"/>
      <c r="E10502" s="13"/>
      <c r="K10502" s="23"/>
      <c r="O10502" s="21"/>
      <c r="P10502" s="27"/>
      <c r="Q10502" s="16"/>
      <c r="U10502" s="27"/>
    </row>
    <row r="10503" spans="2:21" x14ac:dyDescent="0.25">
      <c r="B10503"/>
      <c r="C10503"/>
      <c r="D10503" s="13"/>
      <c r="E10503" s="13"/>
      <c r="K10503" s="23"/>
      <c r="O10503" s="21"/>
      <c r="P10503" s="27"/>
      <c r="Q10503" s="16"/>
      <c r="U10503" s="27"/>
    </row>
    <row r="10504" spans="2:21" x14ac:dyDescent="0.25">
      <c r="B10504"/>
      <c r="C10504"/>
      <c r="D10504" s="13"/>
      <c r="E10504" s="13"/>
      <c r="K10504" s="23"/>
      <c r="O10504" s="21"/>
      <c r="P10504" s="27"/>
      <c r="Q10504" s="16"/>
      <c r="U10504" s="27"/>
    </row>
    <row r="10505" spans="2:21" x14ac:dyDescent="0.25">
      <c r="B10505"/>
      <c r="C10505"/>
      <c r="D10505" s="13"/>
      <c r="E10505" s="13"/>
      <c r="K10505" s="23"/>
      <c r="O10505" s="21"/>
      <c r="P10505" s="27"/>
      <c r="Q10505" s="16"/>
      <c r="U10505" s="27"/>
    </row>
    <row r="10506" spans="2:21" x14ac:dyDescent="0.25">
      <c r="B10506"/>
      <c r="C10506"/>
      <c r="D10506" s="13"/>
      <c r="E10506" s="13"/>
      <c r="K10506" s="23"/>
      <c r="O10506" s="21"/>
      <c r="P10506" s="27"/>
      <c r="Q10506" s="16"/>
      <c r="U10506" s="27"/>
    </row>
    <row r="10507" spans="2:21" x14ac:dyDescent="0.25">
      <c r="B10507"/>
      <c r="C10507"/>
      <c r="D10507" s="13"/>
      <c r="E10507" s="13"/>
      <c r="K10507" s="23"/>
      <c r="O10507" s="21"/>
      <c r="P10507" s="27"/>
      <c r="Q10507" s="16"/>
      <c r="U10507" s="27"/>
    </row>
    <row r="10508" spans="2:21" x14ac:dyDescent="0.25">
      <c r="B10508"/>
      <c r="C10508"/>
      <c r="D10508" s="13"/>
      <c r="E10508" s="13"/>
      <c r="K10508" s="23"/>
      <c r="O10508" s="21"/>
      <c r="P10508" s="27"/>
      <c r="Q10508" s="16"/>
      <c r="U10508" s="27"/>
    </row>
    <row r="10509" spans="2:21" x14ac:dyDescent="0.25">
      <c r="B10509"/>
      <c r="C10509"/>
      <c r="D10509" s="13"/>
      <c r="E10509" s="13"/>
      <c r="K10509" s="23"/>
      <c r="O10509" s="21"/>
      <c r="P10509" s="27"/>
      <c r="Q10509" s="16"/>
      <c r="U10509" s="27"/>
    </row>
    <row r="10510" spans="2:21" x14ac:dyDescent="0.25">
      <c r="B10510"/>
      <c r="C10510"/>
      <c r="D10510" s="13"/>
      <c r="E10510" s="13"/>
      <c r="K10510" s="23"/>
      <c r="O10510" s="21"/>
      <c r="P10510" s="27"/>
      <c r="Q10510" s="16"/>
      <c r="U10510" s="27"/>
    </row>
    <row r="10511" spans="2:21" x14ac:dyDescent="0.25">
      <c r="B10511"/>
      <c r="C10511"/>
      <c r="D10511" s="13"/>
      <c r="E10511" s="13"/>
      <c r="K10511" s="23"/>
      <c r="O10511" s="21"/>
      <c r="P10511" s="27"/>
      <c r="Q10511" s="16"/>
      <c r="U10511" s="27"/>
    </row>
    <row r="10512" spans="2:21" x14ac:dyDescent="0.25">
      <c r="B10512"/>
      <c r="C10512"/>
      <c r="D10512" s="13"/>
      <c r="E10512" s="13"/>
      <c r="K10512" s="23"/>
      <c r="O10512" s="21"/>
      <c r="P10512" s="27"/>
      <c r="Q10512" s="16"/>
      <c r="U10512" s="27"/>
    </row>
    <row r="10513" spans="2:21" x14ac:dyDescent="0.25">
      <c r="B10513"/>
      <c r="C10513"/>
      <c r="D10513" s="13"/>
      <c r="E10513" s="13"/>
      <c r="K10513" s="23"/>
      <c r="O10513" s="21"/>
      <c r="P10513" s="27"/>
      <c r="Q10513" s="16"/>
      <c r="U10513" s="27"/>
    </row>
    <row r="10514" spans="2:21" x14ac:dyDescent="0.25">
      <c r="B10514"/>
      <c r="C10514"/>
      <c r="D10514" s="13"/>
      <c r="E10514" s="13"/>
      <c r="K10514" s="23"/>
      <c r="O10514" s="21"/>
      <c r="P10514" s="27"/>
      <c r="Q10514" s="16"/>
      <c r="U10514" s="27"/>
    </row>
    <row r="10515" spans="2:21" x14ac:dyDescent="0.25">
      <c r="B10515"/>
      <c r="C10515"/>
      <c r="D10515" s="13"/>
      <c r="E10515" s="13"/>
      <c r="K10515" s="23"/>
      <c r="O10515" s="21"/>
      <c r="P10515" s="27"/>
      <c r="Q10515" s="16"/>
      <c r="U10515" s="27"/>
    </row>
    <row r="10516" spans="2:21" x14ac:dyDescent="0.25">
      <c r="B10516"/>
      <c r="C10516"/>
      <c r="D10516" s="13"/>
      <c r="E10516" s="13"/>
      <c r="K10516" s="23"/>
      <c r="O10516" s="21"/>
      <c r="P10516" s="27"/>
      <c r="Q10516" s="16"/>
      <c r="U10516" s="27"/>
    </row>
    <row r="10517" spans="2:21" x14ac:dyDescent="0.25">
      <c r="B10517"/>
      <c r="C10517"/>
      <c r="D10517" s="13"/>
      <c r="E10517" s="13"/>
      <c r="K10517" s="23"/>
      <c r="O10517" s="21"/>
      <c r="P10517" s="27"/>
      <c r="Q10517" s="16"/>
      <c r="U10517" s="27"/>
    </row>
    <row r="10518" spans="2:21" x14ac:dyDescent="0.25">
      <c r="B10518"/>
      <c r="C10518"/>
      <c r="D10518" s="13"/>
      <c r="E10518" s="13"/>
      <c r="K10518" s="23"/>
      <c r="O10518" s="21"/>
      <c r="P10518" s="27"/>
      <c r="Q10518" s="16"/>
      <c r="U10518" s="27"/>
    </row>
    <row r="10519" spans="2:21" x14ac:dyDescent="0.25">
      <c r="B10519"/>
      <c r="C10519"/>
      <c r="D10519" s="13"/>
      <c r="E10519" s="13"/>
      <c r="K10519" s="23"/>
      <c r="O10519" s="21"/>
      <c r="P10519" s="27"/>
      <c r="Q10519" s="16"/>
      <c r="U10519" s="27"/>
    </row>
    <row r="10520" spans="2:21" x14ac:dyDescent="0.25">
      <c r="B10520"/>
      <c r="C10520"/>
      <c r="D10520" s="13"/>
      <c r="E10520" s="13"/>
      <c r="K10520" s="23"/>
      <c r="O10520" s="21"/>
      <c r="P10520" s="27"/>
      <c r="Q10520" s="16"/>
      <c r="U10520" s="27"/>
    </row>
    <row r="10521" spans="2:21" x14ac:dyDescent="0.25">
      <c r="B10521"/>
      <c r="C10521"/>
      <c r="D10521" s="13"/>
      <c r="E10521" s="13"/>
      <c r="K10521" s="23"/>
      <c r="O10521" s="21"/>
      <c r="P10521" s="27"/>
      <c r="Q10521" s="16"/>
      <c r="U10521" s="27"/>
    </row>
    <row r="10522" spans="2:21" x14ac:dyDescent="0.25">
      <c r="B10522"/>
      <c r="C10522"/>
      <c r="D10522" s="13"/>
      <c r="E10522" s="13"/>
      <c r="K10522" s="23"/>
      <c r="O10522" s="21"/>
      <c r="P10522" s="27"/>
      <c r="Q10522" s="16"/>
      <c r="U10522" s="27"/>
    </row>
    <row r="10523" spans="2:21" x14ac:dyDescent="0.25">
      <c r="B10523"/>
      <c r="C10523"/>
      <c r="D10523" s="13"/>
      <c r="E10523" s="13"/>
      <c r="K10523" s="23"/>
      <c r="O10523" s="21"/>
      <c r="P10523" s="27"/>
      <c r="Q10523" s="16"/>
      <c r="U10523" s="27"/>
    </row>
    <row r="10524" spans="2:21" x14ac:dyDescent="0.25">
      <c r="B10524"/>
      <c r="C10524"/>
      <c r="D10524" s="13"/>
      <c r="E10524" s="13"/>
      <c r="K10524" s="23"/>
      <c r="O10524" s="21"/>
      <c r="P10524" s="27"/>
      <c r="Q10524" s="16"/>
      <c r="U10524" s="27"/>
    </row>
    <row r="10525" spans="2:21" x14ac:dyDescent="0.25">
      <c r="B10525"/>
      <c r="C10525"/>
      <c r="D10525" s="13"/>
      <c r="E10525" s="13"/>
      <c r="K10525" s="23"/>
      <c r="O10525" s="21"/>
      <c r="P10525" s="27"/>
      <c r="Q10525" s="16"/>
      <c r="U10525" s="27"/>
    </row>
    <row r="10526" spans="2:21" x14ac:dyDescent="0.25">
      <c r="B10526"/>
      <c r="C10526"/>
      <c r="D10526" s="13"/>
      <c r="E10526" s="13"/>
      <c r="K10526" s="23"/>
      <c r="O10526" s="21"/>
      <c r="P10526" s="27"/>
      <c r="Q10526" s="16"/>
      <c r="U10526" s="27"/>
    </row>
    <row r="10527" spans="2:21" x14ac:dyDescent="0.25">
      <c r="B10527"/>
      <c r="C10527"/>
      <c r="D10527" s="13"/>
      <c r="E10527" s="13"/>
      <c r="K10527" s="23"/>
      <c r="O10527" s="21"/>
      <c r="P10527" s="27"/>
      <c r="Q10527" s="16"/>
      <c r="U10527" s="27"/>
    </row>
    <row r="10528" spans="2:21" x14ac:dyDescent="0.25">
      <c r="B10528"/>
      <c r="C10528"/>
      <c r="D10528" s="13"/>
      <c r="E10528" s="13"/>
      <c r="K10528" s="23"/>
      <c r="O10528" s="21"/>
      <c r="P10528" s="27"/>
      <c r="Q10528" s="16"/>
      <c r="U10528" s="27"/>
    </row>
    <row r="10529" spans="2:21" x14ac:dyDescent="0.25">
      <c r="B10529"/>
      <c r="C10529"/>
      <c r="D10529" s="13"/>
      <c r="E10529" s="13"/>
      <c r="K10529" s="23"/>
      <c r="O10529" s="21"/>
      <c r="P10529" s="27"/>
      <c r="Q10529" s="16"/>
      <c r="U10529" s="27"/>
    </row>
    <row r="10530" spans="2:21" x14ac:dyDescent="0.25">
      <c r="B10530"/>
      <c r="C10530"/>
      <c r="D10530" s="13"/>
      <c r="E10530" s="13"/>
      <c r="K10530" s="23"/>
      <c r="O10530" s="21"/>
      <c r="P10530" s="27"/>
      <c r="Q10530" s="16"/>
      <c r="U10530" s="27"/>
    </row>
    <row r="10531" spans="2:21" x14ac:dyDescent="0.25">
      <c r="B10531"/>
      <c r="C10531"/>
      <c r="D10531" s="13"/>
      <c r="E10531" s="13"/>
      <c r="K10531" s="23"/>
      <c r="O10531" s="21"/>
      <c r="P10531" s="27"/>
      <c r="Q10531" s="16"/>
      <c r="U10531" s="27"/>
    </row>
    <row r="10532" spans="2:21" x14ac:dyDescent="0.25">
      <c r="B10532"/>
      <c r="C10532"/>
      <c r="D10532" s="13"/>
      <c r="E10532" s="13"/>
      <c r="K10532" s="23"/>
      <c r="O10532" s="21"/>
      <c r="P10532" s="27"/>
      <c r="Q10532" s="16"/>
      <c r="U10532" s="27"/>
    </row>
    <row r="10533" spans="2:21" x14ac:dyDescent="0.25">
      <c r="B10533"/>
      <c r="C10533"/>
      <c r="D10533" s="13"/>
      <c r="E10533" s="13"/>
      <c r="K10533" s="23"/>
      <c r="O10533" s="21"/>
      <c r="P10533" s="27"/>
      <c r="Q10533" s="16"/>
      <c r="U10533" s="27"/>
    </row>
    <row r="10534" spans="2:21" x14ac:dyDescent="0.25">
      <c r="B10534"/>
      <c r="C10534"/>
      <c r="D10534" s="13"/>
      <c r="E10534" s="13"/>
      <c r="K10534" s="23"/>
      <c r="O10534" s="21"/>
      <c r="P10534" s="27"/>
      <c r="Q10534" s="16"/>
      <c r="U10534" s="27"/>
    </row>
    <row r="10535" spans="2:21" x14ac:dyDescent="0.25">
      <c r="B10535"/>
      <c r="C10535"/>
      <c r="D10535" s="13"/>
      <c r="E10535" s="13"/>
      <c r="K10535" s="23"/>
      <c r="O10535" s="21"/>
      <c r="P10535" s="27"/>
      <c r="Q10535" s="16"/>
      <c r="U10535" s="27"/>
    </row>
    <row r="10536" spans="2:21" x14ac:dyDescent="0.25">
      <c r="B10536"/>
      <c r="C10536"/>
      <c r="D10536" s="13"/>
      <c r="E10536" s="13"/>
      <c r="K10536" s="23"/>
      <c r="O10536" s="21"/>
      <c r="P10536" s="27"/>
      <c r="Q10536" s="16"/>
      <c r="U10536" s="27"/>
    </row>
    <row r="10537" spans="2:21" x14ac:dyDescent="0.25">
      <c r="B10537"/>
      <c r="C10537"/>
      <c r="D10537" s="13"/>
      <c r="E10537" s="13"/>
      <c r="K10537" s="23"/>
      <c r="O10537" s="21"/>
      <c r="P10537" s="27"/>
      <c r="Q10537" s="16"/>
      <c r="U10537" s="27"/>
    </row>
    <row r="10538" spans="2:21" x14ac:dyDescent="0.25">
      <c r="B10538"/>
      <c r="C10538"/>
      <c r="D10538" s="13"/>
      <c r="E10538" s="13"/>
      <c r="K10538" s="23"/>
      <c r="O10538" s="21"/>
      <c r="P10538" s="27"/>
      <c r="Q10538" s="16"/>
      <c r="U10538" s="27"/>
    </row>
    <row r="10539" spans="2:21" x14ac:dyDescent="0.25">
      <c r="B10539"/>
      <c r="C10539"/>
      <c r="D10539" s="13"/>
      <c r="E10539" s="13"/>
      <c r="K10539" s="23"/>
      <c r="O10539" s="21"/>
      <c r="P10539" s="27"/>
      <c r="Q10539" s="16"/>
      <c r="U10539" s="27"/>
    </row>
    <row r="10540" spans="2:21" x14ac:dyDescent="0.25">
      <c r="B10540"/>
      <c r="C10540"/>
      <c r="D10540" s="13"/>
      <c r="E10540" s="13"/>
      <c r="K10540" s="23"/>
      <c r="O10540" s="21"/>
      <c r="P10540" s="27"/>
      <c r="Q10540" s="16"/>
      <c r="U10540" s="27"/>
    </row>
    <row r="10541" spans="2:21" x14ac:dyDescent="0.25">
      <c r="B10541"/>
      <c r="C10541"/>
      <c r="D10541" s="13"/>
      <c r="E10541" s="13"/>
      <c r="K10541" s="23"/>
      <c r="O10541" s="21"/>
      <c r="P10541" s="27"/>
      <c r="Q10541" s="16"/>
      <c r="U10541" s="27"/>
    </row>
    <row r="10542" spans="2:21" x14ac:dyDescent="0.25">
      <c r="B10542"/>
      <c r="C10542"/>
      <c r="D10542" s="13"/>
      <c r="E10542" s="13"/>
      <c r="K10542" s="23"/>
      <c r="O10542" s="21"/>
      <c r="P10542" s="27"/>
      <c r="Q10542" s="16"/>
      <c r="U10542" s="27"/>
    </row>
    <row r="10543" spans="2:21" x14ac:dyDescent="0.25">
      <c r="B10543"/>
      <c r="C10543"/>
      <c r="D10543" s="13"/>
      <c r="E10543" s="13"/>
      <c r="K10543" s="23"/>
      <c r="O10543" s="21"/>
      <c r="P10543" s="27"/>
      <c r="Q10543" s="16"/>
      <c r="U10543" s="27"/>
    </row>
    <row r="10544" spans="2:21" x14ac:dyDescent="0.25">
      <c r="B10544"/>
      <c r="C10544"/>
      <c r="D10544" s="13"/>
      <c r="E10544" s="13"/>
      <c r="K10544" s="23"/>
      <c r="O10544" s="21"/>
      <c r="P10544" s="27"/>
      <c r="Q10544" s="16"/>
      <c r="U10544" s="27"/>
    </row>
    <row r="10545" spans="2:21" x14ac:dyDescent="0.25">
      <c r="B10545"/>
      <c r="C10545"/>
      <c r="D10545" s="13"/>
      <c r="E10545" s="13"/>
      <c r="K10545" s="23"/>
      <c r="O10545" s="21"/>
      <c r="P10545" s="27"/>
      <c r="Q10545" s="16"/>
      <c r="U10545" s="27"/>
    </row>
    <row r="10546" spans="2:21" x14ac:dyDescent="0.25">
      <c r="B10546"/>
      <c r="C10546"/>
      <c r="D10546" s="13"/>
      <c r="E10546" s="13"/>
      <c r="K10546" s="23"/>
      <c r="O10546" s="21"/>
      <c r="P10546" s="27"/>
      <c r="Q10546" s="16"/>
      <c r="U10546" s="27"/>
    </row>
    <row r="10547" spans="2:21" x14ac:dyDescent="0.25">
      <c r="B10547"/>
      <c r="C10547"/>
      <c r="D10547" s="13"/>
      <c r="E10547" s="13"/>
      <c r="K10547" s="23"/>
      <c r="O10547" s="21"/>
      <c r="P10547" s="27"/>
      <c r="Q10547" s="16"/>
      <c r="U10547" s="27"/>
    </row>
    <row r="10548" spans="2:21" x14ac:dyDescent="0.25">
      <c r="B10548"/>
      <c r="C10548"/>
      <c r="D10548" s="13"/>
      <c r="E10548" s="13"/>
      <c r="K10548" s="23"/>
      <c r="O10548" s="21"/>
      <c r="P10548" s="27"/>
      <c r="Q10548" s="16"/>
      <c r="U10548" s="27"/>
    </row>
    <row r="10549" spans="2:21" x14ac:dyDescent="0.25">
      <c r="B10549"/>
      <c r="C10549"/>
      <c r="D10549" s="13"/>
      <c r="E10549" s="13"/>
      <c r="K10549" s="23"/>
      <c r="O10549" s="21"/>
      <c r="P10549" s="27"/>
      <c r="Q10549" s="16"/>
      <c r="U10549" s="27"/>
    </row>
    <row r="10550" spans="2:21" x14ac:dyDescent="0.25">
      <c r="B10550"/>
      <c r="C10550"/>
      <c r="D10550" s="13"/>
      <c r="E10550" s="13"/>
      <c r="K10550" s="23"/>
      <c r="O10550" s="21"/>
      <c r="P10550" s="27"/>
      <c r="Q10550" s="16"/>
      <c r="U10550" s="27"/>
    </row>
    <row r="10551" spans="2:21" x14ac:dyDescent="0.25">
      <c r="B10551"/>
      <c r="C10551"/>
      <c r="D10551" s="13"/>
      <c r="E10551" s="13"/>
      <c r="K10551" s="23"/>
      <c r="O10551" s="21"/>
      <c r="P10551" s="27"/>
      <c r="Q10551" s="16"/>
      <c r="U10551" s="27"/>
    </row>
    <row r="10552" spans="2:21" x14ac:dyDescent="0.25">
      <c r="B10552"/>
      <c r="C10552"/>
      <c r="D10552" s="13"/>
      <c r="E10552" s="13"/>
      <c r="K10552" s="23"/>
      <c r="O10552" s="21"/>
      <c r="P10552" s="27"/>
      <c r="Q10552" s="16"/>
      <c r="U10552" s="27"/>
    </row>
    <row r="10553" spans="2:21" x14ac:dyDescent="0.25">
      <c r="B10553"/>
      <c r="C10553"/>
      <c r="D10553" s="13"/>
      <c r="E10553" s="13"/>
      <c r="K10553" s="23"/>
      <c r="O10553" s="21"/>
      <c r="P10553" s="27"/>
      <c r="Q10553" s="16"/>
      <c r="U10553" s="27"/>
    </row>
    <row r="10554" spans="2:21" x14ac:dyDescent="0.25">
      <c r="B10554"/>
      <c r="C10554"/>
      <c r="D10554" s="13"/>
      <c r="E10554" s="13"/>
      <c r="K10554" s="23"/>
      <c r="O10554" s="21"/>
      <c r="P10554" s="27"/>
      <c r="Q10554" s="16"/>
      <c r="U10554" s="27"/>
    </row>
    <row r="10555" spans="2:21" x14ac:dyDescent="0.25">
      <c r="B10555"/>
      <c r="C10555"/>
      <c r="D10555" s="13"/>
      <c r="E10555" s="13"/>
      <c r="K10555" s="23"/>
      <c r="O10555" s="21"/>
      <c r="P10555" s="27"/>
      <c r="Q10555" s="16"/>
      <c r="U10555" s="27"/>
    </row>
    <row r="10556" spans="2:21" x14ac:dyDescent="0.25">
      <c r="B10556"/>
      <c r="C10556"/>
      <c r="D10556" s="13"/>
      <c r="E10556" s="13"/>
      <c r="K10556" s="23"/>
      <c r="O10556" s="21"/>
      <c r="P10556" s="27"/>
      <c r="Q10556" s="16"/>
      <c r="U10556" s="27"/>
    </row>
    <row r="10557" spans="2:21" x14ac:dyDescent="0.25">
      <c r="B10557"/>
      <c r="C10557"/>
      <c r="D10557" s="13"/>
      <c r="E10557" s="13"/>
      <c r="K10557" s="23"/>
      <c r="O10557" s="21"/>
      <c r="P10557" s="27"/>
      <c r="Q10557" s="16"/>
      <c r="U10557" s="27"/>
    </row>
    <row r="10558" spans="2:21" x14ac:dyDescent="0.25">
      <c r="B10558"/>
      <c r="C10558"/>
      <c r="D10558" s="13"/>
      <c r="E10558" s="13"/>
      <c r="K10558" s="23"/>
      <c r="O10558" s="21"/>
      <c r="P10558" s="27"/>
      <c r="Q10558" s="16"/>
      <c r="U10558" s="27"/>
    </row>
    <row r="10559" spans="2:21" x14ac:dyDescent="0.25">
      <c r="B10559"/>
      <c r="C10559"/>
      <c r="D10559" s="13"/>
      <c r="E10559" s="13"/>
      <c r="K10559" s="23"/>
      <c r="O10559" s="21"/>
      <c r="P10559" s="27"/>
      <c r="Q10559" s="16"/>
      <c r="U10559" s="27"/>
    </row>
    <row r="10560" spans="2:21" x14ac:dyDescent="0.25">
      <c r="B10560"/>
      <c r="C10560"/>
      <c r="D10560" s="13"/>
      <c r="E10560" s="13"/>
      <c r="K10560" s="23"/>
      <c r="O10560" s="21"/>
      <c r="P10560" s="27"/>
      <c r="Q10560" s="16"/>
      <c r="U10560" s="27"/>
    </row>
    <row r="10561" spans="2:21" x14ac:dyDescent="0.25">
      <c r="B10561"/>
      <c r="C10561"/>
      <c r="D10561" s="13"/>
      <c r="E10561" s="13"/>
      <c r="K10561" s="23"/>
      <c r="O10561" s="21"/>
      <c r="P10561" s="27"/>
      <c r="Q10561" s="16"/>
      <c r="U10561" s="27"/>
    </row>
    <row r="10562" spans="2:21" x14ac:dyDescent="0.25">
      <c r="B10562"/>
      <c r="C10562"/>
      <c r="D10562" s="13"/>
      <c r="E10562" s="13"/>
      <c r="K10562" s="23"/>
      <c r="O10562" s="21"/>
      <c r="P10562" s="27"/>
      <c r="Q10562" s="16"/>
      <c r="U10562" s="27"/>
    </row>
    <row r="10563" spans="2:21" x14ac:dyDescent="0.25">
      <c r="B10563"/>
      <c r="C10563"/>
      <c r="D10563" s="13"/>
      <c r="E10563" s="13"/>
      <c r="K10563" s="23"/>
      <c r="O10563" s="21"/>
      <c r="P10563" s="27"/>
      <c r="Q10563" s="16"/>
      <c r="U10563" s="27"/>
    </row>
    <row r="10564" spans="2:21" x14ac:dyDescent="0.25">
      <c r="B10564"/>
      <c r="C10564"/>
      <c r="D10564" s="13"/>
      <c r="E10564" s="13"/>
      <c r="K10564" s="23"/>
      <c r="O10564" s="21"/>
      <c r="P10564" s="27"/>
      <c r="Q10564" s="16"/>
      <c r="U10564" s="27"/>
    </row>
    <row r="10565" spans="2:21" x14ac:dyDescent="0.25">
      <c r="B10565"/>
      <c r="C10565"/>
      <c r="D10565" s="13"/>
      <c r="E10565" s="13"/>
      <c r="K10565" s="23"/>
      <c r="O10565" s="21"/>
      <c r="P10565" s="27"/>
      <c r="Q10565" s="16"/>
      <c r="U10565" s="27"/>
    </row>
    <row r="10566" spans="2:21" x14ac:dyDescent="0.25">
      <c r="B10566"/>
      <c r="C10566"/>
      <c r="D10566" s="13"/>
      <c r="E10566" s="13"/>
      <c r="K10566" s="23"/>
      <c r="O10566" s="21"/>
      <c r="P10566" s="27"/>
      <c r="Q10566" s="16"/>
      <c r="U10566" s="27"/>
    </row>
    <row r="10567" spans="2:21" x14ac:dyDescent="0.25">
      <c r="B10567"/>
      <c r="C10567"/>
      <c r="D10567" s="13"/>
      <c r="E10567" s="13"/>
      <c r="K10567" s="23"/>
      <c r="O10567" s="21"/>
      <c r="P10567" s="27"/>
      <c r="Q10567" s="16"/>
      <c r="U10567" s="27"/>
    </row>
    <row r="10568" spans="2:21" x14ac:dyDescent="0.25">
      <c r="B10568"/>
      <c r="C10568"/>
      <c r="D10568" s="13"/>
      <c r="E10568" s="13"/>
      <c r="K10568" s="23"/>
      <c r="O10568" s="21"/>
      <c r="P10568" s="27"/>
      <c r="Q10568" s="16"/>
      <c r="U10568" s="27"/>
    </row>
    <row r="10569" spans="2:21" x14ac:dyDescent="0.25">
      <c r="B10569"/>
      <c r="C10569"/>
      <c r="D10569" s="13"/>
      <c r="E10569" s="13"/>
      <c r="K10569" s="23"/>
      <c r="O10569" s="21"/>
      <c r="P10569" s="27"/>
      <c r="Q10569" s="16"/>
      <c r="U10569" s="27"/>
    </row>
    <row r="10570" spans="2:21" x14ac:dyDescent="0.25">
      <c r="B10570"/>
      <c r="C10570"/>
      <c r="D10570" s="13"/>
      <c r="E10570" s="13"/>
      <c r="K10570" s="23"/>
      <c r="O10570" s="21"/>
      <c r="P10570" s="27"/>
      <c r="Q10570" s="16"/>
      <c r="U10570" s="27"/>
    </row>
    <row r="10571" spans="2:21" x14ac:dyDescent="0.25">
      <c r="B10571"/>
      <c r="C10571"/>
      <c r="D10571" s="13"/>
      <c r="E10571" s="13"/>
      <c r="K10571" s="23"/>
      <c r="O10571" s="21"/>
      <c r="P10571" s="27"/>
      <c r="Q10571" s="16"/>
      <c r="U10571" s="27"/>
    </row>
    <row r="10572" spans="2:21" x14ac:dyDescent="0.25">
      <c r="B10572"/>
      <c r="C10572"/>
      <c r="D10572" s="13"/>
      <c r="E10572" s="13"/>
      <c r="K10572" s="23"/>
      <c r="O10572" s="21"/>
      <c r="P10572" s="27"/>
      <c r="Q10572" s="16"/>
      <c r="U10572" s="27"/>
    </row>
    <row r="10573" spans="2:21" x14ac:dyDescent="0.25">
      <c r="B10573"/>
      <c r="C10573"/>
      <c r="D10573" s="13"/>
      <c r="E10573" s="13"/>
      <c r="K10573" s="23"/>
      <c r="O10573" s="21"/>
      <c r="P10573" s="27"/>
      <c r="Q10573" s="16"/>
      <c r="U10573" s="27"/>
    </row>
    <row r="10574" spans="2:21" x14ac:dyDescent="0.25">
      <c r="B10574"/>
      <c r="C10574"/>
      <c r="D10574" s="13"/>
      <c r="E10574" s="13"/>
      <c r="K10574" s="23"/>
      <c r="O10574" s="21"/>
      <c r="P10574" s="27"/>
      <c r="Q10574" s="16"/>
      <c r="U10574" s="27"/>
    </row>
    <row r="10575" spans="2:21" x14ac:dyDescent="0.25">
      <c r="B10575"/>
      <c r="C10575"/>
      <c r="D10575" s="13"/>
      <c r="E10575" s="13"/>
      <c r="K10575" s="23"/>
      <c r="O10575" s="21"/>
      <c r="P10575" s="27"/>
      <c r="Q10575" s="16"/>
      <c r="U10575" s="27"/>
    </row>
    <row r="10576" spans="2:21" x14ac:dyDescent="0.25">
      <c r="B10576"/>
      <c r="C10576"/>
      <c r="D10576" s="13"/>
      <c r="E10576" s="13"/>
      <c r="K10576" s="23"/>
      <c r="O10576" s="21"/>
      <c r="P10576" s="27"/>
      <c r="Q10576" s="16"/>
      <c r="U10576" s="27"/>
    </row>
    <row r="10577" spans="2:21" x14ac:dyDescent="0.25">
      <c r="B10577"/>
      <c r="C10577"/>
      <c r="D10577" s="13"/>
      <c r="E10577" s="13"/>
      <c r="K10577" s="23"/>
      <c r="O10577" s="21"/>
      <c r="P10577" s="27"/>
      <c r="Q10577" s="16"/>
      <c r="U10577" s="27"/>
    </row>
    <row r="10578" spans="2:21" x14ac:dyDescent="0.25">
      <c r="B10578"/>
      <c r="C10578"/>
      <c r="D10578" s="13"/>
      <c r="E10578" s="13"/>
      <c r="K10578" s="23"/>
      <c r="O10578" s="21"/>
      <c r="P10578" s="27"/>
      <c r="Q10578" s="16"/>
      <c r="U10578" s="27"/>
    </row>
    <row r="10579" spans="2:21" x14ac:dyDescent="0.25">
      <c r="B10579"/>
      <c r="C10579"/>
      <c r="D10579" s="13"/>
      <c r="E10579" s="13"/>
      <c r="K10579" s="23"/>
      <c r="O10579" s="21"/>
      <c r="P10579" s="27"/>
      <c r="Q10579" s="16"/>
      <c r="U10579" s="27"/>
    </row>
    <row r="10580" spans="2:21" x14ac:dyDescent="0.25">
      <c r="B10580"/>
      <c r="C10580"/>
      <c r="D10580" s="13"/>
      <c r="E10580" s="13"/>
      <c r="K10580" s="23"/>
      <c r="O10580" s="21"/>
      <c r="P10580" s="27"/>
      <c r="Q10580" s="16"/>
      <c r="U10580" s="27"/>
    </row>
    <row r="10581" spans="2:21" x14ac:dyDescent="0.25">
      <c r="B10581"/>
      <c r="C10581"/>
      <c r="D10581" s="13"/>
      <c r="E10581" s="13"/>
      <c r="K10581" s="23"/>
      <c r="O10581" s="21"/>
      <c r="P10581" s="27"/>
      <c r="Q10581" s="16"/>
      <c r="U10581" s="27"/>
    </row>
    <row r="10582" spans="2:21" x14ac:dyDescent="0.25">
      <c r="B10582"/>
      <c r="C10582"/>
      <c r="D10582" s="13"/>
      <c r="E10582" s="13"/>
      <c r="K10582" s="23"/>
      <c r="O10582" s="21"/>
      <c r="P10582" s="27"/>
      <c r="Q10582" s="16"/>
      <c r="U10582" s="27"/>
    </row>
    <row r="10583" spans="2:21" x14ac:dyDescent="0.25">
      <c r="B10583"/>
      <c r="C10583"/>
      <c r="D10583" s="13"/>
      <c r="E10583" s="13"/>
      <c r="K10583" s="23"/>
      <c r="O10583" s="21"/>
      <c r="P10583" s="27"/>
      <c r="Q10583" s="16"/>
      <c r="U10583" s="27"/>
    </row>
    <row r="10584" spans="2:21" x14ac:dyDescent="0.25">
      <c r="B10584"/>
      <c r="C10584"/>
      <c r="D10584" s="13"/>
      <c r="E10584" s="13"/>
      <c r="K10584" s="23"/>
      <c r="O10584" s="21"/>
      <c r="P10584" s="27"/>
      <c r="Q10584" s="16"/>
      <c r="U10584" s="27"/>
    </row>
    <row r="10585" spans="2:21" x14ac:dyDescent="0.25">
      <c r="B10585"/>
      <c r="C10585"/>
      <c r="D10585" s="13"/>
      <c r="E10585" s="13"/>
      <c r="K10585" s="23"/>
      <c r="O10585" s="21"/>
      <c r="P10585" s="27"/>
      <c r="Q10585" s="16"/>
      <c r="U10585" s="27"/>
    </row>
    <row r="10586" spans="2:21" x14ac:dyDescent="0.25">
      <c r="B10586"/>
      <c r="C10586"/>
      <c r="D10586" s="13"/>
      <c r="E10586" s="13"/>
      <c r="K10586" s="23"/>
      <c r="O10586" s="21"/>
      <c r="P10586" s="27"/>
      <c r="Q10586" s="16"/>
      <c r="U10586" s="27"/>
    </row>
    <row r="10587" spans="2:21" x14ac:dyDescent="0.25">
      <c r="B10587"/>
      <c r="C10587"/>
      <c r="D10587" s="13"/>
      <c r="E10587" s="13"/>
      <c r="K10587" s="23"/>
      <c r="O10587" s="21"/>
      <c r="P10587" s="27"/>
      <c r="Q10587" s="16"/>
      <c r="U10587" s="27"/>
    </row>
    <row r="10588" spans="2:21" x14ac:dyDescent="0.25">
      <c r="B10588"/>
      <c r="C10588"/>
      <c r="D10588" s="13"/>
      <c r="E10588" s="13"/>
      <c r="K10588" s="23"/>
      <c r="O10588" s="21"/>
      <c r="P10588" s="27"/>
      <c r="Q10588" s="16"/>
      <c r="U10588" s="27"/>
    </row>
    <row r="10589" spans="2:21" x14ac:dyDescent="0.25">
      <c r="B10589"/>
      <c r="C10589"/>
      <c r="D10589" s="13"/>
      <c r="E10589" s="13"/>
      <c r="K10589" s="23"/>
      <c r="O10589" s="21"/>
      <c r="P10589" s="27"/>
      <c r="Q10589" s="16"/>
      <c r="U10589" s="27"/>
    </row>
    <row r="10590" spans="2:21" x14ac:dyDescent="0.25">
      <c r="B10590"/>
      <c r="C10590"/>
      <c r="D10590" s="13"/>
      <c r="E10590" s="13"/>
      <c r="K10590" s="23"/>
      <c r="O10590" s="21"/>
      <c r="P10590" s="27"/>
      <c r="Q10590" s="16"/>
      <c r="U10590" s="27"/>
    </row>
    <row r="10591" spans="2:21" x14ac:dyDescent="0.25">
      <c r="B10591"/>
      <c r="C10591"/>
      <c r="D10591" s="13"/>
      <c r="E10591" s="13"/>
      <c r="K10591" s="23"/>
      <c r="O10591" s="21"/>
      <c r="P10591" s="27"/>
      <c r="Q10591" s="16"/>
      <c r="U10591" s="27"/>
    </row>
    <row r="10592" spans="2:21" x14ac:dyDescent="0.25">
      <c r="B10592"/>
      <c r="C10592"/>
      <c r="D10592" s="13"/>
      <c r="E10592" s="13"/>
      <c r="K10592" s="23"/>
      <c r="O10592" s="21"/>
      <c r="P10592" s="27"/>
      <c r="Q10592" s="16"/>
      <c r="U10592" s="27"/>
    </row>
    <row r="10593" spans="2:21" x14ac:dyDescent="0.25">
      <c r="B10593"/>
      <c r="C10593"/>
      <c r="D10593" s="13"/>
      <c r="E10593" s="13"/>
      <c r="K10593" s="23"/>
      <c r="O10593" s="21"/>
      <c r="P10593" s="27"/>
      <c r="Q10593" s="16"/>
      <c r="U10593" s="27"/>
    </row>
    <row r="10594" spans="2:21" x14ac:dyDescent="0.25">
      <c r="B10594"/>
      <c r="C10594"/>
      <c r="D10594" s="13"/>
      <c r="E10594" s="13"/>
      <c r="K10594" s="23"/>
      <c r="O10594" s="21"/>
      <c r="P10594" s="27"/>
      <c r="Q10594" s="16"/>
      <c r="U10594" s="27"/>
    </row>
    <row r="10595" spans="2:21" x14ac:dyDescent="0.25">
      <c r="B10595"/>
      <c r="C10595"/>
      <c r="D10595" s="13"/>
      <c r="E10595" s="13"/>
      <c r="K10595" s="23"/>
      <c r="O10595" s="21"/>
      <c r="P10595" s="27"/>
      <c r="Q10595" s="16"/>
      <c r="U10595" s="27"/>
    </row>
    <row r="10596" spans="2:21" x14ac:dyDescent="0.25">
      <c r="B10596"/>
      <c r="C10596"/>
      <c r="D10596" s="13"/>
      <c r="E10596" s="13"/>
      <c r="K10596" s="23"/>
      <c r="O10596" s="21"/>
      <c r="P10596" s="27"/>
      <c r="Q10596" s="16"/>
      <c r="U10596" s="27"/>
    </row>
    <row r="10597" spans="2:21" x14ac:dyDescent="0.25">
      <c r="B10597"/>
      <c r="C10597"/>
      <c r="D10597" s="13"/>
      <c r="E10597" s="13"/>
      <c r="K10597" s="23"/>
      <c r="O10597" s="21"/>
      <c r="P10597" s="27"/>
      <c r="Q10597" s="16"/>
      <c r="U10597" s="27"/>
    </row>
    <row r="10598" spans="2:21" x14ac:dyDescent="0.25">
      <c r="B10598"/>
      <c r="C10598"/>
      <c r="D10598" s="13"/>
      <c r="E10598" s="13"/>
      <c r="K10598" s="23"/>
      <c r="O10598" s="21"/>
      <c r="P10598" s="27"/>
      <c r="Q10598" s="16"/>
      <c r="U10598" s="27"/>
    </row>
    <row r="10599" spans="2:21" x14ac:dyDescent="0.25">
      <c r="B10599"/>
      <c r="C10599"/>
      <c r="D10599" s="13"/>
      <c r="E10599" s="13"/>
      <c r="K10599" s="23"/>
      <c r="O10599" s="21"/>
      <c r="P10599" s="27"/>
      <c r="Q10599" s="16"/>
      <c r="U10599" s="27"/>
    </row>
    <row r="10600" spans="2:21" x14ac:dyDescent="0.25">
      <c r="B10600"/>
      <c r="C10600"/>
      <c r="D10600" s="13"/>
      <c r="E10600" s="13"/>
      <c r="K10600" s="23"/>
      <c r="O10600" s="21"/>
      <c r="P10600" s="27"/>
      <c r="Q10600" s="16"/>
      <c r="U10600" s="27"/>
    </row>
    <row r="10601" spans="2:21" x14ac:dyDescent="0.25">
      <c r="B10601"/>
      <c r="C10601"/>
      <c r="D10601" s="13"/>
      <c r="E10601" s="13"/>
      <c r="K10601" s="23"/>
      <c r="O10601" s="21"/>
      <c r="P10601" s="27"/>
      <c r="Q10601" s="16"/>
      <c r="U10601" s="27"/>
    </row>
    <row r="10602" spans="2:21" x14ac:dyDescent="0.25">
      <c r="B10602"/>
      <c r="C10602"/>
      <c r="D10602" s="13"/>
      <c r="E10602" s="13"/>
      <c r="K10602" s="23"/>
      <c r="O10602" s="21"/>
      <c r="P10602" s="27"/>
      <c r="Q10602" s="16"/>
      <c r="U10602" s="27"/>
    </row>
    <row r="10603" spans="2:21" x14ac:dyDescent="0.25">
      <c r="B10603"/>
      <c r="C10603"/>
      <c r="D10603" s="13"/>
      <c r="E10603" s="13"/>
      <c r="K10603" s="23"/>
      <c r="O10603" s="21"/>
      <c r="P10603" s="27"/>
      <c r="Q10603" s="16"/>
      <c r="U10603" s="27"/>
    </row>
    <row r="10604" spans="2:21" x14ac:dyDescent="0.25">
      <c r="B10604"/>
      <c r="C10604"/>
      <c r="D10604" s="13"/>
      <c r="E10604" s="13"/>
      <c r="K10604" s="23"/>
      <c r="O10604" s="21"/>
      <c r="P10604" s="27"/>
      <c r="Q10604" s="16"/>
      <c r="U10604" s="27"/>
    </row>
    <row r="10605" spans="2:21" x14ac:dyDescent="0.25">
      <c r="B10605"/>
      <c r="C10605"/>
      <c r="D10605" s="13"/>
      <c r="E10605" s="13"/>
      <c r="K10605" s="23"/>
      <c r="O10605" s="21"/>
      <c r="P10605" s="27"/>
      <c r="Q10605" s="16"/>
      <c r="U10605" s="27"/>
    </row>
    <row r="10606" spans="2:21" x14ac:dyDescent="0.25">
      <c r="B10606"/>
      <c r="C10606"/>
      <c r="D10606" s="13"/>
      <c r="E10606" s="13"/>
      <c r="K10606" s="23"/>
      <c r="O10606" s="21"/>
      <c r="P10606" s="27"/>
      <c r="Q10606" s="16"/>
      <c r="U10606" s="27"/>
    </row>
    <row r="10607" spans="2:21" x14ac:dyDescent="0.25">
      <c r="B10607"/>
      <c r="C10607"/>
      <c r="D10607" s="13"/>
      <c r="E10607" s="13"/>
      <c r="K10607" s="23"/>
      <c r="O10607" s="21"/>
      <c r="P10607" s="27"/>
      <c r="Q10607" s="16"/>
      <c r="U10607" s="27"/>
    </row>
    <row r="10608" spans="2:21" x14ac:dyDescent="0.25">
      <c r="B10608"/>
      <c r="C10608"/>
      <c r="D10608" s="13"/>
      <c r="E10608" s="13"/>
      <c r="K10608" s="23"/>
      <c r="O10608" s="21"/>
      <c r="P10608" s="27"/>
      <c r="Q10608" s="16"/>
      <c r="U10608" s="27"/>
    </row>
    <row r="10609" spans="2:21" x14ac:dyDescent="0.25">
      <c r="B10609"/>
      <c r="C10609"/>
      <c r="D10609" s="13"/>
      <c r="E10609" s="13"/>
      <c r="K10609" s="23"/>
      <c r="O10609" s="21"/>
      <c r="P10609" s="27"/>
      <c r="Q10609" s="16"/>
      <c r="U10609" s="27"/>
    </row>
    <row r="10610" spans="2:21" x14ac:dyDescent="0.25">
      <c r="B10610"/>
      <c r="C10610"/>
      <c r="D10610" s="13"/>
      <c r="E10610" s="13"/>
      <c r="K10610" s="23"/>
      <c r="O10610" s="21"/>
      <c r="P10610" s="27"/>
      <c r="Q10610" s="16"/>
      <c r="U10610" s="27"/>
    </row>
    <row r="10611" spans="2:21" x14ac:dyDescent="0.25">
      <c r="B10611"/>
      <c r="C10611"/>
      <c r="D10611" s="13"/>
      <c r="E10611" s="13"/>
      <c r="K10611" s="23"/>
      <c r="O10611" s="21"/>
      <c r="P10611" s="27"/>
      <c r="Q10611" s="16"/>
      <c r="U10611" s="27"/>
    </row>
    <row r="10612" spans="2:21" x14ac:dyDescent="0.25">
      <c r="B10612"/>
      <c r="C10612"/>
      <c r="D10612" s="13"/>
      <c r="E10612" s="13"/>
      <c r="K10612" s="23"/>
      <c r="O10612" s="21"/>
      <c r="P10612" s="27"/>
      <c r="Q10612" s="16"/>
      <c r="U10612" s="27"/>
    </row>
    <row r="10613" spans="2:21" x14ac:dyDescent="0.25">
      <c r="B10613"/>
      <c r="C10613"/>
      <c r="D10613" s="13"/>
      <c r="E10613" s="13"/>
      <c r="K10613" s="23"/>
      <c r="O10613" s="21"/>
      <c r="P10613" s="27"/>
      <c r="Q10613" s="16"/>
      <c r="U10613" s="27"/>
    </row>
    <row r="10614" spans="2:21" x14ac:dyDescent="0.25">
      <c r="B10614"/>
      <c r="C10614"/>
      <c r="D10614" s="13"/>
      <c r="E10614" s="13"/>
      <c r="K10614" s="23"/>
      <c r="O10614" s="21"/>
      <c r="P10614" s="27"/>
      <c r="Q10614" s="16"/>
      <c r="U10614" s="27"/>
    </row>
    <row r="10615" spans="2:21" x14ac:dyDescent="0.25">
      <c r="B10615"/>
      <c r="C10615"/>
      <c r="D10615" s="13"/>
      <c r="E10615" s="13"/>
      <c r="K10615" s="23"/>
      <c r="O10615" s="21"/>
      <c r="P10615" s="27"/>
      <c r="Q10615" s="16"/>
      <c r="U10615" s="27"/>
    </row>
    <row r="10616" spans="2:21" x14ac:dyDescent="0.25">
      <c r="B10616"/>
      <c r="C10616"/>
      <c r="D10616" s="13"/>
      <c r="E10616" s="13"/>
      <c r="K10616" s="23"/>
      <c r="O10616" s="21"/>
      <c r="P10616" s="27"/>
      <c r="Q10616" s="16"/>
      <c r="U10616" s="27"/>
    </row>
    <row r="10617" spans="2:21" x14ac:dyDescent="0.25">
      <c r="B10617"/>
      <c r="C10617"/>
      <c r="D10617" s="13"/>
      <c r="E10617" s="13"/>
      <c r="K10617" s="23"/>
      <c r="O10617" s="21"/>
      <c r="P10617" s="27"/>
      <c r="Q10617" s="16"/>
      <c r="U10617" s="27"/>
    </row>
    <row r="10618" spans="2:21" x14ac:dyDescent="0.25">
      <c r="B10618"/>
      <c r="C10618"/>
      <c r="D10618" s="13"/>
      <c r="E10618" s="13"/>
      <c r="K10618" s="23"/>
      <c r="O10618" s="21"/>
      <c r="P10618" s="27"/>
      <c r="Q10618" s="16"/>
      <c r="U10618" s="27"/>
    </row>
    <row r="10619" spans="2:21" x14ac:dyDescent="0.25">
      <c r="B10619"/>
      <c r="C10619"/>
      <c r="D10619" s="13"/>
      <c r="E10619" s="13"/>
      <c r="K10619" s="23"/>
      <c r="O10619" s="21"/>
      <c r="P10619" s="27"/>
      <c r="Q10619" s="16"/>
      <c r="U10619" s="27"/>
    </row>
    <row r="10620" spans="2:21" x14ac:dyDescent="0.25">
      <c r="B10620"/>
      <c r="C10620"/>
      <c r="D10620" s="13"/>
      <c r="E10620" s="13"/>
      <c r="K10620" s="23"/>
      <c r="O10620" s="21"/>
      <c r="P10620" s="27"/>
      <c r="Q10620" s="16"/>
      <c r="U10620" s="27"/>
    </row>
    <row r="10621" spans="2:21" x14ac:dyDescent="0.25">
      <c r="B10621"/>
      <c r="C10621"/>
      <c r="D10621" s="13"/>
      <c r="E10621" s="13"/>
      <c r="K10621" s="23"/>
      <c r="O10621" s="21"/>
      <c r="P10621" s="27"/>
      <c r="Q10621" s="16"/>
      <c r="U10621" s="27"/>
    </row>
    <row r="10622" spans="2:21" x14ac:dyDescent="0.25">
      <c r="B10622"/>
      <c r="C10622"/>
      <c r="D10622" s="13"/>
      <c r="E10622" s="13"/>
      <c r="K10622" s="23"/>
      <c r="O10622" s="21"/>
      <c r="P10622" s="27"/>
      <c r="Q10622" s="16"/>
      <c r="U10622" s="27"/>
    </row>
    <row r="10623" spans="2:21" x14ac:dyDescent="0.25">
      <c r="B10623"/>
      <c r="C10623"/>
      <c r="D10623" s="13"/>
      <c r="E10623" s="13"/>
      <c r="K10623" s="23"/>
      <c r="O10623" s="21"/>
      <c r="P10623" s="27"/>
      <c r="Q10623" s="16"/>
      <c r="U10623" s="27"/>
    </row>
    <row r="10624" spans="2:21" x14ac:dyDescent="0.25">
      <c r="B10624"/>
      <c r="C10624"/>
      <c r="D10624" s="13"/>
      <c r="E10624" s="13"/>
      <c r="K10624" s="23"/>
      <c r="O10624" s="21"/>
      <c r="P10624" s="27"/>
      <c r="Q10624" s="16"/>
      <c r="U10624" s="27"/>
    </row>
    <row r="10625" spans="2:21" x14ac:dyDescent="0.25">
      <c r="B10625"/>
      <c r="C10625"/>
      <c r="D10625" s="13"/>
      <c r="E10625" s="13"/>
      <c r="K10625" s="23"/>
      <c r="O10625" s="21"/>
      <c r="P10625" s="27"/>
      <c r="Q10625" s="16"/>
      <c r="U10625" s="27"/>
    </row>
    <row r="10626" spans="2:21" x14ac:dyDescent="0.25">
      <c r="B10626"/>
      <c r="C10626"/>
      <c r="D10626" s="13"/>
      <c r="E10626" s="13"/>
      <c r="K10626" s="23"/>
      <c r="O10626" s="21"/>
      <c r="P10626" s="27"/>
      <c r="Q10626" s="16"/>
      <c r="U10626" s="27"/>
    </row>
    <row r="10627" spans="2:21" x14ac:dyDescent="0.25">
      <c r="B10627"/>
      <c r="C10627"/>
      <c r="D10627" s="13"/>
      <c r="E10627" s="13"/>
      <c r="K10627" s="23"/>
      <c r="O10627" s="21"/>
      <c r="P10627" s="27"/>
      <c r="Q10627" s="16"/>
      <c r="U10627" s="27"/>
    </row>
    <row r="10628" spans="2:21" x14ac:dyDescent="0.25">
      <c r="B10628"/>
      <c r="C10628"/>
      <c r="D10628" s="13"/>
      <c r="E10628" s="13"/>
      <c r="K10628" s="23"/>
      <c r="O10628" s="21"/>
      <c r="P10628" s="27"/>
      <c r="Q10628" s="16"/>
      <c r="U10628" s="27"/>
    </row>
    <row r="10629" spans="2:21" x14ac:dyDescent="0.25">
      <c r="B10629"/>
      <c r="C10629"/>
      <c r="D10629" s="13"/>
      <c r="E10629" s="13"/>
      <c r="K10629" s="23"/>
      <c r="O10629" s="21"/>
      <c r="P10629" s="27"/>
      <c r="Q10629" s="16"/>
      <c r="U10629" s="27"/>
    </row>
    <row r="10630" spans="2:21" x14ac:dyDescent="0.25">
      <c r="B10630"/>
      <c r="C10630"/>
      <c r="D10630" s="13"/>
      <c r="E10630" s="13"/>
      <c r="K10630" s="23"/>
      <c r="O10630" s="21"/>
      <c r="P10630" s="27"/>
      <c r="Q10630" s="16"/>
      <c r="U10630" s="27"/>
    </row>
    <row r="10631" spans="2:21" x14ac:dyDescent="0.25">
      <c r="B10631"/>
      <c r="C10631"/>
      <c r="D10631" s="13"/>
      <c r="E10631" s="13"/>
      <c r="K10631" s="23"/>
      <c r="O10631" s="21"/>
      <c r="P10631" s="27"/>
      <c r="Q10631" s="16"/>
      <c r="U10631" s="27"/>
    </row>
    <row r="10632" spans="2:21" x14ac:dyDescent="0.25">
      <c r="B10632"/>
      <c r="C10632"/>
      <c r="D10632" s="13"/>
      <c r="E10632" s="13"/>
      <c r="K10632" s="23"/>
      <c r="O10632" s="21"/>
      <c r="P10632" s="27"/>
      <c r="Q10632" s="16"/>
      <c r="U10632" s="27"/>
    </row>
    <row r="10633" spans="2:21" x14ac:dyDescent="0.25">
      <c r="B10633"/>
      <c r="C10633"/>
      <c r="D10633" s="13"/>
      <c r="E10633" s="13"/>
      <c r="K10633" s="23"/>
      <c r="O10633" s="21"/>
      <c r="P10633" s="27"/>
      <c r="Q10633" s="16"/>
      <c r="U10633" s="27"/>
    </row>
    <row r="10634" spans="2:21" x14ac:dyDescent="0.25">
      <c r="B10634"/>
      <c r="C10634"/>
      <c r="D10634" s="13"/>
      <c r="E10634" s="13"/>
      <c r="K10634" s="23"/>
      <c r="O10634" s="21"/>
      <c r="P10634" s="27"/>
      <c r="Q10634" s="16"/>
      <c r="U10634" s="27"/>
    </row>
    <row r="10635" spans="2:21" x14ac:dyDescent="0.25">
      <c r="B10635"/>
      <c r="C10635"/>
      <c r="D10635" s="13"/>
      <c r="E10635" s="13"/>
      <c r="K10635" s="23"/>
      <c r="O10635" s="21"/>
      <c r="P10635" s="27"/>
      <c r="Q10635" s="16"/>
      <c r="U10635" s="27"/>
    </row>
    <row r="10636" spans="2:21" x14ac:dyDescent="0.25">
      <c r="B10636"/>
      <c r="C10636"/>
      <c r="D10636" s="13"/>
      <c r="E10636" s="13"/>
      <c r="K10636" s="23"/>
      <c r="O10636" s="21"/>
      <c r="P10636" s="27"/>
      <c r="Q10636" s="16"/>
      <c r="U10636" s="27"/>
    </row>
    <row r="10637" spans="2:21" x14ac:dyDescent="0.25">
      <c r="B10637"/>
      <c r="C10637"/>
      <c r="D10637" s="13"/>
      <c r="E10637" s="13"/>
      <c r="K10637" s="23"/>
      <c r="O10637" s="21"/>
      <c r="P10637" s="27"/>
      <c r="Q10637" s="16"/>
      <c r="U10637" s="27"/>
    </row>
    <row r="10638" spans="2:21" x14ac:dyDescent="0.25">
      <c r="B10638"/>
      <c r="C10638"/>
      <c r="D10638" s="13"/>
      <c r="E10638" s="13"/>
      <c r="K10638" s="23"/>
      <c r="O10638" s="21"/>
      <c r="P10638" s="27"/>
      <c r="Q10638" s="16"/>
      <c r="U10638" s="27"/>
    </row>
    <row r="10639" spans="2:21" x14ac:dyDescent="0.25">
      <c r="B10639"/>
      <c r="C10639"/>
      <c r="D10639" s="13"/>
      <c r="E10639" s="13"/>
      <c r="K10639" s="23"/>
      <c r="O10639" s="21"/>
      <c r="P10639" s="27"/>
      <c r="Q10639" s="16"/>
      <c r="U10639" s="27"/>
    </row>
    <row r="10640" spans="2:21" x14ac:dyDescent="0.25">
      <c r="B10640"/>
      <c r="C10640"/>
      <c r="D10640" s="13"/>
      <c r="E10640" s="13"/>
      <c r="K10640" s="23"/>
      <c r="O10640" s="21"/>
      <c r="P10640" s="27"/>
      <c r="Q10640" s="16"/>
      <c r="U10640" s="27"/>
    </row>
    <row r="10641" spans="2:21" x14ac:dyDescent="0.25">
      <c r="B10641"/>
      <c r="C10641"/>
      <c r="D10641" s="13"/>
      <c r="E10641" s="13"/>
      <c r="K10641" s="23"/>
      <c r="O10641" s="21"/>
      <c r="P10641" s="27"/>
      <c r="Q10641" s="16"/>
      <c r="U10641" s="27"/>
    </row>
    <row r="10642" spans="2:21" x14ac:dyDescent="0.25">
      <c r="B10642"/>
      <c r="C10642"/>
      <c r="D10642" s="13"/>
      <c r="E10642" s="13"/>
      <c r="K10642" s="23"/>
      <c r="O10642" s="21"/>
      <c r="P10642" s="27"/>
      <c r="Q10642" s="16"/>
      <c r="U10642" s="27"/>
    </row>
    <row r="10643" spans="2:21" x14ac:dyDescent="0.25">
      <c r="B10643"/>
      <c r="C10643"/>
      <c r="D10643" s="13"/>
      <c r="E10643" s="13"/>
      <c r="K10643" s="23"/>
      <c r="O10643" s="21"/>
      <c r="P10643" s="27"/>
      <c r="Q10643" s="16"/>
      <c r="U10643" s="27"/>
    </row>
    <row r="10644" spans="2:21" x14ac:dyDescent="0.25">
      <c r="B10644"/>
      <c r="C10644"/>
      <c r="D10644" s="13"/>
      <c r="E10644" s="13"/>
      <c r="K10644" s="23"/>
      <c r="O10644" s="21"/>
      <c r="P10644" s="27"/>
      <c r="Q10644" s="16"/>
      <c r="U10644" s="27"/>
    </row>
    <row r="10645" spans="2:21" x14ac:dyDescent="0.25">
      <c r="B10645"/>
      <c r="C10645"/>
      <c r="D10645" s="13"/>
      <c r="E10645" s="13"/>
      <c r="K10645" s="23"/>
      <c r="O10645" s="21"/>
      <c r="P10645" s="27"/>
      <c r="Q10645" s="16"/>
      <c r="U10645" s="27"/>
    </row>
    <row r="10646" spans="2:21" x14ac:dyDescent="0.25">
      <c r="B10646"/>
      <c r="C10646"/>
      <c r="D10646" s="13"/>
      <c r="E10646" s="13"/>
      <c r="K10646" s="23"/>
      <c r="O10646" s="21"/>
      <c r="P10646" s="27"/>
      <c r="Q10646" s="16"/>
      <c r="U10646" s="27"/>
    </row>
    <row r="10647" spans="2:21" x14ac:dyDescent="0.25">
      <c r="B10647"/>
      <c r="C10647"/>
      <c r="D10647" s="13"/>
      <c r="E10647" s="13"/>
      <c r="K10647" s="23"/>
      <c r="O10647" s="21"/>
      <c r="P10647" s="27"/>
      <c r="Q10647" s="16"/>
      <c r="U10647" s="27"/>
    </row>
    <row r="10648" spans="2:21" x14ac:dyDescent="0.25">
      <c r="B10648"/>
      <c r="C10648"/>
      <c r="D10648" s="13"/>
      <c r="E10648" s="13"/>
      <c r="K10648" s="23"/>
      <c r="O10648" s="21"/>
      <c r="P10648" s="27"/>
      <c r="Q10648" s="16"/>
      <c r="U10648" s="27"/>
    </row>
    <row r="10649" spans="2:21" x14ac:dyDescent="0.25">
      <c r="B10649"/>
      <c r="C10649"/>
      <c r="D10649" s="13"/>
      <c r="E10649" s="13"/>
      <c r="K10649" s="23"/>
      <c r="O10649" s="21"/>
      <c r="P10649" s="27"/>
      <c r="Q10649" s="16"/>
      <c r="U10649" s="27"/>
    </row>
    <row r="10650" spans="2:21" x14ac:dyDescent="0.25">
      <c r="B10650"/>
      <c r="C10650"/>
      <c r="D10650" s="13"/>
      <c r="E10650" s="13"/>
      <c r="K10650" s="23"/>
      <c r="O10650" s="21"/>
      <c r="P10650" s="27"/>
      <c r="Q10650" s="16"/>
      <c r="U10650" s="27"/>
    </row>
    <row r="10651" spans="2:21" x14ac:dyDescent="0.25">
      <c r="B10651"/>
      <c r="C10651"/>
      <c r="D10651" s="13"/>
      <c r="E10651" s="13"/>
      <c r="K10651" s="23"/>
      <c r="O10651" s="21"/>
      <c r="P10651" s="27"/>
      <c r="Q10651" s="16"/>
      <c r="U10651" s="27"/>
    </row>
    <row r="10652" spans="2:21" x14ac:dyDescent="0.25">
      <c r="B10652"/>
      <c r="C10652"/>
      <c r="D10652" s="13"/>
      <c r="E10652" s="13"/>
      <c r="K10652" s="23"/>
      <c r="O10652" s="21"/>
      <c r="P10652" s="27"/>
      <c r="Q10652" s="16"/>
      <c r="U10652" s="27"/>
    </row>
    <row r="10653" spans="2:21" x14ac:dyDescent="0.25">
      <c r="B10653"/>
      <c r="C10653"/>
      <c r="D10653" s="13"/>
      <c r="E10653" s="13"/>
      <c r="K10653" s="23"/>
      <c r="O10653" s="21"/>
      <c r="P10653" s="27"/>
      <c r="Q10653" s="16"/>
      <c r="U10653" s="27"/>
    </row>
    <row r="10654" spans="2:21" x14ac:dyDescent="0.25">
      <c r="B10654"/>
      <c r="C10654"/>
      <c r="D10654" s="13"/>
      <c r="E10654" s="13"/>
      <c r="K10654" s="23"/>
      <c r="O10654" s="21"/>
      <c r="P10654" s="27"/>
      <c r="Q10654" s="16"/>
      <c r="U10654" s="27"/>
    </row>
    <row r="10655" spans="2:21" x14ac:dyDescent="0.25">
      <c r="B10655"/>
      <c r="C10655"/>
      <c r="D10655" s="13"/>
      <c r="E10655" s="13"/>
      <c r="K10655" s="23"/>
      <c r="O10655" s="21"/>
      <c r="P10655" s="27"/>
      <c r="Q10655" s="16"/>
      <c r="U10655" s="27"/>
    </row>
    <row r="10656" spans="2:21" x14ac:dyDescent="0.25">
      <c r="B10656"/>
      <c r="C10656"/>
      <c r="D10656" s="13"/>
      <c r="E10656" s="13"/>
      <c r="K10656" s="23"/>
      <c r="O10656" s="21"/>
      <c r="P10656" s="27"/>
      <c r="Q10656" s="16"/>
      <c r="U10656" s="27"/>
    </row>
    <row r="10657" spans="2:21" x14ac:dyDescent="0.25">
      <c r="B10657"/>
      <c r="C10657"/>
      <c r="D10657" s="13"/>
      <c r="E10657" s="13"/>
      <c r="K10657" s="23"/>
      <c r="O10657" s="21"/>
      <c r="P10657" s="27"/>
      <c r="Q10657" s="16"/>
      <c r="U10657" s="27"/>
    </row>
    <row r="10658" spans="2:21" x14ac:dyDescent="0.25">
      <c r="B10658"/>
      <c r="C10658"/>
      <c r="D10658" s="13"/>
      <c r="E10658" s="13"/>
      <c r="K10658" s="23"/>
      <c r="O10658" s="21"/>
      <c r="P10658" s="27"/>
      <c r="Q10658" s="16"/>
      <c r="U10658" s="27"/>
    </row>
    <row r="10659" spans="2:21" x14ac:dyDescent="0.25">
      <c r="B10659"/>
      <c r="C10659"/>
      <c r="D10659" s="13"/>
      <c r="E10659" s="13"/>
      <c r="K10659" s="23"/>
      <c r="O10659" s="21"/>
      <c r="P10659" s="27"/>
      <c r="Q10659" s="16"/>
      <c r="U10659" s="27"/>
    </row>
    <row r="10660" spans="2:21" x14ac:dyDescent="0.25">
      <c r="B10660"/>
      <c r="C10660"/>
      <c r="D10660" s="13"/>
      <c r="E10660" s="13"/>
      <c r="K10660" s="23"/>
      <c r="O10660" s="21"/>
      <c r="P10660" s="27"/>
      <c r="Q10660" s="16"/>
      <c r="U10660" s="27"/>
    </row>
    <row r="10661" spans="2:21" x14ac:dyDescent="0.25">
      <c r="B10661"/>
      <c r="C10661"/>
      <c r="D10661" s="13"/>
      <c r="E10661" s="13"/>
      <c r="K10661" s="23"/>
      <c r="O10661" s="21"/>
      <c r="P10661" s="27"/>
      <c r="Q10661" s="16"/>
      <c r="U10661" s="27"/>
    </row>
    <row r="10662" spans="2:21" x14ac:dyDescent="0.25">
      <c r="B10662"/>
      <c r="C10662"/>
      <c r="D10662" s="13"/>
      <c r="E10662" s="13"/>
      <c r="K10662" s="23"/>
      <c r="O10662" s="21"/>
      <c r="P10662" s="27"/>
      <c r="Q10662" s="16"/>
      <c r="U10662" s="27"/>
    </row>
    <row r="10663" spans="2:21" x14ac:dyDescent="0.25">
      <c r="B10663"/>
      <c r="C10663"/>
      <c r="D10663" s="13"/>
      <c r="E10663" s="13"/>
      <c r="K10663" s="23"/>
      <c r="O10663" s="21"/>
      <c r="P10663" s="27"/>
      <c r="Q10663" s="16"/>
      <c r="U10663" s="27"/>
    </row>
    <row r="10664" spans="2:21" x14ac:dyDescent="0.25">
      <c r="B10664"/>
      <c r="C10664"/>
      <c r="D10664" s="13"/>
      <c r="E10664" s="13"/>
      <c r="K10664" s="23"/>
      <c r="O10664" s="21"/>
      <c r="P10664" s="27"/>
      <c r="Q10664" s="16"/>
      <c r="U10664" s="27"/>
    </row>
    <row r="10665" spans="2:21" x14ac:dyDescent="0.25">
      <c r="B10665"/>
      <c r="C10665"/>
      <c r="D10665" s="13"/>
      <c r="E10665" s="13"/>
      <c r="K10665" s="23"/>
      <c r="O10665" s="21"/>
      <c r="P10665" s="27"/>
      <c r="Q10665" s="16"/>
      <c r="U10665" s="27"/>
    </row>
    <row r="10666" spans="2:21" x14ac:dyDescent="0.25">
      <c r="B10666"/>
      <c r="C10666"/>
      <c r="D10666" s="13"/>
      <c r="E10666" s="13"/>
      <c r="K10666" s="23"/>
      <c r="O10666" s="21"/>
      <c r="P10666" s="27"/>
      <c r="Q10666" s="16"/>
      <c r="U10666" s="27"/>
    </row>
    <row r="10667" spans="2:21" x14ac:dyDescent="0.25">
      <c r="B10667"/>
      <c r="C10667"/>
      <c r="D10667" s="13"/>
      <c r="E10667" s="13"/>
      <c r="K10667" s="23"/>
      <c r="O10667" s="21"/>
      <c r="P10667" s="27"/>
      <c r="Q10667" s="16"/>
      <c r="U10667" s="27"/>
    </row>
    <row r="10668" spans="2:21" x14ac:dyDescent="0.25">
      <c r="B10668"/>
      <c r="C10668"/>
      <c r="D10668" s="13"/>
      <c r="E10668" s="13"/>
      <c r="K10668" s="23"/>
      <c r="O10668" s="21"/>
      <c r="P10668" s="27"/>
      <c r="Q10668" s="16"/>
      <c r="U10668" s="27"/>
    </row>
    <row r="10669" spans="2:21" x14ac:dyDescent="0.25">
      <c r="B10669"/>
      <c r="C10669"/>
      <c r="D10669" s="13"/>
      <c r="E10669" s="13"/>
      <c r="K10669" s="23"/>
      <c r="O10669" s="21"/>
      <c r="P10669" s="27"/>
      <c r="Q10669" s="16"/>
      <c r="U10669" s="27"/>
    </row>
    <row r="10670" spans="2:21" x14ac:dyDescent="0.25">
      <c r="B10670"/>
      <c r="C10670"/>
      <c r="D10670" s="13"/>
      <c r="E10670" s="13"/>
      <c r="K10670" s="23"/>
      <c r="O10670" s="21"/>
      <c r="P10670" s="27"/>
      <c r="Q10670" s="16"/>
      <c r="U10670" s="27"/>
    </row>
    <row r="10671" spans="2:21" x14ac:dyDescent="0.25">
      <c r="B10671"/>
      <c r="C10671"/>
      <c r="D10671" s="13"/>
      <c r="E10671" s="13"/>
      <c r="K10671" s="23"/>
      <c r="O10671" s="21"/>
      <c r="P10671" s="27"/>
      <c r="Q10671" s="16"/>
      <c r="U10671" s="27"/>
    </row>
    <row r="10672" spans="2:21" x14ac:dyDescent="0.25">
      <c r="B10672"/>
      <c r="C10672"/>
      <c r="D10672" s="13"/>
      <c r="E10672" s="13"/>
      <c r="K10672" s="23"/>
      <c r="O10672" s="21"/>
      <c r="P10672" s="27"/>
      <c r="Q10672" s="16"/>
      <c r="U10672" s="27"/>
    </row>
    <row r="10673" spans="2:21" x14ac:dyDescent="0.25">
      <c r="B10673"/>
      <c r="C10673"/>
      <c r="D10673" s="13"/>
      <c r="E10673" s="13"/>
      <c r="K10673" s="23"/>
      <c r="O10673" s="21"/>
      <c r="P10673" s="27"/>
      <c r="Q10673" s="16"/>
      <c r="U10673" s="27"/>
    </row>
    <row r="10674" spans="2:21" x14ac:dyDescent="0.25">
      <c r="B10674"/>
      <c r="C10674"/>
      <c r="D10674" s="13"/>
      <c r="E10674" s="13"/>
      <c r="K10674" s="23"/>
      <c r="O10674" s="21"/>
      <c r="P10674" s="27"/>
      <c r="Q10674" s="16"/>
      <c r="U10674" s="27"/>
    </row>
    <row r="10675" spans="2:21" x14ac:dyDescent="0.25">
      <c r="B10675"/>
      <c r="C10675"/>
      <c r="D10675" s="13"/>
      <c r="E10675" s="13"/>
      <c r="K10675" s="23"/>
      <c r="O10675" s="21"/>
      <c r="P10675" s="27"/>
      <c r="Q10675" s="16"/>
      <c r="U10675" s="27"/>
    </row>
    <row r="10676" spans="2:21" x14ac:dyDescent="0.25">
      <c r="B10676"/>
      <c r="C10676"/>
      <c r="D10676" s="13"/>
      <c r="E10676" s="13"/>
      <c r="K10676" s="23"/>
      <c r="O10676" s="21"/>
      <c r="P10676" s="27"/>
      <c r="Q10676" s="16"/>
      <c r="U10676" s="27"/>
    </row>
    <row r="10677" spans="2:21" x14ac:dyDescent="0.25">
      <c r="B10677"/>
      <c r="C10677"/>
      <c r="D10677" s="13"/>
      <c r="E10677" s="13"/>
      <c r="K10677" s="23"/>
      <c r="O10677" s="21"/>
      <c r="P10677" s="27"/>
      <c r="Q10677" s="16"/>
      <c r="U10677" s="27"/>
    </row>
    <row r="10678" spans="2:21" x14ac:dyDescent="0.25">
      <c r="B10678"/>
      <c r="C10678"/>
      <c r="D10678" s="13"/>
      <c r="E10678" s="13"/>
      <c r="K10678" s="23"/>
      <c r="O10678" s="21"/>
      <c r="P10678" s="27"/>
      <c r="Q10678" s="16"/>
      <c r="U10678" s="27"/>
    </row>
    <row r="10679" spans="2:21" x14ac:dyDescent="0.25">
      <c r="B10679"/>
      <c r="C10679"/>
      <c r="D10679" s="13"/>
      <c r="E10679" s="13"/>
      <c r="K10679" s="23"/>
      <c r="O10679" s="21"/>
      <c r="P10679" s="27"/>
      <c r="Q10679" s="16"/>
      <c r="U10679" s="27"/>
    </row>
    <row r="10680" spans="2:21" x14ac:dyDescent="0.25">
      <c r="B10680"/>
      <c r="C10680"/>
      <c r="D10680" s="13"/>
      <c r="E10680" s="13"/>
      <c r="K10680" s="23"/>
      <c r="O10680" s="21"/>
      <c r="P10680" s="27"/>
      <c r="Q10680" s="16"/>
      <c r="U10680" s="27"/>
    </row>
    <row r="10681" spans="2:21" x14ac:dyDescent="0.25">
      <c r="B10681"/>
      <c r="C10681"/>
      <c r="D10681" s="13"/>
      <c r="E10681" s="13"/>
      <c r="K10681" s="23"/>
      <c r="O10681" s="21"/>
      <c r="P10681" s="27"/>
      <c r="Q10681" s="16"/>
      <c r="U10681" s="27"/>
    </row>
    <row r="10682" spans="2:21" x14ac:dyDescent="0.25">
      <c r="B10682"/>
      <c r="C10682"/>
      <c r="D10682" s="13"/>
      <c r="E10682" s="13"/>
      <c r="K10682" s="23"/>
      <c r="O10682" s="21"/>
      <c r="P10682" s="27"/>
      <c r="Q10682" s="16"/>
      <c r="U10682" s="27"/>
    </row>
    <row r="10683" spans="2:21" x14ac:dyDescent="0.25">
      <c r="B10683"/>
      <c r="C10683"/>
      <c r="D10683" s="13"/>
      <c r="E10683" s="13"/>
      <c r="K10683" s="23"/>
      <c r="O10683" s="21"/>
      <c r="P10683" s="27"/>
      <c r="Q10683" s="16"/>
      <c r="U10683" s="27"/>
    </row>
    <row r="10684" spans="2:21" x14ac:dyDescent="0.25">
      <c r="B10684"/>
      <c r="C10684"/>
      <c r="D10684" s="13"/>
      <c r="E10684" s="13"/>
      <c r="K10684" s="23"/>
      <c r="O10684" s="21"/>
      <c r="P10684" s="27"/>
      <c r="Q10684" s="16"/>
      <c r="U10684" s="27"/>
    </row>
    <row r="10685" spans="2:21" x14ac:dyDescent="0.25">
      <c r="B10685"/>
      <c r="C10685"/>
      <c r="D10685" s="13"/>
      <c r="E10685" s="13"/>
      <c r="K10685" s="23"/>
      <c r="O10685" s="21"/>
      <c r="P10685" s="27"/>
      <c r="Q10685" s="16"/>
      <c r="U10685" s="27"/>
    </row>
    <row r="10686" spans="2:21" x14ac:dyDescent="0.25">
      <c r="B10686"/>
      <c r="C10686"/>
      <c r="D10686" s="13"/>
      <c r="E10686" s="13"/>
      <c r="K10686" s="23"/>
      <c r="O10686" s="21"/>
      <c r="P10686" s="27"/>
      <c r="Q10686" s="16"/>
      <c r="U10686" s="27"/>
    </row>
    <row r="10687" spans="2:21" x14ac:dyDescent="0.25">
      <c r="B10687"/>
      <c r="C10687"/>
      <c r="D10687" s="13"/>
      <c r="E10687" s="13"/>
      <c r="K10687" s="23"/>
      <c r="O10687" s="21"/>
      <c r="P10687" s="27"/>
      <c r="Q10687" s="16"/>
      <c r="U10687" s="27"/>
    </row>
    <row r="10688" spans="2:21" x14ac:dyDescent="0.25">
      <c r="B10688"/>
      <c r="C10688"/>
      <c r="D10688" s="13"/>
      <c r="E10688" s="13"/>
      <c r="K10688" s="23"/>
      <c r="O10688" s="21"/>
      <c r="P10688" s="27"/>
      <c r="Q10688" s="16"/>
      <c r="U10688" s="27"/>
    </row>
    <row r="10689" spans="2:21" x14ac:dyDescent="0.25">
      <c r="B10689"/>
      <c r="C10689"/>
      <c r="D10689" s="13"/>
      <c r="E10689" s="13"/>
      <c r="K10689" s="23"/>
      <c r="O10689" s="21"/>
      <c r="P10689" s="27"/>
      <c r="Q10689" s="16"/>
      <c r="U10689" s="27"/>
    </row>
    <row r="10690" spans="2:21" x14ac:dyDescent="0.25">
      <c r="B10690"/>
      <c r="C10690"/>
      <c r="D10690" s="13"/>
      <c r="E10690" s="13"/>
      <c r="K10690" s="23"/>
      <c r="O10690" s="21"/>
      <c r="P10690" s="27"/>
      <c r="Q10690" s="16"/>
      <c r="U10690" s="27"/>
    </row>
    <row r="10691" spans="2:21" x14ac:dyDescent="0.25">
      <c r="B10691"/>
      <c r="C10691"/>
      <c r="D10691" s="13"/>
      <c r="E10691" s="13"/>
      <c r="K10691" s="23"/>
      <c r="O10691" s="21"/>
      <c r="P10691" s="27"/>
      <c r="Q10691" s="16"/>
      <c r="U10691" s="27"/>
    </row>
    <row r="10692" spans="2:21" x14ac:dyDescent="0.25">
      <c r="B10692"/>
      <c r="C10692"/>
      <c r="D10692" s="13"/>
      <c r="E10692" s="13"/>
      <c r="K10692" s="23"/>
      <c r="O10692" s="21"/>
      <c r="P10692" s="27"/>
      <c r="Q10692" s="16"/>
      <c r="U10692" s="27"/>
    </row>
    <row r="10693" spans="2:21" x14ac:dyDescent="0.25">
      <c r="B10693"/>
      <c r="C10693"/>
      <c r="D10693" s="13"/>
      <c r="E10693" s="13"/>
      <c r="K10693" s="23"/>
      <c r="O10693" s="21"/>
      <c r="P10693" s="27"/>
      <c r="Q10693" s="16"/>
      <c r="U10693" s="27"/>
    </row>
    <row r="10694" spans="2:21" x14ac:dyDescent="0.25">
      <c r="B10694"/>
      <c r="C10694"/>
      <c r="D10694" s="13"/>
      <c r="E10694" s="13"/>
      <c r="K10694" s="23"/>
      <c r="O10694" s="21"/>
      <c r="P10694" s="27"/>
      <c r="Q10694" s="16"/>
      <c r="U10694" s="27"/>
    </row>
    <row r="10695" spans="2:21" x14ac:dyDescent="0.25">
      <c r="B10695"/>
      <c r="C10695"/>
      <c r="D10695" s="13"/>
      <c r="E10695" s="13"/>
      <c r="K10695" s="23"/>
      <c r="O10695" s="21"/>
      <c r="P10695" s="27"/>
      <c r="Q10695" s="16"/>
      <c r="U10695" s="27"/>
    </row>
    <row r="10696" spans="2:21" x14ac:dyDescent="0.25">
      <c r="B10696"/>
      <c r="C10696"/>
      <c r="D10696" s="13"/>
      <c r="E10696" s="13"/>
      <c r="K10696" s="23"/>
      <c r="O10696" s="21"/>
      <c r="P10696" s="27"/>
      <c r="Q10696" s="16"/>
      <c r="U10696" s="27"/>
    </row>
    <row r="10697" spans="2:21" x14ac:dyDescent="0.25">
      <c r="B10697"/>
      <c r="C10697"/>
      <c r="D10697" s="13"/>
      <c r="E10697" s="13"/>
      <c r="K10697" s="23"/>
      <c r="O10697" s="21"/>
      <c r="P10697" s="27"/>
      <c r="Q10697" s="16"/>
      <c r="U10697" s="27"/>
    </row>
    <row r="10698" spans="2:21" x14ac:dyDescent="0.25">
      <c r="B10698"/>
      <c r="C10698"/>
      <c r="D10698" s="13"/>
      <c r="E10698" s="13"/>
      <c r="K10698" s="23"/>
      <c r="O10698" s="21"/>
      <c r="P10698" s="27"/>
      <c r="Q10698" s="16"/>
      <c r="U10698" s="27"/>
    </row>
    <row r="10699" spans="2:21" x14ac:dyDescent="0.25">
      <c r="B10699"/>
      <c r="C10699"/>
      <c r="D10699" s="13"/>
      <c r="E10699" s="13"/>
      <c r="K10699" s="23"/>
      <c r="O10699" s="21"/>
      <c r="P10699" s="27"/>
      <c r="Q10699" s="16"/>
      <c r="U10699" s="27"/>
    </row>
    <row r="10700" spans="2:21" x14ac:dyDescent="0.25">
      <c r="B10700"/>
      <c r="C10700"/>
      <c r="D10700" s="13"/>
      <c r="E10700" s="13"/>
      <c r="K10700" s="23"/>
      <c r="O10700" s="21"/>
      <c r="P10700" s="27"/>
      <c r="Q10700" s="16"/>
      <c r="U10700" s="27"/>
    </row>
    <row r="10701" spans="2:21" x14ac:dyDescent="0.25">
      <c r="B10701"/>
      <c r="C10701"/>
      <c r="D10701" s="13"/>
      <c r="E10701" s="13"/>
      <c r="K10701" s="23"/>
      <c r="O10701" s="21"/>
      <c r="P10701" s="27"/>
      <c r="Q10701" s="16"/>
      <c r="U10701" s="27"/>
    </row>
    <row r="10702" spans="2:21" x14ac:dyDescent="0.25">
      <c r="B10702"/>
      <c r="C10702"/>
      <c r="D10702" s="13"/>
      <c r="E10702" s="13"/>
      <c r="K10702" s="23"/>
      <c r="O10702" s="21"/>
      <c r="P10702" s="27"/>
      <c r="Q10702" s="16"/>
      <c r="U10702" s="27"/>
    </row>
    <row r="10703" spans="2:21" x14ac:dyDescent="0.25">
      <c r="B10703"/>
      <c r="C10703"/>
      <c r="D10703" s="13"/>
      <c r="E10703" s="13"/>
      <c r="K10703" s="23"/>
      <c r="O10703" s="21"/>
      <c r="P10703" s="27"/>
      <c r="Q10703" s="16"/>
      <c r="U10703" s="27"/>
    </row>
    <row r="10704" spans="2:21" x14ac:dyDescent="0.25">
      <c r="B10704"/>
      <c r="C10704"/>
      <c r="D10704" s="13"/>
      <c r="E10704" s="13"/>
      <c r="K10704" s="23"/>
      <c r="O10704" s="21"/>
      <c r="P10704" s="27"/>
      <c r="Q10704" s="16"/>
      <c r="U10704" s="27"/>
    </row>
    <row r="10705" spans="2:21" x14ac:dyDescent="0.25">
      <c r="B10705"/>
      <c r="C10705"/>
      <c r="D10705" s="13"/>
      <c r="E10705" s="13"/>
      <c r="K10705" s="23"/>
      <c r="O10705" s="21"/>
      <c r="P10705" s="27"/>
      <c r="Q10705" s="16"/>
      <c r="U10705" s="27"/>
    </row>
    <row r="10706" spans="2:21" x14ac:dyDescent="0.25">
      <c r="B10706"/>
      <c r="C10706"/>
      <c r="D10706" s="13"/>
      <c r="E10706" s="13"/>
      <c r="K10706" s="23"/>
      <c r="O10706" s="21"/>
      <c r="P10706" s="27"/>
      <c r="Q10706" s="16"/>
      <c r="U10706" s="27"/>
    </row>
    <row r="10707" spans="2:21" x14ac:dyDescent="0.25">
      <c r="B10707"/>
      <c r="C10707"/>
      <c r="D10707" s="13"/>
      <c r="E10707" s="13"/>
      <c r="K10707" s="23"/>
      <c r="O10707" s="21"/>
      <c r="P10707" s="27"/>
      <c r="Q10707" s="16"/>
      <c r="U10707" s="27"/>
    </row>
    <row r="10708" spans="2:21" x14ac:dyDescent="0.25">
      <c r="B10708"/>
      <c r="C10708"/>
      <c r="D10708" s="13"/>
      <c r="E10708" s="13"/>
      <c r="K10708" s="23"/>
      <c r="O10708" s="21"/>
      <c r="P10708" s="27"/>
      <c r="Q10708" s="16"/>
      <c r="U10708" s="27"/>
    </row>
    <row r="10709" spans="2:21" x14ac:dyDescent="0.25">
      <c r="B10709"/>
      <c r="C10709"/>
      <c r="D10709" s="13"/>
      <c r="E10709" s="13"/>
      <c r="K10709" s="23"/>
      <c r="O10709" s="21"/>
      <c r="P10709" s="27"/>
      <c r="Q10709" s="16"/>
      <c r="U10709" s="27"/>
    </row>
    <row r="10710" spans="2:21" x14ac:dyDescent="0.25">
      <c r="B10710"/>
      <c r="C10710"/>
      <c r="D10710" s="13"/>
      <c r="E10710" s="13"/>
      <c r="K10710" s="23"/>
      <c r="O10710" s="21"/>
      <c r="P10710" s="27"/>
      <c r="Q10710" s="16"/>
      <c r="U10710" s="27"/>
    </row>
    <row r="10711" spans="2:21" x14ac:dyDescent="0.25">
      <c r="B10711"/>
      <c r="C10711"/>
      <c r="D10711" s="13"/>
      <c r="E10711" s="13"/>
      <c r="K10711" s="23"/>
      <c r="O10711" s="21"/>
      <c r="P10711" s="27"/>
      <c r="Q10711" s="16"/>
      <c r="U10711" s="27"/>
    </row>
    <row r="10712" spans="2:21" x14ac:dyDescent="0.25">
      <c r="B10712"/>
      <c r="C10712"/>
      <c r="D10712" s="13"/>
      <c r="E10712" s="13"/>
      <c r="K10712" s="23"/>
      <c r="O10712" s="21"/>
      <c r="P10712" s="27"/>
      <c r="Q10712" s="16"/>
      <c r="U10712" s="27"/>
    </row>
    <row r="10713" spans="2:21" x14ac:dyDescent="0.25">
      <c r="B10713"/>
      <c r="C10713"/>
      <c r="D10713" s="13"/>
      <c r="E10713" s="13"/>
      <c r="K10713" s="23"/>
      <c r="O10713" s="21"/>
      <c r="P10713" s="27"/>
      <c r="Q10713" s="16"/>
      <c r="U10713" s="27"/>
    </row>
    <row r="10714" spans="2:21" x14ac:dyDescent="0.25">
      <c r="B10714"/>
      <c r="C10714"/>
      <c r="D10714" s="13"/>
      <c r="E10714" s="13"/>
      <c r="K10714" s="23"/>
      <c r="O10714" s="21"/>
      <c r="P10714" s="27"/>
      <c r="Q10714" s="16"/>
      <c r="U10714" s="27"/>
    </row>
    <row r="10715" spans="2:21" x14ac:dyDescent="0.25">
      <c r="B10715"/>
      <c r="C10715"/>
      <c r="D10715" s="13"/>
      <c r="E10715" s="13"/>
      <c r="K10715" s="23"/>
      <c r="O10715" s="21"/>
      <c r="P10715" s="27"/>
      <c r="Q10715" s="16"/>
      <c r="U10715" s="27"/>
    </row>
    <row r="10716" spans="2:21" x14ac:dyDescent="0.25">
      <c r="B10716"/>
      <c r="C10716"/>
      <c r="D10716" s="13"/>
      <c r="E10716" s="13"/>
      <c r="K10716" s="23"/>
      <c r="O10716" s="21"/>
      <c r="P10716" s="27"/>
      <c r="Q10716" s="16"/>
      <c r="U10716" s="27"/>
    </row>
    <row r="10717" spans="2:21" x14ac:dyDescent="0.25">
      <c r="B10717"/>
      <c r="C10717"/>
      <c r="D10717" s="13"/>
      <c r="E10717" s="13"/>
      <c r="K10717" s="23"/>
      <c r="O10717" s="21"/>
      <c r="P10717" s="27"/>
      <c r="Q10717" s="16"/>
      <c r="U10717" s="27"/>
    </row>
    <row r="10718" spans="2:21" x14ac:dyDescent="0.25">
      <c r="B10718"/>
      <c r="C10718"/>
      <c r="D10718" s="13"/>
      <c r="E10718" s="13"/>
      <c r="K10718" s="23"/>
      <c r="O10718" s="21"/>
      <c r="P10718" s="27"/>
      <c r="Q10718" s="16"/>
      <c r="U10718" s="27"/>
    </row>
    <row r="10719" spans="2:21" x14ac:dyDescent="0.25">
      <c r="B10719"/>
      <c r="C10719"/>
      <c r="D10719" s="13"/>
      <c r="E10719" s="13"/>
      <c r="K10719" s="23"/>
      <c r="O10719" s="21"/>
      <c r="P10719" s="27"/>
      <c r="Q10719" s="16"/>
      <c r="U10719" s="27"/>
    </row>
    <row r="10720" spans="2:21" x14ac:dyDescent="0.25">
      <c r="B10720"/>
      <c r="C10720"/>
      <c r="D10720" s="13"/>
      <c r="E10720" s="13"/>
      <c r="K10720" s="23"/>
      <c r="O10720" s="21"/>
      <c r="P10720" s="27"/>
      <c r="Q10720" s="16"/>
      <c r="U10720" s="27"/>
    </row>
    <row r="10721" spans="2:21" x14ac:dyDescent="0.25">
      <c r="B10721"/>
      <c r="C10721"/>
      <c r="D10721" s="13"/>
      <c r="E10721" s="13"/>
      <c r="K10721" s="23"/>
      <c r="O10721" s="21"/>
      <c r="P10721" s="27"/>
      <c r="Q10721" s="16"/>
      <c r="U10721" s="27"/>
    </row>
    <row r="10722" spans="2:21" x14ac:dyDescent="0.25">
      <c r="B10722"/>
      <c r="C10722"/>
      <c r="D10722" s="13"/>
      <c r="E10722" s="13"/>
      <c r="K10722" s="23"/>
      <c r="O10722" s="21"/>
      <c r="P10722" s="27"/>
      <c r="Q10722" s="16"/>
      <c r="U10722" s="27"/>
    </row>
    <row r="10723" spans="2:21" x14ac:dyDescent="0.25">
      <c r="B10723"/>
      <c r="C10723"/>
      <c r="D10723" s="13"/>
      <c r="E10723" s="13"/>
      <c r="K10723" s="23"/>
      <c r="O10723" s="21"/>
      <c r="P10723" s="27"/>
      <c r="Q10723" s="16"/>
      <c r="U10723" s="27"/>
    </row>
    <row r="10724" spans="2:21" x14ac:dyDescent="0.25">
      <c r="B10724"/>
      <c r="C10724"/>
      <c r="D10724" s="13"/>
      <c r="E10724" s="13"/>
      <c r="K10724" s="23"/>
      <c r="O10724" s="21"/>
      <c r="P10724" s="27"/>
      <c r="Q10724" s="16"/>
      <c r="U10724" s="27"/>
    </row>
    <row r="10725" spans="2:21" x14ac:dyDescent="0.25">
      <c r="B10725"/>
      <c r="C10725"/>
      <c r="D10725" s="13"/>
      <c r="E10725" s="13"/>
      <c r="K10725" s="23"/>
      <c r="O10725" s="21"/>
      <c r="P10725" s="27"/>
      <c r="Q10725" s="16"/>
      <c r="U10725" s="27"/>
    </row>
    <row r="10726" spans="2:21" x14ac:dyDescent="0.25">
      <c r="B10726"/>
      <c r="C10726"/>
      <c r="D10726" s="13"/>
      <c r="E10726" s="13"/>
      <c r="K10726" s="23"/>
      <c r="O10726" s="21"/>
      <c r="P10726" s="27"/>
      <c r="Q10726" s="16"/>
      <c r="U10726" s="27"/>
    </row>
    <row r="10727" spans="2:21" x14ac:dyDescent="0.25">
      <c r="B10727"/>
      <c r="C10727"/>
      <c r="D10727" s="13"/>
      <c r="E10727" s="13"/>
      <c r="K10727" s="23"/>
      <c r="O10727" s="21"/>
      <c r="P10727" s="27"/>
      <c r="Q10727" s="16"/>
      <c r="U10727" s="27"/>
    </row>
    <row r="10728" spans="2:21" x14ac:dyDescent="0.25">
      <c r="B10728"/>
      <c r="C10728"/>
      <c r="D10728" s="13"/>
      <c r="E10728" s="13"/>
      <c r="K10728" s="23"/>
      <c r="O10728" s="21"/>
      <c r="P10728" s="27"/>
      <c r="Q10728" s="16"/>
      <c r="U10728" s="27"/>
    </row>
    <row r="10729" spans="2:21" x14ac:dyDescent="0.25">
      <c r="B10729"/>
      <c r="C10729"/>
      <c r="D10729" s="13"/>
      <c r="E10729" s="13"/>
      <c r="K10729" s="23"/>
      <c r="O10729" s="21"/>
      <c r="P10729" s="27"/>
      <c r="Q10729" s="16"/>
      <c r="U10729" s="27"/>
    </row>
    <row r="10730" spans="2:21" x14ac:dyDescent="0.25">
      <c r="B10730"/>
      <c r="C10730"/>
      <c r="D10730" s="13"/>
      <c r="E10730" s="13"/>
      <c r="K10730" s="23"/>
      <c r="O10730" s="21"/>
      <c r="P10730" s="27"/>
      <c r="Q10730" s="16"/>
      <c r="U10730" s="27"/>
    </row>
    <row r="10731" spans="2:21" x14ac:dyDescent="0.25">
      <c r="B10731"/>
      <c r="C10731"/>
      <c r="D10731" s="13"/>
      <c r="E10731" s="13"/>
      <c r="K10731" s="23"/>
      <c r="O10731" s="21"/>
      <c r="P10731" s="27"/>
      <c r="Q10731" s="16"/>
      <c r="U10731" s="27"/>
    </row>
    <row r="10732" spans="2:21" x14ac:dyDescent="0.25">
      <c r="B10732"/>
      <c r="C10732"/>
      <c r="D10732" s="13"/>
      <c r="E10732" s="13"/>
      <c r="K10732" s="23"/>
      <c r="O10732" s="21"/>
      <c r="P10732" s="27"/>
      <c r="Q10732" s="16"/>
      <c r="U10732" s="27"/>
    </row>
    <row r="10733" spans="2:21" x14ac:dyDescent="0.25">
      <c r="B10733"/>
      <c r="C10733"/>
      <c r="D10733" s="13"/>
      <c r="E10733" s="13"/>
      <c r="K10733" s="23"/>
      <c r="O10733" s="21"/>
      <c r="P10733" s="27"/>
      <c r="Q10733" s="16"/>
      <c r="U10733" s="27"/>
    </row>
    <row r="10734" spans="2:21" x14ac:dyDescent="0.25">
      <c r="B10734"/>
      <c r="C10734"/>
      <c r="D10734" s="13"/>
      <c r="E10734" s="13"/>
      <c r="K10734" s="23"/>
      <c r="O10734" s="21"/>
      <c r="P10734" s="27"/>
      <c r="Q10734" s="16"/>
      <c r="U10734" s="27"/>
    </row>
    <row r="10735" spans="2:21" x14ac:dyDescent="0.25">
      <c r="B10735"/>
      <c r="C10735"/>
      <c r="D10735" s="13"/>
      <c r="E10735" s="13"/>
      <c r="K10735" s="23"/>
      <c r="O10735" s="21"/>
      <c r="P10735" s="27"/>
      <c r="Q10735" s="16"/>
      <c r="U10735" s="27"/>
    </row>
    <row r="10736" spans="2:21" x14ac:dyDescent="0.25">
      <c r="B10736"/>
      <c r="C10736"/>
      <c r="D10736" s="13"/>
      <c r="E10736" s="13"/>
      <c r="K10736" s="23"/>
      <c r="O10736" s="21"/>
      <c r="P10736" s="27"/>
      <c r="Q10736" s="16"/>
      <c r="U10736" s="27"/>
    </row>
    <row r="10737" spans="2:21" x14ac:dyDescent="0.25">
      <c r="B10737"/>
      <c r="C10737"/>
      <c r="D10737" s="13"/>
      <c r="E10737" s="13"/>
      <c r="K10737" s="23"/>
      <c r="O10737" s="21"/>
      <c r="P10737" s="27"/>
      <c r="Q10737" s="16"/>
      <c r="U10737" s="27"/>
    </row>
    <row r="10738" spans="2:21" x14ac:dyDescent="0.25">
      <c r="B10738"/>
      <c r="C10738"/>
      <c r="D10738" s="13"/>
      <c r="E10738" s="13"/>
      <c r="K10738" s="23"/>
      <c r="O10738" s="21"/>
      <c r="P10738" s="27"/>
      <c r="Q10738" s="16"/>
      <c r="U10738" s="27"/>
    </row>
    <row r="10739" spans="2:21" x14ac:dyDescent="0.25">
      <c r="B10739"/>
      <c r="C10739"/>
      <c r="D10739" s="13"/>
      <c r="E10739" s="13"/>
      <c r="K10739" s="23"/>
      <c r="O10739" s="21"/>
      <c r="P10739" s="27"/>
      <c r="Q10739" s="16"/>
      <c r="U10739" s="27"/>
    </row>
    <row r="10740" spans="2:21" x14ac:dyDescent="0.25">
      <c r="B10740"/>
      <c r="C10740"/>
      <c r="D10740" s="13"/>
      <c r="E10740" s="13"/>
      <c r="K10740" s="23"/>
      <c r="O10740" s="21"/>
      <c r="P10740" s="27"/>
      <c r="Q10740" s="16"/>
      <c r="U10740" s="27"/>
    </row>
    <row r="10741" spans="2:21" x14ac:dyDescent="0.25">
      <c r="B10741"/>
      <c r="C10741"/>
      <c r="D10741" s="13"/>
      <c r="E10741" s="13"/>
      <c r="K10741" s="23"/>
      <c r="O10741" s="21"/>
      <c r="P10741" s="27"/>
      <c r="Q10741" s="16"/>
      <c r="U10741" s="27"/>
    </row>
    <row r="10742" spans="2:21" x14ac:dyDescent="0.25">
      <c r="B10742"/>
      <c r="C10742"/>
      <c r="D10742" s="13"/>
      <c r="E10742" s="13"/>
      <c r="K10742" s="23"/>
      <c r="O10742" s="21"/>
      <c r="P10742" s="27"/>
      <c r="Q10742" s="16"/>
      <c r="U10742" s="27"/>
    </row>
    <row r="10743" spans="2:21" x14ac:dyDescent="0.25">
      <c r="B10743"/>
      <c r="C10743"/>
      <c r="D10743" s="13"/>
      <c r="E10743" s="13"/>
      <c r="K10743" s="23"/>
      <c r="O10743" s="21"/>
      <c r="P10743" s="27"/>
      <c r="Q10743" s="16"/>
      <c r="U10743" s="27"/>
    </row>
    <row r="10744" spans="2:21" x14ac:dyDescent="0.25">
      <c r="B10744"/>
      <c r="C10744"/>
      <c r="D10744" s="13"/>
      <c r="E10744" s="13"/>
      <c r="K10744" s="23"/>
      <c r="O10744" s="21"/>
      <c r="P10744" s="27"/>
      <c r="Q10744" s="16"/>
      <c r="U10744" s="27"/>
    </row>
    <row r="10745" spans="2:21" x14ac:dyDescent="0.25">
      <c r="B10745"/>
      <c r="C10745"/>
      <c r="D10745" s="13"/>
      <c r="E10745" s="13"/>
      <c r="K10745" s="23"/>
      <c r="O10745" s="21"/>
      <c r="P10745" s="27"/>
      <c r="Q10745" s="16"/>
      <c r="U10745" s="27"/>
    </row>
    <row r="10746" spans="2:21" x14ac:dyDescent="0.25">
      <c r="B10746"/>
      <c r="C10746"/>
      <c r="D10746" s="13"/>
      <c r="E10746" s="13"/>
      <c r="K10746" s="23"/>
      <c r="O10746" s="21"/>
      <c r="P10746" s="27"/>
      <c r="Q10746" s="16"/>
      <c r="U10746" s="27"/>
    </row>
    <row r="10747" spans="2:21" x14ac:dyDescent="0.25">
      <c r="B10747"/>
      <c r="C10747"/>
      <c r="D10747" s="13"/>
      <c r="E10747" s="13"/>
      <c r="K10747" s="23"/>
      <c r="O10747" s="21"/>
      <c r="P10747" s="27"/>
      <c r="Q10747" s="16"/>
      <c r="U10747" s="27"/>
    </row>
    <row r="10748" spans="2:21" x14ac:dyDescent="0.25">
      <c r="B10748"/>
      <c r="C10748"/>
      <c r="D10748" s="13"/>
      <c r="E10748" s="13"/>
      <c r="K10748" s="23"/>
      <c r="O10748" s="21"/>
      <c r="P10748" s="27"/>
      <c r="Q10748" s="16"/>
      <c r="U10748" s="27"/>
    </row>
    <row r="10749" spans="2:21" x14ac:dyDescent="0.25">
      <c r="B10749"/>
      <c r="C10749"/>
      <c r="D10749" s="13"/>
      <c r="E10749" s="13"/>
      <c r="K10749" s="23"/>
      <c r="O10749" s="21"/>
      <c r="P10749" s="27"/>
      <c r="Q10749" s="16"/>
      <c r="U10749" s="27"/>
    </row>
    <row r="10750" spans="2:21" x14ac:dyDescent="0.25">
      <c r="B10750"/>
      <c r="C10750"/>
      <c r="D10750" s="13"/>
      <c r="E10750" s="13"/>
      <c r="K10750" s="23"/>
      <c r="O10750" s="21"/>
      <c r="P10750" s="27"/>
      <c r="Q10750" s="16"/>
      <c r="U10750" s="27"/>
    </row>
    <row r="10751" spans="2:21" x14ac:dyDescent="0.25">
      <c r="B10751"/>
      <c r="C10751"/>
      <c r="D10751" s="13"/>
      <c r="E10751" s="13"/>
      <c r="K10751" s="23"/>
      <c r="O10751" s="21"/>
      <c r="P10751" s="27"/>
      <c r="Q10751" s="16"/>
      <c r="U10751" s="27"/>
    </row>
    <row r="10752" spans="2:21" x14ac:dyDescent="0.25">
      <c r="B10752"/>
      <c r="C10752"/>
      <c r="D10752" s="13"/>
      <c r="E10752" s="13"/>
      <c r="K10752" s="23"/>
      <c r="O10752" s="21"/>
      <c r="P10752" s="27"/>
      <c r="Q10752" s="16"/>
      <c r="U10752" s="27"/>
    </row>
    <row r="10753" spans="2:21" x14ac:dyDescent="0.25">
      <c r="B10753"/>
      <c r="C10753"/>
      <c r="D10753" s="13"/>
      <c r="E10753" s="13"/>
      <c r="K10753" s="23"/>
      <c r="O10753" s="21"/>
      <c r="P10753" s="27"/>
      <c r="Q10753" s="16"/>
      <c r="U10753" s="27"/>
    </row>
    <row r="10754" spans="2:21" x14ac:dyDescent="0.25">
      <c r="B10754"/>
      <c r="C10754"/>
      <c r="D10754" s="13"/>
      <c r="E10754" s="13"/>
      <c r="K10754" s="23"/>
      <c r="O10754" s="21"/>
      <c r="P10754" s="27"/>
      <c r="Q10754" s="16"/>
      <c r="U10754" s="27"/>
    </row>
    <row r="10755" spans="2:21" x14ac:dyDescent="0.25">
      <c r="B10755"/>
      <c r="C10755"/>
      <c r="D10755" s="13"/>
      <c r="E10755" s="13"/>
      <c r="K10755" s="23"/>
      <c r="O10755" s="21"/>
      <c r="P10755" s="27"/>
      <c r="Q10755" s="16"/>
      <c r="U10755" s="27"/>
    </row>
    <row r="10756" spans="2:21" x14ac:dyDescent="0.25">
      <c r="B10756"/>
      <c r="C10756"/>
      <c r="D10756" s="13"/>
      <c r="E10756" s="13"/>
      <c r="K10756" s="23"/>
      <c r="O10756" s="21"/>
      <c r="P10756" s="27"/>
      <c r="Q10756" s="16"/>
      <c r="U10756" s="27"/>
    </row>
    <row r="10757" spans="2:21" x14ac:dyDescent="0.25">
      <c r="B10757"/>
      <c r="C10757"/>
      <c r="D10757" s="13"/>
      <c r="E10757" s="13"/>
      <c r="K10757" s="23"/>
      <c r="O10757" s="21"/>
      <c r="P10757" s="27"/>
      <c r="Q10757" s="16"/>
      <c r="U10757" s="27"/>
    </row>
    <row r="10758" spans="2:21" x14ac:dyDescent="0.25">
      <c r="B10758"/>
      <c r="C10758"/>
      <c r="D10758" s="13"/>
      <c r="E10758" s="13"/>
      <c r="K10758" s="23"/>
      <c r="O10758" s="21"/>
      <c r="P10758" s="27"/>
      <c r="Q10758" s="16"/>
      <c r="U10758" s="27"/>
    </row>
    <row r="10759" spans="2:21" x14ac:dyDescent="0.25">
      <c r="B10759"/>
      <c r="C10759"/>
      <c r="D10759" s="13"/>
      <c r="E10759" s="13"/>
      <c r="K10759" s="23"/>
      <c r="O10759" s="21"/>
      <c r="P10759" s="27"/>
      <c r="Q10759" s="16"/>
      <c r="U10759" s="27"/>
    </row>
    <row r="10760" spans="2:21" x14ac:dyDescent="0.25">
      <c r="B10760"/>
      <c r="C10760"/>
      <c r="D10760" s="13"/>
      <c r="E10760" s="13"/>
      <c r="K10760" s="23"/>
      <c r="O10760" s="21"/>
      <c r="P10760" s="27"/>
      <c r="Q10760" s="16"/>
      <c r="U10760" s="27"/>
    </row>
    <row r="10761" spans="2:21" x14ac:dyDescent="0.25">
      <c r="B10761"/>
      <c r="C10761"/>
      <c r="D10761" s="13"/>
      <c r="E10761" s="13"/>
      <c r="K10761" s="23"/>
      <c r="O10761" s="21"/>
      <c r="P10761" s="27"/>
      <c r="Q10761" s="16"/>
      <c r="U10761" s="27"/>
    </row>
    <row r="10762" spans="2:21" x14ac:dyDescent="0.25">
      <c r="B10762"/>
      <c r="C10762"/>
      <c r="D10762" s="13"/>
      <c r="E10762" s="13"/>
      <c r="K10762" s="23"/>
      <c r="O10762" s="21"/>
      <c r="P10762" s="27"/>
      <c r="Q10762" s="16"/>
      <c r="U10762" s="27"/>
    </row>
    <row r="10763" spans="2:21" x14ac:dyDescent="0.25">
      <c r="B10763"/>
      <c r="C10763"/>
      <c r="D10763" s="13"/>
      <c r="E10763" s="13"/>
      <c r="K10763" s="23"/>
      <c r="O10763" s="21"/>
      <c r="P10763" s="27"/>
      <c r="Q10763" s="16"/>
      <c r="U10763" s="27"/>
    </row>
    <row r="10764" spans="2:21" x14ac:dyDescent="0.25">
      <c r="B10764"/>
      <c r="C10764"/>
      <c r="D10764" s="13"/>
      <c r="E10764" s="13"/>
      <c r="K10764" s="23"/>
      <c r="O10764" s="21"/>
      <c r="P10764" s="27"/>
      <c r="Q10764" s="16"/>
      <c r="U10764" s="27"/>
    </row>
    <row r="10765" spans="2:21" x14ac:dyDescent="0.25">
      <c r="B10765"/>
      <c r="C10765"/>
      <c r="D10765" s="13"/>
      <c r="E10765" s="13"/>
      <c r="K10765" s="23"/>
      <c r="O10765" s="21"/>
      <c r="P10765" s="27"/>
      <c r="Q10765" s="16"/>
      <c r="U10765" s="27"/>
    </row>
    <row r="10766" spans="2:21" x14ac:dyDescent="0.25">
      <c r="B10766"/>
      <c r="C10766"/>
      <c r="D10766" s="13"/>
      <c r="E10766" s="13"/>
      <c r="K10766" s="23"/>
      <c r="O10766" s="21"/>
      <c r="P10766" s="27"/>
      <c r="Q10766" s="16"/>
      <c r="U10766" s="27"/>
    </row>
    <row r="10767" spans="2:21" x14ac:dyDescent="0.25">
      <c r="B10767"/>
      <c r="C10767"/>
      <c r="D10767" s="13"/>
      <c r="E10767" s="13"/>
      <c r="K10767" s="23"/>
      <c r="O10767" s="21"/>
      <c r="P10767" s="27"/>
      <c r="Q10767" s="16"/>
      <c r="U10767" s="27"/>
    </row>
    <row r="10768" spans="2:21" x14ac:dyDescent="0.25">
      <c r="B10768"/>
      <c r="C10768"/>
      <c r="D10768" s="13"/>
      <c r="E10768" s="13"/>
      <c r="K10768" s="23"/>
      <c r="O10768" s="21"/>
      <c r="P10768" s="27"/>
      <c r="Q10768" s="16"/>
      <c r="U10768" s="27"/>
    </row>
    <row r="10769" spans="2:21" x14ac:dyDescent="0.25">
      <c r="B10769"/>
      <c r="C10769"/>
      <c r="D10769" s="13"/>
      <c r="E10769" s="13"/>
      <c r="K10769" s="23"/>
      <c r="O10769" s="21"/>
      <c r="P10769" s="27"/>
      <c r="Q10769" s="16"/>
      <c r="U10769" s="27"/>
    </row>
    <row r="10770" spans="2:21" x14ac:dyDescent="0.25">
      <c r="B10770"/>
      <c r="C10770"/>
      <c r="D10770" s="13"/>
      <c r="E10770" s="13"/>
      <c r="K10770" s="23"/>
      <c r="O10770" s="21"/>
      <c r="P10770" s="27"/>
      <c r="Q10770" s="16"/>
      <c r="U10770" s="27"/>
    </row>
    <row r="10771" spans="2:21" x14ac:dyDescent="0.25">
      <c r="B10771"/>
      <c r="C10771"/>
      <c r="D10771" s="13"/>
      <c r="E10771" s="13"/>
      <c r="K10771" s="23"/>
      <c r="O10771" s="21"/>
      <c r="P10771" s="27"/>
      <c r="Q10771" s="16"/>
      <c r="U10771" s="27"/>
    </row>
    <row r="10772" spans="2:21" x14ac:dyDescent="0.25">
      <c r="B10772"/>
      <c r="C10772"/>
      <c r="D10772" s="13"/>
      <c r="E10772" s="13"/>
      <c r="K10772" s="23"/>
      <c r="O10772" s="21"/>
      <c r="P10772" s="27"/>
      <c r="Q10772" s="16"/>
      <c r="U10772" s="27"/>
    </row>
    <row r="10773" spans="2:21" x14ac:dyDescent="0.25">
      <c r="B10773"/>
      <c r="C10773"/>
      <c r="D10773" s="13"/>
      <c r="E10773" s="13"/>
      <c r="K10773" s="23"/>
      <c r="O10773" s="21"/>
      <c r="P10773" s="27"/>
      <c r="Q10773" s="16"/>
      <c r="U10773" s="27"/>
    </row>
    <row r="10774" spans="2:21" x14ac:dyDescent="0.25">
      <c r="B10774"/>
      <c r="C10774"/>
      <c r="D10774" s="13"/>
      <c r="E10774" s="13"/>
      <c r="K10774" s="23"/>
      <c r="O10774" s="21"/>
      <c r="P10774" s="27"/>
      <c r="Q10774" s="16"/>
      <c r="U10774" s="27"/>
    </row>
    <row r="10775" spans="2:21" x14ac:dyDescent="0.25">
      <c r="B10775"/>
      <c r="C10775"/>
      <c r="D10775" s="13"/>
      <c r="E10775" s="13"/>
      <c r="K10775" s="23"/>
      <c r="O10775" s="21"/>
      <c r="P10775" s="27"/>
      <c r="Q10775" s="16"/>
      <c r="U10775" s="27"/>
    </row>
    <row r="10776" spans="2:21" x14ac:dyDescent="0.25">
      <c r="B10776"/>
      <c r="C10776"/>
      <c r="D10776" s="13"/>
      <c r="E10776" s="13"/>
      <c r="K10776" s="23"/>
      <c r="O10776" s="21"/>
      <c r="P10776" s="27"/>
      <c r="Q10776" s="16"/>
      <c r="U10776" s="27"/>
    </row>
    <row r="10777" spans="2:21" x14ac:dyDescent="0.25">
      <c r="B10777"/>
      <c r="C10777"/>
      <c r="D10777" s="13"/>
      <c r="E10777" s="13"/>
      <c r="K10777" s="23"/>
      <c r="O10777" s="21"/>
      <c r="P10777" s="27"/>
      <c r="Q10777" s="16"/>
      <c r="U10777" s="27"/>
    </row>
    <row r="10778" spans="2:21" x14ac:dyDescent="0.25">
      <c r="B10778"/>
      <c r="C10778"/>
      <c r="D10778" s="13"/>
      <c r="E10778" s="13"/>
      <c r="K10778" s="23"/>
      <c r="O10778" s="21"/>
      <c r="P10778" s="27"/>
      <c r="Q10778" s="16"/>
      <c r="U10778" s="27"/>
    </row>
    <row r="10779" spans="2:21" x14ac:dyDescent="0.25">
      <c r="B10779"/>
      <c r="C10779"/>
      <c r="D10779" s="13"/>
      <c r="E10779" s="13"/>
      <c r="K10779" s="23"/>
      <c r="O10779" s="21"/>
      <c r="P10779" s="27"/>
      <c r="Q10779" s="16"/>
      <c r="U10779" s="27"/>
    </row>
    <row r="10780" spans="2:21" x14ac:dyDescent="0.25">
      <c r="B10780"/>
      <c r="C10780"/>
      <c r="D10780" s="13"/>
      <c r="E10780" s="13"/>
      <c r="K10780" s="23"/>
      <c r="O10780" s="21"/>
      <c r="P10780" s="27"/>
      <c r="Q10780" s="16"/>
      <c r="U10780" s="27"/>
    </row>
    <row r="10781" spans="2:21" x14ac:dyDescent="0.25">
      <c r="B10781"/>
      <c r="C10781"/>
      <c r="D10781" s="13"/>
      <c r="E10781" s="13"/>
      <c r="K10781" s="23"/>
      <c r="O10781" s="21"/>
      <c r="P10781" s="27"/>
      <c r="Q10781" s="16"/>
      <c r="U10781" s="27"/>
    </row>
    <row r="10782" spans="2:21" x14ac:dyDescent="0.25">
      <c r="B10782"/>
      <c r="C10782"/>
      <c r="D10782" s="13"/>
      <c r="E10782" s="13"/>
      <c r="K10782" s="23"/>
      <c r="O10782" s="21"/>
      <c r="P10782" s="27"/>
      <c r="Q10782" s="16"/>
      <c r="U10782" s="27"/>
    </row>
    <row r="10783" spans="2:21" x14ac:dyDescent="0.25">
      <c r="B10783"/>
      <c r="C10783"/>
      <c r="D10783" s="13"/>
      <c r="E10783" s="13"/>
      <c r="K10783" s="23"/>
      <c r="O10783" s="21"/>
      <c r="P10783" s="27"/>
      <c r="Q10783" s="16"/>
      <c r="U10783" s="27"/>
    </row>
    <row r="10784" spans="2:21" x14ac:dyDescent="0.25">
      <c r="B10784"/>
      <c r="C10784"/>
      <c r="D10784" s="13"/>
      <c r="E10784" s="13"/>
      <c r="K10784" s="23"/>
      <c r="O10784" s="21"/>
      <c r="P10784" s="27"/>
      <c r="Q10784" s="16"/>
      <c r="U10784" s="27"/>
    </row>
    <row r="10785" spans="2:21" x14ac:dyDescent="0.25">
      <c r="B10785"/>
      <c r="C10785"/>
      <c r="D10785" s="13"/>
      <c r="E10785" s="13"/>
      <c r="K10785" s="23"/>
      <c r="O10785" s="21"/>
      <c r="P10785" s="27"/>
      <c r="Q10785" s="16"/>
      <c r="U10785" s="27"/>
    </row>
    <row r="10786" spans="2:21" x14ac:dyDescent="0.25">
      <c r="B10786"/>
      <c r="C10786"/>
      <c r="D10786" s="13"/>
      <c r="E10786" s="13"/>
      <c r="K10786" s="23"/>
      <c r="O10786" s="21"/>
      <c r="P10786" s="27"/>
      <c r="Q10786" s="16"/>
      <c r="U10786" s="27"/>
    </row>
    <row r="10787" spans="2:21" x14ac:dyDescent="0.25">
      <c r="B10787"/>
      <c r="C10787"/>
      <c r="D10787" s="13"/>
      <c r="E10787" s="13"/>
      <c r="K10787" s="23"/>
      <c r="O10787" s="21"/>
      <c r="P10787" s="27"/>
      <c r="Q10787" s="16"/>
      <c r="U10787" s="27"/>
    </row>
    <row r="10788" spans="2:21" x14ac:dyDescent="0.25">
      <c r="B10788"/>
      <c r="C10788"/>
      <c r="D10788" s="13"/>
      <c r="E10788" s="13"/>
      <c r="K10788" s="23"/>
      <c r="O10788" s="21"/>
      <c r="P10788" s="27"/>
      <c r="Q10788" s="16"/>
      <c r="U10788" s="27"/>
    </row>
    <row r="10789" spans="2:21" x14ac:dyDescent="0.25">
      <c r="B10789"/>
      <c r="C10789"/>
      <c r="D10789" s="13"/>
      <c r="E10789" s="13"/>
      <c r="K10789" s="23"/>
      <c r="O10789" s="21"/>
      <c r="P10789" s="27"/>
      <c r="Q10789" s="16"/>
      <c r="U10789" s="27"/>
    </row>
    <row r="10790" spans="2:21" x14ac:dyDescent="0.25">
      <c r="B10790"/>
      <c r="C10790"/>
      <c r="D10790" s="13"/>
      <c r="E10790" s="13"/>
      <c r="K10790" s="23"/>
      <c r="O10790" s="21"/>
      <c r="P10790" s="27"/>
      <c r="Q10790" s="16"/>
      <c r="U10790" s="27"/>
    </row>
    <row r="10791" spans="2:21" x14ac:dyDescent="0.25">
      <c r="B10791"/>
      <c r="C10791"/>
      <c r="D10791" s="13"/>
      <c r="E10791" s="13"/>
      <c r="K10791" s="23"/>
      <c r="O10791" s="21"/>
      <c r="P10791" s="27"/>
      <c r="Q10791" s="16"/>
      <c r="U10791" s="27"/>
    </row>
    <row r="10792" spans="2:21" x14ac:dyDescent="0.25">
      <c r="B10792"/>
      <c r="C10792"/>
      <c r="D10792" s="13"/>
      <c r="E10792" s="13"/>
      <c r="K10792" s="23"/>
      <c r="O10792" s="21"/>
      <c r="P10792" s="27"/>
      <c r="Q10792" s="16"/>
      <c r="U10792" s="27"/>
    </row>
    <row r="10793" spans="2:21" x14ac:dyDescent="0.25">
      <c r="B10793"/>
      <c r="C10793"/>
      <c r="D10793" s="13"/>
      <c r="E10793" s="13"/>
      <c r="K10793" s="23"/>
      <c r="O10793" s="21"/>
      <c r="P10793" s="27"/>
      <c r="Q10793" s="16"/>
      <c r="U10793" s="27"/>
    </row>
    <row r="10794" spans="2:21" x14ac:dyDescent="0.25">
      <c r="B10794"/>
      <c r="C10794"/>
      <c r="D10794" s="13"/>
      <c r="E10794" s="13"/>
      <c r="K10794" s="23"/>
      <c r="O10794" s="21"/>
      <c r="P10794" s="27"/>
      <c r="Q10794" s="16"/>
      <c r="U10794" s="27"/>
    </row>
    <row r="10795" spans="2:21" x14ac:dyDescent="0.25">
      <c r="B10795"/>
      <c r="C10795"/>
      <c r="D10795" s="13"/>
      <c r="E10795" s="13"/>
      <c r="K10795" s="23"/>
      <c r="O10795" s="21"/>
      <c r="P10795" s="27"/>
      <c r="Q10795" s="16"/>
      <c r="U10795" s="27"/>
    </row>
    <row r="10796" spans="2:21" x14ac:dyDescent="0.25">
      <c r="B10796"/>
      <c r="C10796"/>
      <c r="D10796" s="13"/>
      <c r="E10796" s="13"/>
      <c r="K10796" s="23"/>
      <c r="O10796" s="21"/>
      <c r="P10796" s="27"/>
      <c r="Q10796" s="16"/>
      <c r="U10796" s="27"/>
    </row>
    <row r="10797" spans="2:21" x14ac:dyDescent="0.25">
      <c r="B10797"/>
      <c r="C10797"/>
      <c r="D10797" s="13"/>
      <c r="E10797" s="13"/>
      <c r="K10797" s="23"/>
      <c r="O10797" s="21"/>
      <c r="P10797" s="27"/>
      <c r="Q10797" s="16"/>
      <c r="U10797" s="27"/>
    </row>
    <row r="10798" spans="2:21" x14ac:dyDescent="0.25">
      <c r="B10798"/>
      <c r="C10798"/>
      <c r="D10798" s="13"/>
      <c r="E10798" s="13"/>
      <c r="K10798" s="23"/>
      <c r="O10798" s="21"/>
      <c r="P10798" s="27"/>
      <c r="Q10798" s="16"/>
      <c r="U10798" s="27"/>
    </row>
    <row r="10799" spans="2:21" x14ac:dyDescent="0.25">
      <c r="B10799"/>
      <c r="C10799"/>
      <c r="D10799" s="13"/>
      <c r="E10799" s="13"/>
      <c r="K10799" s="23"/>
      <c r="O10799" s="21"/>
      <c r="P10799" s="27"/>
      <c r="Q10799" s="16"/>
      <c r="U10799" s="27"/>
    </row>
    <row r="10800" spans="2:21" x14ac:dyDescent="0.25">
      <c r="B10800"/>
      <c r="C10800"/>
      <c r="D10800" s="13"/>
      <c r="E10800" s="13"/>
      <c r="K10800" s="23"/>
      <c r="O10800" s="21"/>
      <c r="P10800" s="27"/>
      <c r="Q10800" s="16"/>
      <c r="U10800" s="27"/>
    </row>
    <row r="10801" spans="2:21" x14ac:dyDescent="0.25">
      <c r="B10801"/>
      <c r="C10801"/>
      <c r="D10801" s="13"/>
      <c r="E10801" s="13"/>
      <c r="K10801" s="23"/>
      <c r="O10801" s="21"/>
      <c r="P10801" s="27"/>
      <c r="Q10801" s="16"/>
      <c r="U10801" s="27"/>
    </row>
    <row r="10802" spans="2:21" x14ac:dyDescent="0.25">
      <c r="B10802"/>
      <c r="C10802"/>
      <c r="D10802" s="13"/>
      <c r="E10802" s="13"/>
      <c r="K10802" s="23"/>
      <c r="O10802" s="21"/>
      <c r="P10802" s="27"/>
      <c r="Q10802" s="16"/>
      <c r="U10802" s="27"/>
    </row>
    <row r="10803" spans="2:21" x14ac:dyDescent="0.25">
      <c r="B10803"/>
      <c r="C10803"/>
      <c r="D10803" s="13"/>
      <c r="E10803" s="13"/>
      <c r="K10803" s="23"/>
      <c r="O10803" s="21"/>
      <c r="P10803" s="27"/>
      <c r="Q10803" s="16"/>
      <c r="U10803" s="27"/>
    </row>
    <row r="10804" spans="2:21" x14ac:dyDescent="0.25">
      <c r="B10804"/>
      <c r="C10804"/>
      <c r="D10804" s="13"/>
      <c r="E10804" s="13"/>
      <c r="K10804" s="23"/>
      <c r="O10804" s="21"/>
      <c r="P10804" s="27"/>
      <c r="Q10804" s="16"/>
      <c r="U10804" s="27"/>
    </row>
    <row r="10805" spans="2:21" x14ac:dyDescent="0.25">
      <c r="B10805"/>
      <c r="C10805"/>
      <c r="D10805" s="13"/>
      <c r="E10805" s="13"/>
      <c r="K10805" s="23"/>
      <c r="O10805" s="21"/>
      <c r="P10805" s="27"/>
      <c r="Q10805" s="16"/>
      <c r="U10805" s="27"/>
    </row>
    <row r="10806" spans="2:21" x14ac:dyDescent="0.25">
      <c r="B10806"/>
      <c r="C10806"/>
      <c r="D10806" s="13"/>
      <c r="E10806" s="13"/>
      <c r="K10806" s="23"/>
      <c r="O10806" s="21"/>
      <c r="P10806" s="27"/>
      <c r="Q10806" s="16"/>
      <c r="U10806" s="27"/>
    </row>
    <row r="10807" spans="2:21" x14ac:dyDescent="0.25">
      <c r="B10807"/>
      <c r="C10807"/>
      <c r="D10807" s="13"/>
      <c r="E10807" s="13"/>
      <c r="K10807" s="23"/>
      <c r="O10807" s="21"/>
      <c r="P10807" s="27"/>
      <c r="Q10807" s="16"/>
      <c r="U10807" s="27"/>
    </row>
    <row r="10808" spans="2:21" x14ac:dyDescent="0.25">
      <c r="B10808"/>
      <c r="C10808"/>
      <c r="D10808" s="13"/>
      <c r="E10808" s="13"/>
      <c r="K10808" s="23"/>
      <c r="O10808" s="21"/>
      <c r="P10808" s="27"/>
      <c r="Q10808" s="16"/>
      <c r="U10808" s="27"/>
    </row>
    <row r="10809" spans="2:21" x14ac:dyDescent="0.25">
      <c r="B10809"/>
      <c r="C10809"/>
      <c r="D10809" s="13"/>
      <c r="E10809" s="13"/>
      <c r="K10809" s="23"/>
      <c r="O10809" s="21"/>
      <c r="P10809" s="27"/>
      <c r="Q10809" s="16"/>
      <c r="U10809" s="27"/>
    </row>
    <row r="10810" spans="2:21" x14ac:dyDescent="0.25">
      <c r="B10810"/>
      <c r="C10810"/>
      <c r="D10810" s="13"/>
      <c r="E10810" s="13"/>
      <c r="K10810" s="23"/>
      <c r="O10810" s="21"/>
      <c r="P10810" s="27"/>
      <c r="Q10810" s="16"/>
      <c r="U10810" s="27"/>
    </row>
    <row r="10811" spans="2:21" x14ac:dyDescent="0.25">
      <c r="B10811"/>
      <c r="C10811"/>
      <c r="D10811" s="13"/>
      <c r="E10811" s="13"/>
      <c r="K10811" s="23"/>
      <c r="O10811" s="21"/>
      <c r="P10811" s="27"/>
      <c r="Q10811" s="16"/>
      <c r="U10811" s="27"/>
    </row>
    <row r="10812" spans="2:21" x14ac:dyDescent="0.25">
      <c r="B10812"/>
      <c r="C10812"/>
      <c r="D10812" s="13"/>
      <c r="E10812" s="13"/>
      <c r="K10812" s="23"/>
      <c r="O10812" s="21"/>
      <c r="P10812" s="27"/>
      <c r="Q10812" s="16"/>
      <c r="U10812" s="27"/>
    </row>
    <row r="10813" spans="2:21" x14ac:dyDescent="0.25">
      <c r="B10813"/>
      <c r="C10813"/>
      <c r="D10813" s="13"/>
      <c r="E10813" s="13"/>
      <c r="K10813" s="23"/>
      <c r="O10813" s="21"/>
      <c r="P10813" s="27"/>
      <c r="Q10813" s="16"/>
      <c r="U10813" s="27"/>
    </row>
    <row r="10814" spans="2:21" x14ac:dyDescent="0.25">
      <c r="B10814"/>
      <c r="C10814"/>
      <c r="D10814" s="13"/>
      <c r="E10814" s="13"/>
      <c r="K10814" s="23"/>
      <c r="O10814" s="21"/>
      <c r="P10814" s="27"/>
      <c r="Q10814" s="16"/>
      <c r="U10814" s="27"/>
    </row>
    <row r="10815" spans="2:21" x14ac:dyDescent="0.25">
      <c r="B10815"/>
      <c r="C10815"/>
      <c r="D10815" s="13"/>
      <c r="E10815" s="13"/>
      <c r="K10815" s="23"/>
      <c r="O10815" s="21"/>
      <c r="P10815" s="27"/>
      <c r="Q10815" s="16"/>
      <c r="U10815" s="27"/>
    </row>
    <row r="10816" spans="2:21" x14ac:dyDescent="0.25">
      <c r="B10816"/>
      <c r="C10816"/>
      <c r="D10816" s="13"/>
      <c r="E10816" s="13"/>
      <c r="K10816" s="23"/>
      <c r="O10816" s="21"/>
      <c r="P10816" s="27"/>
      <c r="Q10816" s="16"/>
      <c r="U10816" s="27"/>
    </row>
    <row r="10817" spans="2:21" x14ac:dyDescent="0.25">
      <c r="B10817"/>
      <c r="C10817"/>
      <c r="D10817" s="13"/>
      <c r="E10817" s="13"/>
      <c r="K10817" s="23"/>
      <c r="O10817" s="21"/>
      <c r="P10817" s="27"/>
      <c r="Q10817" s="16"/>
      <c r="U10817" s="27"/>
    </row>
    <row r="10818" spans="2:21" x14ac:dyDescent="0.25">
      <c r="B10818"/>
      <c r="C10818"/>
      <c r="D10818" s="13"/>
      <c r="E10818" s="13"/>
      <c r="K10818" s="23"/>
      <c r="O10818" s="21"/>
      <c r="P10818" s="27"/>
      <c r="Q10818" s="16"/>
      <c r="U10818" s="27"/>
    </row>
    <row r="10819" spans="2:21" x14ac:dyDescent="0.25">
      <c r="B10819"/>
      <c r="C10819"/>
      <c r="D10819" s="13"/>
      <c r="E10819" s="13"/>
      <c r="K10819" s="23"/>
      <c r="O10819" s="21"/>
      <c r="P10819" s="27"/>
      <c r="Q10819" s="16"/>
      <c r="U10819" s="27"/>
    </row>
    <row r="10820" spans="2:21" x14ac:dyDescent="0.25">
      <c r="B10820"/>
      <c r="C10820"/>
      <c r="D10820" s="13"/>
      <c r="E10820" s="13"/>
      <c r="K10820" s="23"/>
      <c r="O10820" s="21"/>
      <c r="P10820" s="27"/>
      <c r="Q10820" s="16"/>
      <c r="U10820" s="27"/>
    </row>
    <row r="10821" spans="2:21" x14ac:dyDescent="0.25">
      <c r="B10821"/>
      <c r="C10821"/>
      <c r="D10821" s="13"/>
      <c r="E10821" s="13"/>
      <c r="K10821" s="23"/>
      <c r="O10821" s="21"/>
      <c r="P10821" s="27"/>
      <c r="Q10821" s="16"/>
      <c r="U10821" s="27"/>
    </row>
    <row r="10822" spans="2:21" x14ac:dyDescent="0.25">
      <c r="B10822"/>
      <c r="C10822"/>
      <c r="D10822" s="13"/>
      <c r="E10822" s="13"/>
      <c r="K10822" s="23"/>
      <c r="O10822" s="21"/>
      <c r="P10822" s="27"/>
      <c r="Q10822" s="16"/>
      <c r="U10822" s="27"/>
    </row>
    <row r="10823" spans="2:21" x14ac:dyDescent="0.25">
      <c r="B10823"/>
      <c r="C10823"/>
      <c r="D10823" s="13"/>
      <c r="E10823" s="13"/>
      <c r="K10823" s="23"/>
      <c r="O10823" s="21"/>
      <c r="P10823" s="27"/>
      <c r="Q10823" s="16"/>
      <c r="U10823" s="27"/>
    </row>
    <row r="10824" spans="2:21" x14ac:dyDescent="0.25">
      <c r="B10824"/>
      <c r="C10824"/>
      <c r="D10824" s="13"/>
      <c r="E10824" s="13"/>
      <c r="K10824" s="23"/>
      <c r="O10824" s="21"/>
      <c r="P10824" s="27"/>
      <c r="Q10824" s="16"/>
      <c r="U10824" s="27"/>
    </row>
    <row r="10825" spans="2:21" x14ac:dyDescent="0.25">
      <c r="B10825"/>
      <c r="C10825"/>
      <c r="D10825" s="13"/>
      <c r="E10825" s="13"/>
      <c r="K10825" s="23"/>
      <c r="O10825" s="21"/>
      <c r="P10825" s="27"/>
      <c r="Q10825" s="16"/>
      <c r="U10825" s="27"/>
    </row>
    <row r="10826" spans="2:21" x14ac:dyDescent="0.25">
      <c r="B10826"/>
      <c r="C10826"/>
      <c r="D10826" s="13"/>
      <c r="E10826" s="13"/>
      <c r="K10826" s="23"/>
      <c r="O10826" s="21"/>
      <c r="P10826" s="27"/>
      <c r="Q10826" s="16"/>
      <c r="U10826" s="27"/>
    </row>
    <row r="10827" spans="2:21" x14ac:dyDescent="0.25">
      <c r="B10827"/>
      <c r="C10827"/>
      <c r="D10827" s="13"/>
      <c r="E10827" s="13"/>
      <c r="K10827" s="23"/>
      <c r="O10827" s="21"/>
      <c r="P10827" s="27"/>
      <c r="Q10827" s="16"/>
      <c r="U10827" s="27"/>
    </row>
    <row r="10828" spans="2:21" x14ac:dyDescent="0.25">
      <c r="B10828"/>
      <c r="C10828"/>
      <c r="D10828" s="13"/>
      <c r="E10828" s="13"/>
      <c r="K10828" s="23"/>
      <c r="O10828" s="21"/>
      <c r="P10828" s="27"/>
      <c r="Q10828" s="16"/>
      <c r="U10828" s="27"/>
    </row>
    <row r="10829" spans="2:21" x14ac:dyDescent="0.25">
      <c r="B10829"/>
      <c r="C10829"/>
      <c r="D10829" s="13"/>
      <c r="E10829" s="13"/>
      <c r="K10829" s="23"/>
      <c r="O10829" s="21"/>
      <c r="P10829" s="27"/>
      <c r="Q10829" s="16"/>
      <c r="U10829" s="27"/>
    </row>
    <row r="10830" spans="2:21" x14ac:dyDescent="0.25">
      <c r="B10830"/>
      <c r="C10830"/>
      <c r="D10830" s="13"/>
      <c r="E10830" s="13"/>
      <c r="K10830" s="23"/>
      <c r="O10830" s="21"/>
      <c r="P10830" s="27"/>
      <c r="Q10830" s="16"/>
      <c r="U10830" s="27"/>
    </row>
    <row r="10831" spans="2:21" x14ac:dyDescent="0.25">
      <c r="B10831"/>
      <c r="C10831"/>
      <c r="D10831" s="13"/>
      <c r="E10831" s="13"/>
      <c r="K10831" s="23"/>
      <c r="O10831" s="21"/>
      <c r="P10831" s="27"/>
      <c r="Q10831" s="16"/>
      <c r="U10831" s="27"/>
    </row>
    <row r="10832" spans="2:21" x14ac:dyDescent="0.25">
      <c r="B10832"/>
      <c r="C10832"/>
      <c r="D10832" s="13"/>
      <c r="E10832" s="13"/>
      <c r="K10832" s="23"/>
      <c r="O10832" s="21"/>
      <c r="P10832" s="27"/>
      <c r="Q10832" s="16"/>
      <c r="U10832" s="27"/>
    </row>
    <row r="10833" spans="2:21" x14ac:dyDescent="0.25">
      <c r="B10833"/>
      <c r="C10833"/>
      <c r="D10833" s="13"/>
      <c r="E10833" s="13"/>
      <c r="K10833" s="23"/>
      <c r="O10833" s="21"/>
      <c r="P10833" s="27"/>
      <c r="Q10833" s="16"/>
      <c r="U10833" s="27"/>
    </row>
    <row r="10834" spans="2:21" x14ac:dyDescent="0.25">
      <c r="B10834"/>
      <c r="C10834"/>
      <c r="D10834" s="13"/>
      <c r="E10834" s="13"/>
      <c r="K10834" s="23"/>
      <c r="O10834" s="21"/>
      <c r="P10834" s="27"/>
      <c r="Q10834" s="16"/>
      <c r="U10834" s="27"/>
    </row>
    <row r="10835" spans="2:21" x14ac:dyDescent="0.25">
      <c r="B10835"/>
      <c r="C10835"/>
      <c r="D10835" s="13"/>
      <c r="E10835" s="13"/>
      <c r="K10835" s="23"/>
      <c r="O10835" s="21"/>
      <c r="P10835" s="27"/>
      <c r="Q10835" s="16"/>
      <c r="U10835" s="27"/>
    </row>
    <row r="10836" spans="2:21" x14ac:dyDescent="0.25">
      <c r="B10836"/>
      <c r="C10836"/>
      <c r="D10836" s="13"/>
      <c r="E10836" s="13"/>
      <c r="K10836" s="23"/>
      <c r="O10836" s="21"/>
      <c r="P10836" s="27"/>
      <c r="Q10836" s="16"/>
      <c r="U10836" s="27"/>
    </row>
    <row r="10837" spans="2:21" x14ac:dyDescent="0.25">
      <c r="B10837"/>
      <c r="C10837"/>
      <c r="D10837" s="13"/>
      <c r="E10837" s="13"/>
      <c r="K10837" s="23"/>
      <c r="O10837" s="21"/>
      <c r="P10837" s="27"/>
      <c r="Q10837" s="16"/>
      <c r="U10837" s="27"/>
    </row>
    <row r="10838" spans="2:21" x14ac:dyDescent="0.25">
      <c r="B10838"/>
      <c r="C10838"/>
      <c r="D10838" s="13"/>
      <c r="E10838" s="13"/>
      <c r="K10838" s="23"/>
      <c r="O10838" s="21"/>
      <c r="P10838" s="27"/>
      <c r="Q10838" s="16"/>
      <c r="U10838" s="27"/>
    </row>
    <row r="10839" spans="2:21" x14ac:dyDescent="0.25">
      <c r="B10839"/>
      <c r="C10839"/>
      <c r="D10839" s="13"/>
      <c r="E10839" s="13"/>
      <c r="K10839" s="23"/>
      <c r="O10839" s="21"/>
      <c r="P10839" s="27"/>
      <c r="Q10839" s="16"/>
      <c r="U10839" s="27"/>
    </row>
    <row r="10840" spans="2:21" x14ac:dyDescent="0.25">
      <c r="B10840"/>
      <c r="C10840"/>
      <c r="D10840" s="13"/>
      <c r="E10840" s="13"/>
      <c r="K10840" s="23"/>
      <c r="O10840" s="21"/>
      <c r="P10840" s="27"/>
      <c r="Q10840" s="16"/>
      <c r="U10840" s="27"/>
    </row>
    <row r="10841" spans="2:21" x14ac:dyDescent="0.25">
      <c r="B10841"/>
      <c r="C10841"/>
      <c r="D10841" s="13"/>
      <c r="E10841" s="13"/>
      <c r="K10841" s="23"/>
      <c r="O10841" s="21"/>
      <c r="P10841" s="27"/>
      <c r="Q10841" s="16"/>
      <c r="U10841" s="27"/>
    </row>
    <row r="10842" spans="2:21" x14ac:dyDescent="0.25">
      <c r="B10842"/>
      <c r="C10842"/>
      <c r="D10842" s="13"/>
      <c r="E10842" s="13"/>
      <c r="K10842" s="23"/>
      <c r="O10842" s="21"/>
      <c r="P10842" s="27"/>
      <c r="Q10842" s="16"/>
      <c r="U10842" s="27"/>
    </row>
    <row r="10843" spans="2:21" x14ac:dyDescent="0.25">
      <c r="B10843"/>
      <c r="C10843"/>
      <c r="D10843" s="13"/>
      <c r="E10843" s="13"/>
      <c r="K10843" s="23"/>
      <c r="O10843" s="21"/>
      <c r="P10843" s="27"/>
      <c r="Q10843" s="16"/>
      <c r="U10843" s="27"/>
    </row>
    <row r="10844" spans="2:21" x14ac:dyDescent="0.25">
      <c r="B10844"/>
      <c r="C10844"/>
      <c r="D10844" s="13"/>
      <c r="E10844" s="13"/>
      <c r="K10844" s="23"/>
      <c r="O10844" s="21"/>
      <c r="P10844" s="27"/>
      <c r="Q10844" s="16"/>
      <c r="U10844" s="27"/>
    </row>
    <row r="10845" spans="2:21" x14ac:dyDescent="0.25">
      <c r="B10845"/>
      <c r="C10845"/>
      <c r="D10845" s="13"/>
      <c r="E10845" s="13"/>
      <c r="K10845" s="23"/>
      <c r="O10845" s="21"/>
      <c r="P10845" s="27"/>
      <c r="Q10845" s="16"/>
      <c r="U10845" s="27"/>
    </row>
    <row r="10846" spans="2:21" x14ac:dyDescent="0.25">
      <c r="B10846"/>
      <c r="C10846"/>
      <c r="D10846" s="13"/>
      <c r="E10846" s="13"/>
      <c r="K10846" s="23"/>
      <c r="O10846" s="21"/>
      <c r="P10846" s="27"/>
      <c r="Q10846" s="16"/>
      <c r="U10846" s="27"/>
    </row>
    <row r="10847" spans="2:21" x14ac:dyDescent="0.25">
      <c r="B10847"/>
      <c r="C10847"/>
      <c r="D10847" s="13"/>
      <c r="E10847" s="13"/>
      <c r="K10847" s="23"/>
      <c r="O10847" s="21"/>
      <c r="P10847" s="27"/>
      <c r="Q10847" s="16"/>
      <c r="U10847" s="27"/>
    </row>
    <row r="10848" spans="2:21" x14ac:dyDescent="0.25">
      <c r="B10848"/>
      <c r="C10848"/>
      <c r="D10848" s="13"/>
      <c r="E10848" s="13"/>
      <c r="K10848" s="23"/>
      <c r="O10848" s="21"/>
      <c r="P10848" s="27"/>
      <c r="Q10848" s="16"/>
      <c r="U10848" s="27"/>
    </row>
    <row r="10849" spans="2:21" x14ac:dyDescent="0.25">
      <c r="B10849"/>
      <c r="C10849"/>
      <c r="D10849" s="13"/>
      <c r="E10849" s="13"/>
      <c r="K10849" s="23"/>
      <c r="O10849" s="21"/>
      <c r="P10849" s="27"/>
      <c r="Q10849" s="16"/>
      <c r="U10849" s="27"/>
    </row>
    <row r="10850" spans="2:21" x14ac:dyDescent="0.25">
      <c r="B10850"/>
      <c r="C10850"/>
      <c r="D10850" s="13"/>
      <c r="E10850" s="13"/>
      <c r="K10850" s="23"/>
      <c r="O10850" s="21"/>
      <c r="P10850" s="27"/>
      <c r="Q10850" s="16"/>
      <c r="U10850" s="27"/>
    </row>
    <row r="10851" spans="2:21" x14ac:dyDescent="0.25">
      <c r="B10851"/>
      <c r="C10851"/>
      <c r="D10851" s="13"/>
      <c r="E10851" s="13"/>
      <c r="K10851" s="23"/>
      <c r="O10851" s="21"/>
      <c r="P10851" s="27"/>
      <c r="Q10851" s="16"/>
      <c r="U10851" s="27"/>
    </row>
    <row r="10852" spans="2:21" x14ac:dyDescent="0.25">
      <c r="B10852"/>
      <c r="C10852"/>
      <c r="D10852" s="13"/>
      <c r="E10852" s="13"/>
      <c r="K10852" s="23"/>
      <c r="O10852" s="21"/>
      <c r="P10852" s="27"/>
      <c r="Q10852" s="16"/>
      <c r="U10852" s="27"/>
    </row>
    <row r="10853" spans="2:21" x14ac:dyDescent="0.25">
      <c r="B10853"/>
      <c r="C10853"/>
      <c r="D10853" s="13"/>
      <c r="E10853" s="13"/>
      <c r="K10853" s="23"/>
      <c r="O10853" s="21"/>
      <c r="P10853" s="27"/>
      <c r="Q10853" s="16"/>
      <c r="U10853" s="27"/>
    </row>
    <row r="10854" spans="2:21" x14ac:dyDescent="0.25">
      <c r="B10854"/>
      <c r="C10854"/>
      <c r="D10854" s="13"/>
      <c r="E10854" s="13"/>
      <c r="K10854" s="23"/>
      <c r="O10854" s="21"/>
      <c r="P10854" s="27"/>
      <c r="Q10854" s="16"/>
      <c r="U10854" s="27"/>
    </row>
    <row r="10855" spans="2:21" x14ac:dyDescent="0.25">
      <c r="B10855"/>
      <c r="C10855"/>
      <c r="D10855" s="13"/>
      <c r="E10855" s="13"/>
      <c r="K10855" s="23"/>
      <c r="O10855" s="21"/>
      <c r="P10855" s="27"/>
      <c r="Q10855" s="16"/>
      <c r="U10855" s="27"/>
    </row>
    <row r="10856" spans="2:21" x14ac:dyDescent="0.25">
      <c r="B10856"/>
      <c r="C10856"/>
      <c r="D10856" s="13"/>
      <c r="E10856" s="13"/>
      <c r="K10856" s="23"/>
      <c r="O10856" s="21"/>
      <c r="P10856" s="27"/>
      <c r="Q10856" s="16"/>
      <c r="U10856" s="27"/>
    </row>
    <row r="10857" spans="2:21" x14ac:dyDescent="0.25">
      <c r="B10857"/>
      <c r="C10857"/>
      <c r="D10857" s="13"/>
      <c r="E10857" s="13"/>
      <c r="K10857" s="23"/>
      <c r="O10857" s="21"/>
      <c r="P10857" s="27"/>
      <c r="Q10857" s="16"/>
      <c r="U10857" s="27"/>
    </row>
    <row r="10858" spans="2:21" x14ac:dyDescent="0.25">
      <c r="B10858"/>
      <c r="C10858"/>
      <c r="D10858" s="13"/>
      <c r="E10858" s="13"/>
      <c r="K10858" s="23"/>
      <c r="O10858" s="21"/>
      <c r="P10858" s="27"/>
      <c r="Q10858" s="16"/>
      <c r="U10858" s="27"/>
    </row>
    <row r="10859" spans="2:21" x14ac:dyDescent="0.25">
      <c r="B10859"/>
      <c r="C10859"/>
      <c r="D10859" s="13"/>
      <c r="E10859" s="13"/>
      <c r="K10859" s="23"/>
      <c r="O10859" s="21"/>
      <c r="P10859" s="27"/>
      <c r="Q10859" s="16"/>
      <c r="U10859" s="27"/>
    </row>
    <row r="10860" spans="2:21" x14ac:dyDescent="0.25">
      <c r="B10860"/>
      <c r="C10860"/>
      <c r="D10860" s="13"/>
      <c r="E10860" s="13"/>
      <c r="K10860" s="23"/>
      <c r="O10860" s="21"/>
      <c r="P10860" s="27"/>
      <c r="Q10860" s="16"/>
      <c r="U10860" s="27"/>
    </row>
    <row r="10861" spans="2:21" x14ac:dyDescent="0.25">
      <c r="B10861"/>
      <c r="C10861"/>
      <c r="D10861" s="13"/>
      <c r="E10861" s="13"/>
      <c r="K10861" s="23"/>
      <c r="O10861" s="21"/>
      <c r="P10861" s="27"/>
      <c r="Q10861" s="16"/>
      <c r="U10861" s="27"/>
    </row>
    <row r="10862" spans="2:21" x14ac:dyDescent="0.25">
      <c r="B10862"/>
      <c r="C10862"/>
      <c r="D10862" s="13"/>
      <c r="E10862" s="13"/>
      <c r="K10862" s="23"/>
      <c r="O10862" s="21"/>
      <c r="P10862" s="27"/>
      <c r="Q10862" s="16"/>
      <c r="U10862" s="27"/>
    </row>
    <row r="10863" spans="2:21" x14ac:dyDescent="0.25">
      <c r="B10863"/>
      <c r="C10863"/>
      <c r="D10863" s="13"/>
      <c r="E10863" s="13"/>
      <c r="K10863" s="23"/>
      <c r="O10863" s="21"/>
      <c r="P10863" s="27"/>
      <c r="Q10863" s="16"/>
      <c r="U10863" s="27"/>
    </row>
    <row r="10864" spans="2:21" x14ac:dyDescent="0.25">
      <c r="B10864"/>
      <c r="C10864"/>
      <c r="D10864" s="13"/>
      <c r="E10864" s="13"/>
      <c r="K10864" s="23"/>
      <c r="O10864" s="21"/>
      <c r="P10864" s="27"/>
      <c r="Q10864" s="16"/>
      <c r="U10864" s="27"/>
    </row>
    <row r="10865" spans="2:21" x14ac:dyDescent="0.25">
      <c r="B10865"/>
      <c r="C10865"/>
      <c r="D10865" s="13"/>
      <c r="E10865" s="13"/>
      <c r="K10865" s="23"/>
      <c r="O10865" s="21"/>
      <c r="P10865" s="27"/>
      <c r="Q10865" s="16"/>
      <c r="U10865" s="27"/>
    </row>
    <row r="10866" spans="2:21" x14ac:dyDescent="0.25">
      <c r="B10866"/>
      <c r="C10866"/>
      <c r="D10866" s="13"/>
      <c r="E10866" s="13"/>
      <c r="K10866" s="23"/>
      <c r="O10866" s="21"/>
      <c r="P10866" s="27"/>
      <c r="Q10866" s="16"/>
      <c r="U10866" s="27"/>
    </row>
    <row r="10867" spans="2:21" x14ac:dyDescent="0.25">
      <c r="B10867"/>
      <c r="C10867"/>
      <c r="D10867" s="13"/>
      <c r="E10867" s="13"/>
      <c r="K10867" s="23"/>
      <c r="O10867" s="21"/>
      <c r="P10867" s="27"/>
      <c r="Q10867" s="16"/>
      <c r="U10867" s="27"/>
    </row>
    <row r="10868" spans="2:21" x14ac:dyDescent="0.25">
      <c r="B10868"/>
      <c r="C10868"/>
      <c r="D10868" s="13"/>
      <c r="E10868" s="13"/>
      <c r="K10868" s="23"/>
      <c r="O10868" s="21"/>
      <c r="P10868" s="27"/>
      <c r="Q10868" s="16"/>
      <c r="U10868" s="27"/>
    </row>
    <row r="10869" spans="2:21" x14ac:dyDescent="0.25">
      <c r="B10869"/>
      <c r="C10869"/>
      <c r="D10869" s="13"/>
      <c r="E10869" s="13"/>
      <c r="K10869" s="23"/>
      <c r="O10869" s="21"/>
      <c r="P10869" s="27"/>
      <c r="Q10869" s="16"/>
      <c r="U10869" s="27"/>
    </row>
    <row r="10870" spans="2:21" x14ac:dyDescent="0.25">
      <c r="B10870"/>
      <c r="C10870"/>
      <c r="D10870" s="13"/>
      <c r="E10870" s="13"/>
      <c r="K10870" s="23"/>
      <c r="O10870" s="21"/>
      <c r="P10870" s="27"/>
      <c r="Q10870" s="16"/>
      <c r="U10870" s="27"/>
    </row>
    <row r="10871" spans="2:21" x14ac:dyDescent="0.25">
      <c r="B10871"/>
      <c r="C10871"/>
      <c r="D10871" s="13"/>
      <c r="E10871" s="13"/>
      <c r="K10871" s="23"/>
      <c r="O10871" s="21"/>
      <c r="P10871" s="27"/>
      <c r="Q10871" s="16"/>
      <c r="U10871" s="27"/>
    </row>
    <row r="10872" spans="2:21" x14ac:dyDescent="0.25">
      <c r="B10872"/>
      <c r="C10872"/>
      <c r="D10872" s="13"/>
      <c r="E10872" s="13"/>
      <c r="K10872" s="23"/>
      <c r="O10872" s="21"/>
      <c r="P10872" s="27"/>
      <c r="Q10872" s="16"/>
      <c r="U10872" s="27"/>
    </row>
    <row r="10873" spans="2:21" x14ac:dyDescent="0.25">
      <c r="B10873"/>
      <c r="C10873"/>
      <c r="D10873" s="13"/>
      <c r="E10873" s="13"/>
      <c r="K10873" s="23"/>
      <c r="O10873" s="21"/>
      <c r="P10873" s="27"/>
      <c r="Q10873" s="16"/>
      <c r="U10873" s="27"/>
    </row>
    <row r="10874" spans="2:21" x14ac:dyDescent="0.25">
      <c r="B10874"/>
      <c r="C10874"/>
      <c r="D10874" s="13"/>
      <c r="E10874" s="13"/>
      <c r="K10874" s="23"/>
      <c r="O10874" s="21"/>
      <c r="P10874" s="27"/>
      <c r="Q10874" s="16"/>
      <c r="U10874" s="27"/>
    </row>
    <row r="10875" spans="2:21" x14ac:dyDescent="0.25">
      <c r="B10875"/>
      <c r="C10875"/>
      <c r="D10875" s="13"/>
      <c r="E10875" s="13"/>
      <c r="K10875" s="23"/>
      <c r="O10875" s="21"/>
      <c r="P10875" s="27"/>
      <c r="Q10875" s="16"/>
      <c r="U10875" s="27"/>
    </row>
    <row r="10876" spans="2:21" x14ac:dyDescent="0.25">
      <c r="B10876"/>
      <c r="C10876"/>
      <c r="D10876" s="13"/>
      <c r="E10876" s="13"/>
      <c r="K10876" s="23"/>
      <c r="O10876" s="21"/>
      <c r="P10876" s="27"/>
      <c r="Q10876" s="16"/>
      <c r="U10876" s="27"/>
    </row>
    <row r="10877" spans="2:21" x14ac:dyDescent="0.25">
      <c r="B10877"/>
      <c r="C10877"/>
      <c r="D10877" s="13"/>
      <c r="E10877" s="13"/>
      <c r="K10877" s="23"/>
      <c r="O10877" s="21"/>
      <c r="P10877" s="27"/>
      <c r="Q10877" s="16"/>
      <c r="U10877" s="27"/>
    </row>
    <row r="10878" spans="2:21" x14ac:dyDescent="0.25">
      <c r="B10878"/>
      <c r="C10878"/>
      <c r="D10878" s="13"/>
      <c r="E10878" s="13"/>
      <c r="K10878" s="23"/>
      <c r="O10878" s="21"/>
      <c r="P10878" s="27"/>
      <c r="Q10878" s="16"/>
      <c r="U10878" s="27"/>
    </row>
    <row r="10879" spans="2:21" x14ac:dyDescent="0.25">
      <c r="B10879"/>
      <c r="C10879"/>
      <c r="D10879" s="13"/>
      <c r="E10879" s="13"/>
      <c r="K10879" s="23"/>
      <c r="O10879" s="21"/>
      <c r="P10879" s="27"/>
      <c r="Q10879" s="16"/>
      <c r="U10879" s="27"/>
    </row>
    <row r="10880" spans="2:21" x14ac:dyDescent="0.25">
      <c r="B10880"/>
      <c r="C10880"/>
      <c r="D10880" s="13"/>
      <c r="E10880" s="13"/>
      <c r="K10880" s="23"/>
      <c r="O10880" s="21"/>
      <c r="P10880" s="27"/>
      <c r="Q10880" s="16"/>
      <c r="U10880" s="27"/>
    </row>
    <row r="10881" spans="2:21" x14ac:dyDescent="0.25">
      <c r="B10881"/>
      <c r="C10881"/>
      <c r="D10881" s="13"/>
      <c r="E10881" s="13"/>
      <c r="K10881" s="23"/>
      <c r="O10881" s="21"/>
      <c r="P10881" s="27"/>
      <c r="Q10881" s="16"/>
      <c r="U10881" s="27"/>
    </row>
    <row r="10882" spans="2:21" x14ac:dyDescent="0.25">
      <c r="B10882"/>
      <c r="C10882"/>
      <c r="D10882" s="13"/>
      <c r="E10882" s="13"/>
      <c r="K10882" s="23"/>
      <c r="O10882" s="21"/>
      <c r="P10882" s="27"/>
      <c r="Q10882" s="16"/>
      <c r="U10882" s="27"/>
    </row>
    <row r="10883" spans="2:21" x14ac:dyDescent="0.25">
      <c r="B10883"/>
      <c r="C10883"/>
      <c r="D10883" s="13"/>
      <c r="E10883" s="13"/>
      <c r="K10883" s="23"/>
      <c r="O10883" s="21"/>
      <c r="P10883" s="27"/>
      <c r="Q10883" s="16"/>
      <c r="U10883" s="27"/>
    </row>
    <row r="10884" spans="2:21" x14ac:dyDescent="0.25">
      <c r="B10884"/>
      <c r="C10884"/>
      <c r="D10884" s="13"/>
      <c r="E10884" s="13"/>
      <c r="K10884" s="23"/>
      <c r="O10884" s="21"/>
      <c r="P10884" s="27"/>
      <c r="Q10884" s="16"/>
      <c r="U10884" s="27"/>
    </row>
    <row r="10885" spans="2:21" x14ac:dyDescent="0.25">
      <c r="B10885"/>
      <c r="C10885"/>
      <c r="D10885" s="13"/>
      <c r="E10885" s="13"/>
      <c r="K10885" s="23"/>
      <c r="O10885" s="21"/>
      <c r="P10885" s="27"/>
      <c r="Q10885" s="16"/>
      <c r="U10885" s="27"/>
    </row>
    <row r="10886" spans="2:21" x14ac:dyDescent="0.25">
      <c r="B10886"/>
      <c r="C10886"/>
      <c r="D10886" s="13"/>
      <c r="E10886" s="13"/>
      <c r="K10886" s="23"/>
      <c r="O10886" s="21"/>
      <c r="P10886" s="27"/>
      <c r="Q10886" s="16"/>
      <c r="U10886" s="27"/>
    </row>
    <row r="10887" spans="2:21" x14ac:dyDescent="0.25">
      <c r="B10887"/>
      <c r="C10887"/>
      <c r="D10887" s="13"/>
      <c r="E10887" s="13"/>
      <c r="K10887" s="23"/>
      <c r="O10887" s="21"/>
      <c r="P10887" s="27"/>
      <c r="Q10887" s="16"/>
      <c r="U10887" s="27"/>
    </row>
    <row r="10888" spans="2:21" x14ac:dyDescent="0.25">
      <c r="B10888"/>
      <c r="C10888"/>
      <c r="D10888" s="13"/>
      <c r="E10888" s="13"/>
      <c r="K10888" s="23"/>
      <c r="O10888" s="21"/>
      <c r="P10888" s="27"/>
      <c r="Q10888" s="16"/>
      <c r="U10888" s="27"/>
    </row>
    <row r="10889" spans="2:21" x14ac:dyDescent="0.25">
      <c r="B10889"/>
      <c r="C10889"/>
      <c r="D10889" s="13"/>
      <c r="E10889" s="13"/>
      <c r="K10889" s="23"/>
      <c r="O10889" s="21"/>
      <c r="P10889" s="27"/>
      <c r="Q10889" s="16"/>
      <c r="U10889" s="27"/>
    </row>
    <row r="10890" spans="2:21" x14ac:dyDescent="0.25">
      <c r="B10890"/>
      <c r="C10890"/>
      <c r="D10890" s="13"/>
      <c r="E10890" s="13"/>
      <c r="K10890" s="23"/>
      <c r="O10890" s="21"/>
      <c r="P10890" s="27"/>
      <c r="Q10890" s="16"/>
      <c r="U10890" s="27"/>
    </row>
    <row r="10891" spans="2:21" x14ac:dyDescent="0.25">
      <c r="B10891"/>
      <c r="C10891"/>
      <c r="D10891" s="13"/>
      <c r="E10891" s="13"/>
      <c r="K10891" s="23"/>
      <c r="O10891" s="21"/>
      <c r="P10891" s="27"/>
      <c r="Q10891" s="16"/>
      <c r="U10891" s="27"/>
    </row>
    <row r="10892" spans="2:21" x14ac:dyDescent="0.25">
      <c r="B10892"/>
      <c r="C10892"/>
      <c r="D10892" s="13"/>
      <c r="E10892" s="13"/>
      <c r="K10892" s="23"/>
      <c r="O10892" s="21"/>
      <c r="P10892" s="27"/>
      <c r="Q10892" s="16"/>
      <c r="U10892" s="27"/>
    </row>
    <row r="10893" spans="2:21" x14ac:dyDescent="0.25">
      <c r="B10893"/>
      <c r="C10893"/>
      <c r="D10893" s="13"/>
      <c r="E10893" s="13"/>
      <c r="K10893" s="23"/>
      <c r="O10893" s="21"/>
      <c r="P10893" s="27"/>
      <c r="Q10893" s="16"/>
      <c r="U10893" s="27"/>
    </row>
    <row r="10894" spans="2:21" x14ac:dyDescent="0.25">
      <c r="B10894"/>
      <c r="C10894"/>
      <c r="D10894" s="13"/>
      <c r="E10894" s="13"/>
      <c r="K10894" s="23"/>
      <c r="O10894" s="21"/>
      <c r="P10894" s="27"/>
      <c r="Q10894" s="16"/>
      <c r="U10894" s="27"/>
    </row>
    <row r="10895" spans="2:21" x14ac:dyDescent="0.25">
      <c r="B10895"/>
      <c r="C10895"/>
      <c r="D10895" s="13"/>
      <c r="E10895" s="13"/>
      <c r="K10895" s="23"/>
      <c r="O10895" s="21"/>
      <c r="P10895" s="27"/>
      <c r="Q10895" s="16"/>
      <c r="U10895" s="27"/>
    </row>
    <row r="10896" spans="2:21" x14ac:dyDescent="0.25">
      <c r="B10896"/>
      <c r="C10896"/>
      <c r="D10896" s="13"/>
      <c r="E10896" s="13"/>
      <c r="K10896" s="23"/>
      <c r="O10896" s="21"/>
      <c r="P10896" s="27"/>
      <c r="Q10896" s="16"/>
      <c r="U10896" s="27"/>
    </row>
    <row r="10897" spans="2:21" x14ac:dyDescent="0.25">
      <c r="B10897"/>
      <c r="C10897"/>
      <c r="D10897" s="13"/>
      <c r="E10897" s="13"/>
      <c r="K10897" s="23"/>
      <c r="O10897" s="21"/>
      <c r="P10897" s="27"/>
      <c r="Q10897" s="16"/>
      <c r="U10897" s="27"/>
    </row>
    <row r="10898" spans="2:21" x14ac:dyDescent="0.25">
      <c r="B10898"/>
      <c r="C10898"/>
      <c r="D10898" s="13"/>
      <c r="E10898" s="13"/>
      <c r="K10898" s="23"/>
      <c r="O10898" s="21"/>
      <c r="P10898" s="27"/>
      <c r="Q10898" s="16"/>
      <c r="U10898" s="27"/>
    </row>
    <row r="10899" spans="2:21" x14ac:dyDescent="0.25">
      <c r="B10899"/>
      <c r="C10899"/>
      <c r="D10899" s="13"/>
      <c r="E10899" s="13"/>
      <c r="K10899" s="23"/>
      <c r="O10899" s="21"/>
      <c r="P10899" s="27"/>
      <c r="Q10899" s="16"/>
      <c r="U10899" s="27"/>
    </row>
    <row r="10900" spans="2:21" x14ac:dyDescent="0.25">
      <c r="B10900"/>
      <c r="C10900"/>
      <c r="D10900" s="13"/>
      <c r="E10900" s="13"/>
      <c r="K10900" s="23"/>
      <c r="O10900" s="21"/>
      <c r="P10900" s="27"/>
      <c r="Q10900" s="16"/>
      <c r="U10900" s="27"/>
    </row>
    <row r="10901" spans="2:21" x14ac:dyDescent="0.25">
      <c r="B10901"/>
      <c r="C10901"/>
      <c r="D10901" s="13"/>
      <c r="E10901" s="13"/>
      <c r="K10901" s="23"/>
      <c r="O10901" s="21"/>
      <c r="P10901" s="27"/>
      <c r="Q10901" s="16"/>
      <c r="U10901" s="27"/>
    </row>
    <row r="10902" spans="2:21" x14ac:dyDescent="0.25">
      <c r="B10902"/>
      <c r="C10902"/>
      <c r="D10902" s="13"/>
      <c r="E10902" s="13"/>
      <c r="K10902" s="23"/>
      <c r="O10902" s="21"/>
      <c r="P10902" s="27"/>
      <c r="Q10902" s="16"/>
      <c r="U10902" s="27"/>
    </row>
    <row r="10903" spans="2:21" x14ac:dyDescent="0.25">
      <c r="B10903"/>
      <c r="C10903"/>
      <c r="D10903" s="13"/>
      <c r="E10903" s="13"/>
      <c r="K10903" s="23"/>
      <c r="O10903" s="21"/>
      <c r="P10903" s="27"/>
      <c r="Q10903" s="16"/>
      <c r="U10903" s="27"/>
    </row>
    <row r="10904" spans="2:21" x14ac:dyDescent="0.25">
      <c r="B10904"/>
      <c r="C10904"/>
      <c r="D10904" s="13"/>
      <c r="E10904" s="13"/>
      <c r="K10904" s="23"/>
      <c r="O10904" s="21"/>
      <c r="P10904" s="27"/>
      <c r="Q10904" s="16"/>
      <c r="U10904" s="27"/>
    </row>
    <row r="10905" spans="2:21" x14ac:dyDescent="0.25">
      <c r="B10905"/>
      <c r="C10905"/>
      <c r="D10905" s="13"/>
      <c r="E10905" s="13"/>
      <c r="K10905" s="23"/>
      <c r="O10905" s="21"/>
      <c r="P10905" s="27"/>
      <c r="Q10905" s="16"/>
      <c r="U10905" s="27"/>
    </row>
    <row r="10906" spans="2:21" x14ac:dyDescent="0.25">
      <c r="B10906"/>
      <c r="C10906"/>
      <c r="D10906" s="13"/>
      <c r="E10906" s="13"/>
      <c r="K10906" s="23"/>
      <c r="O10906" s="21"/>
      <c r="P10906" s="27"/>
      <c r="Q10906" s="16"/>
      <c r="U10906" s="27"/>
    </row>
    <row r="10907" spans="2:21" x14ac:dyDescent="0.25">
      <c r="B10907"/>
      <c r="C10907"/>
      <c r="D10907" s="13"/>
      <c r="E10907" s="13"/>
      <c r="K10907" s="23"/>
      <c r="O10907" s="21"/>
      <c r="P10907" s="27"/>
      <c r="Q10907" s="16"/>
      <c r="U10907" s="27"/>
    </row>
    <row r="10908" spans="2:21" x14ac:dyDescent="0.25">
      <c r="B10908"/>
      <c r="C10908"/>
      <c r="D10908" s="13"/>
      <c r="E10908" s="13"/>
      <c r="K10908" s="23"/>
      <c r="O10908" s="21"/>
      <c r="P10908" s="27"/>
      <c r="Q10908" s="16"/>
      <c r="U10908" s="27"/>
    </row>
    <row r="10909" spans="2:21" x14ac:dyDescent="0.25">
      <c r="B10909"/>
      <c r="C10909"/>
      <c r="D10909" s="13"/>
      <c r="E10909" s="13"/>
      <c r="K10909" s="23"/>
      <c r="O10909" s="21"/>
      <c r="P10909" s="27"/>
      <c r="Q10909" s="16"/>
      <c r="U10909" s="27"/>
    </row>
    <row r="10910" spans="2:21" x14ac:dyDescent="0.25">
      <c r="B10910"/>
      <c r="C10910"/>
      <c r="D10910" s="13"/>
      <c r="E10910" s="13"/>
      <c r="K10910" s="23"/>
      <c r="O10910" s="21"/>
      <c r="P10910" s="27"/>
      <c r="Q10910" s="16"/>
      <c r="U10910" s="27"/>
    </row>
    <row r="10911" spans="2:21" x14ac:dyDescent="0.25">
      <c r="B10911"/>
      <c r="C10911"/>
      <c r="D10911" s="13"/>
      <c r="E10911" s="13"/>
      <c r="K10911" s="23"/>
      <c r="O10911" s="21"/>
      <c r="P10911" s="27"/>
      <c r="Q10911" s="16"/>
      <c r="U10911" s="27"/>
    </row>
    <row r="10912" spans="2:21" x14ac:dyDescent="0.25">
      <c r="B10912"/>
      <c r="C10912"/>
      <c r="D10912" s="13"/>
      <c r="E10912" s="13"/>
      <c r="K10912" s="23"/>
      <c r="O10912" s="21"/>
      <c r="P10912" s="27"/>
      <c r="Q10912" s="16"/>
      <c r="U10912" s="27"/>
    </row>
    <row r="10913" spans="2:21" x14ac:dyDescent="0.25">
      <c r="B10913"/>
      <c r="C10913"/>
      <c r="D10913" s="13"/>
      <c r="E10913" s="13"/>
      <c r="K10913" s="23"/>
      <c r="O10913" s="21"/>
      <c r="P10913" s="27"/>
      <c r="Q10913" s="16"/>
      <c r="U10913" s="27"/>
    </row>
    <row r="10914" spans="2:21" x14ac:dyDescent="0.25">
      <c r="B10914"/>
      <c r="C10914"/>
      <c r="D10914" s="13"/>
      <c r="E10914" s="13"/>
      <c r="K10914" s="23"/>
      <c r="O10914" s="21"/>
      <c r="P10914" s="27"/>
      <c r="Q10914" s="16"/>
      <c r="U10914" s="27"/>
    </row>
    <row r="10915" spans="2:21" x14ac:dyDescent="0.25">
      <c r="B10915"/>
      <c r="C10915"/>
      <c r="D10915" s="13"/>
      <c r="E10915" s="13"/>
      <c r="K10915" s="23"/>
      <c r="O10915" s="21"/>
      <c r="P10915" s="27"/>
      <c r="Q10915" s="16"/>
      <c r="U10915" s="27"/>
    </row>
    <row r="10916" spans="2:21" x14ac:dyDescent="0.25">
      <c r="B10916"/>
      <c r="C10916"/>
      <c r="D10916" s="13"/>
      <c r="E10916" s="13"/>
      <c r="K10916" s="23"/>
      <c r="O10916" s="21"/>
      <c r="P10916" s="27"/>
      <c r="Q10916" s="16"/>
      <c r="U10916" s="27"/>
    </row>
    <row r="10917" spans="2:21" x14ac:dyDescent="0.25">
      <c r="B10917"/>
      <c r="C10917"/>
      <c r="D10917" s="13"/>
      <c r="E10917" s="13"/>
      <c r="K10917" s="23"/>
      <c r="O10917" s="21"/>
      <c r="P10917" s="27"/>
      <c r="Q10917" s="16"/>
      <c r="U10917" s="27"/>
    </row>
    <row r="10918" spans="2:21" x14ac:dyDescent="0.25">
      <c r="B10918"/>
      <c r="C10918"/>
      <c r="D10918" s="13"/>
      <c r="E10918" s="13"/>
      <c r="K10918" s="23"/>
      <c r="O10918" s="21"/>
      <c r="P10918" s="27"/>
      <c r="Q10918" s="16"/>
      <c r="U10918" s="27"/>
    </row>
    <row r="10919" spans="2:21" x14ac:dyDescent="0.25">
      <c r="B10919"/>
      <c r="C10919"/>
      <c r="D10919" s="13"/>
      <c r="E10919" s="13"/>
      <c r="K10919" s="23"/>
      <c r="O10919" s="21"/>
      <c r="P10919" s="27"/>
      <c r="Q10919" s="16"/>
      <c r="U10919" s="27"/>
    </row>
    <row r="10920" spans="2:21" x14ac:dyDescent="0.25">
      <c r="B10920"/>
      <c r="C10920"/>
      <c r="D10920" s="13"/>
      <c r="E10920" s="13"/>
      <c r="K10920" s="23"/>
      <c r="O10920" s="21"/>
      <c r="P10920" s="27"/>
      <c r="Q10920" s="16"/>
      <c r="U10920" s="27"/>
    </row>
    <row r="10921" spans="2:21" x14ac:dyDescent="0.25">
      <c r="B10921"/>
      <c r="C10921"/>
      <c r="D10921" s="13"/>
      <c r="E10921" s="13"/>
      <c r="K10921" s="23"/>
      <c r="O10921" s="21"/>
      <c r="P10921" s="27"/>
      <c r="Q10921" s="16"/>
      <c r="U10921" s="27"/>
    </row>
    <row r="10922" spans="2:21" x14ac:dyDescent="0.25">
      <c r="B10922"/>
      <c r="C10922"/>
      <c r="D10922" s="13"/>
      <c r="E10922" s="13"/>
      <c r="K10922" s="23"/>
      <c r="O10922" s="21"/>
      <c r="P10922" s="27"/>
      <c r="Q10922" s="16"/>
      <c r="U10922" s="27"/>
    </row>
    <row r="10923" spans="2:21" x14ac:dyDescent="0.25">
      <c r="B10923"/>
      <c r="C10923"/>
      <c r="D10923" s="13"/>
      <c r="E10923" s="13"/>
      <c r="K10923" s="23"/>
      <c r="O10923" s="21"/>
      <c r="P10923" s="27"/>
      <c r="Q10923" s="16"/>
      <c r="U10923" s="27"/>
    </row>
    <row r="10924" spans="2:21" x14ac:dyDescent="0.25">
      <c r="B10924"/>
      <c r="C10924"/>
      <c r="D10924" s="13"/>
      <c r="E10924" s="13"/>
      <c r="K10924" s="23"/>
      <c r="O10924" s="21"/>
      <c r="P10924" s="27"/>
      <c r="Q10924" s="16"/>
      <c r="U10924" s="27"/>
    </row>
    <row r="10925" spans="2:21" x14ac:dyDescent="0.25">
      <c r="B10925"/>
      <c r="C10925"/>
      <c r="D10925" s="13"/>
      <c r="E10925" s="13"/>
      <c r="K10925" s="23"/>
      <c r="O10925" s="21"/>
      <c r="P10925" s="27"/>
      <c r="Q10925" s="16"/>
      <c r="U10925" s="27"/>
    </row>
    <row r="10926" spans="2:21" x14ac:dyDescent="0.25">
      <c r="B10926"/>
      <c r="C10926"/>
      <c r="D10926" s="13"/>
      <c r="E10926" s="13"/>
      <c r="K10926" s="23"/>
      <c r="O10926" s="21"/>
      <c r="P10926" s="27"/>
      <c r="Q10926" s="16"/>
      <c r="U10926" s="27"/>
    </row>
    <row r="10927" spans="2:21" x14ac:dyDescent="0.25">
      <c r="B10927"/>
      <c r="C10927"/>
      <c r="D10927" s="13"/>
      <c r="E10927" s="13"/>
      <c r="K10927" s="23"/>
      <c r="O10927" s="21"/>
      <c r="P10927" s="27"/>
      <c r="Q10927" s="16"/>
      <c r="U10927" s="27"/>
    </row>
    <row r="10928" spans="2:21" x14ac:dyDescent="0.25">
      <c r="B10928"/>
      <c r="C10928"/>
      <c r="D10928" s="13"/>
      <c r="E10928" s="13"/>
      <c r="K10928" s="23"/>
      <c r="O10928" s="21"/>
      <c r="P10928" s="27"/>
      <c r="Q10928" s="16"/>
      <c r="U10928" s="27"/>
    </row>
    <row r="10929" spans="2:21" x14ac:dyDescent="0.25">
      <c r="B10929"/>
      <c r="C10929"/>
      <c r="D10929" s="13"/>
      <c r="E10929" s="13"/>
      <c r="K10929" s="23"/>
      <c r="O10929" s="21"/>
      <c r="P10929" s="27"/>
      <c r="Q10929" s="16"/>
      <c r="U10929" s="27"/>
    </row>
    <row r="10930" spans="2:21" x14ac:dyDescent="0.25">
      <c r="B10930"/>
      <c r="C10930"/>
      <c r="D10930" s="13"/>
      <c r="E10930" s="13"/>
      <c r="K10930" s="23"/>
      <c r="O10930" s="21"/>
      <c r="P10930" s="27"/>
      <c r="Q10930" s="16"/>
      <c r="U10930" s="27"/>
    </row>
    <row r="10931" spans="2:21" x14ac:dyDescent="0.25">
      <c r="B10931"/>
      <c r="C10931"/>
      <c r="D10931" s="13"/>
      <c r="E10931" s="13"/>
      <c r="K10931" s="23"/>
      <c r="O10931" s="21"/>
      <c r="P10931" s="27"/>
      <c r="Q10931" s="16"/>
      <c r="U10931" s="27"/>
    </row>
    <row r="10932" spans="2:21" x14ac:dyDescent="0.25">
      <c r="B10932"/>
      <c r="C10932"/>
      <c r="D10932" s="13"/>
      <c r="E10932" s="13"/>
      <c r="K10932" s="23"/>
      <c r="O10932" s="21"/>
      <c r="P10932" s="27"/>
      <c r="Q10932" s="16"/>
      <c r="U10932" s="27"/>
    </row>
    <row r="10933" spans="2:21" x14ac:dyDescent="0.25">
      <c r="B10933"/>
      <c r="C10933"/>
      <c r="D10933" s="13"/>
      <c r="E10933" s="13"/>
      <c r="K10933" s="23"/>
      <c r="O10933" s="21"/>
      <c r="P10933" s="27"/>
      <c r="Q10933" s="16"/>
      <c r="U10933" s="27"/>
    </row>
    <row r="10934" spans="2:21" x14ac:dyDescent="0.25">
      <c r="B10934"/>
      <c r="C10934"/>
      <c r="D10934" s="13"/>
      <c r="E10934" s="13"/>
      <c r="K10934" s="23"/>
      <c r="O10934" s="21"/>
      <c r="P10934" s="27"/>
      <c r="Q10934" s="16"/>
      <c r="U10934" s="27"/>
    </row>
    <row r="10935" spans="2:21" x14ac:dyDescent="0.25">
      <c r="B10935"/>
      <c r="C10935"/>
      <c r="D10935" s="13"/>
      <c r="E10935" s="13"/>
      <c r="K10935" s="23"/>
      <c r="O10935" s="21"/>
      <c r="P10935" s="27"/>
      <c r="Q10935" s="16"/>
      <c r="U10935" s="27"/>
    </row>
    <row r="10936" spans="2:21" x14ac:dyDescent="0.25">
      <c r="B10936"/>
      <c r="C10936"/>
      <c r="D10936" s="13"/>
      <c r="E10936" s="13"/>
      <c r="K10936" s="23"/>
      <c r="O10936" s="21"/>
      <c r="P10936" s="27"/>
      <c r="Q10936" s="16"/>
      <c r="U10936" s="27"/>
    </row>
    <row r="10937" spans="2:21" x14ac:dyDescent="0.25">
      <c r="B10937"/>
      <c r="C10937"/>
      <c r="D10937" s="13"/>
      <c r="E10937" s="13"/>
      <c r="K10937" s="23"/>
      <c r="O10937" s="21"/>
      <c r="P10937" s="27"/>
      <c r="Q10937" s="16"/>
      <c r="U10937" s="27"/>
    </row>
    <row r="10938" spans="2:21" x14ac:dyDescent="0.25">
      <c r="B10938"/>
      <c r="C10938"/>
      <c r="D10938" s="13"/>
      <c r="E10938" s="13"/>
      <c r="K10938" s="23"/>
      <c r="O10938" s="21"/>
      <c r="P10938" s="27"/>
      <c r="Q10938" s="16"/>
      <c r="U10938" s="27"/>
    </row>
    <row r="10939" spans="2:21" x14ac:dyDescent="0.25">
      <c r="B10939"/>
      <c r="C10939"/>
      <c r="D10939" s="13"/>
      <c r="E10939" s="13"/>
      <c r="K10939" s="23"/>
      <c r="O10939" s="21"/>
      <c r="P10939" s="27"/>
      <c r="Q10939" s="16"/>
      <c r="U10939" s="27"/>
    </row>
    <row r="10940" spans="2:21" x14ac:dyDescent="0.25">
      <c r="B10940"/>
      <c r="C10940"/>
      <c r="D10940" s="13"/>
      <c r="E10940" s="13"/>
      <c r="K10940" s="23"/>
      <c r="O10940" s="21"/>
      <c r="P10940" s="27"/>
      <c r="Q10940" s="16"/>
      <c r="U10940" s="27"/>
    </row>
    <row r="10941" spans="2:21" x14ac:dyDescent="0.25">
      <c r="B10941"/>
      <c r="C10941"/>
      <c r="D10941" s="13"/>
      <c r="E10941" s="13"/>
      <c r="K10941" s="23"/>
      <c r="O10941" s="21"/>
      <c r="P10941" s="27"/>
      <c r="Q10941" s="16"/>
      <c r="U10941" s="27"/>
    </row>
    <row r="10942" spans="2:21" x14ac:dyDescent="0.25">
      <c r="B10942"/>
      <c r="C10942"/>
      <c r="D10942" s="13"/>
      <c r="E10942" s="13"/>
      <c r="K10942" s="23"/>
      <c r="O10942" s="21"/>
      <c r="P10942" s="27"/>
      <c r="Q10942" s="16"/>
      <c r="U10942" s="27"/>
    </row>
    <row r="10943" spans="2:21" x14ac:dyDescent="0.25">
      <c r="B10943"/>
      <c r="C10943"/>
      <c r="D10943" s="13"/>
      <c r="E10943" s="13"/>
      <c r="K10943" s="23"/>
      <c r="O10943" s="21"/>
      <c r="P10943" s="27"/>
      <c r="Q10943" s="16"/>
      <c r="U10943" s="27"/>
    </row>
    <row r="10944" spans="2:21" x14ac:dyDescent="0.25">
      <c r="B10944"/>
      <c r="C10944"/>
      <c r="D10944" s="13"/>
      <c r="E10944" s="13"/>
      <c r="K10944" s="23"/>
      <c r="O10944" s="21"/>
      <c r="P10944" s="27"/>
      <c r="Q10944" s="16"/>
      <c r="U10944" s="27"/>
    </row>
    <row r="10945" spans="2:21" x14ac:dyDescent="0.25">
      <c r="B10945"/>
      <c r="C10945"/>
      <c r="D10945" s="13"/>
      <c r="E10945" s="13"/>
      <c r="K10945" s="23"/>
      <c r="O10945" s="21"/>
      <c r="P10945" s="27"/>
      <c r="Q10945" s="16"/>
      <c r="U10945" s="27"/>
    </row>
    <row r="10946" spans="2:21" x14ac:dyDescent="0.25">
      <c r="B10946"/>
      <c r="C10946"/>
      <c r="D10946" s="13"/>
      <c r="E10946" s="13"/>
      <c r="K10946" s="23"/>
      <c r="O10946" s="21"/>
      <c r="P10946" s="27"/>
      <c r="Q10946" s="16"/>
      <c r="U10946" s="27"/>
    </row>
    <row r="10947" spans="2:21" x14ac:dyDescent="0.25">
      <c r="B10947"/>
      <c r="C10947"/>
      <c r="D10947" s="13"/>
      <c r="E10947" s="13"/>
      <c r="K10947" s="23"/>
      <c r="O10947" s="21"/>
      <c r="P10947" s="27"/>
      <c r="Q10947" s="16"/>
      <c r="U10947" s="27"/>
    </row>
    <row r="10948" spans="2:21" x14ac:dyDescent="0.25">
      <c r="B10948"/>
      <c r="C10948"/>
      <c r="D10948" s="13"/>
      <c r="E10948" s="13"/>
      <c r="K10948" s="23"/>
      <c r="O10948" s="21"/>
      <c r="P10948" s="27"/>
      <c r="Q10948" s="16"/>
      <c r="U10948" s="27"/>
    </row>
    <row r="10949" spans="2:21" x14ac:dyDescent="0.25">
      <c r="B10949"/>
      <c r="C10949"/>
      <c r="D10949" s="13"/>
      <c r="E10949" s="13"/>
      <c r="K10949" s="23"/>
      <c r="O10949" s="21"/>
      <c r="P10949" s="27"/>
      <c r="Q10949" s="16"/>
      <c r="U10949" s="27"/>
    </row>
    <row r="10950" spans="2:21" x14ac:dyDescent="0.25">
      <c r="B10950"/>
      <c r="C10950"/>
      <c r="D10950" s="13"/>
      <c r="E10950" s="13"/>
      <c r="K10950" s="23"/>
      <c r="O10950" s="21"/>
      <c r="P10950" s="27"/>
      <c r="Q10950" s="16"/>
      <c r="U10950" s="27"/>
    </row>
    <row r="10951" spans="2:21" x14ac:dyDescent="0.25">
      <c r="B10951"/>
      <c r="C10951"/>
      <c r="D10951" s="13"/>
      <c r="E10951" s="13"/>
      <c r="K10951" s="23"/>
      <c r="O10951" s="21"/>
      <c r="P10951" s="27"/>
      <c r="Q10951" s="16"/>
      <c r="U10951" s="27"/>
    </row>
    <row r="10952" spans="2:21" x14ac:dyDescent="0.25">
      <c r="B10952"/>
      <c r="C10952"/>
      <c r="D10952" s="13"/>
      <c r="E10952" s="13"/>
      <c r="K10952" s="23"/>
      <c r="O10952" s="21"/>
      <c r="P10952" s="27"/>
      <c r="Q10952" s="16"/>
      <c r="U10952" s="27"/>
    </row>
    <row r="10953" spans="2:21" x14ac:dyDescent="0.25">
      <c r="B10953"/>
      <c r="C10953"/>
      <c r="D10953" s="13"/>
      <c r="E10953" s="13"/>
      <c r="K10953" s="23"/>
      <c r="O10953" s="21"/>
      <c r="P10953" s="27"/>
      <c r="Q10953" s="16"/>
      <c r="U10953" s="27"/>
    </row>
    <row r="10954" spans="2:21" x14ac:dyDescent="0.25">
      <c r="B10954"/>
      <c r="C10954"/>
      <c r="D10954" s="13"/>
      <c r="E10954" s="13"/>
      <c r="K10954" s="23"/>
      <c r="O10954" s="21"/>
      <c r="P10954" s="27"/>
      <c r="Q10954" s="16"/>
      <c r="U10954" s="27"/>
    </row>
    <row r="10955" spans="2:21" x14ac:dyDescent="0.25">
      <c r="B10955"/>
      <c r="C10955"/>
      <c r="D10955" s="13"/>
      <c r="E10955" s="13"/>
      <c r="K10955" s="23"/>
      <c r="O10955" s="21"/>
      <c r="P10955" s="27"/>
      <c r="Q10955" s="16"/>
      <c r="U10955" s="27"/>
    </row>
    <row r="10956" spans="2:21" x14ac:dyDescent="0.25">
      <c r="B10956"/>
      <c r="C10956"/>
      <c r="D10956" s="13"/>
      <c r="E10956" s="13"/>
      <c r="K10956" s="23"/>
      <c r="O10956" s="21"/>
      <c r="P10956" s="27"/>
      <c r="Q10956" s="16"/>
      <c r="U10956" s="27"/>
    </row>
    <row r="10957" spans="2:21" x14ac:dyDescent="0.25">
      <c r="B10957"/>
      <c r="C10957"/>
      <c r="D10957" s="13"/>
      <c r="E10957" s="13"/>
      <c r="K10957" s="23"/>
      <c r="O10957" s="21"/>
      <c r="P10957" s="27"/>
      <c r="Q10957" s="16"/>
      <c r="U10957" s="27"/>
    </row>
    <row r="10958" spans="2:21" x14ac:dyDescent="0.25">
      <c r="B10958"/>
      <c r="C10958"/>
      <c r="D10958" s="13"/>
      <c r="E10958" s="13"/>
      <c r="K10958" s="23"/>
      <c r="O10958" s="21"/>
      <c r="P10958" s="27"/>
      <c r="Q10958" s="16"/>
      <c r="U10958" s="27"/>
    </row>
    <row r="10959" spans="2:21" x14ac:dyDescent="0.25">
      <c r="B10959"/>
      <c r="C10959"/>
      <c r="D10959" s="13"/>
      <c r="E10959" s="13"/>
      <c r="K10959" s="23"/>
      <c r="O10959" s="21"/>
      <c r="P10959" s="27"/>
      <c r="Q10959" s="16"/>
      <c r="U10959" s="27"/>
    </row>
    <row r="10960" spans="2:21" x14ac:dyDescent="0.25">
      <c r="B10960"/>
      <c r="C10960"/>
      <c r="D10960" s="13"/>
      <c r="E10960" s="13"/>
      <c r="K10960" s="23"/>
      <c r="O10960" s="21"/>
      <c r="P10960" s="27"/>
      <c r="Q10960" s="16"/>
      <c r="U10960" s="27"/>
    </row>
    <row r="10961" spans="2:21" x14ac:dyDescent="0.25">
      <c r="B10961"/>
      <c r="C10961"/>
      <c r="D10961" s="13"/>
      <c r="E10961" s="13"/>
      <c r="K10961" s="23"/>
      <c r="O10961" s="21"/>
      <c r="P10961" s="27"/>
      <c r="Q10961" s="16"/>
      <c r="U10961" s="27"/>
    </row>
    <row r="10962" spans="2:21" x14ac:dyDescent="0.25">
      <c r="B10962"/>
      <c r="C10962"/>
      <c r="D10962" s="13"/>
      <c r="E10962" s="13"/>
      <c r="K10962" s="23"/>
      <c r="O10962" s="21"/>
      <c r="P10962" s="27"/>
      <c r="Q10962" s="16"/>
      <c r="U10962" s="27"/>
    </row>
    <row r="10963" spans="2:21" x14ac:dyDescent="0.25">
      <c r="B10963"/>
      <c r="C10963"/>
      <c r="D10963" s="13"/>
      <c r="E10963" s="13"/>
      <c r="K10963" s="23"/>
      <c r="O10963" s="21"/>
      <c r="P10963" s="27"/>
      <c r="Q10963" s="16"/>
      <c r="U10963" s="27"/>
    </row>
    <row r="10964" spans="2:21" x14ac:dyDescent="0.25">
      <c r="B10964"/>
      <c r="C10964"/>
      <c r="D10964" s="13"/>
      <c r="E10964" s="13"/>
      <c r="K10964" s="23"/>
      <c r="O10964" s="21"/>
      <c r="P10964" s="27"/>
      <c r="Q10964" s="16"/>
      <c r="U10964" s="27"/>
    </row>
    <row r="10965" spans="2:21" x14ac:dyDescent="0.25">
      <c r="B10965"/>
      <c r="C10965"/>
      <c r="D10965" s="13"/>
      <c r="E10965" s="13"/>
      <c r="K10965" s="23"/>
      <c r="O10965" s="21"/>
      <c r="P10965" s="27"/>
      <c r="Q10965" s="16"/>
      <c r="U10965" s="27"/>
    </row>
    <row r="10966" spans="2:21" x14ac:dyDescent="0.25">
      <c r="B10966"/>
      <c r="C10966"/>
      <c r="D10966" s="13"/>
      <c r="E10966" s="13"/>
      <c r="K10966" s="23"/>
      <c r="O10966" s="21"/>
      <c r="P10966" s="27"/>
      <c r="Q10966" s="16"/>
      <c r="U10966" s="27"/>
    </row>
    <row r="10967" spans="2:21" x14ac:dyDescent="0.25">
      <c r="B10967"/>
      <c r="C10967"/>
      <c r="D10967" s="13"/>
      <c r="E10967" s="13"/>
      <c r="K10967" s="23"/>
      <c r="O10967" s="21"/>
      <c r="P10967" s="27"/>
      <c r="Q10967" s="16"/>
      <c r="U10967" s="27"/>
    </row>
    <row r="10968" spans="2:21" x14ac:dyDescent="0.25">
      <c r="B10968"/>
      <c r="C10968"/>
      <c r="D10968" s="13"/>
      <c r="E10968" s="13"/>
      <c r="K10968" s="23"/>
      <c r="O10968" s="21"/>
      <c r="P10968" s="27"/>
      <c r="Q10968" s="16"/>
      <c r="U10968" s="27"/>
    </row>
    <row r="10969" spans="2:21" x14ac:dyDescent="0.25">
      <c r="B10969"/>
      <c r="C10969"/>
      <c r="D10969" s="13"/>
      <c r="E10969" s="13"/>
      <c r="K10969" s="23"/>
      <c r="O10969" s="21"/>
      <c r="P10969" s="27"/>
      <c r="Q10969" s="16"/>
      <c r="U10969" s="27"/>
    </row>
    <row r="10970" spans="2:21" x14ac:dyDescent="0.25">
      <c r="B10970"/>
      <c r="C10970"/>
      <c r="D10970" s="13"/>
      <c r="E10970" s="13"/>
      <c r="K10970" s="23"/>
      <c r="O10970" s="21"/>
      <c r="P10970" s="27"/>
      <c r="Q10970" s="16"/>
      <c r="U10970" s="27"/>
    </row>
    <row r="10971" spans="2:21" x14ac:dyDescent="0.25">
      <c r="B10971"/>
      <c r="C10971"/>
      <c r="D10971" s="13"/>
      <c r="E10971" s="13"/>
      <c r="K10971" s="23"/>
      <c r="O10971" s="21"/>
      <c r="P10971" s="27"/>
      <c r="Q10971" s="16"/>
      <c r="U10971" s="27"/>
    </row>
    <row r="10972" spans="2:21" x14ac:dyDescent="0.25">
      <c r="B10972"/>
      <c r="C10972"/>
      <c r="D10972" s="13"/>
      <c r="E10972" s="13"/>
      <c r="K10972" s="23"/>
      <c r="O10972" s="21"/>
      <c r="P10972" s="27"/>
      <c r="Q10972" s="16"/>
      <c r="U10972" s="27"/>
    </row>
    <row r="10973" spans="2:21" x14ac:dyDescent="0.25">
      <c r="B10973"/>
      <c r="C10973"/>
      <c r="D10973" s="13"/>
      <c r="E10973" s="13"/>
      <c r="K10973" s="23"/>
      <c r="O10973" s="21"/>
      <c r="P10973" s="27"/>
      <c r="Q10973" s="16"/>
      <c r="U10973" s="27"/>
    </row>
    <row r="10974" spans="2:21" x14ac:dyDescent="0.25">
      <c r="B10974"/>
      <c r="C10974"/>
      <c r="D10974" s="13"/>
      <c r="E10974" s="13"/>
      <c r="K10974" s="23"/>
      <c r="O10974" s="21"/>
      <c r="P10974" s="27"/>
      <c r="Q10974" s="16"/>
      <c r="U10974" s="27"/>
    </row>
    <row r="10975" spans="2:21" x14ac:dyDescent="0.25">
      <c r="B10975"/>
      <c r="C10975"/>
      <c r="D10975" s="13"/>
      <c r="E10975" s="13"/>
      <c r="K10975" s="23"/>
      <c r="O10975" s="21"/>
      <c r="P10975" s="27"/>
      <c r="Q10975" s="16"/>
      <c r="U10975" s="27"/>
    </row>
    <row r="10976" spans="2:21" x14ac:dyDescent="0.25">
      <c r="B10976"/>
      <c r="C10976"/>
      <c r="D10976" s="13"/>
      <c r="E10976" s="13"/>
      <c r="K10976" s="23"/>
      <c r="O10976" s="21"/>
      <c r="P10976" s="27"/>
      <c r="Q10976" s="16"/>
      <c r="U10976" s="27"/>
    </row>
    <row r="10977" spans="2:21" x14ac:dyDescent="0.25">
      <c r="B10977"/>
      <c r="C10977"/>
      <c r="D10977" s="13"/>
      <c r="E10977" s="13"/>
      <c r="K10977" s="23"/>
      <c r="O10977" s="21"/>
      <c r="P10977" s="27"/>
      <c r="Q10977" s="16"/>
      <c r="U10977" s="27"/>
    </row>
    <row r="10978" spans="2:21" x14ac:dyDescent="0.25">
      <c r="B10978"/>
      <c r="C10978"/>
      <c r="D10978" s="13"/>
      <c r="E10978" s="13"/>
      <c r="K10978" s="23"/>
      <c r="O10978" s="21"/>
      <c r="P10978" s="27"/>
      <c r="Q10978" s="16"/>
      <c r="U10978" s="27"/>
    </row>
    <row r="10979" spans="2:21" x14ac:dyDescent="0.25">
      <c r="B10979"/>
      <c r="C10979"/>
      <c r="D10979" s="13"/>
      <c r="E10979" s="13"/>
      <c r="K10979" s="23"/>
      <c r="O10979" s="21"/>
      <c r="P10979" s="27"/>
      <c r="Q10979" s="16"/>
      <c r="U10979" s="27"/>
    </row>
    <row r="10980" spans="2:21" x14ac:dyDescent="0.25">
      <c r="B10980"/>
      <c r="C10980"/>
      <c r="D10980" s="13"/>
      <c r="E10980" s="13"/>
      <c r="K10980" s="23"/>
      <c r="O10980" s="21"/>
      <c r="P10980" s="27"/>
      <c r="Q10980" s="16"/>
      <c r="U10980" s="27"/>
    </row>
    <row r="10981" spans="2:21" x14ac:dyDescent="0.25">
      <c r="B10981"/>
      <c r="C10981"/>
      <c r="D10981" s="13"/>
      <c r="E10981" s="13"/>
      <c r="K10981" s="23"/>
      <c r="O10981" s="21"/>
      <c r="P10981" s="27"/>
      <c r="Q10981" s="16"/>
      <c r="U10981" s="27"/>
    </row>
    <row r="10982" spans="2:21" x14ac:dyDescent="0.25">
      <c r="B10982"/>
      <c r="C10982"/>
      <c r="D10982" s="13"/>
      <c r="E10982" s="13"/>
      <c r="K10982" s="23"/>
      <c r="O10982" s="21"/>
      <c r="P10982" s="27"/>
      <c r="Q10982" s="16"/>
      <c r="U10982" s="27"/>
    </row>
    <row r="10983" spans="2:21" x14ac:dyDescent="0.25">
      <c r="B10983"/>
      <c r="C10983"/>
      <c r="D10983" s="13"/>
      <c r="E10983" s="13"/>
      <c r="K10983" s="23"/>
      <c r="O10983" s="21"/>
      <c r="P10983" s="27"/>
      <c r="Q10983" s="16"/>
      <c r="U10983" s="27"/>
    </row>
    <row r="10984" spans="2:21" x14ac:dyDescent="0.25">
      <c r="B10984"/>
      <c r="C10984"/>
      <c r="D10984" s="13"/>
      <c r="E10984" s="13"/>
      <c r="K10984" s="23"/>
      <c r="O10984" s="21"/>
      <c r="P10984" s="27"/>
      <c r="Q10984" s="16"/>
      <c r="U10984" s="27"/>
    </row>
    <row r="10985" spans="2:21" x14ac:dyDescent="0.25">
      <c r="B10985"/>
      <c r="C10985"/>
      <c r="D10985" s="13"/>
      <c r="E10985" s="13"/>
      <c r="K10985" s="23"/>
      <c r="O10985" s="21"/>
      <c r="P10985" s="27"/>
      <c r="Q10985" s="16"/>
      <c r="U10985" s="27"/>
    </row>
    <row r="10986" spans="2:21" x14ac:dyDescent="0.25">
      <c r="B10986"/>
      <c r="C10986"/>
      <c r="D10986" s="13"/>
      <c r="E10986" s="13"/>
      <c r="K10986" s="23"/>
      <c r="O10986" s="21"/>
      <c r="P10986" s="27"/>
      <c r="Q10986" s="16"/>
      <c r="U10986" s="27"/>
    </row>
    <row r="10987" spans="2:21" x14ac:dyDescent="0.25">
      <c r="B10987"/>
      <c r="C10987"/>
      <c r="D10987" s="13"/>
      <c r="E10987" s="13"/>
      <c r="K10987" s="23"/>
      <c r="O10987" s="21"/>
      <c r="P10987" s="27"/>
      <c r="Q10987" s="16"/>
      <c r="U10987" s="27"/>
    </row>
    <row r="10988" spans="2:21" x14ac:dyDescent="0.25">
      <c r="B10988"/>
      <c r="C10988"/>
      <c r="D10988" s="13"/>
      <c r="E10988" s="13"/>
      <c r="K10988" s="23"/>
      <c r="O10988" s="21"/>
      <c r="P10988" s="27"/>
      <c r="Q10988" s="16"/>
      <c r="U10988" s="27"/>
    </row>
    <row r="10989" spans="2:21" x14ac:dyDescent="0.25">
      <c r="B10989"/>
      <c r="C10989"/>
      <c r="D10989" s="13"/>
      <c r="E10989" s="13"/>
      <c r="K10989" s="23"/>
      <c r="O10989" s="21"/>
      <c r="P10989" s="27"/>
      <c r="Q10989" s="16"/>
      <c r="U10989" s="27"/>
    </row>
    <row r="10990" spans="2:21" x14ac:dyDescent="0.25">
      <c r="B10990"/>
      <c r="C10990"/>
      <c r="D10990" s="13"/>
      <c r="E10990" s="13"/>
      <c r="K10990" s="23"/>
      <c r="O10990" s="21"/>
      <c r="P10990" s="27"/>
      <c r="Q10990" s="16"/>
      <c r="U10990" s="27"/>
    </row>
    <row r="10991" spans="2:21" x14ac:dyDescent="0.25">
      <c r="B10991"/>
      <c r="C10991"/>
      <c r="D10991" s="13"/>
      <c r="E10991" s="13"/>
      <c r="K10991" s="23"/>
      <c r="O10991" s="21"/>
      <c r="P10991" s="27"/>
      <c r="Q10991" s="16"/>
      <c r="U10991" s="27"/>
    </row>
    <row r="10992" spans="2:21" x14ac:dyDescent="0.25">
      <c r="B10992"/>
      <c r="C10992"/>
      <c r="D10992" s="13"/>
      <c r="E10992" s="13"/>
      <c r="K10992" s="23"/>
      <c r="O10992" s="21"/>
      <c r="P10992" s="27"/>
      <c r="Q10992" s="16"/>
      <c r="U10992" s="27"/>
    </row>
    <row r="10993" spans="2:21" x14ac:dyDescent="0.25">
      <c r="B10993"/>
      <c r="C10993"/>
      <c r="D10993" s="13"/>
      <c r="E10993" s="13"/>
      <c r="K10993" s="23"/>
      <c r="O10993" s="21"/>
      <c r="P10993" s="27"/>
      <c r="Q10993" s="16"/>
      <c r="U10993" s="27"/>
    </row>
    <row r="10994" spans="2:21" x14ac:dyDescent="0.25">
      <c r="B10994"/>
      <c r="C10994"/>
      <c r="D10994" s="13"/>
      <c r="E10994" s="13"/>
      <c r="K10994" s="23"/>
      <c r="O10994" s="21"/>
      <c r="P10994" s="27"/>
      <c r="Q10994" s="16"/>
      <c r="U10994" s="27"/>
    </row>
    <row r="10995" spans="2:21" x14ac:dyDescent="0.25">
      <c r="B10995"/>
      <c r="C10995"/>
      <c r="D10995" s="13"/>
      <c r="E10995" s="13"/>
      <c r="K10995" s="23"/>
      <c r="O10995" s="21"/>
      <c r="P10995" s="27"/>
      <c r="Q10995" s="16"/>
      <c r="U10995" s="27"/>
    </row>
    <row r="10996" spans="2:21" x14ac:dyDescent="0.25">
      <c r="B10996"/>
      <c r="C10996"/>
      <c r="D10996" s="13"/>
      <c r="E10996" s="13"/>
      <c r="K10996" s="23"/>
      <c r="O10996" s="21"/>
      <c r="P10996" s="27"/>
      <c r="Q10996" s="16"/>
      <c r="U10996" s="27"/>
    </row>
    <row r="10997" spans="2:21" x14ac:dyDescent="0.25">
      <c r="B10997"/>
      <c r="C10997"/>
      <c r="D10997" s="13"/>
      <c r="E10997" s="13"/>
      <c r="K10997" s="23"/>
      <c r="O10997" s="21"/>
      <c r="P10997" s="27"/>
      <c r="Q10997" s="16"/>
      <c r="U10997" s="27"/>
    </row>
    <row r="10998" spans="2:21" x14ac:dyDescent="0.25">
      <c r="B10998"/>
      <c r="C10998"/>
      <c r="D10998" s="13"/>
      <c r="E10998" s="13"/>
      <c r="K10998" s="23"/>
      <c r="O10998" s="21"/>
      <c r="P10998" s="27"/>
      <c r="Q10998" s="16"/>
      <c r="U10998" s="27"/>
    </row>
    <row r="10999" spans="2:21" x14ac:dyDescent="0.25">
      <c r="B10999"/>
      <c r="C10999"/>
      <c r="D10999" s="13"/>
      <c r="E10999" s="13"/>
      <c r="K10999" s="23"/>
      <c r="O10999" s="21"/>
      <c r="P10999" s="27"/>
      <c r="Q10999" s="16"/>
      <c r="U10999" s="27"/>
    </row>
    <row r="11000" spans="2:21" x14ac:dyDescent="0.25">
      <c r="B11000"/>
      <c r="C11000"/>
      <c r="D11000" s="13"/>
      <c r="E11000" s="13"/>
      <c r="K11000" s="23"/>
      <c r="O11000" s="21"/>
      <c r="P11000" s="27"/>
      <c r="Q11000" s="16"/>
      <c r="U11000" s="27"/>
    </row>
    <row r="11001" spans="2:21" x14ac:dyDescent="0.25">
      <c r="B11001"/>
      <c r="C11001"/>
      <c r="D11001" s="13"/>
      <c r="E11001" s="13"/>
      <c r="K11001" s="23"/>
      <c r="O11001" s="21"/>
      <c r="P11001" s="27"/>
      <c r="Q11001" s="16"/>
      <c r="U11001" s="27"/>
    </row>
    <row r="11002" spans="2:21" x14ac:dyDescent="0.25">
      <c r="B11002"/>
      <c r="C11002"/>
      <c r="D11002" s="13"/>
      <c r="E11002" s="13"/>
      <c r="K11002" s="23"/>
      <c r="O11002" s="21"/>
      <c r="P11002" s="27"/>
      <c r="Q11002" s="16"/>
      <c r="U11002" s="27"/>
    </row>
    <row r="11003" spans="2:21" x14ac:dyDescent="0.25">
      <c r="B11003"/>
      <c r="C11003"/>
      <c r="D11003" s="13"/>
      <c r="E11003" s="13"/>
      <c r="K11003" s="23"/>
      <c r="O11003" s="21"/>
      <c r="P11003" s="27"/>
      <c r="Q11003" s="16"/>
      <c r="U11003" s="27"/>
    </row>
    <row r="11004" spans="2:21" x14ac:dyDescent="0.25">
      <c r="B11004"/>
      <c r="C11004"/>
      <c r="D11004" s="13"/>
      <c r="E11004" s="13"/>
      <c r="K11004" s="23"/>
      <c r="O11004" s="21"/>
      <c r="P11004" s="27"/>
      <c r="Q11004" s="16"/>
      <c r="U11004" s="27"/>
    </row>
    <row r="11005" spans="2:21" x14ac:dyDescent="0.25">
      <c r="B11005"/>
      <c r="C11005"/>
      <c r="D11005" s="13"/>
      <c r="E11005" s="13"/>
      <c r="K11005" s="23"/>
      <c r="O11005" s="21"/>
      <c r="P11005" s="27"/>
      <c r="Q11005" s="16"/>
      <c r="U11005" s="27"/>
    </row>
    <row r="11006" spans="2:21" x14ac:dyDescent="0.25">
      <c r="B11006"/>
      <c r="C11006"/>
      <c r="D11006" s="13"/>
      <c r="E11006" s="13"/>
      <c r="K11006" s="23"/>
      <c r="O11006" s="21"/>
      <c r="P11006" s="27"/>
      <c r="Q11006" s="16"/>
      <c r="U11006" s="27"/>
    </row>
    <row r="11007" spans="2:21" x14ac:dyDescent="0.25">
      <c r="B11007"/>
      <c r="C11007"/>
      <c r="D11007" s="13"/>
      <c r="E11007" s="13"/>
      <c r="K11007" s="23"/>
      <c r="O11007" s="21"/>
      <c r="P11007" s="27"/>
      <c r="Q11007" s="16"/>
      <c r="U11007" s="27"/>
    </row>
    <row r="11008" spans="2:21" x14ac:dyDescent="0.25">
      <c r="B11008"/>
      <c r="C11008"/>
      <c r="D11008" s="13"/>
      <c r="E11008" s="13"/>
      <c r="K11008" s="23"/>
      <c r="O11008" s="21"/>
      <c r="P11008" s="27"/>
      <c r="Q11008" s="16"/>
      <c r="U11008" s="27"/>
    </row>
    <row r="11009" spans="2:21" x14ac:dyDescent="0.25">
      <c r="B11009"/>
      <c r="C11009"/>
      <c r="D11009" s="13"/>
      <c r="E11009" s="13"/>
      <c r="K11009" s="23"/>
      <c r="O11009" s="21"/>
      <c r="P11009" s="27"/>
      <c r="Q11009" s="16"/>
      <c r="U11009" s="27"/>
    </row>
    <row r="11010" spans="2:21" x14ac:dyDescent="0.25">
      <c r="B11010"/>
      <c r="C11010"/>
      <c r="D11010" s="13"/>
      <c r="E11010" s="13"/>
      <c r="K11010" s="23"/>
      <c r="O11010" s="21"/>
      <c r="P11010" s="27"/>
      <c r="Q11010" s="16"/>
      <c r="U11010" s="27"/>
    </row>
    <row r="11011" spans="2:21" x14ac:dyDescent="0.25">
      <c r="B11011"/>
      <c r="C11011"/>
      <c r="D11011" s="13"/>
      <c r="E11011" s="13"/>
      <c r="K11011" s="23"/>
      <c r="O11011" s="21"/>
      <c r="P11011" s="27"/>
      <c r="Q11011" s="16"/>
      <c r="U11011" s="27"/>
    </row>
    <row r="11012" spans="2:21" x14ac:dyDescent="0.25">
      <c r="B11012"/>
      <c r="C11012"/>
      <c r="D11012" s="13"/>
      <c r="E11012" s="13"/>
      <c r="K11012" s="23"/>
      <c r="O11012" s="21"/>
      <c r="P11012" s="27"/>
      <c r="Q11012" s="16"/>
      <c r="U11012" s="27"/>
    </row>
    <row r="11013" spans="2:21" x14ac:dyDescent="0.25">
      <c r="B11013"/>
      <c r="C11013"/>
      <c r="D11013" s="13"/>
      <c r="E11013" s="13"/>
      <c r="K11013" s="23"/>
      <c r="O11013" s="21"/>
      <c r="P11013" s="27"/>
      <c r="Q11013" s="16"/>
      <c r="U11013" s="27"/>
    </row>
    <row r="11014" spans="2:21" x14ac:dyDescent="0.25">
      <c r="B11014"/>
      <c r="C11014"/>
      <c r="D11014" s="13"/>
      <c r="E11014" s="13"/>
      <c r="K11014" s="23"/>
      <c r="O11014" s="21"/>
      <c r="P11014" s="27"/>
      <c r="Q11014" s="16"/>
      <c r="U11014" s="27"/>
    </row>
    <row r="11015" spans="2:21" x14ac:dyDescent="0.25">
      <c r="B11015"/>
      <c r="C11015"/>
      <c r="D11015" s="13"/>
      <c r="E11015" s="13"/>
      <c r="K11015" s="23"/>
      <c r="O11015" s="21"/>
      <c r="P11015" s="27"/>
      <c r="Q11015" s="16"/>
      <c r="U11015" s="27"/>
    </row>
    <row r="11016" spans="2:21" x14ac:dyDescent="0.25">
      <c r="B11016"/>
      <c r="C11016"/>
      <c r="D11016" s="13"/>
      <c r="E11016" s="13"/>
      <c r="K11016" s="23"/>
      <c r="O11016" s="21"/>
      <c r="P11016" s="27"/>
      <c r="Q11016" s="16"/>
      <c r="U11016" s="27"/>
    </row>
    <row r="11017" spans="2:21" x14ac:dyDescent="0.25">
      <c r="B11017"/>
      <c r="C11017"/>
      <c r="D11017" s="13"/>
      <c r="E11017" s="13"/>
      <c r="K11017" s="23"/>
      <c r="O11017" s="21"/>
      <c r="P11017" s="27"/>
      <c r="Q11017" s="16"/>
      <c r="U11017" s="27"/>
    </row>
    <row r="11018" spans="2:21" x14ac:dyDescent="0.25">
      <c r="B11018"/>
      <c r="C11018"/>
      <c r="D11018" s="13"/>
      <c r="E11018" s="13"/>
      <c r="K11018" s="23"/>
      <c r="O11018" s="21"/>
      <c r="P11018" s="27"/>
      <c r="Q11018" s="16"/>
      <c r="U11018" s="27"/>
    </row>
    <row r="11019" spans="2:21" x14ac:dyDescent="0.25">
      <c r="B11019"/>
      <c r="C11019"/>
      <c r="D11019" s="13"/>
      <c r="E11019" s="13"/>
      <c r="K11019" s="23"/>
      <c r="O11019" s="21"/>
      <c r="P11019" s="27"/>
      <c r="Q11019" s="16"/>
      <c r="U11019" s="27"/>
    </row>
    <row r="11020" spans="2:21" x14ac:dyDescent="0.25">
      <c r="B11020"/>
      <c r="C11020"/>
      <c r="D11020" s="13"/>
      <c r="E11020" s="13"/>
      <c r="K11020" s="23"/>
      <c r="O11020" s="21"/>
      <c r="P11020" s="27"/>
      <c r="Q11020" s="16"/>
      <c r="U11020" s="27"/>
    </row>
    <row r="11021" spans="2:21" x14ac:dyDescent="0.25">
      <c r="B11021"/>
      <c r="C11021"/>
      <c r="D11021" s="13"/>
      <c r="E11021" s="13"/>
      <c r="K11021" s="23"/>
      <c r="O11021" s="21"/>
      <c r="P11021" s="27"/>
      <c r="Q11021" s="16"/>
      <c r="U11021" s="27"/>
    </row>
    <row r="11022" spans="2:21" x14ac:dyDescent="0.25">
      <c r="B11022"/>
      <c r="C11022"/>
      <c r="D11022" s="13"/>
      <c r="E11022" s="13"/>
      <c r="K11022" s="23"/>
      <c r="O11022" s="21"/>
      <c r="P11022" s="27"/>
      <c r="Q11022" s="16"/>
      <c r="U11022" s="27"/>
    </row>
    <row r="11023" spans="2:21" x14ac:dyDescent="0.25">
      <c r="B11023"/>
      <c r="C11023"/>
      <c r="D11023" s="13"/>
      <c r="E11023" s="13"/>
      <c r="K11023" s="23"/>
      <c r="O11023" s="21"/>
      <c r="P11023" s="27"/>
      <c r="Q11023" s="16"/>
      <c r="U11023" s="27"/>
    </row>
    <row r="11024" spans="2:21" x14ac:dyDescent="0.25">
      <c r="B11024"/>
      <c r="C11024"/>
      <c r="D11024" s="13"/>
      <c r="E11024" s="13"/>
      <c r="K11024" s="23"/>
      <c r="O11024" s="21"/>
      <c r="P11024" s="27"/>
      <c r="Q11024" s="16"/>
      <c r="U11024" s="27"/>
    </row>
    <row r="11025" spans="2:21" x14ac:dyDescent="0.25">
      <c r="B11025"/>
      <c r="C11025"/>
      <c r="D11025" s="13"/>
      <c r="E11025" s="13"/>
      <c r="K11025" s="23"/>
      <c r="O11025" s="21"/>
      <c r="P11025" s="27"/>
      <c r="Q11025" s="16"/>
      <c r="U11025" s="27"/>
    </row>
    <row r="11026" spans="2:21" x14ac:dyDescent="0.25">
      <c r="B11026"/>
      <c r="C11026"/>
      <c r="D11026" s="13"/>
      <c r="E11026" s="13"/>
      <c r="K11026" s="23"/>
      <c r="O11026" s="21"/>
      <c r="P11026" s="27"/>
      <c r="Q11026" s="16"/>
      <c r="U11026" s="27"/>
    </row>
    <row r="11027" spans="2:21" x14ac:dyDescent="0.25">
      <c r="B11027"/>
      <c r="C11027"/>
      <c r="D11027" s="13"/>
      <c r="E11027" s="13"/>
      <c r="K11027" s="23"/>
      <c r="O11027" s="21"/>
      <c r="P11027" s="27"/>
      <c r="Q11027" s="16"/>
      <c r="U11027" s="27"/>
    </row>
    <row r="11028" spans="2:21" x14ac:dyDescent="0.25">
      <c r="B11028"/>
      <c r="C11028"/>
      <c r="D11028" s="13"/>
      <c r="E11028" s="13"/>
      <c r="K11028" s="23"/>
      <c r="O11028" s="21"/>
      <c r="P11028" s="27"/>
      <c r="Q11028" s="16"/>
      <c r="U11028" s="27"/>
    </row>
    <row r="11029" spans="2:21" x14ac:dyDescent="0.25">
      <c r="B11029"/>
      <c r="C11029"/>
      <c r="D11029" s="13"/>
      <c r="E11029" s="13"/>
      <c r="K11029" s="23"/>
      <c r="O11029" s="21"/>
      <c r="P11029" s="27"/>
      <c r="Q11029" s="16"/>
      <c r="U11029" s="27"/>
    </row>
    <row r="11030" spans="2:21" x14ac:dyDescent="0.25">
      <c r="B11030"/>
      <c r="C11030"/>
      <c r="D11030" s="13"/>
      <c r="E11030" s="13"/>
      <c r="K11030" s="23"/>
      <c r="O11030" s="21"/>
      <c r="P11030" s="27"/>
      <c r="Q11030" s="16"/>
      <c r="U11030" s="27"/>
    </row>
    <row r="11031" spans="2:21" x14ac:dyDescent="0.25">
      <c r="B11031"/>
      <c r="C11031"/>
      <c r="D11031" s="13"/>
      <c r="E11031" s="13"/>
      <c r="K11031" s="23"/>
      <c r="O11031" s="21"/>
      <c r="P11031" s="27"/>
      <c r="Q11031" s="16"/>
      <c r="U11031" s="27"/>
    </row>
    <row r="11032" spans="2:21" x14ac:dyDescent="0.25">
      <c r="B11032"/>
      <c r="C11032"/>
      <c r="D11032" s="13"/>
      <c r="E11032" s="13"/>
      <c r="K11032" s="23"/>
      <c r="O11032" s="21"/>
      <c r="P11032" s="27"/>
      <c r="Q11032" s="16"/>
      <c r="U11032" s="27"/>
    </row>
    <row r="11033" spans="2:21" x14ac:dyDescent="0.25">
      <c r="B11033"/>
      <c r="C11033"/>
      <c r="D11033" s="13"/>
      <c r="E11033" s="13"/>
      <c r="K11033" s="23"/>
      <c r="O11033" s="21"/>
      <c r="P11033" s="27"/>
      <c r="Q11033" s="16"/>
      <c r="U11033" s="27"/>
    </row>
    <row r="11034" spans="2:21" x14ac:dyDescent="0.25">
      <c r="B11034"/>
      <c r="C11034"/>
      <c r="D11034" s="13"/>
      <c r="E11034" s="13"/>
      <c r="K11034" s="23"/>
      <c r="O11034" s="21"/>
      <c r="P11034" s="27"/>
      <c r="Q11034" s="16"/>
      <c r="U11034" s="27"/>
    </row>
    <row r="11035" spans="2:21" x14ac:dyDescent="0.25">
      <c r="B11035"/>
      <c r="C11035"/>
      <c r="D11035" s="13"/>
      <c r="E11035" s="13"/>
      <c r="K11035" s="23"/>
      <c r="O11035" s="21"/>
      <c r="P11035" s="27"/>
      <c r="Q11035" s="16"/>
      <c r="U11035" s="27"/>
    </row>
    <row r="11036" spans="2:21" x14ac:dyDescent="0.25">
      <c r="B11036"/>
      <c r="C11036"/>
      <c r="D11036" s="13"/>
      <c r="E11036" s="13"/>
      <c r="K11036" s="23"/>
      <c r="O11036" s="21"/>
      <c r="P11036" s="27"/>
      <c r="Q11036" s="16"/>
      <c r="U11036" s="27"/>
    </row>
    <row r="11037" spans="2:21" x14ac:dyDescent="0.25">
      <c r="B11037"/>
      <c r="C11037"/>
      <c r="D11037" s="13"/>
      <c r="E11037" s="13"/>
      <c r="K11037" s="23"/>
      <c r="O11037" s="21"/>
      <c r="P11037" s="27"/>
      <c r="Q11037" s="16"/>
      <c r="U11037" s="27"/>
    </row>
    <row r="11038" spans="2:21" x14ac:dyDescent="0.25">
      <c r="B11038"/>
      <c r="C11038"/>
      <c r="D11038" s="13"/>
      <c r="E11038" s="13"/>
      <c r="K11038" s="23"/>
      <c r="O11038" s="21"/>
      <c r="P11038" s="27"/>
      <c r="Q11038" s="16"/>
      <c r="U11038" s="27"/>
    </row>
    <row r="11039" spans="2:21" x14ac:dyDescent="0.25">
      <c r="B11039"/>
      <c r="C11039"/>
      <c r="D11039" s="13"/>
      <c r="E11039" s="13"/>
      <c r="K11039" s="23"/>
      <c r="O11039" s="21"/>
      <c r="P11039" s="27"/>
      <c r="Q11039" s="16"/>
      <c r="U11039" s="27"/>
    </row>
    <row r="11040" spans="2:21" x14ac:dyDescent="0.25">
      <c r="B11040"/>
      <c r="C11040"/>
      <c r="D11040" s="13"/>
      <c r="E11040" s="13"/>
      <c r="K11040" s="23"/>
      <c r="O11040" s="21"/>
      <c r="P11040" s="27"/>
      <c r="Q11040" s="16"/>
      <c r="U11040" s="27"/>
    </row>
    <row r="11041" spans="2:21" x14ac:dyDescent="0.25">
      <c r="B11041"/>
      <c r="C11041"/>
      <c r="D11041" s="13"/>
      <c r="E11041" s="13"/>
      <c r="K11041" s="23"/>
      <c r="O11041" s="21"/>
      <c r="P11041" s="27"/>
      <c r="Q11041" s="16"/>
      <c r="U11041" s="27"/>
    </row>
    <row r="11042" spans="2:21" x14ac:dyDescent="0.25">
      <c r="B11042"/>
      <c r="C11042"/>
      <c r="D11042" s="13"/>
      <c r="E11042" s="13"/>
      <c r="K11042" s="23"/>
      <c r="O11042" s="21"/>
      <c r="P11042" s="27"/>
      <c r="Q11042" s="16"/>
      <c r="U11042" s="27"/>
    </row>
    <row r="11043" spans="2:21" x14ac:dyDescent="0.25">
      <c r="B11043"/>
      <c r="C11043"/>
      <c r="D11043" s="13"/>
      <c r="E11043" s="13"/>
      <c r="K11043" s="23"/>
      <c r="O11043" s="21"/>
      <c r="P11043" s="27"/>
      <c r="Q11043" s="16"/>
      <c r="U11043" s="27"/>
    </row>
    <row r="11044" spans="2:21" x14ac:dyDescent="0.25">
      <c r="B11044"/>
      <c r="C11044"/>
      <c r="D11044" s="13"/>
      <c r="E11044" s="13"/>
      <c r="K11044" s="23"/>
      <c r="O11044" s="21"/>
      <c r="P11044" s="27"/>
      <c r="Q11044" s="16"/>
      <c r="U11044" s="27"/>
    </row>
    <row r="11045" spans="2:21" x14ac:dyDescent="0.25">
      <c r="B11045"/>
      <c r="C11045"/>
      <c r="D11045" s="13"/>
      <c r="E11045" s="13"/>
      <c r="K11045" s="23"/>
      <c r="O11045" s="21"/>
      <c r="P11045" s="27"/>
      <c r="Q11045" s="16"/>
      <c r="U11045" s="27"/>
    </row>
    <row r="11046" spans="2:21" x14ac:dyDescent="0.25">
      <c r="B11046"/>
      <c r="C11046"/>
      <c r="D11046" s="13"/>
      <c r="E11046" s="13"/>
      <c r="K11046" s="23"/>
      <c r="O11046" s="21"/>
      <c r="P11046" s="27"/>
      <c r="Q11046" s="16"/>
      <c r="U11046" s="27"/>
    </row>
    <row r="11047" spans="2:21" x14ac:dyDescent="0.25">
      <c r="B11047"/>
      <c r="C11047"/>
      <c r="D11047" s="13"/>
      <c r="E11047" s="13"/>
      <c r="K11047" s="23"/>
      <c r="O11047" s="21"/>
      <c r="P11047" s="27"/>
      <c r="Q11047" s="16"/>
      <c r="U11047" s="27"/>
    </row>
    <row r="11048" spans="2:21" x14ac:dyDescent="0.25">
      <c r="B11048"/>
      <c r="C11048"/>
      <c r="D11048" s="13"/>
      <c r="E11048" s="13"/>
      <c r="K11048" s="23"/>
      <c r="O11048" s="21"/>
      <c r="P11048" s="27"/>
      <c r="Q11048" s="16"/>
      <c r="U11048" s="27"/>
    </row>
    <row r="11049" spans="2:21" x14ac:dyDescent="0.25">
      <c r="B11049"/>
      <c r="C11049"/>
      <c r="D11049" s="13"/>
      <c r="E11049" s="13"/>
      <c r="K11049" s="23"/>
      <c r="O11049" s="21"/>
      <c r="P11049" s="27"/>
      <c r="Q11049" s="16"/>
      <c r="U11049" s="27"/>
    </row>
    <row r="11050" spans="2:21" x14ac:dyDescent="0.25">
      <c r="B11050"/>
      <c r="C11050"/>
      <c r="D11050" s="13"/>
      <c r="E11050" s="13"/>
      <c r="K11050" s="23"/>
      <c r="O11050" s="21"/>
      <c r="P11050" s="27"/>
      <c r="Q11050" s="16"/>
      <c r="U11050" s="27"/>
    </row>
    <row r="11051" spans="2:21" x14ac:dyDescent="0.25">
      <c r="B11051"/>
      <c r="C11051"/>
      <c r="D11051" s="13"/>
      <c r="E11051" s="13"/>
      <c r="K11051" s="23"/>
      <c r="O11051" s="21"/>
      <c r="P11051" s="27"/>
      <c r="Q11051" s="16"/>
      <c r="U11051" s="27"/>
    </row>
    <row r="11052" spans="2:21" x14ac:dyDescent="0.25">
      <c r="B11052"/>
      <c r="C11052"/>
      <c r="D11052" s="13"/>
      <c r="E11052" s="13"/>
      <c r="K11052" s="23"/>
      <c r="O11052" s="21"/>
      <c r="P11052" s="27"/>
      <c r="Q11052" s="16"/>
      <c r="U11052" s="27"/>
    </row>
    <row r="11053" spans="2:21" x14ac:dyDescent="0.25">
      <c r="B11053"/>
      <c r="C11053"/>
      <c r="D11053" s="13"/>
      <c r="E11053" s="13"/>
      <c r="K11053" s="23"/>
      <c r="O11053" s="21"/>
      <c r="P11053" s="27"/>
      <c r="Q11053" s="16"/>
      <c r="U11053" s="27"/>
    </row>
    <row r="11054" spans="2:21" x14ac:dyDescent="0.25">
      <c r="B11054"/>
      <c r="C11054"/>
      <c r="D11054" s="13"/>
      <c r="E11054" s="13"/>
      <c r="K11054" s="23"/>
      <c r="O11054" s="21"/>
      <c r="P11054" s="27"/>
      <c r="Q11054" s="16"/>
      <c r="U11054" s="27"/>
    </row>
    <row r="11055" spans="2:21" x14ac:dyDescent="0.25">
      <c r="B11055"/>
      <c r="C11055"/>
      <c r="D11055" s="13"/>
      <c r="E11055" s="13"/>
      <c r="K11055" s="23"/>
      <c r="O11055" s="21"/>
      <c r="P11055" s="27"/>
      <c r="Q11055" s="16"/>
      <c r="U11055" s="27"/>
    </row>
    <row r="11056" spans="2:21" x14ac:dyDescent="0.25">
      <c r="B11056"/>
      <c r="C11056"/>
      <c r="D11056" s="13"/>
      <c r="E11056" s="13"/>
      <c r="K11056" s="23"/>
      <c r="O11056" s="21"/>
      <c r="P11056" s="27"/>
      <c r="Q11056" s="16"/>
      <c r="U11056" s="27"/>
    </row>
    <row r="11057" spans="2:21" x14ac:dyDescent="0.25">
      <c r="B11057"/>
      <c r="C11057"/>
      <c r="D11057" s="13"/>
      <c r="E11057" s="13"/>
      <c r="K11057" s="23"/>
      <c r="O11057" s="21"/>
      <c r="P11057" s="27"/>
      <c r="Q11057" s="16"/>
      <c r="U11057" s="27"/>
    </row>
    <row r="11058" spans="2:21" x14ac:dyDescent="0.25">
      <c r="B11058"/>
      <c r="C11058"/>
      <c r="D11058" s="13"/>
      <c r="E11058" s="13"/>
      <c r="K11058" s="23"/>
      <c r="O11058" s="21"/>
      <c r="P11058" s="27"/>
      <c r="Q11058" s="16"/>
      <c r="U11058" s="27"/>
    </row>
    <row r="11059" spans="2:21" x14ac:dyDescent="0.25">
      <c r="B11059"/>
      <c r="C11059"/>
      <c r="D11059" s="13"/>
      <c r="E11059" s="13"/>
      <c r="K11059" s="23"/>
      <c r="O11059" s="21"/>
      <c r="P11059" s="27"/>
      <c r="Q11059" s="16"/>
      <c r="U11059" s="27"/>
    </row>
    <row r="11060" spans="2:21" x14ac:dyDescent="0.25">
      <c r="B11060"/>
      <c r="C11060"/>
      <c r="D11060" s="13"/>
      <c r="E11060" s="13"/>
      <c r="K11060" s="23"/>
      <c r="O11060" s="21"/>
      <c r="P11060" s="27"/>
      <c r="Q11060" s="16"/>
      <c r="U11060" s="27"/>
    </row>
    <row r="11061" spans="2:21" x14ac:dyDescent="0.25">
      <c r="B11061"/>
      <c r="C11061"/>
      <c r="D11061" s="13"/>
      <c r="E11061" s="13"/>
      <c r="K11061" s="23"/>
      <c r="O11061" s="21"/>
      <c r="P11061" s="27"/>
      <c r="Q11061" s="16"/>
      <c r="U11061" s="27"/>
    </row>
    <row r="11062" spans="2:21" x14ac:dyDescent="0.25">
      <c r="B11062"/>
      <c r="C11062"/>
      <c r="D11062" s="13"/>
      <c r="E11062" s="13"/>
      <c r="K11062" s="23"/>
      <c r="O11062" s="21"/>
      <c r="P11062" s="27"/>
      <c r="Q11062" s="16"/>
      <c r="U11062" s="27"/>
    </row>
    <row r="11063" spans="2:21" x14ac:dyDescent="0.25">
      <c r="B11063"/>
      <c r="C11063"/>
      <c r="D11063" s="13"/>
      <c r="E11063" s="13"/>
      <c r="K11063" s="23"/>
      <c r="O11063" s="21"/>
      <c r="P11063" s="27"/>
      <c r="Q11063" s="16"/>
      <c r="U11063" s="27"/>
    </row>
    <row r="11064" spans="2:21" x14ac:dyDescent="0.25">
      <c r="B11064"/>
      <c r="C11064"/>
      <c r="D11064" s="13"/>
      <c r="E11064" s="13"/>
      <c r="K11064" s="23"/>
      <c r="O11064" s="21"/>
      <c r="P11064" s="27"/>
      <c r="Q11064" s="16"/>
      <c r="U11064" s="27"/>
    </row>
    <row r="11065" spans="2:21" x14ac:dyDescent="0.25">
      <c r="B11065"/>
      <c r="C11065"/>
      <c r="D11065" s="13"/>
      <c r="E11065" s="13"/>
      <c r="K11065" s="23"/>
      <c r="O11065" s="21"/>
      <c r="P11065" s="27"/>
      <c r="Q11065" s="16"/>
      <c r="U11065" s="27"/>
    </row>
    <row r="11066" spans="2:21" x14ac:dyDescent="0.25">
      <c r="B11066"/>
      <c r="C11066"/>
      <c r="D11066" s="13"/>
      <c r="E11066" s="13"/>
      <c r="K11066" s="23"/>
      <c r="O11066" s="21"/>
      <c r="P11066" s="27"/>
      <c r="Q11066" s="16"/>
      <c r="U11066" s="27"/>
    </row>
    <row r="11067" spans="2:21" x14ac:dyDescent="0.25">
      <c r="B11067"/>
      <c r="C11067"/>
      <c r="D11067" s="13"/>
      <c r="E11067" s="13"/>
      <c r="K11067" s="23"/>
      <c r="O11067" s="21"/>
      <c r="P11067" s="27"/>
      <c r="Q11067" s="16"/>
      <c r="U11067" s="27"/>
    </row>
    <row r="11068" spans="2:21" x14ac:dyDescent="0.25">
      <c r="B11068"/>
      <c r="C11068"/>
      <c r="D11068" s="13"/>
      <c r="E11068" s="13"/>
      <c r="K11068" s="23"/>
      <c r="O11068" s="21"/>
      <c r="P11068" s="27"/>
      <c r="Q11068" s="16"/>
      <c r="U11068" s="27"/>
    </row>
    <row r="11069" spans="2:21" x14ac:dyDescent="0.25">
      <c r="B11069"/>
      <c r="C11069"/>
      <c r="D11069" s="13"/>
      <c r="E11069" s="13"/>
      <c r="K11069" s="23"/>
      <c r="O11069" s="21"/>
      <c r="P11069" s="27"/>
      <c r="Q11069" s="16"/>
      <c r="U11069" s="27"/>
    </row>
    <row r="11070" spans="2:21" x14ac:dyDescent="0.25">
      <c r="B11070"/>
      <c r="C11070"/>
      <c r="D11070" s="13"/>
      <c r="E11070" s="13"/>
      <c r="K11070" s="23"/>
      <c r="O11070" s="21"/>
      <c r="P11070" s="27"/>
      <c r="Q11070" s="16"/>
      <c r="U11070" s="27"/>
    </row>
    <row r="11071" spans="2:21" x14ac:dyDescent="0.25">
      <c r="B11071"/>
      <c r="C11071"/>
      <c r="D11071" s="13"/>
      <c r="E11071" s="13"/>
      <c r="K11071" s="23"/>
      <c r="O11071" s="21"/>
      <c r="P11071" s="27"/>
      <c r="Q11071" s="16"/>
      <c r="U11071" s="27"/>
    </row>
    <row r="11072" spans="2:21" x14ac:dyDescent="0.25">
      <c r="B11072"/>
      <c r="C11072"/>
      <c r="D11072" s="13"/>
      <c r="E11072" s="13"/>
      <c r="K11072" s="23"/>
      <c r="O11072" s="21"/>
      <c r="P11072" s="27"/>
      <c r="Q11072" s="16"/>
      <c r="U11072" s="27"/>
    </row>
    <row r="11073" spans="2:21" x14ac:dyDescent="0.25">
      <c r="B11073"/>
      <c r="C11073"/>
      <c r="D11073" s="13"/>
      <c r="E11073" s="13"/>
      <c r="K11073" s="23"/>
      <c r="O11073" s="21"/>
      <c r="P11073" s="27"/>
      <c r="Q11073" s="16"/>
      <c r="U11073" s="27"/>
    </row>
    <row r="11074" spans="2:21" x14ac:dyDescent="0.25">
      <c r="B11074"/>
      <c r="C11074"/>
      <c r="D11074" s="13"/>
      <c r="E11074" s="13"/>
      <c r="K11074" s="23"/>
      <c r="O11074" s="21"/>
      <c r="P11074" s="27"/>
      <c r="Q11074" s="16"/>
      <c r="U11074" s="27"/>
    </row>
    <row r="11075" spans="2:21" x14ac:dyDescent="0.25">
      <c r="B11075"/>
      <c r="C11075"/>
      <c r="D11075" s="13"/>
      <c r="E11075" s="13"/>
      <c r="K11075" s="23"/>
      <c r="O11075" s="21"/>
      <c r="P11075" s="27"/>
      <c r="Q11075" s="16"/>
      <c r="U11075" s="27"/>
    </row>
    <row r="11076" spans="2:21" x14ac:dyDescent="0.25">
      <c r="B11076"/>
      <c r="C11076"/>
      <c r="D11076" s="13"/>
      <c r="E11076" s="13"/>
      <c r="K11076" s="23"/>
      <c r="O11076" s="21"/>
      <c r="P11076" s="27"/>
      <c r="Q11076" s="16"/>
      <c r="U11076" s="27"/>
    </row>
    <row r="11077" spans="2:21" x14ac:dyDescent="0.25">
      <c r="B11077"/>
      <c r="C11077"/>
      <c r="D11077" s="13"/>
      <c r="E11077" s="13"/>
      <c r="K11077" s="23"/>
      <c r="O11077" s="21"/>
      <c r="P11077" s="27"/>
      <c r="Q11077" s="16"/>
      <c r="U11077" s="27"/>
    </row>
    <row r="11078" spans="2:21" x14ac:dyDescent="0.25">
      <c r="B11078"/>
      <c r="C11078"/>
      <c r="D11078" s="13"/>
      <c r="E11078" s="13"/>
      <c r="K11078" s="23"/>
      <c r="O11078" s="21"/>
      <c r="P11078" s="27"/>
      <c r="Q11078" s="16"/>
      <c r="U11078" s="27"/>
    </row>
    <row r="11079" spans="2:21" x14ac:dyDescent="0.25">
      <c r="B11079"/>
      <c r="C11079"/>
      <c r="D11079" s="13"/>
      <c r="E11079" s="13"/>
      <c r="K11079" s="23"/>
      <c r="O11079" s="21"/>
      <c r="P11079" s="27"/>
      <c r="Q11079" s="16"/>
      <c r="U11079" s="27"/>
    </row>
    <row r="11080" spans="2:21" x14ac:dyDescent="0.25">
      <c r="B11080"/>
      <c r="C11080"/>
      <c r="D11080" s="13"/>
      <c r="E11080" s="13"/>
      <c r="K11080" s="23"/>
      <c r="O11080" s="21"/>
      <c r="P11080" s="27"/>
      <c r="Q11080" s="16"/>
      <c r="U11080" s="27"/>
    </row>
    <row r="11081" spans="2:21" x14ac:dyDescent="0.25">
      <c r="B11081"/>
      <c r="C11081"/>
      <c r="D11081" s="13"/>
      <c r="E11081" s="13"/>
      <c r="K11081" s="23"/>
      <c r="O11081" s="21"/>
      <c r="P11081" s="27"/>
      <c r="Q11081" s="16"/>
      <c r="U11081" s="27"/>
    </row>
    <row r="11082" spans="2:21" x14ac:dyDescent="0.25">
      <c r="B11082"/>
      <c r="C11082"/>
      <c r="D11082" s="13"/>
      <c r="E11082" s="13"/>
      <c r="K11082" s="23"/>
      <c r="O11082" s="21"/>
      <c r="P11082" s="27"/>
      <c r="Q11082" s="16"/>
      <c r="U11082" s="27"/>
    </row>
    <row r="11083" spans="2:21" x14ac:dyDescent="0.25">
      <c r="B11083"/>
      <c r="C11083"/>
      <c r="D11083" s="13"/>
      <c r="E11083" s="13"/>
      <c r="K11083" s="23"/>
      <c r="O11083" s="21"/>
      <c r="P11083" s="27"/>
      <c r="Q11083" s="16"/>
      <c r="U11083" s="27"/>
    </row>
    <row r="11084" spans="2:21" x14ac:dyDescent="0.25">
      <c r="B11084"/>
      <c r="C11084"/>
      <c r="D11084" s="13"/>
      <c r="E11084" s="13"/>
      <c r="K11084" s="23"/>
      <c r="O11084" s="21"/>
      <c r="P11084" s="27"/>
      <c r="Q11084" s="16"/>
      <c r="U11084" s="27"/>
    </row>
    <row r="11085" spans="2:21" x14ac:dyDescent="0.25">
      <c r="B11085"/>
      <c r="C11085"/>
      <c r="D11085" s="13"/>
      <c r="E11085" s="13"/>
      <c r="K11085" s="23"/>
      <c r="O11085" s="21"/>
      <c r="P11085" s="27"/>
      <c r="Q11085" s="16"/>
      <c r="U11085" s="27"/>
    </row>
    <row r="11086" spans="2:21" x14ac:dyDescent="0.25">
      <c r="B11086"/>
      <c r="C11086"/>
      <c r="D11086" s="13"/>
      <c r="E11086" s="13"/>
      <c r="K11086" s="23"/>
      <c r="O11086" s="21"/>
      <c r="P11086" s="27"/>
      <c r="Q11086" s="16"/>
      <c r="U11086" s="27"/>
    </row>
    <row r="11087" spans="2:21" x14ac:dyDescent="0.25">
      <c r="B11087"/>
      <c r="C11087"/>
      <c r="D11087" s="13"/>
      <c r="E11087" s="13"/>
      <c r="K11087" s="23"/>
      <c r="O11087" s="21"/>
      <c r="P11087" s="27"/>
      <c r="Q11087" s="16"/>
      <c r="U11087" s="27"/>
    </row>
    <row r="11088" spans="2:21" x14ac:dyDescent="0.25">
      <c r="B11088"/>
      <c r="C11088"/>
      <c r="D11088" s="13"/>
      <c r="E11088" s="13"/>
      <c r="K11088" s="23"/>
      <c r="O11088" s="21"/>
      <c r="P11088" s="27"/>
      <c r="Q11088" s="16"/>
      <c r="U11088" s="27"/>
    </row>
    <row r="11089" spans="2:21" x14ac:dyDescent="0.25">
      <c r="B11089"/>
      <c r="C11089"/>
      <c r="D11089" s="13"/>
      <c r="E11089" s="13"/>
      <c r="K11089" s="23"/>
      <c r="O11089" s="21"/>
      <c r="P11089" s="27"/>
      <c r="Q11089" s="16"/>
      <c r="U11089" s="27"/>
    </row>
    <row r="11090" spans="2:21" x14ac:dyDescent="0.25">
      <c r="B11090"/>
      <c r="C11090"/>
      <c r="D11090" s="13"/>
      <c r="E11090" s="13"/>
      <c r="K11090" s="23"/>
      <c r="O11090" s="21"/>
      <c r="P11090" s="27"/>
      <c r="Q11090" s="16"/>
      <c r="U11090" s="27"/>
    </row>
    <row r="11091" spans="2:21" x14ac:dyDescent="0.25">
      <c r="B11091"/>
      <c r="C11091"/>
      <c r="D11091" s="13"/>
      <c r="E11091" s="13"/>
      <c r="K11091" s="23"/>
      <c r="O11091" s="21"/>
      <c r="P11091" s="27"/>
      <c r="Q11091" s="16"/>
      <c r="U11091" s="27"/>
    </row>
    <row r="11092" spans="2:21" x14ac:dyDescent="0.25">
      <c r="B11092"/>
      <c r="C11092"/>
      <c r="D11092" s="13"/>
      <c r="E11092" s="13"/>
      <c r="K11092" s="23"/>
      <c r="O11092" s="21"/>
      <c r="P11092" s="27"/>
      <c r="Q11092" s="16"/>
      <c r="U11092" s="27"/>
    </row>
    <row r="11093" spans="2:21" x14ac:dyDescent="0.25">
      <c r="B11093"/>
      <c r="C11093"/>
      <c r="D11093" s="13"/>
      <c r="E11093" s="13"/>
      <c r="K11093" s="23"/>
      <c r="O11093" s="21"/>
      <c r="P11093" s="27"/>
      <c r="Q11093" s="16"/>
      <c r="U11093" s="27"/>
    </row>
    <row r="11094" spans="2:21" x14ac:dyDescent="0.25">
      <c r="B11094"/>
      <c r="C11094"/>
      <c r="D11094" s="13"/>
      <c r="E11094" s="13"/>
      <c r="K11094" s="23"/>
      <c r="O11094" s="21"/>
      <c r="P11094" s="27"/>
      <c r="Q11094" s="16"/>
      <c r="U11094" s="27"/>
    </row>
    <row r="11095" spans="2:21" x14ac:dyDescent="0.25">
      <c r="B11095"/>
      <c r="C11095"/>
      <c r="D11095" s="13"/>
      <c r="E11095" s="13"/>
      <c r="K11095" s="23"/>
      <c r="O11095" s="21"/>
      <c r="P11095" s="27"/>
      <c r="Q11095" s="16"/>
      <c r="U11095" s="27"/>
    </row>
    <row r="11096" spans="2:21" x14ac:dyDescent="0.25">
      <c r="B11096"/>
      <c r="C11096"/>
      <c r="D11096" s="13"/>
      <c r="E11096" s="13"/>
      <c r="K11096" s="23"/>
      <c r="O11096" s="21"/>
      <c r="P11096" s="27"/>
      <c r="Q11096" s="16"/>
      <c r="U11096" s="27"/>
    </row>
    <row r="11097" spans="2:21" x14ac:dyDescent="0.25">
      <c r="B11097"/>
      <c r="C11097"/>
      <c r="D11097" s="13"/>
      <c r="E11097" s="13"/>
      <c r="K11097" s="23"/>
      <c r="O11097" s="21"/>
      <c r="P11097" s="27"/>
      <c r="Q11097" s="16"/>
      <c r="U11097" s="27"/>
    </row>
    <row r="11098" spans="2:21" x14ac:dyDescent="0.25">
      <c r="B11098"/>
      <c r="C11098"/>
      <c r="D11098" s="13"/>
      <c r="E11098" s="13"/>
      <c r="K11098" s="23"/>
      <c r="O11098" s="21"/>
      <c r="P11098" s="27"/>
      <c r="Q11098" s="16"/>
      <c r="U11098" s="27"/>
    </row>
    <row r="11099" spans="2:21" x14ac:dyDescent="0.25">
      <c r="B11099"/>
      <c r="C11099"/>
      <c r="D11099" s="13"/>
      <c r="E11099" s="13"/>
      <c r="K11099" s="23"/>
      <c r="O11099" s="21"/>
      <c r="P11099" s="27"/>
      <c r="Q11099" s="16"/>
      <c r="U11099" s="27"/>
    </row>
    <row r="11100" spans="2:21" x14ac:dyDescent="0.25">
      <c r="B11100"/>
      <c r="C11100"/>
      <c r="D11100" s="13"/>
      <c r="E11100" s="13"/>
      <c r="K11100" s="23"/>
      <c r="O11100" s="21"/>
      <c r="P11100" s="27"/>
      <c r="Q11100" s="16"/>
      <c r="U11100" s="27"/>
    </row>
    <row r="11101" spans="2:21" x14ac:dyDescent="0.25">
      <c r="B11101"/>
      <c r="C11101"/>
      <c r="D11101" s="13"/>
      <c r="E11101" s="13"/>
      <c r="K11101" s="23"/>
      <c r="O11101" s="21"/>
      <c r="P11101" s="27"/>
      <c r="Q11101" s="16"/>
      <c r="U11101" s="27"/>
    </row>
    <row r="11102" spans="2:21" x14ac:dyDescent="0.25">
      <c r="B11102"/>
      <c r="C11102"/>
      <c r="D11102" s="13"/>
      <c r="E11102" s="13"/>
      <c r="K11102" s="23"/>
      <c r="O11102" s="21"/>
      <c r="P11102" s="27"/>
      <c r="Q11102" s="16"/>
      <c r="U11102" s="27"/>
    </row>
    <row r="11103" spans="2:21" x14ac:dyDescent="0.25">
      <c r="B11103"/>
      <c r="C11103"/>
      <c r="D11103" s="13"/>
      <c r="E11103" s="13"/>
      <c r="K11103" s="23"/>
      <c r="O11103" s="21"/>
      <c r="P11103" s="27"/>
      <c r="Q11103" s="16"/>
      <c r="U11103" s="27"/>
    </row>
    <row r="11104" spans="2:21" x14ac:dyDescent="0.25">
      <c r="B11104"/>
      <c r="C11104"/>
      <c r="D11104" s="13"/>
      <c r="E11104" s="13"/>
      <c r="K11104" s="23"/>
      <c r="O11104" s="21"/>
      <c r="P11104" s="27"/>
      <c r="Q11104" s="16"/>
      <c r="U11104" s="27"/>
    </row>
    <row r="11105" spans="2:21" x14ac:dyDescent="0.25">
      <c r="B11105"/>
      <c r="C11105"/>
      <c r="D11105" s="13"/>
      <c r="E11105" s="13"/>
      <c r="K11105" s="23"/>
      <c r="O11105" s="21"/>
      <c r="P11105" s="27"/>
      <c r="Q11105" s="16"/>
      <c r="U11105" s="27"/>
    </row>
    <row r="11106" spans="2:21" x14ac:dyDescent="0.25">
      <c r="B11106"/>
      <c r="C11106"/>
      <c r="D11106" s="13"/>
      <c r="E11106" s="13"/>
      <c r="K11106" s="23"/>
      <c r="O11106" s="21"/>
      <c r="P11106" s="27"/>
      <c r="Q11106" s="16"/>
      <c r="U11106" s="27"/>
    </row>
    <row r="11107" spans="2:21" x14ac:dyDescent="0.25">
      <c r="B11107"/>
      <c r="C11107"/>
      <c r="D11107" s="13"/>
      <c r="E11107" s="13"/>
      <c r="K11107" s="23"/>
      <c r="O11107" s="21"/>
      <c r="P11107" s="27"/>
      <c r="Q11107" s="16"/>
      <c r="U11107" s="27"/>
    </row>
    <row r="11108" spans="2:21" x14ac:dyDescent="0.25">
      <c r="B11108"/>
      <c r="C11108"/>
      <c r="D11108" s="13"/>
      <c r="E11108" s="13"/>
      <c r="K11108" s="23"/>
      <c r="O11108" s="21"/>
      <c r="P11108" s="27"/>
      <c r="Q11108" s="16"/>
      <c r="U11108" s="27"/>
    </row>
    <row r="11109" spans="2:21" x14ac:dyDescent="0.25">
      <c r="B11109"/>
      <c r="C11109"/>
      <c r="D11109" s="13"/>
      <c r="E11109" s="13"/>
      <c r="K11109" s="23"/>
      <c r="O11109" s="21"/>
      <c r="P11109" s="27"/>
      <c r="Q11109" s="16"/>
      <c r="U11109" s="27"/>
    </row>
    <row r="11110" spans="2:21" x14ac:dyDescent="0.25">
      <c r="B11110"/>
      <c r="C11110"/>
      <c r="D11110" s="13"/>
      <c r="E11110" s="13"/>
      <c r="K11110" s="23"/>
      <c r="O11110" s="21"/>
      <c r="P11110" s="27"/>
      <c r="Q11110" s="16"/>
      <c r="U11110" s="27"/>
    </row>
    <row r="11111" spans="2:21" x14ac:dyDescent="0.25">
      <c r="B11111"/>
      <c r="C11111"/>
      <c r="D11111" s="13"/>
      <c r="E11111" s="13"/>
      <c r="K11111" s="23"/>
      <c r="O11111" s="21"/>
      <c r="P11111" s="27"/>
      <c r="Q11111" s="16"/>
      <c r="U11111" s="27"/>
    </row>
    <row r="11112" spans="2:21" x14ac:dyDescent="0.25">
      <c r="B11112"/>
      <c r="C11112"/>
      <c r="D11112" s="13"/>
      <c r="E11112" s="13"/>
      <c r="K11112" s="23"/>
      <c r="O11112" s="21"/>
      <c r="P11112" s="27"/>
      <c r="Q11112" s="16"/>
      <c r="U11112" s="27"/>
    </row>
    <row r="11113" spans="2:21" x14ac:dyDescent="0.25">
      <c r="B11113"/>
      <c r="C11113"/>
      <c r="D11113" s="13"/>
      <c r="E11113" s="13"/>
      <c r="K11113" s="23"/>
      <c r="O11113" s="21"/>
      <c r="P11113" s="27"/>
      <c r="Q11113" s="16"/>
      <c r="U11113" s="27"/>
    </row>
    <row r="11114" spans="2:21" x14ac:dyDescent="0.25">
      <c r="B11114"/>
      <c r="C11114"/>
      <c r="D11114" s="13"/>
      <c r="E11114" s="13"/>
      <c r="K11114" s="23"/>
      <c r="O11114" s="21"/>
      <c r="P11114" s="27"/>
      <c r="Q11114" s="16"/>
      <c r="U11114" s="27"/>
    </row>
    <row r="11115" spans="2:21" x14ac:dyDescent="0.25">
      <c r="B11115"/>
      <c r="C11115"/>
      <c r="D11115" s="13"/>
      <c r="E11115" s="13"/>
      <c r="K11115" s="23"/>
      <c r="O11115" s="21"/>
      <c r="P11115" s="27"/>
      <c r="Q11115" s="16"/>
      <c r="U11115" s="27"/>
    </row>
    <row r="11116" spans="2:21" x14ac:dyDescent="0.25">
      <c r="B11116"/>
      <c r="C11116"/>
      <c r="D11116" s="13"/>
      <c r="E11116" s="13"/>
      <c r="K11116" s="23"/>
      <c r="O11116" s="21"/>
      <c r="P11116" s="27"/>
      <c r="Q11116" s="16"/>
      <c r="U11116" s="27"/>
    </row>
    <row r="11117" spans="2:21" x14ac:dyDescent="0.25">
      <c r="B11117"/>
      <c r="C11117"/>
      <c r="D11117" s="13"/>
      <c r="E11117" s="13"/>
      <c r="K11117" s="23"/>
      <c r="O11117" s="21"/>
      <c r="P11117" s="27"/>
      <c r="Q11117" s="16"/>
      <c r="U11117" s="27"/>
    </row>
    <row r="11118" spans="2:21" x14ac:dyDescent="0.25">
      <c r="B11118"/>
      <c r="C11118"/>
      <c r="D11118" s="13"/>
      <c r="E11118" s="13"/>
      <c r="K11118" s="23"/>
      <c r="O11118" s="21"/>
      <c r="P11118" s="27"/>
      <c r="Q11118" s="16"/>
      <c r="U11118" s="27"/>
    </row>
    <row r="11119" spans="2:21" x14ac:dyDescent="0.25">
      <c r="B11119"/>
      <c r="C11119"/>
      <c r="D11119" s="13"/>
      <c r="E11119" s="13"/>
      <c r="K11119" s="23"/>
      <c r="O11119" s="21"/>
      <c r="P11119" s="27"/>
      <c r="Q11119" s="16"/>
      <c r="U11119" s="27"/>
    </row>
    <row r="11120" spans="2:21" x14ac:dyDescent="0.25">
      <c r="B11120"/>
      <c r="C11120"/>
      <c r="D11120" s="13"/>
      <c r="E11120" s="13"/>
      <c r="K11120" s="23"/>
      <c r="O11120" s="21"/>
      <c r="P11120" s="27"/>
      <c r="Q11120" s="16"/>
      <c r="U11120" s="27"/>
    </row>
    <row r="11121" spans="2:21" x14ac:dyDescent="0.25">
      <c r="B11121"/>
      <c r="C11121"/>
      <c r="D11121" s="13"/>
      <c r="E11121" s="13"/>
      <c r="K11121" s="23"/>
      <c r="O11121" s="21"/>
      <c r="P11121" s="27"/>
      <c r="Q11121" s="16"/>
      <c r="U11121" s="27"/>
    </row>
    <row r="11122" spans="2:21" x14ac:dyDescent="0.25">
      <c r="B11122"/>
      <c r="C11122"/>
      <c r="D11122" s="13"/>
      <c r="E11122" s="13"/>
      <c r="K11122" s="23"/>
      <c r="O11122" s="21"/>
      <c r="P11122" s="27"/>
      <c r="Q11122" s="16"/>
      <c r="U11122" s="27"/>
    </row>
    <row r="11123" spans="2:21" x14ac:dyDescent="0.25">
      <c r="B11123"/>
      <c r="C11123"/>
      <c r="D11123" s="13"/>
      <c r="E11123" s="13"/>
      <c r="K11123" s="23"/>
      <c r="O11123" s="21"/>
      <c r="P11123" s="27"/>
      <c r="Q11123" s="16"/>
      <c r="U11123" s="27"/>
    </row>
    <row r="11124" spans="2:21" x14ac:dyDescent="0.25">
      <c r="B11124"/>
      <c r="C11124"/>
      <c r="D11124" s="13"/>
      <c r="E11124" s="13"/>
      <c r="K11124" s="23"/>
      <c r="O11124" s="21"/>
      <c r="P11124" s="27"/>
      <c r="Q11124" s="16"/>
      <c r="U11124" s="27"/>
    </row>
    <row r="11125" spans="2:21" x14ac:dyDescent="0.25">
      <c r="B11125"/>
      <c r="C11125"/>
      <c r="D11125" s="13"/>
      <c r="E11125" s="13"/>
      <c r="K11125" s="23"/>
      <c r="O11125" s="21"/>
      <c r="P11125" s="27"/>
      <c r="Q11125" s="16"/>
      <c r="U11125" s="27"/>
    </row>
    <row r="11126" spans="2:21" x14ac:dyDescent="0.25">
      <c r="B11126"/>
      <c r="C11126"/>
      <c r="D11126" s="13"/>
      <c r="E11126" s="13"/>
      <c r="K11126" s="23"/>
      <c r="O11126" s="21"/>
      <c r="P11126" s="27"/>
      <c r="Q11126" s="16"/>
      <c r="U11126" s="27"/>
    </row>
    <row r="11127" spans="2:21" x14ac:dyDescent="0.25">
      <c r="B11127"/>
      <c r="C11127"/>
      <c r="D11127" s="13"/>
      <c r="E11127" s="13"/>
      <c r="K11127" s="23"/>
      <c r="O11127" s="21"/>
      <c r="P11127" s="27"/>
      <c r="Q11127" s="16"/>
      <c r="U11127" s="27"/>
    </row>
    <row r="11128" spans="2:21" x14ac:dyDescent="0.25">
      <c r="B11128"/>
      <c r="C11128"/>
      <c r="D11128" s="13"/>
      <c r="E11128" s="13"/>
      <c r="K11128" s="23"/>
      <c r="O11128" s="21"/>
      <c r="P11128" s="27"/>
      <c r="Q11128" s="16"/>
      <c r="U11128" s="27"/>
    </row>
    <row r="11129" spans="2:21" x14ac:dyDescent="0.25">
      <c r="B11129"/>
      <c r="C11129"/>
      <c r="D11129" s="13"/>
      <c r="E11129" s="13"/>
      <c r="K11129" s="23"/>
      <c r="O11129" s="21"/>
      <c r="P11129" s="27"/>
      <c r="Q11129" s="16"/>
      <c r="U11129" s="27"/>
    </row>
    <row r="11130" spans="2:21" x14ac:dyDescent="0.25">
      <c r="B11130"/>
      <c r="C11130"/>
      <c r="D11130" s="13"/>
      <c r="E11130" s="13"/>
      <c r="K11130" s="23"/>
      <c r="O11130" s="21"/>
      <c r="P11130" s="27"/>
      <c r="Q11130" s="16"/>
      <c r="U11130" s="27"/>
    </row>
    <row r="11131" spans="2:21" x14ac:dyDescent="0.25">
      <c r="B11131"/>
      <c r="C11131"/>
      <c r="D11131" s="13"/>
      <c r="E11131" s="13"/>
      <c r="K11131" s="23"/>
      <c r="O11131" s="21"/>
      <c r="P11131" s="27"/>
      <c r="Q11131" s="16"/>
      <c r="U11131" s="27"/>
    </row>
    <row r="11132" spans="2:21" x14ac:dyDescent="0.25">
      <c r="B11132"/>
      <c r="C11132"/>
      <c r="D11132" s="13"/>
      <c r="E11132" s="13"/>
      <c r="K11132" s="23"/>
      <c r="O11132" s="21"/>
      <c r="P11132" s="27"/>
      <c r="Q11132" s="16"/>
      <c r="U11132" s="27"/>
    </row>
    <row r="11133" spans="2:21" x14ac:dyDescent="0.25">
      <c r="B11133"/>
      <c r="C11133"/>
      <c r="D11133" s="13"/>
      <c r="E11133" s="13"/>
      <c r="K11133" s="23"/>
      <c r="O11133" s="21"/>
      <c r="P11133" s="27"/>
      <c r="Q11133" s="16"/>
      <c r="U11133" s="27"/>
    </row>
    <row r="11134" spans="2:21" x14ac:dyDescent="0.25">
      <c r="B11134"/>
      <c r="C11134"/>
      <c r="D11134" s="13"/>
      <c r="E11134" s="13"/>
      <c r="K11134" s="23"/>
      <c r="O11134" s="21"/>
      <c r="P11134" s="27"/>
      <c r="Q11134" s="16"/>
      <c r="U11134" s="27"/>
    </row>
    <row r="11135" spans="2:21" x14ac:dyDescent="0.25">
      <c r="B11135"/>
      <c r="C11135"/>
      <c r="D11135" s="13"/>
      <c r="E11135" s="13"/>
      <c r="K11135" s="23"/>
      <c r="O11135" s="21"/>
      <c r="P11135" s="27"/>
      <c r="Q11135" s="16"/>
      <c r="U11135" s="27"/>
    </row>
    <row r="11136" spans="2:21" x14ac:dyDescent="0.25">
      <c r="B11136"/>
      <c r="C11136"/>
      <c r="D11136" s="13"/>
      <c r="E11136" s="13"/>
      <c r="K11136" s="23"/>
      <c r="O11136" s="21"/>
      <c r="P11136" s="27"/>
      <c r="Q11136" s="16"/>
      <c r="U11136" s="27"/>
    </row>
    <row r="11137" spans="2:21" x14ac:dyDescent="0.25">
      <c r="B11137"/>
      <c r="C11137"/>
      <c r="D11137" s="13"/>
      <c r="E11137" s="13"/>
      <c r="K11137" s="23"/>
      <c r="O11137" s="21"/>
      <c r="P11137" s="27"/>
      <c r="Q11137" s="16"/>
      <c r="U11137" s="27"/>
    </row>
    <row r="11138" spans="2:21" x14ac:dyDescent="0.25">
      <c r="B11138"/>
      <c r="C11138"/>
      <c r="D11138" s="13"/>
      <c r="E11138" s="13"/>
      <c r="K11138" s="23"/>
      <c r="O11138" s="21"/>
      <c r="P11138" s="27"/>
      <c r="Q11138" s="16"/>
      <c r="U11138" s="27"/>
    </row>
    <row r="11139" spans="2:21" x14ac:dyDescent="0.25">
      <c r="B11139"/>
      <c r="C11139"/>
      <c r="D11139" s="13"/>
      <c r="E11139" s="13"/>
      <c r="K11139" s="23"/>
      <c r="O11139" s="21"/>
      <c r="P11139" s="27"/>
      <c r="Q11139" s="16"/>
      <c r="U11139" s="27"/>
    </row>
    <row r="11140" spans="2:21" x14ac:dyDescent="0.25">
      <c r="B11140"/>
      <c r="C11140"/>
      <c r="D11140" s="13"/>
      <c r="E11140" s="13"/>
      <c r="K11140" s="23"/>
      <c r="O11140" s="21"/>
      <c r="P11140" s="27"/>
      <c r="Q11140" s="16"/>
      <c r="U11140" s="27"/>
    </row>
    <row r="11141" spans="2:21" x14ac:dyDescent="0.25">
      <c r="B11141"/>
      <c r="C11141"/>
      <c r="D11141" s="13"/>
      <c r="E11141" s="13"/>
      <c r="K11141" s="23"/>
      <c r="O11141" s="21"/>
      <c r="P11141" s="27"/>
      <c r="Q11141" s="16"/>
      <c r="U11141" s="27"/>
    </row>
    <row r="11142" spans="2:21" x14ac:dyDescent="0.25">
      <c r="B11142"/>
      <c r="C11142"/>
      <c r="D11142" s="13"/>
      <c r="E11142" s="13"/>
      <c r="K11142" s="23"/>
      <c r="O11142" s="21"/>
      <c r="P11142" s="27"/>
      <c r="Q11142" s="16"/>
      <c r="U11142" s="27"/>
    </row>
    <row r="11143" spans="2:21" x14ac:dyDescent="0.25">
      <c r="B11143"/>
      <c r="C11143"/>
      <c r="D11143" s="13"/>
      <c r="E11143" s="13"/>
      <c r="K11143" s="23"/>
      <c r="O11143" s="21"/>
      <c r="P11143" s="27"/>
      <c r="Q11143" s="16"/>
      <c r="U11143" s="27"/>
    </row>
    <row r="11144" spans="2:21" x14ac:dyDescent="0.25">
      <c r="B11144"/>
      <c r="C11144"/>
      <c r="D11144" s="13"/>
      <c r="E11144" s="13"/>
      <c r="K11144" s="23"/>
      <c r="O11144" s="21"/>
      <c r="P11144" s="27"/>
      <c r="Q11144" s="16"/>
      <c r="U11144" s="27"/>
    </row>
    <row r="11145" spans="2:21" x14ac:dyDescent="0.25">
      <c r="B11145"/>
      <c r="C11145"/>
      <c r="D11145" s="13"/>
      <c r="E11145" s="13"/>
      <c r="K11145" s="23"/>
      <c r="O11145" s="21"/>
      <c r="P11145" s="27"/>
      <c r="Q11145" s="16"/>
      <c r="U11145" s="27"/>
    </row>
    <row r="11146" spans="2:21" x14ac:dyDescent="0.25">
      <c r="B11146"/>
      <c r="C11146"/>
      <c r="D11146" s="13"/>
      <c r="E11146" s="13"/>
      <c r="K11146" s="23"/>
      <c r="O11146" s="21"/>
      <c r="P11146" s="27"/>
      <c r="Q11146" s="16"/>
      <c r="U11146" s="27"/>
    </row>
    <row r="11147" spans="2:21" x14ac:dyDescent="0.25">
      <c r="B11147"/>
      <c r="C11147"/>
      <c r="D11147" s="13"/>
      <c r="E11147" s="13"/>
      <c r="K11147" s="23"/>
      <c r="O11147" s="21"/>
      <c r="P11147" s="27"/>
      <c r="Q11147" s="16"/>
      <c r="U11147" s="27"/>
    </row>
    <row r="11148" spans="2:21" x14ac:dyDescent="0.25">
      <c r="B11148"/>
      <c r="C11148"/>
      <c r="D11148" s="13"/>
      <c r="E11148" s="13"/>
      <c r="K11148" s="23"/>
      <c r="O11148" s="21"/>
      <c r="P11148" s="27"/>
      <c r="Q11148" s="16"/>
      <c r="U11148" s="27"/>
    </row>
    <row r="11149" spans="2:21" x14ac:dyDescent="0.25">
      <c r="B11149"/>
      <c r="C11149"/>
      <c r="D11149" s="13"/>
      <c r="E11149" s="13"/>
      <c r="K11149" s="23"/>
      <c r="O11149" s="21"/>
      <c r="P11149" s="27"/>
      <c r="Q11149" s="16"/>
      <c r="U11149" s="27"/>
    </row>
    <row r="11150" spans="2:21" x14ac:dyDescent="0.25">
      <c r="B11150"/>
      <c r="C11150"/>
      <c r="D11150" s="13"/>
      <c r="E11150" s="13"/>
      <c r="K11150" s="23"/>
      <c r="O11150" s="21"/>
      <c r="P11150" s="27"/>
      <c r="Q11150" s="16"/>
      <c r="U11150" s="27"/>
    </row>
    <row r="11151" spans="2:21" x14ac:dyDescent="0.25">
      <c r="B11151"/>
      <c r="C11151"/>
      <c r="D11151" s="13"/>
      <c r="E11151" s="13"/>
      <c r="K11151" s="23"/>
      <c r="O11151" s="21"/>
      <c r="P11151" s="27"/>
      <c r="Q11151" s="16"/>
      <c r="U11151" s="27"/>
    </row>
    <row r="11152" spans="2:21" x14ac:dyDescent="0.25">
      <c r="B11152"/>
      <c r="C11152"/>
      <c r="D11152" s="13"/>
      <c r="E11152" s="13"/>
      <c r="K11152" s="23"/>
      <c r="O11152" s="21"/>
      <c r="P11152" s="27"/>
      <c r="Q11152" s="16"/>
      <c r="U11152" s="27"/>
    </row>
    <row r="11153" spans="2:21" x14ac:dyDescent="0.25">
      <c r="B11153"/>
      <c r="C11153"/>
      <c r="D11153" s="13"/>
      <c r="E11153" s="13"/>
      <c r="K11153" s="23"/>
      <c r="O11153" s="21"/>
      <c r="P11153" s="27"/>
      <c r="Q11153" s="16"/>
      <c r="U11153" s="27"/>
    </row>
    <row r="11154" spans="2:21" x14ac:dyDescent="0.25">
      <c r="B11154"/>
      <c r="C11154"/>
      <c r="D11154" s="13"/>
      <c r="E11154" s="13"/>
      <c r="K11154" s="23"/>
      <c r="O11154" s="21"/>
      <c r="P11154" s="27"/>
      <c r="Q11154" s="16"/>
      <c r="U11154" s="27"/>
    </row>
    <row r="11155" spans="2:21" x14ac:dyDescent="0.25">
      <c r="B11155"/>
      <c r="C11155"/>
      <c r="D11155" s="13"/>
      <c r="E11155" s="13"/>
      <c r="K11155" s="23"/>
      <c r="O11155" s="21"/>
      <c r="P11155" s="27"/>
      <c r="Q11155" s="16"/>
      <c r="U11155" s="27"/>
    </row>
    <row r="11156" spans="2:21" x14ac:dyDescent="0.25">
      <c r="B11156"/>
      <c r="C11156"/>
      <c r="D11156" s="13"/>
      <c r="E11156" s="13"/>
      <c r="K11156" s="23"/>
      <c r="O11156" s="21"/>
      <c r="P11156" s="27"/>
      <c r="Q11156" s="16"/>
      <c r="U11156" s="27"/>
    </row>
    <row r="11157" spans="2:21" x14ac:dyDescent="0.25">
      <c r="B11157"/>
      <c r="C11157"/>
      <c r="D11157" s="13"/>
      <c r="E11157" s="13"/>
      <c r="K11157" s="23"/>
      <c r="O11157" s="21"/>
      <c r="P11157" s="27"/>
      <c r="Q11157" s="16"/>
      <c r="U11157" s="27"/>
    </row>
    <row r="11158" spans="2:21" x14ac:dyDescent="0.25">
      <c r="B11158"/>
      <c r="C11158"/>
      <c r="D11158" s="13"/>
      <c r="E11158" s="13"/>
      <c r="K11158" s="23"/>
      <c r="O11158" s="21"/>
      <c r="P11158" s="27"/>
      <c r="Q11158" s="16"/>
      <c r="U11158" s="27"/>
    </row>
    <row r="11159" spans="2:21" x14ac:dyDescent="0.25">
      <c r="B11159"/>
      <c r="C11159"/>
      <c r="D11159" s="13"/>
      <c r="E11159" s="13"/>
      <c r="K11159" s="23"/>
      <c r="O11159" s="21"/>
      <c r="P11159" s="27"/>
      <c r="Q11159" s="16"/>
      <c r="U11159" s="27"/>
    </row>
    <row r="11160" spans="2:21" x14ac:dyDescent="0.25">
      <c r="B11160"/>
      <c r="C11160"/>
      <c r="D11160" s="13"/>
      <c r="E11160" s="13"/>
      <c r="K11160" s="23"/>
      <c r="O11160" s="21"/>
      <c r="P11160" s="27"/>
      <c r="Q11160" s="16"/>
      <c r="U11160" s="27"/>
    </row>
    <row r="11161" spans="2:21" x14ac:dyDescent="0.25">
      <c r="B11161"/>
      <c r="C11161"/>
      <c r="D11161" s="13"/>
      <c r="E11161" s="13"/>
      <c r="K11161" s="23"/>
      <c r="O11161" s="21"/>
      <c r="P11161" s="27"/>
      <c r="Q11161" s="16"/>
      <c r="U11161" s="27"/>
    </row>
    <row r="11162" spans="2:21" x14ac:dyDescent="0.25">
      <c r="B11162"/>
      <c r="C11162"/>
      <c r="D11162" s="13"/>
      <c r="E11162" s="13"/>
      <c r="K11162" s="23"/>
      <c r="O11162" s="21"/>
      <c r="P11162" s="27"/>
      <c r="Q11162" s="16"/>
      <c r="U11162" s="27"/>
    </row>
    <row r="11163" spans="2:21" x14ac:dyDescent="0.25">
      <c r="B11163"/>
      <c r="C11163"/>
      <c r="D11163" s="13"/>
      <c r="E11163" s="13"/>
      <c r="K11163" s="23"/>
      <c r="O11163" s="21"/>
      <c r="P11163" s="27"/>
      <c r="Q11163" s="16"/>
      <c r="U11163" s="27"/>
    </row>
    <row r="11164" spans="2:21" x14ac:dyDescent="0.25">
      <c r="B11164"/>
      <c r="C11164"/>
      <c r="D11164" s="13"/>
      <c r="E11164" s="13"/>
      <c r="K11164" s="23"/>
      <c r="O11164" s="21"/>
      <c r="P11164" s="27"/>
      <c r="Q11164" s="16"/>
      <c r="U11164" s="27"/>
    </row>
    <row r="11165" spans="2:21" x14ac:dyDescent="0.25">
      <c r="B11165"/>
      <c r="C11165"/>
      <c r="D11165" s="13"/>
      <c r="E11165" s="13"/>
      <c r="K11165" s="23"/>
      <c r="O11165" s="21"/>
      <c r="P11165" s="27"/>
      <c r="Q11165" s="16"/>
      <c r="U11165" s="27"/>
    </row>
    <row r="11166" spans="2:21" x14ac:dyDescent="0.25">
      <c r="B11166"/>
      <c r="C11166"/>
      <c r="D11166" s="13"/>
      <c r="E11166" s="13"/>
      <c r="K11166" s="23"/>
      <c r="O11166" s="21"/>
      <c r="P11166" s="27"/>
      <c r="Q11166" s="16"/>
      <c r="U11166" s="27"/>
    </row>
    <row r="11167" spans="2:21" x14ac:dyDescent="0.25">
      <c r="B11167"/>
      <c r="C11167"/>
      <c r="D11167" s="13"/>
      <c r="E11167" s="13"/>
      <c r="K11167" s="23"/>
      <c r="O11167" s="21"/>
      <c r="P11167" s="27"/>
      <c r="Q11167" s="16"/>
      <c r="U11167" s="27"/>
    </row>
    <row r="11168" spans="2:21" x14ac:dyDescent="0.25">
      <c r="B11168"/>
      <c r="C11168"/>
      <c r="D11168" s="13"/>
      <c r="E11168" s="13"/>
      <c r="K11168" s="23"/>
      <c r="O11168" s="21"/>
      <c r="P11168" s="27"/>
      <c r="Q11168" s="16"/>
      <c r="U11168" s="27"/>
    </row>
    <row r="11169" spans="2:21" x14ac:dyDescent="0.25">
      <c r="B11169"/>
      <c r="C11169"/>
      <c r="D11169" s="13"/>
      <c r="E11169" s="13"/>
      <c r="K11169" s="23"/>
      <c r="O11169" s="21"/>
      <c r="P11169" s="27"/>
      <c r="Q11169" s="16"/>
      <c r="U11169" s="27"/>
    </row>
    <row r="11170" spans="2:21" x14ac:dyDescent="0.25">
      <c r="B11170"/>
      <c r="C11170"/>
      <c r="D11170" s="13"/>
      <c r="E11170" s="13"/>
      <c r="K11170" s="23"/>
      <c r="O11170" s="21"/>
      <c r="P11170" s="27"/>
      <c r="Q11170" s="16"/>
      <c r="U11170" s="27"/>
    </row>
    <row r="11171" spans="2:21" x14ac:dyDescent="0.25">
      <c r="B11171"/>
      <c r="C11171"/>
      <c r="D11171" s="13"/>
      <c r="E11171" s="13"/>
      <c r="K11171" s="23"/>
      <c r="O11171" s="21"/>
      <c r="P11171" s="27"/>
      <c r="Q11171" s="16"/>
      <c r="U11171" s="27"/>
    </row>
    <row r="11172" spans="2:21" x14ac:dyDescent="0.25">
      <c r="B11172"/>
      <c r="C11172"/>
      <c r="D11172" s="13"/>
      <c r="E11172" s="13"/>
      <c r="K11172" s="23"/>
      <c r="O11172" s="21"/>
      <c r="P11172" s="27"/>
      <c r="Q11172" s="16"/>
      <c r="U11172" s="27"/>
    </row>
    <row r="11173" spans="2:21" x14ac:dyDescent="0.25">
      <c r="B11173"/>
      <c r="C11173"/>
      <c r="D11173" s="13"/>
      <c r="E11173" s="13"/>
      <c r="K11173" s="23"/>
      <c r="O11173" s="21"/>
      <c r="P11173" s="27"/>
      <c r="Q11173" s="16"/>
      <c r="U11173" s="27"/>
    </row>
    <row r="11174" spans="2:21" x14ac:dyDescent="0.25">
      <c r="B11174"/>
      <c r="C11174"/>
      <c r="D11174" s="13"/>
      <c r="E11174" s="13"/>
      <c r="K11174" s="23"/>
      <c r="O11174" s="21"/>
      <c r="P11174" s="27"/>
      <c r="Q11174" s="16"/>
      <c r="U11174" s="27"/>
    </row>
    <row r="11175" spans="2:21" x14ac:dyDescent="0.25">
      <c r="B11175"/>
      <c r="C11175"/>
      <c r="D11175" s="13"/>
      <c r="E11175" s="13"/>
      <c r="K11175" s="23"/>
      <c r="O11175" s="21"/>
      <c r="P11175" s="27"/>
      <c r="Q11175" s="16"/>
      <c r="U11175" s="27"/>
    </row>
    <row r="11176" spans="2:21" x14ac:dyDescent="0.25">
      <c r="B11176"/>
      <c r="C11176"/>
      <c r="D11176" s="13"/>
      <c r="E11176" s="13"/>
      <c r="K11176" s="23"/>
      <c r="O11176" s="21"/>
      <c r="P11176" s="27"/>
      <c r="Q11176" s="16"/>
      <c r="U11176" s="27"/>
    </row>
    <row r="11177" spans="2:21" x14ac:dyDescent="0.25">
      <c r="B11177"/>
      <c r="C11177"/>
      <c r="D11177" s="13"/>
      <c r="E11177" s="13"/>
      <c r="K11177" s="23"/>
      <c r="O11177" s="21"/>
      <c r="P11177" s="27"/>
      <c r="Q11177" s="16"/>
      <c r="U11177" s="27"/>
    </row>
    <row r="11178" spans="2:21" x14ac:dyDescent="0.25">
      <c r="B11178"/>
      <c r="C11178"/>
      <c r="D11178" s="13"/>
      <c r="E11178" s="13"/>
      <c r="K11178" s="23"/>
      <c r="O11178" s="21"/>
      <c r="P11178" s="27"/>
      <c r="Q11178" s="16"/>
      <c r="U11178" s="27"/>
    </row>
    <row r="11179" spans="2:21" x14ac:dyDescent="0.25">
      <c r="B11179"/>
      <c r="C11179"/>
      <c r="D11179" s="13"/>
      <c r="E11179" s="13"/>
      <c r="K11179" s="23"/>
      <c r="O11179" s="21"/>
      <c r="P11179" s="27"/>
      <c r="Q11179" s="16"/>
      <c r="U11179" s="27"/>
    </row>
    <row r="11180" spans="2:21" x14ac:dyDescent="0.25">
      <c r="B11180"/>
      <c r="C11180"/>
      <c r="D11180" s="13"/>
      <c r="E11180" s="13"/>
      <c r="K11180" s="23"/>
      <c r="O11180" s="21"/>
      <c r="P11180" s="27"/>
      <c r="Q11180" s="16"/>
      <c r="U11180" s="27"/>
    </row>
    <row r="11181" spans="2:21" x14ac:dyDescent="0.25">
      <c r="B11181"/>
      <c r="C11181"/>
      <c r="D11181" s="13"/>
      <c r="E11181" s="13"/>
      <c r="K11181" s="23"/>
      <c r="O11181" s="21"/>
      <c r="P11181" s="27"/>
      <c r="Q11181" s="16"/>
      <c r="U11181" s="27"/>
    </row>
    <row r="11182" spans="2:21" x14ac:dyDescent="0.25">
      <c r="B11182"/>
      <c r="C11182"/>
      <c r="D11182" s="13"/>
      <c r="E11182" s="13"/>
      <c r="K11182" s="23"/>
      <c r="O11182" s="21"/>
      <c r="P11182" s="27"/>
      <c r="Q11182" s="16"/>
      <c r="U11182" s="27"/>
    </row>
    <row r="11183" spans="2:21" x14ac:dyDescent="0.25">
      <c r="B11183"/>
      <c r="C11183"/>
      <c r="D11183" s="13"/>
      <c r="E11183" s="13"/>
      <c r="K11183" s="23"/>
      <c r="O11183" s="21"/>
      <c r="P11183" s="27"/>
      <c r="Q11183" s="16"/>
      <c r="U11183" s="27"/>
    </row>
    <row r="11184" spans="2:21" x14ac:dyDescent="0.25">
      <c r="B11184"/>
      <c r="C11184"/>
      <c r="D11184" s="13"/>
      <c r="E11184" s="13"/>
      <c r="K11184" s="23"/>
      <c r="O11184" s="21"/>
      <c r="P11184" s="27"/>
      <c r="Q11184" s="16"/>
      <c r="U11184" s="27"/>
    </row>
    <row r="11185" spans="2:21" x14ac:dyDescent="0.25">
      <c r="B11185"/>
      <c r="C11185"/>
      <c r="D11185" s="13"/>
      <c r="E11185" s="13"/>
      <c r="K11185" s="23"/>
      <c r="O11185" s="21"/>
      <c r="P11185" s="27"/>
      <c r="Q11185" s="16"/>
      <c r="U11185" s="27"/>
    </row>
    <row r="11186" spans="2:21" x14ac:dyDescent="0.25">
      <c r="B11186"/>
      <c r="C11186"/>
      <c r="D11186" s="13"/>
      <c r="E11186" s="13"/>
      <c r="K11186" s="23"/>
      <c r="O11186" s="21"/>
      <c r="P11186" s="27"/>
      <c r="Q11186" s="16"/>
      <c r="U11186" s="27"/>
    </row>
    <row r="11187" spans="2:21" x14ac:dyDescent="0.25">
      <c r="B11187"/>
      <c r="C11187"/>
      <c r="D11187" s="13"/>
      <c r="E11187" s="13"/>
      <c r="K11187" s="23"/>
      <c r="O11187" s="21"/>
      <c r="P11187" s="27"/>
      <c r="Q11187" s="16"/>
      <c r="U11187" s="27"/>
    </row>
    <row r="11188" spans="2:21" x14ac:dyDescent="0.25">
      <c r="B11188"/>
      <c r="C11188"/>
      <c r="D11188" s="13"/>
      <c r="E11188" s="13"/>
      <c r="K11188" s="23"/>
      <c r="O11188" s="21"/>
      <c r="P11188" s="27"/>
      <c r="Q11188" s="16"/>
      <c r="U11188" s="27"/>
    </row>
    <row r="11189" spans="2:21" x14ac:dyDescent="0.25">
      <c r="B11189"/>
      <c r="C11189"/>
      <c r="D11189" s="13"/>
      <c r="E11189" s="13"/>
      <c r="K11189" s="23"/>
      <c r="O11189" s="21"/>
      <c r="P11189" s="27"/>
      <c r="Q11189" s="16"/>
      <c r="U11189" s="27"/>
    </row>
    <row r="11190" spans="2:21" x14ac:dyDescent="0.25">
      <c r="B11190"/>
      <c r="C11190"/>
      <c r="D11190" s="13"/>
      <c r="E11190" s="13"/>
      <c r="K11190" s="23"/>
      <c r="O11190" s="21"/>
      <c r="P11190" s="27"/>
      <c r="Q11190" s="16"/>
      <c r="U11190" s="27"/>
    </row>
    <row r="11191" spans="2:21" x14ac:dyDescent="0.25">
      <c r="B11191"/>
      <c r="C11191"/>
      <c r="D11191" s="13"/>
      <c r="E11191" s="13"/>
      <c r="K11191" s="23"/>
      <c r="O11191" s="21"/>
      <c r="P11191" s="27"/>
      <c r="Q11191" s="16"/>
      <c r="U11191" s="27"/>
    </row>
    <row r="11192" spans="2:21" x14ac:dyDescent="0.25">
      <c r="B11192"/>
      <c r="C11192"/>
      <c r="D11192" s="13"/>
      <c r="E11192" s="13"/>
      <c r="K11192" s="23"/>
      <c r="O11192" s="21"/>
      <c r="P11192" s="27"/>
      <c r="Q11192" s="16"/>
      <c r="U11192" s="27"/>
    </row>
    <row r="11193" spans="2:21" x14ac:dyDescent="0.25">
      <c r="B11193"/>
      <c r="C11193"/>
      <c r="D11193" s="13"/>
      <c r="E11193" s="13"/>
      <c r="K11193" s="23"/>
      <c r="O11193" s="21"/>
      <c r="P11193" s="27"/>
      <c r="Q11193" s="16"/>
      <c r="U11193" s="27"/>
    </row>
    <row r="11194" spans="2:21" x14ac:dyDescent="0.25">
      <c r="B11194"/>
      <c r="C11194"/>
      <c r="D11194" s="13"/>
      <c r="E11194" s="13"/>
      <c r="K11194" s="23"/>
      <c r="O11194" s="21"/>
      <c r="P11194" s="27"/>
      <c r="Q11194" s="16"/>
      <c r="U11194" s="27"/>
    </row>
    <row r="11195" spans="2:21" x14ac:dyDescent="0.25">
      <c r="B11195"/>
      <c r="C11195"/>
      <c r="D11195" s="13"/>
      <c r="E11195" s="13"/>
      <c r="K11195" s="23"/>
      <c r="O11195" s="21"/>
      <c r="P11195" s="27"/>
      <c r="Q11195" s="16"/>
      <c r="U11195" s="27"/>
    </row>
    <row r="11196" spans="2:21" x14ac:dyDescent="0.25">
      <c r="B11196"/>
      <c r="C11196"/>
      <c r="D11196" s="13"/>
      <c r="E11196" s="13"/>
      <c r="K11196" s="23"/>
      <c r="O11196" s="21"/>
      <c r="P11196" s="27"/>
      <c r="Q11196" s="16"/>
      <c r="U11196" s="27"/>
    </row>
    <row r="11197" spans="2:21" x14ac:dyDescent="0.25">
      <c r="B11197"/>
      <c r="C11197"/>
      <c r="D11197" s="13"/>
      <c r="E11197" s="13"/>
      <c r="K11197" s="23"/>
      <c r="O11197" s="21"/>
      <c r="P11197" s="27"/>
      <c r="Q11197" s="16"/>
      <c r="U11197" s="27"/>
    </row>
    <row r="11198" spans="2:21" x14ac:dyDescent="0.25">
      <c r="B11198"/>
      <c r="C11198"/>
      <c r="D11198" s="13"/>
      <c r="E11198" s="13"/>
      <c r="K11198" s="23"/>
      <c r="O11198" s="21"/>
      <c r="P11198" s="27"/>
      <c r="Q11198" s="16"/>
      <c r="U11198" s="27"/>
    </row>
    <row r="11199" spans="2:21" x14ac:dyDescent="0.25">
      <c r="B11199"/>
      <c r="C11199"/>
      <c r="D11199" s="13"/>
      <c r="E11199" s="13"/>
      <c r="K11199" s="23"/>
      <c r="O11199" s="21"/>
      <c r="P11199" s="27"/>
      <c r="Q11199" s="16"/>
      <c r="U11199" s="27"/>
    </row>
    <row r="11200" spans="2:21" x14ac:dyDescent="0.25">
      <c r="B11200"/>
      <c r="C11200"/>
      <c r="D11200" s="13"/>
      <c r="E11200" s="13"/>
      <c r="K11200" s="23"/>
      <c r="O11200" s="21"/>
      <c r="P11200" s="27"/>
      <c r="Q11200" s="16"/>
      <c r="U11200" s="27"/>
    </row>
    <row r="11201" spans="2:21" x14ac:dyDescent="0.25">
      <c r="B11201"/>
      <c r="C11201"/>
      <c r="D11201" s="13"/>
      <c r="E11201" s="13"/>
      <c r="K11201" s="23"/>
      <c r="O11201" s="21"/>
      <c r="P11201" s="27"/>
      <c r="Q11201" s="16"/>
      <c r="U11201" s="27"/>
    </row>
    <row r="11202" spans="2:21" x14ac:dyDescent="0.25">
      <c r="B11202"/>
      <c r="C11202"/>
      <c r="D11202" s="13"/>
      <c r="E11202" s="13"/>
      <c r="K11202" s="23"/>
      <c r="O11202" s="21"/>
      <c r="P11202" s="27"/>
      <c r="Q11202" s="16"/>
      <c r="U11202" s="27"/>
    </row>
    <row r="11203" spans="2:21" x14ac:dyDescent="0.25">
      <c r="B11203"/>
      <c r="C11203"/>
      <c r="D11203" s="13"/>
      <c r="E11203" s="13"/>
      <c r="K11203" s="23"/>
      <c r="O11203" s="21"/>
      <c r="P11203" s="27"/>
      <c r="Q11203" s="16"/>
      <c r="U11203" s="27"/>
    </row>
    <row r="11204" spans="2:21" x14ac:dyDescent="0.25">
      <c r="B11204"/>
      <c r="C11204"/>
      <c r="D11204" s="13"/>
      <c r="E11204" s="13"/>
      <c r="K11204" s="23"/>
      <c r="O11204" s="21"/>
      <c r="P11204" s="27"/>
      <c r="Q11204" s="16"/>
      <c r="U11204" s="27"/>
    </row>
    <row r="11205" spans="2:21" x14ac:dyDescent="0.25">
      <c r="B11205"/>
      <c r="C11205"/>
      <c r="D11205" s="13"/>
      <c r="E11205" s="13"/>
      <c r="K11205" s="23"/>
      <c r="O11205" s="21"/>
      <c r="P11205" s="27"/>
      <c r="Q11205" s="16"/>
      <c r="U11205" s="27"/>
    </row>
    <row r="11206" spans="2:21" x14ac:dyDescent="0.25">
      <c r="B11206"/>
      <c r="C11206"/>
      <c r="D11206" s="13"/>
      <c r="E11206" s="13"/>
      <c r="K11206" s="23"/>
      <c r="O11206" s="21"/>
      <c r="P11206" s="27"/>
      <c r="Q11206" s="16"/>
      <c r="U11206" s="27"/>
    </row>
    <row r="11207" spans="2:21" x14ac:dyDescent="0.25">
      <c r="B11207"/>
      <c r="C11207"/>
      <c r="D11207" s="13"/>
      <c r="E11207" s="13"/>
      <c r="K11207" s="23"/>
      <c r="O11207" s="21"/>
      <c r="P11207" s="27"/>
      <c r="Q11207" s="16"/>
      <c r="U11207" s="27"/>
    </row>
    <row r="11208" spans="2:21" x14ac:dyDescent="0.25">
      <c r="B11208"/>
      <c r="C11208"/>
      <c r="D11208" s="13"/>
      <c r="E11208" s="13"/>
      <c r="K11208" s="23"/>
      <c r="O11208" s="21"/>
      <c r="P11208" s="27"/>
      <c r="Q11208" s="16"/>
      <c r="U11208" s="27"/>
    </row>
    <row r="11209" spans="2:21" x14ac:dyDescent="0.25">
      <c r="B11209"/>
      <c r="C11209"/>
      <c r="D11209" s="13"/>
      <c r="E11209" s="13"/>
      <c r="K11209" s="23"/>
      <c r="O11209" s="21"/>
      <c r="P11209" s="27"/>
      <c r="Q11209" s="16"/>
      <c r="U11209" s="27"/>
    </row>
    <row r="11210" spans="2:21" x14ac:dyDescent="0.25">
      <c r="B11210"/>
      <c r="C11210"/>
      <c r="D11210" s="13"/>
      <c r="E11210" s="13"/>
      <c r="K11210" s="23"/>
      <c r="O11210" s="21"/>
      <c r="P11210" s="27"/>
      <c r="Q11210" s="16"/>
      <c r="U11210" s="27"/>
    </row>
    <row r="11211" spans="2:21" x14ac:dyDescent="0.25">
      <c r="B11211"/>
      <c r="C11211"/>
      <c r="D11211" s="13"/>
      <c r="E11211" s="13"/>
      <c r="K11211" s="23"/>
      <c r="O11211" s="21"/>
      <c r="P11211" s="27"/>
      <c r="Q11211" s="16"/>
      <c r="U11211" s="27"/>
    </row>
    <row r="11212" spans="2:21" x14ac:dyDescent="0.25">
      <c r="B11212"/>
      <c r="C11212"/>
      <c r="D11212" s="13"/>
      <c r="E11212" s="13"/>
      <c r="K11212" s="23"/>
      <c r="O11212" s="21"/>
      <c r="P11212" s="27"/>
      <c r="Q11212" s="16"/>
      <c r="U11212" s="27"/>
    </row>
    <row r="11213" spans="2:21" x14ac:dyDescent="0.25">
      <c r="B11213"/>
      <c r="C11213"/>
      <c r="D11213" s="13"/>
      <c r="E11213" s="13"/>
      <c r="K11213" s="23"/>
      <c r="O11213" s="21"/>
      <c r="P11213" s="27"/>
      <c r="Q11213" s="16"/>
      <c r="U11213" s="27"/>
    </row>
    <row r="11214" spans="2:21" x14ac:dyDescent="0.25">
      <c r="B11214"/>
      <c r="C11214"/>
      <c r="D11214" s="13"/>
      <c r="E11214" s="13"/>
      <c r="K11214" s="23"/>
      <c r="O11214" s="21"/>
      <c r="P11214" s="27"/>
      <c r="Q11214" s="16"/>
      <c r="U11214" s="27"/>
    </row>
    <row r="11215" spans="2:21" x14ac:dyDescent="0.25">
      <c r="B11215"/>
      <c r="C11215"/>
      <c r="D11215" s="13"/>
      <c r="E11215" s="13"/>
      <c r="K11215" s="23"/>
      <c r="O11215" s="21"/>
      <c r="P11215" s="27"/>
      <c r="Q11215" s="16"/>
      <c r="U11215" s="27"/>
    </row>
    <row r="11216" spans="2:21" x14ac:dyDescent="0.25">
      <c r="B11216"/>
      <c r="C11216"/>
      <c r="D11216" s="13"/>
      <c r="E11216" s="13"/>
      <c r="K11216" s="23"/>
      <c r="O11216" s="21"/>
      <c r="P11216" s="27"/>
      <c r="Q11216" s="16"/>
      <c r="U11216" s="27"/>
    </row>
    <row r="11217" spans="2:21" x14ac:dyDescent="0.25">
      <c r="B11217"/>
      <c r="C11217"/>
      <c r="D11217" s="13"/>
      <c r="E11217" s="13"/>
      <c r="K11217" s="23"/>
      <c r="O11217" s="21"/>
      <c r="P11217" s="27"/>
      <c r="Q11217" s="16"/>
      <c r="U11217" s="27"/>
    </row>
    <row r="11218" spans="2:21" x14ac:dyDescent="0.25">
      <c r="B11218"/>
      <c r="C11218"/>
      <c r="D11218" s="13"/>
      <c r="E11218" s="13"/>
      <c r="K11218" s="23"/>
      <c r="O11218" s="21"/>
      <c r="P11218" s="27"/>
      <c r="Q11218" s="16"/>
      <c r="U11218" s="27"/>
    </row>
    <row r="11219" spans="2:21" x14ac:dyDescent="0.25">
      <c r="B11219"/>
      <c r="C11219"/>
      <c r="D11219" s="13"/>
      <c r="E11219" s="13"/>
      <c r="K11219" s="23"/>
      <c r="O11219" s="21"/>
      <c r="P11219" s="27"/>
      <c r="Q11219" s="16"/>
      <c r="U11219" s="27"/>
    </row>
    <row r="11220" spans="2:21" x14ac:dyDescent="0.25">
      <c r="B11220"/>
      <c r="C11220"/>
      <c r="D11220" s="13"/>
      <c r="E11220" s="13"/>
      <c r="K11220" s="23"/>
      <c r="O11220" s="21"/>
      <c r="P11220" s="27"/>
      <c r="Q11220" s="16"/>
      <c r="U11220" s="27"/>
    </row>
    <row r="11221" spans="2:21" x14ac:dyDescent="0.25">
      <c r="B11221"/>
      <c r="C11221"/>
      <c r="D11221" s="13"/>
      <c r="E11221" s="13"/>
      <c r="K11221" s="23"/>
      <c r="O11221" s="21"/>
      <c r="P11221" s="27"/>
      <c r="Q11221" s="16"/>
      <c r="U11221" s="27"/>
    </row>
    <row r="11222" spans="2:21" x14ac:dyDescent="0.25">
      <c r="B11222"/>
      <c r="C11222"/>
      <c r="D11222" s="13"/>
      <c r="E11222" s="13"/>
      <c r="K11222" s="23"/>
      <c r="O11222" s="21"/>
      <c r="P11222" s="27"/>
      <c r="Q11222" s="16"/>
      <c r="U11222" s="27"/>
    </row>
    <row r="11223" spans="2:21" x14ac:dyDescent="0.25">
      <c r="B11223"/>
      <c r="C11223"/>
      <c r="D11223" s="13"/>
      <c r="E11223" s="13"/>
      <c r="K11223" s="23"/>
      <c r="O11223" s="21"/>
      <c r="P11223" s="27"/>
      <c r="Q11223" s="16"/>
      <c r="U11223" s="27"/>
    </row>
    <row r="11224" spans="2:21" x14ac:dyDescent="0.25">
      <c r="B11224"/>
      <c r="C11224"/>
      <c r="D11224" s="13"/>
      <c r="E11224" s="13"/>
      <c r="K11224" s="23"/>
      <c r="O11224" s="21"/>
      <c r="P11224" s="27"/>
      <c r="Q11224" s="16"/>
      <c r="U11224" s="27"/>
    </row>
    <row r="11225" spans="2:21" x14ac:dyDescent="0.25">
      <c r="B11225"/>
      <c r="C11225"/>
      <c r="D11225" s="13"/>
      <c r="E11225" s="13"/>
      <c r="K11225" s="23"/>
      <c r="O11225" s="21"/>
      <c r="P11225" s="27"/>
      <c r="Q11225" s="16"/>
      <c r="U11225" s="27"/>
    </row>
    <row r="11226" spans="2:21" x14ac:dyDescent="0.25">
      <c r="B11226"/>
      <c r="C11226"/>
      <c r="D11226" s="13"/>
      <c r="E11226" s="13"/>
      <c r="K11226" s="23"/>
      <c r="O11226" s="21"/>
      <c r="P11226" s="27"/>
      <c r="Q11226" s="16"/>
      <c r="U11226" s="27"/>
    </row>
    <row r="11227" spans="2:21" x14ac:dyDescent="0.25">
      <c r="B11227"/>
      <c r="C11227"/>
      <c r="D11227" s="13"/>
      <c r="E11227" s="13"/>
      <c r="K11227" s="23"/>
      <c r="O11227" s="21"/>
      <c r="P11227" s="27"/>
      <c r="Q11227" s="16"/>
      <c r="U11227" s="27"/>
    </row>
    <row r="11228" spans="2:21" x14ac:dyDescent="0.25">
      <c r="B11228"/>
      <c r="C11228"/>
      <c r="D11228" s="13"/>
      <c r="E11228" s="13"/>
      <c r="K11228" s="23"/>
      <c r="O11228" s="21"/>
      <c r="P11228" s="27"/>
      <c r="Q11228" s="16"/>
      <c r="U11228" s="27"/>
    </row>
    <row r="11229" spans="2:21" x14ac:dyDescent="0.25">
      <c r="B11229"/>
      <c r="C11229"/>
      <c r="D11229" s="13"/>
      <c r="E11229" s="13"/>
      <c r="K11229" s="23"/>
      <c r="O11229" s="21"/>
      <c r="P11229" s="27"/>
      <c r="Q11229" s="16"/>
      <c r="U11229" s="27"/>
    </row>
    <row r="11230" spans="2:21" x14ac:dyDescent="0.25">
      <c r="B11230"/>
      <c r="C11230"/>
      <c r="D11230" s="13"/>
      <c r="E11230" s="13"/>
      <c r="K11230" s="23"/>
      <c r="O11230" s="21"/>
      <c r="P11230" s="27"/>
      <c r="Q11230" s="16"/>
      <c r="U11230" s="27"/>
    </row>
    <row r="11231" spans="2:21" x14ac:dyDescent="0.25">
      <c r="B11231"/>
      <c r="C11231"/>
      <c r="D11231" s="13"/>
      <c r="E11231" s="13"/>
      <c r="K11231" s="23"/>
      <c r="O11231" s="21"/>
      <c r="P11231" s="27"/>
      <c r="Q11231" s="16"/>
      <c r="U11231" s="27"/>
    </row>
    <row r="11232" spans="2:21" x14ac:dyDescent="0.25">
      <c r="B11232"/>
      <c r="C11232"/>
      <c r="D11232" s="13"/>
      <c r="E11232" s="13"/>
      <c r="K11232" s="23"/>
      <c r="O11232" s="21"/>
      <c r="P11232" s="27"/>
      <c r="Q11232" s="16"/>
      <c r="U11232" s="27"/>
    </row>
    <row r="11233" spans="2:21" x14ac:dyDescent="0.25">
      <c r="B11233"/>
      <c r="C11233"/>
      <c r="D11233" s="13"/>
      <c r="E11233" s="13"/>
      <c r="K11233" s="23"/>
      <c r="O11233" s="21"/>
      <c r="P11233" s="27"/>
      <c r="Q11233" s="16"/>
      <c r="U11233" s="27"/>
    </row>
    <row r="11234" spans="2:21" x14ac:dyDescent="0.25">
      <c r="B11234"/>
      <c r="C11234"/>
      <c r="D11234" s="13"/>
      <c r="E11234" s="13"/>
      <c r="K11234" s="23"/>
      <c r="O11234" s="21"/>
      <c r="P11234" s="27"/>
      <c r="Q11234" s="16"/>
      <c r="U11234" s="27"/>
    </row>
    <row r="11235" spans="2:21" x14ac:dyDescent="0.25">
      <c r="B11235"/>
      <c r="C11235"/>
      <c r="D11235" s="13"/>
      <c r="E11235" s="13"/>
      <c r="K11235" s="23"/>
      <c r="O11235" s="21"/>
      <c r="P11235" s="27"/>
      <c r="Q11235" s="16"/>
      <c r="U11235" s="27"/>
    </row>
    <row r="11236" spans="2:21" x14ac:dyDescent="0.25">
      <c r="B11236"/>
      <c r="C11236"/>
      <c r="D11236" s="13"/>
      <c r="E11236" s="13"/>
      <c r="K11236" s="23"/>
      <c r="O11236" s="21"/>
      <c r="P11236" s="27"/>
      <c r="Q11236" s="16"/>
      <c r="U11236" s="27"/>
    </row>
    <row r="11237" spans="2:21" x14ac:dyDescent="0.25">
      <c r="B11237"/>
      <c r="C11237"/>
      <c r="D11237" s="13"/>
      <c r="E11237" s="13"/>
      <c r="K11237" s="23"/>
      <c r="O11237" s="21"/>
      <c r="P11237" s="27"/>
      <c r="Q11237" s="16"/>
      <c r="U11237" s="27"/>
    </row>
    <row r="11238" spans="2:21" x14ac:dyDescent="0.25">
      <c r="B11238"/>
      <c r="C11238"/>
      <c r="D11238" s="13"/>
      <c r="E11238" s="13"/>
      <c r="K11238" s="23"/>
      <c r="O11238" s="21"/>
      <c r="P11238" s="27"/>
      <c r="Q11238" s="16"/>
      <c r="U11238" s="27"/>
    </row>
    <row r="11239" spans="2:21" x14ac:dyDescent="0.25">
      <c r="B11239"/>
      <c r="C11239"/>
      <c r="D11239" s="13"/>
      <c r="E11239" s="13"/>
      <c r="K11239" s="23"/>
      <c r="O11239" s="21"/>
      <c r="P11239" s="27"/>
      <c r="Q11239" s="16"/>
      <c r="U11239" s="27"/>
    </row>
    <row r="11240" spans="2:21" x14ac:dyDescent="0.25">
      <c r="B11240"/>
      <c r="C11240"/>
      <c r="D11240" s="13"/>
      <c r="E11240" s="13"/>
      <c r="K11240" s="23"/>
      <c r="O11240" s="21"/>
      <c r="P11240" s="27"/>
      <c r="Q11240" s="16"/>
      <c r="U11240" s="27"/>
    </row>
    <row r="11241" spans="2:21" x14ac:dyDescent="0.25">
      <c r="B11241"/>
      <c r="C11241"/>
      <c r="D11241" s="13"/>
      <c r="E11241" s="13"/>
      <c r="K11241" s="23"/>
      <c r="O11241" s="21"/>
      <c r="P11241" s="27"/>
      <c r="Q11241" s="16"/>
      <c r="U11241" s="27"/>
    </row>
    <row r="11242" spans="2:21" x14ac:dyDescent="0.25">
      <c r="B11242"/>
      <c r="C11242"/>
      <c r="D11242" s="13"/>
      <c r="E11242" s="13"/>
      <c r="K11242" s="23"/>
      <c r="O11242" s="21"/>
      <c r="P11242" s="27"/>
      <c r="Q11242" s="16"/>
      <c r="U11242" s="27"/>
    </row>
    <row r="11243" spans="2:21" x14ac:dyDescent="0.25">
      <c r="B11243"/>
      <c r="C11243"/>
      <c r="D11243" s="13"/>
      <c r="E11243" s="13"/>
      <c r="K11243" s="23"/>
      <c r="O11243" s="21"/>
      <c r="P11243" s="27"/>
      <c r="Q11243" s="16"/>
      <c r="U11243" s="27"/>
    </row>
    <row r="11244" spans="2:21" x14ac:dyDescent="0.25">
      <c r="B11244"/>
      <c r="C11244"/>
      <c r="D11244" s="13"/>
      <c r="E11244" s="13"/>
      <c r="K11244" s="23"/>
      <c r="O11244" s="21"/>
      <c r="P11244" s="27"/>
      <c r="Q11244" s="16"/>
      <c r="U11244" s="27"/>
    </row>
    <row r="11245" spans="2:21" x14ac:dyDescent="0.25">
      <c r="B11245"/>
      <c r="C11245"/>
      <c r="D11245" s="13"/>
      <c r="E11245" s="13"/>
      <c r="K11245" s="23"/>
      <c r="O11245" s="21"/>
      <c r="P11245" s="27"/>
      <c r="Q11245" s="16"/>
      <c r="U11245" s="27"/>
    </row>
    <row r="11246" spans="2:21" x14ac:dyDescent="0.25">
      <c r="B11246"/>
      <c r="C11246"/>
      <c r="D11246" s="13"/>
      <c r="E11246" s="13"/>
      <c r="K11246" s="23"/>
      <c r="O11246" s="21"/>
      <c r="P11246" s="27"/>
      <c r="Q11246" s="16"/>
      <c r="U11246" s="27"/>
    </row>
    <row r="11247" spans="2:21" x14ac:dyDescent="0.25">
      <c r="B11247"/>
      <c r="C11247"/>
      <c r="D11247" s="13"/>
      <c r="E11247" s="13"/>
      <c r="K11247" s="23"/>
      <c r="O11247" s="21"/>
      <c r="P11247" s="27"/>
      <c r="Q11247" s="16"/>
      <c r="U11247" s="27"/>
    </row>
    <row r="11248" spans="2:21" x14ac:dyDescent="0.25">
      <c r="B11248"/>
      <c r="C11248"/>
      <c r="D11248" s="13"/>
      <c r="E11248" s="13"/>
      <c r="K11248" s="23"/>
      <c r="O11248" s="21"/>
      <c r="P11248" s="27"/>
      <c r="Q11248" s="16"/>
      <c r="U11248" s="27"/>
    </row>
    <row r="11249" spans="2:21" x14ac:dyDescent="0.25">
      <c r="B11249"/>
      <c r="C11249"/>
      <c r="D11249" s="13"/>
      <c r="E11249" s="13"/>
      <c r="K11249" s="23"/>
      <c r="O11249" s="21"/>
      <c r="P11249" s="27"/>
      <c r="Q11249" s="16"/>
      <c r="U11249" s="27"/>
    </row>
    <row r="11250" spans="2:21" x14ac:dyDescent="0.25">
      <c r="B11250"/>
      <c r="C11250"/>
      <c r="D11250" s="13"/>
      <c r="E11250" s="13"/>
      <c r="K11250" s="23"/>
      <c r="O11250" s="21"/>
      <c r="P11250" s="27"/>
      <c r="Q11250" s="16"/>
      <c r="U11250" s="27"/>
    </row>
    <row r="11251" spans="2:21" x14ac:dyDescent="0.25">
      <c r="B11251"/>
      <c r="C11251"/>
      <c r="D11251" s="13"/>
      <c r="E11251" s="13"/>
      <c r="K11251" s="23"/>
      <c r="O11251" s="21"/>
      <c r="P11251" s="27"/>
      <c r="Q11251" s="16"/>
      <c r="U11251" s="27"/>
    </row>
    <row r="11252" spans="2:21" x14ac:dyDescent="0.25">
      <c r="B11252"/>
      <c r="C11252"/>
      <c r="D11252" s="13"/>
      <c r="E11252" s="13"/>
      <c r="K11252" s="23"/>
      <c r="O11252" s="21"/>
      <c r="P11252" s="27"/>
      <c r="Q11252" s="16"/>
      <c r="U11252" s="27"/>
    </row>
    <row r="11253" spans="2:21" x14ac:dyDescent="0.25">
      <c r="B11253"/>
      <c r="C11253"/>
      <c r="D11253" s="13"/>
      <c r="E11253" s="13"/>
      <c r="K11253" s="23"/>
      <c r="O11253" s="21"/>
      <c r="P11253" s="27"/>
      <c r="Q11253" s="16"/>
      <c r="U11253" s="27"/>
    </row>
    <row r="11254" spans="2:21" x14ac:dyDescent="0.25">
      <c r="B11254"/>
      <c r="C11254"/>
      <c r="D11254" s="13"/>
      <c r="E11254" s="13"/>
      <c r="K11254" s="23"/>
      <c r="O11254" s="21"/>
      <c r="P11254" s="27"/>
      <c r="Q11254" s="16"/>
      <c r="U11254" s="27"/>
    </row>
    <row r="11255" spans="2:21" x14ac:dyDescent="0.25">
      <c r="B11255"/>
      <c r="C11255"/>
      <c r="D11255" s="13"/>
      <c r="E11255" s="13"/>
      <c r="K11255" s="23"/>
      <c r="O11255" s="21"/>
      <c r="P11255" s="27"/>
      <c r="Q11255" s="16"/>
      <c r="U11255" s="27"/>
    </row>
    <row r="11256" spans="2:21" x14ac:dyDescent="0.25">
      <c r="B11256"/>
      <c r="C11256"/>
      <c r="D11256" s="13"/>
      <c r="E11256" s="13"/>
      <c r="K11256" s="23"/>
      <c r="O11256" s="21"/>
      <c r="P11256" s="27"/>
      <c r="Q11256" s="16"/>
      <c r="U11256" s="27"/>
    </row>
    <row r="11257" spans="2:21" x14ac:dyDescent="0.25">
      <c r="B11257"/>
      <c r="C11257"/>
      <c r="D11257" s="13"/>
      <c r="E11257" s="13"/>
      <c r="K11257" s="23"/>
      <c r="O11257" s="21"/>
      <c r="P11257" s="27"/>
      <c r="Q11257" s="16"/>
      <c r="U11257" s="27"/>
    </row>
    <row r="11258" spans="2:21" x14ac:dyDescent="0.25">
      <c r="B11258"/>
      <c r="C11258"/>
      <c r="D11258" s="13"/>
      <c r="E11258" s="13"/>
      <c r="K11258" s="23"/>
      <c r="O11258" s="21"/>
      <c r="P11258" s="27"/>
      <c r="Q11258" s="16"/>
      <c r="U11258" s="27"/>
    </row>
    <row r="11259" spans="2:21" x14ac:dyDescent="0.25">
      <c r="B11259"/>
      <c r="C11259"/>
      <c r="D11259" s="13"/>
      <c r="E11259" s="13"/>
      <c r="K11259" s="23"/>
      <c r="O11259" s="21"/>
      <c r="P11259" s="27"/>
      <c r="Q11259" s="16"/>
      <c r="U11259" s="27"/>
    </row>
    <row r="11260" spans="2:21" x14ac:dyDescent="0.25">
      <c r="B11260"/>
      <c r="C11260"/>
      <c r="D11260" s="13"/>
      <c r="E11260" s="13"/>
      <c r="K11260" s="23"/>
      <c r="O11260" s="21"/>
      <c r="P11260" s="27"/>
      <c r="Q11260" s="16"/>
      <c r="U11260" s="27"/>
    </row>
    <row r="11261" spans="2:21" x14ac:dyDescent="0.25">
      <c r="B11261"/>
      <c r="C11261"/>
      <c r="D11261" s="13"/>
      <c r="E11261" s="13"/>
      <c r="K11261" s="23"/>
      <c r="O11261" s="21"/>
      <c r="P11261" s="27"/>
      <c r="Q11261" s="16"/>
      <c r="U11261" s="27"/>
    </row>
    <row r="11262" spans="2:21" x14ac:dyDescent="0.25">
      <c r="B11262"/>
      <c r="C11262"/>
      <c r="D11262" s="13"/>
      <c r="E11262" s="13"/>
      <c r="K11262" s="23"/>
      <c r="O11262" s="21"/>
      <c r="P11262" s="27"/>
      <c r="Q11262" s="16"/>
      <c r="U11262" s="27"/>
    </row>
    <row r="11263" spans="2:21" x14ac:dyDescent="0.25">
      <c r="B11263"/>
      <c r="C11263"/>
      <c r="D11263" s="13"/>
      <c r="E11263" s="13"/>
      <c r="K11263" s="23"/>
      <c r="O11263" s="21"/>
      <c r="P11263" s="27"/>
      <c r="Q11263" s="16"/>
      <c r="U11263" s="27"/>
    </row>
    <row r="11264" spans="2:21" x14ac:dyDescent="0.25">
      <c r="B11264"/>
      <c r="C11264"/>
      <c r="D11264" s="13"/>
      <c r="E11264" s="13"/>
      <c r="K11264" s="23"/>
      <c r="O11264" s="21"/>
      <c r="P11264" s="27"/>
      <c r="Q11264" s="16"/>
      <c r="U11264" s="27"/>
    </row>
    <row r="11265" spans="2:21" x14ac:dyDescent="0.25">
      <c r="B11265"/>
      <c r="C11265"/>
      <c r="D11265" s="13"/>
      <c r="E11265" s="13"/>
      <c r="K11265" s="23"/>
      <c r="O11265" s="21"/>
      <c r="P11265" s="27"/>
      <c r="Q11265" s="16"/>
      <c r="U11265" s="27"/>
    </row>
    <row r="11266" spans="2:21" x14ac:dyDescent="0.25">
      <c r="B11266"/>
      <c r="C11266"/>
      <c r="D11266" s="13"/>
      <c r="E11266" s="13"/>
      <c r="K11266" s="23"/>
      <c r="O11266" s="21"/>
      <c r="P11266" s="27"/>
      <c r="Q11266" s="16"/>
      <c r="U11266" s="27"/>
    </row>
    <row r="11267" spans="2:21" x14ac:dyDescent="0.25">
      <c r="B11267"/>
      <c r="C11267"/>
      <c r="D11267" s="13"/>
      <c r="E11267" s="13"/>
      <c r="K11267" s="23"/>
      <c r="O11267" s="21"/>
      <c r="P11267" s="27"/>
      <c r="Q11267" s="16"/>
      <c r="U11267" s="27"/>
    </row>
    <row r="11268" spans="2:21" x14ac:dyDescent="0.25">
      <c r="B11268"/>
      <c r="C11268"/>
      <c r="D11268" s="13"/>
      <c r="E11268" s="13"/>
      <c r="K11268" s="23"/>
      <c r="O11268" s="21"/>
      <c r="P11268" s="27"/>
      <c r="Q11268" s="16"/>
      <c r="U11268" s="27"/>
    </row>
    <row r="11269" spans="2:21" x14ac:dyDescent="0.25">
      <c r="B11269"/>
      <c r="C11269"/>
      <c r="D11269" s="13"/>
      <c r="E11269" s="13"/>
      <c r="K11269" s="23"/>
      <c r="O11269" s="21"/>
      <c r="P11269" s="27"/>
      <c r="Q11269" s="16"/>
      <c r="U11269" s="27"/>
    </row>
    <row r="11270" spans="2:21" x14ac:dyDescent="0.25">
      <c r="B11270"/>
      <c r="C11270"/>
      <c r="D11270" s="13"/>
      <c r="E11270" s="13"/>
      <c r="K11270" s="23"/>
      <c r="O11270" s="21"/>
      <c r="P11270" s="27"/>
      <c r="Q11270" s="16"/>
      <c r="U11270" s="27"/>
    </row>
    <row r="11271" spans="2:21" x14ac:dyDescent="0.25">
      <c r="B11271"/>
      <c r="C11271"/>
      <c r="D11271" s="13"/>
      <c r="E11271" s="13"/>
      <c r="K11271" s="23"/>
      <c r="O11271" s="21"/>
      <c r="P11271" s="27"/>
      <c r="Q11271" s="16"/>
      <c r="U11271" s="27"/>
    </row>
    <row r="11272" spans="2:21" x14ac:dyDescent="0.25">
      <c r="B11272"/>
      <c r="C11272"/>
      <c r="D11272" s="13"/>
      <c r="E11272" s="13"/>
      <c r="K11272" s="23"/>
      <c r="O11272" s="21"/>
      <c r="P11272" s="27"/>
      <c r="Q11272" s="16"/>
      <c r="U11272" s="27"/>
    </row>
    <row r="11273" spans="2:21" x14ac:dyDescent="0.25">
      <c r="B11273"/>
      <c r="C11273"/>
      <c r="D11273" s="13"/>
      <c r="E11273" s="13"/>
      <c r="K11273" s="23"/>
      <c r="O11273" s="21"/>
      <c r="P11273" s="27"/>
      <c r="Q11273" s="16"/>
      <c r="U11273" s="27"/>
    </row>
    <row r="11274" spans="2:21" x14ac:dyDescent="0.25">
      <c r="B11274"/>
      <c r="C11274"/>
      <c r="D11274" s="13"/>
      <c r="E11274" s="13"/>
      <c r="K11274" s="23"/>
      <c r="O11274" s="21"/>
      <c r="P11274" s="27"/>
      <c r="Q11274" s="16"/>
      <c r="U11274" s="27"/>
    </row>
    <row r="11275" spans="2:21" x14ac:dyDescent="0.25">
      <c r="B11275"/>
      <c r="C11275"/>
      <c r="D11275" s="13"/>
      <c r="E11275" s="13"/>
      <c r="K11275" s="23"/>
      <c r="O11275" s="21"/>
      <c r="P11275" s="27"/>
      <c r="Q11275" s="16"/>
      <c r="U11275" s="27"/>
    </row>
    <row r="11276" spans="2:21" x14ac:dyDescent="0.25">
      <c r="B11276"/>
      <c r="C11276"/>
      <c r="D11276" s="13"/>
      <c r="E11276" s="13"/>
      <c r="K11276" s="23"/>
      <c r="O11276" s="21"/>
      <c r="P11276" s="27"/>
      <c r="Q11276" s="16"/>
      <c r="U11276" s="27"/>
    </row>
    <row r="11277" spans="2:21" x14ac:dyDescent="0.25">
      <c r="B11277"/>
      <c r="C11277"/>
      <c r="D11277" s="13"/>
      <c r="E11277" s="13"/>
      <c r="K11277" s="23"/>
      <c r="O11277" s="21"/>
      <c r="P11277" s="27"/>
      <c r="Q11277" s="16"/>
      <c r="U11277" s="27"/>
    </row>
    <row r="11278" spans="2:21" x14ac:dyDescent="0.25">
      <c r="B11278"/>
      <c r="C11278"/>
      <c r="D11278" s="13"/>
      <c r="E11278" s="13"/>
      <c r="K11278" s="23"/>
      <c r="O11278" s="21"/>
      <c r="P11278" s="27"/>
      <c r="Q11278" s="16"/>
      <c r="U11278" s="27"/>
    </row>
    <row r="11279" spans="2:21" x14ac:dyDescent="0.25">
      <c r="B11279"/>
      <c r="C11279"/>
      <c r="D11279" s="13"/>
      <c r="E11279" s="13"/>
      <c r="K11279" s="23"/>
      <c r="O11279" s="21"/>
      <c r="P11279" s="27"/>
      <c r="Q11279" s="16"/>
      <c r="U11279" s="27"/>
    </row>
    <row r="11280" spans="2:21" x14ac:dyDescent="0.25">
      <c r="B11280"/>
      <c r="C11280"/>
      <c r="D11280" s="13"/>
      <c r="E11280" s="13"/>
      <c r="K11280" s="23"/>
      <c r="O11280" s="21"/>
      <c r="P11280" s="27"/>
      <c r="Q11280" s="16"/>
      <c r="U11280" s="27"/>
    </row>
    <row r="11281" spans="2:21" x14ac:dyDescent="0.25">
      <c r="B11281"/>
      <c r="C11281"/>
      <c r="D11281" s="13"/>
      <c r="E11281" s="13"/>
      <c r="K11281" s="23"/>
      <c r="O11281" s="21"/>
      <c r="P11281" s="27"/>
      <c r="Q11281" s="16"/>
      <c r="U11281" s="27"/>
    </row>
    <row r="11282" spans="2:21" x14ac:dyDescent="0.25">
      <c r="B11282"/>
      <c r="C11282"/>
      <c r="D11282" s="13"/>
      <c r="E11282" s="13"/>
      <c r="K11282" s="23"/>
      <c r="O11282" s="21"/>
      <c r="P11282" s="27"/>
      <c r="Q11282" s="16"/>
      <c r="U11282" s="27"/>
    </row>
    <row r="11283" spans="2:21" x14ac:dyDescent="0.25">
      <c r="B11283"/>
      <c r="C11283"/>
      <c r="D11283" s="13"/>
      <c r="E11283" s="13"/>
      <c r="K11283" s="23"/>
      <c r="O11283" s="21"/>
      <c r="P11283" s="27"/>
      <c r="Q11283" s="16"/>
      <c r="U11283" s="27"/>
    </row>
    <row r="11284" spans="2:21" x14ac:dyDescent="0.25">
      <c r="B11284"/>
      <c r="C11284"/>
      <c r="D11284" s="13"/>
      <c r="E11284" s="13"/>
      <c r="K11284" s="23"/>
      <c r="O11284" s="21"/>
      <c r="P11284" s="27"/>
      <c r="Q11284" s="16"/>
      <c r="U11284" s="27"/>
    </row>
    <row r="11285" spans="2:21" x14ac:dyDescent="0.25">
      <c r="B11285"/>
      <c r="C11285"/>
      <c r="D11285" s="13"/>
      <c r="E11285" s="13"/>
      <c r="K11285" s="23"/>
      <c r="O11285" s="21"/>
      <c r="P11285" s="27"/>
      <c r="Q11285" s="16"/>
      <c r="U11285" s="27"/>
    </row>
    <row r="11286" spans="2:21" x14ac:dyDescent="0.25">
      <c r="B11286"/>
      <c r="C11286"/>
      <c r="D11286" s="13"/>
      <c r="E11286" s="13"/>
      <c r="K11286" s="23"/>
      <c r="O11286" s="21"/>
      <c r="P11286" s="27"/>
      <c r="Q11286" s="16"/>
      <c r="U11286" s="27"/>
    </row>
    <row r="11287" spans="2:21" x14ac:dyDescent="0.25">
      <c r="B11287"/>
      <c r="C11287"/>
      <c r="D11287" s="13"/>
      <c r="E11287" s="13"/>
      <c r="K11287" s="23"/>
      <c r="O11287" s="21"/>
      <c r="P11287" s="27"/>
      <c r="Q11287" s="16"/>
      <c r="U11287" s="27"/>
    </row>
    <row r="11288" spans="2:21" x14ac:dyDescent="0.25">
      <c r="B11288"/>
      <c r="C11288"/>
      <c r="D11288" s="13"/>
      <c r="E11288" s="13"/>
      <c r="K11288" s="23"/>
      <c r="O11288" s="21"/>
      <c r="P11288" s="27"/>
      <c r="Q11288" s="16"/>
      <c r="U11288" s="27"/>
    </row>
    <row r="11289" spans="2:21" x14ac:dyDescent="0.25">
      <c r="B11289"/>
      <c r="C11289"/>
      <c r="D11289" s="13"/>
      <c r="E11289" s="13"/>
      <c r="K11289" s="23"/>
      <c r="O11289" s="21"/>
      <c r="P11289" s="27"/>
      <c r="Q11289" s="16"/>
      <c r="U11289" s="27"/>
    </row>
    <row r="11290" spans="2:21" x14ac:dyDescent="0.25">
      <c r="B11290"/>
      <c r="C11290"/>
      <c r="D11290" s="13"/>
      <c r="E11290" s="13"/>
      <c r="K11290" s="23"/>
      <c r="O11290" s="21"/>
      <c r="P11290" s="27"/>
      <c r="Q11290" s="16"/>
      <c r="U11290" s="27"/>
    </row>
    <row r="11291" spans="2:21" x14ac:dyDescent="0.25">
      <c r="B11291"/>
      <c r="C11291"/>
      <c r="D11291" s="13"/>
      <c r="E11291" s="13"/>
      <c r="K11291" s="23"/>
      <c r="O11291" s="21"/>
      <c r="P11291" s="27"/>
      <c r="Q11291" s="16"/>
      <c r="U11291" s="27"/>
    </row>
    <row r="11292" spans="2:21" x14ac:dyDescent="0.25">
      <c r="B11292"/>
      <c r="C11292"/>
      <c r="D11292" s="13"/>
      <c r="E11292" s="13"/>
      <c r="K11292" s="23"/>
      <c r="O11292" s="21"/>
      <c r="P11292" s="27"/>
      <c r="Q11292" s="16"/>
      <c r="U11292" s="27"/>
    </row>
    <row r="11293" spans="2:21" x14ac:dyDescent="0.25">
      <c r="B11293"/>
      <c r="C11293"/>
      <c r="D11293" s="13"/>
      <c r="E11293" s="13"/>
      <c r="K11293" s="23"/>
      <c r="O11293" s="21"/>
      <c r="P11293" s="27"/>
      <c r="Q11293" s="16"/>
      <c r="U11293" s="27"/>
    </row>
    <row r="11294" spans="2:21" x14ac:dyDescent="0.25">
      <c r="B11294"/>
      <c r="C11294"/>
      <c r="D11294" s="13"/>
      <c r="E11294" s="13"/>
      <c r="K11294" s="23"/>
      <c r="O11294" s="21"/>
      <c r="P11294" s="27"/>
      <c r="Q11294" s="16"/>
      <c r="U11294" s="27"/>
    </row>
    <row r="11295" spans="2:21" x14ac:dyDescent="0.25">
      <c r="B11295"/>
      <c r="C11295"/>
      <c r="D11295" s="13"/>
      <c r="E11295" s="13"/>
      <c r="K11295" s="23"/>
      <c r="O11295" s="21"/>
      <c r="P11295" s="27"/>
      <c r="Q11295" s="16"/>
      <c r="U11295" s="27"/>
    </row>
    <row r="11296" spans="2:21" x14ac:dyDescent="0.25">
      <c r="B11296"/>
      <c r="C11296"/>
      <c r="D11296" s="13"/>
      <c r="E11296" s="13"/>
      <c r="K11296" s="23"/>
      <c r="O11296" s="21"/>
      <c r="P11296" s="27"/>
      <c r="Q11296" s="16"/>
      <c r="U11296" s="27"/>
    </row>
    <row r="11297" spans="2:21" x14ac:dyDescent="0.25">
      <c r="B11297"/>
      <c r="C11297"/>
      <c r="D11297" s="13"/>
      <c r="E11297" s="13"/>
      <c r="K11297" s="23"/>
      <c r="O11297" s="21"/>
      <c r="P11297" s="27"/>
      <c r="Q11297" s="16"/>
      <c r="U11297" s="27"/>
    </row>
    <row r="11298" spans="2:21" x14ac:dyDescent="0.25">
      <c r="B11298"/>
      <c r="C11298"/>
      <c r="D11298" s="13"/>
      <c r="E11298" s="13"/>
      <c r="K11298" s="23"/>
      <c r="O11298" s="21"/>
      <c r="P11298" s="27"/>
      <c r="Q11298" s="16"/>
      <c r="U11298" s="27"/>
    </row>
    <row r="11299" spans="2:21" x14ac:dyDescent="0.25">
      <c r="B11299"/>
      <c r="C11299"/>
      <c r="D11299" s="13"/>
      <c r="E11299" s="13"/>
      <c r="K11299" s="23"/>
      <c r="O11299" s="21"/>
      <c r="P11299" s="27"/>
      <c r="Q11299" s="16"/>
      <c r="U11299" s="27"/>
    </row>
    <row r="11300" spans="2:21" x14ac:dyDescent="0.25">
      <c r="B11300"/>
      <c r="C11300"/>
      <c r="D11300" s="13"/>
      <c r="E11300" s="13"/>
      <c r="K11300" s="23"/>
      <c r="O11300" s="21"/>
      <c r="P11300" s="27"/>
      <c r="Q11300" s="16"/>
      <c r="U11300" s="27"/>
    </row>
    <row r="11301" spans="2:21" x14ac:dyDescent="0.25">
      <c r="B11301"/>
      <c r="C11301"/>
      <c r="D11301" s="13"/>
      <c r="E11301" s="13"/>
      <c r="K11301" s="23"/>
      <c r="O11301" s="21"/>
      <c r="P11301" s="27"/>
      <c r="Q11301" s="16"/>
      <c r="U11301" s="27"/>
    </row>
    <row r="11302" spans="2:21" x14ac:dyDescent="0.25">
      <c r="B11302"/>
      <c r="C11302"/>
      <c r="D11302" s="13"/>
      <c r="E11302" s="13"/>
      <c r="K11302" s="23"/>
      <c r="O11302" s="21"/>
      <c r="P11302" s="27"/>
      <c r="Q11302" s="16"/>
      <c r="U11302" s="27"/>
    </row>
    <row r="11303" spans="2:21" x14ac:dyDescent="0.25">
      <c r="B11303"/>
      <c r="C11303"/>
      <c r="D11303" s="13"/>
      <c r="E11303" s="13"/>
      <c r="K11303" s="23"/>
      <c r="O11303" s="21"/>
      <c r="P11303" s="27"/>
      <c r="Q11303" s="16"/>
      <c r="U11303" s="27"/>
    </row>
    <row r="11304" spans="2:21" x14ac:dyDescent="0.25">
      <c r="B11304"/>
      <c r="C11304"/>
      <c r="D11304" s="13"/>
      <c r="E11304" s="13"/>
      <c r="K11304" s="23"/>
      <c r="O11304" s="21"/>
      <c r="P11304" s="27"/>
      <c r="Q11304" s="16"/>
      <c r="U11304" s="27"/>
    </row>
    <row r="11305" spans="2:21" x14ac:dyDescent="0.25">
      <c r="B11305"/>
      <c r="C11305"/>
      <c r="D11305" s="13"/>
      <c r="E11305" s="13"/>
      <c r="K11305" s="23"/>
      <c r="O11305" s="21"/>
      <c r="P11305" s="27"/>
      <c r="Q11305" s="16"/>
      <c r="U11305" s="27"/>
    </row>
    <row r="11306" spans="2:21" x14ac:dyDescent="0.25">
      <c r="B11306"/>
      <c r="C11306"/>
      <c r="D11306" s="13"/>
      <c r="E11306" s="13"/>
      <c r="K11306" s="23"/>
      <c r="O11306" s="21"/>
      <c r="P11306" s="27"/>
      <c r="Q11306" s="16"/>
      <c r="U11306" s="27"/>
    </row>
    <row r="11307" spans="2:21" x14ac:dyDescent="0.25">
      <c r="B11307"/>
      <c r="C11307"/>
      <c r="D11307" s="13"/>
      <c r="E11307" s="13"/>
      <c r="K11307" s="23"/>
      <c r="O11307" s="21"/>
      <c r="P11307" s="27"/>
      <c r="Q11307" s="16"/>
      <c r="U11307" s="27"/>
    </row>
    <row r="11308" spans="2:21" x14ac:dyDescent="0.25">
      <c r="B11308"/>
      <c r="C11308"/>
      <c r="D11308" s="13"/>
      <c r="E11308" s="13"/>
      <c r="K11308" s="23"/>
      <c r="O11308" s="21"/>
      <c r="P11308" s="27"/>
      <c r="Q11308" s="16"/>
      <c r="U11308" s="27"/>
    </row>
    <row r="11309" spans="2:21" x14ac:dyDescent="0.25">
      <c r="B11309"/>
      <c r="C11309"/>
      <c r="D11309" s="13"/>
      <c r="E11309" s="13"/>
      <c r="K11309" s="23"/>
      <c r="O11309" s="21"/>
      <c r="P11309" s="27"/>
      <c r="Q11309" s="16"/>
      <c r="U11309" s="27"/>
    </row>
    <row r="11310" spans="2:21" x14ac:dyDescent="0.25">
      <c r="B11310"/>
      <c r="C11310"/>
      <c r="D11310" s="13"/>
      <c r="E11310" s="13"/>
      <c r="K11310" s="23"/>
      <c r="O11310" s="21"/>
      <c r="P11310" s="27"/>
      <c r="Q11310" s="16"/>
      <c r="U11310" s="27"/>
    </row>
    <row r="11311" spans="2:21" x14ac:dyDescent="0.25">
      <c r="B11311"/>
      <c r="C11311"/>
      <c r="D11311" s="13"/>
      <c r="E11311" s="13"/>
      <c r="K11311" s="23"/>
      <c r="O11311" s="21"/>
      <c r="P11311" s="27"/>
      <c r="Q11311" s="16"/>
      <c r="U11311" s="27"/>
    </row>
    <row r="11312" spans="2:21" x14ac:dyDescent="0.25">
      <c r="B11312"/>
      <c r="C11312"/>
      <c r="D11312" s="13"/>
      <c r="E11312" s="13"/>
      <c r="K11312" s="23"/>
      <c r="O11312" s="21"/>
      <c r="P11312" s="27"/>
      <c r="Q11312" s="16"/>
      <c r="U11312" s="27"/>
    </row>
    <row r="11313" spans="2:21" x14ac:dyDescent="0.25">
      <c r="B11313"/>
      <c r="C11313"/>
      <c r="D11313" s="13"/>
      <c r="E11313" s="13"/>
      <c r="K11313" s="23"/>
      <c r="O11313" s="21"/>
      <c r="P11313" s="27"/>
      <c r="Q11313" s="16"/>
      <c r="U11313" s="27"/>
    </row>
    <row r="11314" spans="2:21" x14ac:dyDescent="0.25">
      <c r="B11314"/>
      <c r="C11314"/>
      <c r="D11314" s="13"/>
      <c r="E11314" s="13"/>
      <c r="K11314" s="23"/>
      <c r="O11314" s="21"/>
      <c r="P11314" s="27"/>
      <c r="Q11314" s="16"/>
      <c r="U11314" s="27"/>
    </row>
    <row r="11315" spans="2:21" x14ac:dyDescent="0.25">
      <c r="B11315"/>
      <c r="C11315"/>
      <c r="D11315" s="13"/>
      <c r="E11315" s="13"/>
      <c r="K11315" s="23"/>
      <c r="O11315" s="21"/>
      <c r="P11315" s="27"/>
      <c r="Q11315" s="16"/>
      <c r="U11315" s="27"/>
    </row>
    <row r="11316" spans="2:21" x14ac:dyDescent="0.25">
      <c r="B11316"/>
      <c r="C11316"/>
      <c r="D11316" s="13"/>
      <c r="E11316" s="13"/>
      <c r="K11316" s="23"/>
      <c r="O11316" s="21"/>
      <c r="P11316" s="27"/>
      <c r="Q11316" s="16"/>
      <c r="U11316" s="27"/>
    </row>
    <row r="11317" spans="2:21" x14ac:dyDescent="0.25">
      <c r="B11317"/>
      <c r="C11317"/>
      <c r="D11317" s="13"/>
      <c r="E11317" s="13"/>
      <c r="K11317" s="23"/>
      <c r="O11317" s="21"/>
      <c r="P11317" s="27"/>
      <c r="Q11317" s="16"/>
      <c r="U11317" s="27"/>
    </row>
    <row r="11318" spans="2:21" x14ac:dyDescent="0.25">
      <c r="B11318"/>
      <c r="C11318"/>
      <c r="D11318" s="13"/>
      <c r="E11318" s="13"/>
      <c r="K11318" s="23"/>
      <c r="O11318" s="21"/>
      <c r="P11318" s="27"/>
      <c r="Q11318" s="16"/>
      <c r="U11318" s="27"/>
    </row>
    <row r="11319" spans="2:21" x14ac:dyDescent="0.25">
      <c r="B11319"/>
      <c r="C11319"/>
      <c r="D11319" s="13"/>
      <c r="E11319" s="13"/>
      <c r="K11319" s="23"/>
      <c r="O11319" s="21"/>
      <c r="P11319" s="27"/>
      <c r="Q11319" s="16"/>
      <c r="U11319" s="27"/>
    </row>
    <row r="11320" spans="2:21" x14ac:dyDescent="0.25">
      <c r="B11320"/>
      <c r="C11320"/>
      <c r="D11320" s="13"/>
      <c r="E11320" s="13"/>
      <c r="K11320" s="23"/>
      <c r="O11320" s="21"/>
      <c r="P11320" s="27"/>
      <c r="Q11320" s="16"/>
      <c r="U11320" s="27"/>
    </row>
    <row r="11321" spans="2:21" x14ac:dyDescent="0.25">
      <c r="B11321"/>
      <c r="C11321"/>
      <c r="D11321" s="13"/>
      <c r="E11321" s="13"/>
      <c r="K11321" s="23"/>
      <c r="O11321" s="21"/>
      <c r="P11321" s="27"/>
      <c r="Q11321" s="16"/>
      <c r="U11321" s="27"/>
    </row>
    <row r="11322" spans="2:21" x14ac:dyDescent="0.25">
      <c r="B11322"/>
      <c r="C11322"/>
      <c r="D11322" s="13"/>
      <c r="E11322" s="13"/>
      <c r="K11322" s="23"/>
      <c r="O11322" s="21"/>
      <c r="P11322" s="27"/>
      <c r="Q11322" s="16"/>
      <c r="U11322" s="27"/>
    </row>
    <row r="11323" spans="2:21" x14ac:dyDescent="0.25">
      <c r="B11323"/>
      <c r="C11323"/>
      <c r="D11323" s="13"/>
      <c r="E11323" s="13"/>
      <c r="K11323" s="23"/>
      <c r="O11323" s="21"/>
      <c r="P11323" s="27"/>
      <c r="Q11323" s="16"/>
      <c r="U11323" s="27"/>
    </row>
    <row r="11324" spans="2:21" x14ac:dyDescent="0.25">
      <c r="B11324"/>
      <c r="C11324"/>
      <c r="D11324" s="13"/>
      <c r="E11324" s="13"/>
      <c r="K11324" s="23"/>
      <c r="O11324" s="21"/>
      <c r="P11324" s="27"/>
      <c r="Q11324" s="16"/>
      <c r="U11324" s="27"/>
    </row>
    <row r="11325" spans="2:21" x14ac:dyDescent="0.25">
      <c r="B11325"/>
      <c r="C11325"/>
      <c r="D11325" s="13"/>
      <c r="E11325" s="13"/>
      <c r="K11325" s="23"/>
      <c r="O11325" s="21"/>
      <c r="P11325" s="27"/>
      <c r="Q11325" s="16"/>
      <c r="U11325" s="27"/>
    </row>
    <row r="11326" spans="2:21" x14ac:dyDescent="0.25">
      <c r="B11326"/>
      <c r="C11326"/>
      <c r="D11326" s="13"/>
      <c r="E11326" s="13"/>
      <c r="K11326" s="23"/>
      <c r="O11326" s="21"/>
      <c r="P11326" s="27"/>
      <c r="Q11326" s="16"/>
      <c r="U11326" s="27"/>
    </row>
    <row r="11327" spans="2:21" x14ac:dyDescent="0.25">
      <c r="B11327"/>
      <c r="C11327"/>
      <c r="D11327" s="13"/>
      <c r="E11327" s="13"/>
      <c r="K11327" s="23"/>
      <c r="O11327" s="21"/>
      <c r="P11327" s="27"/>
      <c r="Q11327" s="16"/>
      <c r="U11327" s="27"/>
    </row>
    <row r="11328" spans="2:21" x14ac:dyDescent="0.25">
      <c r="B11328"/>
      <c r="C11328"/>
      <c r="D11328" s="13"/>
      <c r="E11328" s="13"/>
      <c r="K11328" s="23"/>
      <c r="O11328" s="21"/>
      <c r="P11328" s="27"/>
      <c r="Q11328" s="16"/>
      <c r="U11328" s="27"/>
    </row>
    <row r="11329" spans="2:21" x14ac:dyDescent="0.25">
      <c r="B11329"/>
      <c r="C11329"/>
      <c r="D11329" s="13"/>
      <c r="E11329" s="13"/>
      <c r="K11329" s="23"/>
      <c r="O11329" s="21"/>
      <c r="P11329" s="27"/>
      <c r="Q11329" s="16"/>
      <c r="U11329" s="27"/>
    </row>
    <row r="11330" spans="2:21" x14ac:dyDescent="0.25">
      <c r="B11330"/>
      <c r="C11330"/>
      <c r="D11330" s="13"/>
      <c r="E11330" s="13"/>
      <c r="K11330" s="23"/>
      <c r="O11330" s="21"/>
      <c r="P11330" s="27"/>
      <c r="Q11330" s="16"/>
      <c r="U11330" s="27"/>
    </row>
    <row r="11331" spans="2:21" x14ac:dyDescent="0.25">
      <c r="B11331"/>
      <c r="C11331"/>
      <c r="D11331" s="13"/>
      <c r="E11331" s="13"/>
      <c r="K11331" s="23"/>
      <c r="O11331" s="21"/>
      <c r="P11331" s="27"/>
      <c r="Q11331" s="16"/>
      <c r="U11331" s="27"/>
    </row>
    <row r="11332" spans="2:21" x14ac:dyDescent="0.25">
      <c r="B11332"/>
      <c r="C11332"/>
      <c r="D11332" s="13"/>
      <c r="E11332" s="13"/>
      <c r="K11332" s="23"/>
      <c r="O11332" s="21"/>
      <c r="P11332" s="27"/>
      <c r="Q11332" s="16"/>
      <c r="U11332" s="27"/>
    </row>
    <row r="11333" spans="2:21" x14ac:dyDescent="0.25">
      <c r="B11333"/>
      <c r="C11333"/>
      <c r="D11333" s="13"/>
      <c r="E11333" s="13"/>
      <c r="K11333" s="23"/>
      <c r="O11333" s="21"/>
      <c r="P11333" s="27"/>
      <c r="Q11333" s="16"/>
      <c r="U11333" s="27"/>
    </row>
    <row r="11334" spans="2:21" x14ac:dyDescent="0.25">
      <c r="B11334"/>
      <c r="C11334"/>
      <c r="D11334" s="13"/>
      <c r="E11334" s="13"/>
      <c r="K11334" s="23"/>
      <c r="O11334" s="21"/>
      <c r="P11334" s="27"/>
      <c r="Q11334" s="16"/>
      <c r="U11334" s="27"/>
    </row>
    <row r="11335" spans="2:21" x14ac:dyDescent="0.25">
      <c r="B11335"/>
      <c r="C11335"/>
      <c r="D11335" s="13"/>
      <c r="E11335" s="13"/>
      <c r="K11335" s="23"/>
      <c r="O11335" s="21"/>
      <c r="P11335" s="27"/>
      <c r="Q11335" s="16"/>
      <c r="U11335" s="27"/>
    </row>
    <row r="11336" spans="2:21" x14ac:dyDescent="0.25">
      <c r="B11336"/>
      <c r="C11336"/>
      <c r="D11336" s="13"/>
      <c r="E11336" s="13"/>
      <c r="K11336" s="23"/>
      <c r="O11336" s="21"/>
      <c r="P11336" s="27"/>
      <c r="Q11336" s="16"/>
      <c r="U11336" s="27"/>
    </row>
    <row r="11337" spans="2:21" x14ac:dyDescent="0.25">
      <c r="B11337"/>
      <c r="C11337"/>
      <c r="D11337" s="13"/>
      <c r="E11337" s="13"/>
      <c r="K11337" s="23"/>
      <c r="O11337" s="21"/>
      <c r="P11337" s="27"/>
      <c r="Q11337" s="16"/>
      <c r="U11337" s="27"/>
    </row>
    <row r="11338" spans="2:21" x14ac:dyDescent="0.25">
      <c r="B11338"/>
      <c r="C11338"/>
      <c r="D11338" s="13"/>
      <c r="E11338" s="13"/>
      <c r="K11338" s="23"/>
      <c r="O11338" s="21"/>
      <c r="P11338" s="27"/>
      <c r="Q11338" s="16"/>
      <c r="U11338" s="27"/>
    </row>
    <row r="11339" spans="2:21" x14ac:dyDescent="0.25">
      <c r="B11339"/>
      <c r="C11339"/>
      <c r="D11339" s="13"/>
      <c r="E11339" s="13"/>
      <c r="K11339" s="23"/>
      <c r="O11339" s="21"/>
      <c r="P11339" s="27"/>
      <c r="Q11339" s="16"/>
      <c r="U11339" s="27"/>
    </row>
    <row r="11340" spans="2:21" x14ac:dyDescent="0.25">
      <c r="B11340"/>
      <c r="C11340"/>
      <c r="D11340" s="13"/>
      <c r="E11340" s="13"/>
      <c r="K11340" s="23"/>
      <c r="O11340" s="21"/>
      <c r="P11340" s="27"/>
      <c r="Q11340" s="16"/>
      <c r="U11340" s="27"/>
    </row>
    <row r="11341" spans="2:21" x14ac:dyDescent="0.25">
      <c r="B11341"/>
      <c r="C11341"/>
      <c r="D11341" s="13"/>
      <c r="E11341" s="13"/>
      <c r="K11341" s="23"/>
      <c r="O11341" s="21"/>
      <c r="P11341" s="27"/>
      <c r="Q11341" s="16"/>
      <c r="U11341" s="27"/>
    </row>
    <row r="11342" spans="2:21" x14ac:dyDescent="0.25">
      <c r="B11342"/>
      <c r="C11342"/>
      <c r="D11342" s="13"/>
      <c r="E11342" s="13"/>
      <c r="K11342" s="23"/>
      <c r="O11342" s="21"/>
      <c r="P11342" s="27"/>
      <c r="Q11342" s="16"/>
      <c r="U11342" s="27"/>
    </row>
    <row r="11343" spans="2:21" x14ac:dyDescent="0.25">
      <c r="B11343"/>
      <c r="C11343"/>
      <c r="D11343" s="13"/>
      <c r="E11343" s="13"/>
      <c r="K11343" s="23"/>
      <c r="O11343" s="21"/>
      <c r="P11343" s="27"/>
      <c r="Q11343" s="16"/>
      <c r="U11343" s="27"/>
    </row>
    <row r="11344" spans="2:21" x14ac:dyDescent="0.25">
      <c r="B11344"/>
      <c r="C11344"/>
      <c r="D11344" s="13"/>
      <c r="E11344" s="13"/>
      <c r="K11344" s="23"/>
      <c r="O11344" s="21"/>
      <c r="P11344" s="27"/>
      <c r="Q11344" s="16"/>
      <c r="U11344" s="27"/>
    </row>
    <row r="11345" spans="2:21" x14ac:dyDescent="0.25">
      <c r="B11345"/>
      <c r="C11345"/>
      <c r="D11345" s="13"/>
      <c r="E11345" s="13"/>
      <c r="K11345" s="23"/>
      <c r="O11345" s="21"/>
      <c r="P11345" s="27"/>
      <c r="Q11345" s="16"/>
      <c r="U11345" s="27"/>
    </row>
    <row r="11346" spans="2:21" x14ac:dyDescent="0.25">
      <c r="B11346"/>
      <c r="C11346"/>
      <c r="D11346" s="13"/>
      <c r="E11346" s="13"/>
      <c r="K11346" s="23"/>
      <c r="O11346" s="21"/>
      <c r="P11346" s="27"/>
      <c r="Q11346" s="16"/>
      <c r="U11346" s="27"/>
    </row>
    <row r="11347" spans="2:21" x14ac:dyDescent="0.25">
      <c r="B11347"/>
      <c r="C11347"/>
      <c r="D11347" s="13"/>
      <c r="E11347" s="13"/>
      <c r="K11347" s="23"/>
      <c r="O11347" s="21"/>
      <c r="P11347" s="27"/>
      <c r="Q11347" s="16"/>
      <c r="U11347" s="27"/>
    </row>
    <row r="11348" spans="2:21" x14ac:dyDescent="0.25">
      <c r="B11348"/>
      <c r="C11348"/>
      <c r="D11348" s="13"/>
      <c r="E11348" s="13"/>
      <c r="K11348" s="23"/>
      <c r="O11348" s="21"/>
      <c r="P11348" s="27"/>
      <c r="Q11348" s="16"/>
      <c r="U11348" s="27"/>
    </row>
    <row r="11349" spans="2:21" x14ac:dyDescent="0.25">
      <c r="B11349"/>
      <c r="C11349"/>
      <c r="D11349" s="13"/>
      <c r="E11349" s="13"/>
      <c r="K11349" s="23"/>
      <c r="O11349" s="21"/>
      <c r="P11349" s="27"/>
      <c r="Q11349" s="16"/>
      <c r="U11349" s="27"/>
    </row>
    <row r="11350" spans="2:21" x14ac:dyDescent="0.25">
      <c r="B11350"/>
      <c r="C11350"/>
      <c r="D11350" s="13"/>
      <c r="E11350" s="13"/>
      <c r="K11350" s="23"/>
      <c r="O11350" s="21"/>
      <c r="P11350" s="27"/>
      <c r="Q11350" s="16"/>
      <c r="U11350" s="27"/>
    </row>
    <row r="11351" spans="2:21" x14ac:dyDescent="0.25">
      <c r="B11351"/>
      <c r="C11351"/>
      <c r="D11351" s="13"/>
      <c r="E11351" s="13"/>
      <c r="K11351" s="23"/>
      <c r="O11351" s="21"/>
      <c r="P11351" s="27"/>
      <c r="Q11351" s="16"/>
      <c r="U11351" s="27"/>
    </row>
    <row r="11352" spans="2:21" x14ac:dyDescent="0.25">
      <c r="B11352"/>
      <c r="C11352"/>
      <c r="D11352" s="13"/>
      <c r="E11352" s="13"/>
      <c r="K11352" s="23"/>
      <c r="O11352" s="21"/>
      <c r="P11352" s="27"/>
      <c r="Q11352" s="16"/>
      <c r="U11352" s="27"/>
    </row>
    <row r="11353" spans="2:21" x14ac:dyDescent="0.25">
      <c r="B11353"/>
      <c r="C11353"/>
      <c r="D11353" s="13"/>
      <c r="E11353" s="13"/>
      <c r="K11353" s="23"/>
      <c r="O11353" s="21"/>
      <c r="P11353" s="27"/>
      <c r="Q11353" s="16"/>
      <c r="U11353" s="27"/>
    </row>
    <row r="11354" spans="2:21" x14ac:dyDescent="0.25">
      <c r="B11354"/>
      <c r="C11354"/>
      <c r="D11354" s="13"/>
      <c r="E11354" s="13"/>
      <c r="K11354" s="23"/>
      <c r="O11354" s="21"/>
      <c r="P11354" s="27"/>
      <c r="Q11354" s="16"/>
      <c r="U11354" s="27"/>
    </row>
    <row r="11355" spans="2:21" x14ac:dyDescent="0.25">
      <c r="B11355"/>
      <c r="C11355"/>
      <c r="D11355" s="13"/>
      <c r="E11355" s="13"/>
      <c r="K11355" s="23"/>
      <c r="O11355" s="21"/>
      <c r="P11355" s="27"/>
      <c r="Q11355" s="16"/>
      <c r="U11355" s="27"/>
    </row>
    <row r="11356" spans="2:21" x14ac:dyDescent="0.25">
      <c r="B11356"/>
      <c r="C11356"/>
      <c r="D11356" s="13"/>
      <c r="E11356" s="13"/>
      <c r="K11356" s="23"/>
      <c r="O11356" s="21"/>
      <c r="P11356" s="27"/>
      <c r="Q11356" s="16"/>
      <c r="U11356" s="27"/>
    </row>
    <row r="11357" spans="2:21" x14ac:dyDescent="0.25">
      <c r="B11357"/>
      <c r="C11357"/>
      <c r="D11357" s="13"/>
      <c r="E11357" s="13"/>
      <c r="K11357" s="23"/>
      <c r="O11357" s="21"/>
      <c r="P11357" s="27"/>
      <c r="Q11357" s="16"/>
      <c r="U11357" s="27"/>
    </row>
    <row r="11358" spans="2:21" x14ac:dyDescent="0.25">
      <c r="B11358"/>
      <c r="C11358"/>
      <c r="D11358" s="13"/>
      <c r="E11358" s="13"/>
      <c r="K11358" s="23"/>
      <c r="O11358" s="21"/>
      <c r="P11358" s="27"/>
      <c r="Q11358" s="16"/>
      <c r="U11358" s="27"/>
    </row>
    <row r="11359" spans="2:21" x14ac:dyDescent="0.25">
      <c r="B11359"/>
      <c r="C11359"/>
      <c r="D11359" s="13"/>
      <c r="E11359" s="13"/>
      <c r="K11359" s="23"/>
      <c r="O11359" s="21"/>
      <c r="P11359" s="27"/>
      <c r="Q11359" s="16"/>
      <c r="U11359" s="27"/>
    </row>
    <row r="11360" spans="2:21" x14ac:dyDescent="0.25">
      <c r="B11360"/>
      <c r="C11360"/>
      <c r="D11360" s="13"/>
      <c r="E11360" s="13"/>
      <c r="K11360" s="23"/>
      <c r="O11360" s="21"/>
      <c r="P11360" s="27"/>
      <c r="Q11360" s="16"/>
      <c r="U11360" s="27"/>
    </row>
    <row r="11361" spans="2:21" x14ac:dyDescent="0.25">
      <c r="B11361"/>
      <c r="C11361"/>
      <c r="D11361" s="13"/>
      <c r="E11361" s="13"/>
      <c r="K11361" s="23"/>
      <c r="O11361" s="21"/>
      <c r="P11361" s="27"/>
      <c r="Q11361" s="16"/>
      <c r="U11361" s="27"/>
    </row>
    <row r="11362" spans="2:21" x14ac:dyDescent="0.25">
      <c r="B11362"/>
      <c r="C11362"/>
      <c r="D11362" s="13"/>
      <c r="E11362" s="13"/>
      <c r="K11362" s="23"/>
      <c r="O11362" s="21"/>
      <c r="P11362" s="27"/>
      <c r="Q11362" s="16"/>
      <c r="U11362" s="27"/>
    </row>
    <row r="11363" spans="2:21" x14ac:dyDescent="0.25">
      <c r="B11363"/>
      <c r="C11363"/>
      <c r="D11363" s="13"/>
      <c r="E11363" s="13"/>
      <c r="K11363" s="23"/>
      <c r="O11363" s="21"/>
      <c r="P11363" s="27"/>
      <c r="Q11363" s="16"/>
      <c r="U11363" s="27"/>
    </row>
    <row r="11364" spans="2:21" x14ac:dyDescent="0.25">
      <c r="B11364"/>
      <c r="C11364"/>
      <c r="D11364" s="13"/>
      <c r="E11364" s="13"/>
      <c r="K11364" s="23"/>
      <c r="O11364" s="21"/>
      <c r="P11364" s="27"/>
      <c r="Q11364" s="16"/>
      <c r="U11364" s="27"/>
    </row>
    <row r="11365" spans="2:21" x14ac:dyDescent="0.25">
      <c r="B11365"/>
      <c r="C11365"/>
      <c r="D11365" s="13"/>
      <c r="E11365" s="13"/>
      <c r="K11365" s="23"/>
      <c r="O11365" s="21"/>
      <c r="P11365" s="27"/>
      <c r="Q11365" s="16"/>
      <c r="U11365" s="27"/>
    </row>
    <row r="11366" spans="2:21" x14ac:dyDescent="0.25">
      <c r="B11366"/>
      <c r="C11366"/>
      <c r="D11366" s="13"/>
      <c r="E11366" s="13"/>
      <c r="K11366" s="23"/>
      <c r="O11366" s="21"/>
      <c r="P11366" s="27"/>
      <c r="Q11366" s="16"/>
      <c r="U11366" s="27"/>
    </row>
    <row r="11367" spans="2:21" x14ac:dyDescent="0.25">
      <c r="B11367"/>
      <c r="C11367"/>
      <c r="D11367" s="13"/>
      <c r="E11367" s="13"/>
      <c r="K11367" s="23"/>
      <c r="O11367" s="21"/>
      <c r="P11367" s="27"/>
      <c r="Q11367" s="16"/>
      <c r="U11367" s="27"/>
    </row>
    <row r="11368" spans="2:21" x14ac:dyDescent="0.25">
      <c r="B11368"/>
      <c r="C11368"/>
      <c r="D11368" s="13"/>
      <c r="E11368" s="13"/>
      <c r="K11368" s="23"/>
      <c r="O11368" s="21"/>
      <c r="P11368" s="27"/>
      <c r="Q11368" s="16"/>
      <c r="U11368" s="27"/>
    </row>
    <row r="11369" spans="2:21" x14ac:dyDescent="0.25">
      <c r="B11369"/>
      <c r="C11369"/>
      <c r="D11369" s="13"/>
      <c r="E11369" s="13"/>
      <c r="K11369" s="23"/>
      <c r="O11369" s="21"/>
      <c r="P11369" s="27"/>
      <c r="Q11369" s="16"/>
      <c r="U11369" s="27"/>
    </row>
    <row r="11370" spans="2:21" x14ac:dyDescent="0.25">
      <c r="B11370"/>
      <c r="C11370"/>
      <c r="D11370" s="13"/>
      <c r="E11370" s="13"/>
      <c r="K11370" s="23"/>
      <c r="O11370" s="21"/>
      <c r="P11370" s="27"/>
      <c r="Q11370" s="16"/>
      <c r="U11370" s="27"/>
    </row>
    <row r="11371" spans="2:21" x14ac:dyDescent="0.25">
      <c r="B11371"/>
      <c r="C11371"/>
      <c r="D11371" s="13"/>
      <c r="E11371" s="13"/>
      <c r="K11371" s="23"/>
      <c r="O11371" s="21"/>
      <c r="P11371" s="27"/>
      <c r="Q11371" s="16"/>
      <c r="U11371" s="27"/>
    </row>
    <row r="11372" spans="2:21" x14ac:dyDescent="0.25">
      <c r="B11372"/>
      <c r="C11372"/>
      <c r="D11372" s="13"/>
      <c r="E11372" s="13"/>
      <c r="K11372" s="23"/>
      <c r="O11372" s="21"/>
      <c r="P11372" s="27"/>
      <c r="Q11372" s="16"/>
      <c r="U11372" s="27"/>
    </row>
    <row r="11373" spans="2:21" x14ac:dyDescent="0.25">
      <c r="B11373"/>
      <c r="C11373"/>
      <c r="D11373" s="13"/>
      <c r="E11373" s="13"/>
      <c r="K11373" s="23"/>
      <c r="O11373" s="21"/>
      <c r="P11373" s="27"/>
      <c r="Q11373" s="16"/>
      <c r="U11373" s="27"/>
    </row>
    <row r="11374" spans="2:21" x14ac:dyDescent="0.25">
      <c r="B11374"/>
      <c r="C11374"/>
      <c r="D11374" s="13"/>
      <c r="E11374" s="13"/>
      <c r="K11374" s="23"/>
      <c r="O11374" s="21"/>
      <c r="P11374" s="27"/>
      <c r="Q11374" s="16"/>
      <c r="U11374" s="27"/>
    </row>
    <row r="11375" spans="2:21" x14ac:dyDescent="0.25">
      <c r="B11375"/>
      <c r="C11375"/>
      <c r="D11375" s="13"/>
      <c r="E11375" s="13"/>
      <c r="K11375" s="23"/>
      <c r="O11375" s="21"/>
      <c r="P11375" s="27"/>
      <c r="Q11375" s="16"/>
      <c r="U11375" s="27"/>
    </row>
    <row r="11376" spans="2:21" x14ac:dyDescent="0.25">
      <c r="B11376"/>
      <c r="C11376"/>
      <c r="D11376" s="13"/>
      <c r="E11376" s="13"/>
      <c r="K11376" s="23"/>
      <c r="O11376" s="21"/>
      <c r="P11376" s="27"/>
      <c r="Q11376" s="16"/>
      <c r="U11376" s="27"/>
    </row>
    <row r="11377" spans="2:21" x14ac:dyDescent="0.25">
      <c r="B11377"/>
      <c r="C11377"/>
      <c r="D11377" s="13"/>
      <c r="E11377" s="13"/>
      <c r="K11377" s="23"/>
      <c r="O11377" s="21"/>
      <c r="P11377" s="27"/>
      <c r="Q11377" s="16"/>
      <c r="U11377" s="27"/>
    </row>
    <row r="11378" spans="2:21" x14ac:dyDescent="0.25">
      <c r="B11378"/>
      <c r="C11378"/>
      <c r="D11378" s="13"/>
      <c r="E11378" s="13"/>
      <c r="K11378" s="23"/>
      <c r="O11378" s="21"/>
      <c r="P11378" s="27"/>
      <c r="Q11378" s="16"/>
      <c r="U11378" s="27"/>
    </row>
    <row r="11379" spans="2:21" x14ac:dyDescent="0.25">
      <c r="B11379"/>
      <c r="C11379"/>
      <c r="D11379" s="13"/>
      <c r="E11379" s="13"/>
      <c r="K11379" s="23"/>
      <c r="O11379" s="21"/>
      <c r="P11379" s="27"/>
      <c r="Q11379" s="16"/>
      <c r="U11379" s="27"/>
    </row>
    <row r="11380" spans="2:21" x14ac:dyDescent="0.25">
      <c r="B11380"/>
      <c r="C11380"/>
      <c r="D11380" s="13"/>
      <c r="E11380" s="13"/>
      <c r="K11380" s="23"/>
      <c r="O11380" s="21"/>
      <c r="P11380" s="27"/>
      <c r="Q11380" s="16"/>
      <c r="U11380" s="27"/>
    </row>
    <row r="11381" spans="2:21" x14ac:dyDescent="0.25">
      <c r="B11381"/>
      <c r="C11381"/>
      <c r="D11381" s="13"/>
      <c r="E11381" s="13"/>
      <c r="K11381" s="23"/>
      <c r="O11381" s="21"/>
      <c r="P11381" s="27"/>
      <c r="Q11381" s="16"/>
      <c r="U11381" s="27"/>
    </row>
    <row r="11382" spans="2:21" x14ac:dyDescent="0.25">
      <c r="B11382"/>
      <c r="C11382"/>
      <c r="D11382" s="13"/>
      <c r="E11382" s="13"/>
      <c r="K11382" s="23"/>
      <c r="O11382" s="21"/>
      <c r="P11382" s="27"/>
      <c r="Q11382" s="16"/>
      <c r="U11382" s="27"/>
    </row>
    <row r="11383" spans="2:21" x14ac:dyDescent="0.25">
      <c r="B11383"/>
      <c r="C11383"/>
      <c r="D11383" s="13"/>
      <c r="E11383" s="13"/>
      <c r="K11383" s="23"/>
      <c r="O11383" s="21"/>
      <c r="P11383" s="27"/>
      <c r="Q11383" s="16"/>
      <c r="U11383" s="27"/>
    </row>
    <row r="11384" spans="2:21" x14ac:dyDescent="0.25">
      <c r="B11384"/>
      <c r="C11384"/>
      <c r="D11384" s="13"/>
      <c r="E11384" s="13"/>
      <c r="K11384" s="23"/>
      <c r="O11384" s="21"/>
      <c r="P11384" s="27"/>
      <c r="Q11384" s="16"/>
      <c r="U11384" s="27"/>
    </row>
    <row r="11385" spans="2:21" x14ac:dyDescent="0.25">
      <c r="B11385"/>
      <c r="C11385"/>
      <c r="D11385" s="13"/>
      <c r="E11385" s="13"/>
      <c r="K11385" s="23"/>
      <c r="O11385" s="21"/>
      <c r="P11385" s="27"/>
      <c r="Q11385" s="16"/>
      <c r="U11385" s="27"/>
    </row>
    <row r="11386" spans="2:21" x14ac:dyDescent="0.25">
      <c r="B11386"/>
      <c r="C11386"/>
      <c r="D11386" s="13"/>
      <c r="E11386" s="13"/>
      <c r="K11386" s="23"/>
      <c r="O11386" s="21"/>
      <c r="P11386" s="27"/>
      <c r="Q11386" s="16"/>
      <c r="U11386" s="27"/>
    </row>
    <row r="11387" spans="2:21" x14ac:dyDescent="0.25">
      <c r="B11387"/>
      <c r="C11387"/>
      <c r="D11387" s="13"/>
      <c r="E11387" s="13"/>
      <c r="K11387" s="23"/>
      <c r="O11387" s="21"/>
      <c r="P11387" s="27"/>
      <c r="Q11387" s="16"/>
      <c r="U11387" s="27"/>
    </row>
    <row r="11388" spans="2:21" x14ac:dyDescent="0.25">
      <c r="B11388"/>
      <c r="C11388"/>
      <c r="D11388" s="13"/>
      <c r="E11388" s="13"/>
      <c r="K11388" s="23"/>
      <c r="O11388" s="21"/>
      <c r="P11388" s="27"/>
      <c r="Q11388" s="16"/>
      <c r="U11388" s="27"/>
    </row>
    <row r="11389" spans="2:21" x14ac:dyDescent="0.25">
      <c r="B11389"/>
      <c r="C11389"/>
      <c r="D11389" s="13"/>
      <c r="E11389" s="13"/>
      <c r="K11389" s="23"/>
      <c r="O11389" s="21"/>
      <c r="P11389" s="27"/>
      <c r="Q11389" s="16"/>
      <c r="U11389" s="27"/>
    </row>
    <row r="11390" spans="2:21" x14ac:dyDescent="0.25">
      <c r="B11390"/>
      <c r="C11390"/>
      <c r="D11390" s="13"/>
      <c r="E11390" s="13"/>
      <c r="K11390" s="23"/>
      <c r="O11390" s="21"/>
      <c r="P11390" s="27"/>
      <c r="Q11390" s="16"/>
      <c r="U11390" s="27"/>
    </row>
    <row r="11391" spans="2:21" x14ac:dyDescent="0.25">
      <c r="B11391"/>
      <c r="C11391"/>
      <c r="D11391" s="13"/>
      <c r="E11391" s="13"/>
      <c r="K11391" s="23"/>
      <c r="O11391" s="21"/>
      <c r="P11391" s="27"/>
      <c r="Q11391" s="16"/>
      <c r="U11391" s="27"/>
    </row>
    <row r="11392" spans="2:21" x14ac:dyDescent="0.25">
      <c r="B11392"/>
      <c r="C11392"/>
      <c r="D11392" s="13"/>
      <c r="E11392" s="13"/>
      <c r="K11392" s="23"/>
      <c r="O11392" s="21"/>
      <c r="P11392" s="27"/>
      <c r="Q11392" s="16"/>
      <c r="U11392" s="27"/>
    </row>
    <row r="11393" spans="2:21" x14ac:dyDescent="0.25">
      <c r="B11393"/>
      <c r="C11393"/>
      <c r="D11393" s="13"/>
      <c r="E11393" s="13"/>
      <c r="K11393" s="23"/>
      <c r="O11393" s="21"/>
      <c r="P11393" s="27"/>
      <c r="Q11393" s="16"/>
      <c r="U11393" s="27"/>
    </row>
    <row r="11394" spans="2:21" x14ac:dyDescent="0.25">
      <c r="B11394"/>
      <c r="C11394"/>
      <c r="D11394" s="13"/>
      <c r="E11394" s="13"/>
      <c r="K11394" s="23"/>
      <c r="O11394" s="21"/>
      <c r="P11394" s="27"/>
      <c r="Q11394" s="16"/>
      <c r="U11394" s="27"/>
    </row>
    <row r="11395" spans="2:21" x14ac:dyDescent="0.25">
      <c r="B11395"/>
      <c r="C11395"/>
      <c r="D11395" s="13"/>
      <c r="E11395" s="13"/>
      <c r="K11395" s="23"/>
      <c r="O11395" s="21"/>
      <c r="P11395" s="27"/>
      <c r="Q11395" s="16"/>
      <c r="U11395" s="27"/>
    </row>
    <row r="11396" spans="2:21" x14ac:dyDescent="0.25">
      <c r="B11396"/>
      <c r="C11396"/>
      <c r="D11396" s="13"/>
      <c r="E11396" s="13"/>
      <c r="K11396" s="23"/>
      <c r="O11396" s="21"/>
      <c r="P11396" s="27"/>
      <c r="Q11396" s="16"/>
      <c r="U11396" s="27"/>
    </row>
    <row r="11397" spans="2:21" x14ac:dyDescent="0.25">
      <c r="B11397"/>
      <c r="C11397"/>
      <c r="D11397" s="13"/>
      <c r="E11397" s="13"/>
      <c r="K11397" s="23"/>
      <c r="O11397" s="21"/>
      <c r="P11397" s="27"/>
      <c r="Q11397" s="16"/>
      <c r="U11397" s="27"/>
    </row>
    <row r="11398" spans="2:21" x14ac:dyDescent="0.25">
      <c r="B11398"/>
      <c r="C11398"/>
      <c r="D11398" s="13"/>
      <c r="E11398" s="13"/>
      <c r="K11398" s="23"/>
      <c r="O11398" s="21"/>
      <c r="P11398" s="27"/>
      <c r="Q11398" s="16"/>
      <c r="U11398" s="27"/>
    </row>
    <row r="11399" spans="2:21" x14ac:dyDescent="0.25">
      <c r="B11399"/>
      <c r="C11399"/>
      <c r="D11399" s="13"/>
      <c r="E11399" s="13"/>
      <c r="K11399" s="23"/>
      <c r="O11399" s="21"/>
      <c r="P11399" s="27"/>
      <c r="Q11399" s="16"/>
      <c r="U11399" s="27"/>
    </row>
    <row r="11400" spans="2:21" x14ac:dyDescent="0.25">
      <c r="B11400"/>
      <c r="C11400"/>
      <c r="D11400" s="13"/>
      <c r="E11400" s="13"/>
      <c r="K11400" s="23"/>
      <c r="O11400" s="21"/>
      <c r="P11400" s="27"/>
      <c r="Q11400" s="16"/>
      <c r="U11400" s="27"/>
    </row>
    <row r="11401" spans="2:21" x14ac:dyDescent="0.25">
      <c r="B11401"/>
      <c r="C11401"/>
      <c r="D11401" s="13"/>
      <c r="E11401" s="13"/>
      <c r="K11401" s="23"/>
      <c r="O11401" s="21"/>
      <c r="P11401" s="27"/>
      <c r="Q11401" s="16"/>
      <c r="U11401" s="27"/>
    </row>
    <row r="11402" spans="2:21" x14ac:dyDescent="0.25">
      <c r="B11402"/>
      <c r="C11402"/>
      <c r="D11402" s="13"/>
      <c r="E11402" s="13"/>
      <c r="K11402" s="23"/>
      <c r="O11402" s="21"/>
      <c r="P11402" s="27"/>
      <c r="Q11402" s="16"/>
      <c r="U11402" s="27"/>
    </row>
    <row r="11403" spans="2:21" x14ac:dyDescent="0.25">
      <c r="B11403"/>
      <c r="C11403"/>
      <c r="D11403" s="13"/>
      <c r="E11403" s="13"/>
      <c r="K11403" s="23"/>
      <c r="O11403" s="21"/>
      <c r="P11403" s="27"/>
      <c r="Q11403" s="16"/>
      <c r="U11403" s="27"/>
    </row>
    <row r="11404" spans="2:21" x14ac:dyDescent="0.25">
      <c r="B11404"/>
      <c r="C11404"/>
      <c r="D11404" s="13"/>
      <c r="E11404" s="13"/>
      <c r="K11404" s="23"/>
      <c r="O11404" s="21"/>
      <c r="P11404" s="27"/>
      <c r="Q11404" s="16"/>
      <c r="U11404" s="27"/>
    </row>
    <row r="11405" spans="2:21" x14ac:dyDescent="0.25">
      <c r="B11405"/>
      <c r="C11405"/>
      <c r="D11405" s="13"/>
      <c r="E11405" s="13"/>
      <c r="K11405" s="23"/>
      <c r="O11405" s="21"/>
      <c r="P11405" s="27"/>
      <c r="Q11405" s="16"/>
      <c r="U11405" s="27"/>
    </row>
    <row r="11406" spans="2:21" x14ac:dyDescent="0.25">
      <c r="B11406"/>
      <c r="C11406"/>
      <c r="D11406" s="13"/>
      <c r="E11406" s="13"/>
      <c r="K11406" s="23"/>
      <c r="O11406" s="21"/>
      <c r="P11406" s="27"/>
      <c r="Q11406" s="16"/>
      <c r="U11406" s="27"/>
    </row>
    <row r="11407" spans="2:21" x14ac:dyDescent="0.25">
      <c r="B11407"/>
      <c r="C11407"/>
      <c r="D11407" s="13"/>
      <c r="E11407" s="13"/>
      <c r="K11407" s="23"/>
      <c r="O11407" s="21"/>
      <c r="P11407" s="27"/>
      <c r="Q11407" s="16"/>
      <c r="U11407" s="27"/>
    </row>
    <row r="11408" spans="2:21" x14ac:dyDescent="0.25">
      <c r="B11408"/>
      <c r="C11408"/>
      <c r="D11408" s="13"/>
      <c r="E11408" s="13"/>
      <c r="K11408" s="23"/>
      <c r="O11408" s="21"/>
      <c r="P11408" s="27"/>
      <c r="Q11408" s="16"/>
      <c r="U11408" s="27"/>
    </row>
    <row r="11409" spans="2:21" x14ac:dyDescent="0.25">
      <c r="B11409"/>
      <c r="C11409"/>
      <c r="D11409" s="13"/>
      <c r="E11409" s="13"/>
      <c r="K11409" s="23"/>
      <c r="O11409" s="21"/>
      <c r="P11409" s="27"/>
      <c r="Q11409" s="16"/>
      <c r="U11409" s="27"/>
    </row>
    <row r="11410" spans="2:21" x14ac:dyDescent="0.25">
      <c r="B11410"/>
      <c r="C11410"/>
      <c r="D11410" s="13"/>
      <c r="E11410" s="13"/>
      <c r="K11410" s="23"/>
      <c r="O11410" s="21"/>
      <c r="P11410" s="27"/>
      <c r="Q11410" s="16"/>
      <c r="U11410" s="27"/>
    </row>
    <row r="11411" spans="2:21" x14ac:dyDescent="0.25">
      <c r="B11411"/>
      <c r="C11411"/>
      <c r="D11411" s="13"/>
      <c r="E11411" s="13"/>
      <c r="K11411" s="23"/>
      <c r="O11411" s="21"/>
      <c r="P11411" s="27"/>
      <c r="Q11411" s="16"/>
      <c r="U11411" s="27"/>
    </row>
    <row r="11412" spans="2:21" x14ac:dyDescent="0.25">
      <c r="B11412"/>
      <c r="C11412"/>
      <c r="D11412" s="13"/>
      <c r="E11412" s="13"/>
      <c r="K11412" s="23"/>
      <c r="O11412" s="21"/>
      <c r="P11412" s="27"/>
      <c r="Q11412" s="16"/>
      <c r="U11412" s="27"/>
    </row>
    <row r="11413" spans="2:21" x14ac:dyDescent="0.25">
      <c r="B11413"/>
      <c r="C11413"/>
      <c r="D11413" s="13"/>
      <c r="E11413" s="13"/>
      <c r="K11413" s="23"/>
      <c r="O11413" s="21"/>
      <c r="P11413" s="27"/>
      <c r="Q11413" s="16"/>
      <c r="U11413" s="27"/>
    </row>
    <row r="11414" spans="2:21" x14ac:dyDescent="0.25">
      <c r="B11414"/>
      <c r="C11414"/>
      <c r="D11414" s="13"/>
      <c r="E11414" s="13"/>
      <c r="K11414" s="23"/>
      <c r="O11414" s="21"/>
      <c r="P11414" s="27"/>
      <c r="Q11414" s="16"/>
      <c r="U11414" s="27"/>
    </row>
    <row r="11415" spans="2:21" x14ac:dyDescent="0.25">
      <c r="B11415"/>
      <c r="C11415"/>
      <c r="D11415" s="13"/>
      <c r="E11415" s="13"/>
      <c r="K11415" s="23"/>
      <c r="O11415" s="21"/>
      <c r="P11415" s="27"/>
      <c r="Q11415" s="16"/>
      <c r="U11415" s="27"/>
    </row>
    <row r="11416" spans="2:21" x14ac:dyDescent="0.25">
      <c r="B11416"/>
      <c r="C11416"/>
      <c r="D11416" s="13"/>
      <c r="E11416" s="13"/>
      <c r="K11416" s="23"/>
      <c r="O11416" s="21"/>
      <c r="P11416" s="27"/>
      <c r="Q11416" s="16"/>
      <c r="U11416" s="27"/>
    </row>
    <row r="11417" spans="2:21" x14ac:dyDescent="0.25">
      <c r="B11417"/>
      <c r="C11417"/>
      <c r="D11417" s="13"/>
      <c r="E11417" s="13"/>
      <c r="K11417" s="23"/>
      <c r="O11417" s="21"/>
      <c r="P11417" s="27"/>
      <c r="Q11417" s="16"/>
      <c r="U11417" s="27"/>
    </row>
    <row r="11418" spans="2:21" x14ac:dyDescent="0.25">
      <c r="B11418"/>
      <c r="C11418"/>
      <c r="D11418" s="13"/>
      <c r="E11418" s="13"/>
      <c r="K11418" s="23"/>
      <c r="O11418" s="21"/>
      <c r="P11418" s="27"/>
      <c r="Q11418" s="16"/>
      <c r="U11418" s="27"/>
    </row>
    <row r="11419" spans="2:21" x14ac:dyDescent="0.25">
      <c r="B11419"/>
      <c r="C11419"/>
      <c r="D11419" s="13"/>
      <c r="E11419" s="13"/>
      <c r="K11419" s="23"/>
      <c r="O11419" s="21"/>
      <c r="P11419" s="27"/>
      <c r="Q11419" s="16"/>
      <c r="U11419" s="27"/>
    </row>
    <row r="11420" spans="2:21" x14ac:dyDescent="0.25">
      <c r="B11420"/>
      <c r="C11420"/>
      <c r="D11420" s="13"/>
      <c r="E11420" s="13"/>
      <c r="K11420" s="23"/>
      <c r="O11420" s="21"/>
      <c r="P11420" s="27"/>
      <c r="Q11420" s="16"/>
      <c r="U11420" s="27"/>
    </row>
    <row r="11421" spans="2:21" x14ac:dyDescent="0.25">
      <c r="B11421"/>
      <c r="C11421"/>
      <c r="D11421" s="13"/>
      <c r="E11421" s="13"/>
      <c r="K11421" s="23"/>
      <c r="O11421" s="21"/>
      <c r="P11421" s="27"/>
      <c r="Q11421" s="16"/>
      <c r="U11421" s="27"/>
    </row>
    <row r="11422" spans="2:21" x14ac:dyDescent="0.25">
      <c r="B11422"/>
      <c r="C11422"/>
      <c r="D11422" s="13"/>
      <c r="E11422" s="13"/>
      <c r="K11422" s="23"/>
      <c r="O11422" s="21"/>
      <c r="P11422" s="27"/>
      <c r="Q11422" s="16"/>
      <c r="U11422" s="27"/>
    </row>
    <row r="11423" spans="2:21" x14ac:dyDescent="0.25">
      <c r="B11423"/>
      <c r="C11423"/>
      <c r="D11423" s="13"/>
      <c r="E11423" s="13"/>
      <c r="K11423" s="23"/>
      <c r="O11423" s="21"/>
      <c r="P11423" s="27"/>
      <c r="Q11423" s="16"/>
      <c r="U11423" s="27"/>
    </row>
    <row r="11424" spans="2:21" x14ac:dyDescent="0.25">
      <c r="B11424"/>
      <c r="C11424"/>
      <c r="D11424" s="13"/>
      <c r="E11424" s="13"/>
      <c r="K11424" s="23"/>
      <c r="O11424" s="21"/>
      <c r="P11424" s="27"/>
      <c r="Q11424" s="16"/>
      <c r="U11424" s="27"/>
    </row>
    <row r="11425" spans="2:21" x14ac:dyDescent="0.25">
      <c r="B11425"/>
      <c r="C11425"/>
      <c r="D11425" s="13"/>
      <c r="E11425" s="13"/>
      <c r="K11425" s="23"/>
      <c r="O11425" s="21"/>
      <c r="P11425" s="27"/>
      <c r="Q11425" s="16"/>
      <c r="U11425" s="27"/>
    </row>
    <row r="11426" spans="2:21" x14ac:dyDescent="0.25">
      <c r="B11426"/>
      <c r="C11426"/>
      <c r="D11426" s="13"/>
      <c r="E11426" s="13"/>
      <c r="K11426" s="23"/>
      <c r="O11426" s="21"/>
      <c r="P11426" s="27"/>
      <c r="Q11426" s="16"/>
      <c r="U11426" s="27"/>
    </row>
    <row r="11427" spans="2:21" x14ac:dyDescent="0.25">
      <c r="B11427"/>
      <c r="C11427"/>
      <c r="D11427" s="13"/>
      <c r="E11427" s="13"/>
      <c r="K11427" s="23"/>
      <c r="O11427" s="21"/>
      <c r="P11427" s="27"/>
      <c r="Q11427" s="16"/>
      <c r="U11427" s="27"/>
    </row>
    <row r="11428" spans="2:21" x14ac:dyDescent="0.25">
      <c r="B11428"/>
      <c r="C11428"/>
      <c r="D11428" s="13"/>
      <c r="E11428" s="13"/>
      <c r="K11428" s="23"/>
      <c r="O11428" s="21"/>
      <c r="P11428" s="27"/>
      <c r="Q11428" s="16"/>
      <c r="U11428" s="27"/>
    </row>
    <row r="11429" spans="2:21" x14ac:dyDescent="0.25">
      <c r="B11429"/>
      <c r="C11429"/>
      <c r="D11429" s="13"/>
      <c r="E11429" s="13"/>
      <c r="K11429" s="23"/>
      <c r="O11429" s="21"/>
      <c r="P11429" s="27"/>
      <c r="Q11429" s="16"/>
      <c r="U11429" s="27"/>
    </row>
    <row r="11430" spans="2:21" x14ac:dyDescent="0.25">
      <c r="B11430"/>
      <c r="C11430"/>
      <c r="D11430" s="13"/>
      <c r="E11430" s="13"/>
      <c r="K11430" s="23"/>
      <c r="O11430" s="21"/>
      <c r="P11430" s="27"/>
      <c r="Q11430" s="16"/>
      <c r="U11430" s="27"/>
    </row>
    <row r="11431" spans="2:21" x14ac:dyDescent="0.25">
      <c r="B11431"/>
      <c r="C11431"/>
      <c r="D11431" s="13"/>
      <c r="E11431" s="13"/>
      <c r="K11431" s="23"/>
      <c r="O11431" s="21"/>
      <c r="P11431" s="27"/>
      <c r="Q11431" s="16"/>
      <c r="U11431" s="27"/>
    </row>
    <row r="11432" spans="2:21" x14ac:dyDescent="0.25">
      <c r="B11432"/>
      <c r="C11432"/>
      <c r="D11432" s="13"/>
      <c r="E11432" s="13"/>
      <c r="K11432" s="23"/>
      <c r="O11432" s="21"/>
      <c r="P11432" s="27"/>
      <c r="Q11432" s="16"/>
      <c r="U11432" s="27"/>
    </row>
    <row r="11433" spans="2:21" x14ac:dyDescent="0.25">
      <c r="B11433"/>
      <c r="C11433"/>
      <c r="D11433" s="13"/>
      <c r="E11433" s="13"/>
      <c r="K11433" s="23"/>
      <c r="O11433" s="21"/>
      <c r="P11433" s="27"/>
      <c r="Q11433" s="16"/>
      <c r="U11433" s="27"/>
    </row>
    <row r="11434" spans="2:21" x14ac:dyDescent="0.25">
      <c r="B11434"/>
      <c r="C11434"/>
      <c r="D11434" s="13"/>
      <c r="E11434" s="13"/>
      <c r="K11434" s="23"/>
      <c r="O11434" s="21"/>
      <c r="P11434" s="27"/>
      <c r="Q11434" s="16"/>
      <c r="U11434" s="27"/>
    </row>
    <row r="11435" spans="2:21" x14ac:dyDescent="0.25">
      <c r="B11435"/>
      <c r="C11435"/>
      <c r="D11435" s="13"/>
      <c r="E11435" s="13"/>
      <c r="K11435" s="23"/>
      <c r="O11435" s="21"/>
      <c r="P11435" s="27"/>
      <c r="Q11435" s="16"/>
      <c r="U11435" s="27"/>
    </row>
    <row r="11436" spans="2:21" x14ac:dyDescent="0.25">
      <c r="B11436"/>
      <c r="C11436"/>
      <c r="D11436" s="13"/>
      <c r="E11436" s="13"/>
      <c r="K11436" s="23"/>
      <c r="O11436" s="21"/>
      <c r="P11436" s="27"/>
      <c r="Q11436" s="16"/>
      <c r="U11436" s="27"/>
    </row>
    <row r="11437" spans="2:21" x14ac:dyDescent="0.25">
      <c r="B11437"/>
      <c r="C11437"/>
      <c r="D11437" s="13"/>
      <c r="E11437" s="13"/>
      <c r="K11437" s="23"/>
      <c r="O11437" s="21"/>
      <c r="P11437" s="27"/>
      <c r="Q11437" s="16"/>
      <c r="U11437" s="27"/>
    </row>
    <row r="11438" spans="2:21" x14ac:dyDescent="0.25">
      <c r="B11438"/>
      <c r="C11438"/>
      <c r="D11438" s="13"/>
      <c r="E11438" s="13"/>
      <c r="K11438" s="23"/>
      <c r="O11438" s="21"/>
      <c r="P11438" s="27"/>
      <c r="Q11438" s="16"/>
      <c r="U11438" s="27"/>
    </row>
    <row r="11439" spans="2:21" x14ac:dyDescent="0.25">
      <c r="B11439"/>
      <c r="C11439"/>
      <c r="D11439" s="13"/>
      <c r="E11439" s="13"/>
      <c r="K11439" s="23"/>
      <c r="O11439" s="21"/>
      <c r="P11439" s="27"/>
      <c r="Q11439" s="16"/>
      <c r="U11439" s="27"/>
    </row>
    <row r="11440" spans="2:21" x14ac:dyDescent="0.25">
      <c r="B11440"/>
      <c r="C11440"/>
      <c r="D11440" s="13"/>
      <c r="E11440" s="13"/>
      <c r="K11440" s="23"/>
      <c r="O11440" s="21"/>
      <c r="P11440" s="27"/>
      <c r="Q11440" s="16"/>
      <c r="U11440" s="27"/>
    </row>
    <row r="11441" spans="2:21" x14ac:dyDescent="0.25">
      <c r="B11441"/>
      <c r="C11441"/>
      <c r="D11441" s="13"/>
      <c r="E11441" s="13"/>
      <c r="K11441" s="23"/>
      <c r="O11441" s="21"/>
      <c r="P11441" s="27"/>
      <c r="Q11441" s="16"/>
      <c r="U11441" s="27"/>
    </row>
    <row r="11442" spans="2:21" x14ac:dyDescent="0.25">
      <c r="B11442"/>
      <c r="C11442"/>
      <c r="D11442" s="13"/>
      <c r="E11442" s="13"/>
      <c r="K11442" s="23"/>
      <c r="O11442" s="21"/>
      <c r="P11442" s="27"/>
      <c r="Q11442" s="16"/>
      <c r="U11442" s="27"/>
    </row>
    <row r="11443" spans="2:21" x14ac:dyDescent="0.25">
      <c r="B11443"/>
      <c r="C11443"/>
      <c r="D11443" s="13"/>
      <c r="E11443" s="13"/>
      <c r="K11443" s="23"/>
      <c r="O11443" s="21"/>
      <c r="P11443" s="27"/>
      <c r="Q11443" s="16"/>
      <c r="U11443" s="27"/>
    </row>
    <row r="11444" spans="2:21" x14ac:dyDescent="0.25">
      <c r="B11444"/>
      <c r="C11444"/>
      <c r="D11444" s="13"/>
      <c r="E11444" s="13"/>
      <c r="K11444" s="23"/>
      <c r="O11444" s="21"/>
      <c r="P11444" s="27"/>
      <c r="Q11444" s="16"/>
      <c r="U11444" s="27"/>
    </row>
    <row r="11445" spans="2:21" x14ac:dyDescent="0.25">
      <c r="B11445"/>
      <c r="C11445"/>
      <c r="D11445" s="13"/>
      <c r="E11445" s="13"/>
      <c r="K11445" s="23"/>
      <c r="O11445" s="21"/>
      <c r="P11445" s="27"/>
      <c r="Q11445" s="16"/>
      <c r="U11445" s="27"/>
    </row>
    <row r="11446" spans="2:21" x14ac:dyDescent="0.25">
      <c r="B11446"/>
      <c r="C11446"/>
      <c r="D11446" s="13"/>
      <c r="E11446" s="13"/>
      <c r="K11446" s="23"/>
      <c r="O11446" s="21"/>
      <c r="P11446" s="27"/>
      <c r="Q11446" s="16"/>
      <c r="U11446" s="27"/>
    </row>
    <row r="11447" spans="2:21" x14ac:dyDescent="0.25">
      <c r="B11447"/>
      <c r="C11447"/>
      <c r="D11447" s="13"/>
      <c r="E11447" s="13"/>
      <c r="K11447" s="23"/>
      <c r="O11447" s="21"/>
      <c r="P11447" s="27"/>
      <c r="Q11447" s="16"/>
      <c r="U11447" s="27"/>
    </row>
    <row r="11448" spans="2:21" x14ac:dyDescent="0.25">
      <c r="B11448"/>
      <c r="C11448"/>
      <c r="D11448" s="13"/>
      <c r="E11448" s="13"/>
      <c r="K11448" s="23"/>
      <c r="O11448" s="21"/>
      <c r="P11448" s="27"/>
      <c r="Q11448" s="16"/>
      <c r="U11448" s="27"/>
    </row>
    <row r="11449" spans="2:21" x14ac:dyDescent="0.25">
      <c r="B11449"/>
      <c r="C11449"/>
      <c r="D11449" s="13"/>
      <c r="E11449" s="13"/>
      <c r="K11449" s="23"/>
      <c r="O11449" s="21"/>
      <c r="P11449" s="27"/>
      <c r="Q11449" s="16"/>
      <c r="U11449" s="27"/>
    </row>
    <row r="11450" spans="2:21" x14ac:dyDescent="0.25">
      <c r="B11450"/>
      <c r="C11450"/>
      <c r="D11450" s="13"/>
      <c r="E11450" s="13"/>
      <c r="K11450" s="23"/>
      <c r="O11450" s="21"/>
      <c r="P11450" s="27"/>
      <c r="Q11450" s="16"/>
      <c r="U11450" s="27"/>
    </row>
    <row r="11451" spans="2:21" x14ac:dyDescent="0.25">
      <c r="B11451"/>
      <c r="C11451"/>
      <c r="D11451" s="13"/>
      <c r="E11451" s="13"/>
      <c r="K11451" s="23"/>
      <c r="O11451" s="21"/>
      <c r="P11451" s="27"/>
      <c r="Q11451" s="16"/>
      <c r="U11451" s="27"/>
    </row>
    <row r="11452" spans="2:21" x14ac:dyDescent="0.25">
      <c r="B11452"/>
      <c r="C11452"/>
      <c r="D11452" s="13"/>
      <c r="E11452" s="13"/>
      <c r="K11452" s="23"/>
      <c r="O11452" s="21"/>
      <c r="P11452" s="27"/>
      <c r="Q11452" s="16"/>
      <c r="U11452" s="27"/>
    </row>
    <row r="11453" spans="2:21" x14ac:dyDescent="0.25">
      <c r="B11453"/>
      <c r="C11453"/>
      <c r="D11453" s="13"/>
      <c r="E11453" s="13"/>
      <c r="K11453" s="23"/>
      <c r="O11453" s="21"/>
      <c r="P11453" s="27"/>
      <c r="Q11453" s="16"/>
      <c r="U11453" s="27"/>
    </row>
    <row r="11454" spans="2:21" x14ac:dyDescent="0.25">
      <c r="B11454"/>
      <c r="C11454"/>
      <c r="D11454" s="13"/>
      <c r="E11454" s="13"/>
      <c r="K11454" s="23"/>
      <c r="O11454" s="21"/>
      <c r="P11454" s="27"/>
      <c r="Q11454" s="16"/>
      <c r="U11454" s="27"/>
    </row>
    <row r="11455" spans="2:21" x14ac:dyDescent="0.25">
      <c r="B11455"/>
      <c r="C11455"/>
      <c r="D11455" s="13"/>
      <c r="E11455" s="13"/>
      <c r="K11455" s="23"/>
      <c r="O11455" s="21"/>
      <c r="P11455" s="27"/>
      <c r="Q11455" s="16"/>
      <c r="U11455" s="27"/>
    </row>
    <row r="11456" spans="2:21" x14ac:dyDescent="0.25">
      <c r="B11456"/>
      <c r="C11456"/>
      <c r="D11456" s="13"/>
      <c r="E11456" s="13"/>
      <c r="K11456" s="23"/>
      <c r="O11456" s="21"/>
      <c r="P11456" s="27"/>
      <c r="Q11456" s="16"/>
      <c r="U11456" s="27"/>
    </row>
    <row r="11457" spans="2:21" x14ac:dyDescent="0.25">
      <c r="B11457"/>
      <c r="C11457"/>
      <c r="D11457" s="13"/>
      <c r="E11457" s="13"/>
      <c r="K11457" s="23"/>
      <c r="O11457" s="21"/>
      <c r="P11457" s="27"/>
      <c r="Q11457" s="16"/>
      <c r="U11457" s="27"/>
    </row>
    <row r="11458" spans="2:21" x14ac:dyDescent="0.25">
      <c r="B11458"/>
      <c r="C11458"/>
      <c r="D11458" s="13"/>
      <c r="E11458" s="13"/>
      <c r="K11458" s="23"/>
      <c r="O11458" s="21"/>
      <c r="P11458" s="27"/>
      <c r="Q11458" s="16"/>
      <c r="U11458" s="27"/>
    </row>
    <row r="11459" spans="2:21" x14ac:dyDescent="0.25">
      <c r="B11459"/>
      <c r="C11459"/>
      <c r="D11459" s="13"/>
      <c r="E11459" s="13"/>
      <c r="K11459" s="23"/>
      <c r="O11459" s="21"/>
      <c r="P11459" s="27"/>
      <c r="Q11459" s="16"/>
      <c r="U11459" s="27"/>
    </row>
    <row r="11460" spans="2:21" x14ac:dyDescent="0.25">
      <c r="B11460"/>
      <c r="C11460"/>
      <c r="D11460" s="13"/>
      <c r="E11460" s="13"/>
      <c r="K11460" s="23"/>
      <c r="O11460" s="21"/>
      <c r="P11460" s="27"/>
      <c r="Q11460" s="16"/>
      <c r="U11460" s="27"/>
    </row>
    <row r="11461" spans="2:21" x14ac:dyDescent="0.25">
      <c r="B11461"/>
      <c r="C11461"/>
      <c r="D11461" s="13"/>
      <c r="E11461" s="13"/>
      <c r="K11461" s="23"/>
      <c r="O11461" s="21"/>
      <c r="P11461" s="27"/>
      <c r="Q11461" s="16"/>
      <c r="U11461" s="27"/>
    </row>
    <row r="11462" spans="2:21" x14ac:dyDescent="0.25">
      <c r="B11462"/>
      <c r="C11462"/>
      <c r="D11462" s="13"/>
      <c r="E11462" s="13"/>
      <c r="K11462" s="23"/>
      <c r="O11462" s="21"/>
      <c r="P11462" s="27"/>
      <c r="Q11462" s="16"/>
      <c r="U11462" s="27"/>
    </row>
    <row r="11463" spans="2:21" x14ac:dyDescent="0.25">
      <c r="B11463"/>
      <c r="C11463"/>
      <c r="D11463" s="13"/>
      <c r="E11463" s="13"/>
      <c r="K11463" s="23"/>
      <c r="O11463" s="21"/>
      <c r="P11463" s="27"/>
      <c r="Q11463" s="16"/>
      <c r="U11463" s="27"/>
    </row>
    <row r="11464" spans="2:21" x14ac:dyDescent="0.25">
      <c r="B11464"/>
      <c r="C11464"/>
      <c r="D11464" s="13"/>
      <c r="E11464" s="13"/>
      <c r="K11464" s="23"/>
      <c r="O11464" s="21"/>
      <c r="P11464" s="27"/>
      <c r="Q11464" s="16"/>
      <c r="U11464" s="27"/>
    </row>
    <row r="11465" spans="2:21" x14ac:dyDescent="0.25">
      <c r="B11465"/>
      <c r="C11465"/>
      <c r="D11465" s="13"/>
      <c r="E11465" s="13"/>
      <c r="K11465" s="23"/>
      <c r="O11465" s="21"/>
      <c r="P11465" s="27"/>
      <c r="Q11465" s="16"/>
      <c r="U11465" s="27"/>
    </row>
    <row r="11466" spans="2:21" x14ac:dyDescent="0.25">
      <c r="B11466"/>
      <c r="C11466"/>
      <c r="D11466" s="13"/>
      <c r="E11466" s="13"/>
      <c r="K11466" s="23"/>
      <c r="O11466" s="21"/>
      <c r="P11466" s="27"/>
      <c r="Q11466" s="16"/>
      <c r="U11466" s="27"/>
    </row>
    <row r="11467" spans="2:21" x14ac:dyDescent="0.25">
      <c r="B11467"/>
      <c r="C11467"/>
      <c r="D11467" s="13"/>
      <c r="E11467" s="13"/>
      <c r="K11467" s="23"/>
      <c r="O11467" s="21"/>
      <c r="P11467" s="27"/>
      <c r="Q11467" s="16"/>
      <c r="U11467" s="27"/>
    </row>
    <row r="11468" spans="2:21" x14ac:dyDescent="0.25">
      <c r="B11468"/>
      <c r="C11468"/>
      <c r="D11468" s="13"/>
      <c r="E11468" s="13"/>
      <c r="K11468" s="23"/>
      <c r="O11468" s="21"/>
      <c r="P11468" s="27"/>
      <c r="Q11468" s="16"/>
      <c r="U11468" s="27"/>
    </row>
    <row r="11469" spans="2:21" x14ac:dyDescent="0.25">
      <c r="B11469"/>
      <c r="C11469"/>
      <c r="D11469" s="13"/>
      <c r="E11469" s="13"/>
      <c r="K11469" s="23"/>
      <c r="O11469" s="21"/>
      <c r="P11469" s="27"/>
      <c r="Q11469" s="16"/>
      <c r="U11469" s="27"/>
    </row>
    <row r="11470" spans="2:21" x14ac:dyDescent="0.25">
      <c r="B11470"/>
      <c r="C11470"/>
      <c r="D11470" s="13"/>
      <c r="E11470" s="13"/>
      <c r="K11470" s="23"/>
      <c r="O11470" s="21"/>
      <c r="P11470" s="27"/>
      <c r="Q11470" s="16"/>
      <c r="U11470" s="27"/>
    </row>
    <row r="11471" spans="2:21" x14ac:dyDescent="0.25">
      <c r="B11471"/>
      <c r="C11471"/>
      <c r="D11471" s="13"/>
      <c r="E11471" s="13"/>
      <c r="K11471" s="23"/>
      <c r="O11471" s="21"/>
      <c r="P11471" s="27"/>
      <c r="Q11471" s="16"/>
      <c r="U11471" s="27"/>
    </row>
    <row r="11472" spans="2:21" x14ac:dyDescent="0.25">
      <c r="B11472"/>
      <c r="C11472"/>
      <c r="D11472" s="13"/>
      <c r="E11472" s="13"/>
      <c r="K11472" s="23"/>
      <c r="O11472" s="21"/>
      <c r="P11472" s="27"/>
      <c r="Q11472" s="16"/>
      <c r="U11472" s="27"/>
    </row>
    <row r="11473" spans="2:21" x14ac:dyDescent="0.25">
      <c r="B11473"/>
      <c r="C11473"/>
      <c r="D11473" s="13"/>
      <c r="E11473" s="13"/>
      <c r="K11473" s="23"/>
      <c r="O11473" s="21"/>
      <c r="P11473" s="27"/>
      <c r="Q11473" s="16"/>
      <c r="U11473" s="27"/>
    </row>
    <row r="11474" spans="2:21" x14ac:dyDescent="0.25">
      <c r="B11474"/>
      <c r="C11474"/>
      <c r="D11474" s="13"/>
      <c r="E11474" s="13"/>
      <c r="K11474" s="23"/>
      <c r="O11474" s="21"/>
      <c r="P11474" s="27"/>
      <c r="Q11474" s="16"/>
      <c r="U11474" s="27"/>
    </row>
    <row r="11475" spans="2:21" x14ac:dyDescent="0.25">
      <c r="B11475"/>
      <c r="C11475"/>
      <c r="D11475" s="13"/>
      <c r="E11475" s="13"/>
      <c r="K11475" s="23"/>
      <c r="O11475" s="21"/>
      <c r="P11475" s="27"/>
      <c r="Q11475" s="16"/>
      <c r="U11475" s="27"/>
    </row>
    <row r="11476" spans="2:21" x14ac:dyDescent="0.25">
      <c r="B11476"/>
      <c r="C11476"/>
      <c r="D11476" s="13"/>
      <c r="E11476" s="13"/>
      <c r="K11476" s="23"/>
      <c r="O11476" s="21"/>
      <c r="P11476" s="27"/>
      <c r="Q11476" s="16"/>
      <c r="U11476" s="27"/>
    </row>
    <row r="11477" spans="2:21" x14ac:dyDescent="0.25">
      <c r="B11477"/>
      <c r="C11477"/>
      <c r="D11477" s="13"/>
      <c r="E11477" s="13"/>
      <c r="K11477" s="23"/>
      <c r="O11477" s="21"/>
      <c r="P11477" s="27"/>
      <c r="Q11477" s="16"/>
      <c r="U11477" s="27"/>
    </row>
    <row r="11478" spans="2:21" x14ac:dyDescent="0.25">
      <c r="B11478"/>
      <c r="C11478"/>
      <c r="D11478" s="13"/>
      <c r="E11478" s="13"/>
      <c r="K11478" s="23"/>
      <c r="O11478" s="21"/>
      <c r="P11478" s="27"/>
      <c r="Q11478" s="16"/>
      <c r="U11478" s="27"/>
    </row>
    <row r="11479" spans="2:21" x14ac:dyDescent="0.25">
      <c r="B11479"/>
      <c r="C11479"/>
      <c r="D11479" s="13"/>
      <c r="E11479" s="13"/>
      <c r="K11479" s="23"/>
      <c r="O11479" s="21"/>
      <c r="P11479" s="27"/>
      <c r="Q11479" s="16"/>
      <c r="U11479" s="27"/>
    </row>
    <row r="11480" spans="2:21" x14ac:dyDescent="0.25">
      <c r="B11480"/>
      <c r="C11480"/>
      <c r="D11480" s="13"/>
      <c r="E11480" s="13"/>
      <c r="K11480" s="23"/>
      <c r="O11480" s="21"/>
      <c r="P11480" s="27"/>
      <c r="Q11480" s="16"/>
      <c r="U11480" s="27"/>
    </row>
    <row r="11481" spans="2:21" x14ac:dyDescent="0.25">
      <c r="B11481"/>
      <c r="C11481"/>
      <c r="D11481" s="13"/>
      <c r="E11481" s="13"/>
      <c r="K11481" s="23"/>
      <c r="O11481" s="21"/>
      <c r="P11481" s="27"/>
      <c r="Q11481" s="16"/>
      <c r="U11481" s="27"/>
    </row>
    <row r="11482" spans="2:21" x14ac:dyDescent="0.25">
      <c r="B11482"/>
      <c r="C11482"/>
      <c r="D11482" s="13"/>
      <c r="E11482" s="13"/>
      <c r="K11482" s="23"/>
      <c r="O11482" s="21"/>
      <c r="P11482" s="27"/>
      <c r="Q11482" s="16"/>
      <c r="U11482" s="27"/>
    </row>
    <row r="11483" spans="2:21" x14ac:dyDescent="0.25">
      <c r="B11483"/>
      <c r="C11483"/>
      <c r="D11483" s="13"/>
      <c r="E11483" s="13"/>
      <c r="K11483" s="23"/>
      <c r="O11483" s="21"/>
      <c r="P11483" s="27"/>
      <c r="Q11483" s="16"/>
      <c r="U11483" s="27"/>
    </row>
    <row r="11484" spans="2:21" x14ac:dyDescent="0.25">
      <c r="B11484"/>
      <c r="C11484"/>
      <c r="D11484" s="13"/>
      <c r="E11484" s="13"/>
      <c r="K11484" s="23"/>
      <c r="O11484" s="21"/>
      <c r="P11484" s="27"/>
      <c r="Q11484" s="16"/>
      <c r="U11484" s="27"/>
    </row>
    <row r="11485" spans="2:21" x14ac:dyDescent="0.25">
      <c r="B11485"/>
      <c r="C11485"/>
      <c r="D11485" s="13"/>
      <c r="E11485" s="13"/>
      <c r="K11485" s="23"/>
      <c r="O11485" s="21"/>
      <c r="P11485" s="27"/>
      <c r="Q11485" s="16"/>
      <c r="U11485" s="27"/>
    </row>
    <row r="11486" spans="2:21" x14ac:dyDescent="0.25">
      <c r="B11486"/>
      <c r="C11486"/>
      <c r="D11486" s="13"/>
      <c r="E11486" s="13"/>
      <c r="K11486" s="23"/>
      <c r="O11486" s="21"/>
      <c r="P11486" s="27"/>
      <c r="Q11486" s="16"/>
      <c r="U11486" s="27"/>
    </row>
    <row r="11487" spans="2:21" x14ac:dyDescent="0.25">
      <c r="B11487"/>
      <c r="C11487"/>
      <c r="D11487" s="13"/>
      <c r="E11487" s="13"/>
      <c r="K11487" s="23"/>
      <c r="O11487" s="21"/>
      <c r="P11487" s="27"/>
      <c r="Q11487" s="16"/>
      <c r="U11487" s="27"/>
    </row>
    <row r="11488" spans="2:21" x14ac:dyDescent="0.25">
      <c r="B11488"/>
      <c r="C11488"/>
      <c r="D11488" s="13"/>
      <c r="E11488" s="13"/>
      <c r="K11488" s="23"/>
      <c r="O11488" s="21"/>
      <c r="P11488" s="27"/>
      <c r="Q11488" s="16"/>
      <c r="U11488" s="27"/>
    </row>
    <row r="11489" spans="2:21" x14ac:dyDescent="0.25">
      <c r="B11489"/>
      <c r="C11489"/>
      <c r="D11489" s="13"/>
      <c r="E11489" s="13"/>
      <c r="K11489" s="23"/>
      <c r="O11489" s="21"/>
      <c r="P11489" s="27"/>
      <c r="Q11489" s="16"/>
      <c r="U11489" s="27"/>
    </row>
    <row r="11490" spans="2:21" x14ac:dyDescent="0.25">
      <c r="B11490"/>
      <c r="C11490"/>
      <c r="D11490" s="13"/>
      <c r="E11490" s="13"/>
      <c r="K11490" s="23"/>
      <c r="O11490" s="21"/>
      <c r="P11490" s="27"/>
      <c r="Q11490" s="16"/>
      <c r="U11490" s="27"/>
    </row>
    <row r="11491" spans="2:21" x14ac:dyDescent="0.25">
      <c r="B11491"/>
      <c r="C11491"/>
      <c r="D11491" s="13"/>
      <c r="E11491" s="13"/>
      <c r="K11491" s="23"/>
      <c r="O11491" s="21"/>
      <c r="P11491" s="27"/>
      <c r="Q11491" s="16"/>
      <c r="U11491" s="27"/>
    </row>
    <row r="11492" spans="2:21" x14ac:dyDescent="0.25">
      <c r="B11492"/>
      <c r="C11492"/>
      <c r="D11492" s="13"/>
      <c r="E11492" s="13"/>
      <c r="K11492" s="23"/>
      <c r="O11492" s="21"/>
      <c r="P11492" s="27"/>
      <c r="Q11492" s="16"/>
      <c r="U11492" s="27"/>
    </row>
    <row r="11493" spans="2:21" x14ac:dyDescent="0.25">
      <c r="B11493"/>
      <c r="C11493"/>
      <c r="D11493" s="13"/>
      <c r="E11493" s="13"/>
      <c r="K11493" s="23"/>
      <c r="O11493" s="21"/>
      <c r="P11493" s="27"/>
      <c r="Q11493" s="16"/>
      <c r="U11493" s="27"/>
    </row>
    <row r="11494" spans="2:21" x14ac:dyDescent="0.25">
      <c r="B11494"/>
      <c r="C11494"/>
      <c r="D11494" s="13"/>
      <c r="E11494" s="13"/>
      <c r="K11494" s="23"/>
      <c r="O11494" s="21"/>
      <c r="P11494" s="27"/>
      <c r="Q11494" s="16"/>
      <c r="U11494" s="27"/>
    </row>
    <row r="11495" spans="2:21" x14ac:dyDescent="0.25">
      <c r="B11495"/>
      <c r="C11495"/>
      <c r="D11495" s="13"/>
      <c r="E11495" s="13"/>
      <c r="K11495" s="23"/>
      <c r="O11495" s="21"/>
      <c r="P11495" s="27"/>
      <c r="Q11495" s="16"/>
      <c r="U11495" s="27"/>
    </row>
    <row r="11496" spans="2:21" x14ac:dyDescent="0.25">
      <c r="B11496"/>
      <c r="C11496"/>
      <c r="D11496" s="13"/>
      <c r="E11496" s="13"/>
      <c r="K11496" s="23"/>
      <c r="O11496" s="21"/>
      <c r="P11496" s="27"/>
      <c r="Q11496" s="16"/>
      <c r="U11496" s="27"/>
    </row>
    <row r="11497" spans="2:21" x14ac:dyDescent="0.25">
      <c r="B11497"/>
      <c r="C11497"/>
      <c r="D11497" s="13"/>
      <c r="E11497" s="13"/>
      <c r="K11497" s="23"/>
      <c r="O11497" s="21"/>
      <c r="P11497" s="27"/>
      <c r="Q11497" s="16"/>
      <c r="U11497" s="27"/>
    </row>
    <row r="11498" spans="2:21" x14ac:dyDescent="0.25">
      <c r="B11498"/>
      <c r="C11498"/>
      <c r="D11498" s="13"/>
      <c r="E11498" s="13"/>
      <c r="K11498" s="23"/>
      <c r="O11498" s="21"/>
      <c r="P11498" s="27"/>
      <c r="Q11498" s="16"/>
      <c r="U11498" s="27"/>
    </row>
    <row r="11499" spans="2:21" x14ac:dyDescent="0.25">
      <c r="B11499"/>
      <c r="C11499"/>
      <c r="D11499" s="13"/>
      <c r="E11499" s="13"/>
      <c r="K11499" s="23"/>
      <c r="O11499" s="21"/>
      <c r="P11499" s="27"/>
      <c r="Q11499" s="16"/>
      <c r="U11499" s="27"/>
    </row>
    <row r="11500" spans="2:21" x14ac:dyDescent="0.25">
      <c r="B11500"/>
      <c r="C11500"/>
      <c r="D11500" s="13"/>
      <c r="E11500" s="13"/>
      <c r="K11500" s="23"/>
      <c r="O11500" s="21"/>
      <c r="P11500" s="27"/>
      <c r="Q11500" s="16"/>
      <c r="U11500" s="27"/>
    </row>
    <row r="11501" spans="2:21" x14ac:dyDescent="0.25">
      <c r="B11501"/>
      <c r="C11501"/>
      <c r="D11501" s="13"/>
      <c r="E11501" s="13"/>
      <c r="K11501" s="23"/>
      <c r="O11501" s="21"/>
      <c r="P11501" s="27"/>
      <c r="Q11501" s="16"/>
      <c r="U11501" s="27"/>
    </row>
    <row r="11502" spans="2:21" x14ac:dyDescent="0.25">
      <c r="B11502"/>
      <c r="C11502"/>
      <c r="D11502" s="13"/>
      <c r="E11502" s="13"/>
      <c r="K11502" s="23"/>
      <c r="O11502" s="21"/>
      <c r="P11502" s="27"/>
      <c r="Q11502" s="16"/>
      <c r="U11502" s="27"/>
    </row>
    <row r="11503" spans="2:21" x14ac:dyDescent="0.25">
      <c r="B11503"/>
      <c r="C11503"/>
      <c r="D11503" s="13"/>
      <c r="E11503" s="13"/>
      <c r="K11503" s="23"/>
      <c r="O11503" s="21"/>
      <c r="P11503" s="27"/>
      <c r="Q11503" s="16"/>
      <c r="U11503" s="27"/>
    </row>
    <row r="11504" spans="2:21" x14ac:dyDescent="0.25">
      <c r="B11504"/>
      <c r="C11504"/>
      <c r="D11504" s="13"/>
      <c r="E11504" s="13"/>
      <c r="K11504" s="23"/>
      <c r="O11504" s="21"/>
      <c r="P11504" s="27"/>
      <c r="Q11504" s="16"/>
      <c r="U11504" s="27"/>
    </row>
    <row r="11505" spans="2:21" x14ac:dyDescent="0.25">
      <c r="B11505"/>
      <c r="C11505"/>
      <c r="D11505" s="13"/>
      <c r="E11505" s="13"/>
      <c r="K11505" s="23"/>
      <c r="O11505" s="21"/>
      <c r="P11505" s="27"/>
      <c r="Q11505" s="16"/>
      <c r="U11505" s="27"/>
    </row>
    <row r="11506" spans="2:21" x14ac:dyDescent="0.25">
      <c r="B11506"/>
      <c r="C11506"/>
      <c r="D11506" s="13"/>
      <c r="E11506" s="13"/>
      <c r="K11506" s="23"/>
      <c r="O11506" s="21"/>
      <c r="P11506" s="27"/>
      <c r="Q11506" s="16"/>
      <c r="U11506" s="27"/>
    </row>
    <row r="11507" spans="2:21" x14ac:dyDescent="0.25">
      <c r="B11507"/>
      <c r="C11507"/>
      <c r="D11507" s="13"/>
      <c r="E11507" s="13"/>
      <c r="K11507" s="23"/>
      <c r="O11507" s="21"/>
      <c r="P11507" s="27"/>
      <c r="Q11507" s="16"/>
      <c r="U11507" s="27"/>
    </row>
    <row r="11508" spans="2:21" x14ac:dyDescent="0.25">
      <c r="B11508"/>
      <c r="C11508"/>
      <c r="D11508" s="13"/>
      <c r="E11508" s="13"/>
      <c r="K11508" s="23"/>
      <c r="O11508" s="21"/>
      <c r="P11508" s="27"/>
      <c r="Q11508" s="16"/>
      <c r="U11508" s="27"/>
    </row>
    <row r="11509" spans="2:21" x14ac:dyDescent="0.25">
      <c r="B11509"/>
      <c r="C11509"/>
      <c r="D11509" s="13"/>
      <c r="E11509" s="13"/>
      <c r="K11509" s="23"/>
      <c r="O11509" s="21"/>
      <c r="P11509" s="27"/>
      <c r="Q11509" s="16"/>
      <c r="U11509" s="27"/>
    </row>
    <row r="11510" spans="2:21" x14ac:dyDescent="0.25">
      <c r="B11510"/>
      <c r="C11510"/>
      <c r="D11510" s="13"/>
      <c r="E11510" s="13"/>
      <c r="K11510" s="23"/>
      <c r="O11510" s="21"/>
      <c r="P11510" s="27"/>
      <c r="Q11510" s="16"/>
      <c r="U11510" s="27"/>
    </row>
    <row r="11511" spans="2:21" x14ac:dyDescent="0.25">
      <c r="B11511"/>
      <c r="C11511"/>
      <c r="D11511" s="13"/>
      <c r="E11511" s="13"/>
      <c r="K11511" s="23"/>
      <c r="O11511" s="21"/>
      <c r="P11511" s="27"/>
      <c r="Q11511" s="16"/>
      <c r="U11511" s="27"/>
    </row>
    <row r="11512" spans="2:21" x14ac:dyDescent="0.25">
      <c r="B11512"/>
      <c r="C11512"/>
      <c r="D11512" s="13"/>
      <c r="E11512" s="13"/>
      <c r="K11512" s="23"/>
      <c r="O11512" s="21"/>
      <c r="P11512" s="27"/>
      <c r="Q11512" s="16"/>
      <c r="U11512" s="27"/>
    </row>
    <row r="11513" spans="2:21" x14ac:dyDescent="0.25">
      <c r="B11513"/>
      <c r="C11513"/>
      <c r="D11513" s="13"/>
      <c r="E11513" s="13"/>
      <c r="K11513" s="23"/>
      <c r="O11513" s="21"/>
      <c r="P11513" s="27"/>
      <c r="Q11513" s="16"/>
      <c r="U11513" s="27"/>
    </row>
    <row r="11514" spans="2:21" x14ac:dyDescent="0.25">
      <c r="B11514"/>
      <c r="C11514"/>
      <c r="D11514" s="13"/>
      <c r="E11514" s="13"/>
      <c r="K11514" s="23"/>
      <c r="O11514" s="21"/>
      <c r="P11514" s="27"/>
      <c r="Q11514" s="16"/>
      <c r="U11514" s="27"/>
    </row>
    <row r="11515" spans="2:21" x14ac:dyDescent="0.25">
      <c r="B11515"/>
      <c r="C11515"/>
      <c r="D11515" s="13"/>
      <c r="E11515" s="13"/>
      <c r="K11515" s="23"/>
      <c r="O11515" s="21"/>
      <c r="P11515" s="27"/>
      <c r="Q11515" s="16"/>
      <c r="U11515" s="27"/>
    </row>
    <row r="11516" spans="2:21" x14ac:dyDescent="0.25">
      <c r="B11516"/>
      <c r="C11516"/>
      <c r="D11516" s="13"/>
      <c r="E11516" s="13"/>
      <c r="K11516" s="23"/>
      <c r="O11516" s="21"/>
      <c r="P11516" s="27"/>
      <c r="Q11516" s="16"/>
      <c r="U11516" s="27"/>
    </row>
    <row r="11517" spans="2:21" x14ac:dyDescent="0.25">
      <c r="B11517"/>
      <c r="C11517"/>
      <c r="D11517" s="13"/>
      <c r="E11517" s="13"/>
      <c r="K11517" s="23"/>
      <c r="O11517" s="21"/>
      <c r="P11517" s="27"/>
      <c r="Q11517" s="16"/>
      <c r="U11517" s="27"/>
    </row>
    <row r="11518" spans="2:21" x14ac:dyDescent="0.25">
      <c r="B11518"/>
      <c r="C11518"/>
      <c r="D11518" s="13"/>
      <c r="E11518" s="13"/>
      <c r="K11518" s="23"/>
      <c r="O11518" s="21"/>
      <c r="P11518" s="27"/>
      <c r="Q11518" s="16"/>
      <c r="U11518" s="27"/>
    </row>
    <row r="11519" spans="2:21" x14ac:dyDescent="0.25">
      <c r="B11519"/>
      <c r="C11519"/>
      <c r="D11519" s="13"/>
      <c r="E11519" s="13"/>
      <c r="K11519" s="23"/>
      <c r="O11519" s="21"/>
      <c r="P11519" s="27"/>
      <c r="Q11519" s="16"/>
      <c r="U11519" s="27"/>
    </row>
    <row r="11520" spans="2:21" x14ac:dyDescent="0.25">
      <c r="B11520"/>
      <c r="C11520"/>
      <c r="D11520" s="13"/>
      <c r="E11520" s="13"/>
      <c r="K11520" s="23"/>
      <c r="O11520" s="21"/>
      <c r="P11520" s="27"/>
      <c r="Q11520" s="16"/>
      <c r="U11520" s="27"/>
    </row>
    <row r="11521" spans="2:21" x14ac:dyDescent="0.25">
      <c r="B11521"/>
      <c r="C11521"/>
      <c r="D11521" s="13"/>
      <c r="E11521" s="13"/>
      <c r="K11521" s="23"/>
      <c r="O11521" s="21"/>
      <c r="P11521" s="27"/>
      <c r="Q11521" s="16"/>
      <c r="U11521" s="27"/>
    </row>
    <row r="11522" spans="2:21" x14ac:dyDescent="0.25">
      <c r="B11522"/>
      <c r="C11522"/>
      <c r="D11522" s="13"/>
      <c r="E11522" s="13"/>
      <c r="K11522" s="23"/>
      <c r="O11522" s="21"/>
      <c r="P11522" s="27"/>
      <c r="Q11522" s="16"/>
      <c r="U11522" s="27"/>
    </row>
    <row r="11523" spans="2:21" x14ac:dyDescent="0.25">
      <c r="B11523"/>
      <c r="C11523"/>
      <c r="D11523" s="13"/>
      <c r="E11523" s="13"/>
      <c r="K11523" s="23"/>
      <c r="O11523" s="21"/>
      <c r="P11523" s="27"/>
      <c r="Q11523" s="16"/>
      <c r="U11523" s="27"/>
    </row>
    <row r="11524" spans="2:21" x14ac:dyDescent="0.25">
      <c r="B11524"/>
      <c r="C11524"/>
      <c r="D11524" s="13"/>
      <c r="E11524" s="13"/>
      <c r="K11524" s="23"/>
      <c r="O11524" s="21"/>
      <c r="P11524" s="27"/>
      <c r="Q11524" s="16"/>
      <c r="U11524" s="27"/>
    </row>
    <row r="11525" spans="2:21" x14ac:dyDescent="0.25">
      <c r="B11525"/>
      <c r="C11525"/>
      <c r="D11525" s="13"/>
      <c r="E11525" s="13"/>
      <c r="K11525" s="23"/>
      <c r="O11525" s="21"/>
      <c r="P11525" s="27"/>
      <c r="Q11525" s="16"/>
      <c r="U11525" s="27"/>
    </row>
    <row r="11526" spans="2:21" x14ac:dyDescent="0.25">
      <c r="B11526"/>
      <c r="C11526"/>
      <c r="D11526" s="13"/>
      <c r="E11526" s="13"/>
      <c r="K11526" s="23"/>
      <c r="O11526" s="21"/>
      <c r="P11526" s="27"/>
      <c r="Q11526" s="16"/>
      <c r="U11526" s="27"/>
    </row>
    <row r="11527" spans="2:21" x14ac:dyDescent="0.25">
      <c r="B11527"/>
      <c r="C11527"/>
      <c r="D11527" s="13"/>
      <c r="E11527" s="13"/>
      <c r="K11527" s="23"/>
      <c r="O11527" s="21"/>
      <c r="P11527" s="27"/>
      <c r="Q11527" s="16"/>
      <c r="U11527" s="27"/>
    </row>
    <row r="11528" spans="2:21" x14ac:dyDescent="0.25">
      <c r="B11528"/>
      <c r="C11528"/>
      <c r="D11528" s="13"/>
      <c r="E11528" s="13"/>
      <c r="K11528" s="23"/>
      <c r="O11528" s="21"/>
      <c r="P11528" s="27"/>
      <c r="Q11528" s="16"/>
      <c r="U11528" s="27"/>
    </row>
    <row r="11529" spans="2:21" x14ac:dyDescent="0.25">
      <c r="B11529"/>
      <c r="C11529"/>
      <c r="D11529" s="13"/>
      <c r="E11529" s="13"/>
      <c r="K11529" s="23"/>
      <c r="O11529" s="21"/>
      <c r="P11529" s="27"/>
      <c r="Q11529" s="16"/>
      <c r="U11529" s="27"/>
    </row>
    <row r="11530" spans="2:21" x14ac:dyDescent="0.25">
      <c r="B11530"/>
      <c r="C11530"/>
      <c r="D11530" s="13"/>
      <c r="E11530" s="13"/>
      <c r="K11530" s="23"/>
      <c r="O11530" s="21"/>
      <c r="P11530" s="27"/>
      <c r="Q11530" s="16"/>
      <c r="U11530" s="27"/>
    </row>
    <row r="11531" spans="2:21" x14ac:dyDescent="0.25">
      <c r="B11531"/>
      <c r="C11531"/>
      <c r="D11531" s="13"/>
      <c r="E11531" s="13"/>
      <c r="K11531" s="23"/>
      <c r="O11531" s="21"/>
      <c r="P11531" s="27"/>
      <c r="Q11531" s="16"/>
      <c r="U11531" s="27"/>
    </row>
    <row r="11532" spans="2:21" x14ac:dyDescent="0.25">
      <c r="B11532"/>
      <c r="C11532"/>
      <c r="D11532" s="13"/>
      <c r="E11532" s="13"/>
      <c r="K11532" s="23"/>
      <c r="O11532" s="21"/>
      <c r="P11532" s="27"/>
      <c r="Q11532" s="16"/>
      <c r="U11532" s="27"/>
    </row>
    <row r="11533" spans="2:21" x14ac:dyDescent="0.25">
      <c r="B11533"/>
      <c r="C11533"/>
      <c r="D11533" s="13"/>
      <c r="E11533" s="13"/>
      <c r="K11533" s="23"/>
      <c r="O11533" s="21"/>
      <c r="P11533" s="27"/>
      <c r="Q11533" s="16"/>
      <c r="U11533" s="27"/>
    </row>
    <row r="11534" spans="2:21" x14ac:dyDescent="0.25">
      <c r="B11534"/>
      <c r="C11534"/>
      <c r="D11534" s="13"/>
      <c r="E11534" s="13"/>
      <c r="K11534" s="23"/>
      <c r="O11534" s="21"/>
      <c r="P11534" s="27"/>
      <c r="Q11534" s="16"/>
      <c r="U11534" s="27"/>
    </row>
    <row r="11535" spans="2:21" x14ac:dyDescent="0.25">
      <c r="B11535"/>
      <c r="C11535"/>
      <c r="D11535" s="13"/>
      <c r="E11535" s="13"/>
      <c r="K11535" s="23"/>
      <c r="O11535" s="21"/>
      <c r="P11535" s="27"/>
      <c r="Q11535" s="16"/>
      <c r="U11535" s="27"/>
    </row>
    <row r="11536" spans="2:21" x14ac:dyDescent="0.25">
      <c r="B11536"/>
      <c r="C11536"/>
      <c r="D11536" s="13"/>
      <c r="E11536" s="13"/>
      <c r="K11536" s="23"/>
      <c r="O11536" s="21"/>
      <c r="P11536" s="27"/>
      <c r="Q11536" s="16"/>
      <c r="U11536" s="27"/>
    </row>
    <row r="11537" spans="2:21" x14ac:dyDescent="0.25">
      <c r="B11537"/>
      <c r="C11537"/>
      <c r="D11537" s="13"/>
      <c r="E11537" s="13"/>
      <c r="K11537" s="23"/>
      <c r="O11537" s="21"/>
      <c r="P11537" s="27"/>
      <c r="Q11537" s="16"/>
      <c r="U11537" s="27"/>
    </row>
    <row r="11538" spans="2:21" x14ac:dyDescent="0.25">
      <c r="B11538"/>
      <c r="C11538"/>
      <c r="D11538" s="13"/>
      <c r="E11538" s="13"/>
      <c r="K11538" s="23"/>
      <c r="O11538" s="21"/>
      <c r="P11538" s="27"/>
      <c r="Q11538" s="16"/>
      <c r="U11538" s="27"/>
    </row>
    <row r="11539" spans="2:21" x14ac:dyDescent="0.25">
      <c r="B11539"/>
      <c r="C11539"/>
      <c r="D11539" s="13"/>
      <c r="E11539" s="13"/>
      <c r="K11539" s="23"/>
      <c r="O11539" s="21"/>
      <c r="P11539" s="27"/>
      <c r="Q11539" s="16"/>
      <c r="U11539" s="27"/>
    </row>
    <row r="11540" spans="2:21" x14ac:dyDescent="0.25">
      <c r="B11540"/>
      <c r="C11540"/>
      <c r="D11540" s="13"/>
      <c r="E11540" s="13"/>
      <c r="K11540" s="23"/>
      <c r="O11540" s="21"/>
      <c r="P11540" s="27"/>
      <c r="Q11540" s="16"/>
      <c r="U11540" s="27"/>
    </row>
    <row r="11541" spans="2:21" x14ac:dyDescent="0.25">
      <c r="B11541"/>
      <c r="C11541"/>
      <c r="D11541" s="13"/>
      <c r="E11541" s="13"/>
      <c r="K11541" s="23"/>
      <c r="O11541" s="21"/>
      <c r="P11541" s="27"/>
      <c r="Q11541" s="16"/>
      <c r="U11541" s="27"/>
    </row>
    <row r="11542" spans="2:21" x14ac:dyDescent="0.25">
      <c r="B11542"/>
      <c r="C11542"/>
      <c r="D11542" s="13"/>
      <c r="E11542" s="13"/>
      <c r="K11542" s="23"/>
      <c r="O11542" s="21"/>
      <c r="P11542" s="27"/>
      <c r="Q11542" s="16"/>
      <c r="U11542" s="27"/>
    </row>
    <row r="11543" spans="2:21" x14ac:dyDescent="0.25">
      <c r="B11543"/>
      <c r="C11543"/>
      <c r="D11543" s="13"/>
      <c r="E11543" s="13"/>
      <c r="K11543" s="23"/>
      <c r="O11543" s="21"/>
      <c r="P11543" s="27"/>
      <c r="Q11543" s="16"/>
      <c r="U11543" s="27"/>
    </row>
    <row r="11544" spans="2:21" x14ac:dyDescent="0.25">
      <c r="B11544"/>
      <c r="C11544"/>
      <c r="D11544" s="13"/>
      <c r="E11544" s="13"/>
      <c r="K11544" s="23"/>
      <c r="O11544" s="21"/>
      <c r="P11544" s="27"/>
      <c r="Q11544" s="16"/>
      <c r="U11544" s="27"/>
    </row>
    <row r="11545" spans="2:21" x14ac:dyDescent="0.25">
      <c r="B11545"/>
      <c r="C11545"/>
      <c r="D11545" s="13"/>
      <c r="E11545" s="13"/>
      <c r="K11545" s="23"/>
      <c r="O11545" s="21"/>
      <c r="P11545" s="27"/>
      <c r="Q11545" s="16"/>
      <c r="U11545" s="27"/>
    </row>
    <row r="11546" spans="2:21" x14ac:dyDescent="0.25">
      <c r="B11546"/>
      <c r="C11546"/>
      <c r="D11546" s="13"/>
      <c r="E11546" s="13"/>
      <c r="K11546" s="23"/>
      <c r="O11546" s="21"/>
      <c r="P11546" s="27"/>
      <c r="Q11546" s="16"/>
      <c r="U11546" s="27"/>
    </row>
    <row r="11547" spans="2:21" x14ac:dyDescent="0.25">
      <c r="B11547"/>
      <c r="C11547"/>
      <c r="D11547" s="13"/>
      <c r="E11547" s="13"/>
      <c r="K11547" s="23"/>
      <c r="O11547" s="21"/>
      <c r="P11547" s="27"/>
      <c r="Q11547" s="16"/>
      <c r="U11547" s="27"/>
    </row>
    <row r="11548" spans="2:21" x14ac:dyDescent="0.25">
      <c r="B11548"/>
      <c r="C11548"/>
      <c r="D11548" s="13"/>
      <c r="E11548" s="13"/>
      <c r="K11548" s="23"/>
      <c r="O11548" s="21"/>
      <c r="P11548" s="27"/>
      <c r="Q11548" s="16"/>
      <c r="U11548" s="27"/>
    </row>
    <row r="11549" spans="2:21" x14ac:dyDescent="0.25">
      <c r="B11549"/>
      <c r="C11549"/>
      <c r="D11549" s="13"/>
      <c r="E11549" s="13"/>
      <c r="K11549" s="23"/>
      <c r="O11549" s="21"/>
      <c r="P11549" s="27"/>
      <c r="Q11549" s="16"/>
      <c r="U11549" s="27"/>
    </row>
    <row r="11550" spans="2:21" x14ac:dyDescent="0.25">
      <c r="B11550"/>
      <c r="C11550"/>
      <c r="D11550" s="13"/>
      <c r="E11550" s="13"/>
      <c r="K11550" s="23"/>
      <c r="O11550" s="21"/>
      <c r="P11550" s="27"/>
      <c r="Q11550" s="16"/>
      <c r="U11550" s="27"/>
    </row>
    <row r="11551" spans="2:21" x14ac:dyDescent="0.25">
      <c r="B11551"/>
      <c r="C11551"/>
      <c r="D11551" s="13"/>
      <c r="E11551" s="13"/>
      <c r="K11551" s="23"/>
      <c r="O11551" s="21"/>
      <c r="P11551" s="27"/>
      <c r="Q11551" s="16"/>
      <c r="U11551" s="27"/>
    </row>
    <row r="11552" spans="2:21" x14ac:dyDescent="0.25">
      <c r="B11552"/>
      <c r="C11552"/>
      <c r="D11552" s="13"/>
      <c r="E11552" s="13"/>
      <c r="K11552" s="23"/>
      <c r="O11552" s="21"/>
      <c r="P11552" s="27"/>
      <c r="Q11552" s="16"/>
      <c r="U11552" s="27"/>
    </row>
    <row r="11553" spans="2:21" x14ac:dyDescent="0.25">
      <c r="B11553"/>
      <c r="C11553"/>
      <c r="D11553" s="13"/>
      <c r="E11553" s="13"/>
      <c r="K11553" s="23"/>
      <c r="O11553" s="21"/>
      <c r="P11553" s="27"/>
      <c r="Q11553" s="16"/>
      <c r="U11553" s="27"/>
    </row>
    <row r="11554" spans="2:21" x14ac:dyDescent="0.25">
      <c r="B11554"/>
      <c r="C11554"/>
      <c r="D11554" s="13"/>
      <c r="E11554" s="13"/>
      <c r="K11554" s="23"/>
      <c r="O11554" s="21"/>
      <c r="P11554" s="27"/>
      <c r="Q11554" s="16"/>
      <c r="U11554" s="27"/>
    </row>
    <row r="11555" spans="2:21" x14ac:dyDescent="0.25">
      <c r="B11555"/>
      <c r="C11555"/>
      <c r="D11555" s="13"/>
      <c r="E11555" s="13"/>
      <c r="K11555" s="23"/>
      <c r="O11555" s="21"/>
      <c r="P11555" s="27"/>
      <c r="Q11555" s="16"/>
      <c r="U11555" s="27"/>
    </row>
    <row r="11556" spans="2:21" x14ac:dyDescent="0.25">
      <c r="B11556"/>
      <c r="C11556"/>
      <c r="D11556" s="13"/>
      <c r="E11556" s="13"/>
      <c r="K11556" s="23"/>
      <c r="O11556" s="21"/>
      <c r="P11556" s="27"/>
      <c r="Q11556" s="16"/>
      <c r="U11556" s="27"/>
    </row>
    <row r="11557" spans="2:21" x14ac:dyDescent="0.25">
      <c r="B11557"/>
      <c r="C11557"/>
      <c r="D11557" s="13"/>
      <c r="E11557" s="13"/>
      <c r="K11557" s="23"/>
      <c r="O11557" s="21"/>
      <c r="P11557" s="27"/>
      <c r="Q11557" s="16"/>
      <c r="U11557" s="27"/>
    </row>
    <row r="11558" spans="2:21" x14ac:dyDescent="0.25">
      <c r="B11558"/>
      <c r="C11558"/>
      <c r="D11558" s="13"/>
      <c r="E11558" s="13"/>
      <c r="K11558" s="23"/>
      <c r="O11558" s="21"/>
      <c r="P11558" s="27"/>
      <c r="Q11558" s="16"/>
      <c r="U11558" s="27"/>
    </row>
    <row r="11559" spans="2:21" x14ac:dyDescent="0.25">
      <c r="B11559"/>
      <c r="C11559"/>
      <c r="D11559" s="13"/>
      <c r="E11559" s="13"/>
      <c r="K11559" s="23"/>
      <c r="O11559" s="21"/>
      <c r="P11559" s="27"/>
      <c r="Q11559" s="16"/>
      <c r="U11559" s="27"/>
    </row>
    <row r="11560" spans="2:21" x14ac:dyDescent="0.25">
      <c r="B11560"/>
      <c r="C11560"/>
      <c r="D11560" s="13"/>
      <c r="E11560" s="13"/>
      <c r="K11560" s="23"/>
      <c r="O11560" s="21"/>
      <c r="P11560" s="27"/>
      <c r="Q11560" s="16"/>
      <c r="U11560" s="27"/>
    </row>
    <row r="11561" spans="2:21" x14ac:dyDescent="0.25">
      <c r="B11561"/>
      <c r="C11561"/>
      <c r="D11561" s="13"/>
      <c r="E11561" s="13"/>
      <c r="K11561" s="23"/>
      <c r="O11561" s="21"/>
      <c r="P11561" s="27"/>
      <c r="Q11561" s="16"/>
      <c r="U11561" s="27"/>
    </row>
    <row r="11562" spans="2:21" x14ac:dyDescent="0.25">
      <c r="B11562"/>
      <c r="C11562"/>
      <c r="D11562" s="13"/>
      <c r="E11562" s="13"/>
      <c r="K11562" s="23"/>
      <c r="O11562" s="21"/>
      <c r="P11562" s="27"/>
      <c r="Q11562" s="16"/>
      <c r="U11562" s="27"/>
    </row>
    <row r="11563" spans="2:21" x14ac:dyDescent="0.25">
      <c r="B11563"/>
      <c r="C11563"/>
      <c r="D11563" s="13"/>
      <c r="E11563" s="13"/>
      <c r="K11563" s="23"/>
      <c r="O11563" s="21"/>
      <c r="P11563" s="27"/>
      <c r="Q11563" s="16"/>
      <c r="U11563" s="27"/>
    </row>
    <row r="11564" spans="2:21" x14ac:dyDescent="0.25">
      <c r="B11564"/>
      <c r="C11564"/>
      <c r="D11564" s="13"/>
      <c r="E11564" s="13"/>
      <c r="K11564" s="23"/>
      <c r="O11564" s="21"/>
      <c r="P11564" s="27"/>
      <c r="Q11564" s="16"/>
      <c r="U11564" s="27"/>
    </row>
    <row r="11565" spans="2:21" x14ac:dyDescent="0.25">
      <c r="B11565"/>
      <c r="C11565"/>
      <c r="D11565" s="13"/>
      <c r="E11565" s="13"/>
      <c r="K11565" s="23"/>
      <c r="O11565" s="21"/>
      <c r="P11565" s="27"/>
      <c r="Q11565" s="16"/>
      <c r="U11565" s="27"/>
    </row>
    <row r="11566" spans="2:21" x14ac:dyDescent="0.25">
      <c r="B11566"/>
      <c r="C11566"/>
      <c r="D11566" s="13"/>
      <c r="E11566" s="13"/>
      <c r="K11566" s="23"/>
      <c r="O11566" s="21"/>
      <c r="P11566" s="27"/>
      <c r="Q11566" s="16"/>
      <c r="U11566" s="27"/>
    </row>
    <row r="11567" spans="2:21" x14ac:dyDescent="0.25">
      <c r="B11567"/>
      <c r="C11567"/>
      <c r="D11567" s="13"/>
      <c r="E11567" s="13"/>
      <c r="K11567" s="23"/>
      <c r="O11567" s="21"/>
      <c r="P11567" s="27"/>
      <c r="Q11567" s="16"/>
      <c r="U11567" s="27"/>
    </row>
    <row r="11568" spans="2:21" x14ac:dyDescent="0.25">
      <c r="B11568"/>
      <c r="C11568"/>
      <c r="D11568" s="13"/>
      <c r="E11568" s="13"/>
      <c r="K11568" s="23"/>
      <c r="O11568" s="21"/>
      <c r="P11568" s="27"/>
      <c r="Q11568" s="16"/>
      <c r="U11568" s="27"/>
    </row>
    <row r="11569" spans="2:21" x14ac:dyDescent="0.25">
      <c r="B11569"/>
      <c r="C11569"/>
      <c r="D11569" s="13"/>
      <c r="E11569" s="13"/>
      <c r="K11569" s="23"/>
      <c r="O11569" s="21"/>
      <c r="P11569" s="27"/>
      <c r="Q11569" s="16"/>
      <c r="U11569" s="27"/>
    </row>
    <row r="11570" spans="2:21" x14ac:dyDescent="0.25">
      <c r="B11570"/>
      <c r="C11570"/>
      <c r="D11570" s="13"/>
      <c r="E11570" s="13"/>
      <c r="K11570" s="23"/>
      <c r="O11570" s="21"/>
      <c r="P11570" s="27"/>
      <c r="Q11570" s="16"/>
      <c r="U11570" s="27"/>
    </row>
    <row r="11571" spans="2:21" x14ac:dyDescent="0.25">
      <c r="B11571"/>
      <c r="C11571"/>
      <c r="D11571" s="13"/>
      <c r="E11571" s="13"/>
      <c r="K11571" s="23"/>
      <c r="O11571" s="21"/>
      <c r="P11571" s="27"/>
      <c r="Q11571" s="16"/>
      <c r="U11571" s="27"/>
    </row>
    <row r="11572" spans="2:21" x14ac:dyDescent="0.25">
      <c r="B11572"/>
      <c r="C11572"/>
      <c r="D11572" s="13"/>
      <c r="E11572" s="13"/>
      <c r="K11572" s="23"/>
      <c r="O11572" s="21"/>
      <c r="P11572" s="27"/>
      <c r="Q11572" s="16"/>
      <c r="U11572" s="27"/>
    </row>
    <row r="11573" spans="2:21" x14ac:dyDescent="0.25">
      <c r="B11573"/>
      <c r="C11573"/>
      <c r="D11573" s="13"/>
      <c r="E11573" s="13"/>
      <c r="K11573" s="23"/>
      <c r="O11573" s="21"/>
      <c r="P11573" s="27"/>
      <c r="Q11573" s="16"/>
      <c r="U11573" s="27"/>
    </row>
    <row r="11574" spans="2:21" x14ac:dyDescent="0.25">
      <c r="B11574"/>
      <c r="C11574"/>
      <c r="D11574" s="13"/>
      <c r="E11574" s="13"/>
      <c r="K11574" s="23"/>
      <c r="O11574" s="21"/>
      <c r="P11574" s="27"/>
      <c r="Q11574" s="16"/>
      <c r="U11574" s="27"/>
    </row>
    <row r="11575" spans="2:21" x14ac:dyDescent="0.25">
      <c r="B11575"/>
      <c r="C11575"/>
      <c r="D11575" s="13"/>
      <c r="E11575" s="13"/>
      <c r="K11575" s="23"/>
      <c r="O11575" s="21"/>
      <c r="P11575" s="27"/>
      <c r="Q11575" s="16"/>
      <c r="U11575" s="27"/>
    </row>
    <row r="11576" spans="2:21" x14ac:dyDescent="0.25">
      <c r="B11576"/>
      <c r="C11576"/>
      <c r="D11576" s="13"/>
      <c r="E11576" s="13"/>
      <c r="K11576" s="23"/>
      <c r="O11576" s="21"/>
      <c r="P11576" s="27"/>
      <c r="Q11576" s="16"/>
      <c r="U11576" s="27"/>
    </row>
    <row r="11577" spans="2:21" x14ac:dyDescent="0.25">
      <c r="B11577"/>
      <c r="C11577"/>
      <c r="D11577" s="13"/>
      <c r="E11577" s="13"/>
      <c r="K11577" s="23"/>
      <c r="O11577" s="21"/>
      <c r="P11577" s="27"/>
      <c r="Q11577" s="16"/>
      <c r="U11577" s="27"/>
    </row>
    <row r="11578" spans="2:21" x14ac:dyDescent="0.25">
      <c r="B11578"/>
      <c r="C11578"/>
      <c r="D11578" s="13"/>
      <c r="E11578" s="13"/>
      <c r="K11578" s="23"/>
      <c r="O11578" s="21"/>
      <c r="P11578" s="27"/>
      <c r="Q11578" s="16"/>
      <c r="U11578" s="27"/>
    </row>
    <row r="11579" spans="2:21" x14ac:dyDescent="0.25">
      <c r="B11579"/>
      <c r="C11579"/>
      <c r="D11579" s="13"/>
      <c r="E11579" s="13"/>
      <c r="K11579" s="23"/>
      <c r="O11579" s="21"/>
      <c r="P11579" s="27"/>
      <c r="Q11579" s="16"/>
      <c r="U11579" s="27"/>
    </row>
    <row r="11580" spans="2:21" x14ac:dyDescent="0.25">
      <c r="B11580"/>
      <c r="C11580"/>
      <c r="D11580" s="13"/>
      <c r="E11580" s="13"/>
      <c r="K11580" s="23"/>
      <c r="O11580" s="21"/>
      <c r="P11580" s="27"/>
      <c r="Q11580" s="16"/>
      <c r="U11580" s="27"/>
    </row>
    <row r="11581" spans="2:21" x14ac:dyDescent="0.25">
      <c r="B11581"/>
      <c r="C11581"/>
      <c r="D11581" s="13"/>
      <c r="E11581" s="13"/>
      <c r="K11581" s="23"/>
      <c r="O11581" s="21"/>
      <c r="P11581" s="27"/>
      <c r="Q11581" s="16"/>
      <c r="U11581" s="27"/>
    </row>
    <row r="11582" spans="2:21" x14ac:dyDescent="0.25">
      <c r="B11582"/>
      <c r="C11582"/>
      <c r="D11582" s="13"/>
      <c r="E11582" s="13"/>
      <c r="K11582" s="23"/>
      <c r="O11582" s="21"/>
      <c r="P11582" s="27"/>
      <c r="Q11582" s="16"/>
      <c r="U11582" s="27"/>
    </row>
    <row r="11583" spans="2:21" x14ac:dyDescent="0.25">
      <c r="B11583"/>
      <c r="C11583"/>
      <c r="D11583" s="13"/>
      <c r="E11583" s="13"/>
      <c r="K11583" s="23"/>
      <c r="O11583" s="21"/>
      <c r="P11583" s="27"/>
      <c r="Q11583" s="16"/>
      <c r="U11583" s="27"/>
    </row>
    <row r="11584" spans="2:21" x14ac:dyDescent="0.25">
      <c r="B11584"/>
      <c r="C11584"/>
      <c r="D11584" s="13"/>
      <c r="E11584" s="13"/>
      <c r="K11584" s="23"/>
      <c r="O11584" s="21"/>
      <c r="P11584" s="27"/>
      <c r="Q11584" s="16"/>
      <c r="U11584" s="27"/>
    </row>
    <row r="11585" spans="2:21" x14ac:dyDescent="0.25">
      <c r="B11585"/>
      <c r="C11585"/>
      <c r="D11585" s="13"/>
      <c r="E11585" s="13"/>
      <c r="K11585" s="23"/>
      <c r="O11585" s="21"/>
      <c r="P11585" s="27"/>
      <c r="Q11585" s="16"/>
      <c r="U11585" s="27"/>
    </row>
    <row r="11586" spans="2:21" x14ac:dyDescent="0.25">
      <c r="B11586"/>
      <c r="C11586"/>
      <c r="D11586" s="13"/>
      <c r="E11586" s="13"/>
      <c r="K11586" s="23"/>
      <c r="O11586" s="21"/>
      <c r="P11586" s="27"/>
      <c r="Q11586" s="16"/>
      <c r="U11586" s="27"/>
    </row>
    <row r="11587" spans="2:21" x14ac:dyDescent="0.25">
      <c r="B11587"/>
      <c r="C11587"/>
      <c r="D11587" s="13"/>
      <c r="E11587" s="13"/>
      <c r="K11587" s="23"/>
      <c r="O11587" s="21"/>
      <c r="P11587" s="27"/>
      <c r="Q11587" s="16"/>
      <c r="U11587" s="27"/>
    </row>
    <row r="11588" spans="2:21" x14ac:dyDescent="0.25">
      <c r="B11588"/>
      <c r="C11588"/>
      <c r="D11588" s="13"/>
      <c r="E11588" s="13"/>
      <c r="K11588" s="23"/>
      <c r="O11588" s="21"/>
      <c r="P11588" s="27"/>
      <c r="Q11588" s="16"/>
      <c r="U11588" s="27"/>
    </row>
    <row r="11589" spans="2:21" x14ac:dyDescent="0.25">
      <c r="B11589"/>
      <c r="C11589"/>
      <c r="D11589" s="13"/>
      <c r="E11589" s="13"/>
      <c r="K11589" s="23"/>
      <c r="O11589" s="21"/>
      <c r="P11589" s="27"/>
      <c r="Q11589" s="16"/>
      <c r="U11589" s="27"/>
    </row>
    <row r="11590" spans="2:21" x14ac:dyDescent="0.25">
      <c r="B11590"/>
      <c r="C11590"/>
      <c r="D11590" s="13"/>
      <c r="E11590" s="13"/>
      <c r="K11590" s="23"/>
      <c r="O11590" s="21"/>
      <c r="P11590" s="27"/>
      <c r="Q11590" s="16"/>
      <c r="U11590" s="27"/>
    </row>
    <row r="11591" spans="2:21" x14ac:dyDescent="0.25">
      <c r="B11591"/>
      <c r="C11591"/>
      <c r="D11591" s="13"/>
      <c r="E11591" s="13"/>
      <c r="K11591" s="23"/>
      <c r="O11591" s="21"/>
      <c r="P11591" s="27"/>
      <c r="Q11591" s="16"/>
      <c r="U11591" s="27"/>
    </row>
    <row r="11592" spans="2:21" x14ac:dyDescent="0.25">
      <c r="B11592"/>
      <c r="C11592"/>
      <c r="D11592" s="13"/>
      <c r="E11592" s="13"/>
      <c r="K11592" s="23"/>
      <c r="O11592" s="21"/>
      <c r="P11592" s="27"/>
      <c r="Q11592" s="16"/>
      <c r="U11592" s="27"/>
    </row>
    <row r="11593" spans="2:21" x14ac:dyDescent="0.25">
      <c r="B11593"/>
      <c r="C11593"/>
      <c r="D11593" s="13"/>
      <c r="E11593" s="13"/>
      <c r="K11593" s="23"/>
      <c r="O11593" s="21"/>
      <c r="P11593" s="27"/>
      <c r="Q11593" s="16"/>
      <c r="U11593" s="27"/>
    </row>
    <row r="11594" spans="2:21" x14ac:dyDescent="0.25">
      <c r="B11594"/>
      <c r="C11594"/>
      <c r="D11594" s="13"/>
      <c r="E11594" s="13"/>
      <c r="K11594" s="23"/>
      <c r="O11594" s="21"/>
      <c r="P11594" s="27"/>
      <c r="Q11594" s="16"/>
      <c r="U11594" s="27"/>
    </row>
    <row r="11595" spans="2:21" x14ac:dyDescent="0.25">
      <c r="B11595"/>
      <c r="C11595"/>
      <c r="D11595" s="13"/>
      <c r="E11595" s="13"/>
      <c r="K11595" s="23"/>
      <c r="O11595" s="21"/>
      <c r="P11595" s="27"/>
      <c r="Q11595" s="16"/>
      <c r="U11595" s="27"/>
    </row>
    <row r="11596" spans="2:21" x14ac:dyDescent="0.25">
      <c r="B11596"/>
      <c r="C11596"/>
      <c r="D11596" s="13"/>
      <c r="E11596" s="13"/>
      <c r="K11596" s="23"/>
      <c r="O11596" s="21"/>
      <c r="P11596" s="27"/>
      <c r="Q11596" s="16"/>
      <c r="U11596" s="27"/>
    </row>
    <row r="11597" spans="2:21" x14ac:dyDescent="0.25">
      <c r="B11597"/>
      <c r="C11597"/>
      <c r="D11597" s="13"/>
      <c r="E11597" s="13"/>
      <c r="K11597" s="23"/>
      <c r="O11597" s="21"/>
      <c r="P11597" s="27"/>
      <c r="Q11597" s="16"/>
      <c r="U11597" s="27"/>
    </row>
    <row r="11598" spans="2:21" x14ac:dyDescent="0.25">
      <c r="B11598"/>
      <c r="C11598"/>
      <c r="D11598" s="13"/>
      <c r="E11598" s="13"/>
      <c r="K11598" s="23"/>
      <c r="O11598" s="21"/>
      <c r="P11598" s="27"/>
      <c r="Q11598" s="16"/>
      <c r="U11598" s="27"/>
    </row>
    <row r="11599" spans="2:21" x14ac:dyDescent="0.25">
      <c r="B11599"/>
      <c r="C11599"/>
      <c r="D11599" s="13"/>
      <c r="E11599" s="13"/>
      <c r="K11599" s="23"/>
      <c r="O11599" s="21"/>
      <c r="P11599" s="27"/>
      <c r="Q11599" s="16"/>
      <c r="U11599" s="27"/>
    </row>
    <row r="11600" spans="2:21" x14ac:dyDescent="0.25">
      <c r="B11600"/>
      <c r="C11600"/>
      <c r="D11600" s="13"/>
      <c r="E11600" s="13"/>
      <c r="K11600" s="23"/>
      <c r="O11600" s="21"/>
      <c r="P11600" s="27"/>
      <c r="Q11600" s="16"/>
      <c r="U11600" s="27"/>
    </row>
    <row r="11601" spans="2:21" x14ac:dyDescent="0.25">
      <c r="B11601"/>
      <c r="C11601"/>
      <c r="D11601" s="13"/>
      <c r="E11601" s="13"/>
      <c r="K11601" s="23"/>
      <c r="O11601" s="21"/>
      <c r="P11601" s="27"/>
      <c r="Q11601" s="16"/>
      <c r="U11601" s="27"/>
    </row>
    <row r="11602" spans="2:21" x14ac:dyDescent="0.25">
      <c r="B11602"/>
      <c r="C11602"/>
      <c r="D11602" s="13"/>
      <c r="E11602" s="13"/>
      <c r="K11602" s="23"/>
      <c r="O11602" s="21"/>
      <c r="P11602" s="27"/>
      <c r="Q11602" s="16"/>
      <c r="U11602" s="27"/>
    </row>
    <row r="11603" spans="2:21" x14ac:dyDescent="0.25">
      <c r="B11603"/>
      <c r="C11603"/>
      <c r="D11603" s="13"/>
      <c r="E11603" s="13"/>
      <c r="K11603" s="23"/>
      <c r="O11603" s="21"/>
      <c r="P11603" s="27"/>
      <c r="Q11603" s="16"/>
      <c r="U11603" s="27"/>
    </row>
    <row r="11604" spans="2:21" x14ac:dyDescent="0.25">
      <c r="B11604"/>
      <c r="C11604"/>
      <c r="D11604" s="13"/>
      <c r="E11604" s="13"/>
      <c r="K11604" s="23"/>
      <c r="O11604" s="21"/>
      <c r="P11604" s="27"/>
      <c r="Q11604" s="16"/>
      <c r="U11604" s="27"/>
    </row>
    <row r="11605" spans="2:21" x14ac:dyDescent="0.25">
      <c r="B11605"/>
      <c r="C11605"/>
      <c r="D11605" s="13"/>
      <c r="E11605" s="13"/>
      <c r="K11605" s="23"/>
      <c r="O11605" s="21"/>
      <c r="P11605" s="27"/>
      <c r="Q11605" s="16"/>
      <c r="U11605" s="27"/>
    </row>
    <row r="11606" spans="2:21" x14ac:dyDescent="0.25">
      <c r="B11606"/>
      <c r="C11606"/>
      <c r="D11606" s="13"/>
      <c r="E11606" s="13"/>
      <c r="K11606" s="23"/>
      <c r="O11606" s="21"/>
      <c r="P11606" s="27"/>
      <c r="Q11606" s="16"/>
      <c r="U11606" s="27"/>
    </row>
    <row r="11607" spans="2:21" x14ac:dyDescent="0.25">
      <c r="B11607"/>
      <c r="C11607"/>
      <c r="D11607" s="13"/>
      <c r="E11607" s="13"/>
      <c r="K11607" s="23"/>
      <c r="O11607" s="21"/>
      <c r="P11607" s="27"/>
      <c r="Q11607" s="16"/>
      <c r="U11607" s="27"/>
    </row>
    <row r="11608" spans="2:21" x14ac:dyDescent="0.25">
      <c r="B11608"/>
      <c r="C11608"/>
      <c r="D11608" s="13"/>
      <c r="E11608" s="13"/>
      <c r="K11608" s="23"/>
      <c r="O11608" s="21"/>
      <c r="P11608" s="27"/>
      <c r="Q11608" s="16"/>
      <c r="U11608" s="27"/>
    </row>
    <row r="11609" spans="2:21" x14ac:dyDescent="0.25">
      <c r="B11609"/>
      <c r="C11609"/>
      <c r="D11609" s="13"/>
      <c r="E11609" s="13"/>
      <c r="K11609" s="23"/>
      <c r="O11609" s="21"/>
      <c r="P11609" s="27"/>
      <c r="Q11609" s="16"/>
      <c r="U11609" s="27"/>
    </row>
    <row r="11610" spans="2:21" x14ac:dyDescent="0.25">
      <c r="B11610"/>
      <c r="C11610"/>
      <c r="D11610" s="13"/>
      <c r="E11610" s="13"/>
      <c r="K11610" s="23"/>
      <c r="O11610" s="21"/>
      <c r="P11610" s="27"/>
      <c r="Q11610" s="16"/>
      <c r="U11610" s="27"/>
    </row>
    <row r="11611" spans="2:21" x14ac:dyDescent="0.25">
      <c r="B11611"/>
      <c r="C11611"/>
      <c r="D11611" s="13"/>
      <c r="E11611" s="13"/>
      <c r="K11611" s="23"/>
      <c r="O11611" s="21"/>
      <c r="P11611" s="27"/>
      <c r="Q11611" s="16"/>
      <c r="U11611" s="27"/>
    </row>
    <row r="11612" spans="2:21" x14ac:dyDescent="0.25">
      <c r="B11612"/>
      <c r="C11612"/>
      <c r="D11612" s="13"/>
      <c r="E11612" s="13"/>
      <c r="K11612" s="23"/>
      <c r="O11612" s="21"/>
      <c r="P11612" s="27"/>
      <c r="Q11612" s="16"/>
      <c r="U11612" s="27"/>
    </row>
    <row r="11613" spans="2:21" x14ac:dyDescent="0.25">
      <c r="B11613"/>
      <c r="C11613"/>
      <c r="D11613" s="13"/>
      <c r="E11613" s="13"/>
      <c r="K11613" s="23"/>
      <c r="O11613" s="21"/>
      <c r="P11613" s="27"/>
      <c r="Q11613" s="16"/>
      <c r="U11613" s="27"/>
    </row>
    <row r="11614" spans="2:21" x14ac:dyDescent="0.25">
      <c r="B11614"/>
      <c r="C11614"/>
      <c r="D11614" s="13"/>
      <c r="E11614" s="13"/>
      <c r="K11614" s="23"/>
      <c r="O11614" s="21"/>
      <c r="P11614" s="27"/>
      <c r="Q11614" s="16"/>
      <c r="U11614" s="27"/>
    </row>
    <row r="11615" spans="2:21" x14ac:dyDescent="0.25">
      <c r="B11615"/>
      <c r="C11615"/>
      <c r="D11615" s="13"/>
      <c r="E11615" s="13"/>
      <c r="K11615" s="23"/>
      <c r="O11615" s="21"/>
      <c r="P11615" s="27"/>
      <c r="Q11615" s="16"/>
      <c r="U11615" s="27"/>
    </row>
    <row r="11616" spans="2:21" x14ac:dyDescent="0.25">
      <c r="B11616"/>
      <c r="C11616"/>
      <c r="D11616" s="13"/>
      <c r="E11616" s="13"/>
      <c r="K11616" s="23"/>
      <c r="O11616" s="21"/>
      <c r="P11616" s="27"/>
      <c r="Q11616" s="16"/>
      <c r="U11616" s="27"/>
    </row>
    <row r="11617" spans="2:21" x14ac:dyDescent="0.25">
      <c r="B11617"/>
      <c r="C11617"/>
      <c r="D11617" s="13"/>
      <c r="E11617" s="13"/>
      <c r="K11617" s="23"/>
      <c r="O11617" s="21"/>
      <c r="P11617" s="27"/>
      <c r="Q11617" s="16"/>
      <c r="U11617" s="27"/>
    </row>
    <row r="11618" spans="2:21" x14ac:dyDescent="0.25">
      <c r="B11618"/>
      <c r="C11618"/>
      <c r="D11618" s="13"/>
      <c r="E11618" s="13"/>
      <c r="K11618" s="23"/>
      <c r="O11618" s="21"/>
      <c r="P11618" s="27"/>
      <c r="Q11618" s="16"/>
      <c r="U11618" s="27"/>
    </row>
    <row r="11619" spans="2:21" x14ac:dyDescent="0.25">
      <c r="B11619"/>
      <c r="C11619"/>
      <c r="D11619" s="13"/>
      <c r="E11619" s="13"/>
      <c r="K11619" s="23"/>
      <c r="O11619" s="21"/>
      <c r="P11619" s="27"/>
      <c r="Q11619" s="16"/>
      <c r="U11619" s="27"/>
    </row>
    <row r="11620" spans="2:21" x14ac:dyDescent="0.25">
      <c r="B11620"/>
      <c r="C11620"/>
      <c r="D11620" s="13"/>
      <c r="E11620" s="13"/>
      <c r="K11620" s="23"/>
      <c r="O11620" s="21"/>
      <c r="P11620" s="27"/>
      <c r="Q11620" s="16"/>
      <c r="U11620" s="27"/>
    </row>
    <row r="11621" spans="2:21" x14ac:dyDescent="0.25">
      <c r="B11621"/>
      <c r="C11621"/>
      <c r="D11621" s="13"/>
      <c r="E11621" s="13"/>
      <c r="K11621" s="23"/>
      <c r="O11621" s="21"/>
      <c r="P11621" s="27"/>
      <c r="Q11621" s="16"/>
      <c r="U11621" s="27"/>
    </row>
    <row r="11622" spans="2:21" x14ac:dyDescent="0.25">
      <c r="B11622"/>
      <c r="C11622"/>
      <c r="D11622" s="13"/>
      <c r="E11622" s="13"/>
      <c r="K11622" s="23"/>
      <c r="O11622" s="21"/>
      <c r="P11622" s="27"/>
      <c r="Q11622" s="16"/>
      <c r="U11622" s="27"/>
    </row>
    <row r="11623" spans="2:21" x14ac:dyDescent="0.25">
      <c r="B11623"/>
      <c r="C11623"/>
      <c r="D11623" s="13"/>
      <c r="E11623" s="13"/>
      <c r="K11623" s="23"/>
      <c r="O11623" s="21"/>
      <c r="P11623" s="27"/>
      <c r="Q11623" s="16"/>
      <c r="U11623" s="27"/>
    </row>
    <row r="11624" spans="2:21" x14ac:dyDescent="0.25">
      <c r="B11624"/>
      <c r="C11624"/>
      <c r="D11624" s="13"/>
      <c r="E11624" s="13"/>
      <c r="K11624" s="23"/>
      <c r="O11624" s="21"/>
      <c r="P11624" s="27"/>
      <c r="Q11624" s="16"/>
      <c r="U11624" s="27"/>
    </row>
    <row r="11625" spans="2:21" x14ac:dyDescent="0.25">
      <c r="B11625"/>
      <c r="C11625"/>
      <c r="D11625" s="13"/>
      <c r="E11625" s="13"/>
      <c r="K11625" s="23"/>
      <c r="O11625" s="21"/>
      <c r="P11625" s="27"/>
      <c r="Q11625" s="16"/>
      <c r="U11625" s="27"/>
    </row>
    <row r="11626" spans="2:21" x14ac:dyDescent="0.25">
      <c r="B11626"/>
      <c r="C11626"/>
      <c r="D11626" s="13"/>
      <c r="E11626" s="13"/>
      <c r="K11626" s="23"/>
      <c r="O11626" s="21"/>
      <c r="P11626" s="27"/>
      <c r="Q11626" s="16"/>
      <c r="U11626" s="27"/>
    </row>
    <row r="11627" spans="2:21" x14ac:dyDescent="0.25">
      <c r="B11627"/>
      <c r="C11627"/>
      <c r="D11627" s="13"/>
      <c r="E11627" s="13"/>
      <c r="K11627" s="23"/>
      <c r="O11627" s="21"/>
      <c r="P11627" s="27"/>
      <c r="Q11627" s="16"/>
      <c r="U11627" s="27"/>
    </row>
    <row r="11628" spans="2:21" x14ac:dyDescent="0.25">
      <c r="B11628"/>
      <c r="C11628"/>
      <c r="D11628" s="13"/>
      <c r="E11628" s="13"/>
      <c r="K11628" s="23"/>
      <c r="O11628" s="21"/>
      <c r="P11628" s="27"/>
      <c r="Q11628" s="16"/>
      <c r="U11628" s="27"/>
    </row>
    <row r="11629" spans="2:21" x14ac:dyDescent="0.25">
      <c r="B11629"/>
      <c r="C11629"/>
      <c r="D11629" s="13"/>
      <c r="E11629" s="13"/>
      <c r="K11629" s="23"/>
      <c r="O11629" s="21"/>
      <c r="P11629" s="27"/>
      <c r="Q11629" s="16"/>
      <c r="U11629" s="27"/>
    </row>
    <row r="11630" spans="2:21" x14ac:dyDescent="0.25">
      <c r="B11630"/>
      <c r="C11630"/>
      <c r="D11630" s="13"/>
      <c r="E11630" s="13"/>
      <c r="K11630" s="23"/>
      <c r="O11630" s="21"/>
      <c r="P11630" s="27"/>
      <c r="Q11630" s="16"/>
      <c r="U11630" s="27"/>
    </row>
    <row r="11631" spans="2:21" x14ac:dyDescent="0.25">
      <c r="B11631"/>
      <c r="C11631"/>
      <c r="D11631" s="13"/>
      <c r="E11631" s="13"/>
      <c r="K11631" s="23"/>
      <c r="O11631" s="21"/>
      <c r="P11631" s="27"/>
      <c r="Q11631" s="16"/>
      <c r="U11631" s="27"/>
    </row>
    <row r="11632" spans="2:21" x14ac:dyDescent="0.25">
      <c r="B11632"/>
      <c r="C11632"/>
      <c r="D11632" s="13"/>
      <c r="E11632" s="13"/>
      <c r="K11632" s="23"/>
      <c r="O11632" s="21"/>
      <c r="P11632" s="27"/>
      <c r="Q11632" s="16"/>
      <c r="U11632" s="27"/>
    </row>
    <row r="11633" spans="2:21" x14ac:dyDescent="0.25">
      <c r="B11633"/>
      <c r="C11633"/>
      <c r="D11633" s="13"/>
      <c r="E11633" s="13"/>
      <c r="K11633" s="23"/>
      <c r="O11633" s="21"/>
      <c r="P11633" s="27"/>
      <c r="Q11633" s="16"/>
      <c r="U11633" s="27"/>
    </row>
    <row r="11634" spans="2:21" x14ac:dyDescent="0.25">
      <c r="B11634"/>
      <c r="C11634"/>
      <c r="D11634" s="13"/>
      <c r="E11634" s="13"/>
      <c r="K11634" s="23"/>
      <c r="O11634" s="21"/>
      <c r="P11634" s="27"/>
      <c r="Q11634" s="16"/>
      <c r="U11634" s="27"/>
    </row>
    <row r="11635" spans="2:21" x14ac:dyDescent="0.25">
      <c r="B11635"/>
      <c r="C11635"/>
      <c r="D11635" s="13"/>
      <c r="E11635" s="13"/>
      <c r="K11635" s="23"/>
      <c r="O11635" s="21"/>
      <c r="P11635" s="27"/>
      <c r="Q11635" s="16"/>
      <c r="U11635" s="27"/>
    </row>
    <row r="11636" spans="2:21" x14ac:dyDescent="0.25">
      <c r="B11636"/>
      <c r="C11636"/>
      <c r="D11636" s="13"/>
      <c r="E11636" s="13"/>
      <c r="K11636" s="23"/>
      <c r="O11636" s="21"/>
      <c r="P11636" s="27"/>
      <c r="Q11636" s="16"/>
      <c r="U11636" s="27"/>
    </row>
    <row r="11637" spans="2:21" x14ac:dyDescent="0.25">
      <c r="B11637"/>
      <c r="C11637"/>
      <c r="D11637" s="13"/>
      <c r="E11637" s="13"/>
      <c r="K11637" s="23"/>
      <c r="O11637" s="21"/>
      <c r="P11637" s="27"/>
      <c r="Q11637" s="16"/>
      <c r="U11637" s="27"/>
    </row>
    <row r="11638" spans="2:21" x14ac:dyDescent="0.25">
      <c r="B11638"/>
      <c r="C11638"/>
      <c r="D11638" s="13"/>
      <c r="E11638" s="13"/>
      <c r="K11638" s="23"/>
      <c r="O11638" s="21"/>
      <c r="P11638" s="27"/>
      <c r="Q11638" s="16"/>
      <c r="U11638" s="27"/>
    </row>
    <row r="11639" spans="2:21" x14ac:dyDescent="0.25">
      <c r="B11639"/>
      <c r="C11639"/>
      <c r="D11639" s="13"/>
      <c r="E11639" s="13"/>
      <c r="K11639" s="23"/>
      <c r="O11639" s="21"/>
      <c r="P11639" s="27"/>
      <c r="Q11639" s="16"/>
      <c r="U11639" s="27"/>
    </row>
    <row r="11640" spans="2:21" x14ac:dyDescent="0.25">
      <c r="B11640"/>
      <c r="C11640"/>
      <c r="D11640" s="13"/>
      <c r="E11640" s="13"/>
      <c r="K11640" s="23"/>
      <c r="O11640" s="21"/>
      <c r="P11640" s="27"/>
      <c r="Q11640" s="16"/>
      <c r="U11640" s="27"/>
    </row>
    <row r="11641" spans="2:21" x14ac:dyDescent="0.25">
      <c r="B11641"/>
      <c r="C11641"/>
      <c r="D11641" s="13"/>
      <c r="E11641" s="13"/>
      <c r="K11641" s="23"/>
      <c r="O11641" s="21"/>
      <c r="P11641" s="27"/>
      <c r="Q11641" s="16"/>
      <c r="U11641" s="27"/>
    </row>
    <row r="11642" spans="2:21" x14ac:dyDescent="0.25">
      <c r="B11642"/>
      <c r="C11642"/>
      <c r="D11642" s="13"/>
      <c r="E11642" s="13"/>
      <c r="K11642" s="23"/>
      <c r="O11642" s="21"/>
      <c r="P11642" s="27"/>
      <c r="Q11642" s="16"/>
      <c r="U11642" s="27"/>
    </row>
    <row r="11643" spans="2:21" x14ac:dyDescent="0.25">
      <c r="B11643"/>
      <c r="C11643"/>
      <c r="D11643" s="13"/>
      <c r="E11643" s="13"/>
      <c r="K11643" s="23"/>
      <c r="O11643" s="21"/>
      <c r="P11643" s="27"/>
      <c r="Q11643" s="16"/>
      <c r="U11643" s="27"/>
    </row>
    <row r="11644" spans="2:21" x14ac:dyDescent="0.25">
      <c r="B11644"/>
      <c r="C11644"/>
      <c r="D11644" s="13"/>
      <c r="E11644" s="13"/>
      <c r="K11644" s="23"/>
      <c r="O11644" s="21"/>
      <c r="P11644" s="27"/>
      <c r="Q11644" s="16"/>
      <c r="U11644" s="27"/>
    </row>
    <row r="11645" spans="2:21" x14ac:dyDescent="0.25">
      <c r="B11645"/>
      <c r="C11645"/>
      <c r="D11645" s="13"/>
      <c r="E11645" s="13"/>
      <c r="K11645" s="23"/>
      <c r="O11645" s="21"/>
      <c r="P11645" s="27"/>
      <c r="Q11645" s="16"/>
      <c r="U11645" s="27"/>
    </row>
    <row r="11646" spans="2:21" x14ac:dyDescent="0.25">
      <c r="B11646"/>
      <c r="C11646"/>
      <c r="D11646" s="13"/>
      <c r="E11646" s="13"/>
      <c r="K11646" s="23"/>
      <c r="O11646" s="21"/>
      <c r="P11646" s="27"/>
      <c r="Q11646" s="16"/>
      <c r="U11646" s="27"/>
    </row>
    <row r="11647" spans="2:21" x14ac:dyDescent="0.25">
      <c r="B11647"/>
      <c r="C11647"/>
      <c r="D11647" s="13"/>
      <c r="E11647" s="13"/>
      <c r="K11647" s="23"/>
      <c r="O11647" s="21"/>
      <c r="P11647" s="27"/>
      <c r="Q11647" s="16"/>
      <c r="U11647" s="27"/>
    </row>
    <row r="11648" spans="2:21" x14ac:dyDescent="0.25">
      <c r="B11648"/>
      <c r="C11648"/>
      <c r="D11648" s="13"/>
      <c r="E11648" s="13"/>
      <c r="K11648" s="23"/>
      <c r="O11648" s="21"/>
      <c r="P11648" s="27"/>
      <c r="Q11648" s="16"/>
      <c r="U11648" s="27"/>
    </row>
    <row r="11649" spans="2:21" x14ac:dyDescent="0.25">
      <c r="B11649"/>
      <c r="C11649"/>
      <c r="D11649" s="13"/>
      <c r="E11649" s="13"/>
      <c r="K11649" s="23"/>
      <c r="O11649" s="21"/>
      <c r="P11649" s="27"/>
      <c r="Q11649" s="16"/>
      <c r="U11649" s="27"/>
    </row>
    <row r="11650" spans="2:21" x14ac:dyDescent="0.25">
      <c r="B11650"/>
      <c r="C11650"/>
      <c r="D11650" s="13"/>
      <c r="E11650" s="13"/>
      <c r="K11650" s="23"/>
      <c r="O11650" s="21"/>
      <c r="P11650" s="27"/>
      <c r="Q11650" s="16"/>
      <c r="U11650" s="27"/>
    </row>
    <row r="11651" spans="2:21" x14ac:dyDescent="0.25">
      <c r="B11651"/>
      <c r="C11651"/>
      <c r="D11651" s="13"/>
      <c r="E11651" s="13"/>
      <c r="K11651" s="23"/>
      <c r="O11651" s="21"/>
      <c r="P11651" s="27"/>
      <c r="Q11651" s="16"/>
      <c r="U11651" s="27"/>
    </row>
    <row r="11652" spans="2:21" x14ac:dyDescent="0.25">
      <c r="B11652"/>
      <c r="C11652"/>
      <c r="D11652" s="13"/>
      <c r="E11652" s="13"/>
      <c r="K11652" s="23"/>
      <c r="O11652" s="21"/>
      <c r="P11652" s="27"/>
      <c r="Q11652" s="16"/>
      <c r="U11652" s="27"/>
    </row>
    <row r="11653" spans="2:21" x14ac:dyDescent="0.25">
      <c r="B11653"/>
      <c r="C11653"/>
      <c r="D11653" s="13"/>
      <c r="E11653" s="13"/>
      <c r="K11653" s="23"/>
      <c r="O11653" s="21"/>
      <c r="P11653" s="27"/>
      <c r="Q11653" s="16"/>
      <c r="U11653" s="27"/>
    </row>
    <row r="11654" spans="2:21" x14ac:dyDescent="0.25">
      <c r="B11654"/>
      <c r="C11654"/>
      <c r="D11654" s="13"/>
      <c r="E11654" s="13"/>
      <c r="K11654" s="23"/>
      <c r="O11654" s="21"/>
      <c r="P11654" s="27"/>
      <c r="Q11654" s="16"/>
      <c r="U11654" s="27"/>
    </row>
    <row r="11655" spans="2:21" x14ac:dyDescent="0.25">
      <c r="B11655"/>
      <c r="C11655"/>
      <c r="D11655" s="13"/>
      <c r="E11655" s="13"/>
      <c r="K11655" s="23"/>
      <c r="O11655" s="21"/>
      <c r="P11655" s="27"/>
      <c r="Q11655" s="16"/>
      <c r="U11655" s="27"/>
    </row>
    <row r="11656" spans="2:21" x14ac:dyDescent="0.25">
      <c r="B11656"/>
      <c r="C11656"/>
      <c r="D11656" s="13"/>
      <c r="E11656" s="13"/>
      <c r="K11656" s="23"/>
      <c r="O11656" s="21"/>
      <c r="P11656" s="27"/>
      <c r="Q11656" s="16"/>
      <c r="U11656" s="27"/>
    </row>
    <row r="11657" spans="2:21" x14ac:dyDescent="0.25">
      <c r="B11657"/>
      <c r="C11657"/>
      <c r="D11657" s="13"/>
      <c r="E11657" s="13"/>
      <c r="K11657" s="23"/>
      <c r="O11657" s="21"/>
      <c r="P11657" s="27"/>
      <c r="Q11657" s="16"/>
      <c r="U11657" s="27"/>
    </row>
    <row r="11658" spans="2:21" x14ac:dyDescent="0.25">
      <c r="B11658"/>
      <c r="C11658"/>
      <c r="D11658" s="13"/>
      <c r="E11658" s="13"/>
      <c r="K11658" s="23"/>
      <c r="O11658" s="21"/>
      <c r="P11658" s="27"/>
      <c r="Q11658" s="16"/>
      <c r="U11658" s="27"/>
    </row>
    <row r="11659" spans="2:21" x14ac:dyDescent="0.25">
      <c r="B11659"/>
      <c r="C11659"/>
      <c r="D11659" s="13"/>
      <c r="E11659" s="13"/>
      <c r="K11659" s="23"/>
      <c r="O11659" s="21"/>
      <c r="P11659" s="27"/>
      <c r="Q11659" s="16"/>
      <c r="U11659" s="27"/>
    </row>
    <row r="11660" spans="2:21" x14ac:dyDescent="0.25">
      <c r="B11660"/>
      <c r="C11660"/>
      <c r="D11660" s="13"/>
      <c r="E11660" s="13"/>
      <c r="K11660" s="23"/>
      <c r="O11660" s="21"/>
      <c r="P11660" s="27"/>
      <c r="Q11660" s="16"/>
      <c r="U11660" s="27"/>
    </row>
    <row r="11661" spans="2:21" x14ac:dyDescent="0.25">
      <c r="B11661"/>
      <c r="C11661"/>
      <c r="D11661" s="13"/>
      <c r="E11661" s="13"/>
      <c r="K11661" s="23"/>
      <c r="O11661" s="21"/>
      <c r="P11661" s="27"/>
      <c r="Q11661" s="16"/>
      <c r="U11661" s="27"/>
    </row>
    <row r="11662" spans="2:21" x14ac:dyDescent="0.25">
      <c r="B11662"/>
      <c r="C11662"/>
      <c r="D11662" s="13"/>
      <c r="E11662" s="13"/>
      <c r="K11662" s="23"/>
      <c r="O11662" s="21"/>
      <c r="P11662" s="27"/>
      <c r="Q11662" s="16"/>
      <c r="U11662" s="27"/>
    </row>
    <row r="11663" spans="2:21" x14ac:dyDescent="0.25">
      <c r="B11663"/>
      <c r="C11663"/>
      <c r="D11663" s="13"/>
      <c r="E11663" s="13"/>
      <c r="K11663" s="23"/>
      <c r="O11663" s="21"/>
      <c r="P11663" s="27"/>
      <c r="Q11663" s="16"/>
      <c r="U11663" s="27"/>
    </row>
    <row r="11664" spans="2:21" x14ac:dyDescent="0.25">
      <c r="B11664"/>
      <c r="C11664"/>
      <c r="D11664" s="13"/>
      <c r="E11664" s="13"/>
      <c r="K11664" s="23"/>
      <c r="O11664" s="21"/>
      <c r="P11664" s="27"/>
      <c r="Q11664" s="16"/>
      <c r="U11664" s="27"/>
    </row>
    <row r="11665" spans="2:21" x14ac:dyDescent="0.25">
      <c r="B11665"/>
      <c r="C11665"/>
      <c r="D11665" s="13"/>
      <c r="E11665" s="13"/>
      <c r="K11665" s="23"/>
      <c r="O11665" s="21"/>
      <c r="P11665" s="27"/>
      <c r="Q11665" s="16"/>
      <c r="U11665" s="27"/>
    </row>
    <row r="11666" spans="2:21" x14ac:dyDescent="0.25">
      <c r="B11666"/>
      <c r="C11666"/>
      <c r="D11666" s="13"/>
      <c r="E11666" s="13"/>
      <c r="K11666" s="23"/>
      <c r="O11666" s="21"/>
      <c r="P11666" s="27"/>
      <c r="Q11666" s="16"/>
      <c r="U11666" s="27"/>
    </row>
    <row r="11667" spans="2:21" x14ac:dyDescent="0.25">
      <c r="B11667"/>
      <c r="C11667"/>
      <c r="D11667" s="13"/>
      <c r="E11667" s="13"/>
      <c r="K11667" s="23"/>
      <c r="O11667" s="21"/>
      <c r="P11667" s="27"/>
      <c r="Q11667" s="16"/>
      <c r="U11667" s="27"/>
    </row>
    <row r="11668" spans="2:21" x14ac:dyDescent="0.25">
      <c r="B11668"/>
      <c r="C11668"/>
      <c r="D11668" s="13"/>
      <c r="E11668" s="13"/>
      <c r="K11668" s="23"/>
      <c r="O11668" s="21"/>
      <c r="P11668" s="27"/>
      <c r="Q11668" s="16"/>
      <c r="U11668" s="27"/>
    </row>
    <row r="11669" spans="2:21" x14ac:dyDescent="0.25">
      <c r="B11669"/>
      <c r="C11669"/>
      <c r="D11669" s="13"/>
      <c r="E11669" s="13"/>
      <c r="K11669" s="23"/>
      <c r="O11669" s="21"/>
      <c r="P11669" s="27"/>
      <c r="Q11669" s="16"/>
      <c r="U11669" s="27"/>
    </row>
    <row r="11670" spans="2:21" x14ac:dyDescent="0.25">
      <c r="B11670"/>
      <c r="C11670"/>
      <c r="D11670" s="13"/>
      <c r="E11670" s="13"/>
      <c r="K11670" s="23"/>
      <c r="O11670" s="21"/>
      <c r="P11670" s="27"/>
      <c r="Q11670" s="16"/>
      <c r="U11670" s="27"/>
    </row>
    <row r="11671" spans="2:21" x14ac:dyDescent="0.25">
      <c r="B11671"/>
      <c r="C11671"/>
      <c r="D11671" s="13"/>
      <c r="E11671" s="13"/>
      <c r="K11671" s="23"/>
      <c r="O11671" s="21"/>
      <c r="P11671" s="27"/>
      <c r="Q11671" s="16"/>
      <c r="U11671" s="27"/>
    </row>
    <row r="11672" spans="2:21" x14ac:dyDescent="0.25">
      <c r="B11672"/>
      <c r="C11672"/>
      <c r="D11672" s="13"/>
      <c r="E11672" s="13"/>
      <c r="K11672" s="23"/>
      <c r="O11672" s="21"/>
      <c r="P11672" s="27"/>
      <c r="Q11672" s="16"/>
      <c r="U11672" s="27"/>
    </row>
    <row r="11673" spans="2:21" x14ac:dyDescent="0.25">
      <c r="B11673"/>
      <c r="C11673"/>
      <c r="D11673" s="13"/>
      <c r="E11673" s="13"/>
      <c r="K11673" s="23"/>
      <c r="O11673" s="21"/>
      <c r="P11673" s="27"/>
      <c r="Q11673" s="16"/>
      <c r="U11673" s="27"/>
    </row>
    <row r="11674" spans="2:21" x14ac:dyDescent="0.25">
      <c r="B11674"/>
      <c r="C11674"/>
      <c r="D11674" s="13"/>
      <c r="E11674" s="13"/>
      <c r="K11674" s="23"/>
      <c r="O11674" s="21"/>
      <c r="P11674" s="27"/>
      <c r="Q11674" s="16"/>
      <c r="U11674" s="27"/>
    </row>
    <row r="11675" spans="2:21" x14ac:dyDescent="0.25">
      <c r="B11675"/>
      <c r="C11675"/>
      <c r="D11675" s="13"/>
      <c r="E11675" s="13"/>
      <c r="K11675" s="23"/>
      <c r="O11675" s="21"/>
      <c r="P11675" s="27"/>
      <c r="Q11675" s="16"/>
      <c r="U11675" s="27"/>
    </row>
    <row r="11676" spans="2:21" x14ac:dyDescent="0.25">
      <c r="B11676"/>
      <c r="C11676"/>
      <c r="D11676" s="13"/>
      <c r="E11676" s="13"/>
      <c r="K11676" s="23"/>
      <c r="O11676" s="21"/>
      <c r="P11676" s="27"/>
      <c r="Q11676" s="16"/>
      <c r="U11676" s="27"/>
    </row>
    <row r="11677" spans="2:21" x14ac:dyDescent="0.25">
      <c r="B11677"/>
      <c r="C11677"/>
      <c r="D11677" s="13"/>
      <c r="E11677" s="13"/>
      <c r="K11677" s="23"/>
      <c r="O11677" s="21"/>
      <c r="P11677" s="27"/>
      <c r="Q11677" s="16"/>
      <c r="U11677" s="27"/>
    </row>
    <row r="11678" spans="2:21" x14ac:dyDescent="0.25">
      <c r="B11678"/>
      <c r="C11678"/>
      <c r="D11678" s="13"/>
      <c r="E11678" s="13"/>
      <c r="K11678" s="23"/>
      <c r="O11678" s="21"/>
      <c r="P11678" s="27"/>
      <c r="Q11678" s="16"/>
      <c r="U11678" s="27"/>
    </row>
    <row r="11679" spans="2:21" x14ac:dyDescent="0.25">
      <c r="B11679"/>
      <c r="C11679"/>
      <c r="D11679" s="13"/>
      <c r="E11679" s="13"/>
      <c r="K11679" s="23"/>
      <c r="O11679" s="21"/>
      <c r="P11679" s="27"/>
      <c r="Q11679" s="16"/>
      <c r="U11679" s="27"/>
    </row>
    <row r="11680" spans="2:21" x14ac:dyDescent="0.25">
      <c r="B11680"/>
      <c r="C11680"/>
      <c r="D11680" s="13"/>
      <c r="E11680" s="13"/>
      <c r="K11680" s="23"/>
      <c r="O11680" s="21"/>
      <c r="P11680" s="27"/>
      <c r="Q11680" s="16"/>
      <c r="U11680" s="27"/>
    </row>
    <row r="11681" spans="2:21" x14ac:dyDescent="0.25">
      <c r="B11681"/>
      <c r="C11681"/>
      <c r="D11681" s="13"/>
      <c r="E11681" s="13"/>
      <c r="K11681" s="23"/>
      <c r="O11681" s="21"/>
      <c r="P11681" s="27"/>
      <c r="Q11681" s="16"/>
      <c r="U11681" s="27"/>
    </row>
    <row r="11682" spans="2:21" x14ac:dyDescent="0.25">
      <c r="B11682"/>
      <c r="C11682"/>
      <c r="D11682" s="13"/>
      <c r="E11682" s="13"/>
      <c r="K11682" s="23"/>
      <c r="O11682" s="21"/>
      <c r="P11682" s="27"/>
      <c r="Q11682" s="16"/>
      <c r="U11682" s="27"/>
    </row>
    <row r="11683" spans="2:21" x14ac:dyDescent="0.25">
      <c r="B11683"/>
      <c r="C11683"/>
      <c r="D11683" s="13"/>
      <c r="E11683" s="13"/>
      <c r="K11683" s="23"/>
      <c r="O11683" s="21"/>
      <c r="P11683" s="27"/>
      <c r="Q11683" s="16"/>
      <c r="U11683" s="27"/>
    </row>
    <row r="11684" spans="2:21" x14ac:dyDescent="0.25">
      <c r="B11684"/>
      <c r="C11684"/>
      <c r="D11684" s="13"/>
      <c r="E11684" s="13"/>
      <c r="K11684" s="23"/>
      <c r="O11684" s="21"/>
      <c r="P11684" s="27"/>
      <c r="Q11684" s="16"/>
      <c r="U11684" s="27"/>
    </row>
    <row r="11685" spans="2:21" x14ac:dyDescent="0.25">
      <c r="B11685"/>
      <c r="C11685"/>
      <c r="D11685" s="13"/>
      <c r="E11685" s="13"/>
      <c r="K11685" s="23"/>
      <c r="O11685" s="21"/>
      <c r="P11685" s="27"/>
      <c r="Q11685" s="16"/>
      <c r="U11685" s="27"/>
    </row>
    <row r="11686" spans="2:21" x14ac:dyDescent="0.25">
      <c r="B11686"/>
      <c r="C11686"/>
      <c r="D11686" s="13"/>
      <c r="E11686" s="13"/>
      <c r="K11686" s="23"/>
      <c r="O11686" s="21"/>
      <c r="P11686" s="27"/>
      <c r="Q11686" s="16"/>
      <c r="U11686" s="27"/>
    </row>
    <row r="11687" spans="2:21" x14ac:dyDescent="0.25">
      <c r="B11687"/>
      <c r="C11687"/>
      <c r="D11687" s="13"/>
      <c r="E11687" s="13"/>
      <c r="K11687" s="23"/>
      <c r="O11687" s="21"/>
      <c r="P11687" s="27"/>
      <c r="Q11687" s="16"/>
      <c r="U11687" s="27"/>
    </row>
    <row r="11688" spans="2:21" x14ac:dyDescent="0.25">
      <c r="B11688"/>
      <c r="C11688"/>
      <c r="D11688" s="13"/>
      <c r="E11688" s="13"/>
      <c r="K11688" s="23"/>
      <c r="O11688" s="21"/>
      <c r="P11688" s="27"/>
      <c r="Q11688" s="16"/>
      <c r="U11688" s="27"/>
    </row>
    <row r="11689" spans="2:21" x14ac:dyDescent="0.25">
      <c r="B11689"/>
      <c r="C11689"/>
      <c r="D11689" s="13"/>
      <c r="E11689" s="13"/>
      <c r="K11689" s="23"/>
      <c r="O11689" s="21"/>
      <c r="P11689" s="27"/>
      <c r="Q11689" s="16"/>
      <c r="U11689" s="27"/>
    </row>
    <row r="11690" spans="2:21" x14ac:dyDescent="0.25">
      <c r="B11690"/>
      <c r="C11690"/>
      <c r="D11690" s="13"/>
      <c r="E11690" s="13"/>
      <c r="K11690" s="23"/>
      <c r="O11690" s="21"/>
      <c r="P11690" s="27"/>
      <c r="Q11690" s="16"/>
      <c r="U11690" s="27"/>
    </row>
    <row r="11691" spans="2:21" x14ac:dyDescent="0.25">
      <c r="B11691"/>
      <c r="C11691"/>
      <c r="D11691" s="13"/>
      <c r="E11691" s="13"/>
      <c r="K11691" s="23"/>
      <c r="O11691" s="21"/>
      <c r="P11691" s="27"/>
      <c r="Q11691" s="16"/>
      <c r="U11691" s="27"/>
    </row>
    <row r="11692" spans="2:21" x14ac:dyDescent="0.25">
      <c r="B11692"/>
      <c r="C11692"/>
      <c r="D11692" s="13"/>
      <c r="E11692" s="13"/>
      <c r="K11692" s="23"/>
      <c r="O11692" s="21"/>
      <c r="P11692" s="27"/>
      <c r="Q11692" s="16"/>
      <c r="U11692" s="27"/>
    </row>
    <row r="11693" spans="2:21" x14ac:dyDescent="0.25">
      <c r="B11693"/>
      <c r="C11693"/>
      <c r="D11693" s="13"/>
      <c r="E11693" s="13"/>
      <c r="K11693" s="23"/>
      <c r="O11693" s="21"/>
      <c r="P11693" s="27"/>
      <c r="Q11693" s="16"/>
      <c r="U11693" s="27"/>
    </row>
    <row r="11694" spans="2:21" x14ac:dyDescent="0.25">
      <c r="B11694"/>
      <c r="C11694"/>
      <c r="D11694" s="13"/>
      <c r="E11694" s="13"/>
      <c r="K11694" s="23"/>
      <c r="O11694" s="21"/>
      <c r="P11694" s="27"/>
      <c r="Q11694" s="16"/>
      <c r="U11694" s="27"/>
    </row>
    <row r="11695" spans="2:21" x14ac:dyDescent="0.25">
      <c r="B11695"/>
      <c r="C11695"/>
      <c r="D11695" s="13"/>
      <c r="E11695" s="13"/>
      <c r="K11695" s="23"/>
      <c r="O11695" s="21"/>
      <c r="P11695" s="27"/>
      <c r="Q11695" s="16"/>
      <c r="U11695" s="27"/>
    </row>
    <row r="11696" spans="2:21" x14ac:dyDescent="0.25">
      <c r="B11696"/>
      <c r="C11696"/>
      <c r="D11696" s="13"/>
      <c r="E11696" s="13"/>
      <c r="K11696" s="23"/>
      <c r="O11696" s="21"/>
      <c r="P11696" s="27"/>
      <c r="Q11696" s="16"/>
      <c r="U11696" s="27"/>
    </row>
    <row r="11697" spans="2:21" x14ac:dyDescent="0.25">
      <c r="B11697"/>
      <c r="C11697"/>
      <c r="D11697" s="13"/>
      <c r="E11697" s="13"/>
      <c r="K11697" s="23"/>
      <c r="O11697" s="21"/>
      <c r="P11697" s="27"/>
      <c r="Q11697" s="16"/>
      <c r="U11697" s="27"/>
    </row>
    <row r="11698" spans="2:21" x14ac:dyDescent="0.25">
      <c r="B11698"/>
      <c r="C11698"/>
      <c r="D11698" s="13"/>
      <c r="E11698" s="13"/>
      <c r="K11698" s="23"/>
      <c r="O11698" s="21"/>
      <c r="P11698" s="27"/>
      <c r="Q11698" s="16"/>
      <c r="U11698" s="27"/>
    </row>
    <row r="11699" spans="2:21" x14ac:dyDescent="0.25">
      <c r="B11699"/>
      <c r="C11699"/>
      <c r="D11699" s="13"/>
      <c r="E11699" s="13"/>
      <c r="K11699" s="23"/>
      <c r="O11699" s="21"/>
      <c r="P11699" s="27"/>
      <c r="Q11699" s="16"/>
      <c r="U11699" s="27"/>
    </row>
    <row r="11700" spans="2:21" x14ac:dyDescent="0.25">
      <c r="B11700"/>
      <c r="C11700"/>
      <c r="D11700" s="13"/>
      <c r="E11700" s="13"/>
      <c r="K11700" s="23"/>
      <c r="O11700" s="21"/>
      <c r="P11700" s="27"/>
      <c r="Q11700" s="16"/>
      <c r="U11700" s="27"/>
    </row>
    <row r="11701" spans="2:21" x14ac:dyDescent="0.25">
      <c r="B11701"/>
      <c r="C11701"/>
      <c r="D11701" s="13"/>
      <c r="E11701" s="13"/>
      <c r="K11701" s="23"/>
      <c r="O11701" s="21"/>
      <c r="P11701" s="27"/>
      <c r="Q11701" s="16"/>
      <c r="U11701" s="27"/>
    </row>
    <row r="11702" spans="2:21" x14ac:dyDescent="0.25">
      <c r="B11702"/>
      <c r="C11702"/>
      <c r="D11702" s="13"/>
      <c r="E11702" s="13"/>
      <c r="K11702" s="23"/>
      <c r="O11702" s="21"/>
      <c r="P11702" s="27"/>
      <c r="Q11702" s="16"/>
      <c r="U11702" s="27"/>
    </row>
    <row r="11703" spans="2:21" x14ac:dyDescent="0.25">
      <c r="B11703"/>
      <c r="C11703"/>
      <c r="D11703" s="13"/>
      <c r="E11703" s="13"/>
      <c r="K11703" s="23"/>
      <c r="O11703" s="21"/>
      <c r="P11703" s="27"/>
      <c r="Q11703" s="16"/>
      <c r="U11703" s="27"/>
    </row>
    <row r="11704" spans="2:21" x14ac:dyDescent="0.25">
      <c r="B11704"/>
      <c r="C11704"/>
      <c r="D11704" s="13"/>
      <c r="E11704" s="13"/>
      <c r="K11704" s="23"/>
      <c r="O11704" s="21"/>
      <c r="P11704" s="27"/>
      <c r="Q11704" s="16"/>
      <c r="U11704" s="27"/>
    </row>
    <row r="11705" spans="2:21" x14ac:dyDescent="0.25">
      <c r="B11705"/>
      <c r="C11705"/>
      <c r="D11705" s="13"/>
      <c r="E11705" s="13"/>
      <c r="K11705" s="23"/>
      <c r="O11705" s="21"/>
      <c r="P11705" s="27"/>
      <c r="Q11705" s="16"/>
      <c r="U11705" s="27"/>
    </row>
    <row r="11706" spans="2:21" x14ac:dyDescent="0.25">
      <c r="B11706"/>
      <c r="C11706"/>
      <c r="D11706" s="13"/>
      <c r="E11706" s="13"/>
      <c r="K11706" s="23"/>
      <c r="O11706" s="21"/>
      <c r="P11706" s="27"/>
      <c r="Q11706" s="16"/>
      <c r="U11706" s="27"/>
    </row>
    <row r="11707" spans="2:21" x14ac:dyDescent="0.25">
      <c r="B11707"/>
      <c r="C11707"/>
      <c r="D11707" s="13"/>
      <c r="E11707" s="13"/>
      <c r="K11707" s="23"/>
      <c r="O11707" s="21"/>
      <c r="P11707" s="27"/>
      <c r="Q11707" s="16"/>
      <c r="U11707" s="27"/>
    </row>
    <row r="11708" spans="2:21" x14ac:dyDescent="0.25">
      <c r="B11708"/>
      <c r="C11708"/>
      <c r="D11708" s="13"/>
      <c r="E11708" s="13"/>
      <c r="K11708" s="23"/>
      <c r="O11708" s="21"/>
      <c r="P11708" s="27"/>
      <c r="Q11708" s="16"/>
      <c r="U11708" s="27"/>
    </row>
    <row r="11709" spans="2:21" x14ac:dyDescent="0.25">
      <c r="B11709"/>
      <c r="C11709"/>
      <c r="D11709" s="13"/>
      <c r="E11709" s="13"/>
      <c r="K11709" s="23"/>
      <c r="O11709" s="21"/>
      <c r="P11709" s="27"/>
      <c r="Q11709" s="16"/>
      <c r="U11709" s="27"/>
    </row>
    <row r="11710" spans="2:21" x14ac:dyDescent="0.25">
      <c r="B11710"/>
      <c r="C11710"/>
      <c r="D11710" s="13"/>
      <c r="E11710" s="13"/>
      <c r="K11710" s="23"/>
      <c r="O11710" s="21"/>
      <c r="P11710" s="27"/>
      <c r="Q11710" s="16"/>
      <c r="U11710" s="27"/>
    </row>
    <row r="11711" spans="2:21" x14ac:dyDescent="0.25">
      <c r="B11711"/>
      <c r="C11711"/>
      <c r="D11711" s="13"/>
      <c r="E11711" s="13"/>
      <c r="K11711" s="23"/>
      <c r="O11711" s="21"/>
      <c r="P11711" s="27"/>
      <c r="Q11711" s="16"/>
      <c r="U11711" s="27"/>
    </row>
    <row r="11712" spans="2:21" x14ac:dyDescent="0.25">
      <c r="B11712"/>
      <c r="C11712"/>
      <c r="D11712" s="13"/>
      <c r="E11712" s="13"/>
      <c r="K11712" s="23"/>
      <c r="O11712" s="21"/>
      <c r="P11712" s="27"/>
      <c r="Q11712" s="16"/>
      <c r="U11712" s="27"/>
    </row>
    <row r="11713" spans="2:21" x14ac:dyDescent="0.25">
      <c r="B11713"/>
      <c r="C11713"/>
      <c r="D11713" s="13"/>
      <c r="E11713" s="13"/>
      <c r="K11713" s="23"/>
      <c r="O11713" s="21"/>
      <c r="P11713" s="27"/>
      <c r="Q11713" s="16"/>
      <c r="U11713" s="27"/>
    </row>
    <row r="11714" spans="2:21" x14ac:dyDescent="0.25">
      <c r="B11714"/>
      <c r="C11714"/>
      <c r="D11714" s="13"/>
      <c r="E11714" s="13"/>
      <c r="K11714" s="23"/>
      <c r="O11714" s="21"/>
      <c r="P11714" s="27"/>
      <c r="Q11714" s="16"/>
      <c r="U11714" s="27"/>
    </row>
    <row r="11715" spans="2:21" x14ac:dyDescent="0.25">
      <c r="B11715"/>
      <c r="C11715"/>
      <c r="D11715" s="13"/>
      <c r="E11715" s="13"/>
      <c r="K11715" s="23"/>
      <c r="O11715" s="21"/>
      <c r="P11715" s="27"/>
      <c r="Q11715" s="16"/>
      <c r="U11715" s="27"/>
    </row>
    <row r="11716" spans="2:21" x14ac:dyDescent="0.25">
      <c r="B11716"/>
      <c r="C11716"/>
      <c r="D11716" s="13"/>
      <c r="E11716" s="13"/>
      <c r="K11716" s="23"/>
      <c r="O11716" s="21"/>
      <c r="P11716" s="27"/>
      <c r="Q11716" s="16"/>
      <c r="U11716" s="27"/>
    </row>
    <row r="11717" spans="2:21" x14ac:dyDescent="0.25">
      <c r="B11717"/>
      <c r="C11717"/>
      <c r="D11717" s="13"/>
      <c r="E11717" s="13"/>
      <c r="K11717" s="23"/>
      <c r="O11717" s="21"/>
      <c r="P11717" s="27"/>
      <c r="Q11717" s="16"/>
      <c r="U11717" s="27"/>
    </row>
    <row r="11718" spans="2:21" x14ac:dyDescent="0.25">
      <c r="B11718"/>
      <c r="C11718"/>
      <c r="D11718" s="13"/>
      <c r="E11718" s="13"/>
      <c r="K11718" s="23"/>
      <c r="O11718" s="21"/>
      <c r="P11718" s="27"/>
      <c r="Q11718" s="16"/>
      <c r="U11718" s="27"/>
    </row>
    <row r="11719" spans="2:21" x14ac:dyDescent="0.25">
      <c r="B11719"/>
      <c r="C11719"/>
      <c r="D11719" s="13"/>
      <c r="E11719" s="13"/>
      <c r="K11719" s="23"/>
      <c r="O11719" s="21"/>
      <c r="P11719" s="27"/>
      <c r="Q11719" s="16"/>
      <c r="U11719" s="27"/>
    </row>
    <row r="11720" spans="2:21" x14ac:dyDescent="0.25">
      <c r="B11720"/>
      <c r="C11720"/>
      <c r="D11720" s="13"/>
      <c r="E11720" s="13"/>
      <c r="K11720" s="23"/>
      <c r="O11720" s="21"/>
      <c r="P11720" s="27"/>
      <c r="Q11720" s="16"/>
      <c r="U11720" s="27"/>
    </row>
    <row r="11721" spans="2:21" x14ac:dyDescent="0.25">
      <c r="B11721"/>
      <c r="C11721"/>
      <c r="D11721" s="13"/>
      <c r="E11721" s="13"/>
      <c r="K11721" s="23"/>
      <c r="O11721" s="21"/>
      <c r="P11721" s="27"/>
      <c r="Q11721" s="16"/>
      <c r="U11721" s="27"/>
    </row>
    <row r="11722" spans="2:21" x14ac:dyDescent="0.25">
      <c r="B11722"/>
      <c r="C11722"/>
      <c r="D11722" s="13"/>
      <c r="E11722" s="13"/>
      <c r="K11722" s="23"/>
      <c r="O11722" s="21"/>
      <c r="P11722" s="27"/>
      <c r="Q11722" s="16"/>
      <c r="U11722" s="27"/>
    </row>
    <row r="11723" spans="2:21" x14ac:dyDescent="0.25">
      <c r="B11723"/>
      <c r="C11723"/>
      <c r="D11723" s="13"/>
      <c r="E11723" s="13"/>
      <c r="K11723" s="23"/>
      <c r="O11723" s="21"/>
      <c r="P11723" s="27"/>
      <c r="Q11723" s="16"/>
      <c r="U11723" s="27"/>
    </row>
    <row r="11724" spans="2:21" x14ac:dyDescent="0.25">
      <c r="B11724"/>
      <c r="C11724"/>
      <c r="D11724" s="13"/>
      <c r="E11724" s="13"/>
      <c r="K11724" s="23"/>
      <c r="O11724" s="21"/>
      <c r="P11724" s="27"/>
      <c r="Q11724" s="16"/>
      <c r="U11724" s="27"/>
    </row>
    <row r="11725" spans="2:21" x14ac:dyDescent="0.25">
      <c r="B11725"/>
      <c r="C11725"/>
      <c r="D11725" s="13"/>
      <c r="E11725" s="13"/>
      <c r="K11725" s="23"/>
      <c r="O11725" s="21"/>
      <c r="P11725" s="27"/>
      <c r="Q11725" s="16"/>
      <c r="U11725" s="27"/>
    </row>
    <row r="11726" spans="2:21" x14ac:dyDescent="0.25">
      <c r="B11726"/>
      <c r="C11726"/>
      <c r="D11726" s="13"/>
      <c r="E11726" s="13"/>
      <c r="K11726" s="23"/>
      <c r="O11726" s="21"/>
      <c r="P11726" s="27"/>
      <c r="Q11726" s="16"/>
      <c r="U11726" s="27"/>
    </row>
    <row r="11727" spans="2:21" x14ac:dyDescent="0.25">
      <c r="B11727"/>
      <c r="C11727"/>
      <c r="D11727" s="13"/>
      <c r="E11727" s="13"/>
      <c r="K11727" s="23"/>
      <c r="O11727" s="21"/>
      <c r="P11727" s="27"/>
      <c r="Q11727" s="16"/>
      <c r="U11727" s="27"/>
    </row>
    <row r="11728" spans="2:21" x14ac:dyDescent="0.25">
      <c r="B11728"/>
      <c r="C11728"/>
      <c r="D11728" s="13"/>
      <c r="E11728" s="13"/>
      <c r="K11728" s="23"/>
      <c r="O11728" s="21"/>
      <c r="P11728" s="27"/>
      <c r="Q11728" s="16"/>
      <c r="U11728" s="27"/>
    </row>
    <row r="11729" spans="2:21" x14ac:dyDescent="0.25">
      <c r="B11729"/>
      <c r="C11729"/>
      <c r="D11729" s="13"/>
      <c r="E11729" s="13"/>
      <c r="K11729" s="23"/>
      <c r="O11729" s="21"/>
      <c r="P11729" s="27"/>
      <c r="Q11729" s="16"/>
      <c r="U11729" s="27"/>
    </row>
    <row r="11730" spans="2:21" x14ac:dyDescent="0.25">
      <c r="B11730"/>
      <c r="C11730"/>
      <c r="D11730" s="13"/>
      <c r="E11730" s="13"/>
      <c r="K11730" s="23"/>
      <c r="O11730" s="21"/>
      <c r="P11730" s="27"/>
      <c r="Q11730" s="16"/>
      <c r="U11730" s="27"/>
    </row>
    <row r="11731" spans="2:21" x14ac:dyDescent="0.25">
      <c r="B11731"/>
      <c r="C11731"/>
      <c r="D11731" s="13"/>
      <c r="E11731" s="13"/>
      <c r="K11731" s="23"/>
      <c r="O11731" s="21"/>
      <c r="P11731" s="27"/>
      <c r="Q11731" s="16"/>
      <c r="U11731" s="27"/>
    </row>
    <row r="11732" spans="2:21" x14ac:dyDescent="0.25">
      <c r="B11732"/>
      <c r="C11732"/>
      <c r="D11732" s="13"/>
      <c r="E11732" s="13"/>
      <c r="K11732" s="23"/>
      <c r="O11732" s="21"/>
      <c r="P11732" s="27"/>
      <c r="Q11732" s="16"/>
      <c r="U11732" s="27"/>
    </row>
    <row r="11733" spans="2:21" x14ac:dyDescent="0.25">
      <c r="B11733"/>
      <c r="C11733"/>
      <c r="D11733" s="13"/>
      <c r="E11733" s="13"/>
      <c r="K11733" s="23"/>
      <c r="O11733" s="21"/>
      <c r="P11733" s="27"/>
      <c r="Q11733" s="16"/>
      <c r="U11733" s="27"/>
    </row>
    <row r="11734" spans="2:21" x14ac:dyDescent="0.25">
      <c r="B11734"/>
      <c r="C11734"/>
      <c r="D11734" s="13"/>
      <c r="E11734" s="13"/>
      <c r="K11734" s="23"/>
      <c r="O11734" s="21"/>
      <c r="P11734" s="27"/>
      <c r="Q11734" s="16"/>
      <c r="U11734" s="27"/>
    </row>
    <row r="11735" spans="2:21" x14ac:dyDescent="0.25">
      <c r="B11735"/>
      <c r="C11735"/>
      <c r="D11735" s="13"/>
      <c r="E11735" s="13"/>
      <c r="K11735" s="23"/>
      <c r="O11735" s="21"/>
      <c r="P11735" s="27"/>
      <c r="Q11735" s="16"/>
      <c r="U11735" s="27"/>
    </row>
    <row r="11736" spans="2:21" x14ac:dyDescent="0.25">
      <c r="B11736"/>
      <c r="C11736"/>
      <c r="D11736" s="13"/>
      <c r="E11736" s="13"/>
      <c r="K11736" s="23"/>
      <c r="O11736" s="21"/>
      <c r="P11736" s="27"/>
      <c r="Q11736" s="16"/>
      <c r="U11736" s="27"/>
    </row>
    <row r="11737" spans="2:21" x14ac:dyDescent="0.25">
      <c r="B11737"/>
      <c r="C11737"/>
      <c r="D11737" s="13"/>
      <c r="E11737" s="13"/>
      <c r="K11737" s="23"/>
      <c r="O11737" s="21"/>
      <c r="P11737" s="27"/>
      <c r="Q11737" s="16"/>
      <c r="U11737" s="27"/>
    </row>
    <row r="11738" spans="2:21" x14ac:dyDescent="0.25">
      <c r="B11738"/>
      <c r="C11738"/>
      <c r="D11738" s="13"/>
      <c r="E11738" s="13"/>
      <c r="K11738" s="23"/>
      <c r="O11738" s="21"/>
      <c r="P11738" s="27"/>
      <c r="Q11738" s="16"/>
      <c r="U11738" s="27"/>
    </row>
    <row r="11739" spans="2:21" x14ac:dyDescent="0.25">
      <c r="B11739"/>
      <c r="C11739"/>
      <c r="D11739" s="13"/>
      <c r="E11739" s="13"/>
      <c r="K11739" s="23"/>
      <c r="O11739" s="21"/>
      <c r="P11739" s="27"/>
      <c r="Q11739" s="16"/>
      <c r="U11739" s="27"/>
    </row>
    <row r="11740" spans="2:21" x14ac:dyDescent="0.25">
      <c r="B11740"/>
      <c r="C11740"/>
      <c r="D11740" s="13"/>
      <c r="E11740" s="13"/>
      <c r="K11740" s="23"/>
      <c r="O11740" s="21"/>
      <c r="P11740" s="27"/>
      <c r="Q11740" s="16"/>
      <c r="U11740" s="27"/>
    </row>
    <row r="11741" spans="2:21" x14ac:dyDescent="0.25">
      <c r="B11741"/>
      <c r="C11741"/>
      <c r="D11741" s="13"/>
      <c r="E11741" s="13"/>
      <c r="K11741" s="23"/>
      <c r="O11741" s="21"/>
      <c r="P11741" s="27"/>
      <c r="Q11741" s="16"/>
      <c r="U11741" s="27"/>
    </row>
    <row r="11742" spans="2:21" x14ac:dyDescent="0.25">
      <c r="B11742"/>
      <c r="C11742"/>
      <c r="D11742" s="13"/>
      <c r="E11742" s="13"/>
      <c r="K11742" s="23"/>
      <c r="O11742" s="21"/>
      <c r="P11742" s="27"/>
      <c r="Q11742" s="16"/>
      <c r="U11742" s="27"/>
    </row>
    <row r="11743" spans="2:21" x14ac:dyDescent="0.25">
      <c r="B11743"/>
      <c r="C11743"/>
      <c r="D11743" s="13"/>
      <c r="E11743" s="13"/>
      <c r="K11743" s="23"/>
      <c r="O11743" s="21"/>
      <c r="P11743" s="27"/>
      <c r="Q11743" s="16"/>
      <c r="U11743" s="27"/>
    </row>
    <row r="11744" spans="2:21" x14ac:dyDescent="0.25">
      <c r="B11744"/>
      <c r="C11744"/>
      <c r="D11744" s="13"/>
      <c r="E11744" s="13"/>
      <c r="K11744" s="23"/>
      <c r="O11744" s="21"/>
      <c r="P11744" s="27"/>
      <c r="Q11744" s="16"/>
      <c r="U11744" s="27"/>
    </row>
    <row r="11745" spans="2:21" x14ac:dyDescent="0.25">
      <c r="B11745"/>
      <c r="C11745"/>
      <c r="D11745" s="13"/>
      <c r="E11745" s="13"/>
      <c r="K11745" s="23"/>
      <c r="O11745" s="21"/>
      <c r="P11745" s="27"/>
      <c r="Q11745" s="16"/>
      <c r="U11745" s="27"/>
    </row>
    <row r="11746" spans="2:21" x14ac:dyDescent="0.25">
      <c r="B11746"/>
      <c r="C11746"/>
      <c r="D11746" s="13"/>
      <c r="E11746" s="13"/>
      <c r="K11746" s="23"/>
      <c r="O11746" s="21"/>
      <c r="P11746" s="27"/>
      <c r="Q11746" s="16"/>
      <c r="U11746" s="27"/>
    </row>
    <row r="11747" spans="2:21" x14ac:dyDescent="0.25">
      <c r="B11747"/>
      <c r="C11747"/>
      <c r="D11747" s="13"/>
      <c r="E11747" s="13"/>
      <c r="K11747" s="23"/>
      <c r="O11747" s="21"/>
      <c r="P11747" s="27"/>
      <c r="Q11747" s="16"/>
      <c r="U11747" s="27"/>
    </row>
    <row r="11748" spans="2:21" x14ac:dyDescent="0.25">
      <c r="B11748"/>
      <c r="C11748"/>
      <c r="D11748" s="13"/>
      <c r="E11748" s="13"/>
      <c r="K11748" s="23"/>
      <c r="O11748" s="21"/>
      <c r="P11748" s="27"/>
      <c r="Q11748" s="16"/>
      <c r="U11748" s="27"/>
    </row>
    <row r="11749" spans="2:21" x14ac:dyDescent="0.25">
      <c r="B11749"/>
      <c r="C11749"/>
      <c r="D11749" s="13"/>
      <c r="E11749" s="13"/>
      <c r="K11749" s="23"/>
      <c r="O11749" s="21"/>
      <c r="P11749" s="27"/>
      <c r="Q11749" s="16"/>
      <c r="U11749" s="27"/>
    </row>
    <row r="11750" spans="2:21" x14ac:dyDescent="0.25">
      <c r="B11750"/>
      <c r="C11750"/>
      <c r="D11750" s="13"/>
      <c r="E11750" s="13"/>
      <c r="K11750" s="23"/>
      <c r="O11750" s="21"/>
      <c r="P11750" s="27"/>
      <c r="Q11750" s="16"/>
      <c r="U11750" s="27"/>
    </row>
    <row r="11751" spans="2:21" x14ac:dyDescent="0.25">
      <c r="B11751"/>
      <c r="C11751"/>
      <c r="D11751" s="13"/>
      <c r="E11751" s="13"/>
      <c r="K11751" s="23"/>
      <c r="O11751" s="21"/>
      <c r="P11751" s="27"/>
      <c r="Q11751" s="16"/>
      <c r="U11751" s="27"/>
    </row>
    <row r="11752" spans="2:21" x14ac:dyDescent="0.25">
      <c r="B11752"/>
      <c r="C11752"/>
      <c r="D11752" s="13"/>
      <c r="E11752" s="13"/>
      <c r="K11752" s="23"/>
      <c r="O11752" s="21"/>
      <c r="P11752" s="27"/>
      <c r="Q11752" s="16"/>
      <c r="U11752" s="27"/>
    </row>
    <row r="11753" spans="2:21" x14ac:dyDescent="0.25">
      <c r="B11753"/>
      <c r="C11753"/>
      <c r="D11753" s="13"/>
      <c r="E11753" s="13"/>
      <c r="K11753" s="23"/>
      <c r="O11753" s="21"/>
      <c r="P11753" s="27"/>
      <c r="Q11753" s="16"/>
      <c r="U11753" s="27"/>
    </row>
    <row r="11754" spans="2:21" x14ac:dyDescent="0.25">
      <c r="B11754"/>
      <c r="C11754"/>
      <c r="D11754" s="13"/>
      <c r="E11754" s="13"/>
      <c r="K11754" s="23"/>
      <c r="O11754" s="21"/>
      <c r="P11754" s="27"/>
      <c r="Q11754" s="16"/>
      <c r="U11754" s="27"/>
    </row>
    <row r="11755" spans="2:21" x14ac:dyDescent="0.25">
      <c r="B11755"/>
      <c r="C11755"/>
      <c r="D11755" s="13"/>
      <c r="E11755" s="13"/>
      <c r="K11755" s="23"/>
      <c r="O11755" s="21"/>
      <c r="P11755" s="27"/>
      <c r="Q11755" s="16"/>
      <c r="U11755" s="27"/>
    </row>
    <row r="11756" spans="2:21" x14ac:dyDescent="0.25">
      <c r="B11756"/>
      <c r="C11756"/>
      <c r="D11756" s="13"/>
      <c r="E11756" s="13"/>
      <c r="K11756" s="23"/>
      <c r="O11756" s="21"/>
      <c r="P11756" s="27"/>
      <c r="Q11756" s="16"/>
      <c r="U11756" s="27"/>
    </row>
    <row r="11757" spans="2:21" x14ac:dyDescent="0.25">
      <c r="B11757"/>
      <c r="C11757"/>
      <c r="D11757" s="13"/>
      <c r="E11757" s="13"/>
      <c r="K11757" s="23"/>
      <c r="O11757" s="21"/>
      <c r="P11757" s="27"/>
      <c r="Q11757" s="16"/>
      <c r="U11757" s="27"/>
    </row>
    <row r="11758" spans="2:21" x14ac:dyDescent="0.25">
      <c r="B11758"/>
      <c r="C11758"/>
      <c r="D11758" s="13"/>
      <c r="E11758" s="13"/>
      <c r="K11758" s="23"/>
      <c r="O11758" s="21"/>
      <c r="P11758" s="27"/>
      <c r="Q11758" s="16"/>
      <c r="U11758" s="27"/>
    </row>
    <row r="11759" spans="2:21" x14ac:dyDescent="0.25">
      <c r="B11759"/>
      <c r="C11759"/>
      <c r="D11759" s="13"/>
      <c r="E11759" s="13"/>
      <c r="K11759" s="23"/>
      <c r="O11759" s="21"/>
      <c r="P11759" s="27"/>
      <c r="Q11759" s="16"/>
      <c r="U11759" s="27"/>
    </row>
    <row r="11760" spans="2:21" x14ac:dyDescent="0.25">
      <c r="B11760"/>
      <c r="C11760"/>
      <c r="D11760" s="13"/>
      <c r="E11760" s="13"/>
      <c r="K11760" s="23"/>
      <c r="O11760" s="21"/>
      <c r="P11760" s="27"/>
      <c r="Q11760" s="16"/>
      <c r="U11760" s="27"/>
    </row>
    <row r="11761" spans="2:21" x14ac:dyDescent="0.25">
      <c r="B11761"/>
      <c r="C11761"/>
      <c r="D11761" s="13"/>
      <c r="E11761" s="13"/>
      <c r="K11761" s="23"/>
      <c r="O11761" s="21"/>
      <c r="P11761" s="27"/>
      <c r="Q11761" s="16"/>
      <c r="U11761" s="27"/>
    </row>
    <row r="11762" spans="2:21" x14ac:dyDescent="0.25">
      <c r="B11762"/>
      <c r="C11762"/>
      <c r="D11762" s="13"/>
      <c r="E11762" s="13"/>
      <c r="K11762" s="23"/>
      <c r="O11762" s="21"/>
      <c r="P11762" s="27"/>
      <c r="Q11762" s="16"/>
      <c r="U11762" s="27"/>
    </row>
    <row r="11763" spans="2:21" x14ac:dyDescent="0.25">
      <c r="B11763"/>
      <c r="C11763"/>
      <c r="D11763" s="13"/>
      <c r="E11763" s="13"/>
      <c r="K11763" s="23"/>
      <c r="O11763" s="21"/>
      <c r="P11763" s="27"/>
      <c r="Q11763" s="16"/>
      <c r="U11763" s="27"/>
    </row>
    <row r="11764" spans="2:21" x14ac:dyDescent="0.25">
      <c r="B11764"/>
      <c r="C11764"/>
      <c r="D11764" s="13"/>
      <c r="E11764" s="13"/>
      <c r="K11764" s="23"/>
      <c r="O11764" s="21"/>
      <c r="P11764" s="27"/>
      <c r="Q11764" s="16"/>
      <c r="U11764" s="27"/>
    </row>
    <row r="11765" spans="2:21" x14ac:dyDescent="0.25">
      <c r="B11765"/>
      <c r="C11765"/>
      <c r="D11765" s="13"/>
      <c r="E11765" s="13"/>
      <c r="K11765" s="23"/>
      <c r="O11765" s="21"/>
      <c r="P11765" s="27"/>
      <c r="Q11765" s="16"/>
      <c r="U11765" s="27"/>
    </row>
    <row r="11766" spans="2:21" x14ac:dyDescent="0.25">
      <c r="B11766"/>
      <c r="C11766"/>
      <c r="D11766" s="13"/>
      <c r="E11766" s="13"/>
      <c r="K11766" s="23"/>
      <c r="O11766" s="21"/>
      <c r="P11766" s="27"/>
      <c r="Q11766" s="16"/>
      <c r="U11766" s="27"/>
    </row>
    <row r="11767" spans="2:21" x14ac:dyDescent="0.25">
      <c r="B11767"/>
      <c r="C11767"/>
      <c r="D11767" s="13"/>
      <c r="E11767" s="13"/>
      <c r="K11767" s="23"/>
      <c r="O11767" s="21"/>
      <c r="P11767" s="27"/>
      <c r="Q11767" s="16"/>
      <c r="U11767" s="27"/>
    </row>
    <row r="11768" spans="2:21" x14ac:dyDescent="0.25">
      <c r="B11768"/>
      <c r="C11768"/>
      <c r="D11768" s="13"/>
      <c r="E11768" s="13"/>
      <c r="K11768" s="23"/>
      <c r="O11768" s="21"/>
      <c r="P11768" s="27"/>
      <c r="Q11768" s="16"/>
      <c r="U11768" s="27"/>
    </row>
    <row r="11769" spans="2:21" x14ac:dyDescent="0.25">
      <c r="B11769"/>
      <c r="C11769"/>
      <c r="D11769" s="13"/>
      <c r="E11769" s="13"/>
      <c r="K11769" s="23"/>
      <c r="O11769" s="21"/>
      <c r="P11769" s="27"/>
      <c r="Q11769" s="16"/>
      <c r="U11769" s="27"/>
    </row>
    <row r="11770" spans="2:21" x14ac:dyDescent="0.25">
      <c r="B11770"/>
      <c r="C11770"/>
      <c r="D11770" s="13"/>
      <c r="E11770" s="13"/>
      <c r="K11770" s="23"/>
      <c r="O11770" s="21"/>
      <c r="P11770" s="27"/>
      <c r="Q11770" s="16"/>
      <c r="U11770" s="27"/>
    </row>
    <row r="11771" spans="2:21" x14ac:dyDescent="0.25">
      <c r="B11771"/>
      <c r="C11771"/>
      <c r="D11771" s="13"/>
      <c r="E11771" s="13"/>
      <c r="K11771" s="23"/>
      <c r="O11771" s="21"/>
      <c r="P11771" s="27"/>
      <c r="Q11771" s="16"/>
      <c r="U11771" s="27"/>
    </row>
    <row r="11772" spans="2:21" x14ac:dyDescent="0.25">
      <c r="B11772"/>
      <c r="C11772"/>
      <c r="D11772" s="13"/>
      <c r="E11772" s="13"/>
      <c r="K11772" s="23"/>
      <c r="O11772" s="21"/>
      <c r="P11772" s="27"/>
      <c r="Q11772" s="16"/>
      <c r="U11772" s="27"/>
    </row>
    <row r="11773" spans="2:21" x14ac:dyDescent="0.25">
      <c r="B11773"/>
      <c r="C11773"/>
      <c r="D11773" s="13"/>
      <c r="E11773" s="13"/>
      <c r="K11773" s="23"/>
      <c r="O11773" s="21"/>
      <c r="P11773" s="27"/>
      <c r="Q11773" s="16"/>
      <c r="U11773" s="27"/>
    </row>
    <row r="11774" spans="2:21" x14ac:dyDescent="0.25">
      <c r="B11774"/>
      <c r="C11774"/>
      <c r="D11774" s="13"/>
      <c r="E11774" s="13"/>
      <c r="K11774" s="23"/>
      <c r="O11774" s="21"/>
      <c r="P11774" s="27"/>
      <c r="Q11774" s="16"/>
      <c r="U11774" s="27"/>
    </row>
    <row r="11775" spans="2:21" x14ac:dyDescent="0.25">
      <c r="B11775"/>
      <c r="C11775"/>
      <c r="D11775" s="13"/>
      <c r="E11775" s="13"/>
      <c r="K11775" s="23"/>
      <c r="O11775" s="21"/>
      <c r="P11775" s="27"/>
      <c r="Q11775" s="16"/>
      <c r="U11775" s="27"/>
    </row>
    <row r="11776" spans="2:21" x14ac:dyDescent="0.25">
      <c r="B11776"/>
      <c r="C11776"/>
      <c r="D11776" s="13"/>
      <c r="E11776" s="13"/>
      <c r="K11776" s="23"/>
      <c r="O11776" s="21"/>
      <c r="P11776" s="27"/>
      <c r="Q11776" s="16"/>
      <c r="U11776" s="27"/>
    </row>
    <row r="11777" spans="2:21" x14ac:dyDescent="0.25">
      <c r="B11777"/>
      <c r="C11777"/>
      <c r="D11777" s="13"/>
      <c r="E11777" s="13"/>
      <c r="K11777" s="23"/>
      <c r="O11777" s="21"/>
      <c r="P11777" s="27"/>
      <c r="Q11777" s="16"/>
      <c r="U11777" s="27"/>
    </row>
    <row r="11778" spans="2:21" x14ac:dyDescent="0.25">
      <c r="B11778"/>
      <c r="C11778"/>
      <c r="D11778" s="13"/>
      <c r="E11778" s="13"/>
      <c r="K11778" s="23"/>
      <c r="O11778" s="21"/>
      <c r="P11778" s="27"/>
      <c r="Q11778" s="16"/>
      <c r="U11778" s="27"/>
    </row>
    <row r="11779" spans="2:21" x14ac:dyDescent="0.25">
      <c r="B11779"/>
      <c r="C11779"/>
      <c r="D11779" s="13"/>
      <c r="E11779" s="13"/>
      <c r="K11779" s="23"/>
      <c r="O11779" s="21"/>
      <c r="P11779" s="27"/>
      <c r="Q11779" s="16"/>
      <c r="U11779" s="27"/>
    </row>
    <row r="11780" spans="2:21" x14ac:dyDescent="0.25">
      <c r="B11780"/>
      <c r="C11780"/>
      <c r="D11780" s="13"/>
      <c r="E11780" s="13"/>
      <c r="K11780" s="23"/>
      <c r="O11780" s="21"/>
      <c r="P11780" s="27"/>
      <c r="Q11780" s="16"/>
      <c r="U11780" s="27"/>
    </row>
    <row r="11781" spans="2:21" x14ac:dyDescent="0.25">
      <c r="B11781"/>
      <c r="C11781"/>
      <c r="D11781" s="13"/>
      <c r="E11781" s="13"/>
      <c r="K11781" s="23"/>
      <c r="O11781" s="21"/>
      <c r="P11781" s="27"/>
      <c r="Q11781" s="16"/>
      <c r="U11781" s="27"/>
    </row>
    <row r="11782" spans="2:21" x14ac:dyDescent="0.25">
      <c r="B11782"/>
      <c r="C11782"/>
      <c r="D11782" s="13"/>
      <c r="E11782" s="13"/>
      <c r="K11782" s="23"/>
      <c r="O11782" s="21"/>
      <c r="P11782" s="27"/>
      <c r="Q11782" s="16"/>
      <c r="U11782" s="27"/>
    </row>
    <row r="11783" spans="2:21" x14ac:dyDescent="0.25">
      <c r="B11783"/>
      <c r="C11783"/>
      <c r="D11783" s="13"/>
      <c r="E11783" s="13"/>
      <c r="K11783" s="23"/>
      <c r="O11783" s="21"/>
      <c r="P11783" s="27"/>
      <c r="Q11783" s="16"/>
      <c r="U11783" s="27"/>
    </row>
    <row r="11784" spans="2:21" x14ac:dyDescent="0.25">
      <c r="B11784"/>
      <c r="C11784"/>
      <c r="D11784" s="13"/>
      <c r="E11784" s="13"/>
      <c r="K11784" s="23"/>
      <c r="O11784" s="21"/>
      <c r="P11784" s="27"/>
      <c r="Q11784" s="16"/>
      <c r="U11784" s="27"/>
    </row>
    <row r="11785" spans="2:21" x14ac:dyDescent="0.25">
      <c r="B11785"/>
      <c r="C11785"/>
      <c r="D11785" s="13"/>
      <c r="E11785" s="13"/>
      <c r="K11785" s="23"/>
      <c r="O11785" s="21"/>
      <c r="P11785" s="27"/>
      <c r="Q11785" s="16"/>
      <c r="U11785" s="27"/>
    </row>
    <row r="11786" spans="2:21" x14ac:dyDescent="0.25">
      <c r="B11786"/>
      <c r="C11786"/>
      <c r="D11786" s="13"/>
      <c r="E11786" s="13"/>
      <c r="K11786" s="23"/>
      <c r="O11786" s="21"/>
      <c r="P11786" s="27"/>
      <c r="Q11786" s="16"/>
      <c r="U11786" s="27"/>
    </row>
    <row r="11787" spans="2:21" x14ac:dyDescent="0.25">
      <c r="B11787"/>
      <c r="C11787"/>
      <c r="D11787" s="13"/>
      <c r="E11787" s="13"/>
      <c r="K11787" s="23"/>
      <c r="O11787" s="21"/>
      <c r="P11787" s="27"/>
      <c r="Q11787" s="16"/>
      <c r="U11787" s="27"/>
    </row>
    <row r="11788" spans="2:21" x14ac:dyDescent="0.25">
      <c r="B11788"/>
      <c r="C11788"/>
      <c r="D11788" s="13"/>
      <c r="E11788" s="13"/>
      <c r="K11788" s="23"/>
      <c r="O11788" s="21"/>
      <c r="P11788" s="27"/>
      <c r="Q11788" s="16"/>
      <c r="U11788" s="27"/>
    </row>
    <row r="11789" spans="2:21" x14ac:dyDescent="0.25">
      <c r="B11789"/>
      <c r="C11789"/>
      <c r="D11789" s="13"/>
      <c r="E11789" s="13"/>
      <c r="K11789" s="23"/>
      <c r="O11789" s="21"/>
      <c r="P11789" s="27"/>
      <c r="Q11789" s="16"/>
      <c r="U11789" s="27"/>
    </row>
    <row r="11790" spans="2:21" x14ac:dyDescent="0.25">
      <c r="B11790"/>
      <c r="C11790"/>
      <c r="D11790" s="13"/>
      <c r="E11790" s="13"/>
      <c r="K11790" s="23"/>
      <c r="O11790" s="21"/>
      <c r="P11790" s="27"/>
      <c r="Q11790" s="16"/>
      <c r="U11790" s="27"/>
    </row>
    <row r="11791" spans="2:21" x14ac:dyDescent="0.25">
      <c r="B11791"/>
      <c r="C11791"/>
      <c r="D11791" s="13"/>
      <c r="E11791" s="13"/>
      <c r="K11791" s="23"/>
      <c r="O11791" s="21"/>
      <c r="P11791" s="27"/>
      <c r="Q11791" s="16"/>
      <c r="U11791" s="27"/>
    </row>
    <row r="11792" spans="2:21" x14ac:dyDescent="0.25">
      <c r="B11792"/>
      <c r="C11792"/>
      <c r="D11792" s="13"/>
      <c r="E11792" s="13"/>
      <c r="K11792" s="23"/>
      <c r="O11792" s="21"/>
      <c r="P11792" s="27"/>
      <c r="Q11792" s="16"/>
      <c r="U11792" s="27"/>
    </row>
    <row r="11793" spans="2:21" x14ac:dyDescent="0.25">
      <c r="B11793"/>
      <c r="C11793"/>
      <c r="D11793" s="13"/>
      <c r="E11793" s="13"/>
      <c r="K11793" s="23"/>
      <c r="O11793" s="21"/>
      <c r="P11793" s="27"/>
      <c r="Q11793" s="16"/>
      <c r="U11793" s="27"/>
    </row>
    <row r="11794" spans="2:21" x14ac:dyDescent="0.25">
      <c r="B11794"/>
      <c r="C11794"/>
      <c r="D11794" s="13"/>
      <c r="E11794" s="13"/>
      <c r="K11794" s="23"/>
      <c r="O11794" s="21"/>
      <c r="P11794" s="27"/>
      <c r="Q11794" s="16"/>
      <c r="U11794" s="27"/>
    </row>
    <row r="11795" spans="2:21" x14ac:dyDescent="0.25">
      <c r="B11795"/>
      <c r="C11795"/>
      <c r="D11795" s="13"/>
      <c r="E11795" s="13"/>
      <c r="K11795" s="23"/>
      <c r="O11795" s="21"/>
      <c r="P11795" s="27"/>
      <c r="Q11795" s="16"/>
      <c r="U11795" s="27"/>
    </row>
    <row r="11796" spans="2:21" x14ac:dyDescent="0.25">
      <c r="B11796"/>
      <c r="C11796"/>
      <c r="D11796" s="13"/>
      <c r="E11796" s="13"/>
      <c r="K11796" s="23"/>
      <c r="O11796" s="21"/>
      <c r="P11796" s="27"/>
      <c r="Q11796" s="16"/>
      <c r="U11796" s="27"/>
    </row>
    <row r="11797" spans="2:21" x14ac:dyDescent="0.25">
      <c r="B11797"/>
      <c r="C11797"/>
      <c r="D11797" s="13"/>
      <c r="E11797" s="13"/>
      <c r="K11797" s="23"/>
      <c r="O11797" s="21"/>
      <c r="P11797" s="27"/>
      <c r="Q11797" s="16"/>
      <c r="U11797" s="27"/>
    </row>
    <row r="11798" spans="2:21" x14ac:dyDescent="0.25">
      <c r="B11798"/>
      <c r="C11798"/>
      <c r="D11798" s="13"/>
      <c r="E11798" s="13"/>
      <c r="K11798" s="23"/>
      <c r="O11798" s="21"/>
      <c r="P11798" s="27"/>
      <c r="Q11798" s="16"/>
      <c r="U11798" s="27"/>
    </row>
    <row r="11799" spans="2:21" x14ac:dyDescent="0.25">
      <c r="B11799"/>
      <c r="C11799"/>
      <c r="D11799" s="13"/>
      <c r="E11799" s="13"/>
      <c r="K11799" s="23"/>
      <c r="O11799" s="21"/>
      <c r="P11799" s="27"/>
      <c r="Q11799" s="16"/>
      <c r="U11799" s="27"/>
    </row>
    <row r="11800" spans="2:21" x14ac:dyDescent="0.25">
      <c r="B11800"/>
      <c r="C11800"/>
      <c r="D11800" s="13"/>
      <c r="E11800" s="13"/>
      <c r="K11800" s="23"/>
      <c r="O11800" s="21"/>
      <c r="P11800" s="27"/>
      <c r="Q11800" s="16"/>
      <c r="U11800" s="27"/>
    </row>
    <row r="11801" spans="2:21" x14ac:dyDescent="0.25">
      <c r="B11801"/>
      <c r="C11801"/>
      <c r="D11801" s="13"/>
      <c r="E11801" s="13"/>
      <c r="K11801" s="23"/>
      <c r="O11801" s="21"/>
      <c r="P11801" s="27"/>
      <c r="Q11801" s="16"/>
      <c r="U11801" s="27"/>
    </row>
    <row r="11802" spans="2:21" x14ac:dyDescent="0.25">
      <c r="B11802"/>
      <c r="C11802"/>
      <c r="D11802" s="13"/>
      <c r="E11802" s="13"/>
      <c r="K11802" s="23"/>
      <c r="O11802" s="21"/>
      <c r="P11802" s="27"/>
      <c r="Q11802" s="16"/>
      <c r="U11802" s="27"/>
    </row>
    <row r="11803" spans="2:21" x14ac:dyDescent="0.25">
      <c r="B11803"/>
      <c r="C11803"/>
      <c r="D11803" s="13"/>
      <c r="E11803" s="13"/>
      <c r="K11803" s="23"/>
      <c r="O11803" s="21"/>
      <c r="P11803" s="27"/>
      <c r="Q11803" s="16"/>
      <c r="U11803" s="27"/>
    </row>
    <row r="11804" spans="2:21" x14ac:dyDescent="0.25">
      <c r="B11804"/>
      <c r="C11804"/>
      <c r="D11804" s="13"/>
      <c r="E11804" s="13"/>
      <c r="K11804" s="23"/>
      <c r="O11804" s="21"/>
      <c r="P11804" s="27"/>
      <c r="Q11804" s="16"/>
      <c r="U11804" s="27"/>
    </row>
    <row r="11805" spans="2:21" x14ac:dyDescent="0.25">
      <c r="B11805"/>
      <c r="C11805"/>
      <c r="D11805" s="13"/>
      <c r="E11805" s="13"/>
      <c r="K11805" s="23"/>
      <c r="O11805" s="21"/>
      <c r="P11805" s="27"/>
      <c r="Q11805" s="16"/>
      <c r="U11805" s="27"/>
    </row>
    <row r="11806" spans="2:21" x14ac:dyDescent="0.25">
      <c r="B11806"/>
      <c r="C11806"/>
      <c r="D11806" s="13"/>
      <c r="E11806" s="13"/>
      <c r="K11806" s="23"/>
      <c r="O11806" s="21"/>
      <c r="P11806" s="27"/>
      <c r="Q11806" s="16"/>
      <c r="U11806" s="27"/>
    </row>
    <row r="11807" spans="2:21" x14ac:dyDescent="0.25">
      <c r="B11807"/>
      <c r="C11807"/>
      <c r="D11807" s="13"/>
      <c r="E11807" s="13"/>
      <c r="K11807" s="23"/>
      <c r="O11807" s="21"/>
      <c r="P11807" s="27"/>
      <c r="Q11807" s="16"/>
      <c r="U11807" s="27"/>
    </row>
    <row r="11808" spans="2:21" x14ac:dyDescent="0.25">
      <c r="B11808"/>
      <c r="C11808"/>
      <c r="D11808" s="13"/>
      <c r="E11808" s="13"/>
      <c r="K11808" s="23"/>
      <c r="O11808" s="21"/>
      <c r="P11808" s="27"/>
      <c r="Q11808" s="16"/>
      <c r="U11808" s="27"/>
    </row>
    <row r="11809" spans="2:21" x14ac:dyDescent="0.25">
      <c r="B11809"/>
      <c r="C11809"/>
      <c r="D11809" s="13"/>
      <c r="E11809" s="13"/>
      <c r="K11809" s="23"/>
      <c r="O11809" s="21"/>
      <c r="P11809" s="27"/>
      <c r="Q11809" s="16"/>
      <c r="U11809" s="27"/>
    </row>
    <row r="11810" spans="2:21" x14ac:dyDescent="0.25">
      <c r="B11810"/>
      <c r="C11810"/>
      <c r="D11810" s="13"/>
      <c r="E11810" s="13"/>
      <c r="K11810" s="23"/>
      <c r="O11810" s="21"/>
      <c r="P11810" s="27"/>
      <c r="Q11810" s="16"/>
      <c r="U11810" s="27"/>
    </row>
    <row r="11811" spans="2:21" x14ac:dyDescent="0.25">
      <c r="B11811"/>
      <c r="C11811"/>
      <c r="D11811" s="13"/>
      <c r="E11811" s="13"/>
      <c r="K11811" s="23"/>
      <c r="O11811" s="21"/>
      <c r="P11811" s="27"/>
      <c r="Q11811" s="16"/>
      <c r="U11811" s="27"/>
    </row>
    <row r="11812" spans="2:21" x14ac:dyDescent="0.25">
      <c r="B11812"/>
      <c r="C11812"/>
      <c r="D11812" s="13"/>
      <c r="E11812" s="13"/>
      <c r="K11812" s="23"/>
      <c r="O11812" s="21"/>
      <c r="P11812" s="27"/>
      <c r="Q11812" s="16"/>
      <c r="U11812" s="27"/>
    </row>
    <row r="11813" spans="2:21" x14ac:dyDescent="0.25">
      <c r="B11813"/>
      <c r="C11813"/>
      <c r="D11813" s="13"/>
      <c r="E11813" s="13"/>
      <c r="K11813" s="23"/>
      <c r="O11813" s="21"/>
      <c r="P11813" s="27"/>
      <c r="Q11813" s="16"/>
      <c r="U11813" s="27"/>
    </row>
    <row r="11814" spans="2:21" x14ac:dyDescent="0.25">
      <c r="B11814"/>
      <c r="C11814"/>
      <c r="D11814" s="13"/>
      <c r="E11814" s="13"/>
      <c r="K11814" s="23"/>
      <c r="O11814" s="21"/>
      <c r="P11814" s="27"/>
      <c r="Q11814" s="16"/>
      <c r="U11814" s="27"/>
    </row>
    <row r="11815" spans="2:21" x14ac:dyDescent="0.25">
      <c r="B11815"/>
      <c r="C11815"/>
      <c r="D11815" s="13"/>
      <c r="E11815" s="13"/>
      <c r="K11815" s="23"/>
      <c r="O11815" s="21"/>
      <c r="P11815" s="27"/>
      <c r="Q11815" s="16"/>
      <c r="U11815" s="27"/>
    </row>
    <row r="11816" spans="2:21" x14ac:dyDescent="0.25">
      <c r="B11816"/>
      <c r="C11816"/>
      <c r="D11816" s="13"/>
      <c r="E11816" s="13"/>
      <c r="K11816" s="23"/>
      <c r="O11816" s="21"/>
      <c r="P11816" s="27"/>
      <c r="Q11816" s="16"/>
      <c r="U11816" s="27"/>
    </row>
    <row r="11817" spans="2:21" x14ac:dyDescent="0.25">
      <c r="B11817"/>
      <c r="C11817"/>
      <c r="D11817" s="13"/>
      <c r="E11817" s="13"/>
      <c r="K11817" s="23"/>
      <c r="O11817" s="21"/>
      <c r="P11817" s="27"/>
      <c r="Q11817" s="16"/>
      <c r="U11817" s="27"/>
    </row>
    <row r="11818" spans="2:21" x14ac:dyDescent="0.25">
      <c r="B11818"/>
      <c r="C11818"/>
      <c r="D11818" s="13"/>
      <c r="E11818" s="13"/>
      <c r="K11818" s="23"/>
      <c r="O11818" s="21"/>
      <c r="P11818" s="27"/>
      <c r="Q11818" s="16"/>
      <c r="U11818" s="27"/>
    </row>
    <row r="11819" spans="2:21" x14ac:dyDescent="0.25">
      <c r="B11819"/>
      <c r="C11819"/>
      <c r="D11819" s="13"/>
      <c r="E11819" s="13"/>
      <c r="K11819" s="23"/>
      <c r="O11819" s="21"/>
      <c r="P11819" s="27"/>
      <c r="Q11819" s="16"/>
      <c r="U11819" s="27"/>
    </row>
    <row r="11820" spans="2:21" x14ac:dyDescent="0.25">
      <c r="B11820"/>
      <c r="C11820"/>
      <c r="D11820" s="13"/>
      <c r="E11820" s="13"/>
      <c r="K11820" s="23"/>
      <c r="O11820" s="21"/>
      <c r="P11820" s="27"/>
      <c r="Q11820" s="16"/>
      <c r="U11820" s="27"/>
    </row>
    <row r="11821" spans="2:21" x14ac:dyDescent="0.25">
      <c r="B11821"/>
      <c r="C11821"/>
      <c r="D11821" s="13"/>
      <c r="E11821" s="13"/>
      <c r="K11821" s="23"/>
      <c r="O11821" s="21"/>
      <c r="P11821" s="27"/>
      <c r="Q11821" s="16"/>
      <c r="U11821" s="27"/>
    </row>
    <row r="11822" spans="2:21" x14ac:dyDescent="0.25">
      <c r="B11822"/>
      <c r="C11822"/>
      <c r="D11822" s="13"/>
      <c r="E11822" s="13"/>
      <c r="K11822" s="23"/>
      <c r="O11822" s="21"/>
      <c r="P11822" s="27"/>
      <c r="Q11822" s="16"/>
      <c r="U11822" s="27"/>
    </row>
    <row r="11823" spans="2:21" x14ac:dyDescent="0.25">
      <c r="B11823"/>
      <c r="C11823"/>
      <c r="D11823" s="13"/>
      <c r="E11823" s="13"/>
      <c r="K11823" s="23"/>
      <c r="O11823" s="21"/>
      <c r="P11823" s="27"/>
      <c r="Q11823" s="16"/>
      <c r="U11823" s="27"/>
    </row>
    <row r="11824" spans="2:21" x14ac:dyDescent="0.25">
      <c r="B11824"/>
      <c r="C11824"/>
      <c r="D11824" s="13"/>
      <c r="E11824" s="13"/>
      <c r="K11824" s="23"/>
      <c r="O11824" s="21"/>
      <c r="P11824" s="27"/>
      <c r="Q11824" s="16"/>
      <c r="U11824" s="27"/>
    </row>
    <row r="11825" spans="2:21" x14ac:dyDescent="0.25">
      <c r="B11825"/>
      <c r="C11825"/>
      <c r="D11825" s="13"/>
      <c r="E11825" s="13"/>
      <c r="K11825" s="23"/>
      <c r="O11825" s="21"/>
      <c r="P11825" s="27"/>
      <c r="Q11825" s="16"/>
      <c r="U11825" s="27"/>
    </row>
    <row r="11826" spans="2:21" x14ac:dyDescent="0.25">
      <c r="B11826"/>
      <c r="C11826"/>
      <c r="D11826" s="13"/>
      <c r="E11826" s="13"/>
      <c r="K11826" s="23"/>
      <c r="O11826" s="21"/>
      <c r="P11826" s="27"/>
      <c r="Q11826" s="16"/>
      <c r="U11826" s="27"/>
    </row>
    <row r="11827" spans="2:21" x14ac:dyDescent="0.25">
      <c r="B11827"/>
      <c r="C11827"/>
      <c r="D11827" s="13"/>
      <c r="E11827" s="13"/>
      <c r="K11827" s="23"/>
      <c r="O11827" s="21"/>
      <c r="P11827" s="27"/>
      <c r="Q11827" s="16"/>
      <c r="U11827" s="27"/>
    </row>
    <row r="11828" spans="2:21" x14ac:dyDescent="0.25">
      <c r="B11828"/>
      <c r="C11828"/>
      <c r="D11828" s="13"/>
      <c r="E11828" s="13"/>
      <c r="K11828" s="23"/>
      <c r="O11828" s="21"/>
      <c r="P11828" s="27"/>
      <c r="Q11828" s="16"/>
      <c r="U11828" s="27"/>
    </row>
    <row r="11829" spans="2:21" x14ac:dyDescent="0.25">
      <c r="B11829"/>
      <c r="C11829"/>
      <c r="D11829" s="13"/>
      <c r="E11829" s="13"/>
      <c r="K11829" s="23"/>
      <c r="O11829" s="21"/>
      <c r="P11829" s="27"/>
      <c r="Q11829" s="16"/>
      <c r="U11829" s="27"/>
    </row>
    <row r="11830" spans="2:21" x14ac:dyDescent="0.25">
      <c r="B11830"/>
      <c r="C11830"/>
      <c r="D11830" s="13"/>
      <c r="E11830" s="13"/>
      <c r="K11830" s="23"/>
      <c r="O11830" s="21"/>
      <c r="P11830" s="27"/>
      <c r="Q11830" s="16"/>
      <c r="U11830" s="27"/>
    </row>
    <row r="11831" spans="2:21" x14ac:dyDescent="0.25">
      <c r="B11831"/>
      <c r="C11831"/>
      <c r="D11831" s="13"/>
      <c r="E11831" s="13"/>
      <c r="K11831" s="23"/>
      <c r="O11831" s="21"/>
      <c r="P11831" s="27"/>
      <c r="Q11831" s="16"/>
      <c r="U11831" s="27"/>
    </row>
    <row r="11832" spans="2:21" x14ac:dyDescent="0.25">
      <c r="B11832"/>
      <c r="C11832"/>
      <c r="D11832" s="13"/>
      <c r="E11832" s="13"/>
      <c r="K11832" s="23"/>
      <c r="O11832" s="21"/>
      <c r="P11832" s="27"/>
      <c r="Q11832" s="16"/>
      <c r="U11832" s="27"/>
    </row>
    <row r="11833" spans="2:21" x14ac:dyDescent="0.25">
      <c r="B11833"/>
      <c r="C11833"/>
      <c r="D11833" s="13"/>
      <c r="E11833" s="13"/>
      <c r="K11833" s="23"/>
      <c r="O11833" s="21"/>
      <c r="P11833" s="27"/>
      <c r="Q11833" s="16"/>
      <c r="U11833" s="27"/>
    </row>
    <row r="11834" spans="2:21" x14ac:dyDescent="0.25">
      <c r="B11834"/>
      <c r="C11834"/>
      <c r="D11834" s="13"/>
      <c r="E11834" s="13"/>
      <c r="K11834" s="23"/>
      <c r="O11834" s="21"/>
      <c r="P11834" s="27"/>
      <c r="Q11834" s="16"/>
      <c r="U11834" s="27"/>
    </row>
    <row r="11835" spans="2:21" x14ac:dyDescent="0.25">
      <c r="B11835"/>
      <c r="C11835"/>
      <c r="D11835" s="13"/>
      <c r="E11835" s="13"/>
      <c r="K11835" s="23"/>
      <c r="O11835" s="21"/>
      <c r="P11835" s="27"/>
      <c r="Q11835" s="16"/>
      <c r="U11835" s="27"/>
    </row>
    <row r="11836" spans="2:21" x14ac:dyDescent="0.25">
      <c r="B11836"/>
      <c r="C11836"/>
      <c r="D11836" s="13"/>
      <c r="E11836" s="13"/>
      <c r="K11836" s="23"/>
      <c r="O11836" s="21"/>
      <c r="P11836" s="27"/>
      <c r="Q11836" s="16"/>
      <c r="U11836" s="27"/>
    </row>
    <row r="11837" spans="2:21" x14ac:dyDescent="0.25">
      <c r="B11837"/>
      <c r="C11837"/>
      <c r="D11837" s="13"/>
      <c r="E11837" s="13"/>
      <c r="K11837" s="23"/>
      <c r="O11837" s="21"/>
      <c r="P11837" s="27"/>
      <c r="Q11837" s="16"/>
      <c r="U11837" s="27"/>
    </row>
    <row r="11838" spans="2:21" x14ac:dyDescent="0.25">
      <c r="B11838"/>
      <c r="C11838"/>
      <c r="D11838" s="13"/>
      <c r="E11838" s="13"/>
      <c r="K11838" s="23"/>
      <c r="O11838" s="21"/>
      <c r="P11838" s="27"/>
      <c r="Q11838" s="16"/>
      <c r="U11838" s="27"/>
    </row>
    <row r="11839" spans="2:21" x14ac:dyDescent="0.25">
      <c r="B11839"/>
      <c r="C11839"/>
      <c r="D11839" s="13"/>
      <c r="E11839" s="13"/>
      <c r="K11839" s="23"/>
      <c r="O11839" s="21"/>
      <c r="P11839" s="27"/>
      <c r="Q11839" s="16"/>
      <c r="U11839" s="27"/>
    </row>
    <row r="11840" spans="2:21" x14ac:dyDescent="0.25">
      <c r="B11840"/>
      <c r="C11840"/>
      <c r="D11840" s="13"/>
      <c r="E11840" s="13"/>
      <c r="K11840" s="23"/>
      <c r="O11840" s="21"/>
      <c r="P11840" s="27"/>
      <c r="Q11840" s="16"/>
      <c r="U11840" s="27"/>
    </row>
    <row r="11841" spans="2:21" x14ac:dyDescent="0.25">
      <c r="B11841"/>
      <c r="C11841"/>
      <c r="D11841" s="13"/>
      <c r="E11841" s="13"/>
      <c r="K11841" s="23"/>
      <c r="O11841" s="21"/>
      <c r="P11841" s="27"/>
      <c r="Q11841" s="16"/>
      <c r="U11841" s="27"/>
    </row>
    <row r="11842" spans="2:21" x14ac:dyDescent="0.25">
      <c r="B11842"/>
      <c r="C11842"/>
      <c r="D11842" s="13"/>
      <c r="E11842" s="13"/>
      <c r="K11842" s="23"/>
      <c r="O11842" s="21"/>
      <c r="P11842" s="27"/>
      <c r="Q11842" s="16"/>
      <c r="U11842" s="27"/>
    </row>
    <row r="11843" spans="2:21" x14ac:dyDescent="0.25">
      <c r="B11843"/>
      <c r="C11843"/>
      <c r="D11843" s="13"/>
      <c r="E11843" s="13"/>
      <c r="K11843" s="23"/>
      <c r="O11843" s="21"/>
      <c r="P11843" s="27"/>
      <c r="Q11843" s="16"/>
      <c r="U11843" s="27"/>
    </row>
    <row r="11844" spans="2:21" x14ac:dyDescent="0.25">
      <c r="B11844"/>
      <c r="C11844"/>
      <c r="D11844" s="13"/>
      <c r="E11844" s="13"/>
      <c r="K11844" s="23"/>
      <c r="O11844" s="21"/>
      <c r="P11844" s="27"/>
      <c r="Q11844" s="16"/>
      <c r="U11844" s="27"/>
    </row>
    <row r="11845" spans="2:21" x14ac:dyDescent="0.25">
      <c r="B11845"/>
      <c r="C11845"/>
      <c r="D11845" s="13"/>
      <c r="E11845" s="13"/>
      <c r="K11845" s="23"/>
      <c r="O11845" s="21"/>
      <c r="P11845" s="27"/>
      <c r="Q11845" s="16"/>
      <c r="U11845" s="27"/>
    </row>
    <row r="11846" spans="2:21" x14ac:dyDescent="0.25">
      <c r="B11846"/>
      <c r="C11846"/>
      <c r="D11846" s="13"/>
      <c r="E11846" s="13"/>
      <c r="K11846" s="23"/>
      <c r="O11846" s="21"/>
      <c r="P11846" s="27"/>
      <c r="Q11846" s="16"/>
      <c r="U11846" s="27"/>
    </row>
    <row r="11847" spans="2:21" x14ac:dyDescent="0.25">
      <c r="B11847"/>
      <c r="C11847"/>
      <c r="D11847" s="13"/>
      <c r="E11847" s="13"/>
      <c r="K11847" s="23"/>
      <c r="O11847" s="21"/>
      <c r="P11847" s="27"/>
      <c r="Q11847" s="16"/>
      <c r="U11847" s="27"/>
    </row>
    <row r="11848" spans="2:21" x14ac:dyDescent="0.25">
      <c r="B11848"/>
      <c r="C11848"/>
      <c r="D11848" s="13"/>
      <c r="E11848" s="13"/>
      <c r="K11848" s="23"/>
      <c r="O11848" s="21"/>
      <c r="P11848" s="27"/>
      <c r="Q11848" s="16"/>
      <c r="U11848" s="27"/>
    </row>
    <row r="11849" spans="2:21" x14ac:dyDescent="0.25">
      <c r="B11849"/>
      <c r="C11849"/>
      <c r="D11849" s="13"/>
      <c r="E11849" s="13"/>
      <c r="K11849" s="23"/>
      <c r="O11849" s="21"/>
      <c r="P11849" s="27"/>
      <c r="Q11849" s="16"/>
      <c r="U11849" s="27"/>
    </row>
    <row r="11850" spans="2:21" x14ac:dyDescent="0.25">
      <c r="B11850"/>
      <c r="C11850"/>
      <c r="D11850" s="13"/>
      <c r="E11850" s="13"/>
      <c r="K11850" s="23"/>
      <c r="O11850" s="21"/>
      <c r="P11850" s="27"/>
      <c r="Q11850" s="16"/>
      <c r="U11850" s="27"/>
    </row>
    <row r="11851" spans="2:21" x14ac:dyDescent="0.25">
      <c r="B11851"/>
      <c r="C11851"/>
      <c r="D11851" s="13"/>
      <c r="E11851" s="13"/>
      <c r="K11851" s="23"/>
      <c r="O11851" s="21"/>
      <c r="P11851" s="27"/>
      <c r="Q11851" s="16"/>
      <c r="U11851" s="27"/>
    </row>
    <row r="11852" spans="2:21" x14ac:dyDescent="0.25">
      <c r="B11852"/>
      <c r="C11852"/>
      <c r="D11852" s="13"/>
      <c r="E11852" s="13"/>
      <c r="K11852" s="23"/>
      <c r="O11852" s="21"/>
      <c r="P11852" s="27"/>
      <c r="Q11852" s="16"/>
      <c r="U11852" s="27"/>
    </row>
    <row r="11853" spans="2:21" x14ac:dyDescent="0.25">
      <c r="B11853"/>
      <c r="C11853"/>
      <c r="D11853" s="13"/>
      <c r="E11853" s="13"/>
      <c r="K11853" s="23"/>
      <c r="O11853" s="21"/>
      <c r="P11853" s="27"/>
      <c r="Q11853" s="16"/>
      <c r="U11853" s="27"/>
    </row>
    <row r="11854" spans="2:21" x14ac:dyDescent="0.25">
      <c r="B11854"/>
      <c r="C11854"/>
      <c r="D11854" s="13"/>
      <c r="E11854" s="13"/>
      <c r="K11854" s="23"/>
      <c r="O11854" s="21"/>
      <c r="P11854" s="27"/>
      <c r="Q11854" s="16"/>
      <c r="U11854" s="27"/>
    </row>
    <row r="11855" spans="2:21" x14ac:dyDescent="0.25">
      <c r="B11855"/>
      <c r="C11855"/>
      <c r="D11855" s="13"/>
      <c r="E11855" s="13"/>
      <c r="K11855" s="23"/>
      <c r="O11855" s="21"/>
      <c r="P11855" s="27"/>
      <c r="Q11855" s="16"/>
      <c r="U11855" s="27"/>
    </row>
    <row r="11856" spans="2:21" x14ac:dyDescent="0.25">
      <c r="B11856"/>
      <c r="C11856"/>
      <c r="D11856" s="13"/>
      <c r="E11856" s="13"/>
      <c r="K11856" s="23"/>
      <c r="O11856" s="21"/>
      <c r="P11856" s="27"/>
      <c r="Q11856" s="16"/>
      <c r="U11856" s="27"/>
    </row>
    <row r="11857" spans="2:21" x14ac:dyDescent="0.25">
      <c r="B11857"/>
      <c r="C11857"/>
      <c r="D11857" s="13"/>
      <c r="E11857" s="13"/>
      <c r="K11857" s="23"/>
      <c r="O11857" s="21"/>
      <c r="P11857" s="27"/>
      <c r="Q11857" s="16"/>
      <c r="U11857" s="27"/>
    </row>
    <row r="11858" spans="2:21" x14ac:dyDescent="0.25">
      <c r="B11858"/>
      <c r="C11858"/>
      <c r="D11858" s="13"/>
      <c r="E11858" s="13"/>
      <c r="K11858" s="23"/>
      <c r="O11858" s="21"/>
      <c r="P11858" s="27"/>
      <c r="Q11858" s="16"/>
      <c r="U11858" s="27"/>
    </row>
    <row r="11859" spans="2:21" x14ac:dyDescent="0.25">
      <c r="B11859"/>
      <c r="C11859"/>
      <c r="D11859" s="13"/>
      <c r="E11859" s="13"/>
      <c r="K11859" s="23"/>
      <c r="O11859" s="21"/>
      <c r="P11859" s="27"/>
      <c r="Q11859" s="16"/>
      <c r="U11859" s="27"/>
    </row>
    <row r="11860" spans="2:21" x14ac:dyDescent="0.25">
      <c r="B11860"/>
      <c r="C11860"/>
      <c r="D11860" s="13"/>
      <c r="E11860" s="13"/>
      <c r="K11860" s="23"/>
      <c r="O11860" s="21"/>
      <c r="P11860" s="27"/>
      <c r="Q11860" s="16"/>
      <c r="U11860" s="27"/>
    </row>
    <row r="11861" spans="2:21" x14ac:dyDescent="0.25">
      <c r="B11861"/>
      <c r="C11861"/>
      <c r="D11861" s="13"/>
      <c r="E11861" s="13"/>
      <c r="K11861" s="23"/>
      <c r="O11861" s="21"/>
      <c r="P11861" s="27"/>
      <c r="Q11861" s="16"/>
      <c r="U11861" s="27"/>
    </row>
    <row r="11862" spans="2:21" x14ac:dyDescent="0.25">
      <c r="B11862"/>
      <c r="C11862"/>
      <c r="D11862" s="13"/>
      <c r="E11862" s="13"/>
      <c r="K11862" s="23"/>
      <c r="O11862" s="21"/>
      <c r="P11862" s="27"/>
      <c r="Q11862" s="16"/>
      <c r="U11862" s="27"/>
    </row>
    <row r="11863" spans="2:21" x14ac:dyDescent="0.25">
      <c r="B11863"/>
      <c r="C11863"/>
      <c r="D11863" s="13"/>
      <c r="E11863" s="13"/>
      <c r="K11863" s="23"/>
      <c r="O11863" s="21"/>
      <c r="P11863" s="27"/>
      <c r="Q11863" s="16"/>
      <c r="U11863" s="27"/>
    </row>
    <row r="11864" spans="2:21" x14ac:dyDescent="0.25">
      <c r="B11864"/>
      <c r="C11864"/>
      <c r="D11864" s="13"/>
      <c r="E11864" s="13"/>
      <c r="K11864" s="23"/>
      <c r="O11864" s="21"/>
      <c r="P11864" s="27"/>
      <c r="Q11864" s="16"/>
      <c r="U11864" s="27"/>
    </row>
    <row r="11865" spans="2:21" x14ac:dyDescent="0.25">
      <c r="B11865"/>
      <c r="C11865"/>
      <c r="D11865" s="13"/>
      <c r="E11865" s="13"/>
      <c r="K11865" s="23"/>
      <c r="O11865" s="21"/>
      <c r="P11865" s="27"/>
      <c r="Q11865" s="16"/>
      <c r="U11865" s="27"/>
    </row>
    <row r="11866" spans="2:21" x14ac:dyDescent="0.25">
      <c r="B11866"/>
      <c r="C11866"/>
      <c r="D11866" s="13"/>
      <c r="E11866" s="13"/>
      <c r="K11866" s="23"/>
      <c r="O11866" s="21"/>
      <c r="P11866" s="27"/>
      <c r="Q11866" s="16"/>
      <c r="U11866" s="27"/>
    </row>
    <row r="11867" spans="2:21" x14ac:dyDescent="0.25">
      <c r="B11867"/>
      <c r="C11867"/>
      <c r="D11867" s="13"/>
      <c r="E11867" s="13"/>
      <c r="K11867" s="23"/>
      <c r="O11867" s="21"/>
      <c r="P11867" s="27"/>
      <c r="Q11867" s="16"/>
      <c r="U11867" s="27"/>
    </row>
    <row r="11868" spans="2:21" x14ac:dyDescent="0.25">
      <c r="B11868"/>
      <c r="C11868"/>
      <c r="D11868" s="13"/>
      <c r="E11868" s="13"/>
      <c r="K11868" s="23"/>
      <c r="O11868" s="21"/>
      <c r="P11868" s="27"/>
      <c r="Q11868" s="16"/>
      <c r="U11868" s="27"/>
    </row>
    <row r="11869" spans="2:21" x14ac:dyDescent="0.25">
      <c r="B11869"/>
      <c r="C11869"/>
      <c r="D11869" s="13"/>
      <c r="E11869" s="13"/>
      <c r="K11869" s="23"/>
      <c r="O11869" s="21"/>
      <c r="P11869" s="27"/>
      <c r="Q11869" s="16"/>
      <c r="U11869" s="27"/>
    </row>
    <row r="11870" spans="2:21" x14ac:dyDescent="0.25">
      <c r="B11870"/>
      <c r="C11870"/>
      <c r="D11870" s="13"/>
      <c r="E11870" s="13"/>
      <c r="K11870" s="23"/>
      <c r="O11870" s="21"/>
      <c r="P11870" s="27"/>
      <c r="Q11870" s="16"/>
      <c r="U11870" s="27"/>
    </row>
    <row r="11871" spans="2:21" x14ac:dyDescent="0.25">
      <c r="B11871"/>
      <c r="C11871"/>
      <c r="D11871" s="13"/>
      <c r="E11871" s="13"/>
      <c r="K11871" s="23"/>
      <c r="O11871" s="21"/>
      <c r="P11871" s="27"/>
      <c r="Q11871" s="16"/>
      <c r="U11871" s="27"/>
    </row>
    <row r="11872" spans="2:21" x14ac:dyDescent="0.25">
      <c r="B11872"/>
      <c r="C11872"/>
      <c r="D11872" s="13"/>
      <c r="E11872" s="13"/>
      <c r="K11872" s="23"/>
      <c r="O11872" s="21"/>
      <c r="P11872" s="27"/>
      <c r="Q11872" s="16"/>
      <c r="U11872" s="27"/>
    </row>
    <row r="11873" spans="2:21" x14ac:dyDescent="0.25">
      <c r="B11873"/>
      <c r="C11873"/>
      <c r="D11873" s="13"/>
      <c r="E11873" s="13"/>
      <c r="K11873" s="23"/>
      <c r="O11873" s="21"/>
      <c r="P11873" s="27"/>
      <c r="Q11873" s="16"/>
      <c r="U11873" s="27"/>
    </row>
    <row r="11874" spans="2:21" x14ac:dyDescent="0.25">
      <c r="B11874"/>
      <c r="C11874"/>
      <c r="D11874" s="13"/>
      <c r="E11874" s="13"/>
      <c r="K11874" s="23"/>
      <c r="O11874" s="21"/>
      <c r="P11874" s="27"/>
      <c r="Q11874" s="16"/>
      <c r="U11874" s="27"/>
    </row>
    <row r="11875" spans="2:21" x14ac:dyDescent="0.25">
      <c r="B11875"/>
      <c r="C11875"/>
      <c r="D11875" s="13"/>
      <c r="E11875" s="13"/>
      <c r="K11875" s="23"/>
      <c r="O11875" s="21"/>
      <c r="P11875" s="27"/>
      <c r="Q11875" s="16"/>
      <c r="U11875" s="27"/>
    </row>
    <row r="11876" spans="2:21" x14ac:dyDescent="0.25">
      <c r="B11876"/>
      <c r="C11876"/>
      <c r="D11876" s="13"/>
      <c r="E11876" s="13"/>
      <c r="K11876" s="23"/>
      <c r="O11876" s="21"/>
      <c r="P11876" s="27"/>
      <c r="Q11876" s="16"/>
      <c r="U11876" s="27"/>
    </row>
    <row r="11877" spans="2:21" x14ac:dyDescent="0.25">
      <c r="B11877"/>
      <c r="C11877"/>
      <c r="D11877" s="13"/>
      <c r="E11877" s="13"/>
      <c r="K11877" s="23"/>
      <c r="O11877" s="21"/>
      <c r="P11877" s="27"/>
      <c r="Q11877" s="16"/>
      <c r="U11877" s="27"/>
    </row>
    <row r="11878" spans="2:21" x14ac:dyDescent="0.25">
      <c r="B11878"/>
      <c r="C11878"/>
      <c r="D11878" s="13"/>
      <c r="E11878" s="13"/>
      <c r="K11878" s="23"/>
      <c r="O11878" s="21"/>
      <c r="P11878" s="27"/>
      <c r="Q11878" s="16"/>
      <c r="U11878" s="27"/>
    </row>
    <row r="11879" spans="2:21" x14ac:dyDescent="0.25">
      <c r="B11879"/>
      <c r="C11879"/>
      <c r="D11879" s="13"/>
      <c r="E11879" s="13"/>
      <c r="K11879" s="23"/>
      <c r="O11879" s="21"/>
      <c r="P11879" s="27"/>
      <c r="Q11879" s="16"/>
      <c r="U11879" s="27"/>
    </row>
    <row r="11880" spans="2:21" x14ac:dyDescent="0.25">
      <c r="B11880"/>
      <c r="C11880"/>
      <c r="D11880" s="13"/>
      <c r="E11880" s="13"/>
      <c r="K11880" s="23"/>
      <c r="O11880" s="21"/>
      <c r="P11880" s="27"/>
      <c r="Q11880" s="16"/>
      <c r="U11880" s="27"/>
    </row>
    <row r="11881" spans="2:21" x14ac:dyDescent="0.25">
      <c r="B11881"/>
      <c r="C11881"/>
      <c r="D11881" s="13"/>
      <c r="E11881" s="13"/>
      <c r="K11881" s="23"/>
      <c r="O11881" s="21"/>
      <c r="P11881" s="27"/>
      <c r="Q11881" s="16"/>
      <c r="U11881" s="27"/>
    </row>
    <row r="11882" spans="2:21" x14ac:dyDescent="0.25">
      <c r="B11882"/>
      <c r="C11882"/>
      <c r="D11882" s="13"/>
      <c r="E11882" s="13"/>
      <c r="K11882" s="23"/>
      <c r="O11882" s="21"/>
      <c r="P11882" s="27"/>
      <c r="Q11882" s="16"/>
      <c r="U11882" s="27"/>
    </row>
    <row r="11883" spans="2:21" x14ac:dyDescent="0.25">
      <c r="B11883"/>
      <c r="C11883"/>
      <c r="D11883" s="13"/>
      <c r="E11883" s="13"/>
      <c r="K11883" s="23"/>
      <c r="O11883" s="21"/>
      <c r="P11883" s="27"/>
      <c r="Q11883" s="16"/>
      <c r="U11883" s="27"/>
    </row>
    <row r="11884" spans="2:21" x14ac:dyDescent="0.25">
      <c r="B11884"/>
      <c r="C11884"/>
      <c r="D11884" s="13"/>
      <c r="E11884" s="13"/>
      <c r="K11884" s="23"/>
      <c r="O11884" s="21"/>
      <c r="P11884" s="27"/>
      <c r="Q11884" s="16"/>
      <c r="U11884" s="27"/>
    </row>
    <row r="11885" spans="2:21" x14ac:dyDescent="0.25">
      <c r="B11885"/>
      <c r="C11885"/>
      <c r="D11885" s="13"/>
      <c r="E11885" s="13"/>
      <c r="K11885" s="23"/>
      <c r="O11885" s="21"/>
      <c r="P11885" s="27"/>
      <c r="Q11885" s="16"/>
      <c r="U11885" s="27"/>
    </row>
    <row r="11886" spans="2:21" x14ac:dyDescent="0.25">
      <c r="B11886"/>
      <c r="C11886"/>
      <c r="D11886" s="13"/>
      <c r="E11886" s="13"/>
      <c r="K11886" s="23"/>
      <c r="O11886" s="21"/>
      <c r="P11886" s="27"/>
      <c r="Q11886" s="16"/>
      <c r="U11886" s="27"/>
    </row>
    <row r="11887" spans="2:21" x14ac:dyDescent="0.25">
      <c r="B11887"/>
      <c r="C11887"/>
      <c r="D11887" s="13"/>
      <c r="E11887" s="13"/>
      <c r="K11887" s="23"/>
      <c r="O11887" s="21"/>
      <c r="P11887" s="27"/>
      <c r="Q11887" s="16"/>
      <c r="U11887" s="27"/>
    </row>
    <row r="11888" spans="2:21" x14ac:dyDescent="0.25">
      <c r="B11888"/>
      <c r="C11888"/>
      <c r="D11888" s="13"/>
      <c r="E11888" s="13"/>
      <c r="K11888" s="23"/>
      <c r="O11888" s="21"/>
      <c r="P11888" s="27"/>
      <c r="Q11888" s="16"/>
      <c r="U11888" s="27"/>
    </row>
    <row r="11889" spans="2:21" x14ac:dyDescent="0.25">
      <c r="B11889"/>
      <c r="C11889"/>
      <c r="D11889" s="13"/>
      <c r="E11889" s="13"/>
      <c r="K11889" s="23"/>
      <c r="O11889" s="21"/>
      <c r="P11889" s="27"/>
      <c r="Q11889" s="16"/>
      <c r="U11889" s="27"/>
    </row>
    <row r="11890" spans="2:21" x14ac:dyDescent="0.25">
      <c r="B11890"/>
      <c r="C11890"/>
      <c r="D11890" s="13"/>
      <c r="E11890" s="13"/>
      <c r="K11890" s="23"/>
      <c r="O11890" s="21"/>
      <c r="P11890" s="27"/>
      <c r="Q11890" s="16"/>
      <c r="U11890" s="27"/>
    </row>
    <row r="11891" spans="2:21" x14ac:dyDescent="0.25">
      <c r="B11891"/>
      <c r="C11891"/>
      <c r="D11891" s="13"/>
      <c r="E11891" s="13"/>
      <c r="K11891" s="23"/>
      <c r="O11891" s="21"/>
      <c r="P11891" s="27"/>
      <c r="Q11891" s="16"/>
      <c r="U11891" s="27"/>
    </row>
    <row r="11892" spans="2:21" x14ac:dyDescent="0.25">
      <c r="B11892"/>
      <c r="C11892"/>
      <c r="D11892" s="13"/>
      <c r="E11892" s="13"/>
      <c r="K11892" s="23"/>
      <c r="O11892" s="21"/>
      <c r="P11892" s="27"/>
      <c r="Q11892" s="16"/>
      <c r="U11892" s="27"/>
    </row>
    <row r="11893" spans="2:21" x14ac:dyDescent="0.25">
      <c r="B11893"/>
      <c r="C11893"/>
      <c r="D11893" s="13"/>
      <c r="E11893" s="13"/>
      <c r="K11893" s="23"/>
      <c r="O11893" s="21"/>
      <c r="P11893" s="27"/>
      <c r="Q11893" s="16"/>
      <c r="U11893" s="27"/>
    </row>
    <row r="11894" spans="2:21" x14ac:dyDescent="0.25">
      <c r="B11894"/>
      <c r="C11894"/>
      <c r="D11894" s="13"/>
      <c r="E11894" s="13"/>
      <c r="K11894" s="23"/>
      <c r="O11894" s="21"/>
      <c r="P11894" s="27"/>
      <c r="Q11894" s="16"/>
      <c r="U11894" s="27"/>
    </row>
    <row r="11895" spans="2:21" x14ac:dyDescent="0.25">
      <c r="B11895"/>
      <c r="C11895"/>
      <c r="D11895" s="13"/>
      <c r="E11895" s="13"/>
      <c r="K11895" s="23"/>
      <c r="O11895" s="21"/>
      <c r="P11895" s="27"/>
      <c r="Q11895" s="16"/>
      <c r="U11895" s="27"/>
    </row>
    <row r="11896" spans="2:21" x14ac:dyDescent="0.25">
      <c r="B11896"/>
      <c r="C11896"/>
      <c r="D11896" s="13"/>
      <c r="E11896" s="13"/>
      <c r="K11896" s="23"/>
      <c r="O11896" s="21"/>
      <c r="P11896" s="27"/>
      <c r="Q11896" s="16"/>
      <c r="U11896" s="27"/>
    </row>
    <row r="11897" spans="2:21" x14ac:dyDescent="0.25">
      <c r="B11897"/>
      <c r="C11897"/>
      <c r="D11897" s="13"/>
      <c r="E11897" s="13"/>
      <c r="K11897" s="23"/>
      <c r="O11897" s="21"/>
      <c r="P11897" s="27"/>
      <c r="Q11897" s="16"/>
      <c r="U11897" s="27"/>
    </row>
    <row r="11898" spans="2:21" x14ac:dyDescent="0.25">
      <c r="B11898"/>
      <c r="C11898"/>
      <c r="D11898" s="13"/>
      <c r="E11898" s="13"/>
      <c r="K11898" s="23"/>
      <c r="O11898" s="21"/>
      <c r="P11898" s="27"/>
      <c r="Q11898" s="16"/>
      <c r="U11898" s="27"/>
    </row>
    <row r="11899" spans="2:21" x14ac:dyDescent="0.25">
      <c r="B11899"/>
      <c r="C11899"/>
      <c r="D11899" s="13"/>
      <c r="E11899" s="13"/>
      <c r="K11899" s="23"/>
      <c r="O11899" s="21"/>
      <c r="P11899" s="27"/>
      <c r="Q11899" s="16"/>
      <c r="U11899" s="27"/>
    </row>
    <row r="11900" spans="2:21" x14ac:dyDescent="0.25">
      <c r="B11900"/>
      <c r="C11900"/>
      <c r="D11900" s="13"/>
      <c r="E11900" s="13"/>
      <c r="K11900" s="23"/>
      <c r="O11900" s="21"/>
      <c r="P11900" s="27"/>
      <c r="Q11900" s="16"/>
      <c r="U11900" s="27"/>
    </row>
    <row r="11901" spans="2:21" x14ac:dyDescent="0.25">
      <c r="B11901"/>
      <c r="C11901"/>
      <c r="D11901" s="13"/>
      <c r="E11901" s="13"/>
      <c r="K11901" s="23"/>
      <c r="O11901" s="21"/>
      <c r="P11901" s="27"/>
      <c r="Q11901" s="16"/>
      <c r="U11901" s="27"/>
    </row>
    <row r="11902" spans="2:21" x14ac:dyDescent="0.25">
      <c r="B11902"/>
      <c r="C11902"/>
      <c r="D11902" s="13"/>
      <c r="E11902" s="13"/>
      <c r="K11902" s="23"/>
      <c r="O11902" s="21"/>
      <c r="P11902" s="27"/>
      <c r="Q11902" s="16"/>
      <c r="U11902" s="27"/>
    </row>
    <row r="11903" spans="2:21" x14ac:dyDescent="0.25">
      <c r="B11903"/>
      <c r="C11903"/>
      <c r="D11903" s="13"/>
      <c r="E11903" s="13"/>
      <c r="K11903" s="23"/>
      <c r="O11903" s="21"/>
      <c r="P11903" s="27"/>
      <c r="Q11903" s="16"/>
      <c r="U11903" s="27"/>
    </row>
    <row r="11904" spans="2:21" x14ac:dyDescent="0.25">
      <c r="B11904"/>
      <c r="C11904"/>
      <c r="D11904" s="13"/>
      <c r="E11904" s="13"/>
      <c r="K11904" s="23"/>
      <c r="O11904" s="21"/>
      <c r="P11904" s="27"/>
      <c r="Q11904" s="16"/>
      <c r="U11904" s="27"/>
    </row>
    <row r="11905" spans="2:21" x14ac:dyDescent="0.25">
      <c r="B11905"/>
      <c r="C11905"/>
      <c r="D11905" s="13"/>
      <c r="E11905" s="13"/>
      <c r="K11905" s="23"/>
      <c r="O11905" s="21"/>
      <c r="P11905" s="27"/>
      <c r="Q11905" s="16"/>
      <c r="U11905" s="27"/>
    </row>
    <row r="11906" spans="2:21" x14ac:dyDescent="0.25">
      <c r="B11906"/>
      <c r="C11906"/>
      <c r="D11906" s="13"/>
      <c r="E11906" s="13"/>
      <c r="K11906" s="23"/>
      <c r="O11906" s="21"/>
      <c r="P11906" s="27"/>
      <c r="Q11906" s="16"/>
      <c r="U11906" s="27"/>
    </row>
    <row r="11907" spans="2:21" x14ac:dyDescent="0.25">
      <c r="B11907"/>
      <c r="C11907"/>
      <c r="D11907" s="13"/>
      <c r="E11907" s="13"/>
      <c r="K11907" s="23"/>
      <c r="O11907" s="21"/>
      <c r="P11907" s="27"/>
      <c r="Q11907" s="16"/>
      <c r="U11907" s="27"/>
    </row>
    <row r="11908" spans="2:21" x14ac:dyDescent="0.25">
      <c r="B11908"/>
      <c r="C11908"/>
      <c r="D11908" s="13"/>
      <c r="E11908" s="13"/>
      <c r="K11908" s="23"/>
      <c r="O11908" s="21"/>
      <c r="P11908" s="27"/>
      <c r="Q11908" s="16"/>
      <c r="U11908" s="27"/>
    </row>
    <row r="11909" spans="2:21" x14ac:dyDescent="0.25">
      <c r="B11909"/>
      <c r="C11909"/>
      <c r="D11909" s="13"/>
      <c r="E11909" s="13"/>
      <c r="K11909" s="23"/>
      <c r="O11909" s="21"/>
      <c r="P11909" s="27"/>
      <c r="Q11909" s="16"/>
      <c r="U11909" s="27"/>
    </row>
    <row r="11910" spans="2:21" x14ac:dyDescent="0.25">
      <c r="B11910"/>
      <c r="C11910"/>
      <c r="D11910" s="13"/>
      <c r="E11910" s="13"/>
      <c r="K11910" s="23"/>
      <c r="O11910" s="21"/>
      <c r="P11910" s="27"/>
      <c r="Q11910" s="16"/>
      <c r="U11910" s="27"/>
    </row>
    <row r="11911" spans="2:21" x14ac:dyDescent="0.25">
      <c r="B11911"/>
      <c r="C11911"/>
      <c r="D11911" s="13"/>
      <c r="E11911" s="13"/>
      <c r="K11911" s="23"/>
      <c r="O11911" s="21"/>
      <c r="P11911" s="27"/>
      <c r="Q11911" s="16"/>
      <c r="U11911" s="27"/>
    </row>
    <row r="11912" spans="2:21" x14ac:dyDescent="0.25">
      <c r="B11912"/>
      <c r="C11912"/>
      <c r="D11912" s="13"/>
      <c r="E11912" s="13"/>
      <c r="K11912" s="23"/>
      <c r="O11912" s="21"/>
      <c r="P11912" s="27"/>
      <c r="Q11912" s="16"/>
      <c r="U11912" s="27"/>
    </row>
    <row r="11913" spans="2:21" x14ac:dyDescent="0.25">
      <c r="B11913"/>
      <c r="C11913"/>
      <c r="D11913" s="13"/>
      <c r="E11913" s="13"/>
      <c r="K11913" s="23"/>
      <c r="O11913" s="21"/>
      <c r="P11913" s="27"/>
      <c r="Q11913" s="16"/>
      <c r="U11913" s="27"/>
    </row>
    <row r="11914" spans="2:21" x14ac:dyDescent="0.25">
      <c r="B11914"/>
      <c r="C11914"/>
      <c r="D11914" s="13"/>
      <c r="E11914" s="13"/>
      <c r="K11914" s="23"/>
      <c r="O11914" s="21"/>
      <c r="P11914" s="27"/>
      <c r="Q11914" s="16"/>
      <c r="U11914" s="27"/>
    </row>
    <row r="11915" spans="2:21" x14ac:dyDescent="0.25">
      <c r="B11915"/>
      <c r="C11915"/>
      <c r="D11915" s="13"/>
      <c r="E11915" s="13"/>
      <c r="K11915" s="23"/>
      <c r="O11915" s="21"/>
      <c r="P11915" s="27"/>
      <c r="Q11915" s="16"/>
      <c r="U11915" s="27"/>
    </row>
    <row r="11916" spans="2:21" x14ac:dyDescent="0.25">
      <c r="B11916"/>
      <c r="C11916"/>
      <c r="D11916" s="13"/>
      <c r="E11916" s="13"/>
      <c r="K11916" s="23"/>
      <c r="O11916" s="21"/>
      <c r="P11916" s="27"/>
      <c r="Q11916" s="16"/>
      <c r="U11916" s="27"/>
    </row>
    <row r="11917" spans="2:21" x14ac:dyDescent="0.25">
      <c r="B11917"/>
      <c r="C11917"/>
      <c r="D11917" s="13"/>
      <c r="E11917" s="13"/>
      <c r="K11917" s="23"/>
      <c r="O11917" s="21"/>
      <c r="P11917" s="27"/>
      <c r="Q11917" s="16"/>
      <c r="U11917" s="27"/>
    </row>
    <row r="11918" spans="2:21" x14ac:dyDescent="0.25">
      <c r="B11918"/>
      <c r="C11918"/>
      <c r="D11918" s="13"/>
      <c r="E11918" s="13"/>
      <c r="K11918" s="23"/>
      <c r="O11918" s="21"/>
      <c r="P11918" s="27"/>
      <c r="Q11918" s="16"/>
      <c r="U11918" s="27"/>
    </row>
    <row r="11919" spans="2:21" x14ac:dyDescent="0.25">
      <c r="B11919"/>
      <c r="C11919"/>
      <c r="D11919" s="13"/>
      <c r="E11919" s="13"/>
      <c r="K11919" s="23"/>
      <c r="O11919" s="21"/>
      <c r="P11919" s="27"/>
      <c r="Q11919" s="16"/>
      <c r="U11919" s="27"/>
    </row>
    <row r="11920" spans="2:21" x14ac:dyDescent="0.25">
      <c r="B11920"/>
      <c r="C11920"/>
      <c r="D11920" s="13"/>
      <c r="E11920" s="13"/>
      <c r="K11920" s="23"/>
      <c r="O11920" s="21"/>
      <c r="P11920" s="27"/>
      <c r="Q11920" s="16"/>
      <c r="U11920" s="27"/>
    </row>
    <row r="11921" spans="2:21" x14ac:dyDescent="0.25">
      <c r="B11921"/>
      <c r="C11921"/>
      <c r="D11921" s="13"/>
      <c r="E11921" s="13"/>
      <c r="K11921" s="23"/>
      <c r="O11921" s="21"/>
      <c r="P11921" s="27"/>
      <c r="Q11921" s="16"/>
      <c r="U11921" s="27"/>
    </row>
    <row r="11922" spans="2:21" x14ac:dyDescent="0.25">
      <c r="B11922"/>
      <c r="C11922"/>
      <c r="D11922" s="13"/>
      <c r="E11922" s="13"/>
      <c r="K11922" s="23"/>
      <c r="O11922" s="21"/>
      <c r="P11922" s="27"/>
      <c r="Q11922" s="16"/>
      <c r="U11922" s="27"/>
    </row>
    <row r="11923" spans="2:21" x14ac:dyDescent="0.25">
      <c r="B11923"/>
      <c r="C11923"/>
      <c r="D11923" s="13"/>
      <c r="E11923" s="13"/>
      <c r="K11923" s="23"/>
      <c r="O11923" s="21"/>
      <c r="P11923" s="27"/>
      <c r="Q11923" s="16"/>
      <c r="U11923" s="27"/>
    </row>
    <row r="11924" spans="2:21" x14ac:dyDescent="0.25">
      <c r="B11924"/>
      <c r="C11924"/>
      <c r="D11924" s="13"/>
      <c r="E11924" s="13"/>
      <c r="K11924" s="23"/>
      <c r="O11924" s="21"/>
      <c r="P11924" s="27"/>
      <c r="Q11924" s="16"/>
      <c r="U11924" s="27"/>
    </row>
    <row r="11925" spans="2:21" x14ac:dyDescent="0.25">
      <c r="B11925"/>
      <c r="C11925"/>
      <c r="D11925" s="13"/>
      <c r="E11925" s="13"/>
      <c r="K11925" s="23"/>
      <c r="O11925" s="21"/>
      <c r="P11925" s="27"/>
      <c r="Q11925" s="16"/>
      <c r="U11925" s="27"/>
    </row>
    <row r="11926" spans="2:21" x14ac:dyDescent="0.25">
      <c r="B11926"/>
      <c r="C11926"/>
      <c r="D11926" s="13"/>
      <c r="E11926" s="13"/>
      <c r="K11926" s="23"/>
      <c r="O11926" s="21"/>
      <c r="P11926" s="27"/>
      <c r="Q11926" s="16"/>
      <c r="U11926" s="27"/>
    </row>
    <row r="11927" spans="2:21" x14ac:dyDescent="0.25">
      <c r="B11927"/>
      <c r="C11927"/>
      <c r="D11927" s="13"/>
      <c r="E11927" s="13"/>
      <c r="K11927" s="23"/>
      <c r="O11927" s="21"/>
      <c r="P11927" s="27"/>
      <c r="Q11927" s="16"/>
      <c r="U11927" s="27"/>
    </row>
    <row r="11928" spans="2:21" x14ac:dyDescent="0.25">
      <c r="B11928"/>
      <c r="C11928"/>
      <c r="D11928" s="13"/>
      <c r="E11928" s="13"/>
      <c r="K11928" s="23"/>
      <c r="O11928" s="21"/>
      <c r="P11928" s="27"/>
      <c r="Q11928" s="16"/>
      <c r="U11928" s="27"/>
    </row>
    <row r="11929" spans="2:21" x14ac:dyDescent="0.25">
      <c r="B11929"/>
      <c r="C11929"/>
      <c r="D11929" s="13"/>
      <c r="E11929" s="13"/>
      <c r="K11929" s="23"/>
      <c r="O11929" s="21"/>
      <c r="P11929" s="27"/>
      <c r="Q11929" s="16"/>
      <c r="U11929" s="27"/>
    </row>
    <row r="11930" spans="2:21" x14ac:dyDescent="0.25">
      <c r="B11930"/>
      <c r="C11930"/>
      <c r="D11930" s="13"/>
      <c r="E11930" s="13"/>
      <c r="K11930" s="23"/>
      <c r="O11930" s="21"/>
      <c r="P11930" s="27"/>
      <c r="Q11930" s="16"/>
      <c r="U11930" s="27"/>
    </row>
    <row r="11931" spans="2:21" x14ac:dyDescent="0.25">
      <c r="B11931"/>
      <c r="C11931"/>
      <c r="D11931" s="13"/>
      <c r="E11931" s="13"/>
      <c r="K11931" s="23"/>
      <c r="O11931" s="21"/>
      <c r="P11931" s="27"/>
      <c r="Q11931" s="16"/>
      <c r="U11931" s="27"/>
    </row>
    <row r="11932" spans="2:21" x14ac:dyDescent="0.25">
      <c r="B11932"/>
      <c r="C11932"/>
      <c r="D11932" s="13"/>
      <c r="E11932" s="13"/>
      <c r="K11932" s="23"/>
      <c r="O11932" s="21"/>
      <c r="P11932" s="27"/>
      <c r="Q11932" s="16"/>
      <c r="U11932" s="27"/>
    </row>
    <row r="11933" spans="2:21" x14ac:dyDescent="0.25">
      <c r="B11933"/>
      <c r="C11933"/>
      <c r="D11933" s="13"/>
      <c r="E11933" s="13"/>
      <c r="K11933" s="23"/>
      <c r="O11933" s="21"/>
      <c r="P11933" s="27"/>
      <c r="Q11933" s="16"/>
      <c r="U11933" s="27"/>
    </row>
    <row r="11934" spans="2:21" x14ac:dyDescent="0.25">
      <c r="B11934"/>
      <c r="C11934"/>
      <c r="D11934" s="13"/>
      <c r="E11934" s="13"/>
      <c r="K11934" s="23"/>
      <c r="O11934" s="21"/>
      <c r="P11934" s="27"/>
      <c r="Q11934" s="16"/>
      <c r="U11934" s="27"/>
    </row>
    <row r="11935" spans="2:21" x14ac:dyDescent="0.25">
      <c r="B11935"/>
      <c r="C11935"/>
      <c r="D11935" s="13"/>
      <c r="E11935" s="13"/>
      <c r="K11935" s="23"/>
      <c r="O11935" s="21"/>
      <c r="P11935" s="27"/>
      <c r="Q11935" s="16"/>
      <c r="U11935" s="27"/>
    </row>
    <row r="11936" spans="2:21" x14ac:dyDescent="0.25">
      <c r="B11936"/>
      <c r="C11936"/>
      <c r="D11936" s="13"/>
      <c r="E11936" s="13"/>
      <c r="K11936" s="23"/>
      <c r="O11936" s="21"/>
      <c r="P11936" s="27"/>
      <c r="Q11936" s="16"/>
      <c r="U11936" s="27"/>
    </row>
    <row r="11937" spans="2:21" x14ac:dyDescent="0.25">
      <c r="B11937"/>
      <c r="C11937"/>
      <c r="D11937" s="13"/>
      <c r="E11937" s="13"/>
      <c r="K11937" s="23"/>
      <c r="O11937" s="21"/>
      <c r="P11937" s="27"/>
      <c r="Q11937" s="16"/>
      <c r="U11937" s="27"/>
    </row>
    <row r="11938" spans="2:21" x14ac:dyDescent="0.25">
      <c r="B11938"/>
      <c r="C11938"/>
      <c r="D11938" s="13"/>
      <c r="E11938" s="13"/>
      <c r="K11938" s="23"/>
      <c r="O11938" s="21"/>
      <c r="P11938" s="27"/>
      <c r="Q11938" s="16"/>
      <c r="U11938" s="27"/>
    </row>
    <row r="11939" spans="2:21" x14ac:dyDescent="0.25">
      <c r="B11939"/>
      <c r="C11939"/>
      <c r="D11939" s="13"/>
      <c r="E11939" s="13"/>
      <c r="K11939" s="23"/>
      <c r="O11939" s="21"/>
      <c r="P11939" s="27"/>
      <c r="Q11939" s="16"/>
      <c r="U11939" s="27"/>
    </row>
    <row r="11940" spans="2:21" x14ac:dyDescent="0.25">
      <c r="B11940"/>
      <c r="C11940"/>
      <c r="D11940" s="13"/>
      <c r="E11940" s="13"/>
      <c r="K11940" s="23"/>
      <c r="O11940" s="21"/>
      <c r="P11940" s="27"/>
      <c r="Q11940" s="16"/>
      <c r="U11940" s="27"/>
    </row>
    <row r="11941" spans="2:21" x14ac:dyDescent="0.25">
      <c r="B11941"/>
      <c r="C11941"/>
      <c r="D11941" s="13"/>
      <c r="E11941" s="13"/>
      <c r="K11941" s="23"/>
      <c r="O11941" s="21"/>
      <c r="P11941" s="27"/>
      <c r="Q11941" s="16"/>
      <c r="U11941" s="27"/>
    </row>
    <row r="11942" spans="2:21" x14ac:dyDescent="0.25">
      <c r="B11942"/>
      <c r="C11942"/>
      <c r="D11942" s="13"/>
      <c r="E11942" s="13"/>
      <c r="K11942" s="23"/>
      <c r="O11942" s="21"/>
      <c r="P11942" s="27"/>
      <c r="Q11942" s="16"/>
      <c r="U11942" s="27"/>
    </row>
    <row r="11943" spans="2:21" x14ac:dyDescent="0.25">
      <c r="B11943"/>
      <c r="C11943"/>
      <c r="D11943" s="13"/>
      <c r="E11943" s="13"/>
      <c r="K11943" s="23"/>
      <c r="O11943" s="21"/>
      <c r="P11943" s="27"/>
      <c r="Q11943" s="16"/>
      <c r="U11943" s="27"/>
    </row>
    <row r="11944" spans="2:21" x14ac:dyDescent="0.25">
      <c r="B11944"/>
      <c r="C11944"/>
      <c r="D11944" s="13"/>
      <c r="E11944" s="13"/>
      <c r="K11944" s="23"/>
      <c r="O11944" s="21"/>
      <c r="P11944" s="27"/>
      <c r="Q11944" s="16"/>
      <c r="U11944" s="27"/>
    </row>
    <row r="11945" spans="2:21" x14ac:dyDescent="0.25">
      <c r="B11945"/>
      <c r="C11945"/>
      <c r="D11945" s="13"/>
      <c r="E11945" s="13"/>
      <c r="K11945" s="23"/>
      <c r="O11945" s="21"/>
      <c r="P11945" s="27"/>
      <c r="Q11945" s="16"/>
      <c r="U11945" s="27"/>
    </row>
    <row r="11946" spans="2:21" x14ac:dyDescent="0.25">
      <c r="B11946"/>
      <c r="C11946"/>
      <c r="D11946" s="13"/>
      <c r="E11946" s="13"/>
      <c r="K11946" s="23"/>
      <c r="O11946" s="21"/>
      <c r="P11946" s="27"/>
      <c r="Q11946" s="16"/>
      <c r="U11946" s="27"/>
    </row>
    <row r="11947" spans="2:21" x14ac:dyDescent="0.25">
      <c r="B11947"/>
      <c r="C11947"/>
      <c r="D11947" s="13"/>
      <c r="E11947" s="13"/>
      <c r="K11947" s="23"/>
      <c r="O11947" s="21"/>
      <c r="P11947" s="27"/>
      <c r="Q11947" s="16"/>
      <c r="U11947" s="27"/>
    </row>
    <row r="11948" spans="2:21" x14ac:dyDescent="0.25">
      <c r="B11948"/>
      <c r="C11948"/>
      <c r="D11948" s="13"/>
      <c r="E11948" s="13"/>
      <c r="K11948" s="23"/>
      <c r="O11948" s="21"/>
      <c r="P11948" s="27"/>
      <c r="Q11948" s="16"/>
      <c r="U11948" s="27"/>
    </row>
    <row r="11949" spans="2:21" x14ac:dyDescent="0.25">
      <c r="B11949"/>
      <c r="C11949"/>
      <c r="D11949" s="13"/>
      <c r="E11949" s="13"/>
      <c r="K11949" s="23"/>
      <c r="O11949" s="21"/>
      <c r="P11949" s="27"/>
      <c r="Q11949" s="16"/>
      <c r="U11949" s="27"/>
    </row>
    <row r="11950" spans="2:21" x14ac:dyDescent="0.25">
      <c r="B11950"/>
      <c r="C11950"/>
      <c r="D11950" s="13"/>
      <c r="E11950" s="13"/>
      <c r="K11950" s="23"/>
      <c r="O11950" s="21"/>
      <c r="P11950" s="27"/>
      <c r="Q11950" s="16"/>
      <c r="U11950" s="27"/>
    </row>
    <row r="11951" spans="2:21" x14ac:dyDescent="0.25">
      <c r="B11951"/>
      <c r="C11951"/>
      <c r="D11951" s="13"/>
      <c r="E11951" s="13"/>
      <c r="K11951" s="23"/>
      <c r="O11951" s="21"/>
      <c r="P11951" s="27"/>
      <c r="Q11951" s="16"/>
      <c r="U11951" s="27"/>
    </row>
    <row r="11952" spans="2:21" x14ac:dyDescent="0.25">
      <c r="B11952"/>
      <c r="C11952"/>
      <c r="D11952" s="13"/>
      <c r="E11952" s="13"/>
      <c r="K11952" s="23"/>
      <c r="O11952" s="21"/>
      <c r="P11952" s="27"/>
      <c r="Q11952" s="16"/>
      <c r="U11952" s="27"/>
    </row>
    <row r="11953" spans="2:21" x14ac:dyDescent="0.25">
      <c r="B11953"/>
      <c r="C11953"/>
      <c r="D11953" s="13"/>
      <c r="E11953" s="13"/>
      <c r="K11953" s="23"/>
      <c r="O11953" s="21"/>
      <c r="P11953" s="27"/>
      <c r="Q11953" s="16"/>
      <c r="U11953" s="27"/>
    </row>
    <row r="11954" spans="2:21" x14ac:dyDescent="0.25">
      <c r="B11954"/>
      <c r="C11954"/>
      <c r="D11954" s="13"/>
      <c r="E11954" s="13"/>
      <c r="K11954" s="23"/>
      <c r="O11954" s="21"/>
      <c r="P11954" s="27"/>
      <c r="Q11954" s="16"/>
      <c r="U11954" s="27"/>
    </row>
    <row r="11955" spans="2:21" x14ac:dyDescent="0.25">
      <c r="B11955"/>
      <c r="C11955"/>
      <c r="D11955" s="13"/>
      <c r="E11955" s="13"/>
      <c r="K11955" s="23"/>
      <c r="O11955" s="21"/>
      <c r="P11955" s="27"/>
      <c r="Q11955" s="16"/>
      <c r="U11955" s="27"/>
    </row>
    <row r="11956" spans="2:21" x14ac:dyDescent="0.25">
      <c r="B11956"/>
      <c r="C11956"/>
      <c r="D11956" s="13"/>
      <c r="E11956" s="13"/>
      <c r="K11956" s="23"/>
      <c r="O11956" s="21"/>
      <c r="P11956" s="27"/>
      <c r="Q11956" s="16"/>
      <c r="U11956" s="27"/>
    </row>
    <row r="11957" spans="2:21" x14ac:dyDescent="0.25">
      <c r="B11957"/>
      <c r="C11957"/>
      <c r="D11957" s="13"/>
      <c r="E11957" s="13"/>
      <c r="K11957" s="23"/>
      <c r="O11957" s="21"/>
      <c r="P11957" s="27"/>
      <c r="Q11957" s="16"/>
      <c r="U11957" s="27"/>
    </row>
    <row r="11958" spans="2:21" x14ac:dyDescent="0.25">
      <c r="B11958"/>
      <c r="C11958"/>
      <c r="D11958" s="13"/>
      <c r="E11958" s="13"/>
      <c r="K11958" s="23"/>
      <c r="O11958" s="21"/>
      <c r="P11958" s="27"/>
      <c r="Q11958" s="16"/>
      <c r="U11958" s="27"/>
    </row>
    <row r="11959" spans="2:21" x14ac:dyDescent="0.25">
      <c r="B11959"/>
      <c r="C11959"/>
      <c r="D11959" s="13"/>
      <c r="E11959" s="13"/>
      <c r="K11959" s="23"/>
      <c r="O11959" s="21"/>
      <c r="P11959" s="27"/>
      <c r="Q11959" s="16"/>
      <c r="U11959" s="27"/>
    </row>
    <row r="11960" spans="2:21" x14ac:dyDescent="0.25">
      <c r="B11960"/>
      <c r="C11960"/>
      <c r="D11960" s="13"/>
      <c r="E11960" s="13"/>
      <c r="K11960" s="23"/>
      <c r="O11960" s="21"/>
      <c r="P11960" s="27"/>
      <c r="Q11960" s="16"/>
      <c r="U11960" s="27"/>
    </row>
    <row r="11961" spans="2:21" x14ac:dyDescent="0.25">
      <c r="B11961"/>
      <c r="C11961"/>
      <c r="D11961" s="13"/>
      <c r="E11961" s="13"/>
      <c r="K11961" s="23"/>
      <c r="O11961" s="21"/>
      <c r="P11961" s="27"/>
      <c r="Q11961" s="16"/>
      <c r="U11961" s="27"/>
    </row>
    <row r="11962" spans="2:21" x14ac:dyDescent="0.25">
      <c r="B11962"/>
      <c r="C11962"/>
      <c r="D11962" s="13"/>
      <c r="E11962" s="13"/>
      <c r="K11962" s="23"/>
      <c r="O11962" s="21"/>
      <c r="P11962" s="27"/>
      <c r="Q11962" s="16"/>
      <c r="U11962" s="27"/>
    </row>
    <row r="11963" spans="2:21" x14ac:dyDescent="0.25">
      <c r="B11963"/>
      <c r="C11963"/>
      <c r="D11963" s="13"/>
      <c r="E11963" s="13"/>
      <c r="K11963" s="23"/>
      <c r="O11963" s="21"/>
      <c r="P11963" s="27"/>
      <c r="Q11963" s="16"/>
      <c r="U11963" s="27"/>
    </row>
    <row r="11964" spans="2:21" x14ac:dyDescent="0.25">
      <c r="B11964"/>
      <c r="C11964"/>
      <c r="D11964" s="13"/>
      <c r="E11964" s="13"/>
      <c r="K11964" s="23"/>
      <c r="O11964" s="21"/>
      <c r="P11964" s="27"/>
      <c r="Q11964" s="16"/>
      <c r="U11964" s="27"/>
    </row>
    <row r="11965" spans="2:21" x14ac:dyDescent="0.25">
      <c r="B11965"/>
      <c r="C11965"/>
      <c r="D11965" s="13"/>
      <c r="E11965" s="13"/>
      <c r="K11965" s="23"/>
      <c r="O11965" s="21"/>
      <c r="P11965" s="27"/>
      <c r="Q11965" s="16"/>
      <c r="U11965" s="27"/>
    </row>
    <row r="11966" spans="2:21" x14ac:dyDescent="0.25">
      <c r="B11966"/>
      <c r="C11966"/>
      <c r="D11966" s="13"/>
      <c r="E11966" s="13"/>
      <c r="K11966" s="23"/>
      <c r="O11966" s="21"/>
      <c r="P11966" s="27"/>
      <c r="Q11966" s="16"/>
      <c r="U11966" s="27"/>
    </row>
    <row r="11967" spans="2:21" x14ac:dyDescent="0.25">
      <c r="B11967"/>
      <c r="C11967"/>
      <c r="D11967" s="13"/>
      <c r="E11967" s="13"/>
      <c r="K11967" s="23"/>
      <c r="O11967" s="21"/>
      <c r="P11967" s="27"/>
      <c r="Q11967" s="16"/>
      <c r="U11967" s="27"/>
    </row>
    <row r="11968" spans="2:21" x14ac:dyDescent="0.25">
      <c r="B11968"/>
      <c r="C11968"/>
      <c r="D11968" s="13"/>
      <c r="E11968" s="13"/>
      <c r="K11968" s="23"/>
      <c r="O11968" s="21"/>
      <c r="P11968" s="27"/>
      <c r="Q11968" s="16"/>
      <c r="U11968" s="27"/>
    </row>
    <row r="11969" spans="2:21" x14ac:dyDescent="0.25">
      <c r="B11969"/>
      <c r="C11969"/>
      <c r="D11969" s="13"/>
      <c r="E11969" s="13"/>
      <c r="K11969" s="23"/>
      <c r="O11969" s="21"/>
      <c r="P11969" s="27"/>
      <c r="Q11969" s="16"/>
      <c r="U11969" s="27"/>
    </row>
    <row r="11970" spans="2:21" x14ac:dyDescent="0.25">
      <c r="B11970"/>
      <c r="C11970"/>
      <c r="D11970" s="13"/>
      <c r="E11970" s="13"/>
      <c r="K11970" s="23"/>
      <c r="O11970" s="21"/>
      <c r="P11970" s="27"/>
      <c r="Q11970" s="16"/>
      <c r="U11970" s="27"/>
    </row>
    <row r="11971" spans="2:21" x14ac:dyDescent="0.25">
      <c r="B11971"/>
      <c r="C11971"/>
      <c r="D11971" s="13"/>
      <c r="E11971" s="13"/>
      <c r="K11971" s="23"/>
      <c r="O11971" s="21"/>
      <c r="P11971" s="27"/>
      <c r="Q11971" s="16"/>
      <c r="U11971" s="27"/>
    </row>
    <row r="11972" spans="2:21" x14ac:dyDescent="0.25">
      <c r="B11972"/>
      <c r="C11972"/>
      <c r="D11972" s="13"/>
      <c r="E11972" s="13"/>
      <c r="K11972" s="23"/>
      <c r="O11972" s="21"/>
      <c r="P11972" s="27"/>
      <c r="Q11972" s="16"/>
      <c r="U11972" s="27"/>
    </row>
    <row r="11973" spans="2:21" x14ac:dyDescent="0.25">
      <c r="B11973"/>
      <c r="C11973"/>
      <c r="D11973" s="13"/>
      <c r="E11973" s="13"/>
      <c r="K11973" s="23"/>
      <c r="O11973" s="21"/>
      <c r="P11973" s="27"/>
      <c r="Q11973" s="16"/>
      <c r="U11973" s="27"/>
    </row>
    <row r="11974" spans="2:21" x14ac:dyDescent="0.25">
      <c r="B11974"/>
      <c r="C11974"/>
      <c r="D11974" s="13"/>
      <c r="E11974" s="13"/>
      <c r="K11974" s="23"/>
      <c r="O11974" s="21"/>
      <c r="P11974" s="27"/>
      <c r="Q11974" s="16"/>
      <c r="U11974" s="27"/>
    </row>
    <row r="11975" spans="2:21" x14ac:dyDescent="0.25">
      <c r="B11975"/>
      <c r="C11975"/>
      <c r="D11975" s="13"/>
      <c r="E11975" s="13"/>
      <c r="K11975" s="23"/>
      <c r="O11975" s="21"/>
      <c r="P11975" s="27"/>
      <c r="Q11975" s="16"/>
      <c r="U11975" s="27"/>
    </row>
    <row r="11976" spans="2:21" x14ac:dyDescent="0.25">
      <c r="B11976"/>
      <c r="C11976"/>
      <c r="D11976" s="13"/>
      <c r="E11976" s="13"/>
      <c r="K11976" s="23"/>
      <c r="O11976" s="21"/>
      <c r="P11976" s="27"/>
      <c r="Q11976" s="16"/>
      <c r="U11976" s="27"/>
    </row>
    <row r="11977" spans="2:21" x14ac:dyDescent="0.25">
      <c r="B11977"/>
      <c r="C11977"/>
      <c r="D11977" s="13"/>
      <c r="E11977" s="13"/>
      <c r="K11977" s="23"/>
      <c r="O11977" s="21"/>
      <c r="P11977" s="27"/>
      <c r="Q11977" s="16"/>
      <c r="U11977" s="27"/>
    </row>
    <row r="11978" spans="2:21" x14ac:dyDescent="0.25">
      <c r="B11978"/>
      <c r="C11978"/>
      <c r="D11978" s="13"/>
      <c r="E11978" s="13"/>
      <c r="K11978" s="23"/>
      <c r="O11978" s="21"/>
      <c r="P11978" s="27"/>
      <c r="Q11978" s="16"/>
      <c r="U11978" s="27"/>
    </row>
    <row r="11979" spans="2:21" x14ac:dyDescent="0.25">
      <c r="B11979"/>
      <c r="C11979"/>
      <c r="D11979" s="13"/>
      <c r="E11979" s="13"/>
      <c r="K11979" s="23"/>
      <c r="O11979" s="21"/>
      <c r="P11979" s="27"/>
      <c r="Q11979" s="16"/>
      <c r="U11979" s="27"/>
    </row>
    <row r="11980" spans="2:21" x14ac:dyDescent="0.25">
      <c r="B11980"/>
      <c r="C11980"/>
      <c r="D11980" s="13"/>
      <c r="E11980" s="13"/>
      <c r="K11980" s="23"/>
      <c r="O11980" s="21"/>
      <c r="P11980" s="27"/>
      <c r="Q11980" s="16"/>
      <c r="U11980" s="27"/>
    </row>
    <row r="11981" spans="2:21" x14ac:dyDescent="0.25">
      <c r="B11981"/>
      <c r="C11981"/>
      <c r="D11981" s="13"/>
      <c r="E11981" s="13"/>
      <c r="K11981" s="23"/>
      <c r="O11981" s="21"/>
      <c r="P11981" s="27"/>
      <c r="Q11981" s="16"/>
      <c r="U11981" s="27"/>
    </row>
    <row r="11982" spans="2:21" x14ac:dyDescent="0.25">
      <c r="B11982"/>
      <c r="C11982"/>
      <c r="D11982" s="13"/>
      <c r="E11982" s="13"/>
      <c r="K11982" s="23"/>
      <c r="O11982" s="21"/>
      <c r="P11982" s="27"/>
      <c r="Q11982" s="16"/>
      <c r="U11982" s="27"/>
    </row>
    <row r="11983" spans="2:21" x14ac:dyDescent="0.25">
      <c r="B11983"/>
      <c r="C11983"/>
      <c r="D11983" s="13"/>
      <c r="E11983" s="13"/>
      <c r="K11983" s="23"/>
      <c r="O11983" s="21"/>
      <c r="P11983" s="27"/>
      <c r="Q11983" s="16"/>
      <c r="U11983" s="27"/>
    </row>
    <row r="11984" spans="2:21" x14ac:dyDescent="0.25">
      <c r="B11984"/>
      <c r="C11984"/>
      <c r="D11984" s="13"/>
      <c r="E11984" s="13"/>
      <c r="K11984" s="23"/>
      <c r="O11984" s="21"/>
      <c r="P11984" s="27"/>
      <c r="Q11984" s="16"/>
      <c r="U11984" s="27"/>
    </row>
    <row r="11985" spans="2:21" x14ac:dyDescent="0.25">
      <c r="B11985"/>
      <c r="C11985"/>
      <c r="D11985" s="13"/>
      <c r="E11985" s="13"/>
      <c r="K11985" s="23"/>
      <c r="O11985" s="21"/>
      <c r="P11985" s="27"/>
      <c r="Q11985" s="16"/>
      <c r="U11985" s="27"/>
    </row>
    <row r="11986" spans="2:21" x14ac:dyDescent="0.25">
      <c r="B11986"/>
      <c r="C11986"/>
      <c r="D11986" s="13"/>
      <c r="E11986" s="13"/>
      <c r="K11986" s="23"/>
      <c r="O11986" s="21"/>
      <c r="P11986" s="27"/>
      <c r="Q11986" s="16"/>
      <c r="U11986" s="27"/>
    </row>
    <row r="11987" spans="2:21" x14ac:dyDescent="0.25">
      <c r="B11987"/>
      <c r="C11987"/>
      <c r="D11987" s="13"/>
      <c r="E11987" s="13"/>
      <c r="K11987" s="23"/>
      <c r="O11987" s="21"/>
      <c r="P11987" s="27"/>
      <c r="Q11987" s="16"/>
      <c r="U11987" s="27"/>
    </row>
    <row r="11988" spans="2:21" x14ac:dyDescent="0.25">
      <c r="B11988"/>
      <c r="C11988"/>
      <c r="D11988" s="13"/>
      <c r="E11988" s="13"/>
      <c r="K11988" s="23"/>
      <c r="O11988" s="21"/>
      <c r="P11988" s="27"/>
      <c r="Q11988" s="16"/>
      <c r="U11988" s="27"/>
    </row>
    <row r="11989" spans="2:21" x14ac:dyDescent="0.25">
      <c r="B11989"/>
      <c r="C11989"/>
      <c r="D11989" s="13"/>
      <c r="E11989" s="13"/>
      <c r="K11989" s="23"/>
      <c r="O11989" s="21"/>
      <c r="P11989" s="27"/>
      <c r="Q11989" s="16"/>
      <c r="U11989" s="27"/>
    </row>
    <row r="11990" spans="2:21" x14ac:dyDescent="0.25">
      <c r="B11990"/>
      <c r="C11990"/>
      <c r="D11990" s="13"/>
      <c r="E11990" s="13"/>
      <c r="K11990" s="23"/>
      <c r="O11990" s="21"/>
      <c r="P11990" s="27"/>
      <c r="Q11990" s="16"/>
      <c r="U11990" s="27"/>
    </row>
    <row r="11991" spans="2:21" x14ac:dyDescent="0.25">
      <c r="B11991"/>
      <c r="C11991"/>
      <c r="D11991" s="13"/>
      <c r="E11991" s="13"/>
      <c r="K11991" s="23"/>
      <c r="O11991" s="21"/>
      <c r="P11991" s="27"/>
      <c r="Q11991" s="16"/>
      <c r="U11991" s="27"/>
    </row>
    <row r="11992" spans="2:21" x14ac:dyDescent="0.25">
      <c r="B11992"/>
      <c r="C11992"/>
      <c r="D11992" s="13"/>
      <c r="E11992" s="13"/>
      <c r="K11992" s="23"/>
      <c r="O11992" s="21"/>
      <c r="P11992" s="27"/>
      <c r="Q11992" s="16"/>
      <c r="U11992" s="27"/>
    </row>
    <row r="11993" spans="2:21" x14ac:dyDescent="0.25">
      <c r="B11993"/>
      <c r="C11993"/>
      <c r="D11993" s="13"/>
      <c r="E11993" s="13"/>
      <c r="K11993" s="23"/>
      <c r="O11993" s="21"/>
      <c r="P11993" s="27"/>
      <c r="Q11993" s="16"/>
      <c r="U11993" s="27"/>
    </row>
    <row r="11994" spans="2:21" x14ac:dyDescent="0.25">
      <c r="B11994"/>
      <c r="C11994"/>
      <c r="D11994" s="13"/>
      <c r="E11994" s="13"/>
      <c r="K11994" s="23"/>
      <c r="O11994" s="21"/>
      <c r="P11994" s="27"/>
      <c r="Q11994" s="16"/>
      <c r="U11994" s="27"/>
    </row>
    <row r="11995" spans="2:21" x14ac:dyDescent="0.25">
      <c r="B11995"/>
      <c r="C11995"/>
      <c r="D11995" s="13"/>
      <c r="E11995" s="13"/>
      <c r="K11995" s="23"/>
      <c r="O11995" s="21"/>
      <c r="P11995" s="27"/>
      <c r="Q11995" s="16"/>
      <c r="U11995" s="27"/>
    </row>
    <row r="11996" spans="2:21" x14ac:dyDescent="0.25">
      <c r="B11996"/>
      <c r="C11996"/>
      <c r="D11996" s="13"/>
      <c r="E11996" s="13"/>
      <c r="K11996" s="23"/>
      <c r="O11996" s="21"/>
      <c r="P11996" s="27"/>
      <c r="Q11996" s="16"/>
      <c r="U11996" s="27"/>
    </row>
    <row r="11997" spans="2:21" x14ac:dyDescent="0.25">
      <c r="B11997"/>
      <c r="C11997"/>
      <c r="D11997" s="13"/>
      <c r="E11997" s="13"/>
      <c r="K11997" s="23"/>
      <c r="O11997" s="21"/>
      <c r="P11997" s="27"/>
      <c r="Q11997" s="16"/>
      <c r="U11997" s="27"/>
    </row>
    <row r="11998" spans="2:21" x14ac:dyDescent="0.25">
      <c r="B11998"/>
      <c r="C11998"/>
      <c r="D11998" s="13"/>
      <c r="E11998" s="13"/>
      <c r="K11998" s="23"/>
      <c r="O11998" s="21"/>
      <c r="P11998" s="27"/>
      <c r="Q11998" s="16"/>
      <c r="U11998" s="27"/>
    </row>
    <row r="11999" spans="2:21" x14ac:dyDescent="0.25">
      <c r="B11999"/>
      <c r="C11999"/>
      <c r="D11999" s="13"/>
      <c r="E11999" s="13"/>
      <c r="K11999" s="23"/>
      <c r="O11999" s="21"/>
      <c r="P11999" s="27"/>
      <c r="Q11999" s="16"/>
      <c r="U11999" s="27"/>
    </row>
    <row r="12000" spans="2:21" x14ac:dyDescent="0.25">
      <c r="B12000"/>
      <c r="C12000"/>
      <c r="D12000" s="13"/>
      <c r="E12000" s="13"/>
      <c r="K12000" s="23"/>
      <c r="O12000" s="21"/>
      <c r="P12000" s="27"/>
      <c r="Q12000" s="16"/>
      <c r="U12000" s="27"/>
    </row>
    <row r="12001" spans="2:21" x14ac:dyDescent="0.25">
      <c r="B12001"/>
      <c r="C12001"/>
      <c r="D12001" s="13"/>
      <c r="E12001" s="13"/>
      <c r="K12001" s="23"/>
      <c r="O12001" s="21"/>
      <c r="P12001" s="27"/>
      <c r="Q12001" s="16"/>
      <c r="U12001" s="27"/>
    </row>
    <row r="12002" spans="2:21" x14ac:dyDescent="0.25">
      <c r="B12002"/>
      <c r="C12002"/>
      <c r="D12002" s="13"/>
      <c r="E12002" s="13"/>
      <c r="K12002" s="23"/>
      <c r="O12002" s="21"/>
      <c r="P12002" s="27"/>
      <c r="Q12002" s="16"/>
      <c r="U12002" s="27"/>
    </row>
    <row r="12003" spans="2:21" x14ac:dyDescent="0.25">
      <c r="B12003"/>
      <c r="C12003"/>
      <c r="D12003" s="13"/>
      <c r="E12003" s="13"/>
      <c r="K12003" s="23"/>
      <c r="O12003" s="21"/>
      <c r="P12003" s="27"/>
      <c r="Q12003" s="16"/>
      <c r="U12003" s="27"/>
    </row>
    <row r="12004" spans="2:21" x14ac:dyDescent="0.25">
      <c r="B12004"/>
      <c r="C12004"/>
      <c r="D12004" s="13"/>
      <c r="E12004" s="13"/>
      <c r="K12004" s="23"/>
      <c r="O12004" s="21"/>
      <c r="P12004" s="27"/>
      <c r="Q12004" s="16"/>
      <c r="U12004" s="27"/>
    </row>
    <row r="12005" spans="2:21" x14ac:dyDescent="0.25">
      <c r="B12005"/>
      <c r="C12005"/>
      <c r="D12005" s="13"/>
      <c r="E12005" s="13"/>
      <c r="K12005" s="23"/>
      <c r="O12005" s="21"/>
      <c r="P12005" s="27"/>
      <c r="Q12005" s="16"/>
      <c r="U12005" s="27"/>
    </row>
    <row r="12006" spans="2:21" x14ac:dyDescent="0.25">
      <c r="B12006"/>
      <c r="C12006"/>
      <c r="D12006" s="13"/>
      <c r="E12006" s="13"/>
      <c r="K12006" s="23"/>
      <c r="O12006" s="21"/>
      <c r="P12006" s="27"/>
      <c r="Q12006" s="16"/>
      <c r="U12006" s="27"/>
    </row>
    <row r="12007" spans="2:21" x14ac:dyDescent="0.25">
      <c r="B12007"/>
      <c r="C12007"/>
      <c r="D12007" s="13"/>
      <c r="E12007" s="13"/>
      <c r="K12007" s="23"/>
      <c r="O12007" s="21"/>
      <c r="P12007" s="27"/>
      <c r="Q12007" s="16"/>
      <c r="U12007" s="27"/>
    </row>
    <row r="12008" spans="2:21" x14ac:dyDescent="0.25">
      <c r="B12008"/>
      <c r="C12008"/>
      <c r="D12008" s="13"/>
      <c r="E12008" s="13"/>
      <c r="K12008" s="23"/>
      <c r="O12008" s="21"/>
      <c r="P12008" s="27"/>
      <c r="Q12008" s="16"/>
      <c r="U12008" s="27"/>
    </row>
    <row r="12009" spans="2:21" x14ac:dyDescent="0.25">
      <c r="B12009"/>
      <c r="C12009"/>
      <c r="D12009" s="13"/>
      <c r="E12009" s="13"/>
      <c r="K12009" s="23"/>
      <c r="O12009" s="21"/>
      <c r="P12009" s="27"/>
      <c r="Q12009" s="16"/>
      <c r="U12009" s="27"/>
    </row>
    <row r="12010" spans="2:21" x14ac:dyDescent="0.25">
      <c r="B12010"/>
      <c r="C12010"/>
      <c r="D12010" s="13"/>
      <c r="E12010" s="13"/>
      <c r="K12010" s="23"/>
      <c r="O12010" s="21"/>
      <c r="P12010" s="27"/>
      <c r="Q12010" s="16"/>
      <c r="U12010" s="27"/>
    </row>
    <row r="12011" spans="2:21" x14ac:dyDescent="0.25">
      <c r="B12011"/>
      <c r="C12011"/>
      <c r="D12011" s="13"/>
      <c r="E12011" s="13"/>
      <c r="K12011" s="23"/>
      <c r="O12011" s="21"/>
      <c r="P12011" s="27"/>
      <c r="Q12011" s="16"/>
      <c r="U12011" s="27"/>
    </row>
    <row r="12012" spans="2:21" x14ac:dyDescent="0.25">
      <c r="B12012"/>
      <c r="C12012"/>
      <c r="D12012" s="13"/>
      <c r="E12012" s="13"/>
      <c r="K12012" s="23"/>
      <c r="O12012" s="21"/>
      <c r="P12012" s="27"/>
      <c r="Q12012" s="16"/>
      <c r="U12012" s="27"/>
    </row>
    <row r="12013" spans="2:21" x14ac:dyDescent="0.25">
      <c r="B12013"/>
      <c r="C12013"/>
      <c r="D12013" s="13"/>
      <c r="E12013" s="13"/>
      <c r="K12013" s="23"/>
      <c r="O12013" s="21"/>
      <c r="P12013" s="27"/>
      <c r="Q12013" s="16"/>
      <c r="U12013" s="27"/>
    </row>
    <row r="12014" spans="2:21" x14ac:dyDescent="0.25">
      <c r="B12014"/>
      <c r="C12014"/>
      <c r="D12014" s="13"/>
      <c r="E12014" s="13"/>
      <c r="K12014" s="23"/>
      <c r="O12014" s="21"/>
      <c r="P12014" s="27"/>
      <c r="Q12014" s="16"/>
      <c r="U12014" s="27"/>
    </row>
    <row r="12015" spans="2:21" x14ac:dyDescent="0.25">
      <c r="B12015"/>
      <c r="C12015"/>
      <c r="D12015" s="13"/>
      <c r="E12015" s="13"/>
      <c r="K12015" s="23"/>
      <c r="O12015" s="21"/>
      <c r="P12015" s="27"/>
      <c r="Q12015" s="16"/>
      <c r="U12015" s="27"/>
    </row>
    <row r="12016" spans="2:21" x14ac:dyDescent="0.25">
      <c r="B12016"/>
      <c r="C12016"/>
      <c r="D12016" s="13"/>
      <c r="E12016" s="13"/>
      <c r="K12016" s="23"/>
      <c r="O12016" s="21"/>
      <c r="P12016" s="27"/>
      <c r="Q12016" s="16"/>
      <c r="U12016" s="27"/>
    </row>
    <row r="12017" spans="2:21" x14ac:dyDescent="0.25">
      <c r="B12017"/>
      <c r="C12017"/>
      <c r="D12017" s="13"/>
      <c r="E12017" s="13"/>
      <c r="K12017" s="23"/>
      <c r="O12017" s="21"/>
      <c r="P12017" s="27"/>
      <c r="Q12017" s="16"/>
      <c r="U12017" s="27"/>
    </row>
    <row r="12018" spans="2:21" x14ac:dyDescent="0.25">
      <c r="B12018"/>
      <c r="C12018"/>
      <c r="D12018" s="13"/>
      <c r="E12018" s="13"/>
      <c r="K12018" s="23"/>
      <c r="O12018" s="21"/>
      <c r="P12018" s="27"/>
      <c r="Q12018" s="16"/>
      <c r="U12018" s="27"/>
    </row>
    <row r="12019" spans="2:21" x14ac:dyDescent="0.25">
      <c r="B12019"/>
      <c r="C12019"/>
      <c r="D12019" s="13"/>
      <c r="E12019" s="13"/>
      <c r="K12019" s="23"/>
      <c r="O12019" s="21"/>
      <c r="P12019" s="27"/>
      <c r="Q12019" s="16"/>
      <c r="U12019" s="27"/>
    </row>
    <row r="12020" spans="2:21" x14ac:dyDescent="0.25">
      <c r="B12020"/>
      <c r="C12020"/>
      <c r="D12020" s="13"/>
      <c r="E12020" s="13"/>
      <c r="K12020" s="23"/>
      <c r="O12020" s="21"/>
      <c r="P12020" s="27"/>
      <c r="Q12020" s="16"/>
      <c r="U12020" s="27"/>
    </row>
    <row r="12021" spans="2:21" x14ac:dyDescent="0.25">
      <c r="B12021"/>
      <c r="C12021"/>
      <c r="D12021" s="13"/>
      <c r="E12021" s="13"/>
      <c r="K12021" s="23"/>
      <c r="O12021" s="21"/>
      <c r="P12021" s="27"/>
      <c r="Q12021" s="16"/>
      <c r="U12021" s="27"/>
    </row>
    <row r="12022" spans="2:21" x14ac:dyDescent="0.25">
      <c r="B12022"/>
      <c r="C12022"/>
      <c r="D12022" s="13"/>
      <c r="E12022" s="13"/>
      <c r="K12022" s="23"/>
      <c r="O12022" s="21"/>
      <c r="P12022" s="27"/>
      <c r="Q12022" s="16"/>
      <c r="U12022" s="27"/>
    </row>
    <row r="12023" spans="2:21" x14ac:dyDescent="0.25">
      <c r="B12023"/>
      <c r="C12023"/>
      <c r="D12023" s="13"/>
      <c r="E12023" s="13"/>
      <c r="K12023" s="23"/>
      <c r="O12023" s="21"/>
      <c r="P12023" s="27"/>
      <c r="Q12023" s="16"/>
      <c r="U12023" s="27"/>
    </row>
    <row r="12024" spans="2:21" x14ac:dyDescent="0.25">
      <c r="B12024"/>
      <c r="C12024"/>
      <c r="D12024" s="13"/>
      <c r="E12024" s="13"/>
      <c r="K12024" s="23"/>
      <c r="O12024" s="21"/>
      <c r="P12024" s="27"/>
      <c r="Q12024" s="16"/>
      <c r="U12024" s="27"/>
    </row>
    <row r="12025" spans="2:21" x14ac:dyDescent="0.25">
      <c r="B12025"/>
      <c r="C12025"/>
      <c r="D12025" s="13"/>
      <c r="E12025" s="13"/>
      <c r="K12025" s="23"/>
      <c r="O12025" s="21"/>
      <c r="P12025" s="27"/>
      <c r="Q12025" s="16"/>
      <c r="U12025" s="27"/>
    </row>
    <row r="12026" spans="2:21" x14ac:dyDescent="0.25">
      <c r="B12026"/>
      <c r="C12026"/>
      <c r="D12026" s="13"/>
      <c r="E12026" s="13"/>
      <c r="K12026" s="23"/>
      <c r="O12026" s="21"/>
      <c r="P12026" s="27"/>
      <c r="Q12026" s="16"/>
      <c r="U12026" s="27"/>
    </row>
    <row r="12027" spans="2:21" x14ac:dyDescent="0.25">
      <c r="B12027"/>
      <c r="C12027"/>
      <c r="D12027" s="13"/>
      <c r="E12027" s="13"/>
      <c r="K12027" s="23"/>
      <c r="O12027" s="21"/>
      <c r="P12027" s="27"/>
      <c r="Q12027" s="16"/>
      <c r="U12027" s="27"/>
    </row>
    <row r="12028" spans="2:21" x14ac:dyDescent="0.25">
      <c r="B12028"/>
      <c r="C12028"/>
      <c r="D12028" s="13"/>
      <c r="E12028" s="13"/>
      <c r="K12028" s="23"/>
      <c r="O12028" s="21"/>
      <c r="P12028" s="27"/>
      <c r="Q12028" s="16"/>
      <c r="U12028" s="27"/>
    </row>
    <row r="12029" spans="2:21" x14ac:dyDescent="0.25">
      <c r="B12029"/>
      <c r="C12029"/>
      <c r="D12029" s="13"/>
      <c r="E12029" s="13"/>
      <c r="K12029" s="23"/>
      <c r="O12029" s="21"/>
      <c r="P12029" s="27"/>
      <c r="Q12029" s="16"/>
      <c r="U12029" s="27"/>
    </row>
    <row r="12030" spans="2:21" x14ac:dyDescent="0.25">
      <c r="B12030"/>
      <c r="C12030"/>
      <c r="D12030" s="13"/>
      <c r="E12030" s="13"/>
      <c r="K12030" s="23"/>
      <c r="O12030" s="21"/>
      <c r="P12030" s="27"/>
      <c r="Q12030" s="16"/>
      <c r="U12030" s="27"/>
    </row>
    <row r="12031" spans="2:21" x14ac:dyDescent="0.25">
      <c r="B12031"/>
      <c r="C12031"/>
      <c r="D12031" s="13"/>
      <c r="E12031" s="13"/>
      <c r="K12031" s="23"/>
      <c r="O12031" s="21"/>
      <c r="P12031" s="27"/>
      <c r="Q12031" s="16"/>
      <c r="U12031" s="27"/>
    </row>
    <row r="12032" spans="2:21" x14ac:dyDescent="0.25">
      <c r="B12032"/>
      <c r="C12032"/>
      <c r="D12032" s="13"/>
      <c r="E12032" s="13"/>
      <c r="K12032" s="23"/>
      <c r="O12032" s="21"/>
      <c r="P12032" s="27"/>
      <c r="Q12032" s="16"/>
      <c r="U12032" s="27"/>
    </row>
    <row r="12033" spans="2:21" x14ac:dyDescent="0.25">
      <c r="B12033"/>
      <c r="C12033"/>
      <c r="D12033" s="13"/>
      <c r="E12033" s="13"/>
      <c r="K12033" s="23"/>
      <c r="O12033" s="21"/>
      <c r="P12033" s="27"/>
      <c r="Q12033" s="16"/>
      <c r="U12033" s="27"/>
    </row>
    <row r="12034" spans="2:21" x14ac:dyDescent="0.25">
      <c r="B12034"/>
      <c r="C12034"/>
      <c r="D12034" s="13"/>
      <c r="E12034" s="13"/>
      <c r="K12034" s="23"/>
      <c r="O12034" s="21"/>
      <c r="P12034" s="27"/>
      <c r="Q12034" s="16"/>
      <c r="U12034" s="27"/>
    </row>
    <row r="12035" spans="2:21" x14ac:dyDescent="0.25">
      <c r="B12035"/>
      <c r="C12035"/>
      <c r="D12035" s="13"/>
      <c r="E12035" s="13"/>
      <c r="K12035" s="23"/>
      <c r="O12035" s="21"/>
      <c r="P12035" s="27"/>
      <c r="Q12035" s="16"/>
      <c r="U12035" s="27"/>
    </row>
    <row r="12036" spans="2:21" x14ac:dyDescent="0.25">
      <c r="B12036"/>
      <c r="C12036"/>
      <c r="D12036" s="13"/>
      <c r="E12036" s="13"/>
      <c r="K12036" s="23"/>
      <c r="O12036" s="21"/>
      <c r="P12036" s="27"/>
      <c r="Q12036" s="16"/>
      <c r="U12036" s="27"/>
    </row>
    <row r="12037" spans="2:21" x14ac:dyDescent="0.25">
      <c r="B12037"/>
      <c r="C12037"/>
      <c r="D12037" s="13"/>
      <c r="E12037" s="13"/>
      <c r="K12037" s="23"/>
      <c r="O12037" s="21"/>
      <c r="P12037" s="27"/>
      <c r="Q12037" s="16"/>
      <c r="U12037" s="27"/>
    </row>
    <row r="12038" spans="2:21" x14ac:dyDescent="0.25">
      <c r="B12038"/>
      <c r="C12038"/>
      <c r="D12038" s="13"/>
      <c r="E12038" s="13"/>
      <c r="K12038" s="23"/>
      <c r="O12038" s="21"/>
      <c r="P12038" s="27"/>
      <c r="Q12038" s="16"/>
      <c r="U12038" s="27"/>
    </row>
    <row r="12039" spans="2:21" x14ac:dyDescent="0.25">
      <c r="B12039"/>
      <c r="C12039"/>
      <c r="D12039" s="13"/>
      <c r="E12039" s="13"/>
      <c r="K12039" s="23"/>
      <c r="O12039" s="21"/>
      <c r="P12039" s="27"/>
      <c r="Q12039" s="16"/>
      <c r="U12039" s="27"/>
    </row>
    <row r="12040" spans="2:21" x14ac:dyDescent="0.25">
      <c r="B12040"/>
      <c r="C12040"/>
      <c r="D12040" s="13"/>
      <c r="E12040" s="13"/>
      <c r="K12040" s="23"/>
      <c r="O12040" s="21"/>
      <c r="P12040" s="27"/>
      <c r="Q12040" s="16"/>
      <c r="U12040" s="27"/>
    </row>
    <row r="12041" spans="2:21" x14ac:dyDescent="0.25">
      <c r="B12041"/>
      <c r="C12041"/>
      <c r="D12041" s="13"/>
      <c r="E12041" s="13"/>
      <c r="K12041" s="23"/>
      <c r="O12041" s="21"/>
      <c r="P12041" s="27"/>
      <c r="Q12041" s="16"/>
      <c r="U12041" s="27"/>
    </row>
    <row r="12042" spans="2:21" x14ac:dyDescent="0.25">
      <c r="B12042"/>
      <c r="C12042"/>
      <c r="D12042" s="13"/>
      <c r="E12042" s="13"/>
      <c r="K12042" s="23"/>
      <c r="O12042" s="21"/>
      <c r="P12042" s="27"/>
      <c r="Q12042" s="16"/>
      <c r="U12042" s="27"/>
    </row>
    <row r="12043" spans="2:21" x14ac:dyDescent="0.25">
      <c r="B12043"/>
      <c r="C12043"/>
      <c r="D12043" s="13"/>
      <c r="E12043" s="13"/>
      <c r="K12043" s="23"/>
      <c r="O12043" s="21"/>
      <c r="P12043" s="27"/>
      <c r="Q12043" s="16"/>
      <c r="U12043" s="27"/>
    </row>
    <row r="12044" spans="2:21" x14ac:dyDescent="0.25">
      <c r="B12044"/>
      <c r="C12044"/>
      <c r="D12044" s="13"/>
      <c r="E12044" s="13"/>
      <c r="K12044" s="23"/>
      <c r="O12044" s="21"/>
      <c r="P12044" s="27"/>
      <c r="Q12044" s="16"/>
      <c r="U12044" s="27"/>
    </row>
    <row r="12045" spans="2:21" x14ac:dyDescent="0.25">
      <c r="B12045"/>
      <c r="C12045"/>
      <c r="D12045" s="13"/>
      <c r="E12045" s="13"/>
      <c r="K12045" s="23"/>
      <c r="O12045" s="21"/>
      <c r="P12045" s="27"/>
      <c r="Q12045" s="16"/>
      <c r="U12045" s="27"/>
    </row>
    <row r="12046" spans="2:21" x14ac:dyDescent="0.25">
      <c r="B12046"/>
      <c r="C12046"/>
      <c r="D12046" s="13"/>
      <c r="E12046" s="13"/>
      <c r="K12046" s="23"/>
      <c r="O12046" s="21"/>
      <c r="P12046" s="27"/>
      <c r="Q12046" s="16"/>
      <c r="U12046" s="27"/>
    </row>
    <row r="12047" spans="2:21" x14ac:dyDescent="0.25">
      <c r="B12047"/>
      <c r="C12047"/>
      <c r="D12047" s="13"/>
      <c r="E12047" s="13"/>
      <c r="K12047" s="23"/>
      <c r="O12047" s="21"/>
      <c r="P12047" s="27"/>
      <c r="Q12047" s="16"/>
      <c r="U12047" s="27"/>
    </row>
    <row r="12048" spans="2:21" x14ac:dyDescent="0.25">
      <c r="B12048"/>
      <c r="C12048"/>
      <c r="D12048" s="13"/>
      <c r="E12048" s="13"/>
      <c r="K12048" s="23"/>
      <c r="O12048" s="21"/>
      <c r="P12048" s="27"/>
      <c r="Q12048" s="16"/>
      <c r="U12048" s="27"/>
    </row>
    <row r="12049" spans="2:21" x14ac:dyDescent="0.25">
      <c r="B12049"/>
      <c r="C12049"/>
      <c r="D12049" s="13"/>
      <c r="E12049" s="13"/>
      <c r="K12049" s="23"/>
      <c r="O12049" s="21"/>
      <c r="P12049" s="27"/>
      <c r="Q12049" s="16"/>
      <c r="U12049" s="27"/>
    </row>
    <row r="12050" spans="2:21" x14ac:dyDescent="0.25">
      <c r="B12050"/>
      <c r="C12050"/>
      <c r="D12050" s="13"/>
      <c r="E12050" s="13"/>
      <c r="K12050" s="23"/>
      <c r="O12050" s="21"/>
      <c r="P12050" s="27"/>
      <c r="Q12050" s="16"/>
      <c r="U12050" s="27"/>
    </row>
    <row r="12051" spans="2:21" x14ac:dyDescent="0.25">
      <c r="B12051"/>
      <c r="C12051"/>
      <c r="D12051" s="13"/>
      <c r="E12051" s="13"/>
      <c r="K12051" s="23"/>
      <c r="O12051" s="21"/>
      <c r="P12051" s="27"/>
      <c r="Q12051" s="16"/>
      <c r="U12051" s="27"/>
    </row>
    <row r="12052" spans="2:21" x14ac:dyDescent="0.25">
      <c r="B12052"/>
      <c r="C12052"/>
      <c r="D12052" s="13"/>
      <c r="E12052" s="13"/>
      <c r="K12052" s="23"/>
      <c r="O12052" s="21"/>
      <c r="P12052" s="27"/>
      <c r="Q12052" s="16"/>
      <c r="U12052" s="27"/>
    </row>
    <row r="12053" spans="2:21" x14ac:dyDescent="0.25">
      <c r="B12053"/>
      <c r="C12053"/>
      <c r="D12053" s="13"/>
      <c r="E12053" s="13"/>
      <c r="K12053" s="23"/>
      <c r="O12053" s="21"/>
      <c r="P12053" s="27"/>
      <c r="Q12053" s="16"/>
      <c r="U12053" s="27"/>
    </row>
    <row r="12054" spans="2:21" x14ac:dyDescent="0.25">
      <c r="B12054"/>
      <c r="C12054"/>
      <c r="D12054" s="13"/>
      <c r="E12054" s="13"/>
      <c r="K12054" s="23"/>
      <c r="O12054" s="21"/>
      <c r="P12054" s="27"/>
      <c r="Q12054" s="16"/>
      <c r="U12054" s="27"/>
    </row>
    <row r="12055" spans="2:21" x14ac:dyDescent="0.25">
      <c r="B12055"/>
      <c r="C12055"/>
      <c r="D12055" s="13"/>
      <c r="E12055" s="13"/>
      <c r="K12055" s="23"/>
      <c r="O12055" s="21"/>
      <c r="P12055" s="27"/>
      <c r="Q12055" s="16"/>
      <c r="U12055" s="27"/>
    </row>
    <row r="12056" spans="2:21" x14ac:dyDescent="0.25">
      <c r="B12056"/>
      <c r="C12056"/>
      <c r="D12056" s="13"/>
      <c r="E12056" s="13"/>
      <c r="K12056" s="23"/>
      <c r="O12056" s="21"/>
      <c r="P12056" s="27"/>
      <c r="Q12056" s="16"/>
      <c r="U12056" s="27"/>
    </row>
    <row r="12057" spans="2:21" x14ac:dyDescent="0.25">
      <c r="B12057"/>
      <c r="C12057"/>
      <c r="D12057" s="13"/>
      <c r="E12057" s="13"/>
      <c r="K12057" s="23"/>
      <c r="O12057" s="21"/>
      <c r="P12057" s="27"/>
      <c r="Q12057" s="16"/>
      <c r="U12057" s="27"/>
    </row>
    <row r="12058" spans="2:21" x14ac:dyDescent="0.25">
      <c r="B12058"/>
      <c r="C12058"/>
      <c r="D12058" s="13"/>
      <c r="E12058" s="13"/>
      <c r="K12058" s="23"/>
      <c r="O12058" s="21"/>
      <c r="P12058" s="27"/>
      <c r="Q12058" s="16"/>
      <c r="U12058" s="27"/>
    </row>
    <row r="12059" spans="2:21" x14ac:dyDescent="0.25">
      <c r="B12059"/>
      <c r="C12059"/>
      <c r="D12059" s="13"/>
      <c r="E12059" s="13"/>
      <c r="K12059" s="23"/>
      <c r="O12059" s="21"/>
      <c r="P12059" s="27"/>
      <c r="Q12059" s="16"/>
      <c r="U12059" s="27"/>
    </row>
    <row r="12060" spans="2:21" x14ac:dyDescent="0.25">
      <c r="B12060"/>
      <c r="C12060"/>
      <c r="D12060" s="13"/>
      <c r="E12060" s="13"/>
      <c r="K12060" s="23"/>
      <c r="O12060" s="21"/>
      <c r="P12060" s="27"/>
      <c r="Q12060" s="16"/>
      <c r="U12060" s="27"/>
    </row>
    <row r="12061" spans="2:21" x14ac:dyDescent="0.25">
      <c r="B12061"/>
      <c r="C12061"/>
      <c r="D12061" s="13"/>
      <c r="E12061" s="13"/>
      <c r="K12061" s="23"/>
      <c r="O12061" s="21"/>
      <c r="P12061" s="27"/>
      <c r="Q12061" s="16"/>
      <c r="U12061" s="27"/>
    </row>
    <row r="12062" spans="2:21" x14ac:dyDescent="0.25">
      <c r="B12062"/>
      <c r="C12062"/>
      <c r="D12062" s="13"/>
      <c r="E12062" s="13"/>
      <c r="K12062" s="23"/>
      <c r="O12062" s="21"/>
      <c r="P12062" s="27"/>
      <c r="Q12062" s="16"/>
      <c r="U12062" s="27"/>
    </row>
    <row r="12063" spans="2:21" x14ac:dyDescent="0.25">
      <c r="B12063"/>
      <c r="C12063"/>
      <c r="D12063" s="13"/>
      <c r="E12063" s="13"/>
      <c r="K12063" s="23"/>
      <c r="O12063" s="21"/>
      <c r="P12063" s="27"/>
      <c r="Q12063" s="16"/>
      <c r="U12063" s="27"/>
    </row>
    <row r="12064" spans="2:21" x14ac:dyDescent="0.25">
      <c r="B12064"/>
      <c r="C12064"/>
      <c r="D12064" s="13"/>
      <c r="E12064" s="13"/>
      <c r="K12064" s="23"/>
      <c r="O12064" s="21"/>
      <c r="P12064" s="27"/>
      <c r="Q12064" s="16"/>
      <c r="U12064" s="27"/>
    </row>
    <row r="12065" spans="2:21" x14ac:dyDescent="0.25">
      <c r="B12065"/>
      <c r="C12065"/>
      <c r="D12065" s="13"/>
      <c r="E12065" s="13"/>
      <c r="K12065" s="23"/>
      <c r="O12065" s="21"/>
      <c r="P12065" s="27"/>
      <c r="Q12065" s="16"/>
      <c r="U12065" s="27"/>
    </row>
    <row r="12066" spans="2:21" x14ac:dyDescent="0.25">
      <c r="B12066"/>
      <c r="C12066"/>
      <c r="D12066" s="13"/>
      <c r="E12066" s="13"/>
      <c r="K12066" s="23"/>
      <c r="O12066" s="21"/>
      <c r="P12066" s="27"/>
      <c r="Q12066" s="16"/>
      <c r="U12066" s="27"/>
    </row>
    <row r="12067" spans="2:21" x14ac:dyDescent="0.25">
      <c r="B12067"/>
      <c r="C12067"/>
      <c r="D12067" s="13"/>
      <c r="E12067" s="13"/>
      <c r="K12067" s="23"/>
      <c r="O12067" s="21"/>
      <c r="P12067" s="27"/>
      <c r="Q12067" s="16"/>
      <c r="U12067" s="27"/>
    </row>
    <row r="12068" spans="2:21" x14ac:dyDescent="0.25">
      <c r="B12068"/>
      <c r="C12068"/>
      <c r="D12068" s="13"/>
      <c r="E12068" s="13"/>
      <c r="K12068" s="23"/>
      <c r="O12068" s="21"/>
      <c r="P12068" s="27"/>
      <c r="Q12068" s="16"/>
      <c r="U12068" s="27"/>
    </row>
    <row r="12069" spans="2:21" x14ac:dyDescent="0.25">
      <c r="B12069"/>
      <c r="C12069"/>
      <c r="D12069" s="13"/>
      <c r="E12069" s="13"/>
      <c r="K12069" s="23"/>
      <c r="O12069" s="21"/>
      <c r="P12069" s="27"/>
      <c r="Q12069" s="16"/>
      <c r="U12069" s="27"/>
    </row>
    <row r="12070" spans="2:21" x14ac:dyDescent="0.25">
      <c r="B12070"/>
      <c r="C12070"/>
      <c r="D12070" s="13"/>
      <c r="E12070" s="13"/>
      <c r="K12070" s="23"/>
      <c r="O12070" s="21"/>
      <c r="P12070" s="27"/>
      <c r="Q12070" s="16"/>
      <c r="U12070" s="27"/>
    </row>
    <row r="12071" spans="2:21" x14ac:dyDescent="0.25">
      <c r="B12071"/>
      <c r="C12071"/>
      <c r="D12071" s="13"/>
      <c r="E12071" s="13"/>
      <c r="K12071" s="23"/>
      <c r="O12071" s="21"/>
      <c r="P12071" s="27"/>
      <c r="Q12071" s="16"/>
      <c r="U12071" s="27"/>
    </row>
    <row r="12072" spans="2:21" x14ac:dyDescent="0.25">
      <c r="B12072"/>
      <c r="C12072"/>
      <c r="D12072" s="13"/>
      <c r="E12072" s="13"/>
      <c r="K12072" s="23"/>
      <c r="O12072" s="21"/>
      <c r="P12072" s="27"/>
      <c r="Q12072" s="16"/>
      <c r="U12072" s="27"/>
    </row>
    <row r="12073" spans="2:21" x14ac:dyDescent="0.25">
      <c r="B12073"/>
      <c r="C12073"/>
      <c r="D12073" s="13"/>
      <c r="E12073" s="13"/>
      <c r="K12073" s="23"/>
      <c r="O12073" s="21"/>
      <c r="P12073" s="27"/>
      <c r="Q12073" s="16"/>
      <c r="U12073" s="27"/>
    </row>
    <row r="12074" spans="2:21" x14ac:dyDescent="0.25">
      <c r="B12074"/>
      <c r="C12074"/>
      <c r="D12074" s="13"/>
      <c r="E12074" s="13"/>
      <c r="K12074" s="23"/>
      <c r="O12074" s="21"/>
      <c r="P12074" s="27"/>
      <c r="Q12074" s="16"/>
      <c r="U12074" s="27"/>
    </row>
    <row r="12075" spans="2:21" x14ac:dyDescent="0.25">
      <c r="B12075"/>
      <c r="C12075"/>
      <c r="D12075" s="13"/>
      <c r="E12075" s="13"/>
      <c r="K12075" s="23"/>
      <c r="O12075" s="21"/>
      <c r="P12075" s="27"/>
      <c r="Q12075" s="16"/>
      <c r="U12075" s="27"/>
    </row>
    <row r="12076" spans="2:21" x14ac:dyDescent="0.25">
      <c r="B12076"/>
      <c r="C12076"/>
      <c r="D12076" s="13"/>
      <c r="E12076" s="13"/>
      <c r="K12076" s="23"/>
      <c r="O12076" s="21"/>
      <c r="P12076" s="27"/>
      <c r="Q12076" s="16"/>
      <c r="U12076" s="27"/>
    </row>
    <row r="12077" spans="2:21" x14ac:dyDescent="0.25">
      <c r="B12077"/>
      <c r="C12077"/>
      <c r="D12077" s="13"/>
      <c r="E12077" s="13"/>
      <c r="K12077" s="23"/>
      <c r="O12077" s="21"/>
      <c r="P12077" s="27"/>
      <c r="Q12077" s="16"/>
      <c r="U12077" s="27"/>
    </row>
    <row r="12078" spans="2:21" x14ac:dyDescent="0.25">
      <c r="B12078"/>
      <c r="C12078"/>
      <c r="D12078" s="13"/>
      <c r="E12078" s="13"/>
      <c r="K12078" s="23"/>
      <c r="O12078" s="21"/>
      <c r="P12078" s="27"/>
      <c r="Q12078" s="16"/>
      <c r="U12078" s="27"/>
    </row>
    <row r="12079" spans="2:21" x14ac:dyDescent="0.25">
      <c r="B12079"/>
      <c r="C12079"/>
      <c r="D12079" s="13"/>
      <c r="E12079" s="13"/>
      <c r="K12079" s="23"/>
      <c r="O12079" s="21"/>
      <c r="P12079" s="27"/>
      <c r="Q12079" s="16"/>
      <c r="U12079" s="27"/>
    </row>
    <row r="12080" spans="2:21" x14ac:dyDescent="0.25">
      <c r="B12080"/>
      <c r="C12080"/>
      <c r="D12080" s="13"/>
      <c r="E12080" s="13"/>
      <c r="K12080" s="23"/>
      <c r="O12080" s="21"/>
      <c r="P12080" s="27"/>
      <c r="Q12080" s="16"/>
      <c r="U12080" s="27"/>
    </row>
    <row r="12081" spans="2:21" x14ac:dyDescent="0.25">
      <c r="B12081"/>
      <c r="C12081"/>
      <c r="D12081" s="13"/>
      <c r="E12081" s="13"/>
      <c r="K12081" s="23"/>
      <c r="O12081" s="21"/>
      <c r="P12081" s="27"/>
      <c r="Q12081" s="16"/>
      <c r="U12081" s="27"/>
    </row>
    <row r="12082" spans="2:21" x14ac:dyDescent="0.25">
      <c r="B12082"/>
      <c r="C12082"/>
      <c r="D12082" s="13"/>
      <c r="E12082" s="13"/>
      <c r="K12082" s="23"/>
      <c r="O12082" s="21"/>
      <c r="P12082" s="27"/>
      <c r="Q12082" s="16"/>
      <c r="U12082" s="27"/>
    </row>
    <row r="12083" spans="2:21" x14ac:dyDescent="0.25">
      <c r="B12083"/>
      <c r="C12083"/>
      <c r="D12083" s="13"/>
      <c r="E12083" s="13"/>
      <c r="K12083" s="23"/>
      <c r="O12083" s="21"/>
      <c r="P12083" s="27"/>
      <c r="Q12083" s="16"/>
      <c r="U12083" s="27"/>
    </row>
    <row r="12084" spans="2:21" x14ac:dyDescent="0.25">
      <c r="B12084"/>
      <c r="C12084"/>
      <c r="D12084" s="13"/>
      <c r="E12084" s="13"/>
      <c r="K12084" s="23"/>
      <c r="O12084" s="21"/>
      <c r="P12084" s="27"/>
      <c r="Q12084" s="16"/>
      <c r="U12084" s="27"/>
    </row>
    <row r="12085" spans="2:21" x14ac:dyDescent="0.25">
      <c r="B12085"/>
      <c r="C12085"/>
      <c r="D12085" s="13"/>
      <c r="E12085" s="13"/>
      <c r="K12085" s="23"/>
      <c r="O12085" s="21"/>
      <c r="P12085" s="27"/>
      <c r="Q12085" s="16"/>
      <c r="U12085" s="27"/>
    </row>
    <row r="12086" spans="2:21" x14ac:dyDescent="0.25">
      <c r="B12086"/>
      <c r="C12086"/>
      <c r="D12086" s="13"/>
      <c r="E12086" s="13"/>
      <c r="K12086" s="23"/>
      <c r="O12086" s="21"/>
      <c r="P12086" s="27"/>
      <c r="Q12086" s="16"/>
      <c r="U12086" s="27"/>
    </row>
    <row r="12087" spans="2:21" x14ac:dyDescent="0.25">
      <c r="B12087"/>
      <c r="C12087"/>
      <c r="D12087" s="13"/>
      <c r="E12087" s="13"/>
      <c r="K12087" s="23"/>
      <c r="O12087" s="21"/>
      <c r="P12087" s="27"/>
      <c r="Q12087" s="16"/>
      <c r="U12087" s="27"/>
    </row>
    <row r="12088" spans="2:21" x14ac:dyDescent="0.25">
      <c r="B12088"/>
      <c r="C12088"/>
      <c r="D12088" s="13"/>
      <c r="E12088" s="13"/>
      <c r="K12088" s="23"/>
      <c r="O12088" s="21"/>
      <c r="P12088" s="27"/>
      <c r="Q12088" s="16"/>
      <c r="U12088" s="27"/>
    </row>
    <row r="12089" spans="2:21" x14ac:dyDescent="0.25">
      <c r="B12089"/>
      <c r="C12089"/>
      <c r="D12089" s="13"/>
      <c r="E12089" s="13"/>
      <c r="K12089" s="23"/>
      <c r="O12089" s="21"/>
      <c r="P12089" s="27"/>
      <c r="Q12089" s="16"/>
      <c r="U12089" s="27"/>
    </row>
    <row r="12090" spans="2:21" x14ac:dyDescent="0.25">
      <c r="B12090"/>
      <c r="C12090"/>
      <c r="D12090" s="13"/>
      <c r="E12090" s="13"/>
      <c r="K12090" s="23"/>
      <c r="O12090" s="21"/>
      <c r="P12090" s="27"/>
      <c r="Q12090" s="16"/>
      <c r="U12090" s="27"/>
    </row>
    <row r="12091" spans="2:21" x14ac:dyDescent="0.25">
      <c r="B12091"/>
      <c r="C12091"/>
      <c r="D12091" s="13"/>
      <c r="E12091" s="13"/>
      <c r="K12091" s="23"/>
      <c r="O12091" s="21"/>
      <c r="P12091" s="27"/>
      <c r="Q12091" s="16"/>
      <c r="U12091" s="27"/>
    </row>
    <row r="12092" spans="2:21" x14ac:dyDescent="0.25">
      <c r="B12092"/>
      <c r="C12092"/>
      <c r="D12092" s="13"/>
      <c r="E12092" s="13"/>
      <c r="K12092" s="23"/>
      <c r="O12092" s="21"/>
      <c r="P12092" s="27"/>
      <c r="Q12092" s="16"/>
      <c r="U12092" s="27"/>
    </row>
    <row r="12093" spans="2:21" x14ac:dyDescent="0.25">
      <c r="B12093"/>
      <c r="C12093"/>
      <c r="D12093" s="13"/>
      <c r="E12093" s="13"/>
      <c r="K12093" s="23"/>
      <c r="O12093" s="21"/>
      <c r="P12093" s="27"/>
      <c r="Q12093" s="16"/>
      <c r="U12093" s="27"/>
    </row>
    <row r="12094" spans="2:21" x14ac:dyDescent="0.25">
      <c r="B12094"/>
      <c r="C12094"/>
      <c r="D12094" s="13"/>
      <c r="E12094" s="13"/>
      <c r="K12094" s="23"/>
      <c r="O12094" s="21"/>
      <c r="P12094" s="27"/>
      <c r="Q12094" s="16"/>
      <c r="U12094" s="27"/>
    </row>
    <row r="12095" spans="2:21" x14ac:dyDescent="0.25">
      <c r="B12095"/>
      <c r="C12095"/>
      <c r="D12095" s="13"/>
      <c r="E12095" s="13"/>
      <c r="K12095" s="23"/>
      <c r="O12095" s="21"/>
      <c r="P12095" s="27"/>
      <c r="Q12095" s="16"/>
      <c r="U12095" s="27"/>
    </row>
    <row r="12096" spans="2:21" x14ac:dyDescent="0.25">
      <c r="B12096"/>
      <c r="C12096"/>
      <c r="D12096" s="13"/>
      <c r="E12096" s="13"/>
      <c r="K12096" s="23"/>
      <c r="O12096" s="21"/>
      <c r="P12096" s="27"/>
      <c r="Q12096" s="16"/>
      <c r="U12096" s="27"/>
    </row>
    <row r="12097" spans="2:21" x14ac:dyDescent="0.25">
      <c r="B12097"/>
      <c r="C12097"/>
      <c r="D12097" s="13"/>
      <c r="E12097" s="13"/>
      <c r="K12097" s="23"/>
      <c r="O12097" s="21"/>
      <c r="P12097" s="27"/>
      <c r="Q12097" s="16"/>
      <c r="U12097" s="27"/>
    </row>
    <row r="12098" spans="2:21" x14ac:dyDescent="0.25">
      <c r="B12098"/>
      <c r="C12098"/>
      <c r="D12098" s="13"/>
      <c r="E12098" s="13"/>
      <c r="K12098" s="23"/>
      <c r="O12098" s="21"/>
      <c r="P12098" s="27"/>
      <c r="Q12098" s="16"/>
      <c r="U12098" s="27"/>
    </row>
    <row r="12099" spans="2:21" x14ac:dyDescent="0.25">
      <c r="B12099"/>
      <c r="C12099"/>
      <c r="D12099" s="13"/>
      <c r="E12099" s="13"/>
      <c r="K12099" s="23"/>
      <c r="O12099" s="21"/>
      <c r="P12099" s="27"/>
      <c r="Q12099" s="16"/>
      <c r="U12099" s="27"/>
    </row>
    <row r="12100" spans="2:21" x14ac:dyDescent="0.25">
      <c r="B12100"/>
      <c r="C12100"/>
      <c r="D12100" s="13"/>
      <c r="E12100" s="13"/>
      <c r="K12100" s="23"/>
      <c r="O12100" s="21"/>
      <c r="P12100" s="27"/>
      <c r="Q12100" s="16"/>
      <c r="U12100" s="27"/>
    </row>
    <row r="12101" spans="2:21" x14ac:dyDescent="0.25">
      <c r="B12101"/>
      <c r="C12101"/>
      <c r="D12101" s="13"/>
      <c r="E12101" s="13"/>
      <c r="K12101" s="23"/>
      <c r="O12101" s="21"/>
      <c r="P12101" s="27"/>
      <c r="Q12101" s="16"/>
      <c r="U12101" s="27"/>
    </row>
    <row r="12102" spans="2:21" x14ac:dyDescent="0.25">
      <c r="B12102"/>
      <c r="C12102"/>
      <c r="D12102" s="13"/>
      <c r="E12102" s="13"/>
      <c r="K12102" s="23"/>
      <c r="O12102" s="21"/>
      <c r="P12102" s="27"/>
      <c r="Q12102" s="16"/>
      <c r="U12102" s="27"/>
    </row>
    <row r="12103" spans="2:21" x14ac:dyDescent="0.25">
      <c r="B12103"/>
      <c r="C12103"/>
      <c r="D12103" s="13"/>
      <c r="E12103" s="13"/>
      <c r="K12103" s="23"/>
      <c r="O12103" s="21"/>
      <c r="P12103" s="27"/>
      <c r="Q12103" s="16"/>
      <c r="U12103" s="27"/>
    </row>
    <row r="12104" spans="2:21" x14ac:dyDescent="0.25">
      <c r="B12104"/>
      <c r="C12104"/>
      <c r="D12104" s="13"/>
      <c r="E12104" s="13"/>
      <c r="K12104" s="23"/>
      <c r="O12104" s="21"/>
      <c r="P12104" s="27"/>
      <c r="Q12104" s="16"/>
      <c r="U12104" s="27"/>
    </row>
    <row r="12105" spans="2:21" x14ac:dyDescent="0.25">
      <c r="B12105"/>
      <c r="C12105"/>
      <c r="D12105" s="13"/>
      <c r="E12105" s="13"/>
      <c r="K12105" s="23"/>
      <c r="O12105" s="21"/>
      <c r="P12105" s="27"/>
      <c r="Q12105" s="16"/>
      <c r="U12105" s="27"/>
    </row>
    <row r="12106" spans="2:21" x14ac:dyDescent="0.25">
      <c r="B12106"/>
      <c r="C12106"/>
      <c r="D12106" s="13"/>
      <c r="E12106" s="13"/>
      <c r="K12106" s="23"/>
      <c r="O12106" s="21"/>
      <c r="P12106" s="27"/>
      <c r="Q12106" s="16"/>
      <c r="U12106" s="27"/>
    </row>
    <row r="12107" spans="2:21" x14ac:dyDescent="0.25">
      <c r="B12107"/>
      <c r="C12107"/>
      <c r="D12107" s="13"/>
      <c r="E12107" s="13"/>
      <c r="K12107" s="23"/>
      <c r="O12107" s="21"/>
      <c r="P12107" s="27"/>
      <c r="Q12107" s="16"/>
      <c r="U12107" s="27"/>
    </row>
    <row r="12108" spans="2:21" x14ac:dyDescent="0.25">
      <c r="B12108"/>
      <c r="C12108"/>
      <c r="D12108" s="13"/>
      <c r="E12108" s="13"/>
      <c r="K12108" s="23"/>
      <c r="O12108" s="21"/>
      <c r="P12108" s="27"/>
      <c r="Q12108" s="16"/>
      <c r="U12108" s="27"/>
    </row>
    <row r="12109" spans="2:21" x14ac:dyDescent="0.25">
      <c r="B12109"/>
      <c r="C12109"/>
      <c r="D12109" s="13"/>
      <c r="E12109" s="13"/>
      <c r="K12109" s="23"/>
      <c r="O12109" s="21"/>
      <c r="P12109" s="27"/>
      <c r="Q12109" s="16"/>
      <c r="U12109" s="27"/>
    </row>
    <row r="12110" spans="2:21" x14ac:dyDescent="0.25">
      <c r="B12110"/>
      <c r="C12110"/>
      <c r="D12110" s="13"/>
      <c r="E12110" s="13"/>
      <c r="K12110" s="23"/>
      <c r="O12110" s="21"/>
      <c r="P12110" s="27"/>
      <c r="Q12110" s="16"/>
      <c r="U12110" s="27"/>
    </row>
    <row r="12111" spans="2:21" x14ac:dyDescent="0.25">
      <c r="B12111"/>
      <c r="C12111"/>
      <c r="D12111" s="13"/>
      <c r="E12111" s="13"/>
      <c r="K12111" s="23"/>
      <c r="O12111" s="21"/>
      <c r="P12111" s="27"/>
      <c r="Q12111" s="16"/>
      <c r="U12111" s="27"/>
    </row>
    <row r="12112" spans="2:21" x14ac:dyDescent="0.25">
      <c r="B12112"/>
      <c r="C12112"/>
      <c r="D12112" s="13"/>
      <c r="E12112" s="13"/>
      <c r="K12112" s="23"/>
      <c r="O12112" s="21"/>
      <c r="P12112" s="27"/>
      <c r="Q12112" s="16"/>
      <c r="U12112" s="27"/>
    </row>
    <row r="12113" spans="2:21" x14ac:dyDescent="0.25">
      <c r="B12113"/>
      <c r="C12113"/>
      <c r="D12113" s="13"/>
      <c r="E12113" s="13"/>
      <c r="K12113" s="23"/>
      <c r="O12113" s="21"/>
      <c r="P12113" s="27"/>
      <c r="Q12113" s="16"/>
      <c r="U12113" s="27"/>
    </row>
    <row r="12114" spans="2:21" x14ac:dyDescent="0.25">
      <c r="B12114"/>
      <c r="C12114"/>
      <c r="D12114" s="13"/>
      <c r="E12114" s="13"/>
      <c r="K12114" s="23"/>
      <c r="O12114" s="21"/>
      <c r="P12114" s="27"/>
      <c r="Q12114" s="16"/>
      <c r="U12114" s="27"/>
    </row>
    <row r="12115" spans="2:21" x14ac:dyDescent="0.25">
      <c r="B12115"/>
      <c r="C12115"/>
      <c r="D12115" s="13"/>
      <c r="E12115" s="13"/>
      <c r="K12115" s="23"/>
      <c r="O12115" s="21"/>
      <c r="P12115" s="27"/>
      <c r="Q12115" s="16"/>
      <c r="U12115" s="27"/>
    </row>
    <row r="12116" spans="2:21" x14ac:dyDescent="0.25">
      <c r="B12116"/>
      <c r="C12116"/>
      <c r="D12116" s="13"/>
      <c r="E12116" s="13"/>
      <c r="K12116" s="23"/>
      <c r="O12116" s="21"/>
      <c r="P12116" s="27"/>
      <c r="Q12116" s="16"/>
      <c r="U12116" s="27"/>
    </row>
    <row r="12117" spans="2:21" x14ac:dyDescent="0.25">
      <c r="B12117"/>
      <c r="C12117"/>
      <c r="D12117" s="13"/>
      <c r="E12117" s="13"/>
      <c r="K12117" s="23"/>
      <c r="O12117" s="21"/>
      <c r="P12117" s="27"/>
      <c r="Q12117" s="16"/>
      <c r="U12117" s="27"/>
    </row>
    <row r="12118" spans="2:21" x14ac:dyDescent="0.25">
      <c r="B12118"/>
      <c r="C12118"/>
      <c r="D12118" s="13"/>
      <c r="E12118" s="13"/>
      <c r="K12118" s="23"/>
      <c r="O12118" s="21"/>
      <c r="P12118" s="27"/>
      <c r="Q12118" s="16"/>
      <c r="U12118" s="27"/>
    </row>
    <row r="12119" spans="2:21" x14ac:dyDescent="0.25">
      <c r="B12119"/>
      <c r="C12119"/>
      <c r="D12119" s="13"/>
      <c r="E12119" s="13"/>
      <c r="K12119" s="23"/>
      <c r="O12119" s="21"/>
      <c r="P12119" s="27"/>
      <c r="Q12119" s="16"/>
      <c r="U12119" s="27"/>
    </row>
    <row r="12120" spans="2:21" x14ac:dyDescent="0.25">
      <c r="B12120"/>
      <c r="C12120"/>
      <c r="D12120" s="13"/>
      <c r="E12120" s="13"/>
      <c r="K12120" s="23"/>
      <c r="O12120" s="21"/>
      <c r="P12120" s="27"/>
      <c r="Q12120" s="16"/>
      <c r="U12120" s="27"/>
    </row>
    <row r="12121" spans="2:21" x14ac:dyDescent="0.25">
      <c r="B12121"/>
      <c r="C12121"/>
      <c r="D12121" s="13"/>
      <c r="E12121" s="13"/>
      <c r="K12121" s="23"/>
      <c r="O12121" s="21"/>
      <c r="P12121" s="27"/>
      <c r="Q12121" s="16"/>
      <c r="U12121" s="27"/>
    </row>
    <row r="12122" spans="2:21" x14ac:dyDescent="0.25">
      <c r="B12122"/>
      <c r="C12122"/>
      <c r="D12122" s="13"/>
      <c r="E12122" s="13"/>
      <c r="K12122" s="23"/>
      <c r="O12122" s="21"/>
      <c r="P12122" s="27"/>
      <c r="Q12122" s="16"/>
      <c r="U12122" s="27"/>
    </row>
    <row r="12123" spans="2:21" x14ac:dyDescent="0.25">
      <c r="B12123"/>
      <c r="C12123"/>
      <c r="D12123" s="13"/>
      <c r="E12123" s="13"/>
      <c r="K12123" s="23"/>
      <c r="O12123" s="21"/>
      <c r="P12123" s="27"/>
      <c r="Q12123" s="16"/>
      <c r="U12123" s="27"/>
    </row>
    <row r="12124" spans="2:21" x14ac:dyDescent="0.25">
      <c r="B12124"/>
      <c r="C12124"/>
      <c r="D12124" s="13"/>
      <c r="E12124" s="13"/>
      <c r="K12124" s="23"/>
      <c r="O12124" s="21"/>
      <c r="P12124" s="27"/>
      <c r="Q12124" s="16"/>
      <c r="U12124" s="27"/>
    </row>
    <row r="12125" spans="2:21" x14ac:dyDescent="0.25">
      <c r="B12125"/>
      <c r="C12125"/>
      <c r="D12125" s="13"/>
      <c r="E12125" s="13"/>
      <c r="K12125" s="23"/>
      <c r="O12125" s="21"/>
      <c r="P12125" s="27"/>
      <c r="Q12125" s="16"/>
      <c r="U12125" s="27"/>
    </row>
    <row r="12126" spans="2:21" x14ac:dyDescent="0.25">
      <c r="B12126"/>
      <c r="C12126"/>
      <c r="D12126" s="13"/>
      <c r="E12126" s="13"/>
      <c r="K12126" s="23"/>
      <c r="O12126" s="21"/>
      <c r="P12126" s="27"/>
      <c r="Q12126" s="16"/>
      <c r="U12126" s="27"/>
    </row>
    <row r="12127" spans="2:21" x14ac:dyDescent="0.25">
      <c r="B12127"/>
      <c r="C12127"/>
      <c r="D12127" s="13"/>
      <c r="E12127" s="13"/>
      <c r="K12127" s="23"/>
      <c r="O12127" s="21"/>
      <c r="P12127" s="27"/>
      <c r="Q12127" s="16"/>
      <c r="U12127" s="27"/>
    </row>
    <row r="12128" spans="2:21" x14ac:dyDescent="0.25">
      <c r="B12128"/>
      <c r="C12128"/>
      <c r="D12128" s="13"/>
      <c r="E12128" s="13"/>
      <c r="K12128" s="23"/>
      <c r="O12128" s="21"/>
      <c r="P12128" s="27"/>
      <c r="Q12128" s="16"/>
      <c r="U12128" s="27"/>
    </row>
    <row r="12129" spans="2:21" x14ac:dyDescent="0.25">
      <c r="B12129"/>
      <c r="C12129"/>
      <c r="D12129" s="13"/>
      <c r="E12129" s="13"/>
      <c r="K12129" s="23"/>
      <c r="O12129" s="21"/>
      <c r="P12129" s="27"/>
      <c r="Q12129" s="16"/>
      <c r="U12129" s="27"/>
    </row>
    <row r="12130" spans="2:21" x14ac:dyDescent="0.25">
      <c r="B12130"/>
      <c r="C12130"/>
      <c r="D12130" s="13"/>
      <c r="E12130" s="13"/>
      <c r="K12130" s="23"/>
      <c r="O12130" s="21"/>
      <c r="P12130" s="27"/>
      <c r="Q12130" s="16"/>
      <c r="U12130" s="27"/>
    </row>
    <row r="12131" spans="2:21" x14ac:dyDescent="0.25">
      <c r="B12131"/>
      <c r="C12131"/>
      <c r="D12131" s="13"/>
      <c r="E12131" s="13"/>
      <c r="K12131" s="23"/>
      <c r="O12131" s="21"/>
      <c r="P12131" s="27"/>
      <c r="Q12131" s="16"/>
      <c r="U12131" s="27"/>
    </row>
    <row r="12132" spans="2:21" x14ac:dyDescent="0.25">
      <c r="B12132"/>
      <c r="C12132"/>
      <c r="D12132" s="13"/>
      <c r="E12132" s="13"/>
      <c r="K12132" s="23"/>
      <c r="O12132" s="21"/>
      <c r="P12132" s="27"/>
      <c r="Q12132" s="16"/>
      <c r="U12132" s="27"/>
    </row>
    <row r="12133" spans="2:21" x14ac:dyDescent="0.25">
      <c r="B12133"/>
      <c r="C12133"/>
      <c r="D12133" s="13"/>
      <c r="E12133" s="13"/>
      <c r="K12133" s="23"/>
      <c r="O12133" s="21"/>
      <c r="P12133" s="27"/>
      <c r="Q12133" s="16"/>
      <c r="U12133" s="27"/>
    </row>
    <row r="12134" spans="2:21" x14ac:dyDescent="0.25">
      <c r="B12134"/>
      <c r="C12134"/>
      <c r="D12134" s="13"/>
      <c r="E12134" s="13"/>
      <c r="K12134" s="23"/>
      <c r="O12134" s="21"/>
      <c r="P12134" s="27"/>
      <c r="Q12134" s="16"/>
      <c r="U12134" s="27"/>
    </row>
    <row r="12135" spans="2:21" x14ac:dyDescent="0.25">
      <c r="B12135"/>
      <c r="C12135"/>
      <c r="D12135" s="13"/>
      <c r="E12135" s="13"/>
      <c r="K12135" s="23"/>
      <c r="O12135" s="21"/>
      <c r="P12135" s="27"/>
      <c r="Q12135" s="16"/>
      <c r="U12135" s="27"/>
    </row>
    <row r="12136" spans="2:21" x14ac:dyDescent="0.25">
      <c r="B12136"/>
      <c r="C12136"/>
      <c r="D12136" s="13"/>
      <c r="E12136" s="13"/>
      <c r="K12136" s="23"/>
      <c r="O12136" s="21"/>
      <c r="P12136" s="27"/>
      <c r="Q12136" s="16"/>
      <c r="U12136" s="27"/>
    </row>
    <row r="12137" spans="2:21" x14ac:dyDescent="0.25">
      <c r="B12137"/>
      <c r="C12137"/>
      <c r="D12137" s="13"/>
      <c r="E12137" s="13"/>
      <c r="K12137" s="23"/>
      <c r="O12137" s="21"/>
      <c r="P12137" s="27"/>
      <c r="Q12137" s="16"/>
      <c r="U12137" s="27"/>
    </row>
    <row r="12138" spans="2:21" x14ac:dyDescent="0.25">
      <c r="B12138"/>
      <c r="C12138"/>
      <c r="D12138" s="13"/>
      <c r="E12138" s="13"/>
      <c r="K12138" s="23"/>
      <c r="O12138" s="21"/>
      <c r="P12138" s="27"/>
      <c r="Q12138" s="16"/>
      <c r="U12138" s="27"/>
    </row>
    <row r="12139" spans="2:21" x14ac:dyDescent="0.25">
      <c r="B12139"/>
      <c r="C12139"/>
      <c r="D12139" s="13"/>
      <c r="E12139" s="13"/>
      <c r="K12139" s="23"/>
      <c r="O12139" s="21"/>
      <c r="P12139" s="27"/>
      <c r="Q12139" s="16"/>
      <c r="U12139" s="27"/>
    </row>
    <row r="12140" spans="2:21" x14ac:dyDescent="0.25">
      <c r="B12140"/>
      <c r="C12140"/>
      <c r="D12140" s="13"/>
      <c r="E12140" s="13"/>
      <c r="K12140" s="23"/>
      <c r="O12140" s="21"/>
      <c r="P12140" s="27"/>
      <c r="Q12140" s="16"/>
      <c r="U12140" s="27"/>
    </row>
    <row r="12141" spans="2:21" x14ac:dyDescent="0.25">
      <c r="B12141"/>
      <c r="C12141"/>
      <c r="D12141" s="13"/>
      <c r="E12141" s="13"/>
      <c r="K12141" s="23"/>
      <c r="O12141" s="21"/>
      <c r="P12141" s="27"/>
      <c r="Q12141" s="16"/>
      <c r="U12141" s="27"/>
    </row>
    <row r="12142" spans="2:21" x14ac:dyDescent="0.25">
      <c r="B12142"/>
      <c r="C12142"/>
      <c r="D12142" s="13"/>
      <c r="E12142" s="13"/>
      <c r="K12142" s="23"/>
      <c r="O12142" s="21"/>
      <c r="P12142" s="27"/>
      <c r="Q12142" s="16"/>
      <c r="U12142" s="27"/>
    </row>
    <row r="12143" spans="2:21" x14ac:dyDescent="0.25">
      <c r="B12143"/>
      <c r="C12143"/>
      <c r="D12143" s="13"/>
      <c r="E12143" s="13"/>
      <c r="K12143" s="23"/>
      <c r="O12143" s="21"/>
      <c r="P12143" s="27"/>
      <c r="Q12143" s="16"/>
      <c r="U12143" s="27"/>
    </row>
    <row r="12144" spans="2:21" x14ac:dyDescent="0.25">
      <c r="B12144"/>
      <c r="C12144"/>
      <c r="D12144" s="13"/>
      <c r="E12144" s="13"/>
      <c r="K12144" s="23"/>
      <c r="O12144" s="21"/>
      <c r="P12144" s="27"/>
      <c r="Q12144" s="16"/>
      <c r="U12144" s="27"/>
    </row>
    <row r="12145" spans="2:21" x14ac:dyDescent="0.25">
      <c r="B12145"/>
      <c r="C12145"/>
      <c r="D12145" s="13"/>
      <c r="E12145" s="13"/>
      <c r="K12145" s="23"/>
      <c r="O12145" s="21"/>
      <c r="P12145" s="27"/>
      <c r="Q12145" s="16"/>
      <c r="U12145" s="27"/>
    </row>
    <row r="12146" spans="2:21" x14ac:dyDescent="0.25">
      <c r="B12146"/>
      <c r="C12146"/>
      <c r="D12146" s="13"/>
      <c r="E12146" s="13"/>
      <c r="K12146" s="23"/>
      <c r="O12146" s="21"/>
      <c r="P12146" s="27"/>
      <c r="Q12146" s="16"/>
      <c r="U12146" s="27"/>
    </row>
    <row r="12147" spans="2:21" x14ac:dyDescent="0.25">
      <c r="B12147"/>
      <c r="C12147"/>
      <c r="D12147" s="13"/>
      <c r="E12147" s="13"/>
      <c r="K12147" s="23"/>
      <c r="O12147" s="21"/>
      <c r="P12147" s="27"/>
      <c r="Q12147" s="16"/>
      <c r="U12147" s="27"/>
    </row>
    <row r="12148" spans="2:21" x14ac:dyDescent="0.25">
      <c r="B12148"/>
      <c r="C12148"/>
      <c r="D12148" s="13"/>
      <c r="E12148" s="13"/>
      <c r="K12148" s="23"/>
      <c r="O12148" s="21"/>
      <c r="P12148" s="27"/>
      <c r="Q12148" s="16"/>
      <c r="U12148" s="27"/>
    </row>
    <row r="12149" spans="2:21" x14ac:dyDescent="0.25">
      <c r="B12149"/>
      <c r="C12149"/>
      <c r="D12149" s="13"/>
      <c r="E12149" s="13"/>
      <c r="K12149" s="23"/>
      <c r="O12149" s="21"/>
      <c r="P12149" s="27"/>
      <c r="Q12149" s="16"/>
      <c r="U12149" s="27"/>
    </row>
    <row r="12150" spans="2:21" x14ac:dyDescent="0.25">
      <c r="B12150"/>
      <c r="C12150"/>
      <c r="D12150" s="13"/>
      <c r="E12150" s="13"/>
      <c r="K12150" s="23"/>
      <c r="O12150" s="21"/>
      <c r="P12150" s="27"/>
      <c r="Q12150" s="16"/>
      <c r="U12150" s="27"/>
    </row>
    <row r="12151" spans="2:21" x14ac:dyDescent="0.25">
      <c r="B12151"/>
      <c r="C12151"/>
      <c r="D12151" s="13"/>
      <c r="E12151" s="13"/>
      <c r="K12151" s="23"/>
      <c r="O12151" s="21"/>
      <c r="P12151" s="27"/>
      <c r="Q12151" s="16"/>
      <c r="U12151" s="27"/>
    </row>
    <row r="12152" spans="2:21" x14ac:dyDescent="0.25">
      <c r="B12152"/>
      <c r="C12152"/>
      <c r="D12152" s="13"/>
      <c r="E12152" s="13"/>
      <c r="K12152" s="23"/>
      <c r="O12152" s="21"/>
      <c r="P12152" s="27"/>
      <c r="Q12152" s="16"/>
      <c r="U12152" s="27"/>
    </row>
    <row r="12153" spans="2:21" x14ac:dyDescent="0.25">
      <c r="B12153"/>
      <c r="C12153"/>
      <c r="D12153" s="13"/>
      <c r="E12153" s="13"/>
      <c r="K12153" s="23"/>
      <c r="O12153" s="21"/>
      <c r="P12153" s="27"/>
      <c r="Q12153" s="16"/>
      <c r="U12153" s="27"/>
    </row>
    <row r="12154" spans="2:21" x14ac:dyDescent="0.25">
      <c r="B12154"/>
      <c r="C12154"/>
      <c r="D12154" s="13"/>
      <c r="E12154" s="13"/>
      <c r="K12154" s="23"/>
      <c r="O12154" s="21"/>
      <c r="P12154" s="27"/>
      <c r="Q12154" s="16"/>
      <c r="U12154" s="27"/>
    </row>
    <row r="12155" spans="2:21" x14ac:dyDescent="0.25">
      <c r="B12155"/>
      <c r="C12155"/>
      <c r="D12155" s="13"/>
      <c r="E12155" s="13"/>
      <c r="K12155" s="23"/>
      <c r="O12155" s="21"/>
      <c r="P12155" s="27"/>
      <c r="Q12155" s="16"/>
      <c r="U12155" s="27"/>
    </row>
    <row r="12156" spans="2:21" x14ac:dyDescent="0.25">
      <c r="B12156"/>
      <c r="C12156"/>
      <c r="D12156" s="13"/>
      <c r="E12156" s="13"/>
      <c r="K12156" s="23"/>
      <c r="O12156" s="21"/>
      <c r="P12156" s="27"/>
      <c r="Q12156" s="16"/>
      <c r="U12156" s="27"/>
    </row>
    <row r="12157" spans="2:21" x14ac:dyDescent="0.25">
      <c r="B12157"/>
      <c r="C12157"/>
      <c r="D12157" s="13"/>
      <c r="E12157" s="13"/>
      <c r="K12157" s="23"/>
      <c r="O12157" s="21"/>
      <c r="P12157" s="27"/>
      <c r="Q12157" s="16"/>
      <c r="U12157" s="27"/>
    </row>
    <row r="12158" spans="2:21" x14ac:dyDescent="0.25">
      <c r="B12158"/>
      <c r="C12158"/>
      <c r="D12158" s="13"/>
      <c r="E12158" s="13"/>
      <c r="K12158" s="23"/>
      <c r="O12158" s="21"/>
      <c r="P12158" s="27"/>
      <c r="Q12158" s="16"/>
      <c r="U12158" s="27"/>
    </row>
    <row r="12159" spans="2:21" x14ac:dyDescent="0.25">
      <c r="B12159"/>
      <c r="C12159"/>
      <c r="D12159" s="13"/>
      <c r="E12159" s="13"/>
      <c r="K12159" s="23"/>
      <c r="O12159" s="21"/>
      <c r="P12159" s="27"/>
      <c r="Q12159" s="16"/>
      <c r="U12159" s="27"/>
    </row>
    <row r="12160" spans="2:21" x14ac:dyDescent="0.25">
      <c r="B12160"/>
      <c r="C12160"/>
      <c r="D12160" s="13"/>
      <c r="E12160" s="13"/>
      <c r="K12160" s="23"/>
      <c r="O12160" s="21"/>
      <c r="P12160" s="27"/>
      <c r="Q12160" s="16"/>
      <c r="U12160" s="27"/>
    </row>
    <row r="12161" spans="2:21" x14ac:dyDescent="0.25">
      <c r="B12161"/>
      <c r="C12161"/>
      <c r="D12161" s="13"/>
      <c r="E12161" s="13"/>
      <c r="K12161" s="23"/>
      <c r="O12161" s="21"/>
      <c r="P12161" s="27"/>
      <c r="Q12161" s="16"/>
      <c r="U12161" s="27"/>
    </row>
    <row r="12162" spans="2:21" x14ac:dyDescent="0.25">
      <c r="B12162"/>
      <c r="C12162"/>
      <c r="D12162" s="13"/>
      <c r="E12162" s="13"/>
      <c r="K12162" s="23"/>
      <c r="O12162" s="21"/>
      <c r="P12162" s="27"/>
      <c r="Q12162" s="16"/>
      <c r="U12162" s="27"/>
    </row>
    <row r="12163" spans="2:21" x14ac:dyDescent="0.25">
      <c r="B12163"/>
      <c r="C12163"/>
      <c r="D12163" s="13"/>
      <c r="E12163" s="13"/>
      <c r="K12163" s="23"/>
      <c r="O12163" s="21"/>
      <c r="P12163" s="27"/>
      <c r="Q12163" s="16"/>
      <c r="U12163" s="27"/>
    </row>
    <row r="12164" spans="2:21" x14ac:dyDescent="0.25">
      <c r="B12164"/>
      <c r="C12164"/>
      <c r="D12164" s="13"/>
      <c r="E12164" s="13"/>
      <c r="K12164" s="23"/>
      <c r="O12164" s="21"/>
      <c r="P12164" s="27"/>
      <c r="Q12164" s="16"/>
      <c r="U12164" s="27"/>
    </row>
    <row r="12165" spans="2:21" x14ac:dyDescent="0.25">
      <c r="B12165"/>
      <c r="C12165"/>
      <c r="D12165" s="13"/>
      <c r="E12165" s="13"/>
      <c r="K12165" s="23"/>
      <c r="O12165" s="21"/>
      <c r="P12165" s="27"/>
      <c r="Q12165" s="16"/>
      <c r="U12165" s="27"/>
    </row>
    <row r="12166" spans="2:21" x14ac:dyDescent="0.25">
      <c r="B12166"/>
      <c r="C12166"/>
      <c r="D12166" s="13"/>
      <c r="E12166" s="13"/>
      <c r="K12166" s="23"/>
      <c r="O12166" s="21"/>
      <c r="P12166" s="27"/>
      <c r="Q12166" s="16"/>
      <c r="U12166" s="27"/>
    </row>
    <row r="12167" spans="2:21" x14ac:dyDescent="0.25">
      <c r="B12167"/>
      <c r="C12167"/>
      <c r="D12167" s="13"/>
      <c r="E12167" s="13"/>
      <c r="K12167" s="23"/>
      <c r="O12167" s="21"/>
      <c r="P12167" s="27"/>
      <c r="Q12167" s="16"/>
      <c r="U12167" s="27"/>
    </row>
    <row r="12168" spans="2:21" x14ac:dyDescent="0.25">
      <c r="B12168"/>
      <c r="C12168"/>
      <c r="D12168" s="13"/>
      <c r="E12168" s="13"/>
      <c r="K12168" s="23"/>
      <c r="O12168" s="21"/>
      <c r="P12168" s="27"/>
      <c r="Q12168" s="16"/>
      <c r="U12168" s="27"/>
    </row>
    <row r="12169" spans="2:21" x14ac:dyDescent="0.25">
      <c r="B12169"/>
      <c r="C12169"/>
      <c r="D12169" s="13"/>
      <c r="E12169" s="13"/>
      <c r="K12169" s="23"/>
      <c r="O12169" s="21"/>
      <c r="P12169" s="27"/>
      <c r="Q12169" s="16"/>
      <c r="U12169" s="27"/>
    </row>
    <row r="12170" spans="2:21" x14ac:dyDescent="0.25">
      <c r="B12170"/>
      <c r="C12170"/>
      <c r="D12170" s="13"/>
      <c r="E12170" s="13"/>
      <c r="K12170" s="23"/>
      <c r="O12170" s="21"/>
      <c r="P12170" s="27"/>
      <c r="Q12170" s="16"/>
      <c r="U12170" s="27"/>
    </row>
    <row r="12171" spans="2:21" x14ac:dyDescent="0.25">
      <c r="B12171"/>
      <c r="C12171"/>
      <c r="D12171" s="13"/>
      <c r="E12171" s="13"/>
      <c r="K12171" s="23"/>
      <c r="O12171" s="21"/>
      <c r="P12171" s="27"/>
      <c r="Q12171" s="16"/>
      <c r="U12171" s="27"/>
    </row>
    <row r="12172" spans="2:21" x14ac:dyDescent="0.25">
      <c r="B12172"/>
      <c r="C12172"/>
      <c r="D12172" s="13"/>
      <c r="E12172" s="13"/>
      <c r="K12172" s="23"/>
      <c r="O12172" s="21"/>
      <c r="P12172" s="27"/>
      <c r="Q12172" s="16"/>
      <c r="U12172" s="27"/>
    </row>
    <row r="12173" spans="2:21" x14ac:dyDescent="0.25">
      <c r="B12173"/>
      <c r="C12173"/>
      <c r="D12173" s="13"/>
      <c r="E12173" s="13"/>
      <c r="K12173" s="23"/>
      <c r="O12173" s="21"/>
      <c r="P12173" s="27"/>
      <c r="Q12173" s="16"/>
      <c r="U12173" s="27"/>
    </row>
    <row r="12174" spans="2:21" x14ac:dyDescent="0.25">
      <c r="B12174"/>
      <c r="C12174"/>
      <c r="D12174" s="13"/>
      <c r="E12174" s="13"/>
      <c r="K12174" s="23"/>
      <c r="O12174" s="21"/>
      <c r="P12174" s="27"/>
      <c r="Q12174" s="16"/>
      <c r="U12174" s="27"/>
    </row>
    <row r="12175" spans="2:21" x14ac:dyDescent="0.25">
      <c r="B12175"/>
      <c r="C12175"/>
      <c r="D12175" s="13"/>
      <c r="E12175" s="13"/>
      <c r="K12175" s="23"/>
      <c r="O12175" s="21"/>
      <c r="P12175" s="27"/>
      <c r="Q12175" s="16"/>
      <c r="U12175" s="27"/>
    </row>
    <row r="12176" spans="2:21" x14ac:dyDescent="0.25">
      <c r="B12176"/>
      <c r="C12176"/>
      <c r="D12176" s="13"/>
      <c r="E12176" s="13"/>
      <c r="K12176" s="23"/>
      <c r="O12176" s="21"/>
      <c r="P12176" s="27"/>
      <c r="Q12176" s="16"/>
      <c r="U12176" s="27"/>
    </row>
    <row r="12177" spans="2:21" x14ac:dyDescent="0.25">
      <c r="B12177"/>
      <c r="C12177"/>
      <c r="D12177" s="13"/>
      <c r="E12177" s="13"/>
      <c r="K12177" s="23"/>
      <c r="O12177" s="21"/>
      <c r="P12177" s="27"/>
      <c r="Q12177" s="16"/>
      <c r="U12177" s="27"/>
    </row>
    <row r="12178" spans="2:21" x14ac:dyDescent="0.25">
      <c r="B12178"/>
      <c r="C12178"/>
      <c r="D12178" s="13"/>
      <c r="E12178" s="13"/>
      <c r="K12178" s="23"/>
      <c r="O12178" s="21"/>
      <c r="P12178" s="27"/>
      <c r="Q12178" s="16"/>
      <c r="U12178" s="27"/>
    </row>
    <row r="12179" spans="2:21" x14ac:dyDescent="0.25">
      <c r="B12179"/>
      <c r="C12179"/>
      <c r="D12179" s="13"/>
      <c r="E12179" s="13"/>
      <c r="K12179" s="23"/>
      <c r="O12179" s="21"/>
      <c r="P12179" s="27"/>
      <c r="Q12179" s="16"/>
      <c r="U12179" s="27"/>
    </row>
    <row r="12180" spans="2:21" x14ac:dyDescent="0.25">
      <c r="B12180"/>
      <c r="C12180"/>
      <c r="D12180" s="13"/>
      <c r="E12180" s="13"/>
      <c r="K12180" s="23"/>
      <c r="O12180" s="21"/>
      <c r="P12180" s="27"/>
      <c r="Q12180" s="16"/>
      <c r="U12180" s="27"/>
    </row>
    <row r="12181" spans="2:21" x14ac:dyDescent="0.25">
      <c r="B12181"/>
      <c r="C12181"/>
      <c r="D12181" s="13"/>
      <c r="E12181" s="13"/>
      <c r="K12181" s="23"/>
      <c r="O12181" s="21"/>
      <c r="P12181" s="27"/>
      <c r="Q12181" s="16"/>
      <c r="U12181" s="27"/>
    </row>
    <row r="12182" spans="2:21" x14ac:dyDescent="0.25">
      <c r="B12182"/>
      <c r="C12182"/>
      <c r="D12182" s="13"/>
      <c r="E12182" s="13"/>
      <c r="K12182" s="23"/>
      <c r="O12182" s="21"/>
      <c r="P12182" s="27"/>
      <c r="Q12182" s="16"/>
      <c r="U12182" s="27"/>
    </row>
    <row r="12183" spans="2:21" x14ac:dyDescent="0.25">
      <c r="B12183"/>
      <c r="C12183"/>
      <c r="D12183" s="13"/>
      <c r="E12183" s="13"/>
      <c r="K12183" s="23"/>
      <c r="O12183" s="21"/>
      <c r="P12183" s="27"/>
      <c r="Q12183" s="16"/>
      <c r="U12183" s="27"/>
    </row>
    <row r="12184" spans="2:21" x14ac:dyDescent="0.25">
      <c r="B12184"/>
      <c r="C12184"/>
      <c r="D12184" s="13"/>
      <c r="E12184" s="13"/>
      <c r="K12184" s="23"/>
      <c r="O12184" s="21"/>
      <c r="P12184" s="27"/>
      <c r="Q12184" s="16"/>
      <c r="U12184" s="27"/>
    </row>
    <row r="12185" spans="2:21" x14ac:dyDescent="0.25">
      <c r="B12185"/>
      <c r="C12185"/>
      <c r="D12185" s="13"/>
      <c r="E12185" s="13"/>
      <c r="K12185" s="23"/>
      <c r="O12185" s="21"/>
      <c r="P12185" s="27"/>
      <c r="Q12185" s="16"/>
      <c r="U12185" s="27"/>
    </row>
    <row r="12186" spans="2:21" x14ac:dyDescent="0.25">
      <c r="B12186"/>
      <c r="C12186"/>
      <c r="D12186" s="13"/>
      <c r="E12186" s="13"/>
      <c r="K12186" s="23"/>
      <c r="O12186" s="21"/>
      <c r="P12186" s="27"/>
      <c r="Q12186" s="16"/>
      <c r="U12186" s="27"/>
    </row>
    <row r="12187" spans="2:21" x14ac:dyDescent="0.25">
      <c r="B12187"/>
      <c r="C12187"/>
      <c r="D12187" s="13"/>
      <c r="E12187" s="13"/>
      <c r="K12187" s="23"/>
      <c r="O12187" s="21"/>
      <c r="P12187" s="27"/>
      <c r="Q12187" s="16"/>
      <c r="U12187" s="27"/>
    </row>
    <row r="12188" spans="2:21" x14ac:dyDescent="0.25">
      <c r="B12188"/>
      <c r="C12188"/>
      <c r="D12188" s="13"/>
      <c r="E12188" s="13"/>
      <c r="K12188" s="23"/>
      <c r="O12188" s="21"/>
      <c r="P12188" s="27"/>
      <c r="Q12188" s="16"/>
      <c r="U12188" s="27"/>
    </row>
    <row r="12189" spans="2:21" x14ac:dyDescent="0.25">
      <c r="B12189"/>
      <c r="C12189"/>
      <c r="D12189" s="13"/>
      <c r="E12189" s="13"/>
      <c r="K12189" s="23"/>
      <c r="O12189" s="21"/>
      <c r="P12189" s="27"/>
      <c r="Q12189" s="16"/>
      <c r="U12189" s="27"/>
    </row>
    <row r="12190" spans="2:21" x14ac:dyDescent="0.25">
      <c r="B12190"/>
      <c r="C12190"/>
      <c r="D12190" s="13"/>
      <c r="E12190" s="13"/>
      <c r="K12190" s="23"/>
      <c r="O12190" s="21"/>
      <c r="P12190" s="27"/>
      <c r="Q12190" s="16"/>
      <c r="U12190" s="27"/>
    </row>
    <row r="12191" spans="2:21" x14ac:dyDescent="0.25">
      <c r="B12191"/>
      <c r="C12191"/>
      <c r="D12191" s="13"/>
      <c r="E12191" s="13"/>
      <c r="K12191" s="23"/>
      <c r="O12191" s="21"/>
      <c r="P12191" s="27"/>
      <c r="Q12191" s="16"/>
      <c r="U12191" s="27"/>
    </row>
    <row r="12192" spans="2:21" x14ac:dyDescent="0.25">
      <c r="B12192"/>
      <c r="C12192"/>
      <c r="D12192" s="13"/>
      <c r="E12192" s="13"/>
      <c r="K12192" s="23"/>
      <c r="O12192" s="21"/>
      <c r="P12192" s="27"/>
      <c r="Q12192" s="16"/>
      <c r="U12192" s="27"/>
    </row>
    <row r="12193" spans="2:21" x14ac:dyDescent="0.25">
      <c r="B12193"/>
      <c r="C12193"/>
      <c r="D12193" s="13"/>
      <c r="E12193" s="13"/>
      <c r="K12193" s="23"/>
      <c r="O12193" s="21"/>
      <c r="P12193" s="27"/>
      <c r="Q12193" s="16"/>
      <c r="U12193" s="27"/>
    </row>
    <row r="12194" spans="2:21" x14ac:dyDescent="0.25">
      <c r="B12194"/>
      <c r="C12194"/>
      <c r="D12194" s="13"/>
      <c r="E12194" s="13"/>
      <c r="K12194" s="23"/>
      <c r="O12194" s="21"/>
      <c r="P12194" s="27"/>
      <c r="Q12194" s="16"/>
      <c r="U12194" s="27"/>
    </row>
    <row r="12195" spans="2:21" x14ac:dyDescent="0.25">
      <c r="B12195"/>
      <c r="C12195"/>
      <c r="D12195" s="13"/>
      <c r="E12195" s="13"/>
      <c r="K12195" s="23"/>
      <c r="O12195" s="21"/>
      <c r="P12195" s="27"/>
      <c r="Q12195" s="16"/>
      <c r="U12195" s="27"/>
    </row>
    <row r="12196" spans="2:21" x14ac:dyDescent="0.25">
      <c r="B12196"/>
      <c r="C12196"/>
      <c r="D12196" s="13"/>
      <c r="E12196" s="13"/>
      <c r="K12196" s="23"/>
      <c r="O12196" s="21"/>
      <c r="P12196" s="27"/>
      <c r="Q12196" s="16"/>
      <c r="U12196" s="27"/>
    </row>
    <row r="12197" spans="2:21" x14ac:dyDescent="0.25">
      <c r="B12197"/>
      <c r="C12197"/>
      <c r="D12197" s="13"/>
      <c r="E12197" s="13"/>
      <c r="K12197" s="23"/>
      <c r="O12197" s="21"/>
      <c r="P12197" s="27"/>
      <c r="Q12197" s="16"/>
      <c r="U12197" s="27"/>
    </row>
    <row r="12198" spans="2:21" x14ac:dyDescent="0.25">
      <c r="B12198"/>
      <c r="C12198"/>
      <c r="D12198" s="13"/>
      <c r="E12198" s="13"/>
      <c r="K12198" s="23"/>
      <c r="O12198" s="21"/>
      <c r="P12198" s="27"/>
      <c r="Q12198" s="16"/>
      <c r="U12198" s="27"/>
    </row>
    <row r="12199" spans="2:21" x14ac:dyDescent="0.25">
      <c r="B12199"/>
      <c r="C12199"/>
      <c r="D12199" s="13"/>
      <c r="E12199" s="13"/>
      <c r="K12199" s="23"/>
      <c r="O12199" s="21"/>
      <c r="P12199" s="27"/>
      <c r="Q12199" s="16"/>
      <c r="U12199" s="27"/>
    </row>
    <row r="12200" spans="2:21" x14ac:dyDescent="0.25">
      <c r="B12200"/>
      <c r="C12200"/>
      <c r="D12200" s="13"/>
      <c r="E12200" s="13"/>
      <c r="K12200" s="23"/>
      <c r="O12200" s="21"/>
      <c r="P12200" s="27"/>
      <c r="Q12200" s="16"/>
      <c r="U12200" s="27"/>
    </row>
    <row r="12201" spans="2:21" x14ac:dyDescent="0.25">
      <c r="B12201"/>
      <c r="C12201"/>
      <c r="D12201" s="13"/>
      <c r="E12201" s="13"/>
      <c r="K12201" s="23"/>
      <c r="O12201" s="21"/>
      <c r="P12201" s="27"/>
      <c r="Q12201" s="16"/>
      <c r="U12201" s="27"/>
    </row>
    <row r="12202" spans="2:21" x14ac:dyDescent="0.25">
      <c r="B12202"/>
      <c r="C12202"/>
      <c r="D12202" s="13"/>
      <c r="E12202" s="13"/>
      <c r="K12202" s="23"/>
      <c r="O12202" s="21"/>
      <c r="P12202" s="27"/>
      <c r="Q12202" s="16"/>
      <c r="U12202" s="27"/>
    </row>
    <row r="12203" spans="2:21" x14ac:dyDescent="0.25">
      <c r="B12203"/>
      <c r="C12203"/>
      <c r="D12203" s="13"/>
      <c r="E12203" s="13"/>
      <c r="K12203" s="23"/>
      <c r="O12203" s="21"/>
      <c r="P12203" s="27"/>
      <c r="Q12203" s="16"/>
      <c r="U12203" s="27"/>
    </row>
    <row r="12204" spans="2:21" x14ac:dyDescent="0.25">
      <c r="B12204"/>
      <c r="C12204"/>
      <c r="D12204" s="13"/>
      <c r="E12204" s="13"/>
      <c r="K12204" s="23"/>
      <c r="O12204" s="21"/>
      <c r="P12204" s="27"/>
      <c r="Q12204" s="16"/>
      <c r="U12204" s="27"/>
    </row>
    <row r="12205" spans="2:21" x14ac:dyDescent="0.25">
      <c r="B12205"/>
      <c r="C12205"/>
      <c r="D12205" s="13"/>
      <c r="E12205" s="13"/>
      <c r="K12205" s="23"/>
      <c r="O12205" s="21"/>
      <c r="P12205" s="27"/>
      <c r="Q12205" s="16"/>
      <c r="U12205" s="27"/>
    </row>
    <row r="12206" spans="2:21" x14ac:dyDescent="0.25">
      <c r="B12206"/>
      <c r="C12206"/>
      <c r="D12206" s="13"/>
      <c r="E12206" s="13"/>
      <c r="K12206" s="23"/>
      <c r="O12206" s="21"/>
      <c r="P12206" s="27"/>
      <c r="Q12206" s="16"/>
      <c r="U12206" s="27"/>
    </row>
    <row r="12207" spans="2:21" x14ac:dyDescent="0.25">
      <c r="B12207"/>
      <c r="C12207"/>
      <c r="D12207" s="13"/>
      <c r="E12207" s="13"/>
      <c r="K12207" s="23"/>
      <c r="O12207" s="21"/>
      <c r="P12207" s="27"/>
      <c r="Q12207" s="16"/>
      <c r="U12207" s="27"/>
    </row>
    <row r="12208" spans="2:21" x14ac:dyDescent="0.25">
      <c r="B12208"/>
      <c r="C12208"/>
      <c r="D12208" s="13"/>
      <c r="E12208" s="13"/>
      <c r="K12208" s="23"/>
      <c r="O12208" s="21"/>
      <c r="P12208" s="27"/>
      <c r="Q12208" s="16"/>
      <c r="U12208" s="27"/>
    </row>
    <row r="12209" spans="2:21" x14ac:dyDescent="0.25">
      <c r="B12209"/>
      <c r="C12209"/>
      <c r="D12209" s="13"/>
      <c r="E12209" s="13"/>
      <c r="K12209" s="23"/>
      <c r="O12209" s="21"/>
      <c r="P12209" s="27"/>
      <c r="Q12209" s="16"/>
      <c r="U12209" s="27"/>
    </row>
    <row r="12210" spans="2:21" x14ac:dyDescent="0.25">
      <c r="B12210"/>
      <c r="C12210"/>
      <c r="D12210" s="13"/>
      <c r="E12210" s="13"/>
      <c r="K12210" s="23"/>
      <c r="O12210" s="21"/>
      <c r="P12210" s="27"/>
      <c r="Q12210" s="16"/>
      <c r="U12210" s="27"/>
    </row>
    <row r="12211" spans="2:21" x14ac:dyDescent="0.25">
      <c r="B12211"/>
      <c r="C12211"/>
      <c r="D12211" s="13"/>
      <c r="E12211" s="13"/>
      <c r="K12211" s="23"/>
      <c r="O12211" s="21"/>
      <c r="P12211" s="27"/>
      <c r="Q12211" s="16"/>
      <c r="U12211" s="27"/>
    </row>
    <row r="12212" spans="2:21" x14ac:dyDescent="0.25">
      <c r="B12212"/>
      <c r="C12212"/>
      <c r="D12212" s="13"/>
      <c r="E12212" s="13"/>
      <c r="K12212" s="23"/>
      <c r="O12212" s="21"/>
      <c r="P12212" s="27"/>
      <c r="Q12212" s="16"/>
      <c r="U12212" s="27"/>
    </row>
    <row r="12213" spans="2:21" x14ac:dyDescent="0.25">
      <c r="B12213"/>
      <c r="C12213"/>
      <c r="D12213" s="13"/>
      <c r="E12213" s="13"/>
      <c r="K12213" s="23"/>
      <c r="O12213" s="21"/>
      <c r="P12213" s="27"/>
      <c r="Q12213" s="16"/>
      <c r="U12213" s="27"/>
    </row>
    <row r="12214" spans="2:21" x14ac:dyDescent="0.25">
      <c r="B12214"/>
      <c r="C12214"/>
      <c r="D12214" s="13"/>
      <c r="E12214" s="13"/>
      <c r="K12214" s="23"/>
      <c r="O12214" s="21"/>
      <c r="P12214" s="27"/>
      <c r="Q12214" s="16"/>
      <c r="U12214" s="27"/>
    </row>
    <row r="12215" spans="2:21" x14ac:dyDescent="0.25">
      <c r="B12215"/>
      <c r="C12215"/>
      <c r="D12215" s="13"/>
      <c r="E12215" s="13"/>
      <c r="K12215" s="23"/>
      <c r="O12215" s="21"/>
      <c r="P12215" s="27"/>
      <c r="Q12215" s="16"/>
      <c r="U12215" s="27"/>
    </row>
    <row r="12216" spans="2:21" x14ac:dyDescent="0.25">
      <c r="B12216"/>
      <c r="C12216"/>
      <c r="D12216" s="13"/>
      <c r="E12216" s="13"/>
      <c r="K12216" s="23"/>
      <c r="O12216" s="21"/>
      <c r="P12216" s="27"/>
      <c r="Q12216" s="16"/>
      <c r="U12216" s="27"/>
    </row>
    <row r="12217" spans="2:21" x14ac:dyDescent="0.25">
      <c r="B12217"/>
      <c r="C12217"/>
      <c r="D12217" s="13"/>
      <c r="E12217" s="13"/>
      <c r="K12217" s="23"/>
      <c r="O12217" s="21"/>
      <c r="P12217" s="27"/>
      <c r="Q12217" s="16"/>
      <c r="U12217" s="27"/>
    </row>
    <row r="12218" spans="2:21" x14ac:dyDescent="0.25">
      <c r="B12218"/>
      <c r="C12218"/>
      <c r="D12218" s="13"/>
      <c r="E12218" s="13"/>
      <c r="K12218" s="23"/>
      <c r="O12218" s="21"/>
      <c r="P12218" s="27"/>
      <c r="Q12218" s="16"/>
      <c r="U12218" s="27"/>
    </row>
    <row r="12219" spans="2:21" x14ac:dyDescent="0.25">
      <c r="B12219"/>
      <c r="C12219"/>
      <c r="D12219" s="13"/>
      <c r="E12219" s="13"/>
      <c r="K12219" s="23"/>
      <c r="O12219" s="21"/>
      <c r="P12219" s="27"/>
      <c r="Q12219" s="16"/>
      <c r="U12219" s="27"/>
    </row>
    <row r="12220" spans="2:21" x14ac:dyDescent="0.25">
      <c r="B12220"/>
      <c r="C12220"/>
      <c r="D12220" s="13"/>
      <c r="E12220" s="13"/>
      <c r="K12220" s="23"/>
      <c r="O12220" s="21"/>
      <c r="P12220" s="27"/>
      <c r="Q12220" s="16"/>
      <c r="U12220" s="27"/>
    </row>
    <row r="12221" spans="2:21" x14ac:dyDescent="0.25">
      <c r="B12221"/>
      <c r="C12221"/>
      <c r="D12221" s="13"/>
      <c r="E12221" s="13"/>
      <c r="K12221" s="23"/>
      <c r="O12221" s="21"/>
      <c r="P12221" s="27"/>
      <c r="Q12221" s="16"/>
      <c r="U12221" s="27"/>
    </row>
    <row r="12222" spans="2:21" x14ac:dyDescent="0.25">
      <c r="B12222"/>
      <c r="C12222"/>
      <c r="D12222" s="13"/>
      <c r="E12222" s="13"/>
      <c r="K12222" s="23"/>
      <c r="O12222" s="21"/>
      <c r="P12222" s="27"/>
      <c r="Q12222" s="16"/>
      <c r="U12222" s="27"/>
    </row>
    <row r="12223" spans="2:21" x14ac:dyDescent="0.25">
      <c r="B12223"/>
      <c r="C12223"/>
      <c r="D12223" s="13"/>
      <c r="E12223" s="13"/>
      <c r="K12223" s="23"/>
      <c r="O12223" s="21"/>
      <c r="P12223" s="27"/>
      <c r="Q12223" s="16"/>
      <c r="U12223" s="27"/>
    </row>
    <row r="12224" spans="2:21" x14ac:dyDescent="0.25">
      <c r="B12224"/>
      <c r="C12224"/>
      <c r="D12224" s="13"/>
      <c r="E12224" s="13"/>
      <c r="K12224" s="23"/>
      <c r="O12224" s="21"/>
      <c r="P12224" s="27"/>
      <c r="Q12224" s="16"/>
      <c r="U12224" s="27"/>
    </row>
    <row r="12225" spans="2:21" x14ac:dyDescent="0.25">
      <c r="B12225"/>
      <c r="C12225"/>
      <c r="D12225" s="13"/>
      <c r="E12225" s="13"/>
      <c r="K12225" s="23"/>
      <c r="O12225" s="21"/>
      <c r="P12225" s="27"/>
      <c r="Q12225" s="16"/>
      <c r="U12225" s="27"/>
    </row>
    <row r="12226" spans="2:21" x14ac:dyDescent="0.25">
      <c r="B12226"/>
      <c r="C12226"/>
      <c r="D12226" s="13"/>
      <c r="E12226" s="13"/>
      <c r="K12226" s="23"/>
      <c r="O12226" s="21"/>
      <c r="P12226" s="27"/>
      <c r="Q12226" s="16"/>
      <c r="U12226" s="27"/>
    </row>
    <row r="12227" spans="2:21" x14ac:dyDescent="0.25">
      <c r="B12227"/>
      <c r="C12227"/>
      <c r="D12227" s="13"/>
      <c r="E12227" s="13"/>
      <c r="K12227" s="23"/>
      <c r="O12227" s="21"/>
      <c r="P12227" s="27"/>
      <c r="Q12227" s="16"/>
      <c r="U12227" s="27"/>
    </row>
    <row r="12228" spans="2:21" x14ac:dyDescent="0.25">
      <c r="B12228"/>
      <c r="C12228"/>
      <c r="D12228" s="13"/>
      <c r="E12228" s="13"/>
      <c r="K12228" s="23"/>
      <c r="O12228" s="21"/>
      <c r="P12228" s="27"/>
      <c r="Q12228" s="16"/>
      <c r="U12228" s="27"/>
    </row>
    <row r="12229" spans="2:21" x14ac:dyDescent="0.25">
      <c r="B12229"/>
      <c r="C12229"/>
      <c r="D12229" s="13"/>
      <c r="E12229" s="13"/>
      <c r="K12229" s="23"/>
      <c r="O12229" s="21"/>
      <c r="P12229" s="27"/>
      <c r="Q12229" s="16"/>
      <c r="U12229" s="27"/>
    </row>
    <row r="12230" spans="2:21" x14ac:dyDescent="0.25">
      <c r="B12230"/>
      <c r="C12230"/>
      <c r="D12230" s="13"/>
      <c r="E12230" s="13"/>
      <c r="K12230" s="23"/>
      <c r="O12230" s="21"/>
      <c r="P12230" s="27"/>
      <c r="Q12230" s="16"/>
      <c r="U12230" s="27"/>
    </row>
    <row r="12231" spans="2:21" x14ac:dyDescent="0.25">
      <c r="B12231"/>
      <c r="C12231"/>
      <c r="D12231" s="13"/>
      <c r="E12231" s="13"/>
      <c r="K12231" s="23"/>
      <c r="O12231" s="21"/>
      <c r="P12231" s="27"/>
      <c r="Q12231" s="16"/>
      <c r="U12231" s="27"/>
    </row>
    <row r="12232" spans="2:21" x14ac:dyDescent="0.25">
      <c r="B12232"/>
      <c r="C12232"/>
      <c r="D12232" s="13"/>
      <c r="E12232" s="13"/>
      <c r="K12232" s="23"/>
      <c r="O12232" s="21"/>
      <c r="P12232" s="27"/>
      <c r="Q12232" s="16"/>
      <c r="U12232" s="27"/>
    </row>
    <row r="12233" spans="2:21" x14ac:dyDescent="0.25">
      <c r="B12233"/>
      <c r="C12233"/>
      <c r="D12233" s="13"/>
      <c r="E12233" s="13"/>
      <c r="K12233" s="23"/>
      <c r="O12233" s="21"/>
      <c r="P12233" s="27"/>
      <c r="Q12233" s="16"/>
      <c r="U12233" s="27"/>
    </row>
    <row r="12234" spans="2:21" x14ac:dyDescent="0.25">
      <c r="B12234"/>
      <c r="C12234"/>
      <c r="D12234" s="13"/>
      <c r="E12234" s="13"/>
      <c r="K12234" s="23"/>
      <c r="O12234" s="21"/>
      <c r="P12234" s="27"/>
      <c r="Q12234" s="16"/>
      <c r="U12234" s="27"/>
    </row>
    <row r="12235" spans="2:21" x14ac:dyDescent="0.25">
      <c r="B12235"/>
      <c r="C12235"/>
      <c r="D12235" s="13"/>
      <c r="E12235" s="13"/>
      <c r="K12235" s="23"/>
      <c r="O12235" s="21"/>
      <c r="P12235" s="27"/>
      <c r="Q12235" s="16"/>
      <c r="U12235" s="27"/>
    </row>
    <row r="12236" spans="2:21" x14ac:dyDescent="0.25">
      <c r="B12236"/>
      <c r="C12236"/>
      <c r="D12236" s="13"/>
      <c r="E12236" s="13"/>
      <c r="K12236" s="23"/>
      <c r="O12236" s="21"/>
      <c r="P12236" s="27"/>
      <c r="Q12236" s="16"/>
      <c r="U12236" s="27"/>
    </row>
    <row r="12237" spans="2:21" x14ac:dyDescent="0.25">
      <c r="B12237"/>
      <c r="C12237"/>
      <c r="D12237" s="13"/>
      <c r="E12237" s="13"/>
      <c r="K12237" s="23"/>
      <c r="O12237" s="21"/>
      <c r="P12237" s="27"/>
      <c r="Q12237" s="16"/>
      <c r="U12237" s="27"/>
    </row>
    <row r="12238" spans="2:21" x14ac:dyDescent="0.25">
      <c r="B12238"/>
      <c r="C12238"/>
      <c r="D12238" s="13"/>
      <c r="E12238" s="13"/>
      <c r="K12238" s="23"/>
      <c r="O12238" s="21"/>
      <c r="P12238" s="27"/>
      <c r="Q12238" s="16"/>
      <c r="U12238" s="27"/>
    </row>
    <row r="12239" spans="2:21" x14ac:dyDescent="0.25">
      <c r="B12239"/>
      <c r="C12239"/>
      <c r="D12239" s="13"/>
      <c r="E12239" s="13"/>
      <c r="K12239" s="23"/>
      <c r="O12239" s="21"/>
      <c r="P12239" s="27"/>
      <c r="Q12239" s="16"/>
      <c r="U12239" s="27"/>
    </row>
    <row r="12240" spans="2:21" x14ac:dyDescent="0.25">
      <c r="B12240"/>
      <c r="C12240"/>
      <c r="D12240" s="13"/>
      <c r="E12240" s="13"/>
      <c r="K12240" s="23"/>
      <c r="O12240" s="21"/>
      <c r="P12240" s="27"/>
      <c r="Q12240" s="16"/>
      <c r="U12240" s="27"/>
    </row>
    <row r="12241" spans="2:21" x14ac:dyDescent="0.25">
      <c r="B12241"/>
      <c r="C12241"/>
      <c r="D12241" s="13"/>
      <c r="E12241" s="13"/>
      <c r="K12241" s="23"/>
      <c r="O12241" s="21"/>
      <c r="P12241" s="27"/>
      <c r="Q12241" s="16"/>
      <c r="U12241" s="27"/>
    </row>
    <row r="12242" spans="2:21" x14ac:dyDescent="0.25">
      <c r="B12242"/>
      <c r="C12242"/>
      <c r="D12242" s="13"/>
      <c r="E12242" s="13"/>
      <c r="K12242" s="23"/>
      <c r="O12242" s="21"/>
      <c r="P12242" s="27"/>
      <c r="Q12242" s="16"/>
      <c r="U12242" s="27"/>
    </row>
    <row r="12243" spans="2:21" x14ac:dyDescent="0.25">
      <c r="B12243"/>
      <c r="C12243"/>
      <c r="D12243" s="13"/>
      <c r="E12243" s="13"/>
      <c r="K12243" s="23"/>
      <c r="O12243" s="21"/>
      <c r="P12243" s="27"/>
      <c r="Q12243" s="16"/>
      <c r="U12243" s="27"/>
    </row>
    <row r="12244" spans="2:21" x14ac:dyDescent="0.25">
      <c r="B12244"/>
      <c r="C12244"/>
      <c r="D12244" s="13"/>
      <c r="E12244" s="13"/>
      <c r="K12244" s="23"/>
      <c r="O12244" s="21"/>
      <c r="P12244" s="27"/>
      <c r="Q12244" s="16"/>
      <c r="U12244" s="27"/>
    </row>
    <row r="12245" spans="2:21" x14ac:dyDescent="0.25">
      <c r="B12245"/>
      <c r="C12245"/>
      <c r="D12245" s="13"/>
      <c r="E12245" s="13"/>
      <c r="K12245" s="23"/>
      <c r="O12245" s="21"/>
      <c r="P12245" s="27"/>
      <c r="Q12245" s="16"/>
      <c r="U12245" s="27"/>
    </row>
    <row r="12246" spans="2:21" x14ac:dyDescent="0.25">
      <c r="B12246"/>
      <c r="C12246"/>
      <c r="D12246" s="13"/>
      <c r="E12246" s="13"/>
      <c r="K12246" s="23"/>
      <c r="O12246" s="21"/>
      <c r="P12246" s="27"/>
      <c r="Q12246" s="16"/>
      <c r="U12246" s="27"/>
    </row>
    <row r="12247" spans="2:21" x14ac:dyDescent="0.25">
      <c r="B12247"/>
      <c r="C12247"/>
      <c r="D12247" s="13"/>
      <c r="E12247" s="13"/>
      <c r="K12247" s="23"/>
      <c r="O12247" s="21"/>
      <c r="P12247" s="27"/>
      <c r="Q12247" s="16"/>
      <c r="U12247" s="27"/>
    </row>
    <row r="12248" spans="2:21" x14ac:dyDescent="0.25">
      <c r="B12248"/>
      <c r="C12248"/>
      <c r="D12248" s="13"/>
      <c r="E12248" s="13"/>
      <c r="K12248" s="23"/>
      <c r="O12248" s="21"/>
      <c r="P12248" s="27"/>
      <c r="Q12248" s="16"/>
      <c r="U12248" s="27"/>
    </row>
    <row r="12249" spans="2:21" x14ac:dyDescent="0.25">
      <c r="B12249"/>
      <c r="C12249"/>
      <c r="D12249" s="13"/>
      <c r="E12249" s="13"/>
      <c r="K12249" s="23"/>
      <c r="O12249" s="21"/>
      <c r="P12249" s="27"/>
      <c r="Q12249" s="16"/>
      <c r="U12249" s="27"/>
    </row>
    <row r="12250" spans="2:21" x14ac:dyDescent="0.25">
      <c r="B12250"/>
      <c r="C12250"/>
      <c r="D12250" s="13"/>
      <c r="E12250" s="13"/>
      <c r="K12250" s="23"/>
      <c r="O12250" s="21"/>
      <c r="P12250" s="27"/>
      <c r="Q12250" s="16"/>
      <c r="U12250" s="27"/>
    </row>
    <row r="12251" spans="2:21" x14ac:dyDescent="0.25">
      <c r="B12251"/>
      <c r="C12251"/>
      <c r="D12251" s="13"/>
      <c r="E12251" s="13"/>
      <c r="K12251" s="23"/>
      <c r="O12251" s="21"/>
      <c r="P12251" s="27"/>
      <c r="Q12251" s="16"/>
      <c r="U12251" s="27"/>
    </row>
    <row r="12252" spans="2:21" x14ac:dyDescent="0.25">
      <c r="B12252"/>
      <c r="C12252"/>
      <c r="D12252" s="13"/>
      <c r="E12252" s="13"/>
      <c r="K12252" s="23"/>
      <c r="O12252" s="21"/>
      <c r="P12252" s="27"/>
      <c r="Q12252" s="16"/>
      <c r="U12252" s="27"/>
    </row>
    <row r="12253" spans="2:21" x14ac:dyDescent="0.25">
      <c r="B12253"/>
      <c r="C12253"/>
      <c r="D12253" s="13"/>
      <c r="E12253" s="13"/>
      <c r="K12253" s="23"/>
      <c r="O12253" s="21"/>
      <c r="P12253" s="27"/>
      <c r="Q12253" s="16"/>
      <c r="U12253" s="27"/>
    </row>
    <row r="12254" spans="2:21" x14ac:dyDescent="0.25">
      <c r="B12254"/>
      <c r="C12254"/>
      <c r="D12254" s="13"/>
      <c r="E12254" s="13"/>
      <c r="K12254" s="23"/>
      <c r="O12254" s="21"/>
      <c r="P12254" s="27"/>
      <c r="Q12254" s="16"/>
      <c r="U12254" s="27"/>
    </row>
    <row r="12255" spans="2:21" x14ac:dyDescent="0.25">
      <c r="B12255"/>
      <c r="C12255"/>
      <c r="D12255" s="13"/>
      <c r="E12255" s="13"/>
      <c r="K12255" s="23"/>
      <c r="O12255" s="21"/>
      <c r="P12255" s="27"/>
      <c r="Q12255" s="16"/>
      <c r="U12255" s="27"/>
    </row>
    <row r="12256" spans="2:21" x14ac:dyDescent="0.25">
      <c r="B12256"/>
      <c r="C12256"/>
      <c r="D12256" s="13"/>
      <c r="E12256" s="13"/>
      <c r="K12256" s="23"/>
      <c r="O12256" s="21"/>
      <c r="P12256" s="27"/>
      <c r="Q12256" s="16"/>
      <c r="U12256" s="27"/>
    </row>
    <row r="12257" spans="2:21" x14ac:dyDescent="0.25">
      <c r="B12257"/>
      <c r="C12257"/>
      <c r="D12257" s="13"/>
      <c r="E12257" s="13"/>
      <c r="K12257" s="23"/>
      <c r="O12257" s="21"/>
      <c r="P12257" s="27"/>
      <c r="Q12257" s="16"/>
      <c r="U12257" s="27"/>
    </row>
    <row r="12258" spans="2:21" x14ac:dyDescent="0.25">
      <c r="B12258"/>
      <c r="C12258"/>
      <c r="D12258" s="13"/>
      <c r="E12258" s="13"/>
      <c r="K12258" s="23"/>
      <c r="O12258" s="21"/>
      <c r="P12258" s="27"/>
      <c r="Q12258" s="16"/>
      <c r="U12258" s="27"/>
    </row>
    <row r="12259" spans="2:21" x14ac:dyDescent="0.25">
      <c r="B12259"/>
      <c r="C12259"/>
      <c r="D12259" s="13"/>
      <c r="E12259" s="13"/>
      <c r="K12259" s="23"/>
      <c r="O12259" s="21"/>
      <c r="P12259" s="27"/>
      <c r="Q12259" s="16"/>
      <c r="U12259" s="27"/>
    </row>
    <row r="12260" spans="2:21" x14ac:dyDescent="0.25">
      <c r="B12260"/>
      <c r="C12260"/>
      <c r="D12260" s="13"/>
      <c r="E12260" s="13"/>
      <c r="K12260" s="23"/>
      <c r="O12260" s="21"/>
      <c r="P12260" s="27"/>
      <c r="Q12260" s="16"/>
      <c r="U12260" s="27"/>
    </row>
    <row r="12261" spans="2:21" x14ac:dyDescent="0.25">
      <c r="B12261"/>
      <c r="C12261"/>
      <c r="D12261" s="13"/>
      <c r="E12261" s="13"/>
      <c r="K12261" s="23"/>
      <c r="O12261" s="21"/>
      <c r="P12261" s="27"/>
      <c r="Q12261" s="16"/>
      <c r="U12261" s="27"/>
    </row>
    <row r="12262" spans="2:21" x14ac:dyDescent="0.25">
      <c r="B12262"/>
      <c r="C12262"/>
      <c r="D12262" s="13"/>
      <c r="E12262" s="13"/>
      <c r="K12262" s="23"/>
      <c r="O12262" s="21"/>
      <c r="P12262" s="27"/>
      <c r="Q12262" s="16"/>
      <c r="U12262" s="27"/>
    </row>
    <row r="12263" spans="2:21" x14ac:dyDescent="0.25">
      <c r="B12263"/>
      <c r="C12263"/>
      <c r="D12263" s="13"/>
      <c r="E12263" s="13"/>
      <c r="K12263" s="23"/>
      <c r="O12263" s="21"/>
      <c r="P12263" s="27"/>
      <c r="Q12263" s="16"/>
      <c r="U12263" s="27"/>
    </row>
    <row r="12264" spans="2:21" x14ac:dyDescent="0.25">
      <c r="B12264"/>
      <c r="C12264"/>
      <c r="D12264" s="13"/>
      <c r="E12264" s="13"/>
      <c r="K12264" s="23"/>
      <c r="O12264" s="21"/>
      <c r="P12264" s="27"/>
      <c r="Q12264" s="16"/>
      <c r="U12264" s="27"/>
    </row>
    <row r="12265" spans="2:21" x14ac:dyDescent="0.25">
      <c r="B12265"/>
      <c r="C12265"/>
      <c r="D12265" s="13"/>
      <c r="E12265" s="13"/>
      <c r="K12265" s="23"/>
      <c r="O12265" s="21"/>
      <c r="P12265" s="27"/>
      <c r="Q12265" s="16"/>
      <c r="U12265" s="27"/>
    </row>
    <row r="12266" spans="2:21" x14ac:dyDescent="0.25">
      <c r="B12266"/>
      <c r="C12266"/>
      <c r="D12266" s="13"/>
      <c r="E12266" s="13"/>
      <c r="K12266" s="23"/>
      <c r="O12266" s="21"/>
      <c r="P12266" s="27"/>
      <c r="Q12266" s="16"/>
      <c r="U12266" s="27"/>
    </row>
    <row r="12267" spans="2:21" x14ac:dyDescent="0.25">
      <c r="B12267"/>
      <c r="C12267"/>
      <c r="D12267" s="13"/>
      <c r="E12267" s="13"/>
      <c r="K12267" s="23"/>
      <c r="O12267" s="21"/>
      <c r="P12267" s="27"/>
      <c r="Q12267" s="16"/>
      <c r="U12267" s="27"/>
    </row>
    <row r="12268" spans="2:21" x14ac:dyDescent="0.25">
      <c r="B12268"/>
      <c r="C12268"/>
      <c r="D12268" s="13"/>
      <c r="E12268" s="13"/>
      <c r="K12268" s="23"/>
      <c r="O12268" s="21"/>
      <c r="P12268" s="27"/>
      <c r="Q12268" s="16"/>
      <c r="U12268" s="27"/>
    </row>
    <row r="12269" spans="2:21" x14ac:dyDescent="0.25">
      <c r="B12269"/>
      <c r="C12269"/>
      <c r="D12269" s="13"/>
      <c r="E12269" s="13"/>
      <c r="K12269" s="23"/>
      <c r="O12269" s="21"/>
      <c r="P12269" s="27"/>
      <c r="Q12269" s="16"/>
      <c r="U12269" s="27"/>
    </row>
    <row r="12270" spans="2:21" x14ac:dyDescent="0.25">
      <c r="B12270"/>
      <c r="C12270"/>
      <c r="D12270" s="13"/>
      <c r="E12270" s="13"/>
      <c r="K12270" s="23"/>
      <c r="O12270" s="21"/>
      <c r="P12270" s="27"/>
      <c r="Q12270" s="16"/>
      <c r="U12270" s="27"/>
    </row>
    <row r="12271" spans="2:21" x14ac:dyDescent="0.25">
      <c r="B12271"/>
      <c r="C12271"/>
      <c r="D12271" s="13"/>
      <c r="E12271" s="13"/>
      <c r="K12271" s="23"/>
      <c r="O12271" s="21"/>
      <c r="P12271" s="27"/>
      <c r="Q12271" s="16"/>
      <c r="U12271" s="27"/>
    </row>
    <row r="12272" spans="2:21" x14ac:dyDescent="0.25">
      <c r="B12272"/>
      <c r="C12272"/>
      <c r="D12272" s="13"/>
      <c r="E12272" s="13"/>
      <c r="K12272" s="23"/>
      <c r="O12272" s="21"/>
      <c r="P12272" s="27"/>
      <c r="Q12272" s="16"/>
      <c r="U12272" s="27"/>
    </row>
    <row r="12273" spans="2:21" x14ac:dyDescent="0.25">
      <c r="B12273"/>
      <c r="C12273"/>
      <c r="D12273" s="13"/>
      <c r="E12273" s="13"/>
      <c r="K12273" s="23"/>
      <c r="O12273" s="21"/>
      <c r="P12273" s="27"/>
      <c r="Q12273" s="16"/>
      <c r="U12273" s="27"/>
    </row>
    <row r="12274" spans="2:21" x14ac:dyDescent="0.25">
      <c r="B12274"/>
      <c r="C12274"/>
      <c r="D12274" s="13"/>
      <c r="E12274" s="13"/>
      <c r="K12274" s="23"/>
      <c r="O12274" s="21"/>
      <c r="P12274" s="27"/>
      <c r="Q12274" s="16"/>
      <c r="U12274" s="27"/>
    </row>
    <row r="12275" spans="2:21" x14ac:dyDescent="0.25">
      <c r="B12275"/>
      <c r="C12275"/>
      <c r="D12275" s="13"/>
      <c r="E12275" s="13"/>
      <c r="K12275" s="23"/>
      <c r="O12275" s="21"/>
      <c r="P12275" s="27"/>
      <c r="Q12275" s="16"/>
      <c r="U12275" s="27"/>
    </row>
    <row r="12276" spans="2:21" x14ac:dyDescent="0.25">
      <c r="B12276"/>
      <c r="C12276"/>
      <c r="D12276" s="13"/>
      <c r="E12276" s="13"/>
      <c r="K12276" s="23"/>
      <c r="O12276" s="21"/>
      <c r="P12276" s="27"/>
      <c r="Q12276" s="16"/>
      <c r="U12276" s="27"/>
    </row>
    <row r="12277" spans="2:21" x14ac:dyDescent="0.25">
      <c r="B12277"/>
      <c r="C12277"/>
      <c r="D12277" s="13"/>
      <c r="E12277" s="13"/>
      <c r="K12277" s="23"/>
      <c r="O12277" s="21"/>
      <c r="P12277" s="27"/>
      <c r="Q12277" s="16"/>
      <c r="U12277" s="27"/>
    </row>
    <row r="12278" spans="2:21" x14ac:dyDescent="0.25">
      <c r="B12278"/>
      <c r="C12278"/>
      <c r="D12278" s="13"/>
      <c r="E12278" s="13"/>
      <c r="K12278" s="23"/>
      <c r="O12278" s="21"/>
      <c r="P12278" s="27"/>
      <c r="Q12278" s="16"/>
      <c r="U12278" s="27"/>
    </row>
    <row r="12279" spans="2:21" x14ac:dyDescent="0.25">
      <c r="B12279"/>
      <c r="C12279"/>
      <c r="D12279" s="13"/>
      <c r="E12279" s="13"/>
      <c r="K12279" s="23"/>
      <c r="O12279" s="21"/>
      <c r="P12279" s="27"/>
      <c r="Q12279" s="16"/>
      <c r="U12279" s="27"/>
    </row>
    <row r="12280" spans="2:21" x14ac:dyDescent="0.25">
      <c r="B12280"/>
      <c r="C12280"/>
      <c r="D12280" s="13"/>
      <c r="E12280" s="13"/>
      <c r="K12280" s="23"/>
      <c r="O12280" s="21"/>
      <c r="P12280" s="27"/>
      <c r="Q12280" s="16"/>
      <c r="U12280" s="27"/>
    </row>
    <row r="12281" spans="2:21" x14ac:dyDescent="0.25">
      <c r="B12281"/>
      <c r="C12281"/>
      <c r="D12281" s="13"/>
      <c r="E12281" s="13"/>
      <c r="K12281" s="23"/>
      <c r="O12281" s="21"/>
      <c r="P12281" s="27"/>
      <c r="Q12281" s="16"/>
      <c r="U12281" s="27"/>
    </row>
    <row r="12282" spans="2:21" x14ac:dyDescent="0.25">
      <c r="B12282"/>
      <c r="C12282"/>
      <c r="D12282" s="13"/>
      <c r="E12282" s="13"/>
      <c r="K12282" s="23"/>
      <c r="O12282" s="21"/>
      <c r="P12282" s="27"/>
      <c r="Q12282" s="16"/>
      <c r="U12282" s="27"/>
    </row>
    <row r="12283" spans="2:21" x14ac:dyDescent="0.25">
      <c r="B12283"/>
      <c r="C12283"/>
      <c r="D12283" s="13"/>
      <c r="E12283" s="13"/>
      <c r="K12283" s="23"/>
      <c r="O12283" s="21"/>
      <c r="P12283" s="27"/>
      <c r="Q12283" s="16"/>
      <c r="U12283" s="27"/>
    </row>
    <row r="12284" spans="2:21" x14ac:dyDescent="0.25">
      <c r="B12284"/>
      <c r="C12284"/>
      <c r="D12284" s="13"/>
      <c r="E12284" s="13"/>
      <c r="K12284" s="23"/>
      <c r="O12284" s="21"/>
      <c r="P12284" s="27"/>
      <c r="Q12284" s="16"/>
      <c r="U12284" s="27"/>
    </row>
    <row r="12285" spans="2:21" x14ac:dyDescent="0.25">
      <c r="B12285"/>
      <c r="C12285"/>
      <c r="D12285" s="13"/>
      <c r="E12285" s="13"/>
      <c r="K12285" s="23"/>
      <c r="O12285" s="21"/>
      <c r="P12285" s="27"/>
      <c r="Q12285" s="16"/>
      <c r="U12285" s="27"/>
    </row>
    <row r="12286" spans="2:21" x14ac:dyDescent="0.25">
      <c r="B12286"/>
      <c r="C12286"/>
      <c r="D12286" s="13"/>
      <c r="E12286" s="13"/>
      <c r="K12286" s="23"/>
      <c r="O12286" s="21"/>
      <c r="P12286" s="27"/>
      <c r="Q12286" s="16"/>
      <c r="U12286" s="27"/>
    </row>
    <row r="12287" spans="2:21" x14ac:dyDescent="0.25">
      <c r="B12287"/>
      <c r="C12287"/>
      <c r="D12287" s="13"/>
      <c r="E12287" s="13"/>
      <c r="K12287" s="23"/>
      <c r="O12287" s="21"/>
      <c r="P12287" s="27"/>
      <c r="Q12287" s="16"/>
      <c r="U12287" s="27"/>
    </row>
    <row r="12288" spans="2:21" x14ac:dyDescent="0.25">
      <c r="B12288"/>
      <c r="C12288"/>
      <c r="D12288" s="13"/>
      <c r="E12288" s="13"/>
      <c r="K12288" s="23"/>
      <c r="O12288" s="21"/>
      <c r="P12288" s="27"/>
      <c r="Q12288" s="16"/>
      <c r="U12288" s="27"/>
    </row>
    <row r="12289" spans="2:21" x14ac:dyDescent="0.25">
      <c r="B12289"/>
      <c r="C12289"/>
      <c r="D12289" s="13"/>
      <c r="E12289" s="13"/>
      <c r="K12289" s="23"/>
      <c r="O12289" s="21"/>
      <c r="P12289" s="27"/>
      <c r="Q12289" s="16"/>
      <c r="U12289" s="27"/>
    </row>
    <row r="12290" spans="2:21" x14ac:dyDescent="0.25">
      <c r="B12290"/>
      <c r="C12290"/>
      <c r="D12290" s="13"/>
      <c r="E12290" s="13"/>
      <c r="K12290" s="23"/>
      <c r="O12290" s="21"/>
      <c r="P12290" s="27"/>
      <c r="Q12290" s="16"/>
      <c r="U12290" s="27"/>
    </row>
    <row r="12291" spans="2:21" x14ac:dyDescent="0.25">
      <c r="B12291"/>
      <c r="C12291"/>
      <c r="D12291" s="13"/>
      <c r="E12291" s="13"/>
      <c r="K12291" s="23"/>
      <c r="O12291" s="21"/>
      <c r="P12291" s="27"/>
      <c r="Q12291" s="16"/>
      <c r="U12291" s="27"/>
    </row>
    <row r="12292" spans="2:21" x14ac:dyDescent="0.25">
      <c r="B12292"/>
      <c r="C12292"/>
      <c r="D12292" s="13"/>
      <c r="E12292" s="13"/>
      <c r="K12292" s="23"/>
      <c r="O12292" s="21"/>
      <c r="P12292" s="27"/>
      <c r="Q12292" s="16"/>
      <c r="U12292" s="27"/>
    </row>
    <row r="12293" spans="2:21" x14ac:dyDescent="0.25">
      <c r="B12293"/>
      <c r="C12293"/>
      <c r="D12293" s="13"/>
      <c r="E12293" s="13"/>
      <c r="K12293" s="23"/>
      <c r="O12293" s="21"/>
      <c r="P12293" s="27"/>
      <c r="Q12293" s="16"/>
      <c r="U12293" s="27"/>
    </row>
    <row r="12294" spans="2:21" x14ac:dyDescent="0.25">
      <c r="B12294"/>
      <c r="C12294"/>
      <c r="D12294" s="13"/>
      <c r="E12294" s="13"/>
      <c r="K12294" s="23"/>
      <c r="O12294" s="21"/>
      <c r="P12294" s="27"/>
      <c r="Q12294" s="16"/>
      <c r="U12294" s="27"/>
    </row>
    <row r="12295" spans="2:21" x14ac:dyDescent="0.25">
      <c r="B12295"/>
      <c r="C12295"/>
      <c r="D12295" s="13"/>
      <c r="E12295" s="13"/>
      <c r="K12295" s="23"/>
      <c r="O12295" s="21"/>
      <c r="P12295" s="27"/>
      <c r="Q12295" s="16"/>
      <c r="U12295" s="27"/>
    </row>
    <row r="12296" spans="2:21" x14ac:dyDescent="0.25">
      <c r="B12296"/>
      <c r="C12296"/>
      <c r="D12296" s="13"/>
      <c r="E12296" s="13"/>
      <c r="K12296" s="23"/>
      <c r="O12296" s="21"/>
      <c r="P12296" s="27"/>
      <c r="Q12296" s="16"/>
      <c r="U12296" s="27"/>
    </row>
    <row r="12297" spans="2:21" x14ac:dyDescent="0.25">
      <c r="B12297"/>
      <c r="C12297"/>
      <c r="D12297" s="13"/>
      <c r="E12297" s="13"/>
      <c r="K12297" s="23"/>
      <c r="O12297" s="21"/>
      <c r="P12297" s="27"/>
      <c r="Q12297" s="16"/>
      <c r="U12297" s="27"/>
    </row>
    <row r="12298" spans="2:21" x14ac:dyDescent="0.25">
      <c r="B12298"/>
      <c r="C12298"/>
      <c r="D12298" s="13"/>
      <c r="E12298" s="13"/>
      <c r="K12298" s="23"/>
      <c r="O12298" s="21"/>
      <c r="P12298" s="27"/>
      <c r="Q12298" s="16"/>
      <c r="U12298" s="27"/>
    </row>
    <row r="12299" spans="2:21" x14ac:dyDescent="0.25">
      <c r="B12299"/>
      <c r="C12299"/>
      <c r="D12299" s="13"/>
      <c r="E12299" s="13"/>
      <c r="K12299" s="23"/>
      <c r="O12299" s="21"/>
      <c r="P12299" s="27"/>
      <c r="Q12299" s="16"/>
      <c r="U12299" s="27"/>
    </row>
    <row r="12300" spans="2:21" x14ac:dyDescent="0.25">
      <c r="B12300"/>
      <c r="C12300"/>
      <c r="D12300" s="13"/>
      <c r="E12300" s="13"/>
      <c r="K12300" s="23"/>
      <c r="O12300" s="21"/>
      <c r="P12300" s="27"/>
      <c r="Q12300" s="16"/>
      <c r="U12300" s="27"/>
    </row>
    <row r="12301" spans="2:21" x14ac:dyDescent="0.25">
      <c r="B12301"/>
      <c r="C12301"/>
      <c r="D12301" s="13"/>
      <c r="E12301" s="13"/>
      <c r="K12301" s="23"/>
      <c r="O12301" s="21"/>
      <c r="P12301" s="27"/>
      <c r="Q12301" s="16"/>
      <c r="U12301" s="27"/>
    </row>
    <row r="12302" spans="2:21" x14ac:dyDescent="0.25">
      <c r="B12302"/>
      <c r="C12302"/>
      <c r="D12302" s="13"/>
      <c r="E12302" s="13"/>
      <c r="K12302" s="23"/>
      <c r="O12302" s="21"/>
      <c r="P12302" s="27"/>
      <c r="Q12302" s="16"/>
      <c r="U12302" s="27"/>
    </row>
    <row r="12303" spans="2:21" x14ac:dyDescent="0.25">
      <c r="B12303"/>
      <c r="C12303"/>
      <c r="D12303" s="13"/>
      <c r="E12303" s="13"/>
      <c r="K12303" s="23"/>
      <c r="O12303" s="21"/>
      <c r="P12303" s="27"/>
      <c r="Q12303" s="16"/>
      <c r="U12303" s="27"/>
    </row>
    <row r="12304" spans="2:21" x14ac:dyDescent="0.25">
      <c r="B12304"/>
      <c r="C12304"/>
      <c r="D12304" s="13"/>
      <c r="E12304" s="13"/>
      <c r="K12304" s="23"/>
      <c r="O12304" s="21"/>
      <c r="P12304" s="27"/>
      <c r="Q12304" s="16"/>
      <c r="U12304" s="27"/>
    </row>
    <row r="12305" spans="2:21" x14ac:dyDescent="0.25">
      <c r="B12305"/>
      <c r="C12305"/>
      <c r="D12305" s="13"/>
      <c r="E12305" s="13"/>
      <c r="K12305" s="23"/>
      <c r="O12305" s="21"/>
      <c r="P12305" s="27"/>
      <c r="Q12305" s="16"/>
      <c r="U12305" s="27"/>
    </row>
    <row r="12306" spans="2:21" x14ac:dyDescent="0.25">
      <c r="B12306"/>
      <c r="C12306"/>
      <c r="D12306" s="13"/>
      <c r="E12306" s="13"/>
      <c r="K12306" s="23"/>
      <c r="O12306" s="21"/>
      <c r="P12306" s="27"/>
      <c r="Q12306" s="16"/>
      <c r="U12306" s="27"/>
    </row>
    <row r="12307" spans="2:21" x14ac:dyDescent="0.25">
      <c r="B12307"/>
      <c r="C12307"/>
      <c r="D12307" s="13"/>
      <c r="E12307" s="13"/>
      <c r="K12307" s="23"/>
      <c r="O12307" s="21"/>
      <c r="P12307" s="27"/>
      <c r="Q12307" s="16"/>
      <c r="U12307" s="27"/>
    </row>
    <row r="12308" spans="2:21" x14ac:dyDescent="0.25">
      <c r="B12308"/>
      <c r="C12308"/>
      <c r="D12308" s="13"/>
      <c r="E12308" s="13"/>
      <c r="K12308" s="23"/>
      <c r="O12308" s="21"/>
      <c r="P12308" s="27"/>
      <c r="Q12308" s="16"/>
      <c r="U12308" s="27"/>
    </row>
    <row r="12309" spans="2:21" x14ac:dyDescent="0.25">
      <c r="B12309"/>
      <c r="C12309"/>
      <c r="D12309" s="13"/>
      <c r="E12309" s="13"/>
      <c r="K12309" s="23"/>
      <c r="O12309" s="21"/>
      <c r="P12309" s="27"/>
      <c r="Q12309" s="16"/>
      <c r="U12309" s="27"/>
    </row>
    <row r="12310" spans="2:21" x14ac:dyDescent="0.25">
      <c r="B12310"/>
      <c r="C12310"/>
      <c r="D12310" s="13"/>
      <c r="E12310" s="13"/>
      <c r="K12310" s="23"/>
      <c r="O12310" s="21"/>
      <c r="P12310" s="27"/>
      <c r="Q12310" s="16"/>
      <c r="U12310" s="27"/>
    </row>
    <row r="12311" spans="2:21" x14ac:dyDescent="0.25">
      <c r="B12311"/>
      <c r="C12311"/>
      <c r="D12311" s="13"/>
      <c r="E12311" s="13"/>
      <c r="K12311" s="23"/>
      <c r="O12311" s="21"/>
      <c r="P12311" s="27"/>
      <c r="Q12311" s="16"/>
      <c r="U12311" s="27"/>
    </row>
    <row r="12312" spans="2:21" x14ac:dyDescent="0.25">
      <c r="B12312"/>
      <c r="C12312"/>
      <c r="D12312" s="13"/>
      <c r="E12312" s="13"/>
      <c r="K12312" s="23"/>
      <c r="O12312" s="21"/>
      <c r="P12312" s="27"/>
      <c r="Q12312" s="16"/>
      <c r="U12312" s="27"/>
    </row>
    <row r="12313" spans="2:21" x14ac:dyDescent="0.25">
      <c r="B12313"/>
      <c r="C12313"/>
      <c r="D12313" s="13"/>
      <c r="E12313" s="13"/>
      <c r="K12313" s="23"/>
      <c r="O12313" s="21"/>
      <c r="P12313" s="27"/>
      <c r="Q12313" s="16"/>
      <c r="U12313" s="27"/>
    </row>
    <row r="12314" spans="2:21" x14ac:dyDescent="0.25">
      <c r="B12314"/>
      <c r="C12314"/>
      <c r="D12314" s="13"/>
      <c r="E12314" s="13"/>
      <c r="K12314" s="23"/>
      <c r="O12314" s="21"/>
      <c r="P12314" s="27"/>
      <c r="Q12314" s="16"/>
      <c r="U12314" s="27"/>
    </row>
    <row r="12315" spans="2:21" x14ac:dyDescent="0.25">
      <c r="B12315"/>
      <c r="C12315"/>
      <c r="D12315" s="13"/>
      <c r="E12315" s="13"/>
      <c r="K12315" s="23"/>
      <c r="O12315" s="21"/>
      <c r="P12315" s="27"/>
      <c r="Q12315" s="16"/>
      <c r="U12315" s="27"/>
    </row>
    <row r="12316" spans="2:21" x14ac:dyDescent="0.25">
      <c r="B12316"/>
      <c r="C12316"/>
      <c r="D12316" s="13"/>
      <c r="E12316" s="13"/>
      <c r="K12316" s="23"/>
      <c r="O12316" s="21"/>
      <c r="P12316" s="27"/>
      <c r="Q12316" s="16"/>
      <c r="U12316" s="27"/>
    </row>
    <row r="12317" spans="2:21" x14ac:dyDescent="0.25">
      <c r="B12317"/>
      <c r="C12317"/>
      <c r="D12317" s="13"/>
      <c r="E12317" s="13"/>
      <c r="K12317" s="23"/>
      <c r="O12317" s="21"/>
      <c r="P12317" s="27"/>
      <c r="Q12317" s="16"/>
      <c r="U12317" s="27"/>
    </row>
    <row r="12318" spans="2:21" x14ac:dyDescent="0.25">
      <c r="B12318"/>
      <c r="C12318"/>
      <c r="D12318" s="13"/>
      <c r="E12318" s="13"/>
      <c r="K12318" s="23"/>
      <c r="O12318" s="21"/>
      <c r="P12318" s="27"/>
      <c r="Q12318" s="16"/>
      <c r="U12318" s="27"/>
    </row>
    <row r="12319" spans="2:21" x14ac:dyDescent="0.25">
      <c r="B12319"/>
      <c r="C12319"/>
      <c r="D12319" s="13"/>
      <c r="E12319" s="13"/>
      <c r="K12319" s="23"/>
      <c r="O12319" s="21"/>
      <c r="P12319" s="27"/>
      <c r="Q12319" s="16"/>
      <c r="U12319" s="27"/>
    </row>
    <row r="12320" spans="2:21" x14ac:dyDescent="0.25">
      <c r="B12320"/>
      <c r="C12320"/>
      <c r="D12320" s="13"/>
      <c r="E12320" s="13"/>
      <c r="K12320" s="23"/>
      <c r="O12320" s="21"/>
      <c r="P12320" s="27"/>
      <c r="Q12320" s="16"/>
      <c r="U12320" s="27"/>
    </row>
    <row r="12321" spans="2:21" x14ac:dyDescent="0.25">
      <c r="B12321"/>
      <c r="C12321"/>
      <c r="D12321" s="13"/>
      <c r="E12321" s="13"/>
      <c r="K12321" s="23"/>
      <c r="O12321" s="21"/>
      <c r="P12321" s="27"/>
      <c r="Q12321" s="16"/>
      <c r="U12321" s="27"/>
    </row>
    <row r="12322" spans="2:21" x14ac:dyDescent="0.25">
      <c r="B12322"/>
      <c r="C12322"/>
      <c r="D12322" s="13"/>
      <c r="E12322" s="13"/>
      <c r="K12322" s="23"/>
      <c r="O12322" s="21"/>
      <c r="P12322" s="27"/>
      <c r="Q12322" s="16"/>
      <c r="U12322" s="27"/>
    </row>
    <row r="12323" spans="2:21" x14ac:dyDescent="0.25">
      <c r="B12323"/>
      <c r="C12323"/>
      <c r="D12323" s="13"/>
      <c r="E12323" s="13"/>
      <c r="K12323" s="23"/>
      <c r="O12323" s="21"/>
      <c r="P12323" s="27"/>
      <c r="Q12323" s="16"/>
      <c r="U12323" s="27"/>
    </row>
    <row r="12324" spans="2:21" x14ac:dyDescent="0.25">
      <c r="B12324"/>
      <c r="C12324"/>
      <c r="D12324" s="13"/>
      <c r="E12324" s="13"/>
      <c r="K12324" s="23"/>
      <c r="O12324" s="21"/>
      <c r="P12324" s="27"/>
      <c r="Q12324" s="16"/>
      <c r="U12324" s="27"/>
    </row>
    <row r="12325" spans="2:21" x14ac:dyDescent="0.25">
      <c r="B12325"/>
      <c r="C12325"/>
      <c r="D12325" s="13"/>
      <c r="E12325" s="13"/>
      <c r="K12325" s="23"/>
      <c r="O12325" s="21"/>
      <c r="P12325" s="27"/>
      <c r="Q12325" s="16"/>
      <c r="U12325" s="27"/>
    </row>
    <row r="12326" spans="2:21" x14ac:dyDescent="0.25">
      <c r="B12326"/>
      <c r="C12326"/>
      <c r="D12326" s="13"/>
      <c r="E12326" s="13"/>
      <c r="K12326" s="23"/>
      <c r="O12326" s="21"/>
      <c r="P12326" s="27"/>
      <c r="Q12326" s="16"/>
      <c r="U12326" s="27"/>
    </row>
    <row r="12327" spans="2:21" x14ac:dyDescent="0.25">
      <c r="B12327"/>
      <c r="C12327"/>
      <c r="D12327" s="13"/>
      <c r="E12327" s="13"/>
      <c r="K12327" s="23"/>
      <c r="O12327" s="21"/>
      <c r="P12327" s="27"/>
      <c r="Q12327" s="16"/>
      <c r="U12327" s="27"/>
    </row>
    <row r="12328" spans="2:21" x14ac:dyDescent="0.25">
      <c r="B12328"/>
      <c r="C12328"/>
      <c r="D12328" s="13"/>
      <c r="E12328" s="13"/>
      <c r="K12328" s="23"/>
      <c r="O12328" s="21"/>
      <c r="P12328" s="27"/>
      <c r="Q12328" s="16"/>
      <c r="U12328" s="27"/>
    </row>
    <row r="12329" spans="2:21" x14ac:dyDescent="0.25">
      <c r="B12329"/>
      <c r="C12329"/>
      <c r="D12329" s="13"/>
      <c r="E12329" s="13"/>
      <c r="K12329" s="23"/>
      <c r="O12329" s="21"/>
      <c r="P12329" s="27"/>
      <c r="Q12329" s="16"/>
      <c r="U12329" s="27"/>
    </row>
    <row r="12330" spans="2:21" x14ac:dyDescent="0.25">
      <c r="B12330"/>
      <c r="C12330"/>
      <c r="D12330" s="13"/>
      <c r="E12330" s="13"/>
      <c r="K12330" s="23"/>
      <c r="O12330" s="21"/>
      <c r="P12330" s="27"/>
      <c r="Q12330" s="16"/>
      <c r="U12330" s="27"/>
    </row>
    <row r="12331" spans="2:21" x14ac:dyDescent="0.25">
      <c r="B12331"/>
      <c r="C12331"/>
      <c r="D12331" s="13"/>
      <c r="E12331" s="13"/>
      <c r="K12331" s="23"/>
      <c r="O12331" s="21"/>
      <c r="P12331" s="27"/>
      <c r="Q12331" s="16"/>
      <c r="U12331" s="27"/>
    </row>
    <row r="12332" spans="2:21" x14ac:dyDescent="0.25">
      <c r="B12332"/>
      <c r="C12332"/>
      <c r="D12332" s="13"/>
      <c r="E12332" s="13"/>
      <c r="K12332" s="23"/>
      <c r="O12332" s="21"/>
      <c r="P12332" s="27"/>
      <c r="Q12332" s="16"/>
      <c r="U12332" s="27"/>
    </row>
    <row r="12333" spans="2:21" x14ac:dyDescent="0.25">
      <c r="B12333"/>
      <c r="C12333"/>
      <c r="D12333" s="13"/>
      <c r="E12333" s="13"/>
      <c r="K12333" s="23"/>
      <c r="O12333" s="21"/>
      <c r="P12333" s="27"/>
      <c r="Q12333" s="16"/>
      <c r="U12333" s="27"/>
    </row>
    <row r="12334" spans="2:21" x14ac:dyDescent="0.25">
      <c r="B12334"/>
      <c r="C12334"/>
      <c r="D12334" s="13"/>
      <c r="E12334" s="13"/>
      <c r="K12334" s="23"/>
      <c r="O12334" s="21"/>
      <c r="P12334" s="27"/>
      <c r="Q12334" s="16"/>
      <c r="U12334" s="27"/>
    </row>
    <row r="12335" spans="2:21" x14ac:dyDescent="0.25">
      <c r="B12335"/>
      <c r="C12335"/>
      <c r="D12335" s="13"/>
      <c r="E12335" s="13"/>
      <c r="K12335" s="23"/>
      <c r="O12335" s="21"/>
      <c r="P12335" s="27"/>
      <c r="Q12335" s="16"/>
      <c r="U12335" s="27"/>
    </row>
    <row r="12336" spans="2:21" x14ac:dyDescent="0.25">
      <c r="B12336"/>
      <c r="C12336"/>
      <c r="D12336" s="13"/>
      <c r="E12336" s="13"/>
      <c r="K12336" s="23"/>
      <c r="O12336" s="21"/>
      <c r="P12336" s="27"/>
      <c r="Q12336" s="16"/>
      <c r="U12336" s="27"/>
    </row>
    <row r="12337" spans="2:21" x14ac:dyDescent="0.25">
      <c r="B12337"/>
      <c r="C12337"/>
      <c r="D12337" s="13"/>
      <c r="E12337" s="13"/>
      <c r="K12337" s="23"/>
      <c r="O12337" s="21"/>
      <c r="P12337" s="27"/>
      <c r="Q12337" s="16"/>
      <c r="U12337" s="27"/>
    </row>
    <row r="12338" spans="2:21" x14ac:dyDescent="0.25">
      <c r="B12338"/>
      <c r="C12338"/>
      <c r="D12338" s="13"/>
      <c r="E12338" s="13"/>
      <c r="K12338" s="23"/>
      <c r="O12338" s="21"/>
      <c r="P12338" s="27"/>
      <c r="Q12338" s="16"/>
      <c r="U12338" s="27"/>
    </row>
    <row r="12339" spans="2:21" x14ac:dyDescent="0.25">
      <c r="B12339"/>
      <c r="C12339"/>
      <c r="D12339" s="13"/>
      <c r="E12339" s="13"/>
      <c r="K12339" s="23"/>
      <c r="O12339" s="21"/>
      <c r="P12339" s="27"/>
      <c r="Q12339" s="16"/>
      <c r="U12339" s="27"/>
    </row>
    <row r="12340" spans="2:21" x14ac:dyDescent="0.25">
      <c r="B12340"/>
      <c r="C12340"/>
      <c r="D12340" s="13"/>
      <c r="E12340" s="13"/>
      <c r="K12340" s="23"/>
      <c r="O12340" s="21"/>
      <c r="P12340" s="27"/>
      <c r="Q12340" s="16"/>
      <c r="U12340" s="27"/>
    </row>
    <row r="12341" spans="2:21" x14ac:dyDescent="0.25">
      <c r="B12341"/>
      <c r="C12341"/>
      <c r="D12341" s="13"/>
      <c r="E12341" s="13"/>
      <c r="K12341" s="23"/>
      <c r="O12341" s="21"/>
      <c r="P12341" s="27"/>
      <c r="Q12341" s="16"/>
      <c r="U12341" s="27"/>
    </row>
    <row r="12342" spans="2:21" x14ac:dyDescent="0.25">
      <c r="B12342"/>
      <c r="C12342"/>
      <c r="D12342" s="13"/>
      <c r="E12342" s="13"/>
      <c r="K12342" s="23"/>
      <c r="O12342" s="21"/>
      <c r="P12342" s="27"/>
      <c r="Q12342" s="16"/>
      <c r="U12342" s="27"/>
    </row>
    <row r="12343" spans="2:21" x14ac:dyDescent="0.25">
      <c r="B12343"/>
      <c r="C12343"/>
      <c r="D12343" s="13"/>
      <c r="E12343" s="13"/>
      <c r="K12343" s="23"/>
      <c r="O12343" s="21"/>
      <c r="P12343" s="27"/>
      <c r="Q12343" s="16"/>
      <c r="U12343" s="27"/>
    </row>
    <row r="12344" spans="2:21" x14ac:dyDescent="0.25">
      <c r="B12344"/>
      <c r="C12344"/>
      <c r="D12344" s="13"/>
      <c r="E12344" s="13"/>
      <c r="K12344" s="23"/>
      <c r="O12344" s="21"/>
      <c r="P12344" s="27"/>
      <c r="Q12344" s="16"/>
      <c r="U12344" s="27"/>
    </row>
    <row r="12345" spans="2:21" x14ac:dyDescent="0.25">
      <c r="B12345"/>
      <c r="C12345"/>
      <c r="D12345" s="13"/>
      <c r="E12345" s="13"/>
      <c r="K12345" s="23"/>
      <c r="O12345" s="21"/>
      <c r="P12345" s="27"/>
      <c r="Q12345" s="16"/>
      <c r="U12345" s="27"/>
    </row>
    <row r="12346" spans="2:21" x14ac:dyDescent="0.25">
      <c r="B12346"/>
      <c r="C12346"/>
      <c r="D12346" s="13"/>
      <c r="E12346" s="13"/>
      <c r="K12346" s="23"/>
      <c r="O12346" s="21"/>
      <c r="P12346" s="27"/>
      <c r="Q12346" s="16"/>
      <c r="U12346" s="27"/>
    </row>
    <row r="12347" spans="2:21" x14ac:dyDescent="0.25">
      <c r="B12347"/>
      <c r="C12347"/>
      <c r="D12347" s="13"/>
      <c r="E12347" s="13"/>
      <c r="K12347" s="23"/>
      <c r="O12347" s="21"/>
      <c r="P12347" s="27"/>
      <c r="Q12347" s="16"/>
      <c r="U12347" s="27"/>
    </row>
    <row r="12348" spans="2:21" x14ac:dyDescent="0.25">
      <c r="B12348"/>
      <c r="C12348"/>
      <c r="D12348" s="13"/>
      <c r="E12348" s="13"/>
      <c r="K12348" s="23"/>
      <c r="O12348" s="21"/>
      <c r="P12348" s="27"/>
      <c r="Q12348" s="16"/>
      <c r="U12348" s="27"/>
    </row>
    <row r="12349" spans="2:21" x14ac:dyDescent="0.25">
      <c r="B12349"/>
      <c r="C12349"/>
      <c r="D12349" s="13"/>
      <c r="E12349" s="13"/>
      <c r="K12349" s="23"/>
      <c r="O12349" s="21"/>
      <c r="P12349" s="27"/>
      <c r="Q12349" s="16"/>
      <c r="U12349" s="27"/>
    </row>
    <row r="12350" spans="2:21" x14ac:dyDescent="0.25">
      <c r="B12350"/>
      <c r="C12350"/>
      <c r="D12350" s="13"/>
      <c r="E12350" s="13"/>
      <c r="K12350" s="23"/>
      <c r="O12350" s="21"/>
      <c r="P12350" s="27"/>
      <c r="Q12350" s="16"/>
      <c r="U12350" s="27"/>
    </row>
    <row r="12351" spans="2:21" x14ac:dyDescent="0.25">
      <c r="B12351"/>
      <c r="C12351"/>
      <c r="D12351" s="13"/>
      <c r="E12351" s="13"/>
      <c r="K12351" s="23"/>
      <c r="O12351" s="21"/>
      <c r="P12351" s="27"/>
      <c r="Q12351" s="16"/>
      <c r="U12351" s="27"/>
    </row>
    <row r="12352" spans="2:21" x14ac:dyDescent="0.25">
      <c r="B12352"/>
      <c r="C12352"/>
      <c r="D12352" s="13"/>
      <c r="E12352" s="13"/>
      <c r="K12352" s="23"/>
      <c r="O12352" s="21"/>
      <c r="P12352" s="27"/>
      <c r="Q12352" s="16"/>
      <c r="U12352" s="27"/>
    </row>
    <row r="12353" spans="2:21" x14ac:dyDescent="0.25">
      <c r="B12353"/>
      <c r="C12353"/>
      <c r="D12353" s="13"/>
      <c r="E12353" s="13"/>
      <c r="K12353" s="23"/>
      <c r="O12353" s="21"/>
      <c r="P12353" s="27"/>
      <c r="Q12353" s="16"/>
      <c r="U12353" s="27"/>
    </row>
    <row r="12354" spans="2:21" x14ac:dyDescent="0.25">
      <c r="B12354"/>
      <c r="C12354"/>
      <c r="D12354" s="13"/>
      <c r="E12354" s="13"/>
      <c r="K12354" s="23"/>
      <c r="O12354" s="21"/>
      <c r="P12354" s="27"/>
      <c r="Q12354" s="16"/>
      <c r="U12354" s="27"/>
    </row>
    <row r="12355" spans="2:21" x14ac:dyDescent="0.25">
      <c r="B12355"/>
      <c r="C12355"/>
      <c r="D12355" s="13"/>
      <c r="E12355" s="13"/>
      <c r="K12355" s="23"/>
      <c r="O12355" s="21"/>
      <c r="P12355" s="27"/>
      <c r="Q12355" s="16"/>
      <c r="U12355" s="27"/>
    </row>
    <row r="12356" spans="2:21" x14ac:dyDescent="0.25">
      <c r="B12356"/>
      <c r="C12356"/>
      <c r="D12356" s="13"/>
      <c r="E12356" s="13"/>
      <c r="K12356" s="23"/>
      <c r="O12356" s="21"/>
      <c r="P12356" s="27"/>
      <c r="Q12356" s="16"/>
      <c r="U12356" s="27"/>
    </row>
    <row r="12357" spans="2:21" x14ac:dyDescent="0.25">
      <c r="B12357"/>
      <c r="C12357"/>
      <c r="D12357" s="13"/>
      <c r="E12357" s="13"/>
      <c r="K12357" s="23"/>
      <c r="O12357" s="21"/>
      <c r="P12357" s="27"/>
      <c r="Q12357" s="16"/>
      <c r="U12357" s="27"/>
    </row>
    <row r="12358" spans="2:21" x14ac:dyDescent="0.25">
      <c r="B12358"/>
      <c r="C12358"/>
      <c r="D12358" s="13"/>
      <c r="E12358" s="13"/>
      <c r="K12358" s="23"/>
      <c r="O12358" s="21"/>
      <c r="P12358" s="27"/>
      <c r="Q12358" s="16"/>
      <c r="U12358" s="27"/>
    </row>
    <row r="12359" spans="2:21" x14ac:dyDescent="0.25">
      <c r="B12359"/>
      <c r="C12359"/>
      <c r="D12359" s="13"/>
      <c r="E12359" s="13"/>
      <c r="K12359" s="23"/>
      <c r="O12359" s="21"/>
      <c r="P12359" s="27"/>
      <c r="Q12359" s="16"/>
      <c r="U12359" s="27"/>
    </row>
    <row r="12360" spans="2:21" x14ac:dyDescent="0.25">
      <c r="B12360"/>
      <c r="C12360"/>
      <c r="D12360" s="13"/>
      <c r="E12360" s="13"/>
      <c r="K12360" s="23"/>
      <c r="O12360" s="21"/>
      <c r="P12360" s="27"/>
      <c r="Q12360" s="16"/>
      <c r="U12360" s="27"/>
    </row>
    <row r="12361" spans="2:21" x14ac:dyDescent="0.25">
      <c r="B12361"/>
      <c r="C12361"/>
      <c r="D12361" s="13"/>
      <c r="E12361" s="13"/>
      <c r="K12361" s="23"/>
      <c r="O12361" s="21"/>
      <c r="P12361" s="27"/>
      <c r="Q12361" s="16"/>
      <c r="U12361" s="27"/>
    </row>
    <row r="12362" spans="2:21" x14ac:dyDescent="0.25">
      <c r="B12362"/>
      <c r="C12362"/>
      <c r="D12362" s="13"/>
      <c r="E12362" s="13"/>
      <c r="K12362" s="23"/>
      <c r="O12362" s="21"/>
      <c r="P12362" s="27"/>
      <c r="Q12362" s="16"/>
      <c r="U12362" s="27"/>
    </row>
    <row r="12363" spans="2:21" x14ac:dyDescent="0.25">
      <c r="B12363"/>
      <c r="C12363"/>
      <c r="D12363" s="13"/>
      <c r="E12363" s="13"/>
      <c r="K12363" s="23"/>
      <c r="O12363" s="21"/>
      <c r="P12363" s="27"/>
      <c r="Q12363" s="16"/>
      <c r="U12363" s="27"/>
    </row>
    <row r="12364" spans="2:21" x14ac:dyDescent="0.25">
      <c r="B12364"/>
      <c r="C12364"/>
      <c r="D12364" s="13"/>
      <c r="E12364" s="13"/>
      <c r="K12364" s="23"/>
      <c r="O12364" s="21"/>
      <c r="P12364" s="27"/>
      <c r="Q12364" s="16"/>
      <c r="U12364" s="27"/>
    </row>
    <row r="12365" spans="2:21" x14ac:dyDescent="0.25">
      <c r="B12365"/>
      <c r="C12365"/>
      <c r="D12365" s="13"/>
      <c r="E12365" s="13"/>
      <c r="K12365" s="23"/>
      <c r="O12365" s="21"/>
      <c r="P12365" s="27"/>
      <c r="Q12365" s="16"/>
      <c r="U12365" s="27"/>
    </row>
    <row r="12366" spans="2:21" x14ac:dyDescent="0.25">
      <c r="B12366"/>
      <c r="C12366"/>
      <c r="D12366" s="13"/>
      <c r="E12366" s="13"/>
      <c r="K12366" s="23"/>
      <c r="O12366" s="21"/>
      <c r="P12366" s="27"/>
      <c r="Q12366" s="16"/>
      <c r="U12366" s="27"/>
    </row>
    <row r="12367" spans="2:21" x14ac:dyDescent="0.25">
      <c r="B12367"/>
      <c r="C12367"/>
      <c r="D12367" s="13"/>
      <c r="E12367" s="13"/>
      <c r="K12367" s="23"/>
      <c r="O12367" s="21"/>
      <c r="P12367" s="27"/>
      <c r="Q12367" s="16"/>
      <c r="U12367" s="27"/>
    </row>
    <row r="12368" spans="2:21" x14ac:dyDescent="0.25">
      <c r="B12368"/>
      <c r="C12368"/>
      <c r="D12368" s="13"/>
      <c r="E12368" s="13"/>
      <c r="K12368" s="23"/>
      <c r="O12368" s="21"/>
      <c r="P12368" s="27"/>
      <c r="Q12368" s="16"/>
      <c r="U12368" s="27"/>
    </row>
    <row r="12369" spans="2:21" x14ac:dyDescent="0.25">
      <c r="B12369"/>
      <c r="C12369"/>
      <c r="D12369" s="13"/>
      <c r="E12369" s="13"/>
      <c r="K12369" s="23"/>
      <c r="O12369" s="21"/>
      <c r="P12369" s="27"/>
      <c r="Q12369" s="16"/>
      <c r="U12369" s="27"/>
    </row>
    <row r="12370" spans="2:21" x14ac:dyDescent="0.25">
      <c r="B12370"/>
      <c r="C12370"/>
      <c r="D12370" s="13"/>
      <c r="E12370" s="13"/>
      <c r="K12370" s="23"/>
      <c r="O12370" s="21"/>
      <c r="P12370" s="27"/>
      <c r="Q12370" s="16"/>
      <c r="U12370" s="27"/>
    </row>
    <row r="12371" spans="2:21" x14ac:dyDescent="0.25">
      <c r="B12371"/>
      <c r="C12371"/>
      <c r="D12371" s="13"/>
      <c r="E12371" s="13"/>
      <c r="K12371" s="23"/>
      <c r="O12371" s="21"/>
      <c r="P12371" s="27"/>
      <c r="Q12371" s="16"/>
      <c r="U12371" s="27"/>
    </row>
    <row r="12372" spans="2:21" x14ac:dyDescent="0.25">
      <c r="B12372"/>
      <c r="C12372"/>
      <c r="D12372" s="13"/>
      <c r="E12372" s="13"/>
      <c r="K12372" s="23"/>
      <c r="O12372" s="21"/>
      <c r="P12372" s="27"/>
      <c r="Q12372" s="16"/>
      <c r="U12372" s="27"/>
    </row>
    <row r="12373" spans="2:21" x14ac:dyDescent="0.25">
      <c r="B12373"/>
      <c r="C12373"/>
      <c r="D12373" s="13"/>
      <c r="E12373" s="13"/>
      <c r="K12373" s="23"/>
      <c r="O12373" s="21"/>
      <c r="P12373" s="27"/>
      <c r="Q12373" s="16"/>
      <c r="U12373" s="27"/>
    </row>
    <row r="12374" spans="2:21" x14ac:dyDescent="0.25">
      <c r="B12374"/>
      <c r="C12374"/>
      <c r="D12374" s="13"/>
      <c r="E12374" s="13"/>
      <c r="K12374" s="23"/>
      <c r="O12374" s="21"/>
      <c r="P12374" s="27"/>
      <c r="Q12374" s="16"/>
      <c r="U12374" s="27"/>
    </row>
    <row r="12375" spans="2:21" x14ac:dyDescent="0.25">
      <c r="B12375"/>
      <c r="C12375"/>
      <c r="D12375" s="13"/>
      <c r="E12375" s="13"/>
      <c r="K12375" s="23"/>
      <c r="O12375" s="21"/>
      <c r="P12375" s="27"/>
      <c r="Q12375" s="16"/>
      <c r="U12375" s="27"/>
    </row>
    <row r="12376" spans="2:21" x14ac:dyDescent="0.25">
      <c r="B12376"/>
      <c r="C12376"/>
      <c r="D12376" s="13"/>
      <c r="E12376" s="13"/>
      <c r="K12376" s="23"/>
      <c r="O12376" s="21"/>
      <c r="P12376" s="27"/>
      <c r="Q12376" s="16"/>
      <c r="U12376" s="27"/>
    </row>
    <row r="12377" spans="2:21" x14ac:dyDescent="0.25">
      <c r="B12377"/>
      <c r="C12377"/>
      <c r="D12377" s="13"/>
      <c r="E12377" s="13"/>
      <c r="K12377" s="23"/>
      <c r="O12377" s="21"/>
      <c r="P12377" s="27"/>
      <c r="Q12377" s="16"/>
      <c r="U12377" s="27"/>
    </row>
    <row r="12378" spans="2:21" x14ac:dyDescent="0.25">
      <c r="B12378"/>
      <c r="C12378"/>
      <c r="D12378" s="13"/>
      <c r="E12378" s="13"/>
      <c r="K12378" s="23"/>
      <c r="O12378" s="21"/>
      <c r="P12378" s="27"/>
      <c r="Q12378" s="16"/>
      <c r="U12378" s="27"/>
    </row>
    <row r="12379" spans="2:21" x14ac:dyDescent="0.25">
      <c r="B12379"/>
      <c r="C12379"/>
      <c r="D12379" s="13"/>
      <c r="E12379" s="13"/>
      <c r="K12379" s="23"/>
      <c r="O12379" s="21"/>
      <c r="P12379" s="27"/>
      <c r="Q12379" s="16"/>
      <c r="U12379" s="27"/>
    </row>
    <row r="12380" spans="2:21" x14ac:dyDescent="0.25">
      <c r="B12380"/>
      <c r="C12380"/>
      <c r="D12380" s="13"/>
      <c r="E12380" s="13"/>
      <c r="K12380" s="23"/>
      <c r="O12380" s="21"/>
      <c r="P12380" s="27"/>
      <c r="Q12380" s="16"/>
      <c r="U12380" s="27"/>
    </row>
    <row r="12381" spans="2:21" x14ac:dyDescent="0.25">
      <c r="B12381"/>
      <c r="C12381"/>
      <c r="D12381" s="13"/>
      <c r="E12381" s="13"/>
      <c r="K12381" s="23"/>
      <c r="O12381" s="21"/>
      <c r="P12381" s="27"/>
      <c r="Q12381" s="16"/>
      <c r="U12381" s="27"/>
    </row>
    <row r="12382" spans="2:21" x14ac:dyDescent="0.25">
      <c r="B12382"/>
      <c r="C12382"/>
      <c r="D12382" s="13"/>
      <c r="E12382" s="13"/>
      <c r="K12382" s="23"/>
      <c r="O12382" s="21"/>
      <c r="P12382" s="27"/>
      <c r="Q12382" s="16"/>
      <c r="U12382" s="27"/>
    </row>
    <row r="12383" spans="2:21" x14ac:dyDescent="0.25">
      <c r="B12383"/>
      <c r="C12383"/>
      <c r="D12383" s="13"/>
      <c r="E12383" s="13"/>
      <c r="K12383" s="23"/>
      <c r="O12383" s="21"/>
      <c r="P12383" s="27"/>
      <c r="Q12383" s="16"/>
      <c r="U12383" s="27"/>
    </row>
    <row r="12384" spans="2:21" x14ac:dyDescent="0.25">
      <c r="B12384"/>
      <c r="C12384"/>
      <c r="D12384" s="13"/>
      <c r="E12384" s="13"/>
      <c r="K12384" s="23"/>
      <c r="O12384" s="21"/>
      <c r="P12384" s="27"/>
      <c r="Q12384" s="16"/>
      <c r="U12384" s="27"/>
    </row>
    <row r="12385" spans="2:21" x14ac:dyDescent="0.25">
      <c r="B12385"/>
      <c r="C12385"/>
      <c r="D12385" s="13"/>
      <c r="E12385" s="13"/>
      <c r="K12385" s="23"/>
      <c r="O12385" s="21"/>
      <c r="P12385" s="27"/>
      <c r="Q12385" s="16"/>
      <c r="U12385" s="27"/>
    </row>
    <row r="12386" spans="2:21" x14ac:dyDescent="0.25">
      <c r="B12386"/>
      <c r="C12386"/>
      <c r="D12386" s="13"/>
      <c r="E12386" s="13"/>
      <c r="K12386" s="23"/>
      <c r="O12386" s="21"/>
      <c r="P12386" s="27"/>
      <c r="Q12386" s="16"/>
      <c r="U12386" s="27"/>
    </row>
    <row r="12387" spans="2:21" x14ac:dyDescent="0.25">
      <c r="B12387"/>
      <c r="C12387"/>
      <c r="D12387" s="13"/>
      <c r="E12387" s="13"/>
      <c r="K12387" s="23"/>
      <c r="O12387" s="21"/>
      <c r="P12387" s="27"/>
      <c r="Q12387" s="16"/>
      <c r="U12387" s="27"/>
    </row>
    <row r="12388" spans="2:21" x14ac:dyDescent="0.25">
      <c r="B12388"/>
      <c r="C12388"/>
      <c r="D12388" s="13"/>
      <c r="E12388" s="13"/>
      <c r="K12388" s="23"/>
      <c r="O12388" s="21"/>
      <c r="P12388" s="27"/>
      <c r="Q12388" s="16"/>
      <c r="U12388" s="27"/>
    </row>
    <row r="12389" spans="2:21" x14ac:dyDescent="0.25">
      <c r="B12389"/>
      <c r="C12389"/>
      <c r="D12389" s="13"/>
      <c r="E12389" s="13"/>
      <c r="K12389" s="23"/>
      <c r="O12389" s="21"/>
      <c r="P12389" s="27"/>
      <c r="Q12389" s="16"/>
      <c r="U12389" s="27"/>
    </row>
    <row r="12390" spans="2:21" x14ac:dyDescent="0.25">
      <c r="B12390"/>
      <c r="C12390"/>
      <c r="D12390" s="13"/>
      <c r="E12390" s="13"/>
      <c r="K12390" s="23"/>
      <c r="O12390" s="21"/>
      <c r="P12390" s="27"/>
      <c r="Q12390" s="16"/>
      <c r="U12390" s="27"/>
    </row>
    <row r="12391" spans="2:21" x14ac:dyDescent="0.25">
      <c r="B12391"/>
      <c r="C12391"/>
      <c r="D12391" s="13"/>
      <c r="E12391" s="13"/>
      <c r="K12391" s="23"/>
      <c r="O12391" s="21"/>
      <c r="P12391" s="27"/>
      <c r="Q12391" s="16"/>
      <c r="U12391" s="27"/>
    </row>
    <row r="12392" spans="2:21" x14ac:dyDescent="0.25">
      <c r="B12392"/>
      <c r="C12392"/>
      <c r="D12392" s="13"/>
      <c r="E12392" s="13"/>
      <c r="K12392" s="23"/>
      <c r="O12392" s="21"/>
      <c r="P12392" s="27"/>
      <c r="Q12392" s="16"/>
      <c r="U12392" s="27"/>
    </row>
    <row r="12393" spans="2:21" x14ac:dyDescent="0.25">
      <c r="B12393"/>
      <c r="C12393"/>
      <c r="D12393" s="13"/>
      <c r="E12393" s="13"/>
      <c r="K12393" s="23"/>
      <c r="O12393" s="21"/>
      <c r="P12393" s="27"/>
      <c r="Q12393" s="16"/>
      <c r="U12393" s="27"/>
    </row>
    <row r="12394" spans="2:21" x14ac:dyDescent="0.25">
      <c r="B12394"/>
      <c r="C12394"/>
      <c r="D12394" s="13"/>
      <c r="E12394" s="13"/>
      <c r="K12394" s="23"/>
      <c r="O12394" s="21"/>
      <c r="P12394" s="27"/>
      <c r="Q12394" s="16"/>
      <c r="U12394" s="27"/>
    </row>
    <row r="12395" spans="2:21" x14ac:dyDescent="0.25">
      <c r="B12395"/>
      <c r="C12395"/>
      <c r="D12395" s="13"/>
      <c r="E12395" s="13"/>
      <c r="K12395" s="23"/>
      <c r="O12395" s="21"/>
      <c r="P12395" s="27"/>
      <c r="Q12395" s="16"/>
      <c r="U12395" s="27"/>
    </row>
    <row r="12396" spans="2:21" x14ac:dyDescent="0.25">
      <c r="B12396"/>
      <c r="C12396"/>
      <c r="D12396" s="13"/>
      <c r="E12396" s="13"/>
      <c r="K12396" s="23"/>
      <c r="O12396" s="21"/>
      <c r="P12396" s="27"/>
      <c r="Q12396" s="16"/>
      <c r="U12396" s="27"/>
    </row>
    <row r="12397" spans="2:21" x14ac:dyDescent="0.25">
      <c r="B12397"/>
      <c r="C12397"/>
      <c r="D12397" s="13"/>
      <c r="E12397" s="13"/>
      <c r="K12397" s="23"/>
      <c r="O12397" s="21"/>
      <c r="P12397" s="27"/>
      <c r="Q12397" s="16"/>
      <c r="U12397" s="27"/>
    </row>
    <row r="12398" spans="2:21" x14ac:dyDescent="0.25">
      <c r="B12398"/>
      <c r="C12398"/>
      <c r="D12398" s="13"/>
      <c r="E12398" s="13"/>
      <c r="K12398" s="23"/>
      <c r="O12398" s="21"/>
      <c r="P12398" s="27"/>
      <c r="Q12398" s="16"/>
      <c r="U12398" s="27"/>
    </row>
    <row r="12399" spans="2:21" x14ac:dyDescent="0.25">
      <c r="B12399"/>
      <c r="C12399"/>
      <c r="D12399" s="13"/>
      <c r="E12399" s="13"/>
      <c r="K12399" s="23"/>
      <c r="O12399" s="21"/>
      <c r="P12399" s="27"/>
      <c r="Q12399" s="16"/>
      <c r="U12399" s="27"/>
    </row>
    <row r="12400" spans="2:21" x14ac:dyDescent="0.25">
      <c r="B12400"/>
      <c r="C12400"/>
      <c r="D12400" s="13"/>
      <c r="E12400" s="13"/>
      <c r="K12400" s="23"/>
      <c r="O12400" s="21"/>
      <c r="P12400" s="27"/>
      <c r="Q12400" s="16"/>
      <c r="U12400" s="27"/>
    </row>
    <row r="12401" spans="2:21" x14ac:dyDescent="0.25">
      <c r="B12401"/>
      <c r="C12401"/>
      <c r="D12401" s="13"/>
      <c r="E12401" s="13"/>
      <c r="K12401" s="23"/>
      <c r="O12401" s="21"/>
      <c r="P12401" s="27"/>
      <c r="Q12401" s="16"/>
      <c r="U12401" s="27"/>
    </row>
    <row r="12402" spans="2:21" x14ac:dyDescent="0.25">
      <c r="B12402"/>
      <c r="C12402"/>
      <c r="D12402" s="13"/>
      <c r="E12402" s="13"/>
      <c r="K12402" s="23"/>
      <c r="O12402" s="21"/>
      <c r="P12402" s="27"/>
      <c r="Q12402" s="16"/>
      <c r="U12402" s="27"/>
    </row>
    <row r="12403" spans="2:21" x14ac:dyDescent="0.25">
      <c r="B12403"/>
      <c r="C12403"/>
      <c r="D12403" s="13"/>
      <c r="E12403" s="13"/>
      <c r="K12403" s="23"/>
      <c r="O12403" s="21"/>
      <c r="P12403" s="27"/>
      <c r="Q12403" s="16"/>
      <c r="U12403" s="27"/>
    </row>
    <row r="12404" spans="2:21" x14ac:dyDescent="0.25">
      <c r="B12404"/>
      <c r="C12404"/>
      <c r="D12404" s="13"/>
      <c r="E12404" s="13"/>
      <c r="K12404" s="23"/>
      <c r="O12404" s="21"/>
      <c r="P12404" s="27"/>
      <c r="Q12404" s="16"/>
      <c r="U12404" s="27"/>
    </row>
    <row r="12405" spans="2:21" x14ac:dyDescent="0.25">
      <c r="B12405"/>
      <c r="C12405"/>
      <c r="D12405" s="13"/>
      <c r="E12405" s="13"/>
      <c r="K12405" s="23"/>
      <c r="O12405" s="21"/>
      <c r="P12405" s="27"/>
      <c r="Q12405" s="16"/>
      <c r="U12405" s="27"/>
    </row>
    <row r="12406" spans="2:21" x14ac:dyDescent="0.25">
      <c r="B12406"/>
      <c r="C12406"/>
      <c r="D12406" s="13"/>
      <c r="E12406" s="13"/>
      <c r="K12406" s="23"/>
      <c r="O12406" s="21"/>
      <c r="P12406" s="27"/>
      <c r="Q12406" s="16"/>
      <c r="U12406" s="27"/>
    </row>
    <row r="12407" spans="2:21" x14ac:dyDescent="0.25">
      <c r="B12407"/>
      <c r="C12407"/>
      <c r="D12407" s="13"/>
      <c r="E12407" s="13"/>
      <c r="K12407" s="23"/>
      <c r="O12407" s="21"/>
      <c r="P12407" s="27"/>
      <c r="Q12407" s="16"/>
      <c r="U12407" s="27"/>
    </row>
    <row r="12408" spans="2:21" x14ac:dyDescent="0.25">
      <c r="B12408"/>
      <c r="C12408"/>
      <c r="D12408" s="13"/>
      <c r="E12408" s="13"/>
      <c r="K12408" s="23"/>
      <c r="O12408" s="21"/>
      <c r="P12408" s="27"/>
      <c r="Q12408" s="16"/>
      <c r="U12408" s="27"/>
    </row>
    <row r="12409" spans="2:21" x14ac:dyDescent="0.25">
      <c r="B12409"/>
      <c r="C12409"/>
      <c r="D12409" s="13"/>
      <c r="E12409" s="13"/>
      <c r="K12409" s="23"/>
      <c r="O12409" s="21"/>
      <c r="P12409" s="27"/>
      <c r="Q12409" s="16"/>
      <c r="U12409" s="27"/>
    </row>
    <row r="12410" spans="2:21" x14ac:dyDescent="0.25">
      <c r="B12410"/>
      <c r="C12410"/>
      <c r="D12410" s="13"/>
      <c r="E12410" s="13"/>
      <c r="K12410" s="23"/>
      <c r="O12410" s="21"/>
      <c r="P12410" s="27"/>
      <c r="Q12410" s="16"/>
      <c r="U12410" s="27"/>
    </row>
    <row r="12411" spans="2:21" x14ac:dyDescent="0.25">
      <c r="B12411"/>
      <c r="C12411"/>
      <c r="D12411" s="13"/>
      <c r="E12411" s="13"/>
      <c r="K12411" s="23"/>
      <c r="O12411" s="21"/>
      <c r="P12411" s="27"/>
      <c r="Q12411" s="16"/>
      <c r="U12411" s="27"/>
    </row>
    <row r="12412" spans="2:21" x14ac:dyDescent="0.25">
      <c r="B12412"/>
      <c r="C12412"/>
      <c r="D12412" s="13"/>
      <c r="E12412" s="13"/>
      <c r="K12412" s="23"/>
      <c r="O12412" s="21"/>
      <c r="P12412" s="27"/>
      <c r="Q12412" s="16"/>
      <c r="U12412" s="27"/>
    </row>
    <row r="12413" spans="2:21" x14ac:dyDescent="0.25">
      <c r="B12413"/>
      <c r="C12413"/>
      <c r="D12413" s="13"/>
      <c r="E12413" s="13"/>
      <c r="K12413" s="23"/>
      <c r="O12413" s="21"/>
      <c r="P12413" s="27"/>
      <c r="Q12413" s="16"/>
      <c r="U12413" s="27"/>
    </row>
    <row r="12414" spans="2:21" x14ac:dyDescent="0.25">
      <c r="B12414"/>
      <c r="C12414"/>
      <c r="D12414" s="13"/>
      <c r="E12414" s="13"/>
      <c r="K12414" s="23"/>
      <c r="O12414" s="21"/>
      <c r="P12414" s="27"/>
      <c r="Q12414" s="16"/>
      <c r="U12414" s="27"/>
    </row>
    <row r="12415" spans="2:21" x14ac:dyDescent="0.25">
      <c r="B12415"/>
      <c r="C12415"/>
      <c r="D12415" s="13"/>
      <c r="E12415" s="13"/>
      <c r="K12415" s="23"/>
      <c r="O12415" s="21"/>
      <c r="P12415" s="27"/>
      <c r="Q12415" s="16"/>
      <c r="U12415" s="27"/>
    </row>
    <row r="12416" spans="2:21" x14ac:dyDescent="0.25">
      <c r="B12416"/>
      <c r="C12416"/>
      <c r="D12416" s="13"/>
      <c r="E12416" s="13"/>
      <c r="K12416" s="23"/>
      <c r="O12416" s="21"/>
      <c r="P12416" s="27"/>
      <c r="Q12416" s="16"/>
      <c r="U12416" s="27"/>
    </row>
    <row r="12417" spans="2:21" x14ac:dyDescent="0.25">
      <c r="B12417"/>
      <c r="C12417"/>
      <c r="D12417" s="13"/>
      <c r="E12417" s="13"/>
      <c r="K12417" s="23"/>
      <c r="O12417" s="21"/>
      <c r="P12417" s="27"/>
      <c r="Q12417" s="16"/>
      <c r="U12417" s="27"/>
    </row>
    <row r="12418" spans="2:21" x14ac:dyDescent="0.25">
      <c r="B12418"/>
      <c r="C12418"/>
      <c r="D12418" s="13"/>
      <c r="E12418" s="13"/>
      <c r="K12418" s="23"/>
      <c r="O12418" s="21"/>
      <c r="P12418" s="27"/>
      <c r="Q12418" s="16"/>
      <c r="U12418" s="27"/>
    </row>
    <row r="12419" spans="2:21" x14ac:dyDescent="0.25">
      <c r="B12419"/>
      <c r="C12419"/>
      <c r="D12419" s="13"/>
      <c r="E12419" s="13"/>
      <c r="K12419" s="23"/>
      <c r="O12419" s="21"/>
      <c r="P12419" s="27"/>
      <c r="Q12419" s="16"/>
      <c r="U12419" s="27"/>
    </row>
    <row r="12420" spans="2:21" x14ac:dyDescent="0.25">
      <c r="B12420"/>
      <c r="C12420"/>
      <c r="D12420" s="13"/>
      <c r="E12420" s="13"/>
      <c r="K12420" s="23"/>
      <c r="O12420" s="21"/>
      <c r="P12420" s="27"/>
      <c r="Q12420" s="16"/>
      <c r="U12420" s="27"/>
    </row>
    <row r="12421" spans="2:21" x14ac:dyDescent="0.25">
      <c r="B12421"/>
      <c r="C12421"/>
      <c r="D12421" s="13"/>
      <c r="E12421" s="13"/>
      <c r="K12421" s="23"/>
      <c r="O12421" s="21"/>
      <c r="P12421" s="27"/>
      <c r="Q12421" s="16"/>
      <c r="U12421" s="27"/>
    </row>
    <row r="12422" spans="2:21" x14ac:dyDescent="0.25">
      <c r="B12422"/>
      <c r="C12422"/>
      <c r="D12422" s="13"/>
      <c r="E12422" s="13"/>
      <c r="K12422" s="23"/>
      <c r="O12422" s="21"/>
      <c r="P12422" s="27"/>
      <c r="Q12422" s="16"/>
      <c r="U12422" s="27"/>
    </row>
    <row r="12423" spans="2:21" x14ac:dyDescent="0.25">
      <c r="B12423"/>
      <c r="C12423"/>
      <c r="D12423" s="13"/>
      <c r="E12423" s="13"/>
      <c r="K12423" s="23"/>
      <c r="O12423" s="21"/>
      <c r="P12423" s="27"/>
      <c r="Q12423" s="16"/>
      <c r="U12423" s="27"/>
    </row>
    <row r="12424" spans="2:21" x14ac:dyDescent="0.25">
      <c r="B12424"/>
      <c r="C12424"/>
      <c r="D12424" s="13"/>
      <c r="E12424" s="13"/>
      <c r="K12424" s="23"/>
      <c r="O12424" s="21"/>
      <c r="P12424" s="27"/>
      <c r="Q12424" s="16"/>
      <c r="U12424" s="27"/>
    </row>
    <row r="12425" spans="2:21" x14ac:dyDescent="0.25">
      <c r="B12425"/>
      <c r="C12425"/>
      <c r="D12425" s="13"/>
      <c r="E12425" s="13"/>
      <c r="K12425" s="23"/>
      <c r="O12425" s="21"/>
      <c r="P12425" s="27"/>
      <c r="Q12425" s="16"/>
      <c r="U12425" s="27"/>
    </row>
    <row r="12426" spans="2:21" x14ac:dyDescent="0.25">
      <c r="B12426"/>
      <c r="C12426"/>
      <c r="D12426" s="13"/>
      <c r="E12426" s="13"/>
      <c r="K12426" s="23"/>
      <c r="O12426" s="21"/>
      <c r="P12426" s="27"/>
      <c r="Q12426" s="16"/>
      <c r="U12426" s="27"/>
    </row>
    <row r="12427" spans="2:21" x14ac:dyDescent="0.25">
      <c r="B12427"/>
      <c r="C12427"/>
      <c r="D12427" s="13"/>
      <c r="E12427" s="13"/>
      <c r="K12427" s="23"/>
      <c r="O12427" s="21"/>
      <c r="P12427" s="27"/>
      <c r="Q12427" s="16"/>
      <c r="U12427" s="27"/>
    </row>
    <row r="12428" spans="2:21" x14ac:dyDescent="0.25">
      <c r="B12428"/>
      <c r="C12428"/>
      <c r="D12428" s="13"/>
      <c r="E12428" s="13"/>
      <c r="K12428" s="23"/>
      <c r="O12428" s="21"/>
      <c r="P12428" s="27"/>
      <c r="Q12428" s="16"/>
      <c r="U12428" s="27"/>
    </row>
    <row r="12429" spans="2:21" x14ac:dyDescent="0.25">
      <c r="B12429"/>
      <c r="C12429"/>
      <c r="D12429" s="13"/>
      <c r="E12429" s="13"/>
      <c r="K12429" s="23"/>
      <c r="O12429" s="21"/>
      <c r="P12429" s="27"/>
      <c r="Q12429" s="16"/>
      <c r="U12429" s="27"/>
    </row>
    <row r="12430" spans="2:21" x14ac:dyDescent="0.25">
      <c r="B12430"/>
      <c r="C12430"/>
      <c r="D12430" s="13"/>
      <c r="E12430" s="13"/>
      <c r="K12430" s="23"/>
      <c r="O12430" s="21"/>
      <c r="P12430" s="27"/>
      <c r="Q12430" s="16"/>
      <c r="U12430" s="27"/>
    </row>
    <row r="12431" spans="2:21" x14ac:dyDescent="0.25">
      <c r="B12431"/>
      <c r="C12431"/>
      <c r="D12431" s="13"/>
      <c r="E12431" s="13"/>
      <c r="K12431" s="23"/>
      <c r="O12431" s="21"/>
      <c r="P12431" s="27"/>
      <c r="Q12431" s="16"/>
      <c r="U12431" s="27"/>
    </row>
    <row r="12432" spans="2:21" x14ac:dyDescent="0.25">
      <c r="B12432"/>
      <c r="C12432"/>
      <c r="D12432" s="13"/>
      <c r="E12432" s="13"/>
      <c r="K12432" s="23"/>
      <c r="O12432" s="21"/>
      <c r="P12432" s="27"/>
      <c r="Q12432" s="16"/>
      <c r="U12432" s="27"/>
    </row>
    <row r="12433" spans="2:21" x14ac:dyDescent="0.25">
      <c r="B12433"/>
      <c r="C12433"/>
      <c r="D12433" s="13"/>
      <c r="E12433" s="13"/>
      <c r="K12433" s="23"/>
      <c r="O12433" s="21"/>
      <c r="P12433" s="27"/>
      <c r="Q12433" s="16"/>
      <c r="U12433" s="27"/>
    </row>
    <row r="12434" spans="2:21" x14ac:dyDescent="0.25">
      <c r="B12434"/>
      <c r="C12434"/>
      <c r="D12434" s="13"/>
      <c r="E12434" s="13"/>
      <c r="K12434" s="23"/>
      <c r="O12434" s="21"/>
      <c r="P12434" s="27"/>
      <c r="Q12434" s="16"/>
      <c r="U12434" s="27"/>
    </row>
    <row r="12435" spans="2:21" x14ac:dyDescent="0.25">
      <c r="B12435"/>
      <c r="C12435"/>
      <c r="D12435" s="13"/>
      <c r="E12435" s="13"/>
      <c r="K12435" s="23"/>
      <c r="O12435" s="21"/>
      <c r="P12435" s="27"/>
      <c r="Q12435" s="16"/>
      <c r="U12435" s="27"/>
    </row>
    <row r="12436" spans="2:21" x14ac:dyDescent="0.25">
      <c r="B12436"/>
      <c r="C12436"/>
      <c r="D12436" s="13"/>
      <c r="E12436" s="13"/>
      <c r="K12436" s="23"/>
      <c r="O12436" s="21"/>
      <c r="P12436" s="27"/>
      <c r="Q12436" s="16"/>
      <c r="U12436" s="27"/>
    </row>
    <row r="12437" spans="2:21" x14ac:dyDescent="0.25">
      <c r="B12437"/>
      <c r="C12437"/>
      <c r="D12437" s="13"/>
      <c r="E12437" s="13"/>
      <c r="K12437" s="23"/>
      <c r="O12437" s="21"/>
      <c r="P12437" s="27"/>
      <c r="Q12437" s="16"/>
      <c r="U12437" s="27"/>
    </row>
    <row r="12438" spans="2:21" x14ac:dyDescent="0.25">
      <c r="B12438"/>
      <c r="C12438"/>
      <c r="D12438" s="13"/>
      <c r="E12438" s="13"/>
      <c r="K12438" s="23"/>
      <c r="O12438" s="21"/>
      <c r="P12438" s="27"/>
      <c r="Q12438" s="16"/>
      <c r="U12438" s="27"/>
    </row>
    <row r="12439" spans="2:21" x14ac:dyDescent="0.25">
      <c r="B12439"/>
      <c r="C12439"/>
      <c r="D12439" s="13"/>
      <c r="E12439" s="13"/>
      <c r="K12439" s="23"/>
      <c r="O12439" s="21"/>
      <c r="P12439" s="27"/>
      <c r="Q12439" s="16"/>
      <c r="U12439" s="27"/>
    </row>
    <row r="12440" spans="2:21" x14ac:dyDescent="0.25">
      <c r="B12440"/>
      <c r="C12440"/>
      <c r="D12440" s="13"/>
      <c r="E12440" s="13"/>
      <c r="K12440" s="23"/>
      <c r="O12440" s="21"/>
      <c r="P12440" s="27"/>
      <c r="Q12440" s="16"/>
      <c r="U12440" s="27"/>
    </row>
    <row r="12441" spans="2:21" x14ac:dyDescent="0.25">
      <c r="B12441"/>
      <c r="C12441"/>
      <c r="D12441" s="13"/>
      <c r="E12441" s="13"/>
      <c r="K12441" s="23"/>
      <c r="O12441" s="21"/>
      <c r="P12441" s="27"/>
      <c r="Q12441" s="16"/>
      <c r="U12441" s="27"/>
    </row>
    <row r="12442" spans="2:21" x14ac:dyDescent="0.25">
      <c r="B12442"/>
      <c r="C12442"/>
      <c r="D12442" s="13"/>
      <c r="E12442" s="13"/>
      <c r="K12442" s="23"/>
      <c r="O12442" s="21"/>
      <c r="P12442" s="27"/>
      <c r="Q12442" s="16"/>
      <c r="U12442" s="27"/>
    </row>
    <row r="12443" spans="2:21" x14ac:dyDescent="0.25">
      <c r="B12443"/>
      <c r="C12443"/>
      <c r="D12443" s="13"/>
      <c r="E12443" s="13"/>
      <c r="K12443" s="23"/>
      <c r="O12443" s="21"/>
      <c r="P12443" s="27"/>
      <c r="Q12443" s="16"/>
      <c r="U12443" s="27"/>
    </row>
    <row r="12444" spans="2:21" x14ac:dyDescent="0.25">
      <c r="B12444"/>
      <c r="C12444"/>
      <c r="D12444" s="13"/>
      <c r="E12444" s="13"/>
      <c r="K12444" s="23"/>
      <c r="O12444" s="21"/>
      <c r="P12444" s="27"/>
      <c r="Q12444" s="16"/>
      <c r="U12444" s="27"/>
    </row>
    <row r="12445" spans="2:21" x14ac:dyDescent="0.25">
      <c r="B12445"/>
      <c r="C12445"/>
      <c r="D12445" s="13"/>
      <c r="E12445" s="13"/>
      <c r="K12445" s="23"/>
      <c r="O12445" s="21"/>
      <c r="P12445" s="27"/>
      <c r="Q12445" s="16"/>
      <c r="U12445" s="27"/>
    </row>
    <row r="12446" spans="2:21" x14ac:dyDescent="0.25">
      <c r="B12446"/>
      <c r="C12446"/>
      <c r="D12446" s="13"/>
      <c r="E12446" s="13"/>
      <c r="K12446" s="23"/>
      <c r="O12446" s="21"/>
      <c r="P12446" s="27"/>
      <c r="Q12446" s="16"/>
      <c r="U12446" s="27"/>
    </row>
    <row r="12447" spans="2:21" x14ac:dyDescent="0.25">
      <c r="B12447"/>
      <c r="C12447"/>
      <c r="D12447" s="13"/>
      <c r="E12447" s="13"/>
      <c r="K12447" s="23"/>
      <c r="O12447" s="21"/>
      <c r="P12447" s="27"/>
      <c r="Q12447" s="16"/>
      <c r="U12447" s="27"/>
    </row>
    <row r="12448" spans="2:21" x14ac:dyDescent="0.25">
      <c r="B12448"/>
      <c r="C12448"/>
      <c r="D12448" s="13"/>
      <c r="E12448" s="13"/>
      <c r="K12448" s="23"/>
      <c r="O12448" s="21"/>
      <c r="P12448" s="27"/>
      <c r="Q12448" s="16"/>
      <c r="U12448" s="27"/>
    </row>
    <row r="12449" spans="2:21" x14ac:dyDescent="0.25">
      <c r="B12449"/>
      <c r="C12449"/>
      <c r="D12449" s="13"/>
      <c r="E12449" s="13"/>
      <c r="K12449" s="23"/>
      <c r="O12449" s="21"/>
      <c r="P12449" s="27"/>
      <c r="Q12449" s="16"/>
      <c r="U12449" s="27"/>
    </row>
    <row r="12450" spans="2:21" x14ac:dyDescent="0.25">
      <c r="B12450"/>
      <c r="C12450"/>
      <c r="D12450" s="13"/>
      <c r="E12450" s="13"/>
      <c r="K12450" s="23"/>
      <c r="O12450" s="21"/>
      <c r="P12450" s="27"/>
      <c r="Q12450" s="16"/>
      <c r="U12450" s="27"/>
    </row>
    <row r="12451" spans="2:21" x14ac:dyDescent="0.25">
      <c r="B12451"/>
      <c r="C12451"/>
      <c r="D12451" s="13"/>
      <c r="E12451" s="13"/>
      <c r="K12451" s="23"/>
      <c r="O12451" s="21"/>
      <c r="P12451" s="27"/>
      <c r="Q12451" s="16"/>
      <c r="U12451" s="27"/>
    </row>
    <row r="12452" spans="2:21" x14ac:dyDescent="0.25">
      <c r="B12452"/>
      <c r="C12452"/>
      <c r="D12452" s="13"/>
      <c r="E12452" s="13"/>
      <c r="K12452" s="23"/>
      <c r="O12452" s="21"/>
      <c r="P12452" s="27"/>
      <c r="Q12452" s="16"/>
      <c r="U12452" s="27"/>
    </row>
    <row r="12453" spans="2:21" x14ac:dyDescent="0.25">
      <c r="B12453"/>
      <c r="C12453"/>
      <c r="D12453" s="13"/>
      <c r="E12453" s="13"/>
      <c r="K12453" s="23"/>
      <c r="O12453" s="21"/>
      <c r="P12453" s="27"/>
      <c r="Q12453" s="16"/>
      <c r="U12453" s="27"/>
    </row>
    <row r="12454" spans="2:21" x14ac:dyDescent="0.25">
      <c r="B12454"/>
      <c r="C12454"/>
      <c r="D12454" s="13"/>
      <c r="E12454" s="13"/>
      <c r="K12454" s="23"/>
      <c r="O12454" s="21"/>
      <c r="P12454" s="27"/>
      <c r="Q12454" s="16"/>
      <c r="U12454" s="27"/>
    </row>
    <row r="12455" spans="2:21" x14ac:dyDescent="0.25">
      <c r="B12455"/>
      <c r="C12455"/>
      <c r="D12455" s="13"/>
      <c r="E12455" s="13"/>
      <c r="K12455" s="23"/>
      <c r="O12455" s="21"/>
      <c r="P12455" s="27"/>
      <c r="Q12455" s="16"/>
      <c r="U12455" s="27"/>
    </row>
    <row r="12456" spans="2:21" x14ac:dyDescent="0.25">
      <c r="B12456"/>
      <c r="C12456"/>
      <c r="D12456" s="13"/>
      <c r="E12456" s="13"/>
      <c r="K12456" s="23"/>
      <c r="O12456" s="21"/>
      <c r="P12456" s="27"/>
      <c r="Q12456" s="16"/>
      <c r="U12456" s="27"/>
    </row>
    <row r="12457" spans="2:21" x14ac:dyDescent="0.25">
      <c r="B12457"/>
      <c r="C12457"/>
      <c r="D12457" s="13"/>
      <c r="E12457" s="13"/>
      <c r="K12457" s="23"/>
      <c r="O12457" s="21"/>
      <c r="P12457" s="27"/>
      <c r="Q12457" s="16"/>
      <c r="U12457" s="27"/>
    </row>
    <row r="12458" spans="2:21" x14ac:dyDescent="0.25">
      <c r="B12458"/>
      <c r="C12458"/>
      <c r="D12458" s="13"/>
      <c r="E12458" s="13"/>
      <c r="K12458" s="23"/>
      <c r="O12458" s="21"/>
      <c r="P12458" s="27"/>
      <c r="Q12458" s="16"/>
      <c r="U12458" s="27"/>
    </row>
    <row r="12459" spans="2:21" x14ac:dyDescent="0.25">
      <c r="B12459"/>
      <c r="C12459"/>
      <c r="D12459" s="13"/>
      <c r="E12459" s="13"/>
      <c r="K12459" s="23"/>
      <c r="O12459" s="21"/>
      <c r="P12459" s="27"/>
      <c r="Q12459" s="16"/>
      <c r="U12459" s="27"/>
    </row>
    <row r="12460" spans="2:21" x14ac:dyDescent="0.25">
      <c r="B12460"/>
      <c r="C12460"/>
      <c r="D12460" s="13"/>
      <c r="E12460" s="13"/>
      <c r="K12460" s="23"/>
      <c r="O12460" s="21"/>
      <c r="P12460" s="27"/>
      <c r="Q12460" s="16"/>
      <c r="U12460" s="27"/>
    </row>
    <row r="12461" spans="2:21" x14ac:dyDescent="0.25">
      <c r="B12461"/>
      <c r="C12461"/>
      <c r="D12461" s="13"/>
      <c r="E12461" s="13"/>
      <c r="K12461" s="23"/>
      <c r="O12461" s="21"/>
      <c r="P12461" s="27"/>
      <c r="Q12461" s="16"/>
      <c r="U12461" s="27"/>
    </row>
    <row r="12462" spans="2:21" x14ac:dyDescent="0.25">
      <c r="B12462"/>
      <c r="C12462"/>
      <c r="D12462" s="13"/>
      <c r="E12462" s="13"/>
      <c r="K12462" s="23"/>
      <c r="O12462" s="21"/>
      <c r="P12462" s="27"/>
      <c r="Q12462" s="16"/>
      <c r="U12462" s="27"/>
    </row>
    <row r="12463" spans="2:21" x14ac:dyDescent="0.25">
      <c r="B12463"/>
      <c r="C12463"/>
      <c r="D12463" s="13"/>
      <c r="E12463" s="13"/>
      <c r="K12463" s="23"/>
      <c r="O12463" s="21"/>
      <c r="P12463" s="27"/>
      <c r="Q12463" s="16"/>
      <c r="U12463" s="27"/>
    </row>
    <row r="12464" spans="2:21" x14ac:dyDescent="0.25">
      <c r="B12464"/>
      <c r="C12464"/>
      <c r="D12464" s="13"/>
      <c r="E12464" s="13"/>
      <c r="K12464" s="23"/>
      <c r="O12464" s="21"/>
      <c r="P12464" s="27"/>
      <c r="Q12464" s="16"/>
      <c r="U12464" s="27"/>
    </row>
    <row r="12465" spans="2:21" x14ac:dyDescent="0.25">
      <c r="B12465"/>
      <c r="C12465"/>
      <c r="D12465" s="13"/>
      <c r="E12465" s="13"/>
      <c r="K12465" s="23"/>
      <c r="O12465" s="21"/>
      <c r="P12465" s="27"/>
      <c r="Q12465" s="16"/>
      <c r="U12465" s="27"/>
    </row>
    <row r="12466" spans="2:21" x14ac:dyDescent="0.25">
      <c r="B12466"/>
      <c r="C12466"/>
      <c r="D12466" s="13"/>
      <c r="E12466" s="13"/>
      <c r="K12466" s="23"/>
      <c r="O12466" s="21"/>
      <c r="P12466" s="27"/>
      <c r="Q12466" s="16"/>
      <c r="U12466" s="27"/>
    </row>
    <row r="12467" spans="2:21" x14ac:dyDescent="0.25">
      <c r="B12467"/>
      <c r="C12467"/>
      <c r="D12467" s="13"/>
      <c r="E12467" s="13"/>
      <c r="K12467" s="23"/>
      <c r="O12467" s="21"/>
      <c r="P12467" s="27"/>
      <c r="Q12467" s="16"/>
      <c r="U12467" s="27"/>
    </row>
    <row r="12468" spans="2:21" x14ac:dyDescent="0.25">
      <c r="B12468"/>
      <c r="C12468"/>
      <c r="D12468" s="13"/>
      <c r="E12468" s="13"/>
      <c r="K12468" s="23"/>
      <c r="O12468" s="21"/>
      <c r="P12468" s="27"/>
      <c r="Q12468" s="16"/>
      <c r="U12468" s="27"/>
    </row>
    <row r="12469" spans="2:21" x14ac:dyDescent="0.25">
      <c r="B12469"/>
      <c r="C12469"/>
      <c r="D12469" s="13"/>
      <c r="E12469" s="13"/>
      <c r="K12469" s="23"/>
      <c r="O12469" s="21"/>
      <c r="P12469" s="27"/>
      <c r="Q12469" s="16"/>
      <c r="U12469" s="27"/>
    </row>
    <row r="12470" spans="2:21" x14ac:dyDescent="0.25">
      <c r="B12470"/>
      <c r="C12470"/>
      <c r="D12470" s="13"/>
      <c r="E12470" s="13"/>
      <c r="K12470" s="23"/>
      <c r="O12470" s="21"/>
      <c r="P12470" s="27"/>
      <c r="Q12470" s="16"/>
      <c r="U12470" s="27"/>
    </row>
    <row r="12471" spans="2:21" x14ac:dyDescent="0.25">
      <c r="B12471"/>
      <c r="C12471"/>
      <c r="D12471" s="13"/>
      <c r="E12471" s="13"/>
      <c r="K12471" s="23"/>
      <c r="O12471" s="21"/>
      <c r="P12471" s="27"/>
      <c r="Q12471" s="16"/>
      <c r="U12471" s="27"/>
    </row>
    <row r="12472" spans="2:21" x14ac:dyDescent="0.25">
      <c r="B12472"/>
      <c r="C12472"/>
      <c r="D12472" s="13"/>
      <c r="E12472" s="13"/>
      <c r="K12472" s="23"/>
      <c r="O12472" s="21"/>
      <c r="P12472" s="27"/>
      <c r="Q12472" s="16"/>
      <c r="U12472" s="27"/>
    </row>
    <row r="12473" spans="2:21" x14ac:dyDescent="0.25">
      <c r="B12473"/>
      <c r="C12473"/>
      <c r="D12473" s="13"/>
      <c r="E12473" s="13"/>
      <c r="K12473" s="23"/>
      <c r="O12473" s="21"/>
      <c r="P12473" s="27"/>
      <c r="Q12473" s="16"/>
      <c r="U12473" s="27"/>
    </row>
    <row r="12474" spans="2:21" x14ac:dyDescent="0.25">
      <c r="B12474"/>
      <c r="C12474"/>
      <c r="D12474" s="13"/>
      <c r="E12474" s="13"/>
      <c r="K12474" s="23"/>
      <c r="O12474" s="21"/>
      <c r="P12474" s="27"/>
      <c r="Q12474" s="16"/>
      <c r="U12474" s="27"/>
    </row>
    <row r="12475" spans="2:21" x14ac:dyDescent="0.25">
      <c r="B12475"/>
      <c r="C12475"/>
      <c r="D12475" s="13"/>
      <c r="E12475" s="13"/>
      <c r="K12475" s="23"/>
      <c r="O12475" s="21"/>
      <c r="P12475" s="27"/>
      <c r="Q12475" s="16"/>
      <c r="U12475" s="27"/>
    </row>
    <row r="12476" spans="2:21" x14ac:dyDescent="0.25">
      <c r="B12476"/>
      <c r="C12476"/>
      <c r="D12476" s="13"/>
      <c r="E12476" s="13"/>
      <c r="K12476" s="23"/>
      <c r="O12476" s="21"/>
      <c r="P12476" s="27"/>
      <c r="Q12476" s="16"/>
      <c r="U12476" s="27"/>
    </row>
    <row r="12477" spans="2:21" x14ac:dyDescent="0.25">
      <c r="B12477"/>
      <c r="C12477"/>
      <c r="D12477" s="13"/>
      <c r="E12477" s="13"/>
      <c r="K12477" s="23"/>
      <c r="O12477" s="21"/>
      <c r="P12477" s="27"/>
      <c r="Q12477" s="16"/>
      <c r="U12477" s="27"/>
    </row>
    <row r="12478" spans="2:21" x14ac:dyDescent="0.25">
      <c r="B12478"/>
      <c r="C12478"/>
      <c r="D12478" s="13"/>
      <c r="E12478" s="13"/>
      <c r="K12478" s="23"/>
      <c r="O12478" s="21"/>
      <c r="P12478" s="27"/>
      <c r="Q12478" s="16"/>
      <c r="U12478" s="27"/>
    </row>
    <row r="12479" spans="2:21" x14ac:dyDescent="0.25">
      <c r="B12479"/>
      <c r="C12479"/>
      <c r="D12479" s="13"/>
      <c r="E12479" s="13"/>
      <c r="K12479" s="23"/>
      <c r="O12479" s="21"/>
      <c r="P12479" s="27"/>
      <c r="Q12479" s="16"/>
      <c r="U12479" s="27"/>
    </row>
    <row r="12480" spans="2:21" x14ac:dyDescent="0.25">
      <c r="B12480"/>
      <c r="C12480"/>
      <c r="D12480" s="13"/>
      <c r="E12480" s="13"/>
      <c r="K12480" s="23"/>
      <c r="O12480" s="21"/>
      <c r="P12480" s="27"/>
      <c r="Q12480" s="16"/>
      <c r="U12480" s="27"/>
    </row>
    <row r="12481" spans="2:21" x14ac:dyDescent="0.25">
      <c r="B12481"/>
      <c r="C12481"/>
      <c r="D12481" s="13"/>
      <c r="E12481" s="13"/>
      <c r="K12481" s="23"/>
      <c r="O12481" s="21"/>
      <c r="P12481" s="27"/>
      <c r="Q12481" s="16"/>
      <c r="U12481" s="27"/>
    </row>
    <row r="12482" spans="2:21" x14ac:dyDescent="0.25">
      <c r="B12482"/>
      <c r="C12482"/>
      <c r="D12482" s="13"/>
      <c r="E12482" s="13"/>
      <c r="K12482" s="23"/>
      <c r="O12482" s="21"/>
      <c r="P12482" s="27"/>
      <c r="Q12482" s="16"/>
      <c r="U12482" s="27"/>
    </row>
    <row r="12483" spans="2:21" x14ac:dyDescent="0.25">
      <c r="B12483"/>
      <c r="C12483"/>
      <c r="D12483" s="13"/>
      <c r="E12483" s="13"/>
      <c r="K12483" s="23"/>
      <c r="O12483" s="21"/>
      <c r="P12483" s="27"/>
      <c r="Q12483" s="16"/>
      <c r="U12483" s="27"/>
    </row>
    <row r="12484" spans="2:21" x14ac:dyDescent="0.25">
      <c r="B12484"/>
      <c r="C12484"/>
      <c r="D12484" s="13"/>
      <c r="E12484" s="13"/>
      <c r="K12484" s="23"/>
      <c r="O12484" s="21"/>
      <c r="P12484" s="27"/>
      <c r="Q12484" s="16"/>
      <c r="U12484" s="27"/>
    </row>
    <row r="12485" spans="2:21" x14ac:dyDescent="0.25">
      <c r="B12485"/>
      <c r="C12485"/>
      <c r="D12485" s="13"/>
      <c r="E12485" s="13"/>
      <c r="K12485" s="23"/>
      <c r="O12485" s="21"/>
      <c r="P12485" s="27"/>
      <c r="Q12485" s="16"/>
      <c r="U12485" s="27"/>
    </row>
    <row r="12486" spans="2:21" x14ac:dyDescent="0.25">
      <c r="B12486"/>
      <c r="C12486"/>
      <c r="D12486" s="13"/>
      <c r="E12486" s="13"/>
      <c r="K12486" s="23"/>
      <c r="O12486" s="21"/>
      <c r="P12486" s="27"/>
      <c r="Q12486" s="16"/>
      <c r="U12486" s="27"/>
    </row>
    <row r="12487" spans="2:21" x14ac:dyDescent="0.25">
      <c r="B12487"/>
      <c r="C12487"/>
      <c r="D12487" s="13"/>
      <c r="E12487" s="13"/>
      <c r="K12487" s="23"/>
      <c r="O12487" s="21"/>
      <c r="P12487" s="27"/>
      <c r="Q12487" s="16"/>
      <c r="U12487" s="27"/>
    </row>
    <row r="12488" spans="2:21" x14ac:dyDescent="0.25">
      <c r="B12488"/>
      <c r="C12488"/>
      <c r="D12488" s="13"/>
      <c r="E12488" s="13"/>
      <c r="K12488" s="23"/>
      <c r="O12488" s="21"/>
      <c r="P12488" s="27"/>
      <c r="Q12488" s="16"/>
      <c r="U12488" s="27"/>
    </row>
    <row r="12489" spans="2:21" x14ac:dyDescent="0.25">
      <c r="B12489"/>
      <c r="C12489"/>
      <c r="D12489" s="13"/>
      <c r="E12489" s="13"/>
      <c r="K12489" s="23"/>
      <c r="O12489" s="21"/>
      <c r="P12489" s="27"/>
      <c r="Q12489" s="16"/>
      <c r="U12489" s="27"/>
    </row>
    <row r="12490" spans="2:21" x14ac:dyDescent="0.25">
      <c r="B12490"/>
      <c r="C12490"/>
      <c r="D12490" s="13"/>
      <c r="E12490" s="13"/>
      <c r="K12490" s="23"/>
      <c r="O12490" s="21"/>
      <c r="P12490" s="27"/>
      <c r="Q12490" s="16"/>
      <c r="U12490" s="27"/>
    </row>
    <row r="12491" spans="2:21" x14ac:dyDescent="0.25">
      <c r="B12491"/>
      <c r="C12491"/>
      <c r="D12491" s="13"/>
      <c r="E12491" s="13"/>
      <c r="K12491" s="23"/>
      <c r="O12491" s="21"/>
      <c r="P12491" s="27"/>
      <c r="Q12491" s="16"/>
      <c r="U12491" s="27"/>
    </row>
    <row r="12492" spans="2:21" x14ac:dyDescent="0.25">
      <c r="B12492"/>
      <c r="C12492"/>
      <c r="D12492" s="13"/>
      <c r="E12492" s="13"/>
      <c r="K12492" s="23"/>
      <c r="O12492" s="21"/>
      <c r="P12492" s="27"/>
      <c r="Q12492" s="16"/>
      <c r="U12492" s="27"/>
    </row>
    <row r="12493" spans="2:21" x14ac:dyDescent="0.25">
      <c r="B12493"/>
      <c r="C12493"/>
      <c r="D12493" s="13"/>
      <c r="E12493" s="13"/>
      <c r="K12493" s="23"/>
      <c r="O12493" s="21"/>
      <c r="P12493" s="27"/>
      <c r="Q12493" s="16"/>
      <c r="U12493" s="27"/>
    </row>
    <row r="12494" spans="2:21" x14ac:dyDescent="0.25">
      <c r="B12494"/>
      <c r="C12494"/>
      <c r="D12494" s="13"/>
      <c r="E12494" s="13"/>
      <c r="K12494" s="23"/>
      <c r="O12494" s="21"/>
      <c r="P12494" s="27"/>
      <c r="Q12494" s="16"/>
      <c r="U12494" s="27"/>
    </row>
    <row r="12495" spans="2:21" x14ac:dyDescent="0.25">
      <c r="B12495"/>
      <c r="C12495"/>
      <c r="D12495" s="13"/>
      <c r="E12495" s="13"/>
      <c r="K12495" s="23"/>
      <c r="O12495" s="21"/>
      <c r="P12495" s="27"/>
      <c r="Q12495" s="16"/>
      <c r="U12495" s="27"/>
    </row>
    <row r="12496" spans="2:21" x14ac:dyDescent="0.25">
      <c r="B12496"/>
      <c r="C12496"/>
      <c r="D12496" s="13"/>
      <c r="E12496" s="13"/>
      <c r="K12496" s="23"/>
      <c r="O12496" s="21"/>
      <c r="P12496" s="27"/>
      <c r="Q12496" s="16"/>
      <c r="U12496" s="27"/>
    </row>
    <row r="12497" spans="2:21" x14ac:dyDescent="0.25">
      <c r="B12497"/>
      <c r="C12497"/>
      <c r="D12497" s="13"/>
      <c r="E12497" s="13"/>
      <c r="K12497" s="23"/>
      <c r="O12497" s="21"/>
      <c r="P12497" s="27"/>
      <c r="Q12497" s="16"/>
      <c r="U12497" s="27"/>
    </row>
    <row r="12498" spans="2:21" x14ac:dyDescent="0.25">
      <c r="B12498"/>
      <c r="C12498"/>
      <c r="D12498" s="13"/>
      <c r="E12498" s="13"/>
      <c r="K12498" s="23"/>
      <c r="O12498" s="21"/>
      <c r="P12498" s="27"/>
      <c r="Q12498" s="16"/>
      <c r="U12498" s="27"/>
    </row>
    <row r="12499" spans="2:21" x14ac:dyDescent="0.25">
      <c r="B12499"/>
      <c r="C12499"/>
      <c r="D12499" s="13"/>
      <c r="E12499" s="13"/>
      <c r="K12499" s="23"/>
      <c r="O12499" s="21"/>
      <c r="P12499" s="27"/>
      <c r="Q12499" s="16"/>
      <c r="U12499" s="27"/>
    </row>
    <row r="12500" spans="2:21" x14ac:dyDescent="0.25">
      <c r="B12500"/>
      <c r="C12500"/>
      <c r="D12500" s="13"/>
      <c r="E12500" s="13"/>
      <c r="K12500" s="23"/>
      <c r="O12500" s="21"/>
      <c r="P12500" s="27"/>
      <c r="Q12500" s="16"/>
      <c r="U12500" s="27"/>
    </row>
    <row r="12501" spans="2:21" x14ac:dyDescent="0.25">
      <c r="B12501"/>
      <c r="C12501"/>
      <c r="D12501" s="13"/>
      <c r="E12501" s="13"/>
      <c r="K12501" s="23"/>
      <c r="O12501" s="21"/>
      <c r="P12501" s="27"/>
      <c r="Q12501" s="16"/>
      <c r="U12501" s="27"/>
    </row>
    <row r="12502" spans="2:21" x14ac:dyDescent="0.25">
      <c r="B12502"/>
      <c r="C12502"/>
      <c r="D12502" s="13"/>
      <c r="E12502" s="13"/>
      <c r="K12502" s="23"/>
      <c r="O12502" s="21"/>
      <c r="P12502" s="27"/>
      <c r="Q12502" s="16"/>
      <c r="U12502" s="27"/>
    </row>
    <row r="12503" spans="2:21" x14ac:dyDescent="0.25">
      <c r="B12503"/>
      <c r="C12503"/>
      <c r="D12503" s="13"/>
      <c r="E12503" s="13"/>
      <c r="K12503" s="23"/>
      <c r="O12503" s="21"/>
      <c r="P12503" s="27"/>
      <c r="Q12503" s="16"/>
      <c r="U12503" s="27"/>
    </row>
    <row r="12504" spans="2:21" x14ac:dyDescent="0.25">
      <c r="B12504"/>
      <c r="C12504"/>
      <c r="D12504" s="13"/>
      <c r="E12504" s="13"/>
      <c r="K12504" s="23"/>
      <c r="O12504" s="21"/>
      <c r="P12504" s="27"/>
      <c r="Q12504" s="16"/>
      <c r="U12504" s="27"/>
    </row>
    <row r="12505" spans="2:21" x14ac:dyDescent="0.25">
      <c r="B12505"/>
      <c r="C12505"/>
      <c r="D12505" s="13"/>
      <c r="E12505" s="13"/>
      <c r="K12505" s="23"/>
      <c r="O12505" s="21"/>
      <c r="P12505" s="27"/>
      <c r="Q12505" s="16"/>
      <c r="U12505" s="27"/>
    </row>
    <row r="12506" spans="2:21" x14ac:dyDescent="0.25">
      <c r="B12506"/>
      <c r="C12506"/>
      <c r="D12506" s="13"/>
      <c r="E12506" s="13"/>
      <c r="K12506" s="23"/>
      <c r="O12506" s="21"/>
      <c r="P12506" s="27"/>
      <c r="Q12506" s="16"/>
      <c r="U12506" s="27"/>
    </row>
    <row r="12507" spans="2:21" x14ac:dyDescent="0.25">
      <c r="B12507"/>
      <c r="C12507"/>
      <c r="D12507" s="13"/>
      <c r="E12507" s="13"/>
      <c r="K12507" s="23"/>
      <c r="O12507" s="21"/>
      <c r="P12507" s="27"/>
      <c r="Q12507" s="16"/>
      <c r="U12507" s="27"/>
    </row>
    <row r="12508" spans="2:21" x14ac:dyDescent="0.25">
      <c r="B12508"/>
      <c r="C12508"/>
      <c r="D12508" s="13"/>
      <c r="E12508" s="13"/>
      <c r="K12508" s="23"/>
      <c r="O12508" s="21"/>
      <c r="P12508" s="27"/>
      <c r="Q12508" s="16"/>
      <c r="U12508" s="27"/>
    </row>
    <row r="12509" spans="2:21" x14ac:dyDescent="0.25">
      <c r="B12509"/>
      <c r="C12509"/>
      <c r="D12509" s="13"/>
      <c r="E12509" s="13"/>
      <c r="K12509" s="23"/>
      <c r="O12509" s="21"/>
      <c r="P12509" s="27"/>
      <c r="Q12509" s="16"/>
      <c r="U12509" s="27"/>
    </row>
    <row r="12510" spans="2:21" x14ac:dyDescent="0.25">
      <c r="B12510"/>
      <c r="C12510"/>
      <c r="D12510" s="13"/>
      <c r="E12510" s="13"/>
      <c r="K12510" s="23"/>
      <c r="O12510" s="21"/>
      <c r="P12510" s="27"/>
      <c r="Q12510" s="16"/>
      <c r="U12510" s="27"/>
    </row>
    <row r="12511" spans="2:21" x14ac:dyDescent="0.25">
      <c r="B12511"/>
      <c r="C12511"/>
      <c r="D12511" s="13"/>
      <c r="E12511" s="13"/>
      <c r="K12511" s="23"/>
      <c r="O12511" s="21"/>
      <c r="P12511" s="27"/>
      <c r="Q12511" s="16"/>
      <c r="U12511" s="27"/>
    </row>
    <row r="12512" spans="2:21" x14ac:dyDescent="0.25">
      <c r="B12512"/>
      <c r="C12512"/>
      <c r="D12512" s="13"/>
      <c r="E12512" s="13"/>
      <c r="K12512" s="23"/>
      <c r="O12512" s="21"/>
      <c r="P12512" s="27"/>
      <c r="Q12512" s="16"/>
      <c r="U12512" s="27"/>
    </row>
    <row r="12513" spans="2:21" x14ac:dyDescent="0.25">
      <c r="B12513"/>
      <c r="C12513"/>
      <c r="D12513" s="13"/>
      <c r="E12513" s="13"/>
      <c r="K12513" s="23"/>
      <c r="O12513" s="21"/>
      <c r="P12513" s="27"/>
      <c r="Q12513" s="16"/>
      <c r="U12513" s="27"/>
    </row>
    <row r="12514" spans="2:21" x14ac:dyDescent="0.25">
      <c r="B12514"/>
      <c r="C12514"/>
      <c r="D12514" s="13"/>
      <c r="E12514" s="13"/>
      <c r="K12514" s="23"/>
      <c r="O12514" s="21"/>
      <c r="P12514" s="27"/>
      <c r="Q12514" s="16"/>
      <c r="U12514" s="27"/>
    </row>
    <row r="12515" spans="2:21" x14ac:dyDescent="0.25">
      <c r="B12515"/>
      <c r="C12515"/>
      <c r="D12515" s="13"/>
      <c r="E12515" s="13"/>
      <c r="K12515" s="23"/>
      <c r="O12515" s="21"/>
      <c r="P12515" s="27"/>
      <c r="Q12515" s="16"/>
      <c r="U12515" s="27"/>
    </row>
    <row r="12516" spans="2:21" x14ac:dyDescent="0.25">
      <c r="B12516"/>
      <c r="C12516"/>
      <c r="D12516" s="13"/>
      <c r="E12516" s="13"/>
      <c r="K12516" s="23"/>
      <c r="O12516" s="21"/>
      <c r="P12516" s="27"/>
      <c r="Q12516" s="16"/>
      <c r="U12516" s="27"/>
    </row>
    <row r="12517" spans="2:21" x14ac:dyDescent="0.25">
      <c r="B12517"/>
      <c r="C12517"/>
      <c r="D12517" s="13"/>
      <c r="E12517" s="13"/>
      <c r="K12517" s="23"/>
      <c r="O12517" s="21"/>
      <c r="P12517" s="27"/>
      <c r="Q12517" s="16"/>
      <c r="U12517" s="27"/>
    </row>
    <row r="12518" spans="2:21" x14ac:dyDescent="0.25">
      <c r="B12518"/>
      <c r="C12518"/>
      <c r="D12518" s="13"/>
      <c r="E12518" s="13"/>
      <c r="K12518" s="23"/>
      <c r="O12518" s="21"/>
      <c r="P12518" s="27"/>
      <c r="Q12518" s="16"/>
      <c r="U12518" s="27"/>
    </row>
    <row r="12519" spans="2:21" x14ac:dyDescent="0.25">
      <c r="B12519"/>
      <c r="C12519"/>
      <c r="D12519" s="13"/>
      <c r="E12519" s="13"/>
      <c r="K12519" s="23"/>
      <c r="O12519" s="21"/>
      <c r="P12519" s="27"/>
      <c r="Q12519" s="16"/>
      <c r="U12519" s="27"/>
    </row>
    <row r="12520" spans="2:21" x14ac:dyDescent="0.25">
      <c r="B12520"/>
      <c r="C12520"/>
      <c r="D12520" s="13"/>
      <c r="E12520" s="13"/>
      <c r="K12520" s="23"/>
      <c r="O12520" s="21"/>
      <c r="P12520" s="27"/>
      <c r="Q12520" s="16"/>
      <c r="U12520" s="27"/>
    </row>
    <row r="12521" spans="2:21" x14ac:dyDescent="0.25">
      <c r="B12521"/>
      <c r="C12521"/>
      <c r="D12521" s="13"/>
      <c r="E12521" s="13"/>
      <c r="K12521" s="23"/>
      <c r="O12521" s="21"/>
      <c r="P12521" s="27"/>
      <c r="Q12521" s="16"/>
      <c r="U12521" s="27"/>
    </row>
    <row r="12522" spans="2:21" x14ac:dyDescent="0.25">
      <c r="B12522"/>
      <c r="C12522"/>
      <c r="D12522" s="13"/>
      <c r="E12522" s="13"/>
      <c r="K12522" s="23"/>
      <c r="O12522" s="21"/>
      <c r="P12522" s="27"/>
      <c r="Q12522" s="16"/>
      <c r="U12522" s="27"/>
    </row>
    <row r="12523" spans="2:21" x14ac:dyDescent="0.25">
      <c r="B12523"/>
      <c r="C12523"/>
      <c r="D12523" s="13"/>
      <c r="E12523" s="13"/>
      <c r="K12523" s="23"/>
      <c r="O12523" s="21"/>
      <c r="P12523" s="27"/>
      <c r="Q12523" s="16"/>
      <c r="U12523" s="27"/>
    </row>
    <row r="12524" spans="2:21" x14ac:dyDescent="0.25">
      <c r="B12524"/>
      <c r="C12524"/>
      <c r="D12524" s="13"/>
      <c r="E12524" s="13"/>
      <c r="K12524" s="23"/>
      <c r="O12524" s="21"/>
      <c r="P12524" s="27"/>
      <c r="Q12524" s="16"/>
      <c r="U12524" s="27"/>
    </row>
    <row r="12525" spans="2:21" x14ac:dyDescent="0.25">
      <c r="B12525"/>
      <c r="C12525"/>
      <c r="D12525" s="13"/>
      <c r="E12525" s="13"/>
      <c r="K12525" s="23"/>
      <c r="O12525" s="21"/>
      <c r="P12525" s="27"/>
      <c r="Q12525" s="16"/>
      <c r="U12525" s="27"/>
    </row>
    <row r="12526" spans="2:21" x14ac:dyDescent="0.25">
      <c r="B12526"/>
      <c r="C12526"/>
      <c r="D12526" s="13"/>
      <c r="E12526" s="13"/>
      <c r="K12526" s="23"/>
      <c r="O12526" s="21"/>
      <c r="P12526" s="27"/>
      <c r="Q12526" s="16"/>
      <c r="U12526" s="27"/>
    </row>
    <row r="12527" spans="2:21" x14ac:dyDescent="0.25">
      <c r="B12527"/>
      <c r="C12527"/>
      <c r="D12527" s="13"/>
      <c r="E12527" s="13"/>
      <c r="K12527" s="23"/>
      <c r="O12527" s="21"/>
      <c r="P12527" s="27"/>
      <c r="Q12527" s="16"/>
      <c r="U12527" s="27"/>
    </row>
    <row r="12528" spans="2:21" x14ac:dyDescent="0.25">
      <c r="B12528"/>
      <c r="C12528"/>
      <c r="D12528" s="13"/>
      <c r="E12528" s="13"/>
      <c r="K12528" s="23"/>
      <c r="O12528" s="21"/>
      <c r="P12528" s="27"/>
      <c r="Q12528" s="16"/>
      <c r="U12528" s="27"/>
    </row>
    <row r="12529" spans="2:21" x14ac:dyDescent="0.25">
      <c r="B12529"/>
      <c r="C12529"/>
      <c r="D12529" s="13"/>
      <c r="E12529" s="13"/>
      <c r="K12529" s="23"/>
      <c r="O12529" s="21"/>
      <c r="P12529" s="27"/>
      <c r="Q12529" s="16"/>
      <c r="U12529" s="27"/>
    </row>
    <row r="12530" spans="2:21" x14ac:dyDescent="0.25">
      <c r="B12530"/>
      <c r="C12530"/>
      <c r="D12530" s="13"/>
      <c r="E12530" s="13"/>
      <c r="K12530" s="23"/>
      <c r="O12530" s="21"/>
      <c r="P12530" s="27"/>
      <c r="Q12530" s="16"/>
      <c r="U12530" s="27"/>
    </row>
    <row r="12531" spans="2:21" x14ac:dyDescent="0.25">
      <c r="B12531"/>
      <c r="C12531"/>
      <c r="D12531" s="13"/>
      <c r="E12531" s="13"/>
      <c r="K12531" s="23"/>
      <c r="O12531" s="21"/>
      <c r="P12531" s="27"/>
      <c r="Q12531" s="16"/>
      <c r="U12531" s="27"/>
    </row>
    <row r="12532" spans="2:21" x14ac:dyDescent="0.25">
      <c r="B12532"/>
      <c r="C12532"/>
      <c r="D12532" s="13"/>
      <c r="E12532" s="13"/>
      <c r="K12532" s="23"/>
      <c r="O12532" s="21"/>
      <c r="P12532" s="27"/>
      <c r="Q12532" s="16"/>
      <c r="U12532" s="27"/>
    </row>
    <row r="12533" spans="2:21" x14ac:dyDescent="0.25">
      <c r="B12533"/>
      <c r="C12533"/>
      <c r="D12533" s="13"/>
      <c r="E12533" s="13"/>
      <c r="K12533" s="23"/>
      <c r="O12533" s="21"/>
      <c r="P12533" s="27"/>
      <c r="Q12533" s="16"/>
      <c r="U12533" s="27"/>
    </row>
    <row r="12534" spans="2:21" x14ac:dyDescent="0.25">
      <c r="B12534"/>
      <c r="C12534"/>
      <c r="D12534" s="13"/>
      <c r="E12534" s="13"/>
      <c r="K12534" s="23"/>
      <c r="O12534" s="21"/>
      <c r="P12534" s="27"/>
      <c r="Q12534" s="16"/>
      <c r="U12534" s="27"/>
    </row>
    <row r="12535" spans="2:21" x14ac:dyDescent="0.25">
      <c r="B12535"/>
      <c r="C12535"/>
      <c r="D12535" s="13"/>
      <c r="E12535" s="13"/>
      <c r="K12535" s="23"/>
      <c r="O12535" s="21"/>
      <c r="P12535" s="27"/>
      <c r="Q12535" s="16"/>
      <c r="U12535" s="27"/>
    </row>
    <row r="12536" spans="2:21" x14ac:dyDescent="0.25">
      <c r="B12536"/>
      <c r="C12536"/>
      <c r="D12536" s="13"/>
      <c r="E12536" s="13"/>
      <c r="K12536" s="23"/>
      <c r="O12536" s="21"/>
      <c r="P12536" s="27"/>
      <c r="Q12536" s="16"/>
      <c r="U12536" s="27"/>
    </row>
    <row r="12537" spans="2:21" x14ac:dyDescent="0.25">
      <c r="B12537"/>
      <c r="C12537"/>
      <c r="D12537" s="13"/>
      <c r="E12537" s="13"/>
      <c r="K12537" s="23"/>
      <c r="O12537" s="21"/>
      <c r="P12537" s="27"/>
      <c r="Q12537" s="16"/>
      <c r="U12537" s="27"/>
    </row>
    <row r="12538" spans="2:21" x14ac:dyDescent="0.25">
      <c r="B12538"/>
      <c r="C12538"/>
      <c r="D12538" s="13"/>
      <c r="E12538" s="13"/>
      <c r="K12538" s="23"/>
      <c r="O12538" s="21"/>
      <c r="P12538" s="27"/>
      <c r="Q12538" s="16"/>
      <c r="U12538" s="27"/>
    </row>
    <row r="12539" spans="2:21" x14ac:dyDescent="0.25">
      <c r="B12539"/>
      <c r="C12539"/>
      <c r="D12539" s="13"/>
      <c r="E12539" s="13"/>
      <c r="K12539" s="23"/>
      <c r="O12539" s="21"/>
      <c r="P12539" s="27"/>
      <c r="Q12539" s="16"/>
      <c r="U12539" s="27"/>
    </row>
    <row r="12540" spans="2:21" x14ac:dyDescent="0.25">
      <c r="B12540"/>
      <c r="C12540"/>
      <c r="D12540" s="13"/>
      <c r="E12540" s="13"/>
      <c r="K12540" s="23"/>
      <c r="O12540" s="21"/>
      <c r="P12540" s="27"/>
      <c r="Q12540" s="16"/>
      <c r="U12540" s="27"/>
    </row>
    <row r="12541" spans="2:21" x14ac:dyDescent="0.25">
      <c r="B12541"/>
      <c r="C12541"/>
      <c r="D12541" s="13"/>
      <c r="E12541" s="13"/>
      <c r="K12541" s="23"/>
      <c r="O12541" s="21"/>
      <c r="P12541" s="27"/>
      <c r="Q12541" s="16"/>
      <c r="U12541" s="27"/>
    </row>
    <row r="12542" spans="2:21" x14ac:dyDescent="0.25">
      <c r="B12542"/>
      <c r="C12542"/>
      <c r="D12542" s="13"/>
      <c r="E12542" s="13"/>
      <c r="K12542" s="23"/>
      <c r="O12542" s="21"/>
      <c r="P12542" s="27"/>
      <c r="Q12542" s="16"/>
      <c r="U12542" s="27"/>
    </row>
    <row r="12543" spans="2:21" x14ac:dyDescent="0.25">
      <c r="B12543"/>
      <c r="C12543"/>
      <c r="D12543" s="13"/>
      <c r="E12543" s="13"/>
      <c r="K12543" s="23"/>
      <c r="O12543" s="21"/>
      <c r="P12543" s="27"/>
      <c r="Q12543" s="16"/>
      <c r="U12543" s="27"/>
    </row>
    <row r="12544" spans="2:21" x14ac:dyDescent="0.25">
      <c r="B12544"/>
      <c r="C12544"/>
      <c r="D12544" s="13"/>
      <c r="E12544" s="13"/>
      <c r="K12544" s="23"/>
      <c r="O12544" s="21"/>
      <c r="P12544" s="27"/>
      <c r="Q12544" s="16"/>
      <c r="U12544" s="27"/>
    </row>
    <row r="12545" spans="2:21" x14ac:dyDescent="0.25">
      <c r="B12545"/>
      <c r="C12545"/>
      <c r="D12545" s="13"/>
      <c r="E12545" s="13"/>
      <c r="K12545" s="23"/>
      <c r="O12545" s="21"/>
      <c r="P12545" s="27"/>
      <c r="Q12545" s="16"/>
      <c r="U12545" s="27"/>
    </row>
    <row r="12546" spans="2:21" x14ac:dyDescent="0.25">
      <c r="B12546"/>
      <c r="C12546"/>
      <c r="D12546" s="13"/>
      <c r="E12546" s="13"/>
      <c r="K12546" s="23"/>
      <c r="O12546" s="21"/>
      <c r="P12546" s="27"/>
      <c r="Q12546" s="16"/>
      <c r="U12546" s="27"/>
    </row>
    <row r="12547" spans="2:21" x14ac:dyDescent="0.25">
      <c r="B12547"/>
      <c r="C12547"/>
      <c r="D12547" s="13"/>
      <c r="E12547" s="13"/>
      <c r="K12547" s="23"/>
      <c r="O12547" s="21"/>
      <c r="P12547" s="27"/>
      <c r="Q12547" s="16"/>
      <c r="U12547" s="27"/>
    </row>
    <row r="12548" spans="2:21" x14ac:dyDescent="0.25">
      <c r="B12548"/>
      <c r="C12548"/>
      <c r="D12548" s="13"/>
      <c r="E12548" s="13"/>
      <c r="K12548" s="23"/>
      <c r="O12548" s="21"/>
      <c r="P12548" s="27"/>
      <c r="Q12548" s="16"/>
      <c r="U12548" s="27"/>
    </row>
    <row r="12549" spans="2:21" x14ac:dyDescent="0.25">
      <c r="B12549"/>
      <c r="C12549"/>
      <c r="D12549" s="13"/>
      <c r="E12549" s="13"/>
      <c r="K12549" s="23"/>
      <c r="O12549" s="21"/>
      <c r="P12549" s="27"/>
      <c r="Q12549" s="16"/>
      <c r="U12549" s="27"/>
    </row>
    <row r="12550" spans="2:21" x14ac:dyDescent="0.25">
      <c r="B12550"/>
      <c r="C12550"/>
      <c r="D12550" s="13"/>
      <c r="E12550" s="13"/>
      <c r="K12550" s="23"/>
      <c r="O12550" s="21"/>
      <c r="P12550" s="27"/>
      <c r="Q12550" s="16"/>
      <c r="U12550" s="27"/>
    </row>
    <row r="12551" spans="2:21" x14ac:dyDescent="0.25">
      <c r="B12551"/>
      <c r="C12551"/>
      <c r="D12551" s="13"/>
      <c r="E12551" s="13"/>
      <c r="K12551" s="23"/>
      <c r="O12551" s="21"/>
      <c r="P12551" s="27"/>
      <c r="Q12551" s="16"/>
      <c r="U12551" s="27"/>
    </row>
    <row r="12552" spans="2:21" x14ac:dyDescent="0.25">
      <c r="B12552"/>
      <c r="C12552"/>
      <c r="D12552" s="13"/>
      <c r="E12552" s="13"/>
      <c r="K12552" s="23"/>
      <c r="O12552" s="21"/>
      <c r="P12552" s="27"/>
      <c r="Q12552" s="16"/>
      <c r="U12552" s="27"/>
    </row>
    <row r="12553" spans="2:21" x14ac:dyDescent="0.25">
      <c r="B12553"/>
      <c r="C12553"/>
      <c r="D12553" s="13"/>
      <c r="E12553" s="13"/>
      <c r="K12553" s="23"/>
      <c r="O12553" s="21"/>
      <c r="P12553" s="27"/>
      <c r="Q12553" s="16"/>
      <c r="U12553" s="27"/>
    </row>
    <row r="12554" spans="2:21" x14ac:dyDescent="0.25">
      <c r="B12554"/>
      <c r="C12554"/>
      <c r="D12554" s="13"/>
      <c r="E12554" s="13"/>
      <c r="K12554" s="23"/>
      <c r="O12554" s="21"/>
      <c r="P12554" s="27"/>
      <c r="Q12554" s="16"/>
      <c r="U12554" s="27"/>
    </row>
    <row r="12555" spans="2:21" x14ac:dyDescent="0.25">
      <c r="B12555"/>
      <c r="C12555"/>
      <c r="D12555" s="13"/>
      <c r="E12555" s="13"/>
      <c r="K12555" s="23"/>
      <c r="O12555" s="21"/>
      <c r="P12555" s="27"/>
      <c r="Q12555" s="16"/>
      <c r="U12555" s="27"/>
    </row>
    <row r="12556" spans="2:21" x14ac:dyDescent="0.25">
      <c r="B12556"/>
      <c r="C12556"/>
      <c r="D12556" s="13"/>
      <c r="E12556" s="13"/>
      <c r="K12556" s="23"/>
      <c r="O12556" s="21"/>
      <c r="P12556" s="27"/>
      <c r="Q12556" s="16"/>
      <c r="U12556" s="27"/>
    </row>
    <row r="12557" spans="2:21" x14ac:dyDescent="0.25">
      <c r="B12557"/>
      <c r="C12557"/>
      <c r="D12557" s="13"/>
      <c r="E12557" s="13"/>
      <c r="K12557" s="23"/>
      <c r="O12557" s="21"/>
      <c r="P12557" s="27"/>
      <c r="Q12557" s="16"/>
      <c r="U12557" s="27"/>
    </row>
    <row r="12558" spans="2:21" x14ac:dyDescent="0.25">
      <c r="B12558"/>
      <c r="C12558"/>
      <c r="D12558" s="13"/>
      <c r="E12558" s="13"/>
      <c r="K12558" s="23"/>
      <c r="O12558" s="21"/>
      <c r="P12558" s="27"/>
      <c r="Q12558" s="16"/>
      <c r="U12558" s="27"/>
    </row>
    <row r="12559" spans="2:21" x14ac:dyDescent="0.25">
      <c r="B12559"/>
      <c r="C12559"/>
      <c r="D12559" s="13"/>
      <c r="E12559" s="13"/>
      <c r="K12559" s="23"/>
      <c r="O12559" s="21"/>
      <c r="P12559" s="27"/>
      <c r="Q12559" s="16"/>
      <c r="U12559" s="27"/>
    </row>
    <row r="12560" spans="2:21" x14ac:dyDescent="0.25">
      <c r="B12560"/>
      <c r="C12560"/>
      <c r="D12560" s="13"/>
      <c r="E12560" s="13"/>
      <c r="K12560" s="23"/>
      <c r="O12560" s="21"/>
      <c r="P12560" s="27"/>
      <c r="Q12560" s="16"/>
      <c r="U12560" s="27"/>
    </row>
    <row r="12561" spans="2:21" x14ac:dyDescent="0.25">
      <c r="B12561"/>
      <c r="C12561"/>
      <c r="D12561" s="13"/>
      <c r="E12561" s="13"/>
      <c r="K12561" s="23"/>
      <c r="O12561" s="21"/>
      <c r="P12561" s="27"/>
      <c r="Q12561" s="16"/>
      <c r="U12561" s="27"/>
    </row>
    <row r="12562" spans="2:21" x14ac:dyDescent="0.25">
      <c r="B12562"/>
      <c r="C12562"/>
      <c r="D12562" s="13"/>
      <c r="E12562" s="13"/>
      <c r="K12562" s="23"/>
      <c r="O12562" s="21"/>
      <c r="P12562" s="27"/>
      <c r="Q12562" s="16"/>
      <c r="U12562" s="27"/>
    </row>
    <row r="12563" spans="2:21" x14ac:dyDescent="0.25">
      <c r="B12563"/>
      <c r="C12563"/>
      <c r="D12563" s="13"/>
      <c r="E12563" s="13"/>
      <c r="K12563" s="23"/>
      <c r="O12563" s="21"/>
      <c r="P12563" s="27"/>
      <c r="Q12563" s="16"/>
      <c r="U12563" s="27"/>
    </row>
    <row r="12564" spans="2:21" x14ac:dyDescent="0.25">
      <c r="B12564"/>
      <c r="C12564"/>
      <c r="D12564" s="13"/>
      <c r="E12564" s="13"/>
      <c r="K12564" s="23"/>
      <c r="O12564" s="21"/>
      <c r="P12564" s="27"/>
      <c r="Q12564" s="16"/>
      <c r="U12564" s="27"/>
    </row>
    <row r="12565" spans="2:21" x14ac:dyDescent="0.25">
      <c r="B12565"/>
      <c r="C12565"/>
      <c r="D12565" s="13"/>
      <c r="E12565" s="13"/>
      <c r="K12565" s="23"/>
      <c r="O12565" s="21"/>
      <c r="P12565" s="27"/>
      <c r="Q12565" s="16"/>
      <c r="U12565" s="27"/>
    </row>
    <row r="12566" spans="2:21" x14ac:dyDescent="0.25">
      <c r="B12566"/>
      <c r="C12566"/>
      <c r="D12566" s="13"/>
      <c r="E12566" s="13"/>
      <c r="K12566" s="23"/>
      <c r="O12566" s="21"/>
      <c r="P12566" s="27"/>
      <c r="Q12566" s="16"/>
      <c r="U12566" s="27"/>
    </row>
    <row r="12567" spans="2:21" x14ac:dyDescent="0.25">
      <c r="B12567"/>
      <c r="C12567"/>
      <c r="D12567" s="13"/>
      <c r="E12567" s="13"/>
      <c r="K12567" s="23"/>
      <c r="O12567" s="21"/>
      <c r="P12567" s="27"/>
      <c r="Q12567" s="16"/>
      <c r="U12567" s="27"/>
    </row>
    <row r="12568" spans="2:21" x14ac:dyDescent="0.25">
      <c r="B12568"/>
      <c r="C12568"/>
      <c r="D12568" s="13"/>
      <c r="E12568" s="13"/>
      <c r="K12568" s="23"/>
      <c r="O12568" s="21"/>
      <c r="P12568" s="27"/>
      <c r="Q12568" s="16"/>
      <c r="U12568" s="27"/>
    </row>
    <row r="12569" spans="2:21" x14ac:dyDescent="0.25">
      <c r="B12569"/>
      <c r="C12569"/>
      <c r="D12569" s="13"/>
      <c r="E12569" s="13"/>
      <c r="K12569" s="23"/>
      <c r="O12569" s="21"/>
      <c r="P12569" s="27"/>
      <c r="Q12569" s="16"/>
      <c r="U12569" s="27"/>
    </row>
    <row r="12570" spans="2:21" x14ac:dyDescent="0.25">
      <c r="B12570"/>
      <c r="C12570"/>
      <c r="D12570" s="13"/>
      <c r="E12570" s="13"/>
      <c r="K12570" s="23"/>
      <c r="O12570" s="21"/>
      <c r="P12570" s="27"/>
      <c r="Q12570" s="16"/>
      <c r="U12570" s="27"/>
    </row>
    <row r="12571" spans="2:21" x14ac:dyDescent="0.25">
      <c r="B12571"/>
      <c r="C12571"/>
      <c r="D12571" s="13"/>
      <c r="E12571" s="13"/>
      <c r="K12571" s="23"/>
      <c r="O12571" s="21"/>
      <c r="P12571" s="27"/>
      <c r="Q12571" s="16"/>
      <c r="U12571" s="27"/>
    </row>
    <row r="12572" spans="2:21" x14ac:dyDescent="0.25">
      <c r="B12572"/>
      <c r="C12572"/>
      <c r="D12572" s="13"/>
      <c r="E12572" s="13"/>
      <c r="K12572" s="23"/>
      <c r="O12572" s="21"/>
      <c r="P12572" s="27"/>
      <c r="Q12572" s="16"/>
      <c r="U12572" s="27"/>
    </row>
    <row r="12573" spans="2:21" x14ac:dyDescent="0.25">
      <c r="B12573"/>
      <c r="C12573"/>
      <c r="D12573" s="13"/>
      <c r="E12573" s="13"/>
      <c r="K12573" s="23"/>
      <c r="O12573" s="21"/>
      <c r="P12573" s="27"/>
      <c r="Q12573" s="16"/>
      <c r="U12573" s="27"/>
    </row>
    <row r="12574" spans="2:21" x14ac:dyDescent="0.25">
      <c r="B12574"/>
      <c r="C12574"/>
      <c r="D12574" s="13"/>
      <c r="E12574" s="13"/>
      <c r="K12574" s="23"/>
      <c r="O12574" s="21"/>
      <c r="P12574" s="27"/>
      <c r="Q12574" s="16"/>
      <c r="U12574" s="27"/>
    </row>
    <row r="12575" spans="2:21" x14ac:dyDescent="0.25">
      <c r="B12575"/>
      <c r="C12575"/>
      <c r="D12575" s="13"/>
      <c r="E12575" s="13"/>
      <c r="K12575" s="23"/>
      <c r="O12575" s="21"/>
      <c r="P12575" s="27"/>
      <c r="Q12575" s="16"/>
      <c r="U12575" s="27"/>
    </row>
    <row r="12576" spans="2:21" x14ac:dyDescent="0.25">
      <c r="B12576"/>
      <c r="C12576"/>
      <c r="D12576" s="13"/>
      <c r="E12576" s="13"/>
      <c r="K12576" s="23"/>
      <c r="O12576" s="21"/>
      <c r="P12576" s="27"/>
      <c r="Q12576" s="16"/>
      <c r="U12576" s="27"/>
    </row>
    <row r="12577" spans="2:21" x14ac:dyDescent="0.25">
      <c r="B12577"/>
      <c r="C12577"/>
      <c r="D12577" s="13"/>
      <c r="E12577" s="13"/>
      <c r="K12577" s="23"/>
      <c r="O12577" s="21"/>
      <c r="P12577" s="27"/>
      <c r="Q12577" s="16"/>
      <c r="U12577" s="27"/>
    </row>
    <row r="12578" spans="2:21" x14ac:dyDescent="0.25">
      <c r="B12578"/>
      <c r="C12578"/>
      <c r="D12578" s="13"/>
      <c r="E12578" s="13"/>
      <c r="K12578" s="23"/>
      <c r="O12578" s="21"/>
      <c r="P12578" s="27"/>
      <c r="Q12578" s="16"/>
      <c r="U12578" s="27"/>
    </row>
    <row r="12579" spans="2:21" x14ac:dyDescent="0.25">
      <c r="B12579"/>
      <c r="C12579"/>
      <c r="D12579" s="13"/>
      <c r="E12579" s="13"/>
      <c r="K12579" s="23"/>
      <c r="O12579" s="21"/>
      <c r="P12579" s="27"/>
      <c r="Q12579" s="16"/>
      <c r="U12579" s="27"/>
    </row>
    <row r="12580" spans="2:21" x14ac:dyDescent="0.25">
      <c r="B12580"/>
      <c r="C12580"/>
      <c r="D12580" s="13"/>
      <c r="E12580" s="13"/>
      <c r="K12580" s="23"/>
      <c r="O12580" s="21"/>
      <c r="P12580" s="27"/>
      <c r="Q12580" s="16"/>
      <c r="U12580" s="27"/>
    </row>
    <row r="12581" spans="2:21" x14ac:dyDescent="0.25">
      <c r="B12581"/>
      <c r="C12581"/>
      <c r="D12581" s="13"/>
      <c r="E12581" s="13"/>
      <c r="K12581" s="23"/>
      <c r="O12581" s="21"/>
      <c r="P12581" s="27"/>
      <c r="Q12581" s="16"/>
      <c r="U12581" s="27"/>
    </row>
    <row r="12582" spans="2:21" x14ac:dyDescent="0.25">
      <c r="B12582"/>
      <c r="C12582"/>
      <c r="D12582" s="13"/>
      <c r="E12582" s="13"/>
      <c r="K12582" s="23"/>
      <c r="O12582" s="21"/>
      <c r="P12582" s="27"/>
      <c r="Q12582" s="16"/>
      <c r="U12582" s="27"/>
    </row>
    <row r="12583" spans="2:21" x14ac:dyDescent="0.25">
      <c r="B12583"/>
      <c r="C12583"/>
      <c r="D12583" s="13"/>
      <c r="E12583" s="13"/>
      <c r="K12583" s="23"/>
      <c r="O12583" s="21"/>
      <c r="P12583" s="27"/>
      <c r="Q12583" s="16"/>
      <c r="U12583" s="27"/>
    </row>
    <row r="12584" spans="2:21" x14ac:dyDescent="0.25">
      <c r="B12584"/>
      <c r="C12584"/>
      <c r="D12584" s="13"/>
      <c r="E12584" s="13"/>
      <c r="K12584" s="23"/>
      <c r="O12584" s="21"/>
      <c r="P12584" s="27"/>
      <c r="Q12584" s="16"/>
      <c r="U12584" s="27"/>
    </row>
    <row r="12585" spans="2:21" x14ac:dyDescent="0.25">
      <c r="B12585"/>
      <c r="C12585"/>
      <c r="D12585" s="13"/>
      <c r="E12585" s="13"/>
      <c r="K12585" s="23"/>
      <c r="O12585" s="21"/>
      <c r="P12585" s="27"/>
      <c r="Q12585" s="16"/>
      <c r="U12585" s="27"/>
    </row>
    <row r="12586" spans="2:21" x14ac:dyDescent="0.25">
      <c r="B12586"/>
      <c r="C12586"/>
      <c r="D12586" s="13"/>
      <c r="E12586" s="13"/>
      <c r="K12586" s="23"/>
      <c r="O12586" s="21"/>
      <c r="P12586" s="27"/>
      <c r="Q12586" s="16"/>
      <c r="U12586" s="27"/>
    </row>
    <row r="12587" spans="2:21" x14ac:dyDescent="0.25">
      <c r="B12587"/>
      <c r="C12587"/>
      <c r="D12587" s="13"/>
      <c r="E12587" s="13"/>
      <c r="K12587" s="23"/>
      <c r="O12587" s="21"/>
      <c r="P12587" s="27"/>
      <c r="Q12587" s="16"/>
      <c r="U12587" s="27"/>
    </row>
    <row r="12588" spans="2:21" x14ac:dyDescent="0.25">
      <c r="B12588"/>
      <c r="C12588"/>
      <c r="D12588" s="13"/>
      <c r="E12588" s="13"/>
      <c r="K12588" s="23"/>
      <c r="O12588" s="21"/>
      <c r="P12588" s="27"/>
      <c r="Q12588" s="16"/>
      <c r="U12588" s="27"/>
    </row>
    <row r="12589" spans="2:21" x14ac:dyDescent="0.25">
      <c r="B12589"/>
      <c r="C12589"/>
      <c r="D12589" s="13"/>
      <c r="E12589" s="13"/>
      <c r="K12589" s="23"/>
      <c r="O12589" s="21"/>
      <c r="P12589" s="27"/>
      <c r="Q12589" s="16"/>
      <c r="U12589" s="27"/>
    </row>
    <row r="12590" spans="2:21" x14ac:dyDescent="0.25">
      <c r="B12590"/>
      <c r="C12590"/>
      <c r="D12590" s="13"/>
      <c r="E12590" s="13"/>
      <c r="K12590" s="23"/>
      <c r="O12590" s="21"/>
      <c r="P12590" s="27"/>
      <c r="Q12590" s="16"/>
      <c r="U12590" s="27"/>
    </row>
    <row r="12591" spans="2:21" x14ac:dyDescent="0.25">
      <c r="B12591"/>
      <c r="C12591"/>
      <c r="D12591" s="13"/>
      <c r="E12591" s="13"/>
      <c r="K12591" s="23"/>
      <c r="O12591" s="21"/>
      <c r="P12591" s="27"/>
      <c r="Q12591" s="16"/>
      <c r="U12591" s="27"/>
    </row>
    <row r="12592" spans="2:21" x14ac:dyDescent="0.25">
      <c r="B12592"/>
      <c r="C12592"/>
      <c r="D12592" s="13"/>
      <c r="E12592" s="13"/>
      <c r="K12592" s="23"/>
      <c r="O12592" s="21"/>
      <c r="P12592" s="27"/>
      <c r="Q12592" s="16"/>
      <c r="U12592" s="27"/>
    </row>
    <row r="12593" spans="2:21" x14ac:dyDescent="0.25">
      <c r="B12593"/>
      <c r="C12593"/>
      <c r="D12593" s="13"/>
      <c r="E12593" s="13"/>
      <c r="K12593" s="23"/>
      <c r="O12593" s="21"/>
      <c r="P12593" s="27"/>
      <c r="Q12593" s="16"/>
      <c r="U12593" s="27"/>
    </row>
    <row r="12594" spans="2:21" x14ac:dyDescent="0.25">
      <c r="B12594"/>
      <c r="C12594"/>
      <c r="D12594" s="13"/>
      <c r="E12594" s="13"/>
      <c r="K12594" s="23"/>
      <c r="O12594" s="21"/>
      <c r="P12594" s="27"/>
      <c r="Q12594" s="16"/>
      <c r="U12594" s="27"/>
    </row>
    <row r="12595" spans="2:21" x14ac:dyDescent="0.25">
      <c r="B12595"/>
      <c r="C12595"/>
      <c r="D12595" s="13"/>
      <c r="E12595" s="13"/>
      <c r="K12595" s="23"/>
      <c r="O12595" s="21"/>
      <c r="P12595" s="27"/>
      <c r="Q12595" s="16"/>
      <c r="U12595" s="27"/>
    </row>
    <row r="12596" spans="2:21" x14ac:dyDescent="0.25">
      <c r="B12596"/>
      <c r="C12596"/>
      <c r="D12596" s="13"/>
      <c r="E12596" s="13"/>
      <c r="K12596" s="23"/>
      <c r="O12596" s="21"/>
      <c r="P12596" s="27"/>
      <c r="Q12596" s="16"/>
      <c r="U12596" s="27"/>
    </row>
    <row r="12597" spans="2:21" x14ac:dyDescent="0.25">
      <c r="B12597"/>
      <c r="C12597"/>
      <c r="D12597" s="13"/>
      <c r="E12597" s="13"/>
      <c r="K12597" s="23"/>
      <c r="O12597" s="21"/>
      <c r="P12597" s="27"/>
      <c r="Q12597" s="16"/>
      <c r="U12597" s="27"/>
    </row>
    <row r="12598" spans="2:21" x14ac:dyDescent="0.25">
      <c r="B12598"/>
      <c r="C12598"/>
      <c r="D12598" s="13"/>
      <c r="E12598" s="13"/>
      <c r="K12598" s="23"/>
      <c r="O12598" s="21"/>
      <c r="P12598" s="27"/>
      <c r="Q12598" s="16"/>
      <c r="U12598" s="27"/>
    </row>
    <row r="12599" spans="2:21" x14ac:dyDescent="0.25">
      <c r="B12599"/>
      <c r="C12599"/>
      <c r="D12599" s="13"/>
      <c r="E12599" s="13"/>
      <c r="K12599" s="23"/>
      <c r="O12599" s="21"/>
      <c r="P12599" s="27"/>
      <c r="Q12599" s="16"/>
      <c r="U12599" s="27"/>
    </row>
    <row r="12600" spans="2:21" x14ac:dyDescent="0.25">
      <c r="B12600"/>
      <c r="C12600"/>
      <c r="D12600" s="13"/>
      <c r="E12600" s="13"/>
      <c r="K12600" s="23"/>
      <c r="O12600" s="21"/>
      <c r="P12600" s="27"/>
      <c r="Q12600" s="16"/>
      <c r="U12600" s="27"/>
    </row>
    <row r="12601" spans="2:21" x14ac:dyDescent="0.25">
      <c r="B12601"/>
      <c r="C12601"/>
      <c r="D12601" s="13"/>
      <c r="E12601" s="13"/>
      <c r="K12601" s="23"/>
      <c r="O12601" s="21"/>
      <c r="P12601" s="27"/>
      <c r="Q12601" s="16"/>
      <c r="U12601" s="27"/>
    </row>
    <row r="12602" spans="2:21" x14ac:dyDescent="0.25">
      <c r="B12602"/>
      <c r="C12602"/>
      <c r="D12602" s="13"/>
      <c r="E12602" s="13"/>
      <c r="K12602" s="23"/>
      <c r="O12602" s="21"/>
      <c r="P12602" s="27"/>
      <c r="Q12602" s="16"/>
      <c r="U12602" s="27"/>
    </row>
    <row r="12603" spans="2:21" x14ac:dyDescent="0.25">
      <c r="B12603"/>
      <c r="C12603"/>
      <c r="D12603" s="13"/>
      <c r="E12603" s="13"/>
      <c r="K12603" s="23"/>
      <c r="O12603" s="21"/>
      <c r="P12603" s="27"/>
      <c r="Q12603" s="16"/>
      <c r="U12603" s="27"/>
    </row>
    <row r="12604" spans="2:21" x14ac:dyDescent="0.25">
      <c r="B12604"/>
      <c r="C12604"/>
      <c r="D12604" s="13"/>
      <c r="E12604" s="13"/>
      <c r="K12604" s="23"/>
      <c r="O12604" s="21"/>
      <c r="P12604" s="27"/>
      <c r="Q12604" s="16"/>
      <c r="U12604" s="27"/>
    </row>
    <row r="12605" spans="2:21" x14ac:dyDescent="0.25">
      <c r="B12605"/>
      <c r="C12605"/>
      <c r="D12605" s="13"/>
      <c r="E12605" s="13"/>
      <c r="K12605" s="23"/>
      <c r="O12605" s="21"/>
      <c r="P12605" s="27"/>
      <c r="Q12605" s="16"/>
      <c r="U12605" s="27"/>
    </row>
    <row r="12606" spans="2:21" x14ac:dyDescent="0.25">
      <c r="B12606"/>
      <c r="C12606"/>
      <c r="D12606" s="13"/>
      <c r="E12606" s="13"/>
      <c r="K12606" s="23"/>
      <c r="O12606" s="21"/>
      <c r="P12606" s="27"/>
      <c r="Q12606" s="16"/>
      <c r="U12606" s="27"/>
    </row>
    <row r="12607" spans="2:21" x14ac:dyDescent="0.25">
      <c r="B12607"/>
      <c r="C12607"/>
      <c r="D12607" s="13"/>
      <c r="E12607" s="13"/>
      <c r="K12607" s="23"/>
      <c r="O12607" s="21"/>
      <c r="P12607" s="27"/>
      <c r="Q12607" s="16"/>
      <c r="U12607" s="27"/>
    </row>
    <row r="12608" spans="2:21" x14ac:dyDescent="0.25">
      <c r="B12608"/>
      <c r="C12608"/>
      <c r="D12608" s="13"/>
      <c r="E12608" s="13"/>
      <c r="K12608" s="23"/>
      <c r="O12608" s="21"/>
      <c r="P12608" s="27"/>
      <c r="Q12608" s="16"/>
      <c r="U12608" s="27"/>
    </row>
    <row r="12609" spans="2:21" x14ac:dyDescent="0.25">
      <c r="B12609"/>
      <c r="C12609"/>
      <c r="D12609" s="13"/>
      <c r="E12609" s="13"/>
      <c r="K12609" s="23"/>
      <c r="O12609" s="21"/>
      <c r="P12609" s="27"/>
      <c r="Q12609" s="16"/>
      <c r="U12609" s="27"/>
    </row>
    <row r="12610" spans="2:21" x14ac:dyDescent="0.25">
      <c r="B12610"/>
      <c r="C12610"/>
      <c r="D12610" s="13"/>
      <c r="E12610" s="13"/>
      <c r="K12610" s="23"/>
      <c r="O12610" s="21"/>
      <c r="P12610" s="27"/>
      <c r="Q12610" s="16"/>
      <c r="U12610" s="27"/>
    </row>
    <row r="12611" spans="2:21" x14ac:dyDescent="0.25">
      <c r="B12611"/>
      <c r="C12611"/>
      <c r="D12611" s="13"/>
      <c r="E12611" s="13"/>
      <c r="K12611" s="23"/>
      <c r="O12611" s="21"/>
      <c r="P12611" s="27"/>
      <c r="Q12611" s="16"/>
      <c r="U12611" s="27"/>
    </row>
    <row r="12612" spans="2:21" x14ac:dyDescent="0.25">
      <c r="B12612"/>
      <c r="C12612"/>
      <c r="D12612" s="13"/>
      <c r="E12612" s="13"/>
      <c r="K12612" s="23"/>
      <c r="O12612" s="21"/>
      <c r="P12612" s="27"/>
      <c r="Q12612" s="16"/>
      <c r="U12612" s="27"/>
    </row>
    <row r="12613" spans="2:21" x14ac:dyDescent="0.25">
      <c r="B12613"/>
      <c r="C12613"/>
      <c r="D12613" s="13"/>
      <c r="E12613" s="13"/>
      <c r="K12613" s="23"/>
      <c r="O12613" s="21"/>
      <c r="P12613" s="27"/>
      <c r="Q12613" s="16"/>
      <c r="U12613" s="27"/>
    </row>
    <row r="12614" spans="2:21" x14ac:dyDescent="0.25">
      <c r="B12614"/>
      <c r="C12614"/>
      <c r="D12614" s="13"/>
      <c r="E12614" s="13"/>
      <c r="K12614" s="23"/>
      <c r="O12614" s="21"/>
      <c r="P12614" s="27"/>
      <c r="Q12614" s="16"/>
      <c r="U12614" s="27"/>
    </row>
    <row r="12615" spans="2:21" x14ac:dyDescent="0.25">
      <c r="B12615"/>
      <c r="C12615"/>
      <c r="D12615" s="13"/>
      <c r="E12615" s="13"/>
      <c r="K12615" s="23"/>
      <c r="O12615" s="21"/>
      <c r="P12615" s="27"/>
      <c r="Q12615" s="16"/>
      <c r="U12615" s="27"/>
    </row>
    <row r="12616" spans="2:21" x14ac:dyDescent="0.25">
      <c r="B12616"/>
      <c r="C12616"/>
      <c r="D12616" s="13"/>
      <c r="E12616" s="13"/>
      <c r="K12616" s="23"/>
      <c r="O12616" s="21"/>
      <c r="P12616" s="27"/>
      <c r="Q12616" s="16"/>
      <c r="U12616" s="27"/>
    </row>
    <row r="12617" spans="2:21" x14ac:dyDescent="0.25">
      <c r="B12617"/>
      <c r="C12617"/>
      <c r="D12617" s="13"/>
      <c r="E12617" s="13"/>
      <c r="K12617" s="23"/>
      <c r="O12617" s="21"/>
      <c r="P12617" s="27"/>
      <c r="Q12617" s="16"/>
      <c r="U12617" s="27"/>
    </row>
    <row r="12618" spans="2:21" x14ac:dyDescent="0.25">
      <c r="B12618"/>
      <c r="C12618"/>
      <c r="D12618" s="13"/>
      <c r="E12618" s="13"/>
      <c r="K12618" s="23"/>
      <c r="O12618" s="21"/>
      <c r="P12618" s="27"/>
      <c r="Q12618" s="16"/>
      <c r="U12618" s="27"/>
    </row>
    <row r="12619" spans="2:21" x14ac:dyDescent="0.25">
      <c r="B12619"/>
      <c r="C12619"/>
      <c r="D12619" s="13"/>
      <c r="E12619" s="13"/>
      <c r="K12619" s="23"/>
      <c r="O12619" s="21"/>
      <c r="P12619" s="27"/>
      <c r="Q12619" s="16"/>
      <c r="U12619" s="27"/>
    </row>
    <row r="12620" spans="2:21" x14ac:dyDescent="0.25">
      <c r="B12620"/>
      <c r="C12620"/>
      <c r="D12620" s="13"/>
      <c r="E12620" s="13"/>
      <c r="K12620" s="23"/>
      <c r="O12620" s="21"/>
      <c r="P12620" s="27"/>
      <c r="Q12620" s="16"/>
      <c r="U12620" s="27"/>
    </row>
    <row r="12621" spans="2:21" x14ac:dyDescent="0.25">
      <c r="B12621"/>
      <c r="C12621"/>
      <c r="D12621" s="13"/>
      <c r="E12621" s="13"/>
      <c r="K12621" s="23"/>
      <c r="O12621" s="21"/>
      <c r="P12621" s="27"/>
      <c r="Q12621" s="16"/>
      <c r="U12621" s="27"/>
    </row>
    <row r="12622" spans="2:21" x14ac:dyDescent="0.25">
      <c r="B12622"/>
      <c r="C12622"/>
      <c r="D12622" s="13"/>
      <c r="E12622" s="13"/>
      <c r="K12622" s="23"/>
      <c r="O12622" s="21"/>
      <c r="P12622" s="27"/>
      <c r="Q12622" s="16"/>
      <c r="U12622" s="27"/>
    </row>
    <row r="12623" spans="2:21" x14ac:dyDescent="0.25">
      <c r="B12623"/>
      <c r="C12623"/>
      <c r="D12623" s="13"/>
      <c r="E12623" s="13"/>
      <c r="K12623" s="23"/>
      <c r="O12623" s="21"/>
      <c r="P12623" s="27"/>
      <c r="Q12623" s="16"/>
      <c r="U12623" s="27"/>
    </row>
    <row r="12624" spans="2:21" x14ac:dyDescent="0.25">
      <c r="B12624"/>
      <c r="C12624"/>
      <c r="D12624" s="13"/>
      <c r="E12624" s="13"/>
      <c r="K12624" s="23"/>
      <c r="O12624" s="21"/>
      <c r="P12624" s="27"/>
      <c r="Q12624" s="16"/>
      <c r="U12624" s="27"/>
    </row>
    <row r="12625" spans="2:21" x14ac:dyDescent="0.25">
      <c r="B12625"/>
      <c r="C12625"/>
      <c r="D12625" s="13"/>
      <c r="E12625" s="13"/>
      <c r="K12625" s="23"/>
      <c r="O12625" s="21"/>
      <c r="P12625" s="27"/>
      <c r="Q12625" s="16"/>
      <c r="U12625" s="27"/>
    </row>
    <row r="12626" spans="2:21" x14ac:dyDescent="0.25">
      <c r="B12626"/>
      <c r="C12626"/>
      <c r="D12626" s="13"/>
      <c r="E12626" s="13"/>
      <c r="K12626" s="23"/>
      <c r="O12626" s="21"/>
      <c r="P12626" s="27"/>
      <c r="Q12626" s="16"/>
      <c r="U12626" s="27"/>
    </row>
    <row r="12627" spans="2:21" x14ac:dyDescent="0.25">
      <c r="B12627"/>
      <c r="C12627"/>
      <c r="D12627" s="13"/>
      <c r="E12627" s="13"/>
      <c r="K12627" s="23"/>
      <c r="O12627" s="21"/>
      <c r="P12627" s="27"/>
      <c r="Q12627" s="16"/>
      <c r="U12627" s="27"/>
    </row>
    <row r="12628" spans="2:21" x14ac:dyDescent="0.25">
      <c r="B12628"/>
      <c r="C12628"/>
      <c r="D12628" s="13"/>
      <c r="E12628" s="13"/>
      <c r="K12628" s="23"/>
      <c r="O12628" s="21"/>
      <c r="P12628" s="27"/>
      <c r="Q12628" s="16"/>
      <c r="U12628" s="27"/>
    </row>
    <row r="12629" spans="2:21" x14ac:dyDescent="0.25">
      <c r="B12629"/>
      <c r="C12629"/>
      <c r="D12629" s="13"/>
      <c r="E12629" s="13"/>
      <c r="K12629" s="23"/>
      <c r="O12629" s="21"/>
      <c r="P12629" s="27"/>
      <c r="Q12629" s="16"/>
      <c r="U12629" s="27"/>
    </row>
    <row r="12630" spans="2:21" x14ac:dyDescent="0.25">
      <c r="B12630"/>
      <c r="C12630"/>
      <c r="D12630" s="13"/>
      <c r="E12630" s="13"/>
      <c r="K12630" s="23"/>
      <c r="O12630" s="21"/>
      <c r="P12630" s="27"/>
      <c r="Q12630" s="16"/>
      <c r="U12630" s="27"/>
    </row>
    <row r="12631" spans="2:21" x14ac:dyDescent="0.25">
      <c r="B12631"/>
      <c r="C12631"/>
      <c r="D12631" s="13"/>
      <c r="E12631" s="13"/>
      <c r="K12631" s="23"/>
      <c r="O12631" s="21"/>
      <c r="P12631" s="27"/>
      <c r="Q12631" s="16"/>
      <c r="U12631" s="27"/>
    </row>
    <row r="12632" spans="2:21" x14ac:dyDescent="0.25">
      <c r="B12632"/>
      <c r="C12632"/>
      <c r="D12632" s="13"/>
      <c r="E12632" s="13"/>
      <c r="K12632" s="23"/>
      <c r="O12632" s="21"/>
      <c r="P12632" s="27"/>
      <c r="Q12632" s="16"/>
      <c r="U12632" s="27"/>
    </row>
    <row r="12633" spans="2:21" x14ac:dyDescent="0.25">
      <c r="B12633"/>
      <c r="C12633"/>
      <c r="D12633" s="13"/>
      <c r="E12633" s="13"/>
      <c r="K12633" s="23"/>
      <c r="O12633" s="21"/>
      <c r="P12633" s="27"/>
      <c r="Q12633" s="16"/>
      <c r="U12633" s="27"/>
    </row>
    <row r="12634" spans="2:21" x14ac:dyDescent="0.25">
      <c r="B12634"/>
      <c r="C12634"/>
      <c r="D12634" s="13"/>
      <c r="E12634" s="13"/>
      <c r="K12634" s="23"/>
      <c r="O12634" s="21"/>
      <c r="P12634" s="27"/>
      <c r="Q12634" s="16"/>
      <c r="U12634" s="27"/>
    </row>
    <row r="12635" spans="2:21" x14ac:dyDescent="0.25">
      <c r="B12635"/>
      <c r="C12635"/>
      <c r="D12635" s="13"/>
      <c r="E12635" s="13"/>
      <c r="K12635" s="23"/>
      <c r="O12635" s="21"/>
      <c r="P12635" s="27"/>
      <c r="Q12635" s="16"/>
      <c r="U12635" s="27"/>
    </row>
    <row r="12636" spans="2:21" x14ac:dyDescent="0.25">
      <c r="B12636"/>
      <c r="C12636"/>
      <c r="D12636" s="13"/>
      <c r="E12636" s="13"/>
      <c r="K12636" s="23"/>
      <c r="O12636" s="21"/>
      <c r="P12636" s="27"/>
      <c r="Q12636" s="16"/>
      <c r="U12636" s="27"/>
    </row>
    <row r="12637" spans="2:21" x14ac:dyDescent="0.25">
      <c r="B12637"/>
      <c r="C12637"/>
      <c r="D12637" s="13"/>
      <c r="E12637" s="13"/>
      <c r="K12637" s="23"/>
      <c r="O12637" s="21"/>
      <c r="P12637" s="27"/>
      <c r="Q12637" s="16"/>
      <c r="U12637" s="27"/>
    </row>
    <row r="12638" spans="2:21" x14ac:dyDescent="0.25">
      <c r="B12638"/>
      <c r="C12638"/>
      <c r="D12638" s="13"/>
      <c r="E12638" s="13"/>
      <c r="K12638" s="23"/>
      <c r="O12638" s="21"/>
      <c r="P12638" s="27"/>
      <c r="Q12638" s="16"/>
      <c r="U12638" s="27"/>
    </row>
    <row r="12639" spans="2:21" x14ac:dyDescent="0.25">
      <c r="B12639"/>
      <c r="C12639"/>
      <c r="D12639" s="13"/>
      <c r="E12639" s="13"/>
      <c r="K12639" s="23"/>
      <c r="O12639" s="21"/>
      <c r="P12639" s="27"/>
      <c r="Q12639" s="16"/>
      <c r="U12639" s="27"/>
    </row>
    <row r="12640" spans="2:21" x14ac:dyDescent="0.25">
      <c r="B12640"/>
      <c r="C12640"/>
      <c r="D12640" s="13"/>
      <c r="E12640" s="13"/>
      <c r="K12640" s="23"/>
      <c r="O12640" s="21"/>
      <c r="P12640" s="27"/>
      <c r="Q12640" s="16"/>
      <c r="U12640" s="27"/>
    </row>
    <row r="12641" spans="2:21" x14ac:dyDescent="0.25">
      <c r="B12641"/>
      <c r="C12641"/>
      <c r="D12641" s="13"/>
      <c r="E12641" s="13"/>
      <c r="K12641" s="23"/>
      <c r="O12641" s="21"/>
      <c r="P12641" s="27"/>
      <c r="Q12641" s="16"/>
      <c r="U12641" s="27"/>
    </row>
    <row r="12642" spans="2:21" x14ac:dyDescent="0.25">
      <c r="B12642"/>
      <c r="C12642"/>
      <c r="D12642" s="13"/>
      <c r="E12642" s="13"/>
      <c r="K12642" s="23"/>
      <c r="O12642" s="21"/>
      <c r="P12642" s="27"/>
      <c r="Q12642" s="16"/>
      <c r="U12642" s="27"/>
    </row>
    <row r="12643" spans="2:21" x14ac:dyDescent="0.25">
      <c r="B12643"/>
      <c r="C12643"/>
      <c r="D12643" s="13"/>
      <c r="E12643" s="13"/>
      <c r="K12643" s="23"/>
      <c r="O12643" s="21"/>
      <c r="P12643" s="27"/>
      <c r="Q12643" s="16"/>
      <c r="U12643" s="27"/>
    </row>
    <row r="12644" spans="2:21" x14ac:dyDescent="0.25">
      <c r="B12644"/>
      <c r="C12644"/>
      <c r="D12644" s="13"/>
      <c r="E12644" s="13"/>
      <c r="K12644" s="23"/>
      <c r="O12644" s="21"/>
      <c r="P12644" s="27"/>
      <c r="Q12644" s="16"/>
      <c r="U12644" s="27"/>
    </row>
    <row r="12645" spans="2:21" x14ac:dyDescent="0.25">
      <c r="B12645"/>
      <c r="C12645"/>
      <c r="D12645" s="13"/>
      <c r="E12645" s="13"/>
      <c r="K12645" s="23"/>
      <c r="O12645" s="21"/>
      <c r="P12645" s="27"/>
      <c r="Q12645" s="16"/>
      <c r="U12645" s="27"/>
    </row>
    <row r="12646" spans="2:21" x14ac:dyDescent="0.25">
      <c r="B12646"/>
      <c r="C12646"/>
      <c r="D12646" s="13"/>
      <c r="E12646" s="13"/>
      <c r="K12646" s="23"/>
      <c r="O12646" s="21"/>
      <c r="P12646" s="27"/>
      <c r="Q12646" s="16"/>
      <c r="U12646" s="27"/>
    </row>
    <row r="12647" spans="2:21" x14ac:dyDescent="0.25">
      <c r="B12647"/>
      <c r="C12647"/>
      <c r="D12647" s="13"/>
      <c r="E12647" s="13"/>
      <c r="K12647" s="23"/>
      <c r="O12647" s="21"/>
      <c r="P12647" s="27"/>
      <c r="Q12647" s="16"/>
      <c r="U12647" s="27"/>
    </row>
    <row r="12648" spans="2:21" x14ac:dyDescent="0.25">
      <c r="B12648"/>
      <c r="C12648"/>
      <c r="D12648" s="13"/>
      <c r="E12648" s="13"/>
      <c r="K12648" s="23"/>
      <c r="O12648" s="21"/>
      <c r="P12648" s="27"/>
      <c r="Q12648" s="16"/>
      <c r="U12648" s="27"/>
    </row>
    <row r="12649" spans="2:21" x14ac:dyDescent="0.25">
      <c r="B12649"/>
      <c r="C12649"/>
      <c r="D12649" s="13"/>
      <c r="E12649" s="13"/>
      <c r="K12649" s="23"/>
      <c r="O12649" s="21"/>
      <c r="P12649" s="27"/>
      <c r="Q12649" s="16"/>
      <c r="U12649" s="27"/>
    </row>
    <row r="12650" spans="2:21" x14ac:dyDescent="0.25">
      <c r="B12650"/>
      <c r="C12650"/>
      <c r="D12650" s="13"/>
      <c r="E12650" s="13"/>
      <c r="K12650" s="23"/>
      <c r="O12650" s="21"/>
      <c r="P12650" s="27"/>
      <c r="Q12650" s="16"/>
      <c r="U12650" s="27"/>
    </row>
    <row r="12651" spans="2:21" x14ac:dyDescent="0.25">
      <c r="B12651"/>
      <c r="C12651"/>
      <c r="D12651" s="13"/>
      <c r="E12651" s="13"/>
      <c r="K12651" s="23"/>
      <c r="O12651" s="21"/>
      <c r="P12651" s="27"/>
      <c r="Q12651" s="16"/>
      <c r="U12651" s="27"/>
    </row>
    <row r="12652" spans="2:21" x14ac:dyDescent="0.25">
      <c r="B12652"/>
      <c r="C12652"/>
      <c r="D12652" s="13"/>
      <c r="E12652" s="13"/>
      <c r="K12652" s="23"/>
      <c r="O12652" s="21"/>
      <c r="P12652" s="27"/>
      <c r="Q12652" s="16"/>
      <c r="U12652" s="27"/>
    </row>
    <row r="12653" spans="2:21" x14ac:dyDescent="0.25">
      <c r="B12653"/>
      <c r="C12653"/>
      <c r="D12653" s="13"/>
      <c r="E12653" s="13"/>
      <c r="K12653" s="23"/>
      <c r="O12653" s="21"/>
      <c r="P12653" s="27"/>
      <c r="Q12653" s="16"/>
      <c r="U12653" s="27"/>
    </row>
    <row r="12654" spans="2:21" x14ac:dyDescent="0.25">
      <c r="B12654"/>
      <c r="C12654"/>
      <c r="D12654" s="13"/>
      <c r="E12654" s="13"/>
      <c r="K12654" s="23"/>
      <c r="O12654" s="21"/>
      <c r="P12654" s="27"/>
      <c r="Q12654" s="16"/>
      <c r="U12654" s="27"/>
    </row>
    <row r="12655" spans="2:21" x14ac:dyDescent="0.25">
      <c r="B12655"/>
      <c r="C12655"/>
      <c r="D12655" s="13"/>
      <c r="E12655" s="13"/>
      <c r="K12655" s="23"/>
      <c r="O12655" s="21"/>
      <c r="P12655" s="27"/>
      <c r="Q12655" s="16"/>
      <c r="U12655" s="27"/>
    </row>
    <row r="12656" spans="2:21" x14ac:dyDescent="0.25">
      <c r="B12656"/>
      <c r="C12656"/>
      <c r="D12656" s="13"/>
      <c r="E12656" s="13"/>
      <c r="K12656" s="23"/>
      <c r="O12656" s="21"/>
      <c r="P12656" s="27"/>
      <c r="Q12656" s="16"/>
      <c r="U12656" s="27"/>
    </row>
    <row r="12657" spans="2:21" x14ac:dyDescent="0.25">
      <c r="B12657"/>
      <c r="C12657"/>
      <c r="D12657" s="13"/>
      <c r="E12657" s="13"/>
      <c r="K12657" s="23"/>
      <c r="O12657" s="21"/>
      <c r="P12657" s="27"/>
      <c r="Q12657" s="16"/>
      <c r="U12657" s="27"/>
    </row>
    <row r="12658" spans="2:21" x14ac:dyDescent="0.25">
      <c r="B12658"/>
      <c r="C12658"/>
      <c r="D12658" s="13"/>
      <c r="E12658" s="13"/>
      <c r="K12658" s="23"/>
      <c r="O12658" s="21"/>
      <c r="P12658" s="27"/>
      <c r="Q12658" s="16"/>
      <c r="U12658" s="27"/>
    </row>
    <row r="12659" spans="2:21" x14ac:dyDescent="0.25">
      <c r="B12659"/>
      <c r="C12659"/>
      <c r="D12659" s="13"/>
      <c r="E12659" s="13"/>
      <c r="K12659" s="23"/>
      <c r="O12659" s="21"/>
      <c r="P12659" s="27"/>
      <c r="Q12659" s="16"/>
      <c r="U12659" s="27"/>
    </row>
    <row r="12660" spans="2:21" x14ac:dyDescent="0.25">
      <c r="B12660"/>
      <c r="C12660"/>
      <c r="D12660" s="13"/>
      <c r="E12660" s="13"/>
      <c r="K12660" s="23"/>
      <c r="O12660" s="21"/>
      <c r="P12660" s="27"/>
      <c r="Q12660" s="16"/>
      <c r="U12660" s="27"/>
    </row>
    <row r="12661" spans="2:21" x14ac:dyDescent="0.25">
      <c r="B12661"/>
      <c r="C12661"/>
      <c r="D12661" s="13"/>
      <c r="E12661" s="13"/>
      <c r="K12661" s="23"/>
      <c r="O12661" s="21"/>
      <c r="P12661" s="27"/>
      <c r="Q12661" s="16"/>
      <c r="U12661" s="27"/>
    </row>
    <row r="12662" spans="2:21" x14ac:dyDescent="0.25">
      <c r="B12662"/>
      <c r="C12662"/>
      <c r="D12662" s="13"/>
      <c r="E12662" s="13"/>
      <c r="K12662" s="23"/>
      <c r="O12662" s="21"/>
      <c r="P12662" s="27"/>
      <c r="Q12662" s="16"/>
      <c r="U12662" s="27"/>
    </row>
    <row r="12663" spans="2:21" x14ac:dyDescent="0.25">
      <c r="B12663"/>
      <c r="C12663"/>
      <c r="D12663" s="13"/>
      <c r="E12663" s="13"/>
      <c r="K12663" s="23"/>
      <c r="O12663" s="21"/>
      <c r="P12663" s="27"/>
      <c r="Q12663" s="16"/>
      <c r="U12663" s="27"/>
    </row>
    <row r="12664" spans="2:21" x14ac:dyDescent="0.25">
      <c r="B12664"/>
      <c r="C12664"/>
      <c r="D12664" s="13"/>
      <c r="E12664" s="13"/>
      <c r="K12664" s="23"/>
      <c r="O12664" s="21"/>
      <c r="P12664" s="27"/>
      <c r="Q12664" s="16"/>
      <c r="U12664" s="27"/>
    </row>
    <row r="12665" spans="2:21" x14ac:dyDescent="0.25">
      <c r="B12665"/>
      <c r="C12665"/>
      <c r="D12665" s="13"/>
      <c r="E12665" s="13"/>
      <c r="K12665" s="23"/>
      <c r="O12665" s="21"/>
      <c r="P12665" s="27"/>
      <c r="Q12665" s="16"/>
      <c r="U12665" s="27"/>
    </row>
    <row r="12666" spans="2:21" x14ac:dyDescent="0.25">
      <c r="B12666"/>
      <c r="C12666"/>
      <c r="D12666" s="13"/>
      <c r="E12666" s="13"/>
      <c r="K12666" s="23"/>
      <c r="O12666" s="21"/>
      <c r="P12666" s="27"/>
      <c r="Q12666" s="16"/>
      <c r="U12666" s="27"/>
    </row>
    <row r="12667" spans="2:21" x14ac:dyDescent="0.25">
      <c r="B12667"/>
      <c r="C12667"/>
      <c r="D12667" s="13"/>
      <c r="E12667" s="13"/>
      <c r="K12667" s="23"/>
      <c r="O12667" s="21"/>
      <c r="P12667" s="27"/>
      <c r="Q12667" s="16"/>
      <c r="U12667" s="27"/>
    </row>
    <row r="12668" spans="2:21" x14ac:dyDescent="0.25">
      <c r="B12668"/>
      <c r="C12668"/>
      <c r="D12668" s="13"/>
      <c r="E12668" s="13"/>
      <c r="K12668" s="23"/>
      <c r="O12668" s="21"/>
      <c r="P12668" s="27"/>
      <c r="Q12668" s="16"/>
      <c r="U12668" s="27"/>
    </row>
    <row r="12669" spans="2:21" x14ac:dyDescent="0.25">
      <c r="B12669"/>
      <c r="C12669"/>
      <c r="D12669" s="13"/>
      <c r="E12669" s="13"/>
      <c r="K12669" s="23"/>
      <c r="O12669" s="21"/>
      <c r="P12669" s="27"/>
      <c r="Q12669" s="16"/>
      <c r="U12669" s="27"/>
    </row>
    <row r="12670" spans="2:21" x14ac:dyDescent="0.25">
      <c r="B12670"/>
      <c r="C12670"/>
      <c r="D12670" s="13"/>
      <c r="E12670" s="13"/>
      <c r="K12670" s="23"/>
      <c r="O12670" s="21"/>
      <c r="P12670" s="27"/>
      <c r="Q12670" s="16"/>
      <c r="U12670" s="27"/>
    </row>
    <row r="12671" spans="2:21" x14ac:dyDescent="0.25">
      <c r="B12671"/>
      <c r="C12671"/>
      <c r="D12671" s="13"/>
      <c r="E12671" s="13"/>
      <c r="K12671" s="23"/>
      <c r="O12671" s="21"/>
      <c r="P12671" s="27"/>
      <c r="Q12671" s="16"/>
      <c r="U12671" s="27"/>
    </row>
    <row r="12672" spans="2:21" x14ac:dyDescent="0.25">
      <c r="B12672"/>
      <c r="C12672"/>
      <c r="D12672" s="13"/>
      <c r="E12672" s="13"/>
      <c r="K12672" s="23"/>
      <c r="O12672" s="21"/>
      <c r="P12672" s="27"/>
      <c r="Q12672" s="16"/>
      <c r="U12672" s="27"/>
    </row>
    <row r="12673" spans="2:21" x14ac:dyDescent="0.25">
      <c r="B12673"/>
      <c r="C12673"/>
      <c r="D12673" s="13"/>
      <c r="E12673" s="13"/>
      <c r="K12673" s="23"/>
      <c r="O12673" s="21"/>
      <c r="P12673" s="27"/>
      <c r="Q12673" s="16"/>
      <c r="U12673" s="27"/>
    </row>
    <row r="12674" spans="2:21" x14ac:dyDescent="0.25">
      <c r="B12674"/>
      <c r="C12674"/>
      <c r="D12674" s="13"/>
      <c r="E12674" s="13"/>
      <c r="K12674" s="23"/>
      <c r="O12674" s="21"/>
      <c r="P12674" s="27"/>
      <c r="Q12674" s="16"/>
      <c r="U12674" s="27"/>
    </row>
    <row r="12675" spans="2:21" x14ac:dyDescent="0.25">
      <c r="B12675"/>
      <c r="C12675"/>
      <c r="D12675" s="13"/>
      <c r="E12675" s="13"/>
      <c r="K12675" s="23"/>
      <c r="O12675" s="21"/>
      <c r="P12675" s="27"/>
      <c r="Q12675" s="16"/>
      <c r="U12675" s="27"/>
    </row>
    <row r="12676" spans="2:21" x14ac:dyDescent="0.25">
      <c r="B12676"/>
      <c r="C12676"/>
      <c r="D12676" s="13"/>
      <c r="E12676" s="13"/>
      <c r="K12676" s="23"/>
      <c r="O12676" s="21"/>
      <c r="P12676" s="27"/>
      <c r="Q12676" s="16"/>
      <c r="U12676" s="27"/>
    </row>
    <row r="12677" spans="2:21" x14ac:dyDescent="0.25">
      <c r="B12677"/>
      <c r="C12677"/>
      <c r="D12677" s="13"/>
      <c r="E12677" s="13"/>
      <c r="K12677" s="23"/>
      <c r="O12677" s="21"/>
      <c r="P12677" s="27"/>
      <c r="Q12677" s="16"/>
      <c r="U12677" s="27"/>
    </row>
    <row r="12678" spans="2:21" x14ac:dyDescent="0.25">
      <c r="B12678"/>
      <c r="C12678"/>
      <c r="D12678" s="13"/>
      <c r="E12678" s="13"/>
      <c r="K12678" s="23"/>
      <c r="O12678" s="21"/>
      <c r="P12678" s="27"/>
      <c r="Q12678" s="16"/>
      <c r="U12678" s="27"/>
    </row>
    <row r="12679" spans="2:21" x14ac:dyDescent="0.25">
      <c r="B12679"/>
      <c r="C12679"/>
      <c r="D12679" s="13"/>
      <c r="E12679" s="13"/>
      <c r="K12679" s="23"/>
      <c r="O12679" s="21"/>
      <c r="P12679" s="27"/>
      <c r="Q12679" s="16"/>
      <c r="U12679" s="27"/>
    </row>
    <row r="12680" spans="2:21" x14ac:dyDescent="0.25">
      <c r="B12680"/>
      <c r="C12680"/>
      <c r="D12680" s="13"/>
      <c r="E12680" s="13"/>
      <c r="K12680" s="23"/>
      <c r="O12680" s="21"/>
      <c r="P12680" s="27"/>
      <c r="Q12680" s="16"/>
      <c r="U12680" s="27"/>
    </row>
    <row r="12681" spans="2:21" x14ac:dyDescent="0.25">
      <c r="B12681"/>
      <c r="C12681"/>
      <c r="D12681" s="13"/>
      <c r="E12681" s="13"/>
      <c r="K12681" s="23"/>
      <c r="O12681" s="21"/>
      <c r="P12681" s="27"/>
      <c r="Q12681" s="16"/>
      <c r="U12681" s="27"/>
    </row>
    <row r="12682" spans="2:21" x14ac:dyDescent="0.25">
      <c r="B12682"/>
      <c r="C12682"/>
      <c r="D12682" s="13"/>
      <c r="E12682" s="13"/>
      <c r="K12682" s="23"/>
      <c r="O12682" s="21"/>
      <c r="P12682" s="27"/>
      <c r="Q12682" s="16"/>
      <c r="U12682" s="27"/>
    </row>
    <row r="12683" spans="2:21" x14ac:dyDescent="0.25">
      <c r="B12683"/>
      <c r="C12683"/>
      <c r="D12683" s="13"/>
      <c r="E12683" s="13"/>
      <c r="K12683" s="23"/>
      <c r="O12683" s="21"/>
      <c r="P12683" s="27"/>
      <c r="Q12683" s="16"/>
      <c r="U12683" s="27"/>
    </row>
    <row r="12684" spans="2:21" x14ac:dyDescent="0.25">
      <c r="B12684"/>
      <c r="C12684"/>
      <c r="D12684" s="13"/>
      <c r="E12684" s="13"/>
      <c r="K12684" s="23"/>
      <c r="O12684" s="21"/>
      <c r="P12684" s="27"/>
      <c r="Q12684" s="16"/>
      <c r="U12684" s="27"/>
    </row>
    <row r="12685" spans="2:21" x14ac:dyDescent="0.25">
      <c r="B12685"/>
      <c r="C12685"/>
      <c r="D12685" s="13"/>
      <c r="E12685" s="13"/>
      <c r="K12685" s="23"/>
      <c r="O12685" s="21"/>
      <c r="P12685" s="27"/>
      <c r="Q12685" s="16"/>
      <c r="U12685" s="27"/>
    </row>
    <row r="12686" spans="2:21" x14ac:dyDescent="0.25">
      <c r="B12686"/>
      <c r="C12686"/>
      <c r="D12686" s="13"/>
      <c r="E12686" s="13"/>
      <c r="K12686" s="23"/>
      <c r="O12686" s="21"/>
      <c r="P12686" s="27"/>
      <c r="Q12686" s="16"/>
      <c r="U12686" s="27"/>
    </row>
    <row r="12687" spans="2:21" x14ac:dyDescent="0.25">
      <c r="B12687"/>
      <c r="C12687"/>
      <c r="D12687" s="13"/>
      <c r="E12687" s="13"/>
      <c r="K12687" s="23"/>
      <c r="O12687" s="21"/>
      <c r="P12687" s="27"/>
      <c r="Q12687" s="16"/>
      <c r="U12687" s="27"/>
    </row>
    <row r="12688" spans="2:21" x14ac:dyDescent="0.25">
      <c r="B12688"/>
      <c r="C12688"/>
      <c r="D12688" s="13"/>
      <c r="E12688" s="13"/>
      <c r="K12688" s="23"/>
      <c r="O12688" s="21"/>
      <c r="P12688" s="27"/>
      <c r="Q12688" s="16"/>
      <c r="U12688" s="27"/>
    </row>
    <row r="12689" spans="2:21" x14ac:dyDescent="0.25">
      <c r="B12689"/>
      <c r="C12689"/>
      <c r="D12689" s="13"/>
      <c r="E12689" s="13"/>
      <c r="K12689" s="23"/>
      <c r="O12689" s="21"/>
      <c r="P12689" s="27"/>
      <c r="Q12689" s="16"/>
      <c r="U12689" s="27"/>
    </row>
    <row r="12690" spans="2:21" x14ac:dyDescent="0.25">
      <c r="B12690"/>
      <c r="C12690"/>
      <c r="D12690" s="13"/>
      <c r="E12690" s="13"/>
      <c r="K12690" s="23"/>
      <c r="O12690" s="21"/>
      <c r="P12690" s="27"/>
      <c r="Q12690" s="16"/>
      <c r="U12690" s="27"/>
    </row>
    <row r="12691" spans="2:21" x14ac:dyDescent="0.25">
      <c r="B12691"/>
      <c r="C12691"/>
      <c r="D12691" s="13"/>
      <c r="E12691" s="13"/>
      <c r="K12691" s="23"/>
      <c r="O12691" s="21"/>
      <c r="P12691" s="27"/>
      <c r="Q12691" s="16"/>
      <c r="U12691" s="27"/>
    </row>
    <row r="12692" spans="2:21" x14ac:dyDescent="0.25">
      <c r="B12692"/>
      <c r="C12692"/>
      <c r="D12692" s="13"/>
      <c r="E12692" s="13"/>
      <c r="K12692" s="23"/>
      <c r="O12692" s="21"/>
      <c r="P12692" s="27"/>
      <c r="Q12692" s="16"/>
      <c r="U12692" s="27"/>
    </row>
    <row r="12693" spans="2:21" x14ac:dyDescent="0.25">
      <c r="B12693"/>
      <c r="C12693"/>
      <c r="D12693" s="13"/>
      <c r="E12693" s="13"/>
      <c r="K12693" s="23"/>
      <c r="O12693" s="21"/>
      <c r="P12693" s="27"/>
      <c r="Q12693" s="16"/>
      <c r="U12693" s="27"/>
    </row>
    <row r="12694" spans="2:21" x14ac:dyDescent="0.25">
      <c r="B12694"/>
      <c r="C12694"/>
      <c r="D12694" s="13"/>
      <c r="E12694" s="13"/>
      <c r="K12694" s="23"/>
      <c r="O12694" s="21"/>
      <c r="P12694" s="27"/>
      <c r="Q12694" s="16"/>
      <c r="U12694" s="27"/>
    </row>
    <row r="12695" spans="2:21" x14ac:dyDescent="0.25">
      <c r="B12695"/>
      <c r="C12695"/>
      <c r="D12695" s="13"/>
      <c r="E12695" s="13"/>
      <c r="K12695" s="23"/>
      <c r="O12695" s="21"/>
      <c r="P12695" s="27"/>
      <c r="Q12695" s="16"/>
      <c r="U12695" s="27"/>
    </row>
    <row r="12696" spans="2:21" x14ac:dyDescent="0.25">
      <c r="B12696"/>
      <c r="C12696"/>
      <c r="D12696" s="13"/>
      <c r="E12696" s="13"/>
      <c r="K12696" s="23"/>
      <c r="O12696" s="21"/>
      <c r="P12696" s="27"/>
      <c r="Q12696" s="16"/>
      <c r="U12696" s="27"/>
    </row>
    <row r="12697" spans="2:21" x14ac:dyDescent="0.25">
      <c r="B12697"/>
      <c r="C12697"/>
      <c r="D12697" s="13"/>
      <c r="E12697" s="13"/>
      <c r="K12697" s="23"/>
      <c r="O12697" s="21"/>
      <c r="P12697" s="27"/>
      <c r="Q12697" s="16"/>
      <c r="U12697" s="27"/>
    </row>
    <row r="12698" spans="2:21" x14ac:dyDescent="0.25">
      <c r="B12698"/>
      <c r="C12698"/>
      <c r="D12698" s="13"/>
      <c r="E12698" s="13"/>
      <c r="K12698" s="23"/>
      <c r="O12698" s="21"/>
      <c r="P12698" s="27"/>
      <c r="Q12698" s="16"/>
      <c r="U12698" s="27"/>
    </row>
    <row r="12699" spans="2:21" x14ac:dyDescent="0.25">
      <c r="B12699"/>
      <c r="C12699"/>
      <c r="D12699" s="13"/>
      <c r="E12699" s="13"/>
      <c r="K12699" s="23"/>
      <c r="O12699" s="21"/>
      <c r="P12699" s="27"/>
      <c r="Q12699" s="16"/>
      <c r="U12699" s="27"/>
    </row>
    <row r="12700" spans="2:21" x14ac:dyDescent="0.25">
      <c r="B12700"/>
      <c r="C12700"/>
      <c r="D12700" s="13"/>
      <c r="E12700" s="13"/>
      <c r="K12700" s="23"/>
      <c r="O12700" s="21"/>
      <c r="P12700" s="27"/>
      <c r="Q12700" s="16"/>
      <c r="U12700" s="27"/>
    </row>
    <row r="12701" spans="2:21" x14ac:dyDescent="0.25">
      <c r="B12701"/>
      <c r="C12701"/>
      <c r="D12701" s="13"/>
      <c r="E12701" s="13"/>
      <c r="K12701" s="23"/>
      <c r="O12701" s="21"/>
      <c r="P12701" s="27"/>
      <c r="Q12701" s="16"/>
      <c r="U12701" s="27"/>
    </row>
    <row r="12702" spans="2:21" x14ac:dyDescent="0.25">
      <c r="B12702"/>
      <c r="C12702"/>
      <c r="D12702" s="13"/>
      <c r="E12702" s="13"/>
      <c r="K12702" s="23"/>
      <c r="O12702" s="21"/>
      <c r="P12702" s="27"/>
      <c r="Q12702" s="16"/>
      <c r="U12702" s="27"/>
    </row>
    <row r="12703" spans="2:21" x14ac:dyDescent="0.25">
      <c r="B12703"/>
      <c r="C12703"/>
      <c r="D12703" s="13"/>
      <c r="E12703" s="13"/>
      <c r="K12703" s="23"/>
      <c r="O12703" s="21"/>
      <c r="P12703" s="27"/>
      <c r="Q12703" s="16"/>
      <c r="U12703" s="27"/>
    </row>
    <row r="12704" spans="2:21" x14ac:dyDescent="0.25">
      <c r="B12704"/>
      <c r="C12704"/>
      <c r="D12704" s="13"/>
      <c r="E12704" s="13"/>
      <c r="K12704" s="23"/>
      <c r="O12704" s="21"/>
      <c r="P12704" s="27"/>
      <c r="Q12704" s="16"/>
      <c r="U12704" s="27"/>
    </row>
    <row r="12705" spans="2:21" x14ac:dyDescent="0.25">
      <c r="B12705"/>
      <c r="C12705"/>
      <c r="D12705" s="13"/>
      <c r="E12705" s="13"/>
      <c r="K12705" s="23"/>
      <c r="O12705" s="21"/>
      <c r="P12705" s="27"/>
      <c r="Q12705" s="16"/>
      <c r="U12705" s="27"/>
    </row>
    <row r="12706" spans="2:21" x14ac:dyDescent="0.25">
      <c r="B12706"/>
      <c r="C12706"/>
      <c r="D12706" s="13"/>
      <c r="E12706" s="13"/>
      <c r="K12706" s="23"/>
      <c r="O12706" s="21"/>
      <c r="P12706" s="27"/>
      <c r="Q12706" s="16"/>
      <c r="U12706" s="27"/>
    </row>
    <row r="12707" spans="2:21" x14ac:dyDescent="0.25">
      <c r="B12707"/>
      <c r="C12707"/>
      <c r="D12707" s="13"/>
      <c r="E12707" s="13"/>
      <c r="K12707" s="23"/>
      <c r="O12707" s="21"/>
      <c r="P12707" s="27"/>
      <c r="Q12707" s="16"/>
      <c r="U12707" s="27"/>
    </row>
    <row r="12708" spans="2:21" x14ac:dyDescent="0.25">
      <c r="B12708"/>
      <c r="C12708"/>
      <c r="D12708" s="13"/>
      <c r="E12708" s="13"/>
      <c r="K12708" s="23"/>
      <c r="O12708" s="21"/>
      <c r="P12708" s="27"/>
      <c r="Q12708" s="16"/>
      <c r="U12708" s="27"/>
    </row>
    <row r="12709" spans="2:21" x14ac:dyDescent="0.25">
      <c r="B12709"/>
      <c r="C12709"/>
      <c r="D12709" s="13"/>
      <c r="E12709" s="13"/>
      <c r="K12709" s="23"/>
      <c r="O12709" s="21"/>
      <c r="P12709" s="27"/>
      <c r="Q12709" s="16"/>
      <c r="U12709" s="27"/>
    </row>
    <row r="12710" spans="2:21" x14ac:dyDescent="0.25">
      <c r="B12710"/>
      <c r="C12710"/>
      <c r="D12710" s="13"/>
      <c r="E12710" s="13"/>
      <c r="K12710" s="23"/>
      <c r="O12710" s="21"/>
      <c r="P12710" s="27"/>
      <c r="Q12710" s="16"/>
      <c r="U12710" s="27"/>
    </row>
    <row r="12711" spans="2:21" x14ac:dyDescent="0.25">
      <c r="B12711"/>
      <c r="C12711"/>
      <c r="D12711" s="13"/>
      <c r="E12711" s="13"/>
      <c r="K12711" s="23"/>
      <c r="O12711" s="21"/>
      <c r="P12711" s="27"/>
      <c r="Q12711" s="16"/>
      <c r="U12711" s="27"/>
    </row>
    <row r="12712" spans="2:21" x14ac:dyDescent="0.25">
      <c r="B12712"/>
      <c r="C12712"/>
      <c r="D12712" s="13"/>
      <c r="E12712" s="13"/>
      <c r="K12712" s="23"/>
      <c r="O12712" s="21"/>
      <c r="P12712" s="27"/>
      <c r="Q12712" s="16"/>
      <c r="U12712" s="27"/>
    </row>
    <row r="12713" spans="2:21" x14ac:dyDescent="0.25">
      <c r="B12713"/>
      <c r="C12713"/>
      <c r="D12713" s="13"/>
      <c r="E12713" s="13"/>
      <c r="K12713" s="23"/>
      <c r="O12713" s="21"/>
      <c r="P12713" s="27"/>
      <c r="Q12713" s="16"/>
      <c r="U12713" s="27"/>
    </row>
    <row r="12714" spans="2:21" x14ac:dyDescent="0.25">
      <c r="B12714"/>
      <c r="C12714"/>
      <c r="D12714" s="13"/>
      <c r="E12714" s="13"/>
      <c r="K12714" s="23"/>
      <c r="O12714" s="21"/>
      <c r="P12714" s="27"/>
      <c r="Q12714" s="16"/>
      <c r="U12714" s="27"/>
    </row>
    <row r="12715" spans="2:21" x14ac:dyDescent="0.25">
      <c r="B12715"/>
      <c r="C12715"/>
      <c r="D12715" s="13"/>
      <c r="E12715" s="13"/>
      <c r="K12715" s="23"/>
      <c r="O12715" s="21"/>
      <c r="P12715" s="27"/>
      <c r="Q12715" s="16"/>
      <c r="U12715" s="27"/>
    </row>
    <row r="12716" spans="2:21" x14ac:dyDescent="0.25">
      <c r="B12716"/>
      <c r="C12716"/>
      <c r="D12716" s="13"/>
      <c r="E12716" s="13"/>
      <c r="K12716" s="23"/>
      <c r="O12716" s="21"/>
      <c r="P12716" s="27"/>
      <c r="Q12716" s="16"/>
      <c r="U12716" s="27"/>
    </row>
    <row r="12717" spans="2:21" x14ac:dyDescent="0.25">
      <c r="B12717"/>
      <c r="C12717"/>
      <c r="D12717" s="13"/>
      <c r="E12717" s="13"/>
      <c r="K12717" s="23"/>
      <c r="O12717" s="21"/>
      <c r="P12717" s="27"/>
      <c r="Q12717" s="16"/>
      <c r="U12717" s="27"/>
    </row>
    <row r="12718" spans="2:21" x14ac:dyDescent="0.25">
      <c r="B12718"/>
      <c r="C12718"/>
      <c r="D12718" s="13"/>
      <c r="E12718" s="13"/>
      <c r="K12718" s="23"/>
      <c r="O12718" s="21"/>
      <c r="P12718" s="27"/>
      <c r="Q12718" s="16"/>
      <c r="U12718" s="27"/>
    </row>
    <row r="12719" spans="2:21" x14ac:dyDescent="0.25">
      <c r="B12719"/>
      <c r="C12719"/>
      <c r="D12719" s="13"/>
      <c r="E12719" s="13"/>
      <c r="K12719" s="23"/>
      <c r="O12719" s="21"/>
      <c r="P12719" s="27"/>
      <c r="Q12719" s="16"/>
      <c r="U12719" s="27"/>
    </row>
    <row r="12720" spans="2:21" x14ac:dyDescent="0.25">
      <c r="B12720"/>
      <c r="C12720"/>
      <c r="D12720" s="13"/>
      <c r="E12720" s="13"/>
      <c r="K12720" s="23"/>
      <c r="O12720" s="21"/>
      <c r="P12720" s="27"/>
      <c r="Q12720" s="16"/>
      <c r="U12720" s="27"/>
    </row>
    <row r="12721" spans="2:21" x14ac:dyDescent="0.25">
      <c r="B12721"/>
      <c r="C12721"/>
      <c r="D12721" s="13"/>
      <c r="E12721" s="13"/>
      <c r="K12721" s="23"/>
      <c r="O12721" s="21"/>
      <c r="P12721" s="27"/>
      <c r="Q12721" s="16"/>
      <c r="U12721" s="27"/>
    </row>
    <row r="12722" spans="2:21" x14ac:dyDescent="0.25">
      <c r="B12722"/>
      <c r="C12722"/>
      <c r="D12722" s="13"/>
      <c r="E12722" s="13"/>
      <c r="K12722" s="23"/>
      <c r="O12722" s="21"/>
      <c r="P12722" s="27"/>
      <c r="Q12722" s="16"/>
      <c r="U12722" s="27"/>
    </row>
    <row r="12723" spans="2:21" x14ac:dyDescent="0.25">
      <c r="B12723"/>
      <c r="C12723"/>
      <c r="D12723" s="13"/>
      <c r="E12723" s="13"/>
      <c r="K12723" s="23"/>
      <c r="O12723" s="21"/>
      <c r="P12723" s="27"/>
      <c r="Q12723" s="16"/>
      <c r="U12723" s="27"/>
    </row>
    <row r="12724" spans="2:21" x14ac:dyDescent="0.25">
      <c r="B12724"/>
      <c r="C12724"/>
      <c r="D12724" s="13"/>
      <c r="E12724" s="13"/>
      <c r="K12724" s="23"/>
      <c r="O12724" s="21"/>
      <c r="P12724" s="27"/>
      <c r="Q12724" s="16"/>
      <c r="U12724" s="27"/>
    </row>
    <row r="12725" spans="2:21" x14ac:dyDescent="0.25">
      <c r="B12725"/>
      <c r="C12725"/>
      <c r="D12725" s="13"/>
      <c r="E12725" s="13"/>
      <c r="K12725" s="23"/>
      <c r="O12725" s="21"/>
      <c r="P12725" s="27"/>
      <c r="Q12725" s="16"/>
      <c r="U12725" s="27"/>
    </row>
    <row r="12726" spans="2:21" x14ac:dyDescent="0.25">
      <c r="B12726"/>
      <c r="C12726"/>
      <c r="D12726" s="13"/>
      <c r="E12726" s="13"/>
      <c r="K12726" s="23"/>
      <c r="O12726" s="21"/>
      <c r="P12726" s="27"/>
      <c r="Q12726" s="16"/>
      <c r="U12726" s="27"/>
    </row>
    <row r="12727" spans="2:21" x14ac:dyDescent="0.25">
      <c r="B12727"/>
      <c r="C12727"/>
      <c r="D12727" s="13"/>
      <c r="E12727" s="13"/>
      <c r="K12727" s="23"/>
      <c r="O12727" s="21"/>
      <c r="P12727" s="27"/>
      <c r="Q12727" s="16"/>
      <c r="U12727" s="27"/>
    </row>
    <row r="12728" spans="2:21" x14ac:dyDescent="0.25">
      <c r="B12728"/>
      <c r="C12728"/>
      <c r="D12728" s="13"/>
      <c r="E12728" s="13"/>
      <c r="K12728" s="23"/>
      <c r="O12728" s="21"/>
      <c r="P12728" s="27"/>
      <c r="Q12728" s="16"/>
      <c r="U12728" s="27"/>
    </row>
    <row r="12729" spans="2:21" x14ac:dyDescent="0.25">
      <c r="B12729"/>
      <c r="C12729"/>
      <c r="D12729" s="13"/>
      <c r="E12729" s="13"/>
      <c r="K12729" s="23"/>
      <c r="O12729" s="21"/>
      <c r="P12729" s="27"/>
      <c r="Q12729" s="16"/>
      <c r="U12729" s="27"/>
    </row>
    <row r="12730" spans="2:21" x14ac:dyDescent="0.25">
      <c r="B12730"/>
      <c r="C12730"/>
      <c r="D12730" s="13"/>
      <c r="E12730" s="13"/>
      <c r="K12730" s="23"/>
      <c r="O12730" s="21"/>
      <c r="P12730" s="27"/>
      <c r="Q12730" s="16"/>
      <c r="U12730" s="27"/>
    </row>
    <row r="12731" spans="2:21" x14ac:dyDescent="0.25">
      <c r="B12731"/>
      <c r="C12731"/>
      <c r="D12731" s="13"/>
      <c r="E12731" s="13"/>
      <c r="K12731" s="23"/>
      <c r="O12731" s="21"/>
      <c r="P12731" s="27"/>
      <c r="Q12731" s="16"/>
      <c r="U12731" s="27"/>
    </row>
    <row r="12732" spans="2:21" x14ac:dyDescent="0.25">
      <c r="B12732"/>
      <c r="C12732"/>
      <c r="D12732" s="13"/>
      <c r="E12732" s="13"/>
      <c r="K12732" s="23"/>
      <c r="O12732" s="21"/>
      <c r="P12732" s="27"/>
      <c r="Q12732" s="16"/>
      <c r="U12732" s="27"/>
    </row>
    <row r="12733" spans="2:21" x14ac:dyDescent="0.25">
      <c r="B12733"/>
      <c r="C12733"/>
      <c r="D12733" s="13"/>
      <c r="E12733" s="13"/>
      <c r="K12733" s="23"/>
      <c r="O12733" s="21"/>
      <c r="P12733" s="27"/>
      <c r="Q12733" s="16"/>
      <c r="U12733" s="27"/>
    </row>
    <row r="12734" spans="2:21" x14ac:dyDescent="0.25">
      <c r="B12734"/>
      <c r="C12734"/>
      <c r="D12734" s="13"/>
      <c r="E12734" s="13"/>
      <c r="K12734" s="23"/>
      <c r="O12734" s="21"/>
      <c r="P12734" s="27"/>
      <c r="Q12734" s="16"/>
      <c r="U12734" s="27"/>
    </row>
    <row r="12735" spans="2:21" x14ac:dyDescent="0.25">
      <c r="B12735"/>
      <c r="C12735"/>
      <c r="D12735" s="13"/>
      <c r="E12735" s="13"/>
      <c r="K12735" s="23"/>
      <c r="O12735" s="21"/>
      <c r="P12735" s="27"/>
      <c r="Q12735" s="16"/>
      <c r="U12735" s="27"/>
    </row>
    <row r="12736" spans="2:21" x14ac:dyDescent="0.25">
      <c r="B12736"/>
      <c r="C12736"/>
      <c r="D12736" s="13"/>
      <c r="E12736" s="13"/>
      <c r="K12736" s="23"/>
      <c r="O12736" s="21"/>
      <c r="P12736" s="27"/>
      <c r="Q12736" s="16"/>
      <c r="U12736" s="27"/>
    </row>
    <row r="12737" spans="2:21" x14ac:dyDescent="0.25">
      <c r="B12737"/>
      <c r="C12737"/>
      <c r="D12737" s="13"/>
      <c r="E12737" s="13"/>
      <c r="K12737" s="23"/>
      <c r="O12737" s="21"/>
      <c r="P12737" s="27"/>
      <c r="Q12737" s="16"/>
      <c r="U12737" s="27"/>
    </row>
    <row r="12738" spans="2:21" x14ac:dyDescent="0.25">
      <c r="B12738"/>
      <c r="C12738"/>
      <c r="D12738" s="13"/>
      <c r="E12738" s="13"/>
      <c r="K12738" s="23"/>
      <c r="O12738" s="21"/>
      <c r="P12738" s="27"/>
      <c r="Q12738" s="16"/>
      <c r="U12738" s="27"/>
    </row>
    <row r="12739" spans="2:21" x14ac:dyDescent="0.25">
      <c r="B12739"/>
      <c r="C12739"/>
      <c r="D12739" s="13"/>
      <c r="E12739" s="13"/>
      <c r="K12739" s="23"/>
      <c r="O12739" s="21"/>
      <c r="P12739" s="27"/>
      <c r="Q12739" s="16"/>
      <c r="U12739" s="27"/>
    </row>
    <row r="12740" spans="2:21" x14ac:dyDescent="0.25">
      <c r="B12740"/>
      <c r="C12740"/>
      <c r="D12740" s="13"/>
      <c r="E12740" s="13"/>
      <c r="K12740" s="23"/>
      <c r="O12740" s="21"/>
      <c r="P12740" s="27"/>
      <c r="Q12740" s="16"/>
      <c r="U12740" s="27"/>
    </row>
    <row r="12741" spans="2:21" x14ac:dyDescent="0.25">
      <c r="B12741"/>
      <c r="C12741"/>
      <c r="D12741" s="13"/>
      <c r="E12741" s="13"/>
      <c r="K12741" s="23"/>
      <c r="O12741" s="21"/>
      <c r="P12741" s="27"/>
      <c r="Q12741" s="16"/>
      <c r="U12741" s="27"/>
    </row>
    <row r="12742" spans="2:21" x14ac:dyDescent="0.25">
      <c r="B12742"/>
      <c r="C12742"/>
      <c r="D12742" s="13"/>
      <c r="E12742" s="13"/>
      <c r="K12742" s="23"/>
      <c r="O12742" s="21"/>
      <c r="P12742" s="27"/>
      <c r="Q12742" s="16"/>
      <c r="U12742" s="27"/>
    </row>
    <row r="12743" spans="2:21" x14ac:dyDescent="0.25">
      <c r="B12743"/>
      <c r="C12743"/>
      <c r="D12743" s="13"/>
      <c r="E12743" s="13"/>
      <c r="K12743" s="23"/>
      <c r="O12743" s="21"/>
      <c r="P12743" s="27"/>
      <c r="Q12743" s="16"/>
      <c r="U12743" s="27"/>
    </row>
    <row r="12744" spans="2:21" x14ac:dyDescent="0.25">
      <c r="B12744"/>
      <c r="C12744"/>
      <c r="D12744" s="13"/>
      <c r="E12744" s="13"/>
      <c r="K12744" s="23"/>
      <c r="O12744" s="21"/>
      <c r="P12744" s="27"/>
      <c r="Q12744" s="16"/>
      <c r="U12744" s="27"/>
    </row>
    <row r="12745" spans="2:21" x14ac:dyDescent="0.25">
      <c r="B12745"/>
      <c r="C12745"/>
      <c r="D12745" s="13"/>
      <c r="E12745" s="13"/>
      <c r="K12745" s="23"/>
      <c r="O12745" s="21"/>
      <c r="P12745" s="27"/>
      <c r="Q12745" s="16"/>
      <c r="U12745" s="27"/>
    </row>
    <row r="12746" spans="2:21" x14ac:dyDescent="0.25">
      <c r="B12746"/>
      <c r="C12746"/>
      <c r="D12746" s="13"/>
      <c r="E12746" s="13"/>
      <c r="K12746" s="23"/>
      <c r="O12746" s="21"/>
      <c r="P12746" s="27"/>
      <c r="Q12746" s="16"/>
      <c r="U12746" s="27"/>
    </row>
    <row r="12747" spans="2:21" x14ac:dyDescent="0.25">
      <c r="B12747"/>
      <c r="C12747"/>
      <c r="D12747" s="13"/>
      <c r="E12747" s="13"/>
      <c r="K12747" s="23"/>
      <c r="O12747" s="21"/>
      <c r="P12747" s="27"/>
      <c r="Q12747" s="16"/>
      <c r="U12747" s="27"/>
    </row>
    <row r="12748" spans="2:21" x14ac:dyDescent="0.25">
      <c r="B12748"/>
      <c r="C12748"/>
      <c r="D12748" s="13"/>
      <c r="E12748" s="13"/>
      <c r="K12748" s="23"/>
      <c r="O12748" s="21"/>
      <c r="P12748" s="27"/>
      <c r="Q12748" s="16"/>
      <c r="U12748" s="27"/>
    </row>
    <row r="12749" spans="2:21" x14ac:dyDescent="0.25">
      <c r="B12749"/>
      <c r="C12749"/>
      <c r="D12749" s="13"/>
      <c r="E12749" s="13"/>
      <c r="K12749" s="23"/>
      <c r="O12749" s="21"/>
      <c r="P12749" s="27"/>
      <c r="Q12749" s="16"/>
      <c r="U12749" s="27"/>
    </row>
    <row r="12750" spans="2:21" x14ac:dyDescent="0.25">
      <c r="B12750"/>
      <c r="C12750"/>
      <c r="D12750" s="13"/>
      <c r="E12750" s="13"/>
      <c r="K12750" s="23"/>
      <c r="O12750" s="21"/>
      <c r="P12750" s="27"/>
      <c r="Q12750" s="16"/>
      <c r="U12750" s="27"/>
    </row>
    <row r="12751" spans="2:21" x14ac:dyDescent="0.25">
      <c r="B12751"/>
      <c r="C12751"/>
      <c r="D12751" s="13"/>
      <c r="E12751" s="13"/>
      <c r="K12751" s="23"/>
      <c r="O12751" s="21"/>
      <c r="P12751" s="27"/>
      <c r="Q12751" s="16"/>
      <c r="U12751" s="27"/>
    </row>
    <row r="12752" spans="2:21" x14ac:dyDescent="0.25">
      <c r="B12752"/>
      <c r="C12752"/>
      <c r="D12752" s="13"/>
      <c r="E12752" s="13"/>
      <c r="K12752" s="23"/>
      <c r="O12752" s="21"/>
      <c r="P12752" s="27"/>
      <c r="Q12752" s="16"/>
      <c r="U12752" s="27"/>
    </row>
    <row r="12753" spans="2:21" x14ac:dyDescent="0.25">
      <c r="B12753"/>
      <c r="C12753"/>
      <c r="D12753" s="13"/>
      <c r="E12753" s="13"/>
      <c r="K12753" s="23"/>
      <c r="O12753" s="21"/>
      <c r="P12753" s="27"/>
      <c r="Q12753" s="16"/>
      <c r="U12753" s="27"/>
    </row>
    <row r="12754" spans="2:21" x14ac:dyDescent="0.25">
      <c r="B12754"/>
      <c r="C12754"/>
      <c r="D12754" s="13"/>
      <c r="E12754" s="13"/>
      <c r="K12754" s="23"/>
      <c r="O12754" s="21"/>
      <c r="P12754" s="27"/>
      <c r="Q12754" s="16"/>
      <c r="U12754" s="27"/>
    </row>
    <row r="12755" spans="2:21" x14ac:dyDescent="0.25">
      <c r="B12755"/>
      <c r="C12755"/>
      <c r="D12755" s="13"/>
      <c r="E12755" s="13"/>
      <c r="K12755" s="23"/>
      <c r="O12755" s="21"/>
      <c r="P12755" s="27"/>
      <c r="Q12755" s="16"/>
      <c r="U12755" s="27"/>
    </row>
    <row r="12756" spans="2:21" x14ac:dyDescent="0.25">
      <c r="B12756"/>
      <c r="C12756"/>
      <c r="D12756" s="13"/>
      <c r="E12756" s="13"/>
      <c r="K12756" s="23"/>
      <c r="O12756" s="21"/>
      <c r="P12756" s="27"/>
      <c r="Q12756" s="16"/>
      <c r="U12756" s="27"/>
    </row>
    <row r="12757" spans="2:21" x14ac:dyDescent="0.25">
      <c r="B12757"/>
      <c r="C12757"/>
      <c r="D12757" s="13"/>
      <c r="E12757" s="13"/>
      <c r="K12757" s="23"/>
      <c r="O12757" s="21"/>
      <c r="P12757" s="27"/>
      <c r="Q12757" s="16"/>
      <c r="U12757" s="27"/>
    </row>
    <row r="12758" spans="2:21" x14ac:dyDescent="0.25">
      <c r="B12758"/>
      <c r="C12758"/>
      <c r="D12758" s="13"/>
      <c r="E12758" s="13"/>
      <c r="K12758" s="23"/>
      <c r="O12758" s="21"/>
      <c r="P12758" s="27"/>
      <c r="Q12758" s="16"/>
      <c r="U12758" s="27"/>
    </row>
    <row r="12759" spans="2:21" x14ac:dyDescent="0.25">
      <c r="B12759"/>
      <c r="C12759"/>
      <c r="D12759" s="13"/>
      <c r="E12759" s="13"/>
      <c r="K12759" s="23"/>
      <c r="O12759" s="21"/>
      <c r="P12759" s="27"/>
      <c r="Q12759" s="16"/>
      <c r="U12759" s="27"/>
    </row>
    <row r="12760" spans="2:21" x14ac:dyDescent="0.25">
      <c r="B12760"/>
      <c r="C12760"/>
      <c r="D12760" s="13"/>
      <c r="E12760" s="13"/>
      <c r="K12760" s="23"/>
      <c r="O12760" s="21"/>
      <c r="P12760" s="27"/>
      <c r="Q12760" s="16"/>
      <c r="U12760" s="27"/>
    </row>
    <row r="12761" spans="2:21" x14ac:dyDescent="0.25">
      <c r="B12761"/>
      <c r="C12761"/>
      <c r="D12761" s="13"/>
      <c r="E12761" s="13"/>
      <c r="K12761" s="23"/>
      <c r="O12761" s="21"/>
      <c r="P12761" s="27"/>
      <c r="Q12761" s="16"/>
      <c r="U12761" s="27"/>
    </row>
    <row r="12762" spans="2:21" x14ac:dyDescent="0.25">
      <c r="B12762"/>
      <c r="C12762"/>
      <c r="D12762" s="13"/>
      <c r="E12762" s="13"/>
      <c r="K12762" s="23"/>
      <c r="O12762" s="21"/>
      <c r="P12762" s="27"/>
      <c r="Q12762" s="16"/>
      <c r="U12762" s="27"/>
    </row>
    <row r="12763" spans="2:21" x14ac:dyDescent="0.25">
      <c r="B12763"/>
      <c r="C12763"/>
      <c r="D12763" s="13"/>
      <c r="E12763" s="13"/>
      <c r="K12763" s="23"/>
      <c r="O12763" s="21"/>
      <c r="P12763" s="27"/>
      <c r="Q12763" s="16"/>
      <c r="U12763" s="27"/>
    </row>
    <row r="12764" spans="2:21" x14ac:dyDescent="0.25">
      <c r="B12764"/>
      <c r="C12764"/>
      <c r="D12764" s="13"/>
      <c r="E12764" s="13"/>
      <c r="K12764" s="23"/>
      <c r="O12764" s="21"/>
      <c r="P12764" s="27"/>
      <c r="Q12764" s="16"/>
      <c r="U12764" s="27"/>
    </row>
    <row r="12765" spans="2:21" x14ac:dyDescent="0.25">
      <c r="B12765"/>
      <c r="C12765"/>
      <c r="D12765" s="13"/>
      <c r="E12765" s="13"/>
      <c r="K12765" s="23"/>
      <c r="O12765" s="21"/>
      <c r="P12765" s="27"/>
      <c r="Q12765" s="16"/>
      <c r="U12765" s="27"/>
    </row>
    <row r="12766" spans="2:21" x14ac:dyDescent="0.25">
      <c r="B12766"/>
      <c r="C12766"/>
      <c r="D12766" s="13"/>
      <c r="E12766" s="13"/>
      <c r="K12766" s="23"/>
      <c r="O12766" s="21"/>
      <c r="P12766" s="27"/>
      <c r="Q12766" s="16"/>
      <c r="U12766" s="27"/>
    </row>
    <row r="12767" spans="2:21" x14ac:dyDescent="0.25">
      <c r="B12767"/>
      <c r="C12767"/>
      <c r="D12767" s="13"/>
      <c r="E12767" s="13"/>
      <c r="K12767" s="23"/>
      <c r="O12767" s="21"/>
      <c r="P12767" s="27"/>
      <c r="Q12767" s="16"/>
      <c r="U12767" s="27"/>
    </row>
    <row r="12768" spans="2:21" x14ac:dyDescent="0.25">
      <c r="B12768"/>
      <c r="C12768"/>
      <c r="D12768" s="13"/>
      <c r="E12768" s="13"/>
      <c r="K12768" s="23"/>
      <c r="O12768" s="21"/>
      <c r="P12768" s="27"/>
      <c r="Q12768" s="16"/>
      <c r="U12768" s="27"/>
    </row>
    <row r="12769" spans="2:21" x14ac:dyDescent="0.25">
      <c r="B12769"/>
      <c r="C12769"/>
      <c r="D12769" s="13"/>
      <c r="E12769" s="13"/>
      <c r="K12769" s="23"/>
      <c r="O12769" s="21"/>
      <c r="P12769" s="27"/>
      <c r="Q12769" s="16"/>
      <c r="U12769" s="27"/>
    </row>
    <row r="12770" spans="2:21" x14ac:dyDescent="0.25">
      <c r="B12770"/>
      <c r="C12770"/>
      <c r="D12770" s="13"/>
      <c r="E12770" s="13"/>
      <c r="K12770" s="23"/>
      <c r="O12770" s="21"/>
      <c r="P12770" s="27"/>
      <c r="Q12770" s="16"/>
      <c r="U12770" s="27"/>
    </row>
    <row r="12771" spans="2:21" x14ac:dyDescent="0.25">
      <c r="B12771"/>
      <c r="C12771"/>
      <c r="D12771" s="13"/>
      <c r="E12771" s="13"/>
      <c r="K12771" s="23"/>
      <c r="O12771" s="21"/>
      <c r="P12771" s="27"/>
      <c r="Q12771" s="16"/>
      <c r="U12771" s="27"/>
    </row>
    <row r="12772" spans="2:21" x14ac:dyDescent="0.25">
      <c r="B12772"/>
      <c r="C12772"/>
      <c r="D12772" s="13"/>
      <c r="E12772" s="13"/>
      <c r="K12772" s="23"/>
      <c r="O12772" s="21"/>
      <c r="P12772" s="27"/>
      <c r="Q12772" s="16"/>
      <c r="U12772" s="27"/>
    </row>
    <row r="12773" spans="2:21" x14ac:dyDescent="0.25">
      <c r="B12773"/>
      <c r="C12773"/>
      <c r="D12773" s="13"/>
      <c r="E12773" s="13"/>
      <c r="K12773" s="23"/>
      <c r="O12773" s="21"/>
      <c r="P12773" s="27"/>
      <c r="Q12773" s="16"/>
      <c r="U12773" s="27"/>
    </row>
    <row r="12774" spans="2:21" x14ac:dyDescent="0.25">
      <c r="B12774"/>
      <c r="C12774"/>
      <c r="D12774" s="13"/>
      <c r="E12774" s="13"/>
      <c r="K12774" s="23"/>
      <c r="O12774" s="21"/>
      <c r="P12774" s="27"/>
      <c r="Q12774" s="16"/>
      <c r="U12774" s="27"/>
    </row>
    <row r="12775" spans="2:21" x14ac:dyDescent="0.25">
      <c r="B12775"/>
      <c r="C12775"/>
      <c r="D12775" s="13"/>
      <c r="E12775" s="13"/>
      <c r="K12775" s="23"/>
      <c r="O12775" s="21"/>
      <c r="P12775" s="27"/>
      <c r="Q12775" s="16"/>
      <c r="U12775" s="27"/>
    </row>
    <row r="12776" spans="2:21" x14ac:dyDescent="0.25">
      <c r="B12776"/>
      <c r="C12776"/>
      <c r="D12776" s="13"/>
      <c r="E12776" s="13"/>
      <c r="K12776" s="23"/>
      <c r="O12776" s="21"/>
      <c r="P12776" s="27"/>
      <c r="Q12776" s="16"/>
      <c r="U12776" s="27"/>
    </row>
    <row r="12777" spans="2:21" x14ac:dyDescent="0.25">
      <c r="B12777"/>
      <c r="C12777"/>
      <c r="D12777" s="13"/>
      <c r="E12777" s="13"/>
      <c r="K12777" s="23"/>
      <c r="O12777" s="21"/>
      <c r="P12777" s="27"/>
      <c r="Q12777" s="16"/>
      <c r="U12777" s="27"/>
    </row>
    <row r="12778" spans="2:21" x14ac:dyDescent="0.25">
      <c r="B12778"/>
      <c r="C12778"/>
      <c r="D12778" s="13"/>
      <c r="E12778" s="13"/>
      <c r="K12778" s="23"/>
      <c r="O12778" s="21"/>
      <c r="P12778" s="27"/>
      <c r="Q12778" s="16"/>
      <c r="U12778" s="27"/>
    </row>
    <row r="12779" spans="2:21" x14ac:dyDescent="0.25">
      <c r="B12779"/>
      <c r="C12779"/>
      <c r="D12779" s="13"/>
      <c r="E12779" s="13"/>
      <c r="K12779" s="23"/>
      <c r="O12779" s="21"/>
      <c r="P12779" s="27"/>
      <c r="Q12779" s="16"/>
      <c r="U12779" s="27"/>
    </row>
    <row r="12780" spans="2:21" x14ac:dyDescent="0.25">
      <c r="B12780"/>
      <c r="C12780"/>
      <c r="D12780" s="13"/>
      <c r="E12780" s="13"/>
      <c r="K12780" s="23"/>
      <c r="O12780" s="21"/>
      <c r="P12780" s="27"/>
      <c r="Q12780" s="16"/>
      <c r="U12780" s="27"/>
    </row>
    <row r="12781" spans="2:21" x14ac:dyDescent="0.25">
      <c r="B12781"/>
      <c r="C12781"/>
      <c r="D12781" s="13"/>
      <c r="E12781" s="13"/>
      <c r="K12781" s="23"/>
      <c r="O12781" s="21"/>
      <c r="P12781" s="27"/>
      <c r="Q12781" s="16"/>
      <c r="U12781" s="27"/>
    </row>
    <row r="12782" spans="2:21" x14ac:dyDescent="0.25">
      <c r="B12782"/>
      <c r="C12782"/>
      <c r="D12782" s="13"/>
      <c r="E12782" s="13"/>
      <c r="K12782" s="23"/>
      <c r="O12782" s="21"/>
      <c r="P12782" s="27"/>
      <c r="Q12782" s="16"/>
      <c r="U12782" s="27"/>
    </row>
    <row r="12783" spans="2:21" x14ac:dyDescent="0.25">
      <c r="B12783"/>
      <c r="C12783"/>
      <c r="D12783" s="13"/>
      <c r="E12783" s="13"/>
      <c r="K12783" s="23"/>
      <c r="O12783" s="21"/>
      <c r="P12783" s="27"/>
      <c r="Q12783" s="16"/>
      <c r="U12783" s="27"/>
    </row>
    <row r="12784" spans="2:21" x14ac:dyDescent="0.25">
      <c r="B12784"/>
      <c r="C12784"/>
      <c r="D12784" s="13"/>
      <c r="E12784" s="13"/>
      <c r="K12784" s="23"/>
      <c r="O12784" s="21"/>
      <c r="P12784" s="27"/>
      <c r="Q12784" s="16"/>
      <c r="U12784" s="27"/>
    </row>
    <row r="12785" spans="2:21" x14ac:dyDescent="0.25">
      <c r="B12785"/>
      <c r="C12785"/>
      <c r="D12785" s="13"/>
      <c r="E12785" s="13"/>
      <c r="K12785" s="23"/>
      <c r="O12785" s="21"/>
      <c r="P12785" s="27"/>
      <c r="Q12785" s="16"/>
      <c r="U12785" s="27"/>
    </row>
    <row r="12786" spans="2:21" x14ac:dyDescent="0.25">
      <c r="B12786"/>
      <c r="C12786"/>
      <c r="D12786" s="13"/>
      <c r="E12786" s="13"/>
      <c r="K12786" s="23"/>
      <c r="O12786" s="21"/>
      <c r="P12786" s="27"/>
      <c r="Q12786" s="16"/>
      <c r="U12786" s="27"/>
    </row>
    <row r="12787" spans="2:21" x14ac:dyDescent="0.25">
      <c r="B12787"/>
      <c r="C12787"/>
      <c r="D12787" s="13"/>
      <c r="E12787" s="13"/>
      <c r="K12787" s="23"/>
      <c r="O12787" s="21"/>
      <c r="P12787" s="27"/>
      <c r="Q12787" s="16"/>
      <c r="U12787" s="27"/>
    </row>
    <row r="12788" spans="2:21" x14ac:dyDescent="0.25">
      <c r="B12788"/>
      <c r="C12788"/>
      <c r="D12788" s="13"/>
      <c r="E12788" s="13"/>
      <c r="K12788" s="23"/>
      <c r="O12788" s="21"/>
      <c r="P12788" s="27"/>
      <c r="Q12788" s="16"/>
      <c r="U12788" s="27"/>
    </row>
    <row r="12789" spans="2:21" x14ac:dyDescent="0.25">
      <c r="B12789"/>
      <c r="C12789"/>
      <c r="D12789" s="13"/>
      <c r="E12789" s="13"/>
      <c r="K12789" s="23"/>
      <c r="O12789" s="21"/>
      <c r="P12789" s="27"/>
      <c r="Q12789" s="16"/>
      <c r="U12789" s="27"/>
    </row>
    <row r="12790" spans="2:21" x14ac:dyDescent="0.25">
      <c r="B12790"/>
      <c r="C12790"/>
      <c r="D12790" s="13"/>
      <c r="E12790" s="13"/>
      <c r="K12790" s="23"/>
      <c r="O12790" s="21"/>
      <c r="P12790" s="27"/>
      <c r="Q12790" s="16"/>
      <c r="U12790" s="27"/>
    </row>
    <row r="12791" spans="2:21" x14ac:dyDescent="0.25">
      <c r="B12791"/>
      <c r="C12791"/>
      <c r="D12791" s="13"/>
      <c r="E12791" s="13"/>
      <c r="K12791" s="23"/>
      <c r="O12791" s="21"/>
      <c r="P12791" s="27"/>
      <c r="Q12791" s="16"/>
      <c r="U12791" s="27"/>
    </row>
    <row r="12792" spans="2:21" x14ac:dyDescent="0.25">
      <c r="B12792"/>
      <c r="C12792"/>
      <c r="D12792" s="13"/>
      <c r="E12792" s="13"/>
      <c r="K12792" s="23"/>
      <c r="O12792" s="21"/>
      <c r="P12792" s="27"/>
      <c r="Q12792" s="16"/>
      <c r="U12792" s="27"/>
    </row>
    <row r="12793" spans="2:21" x14ac:dyDescent="0.25">
      <c r="B12793"/>
      <c r="C12793"/>
      <c r="D12793" s="13"/>
      <c r="E12793" s="13"/>
      <c r="K12793" s="23"/>
      <c r="O12793" s="21"/>
      <c r="P12793" s="27"/>
      <c r="Q12793" s="16"/>
      <c r="U12793" s="27"/>
    </row>
    <row r="12794" spans="2:21" x14ac:dyDescent="0.25">
      <c r="B12794"/>
      <c r="C12794"/>
      <c r="D12794" s="13"/>
      <c r="E12794" s="13"/>
      <c r="K12794" s="23"/>
      <c r="O12794" s="21"/>
      <c r="P12794" s="27"/>
      <c r="Q12794" s="16"/>
      <c r="U12794" s="27"/>
    </row>
    <row r="12795" spans="2:21" x14ac:dyDescent="0.25">
      <c r="B12795"/>
      <c r="C12795"/>
      <c r="D12795" s="13"/>
      <c r="E12795" s="13"/>
      <c r="K12795" s="23"/>
      <c r="O12795" s="21"/>
      <c r="P12795" s="27"/>
      <c r="Q12795" s="16"/>
      <c r="U12795" s="27"/>
    </row>
    <row r="12796" spans="2:21" x14ac:dyDescent="0.25">
      <c r="B12796"/>
      <c r="C12796"/>
      <c r="D12796" s="13"/>
      <c r="E12796" s="13"/>
      <c r="K12796" s="23"/>
      <c r="O12796" s="21"/>
      <c r="P12796" s="27"/>
      <c r="Q12796" s="16"/>
      <c r="U12796" s="27"/>
    </row>
    <row r="12797" spans="2:21" x14ac:dyDescent="0.25">
      <c r="B12797"/>
      <c r="C12797"/>
      <c r="D12797" s="13"/>
      <c r="E12797" s="13"/>
      <c r="K12797" s="23"/>
      <c r="O12797" s="21"/>
      <c r="P12797" s="27"/>
      <c r="Q12797" s="16"/>
      <c r="U12797" s="27"/>
    </row>
    <row r="12798" spans="2:21" x14ac:dyDescent="0.25">
      <c r="B12798"/>
      <c r="C12798"/>
      <c r="D12798" s="13"/>
      <c r="E12798" s="13"/>
      <c r="K12798" s="23"/>
      <c r="O12798" s="21"/>
      <c r="P12798" s="27"/>
      <c r="Q12798" s="16"/>
      <c r="U12798" s="27"/>
    </row>
    <row r="12799" spans="2:21" x14ac:dyDescent="0.25">
      <c r="B12799"/>
      <c r="C12799"/>
      <c r="D12799" s="13"/>
      <c r="E12799" s="13"/>
      <c r="K12799" s="23"/>
      <c r="O12799" s="21"/>
      <c r="P12799" s="27"/>
      <c r="Q12799" s="16"/>
      <c r="U12799" s="27"/>
    </row>
    <row r="12800" spans="2:21" x14ac:dyDescent="0.25">
      <c r="B12800"/>
      <c r="C12800"/>
      <c r="D12800" s="13"/>
      <c r="E12800" s="13"/>
      <c r="K12800" s="23"/>
      <c r="O12800" s="21"/>
      <c r="P12800" s="27"/>
      <c r="Q12800" s="16"/>
      <c r="U12800" s="27"/>
    </row>
    <row r="12801" spans="2:21" x14ac:dyDescent="0.25">
      <c r="B12801"/>
      <c r="C12801"/>
      <c r="D12801" s="13"/>
      <c r="E12801" s="13"/>
      <c r="K12801" s="23"/>
      <c r="O12801" s="21"/>
      <c r="P12801" s="27"/>
      <c r="Q12801" s="16"/>
      <c r="U12801" s="27"/>
    </row>
    <row r="12802" spans="2:21" x14ac:dyDescent="0.25">
      <c r="B12802"/>
      <c r="C12802"/>
      <c r="D12802" s="13"/>
      <c r="E12802" s="13"/>
      <c r="K12802" s="23"/>
      <c r="O12802" s="21"/>
      <c r="P12802" s="27"/>
      <c r="Q12802" s="16"/>
      <c r="U12802" s="27"/>
    </row>
    <row r="12803" spans="2:21" x14ac:dyDescent="0.25">
      <c r="B12803"/>
      <c r="C12803"/>
      <c r="D12803" s="13"/>
      <c r="E12803" s="13"/>
      <c r="K12803" s="23"/>
      <c r="O12803" s="21"/>
      <c r="P12803" s="27"/>
      <c r="Q12803" s="16"/>
      <c r="U12803" s="27"/>
    </row>
    <row r="12804" spans="2:21" x14ac:dyDescent="0.25">
      <c r="B12804"/>
      <c r="C12804"/>
      <c r="D12804" s="13"/>
      <c r="E12804" s="13"/>
      <c r="K12804" s="23"/>
      <c r="O12804" s="21"/>
      <c r="P12804" s="27"/>
      <c r="Q12804" s="16"/>
      <c r="U12804" s="27"/>
    </row>
    <row r="12805" spans="2:21" x14ac:dyDescent="0.25">
      <c r="B12805"/>
      <c r="C12805"/>
      <c r="D12805" s="13"/>
      <c r="E12805" s="13"/>
      <c r="K12805" s="23"/>
      <c r="O12805" s="21"/>
      <c r="P12805" s="27"/>
      <c r="Q12805" s="16"/>
      <c r="U12805" s="27"/>
    </row>
    <row r="12806" spans="2:21" x14ac:dyDescent="0.25">
      <c r="B12806"/>
      <c r="C12806"/>
      <c r="D12806" s="13"/>
      <c r="E12806" s="13"/>
      <c r="K12806" s="23"/>
      <c r="O12806" s="21"/>
      <c r="P12806" s="27"/>
      <c r="Q12806" s="16"/>
      <c r="U12806" s="27"/>
    </row>
    <row r="12807" spans="2:21" x14ac:dyDescent="0.25">
      <c r="B12807"/>
      <c r="C12807"/>
      <c r="D12807" s="13"/>
      <c r="E12807" s="13"/>
      <c r="K12807" s="23"/>
      <c r="O12807" s="21"/>
      <c r="P12807" s="27"/>
      <c r="Q12807" s="16"/>
      <c r="U12807" s="27"/>
    </row>
    <row r="12808" spans="2:21" x14ac:dyDescent="0.25">
      <c r="B12808"/>
      <c r="C12808"/>
      <c r="D12808" s="13"/>
      <c r="E12808" s="13"/>
      <c r="K12808" s="23"/>
      <c r="O12808" s="21"/>
      <c r="P12808" s="27"/>
      <c r="Q12808" s="16"/>
      <c r="U12808" s="27"/>
    </row>
    <row r="12809" spans="2:21" x14ac:dyDescent="0.25">
      <c r="B12809"/>
      <c r="C12809"/>
      <c r="D12809" s="13"/>
      <c r="E12809" s="13"/>
      <c r="K12809" s="23"/>
      <c r="O12809" s="21"/>
      <c r="P12809" s="27"/>
      <c r="Q12809" s="16"/>
      <c r="U12809" s="27"/>
    </row>
    <row r="12810" spans="2:21" x14ac:dyDescent="0.25">
      <c r="B12810"/>
      <c r="C12810"/>
      <c r="D12810" s="13"/>
      <c r="E12810" s="13"/>
      <c r="K12810" s="23"/>
      <c r="O12810" s="21"/>
      <c r="P12810" s="27"/>
      <c r="Q12810" s="16"/>
      <c r="U12810" s="27"/>
    </row>
    <row r="12811" spans="2:21" x14ac:dyDescent="0.25">
      <c r="B12811"/>
      <c r="C12811"/>
      <c r="D12811" s="13"/>
      <c r="E12811" s="13"/>
      <c r="K12811" s="23"/>
      <c r="O12811" s="21"/>
      <c r="P12811" s="27"/>
      <c r="Q12811" s="16"/>
      <c r="U12811" s="27"/>
    </row>
    <row r="12812" spans="2:21" x14ac:dyDescent="0.25">
      <c r="B12812"/>
      <c r="C12812"/>
      <c r="D12812" s="13"/>
      <c r="E12812" s="13"/>
      <c r="K12812" s="23"/>
      <c r="O12812" s="21"/>
      <c r="P12812" s="27"/>
      <c r="Q12812" s="16"/>
      <c r="U12812" s="27"/>
    </row>
    <row r="12813" spans="2:21" x14ac:dyDescent="0.25">
      <c r="B12813"/>
      <c r="C12813"/>
      <c r="D12813" s="13"/>
      <c r="E12813" s="13"/>
      <c r="K12813" s="23"/>
      <c r="O12813" s="21"/>
      <c r="P12813" s="27"/>
      <c r="Q12813" s="16"/>
      <c r="U12813" s="27"/>
    </row>
    <row r="12814" spans="2:21" x14ac:dyDescent="0.25">
      <c r="B12814"/>
      <c r="C12814"/>
      <c r="D12814" s="13"/>
      <c r="E12814" s="13"/>
      <c r="K12814" s="23"/>
      <c r="O12814" s="21"/>
      <c r="P12814" s="27"/>
      <c r="Q12814" s="16"/>
      <c r="U12814" s="27"/>
    </row>
    <row r="12815" spans="2:21" x14ac:dyDescent="0.25">
      <c r="B12815"/>
      <c r="C12815"/>
      <c r="D12815" s="13"/>
      <c r="E12815" s="13"/>
      <c r="K12815" s="23"/>
      <c r="O12815" s="21"/>
      <c r="P12815" s="27"/>
      <c r="Q12815" s="16"/>
      <c r="U12815" s="27"/>
    </row>
    <row r="12816" spans="2:21" x14ac:dyDescent="0.25">
      <c r="B12816"/>
      <c r="C12816"/>
      <c r="D12816" s="13"/>
      <c r="E12816" s="13"/>
      <c r="K12816" s="23"/>
      <c r="O12816" s="21"/>
      <c r="P12816" s="27"/>
      <c r="Q12816" s="16"/>
      <c r="U12816" s="27"/>
    </row>
    <row r="12817" spans="2:21" x14ac:dyDescent="0.25">
      <c r="B12817"/>
      <c r="C12817"/>
      <c r="D12817" s="13"/>
      <c r="E12817" s="13"/>
      <c r="K12817" s="23"/>
      <c r="O12817" s="21"/>
      <c r="P12817" s="27"/>
      <c r="Q12817" s="16"/>
      <c r="U12817" s="27"/>
    </row>
    <row r="12818" spans="2:21" x14ac:dyDescent="0.25">
      <c r="B12818"/>
      <c r="C12818"/>
      <c r="D12818" s="13"/>
      <c r="E12818" s="13"/>
      <c r="K12818" s="23"/>
      <c r="O12818" s="21"/>
      <c r="P12818" s="27"/>
      <c r="Q12818" s="16"/>
      <c r="U12818" s="27"/>
    </row>
    <row r="12819" spans="2:21" x14ac:dyDescent="0.25">
      <c r="B12819"/>
      <c r="C12819"/>
      <c r="D12819" s="13"/>
      <c r="E12819" s="13"/>
      <c r="K12819" s="23"/>
      <c r="O12819" s="21"/>
      <c r="P12819" s="27"/>
      <c r="Q12819" s="16"/>
      <c r="U12819" s="27"/>
    </row>
    <row r="12820" spans="2:21" x14ac:dyDescent="0.25">
      <c r="B12820"/>
      <c r="C12820"/>
      <c r="D12820" s="13"/>
      <c r="E12820" s="13"/>
      <c r="K12820" s="23"/>
      <c r="O12820" s="21"/>
      <c r="P12820" s="27"/>
      <c r="Q12820" s="16"/>
      <c r="U12820" s="27"/>
    </row>
    <row r="12821" spans="2:21" x14ac:dyDescent="0.25">
      <c r="B12821"/>
      <c r="C12821"/>
      <c r="D12821" s="13"/>
      <c r="E12821" s="13"/>
      <c r="K12821" s="23"/>
      <c r="O12821" s="21"/>
      <c r="P12821" s="27"/>
      <c r="Q12821" s="16"/>
      <c r="U12821" s="27"/>
    </row>
    <row r="12822" spans="2:21" x14ac:dyDescent="0.25">
      <c r="B12822"/>
      <c r="C12822"/>
      <c r="D12822" s="13"/>
      <c r="E12822" s="13"/>
      <c r="K12822" s="23"/>
      <c r="O12822" s="21"/>
      <c r="P12822" s="27"/>
      <c r="Q12822" s="16"/>
      <c r="U12822" s="27"/>
    </row>
    <row r="12823" spans="2:21" x14ac:dyDescent="0.25">
      <c r="B12823"/>
      <c r="C12823"/>
      <c r="D12823" s="13"/>
      <c r="E12823" s="13"/>
      <c r="K12823" s="23"/>
      <c r="O12823" s="21"/>
      <c r="P12823" s="27"/>
      <c r="Q12823" s="16"/>
      <c r="U12823" s="27"/>
    </row>
    <row r="12824" spans="2:21" x14ac:dyDescent="0.25">
      <c r="B12824"/>
      <c r="C12824"/>
      <c r="D12824" s="13"/>
      <c r="E12824" s="13"/>
      <c r="K12824" s="23"/>
      <c r="O12824" s="21"/>
      <c r="P12824" s="27"/>
      <c r="Q12824" s="16"/>
      <c r="U12824" s="27"/>
    </row>
    <row r="12825" spans="2:21" x14ac:dyDescent="0.25">
      <c r="B12825"/>
      <c r="C12825"/>
      <c r="D12825" s="13"/>
      <c r="E12825" s="13"/>
      <c r="K12825" s="23"/>
      <c r="O12825" s="21"/>
      <c r="P12825" s="27"/>
      <c r="Q12825" s="16"/>
      <c r="U12825" s="27"/>
    </row>
    <row r="12826" spans="2:21" x14ac:dyDescent="0.25">
      <c r="B12826"/>
      <c r="C12826"/>
      <c r="D12826" s="13"/>
      <c r="E12826" s="13"/>
      <c r="K12826" s="23"/>
      <c r="O12826" s="21"/>
      <c r="P12826" s="27"/>
      <c r="Q12826" s="16"/>
      <c r="U12826" s="27"/>
    </row>
    <row r="12827" spans="2:21" x14ac:dyDescent="0.25">
      <c r="B12827"/>
      <c r="C12827"/>
      <c r="D12827" s="13"/>
      <c r="E12827" s="13"/>
      <c r="K12827" s="23"/>
      <c r="O12827" s="21"/>
      <c r="P12827" s="27"/>
      <c r="Q12827" s="16"/>
      <c r="U12827" s="27"/>
    </row>
    <row r="12828" spans="2:21" x14ac:dyDescent="0.25">
      <c r="B12828"/>
      <c r="C12828"/>
      <c r="D12828" s="13"/>
      <c r="E12828" s="13"/>
      <c r="K12828" s="23"/>
      <c r="O12828" s="21"/>
      <c r="P12828" s="27"/>
      <c r="Q12828" s="16"/>
      <c r="U12828" s="27"/>
    </row>
    <row r="12829" spans="2:21" x14ac:dyDescent="0.25">
      <c r="B12829"/>
      <c r="C12829"/>
      <c r="D12829" s="13"/>
      <c r="E12829" s="13"/>
      <c r="K12829" s="23"/>
      <c r="O12829" s="21"/>
      <c r="P12829" s="27"/>
      <c r="Q12829" s="16"/>
      <c r="U12829" s="27"/>
    </row>
    <row r="12830" spans="2:21" x14ac:dyDescent="0.25">
      <c r="B12830"/>
      <c r="C12830"/>
      <c r="D12830" s="13"/>
      <c r="E12830" s="13"/>
      <c r="K12830" s="23"/>
      <c r="O12830" s="21"/>
      <c r="P12830" s="27"/>
      <c r="Q12830" s="16"/>
      <c r="U12830" s="27"/>
    </row>
    <row r="12831" spans="2:21" x14ac:dyDescent="0.25">
      <c r="B12831"/>
      <c r="C12831"/>
      <c r="D12831" s="13"/>
      <c r="E12831" s="13"/>
      <c r="K12831" s="23"/>
      <c r="O12831" s="21"/>
      <c r="P12831" s="27"/>
      <c r="Q12831" s="16"/>
      <c r="U12831" s="27"/>
    </row>
    <row r="12832" spans="2:21" x14ac:dyDescent="0.25">
      <c r="B12832"/>
      <c r="C12832"/>
      <c r="D12832" s="13"/>
      <c r="E12832" s="13"/>
      <c r="K12832" s="23"/>
      <c r="O12832" s="21"/>
      <c r="P12832" s="27"/>
      <c r="Q12832" s="16"/>
      <c r="U12832" s="27"/>
    </row>
    <row r="12833" spans="2:21" x14ac:dyDescent="0.25">
      <c r="B12833"/>
      <c r="C12833"/>
      <c r="D12833" s="13"/>
      <c r="E12833" s="13"/>
      <c r="K12833" s="23"/>
      <c r="O12833" s="21"/>
      <c r="P12833" s="27"/>
      <c r="Q12833" s="16"/>
      <c r="U12833" s="27"/>
    </row>
    <row r="12834" spans="2:21" x14ac:dyDescent="0.25">
      <c r="B12834"/>
      <c r="C12834"/>
      <c r="D12834" s="13"/>
      <c r="E12834" s="13"/>
      <c r="K12834" s="23"/>
      <c r="O12834" s="21"/>
      <c r="P12834" s="27"/>
      <c r="Q12834" s="16"/>
      <c r="U12834" s="27"/>
    </row>
    <row r="12835" spans="2:21" x14ac:dyDescent="0.25">
      <c r="B12835"/>
      <c r="C12835"/>
      <c r="D12835" s="13"/>
      <c r="E12835" s="13"/>
      <c r="K12835" s="23"/>
      <c r="O12835" s="21"/>
      <c r="P12835" s="27"/>
      <c r="Q12835" s="16"/>
      <c r="U12835" s="27"/>
    </row>
    <row r="12836" spans="2:21" x14ac:dyDescent="0.25">
      <c r="B12836"/>
      <c r="C12836"/>
      <c r="D12836" s="13"/>
      <c r="E12836" s="13"/>
      <c r="K12836" s="23"/>
      <c r="O12836" s="21"/>
      <c r="P12836" s="27"/>
      <c r="Q12836" s="16"/>
      <c r="U12836" s="27"/>
    </row>
    <row r="12837" spans="2:21" x14ac:dyDescent="0.25">
      <c r="B12837"/>
      <c r="C12837"/>
      <c r="D12837" s="13"/>
      <c r="E12837" s="13"/>
      <c r="K12837" s="23"/>
      <c r="O12837" s="21"/>
      <c r="P12837" s="27"/>
      <c r="Q12837" s="16"/>
      <c r="U12837" s="27"/>
    </row>
    <row r="12838" spans="2:21" x14ac:dyDescent="0.25">
      <c r="B12838"/>
      <c r="C12838"/>
      <c r="D12838" s="13"/>
      <c r="E12838" s="13"/>
      <c r="K12838" s="23"/>
      <c r="O12838" s="21"/>
      <c r="P12838" s="27"/>
      <c r="Q12838" s="16"/>
      <c r="U12838" s="27"/>
    </row>
    <row r="12839" spans="2:21" x14ac:dyDescent="0.25">
      <c r="B12839"/>
      <c r="C12839"/>
      <c r="D12839" s="13"/>
      <c r="E12839" s="13"/>
      <c r="K12839" s="23"/>
      <c r="O12839" s="21"/>
      <c r="P12839" s="27"/>
      <c r="Q12839" s="16"/>
      <c r="U12839" s="27"/>
    </row>
    <row r="12840" spans="2:21" x14ac:dyDescent="0.25">
      <c r="B12840"/>
      <c r="C12840"/>
      <c r="D12840" s="13"/>
      <c r="E12840" s="13"/>
      <c r="K12840" s="23"/>
      <c r="O12840" s="21"/>
      <c r="P12840" s="27"/>
      <c r="Q12840" s="16"/>
      <c r="U12840" s="27"/>
    </row>
    <row r="12841" spans="2:21" x14ac:dyDescent="0.25">
      <c r="B12841"/>
      <c r="C12841"/>
      <c r="D12841" s="13"/>
      <c r="E12841" s="13"/>
      <c r="K12841" s="23"/>
      <c r="O12841" s="21"/>
      <c r="P12841" s="27"/>
      <c r="Q12841" s="16"/>
      <c r="U12841" s="27"/>
    </row>
    <row r="12842" spans="2:21" x14ac:dyDescent="0.25">
      <c r="B12842"/>
      <c r="C12842"/>
      <c r="D12842" s="13"/>
      <c r="E12842" s="13"/>
      <c r="K12842" s="23"/>
      <c r="O12842" s="21"/>
      <c r="P12842" s="27"/>
      <c r="Q12842" s="16"/>
      <c r="U12842" s="27"/>
    </row>
    <row r="12843" spans="2:21" x14ac:dyDescent="0.25">
      <c r="B12843"/>
      <c r="C12843"/>
      <c r="D12843" s="13"/>
      <c r="E12843" s="13"/>
      <c r="K12843" s="23"/>
      <c r="O12843" s="21"/>
      <c r="P12843" s="27"/>
      <c r="Q12843" s="16"/>
      <c r="U12843" s="27"/>
    </row>
    <row r="12844" spans="2:21" x14ac:dyDescent="0.25">
      <c r="B12844"/>
      <c r="C12844"/>
      <c r="D12844" s="13"/>
      <c r="E12844" s="13"/>
      <c r="K12844" s="23"/>
      <c r="O12844" s="21"/>
      <c r="P12844" s="27"/>
      <c r="Q12844" s="16"/>
      <c r="U12844" s="27"/>
    </row>
    <row r="12845" spans="2:21" x14ac:dyDescent="0.25">
      <c r="B12845"/>
      <c r="C12845"/>
      <c r="D12845" s="13"/>
      <c r="E12845" s="13"/>
      <c r="K12845" s="23"/>
      <c r="O12845" s="21"/>
      <c r="P12845" s="27"/>
      <c r="Q12845" s="16"/>
      <c r="U12845" s="27"/>
    </row>
    <row r="12846" spans="2:21" x14ac:dyDescent="0.25">
      <c r="B12846"/>
      <c r="C12846"/>
      <c r="D12846" s="13"/>
      <c r="E12846" s="13"/>
      <c r="K12846" s="23"/>
      <c r="O12846" s="21"/>
      <c r="P12846" s="27"/>
      <c r="Q12846" s="16"/>
      <c r="U12846" s="27"/>
    </row>
    <row r="12847" spans="2:21" x14ac:dyDescent="0.25">
      <c r="B12847"/>
      <c r="C12847"/>
      <c r="D12847" s="13"/>
      <c r="E12847" s="13"/>
      <c r="K12847" s="23"/>
      <c r="O12847" s="21"/>
      <c r="P12847" s="27"/>
      <c r="Q12847" s="16"/>
      <c r="U12847" s="27"/>
    </row>
    <row r="12848" spans="2:21" x14ac:dyDescent="0.25">
      <c r="B12848"/>
      <c r="C12848"/>
      <c r="D12848" s="13"/>
      <c r="E12848" s="13"/>
      <c r="K12848" s="23"/>
      <c r="O12848" s="21"/>
      <c r="P12848" s="27"/>
      <c r="Q12848" s="16"/>
      <c r="U12848" s="27"/>
    </row>
    <row r="12849" spans="2:21" x14ac:dyDescent="0.25">
      <c r="B12849"/>
      <c r="C12849"/>
      <c r="D12849" s="13"/>
      <c r="E12849" s="13"/>
      <c r="K12849" s="23"/>
      <c r="O12849" s="21"/>
      <c r="P12849" s="27"/>
      <c r="Q12849" s="16"/>
      <c r="U12849" s="27"/>
    </row>
    <row r="12850" spans="2:21" x14ac:dyDescent="0.25">
      <c r="B12850"/>
      <c r="C12850"/>
      <c r="D12850" s="13"/>
      <c r="E12850" s="13"/>
      <c r="K12850" s="23"/>
      <c r="O12850" s="21"/>
      <c r="P12850" s="27"/>
      <c r="Q12850" s="16"/>
      <c r="U12850" s="27"/>
    </row>
    <row r="12851" spans="2:21" x14ac:dyDescent="0.25">
      <c r="B12851"/>
      <c r="C12851"/>
      <c r="D12851" s="13"/>
      <c r="E12851" s="13"/>
      <c r="K12851" s="23"/>
      <c r="O12851" s="21"/>
      <c r="P12851" s="27"/>
      <c r="Q12851" s="16"/>
      <c r="U12851" s="27"/>
    </row>
    <row r="12852" spans="2:21" x14ac:dyDescent="0.25">
      <c r="B12852"/>
      <c r="C12852"/>
      <c r="D12852" s="13"/>
      <c r="E12852" s="13"/>
      <c r="K12852" s="23"/>
      <c r="O12852" s="21"/>
      <c r="P12852" s="27"/>
      <c r="Q12852" s="16"/>
      <c r="U12852" s="27"/>
    </row>
    <row r="12853" spans="2:21" x14ac:dyDescent="0.25">
      <c r="B12853"/>
      <c r="C12853"/>
      <c r="D12853" s="13"/>
      <c r="E12853" s="13"/>
      <c r="K12853" s="23"/>
      <c r="O12853" s="21"/>
      <c r="P12853" s="27"/>
      <c r="Q12853" s="16"/>
      <c r="U12853" s="27"/>
    </row>
    <row r="12854" spans="2:21" x14ac:dyDescent="0.25">
      <c r="B12854"/>
      <c r="C12854"/>
      <c r="D12854" s="13"/>
      <c r="E12854" s="13"/>
      <c r="K12854" s="23"/>
      <c r="O12854" s="21"/>
      <c r="P12854" s="27"/>
      <c r="Q12854" s="16"/>
      <c r="U12854" s="27"/>
    </row>
    <row r="12855" spans="2:21" x14ac:dyDescent="0.25">
      <c r="B12855"/>
      <c r="C12855"/>
      <c r="D12855" s="13"/>
      <c r="E12855" s="13"/>
      <c r="K12855" s="23"/>
      <c r="O12855" s="21"/>
      <c r="P12855" s="27"/>
      <c r="Q12855" s="16"/>
      <c r="U12855" s="27"/>
    </row>
    <row r="12856" spans="2:21" x14ac:dyDescent="0.25">
      <c r="B12856"/>
      <c r="C12856"/>
      <c r="D12856" s="13"/>
      <c r="E12856" s="13"/>
      <c r="K12856" s="23"/>
      <c r="O12856" s="21"/>
      <c r="P12856" s="27"/>
      <c r="Q12856" s="16"/>
      <c r="U12856" s="27"/>
    </row>
    <row r="12857" spans="2:21" x14ac:dyDescent="0.25">
      <c r="B12857"/>
      <c r="C12857"/>
      <c r="D12857" s="13"/>
      <c r="E12857" s="13"/>
      <c r="K12857" s="23"/>
      <c r="O12857" s="21"/>
      <c r="P12857" s="27"/>
      <c r="Q12857" s="16"/>
      <c r="U12857" s="27"/>
    </row>
    <row r="12858" spans="2:21" x14ac:dyDescent="0.25">
      <c r="B12858"/>
      <c r="C12858"/>
      <c r="D12858" s="13"/>
      <c r="E12858" s="13"/>
      <c r="K12858" s="23"/>
      <c r="O12858" s="21"/>
      <c r="P12858" s="27"/>
      <c r="Q12858" s="16"/>
      <c r="U12858" s="27"/>
    </row>
    <row r="12859" spans="2:21" x14ac:dyDescent="0.25">
      <c r="B12859"/>
      <c r="C12859"/>
      <c r="D12859" s="13"/>
      <c r="E12859" s="13"/>
      <c r="K12859" s="23"/>
      <c r="O12859" s="21"/>
      <c r="P12859" s="27"/>
      <c r="Q12859" s="16"/>
      <c r="U12859" s="27"/>
    </row>
    <row r="12860" spans="2:21" x14ac:dyDescent="0.25">
      <c r="B12860"/>
      <c r="C12860"/>
      <c r="D12860" s="13"/>
      <c r="E12860" s="13"/>
      <c r="K12860" s="23"/>
      <c r="O12860" s="21"/>
      <c r="P12860" s="27"/>
      <c r="Q12860" s="16"/>
      <c r="U12860" s="27"/>
    </row>
    <row r="12861" spans="2:21" x14ac:dyDescent="0.25">
      <c r="B12861"/>
      <c r="C12861"/>
      <c r="D12861" s="13"/>
      <c r="E12861" s="13"/>
      <c r="K12861" s="23"/>
      <c r="O12861" s="21"/>
      <c r="P12861" s="27"/>
      <c r="Q12861" s="16"/>
      <c r="U12861" s="27"/>
    </row>
    <row r="12862" spans="2:21" x14ac:dyDescent="0.25">
      <c r="B12862"/>
      <c r="C12862"/>
      <c r="D12862" s="13"/>
      <c r="E12862" s="13"/>
      <c r="K12862" s="23"/>
      <c r="O12862" s="21"/>
      <c r="P12862" s="27"/>
      <c r="Q12862" s="16"/>
      <c r="U12862" s="27"/>
    </row>
    <row r="12863" spans="2:21" x14ac:dyDescent="0.25">
      <c r="B12863"/>
      <c r="C12863"/>
      <c r="D12863" s="13"/>
      <c r="E12863" s="13"/>
      <c r="K12863" s="23"/>
      <c r="O12863" s="21"/>
      <c r="P12863" s="27"/>
      <c r="Q12863" s="16"/>
      <c r="U12863" s="27"/>
    </row>
    <row r="12864" spans="2:21" x14ac:dyDescent="0.25">
      <c r="B12864"/>
      <c r="C12864"/>
      <c r="D12864" s="13"/>
      <c r="E12864" s="13"/>
      <c r="K12864" s="23"/>
      <c r="O12864" s="21"/>
      <c r="P12864" s="27"/>
      <c r="Q12864" s="16"/>
      <c r="U12864" s="27"/>
    </row>
    <row r="12865" spans="2:21" x14ac:dyDescent="0.25">
      <c r="B12865"/>
      <c r="C12865"/>
      <c r="D12865" s="13"/>
      <c r="E12865" s="13"/>
      <c r="K12865" s="23"/>
      <c r="O12865" s="21"/>
      <c r="P12865" s="27"/>
      <c r="Q12865" s="16"/>
      <c r="U12865" s="27"/>
    </row>
    <row r="12866" spans="2:21" x14ac:dyDescent="0.25">
      <c r="B12866"/>
      <c r="C12866"/>
      <c r="D12866" s="13"/>
      <c r="E12866" s="13"/>
      <c r="K12866" s="23"/>
      <c r="O12866" s="21"/>
      <c r="P12866" s="27"/>
      <c r="Q12866" s="16"/>
      <c r="U12866" s="27"/>
    </row>
    <row r="12867" spans="2:21" x14ac:dyDescent="0.25">
      <c r="B12867"/>
      <c r="C12867"/>
      <c r="D12867" s="13"/>
      <c r="E12867" s="13"/>
      <c r="K12867" s="23"/>
      <c r="O12867" s="21"/>
      <c r="P12867" s="27"/>
      <c r="Q12867" s="16"/>
      <c r="U12867" s="27"/>
    </row>
    <row r="12868" spans="2:21" x14ac:dyDescent="0.25">
      <c r="B12868"/>
      <c r="C12868"/>
      <c r="D12868" s="13"/>
      <c r="E12868" s="13"/>
      <c r="K12868" s="23"/>
      <c r="O12868" s="21"/>
      <c r="P12868" s="27"/>
      <c r="Q12868" s="16"/>
      <c r="U12868" s="27"/>
    </row>
    <row r="12869" spans="2:21" x14ac:dyDescent="0.25">
      <c r="B12869"/>
      <c r="C12869"/>
      <c r="D12869" s="13"/>
      <c r="E12869" s="13"/>
      <c r="K12869" s="23"/>
      <c r="O12869" s="21"/>
      <c r="P12869" s="27"/>
      <c r="Q12869" s="16"/>
      <c r="U12869" s="27"/>
    </row>
    <row r="12870" spans="2:21" x14ac:dyDescent="0.25">
      <c r="B12870"/>
      <c r="C12870"/>
      <c r="D12870" s="13"/>
      <c r="E12870" s="13"/>
      <c r="K12870" s="23"/>
      <c r="O12870" s="21"/>
      <c r="P12870" s="27"/>
      <c r="Q12870" s="16"/>
      <c r="U12870" s="27"/>
    </row>
    <row r="12871" spans="2:21" x14ac:dyDescent="0.25">
      <c r="B12871"/>
      <c r="C12871"/>
      <c r="D12871" s="13"/>
      <c r="E12871" s="13"/>
      <c r="K12871" s="23"/>
      <c r="O12871" s="21"/>
      <c r="P12871" s="27"/>
      <c r="Q12871" s="16"/>
      <c r="U12871" s="27"/>
    </row>
    <row r="12872" spans="2:21" x14ac:dyDescent="0.25">
      <c r="B12872"/>
      <c r="C12872"/>
      <c r="D12872" s="13"/>
      <c r="E12872" s="13"/>
      <c r="K12872" s="23"/>
      <c r="O12872" s="21"/>
      <c r="P12872" s="27"/>
      <c r="Q12872" s="16"/>
      <c r="U12872" s="27"/>
    </row>
    <row r="12873" spans="2:21" x14ac:dyDescent="0.25">
      <c r="B12873"/>
      <c r="C12873"/>
      <c r="D12873" s="13"/>
      <c r="E12873" s="13"/>
      <c r="K12873" s="23"/>
      <c r="O12873" s="21"/>
      <c r="P12873" s="27"/>
      <c r="Q12873" s="16"/>
      <c r="U12873" s="27"/>
    </row>
    <row r="12874" spans="2:21" x14ac:dyDescent="0.25">
      <c r="B12874"/>
      <c r="C12874"/>
      <c r="D12874" s="13"/>
      <c r="E12874" s="13"/>
      <c r="K12874" s="23"/>
      <c r="O12874" s="21"/>
      <c r="P12874" s="27"/>
      <c r="Q12874" s="16"/>
      <c r="U12874" s="27"/>
    </row>
    <row r="12875" spans="2:21" x14ac:dyDescent="0.25">
      <c r="B12875"/>
      <c r="C12875"/>
      <c r="D12875" s="13"/>
      <c r="E12875" s="13"/>
      <c r="K12875" s="23"/>
      <c r="O12875" s="21"/>
      <c r="P12875" s="27"/>
      <c r="Q12875" s="16"/>
      <c r="U12875" s="27"/>
    </row>
    <row r="12876" spans="2:21" x14ac:dyDescent="0.25">
      <c r="B12876"/>
      <c r="C12876"/>
      <c r="D12876" s="13"/>
      <c r="E12876" s="13"/>
      <c r="K12876" s="23"/>
      <c r="O12876" s="21"/>
      <c r="P12876" s="27"/>
      <c r="Q12876" s="16"/>
      <c r="U12876" s="27"/>
    </row>
    <row r="12877" spans="2:21" x14ac:dyDescent="0.25">
      <c r="B12877"/>
      <c r="C12877"/>
      <c r="D12877" s="13"/>
      <c r="E12877" s="13"/>
      <c r="K12877" s="23"/>
      <c r="O12877" s="21"/>
      <c r="P12877" s="27"/>
      <c r="Q12877" s="16"/>
      <c r="U12877" s="27"/>
    </row>
    <row r="12878" spans="2:21" x14ac:dyDescent="0.25">
      <c r="B12878"/>
      <c r="C12878"/>
      <c r="D12878" s="13"/>
      <c r="E12878" s="13"/>
      <c r="K12878" s="23"/>
      <c r="O12878" s="21"/>
      <c r="P12878" s="27"/>
      <c r="Q12878" s="16"/>
      <c r="U12878" s="27"/>
    </row>
    <row r="12879" spans="2:21" x14ac:dyDescent="0.25">
      <c r="B12879"/>
      <c r="C12879"/>
      <c r="D12879" s="13"/>
      <c r="E12879" s="13"/>
      <c r="K12879" s="23"/>
      <c r="O12879" s="21"/>
      <c r="P12879" s="27"/>
      <c r="Q12879" s="16"/>
      <c r="U12879" s="27"/>
    </row>
    <row r="12880" spans="2:21" x14ac:dyDescent="0.25">
      <c r="B12880"/>
      <c r="C12880"/>
      <c r="D12880" s="13"/>
      <c r="E12880" s="13"/>
      <c r="K12880" s="23"/>
      <c r="O12880" s="21"/>
      <c r="P12880" s="27"/>
      <c r="Q12880" s="16"/>
      <c r="U12880" s="27"/>
    </row>
    <row r="12881" spans="2:21" x14ac:dyDescent="0.25">
      <c r="B12881"/>
      <c r="C12881"/>
      <c r="D12881" s="13"/>
      <c r="E12881" s="13"/>
      <c r="K12881" s="23"/>
      <c r="O12881" s="21"/>
      <c r="P12881" s="27"/>
      <c r="Q12881" s="16"/>
      <c r="U12881" s="27"/>
    </row>
    <row r="12882" spans="2:21" x14ac:dyDescent="0.25">
      <c r="B12882"/>
      <c r="C12882"/>
      <c r="D12882" s="13"/>
      <c r="E12882" s="13"/>
      <c r="K12882" s="23"/>
      <c r="O12882" s="21"/>
      <c r="P12882" s="27"/>
      <c r="Q12882" s="16"/>
      <c r="U12882" s="27"/>
    </row>
    <row r="12883" spans="2:21" x14ac:dyDescent="0.25">
      <c r="B12883"/>
      <c r="C12883"/>
      <c r="D12883" s="13"/>
      <c r="E12883" s="13"/>
      <c r="K12883" s="23"/>
      <c r="O12883" s="21"/>
      <c r="P12883" s="27"/>
      <c r="Q12883" s="16"/>
      <c r="U12883" s="27"/>
    </row>
    <row r="12884" spans="2:21" x14ac:dyDescent="0.25">
      <c r="B12884"/>
      <c r="C12884"/>
      <c r="D12884" s="13"/>
      <c r="E12884" s="13"/>
      <c r="K12884" s="23"/>
      <c r="O12884" s="21"/>
      <c r="P12884" s="27"/>
      <c r="Q12884" s="16"/>
      <c r="U12884" s="27"/>
    </row>
    <row r="12885" spans="2:21" x14ac:dyDescent="0.25">
      <c r="B12885"/>
      <c r="C12885"/>
      <c r="D12885" s="13"/>
      <c r="E12885" s="13"/>
      <c r="K12885" s="23"/>
      <c r="O12885" s="21"/>
      <c r="P12885" s="27"/>
      <c r="Q12885" s="16"/>
      <c r="U12885" s="27"/>
    </row>
    <row r="12886" spans="2:21" x14ac:dyDescent="0.25">
      <c r="B12886"/>
      <c r="C12886"/>
      <c r="D12886" s="13"/>
      <c r="E12886" s="13"/>
      <c r="K12886" s="23"/>
      <c r="O12886" s="21"/>
      <c r="P12886" s="27"/>
      <c r="Q12886" s="16"/>
      <c r="U12886" s="27"/>
    </row>
    <row r="12887" spans="2:21" x14ac:dyDescent="0.25">
      <c r="B12887"/>
      <c r="C12887"/>
      <c r="D12887" s="13"/>
      <c r="E12887" s="13"/>
      <c r="K12887" s="23"/>
      <c r="O12887" s="21"/>
      <c r="P12887" s="27"/>
      <c r="Q12887" s="16"/>
      <c r="U12887" s="27"/>
    </row>
    <row r="12888" spans="2:21" x14ac:dyDescent="0.25">
      <c r="B12888"/>
      <c r="C12888"/>
      <c r="D12888" s="13"/>
      <c r="E12888" s="13"/>
      <c r="K12888" s="23"/>
      <c r="O12888" s="21"/>
      <c r="P12888" s="27"/>
      <c r="Q12888" s="16"/>
      <c r="U12888" s="27"/>
    </row>
    <row r="12889" spans="2:21" x14ac:dyDescent="0.25">
      <c r="B12889"/>
      <c r="C12889"/>
      <c r="D12889" s="13"/>
      <c r="E12889" s="13"/>
      <c r="K12889" s="23"/>
      <c r="O12889" s="21"/>
      <c r="P12889" s="27"/>
      <c r="Q12889" s="16"/>
      <c r="U12889" s="27"/>
    </row>
    <row r="12890" spans="2:21" x14ac:dyDescent="0.25">
      <c r="B12890"/>
      <c r="C12890"/>
      <c r="D12890" s="13"/>
      <c r="E12890" s="13"/>
      <c r="K12890" s="23"/>
      <c r="O12890" s="21"/>
      <c r="P12890" s="27"/>
      <c r="Q12890" s="16"/>
      <c r="U12890" s="27"/>
    </row>
    <row r="12891" spans="2:21" x14ac:dyDescent="0.25">
      <c r="B12891"/>
      <c r="C12891"/>
      <c r="D12891" s="13"/>
      <c r="E12891" s="13"/>
      <c r="K12891" s="23"/>
      <c r="O12891" s="21"/>
      <c r="P12891" s="27"/>
      <c r="Q12891" s="16"/>
      <c r="U12891" s="27"/>
    </row>
    <row r="12892" spans="2:21" x14ac:dyDescent="0.25">
      <c r="B12892"/>
      <c r="C12892"/>
      <c r="D12892" s="13"/>
      <c r="E12892" s="13"/>
      <c r="K12892" s="23"/>
      <c r="O12892" s="21"/>
      <c r="P12892" s="27"/>
      <c r="Q12892" s="16"/>
      <c r="U12892" s="27"/>
    </row>
    <row r="12893" spans="2:21" x14ac:dyDescent="0.25">
      <c r="B12893"/>
      <c r="C12893"/>
      <c r="D12893" s="13"/>
      <c r="E12893" s="13"/>
      <c r="K12893" s="23"/>
      <c r="O12893" s="21"/>
      <c r="P12893" s="27"/>
      <c r="Q12893" s="16"/>
      <c r="U12893" s="27"/>
    </row>
    <row r="12894" spans="2:21" x14ac:dyDescent="0.25">
      <c r="B12894"/>
      <c r="C12894"/>
      <c r="D12894" s="13"/>
      <c r="E12894" s="13"/>
      <c r="K12894" s="23"/>
      <c r="O12894" s="21"/>
      <c r="P12894" s="27"/>
      <c r="Q12894" s="16"/>
      <c r="U12894" s="27"/>
    </row>
    <row r="12895" spans="2:21" x14ac:dyDescent="0.25">
      <c r="B12895"/>
      <c r="C12895"/>
      <c r="D12895" s="13"/>
      <c r="E12895" s="13"/>
      <c r="K12895" s="23"/>
      <c r="O12895" s="21"/>
      <c r="P12895" s="27"/>
      <c r="Q12895" s="16"/>
      <c r="U12895" s="27"/>
    </row>
    <row r="12896" spans="2:21" x14ac:dyDescent="0.25">
      <c r="B12896"/>
      <c r="C12896"/>
      <c r="D12896" s="13"/>
      <c r="E12896" s="13"/>
      <c r="K12896" s="23"/>
      <c r="O12896" s="21"/>
      <c r="P12896" s="27"/>
      <c r="Q12896" s="16"/>
      <c r="U12896" s="27"/>
    </row>
    <row r="12897" spans="2:21" x14ac:dyDescent="0.25">
      <c r="B12897"/>
      <c r="C12897"/>
      <c r="D12897" s="13"/>
      <c r="E12897" s="13"/>
      <c r="K12897" s="23"/>
      <c r="O12897" s="21"/>
      <c r="P12897" s="27"/>
      <c r="Q12897" s="16"/>
      <c r="U12897" s="27"/>
    </row>
    <row r="12898" spans="2:21" x14ac:dyDescent="0.25">
      <c r="B12898"/>
      <c r="C12898"/>
      <c r="D12898" s="13"/>
      <c r="E12898" s="13"/>
      <c r="K12898" s="23"/>
      <c r="O12898" s="21"/>
      <c r="P12898" s="27"/>
      <c r="Q12898" s="16"/>
      <c r="U12898" s="27"/>
    </row>
    <row r="12899" spans="2:21" x14ac:dyDescent="0.25">
      <c r="B12899"/>
      <c r="C12899"/>
      <c r="D12899" s="13"/>
      <c r="E12899" s="13"/>
      <c r="K12899" s="23"/>
      <c r="O12899" s="21"/>
      <c r="P12899" s="27"/>
      <c r="Q12899" s="16"/>
      <c r="U12899" s="27"/>
    </row>
    <row r="12900" spans="2:21" x14ac:dyDescent="0.25">
      <c r="B12900"/>
      <c r="C12900"/>
      <c r="D12900" s="13"/>
      <c r="E12900" s="13"/>
      <c r="K12900" s="23"/>
      <c r="O12900" s="21"/>
      <c r="P12900" s="27"/>
      <c r="Q12900" s="16"/>
      <c r="U12900" s="27"/>
    </row>
    <row r="12901" spans="2:21" x14ac:dyDescent="0.25">
      <c r="B12901"/>
      <c r="C12901"/>
      <c r="D12901" s="13"/>
      <c r="E12901" s="13"/>
      <c r="K12901" s="23"/>
      <c r="O12901" s="21"/>
      <c r="P12901" s="27"/>
      <c r="Q12901" s="16"/>
      <c r="U12901" s="27"/>
    </row>
    <row r="12902" spans="2:21" x14ac:dyDescent="0.25">
      <c r="B12902"/>
      <c r="C12902"/>
      <c r="D12902" s="13"/>
      <c r="E12902" s="13"/>
      <c r="K12902" s="23"/>
      <c r="O12902" s="21"/>
      <c r="P12902" s="27"/>
      <c r="Q12902" s="16"/>
      <c r="U12902" s="27"/>
    </row>
    <row r="12903" spans="2:21" x14ac:dyDescent="0.25">
      <c r="B12903"/>
      <c r="C12903"/>
      <c r="D12903" s="13"/>
      <c r="E12903" s="13"/>
      <c r="K12903" s="23"/>
      <c r="O12903" s="21"/>
      <c r="P12903" s="27"/>
      <c r="Q12903" s="16"/>
      <c r="U12903" s="27"/>
    </row>
    <row r="12904" spans="2:21" x14ac:dyDescent="0.25">
      <c r="B12904"/>
      <c r="C12904"/>
      <c r="D12904" s="13"/>
      <c r="E12904" s="13"/>
      <c r="K12904" s="23"/>
      <c r="O12904" s="21"/>
      <c r="P12904" s="27"/>
      <c r="Q12904" s="16"/>
      <c r="U12904" s="27"/>
    </row>
    <row r="12905" spans="2:21" x14ac:dyDescent="0.25">
      <c r="B12905"/>
      <c r="C12905"/>
      <c r="D12905" s="13"/>
      <c r="E12905" s="13"/>
      <c r="K12905" s="23"/>
      <c r="O12905" s="21"/>
      <c r="P12905" s="27"/>
      <c r="Q12905" s="16"/>
      <c r="U12905" s="27"/>
    </row>
    <row r="12906" spans="2:21" x14ac:dyDescent="0.25">
      <c r="B12906"/>
      <c r="C12906"/>
      <c r="D12906" s="13"/>
      <c r="E12906" s="13"/>
      <c r="K12906" s="23"/>
      <c r="O12906" s="21"/>
      <c r="P12906" s="27"/>
      <c r="Q12906" s="16"/>
      <c r="U12906" s="27"/>
    </row>
    <row r="12907" spans="2:21" x14ac:dyDescent="0.25">
      <c r="B12907"/>
      <c r="C12907"/>
      <c r="D12907" s="13"/>
      <c r="E12907" s="13"/>
      <c r="K12907" s="23"/>
      <c r="O12907" s="21"/>
      <c r="P12907" s="27"/>
      <c r="Q12907" s="16"/>
      <c r="U12907" s="27"/>
    </row>
    <row r="12908" spans="2:21" x14ac:dyDescent="0.25">
      <c r="B12908"/>
      <c r="C12908"/>
      <c r="D12908" s="13"/>
      <c r="E12908" s="13"/>
      <c r="K12908" s="23"/>
      <c r="O12908" s="21"/>
      <c r="P12908" s="27"/>
      <c r="Q12908" s="16"/>
      <c r="U12908" s="27"/>
    </row>
    <row r="12909" spans="2:21" x14ac:dyDescent="0.25">
      <c r="B12909"/>
      <c r="C12909"/>
      <c r="D12909" s="13"/>
      <c r="E12909" s="13"/>
      <c r="K12909" s="23"/>
      <c r="O12909" s="21"/>
      <c r="P12909" s="27"/>
      <c r="Q12909" s="16"/>
      <c r="U12909" s="27"/>
    </row>
    <row r="12910" spans="2:21" x14ac:dyDescent="0.25">
      <c r="B12910"/>
      <c r="C12910"/>
      <c r="D12910" s="13"/>
      <c r="E12910" s="13"/>
      <c r="K12910" s="23"/>
      <c r="O12910" s="21"/>
      <c r="P12910" s="27"/>
      <c r="Q12910" s="16"/>
      <c r="U12910" s="27"/>
    </row>
    <row r="12911" spans="2:21" x14ac:dyDescent="0.25">
      <c r="B12911"/>
      <c r="C12911"/>
      <c r="D12911" s="13"/>
      <c r="E12911" s="13"/>
      <c r="K12911" s="23"/>
      <c r="O12911" s="21"/>
      <c r="P12911" s="27"/>
      <c r="Q12911" s="16"/>
      <c r="U12911" s="27"/>
    </row>
    <row r="12912" spans="2:21" x14ac:dyDescent="0.25">
      <c r="B12912"/>
      <c r="C12912"/>
      <c r="D12912" s="13"/>
      <c r="E12912" s="13"/>
      <c r="K12912" s="23"/>
      <c r="O12912" s="21"/>
      <c r="P12912" s="27"/>
      <c r="Q12912" s="16"/>
      <c r="U12912" s="27"/>
    </row>
    <row r="12913" spans="2:21" x14ac:dyDescent="0.25">
      <c r="B12913"/>
      <c r="C12913"/>
      <c r="D12913" s="13"/>
      <c r="E12913" s="13"/>
      <c r="K12913" s="23"/>
      <c r="O12913" s="21"/>
      <c r="P12913" s="27"/>
      <c r="Q12913" s="16"/>
      <c r="U12913" s="27"/>
    </row>
    <row r="12914" spans="2:21" x14ac:dyDescent="0.25">
      <c r="B12914"/>
      <c r="C12914"/>
      <c r="D12914" s="13"/>
      <c r="E12914" s="13"/>
      <c r="K12914" s="23"/>
      <c r="O12914" s="21"/>
      <c r="P12914" s="27"/>
      <c r="Q12914" s="16"/>
      <c r="U12914" s="27"/>
    </row>
    <row r="12915" spans="2:21" x14ac:dyDescent="0.25">
      <c r="B12915"/>
      <c r="C12915"/>
      <c r="D12915" s="13"/>
      <c r="E12915" s="13"/>
      <c r="K12915" s="23"/>
      <c r="O12915" s="21"/>
      <c r="P12915" s="27"/>
      <c r="Q12915" s="16"/>
      <c r="U12915" s="27"/>
    </row>
    <row r="12916" spans="2:21" x14ac:dyDescent="0.25">
      <c r="B12916"/>
      <c r="C12916"/>
      <c r="D12916" s="13"/>
      <c r="E12916" s="13"/>
      <c r="K12916" s="23"/>
      <c r="O12916" s="21"/>
      <c r="P12916" s="27"/>
      <c r="Q12916" s="16"/>
      <c r="U12916" s="27"/>
    </row>
    <row r="12917" spans="2:21" x14ac:dyDescent="0.25">
      <c r="B12917"/>
      <c r="C12917"/>
      <c r="D12917" s="13"/>
      <c r="E12917" s="13"/>
      <c r="K12917" s="23"/>
      <c r="O12917" s="21"/>
      <c r="P12917" s="27"/>
      <c r="Q12917" s="16"/>
      <c r="U12917" s="27"/>
    </row>
    <row r="12918" spans="2:21" x14ac:dyDescent="0.25">
      <c r="B12918"/>
      <c r="C12918"/>
      <c r="D12918" s="13"/>
      <c r="E12918" s="13"/>
      <c r="K12918" s="23"/>
      <c r="O12918" s="21"/>
      <c r="P12918" s="27"/>
      <c r="Q12918" s="16"/>
      <c r="U12918" s="27"/>
    </row>
    <row r="12919" spans="2:21" x14ac:dyDescent="0.25">
      <c r="B12919"/>
      <c r="C12919"/>
      <c r="D12919" s="13"/>
      <c r="E12919" s="13"/>
      <c r="K12919" s="23"/>
      <c r="O12919" s="21"/>
      <c r="P12919" s="27"/>
      <c r="Q12919" s="16"/>
      <c r="U12919" s="27"/>
    </row>
    <row r="12920" spans="2:21" x14ac:dyDescent="0.25">
      <c r="B12920"/>
      <c r="C12920"/>
      <c r="D12920" s="13"/>
      <c r="E12920" s="13"/>
      <c r="K12920" s="23"/>
      <c r="O12920" s="21"/>
      <c r="P12920" s="27"/>
      <c r="Q12920" s="16"/>
      <c r="U12920" s="27"/>
    </row>
    <row r="12921" spans="2:21" x14ac:dyDescent="0.25">
      <c r="B12921"/>
      <c r="C12921"/>
      <c r="D12921" s="13"/>
      <c r="E12921" s="13"/>
      <c r="K12921" s="23"/>
      <c r="O12921" s="21"/>
      <c r="P12921" s="27"/>
      <c r="Q12921" s="16"/>
      <c r="U12921" s="27"/>
    </row>
    <row r="12922" spans="2:21" x14ac:dyDescent="0.25">
      <c r="B12922"/>
      <c r="C12922"/>
      <c r="D12922" s="13"/>
      <c r="E12922" s="13"/>
      <c r="K12922" s="23"/>
      <c r="O12922" s="21"/>
      <c r="P12922" s="27"/>
      <c r="Q12922" s="16"/>
      <c r="U12922" s="27"/>
    </row>
    <row r="12923" spans="2:21" x14ac:dyDescent="0.25">
      <c r="B12923"/>
      <c r="C12923"/>
      <c r="D12923" s="13"/>
      <c r="E12923" s="13"/>
      <c r="K12923" s="23"/>
      <c r="O12923" s="21"/>
      <c r="P12923" s="27"/>
      <c r="Q12923" s="16"/>
      <c r="U12923" s="27"/>
    </row>
    <row r="12924" spans="2:21" x14ac:dyDescent="0.25">
      <c r="B12924"/>
      <c r="C12924"/>
      <c r="D12924" s="13"/>
      <c r="E12924" s="13"/>
      <c r="K12924" s="23"/>
      <c r="O12924" s="21"/>
      <c r="P12924" s="27"/>
      <c r="Q12924" s="16"/>
      <c r="U12924" s="27"/>
    </row>
    <row r="12925" spans="2:21" x14ac:dyDescent="0.25">
      <c r="B12925"/>
      <c r="C12925"/>
      <c r="D12925" s="13"/>
      <c r="E12925" s="13"/>
      <c r="K12925" s="23"/>
      <c r="O12925" s="21"/>
      <c r="P12925" s="27"/>
      <c r="Q12925" s="16"/>
      <c r="U12925" s="27"/>
    </row>
    <row r="12926" spans="2:21" x14ac:dyDescent="0.25">
      <c r="B12926"/>
      <c r="C12926"/>
      <c r="D12926" s="13"/>
      <c r="E12926" s="13"/>
      <c r="K12926" s="23"/>
      <c r="O12926" s="21"/>
      <c r="P12926" s="27"/>
      <c r="Q12926" s="16"/>
      <c r="U12926" s="27"/>
    </row>
    <row r="12927" spans="2:21" x14ac:dyDescent="0.25">
      <c r="B12927"/>
      <c r="C12927"/>
      <c r="D12927" s="13"/>
      <c r="E12927" s="13"/>
      <c r="K12927" s="23"/>
      <c r="O12927" s="21"/>
      <c r="P12927" s="27"/>
      <c r="Q12927" s="16"/>
      <c r="U12927" s="27"/>
    </row>
    <row r="12928" spans="2:21" x14ac:dyDescent="0.25">
      <c r="B12928"/>
      <c r="C12928"/>
      <c r="D12928" s="13"/>
      <c r="E12928" s="13"/>
      <c r="K12928" s="23"/>
      <c r="O12928" s="21"/>
      <c r="P12928" s="27"/>
      <c r="Q12928" s="16"/>
      <c r="U12928" s="27"/>
    </row>
    <row r="12929" spans="2:21" x14ac:dyDescent="0.25">
      <c r="B12929"/>
      <c r="C12929"/>
      <c r="D12929" s="13"/>
      <c r="E12929" s="13"/>
      <c r="K12929" s="23"/>
      <c r="O12929" s="21"/>
      <c r="P12929" s="27"/>
      <c r="Q12929" s="16"/>
      <c r="U12929" s="27"/>
    </row>
    <row r="12930" spans="2:21" x14ac:dyDescent="0.25">
      <c r="B12930"/>
      <c r="C12930"/>
      <c r="D12930" s="13"/>
      <c r="E12930" s="13"/>
      <c r="K12930" s="23"/>
      <c r="O12930" s="21"/>
      <c r="P12930" s="27"/>
      <c r="Q12930" s="16"/>
      <c r="U12930" s="27"/>
    </row>
    <row r="12931" spans="2:21" x14ac:dyDescent="0.25">
      <c r="B12931"/>
      <c r="C12931"/>
      <c r="D12931" s="13"/>
      <c r="E12931" s="13"/>
      <c r="K12931" s="23"/>
      <c r="O12931" s="21"/>
      <c r="P12931" s="27"/>
      <c r="Q12931" s="16"/>
      <c r="U12931" s="27"/>
    </row>
    <row r="12932" spans="2:21" x14ac:dyDescent="0.25">
      <c r="B12932"/>
      <c r="C12932"/>
      <c r="D12932" s="13"/>
      <c r="E12932" s="13"/>
      <c r="K12932" s="23"/>
      <c r="O12932" s="21"/>
      <c r="P12932" s="27"/>
      <c r="Q12932" s="16"/>
      <c r="U12932" s="27"/>
    </row>
    <row r="12933" spans="2:21" x14ac:dyDescent="0.25">
      <c r="B12933"/>
      <c r="C12933"/>
      <c r="D12933" s="13"/>
      <c r="E12933" s="13"/>
      <c r="K12933" s="23"/>
      <c r="O12933" s="21"/>
      <c r="P12933" s="27"/>
      <c r="Q12933" s="16"/>
      <c r="U12933" s="27"/>
    </row>
    <row r="12934" spans="2:21" x14ac:dyDescent="0.25">
      <c r="B12934"/>
      <c r="C12934"/>
      <c r="D12934" s="13"/>
      <c r="E12934" s="13"/>
      <c r="K12934" s="23"/>
      <c r="O12934" s="21"/>
      <c r="P12934" s="27"/>
      <c r="Q12934" s="16"/>
      <c r="U12934" s="27"/>
    </row>
    <row r="12935" spans="2:21" x14ac:dyDescent="0.25">
      <c r="B12935"/>
      <c r="C12935"/>
      <c r="D12935" s="13"/>
      <c r="E12935" s="13"/>
      <c r="K12935" s="23"/>
      <c r="O12935" s="21"/>
      <c r="P12935" s="27"/>
      <c r="Q12935" s="16"/>
      <c r="U12935" s="27"/>
    </row>
    <row r="12936" spans="2:21" x14ac:dyDescent="0.25">
      <c r="B12936"/>
      <c r="C12936"/>
      <c r="D12936" s="13"/>
      <c r="E12936" s="13"/>
      <c r="K12936" s="23"/>
      <c r="O12936" s="21"/>
      <c r="P12936" s="27"/>
      <c r="Q12936" s="16"/>
      <c r="U12936" s="27"/>
    </row>
    <row r="12937" spans="2:21" x14ac:dyDescent="0.25">
      <c r="B12937"/>
      <c r="C12937"/>
      <c r="D12937" s="13"/>
      <c r="E12937" s="13"/>
      <c r="K12937" s="23"/>
      <c r="O12937" s="21"/>
      <c r="P12937" s="27"/>
      <c r="Q12937" s="16"/>
      <c r="U12937" s="27"/>
    </row>
    <row r="12938" spans="2:21" x14ac:dyDescent="0.25">
      <c r="B12938"/>
      <c r="C12938"/>
      <c r="D12938" s="13"/>
      <c r="E12938" s="13"/>
      <c r="K12938" s="23"/>
      <c r="O12938" s="21"/>
      <c r="P12938" s="27"/>
      <c r="Q12938" s="16"/>
      <c r="U12938" s="27"/>
    </row>
    <row r="12939" spans="2:21" x14ac:dyDescent="0.25">
      <c r="B12939"/>
      <c r="C12939"/>
      <c r="D12939" s="13"/>
      <c r="E12939" s="13"/>
      <c r="K12939" s="23"/>
      <c r="O12939" s="21"/>
      <c r="P12939" s="27"/>
      <c r="Q12939" s="16"/>
      <c r="U12939" s="27"/>
    </row>
    <row r="12940" spans="2:21" x14ac:dyDescent="0.25">
      <c r="B12940"/>
      <c r="C12940"/>
      <c r="D12940" s="13"/>
      <c r="E12940" s="13"/>
      <c r="K12940" s="23"/>
      <c r="O12940" s="21"/>
      <c r="P12940" s="27"/>
      <c r="Q12940" s="16"/>
      <c r="U12940" s="27"/>
    </row>
    <row r="12941" spans="2:21" x14ac:dyDescent="0.25">
      <c r="B12941"/>
      <c r="C12941"/>
      <c r="D12941" s="13"/>
      <c r="E12941" s="13"/>
      <c r="K12941" s="23"/>
      <c r="O12941" s="21"/>
      <c r="P12941" s="27"/>
      <c r="Q12941" s="16"/>
      <c r="U12941" s="27"/>
    </row>
    <row r="12942" spans="2:21" x14ac:dyDescent="0.25">
      <c r="B12942"/>
      <c r="C12942"/>
      <c r="D12942" s="13"/>
      <c r="E12942" s="13"/>
      <c r="K12942" s="23"/>
      <c r="O12942" s="21"/>
      <c r="P12942" s="27"/>
      <c r="Q12942" s="16"/>
      <c r="U12942" s="27"/>
    </row>
    <row r="12943" spans="2:21" x14ac:dyDescent="0.25">
      <c r="B12943"/>
      <c r="C12943"/>
      <c r="D12943" s="13"/>
      <c r="E12943" s="13"/>
      <c r="K12943" s="23"/>
      <c r="O12943" s="21"/>
      <c r="P12943" s="27"/>
      <c r="Q12943" s="16"/>
      <c r="U12943" s="27"/>
    </row>
    <row r="12944" spans="2:21" x14ac:dyDescent="0.25">
      <c r="B12944"/>
      <c r="C12944"/>
      <c r="D12944" s="13"/>
      <c r="E12944" s="13"/>
      <c r="K12944" s="23"/>
      <c r="O12944" s="21"/>
      <c r="P12944" s="27"/>
      <c r="Q12944" s="16"/>
      <c r="U12944" s="27"/>
    </row>
    <row r="12945" spans="2:21" x14ac:dyDescent="0.25">
      <c r="B12945"/>
      <c r="C12945"/>
      <c r="D12945" s="13"/>
      <c r="E12945" s="13"/>
      <c r="K12945" s="23"/>
      <c r="O12945" s="21"/>
      <c r="P12945" s="27"/>
      <c r="Q12945" s="16"/>
      <c r="U12945" s="27"/>
    </row>
    <row r="12946" spans="2:21" x14ac:dyDescent="0.25">
      <c r="B12946"/>
      <c r="C12946"/>
      <c r="D12946" s="13"/>
      <c r="E12946" s="13"/>
      <c r="K12946" s="23"/>
      <c r="O12946" s="21"/>
      <c r="P12946" s="27"/>
      <c r="Q12946" s="16"/>
      <c r="U12946" s="27"/>
    </row>
    <row r="12947" spans="2:21" x14ac:dyDescent="0.25">
      <c r="B12947"/>
      <c r="C12947"/>
      <c r="D12947" s="13"/>
      <c r="E12947" s="13"/>
      <c r="K12947" s="23"/>
      <c r="O12947" s="21"/>
      <c r="P12947" s="27"/>
      <c r="Q12947" s="16"/>
      <c r="U12947" s="27"/>
    </row>
    <row r="12948" spans="2:21" x14ac:dyDescent="0.25">
      <c r="B12948"/>
      <c r="C12948"/>
      <c r="D12948" s="13"/>
      <c r="E12948" s="13"/>
      <c r="K12948" s="23"/>
      <c r="O12948" s="21"/>
      <c r="P12948" s="27"/>
      <c r="Q12948" s="16"/>
      <c r="U12948" s="27"/>
    </row>
    <row r="12949" spans="2:21" x14ac:dyDescent="0.25">
      <c r="B12949"/>
      <c r="C12949"/>
      <c r="D12949" s="13"/>
      <c r="E12949" s="13"/>
      <c r="K12949" s="23"/>
      <c r="O12949" s="21"/>
      <c r="P12949" s="27"/>
      <c r="Q12949" s="16"/>
      <c r="U12949" s="27"/>
    </row>
    <row r="12950" spans="2:21" x14ac:dyDescent="0.25">
      <c r="B12950"/>
      <c r="C12950"/>
      <c r="D12950" s="13"/>
      <c r="E12950" s="13"/>
      <c r="K12950" s="23"/>
      <c r="O12950" s="21"/>
      <c r="P12950" s="27"/>
      <c r="Q12950" s="16"/>
      <c r="U12950" s="27"/>
    </row>
    <row r="12951" spans="2:21" x14ac:dyDescent="0.25">
      <c r="B12951"/>
      <c r="C12951"/>
      <c r="D12951" s="13"/>
      <c r="E12951" s="13"/>
      <c r="K12951" s="23"/>
      <c r="O12951" s="21"/>
      <c r="P12951" s="27"/>
      <c r="Q12951" s="16"/>
      <c r="U12951" s="27"/>
    </row>
    <row r="12952" spans="2:21" x14ac:dyDescent="0.25">
      <c r="B12952"/>
      <c r="C12952"/>
      <c r="D12952" s="13"/>
      <c r="E12952" s="13"/>
      <c r="K12952" s="23"/>
      <c r="O12952" s="21"/>
      <c r="P12952" s="27"/>
      <c r="Q12952" s="16"/>
      <c r="U12952" s="27"/>
    </row>
    <row r="12953" spans="2:21" x14ac:dyDescent="0.25">
      <c r="B12953"/>
      <c r="C12953"/>
      <c r="D12953" s="13"/>
      <c r="E12953" s="13"/>
      <c r="K12953" s="23"/>
      <c r="O12953" s="21"/>
      <c r="P12953" s="27"/>
      <c r="Q12953" s="16"/>
      <c r="U12953" s="27"/>
    </row>
    <row r="12954" spans="2:21" x14ac:dyDescent="0.25">
      <c r="B12954"/>
      <c r="C12954"/>
      <c r="D12954" s="13"/>
      <c r="E12954" s="13"/>
      <c r="K12954" s="23"/>
      <c r="O12954" s="21"/>
      <c r="P12954" s="27"/>
      <c r="Q12954" s="16"/>
      <c r="U12954" s="27"/>
    </row>
    <row r="12955" spans="2:21" x14ac:dyDescent="0.25">
      <c r="B12955"/>
      <c r="C12955"/>
      <c r="D12955" s="13"/>
      <c r="E12955" s="13"/>
      <c r="K12955" s="23"/>
      <c r="O12955" s="21"/>
      <c r="P12955" s="27"/>
      <c r="Q12955" s="16"/>
      <c r="U12955" s="27"/>
    </row>
    <row r="12956" spans="2:21" x14ac:dyDescent="0.25">
      <c r="B12956"/>
      <c r="C12956"/>
      <c r="D12956" s="13"/>
      <c r="E12956" s="13"/>
      <c r="K12956" s="23"/>
      <c r="O12956" s="21"/>
      <c r="P12956" s="27"/>
      <c r="Q12956" s="16"/>
      <c r="U12956" s="27"/>
    </row>
    <row r="12957" spans="2:21" x14ac:dyDescent="0.25">
      <c r="B12957"/>
      <c r="C12957"/>
      <c r="D12957" s="13"/>
      <c r="E12957" s="13"/>
      <c r="K12957" s="23"/>
      <c r="O12957" s="21"/>
      <c r="P12957" s="27"/>
      <c r="Q12957" s="16"/>
      <c r="U12957" s="27"/>
    </row>
    <row r="12958" spans="2:21" x14ac:dyDescent="0.25">
      <c r="B12958"/>
      <c r="C12958"/>
      <c r="D12958" s="13"/>
      <c r="E12958" s="13"/>
      <c r="K12958" s="23"/>
      <c r="O12958" s="21"/>
      <c r="P12958" s="27"/>
      <c r="Q12958" s="16"/>
      <c r="U12958" s="27"/>
    </row>
    <row r="12959" spans="2:21" x14ac:dyDescent="0.25">
      <c r="B12959"/>
      <c r="C12959"/>
      <c r="D12959" s="13"/>
      <c r="E12959" s="13"/>
      <c r="K12959" s="23"/>
      <c r="O12959" s="21"/>
      <c r="P12959" s="27"/>
      <c r="Q12959" s="16"/>
      <c r="U12959" s="27"/>
    </row>
    <row r="12960" spans="2:21" x14ac:dyDescent="0.25">
      <c r="B12960"/>
      <c r="C12960"/>
      <c r="D12960" s="13"/>
      <c r="E12960" s="13"/>
      <c r="K12960" s="23"/>
      <c r="O12960" s="21"/>
      <c r="P12960" s="27"/>
      <c r="Q12960" s="16"/>
      <c r="U12960" s="27"/>
    </row>
    <row r="12961" spans="2:21" x14ac:dyDescent="0.25">
      <c r="B12961"/>
      <c r="C12961"/>
      <c r="D12961" s="13"/>
      <c r="E12961" s="13"/>
      <c r="K12961" s="23"/>
      <c r="O12961" s="21"/>
      <c r="P12961" s="27"/>
      <c r="Q12961" s="16"/>
      <c r="U12961" s="27"/>
    </row>
    <row r="12962" spans="2:21" x14ac:dyDescent="0.25">
      <c r="B12962"/>
      <c r="C12962"/>
      <c r="D12962" s="13"/>
      <c r="E12962" s="13"/>
      <c r="K12962" s="23"/>
      <c r="O12962" s="21"/>
      <c r="P12962" s="27"/>
      <c r="Q12962" s="16"/>
      <c r="U12962" s="27"/>
    </row>
    <row r="12963" spans="2:21" x14ac:dyDescent="0.25">
      <c r="B12963"/>
      <c r="C12963"/>
      <c r="D12963" s="13"/>
      <c r="E12963" s="13"/>
      <c r="K12963" s="23"/>
      <c r="O12963" s="21"/>
      <c r="P12963" s="27"/>
      <c r="Q12963" s="16"/>
      <c r="U12963" s="27"/>
    </row>
    <row r="12964" spans="2:21" x14ac:dyDescent="0.25">
      <c r="B12964"/>
      <c r="C12964"/>
      <c r="D12964" s="13"/>
      <c r="E12964" s="13"/>
      <c r="K12964" s="23"/>
      <c r="O12964" s="21"/>
      <c r="P12964" s="27"/>
      <c r="Q12964" s="16"/>
      <c r="U12964" s="27"/>
    </row>
    <row r="12965" spans="2:21" x14ac:dyDescent="0.25">
      <c r="B12965"/>
      <c r="C12965"/>
      <c r="D12965" s="13"/>
      <c r="E12965" s="13"/>
      <c r="K12965" s="23"/>
      <c r="O12965" s="21"/>
      <c r="P12965" s="27"/>
      <c r="Q12965" s="16"/>
      <c r="U12965" s="27"/>
    </row>
    <row r="12966" spans="2:21" x14ac:dyDescent="0.25">
      <c r="B12966"/>
      <c r="C12966"/>
      <c r="D12966" s="13"/>
      <c r="E12966" s="13"/>
      <c r="K12966" s="23"/>
      <c r="O12966" s="21"/>
      <c r="P12966" s="27"/>
      <c r="Q12966" s="16"/>
      <c r="U12966" s="27"/>
    </row>
    <row r="12967" spans="2:21" x14ac:dyDescent="0.25">
      <c r="B12967"/>
      <c r="C12967"/>
      <c r="D12967" s="13"/>
      <c r="E12967" s="13"/>
      <c r="K12967" s="23"/>
      <c r="O12967" s="21"/>
      <c r="P12967" s="27"/>
      <c r="Q12967" s="16"/>
      <c r="U12967" s="27"/>
    </row>
    <row r="12968" spans="2:21" x14ac:dyDescent="0.25">
      <c r="B12968"/>
      <c r="C12968"/>
      <c r="D12968" s="13"/>
      <c r="E12968" s="13"/>
      <c r="K12968" s="23"/>
      <c r="O12968" s="21"/>
      <c r="P12968" s="27"/>
      <c r="Q12968" s="16"/>
      <c r="U12968" s="27"/>
    </row>
    <row r="12969" spans="2:21" x14ac:dyDescent="0.25">
      <c r="B12969"/>
      <c r="C12969"/>
      <c r="D12969" s="13"/>
      <c r="E12969" s="13"/>
      <c r="K12969" s="23"/>
      <c r="O12969" s="21"/>
      <c r="P12969" s="27"/>
      <c r="Q12969" s="16"/>
      <c r="U12969" s="27"/>
    </row>
    <row r="12970" spans="2:21" x14ac:dyDescent="0.25">
      <c r="B12970"/>
      <c r="C12970"/>
      <c r="D12970" s="13"/>
      <c r="E12970" s="13"/>
      <c r="K12970" s="23"/>
      <c r="O12970" s="21"/>
      <c r="P12970" s="27"/>
      <c r="Q12970" s="16"/>
      <c r="U12970" s="27"/>
    </row>
    <row r="12971" spans="2:21" x14ac:dyDescent="0.25">
      <c r="B12971"/>
      <c r="C12971"/>
      <c r="D12971" s="13"/>
      <c r="E12971" s="13"/>
      <c r="K12971" s="23"/>
      <c r="O12971" s="21"/>
      <c r="P12971" s="27"/>
      <c r="Q12971" s="16"/>
      <c r="U12971" s="27"/>
    </row>
    <row r="12972" spans="2:21" x14ac:dyDescent="0.25">
      <c r="B12972"/>
      <c r="C12972"/>
      <c r="D12972" s="13"/>
      <c r="E12972" s="13"/>
      <c r="K12972" s="23"/>
      <c r="O12972" s="21"/>
      <c r="P12972" s="27"/>
      <c r="Q12972" s="16"/>
      <c r="U12972" s="27"/>
    </row>
    <row r="12973" spans="2:21" x14ac:dyDescent="0.25">
      <c r="B12973"/>
      <c r="C12973"/>
      <c r="D12973" s="13"/>
      <c r="E12973" s="13"/>
      <c r="K12973" s="23"/>
      <c r="O12973" s="21"/>
      <c r="P12973" s="27"/>
      <c r="Q12973" s="16"/>
      <c r="U12973" s="27"/>
    </row>
    <row r="12974" spans="2:21" x14ac:dyDescent="0.25">
      <c r="B12974"/>
      <c r="C12974"/>
      <c r="D12974" s="13"/>
      <c r="E12974" s="13"/>
      <c r="K12974" s="23"/>
      <c r="O12974" s="21"/>
      <c r="P12974" s="27"/>
      <c r="Q12974" s="16"/>
      <c r="U12974" s="27"/>
    </row>
    <row r="12975" spans="2:21" x14ac:dyDescent="0.25">
      <c r="B12975"/>
      <c r="C12975"/>
      <c r="D12975" s="13"/>
      <c r="E12975" s="13"/>
      <c r="K12975" s="23"/>
      <c r="O12975" s="21"/>
      <c r="P12975" s="27"/>
      <c r="Q12975" s="16"/>
      <c r="U12975" s="27"/>
    </row>
    <row r="12976" spans="2:21" x14ac:dyDescent="0.25">
      <c r="B12976"/>
      <c r="C12976"/>
      <c r="D12976" s="13"/>
      <c r="E12976" s="13"/>
      <c r="K12976" s="23"/>
      <c r="O12976" s="21"/>
      <c r="P12976" s="27"/>
      <c r="Q12976" s="16"/>
      <c r="U12976" s="27"/>
    </row>
    <row r="12977" spans="2:21" x14ac:dyDescent="0.25">
      <c r="B12977"/>
      <c r="C12977"/>
      <c r="D12977" s="13"/>
      <c r="E12977" s="13"/>
      <c r="K12977" s="23"/>
      <c r="O12977" s="21"/>
      <c r="P12977" s="27"/>
      <c r="Q12977" s="16"/>
      <c r="U12977" s="27"/>
    </row>
    <row r="12978" spans="2:21" x14ac:dyDescent="0.25">
      <c r="B12978"/>
      <c r="C12978"/>
      <c r="D12978" s="13"/>
      <c r="E12978" s="13"/>
      <c r="K12978" s="23"/>
      <c r="O12978" s="21"/>
      <c r="P12978" s="27"/>
      <c r="Q12978" s="16"/>
      <c r="U12978" s="27"/>
    </row>
    <row r="12979" spans="2:21" x14ac:dyDescent="0.25">
      <c r="B12979"/>
      <c r="C12979"/>
      <c r="D12979" s="13"/>
      <c r="E12979" s="13"/>
      <c r="K12979" s="23"/>
      <c r="O12979" s="21"/>
      <c r="P12979" s="27"/>
      <c r="Q12979" s="16"/>
      <c r="U12979" s="27"/>
    </row>
    <row r="12980" spans="2:21" x14ac:dyDescent="0.25">
      <c r="B12980"/>
      <c r="C12980"/>
      <c r="D12980" s="13"/>
      <c r="E12980" s="13"/>
      <c r="K12980" s="23"/>
      <c r="O12980" s="21"/>
      <c r="P12980" s="27"/>
      <c r="Q12980" s="16"/>
      <c r="U12980" s="27"/>
    </row>
    <row r="12981" spans="2:21" x14ac:dyDescent="0.25">
      <c r="B12981"/>
      <c r="C12981"/>
      <c r="D12981" s="13"/>
      <c r="E12981" s="13"/>
      <c r="K12981" s="23"/>
      <c r="O12981" s="21"/>
      <c r="P12981" s="27"/>
      <c r="Q12981" s="16"/>
      <c r="U12981" s="27"/>
    </row>
    <row r="12982" spans="2:21" x14ac:dyDescent="0.25">
      <c r="B12982"/>
      <c r="C12982"/>
      <c r="D12982" s="13"/>
      <c r="E12982" s="13"/>
      <c r="K12982" s="23"/>
      <c r="O12982" s="21"/>
      <c r="P12982" s="27"/>
      <c r="Q12982" s="16"/>
      <c r="U12982" s="27"/>
    </row>
    <row r="12983" spans="2:21" x14ac:dyDescent="0.25">
      <c r="B12983"/>
      <c r="C12983"/>
      <c r="D12983" s="13"/>
      <c r="E12983" s="13"/>
      <c r="K12983" s="23"/>
      <c r="O12983" s="21"/>
      <c r="P12983" s="27"/>
      <c r="Q12983" s="16"/>
      <c r="U12983" s="27"/>
    </row>
    <row r="12984" spans="2:21" x14ac:dyDescent="0.25">
      <c r="B12984"/>
      <c r="C12984"/>
      <c r="D12984" s="13"/>
      <c r="E12984" s="13"/>
      <c r="K12984" s="23"/>
      <c r="O12984" s="21"/>
      <c r="P12984" s="27"/>
      <c r="Q12984" s="16"/>
      <c r="U12984" s="27"/>
    </row>
    <row r="12985" spans="2:21" x14ac:dyDescent="0.25">
      <c r="B12985"/>
      <c r="C12985"/>
      <c r="D12985" s="13"/>
      <c r="E12985" s="13"/>
      <c r="K12985" s="23"/>
      <c r="O12985" s="21"/>
      <c r="P12985" s="27"/>
      <c r="Q12985" s="16"/>
      <c r="U12985" s="27"/>
    </row>
    <row r="12986" spans="2:21" x14ac:dyDescent="0.25">
      <c r="B12986"/>
      <c r="C12986"/>
      <c r="D12986" s="13"/>
      <c r="E12986" s="13"/>
      <c r="K12986" s="23"/>
      <c r="O12986" s="21"/>
      <c r="P12986" s="27"/>
      <c r="Q12986" s="16"/>
      <c r="U12986" s="27"/>
    </row>
    <row r="12987" spans="2:21" x14ac:dyDescent="0.25">
      <c r="B12987"/>
      <c r="C12987"/>
      <c r="D12987" s="13"/>
      <c r="E12987" s="13"/>
      <c r="K12987" s="23"/>
      <c r="O12987" s="21"/>
      <c r="P12987" s="27"/>
      <c r="Q12987" s="16"/>
      <c r="U12987" s="27"/>
    </row>
    <row r="12988" spans="2:21" x14ac:dyDescent="0.25">
      <c r="B12988"/>
      <c r="C12988"/>
      <c r="D12988" s="13"/>
      <c r="E12988" s="13"/>
      <c r="K12988" s="23"/>
      <c r="O12988" s="21"/>
      <c r="P12988" s="27"/>
      <c r="Q12988" s="16"/>
      <c r="U12988" s="27"/>
    </row>
    <row r="12989" spans="2:21" x14ac:dyDescent="0.25">
      <c r="B12989"/>
      <c r="C12989"/>
      <c r="D12989" s="13"/>
      <c r="E12989" s="13"/>
      <c r="K12989" s="23"/>
      <c r="O12989" s="21"/>
      <c r="P12989" s="27"/>
      <c r="Q12989" s="16"/>
      <c r="U12989" s="27"/>
    </row>
    <row r="12990" spans="2:21" x14ac:dyDescent="0.25">
      <c r="B12990"/>
      <c r="C12990"/>
      <c r="D12990" s="13"/>
      <c r="E12990" s="13"/>
      <c r="K12990" s="23"/>
      <c r="O12990" s="21"/>
      <c r="P12990" s="27"/>
      <c r="Q12990" s="16"/>
      <c r="U12990" s="27"/>
    </row>
    <row r="12991" spans="2:21" x14ac:dyDescent="0.25">
      <c r="B12991"/>
      <c r="C12991"/>
      <c r="D12991" s="13"/>
      <c r="E12991" s="13"/>
      <c r="K12991" s="23"/>
      <c r="O12991" s="21"/>
      <c r="P12991" s="27"/>
      <c r="Q12991" s="16"/>
      <c r="U12991" s="27"/>
    </row>
    <row r="12992" spans="2:21" x14ac:dyDescent="0.25">
      <c r="B12992"/>
      <c r="C12992"/>
      <c r="D12992" s="13"/>
      <c r="E12992" s="13"/>
      <c r="K12992" s="23"/>
      <c r="O12992" s="21"/>
      <c r="P12992" s="27"/>
      <c r="Q12992" s="16"/>
      <c r="U12992" s="27"/>
    </row>
    <row r="12993" spans="2:21" x14ac:dyDescent="0.25">
      <c r="B12993"/>
      <c r="C12993"/>
      <c r="D12993" s="13"/>
      <c r="E12993" s="13"/>
      <c r="K12993" s="23"/>
      <c r="O12993" s="21"/>
      <c r="P12993" s="27"/>
      <c r="Q12993" s="16"/>
      <c r="U12993" s="27"/>
    </row>
    <row r="12994" spans="2:21" x14ac:dyDescent="0.25">
      <c r="B12994"/>
      <c r="C12994"/>
      <c r="D12994" s="13"/>
      <c r="E12994" s="13"/>
      <c r="K12994" s="23"/>
      <c r="O12994" s="21"/>
      <c r="P12994" s="27"/>
      <c r="Q12994" s="16"/>
      <c r="U12994" s="27"/>
    </row>
    <row r="12995" spans="2:21" x14ac:dyDescent="0.25">
      <c r="B12995"/>
      <c r="C12995"/>
      <c r="D12995" s="13"/>
      <c r="E12995" s="13"/>
      <c r="K12995" s="23"/>
      <c r="O12995" s="21"/>
      <c r="P12995" s="27"/>
      <c r="Q12995" s="16"/>
      <c r="U12995" s="27"/>
    </row>
    <row r="12996" spans="2:21" x14ac:dyDescent="0.25">
      <c r="B12996"/>
      <c r="C12996"/>
      <c r="D12996" s="13"/>
      <c r="E12996" s="13"/>
      <c r="K12996" s="23"/>
      <c r="O12996" s="21"/>
      <c r="P12996" s="27"/>
      <c r="Q12996" s="16"/>
      <c r="U12996" s="27"/>
    </row>
    <row r="12997" spans="2:21" x14ac:dyDescent="0.25">
      <c r="B12997"/>
      <c r="C12997"/>
      <c r="D12997" s="13"/>
      <c r="E12997" s="13"/>
      <c r="K12997" s="23"/>
      <c r="O12997" s="21"/>
      <c r="P12997" s="27"/>
      <c r="Q12997" s="16"/>
      <c r="U12997" s="27"/>
    </row>
    <row r="12998" spans="2:21" x14ac:dyDescent="0.25">
      <c r="B12998"/>
      <c r="C12998"/>
      <c r="D12998" s="13"/>
      <c r="E12998" s="13"/>
      <c r="K12998" s="23"/>
      <c r="O12998" s="21"/>
      <c r="P12998" s="27"/>
      <c r="Q12998" s="16"/>
      <c r="U12998" s="27"/>
    </row>
    <row r="12999" spans="2:21" x14ac:dyDescent="0.25">
      <c r="B12999"/>
      <c r="C12999"/>
      <c r="D12999" s="13"/>
      <c r="E12999" s="13"/>
      <c r="K12999" s="23"/>
      <c r="O12999" s="21"/>
      <c r="P12999" s="27"/>
      <c r="Q12999" s="16"/>
      <c r="U12999" s="27"/>
    </row>
    <row r="13000" spans="2:21" x14ac:dyDescent="0.25">
      <c r="B13000"/>
      <c r="C13000"/>
      <c r="D13000" s="13"/>
      <c r="E13000" s="13"/>
      <c r="K13000" s="23"/>
      <c r="O13000" s="21"/>
      <c r="P13000" s="27"/>
      <c r="Q13000" s="16"/>
      <c r="U13000" s="27"/>
    </row>
    <row r="13001" spans="2:21" x14ac:dyDescent="0.25">
      <c r="B13001"/>
      <c r="C13001"/>
      <c r="D13001" s="13"/>
      <c r="E13001" s="13"/>
      <c r="K13001" s="23"/>
      <c r="O13001" s="21"/>
      <c r="P13001" s="27"/>
      <c r="Q13001" s="16"/>
      <c r="U13001" s="27"/>
    </row>
    <row r="13002" spans="2:21" x14ac:dyDescent="0.25">
      <c r="B13002"/>
      <c r="C13002"/>
      <c r="D13002" s="13"/>
      <c r="E13002" s="13"/>
      <c r="K13002" s="23"/>
      <c r="O13002" s="21"/>
      <c r="P13002" s="27"/>
      <c r="Q13002" s="16"/>
      <c r="U13002" s="27"/>
    </row>
    <row r="13003" spans="2:21" x14ac:dyDescent="0.25">
      <c r="B13003"/>
      <c r="C13003"/>
      <c r="D13003" s="13"/>
      <c r="E13003" s="13"/>
      <c r="K13003" s="23"/>
      <c r="O13003" s="21"/>
      <c r="P13003" s="27"/>
      <c r="Q13003" s="16"/>
      <c r="U13003" s="27"/>
    </row>
    <row r="13004" spans="2:21" x14ac:dyDescent="0.25">
      <c r="B13004"/>
      <c r="C13004"/>
      <c r="D13004" s="13"/>
      <c r="E13004" s="13"/>
      <c r="K13004" s="23"/>
      <c r="O13004" s="21"/>
      <c r="P13004" s="27"/>
      <c r="Q13004" s="16"/>
      <c r="U13004" s="27"/>
    </row>
    <row r="13005" spans="2:21" x14ac:dyDescent="0.25">
      <c r="B13005"/>
      <c r="C13005"/>
      <c r="D13005" s="13"/>
      <c r="E13005" s="13"/>
      <c r="K13005" s="23"/>
      <c r="O13005" s="21"/>
      <c r="P13005" s="27"/>
      <c r="Q13005" s="16"/>
      <c r="U13005" s="27"/>
    </row>
    <row r="13006" spans="2:21" x14ac:dyDescent="0.25">
      <c r="B13006"/>
      <c r="C13006"/>
      <c r="D13006" s="13"/>
      <c r="E13006" s="13"/>
      <c r="K13006" s="23"/>
      <c r="O13006" s="21"/>
      <c r="P13006" s="27"/>
      <c r="Q13006" s="16"/>
      <c r="U13006" s="27"/>
    </row>
    <row r="13007" spans="2:21" x14ac:dyDescent="0.25">
      <c r="B13007"/>
      <c r="C13007"/>
      <c r="D13007" s="13"/>
      <c r="E13007" s="13"/>
      <c r="K13007" s="23"/>
      <c r="O13007" s="21"/>
      <c r="P13007" s="27"/>
      <c r="Q13007" s="16"/>
      <c r="U13007" s="27"/>
    </row>
    <row r="13008" spans="2:21" x14ac:dyDescent="0.25">
      <c r="B13008"/>
      <c r="C13008"/>
      <c r="D13008" s="13"/>
      <c r="E13008" s="13"/>
      <c r="K13008" s="23"/>
      <c r="O13008" s="21"/>
      <c r="P13008" s="27"/>
      <c r="Q13008" s="16"/>
      <c r="U13008" s="27"/>
    </row>
    <row r="13009" spans="2:21" x14ac:dyDescent="0.25">
      <c r="B13009"/>
      <c r="C13009"/>
      <c r="D13009" s="13"/>
      <c r="E13009" s="13"/>
      <c r="K13009" s="23"/>
      <c r="O13009" s="21"/>
      <c r="P13009" s="27"/>
      <c r="Q13009" s="16"/>
      <c r="U13009" s="27"/>
    </row>
    <row r="13010" spans="2:21" x14ac:dyDescent="0.25">
      <c r="B13010"/>
      <c r="C13010"/>
      <c r="D13010" s="13"/>
      <c r="E13010" s="13"/>
      <c r="K13010" s="23"/>
      <c r="O13010" s="21"/>
      <c r="P13010" s="27"/>
      <c r="Q13010" s="16"/>
      <c r="U13010" s="27"/>
    </row>
    <row r="13011" spans="2:21" x14ac:dyDescent="0.25">
      <c r="B13011"/>
      <c r="C13011"/>
      <c r="D13011" s="13"/>
      <c r="E13011" s="13"/>
      <c r="K13011" s="23"/>
      <c r="O13011" s="21"/>
      <c r="P13011" s="27"/>
      <c r="Q13011" s="16"/>
      <c r="U13011" s="27"/>
    </row>
    <row r="13012" spans="2:21" x14ac:dyDescent="0.25">
      <c r="B13012"/>
      <c r="C13012"/>
      <c r="D13012" s="13"/>
      <c r="E13012" s="13"/>
      <c r="K13012" s="23"/>
      <c r="O13012" s="21"/>
      <c r="P13012" s="27"/>
      <c r="Q13012" s="16"/>
      <c r="U13012" s="27"/>
    </row>
    <row r="13013" spans="2:21" x14ac:dyDescent="0.25">
      <c r="B13013"/>
      <c r="C13013"/>
      <c r="D13013" s="13"/>
      <c r="E13013" s="13"/>
      <c r="K13013" s="23"/>
      <c r="O13013" s="21"/>
      <c r="P13013" s="27"/>
      <c r="Q13013" s="16"/>
      <c r="U13013" s="27"/>
    </row>
    <row r="13014" spans="2:21" x14ac:dyDescent="0.25">
      <c r="B13014"/>
      <c r="C13014"/>
      <c r="D13014" s="13"/>
      <c r="E13014" s="13"/>
      <c r="K13014" s="23"/>
      <c r="O13014" s="21"/>
      <c r="P13014" s="27"/>
      <c r="Q13014" s="16"/>
      <c r="U13014" s="27"/>
    </row>
    <row r="13015" spans="2:21" x14ac:dyDescent="0.25">
      <c r="B13015"/>
      <c r="C13015"/>
      <c r="D13015" s="13"/>
      <c r="E13015" s="13"/>
      <c r="K13015" s="23"/>
      <c r="O13015" s="21"/>
      <c r="P13015" s="27"/>
      <c r="Q13015" s="16"/>
      <c r="U13015" s="27"/>
    </row>
    <row r="13016" spans="2:21" x14ac:dyDescent="0.25">
      <c r="B13016"/>
      <c r="C13016"/>
      <c r="D13016" s="13"/>
      <c r="E13016" s="13"/>
      <c r="K13016" s="23"/>
      <c r="O13016" s="21"/>
      <c r="P13016" s="27"/>
      <c r="Q13016" s="16"/>
      <c r="U13016" s="27"/>
    </row>
    <row r="13017" spans="2:21" x14ac:dyDescent="0.25">
      <c r="B13017"/>
      <c r="C13017"/>
      <c r="D13017" s="13"/>
      <c r="E13017" s="13"/>
      <c r="K13017" s="23"/>
      <c r="O13017" s="21"/>
      <c r="P13017" s="27"/>
      <c r="Q13017" s="16"/>
      <c r="U13017" s="27"/>
    </row>
    <row r="13018" spans="2:21" x14ac:dyDescent="0.25">
      <c r="B13018"/>
      <c r="C13018"/>
      <c r="D13018" s="13"/>
      <c r="E13018" s="13"/>
      <c r="K13018" s="23"/>
      <c r="O13018" s="21"/>
      <c r="P13018" s="27"/>
      <c r="Q13018" s="16"/>
      <c r="U13018" s="27"/>
    </row>
    <row r="13019" spans="2:21" x14ac:dyDescent="0.25">
      <c r="B13019"/>
      <c r="C13019"/>
      <c r="D13019" s="13"/>
      <c r="E13019" s="13"/>
      <c r="K13019" s="23"/>
      <c r="O13019" s="21"/>
      <c r="P13019" s="27"/>
      <c r="Q13019" s="16"/>
      <c r="U13019" s="27"/>
    </row>
    <row r="13020" spans="2:21" x14ac:dyDescent="0.25">
      <c r="B13020"/>
      <c r="C13020"/>
      <c r="D13020" s="13"/>
      <c r="E13020" s="13"/>
      <c r="K13020" s="23"/>
      <c r="O13020" s="21"/>
      <c r="P13020" s="27"/>
      <c r="Q13020" s="16"/>
      <c r="U13020" s="27"/>
    </row>
    <row r="13021" spans="2:21" x14ac:dyDescent="0.25">
      <c r="B13021"/>
      <c r="C13021"/>
      <c r="D13021" s="13"/>
      <c r="E13021" s="13"/>
      <c r="K13021" s="23"/>
      <c r="O13021" s="21"/>
      <c r="P13021" s="27"/>
      <c r="Q13021" s="16"/>
      <c r="U13021" s="27"/>
    </row>
    <row r="13022" spans="2:21" x14ac:dyDescent="0.25">
      <c r="B13022"/>
      <c r="C13022"/>
      <c r="D13022" s="13"/>
      <c r="E13022" s="13"/>
      <c r="K13022" s="23"/>
      <c r="O13022" s="21"/>
      <c r="P13022" s="27"/>
      <c r="Q13022" s="16"/>
      <c r="U13022" s="27"/>
    </row>
    <row r="13023" spans="2:21" x14ac:dyDescent="0.25">
      <c r="B13023"/>
      <c r="C13023"/>
      <c r="D13023" s="13"/>
      <c r="E13023" s="13"/>
      <c r="K13023" s="23"/>
      <c r="O13023" s="21"/>
      <c r="P13023" s="27"/>
      <c r="Q13023" s="16"/>
      <c r="U13023" s="27"/>
    </row>
    <row r="13024" spans="2:21" x14ac:dyDescent="0.25">
      <c r="B13024"/>
      <c r="C13024"/>
      <c r="D13024" s="13"/>
      <c r="E13024" s="13"/>
      <c r="K13024" s="23"/>
      <c r="O13024" s="21"/>
      <c r="P13024" s="27"/>
      <c r="Q13024" s="16"/>
      <c r="U13024" s="27"/>
    </row>
    <row r="13025" spans="2:21" x14ac:dyDescent="0.25">
      <c r="B13025"/>
      <c r="C13025"/>
      <c r="D13025" s="13"/>
      <c r="E13025" s="13"/>
      <c r="K13025" s="23"/>
      <c r="O13025" s="21"/>
      <c r="P13025" s="27"/>
      <c r="Q13025" s="16"/>
      <c r="U13025" s="27"/>
    </row>
    <row r="13026" spans="2:21" x14ac:dyDescent="0.25">
      <c r="B13026"/>
      <c r="C13026"/>
      <c r="D13026" s="13"/>
      <c r="E13026" s="13"/>
      <c r="K13026" s="23"/>
      <c r="O13026" s="21"/>
      <c r="P13026" s="27"/>
      <c r="Q13026" s="16"/>
      <c r="U13026" s="27"/>
    </row>
    <row r="13027" spans="2:21" x14ac:dyDescent="0.25">
      <c r="B13027"/>
      <c r="C13027"/>
      <c r="D13027" s="13"/>
      <c r="E13027" s="13"/>
      <c r="K13027" s="23"/>
      <c r="O13027" s="21"/>
      <c r="P13027" s="27"/>
      <c r="Q13027" s="16"/>
      <c r="U13027" s="27"/>
    </row>
    <row r="13028" spans="2:21" x14ac:dyDescent="0.25">
      <c r="B13028"/>
      <c r="C13028"/>
      <c r="D13028" s="13"/>
      <c r="E13028" s="13"/>
      <c r="K13028" s="23"/>
      <c r="O13028" s="21"/>
      <c r="P13028" s="27"/>
      <c r="Q13028" s="16"/>
      <c r="U13028" s="27"/>
    </row>
    <row r="13029" spans="2:21" x14ac:dyDescent="0.25">
      <c r="B13029"/>
      <c r="C13029"/>
      <c r="D13029" s="13"/>
      <c r="E13029" s="13"/>
      <c r="K13029" s="23"/>
      <c r="O13029" s="21"/>
      <c r="P13029" s="27"/>
      <c r="Q13029" s="16"/>
      <c r="U13029" s="27"/>
    </row>
    <row r="13030" spans="2:21" x14ac:dyDescent="0.25">
      <c r="B13030"/>
      <c r="C13030"/>
      <c r="D13030" s="13"/>
      <c r="E13030" s="13"/>
      <c r="K13030" s="23"/>
      <c r="O13030" s="21"/>
      <c r="P13030" s="27"/>
      <c r="Q13030" s="16"/>
      <c r="U13030" s="27"/>
    </row>
    <row r="13031" spans="2:21" x14ac:dyDescent="0.25">
      <c r="B13031"/>
      <c r="C13031"/>
      <c r="D13031" s="13"/>
      <c r="E13031" s="13"/>
      <c r="K13031" s="23"/>
      <c r="O13031" s="21"/>
      <c r="P13031" s="27"/>
      <c r="Q13031" s="16"/>
      <c r="U13031" s="27"/>
    </row>
    <row r="13032" spans="2:21" x14ac:dyDescent="0.25">
      <c r="B13032"/>
      <c r="C13032"/>
      <c r="D13032" s="13"/>
      <c r="E13032" s="13"/>
      <c r="K13032" s="23"/>
      <c r="O13032" s="21"/>
      <c r="P13032" s="27"/>
      <c r="Q13032" s="16"/>
      <c r="U13032" s="27"/>
    </row>
    <row r="13033" spans="2:21" x14ac:dyDescent="0.25">
      <c r="B13033"/>
      <c r="C13033"/>
      <c r="D13033" s="13"/>
      <c r="E13033" s="13"/>
      <c r="K13033" s="23"/>
      <c r="O13033" s="21"/>
      <c r="P13033" s="27"/>
      <c r="Q13033" s="16"/>
      <c r="U13033" s="27"/>
    </row>
    <row r="13034" spans="2:21" x14ac:dyDescent="0.25">
      <c r="B13034"/>
      <c r="C13034"/>
      <c r="D13034" s="13"/>
      <c r="E13034" s="13"/>
      <c r="K13034" s="23"/>
      <c r="O13034" s="21"/>
      <c r="P13034" s="27"/>
      <c r="Q13034" s="16"/>
      <c r="U13034" s="27"/>
    </row>
    <row r="13035" spans="2:21" x14ac:dyDescent="0.25">
      <c r="B13035"/>
      <c r="C13035"/>
      <c r="D13035" s="13"/>
      <c r="E13035" s="13"/>
      <c r="K13035" s="23"/>
      <c r="O13035" s="21"/>
      <c r="P13035" s="27"/>
      <c r="Q13035" s="16"/>
      <c r="U13035" s="27"/>
    </row>
    <row r="13036" spans="2:21" x14ac:dyDescent="0.25">
      <c r="B13036"/>
      <c r="C13036"/>
      <c r="D13036" s="13"/>
      <c r="E13036" s="13"/>
      <c r="K13036" s="23"/>
      <c r="O13036" s="21"/>
      <c r="P13036" s="27"/>
      <c r="Q13036" s="16"/>
      <c r="U13036" s="27"/>
    </row>
    <row r="13037" spans="2:21" x14ac:dyDescent="0.25">
      <c r="B13037"/>
      <c r="C13037"/>
      <c r="D13037" s="13"/>
      <c r="E13037" s="13"/>
      <c r="K13037" s="23"/>
      <c r="O13037" s="21"/>
      <c r="P13037" s="27"/>
      <c r="Q13037" s="16"/>
      <c r="U13037" s="27"/>
    </row>
    <row r="13038" spans="2:21" x14ac:dyDescent="0.25">
      <c r="B13038"/>
      <c r="C13038"/>
      <c r="D13038" s="13"/>
      <c r="E13038" s="13"/>
      <c r="K13038" s="23"/>
      <c r="O13038" s="21"/>
      <c r="P13038" s="27"/>
      <c r="Q13038" s="16"/>
      <c r="U13038" s="27"/>
    </row>
    <row r="13039" spans="2:21" x14ac:dyDescent="0.25">
      <c r="B13039"/>
      <c r="C13039"/>
      <c r="D13039" s="13"/>
      <c r="E13039" s="13"/>
      <c r="K13039" s="23"/>
      <c r="O13039" s="21"/>
      <c r="P13039" s="27"/>
      <c r="Q13039" s="16"/>
      <c r="U13039" s="27"/>
    </row>
    <row r="13040" spans="2:21" x14ac:dyDescent="0.25">
      <c r="B13040"/>
      <c r="C13040"/>
      <c r="D13040" s="13"/>
      <c r="E13040" s="13"/>
      <c r="K13040" s="23"/>
      <c r="O13040" s="21"/>
      <c r="P13040" s="27"/>
      <c r="Q13040" s="16"/>
      <c r="U13040" s="27"/>
    </row>
    <row r="13041" spans="2:21" x14ac:dyDescent="0.25">
      <c r="B13041"/>
      <c r="C13041"/>
      <c r="D13041" s="13"/>
      <c r="E13041" s="13"/>
      <c r="K13041" s="23"/>
      <c r="O13041" s="21"/>
      <c r="P13041" s="27"/>
      <c r="Q13041" s="16"/>
      <c r="U13041" s="27"/>
    </row>
    <row r="13042" spans="2:21" x14ac:dyDescent="0.25">
      <c r="B13042"/>
      <c r="C13042"/>
      <c r="D13042" s="13"/>
      <c r="E13042" s="13"/>
      <c r="K13042" s="23"/>
      <c r="O13042" s="21"/>
      <c r="P13042" s="27"/>
      <c r="Q13042" s="16"/>
      <c r="U13042" s="27"/>
    </row>
    <row r="13043" spans="2:21" x14ac:dyDescent="0.25">
      <c r="B13043"/>
      <c r="C13043"/>
      <c r="D13043" s="13"/>
      <c r="E13043" s="13"/>
      <c r="K13043" s="23"/>
      <c r="O13043" s="21"/>
      <c r="P13043" s="27"/>
      <c r="Q13043" s="16"/>
      <c r="U13043" s="27"/>
    </row>
    <row r="13044" spans="2:21" x14ac:dyDescent="0.25">
      <c r="B13044"/>
      <c r="C13044"/>
      <c r="D13044" s="13"/>
      <c r="E13044" s="13"/>
      <c r="K13044" s="23"/>
      <c r="O13044" s="21"/>
      <c r="P13044" s="27"/>
      <c r="Q13044" s="16"/>
      <c r="U13044" s="27"/>
    </row>
    <row r="13045" spans="2:21" x14ac:dyDescent="0.25">
      <c r="B13045"/>
      <c r="C13045"/>
      <c r="D13045" s="13"/>
      <c r="E13045" s="13"/>
      <c r="K13045" s="23"/>
      <c r="O13045" s="21"/>
      <c r="P13045" s="27"/>
      <c r="Q13045" s="16"/>
      <c r="U13045" s="27"/>
    </row>
    <row r="13046" spans="2:21" x14ac:dyDescent="0.25">
      <c r="B13046"/>
      <c r="C13046"/>
      <c r="D13046" s="13"/>
      <c r="E13046" s="13"/>
      <c r="K13046" s="23"/>
      <c r="O13046" s="21"/>
      <c r="P13046" s="27"/>
      <c r="Q13046" s="16"/>
      <c r="U13046" s="27"/>
    </row>
    <row r="13047" spans="2:21" x14ac:dyDescent="0.25">
      <c r="B13047"/>
      <c r="C13047"/>
      <c r="D13047" s="13"/>
      <c r="E13047" s="13"/>
      <c r="K13047" s="23"/>
      <c r="O13047" s="21"/>
      <c r="P13047" s="27"/>
      <c r="Q13047" s="16"/>
      <c r="U13047" s="27"/>
    </row>
    <row r="13048" spans="2:21" x14ac:dyDescent="0.25">
      <c r="B13048"/>
      <c r="C13048"/>
      <c r="D13048" s="13"/>
      <c r="E13048" s="13"/>
      <c r="K13048" s="23"/>
      <c r="O13048" s="21"/>
      <c r="P13048" s="27"/>
      <c r="Q13048" s="16"/>
      <c r="U13048" s="27"/>
    </row>
    <row r="13049" spans="2:21" x14ac:dyDescent="0.25">
      <c r="B13049"/>
      <c r="C13049"/>
      <c r="D13049" s="13"/>
      <c r="E13049" s="13"/>
      <c r="K13049" s="23"/>
      <c r="O13049" s="21"/>
      <c r="P13049" s="27"/>
      <c r="Q13049" s="16"/>
      <c r="U13049" s="27"/>
    </row>
    <row r="13050" spans="2:21" x14ac:dyDescent="0.25">
      <c r="B13050"/>
      <c r="C13050"/>
      <c r="D13050" s="13"/>
      <c r="E13050" s="13"/>
      <c r="K13050" s="23"/>
      <c r="O13050" s="21"/>
      <c r="P13050" s="27"/>
      <c r="Q13050" s="16"/>
      <c r="U13050" s="27"/>
    </row>
    <row r="13051" spans="2:21" x14ac:dyDescent="0.25">
      <c r="B13051"/>
      <c r="C13051"/>
      <c r="D13051" s="13"/>
      <c r="E13051" s="13"/>
      <c r="K13051" s="23"/>
      <c r="O13051" s="21"/>
      <c r="P13051" s="27"/>
      <c r="Q13051" s="16"/>
      <c r="U13051" s="27"/>
    </row>
    <row r="13052" spans="2:21" x14ac:dyDescent="0.25">
      <c r="B13052"/>
      <c r="C13052"/>
      <c r="D13052" s="13"/>
      <c r="E13052" s="13"/>
      <c r="K13052" s="23"/>
      <c r="O13052" s="21"/>
      <c r="P13052" s="27"/>
      <c r="Q13052" s="16"/>
      <c r="U13052" s="27"/>
    </row>
    <row r="13053" spans="2:21" x14ac:dyDescent="0.25">
      <c r="B13053"/>
      <c r="C13053"/>
      <c r="D13053" s="13"/>
      <c r="E13053" s="13"/>
      <c r="K13053" s="23"/>
      <c r="O13053" s="21"/>
      <c r="P13053" s="27"/>
      <c r="Q13053" s="16"/>
      <c r="U13053" s="27"/>
    </row>
    <row r="13054" spans="2:21" x14ac:dyDescent="0.25">
      <c r="B13054"/>
      <c r="C13054"/>
      <c r="D13054" s="13"/>
      <c r="E13054" s="13"/>
      <c r="K13054" s="23"/>
      <c r="O13054" s="21"/>
      <c r="P13054" s="27"/>
      <c r="Q13054" s="16"/>
      <c r="U13054" s="27"/>
    </row>
    <row r="13055" spans="2:21" x14ac:dyDescent="0.25">
      <c r="B13055"/>
      <c r="C13055"/>
      <c r="D13055" s="13"/>
      <c r="E13055" s="13"/>
      <c r="K13055" s="23"/>
      <c r="O13055" s="21"/>
      <c r="P13055" s="27"/>
      <c r="Q13055" s="16"/>
      <c r="U13055" s="27"/>
    </row>
    <row r="13056" spans="2:21" x14ac:dyDescent="0.25">
      <c r="B13056"/>
      <c r="C13056"/>
      <c r="D13056" s="13"/>
      <c r="E13056" s="13"/>
      <c r="K13056" s="23"/>
      <c r="O13056" s="21"/>
      <c r="P13056" s="27"/>
      <c r="Q13056" s="16"/>
      <c r="U13056" s="27"/>
    </row>
    <row r="13057" spans="2:21" x14ac:dyDescent="0.25">
      <c r="B13057"/>
      <c r="C13057"/>
      <c r="D13057" s="13"/>
      <c r="E13057" s="13"/>
      <c r="K13057" s="23"/>
      <c r="O13057" s="21"/>
      <c r="P13057" s="27"/>
      <c r="Q13057" s="16"/>
      <c r="U13057" s="27"/>
    </row>
    <row r="13058" spans="2:21" x14ac:dyDescent="0.25">
      <c r="B13058"/>
      <c r="C13058"/>
      <c r="D13058" s="13"/>
      <c r="E13058" s="13"/>
      <c r="K13058" s="23"/>
      <c r="O13058" s="21"/>
      <c r="P13058" s="27"/>
      <c r="Q13058" s="16"/>
      <c r="U13058" s="27"/>
    </row>
    <row r="13059" spans="2:21" x14ac:dyDescent="0.25">
      <c r="B13059"/>
      <c r="C13059"/>
      <c r="D13059" s="13"/>
      <c r="E13059" s="13"/>
      <c r="K13059" s="23"/>
      <c r="O13059" s="21"/>
      <c r="P13059" s="27"/>
      <c r="Q13059" s="16"/>
      <c r="U13059" s="27"/>
    </row>
    <row r="13060" spans="2:21" x14ac:dyDescent="0.25">
      <c r="B13060"/>
      <c r="C13060"/>
      <c r="D13060" s="13"/>
      <c r="E13060" s="13"/>
      <c r="K13060" s="23"/>
      <c r="O13060" s="21"/>
      <c r="P13060" s="27"/>
      <c r="Q13060" s="16"/>
      <c r="U13060" s="27"/>
    </row>
    <row r="13061" spans="2:21" x14ac:dyDescent="0.25">
      <c r="B13061"/>
      <c r="C13061"/>
      <c r="D13061" s="13"/>
      <c r="E13061" s="13"/>
      <c r="K13061" s="23"/>
      <c r="O13061" s="21"/>
      <c r="P13061" s="27"/>
      <c r="Q13061" s="16"/>
      <c r="U13061" s="27"/>
    </row>
    <row r="13062" spans="2:21" x14ac:dyDescent="0.25">
      <c r="B13062"/>
      <c r="C13062"/>
      <c r="D13062" s="13"/>
      <c r="E13062" s="13"/>
      <c r="K13062" s="23"/>
      <c r="O13062" s="21"/>
      <c r="P13062" s="27"/>
      <c r="Q13062" s="16"/>
      <c r="U13062" s="27"/>
    </row>
    <row r="13063" spans="2:21" x14ac:dyDescent="0.25">
      <c r="B13063"/>
      <c r="C13063"/>
      <c r="D13063" s="13"/>
      <c r="E13063" s="13"/>
      <c r="K13063" s="23"/>
      <c r="O13063" s="21"/>
      <c r="P13063" s="27"/>
      <c r="Q13063" s="16"/>
      <c r="U13063" s="27"/>
    </row>
    <row r="13064" spans="2:21" x14ac:dyDescent="0.25">
      <c r="B13064"/>
      <c r="C13064"/>
      <c r="D13064" s="13"/>
      <c r="E13064" s="13"/>
      <c r="K13064" s="23"/>
      <c r="O13064" s="21"/>
      <c r="P13064" s="27"/>
      <c r="Q13064" s="16"/>
      <c r="U13064" s="27"/>
    </row>
    <row r="13065" spans="2:21" x14ac:dyDescent="0.25">
      <c r="B13065"/>
      <c r="C13065"/>
      <c r="D13065" s="13"/>
      <c r="E13065" s="13"/>
      <c r="K13065" s="23"/>
      <c r="O13065" s="21"/>
      <c r="P13065" s="27"/>
      <c r="Q13065" s="16"/>
      <c r="U13065" s="27"/>
    </row>
    <row r="13066" spans="2:21" x14ac:dyDescent="0.25">
      <c r="B13066"/>
      <c r="C13066"/>
      <c r="D13066" s="13"/>
      <c r="E13066" s="13"/>
      <c r="K13066" s="23"/>
      <c r="O13066" s="21"/>
      <c r="P13066" s="27"/>
      <c r="Q13066" s="16"/>
      <c r="U13066" s="27"/>
    </row>
    <row r="13067" spans="2:21" x14ac:dyDescent="0.25">
      <c r="B13067"/>
      <c r="C13067"/>
      <c r="D13067" s="13"/>
      <c r="E13067" s="13"/>
      <c r="K13067" s="23"/>
      <c r="O13067" s="21"/>
      <c r="P13067" s="27"/>
      <c r="Q13067" s="16"/>
      <c r="U13067" s="27"/>
    </row>
    <row r="13068" spans="2:21" x14ac:dyDescent="0.25">
      <c r="B13068"/>
      <c r="C13068"/>
      <c r="D13068" s="13"/>
      <c r="E13068" s="13"/>
      <c r="K13068" s="23"/>
      <c r="O13068" s="21"/>
      <c r="P13068" s="27"/>
      <c r="Q13068" s="16"/>
      <c r="U13068" s="27"/>
    </row>
    <row r="13069" spans="2:21" x14ac:dyDescent="0.25">
      <c r="B13069"/>
      <c r="C13069"/>
      <c r="D13069" s="13"/>
      <c r="E13069" s="13"/>
      <c r="K13069" s="23"/>
      <c r="O13069" s="21"/>
      <c r="P13069" s="27"/>
      <c r="Q13069" s="16"/>
      <c r="U13069" s="27"/>
    </row>
    <row r="13070" spans="2:21" x14ac:dyDescent="0.25">
      <c r="B13070"/>
      <c r="C13070"/>
      <c r="D13070" s="13"/>
      <c r="E13070" s="13"/>
      <c r="K13070" s="23"/>
      <c r="O13070" s="21"/>
      <c r="P13070" s="27"/>
      <c r="Q13070" s="16"/>
      <c r="U13070" s="27"/>
    </row>
    <row r="13071" spans="2:21" x14ac:dyDescent="0.25">
      <c r="B13071"/>
      <c r="C13071"/>
      <c r="D13071" s="13"/>
      <c r="E13071" s="13"/>
      <c r="K13071" s="23"/>
      <c r="O13071" s="21"/>
      <c r="P13071" s="27"/>
      <c r="Q13071" s="16"/>
      <c r="U13071" s="27"/>
    </row>
    <row r="13072" spans="2:21" x14ac:dyDescent="0.25">
      <c r="B13072"/>
      <c r="C13072"/>
      <c r="D13072" s="13"/>
      <c r="E13072" s="13"/>
      <c r="K13072" s="23"/>
      <c r="O13072" s="21"/>
      <c r="P13072" s="27"/>
      <c r="Q13072" s="16"/>
      <c r="U13072" s="27"/>
    </row>
    <row r="13073" spans="2:21" x14ac:dyDescent="0.25">
      <c r="B13073"/>
      <c r="C13073"/>
      <c r="D13073" s="13"/>
      <c r="E13073" s="13"/>
      <c r="K13073" s="23"/>
      <c r="O13073" s="21"/>
      <c r="P13073" s="27"/>
      <c r="Q13073" s="16"/>
      <c r="U13073" s="27"/>
    </row>
    <row r="13074" spans="2:21" x14ac:dyDescent="0.25">
      <c r="B13074"/>
      <c r="C13074"/>
      <c r="D13074" s="13"/>
      <c r="E13074" s="13"/>
      <c r="K13074" s="23"/>
      <c r="O13074" s="21"/>
      <c r="P13074" s="27"/>
      <c r="Q13074" s="16"/>
      <c r="U13074" s="27"/>
    </row>
    <row r="13075" spans="2:21" x14ac:dyDescent="0.25">
      <c r="B13075"/>
      <c r="C13075"/>
      <c r="D13075" s="13"/>
      <c r="E13075" s="13"/>
      <c r="K13075" s="23"/>
      <c r="O13075" s="21"/>
      <c r="P13075" s="27"/>
      <c r="Q13075" s="16"/>
      <c r="U13075" s="27"/>
    </row>
    <row r="13076" spans="2:21" x14ac:dyDescent="0.25">
      <c r="B13076"/>
      <c r="C13076"/>
      <c r="D13076" s="13"/>
      <c r="E13076" s="13"/>
      <c r="K13076" s="23"/>
      <c r="O13076" s="21"/>
      <c r="P13076" s="27"/>
      <c r="Q13076" s="16"/>
      <c r="U13076" s="27"/>
    </row>
    <row r="13077" spans="2:21" x14ac:dyDescent="0.25">
      <c r="B13077"/>
      <c r="C13077"/>
      <c r="D13077" s="13"/>
      <c r="E13077" s="13"/>
      <c r="K13077" s="23"/>
      <c r="O13077" s="21"/>
      <c r="P13077" s="27"/>
      <c r="Q13077" s="16"/>
      <c r="U13077" s="27"/>
    </row>
    <row r="13078" spans="2:21" x14ac:dyDescent="0.25">
      <c r="B13078"/>
      <c r="C13078"/>
      <c r="D13078" s="13"/>
      <c r="E13078" s="13"/>
      <c r="K13078" s="23"/>
      <c r="O13078" s="21"/>
      <c r="P13078" s="27"/>
      <c r="Q13078" s="16"/>
      <c r="U13078" s="27"/>
    </row>
    <row r="13079" spans="2:21" x14ac:dyDescent="0.25">
      <c r="B13079"/>
      <c r="C13079"/>
      <c r="D13079" s="13"/>
      <c r="E13079" s="13"/>
      <c r="K13079" s="23"/>
      <c r="O13079" s="21"/>
      <c r="P13079" s="27"/>
      <c r="Q13079" s="16"/>
      <c r="U13079" s="27"/>
    </row>
    <row r="13080" spans="2:21" x14ac:dyDescent="0.25">
      <c r="B13080"/>
      <c r="C13080"/>
      <c r="D13080" s="13"/>
      <c r="E13080" s="13"/>
      <c r="K13080" s="23"/>
      <c r="O13080" s="21"/>
      <c r="P13080" s="27"/>
      <c r="Q13080" s="16"/>
      <c r="U13080" s="27"/>
    </row>
    <row r="13081" spans="2:21" x14ac:dyDescent="0.25">
      <c r="B13081"/>
      <c r="C13081"/>
      <c r="D13081" s="13"/>
      <c r="E13081" s="13"/>
      <c r="K13081" s="23"/>
      <c r="O13081" s="21"/>
      <c r="P13081" s="27"/>
      <c r="Q13081" s="16"/>
      <c r="U13081" s="27"/>
    </row>
    <row r="13082" spans="2:21" x14ac:dyDescent="0.25">
      <c r="B13082"/>
      <c r="C13082"/>
      <c r="D13082" s="13"/>
      <c r="E13082" s="13"/>
      <c r="K13082" s="23"/>
      <c r="O13082" s="21"/>
      <c r="P13082" s="27"/>
      <c r="Q13082" s="16"/>
      <c r="U13082" s="27"/>
    </row>
    <row r="13083" spans="2:21" x14ac:dyDescent="0.25">
      <c r="B13083"/>
      <c r="C13083"/>
      <c r="D13083" s="13"/>
      <c r="E13083" s="13"/>
      <c r="K13083" s="23"/>
      <c r="O13083" s="21"/>
      <c r="P13083" s="27"/>
      <c r="Q13083" s="16"/>
      <c r="U13083" s="27"/>
    </row>
    <row r="13084" spans="2:21" x14ac:dyDescent="0.25">
      <c r="B13084"/>
      <c r="C13084"/>
      <c r="D13084" s="13"/>
      <c r="E13084" s="13"/>
      <c r="K13084" s="23"/>
      <c r="O13084" s="21"/>
      <c r="P13084" s="27"/>
      <c r="Q13084" s="16"/>
      <c r="U13084" s="27"/>
    </row>
    <row r="13085" spans="2:21" x14ac:dyDescent="0.25">
      <c r="B13085"/>
      <c r="C13085"/>
      <c r="D13085" s="13"/>
      <c r="E13085" s="13"/>
      <c r="K13085" s="23"/>
      <c r="O13085" s="21"/>
      <c r="P13085" s="27"/>
      <c r="Q13085" s="16"/>
      <c r="U13085" s="27"/>
    </row>
    <row r="13086" spans="2:21" x14ac:dyDescent="0.25">
      <c r="B13086"/>
      <c r="C13086"/>
      <c r="D13086" s="13"/>
      <c r="E13086" s="13"/>
      <c r="K13086" s="23"/>
      <c r="O13086" s="21"/>
      <c r="P13086" s="27"/>
      <c r="Q13086" s="16"/>
      <c r="U13086" s="27"/>
    </row>
    <row r="13087" spans="2:21" x14ac:dyDescent="0.25">
      <c r="B13087"/>
      <c r="C13087"/>
      <c r="D13087" s="13"/>
      <c r="E13087" s="13"/>
      <c r="K13087" s="23"/>
      <c r="O13087" s="21"/>
      <c r="P13087" s="27"/>
      <c r="Q13087" s="16"/>
      <c r="U13087" s="27"/>
    </row>
    <row r="13088" spans="2:21" x14ac:dyDescent="0.25">
      <c r="B13088"/>
      <c r="C13088"/>
      <c r="D13088" s="13"/>
      <c r="E13088" s="13"/>
      <c r="K13088" s="23"/>
      <c r="O13088" s="21"/>
      <c r="P13088" s="27"/>
      <c r="Q13088" s="16"/>
      <c r="U13088" s="27"/>
    </row>
    <row r="13089" spans="2:21" x14ac:dyDescent="0.25">
      <c r="B13089"/>
      <c r="C13089"/>
      <c r="D13089" s="13"/>
      <c r="E13089" s="13"/>
      <c r="K13089" s="23"/>
      <c r="O13089" s="21"/>
      <c r="P13089" s="27"/>
      <c r="Q13089" s="16"/>
      <c r="U13089" s="27"/>
    </row>
    <row r="13090" spans="2:21" x14ac:dyDescent="0.25">
      <c r="B13090"/>
      <c r="C13090"/>
      <c r="D13090" s="13"/>
      <c r="E13090" s="13"/>
      <c r="K13090" s="23"/>
      <c r="O13090" s="21"/>
      <c r="P13090" s="27"/>
      <c r="Q13090" s="16"/>
      <c r="U13090" s="27"/>
    </row>
    <row r="13091" spans="2:21" x14ac:dyDescent="0.25">
      <c r="B13091"/>
      <c r="C13091"/>
      <c r="D13091" s="13"/>
      <c r="E13091" s="13"/>
      <c r="K13091" s="23"/>
      <c r="O13091" s="21"/>
      <c r="P13091" s="27"/>
      <c r="Q13091" s="16"/>
      <c r="U13091" s="27"/>
    </row>
    <row r="13092" spans="2:21" x14ac:dyDescent="0.25">
      <c r="B13092"/>
      <c r="C13092"/>
      <c r="D13092" s="13"/>
      <c r="E13092" s="13"/>
      <c r="K13092" s="23"/>
      <c r="O13092" s="21"/>
      <c r="P13092" s="27"/>
      <c r="Q13092" s="16"/>
      <c r="U13092" s="27"/>
    </row>
    <row r="13093" spans="2:21" x14ac:dyDescent="0.25">
      <c r="B13093"/>
      <c r="C13093"/>
      <c r="D13093" s="13"/>
      <c r="E13093" s="13"/>
      <c r="K13093" s="23"/>
      <c r="O13093" s="21"/>
      <c r="P13093" s="27"/>
      <c r="Q13093" s="16"/>
      <c r="U13093" s="27"/>
    </row>
    <row r="13094" spans="2:21" x14ac:dyDescent="0.25">
      <c r="B13094"/>
      <c r="C13094"/>
      <c r="D13094" s="13"/>
      <c r="E13094" s="13"/>
      <c r="K13094" s="23"/>
      <c r="O13094" s="21"/>
      <c r="P13094" s="27"/>
      <c r="Q13094" s="16"/>
      <c r="U13094" s="27"/>
    </row>
    <row r="13095" spans="2:21" x14ac:dyDescent="0.25">
      <c r="B13095"/>
      <c r="C13095"/>
      <c r="D13095" s="13"/>
      <c r="E13095" s="13"/>
      <c r="K13095" s="23"/>
      <c r="O13095" s="21"/>
      <c r="P13095" s="27"/>
      <c r="Q13095" s="16"/>
      <c r="U13095" s="27"/>
    </row>
    <row r="13096" spans="2:21" x14ac:dyDescent="0.25">
      <c r="B13096"/>
      <c r="C13096"/>
      <c r="D13096" s="13"/>
      <c r="E13096" s="13"/>
      <c r="K13096" s="23"/>
      <c r="O13096" s="21"/>
      <c r="P13096" s="27"/>
      <c r="Q13096" s="16"/>
      <c r="U13096" s="27"/>
    </row>
    <row r="13097" spans="2:21" x14ac:dyDescent="0.25">
      <c r="B13097"/>
      <c r="C13097"/>
      <c r="D13097" s="13"/>
      <c r="E13097" s="13"/>
      <c r="K13097" s="23"/>
      <c r="O13097" s="21"/>
      <c r="P13097" s="27"/>
      <c r="Q13097" s="16"/>
      <c r="U13097" s="27"/>
    </row>
    <row r="13098" spans="2:21" x14ac:dyDescent="0.25">
      <c r="B13098"/>
      <c r="C13098"/>
      <c r="D13098" s="13"/>
      <c r="E13098" s="13"/>
      <c r="K13098" s="23"/>
      <c r="O13098" s="21"/>
      <c r="P13098" s="27"/>
      <c r="Q13098" s="16"/>
      <c r="U13098" s="27"/>
    </row>
    <row r="13099" spans="2:21" x14ac:dyDescent="0.25">
      <c r="B13099"/>
      <c r="C13099"/>
      <c r="D13099" s="13"/>
      <c r="E13099" s="13"/>
      <c r="K13099" s="23"/>
      <c r="O13099" s="21"/>
      <c r="P13099" s="27"/>
      <c r="Q13099" s="16"/>
      <c r="U13099" s="27"/>
    </row>
    <row r="13100" spans="2:21" x14ac:dyDescent="0.25">
      <c r="B13100"/>
      <c r="C13100"/>
      <c r="D13100" s="13"/>
      <c r="E13100" s="13"/>
      <c r="K13100" s="23"/>
      <c r="O13100" s="21"/>
      <c r="P13100" s="27"/>
      <c r="Q13100" s="16"/>
      <c r="U13100" s="27"/>
    </row>
    <row r="13101" spans="2:21" x14ac:dyDescent="0.25">
      <c r="B13101"/>
      <c r="C13101"/>
      <c r="D13101" s="13"/>
      <c r="E13101" s="13"/>
      <c r="K13101" s="23"/>
      <c r="O13101" s="21"/>
      <c r="P13101" s="27"/>
      <c r="Q13101" s="16"/>
      <c r="U13101" s="27"/>
    </row>
    <row r="13102" spans="2:21" x14ac:dyDescent="0.25">
      <c r="B13102"/>
      <c r="C13102"/>
      <c r="D13102" s="13"/>
      <c r="E13102" s="13"/>
      <c r="K13102" s="23"/>
      <c r="O13102" s="21"/>
      <c r="P13102" s="27"/>
      <c r="Q13102" s="16"/>
      <c r="U13102" s="27"/>
    </row>
    <row r="13103" spans="2:21" x14ac:dyDescent="0.25">
      <c r="B13103"/>
      <c r="C13103"/>
      <c r="D13103" s="13"/>
      <c r="E13103" s="13"/>
      <c r="K13103" s="23"/>
      <c r="O13103" s="21"/>
      <c r="P13103" s="27"/>
      <c r="Q13103" s="16"/>
      <c r="U13103" s="27"/>
    </row>
    <row r="13104" spans="2:21" x14ac:dyDescent="0.25">
      <c r="B13104"/>
      <c r="C13104"/>
      <c r="D13104" s="13"/>
      <c r="E13104" s="13"/>
      <c r="K13104" s="23"/>
      <c r="O13104" s="21"/>
      <c r="P13104" s="27"/>
      <c r="Q13104" s="16"/>
      <c r="U13104" s="27"/>
    </row>
    <row r="13105" spans="2:21" x14ac:dyDescent="0.25">
      <c r="B13105"/>
      <c r="C13105"/>
      <c r="D13105" s="13"/>
      <c r="E13105" s="13"/>
      <c r="K13105" s="23"/>
      <c r="O13105" s="21"/>
      <c r="P13105" s="27"/>
      <c r="Q13105" s="16"/>
      <c r="U13105" s="27"/>
    </row>
    <row r="13106" spans="2:21" x14ac:dyDescent="0.25">
      <c r="B13106"/>
      <c r="C13106"/>
      <c r="D13106" s="13"/>
      <c r="E13106" s="13"/>
      <c r="K13106" s="23"/>
      <c r="O13106" s="21"/>
      <c r="P13106" s="27"/>
      <c r="Q13106" s="16"/>
      <c r="U13106" s="27"/>
    </row>
    <row r="13107" spans="2:21" x14ac:dyDescent="0.25">
      <c r="B13107"/>
      <c r="C13107"/>
      <c r="D13107" s="13"/>
      <c r="E13107" s="13"/>
      <c r="K13107" s="23"/>
      <c r="O13107" s="21"/>
      <c r="P13107" s="27"/>
      <c r="Q13107" s="16"/>
      <c r="U13107" s="27"/>
    </row>
    <row r="13108" spans="2:21" x14ac:dyDescent="0.25">
      <c r="B13108"/>
      <c r="C13108"/>
      <c r="D13108" s="13"/>
      <c r="E13108" s="13"/>
      <c r="K13108" s="23"/>
      <c r="O13108" s="21"/>
      <c r="P13108" s="27"/>
      <c r="Q13108" s="16"/>
      <c r="U13108" s="27"/>
    </row>
    <row r="13109" spans="2:21" x14ac:dyDescent="0.25">
      <c r="B13109"/>
      <c r="C13109"/>
      <c r="D13109" s="13"/>
      <c r="E13109" s="13"/>
      <c r="K13109" s="23"/>
      <c r="O13109" s="21"/>
      <c r="P13109" s="27"/>
      <c r="Q13109" s="16"/>
      <c r="U13109" s="27"/>
    </row>
    <row r="13110" spans="2:21" x14ac:dyDescent="0.25">
      <c r="B13110"/>
      <c r="C13110"/>
      <c r="D13110" s="13"/>
      <c r="E13110" s="13"/>
      <c r="K13110" s="23"/>
      <c r="O13110" s="21"/>
      <c r="P13110" s="27"/>
      <c r="Q13110" s="16"/>
      <c r="U13110" s="27"/>
    </row>
    <row r="13111" spans="2:21" x14ac:dyDescent="0.25">
      <c r="B13111"/>
      <c r="C13111"/>
      <c r="D13111" s="13"/>
      <c r="E13111" s="13"/>
      <c r="K13111" s="23"/>
      <c r="O13111" s="21"/>
      <c r="P13111" s="27"/>
      <c r="Q13111" s="16"/>
      <c r="U13111" s="27"/>
    </row>
    <row r="13112" spans="2:21" x14ac:dyDescent="0.25">
      <c r="B13112"/>
      <c r="C13112"/>
      <c r="D13112" s="13"/>
      <c r="E13112" s="13"/>
      <c r="K13112" s="23"/>
      <c r="O13112" s="21"/>
      <c r="P13112" s="27"/>
      <c r="Q13112" s="16"/>
      <c r="U13112" s="27"/>
    </row>
    <row r="13113" spans="2:21" x14ac:dyDescent="0.25">
      <c r="B13113"/>
      <c r="C13113"/>
      <c r="D13113" s="13"/>
      <c r="E13113" s="13"/>
      <c r="K13113" s="23"/>
      <c r="O13113" s="21"/>
      <c r="P13113" s="27"/>
      <c r="Q13113" s="16"/>
      <c r="U13113" s="27"/>
    </row>
    <row r="13114" spans="2:21" x14ac:dyDescent="0.25">
      <c r="B13114"/>
      <c r="C13114"/>
      <c r="D13114" s="13"/>
      <c r="E13114" s="13"/>
      <c r="K13114" s="23"/>
      <c r="O13114" s="21"/>
      <c r="P13114" s="27"/>
      <c r="Q13114" s="16"/>
      <c r="U13114" s="27"/>
    </row>
    <row r="13115" spans="2:21" x14ac:dyDescent="0.25">
      <c r="B13115"/>
      <c r="C13115"/>
      <c r="D13115" s="13"/>
      <c r="E13115" s="13"/>
      <c r="K13115" s="23"/>
      <c r="O13115" s="21"/>
      <c r="P13115" s="27"/>
      <c r="Q13115" s="16"/>
      <c r="U13115" s="27"/>
    </row>
    <row r="13116" spans="2:21" x14ac:dyDescent="0.25">
      <c r="B13116"/>
      <c r="C13116"/>
      <c r="D13116" s="13"/>
      <c r="E13116" s="13"/>
      <c r="K13116" s="23"/>
      <c r="O13116" s="21"/>
      <c r="P13116" s="27"/>
      <c r="Q13116" s="16"/>
      <c r="U13116" s="27"/>
    </row>
    <row r="13117" spans="2:21" x14ac:dyDescent="0.25">
      <c r="B13117"/>
      <c r="C13117"/>
      <c r="D13117" s="13"/>
      <c r="E13117" s="13"/>
      <c r="K13117" s="23"/>
      <c r="O13117" s="21"/>
      <c r="P13117" s="27"/>
      <c r="Q13117" s="16"/>
      <c r="U13117" s="27"/>
    </row>
    <row r="13118" spans="2:21" x14ac:dyDescent="0.25">
      <c r="B13118"/>
      <c r="C13118"/>
      <c r="D13118" s="13"/>
      <c r="E13118" s="13"/>
      <c r="K13118" s="23"/>
      <c r="O13118" s="21"/>
      <c r="P13118" s="27"/>
      <c r="Q13118" s="16"/>
      <c r="U13118" s="27"/>
    </row>
    <row r="13119" spans="2:21" x14ac:dyDescent="0.25">
      <c r="B13119"/>
      <c r="C13119"/>
      <c r="D13119" s="13"/>
      <c r="E13119" s="13"/>
      <c r="K13119" s="23"/>
      <c r="O13119" s="21"/>
      <c r="P13119" s="27"/>
      <c r="Q13119" s="16"/>
      <c r="U13119" s="27"/>
    </row>
    <row r="13120" spans="2:21" x14ac:dyDescent="0.25">
      <c r="B13120"/>
      <c r="C13120"/>
      <c r="D13120" s="13"/>
      <c r="E13120" s="13"/>
      <c r="K13120" s="23"/>
      <c r="O13120" s="21"/>
      <c r="P13120" s="27"/>
      <c r="Q13120" s="16"/>
      <c r="U13120" s="27"/>
    </row>
    <row r="13121" spans="2:21" x14ac:dyDescent="0.25">
      <c r="B13121"/>
      <c r="C13121"/>
      <c r="D13121" s="13"/>
      <c r="E13121" s="13"/>
      <c r="K13121" s="23"/>
      <c r="O13121" s="21"/>
      <c r="P13121" s="27"/>
      <c r="Q13121" s="16"/>
      <c r="U13121" s="27"/>
    </row>
    <row r="13122" spans="2:21" x14ac:dyDescent="0.25">
      <c r="B13122"/>
      <c r="C13122"/>
      <c r="D13122" s="13"/>
      <c r="E13122" s="13"/>
      <c r="K13122" s="23"/>
      <c r="O13122" s="21"/>
      <c r="P13122" s="27"/>
      <c r="Q13122" s="16"/>
      <c r="U13122" s="27"/>
    </row>
    <row r="13123" spans="2:21" x14ac:dyDescent="0.25">
      <c r="B13123"/>
      <c r="C13123"/>
      <c r="D13123" s="13"/>
      <c r="E13123" s="13"/>
      <c r="K13123" s="23"/>
      <c r="O13123" s="21"/>
      <c r="P13123" s="27"/>
      <c r="Q13123" s="16"/>
      <c r="U13123" s="27"/>
    </row>
    <row r="13124" spans="2:21" x14ac:dyDescent="0.25">
      <c r="B13124"/>
      <c r="C13124"/>
      <c r="D13124" s="13"/>
      <c r="E13124" s="13"/>
      <c r="K13124" s="23"/>
      <c r="O13124" s="21"/>
      <c r="P13124" s="27"/>
      <c r="Q13124" s="16"/>
      <c r="U13124" s="27"/>
    </row>
    <row r="13125" spans="2:21" x14ac:dyDescent="0.25">
      <c r="B13125"/>
      <c r="C13125"/>
      <c r="D13125" s="13"/>
      <c r="E13125" s="13"/>
      <c r="K13125" s="23"/>
      <c r="O13125" s="21"/>
      <c r="P13125" s="27"/>
      <c r="Q13125" s="16"/>
      <c r="U13125" s="27"/>
    </row>
    <row r="13126" spans="2:21" x14ac:dyDescent="0.25">
      <c r="B13126"/>
      <c r="C13126"/>
      <c r="D13126" s="13"/>
      <c r="E13126" s="13"/>
      <c r="K13126" s="23"/>
      <c r="O13126" s="21"/>
      <c r="P13126" s="27"/>
      <c r="Q13126" s="16"/>
      <c r="U13126" s="27"/>
    </row>
    <row r="13127" spans="2:21" x14ac:dyDescent="0.25">
      <c r="B13127"/>
      <c r="C13127"/>
      <c r="D13127" s="13"/>
      <c r="E13127" s="13"/>
      <c r="K13127" s="23"/>
      <c r="O13127" s="21"/>
      <c r="P13127" s="27"/>
      <c r="Q13127" s="16"/>
      <c r="U13127" s="27"/>
    </row>
    <row r="13128" spans="2:21" x14ac:dyDescent="0.25">
      <c r="B13128"/>
      <c r="C13128"/>
      <c r="D13128" s="13"/>
      <c r="E13128" s="13"/>
      <c r="K13128" s="23"/>
      <c r="O13128" s="21"/>
      <c r="P13128" s="27"/>
      <c r="Q13128" s="16"/>
      <c r="U13128" s="27"/>
    </row>
    <row r="13129" spans="2:21" x14ac:dyDescent="0.25">
      <c r="B13129"/>
      <c r="C13129"/>
      <c r="D13129" s="13"/>
      <c r="E13129" s="13"/>
      <c r="K13129" s="23"/>
      <c r="O13129" s="21"/>
      <c r="P13129" s="27"/>
      <c r="Q13129" s="16"/>
      <c r="U13129" s="27"/>
    </row>
    <row r="13130" spans="2:21" x14ac:dyDescent="0.25">
      <c r="B13130"/>
      <c r="C13130"/>
      <c r="D13130" s="13"/>
      <c r="E13130" s="13"/>
      <c r="K13130" s="23"/>
      <c r="O13130" s="21"/>
      <c r="P13130" s="27"/>
      <c r="Q13130" s="16"/>
      <c r="U13130" s="27"/>
    </row>
    <row r="13131" spans="2:21" x14ac:dyDescent="0.25">
      <c r="B13131"/>
      <c r="C13131"/>
      <c r="D13131" s="13"/>
      <c r="E13131" s="13"/>
      <c r="K13131" s="23"/>
      <c r="O13131" s="21"/>
      <c r="P13131" s="27"/>
      <c r="Q13131" s="16"/>
      <c r="U13131" s="27"/>
    </row>
    <row r="13132" spans="2:21" x14ac:dyDescent="0.25">
      <c r="B13132"/>
      <c r="C13132"/>
      <c r="D13132" s="13"/>
      <c r="E13132" s="13"/>
      <c r="K13132" s="23"/>
      <c r="O13132" s="21"/>
      <c r="P13132" s="27"/>
      <c r="Q13132" s="16"/>
      <c r="U13132" s="27"/>
    </row>
    <row r="13133" spans="2:21" x14ac:dyDescent="0.25">
      <c r="B13133"/>
      <c r="C13133"/>
      <c r="D13133" s="13"/>
      <c r="E13133" s="13"/>
      <c r="K13133" s="23"/>
      <c r="O13133" s="21"/>
      <c r="P13133" s="27"/>
      <c r="Q13133" s="16"/>
      <c r="U13133" s="27"/>
    </row>
    <row r="13134" spans="2:21" x14ac:dyDescent="0.25">
      <c r="B13134"/>
      <c r="C13134"/>
      <c r="D13134" s="13"/>
      <c r="E13134" s="13"/>
      <c r="K13134" s="23"/>
      <c r="O13134" s="21"/>
      <c r="P13134" s="27"/>
      <c r="Q13134" s="16"/>
      <c r="U13134" s="27"/>
    </row>
    <row r="13135" spans="2:21" x14ac:dyDescent="0.25">
      <c r="B13135"/>
      <c r="C13135"/>
      <c r="D13135" s="13"/>
      <c r="E13135" s="13"/>
      <c r="K13135" s="23"/>
      <c r="O13135" s="21"/>
      <c r="P13135" s="27"/>
      <c r="Q13135" s="16"/>
      <c r="U13135" s="27"/>
    </row>
    <row r="13136" spans="2:21" x14ac:dyDescent="0.25">
      <c r="B13136"/>
      <c r="C13136"/>
      <c r="D13136" s="13"/>
      <c r="E13136" s="13"/>
      <c r="K13136" s="23"/>
      <c r="O13136" s="21"/>
      <c r="P13136" s="27"/>
      <c r="Q13136" s="16"/>
      <c r="U13136" s="27"/>
    </row>
    <row r="13137" spans="2:21" x14ac:dyDescent="0.25">
      <c r="B13137"/>
      <c r="C13137"/>
      <c r="D13137" s="13"/>
      <c r="E13137" s="13"/>
      <c r="K13137" s="23"/>
      <c r="O13137" s="21"/>
      <c r="P13137" s="27"/>
      <c r="Q13137" s="16"/>
      <c r="U13137" s="27"/>
    </row>
    <row r="13138" spans="2:21" x14ac:dyDescent="0.25">
      <c r="B13138"/>
      <c r="C13138"/>
      <c r="D13138" s="13"/>
      <c r="E13138" s="13"/>
      <c r="K13138" s="23"/>
      <c r="O13138" s="21"/>
      <c r="P13138" s="27"/>
      <c r="Q13138" s="16"/>
      <c r="U13138" s="27"/>
    </row>
    <row r="13139" spans="2:21" x14ac:dyDescent="0.25">
      <c r="B13139"/>
      <c r="C13139"/>
      <c r="D13139" s="13"/>
      <c r="E13139" s="13"/>
      <c r="K13139" s="23"/>
      <c r="O13139" s="21"/>
      <c r="P13139" s="27"/>
      <c r="Q13139" s="16"/>
      <c r="U13139" s="27"/>
    </row>
    <row r="13140" spans="2:21" x14ac:dyDescent="0.25">
      <c r="B13140"/>
      <c r="C13140"/>
      <c r="D13140" s="13"/>
      <c r="E13140" s="13"/>
      <c r="K13140" s="23"/>
      <c r="O13140" s="21"/>
      <c r="P13140" s="27"/>
      <c r="Q13140" s="16"/>
      <c r="U13140" s="27"/>
    </row>
    <row r="13141" spans="2:21" x14ac:dyDescent="0.25">
      <c r="B13141"/>
      <c r="C13141"/>
      <c r="D13141" s="13"/>
      <c r="E13141" s="13"/>
      <c r="K13141" s="23"/>
      <c r="O13141" s="21"/>
      <c r="P13141" s="27"/>
      <c r="Q13141" s="16"/>
      <c r="U13141" s="27"/>
    </row>
    <row r="13142" spans="2:21" x14ac:dyDescent="0.25">
      <c r="B13142"/>
      <c r="C13142"/>
      <c r="D13142" s="13"/>
      <c r="E13142" s="13"/>
      <c r="K13142" s="23"/>
      <c r="O13142" s="21"/>
      <c r="P13142" s="27"/>
      <c r="Q13142" s="16"/>
      <c r="U13142" s="27"/>
    </row>
    <row r="13143" spans="2:21" x14ac:dyDescent="0.25">
      <c r="B13143"/>
      <c r="C13143"/>
      <c r="D13143" s="13"/>
      <c r="E13143" s="13"/>
      <c r="K13143" s="23"/>
      <c r="O13143" s="21"/>
      <c r="P13143" s="27"/>
      <c r="Q13143" s="16"/>
      <c r="U13143" s="27"/>
    </row>
    <row r="13144" spans="2:21" x14ac:dyDescent="0.25">
      <c r="B13144"/>
      <c r="C13144"/>
      <c r="D13144" s="13"/>
      <c r="E13144" s="13"/>
      <c r="K13144" s="23"/>
      <c r="O13144" s="21"/>
      <c r="P13144" s="27"/>
      <c r="Q13144" s="16"/>
      <c r="U13144" s="27"/>
    </row>
    <row r="13145" spans="2:21" x14ac:dyDescent="0.25">
      <c r="B13145"/>
      <c r="C13145"/>
      <c r="D13145" s="13"/>
      <c r="E13145" s="13"/>
      <c r="K13145" s="23"/>
      <c r="O13145" s="21"/>
      <c r="P13145" s="27"/>
      <c r="Q13145" s="16"/>
      <c r="U13145" s="27"/>
    </row>
    <row r="13146" spans="2:21" x14ac:dyDescent="0.25">
      <c r="B13146"/>
      <c r="C13146"/>
      <c r="D13146" s="13"/>
      <c r="E13146" s="13"/>
      <c r="K13146" s="23"/>
      <c r="O13146" s="21"/>
      <c r="P13146" s="27"/>
      <c r="Q13146" s="16"/>
      <c r="U13146" s="27"/>
    </row>
    <row r="13147" spans="2:21" x14ac:dyDescent="0.25">
      <c r="B13147"/>
      <c r="C13147"/>
      <c r="D13147" s="13"/>
      <c r="E13147" s="13"/>
      <c r="K13147" s="23"/>
      <c r="O13147" s="21"/>
      <c r="P13147" s="27"/>
      <c r="Q13147" s="16"/>
      <c r="U13147" s="27"/>
    </row>
    <row r="13148" spans="2:21" x14ac:dyDescent="0.25">
      <c r="B13148"/>
      <c r="C13148"/>
      <c r="D13148" s="13"/>
      <c r="E13148" s="13"/>
      <c r="K13148" s="23"/>
      <c r="O13148" s="21"/>
      <c r="P13148" s="27"/>
      <c r="Q13148" s="16"/>
      <c r="U13148" s="27"/>
    </row>
    <row r="13149" spans="2:21" x14ac:dyDescent="0.25">
      <c r="B13149"/>
      <c r="C13149"/>
      <c r="D13149" s="13"/>
      <c r="E13149" s="13"/>
      <c r="K13149" s="23"/>
      <c r="O13149" s="21"/>
      <c r="P13149" s="27"/>
      <c r="Q13149" s="16"/>
      <c r="U13149" s="27"/>
    </row>
    <row r="13150" spans="2:21" x14ac:dyDescent="0.25">
      <c r="B13150"/>
      <c r="C13150"/>
      <c r="D13150" s="13"/>
      <c r="E13150" s="13"/>
      <c r="K13150" s="23"/>
      <c r="O13150" s="21"/>
      <c r="P13150" s="27"/>
      <c r="Q13150" s="16"/>
      <c r="U13150" s="27"/>
    </row>
    <row r="13151" spans="2:21" x14ac:dyDescent="0.25">
      <c r="B13151"/>
      <c r="C13151"/>
      <c r="D13151" s="13"/>
      <c r="E13151" s="13"/>
      <c r="K13151" s="23"/>
      <c r="O13151" s="21"/>
      <c r="P13151" s="27"/>
      <c r="Q13151" s="16"/>
      <c r="U13151" s="27"/>
    </row>
    <row r="13152" spans="2:21" x14ac:dyDescent="0.25">
      <c r="B13152"/>
      <c r="C13152"/>
      <c r="D13152" s="13"/>
      <c r="E13152" s="13"/>
      <c r="K13152" s="23"/>
      <c r="O13152" s="21"/>
      <c r="P13152" s="27"/>
      <c r="Q13152" s="16"/>
      <c r="U13152" s="27"/>
    </row>
    <row r="13153" spans="2:21" x14ac:dyDescent="0.25">
      <c r="B13153"/>
      <c r="C13153"/>
      <c r="D13153" s="13"/>
      <c r="E13153" s="13"/>
      <c r="K13153" s="23"/>
      <c r="O13153" s="21"/>
      <c r="P13153" s="27"/>
      <c r="Q13153" s="16"/>
      <c r="U13153" s="27"/>
    </row>
    <row r="13154" spans="2:21" x14ac:dyDescent="0.25">
      <c r="B13154"/>
      <c r="C13154"/>
      <c r="D13154" s="13"/>
      <c r="E13154" s="13"/>
      <c r="K13154" s="23"/>
      <c r="O13154" s="21"/>
      <c r="P13154" s="27"/>
      <c r="Q13154" s="16"/>
      <c r="U13154" s="27"/>
    </row>
    <row r="13155" spans="2:21" x14ac:dyDescent="0.25">
      <c r="B13155"/>
      <c r="C13155"/>
      <c r="D13155" s="13"/>
      <c r="E13155" s="13"/>
      <c r="K13155" s="23"/>
      <c r="O13155" s="21"/>
      <c r="P13155" s="27"/>
      <c r="Q13155" s="16"/>
      <c r="U13155" s="27"/>
    </row>
    <row r="13156" spans="2:21" x14ac:dyDescent="0.25">
      <c r="B13156"/>
      <c r="C13156"/>
      <c r="D13156" s="13"/>
      <c r="E13156" s="13"/>
      <c r="K13156" s="23"/>
      <c r="O13156" s="21"/>
      <c r="P13156" s="27"/>
      <c r="Q13156" s="16"/>
      <c r="U13156" s="27"/>
    </row>
    <row r="13157" spans="2:21" x14ac:dyDescent="0.25">
      <c r="B13157"/>
      <c r="C13157"/>
      <c r="D13157" s="13"/>
      <c r="E13157" s="13"/>
      <c r="K13157" s="23"/>
      <c r="O13157" s="21"/>
      <c r="P13157" s="27"/>
      <c r="Q13157" s="16"/>
      <c r="U13157" s="27"/>
    </row>
    <row r="13158" spans="2:21" x14ac:dyDescent="0.25">
      <c r="B13158"/>
      <c r="C13158"/>
      <c r="D13158" s="13"/>
      <c r="E13158" s="13"/>
      <c r="K13158" s="23"/>
      <c r="O13158" s="21"/>
      <c r="P13158" s="27"/>
      <c r="Q13158" s="16"/>
      <c r="U13158" s="27"/>
    </row>
    <row r="13159" spans="2:21" x14ac:dyDescent="0.25">
      <c r="B13159"/>
      <c r="C13159"/>
      <c r="D13159" s="13"/>
      <c r="E13159" s="13"/>
      <c r="K13159" s="23"/>
      <c r="O13159" s="21"/>
      <c r="P13159" s="27"/>
      <c r="Q13159" s="16"/>
      <c r="U13159" s="27"/>
    </row>
    <row r="13160" spans="2:21" x14ac:dyDescent="0.25">
      <c r="B13160"/>
      <c r="C13160"/>
      <c r="D13160" s="13"/>
      <c r="E13160" s="13"/>
      <c r="K13160" s="23"/>
      <c r="O13160" s="21"/>
      <c r="P13160" s="27"/>
      <c r="Q13160" s="16"/>
      <c r="U13160" s="27"/>
    </row>
    <row r="13161" spans="2:21" x14ac:dyDescent="0.25">
      <c r="B13161"/>
      <c r="C13161"/>
      <c r="D13161" s="13"/>
      <c r="E13161" s="13"/>
      <c r="K13161" s="23"/>
      <c r="O13161" s="21"/>
      <c r="P13161" s="27"/>
      <c r="Q13161" s="16"/>
      <c r="U13161" s="27"/>
    </row>
    <row r="13162" spans="2:21" x14ac:dyDescent="0.25">
      <c r="B13162"/>
      <c r="C13162"/>
      <c r="D13162" s="13"/>
      <c r="E13162" s="13"/>
      <c r="K13162" s="23"/>
      <c r="O13162" s="21"/>
      <c r="P13162" s="27"/>
      <c r="Q13162" s="16"/>
      <c r="U13162" s="27"/>
    </row>
    <row r="13163" spans="2:21" x14ac:dyDescent="0.25">
      <c r="B13163"/>
      <c r="C13163"/>
      <c r="D13163" s="13"/>
      <c r="E13163" s="13"/>
      <c r="K13163" s="23"/>
      <c r="O13163" s="21"/>
      <c r="P13163" s="27"/>
      <c r="Q13163" s="16"/>
      <c r="U13163" s="27"/>
    </row>
    <row r="13164" spans="2:21" x14ac:dyDescent="0.25">
      <c r="B13164"/>
      <c r="C13164"/>
      <c r="D13164" s="13"/>
      <c r="E13164" s="13"/>
      <c r="K13164" s="23"/>
      <c r="O13164" s="21"/>
      <c r="P13164" s="27"/>
      <c r="Q13164" s="16"/>
      <c r="U13164" s="27"/>
    </row>
    <row r="13165" spans="2:21" x14ac:dyDescent="0.25">
      <c r="B13165"/>
      <c r="C13165"/>
      <c r="D13165" s="13"/>
      <c r="E13165" s="13"/>
      <c r="K13165" s="23"/>
      <c r="O13165" s="21"/>
      <c r="P13165" s="27"/>
      <c r="Q13165" s="16"/>
      <c r="U13165" s="27"/>
    </row>
    <row r="13166" spans="2:21" x14ac:dyDescent="0.25">
      <c r="B13166"/>
      <c r="C13166"/>
      <c r="D13166" s="13"/>
      <c r="E13166" s="13"/>
      <c r="K13166" s="23"/>
      <c r="O13166" s="21"/>
      <c r="P13166" s="27"/>
      <c r="Q13166" s="16"/>
      <c r="U13166" s="27"/>
    </row>
    <row r="13167" spans="2:21" x14ac:dyDescent="0.25">
      <c r="B13167"/>
      <c r="C13167"/>
      <c r="D13167" s="13"/>
      <c r="E13167" s="13"/>
      <c r="K13167" s="23"/>
      <c r="O13167" s="21"/>
      <c r="P13167" s="27"/>
      <c r="Q13167" s="16"/>
      <c r="U13167" s="27"/>
    </row>
    <row r="13168" spans="2:21" x14ac:dyDescent="0.25">
      <c r="B13168"/>
      <c r="C13168"/>
      <c r="D13168" s="13"/>
      <c r="E13168" s="13"/>
      <c r="K13168" s="23"/>
      <c r="O13168" s="21"/>
      <c r="P13168" s="27"/>
      <c r="Q13168" s="16"/>
      <c r="U13168" s="27"/>
    </row>
    <row r="13169" spans="2:21" x14ac:dyDescent="0.25">
      <c r="B13169"/>
      <c r="C13169"/>
      <c r="D13169" s="13"/>
      <c r="E13169" s="13"/>
      <c r="K13169" s="23"/>
      <c r="O13169" s="21"/>
      <c r="P13169" s="27"/>
      <c r="Q13169" s="16"/>
      <c r="U13169" s="27"/>
    </row>
    <row r="13170" spans="2:21" x14ac:dyDescent="0.25">
      <c r="B13170"/>
      <c r="C13170"/>
      <c r="D13170" s="13"/>
      <c r="E13170" s="13"/>
      <c r="K13170" s="23"/>
      <c r="O13170" s="21"/>
      <c r="P13170" s="27"/>
      <c r="Q13170" s="16"/>
      <c r="U13170" s="27"/>
    </row>
    <row r="13171" spans="2:21" x14ac:dyDescent="0.25">
      <c r="B13171"/>
      <c r="C13171"/>
      <c r="D13171" s="13"/>
      <c r="E13171" s="13"/>
      <c r="K13171" s="23"/>
      <c r="O13171" s="21"/>
      <c r="P13171" s="27"/>
      <c r="Q13171" s="16"/>
      <c r="U13171" s="27"/>
    </row>
    <row r="13172" spans="2:21" x14ac:dyDescent="0.25">
      <c r="B13172"/>
      <c r="C13172"/>
      <c r="D13172" s="13"/>
      <c r="E13172" s="13"/>
      <c r="K13172" s="23"/>
      <c r="O13172" s="21"/>
      <c r="P13172" s="27"/>
      <c r="Q13172" s="16"/>
      <c r="U13172" s="27"/>
    </row>
    <row r="13173" spans="2:21" x14ac:dyDescent="0.25">
      <c r="B13173"/>
      <c r="C13173"/>
      <c r="D13173" s="13"/>
      <c r="E13173" s="13"/>
      <c r="K13173" s="23"/>
      <c r="O13173" s="21"/>
      <c r="P13173" s="27"/>
      <c r="Q13173" s="16"/>
      <c r="U13173" s="27"/>
    </row>
    <row r="13174" spans="2:21" x14ac:dyDescent="0.25">
      <c r="B13174"/>
      <c r="C13174"/>
      <c r="D13174" s="13"/>
      <c r="E13174" s="13"/>
      <c r="K13174" s="23"/>
      <c r="O13174" s="21"/>
      <c r="P13174" s="27"/>
      <c r="Q13174" s="16"/>
      <c r="U13174" s="27"/>
    </row>
    <row r="13175" spans="2:21" x14ac:dyDescent="0.25">
      <c r="B13175"/>
      <c r="C13175"/>
      <c r="D13175" s="13"/>
      <c r="E13175" s="13"/>
      <c r="K13175" s="23"/>
      <c r="O13175" s="21"/>
      <c r="P13175" s="27"/>
      <c r="Q13175" s="16"/>
      <c r="U13175" s="27"/>
    </row>
    <row r="13176" spans="2:21" x14ac:dyDescent="0.25">
      <c r="B13176"/>
      <c r="C13176"/>
      <c r="D13176" s="13"/>
      <c r="E13176" s="13"/>
      <c r="K13176" s="23"/>
      <c r="O13176" s="21"/>
      <c r="P13176" s="27"/>
      <c r="Q13176" s="16"/>
      <c r="U13176" s="27"/>
    </row>
    <row r="13177" spans="2:21" x14ac:dyDescent="0.25">
      <c r="B13177"/>
      <c r="C13177"/>
      <c r="D13177" s="13"/>
      <c r="E13177" s="13"/>
      <c r="K13177" s="23"/>
      <c r="O13177" s="21"/>
      <c r="P13177" s="27"/>
      <c r="Q13177" s="16"/>
      <c r="U13177" s="27"/>
    </row>
    <row r="13178" spans="2:21" x14ac:dyDescent="0.25">
      <c r="B13178"/>
      <c r="C13178"/>
      <c r="D13178" s="13"/>
      <c r="E13178" s="13"/>
      <c r="K13178" s="23"/>
      <c r="O13178" s="21"/>
      <c r="P13178" s="27"/>
      <c r="Q13178" s="16"/>
      <c r="U13178" s="27"/>
    </row>
    <row r="13179" spans="2:21" x14ac:dyDescent="0.25">
      <c r="B13179"/>
      <c r="C13179"/>
      <c r="D13179" s="13"/>
      <c r="E13179" s="13"/>
      <c r="K13179" s="23"/>
      <c r="O13179" s="21"/>
      <c r="P13179" s="27"/>
      <c r="Q13179" s="16"/>
      <c r="U13179" s="27"/>
    </row>
    <row r="13180" spans="2:21" x14ac:dyDescent="0.25">
      <c r="B13180"/>
      <c r="C13180"/>
      <c r="D13180" s="13"/>
      <c r="E13180" s="13"/>
      <c r="K13180" s="23"/>
      <c r="O13180" s="21"/>
      <c r="P13180" s="27"/>
      <c r="Q13180" s="16"/>
      <c r="U13180" s="27"/>
    </row>
    <row r="13181" spans="2:21" x14ac:dyDescent="0.25">
      <c r="B13181"/>
      <c r="C13181"/>
      <c r="D13181" s="13"/>
      <c r="E13181" s="13"/>
      <c r="K13181" s="23"/>
      <c r="O13181" s="21"/>
      <c r="P13181" s="27"/>
      <c r="Q13181" s="16"/>
      <c r="U13181" s="27"/>
    </row>
    <row r="13182" spans="2:21" x14ac:dyDescent="0.25">
      <c r="B13182"/>
      <c r="C13182"/>
      <c r="D13182" s="13"/>
      <c r="E13182" s="13"/>
      <c r="K13182" s="23"/>
      <c r="O13182" s="21"/>
      <c r="P13182" s="27"/>
      <c r="Q13182" s="16"/>
      <c r="U13182" s="27"/>
    </row>
    <row r="13183" spans="2:21" x14ac:dyDescent="0.25">
      <c r="B13183"/>
      <c r="C13183"/>
      <c r="D13183" s="13"/>
      <c r="E13183" s="13"/>
      <c r="K13183" s="23"/>
      <c r="O13183" s="21"/>
      <c r="P13183" s="27"/>
      <c r="Q13183" s="16"/>
      <c r="U13183" s="27"/>
    </row>
    <row r="13184" spans="2:21" x14ac:dyDescent="0.25">
      <c r="B13184"/>
      <c r="C13184"/>
      <c r="D13184" s="13"/>
      <c r="E13184" s="13"/>
      <c r="K13184" s="23"/>
      <c r="O13184" s="21"/>
      <c r="P13184" s="27"/>
      <c r="Q13184" s="16"/>
      <c r="U13184" s="27"/>
    </row>
    <row r="13185" spans="2:21" x14ac:dyDescent="0.25">
      <c r="B13185"/>
      <c r="C13185"/>
      <c r="D13185" s="13"/>
      <c r="E13185" s="13"/>
      <c r="K13185" s="23"/>
      <c r="O13185" s="21"/>
      <c r="P13185" s="27"/>
      <c r="Q13185" s="16"/>
      <c r="U13185" s="27"/>
    </row>
    <row r="13186" spans="2:21" x14ac:dyDescent="0.25">
      <c r="B13186"/>
      <c r="C13186"/>
      <c r="D13186" s="13"/>
      <c r="E13186" s="13"/>
      <c r="K13186" s="23"/>
      <c r="O13186" s="21"/>
      <c r="P13186" s="27"/>
      <c r="Q13186" s="16"/>
      <c r="U13186" s="27"/>
    </row>
    <row r="13187" spans="2:21" x14ac:dyDescent="0.25">
      <c r="B13187"/>
      <c r="C13187"/>
      <c r="D13187" s="13"/>
      <c r="E13187" s="13"/>
      <c r="K13187" s="23"/>
      <c r="O13187" s="21"/>
      <c r="P13187" s="27"/>
      <c r="Q13187" s="16"/>
      <c r="U13187" s="27"/>
    </row>
    <row r="13188" spans="2:21" x14ac:dyDescent="0.25">
      <c r="B13188"/>
      <c r="C13188"/>
      <c r="D13188" s="13"/>
      <c r="E13188" s="13"/>
      <c r="K13188" s="23"/>
      <c r="O13188" s="21"/>
      <c r="P13188" s="27"/>
      <c r="Q13188" s="16"/>
      <c r="U13188" s="27"/>
    </row>
    <row r="13189" spans="2:21" x14ac:dyDescent="0.25">
      <c r="B13189"/>
      <c r="C13189"/>
      <c r="D13189" s="13"/>
      <c r="E13189" s="13"/>
      <c r="K13189" s="23"/>
      <c r="O13189" s="21"/>
      <c r="P13189" s="27"/>
      <c r="Q13189" s="16"/>
      <c r="U13189" s="27"/>
    </row>
    <row r="13190" spans="2:21" x14ac:dyDescent="0.25">
      <c r="B13190"/>
      <c r="C13190"/>
      <c r="D13190" s="13"/>
      <c r="E13190" s="13"/>
      <c r="K13190" s="23"/>
      <c r="O13190" s="21"/>
      <c r="P13190" s="27"/>
      <c r="Q13190" s="16"/>
      <c r="U13190" s="27"/>
    </row>
    <row r="13191" spans="2:21" x14ac:dyDescent="0.25">
      <c r="B13191"/>
      <c r="C13191"/>
      <c r="D13191" s="13"/>
      <c r="E13191" s="13"/>
      <c r="K13191" s="23"/>
      <c r="O13191" s="21"/>
      <c r="P13191" s="27"/>
      <c r="Q13191" s="16"/>
      <c r="U13191" s="27"/>
    </row>
    <row r="13192" spans="2:21" x14ac:dyDescent="0.25">
      <c r="B13192"/>
      <c r="C13192"/>
      <c r="D13192" s="13"/>
      <c r="E13192" s="13"/>
      <c r="K13192" s="23"/>
      <c r="O13192" s="21"/>
      <c r="P13192" s="27"/>
      <c r="Q13192" s="16"/>
      <c r="U13192" s="27"/>
    </row>
    <row r="13193" spans="2:21" x14ac:dyDescent="0.25">
      <c r="B13193"/>
      <c r="C13193"/>
      <c r="D13193" s="13"/>
      <c r="E13193" s="13"/>
      <c r="K13193" s="23"/>
      <c r="O13193" s="21"/>
      <c r="P13193" s="27"/>
      <c r="Q13193" s="16"/>
      <c r="U13193" s="27"/>
    </row>
    <row r="13194" spans="2:21" x14ac:dyDescent="0.25">
      <c r="B13194"/>
      <c r="C13194"/>
      <c r="D13194" s="13"/>
      <c r="E13194" s="13"/>
      <c r="K13194" s="23"/>
      <c r="O13194" s="21"/>
      <c r="P13194" s="27"/>
      <c r="Q13194" s="16"/>
      <c r="U13194" s="27"/>
    </row>
    <row r="13195" spans="2:21" x14ac:dyDescent="0.25">
      <c r="B13195"/>
      <c r="C13195"/>
      <c r="D13195" s="13"/>
      <c r="E13195" s="13"/>
      <c r="K13195" s="23"/>
      <c r="O13195" s="21"/>
      <c r="P13195" s="27"/>
      <c r="Q13195" s="16"/>
      <c r="U13195" s="27"/>
    </row>
    <row r="13196" spans="2:21" x14ac:dyDescent="0.25">
      <c r="B13196"/>
      <c r="C13196"/>
      <c r="D13196" s="13"/>
      <c r="E13196" s="13"/>
      <c r="K13196" s="23"/>
      <c r="O13196" s="21"/>
      <c r="P13196" s="27"/>
      <c r="Q13196" s="16"/>
      <c r="U13196" s="27"/>
    </row>
    <row r="13197" spans="2:21" x14ac:dyDescent="0.25">
      <c r="B13197"/>
      <c r="C13197"/>
      <c r="D13197" s="13"/>
      <c r="E13197" s="13"/>
      <c r="K13197" s="23"/>
      <c r="O13197" s="21"/>
      <c r="P13197" s="27"/>
      <c r="Q13197" s="16"/>
      <c r="U13197" s="27"/>
    </row>
    <row r="13198" spans="2:21" x14ac:dyDescent="0.25">
      <c r="B13198"/>
      <c r="C13198"/>
      <c r="D13198" s="13"/>
      <c r="E13198" s="13"/>
      <c r="K13198" s="23"/>
      <c r="O13198" s="21"/>
      <c r="P13198" s="27"/>
      <c r="Q13198" s="16"/>
      <c r="U13198" s="27"/>
    </row>
    <row r="13199" spans="2:21" x14ac:dyDescent="0.25">
      <c r="B13199"/>
      <c r="C13199"/>
      <c r="D13199" s="13"/>
      <c r="E13199" s="13"/>
      <c r="K13199" s="23"/>
      <c r="O13199" s="21"/>
      <c r="P13199" s="27"/>
      <c r="Q13199" s="16"/>
      <c r="U13199" s="27"/>
    </row>
    <row r="13200" spans="2:21" x14ac:dyDescent="0.25">
      <c r="B13200"/>
      <c r="C13200"/>
      <c r="D13200" s="13"/>
      <c r="E13200" s="13"/>
      <c r="K13200" s="23"/>
      <c r="O13200" s="21"/>
      <c r="P13200" s="27"/>
      <c r="Q13200" s="16"/>
      <c r="U13200" s="27"/>
    </row>
    <row r="13201" spans="2:21" x14ac:dyDescent="0.25">
      <c r="B13201"/>
      <c r="C13201"/>
      <c r="D13201" s="13"/>
      <c r="E13201" s="13"/>
      <c r="K13201" s="23"/>
      <c r="O13201" s="21"/>
      <c r="P13201" s="27"/>
      <c r="Q13201" s="16"/>
      <c r="U13201" s="27"/>
    </row>
    <row r="13202" spans="2:21" x14ac:dyDescent="0.25">
      <c r="B13202"/>
      <c r="C13202"/>
      <c r="D13202" s="13"/>
      <c r="E13202" s="13"/>
      <c r="K13202" s="23"/>
      <c r="O13202" s="21"/>
      <c r="P13202" s="27"/>
      <c r="Q13202" s="16"/>
      <c r="U13202" s="27"/>
    </row>
    <row r="13203" spans="2:21" x14ac:dyDescent="0.25">
      <c r="B13203"/>
      <c r="C13203"/>
      <c r="D13203" s="13"/>
      <c r="E13203" s="13"/>
      <c r="K13203" s="23"/>
      <c r="O13203" s="21"/>
      <c r="P13203" s="27"/>
      <c r="Q13203" s="16"/>
      <c r="U13203" s="27"/>
    </row>
    <row r="13204" spans="2:21" x14ac:dyDescent="0.25">
      <c r="B13204"/>
      <c r="C13204"/>
      <c r="D13204" s="13"/>
      <c r="E13204" s="13"/>
      <c r="K13204" s="23"/>
      <c r="O13204" s="21"/>
      <c r="P13204" s="27"/>
      <c r="Q13204" s="16"/>
      <c r="U13204" s="27"/>
    </row>
    <row r="13205" spans="2:21" x14ac:dyDescent="0.25">
      <c r="B13205"/>
      <c r="C13205"/>
      <c r="D13205" s="13"/>
      <c r="E13205" s="13"/>
      <c r="K13205" s="23"/>
      <c r="O13205" s="21"/>
      <c r="P13205" s="27"/>
      <c r="Q13205" s="16"/>
      <c r="U13205" s="27"/>
    </row>
    <row r="13206" spans="2:21" x14ac:dyDescent="0.25">
      <c r="B13206"/>
      <c r="C13206"/>
      <c r="D13206" s="13"/>
      <c r="E13206" s="13"/>
      <c r="K13206" s="23"/>
      <c r="O13206" s="21"/>
      <c r="P13206" s="27"/>
      <c r="Q13206" s="16"/>
      <c r="U13206" s="27"/>
    </row>
    <row r="13207" spans="2:21" x14ac:dyDescent="0.25">
      <c r="B13207"/>
      <c r="C13207"/>
      <c r="D13207" s="13"/>
      <c r="E13207" s="13"/>
      <c r="K13207" s="23"/>
      <c r="O13207" s="21"/>
      <c r="P13207" s="27"/>
      <c r="Q13207" s="16"/>
      <c r="U13207" s="27"/>
    </row>
    <row r="13208" spans="2:21" x14ac:dyDescent="0.25">
      <c r="B13208"/>
      <c r="C13208"/>
      <c r="D13208" s="13"/>
      <c r="E13208" s="13"/>
      <c r="K13208" s="23"/>
      <c r="O13208" s="21"/>
      <c r="P13208" s="27"/>
      <c r="Q13208" s="16"/>
      <c r="U13208" s="27"/>
    </row>
    <row r="13209" spans="2:21" x14ac:dyDescent="0.25">
      <c r="B13209"/>
      <c r="C13209"/>
      <c r="D13209" s="13"/>
      <c r="E13209" s="13"/>
      <c r="K13209" s="23"/>
      <c r="O13209" s="21"/>
      <c r="P13209" s="27"/>
      <c r="Q13209" s="16"/>
      <c r="U13209" s="27"/>
    </row>
    <row r="13210" spans="2:21" x14ac:dyDescent="0.25">
      <c r="B13210"/>
      <c r="C13210"/>
      <c r="D13210" s="13"/>
      <c r="E13210" s="13"/>
      <c r="K13210" s="23"/>
      <c r="O13210" s="21"/>
      <c r="P13210" s="27"/>
      <c r="Q13210" s="16"/>
      <c r="U13210" s="27"/>
    </row>
    <row r="13211" spans="2:21" x14ac:dyDescent="0.25">
      <c r="B13211"/>
      <c r="C13211"/>
      <c r="D13211" s="13"/>
      <c r="E13211" s="13"/>
      <c r="K13211" s="23"/>
      <c r="O13211" s="21"/>
      <c r="P13211" s="27"/>
      <c r="Q13211" s="16"/>
      <c r="U13211" s="27"/>
    </row>
    <row r="13212" spans="2:21" x14ac:dyDescent="0.25">
      <c r="B13212"/>
      <c r="C13212"/>
      <c r="D13212" s="13"/>
      <c r="E13212" s="13"/>
      <c r="K13212" s="23"/>
      <c r="O13212" s="21"/>
      <c r="P13212" s="27"/>
      <c r="Q13212" s="16"/>
      <c r="U13212" s="27"/>
    </row>
    <row r="13213" spans="2:21" x14ac:dyDescent="0.25">
      <c r="B13213"/>
      <c r="C13213"/>
      <c r="D13213" s="13"/>
      <c r="E13213" s="13"/>
      <c r="K13213" s="23"/>
      <c r="O13213" s="21"/>
      <c r="P13213" s="27"/>
      <c r="Q13213" s="16"/>
      <c r="U13213" s="27"/>
    </row>
    <row r="13214" spans="2:21" x14ac:dyDescent="0.25">
      <c r="B13214"/>
      <c r="C13214"/>
      <c r="D13214" s="13"/>
      <c r="E13214" s="13"/>
      <c r="K13214" s="23"/>
      <c r="O13214" s="21"/>
      <c r="P13214" s="27"/>
      <c r="Q13214" s="16"/>
      <c r="U13214" s="27"/>
    </row>
    <row r="13215" spans="2:21" x14ac:dyDescent="0.25">
      <c r="B13215"/>
      <c r="C13215"/>
      <c r="D13215" s="13"/>
      <c r="E13215" s="13"/>
      <c r="K13215" s="23"/>
      <c r="O13215" s="21"/>
      <c r="P13215" s="27"/>
      <c r="Q13215" s="16"/>
      <c r="U13215" s="27"/>
    </row>
    <row r="13216" spans="2:21" x14ac:dyDescent="0.25">
      <c r="B13216"/>
      <c r="C13216"/>
      <c r="D13216" s="13"/>
      <c r="E13216" s="13"/>
      <c r="K13216" s="23"/>
      <c r="O13216" s="21"/>
      <c r="P13216" s="27"/>
      <c r="Q13216" s="16"/>
      <c r="U13216" s="27"/>
    </row>
    <row r="13217" spans="2:21" x14ac:dyDescent="0.25">
      <c r="B13217"/>
      <c r="C13217"/>
      <c r="D13217" s="13"/>
      <c r="E13217" s="13"/>
      <c r="K13217" s="23"/>
      <c r="O13217" s="21"/>
      <c r="P13217" s="27"/>
      <c r="Q13217" s="16"/>
      <c r="U13217" s="27"/>
    </row>
    <row r="13218" spans="2:21" x14ac:dyDescent="0.25">
      <c r="B13218"/>
      <c r="C13218"/>
      <c r="D13218" s="13"/>
      <c r="E13218" s="13"/>
      <c r="K13218" s="23"/>
      <c r="O13218" s="21"/>
      <c r="P13218" s="27"/>
      <c r="Q13218" s="16"/>
      <c r="U13218" s="27"/>
    </row>
    <row r="13219" spans="2:21" x14ac:dyDescent="0.25">
      <c r="B13219"/>
      <c r="C13219"/>
      <c r="D13219" s="13"/>
      <c r="E13219" s="13"/>
      <c r="K13219" s="23"/>
      <c r="O13219" s="21"/>
      <c r="P13219" s="27"/>
      <c r="Q13219" s="16"/>
      <c r="U13219" s="27"/>
    </row>
    <row r="13220" spans="2:21" x14ac:dyDescent="0.25">
      <c r="B13220"/>
      <c r="C13220"/>
      <c r="D13220" s="13"/>
      <c r="E13220" s="13"/>
      <c r="K13220" s="23"/>
      <c r="O13220" s="21"/>
      <c r="P13220" s="27"/>
      <c r="Q13220" s="16"/>
      <c r="U13220" s="27"/>
    </row>
    <row r="13221" spans="2:21" x14ac:dyDescent="0.25">
      <c r="B13221"/>
      <c r="C13221"/>
      <c r="D13221" s="13"/>
      <c r="E13221" s="13"/>
      <c r="K13221" s="23"/>
      <c r="O13221" s="21"/>
      <c r="P13221" s="27"/>
      <c r="Q13221" s="16"/>
      <c r="U13221" s="27"/>
    </row>
    <row r="13222" spans="2:21" x14ac:dyDescent="0.25">
      <c r="B13222"/>
      <c r="C13222"/>
      <c r="D13222" s="13"/>
      <c r="E13222" s="13"/>
      <c r="K13222" s="23"/>
      <c r="O13222" s="21"/>
      <c r="P13222" s="27"/>
      <c r="Q13222" s="16"/>
      <c r="U13222" s="27"/>
    </row>
    <row r="13223" spans="2:21" x14ac:dyDescent="0.25">
      <c r="B13223"/>
      <c r="C13223"/>
      <c r="D13223" s="13"/>
      <c r="E13223" s="13"/>
      <c r="K13223" s="23"/>
      <c r="O13223" s="21"/>
      <c r="P13223" s="27"/>
      <c r="Q13223" s="16"/>
      <c r="U13223" s="27"/>
    </row>
    <row r="13224" spans="2:21" x14ac:dyDescent="0.25">
      <c r="B13224"/>
      <c r="C13224"/>
      <c r="D13224" s="13"/>
      <c r="E13224" s="13"/>
      <c r="K13224" s="23"/>
      <c r="O13224" s="21"/>
      <c r="P13224" s="27"/>
      <c r="Q13224" s="16"/>
      <c r="U13224" s="27"/>
    </row>
    <row r="13225" spans="2:21" x14ac:dyDescent="0.25">
      <c r="B13225"/>
      <c r="C13225"/>
      <c r="D13225" s="13"/>
      <c r="E13225" s="13"/>
      <c r="K13225" s="23"/>
      <c r="O13225" s="21"/>
      <c r="P13225" s="27"/>
      <c r="Q13225" s="16"/>
      <c r="U13225" s="27"/>
    </row>
    <row r="13226" spans="2:21" x14ac:dyDescent="0.25">
      <c r="B13226"/>
      <c r="C13226"/>
      <c r="D13226" s="13"/>
      <c r="E13226" s="13"/>
      <c r="K13226" s="23"/>
      <c r="O13226" s="21"/>
      <c r="P13226" s="27"/>
      <c r="Q13226" s="16"/>
      <c r="U13226" s="27"/>
    </row>
    <row r="13227" spans="2:21" x14ac:dyDescent="0.25">
      <c r="B13227"/>
      <c r="C13227"/>
      <c r="D13227" s="13"/>
      <c r="E13227" s="13"/>
      <c r="K13227" s="23"/>
      <c r="O13227" s="21"/>
      <c r="P13227" s="27"/>
      <c r="Q13227" s="16"/>
      <c r="U13227" s="27"/>
    </row>
    <row r="13228" spans="2:21" x14ac:dyDescent="0.25">
      <c r="B13228"/>
      <c r="C13228"/>
      <c r="D13228" s="13"/>
      <c r="E13228" s="13"/>
      <c r="K13228" s="23"/>
      <c r="O13228" s="21"/>
      <c r="P13228" s="27"/>
      <c r="Q13228" s="16"/>
      <c r="U13228" s="27"/>
    </row>
    <row r="13229" spans="2:21" x14ac:dyDescent="0.25">
      <c r="B13229"/>
      <c r="C13229"/>
      <c r="D13229" s="13"/>
      <c r="E13229" s="13"/>
      <c r="K13229" s="23"/>
      <c r="O13229" s="21"/>
      <c r="P13229" s="27"/>
      <c r="Q13229" s="16"/>
      <c r="U13229" s="27"/>
    </row>
    <row r="13230" spans="2:21" x14ac:dyDescent="0.25">
      <c r="B13230"/>
      <c r="C13230"/>
      <c r="D13230" s="13"/>
      <c r="E13230" s="13"/>
      <c r="K13230" s="23"/>
      <c r="O13230" s="21"/>
      <c r="P13230" s="27"/>
      <c r="Q13230" s="16"/>
      <c r="U13230" s="27"/>
    </row>
    <row r="13231" spans="2:21" x14ac:dyDescent="0.25">
      <c r="B13231"/>
      <c r="C13231"/>
      <c r="D13231" s="13"/>
      <c r="E13231" s="13"/>
      <c r="K13231" s="23"/>
      <c r="O13231" s="21"/>
      <c r="P13231" s="27"/>
      <c r="Q13231" s="16"/>
      <c r="U13231" s="27"/>
    </row>
    <row r="13232" spans="2:21" x14ac:dyDescent="0.25">
      <c r="B13232"/>
      <c r="C13232"/>
      <c r="D13232" s="13"/>
      <c r="E13232" s="13"/>
      <c r="K13232" s="23"/>
      <c r="O13232" s="21"/>
      <c r="P13232" s="27"/>
      <c r="Q13232" s="16"/>
      <c r="U13232" s="27"/>
    </row>
    <row r="13233" spans="2:21" x14ac:dyDescent="0.25">
      <c r="B13233"/>
      <c r="C13233"/>
      <c r="D13233" s="13"/>
      <c r="E13233" s="13"/>
      <c r="K13233" s="23"/>
      <c r="O13233" s="21"/>
      <c r="P13233" s="27"/>
      <c r="Q13233" s="16"/>
      <c r="U13233" s="27"/>
    </row>
    <row r="13234" spans="2:21" x14ac:dyDescent="0.25">
      <c r="B13234"/>
      <c r="C13234"/>
      <c r="D13234" s="13"/>
      <c r="E13234" s="13"/>
      <c r="K13234" s="23"/>
      <c r="O13234" s="21"/>
      <c r="P13234" s="27"/>
      <c r="Q13234" s="16"/>
      <c r="U13234" s="27"/>
    </row>
    <row r="13235" spans="2:21" x14ac:dyDescent="0.25">
      <c r="B13235"/>
      <c r="C13235"/>
      <c r="D13235" s="13"/>
      <c r="E13235" s="13"/>
      <c r="K13235" s="23"/>
      <c r="O13235" s="21"/>
      <c r="P13235" s="27"/>
      <c r="Q13235" s="16"/>
      <c r="U13235" s="27"/>
    </row>
    <row r="13236" spans="2:21" x14ac:dyDescent="0.25">
      <c r="B13236"/>
      <c r="C13236"/>
      <c r="D13236" s="13"/>
      <c r="E13236" s="13"/>
      <c r="K13236" s="23"/>
      <c r="O13236" s="21"/>
      <c r="P13236" s="27"/>
      <c r="Q13236" s="16"/>
      <c r="U13236" s="27"/>
    </row>
    <row r="13237" spans="2:21" x14ac:dyDescent="0.25">
      <c r="B13237"/>
      <c r="C13237"/>
      <c r="D13237" s="13"/>
      <c r="E13237" s="13"/>
      <c r="K13237" s="23"/>
      <c r="O13237" s="21"/>
      <c r="P13237" s="27"/>
      <c r="Q13237" s="16"/>
      <c r="U13237" s="27"/>
    </row>
    <row r="13238" spans="2:21" x14ac:dyDescent="0.25">
      <c r="B13238"/>
      <c r="C13238"/>
      <c r="D13238" s="13"/>
      <c r="E13238" s="13"/>
      <c r="K13238" s="23"/>
      <c r="O13238" s="21"/>
      <c r="P13238" s="27"/>
      <c r="Q13238" s="16"/>
      <c r="U13238" s="27"/>
    </row>
    <row r="13239" spans="2:21" x14ac:dyDescent="0.25">
      <c r="B13239"/>
      <c r="C13239"/>
      <c r="D13239" s="13"/>
      <c r="E13239" s="13"/>
      <c r="K13239" s="23"/>
      <c r="O13239" s="21"/>
      <c r="P13239" s="27"/>
      <c r="Q13239" s="16"/>
      <c r="U13239" s="27"/>
    </row>
    <row r="13240" spans="2:21" x14ac:dyDescent="0.25">
      <c r="B13240"/>
      <c r="C13240"/>
      <c r="D13240" s="13"/>
      <c r="E13240" s="13"/>
      <c r="K13240" s="23"/>
      <c r="O13240" s="21"/>
      <c r="P13240" s="27"/>
      <c r="Q13240" s="16"/>
      <c r="U13240" s="27"/>
    </row>
    <row r="13241" spans="2:21" x14ac:dyDescent="0.25">
      <c r="B13241"/>
      <c r="C13241"/>
      <c r="D13241" s="13"/>
      <c r="E13241" s="13"/>
      <c r="K13241" s="23"/>
      <c r="O13241" s="21"/>
      <c r="P13241" s="27"/>
      <c r="Q13241" s="16"/>
      <c r="U13241" s="27"/>
    </row>
    <row r="13242" spans="2:21" x14ac:dyDescent="0.25">
      <c r="B13242"/>
      <c r="C13242"/>
      <c r="D13242" s="13"/>
      <c r="E13242" s="13"/>
      <c r="K13242" s="23"/>
      <c r="O13242" s="21"/>
      <c r="P13242" s="27"/>
      <c r="Q13242" s="16"/>
      <c r="U13242" s="27"/>
    </row>
    <row r="13243" spans="2:21" x14ac:dyDescent="0.25">
      <c r="B13243"/>
      <c r="C13243"/>
      <c r="D13243" s="13"/>
      <c r="E13243" s="13"/>
      <c r="K13243" s="23"/>
      <c r="O13243" s="21"/>
      <c r="P13243" s="27"/>
      <c r="Q13243" s="16"/>
      <c r="U13243" s="27"/>
    </row>
    <row r="13244" spans="2:21" x14ac:dyDescent="0.25">
      <c r="B13244"/>
      <c r="C13244"/>
      <c r="D13244" s="13"/>
      <c r="E13244" s="13"/>
      <c r="K13244" s="23"/>
      <c r="O13244" s="21"/>
      <c r="P13244" s="27"/>
      <c r="Q13244" s="16"/>
      <c r="U13244" s="27"/>
    </row>
    <row r="13245" spans="2:21" x14ac:dyDescent="0.25">
      <c r="B13245"/>
      <c r="C13245"/>
      <c r="D13245" s="13"/>
      <c r="E13245" s="13"/>
      <c r="K13245" s="23"/>
      <c r="O13245" s="21"/>
      <c r="P13245" s="27"/>
      <c r="Q13245" s="16"/>
      <c r="U13245" s="27"/>
    </row>
    <row r="13246" spans="2:21" x14ac:dyDescent="0.25">
      <c r="B13246"/>
      <c r="C13246"/>
      <c r="D13246" s="13"/>
      <c r="E13246" s="13"/>
      <c r="K13246" s="23"/>
      <c r="O13246" s="21"/>
      <c r="P13246" s="27"/>
      <c r="Q13246" s="16"/>
      <c r="U13246" s="27"/>
    </row>
    <row r="13247" spans="2:21" x14ac:dyDescent="0.25">
      <c r="B13247"/>
      <c r="C13247"/>
      <c r="D13247" s="13"/>
      <c r="E13247" s="13"/>
      <c r="K13247" s="23"/>
      <c r="O13247" s="21"/>
      <c r="P13247" s="27"/>
      <c r="Q13247" s="16"/>
      <c r="U13247" s="27"/>
    </row>
    <row r="13248" spans="2:21" x14ac:dyDescent="0.25">
      <c r="B13248"/>
      <c r="C13248"/>
      <c r="D13248" s="13"/>
      <c r="E13248" s="13"/>
      <c r="K13248" s="23"/>
      <c r="O13248" s="21"/>
      <c r="P13248" s="27"/>
      <c r="Q13248" s="16"/>
      <c r="U13248" s="27"/>
    </row>
    <row r="13249" spans="2:21" x14ac:dyDescent="0.25">
      <c r="B13249"/>
      <c r="C13249"/>
      <c r="D13249" s="13"/>
      <c r="E13249" s="13"/>
      <c r="K13249" s="23"/>
      <c r="O13249" s="21"/>
      <c r="P13249" s="27"/>
      <c r="Q13249" s="16"/>
      <c r="U13249" s="27"/>
    </row>
    <row r="13250" spans="2:21" x14ac:dyDescent="0.25">
      <c r="B13250"/>
      <c r="C13250"/>
      <c r="D13250" s="13"/>
      <c r="E13250" s="13"/>
      <c r="K13250" s="23"/>
      <c r="O13250" s="21"/>
      <c r="P13250" s="27"/>
      <c r="Q13250" s="16"/>
      <c r="U13250" s="27"/>
    </row>
    <row r="13251" spans="2:21" x14ac:dyDescent="0.25">
      <c r="B13251"/>
      <c r="C13251"/>
      <c r="D13251" s="13"/>
      <c r="E13251" s="13"/>
      <c r="K13251" s="23"/>
      <c r="O13251" s="21"/>
      <c r="P13251" s="27"/>
      <c r="Q13251" s="16"/>
      <c r="U13251" s="27"/>
    </row>
    <row r="13252" spans="2:21" x14ac:dyDescent="0.25">
      <c r="B13252"/>
      <c r="C13252"/>
      <c r="D13252" s="13"/>
      <c r="E13252" s="13"/>
      <c r="K13252" s="23"/>
      <c r="O13252" s="21"/>
      <c r="P13252" s="27"/>
      <c r="Q13252" s="16"/>
      <c r="U13252" s="27"/>
    </row>
    <row r="13253" spans="2:21" x14ac:dyDescent="0.25">
      <c r="B13253"/>
      <c r="C13253"/>
      <c r="D13253" s="13"/>
      <c r="E13253" s="13"/>
      <c r="K13253" s="23"/>
      <c r="O13253" s="21"/>
      <c r="P13253" s="27"/>
      <c r="Q13253" s="16"/>
      <c r="U13253" s="27"/>
    </row>
    <row r="13254" spans="2:21" x14ac:dyDescent="0.25">
      <c r="B13254"/>
      <c r="C13254"/>
      <c r="D13254" s="13"/>
      <c r="E13254" s="13"/>
      <c r="K13254" s="23"/>
      <c r="O13254" s="21"/>
      <c r="P13254" s="27"/>
      <c r="Q13254" s="16"/>
      <c r="U13254" s="27"/>
    </row>
    <row r="13255" spans="2:21" x14ac:dyDescent="0.25">
      <c r="B13255"/>
      <c r="C13255"/>
      <c r="D13255" s="13"/>
      <c r="E13255" s="13"/>
      <c r="K13255" s="23"/>
      <c r="O13255" s="21"/>
      <c r="P13255" s="27"/>
      <c r="Q13255" s="16"/>
      <c r="U13255" s="27"/>
    </row>
    <row r="13256" spans="2:21" x14ac:dyDescent="0.25">
      <c r="B13256"/>
      <c r="C13256"/>
      <c r="D13256" s="13"/>
      <c r="E13256" s="13"/>
      <c r="K13256" s="23"/>
      <c r="O13256" s="21"/>
      <c r="P13256" s="27"/>
      <c r="Q13256" s="16"/>
      <c r="U13256" s="27"/>
    </row>
    <row r="13257" spans="2:21" x14ac:dyDescent="0.25">
      <c r="B13257"/>
      <c r="C13257"/>
      <c r="D13257" s="13"/>
      <c r="E13257" s="13"/>
      <c r="K13257" s="23"/>
      <c r="O13257" s="21"/>
      <c r="P13257" s="27"/>
      <c r="Q13257" s="16"/>
      <c r="U13257" s="27"/>
    </row>
    <row r="13258" spans="2:21" x14ac:dyDescent="0.25">
      <c r="B13258"/>
      <c r="C13258"/>
      <c r="D13258" s="13"/>
      <c r="E13258" s="13"/>
      <c r="K13258" s="23"/>
      <c r="O13258" s="21"/>
      <c r="P13258" s="27"/>
      <c r="Q13258" s="16"/>
      <c r="U13258" s="27"/>
    </row>
    <row r="13259" spans="2:21" x14ac:dyDescent="0.25">
      <c r="B13259"/>
      <c r="C13259"/>
      <c r="D13259" s="13"/>
      <c r="E13259" s="13"/>
      <c r="K13259" s="23"/>
      <c r="O13259" s="21"/>
      <c r="P13259" s="27"/>
      <c r="Q13259" s="16"/>
      <c r="U13259" s="27"/>
    </row>
    <row r="13260" spans="2:21" x14ac:dyDescent="0.25">
      <c r="B13260"/>
      <c r="C13260"/>
      <c r="D13260" s="13"/>
      <c r="E13260" s="13"/>
      <c r="K13260" s="23"/>
      <c r="O13260" s="21"/>
      <c r="P13260" s="27"/>
      <c r="Q13260" s="16"/>
      <c r="U13260" s="27"/>
    </row>
    <row r="13261" spans="2:21" x14ac:dyDescent="0.25">
      <c r="B13261"/>
      <c r="C13261"/>
      <c r="D13261" s="13"/>
      <c r="E13261" s="13"/>
      <c r="K13261" s="23"/>
      <c r="O13261" s="21"/>
      <c r="P13261" s="27"/>
      <c r="Q13261" s="16"/>
      <c r="U13261" s="27"/>
    </row>
    <row r="13262" spans="2:21" x14ac:dyDescent="0.25">
      <c r="B13262"/>
      <c r="C13262"/>
      <c r="D13262" s="13"/>
      <c r="E13262" s="13"/>
      <c r="K13262" s="23"/>
      <c r="O13262" s="21"/>
      <c r="P13262" s="27"/>
      <c r="Q13262" s="16"/>
      <c r="U13262" s="27"/>
    </row>
    <row r="13263" spans="2:21" x14ac:dyDescent="0.25">
      <c r="B13263"/>
      <c r="C13263"/>
      <c r="D13263" s="13"/>
      <c r="E13263" s="13"/>
      <c r="K13263" s="23"/>
      <c r="O13263" s="21"/>
      <c r="P13263" s="27"/>
      <c r="Q13263" s="16"/>
      <c r="U13263" s="27"/>
    </row>
    <row r="13264" spans="2:21" x14ac:dyDescent="0.25">
      <c r="B13264"/>
      <c r="C13264"/>
      <c r="D13264" s="13"/>
      <c r="E13264" s="13"/>
      <c r="K13264" s="23"/>
      <c r="O13264" s="21"/>
      <c r="P13264" s="27"/>
      <c r="Q13264" s="16"/>
      <c r="U13264" s="27"/>
    </row>
    <row r="13265" spans="2:21" x14ac:dyDescent="0.25">
      <c r="B13265"/>
      <c r="C13265"/>
      <c r="D13265" s="13"/>
      <c r="E13265" s="13"/>
      <c r="K13265" s="23"/>
      <c r="O13265" s="21"/>
      <c r="P13265" s="27"/>
      <c r="Q13265" s="16"/>
      <c r="U13265" s="27"/>
    </row>
    <row r="13266" spans="2:21" x14ac:dyDescent="0.25">
      <c r="B13266"/>
      <c r="C13266"/>
      <c r="D13266" s="13"/>
      <c r="E13266" s="13"/>
      <c r="K13266" s="23"/>
      <c r="O13266" s="21"/>
      <c r="P13266" s="27"/>
      <c r="Q13266" s="16"/>
      <c r="U13266" s="27"/>
    </row>
    <row r="13267" spans="2:21" x14ac:dyDescent="0.25">
      <c r="B13267"/>
      <c r="C13267"/>
      <c r="D13267" s="13"/>
      <c r="E13267" s="13"/>
      <c r="K13267" s="23"/>
      <c r="O13267" s="21"/>
      <c r="P13267" s="27"/>
      <c r="Q13267" s="16"/>
      <c r="U13267" s="27"/>
    </row>
    <row r="13268" spans="2:21" x14ac:dyDescent="0.25">
      <c r="B13268"/>
      <c r="C13268"/>
      <c r="D13268" s="13"/>
      <c r="E13268" s="13"/>
      <c r="K13268" s="23"/>
      <c r="O13268" s="21"/>
      <c r="P13268" s="27"/>
      <c r="Q13268" s="16"/>
      <c r="U13268" s="27"/>
    </row>
    <row r="13269" spans="2:21" x14ac:dyDescent="0.25">
      <c r="B13269"/>
      <c r="C13269"/>
      <c r="D13269" s="13"/>
      <c r="E13269" s="13"/>
      <c r="K13269" s="23"/>
      <c r="O13269" s="21"/>
      <c r="P13269" s="27"/>
      <c r="Q13269" s="16"/>
      <c r="U13269" s="27"/>
    </row>
    <row r="13270" spans="2:21" x14ac:dyDescent="0.25">
      <c r="B13270"/>
      <c r="C13270"/>
      <c r="D13270" s="13"/>
      <c r="E13270" s="13"/>
      <c r="K13270" s="23"/>
      <c r="O13270" s="21"/>
      <c r="P13270" s="27"/>
      <c r="Q13270" s="16"/>
      <c r="U13270" s="27"/>
    </row>
    <row r="13271" spans="2:21" x14ac:dyDescent="0.25">
      <c r="B13271"/>
      <c r="C13271"/>
      <c r="D13271" s="13"/>
      <c r="E13271" s="13"/>
      <c r="K13271" s="23"/>
      <c r="O13271" s="21"/>
      <c r="P13271" s="27"/>
      <c r="Q13271" s="16"/>
      <c r="U13271" s="27"/>
    </row>
    <row r="13272" spans="2:21" x14ac:dyDescent="0.25">
      <c r="B13272"/>
      <c r="C13272"/>
      <c r="D13272" s="13"/>
      <c r="E13272" s="13"/>
      <c r="K13272" s="23"/>
      <c r="O13272" s="21"/>
      <c r="P13272" s="27"/>
      <c r="Q13272" s="16"/>
      <c r="U13272" s="27"/>
    </row>
    <row r="13273" spans="2:21" x14ac:dyDescent="0.25">
      <c r="B13273"/>
      <c r="C13273"/>
      <c r="D13273" s="13"/>
      <c r="E13273" s="13"/>
      <c r="K13273" s="23"/>
      <c r="O13273" s="21"/>
      <c r="P13273" s="27"/>
      <c r="Q13273" s="16"/>
      <c r="U13273" s="27"/>
    </row>
    <row r="13274" spans="2:21" x14ac:dyDescent="0.25">
      <c r="B13274"/>
      <c r="C13274"/>
      <c r="D13274" s="13"/>
      <c r="E13274" s="13"/>
      <c r="K13274" s="23"/>
      <c r="O13274" s="21"/>
      <c r="P13274" s="27"/>
      <c r="Q13274" s="16"/>
      <c r="U13274" s="27"/>
    </row>
    <row r="13275" spans="2:21" x14ac:dyDescent="0.25">
      <c r="B13275"/>
      <c r="C13275"/>
      <c r="D13275" s="13"/>
      <c r="E13275" s="13"/>
      <c r="K13275" s="23"/>
      <c r="O13275" s="21"/>
      <c r="P13275" s="27"/>
      <c r="Q13275" s="16"/>
      <c r="U13275" s="27"/>
    </row>
    <row r="13276" spans="2:21" x14ac:dyDescent="0.25">
      <c r="B13276"/>
      <c r="C13276"/>
      <c r="D13276" s="13"/>
      <c r="E13276" s="13"/>
      <c r="K13276" s="23"/>
      <c r="O13276" s="21"/>
      <c r="P13276" s="27"/>
      <c r="Q13276" s="16"/>
      <c r="U13276" s="27"/>
    </row>
    <row r="13277" spans="2:21" x14ac:dyDescent="0.25">
      <c r="B13277"/>
      <c r="C13277"/>
      <c r="D13277" s="13"/>
      <c r="E13277" s="13"/>
      <c r="K13277" s="23"/>
      <c r="O13277" s="21"/>
      <c r="P13277" s="27"/>
      <c r="Q13277" s="16"/>
      <c r="U13277" s="27"/>
    </row>
    <row r="13278" spans="2:21" x14ac:dyDescent="0.25">
      <c r="B13278"/>
      <c r="C13278"/>
      <c r="D13278" s="13"/>
      <c r="E13278" s="13"/>
      <c r="K13278" s="23"/>
      <c r="O13278" s="21"/>
      <c r="P13278" s="27"/>
      <c r="Q13278" s="16"/>
      <c r="U13278" s="27"/>
    </row>
    <row r="13279" spans="2:21" x14ac:dyDescent="0.25">
      <c r="B13279"/>
      <c r="C13279"/>
      <c r="D13279" s="13"/>
      <c r="E13279" s="13"/>
      <c r="K13279" s="23"/>
      <c r="O13279" s="21"/>
      <c r="P13279" s="27"/>
      <c r="Q13279" s="16"/>
      <c r="U13279" s="27"/>
    </row>
    <row r="13280" spans="2:21" x14ac:dyDescent="0.25">
      <c r="B13280"/>
      <c r="C13280"/>
      <c r="D13280" s="13"/>
      <c r="E13280" s="13"/>
      <c r="K13280" s="23"/>
      <c r="O13280" s="21"/>
      <c r="P13280" s="27"/>
      <c r="Q13280" s="16"/>
      <c r="U13280" s="27"/>
    </row>
    <row r="13281" spans="2:21" x14ac:dyDescent="0.25">
      <c r="B13281"/>
      <c r="C13281"/>
      <c r="D13281" s="13"/>
      <c r="E13281" s="13"/>
      <c r="K13281" s="23"/>
      <c r="O13281" s="21"/>
      <c r="P13281" s="27"/>
      <c r="Q13281" s="16"/>
      <c r="U13281" s="27"/>
    </row>
    <row r="13282" spans="2:21" x14ac:dyDescent="0.25">
      <c r="B13282"/>
      <c r="C13282"/>
      <c r="D13282" s="13"/>
      <c r="E13282" s="13"/>
      <c r="K13282" s="23"/>
      <c r="O13282" s="21"/>
      <c r="P13282" s="27"/>
      <c r="Q13282" s="16"/>
      <c r="U13282" s="27"/>
    </row>
    <row r="13283" spans="2:21" x14ac:dyDescent="0.25">
      <c r="B13283"/>
      <c r="C13283"/>
      <c r="D13283" s="13"/>
      <c r="E13283" s="13"/>
      <c r="K13283" s="23"/>
      <c r="O13283" s="21"/>
      <c r="P13283" s="27"/>
      <c r="Q13283" s="16"/>
      <c r="U13283" s="27"/>
    </row>
    <row r="13284" spans="2:21" x14ac:dyDescent="0.25">
      <c r="B13284"/>
      <c r="C13284"/>
      <c r="D13284" s="13"/>
      <c r="E13284" s="13"/>
      <c r="K13284" s="23"/>
      <c r="O13284" s="21"/>
      <c r="P13284" s="27"/>
      <c r="Q13284" s="16"/>
      <c r="U13284" s="27"/>
    </row>
    <row r="13285" spans="2:21" x14ac:dyDescent="0.25">
      <c r="B13285"/>
      <c r="C13285"/>
      <c r="D13285" s="13"/>
      <c r="E13285" s="13"/>
      <c r="K13285" s="23"/>
      <c r="O13285" s="21"/>
      <c r="P13285" s="27"/>
      <c r="Q13285" s="16"/>
      <c r="U13285" s="27"/>
    </row>
    <row r="13286" spans="2:21" x14ac:dyDescent="0.25">
      <c r="B13286"/>
      <c r="C13286"/>
      <c r="D13286" s="13"/>
      <c r="E13286" s="13"/>
      <c r="K13286" s="23"/>
      <c r="O13286" s="21"/>
      <c r="P13286" s="27"/>
      <c r="Q13286" s="16"/>
      <c r="U13286" s="27"/>
    </row>
    <row r="13287" spans="2:21" x14ac:dyDescent="0.25">
      <c r="B13287"/>
      <c r="C13287"/>
      <c r="D13287" s="13"/>
      <c r="E13287" s="13"/>
      <c r="K13287" s="23"/>
      <c r="O13287" s="21"/>
      <c r="P13287" s="27"/>
      <c r="Q13287" s="16"/>
      <c r="U13287" s="27"/>
    </row>
    <row r="13288" spans="2:21" x14ac:dyDescent="0.25">
      <c r="B13288"/>
      <c r="C13288"/>
      <c r="D13288" s="13"/>
      <c r="E13288" s="13"/>
      <c r="K13288" s="23"/>
      <c r="O13288" s="21"/>
      <c r="P13288" s="27"/>
      <c r="Q13288" s="16"/>
      <c r="U13288" s="27"/>
    </row>
    <row r="13289" spans="2:21" x14ac:dyDescent="0.25">
      <c r="B13289"/>
      <c r="C13289"/>
      <c r="D13289" s="13"/>
      <c r="E13289" s="13"/>
      <c r="K13289" s="23"/>
      <c r="O13289" s="21"/>
      <c r="P13289" s="27"/>
      <c r="Q13289" s="16"/>
      <c r="U13289" s="27"/>
    </row>
    <row r="13290" spans="2:21" x14ac:dyDescent="0.25">
      <c r="B13290"/>
      <c r="C13290"/>
      <c r="D13290" s="13"/>
      <c r="E13290" s="13"/>
      <c r="K13290" s="23"/>
      <c r="O13290" s="21"/>
      <c r="P13290" s="27"/>
      <c r="Q13290" s="16"/>
      <c r="U13290" s="27"/>
    </row>
    <row r="13291" spans="2:21" x14ac:dyDescent="0.25">
      <c r="B13291"/>
      <c r="C13291"/>
      <c r="D13291" s="13"/>
      <c r="E13291" s="13"/>
      <c r="K13291" s="23"/>
      <c r="O13291" s="21"/>
      <c r="P13291" s="27"/>
      <c r="Q13291" s="16"/>
      <c r="U13291" s="27"/>
    </row>
    <row r="13292" spans="2:21" x14ac:dyDescent="0.25">
      <c r="B13292"/>
      <c r="C13292"/>
      <c r="D13292" s="13"/>
      <c r="E13292" s="13"/>
      <c r="K13292" s="23"/>
      <c r="O13292" s="21"/>
      <c r="P13292" s="27"/>
      <c r="Q13292" s="16"/>
      <c r="U13292" s="27"/>
    </row>
    <row r="13293" spans="2:21" x14ac:dyDescent="0.25">
      <c r="B13293"/>
      <c r="C13293"/>
      <c r="D13293" s="13"/>
      <c r="E13293" s="13"/>
      <c r="K13293" s="23"/>
      <c r="O13293" s="21"/>
      <c r="P13293" s="27"/>
      <c r="Q13293" s="16"/>
      <c r="U13293" s="27"/>
    </row>
    <row r="13294" spans="2:21" x14ac:dyDescent="0.25">
      <c r="B13294"/>
      <c r="C13294"/>
      <c r="D13294" s="13"/>
      <c r="E13294" s="13"/>
      <c r="K13294" s="23"/>
      <c r="O13294" s="21"/>
      <c r="P13294" s="27"/>
      <c r="Q13294" s="16"/>
      <c r="U13294" s="27"/>
    </row>
    <row r="13295" spans="2:21" x14ac:dyDescent="0.25">
      <c r="B13295"/>
      <c r="C13295"/>
      <c r="D13295" s="13"/>
      <c r="E13295" s="13"/>
      <c r="K13295" s="23"/>
      <c r="O13295" s="21"/>
      <c r="P13295" s="27"/>
      <c r="Q13295" s="16"/>
      <c r="U13295" s="27"/>
    </row>
    <row r="13296" spans="2:21" x14ac:dyDescent="0.25">
      <c r="B13296"/>
      <c r="C13296"/>
      <c r="D13296" s="13"/>
      <c r="E13296" s="13"/>
      <c r="K13296" s="23"/>
      <c r="O13296" s="21"/>
      <c r="P13296" s="27"/>
      <c r="Q13296" s="16"/>
      <c r="U13296" s="27"/>
    </row>
    <row r="13297" spans="2:21" x14ac:dyDescent="0.25">
      <c r="B13297"/>
      <c r="C13297"/>
      <c r="D13297" s="13"/>
      <c r="E13297" s="13"/>
      <c r="K13297" s="23"/>
      <c r="O13297" s="21"/>
      <c r="P13297" s="27"/>
      <c r="Q13297" s="16"/>
      <c r="U13297" s="27"/>
    </row>
    <row r="13298" spans="2:21" x14ac:dyDescent="0.25">
      <c r="B13298"/>
      <c r="C13298"/>
      <c r="D13298" s="13"/>
      <c r="E13298" s="13"/>
      <c r="K13298" s="23"/>
      <c r="O13298" s="21"/>
      <c r="P13298" s="27"/>
      <c r="Q13298" s="16"/>
      <c r="U13298" s="27"/>
    </row>
    <row r="13299" spans="2:21" x14ac:dyDescent="0.25">
      <c r="B13299"/>
      <c r="C13299"/>
      <c r="D13299" s="13"/>
      <c r="E13299" s="13"/>
      <c r="K13299" s="23"/>
      <c r="O13299" s="21"/>
      <c r="P13299" s="27"/>
      <c r="Q13299" s="16"/>
      <c r="U13299" s="27"/>
    </row>
    <row r="13300" spans="2:21" x14ac:dyDescent="0.25">
      <c r="B13300"/>
      <c r="C13300"/>
      <c r="D13300" s="13"/>
      <c r="E13300" s="13"/>
      <c r="K13300" s="23"/>
      <c r="O13300" s="21"/>
      <c r="P13300" s="27"/>
      <c r="Q13300" s="16"/>
      <c r="U13300" s="27"/>
    </row>
    <row r="13301" spans="2:21" x14ac:dyDescent="0.25">
      <c r="B13301"/>
      <c r="C13301"/>
      <c r="D13301" s="13"/>
      <c r="E13301" s="13"/>
      <c r="K13301" s="23"/>
      <c r="O13301" s="21"/>
      <c r="P13301" s="27"/>
      <c r="Q13301" s="16"/>
      <c r="U13301" s="27"/>
    </row>
    <row r="13302" spans="2:21" x14ac:dyDescent="0.25">
      <c r="B13302"/>
      <c r="C13302"/>
      <c r="D13302" s="13"/>
      <c r="E13302" s="13"/>
      <c r="K13302" s="23"/>
      <c r="O13302" s="21"/>
      <c r="P13302" s="27"/>
      <c r="Q13302" s="16"/>
      <c r="U13302" s="27"/>
    </row>
    <row r="13303" spans="2:21" x14ac:dyDescent="0.25">
      <c r="B13303"/>
      <c r="C13303"/>
      <c r="D13303" s="13"/>
      <c r="E13303" s="13"/>
      <c r="K13303" s="23"/>
      <c r="O13303" s="21"/>
      <c r="P13303" s="27"/>
      <c r="Q13303" s="16"/>
      <c r="U13303" s="27"/>
    </row>
    <row r="13304" spans="2:21" x14ac:dyDescent="0.25">
      <c r="B13304"/>
      <c r="C13304"/>
      <c r="D13304" s="13"/>
      <c r="E13304" s="13"/>
      <c r="K13304" s="23"/>
      <c r="O13304" s="21"/>
      <c r="P13304" s="27"/>
      <c r="Q13304" s="16"/>
      <c r="U13304" s="27"/>
    </row>
    <row r="13305" spans="2:21" x14ac:dyDescent="0.25">
      <c r="B13305"/>
      <c r="C13305"/>
      <c r="D13305" s="13"/>
      <c r="E13305" s="13"/>
      <c r="K13305" s="23"/>
      <c r="O13305" s="21"/>
      <c r="P13305" s="27"/>
      <c r="Q13305" s="16"/>
      <c r="U13305" s="27"/>
    </row>
    <row r="13306" spans="2:21" x14ac:dyDescent="0.25">
      <c r="B13306"/>
      <c r="C13306"/>
      <c r="D13306" s="13"/>
      <c r="E13306" s="13"/>
      <c r="K13306" s="23"/>
      <c r="O13306" s="21"/>
      <c r="P13306" s="27"/>
      <c r="Q13306" s="16"/>
      <c r="U13306" s="27"/>
    </row>
    <row r="13307" spans="2:21" x14ac:dyDescent="0.25">
      <c r="B13307"/>
      <c r="C13307"/>
      <c r="D13307" s="13"/>
      <c r="E13307" s="13"/>
      <c r="K13307" s="23"/>
      <c r="O13307" s="21"/>
      <c r="P13307" s="27"/>
      <c r="Q13307" s="16"/>
      <c r="U13307" s="27"/>
    </row>
    <row r="13308" spans="2:21" x14ac:dyDescent="0.25">
      <c r="B13308"/>
      <c r="C13308"/>
      <c r="D13308" s="13"/>
      <c r="E13308" s="13"/>
      <c r="K13308" s="23"/>
      <c r="O13308" s="21"/>
      <c r="P13308" s="27"/>
      <c r="Q13308" s="16"/>
      <c r="U13308" s="27"/>
    </row>
    <row r="13309" spans="2:21" x14ac:dyDescent="0.25">
      <c r="B13309"/>
      <c r="C13309"/>
      <c r="D13309" s="13"/>
      <c r="E13309" s="13"/>
      <c r="K13309" s="23"/>
      <c r="O13309" s="21"/>
      <c r="P13309" s="27"/>
      <c r="Q13309" s="16"/>
      <c r="U13309" s="27"/>
    </row>
    <row r="13310" spans="2:21" x14ac:dyDescent="0.25">
      <c r="B13310"/>
      <c r="C13310"/>
      <c r="D13310" s="13"/>
      <c r="E13310" s="13"/>
      <c r="K13310" s="23"/>
      <c r="O13310" s="21"/>
      <c r="P13310" s="27"/>
      <c r="Q13310" s="16"/>
      <c r="U13310" s="27"/>
    </row>
    <row r="13311" spans="2:21" x14ac:dyDescent="0.25">
      <c r="B13311"/>
      <c r="C13311"/>
      <c r="D13311" s="13"/>
      <c r="E13311" s="13"/>
      <c r="K13311" s="23"/>
      <c r="O13311" s="21"/>
      <c r="P13311" s="27"/>
      <c r="Q13311" s="16"/>
      <c r="U13311" s="27"/>
    </row>
    <row r="13312" spans="2:21" x14ac:dyDescent="0.25">
      <c r="B13312"/>
      <c r="C13312"/>
      <c r="D13312" s="13"/>
      <c r="E13312" s="13"/>
      <c r="K13312" s="23"/>
      <c r="O13312" s="21"/>
      <c r="P13312" s="27"/>
      <c r="Q13312" s="16"/>
      <c r="U13312" s="27"/>
    </row>
    <row r="13313" spans="2:21" x14ac:dyDescent="0.25">
      <c r="B13313"/>
      <c r="C13313"/>
      <c r="D13313" s="13"/>
      <c r="E13313" s="13"/>
      <c r="K13313" s="23"/>
      <c r="O13313" s="21"/>
      <c r="P13313" s="27"/>
      <c r="Q13313" s="16"/>
      <c r="U13313" s="27"/>
    </row>
    <row r="13314" spans="2:21" x14ac:dyDescent="0.25">
      <c r="B13314"/>
      <c r="C13314"/>
      <c r="D13314" s="13"/>
      <c r="E13314" s="13"/>
      <c r="K13314" s="23"/>
      <c r="O13314" s="21"/>
      <c r="P13314" s="27"/>
      <c r="Q13314" s="16"/>
      <c r="U13314" s="27"/>
    </row>
    <row r="13315" spans="2:21" x14ac:dyDescent="0.25">
      <c r="B13315"/>
      <c r="C13315"/>
      <c r="D13315" s="13"/>
      <c r="E13315" s="13"/>
      <c r="K13315" s="23"/>
      <c r="O13315" s="21"/>
      <c r="P13315" s="27"/>
      <c r="Q13315" s="16"/>
      <c r="U13315" s="27"/>
    </row>
    <row r="13316" spans="2:21" x14ac:dyDescent="0.25">
      <c r="B13316"/>
      <c r="C13316"/>
      <c r="D13316" s="13"/>
      <c r="E13316" s="13"/>
      <c r="K13316" s="23"/>
      <c r="O13316" s="21"/>
      <c r="P13316" s="27"/>
      <c r="Q13316" s="16"/>
      <c r="U13316" s="27"/>
    </row>
    <row r="13317" spans="2:21" x14ac:dyDescent="0.25">
      <c r="B13317"/>
      <c r="C13317"/>
      <c r="D13317" s="13"/>
      <c r="E13317" s="13"/>
      <c r="K13317" s="23"/>
      <c r="O13317" s="21"/>
      <c r="P13317" s="27"/>
      <c r="Q13317" s="16"/>
      <c r="U13317" s="27"/>
    </row>
    <row r="13318" spans="2:21" x14ac:dyDescent="0.25">
      <c r="B13318"/>
      <c r="C13318"/>
      <c r="D13318" s="13"/>
      <c r="E13318" s="13"/>
      <c r="K13318" s="23"/>
      <c r="O13318" s="21"/>
      <c r="P13318" s="27"/>
      <c r="Q13318" s="16"/>
      <c r="U13318" s="27"/>
    </row>
    <row r="13319" spans="2:21" x14ac:dyDescent="0.25">
      <c r="B13319"/>
      <c r="C13319"/>
      <c r="D13319" s="13"/>
      <c r="E13319" s="13"/>
      <c r="K13319" s="23"/>
      <c r="O13319" s="21"/>
      <c r="P13319" s="27"/>
      <c r="Q13319" s="16"/>
      <c r="U13319" s="27"/>
    </row>
    <row r="13320" spans="2:21" x14ac:dyDescent="0.25">
      <c r="B13320"/>
      <c r="C13320"/>
      <c r="D13320" s="13"/>
      <c r="E13320" s="13"/>
      <c r="K13320" s="23"/>
      <c r="O13320" s="21"/>
      <c r="P13320" s="27"/>
      <c r="Q13320" s="16"/>
      <c r="U13320" s="27"/>
    </row>
    <row r="13321" spans="2:21" x14ac:dyDescent="0.25">
      <c r="B13321"/>
      <c r="C13321"/>
      <c r="D13321" s="13"/>
      <c r="E13321" s="13"/>
      <c r="K13321" s="23"/>
      <c r="O13321" s="21"/>
      <c r="P13321" s="27"/>
      <c r="Q13321" s="16"/>
      <c r="U13321" s="27"/>
    </row>
    <row r="13322" spans="2:21" x14ac:dyDescent="0.25">
      <c r="B13322"/>
      <c r="C13322"/>
      <c r="D13322" s="13"/>
      <c r="E13322" s="13"/>
      <c r="K13322" s="23"/>
      <c r="O13322" s="21"/>
      <c r="P13322" s="27"/>
      <c r="Q13322" s="16"/>
      <c r="U13322" s="27"/>
    </row>
    <row r="13323" spans="2:21" x14ac:dyDescent="0.25">
      <c r="B13323"/>
      <c r="C13323"/>
      <c r="D13323" s="13"/>
      <c r="E13323" s="13"/>
      <c r="K13323" s="23"/>
      <c r="O13323" s="21"/>
      <c r="P13323" s="27"/>
      <c r="Q13323" s="16"/>
      <c r="U13323" s="27"/>
    </row>
    <row r="13324" spans="2:21" x14ac:dyDescent="0.25">
      <c r="B13324"/>
      <c r="C13324"/>
      <c r="D13324" s="13"/>
      <c r="E13324" s="13"/>
      <c r="K13324" s="23"/>
      <c r="O13324" s="21"/>
      <c r="P13324" s="27"/>
      <c r="Q13324" s="16"/>
      <c r="U13324" s="27"/>
    </row>
    <row r="13325" spans="2:21" x14ac:dyDescent="0.25">
      <c r="B13325"/>
      <c r="C13325"/>
      <c r="D13325" s="13"/>
      <c r="E13325" s="13"/>
      <c r="K13325" s="23"/>
      <c r="O13325" s="21"/>
      <c r="P13325" s="27"/>
      <c r="Q13325" s="16"/>
      <c r="U13325" s="27"/>
    </row>
    <row r="13326" spans="2:21" x14ac:dyDescent="0.25">
      <c r="B13326"/>
      <c r="C13326"/>
      <c r="D13326" s="13"/>
      <c r="E13326" s="13"/>
      <c r="K13326" s="23"/>
      <c r="O13326" s="21"/>
      <c r="P13326" s="27"/>
      <c r="Q13326" s="16"/>
      <c r="U13326" s="27"/>
    </row>
    <row r="13327" spans="2:21" x14ac:dyDescent="0.25">
      <c r="B13327"/>
      <c r="C13327"/>
      <c r="D13327" s="13"/>
      <c r="E13327" s="13"/>
      <c r="K13327" s="23"/>
      <c r="O13327" s="21"/>
      <c r="P13327" s="27"/>
      <c r="Q13327" s="16"/>
      <c r="U13327" s="27"/>
    </row>
    <row r="13328" spans="2:21" x14ac:dyDescent="0.25">
      <c r="B13328"/>
      <c r="C13328"/>
      <c r="D13328" s="13"/>
      <c r="E13328" s="13"/>
      <c r="K13328" s="23"/>
      <c r="O13328" s="21"/>
      <c r="P13328" s="27"/>
      <c r="Q13328" s="16"/>
      <c r="U13328" s="27"/>
    </row>
    <row r="13329" spans="2:21" x14ac:dyDescent="0.25">
      <c r="B13329"/>
      <c r="C13329"/>
      <c r="D13329" s="13"/>
      <c r="E13329" s="13"/>
      <c r="K13329" s="23"/>
      <c r="O13329" s="21"/>
      <c r="P13329" s="27"/>
      <c r="Q13329" s="16"/>
      <c r="U13329" s="27"/>
    </row>
    <row r="13330" spans="2:21" x14ac:dyDescent="0.25">
      <c r="B13330"/>
      <c r="C13330"/>
      <c r="D13330" s="13"/>
      <c r="E13330" s="13"/>
      <c r="K13330" s="23"/>
      <c r="O13330" s="21"/>
      <c r="P13330" s="27"/>
      <c r="Q13330" s="16"/>
      <c r="U13330" s="27"/>
    </row>
    <row r="13331" spans="2:21" x14ac:dyDescent="0.25">
      <c r="B13331"/>
      <c r="C13331"/>
      <c r="D13331" s="13"/>
      <c r="E13331" s="13"/>
      <c r="K13331" s="23"/>
      <c r="O13331" s="21"/>
      <c r="P13331" s="27"/>
      <c r="Q13331" s="16"/>
      <c r="U13331" s="27"/>
    </row>
    <row r="13332" spans="2:21" x14ac:dyDescent="0.25">
      <c r="B13332"/>
      <c r="C13332"/>
      <c r="D13332" s="13"/>
      <c r="E13332" s="13"/>
      <c r="K13332" s="23"/>
      <c r="O13332" s="21"/>
      <c r="P13332" s="27"/>
      <c r="Q13332" s="16"/>
      <c r="U13332" s="27"/>
    </row>
    <row r="13333" spans="2:21" x14ac:dyDescent="0.25">
      <c r="B13333"/>
      <c r="C13333"/>
      <c r="D13333" s="13"/>
      <c r="E13333" s="13"/>
      <c r="K13333" s="23"/>
      <c r="O13333" s="21"/>
      <c r="P13333" s="27"/>
      <c r="Q13333" s="16"/>
      <c r="U13333" s="27"/>
    </row>
    <row r="13334" spans="2:21" x14ac:dyDescent="0.25">
      <c r="B13334"/>
      <c r="C13334"/>
      <c r="D13334" s="13"/>
      <c r="E13334" s="13"/>
      <c r="K13334" s="23"/>
      <c r="O13334" s="21"/>
      <c r="P13334" s="27"/>
      <c r="Q13334" s="16"/>
      <c r="U13334" s="27"/>
    </row>
    <row r="13335" spans="2:21" x14ac:dyDescent="0.25">
      <c r="B13335"/>
      <c r="C13335"/>
      <c r="D13335" s="13"/>
      <c r="E13335" s="13"/>
      <c r="K13335" s="23"/>
      <c r="O13335" s="21"/>
      <c r="P13335" s="27"/>
      <c r="Q13335" s="16"/>
      <c r="U13335" s="27"/>
    </row>
    <row r="13336" spans="2:21" x14ac:dyDescent="0.25">
      <c r="B13336"/>
      <c r="C13336"/>
      <c r="D13336" s="13"/>
      <c r="E13336" s="13"/>
      <c r="K13336" s="23"/>
      <c r="O13336" s="21"/>
      <c r="P13336" s="27"/>
      <c r="Q13336" s="16"/>
      <c r="U13336" s="27"/>
    </row>
    <row r="13337" spans="2:21" x14ac:dyDescent="0.25">
      <c r="B13337"/>
      <c r="C13337"/>
      <c r="D13337" s="13"/>
      <c r="E13337" s="13"/>
      <c r="K13337" s="23"/>
      <c r="O13337" s="21"/>
      <c r="P13337" s="27"/>
      <c r="Q13337" s="16"/>
      <c r="U13337" s="27"/>
    </row>
    <row r="13338" spans="2:21" x14ac:dyDescent="0.25">
      <c r="B13338"/>
      <c r="C13338"/>
      <c r="D13338" s="13"/>
      <c r="E13338" s="13"/>
      <c r="K13338" s="23"/>
      <c r="O13338" s="21"/>
      <c r="P13338" s="27"/>
      <c r="Q13338" s="16"/>
      <c r="U13338" s="27"/>
    </row>
    <row r="13339" spans="2:21" x14ac:dyDescent="0.25">
      <c r="B13339"/>
      <c r="C13339"/>
      <c r="D13339" s="13"/>
      <c r="E13339" s="13"/>
      <c r="K13339" s="23"/>
      <c r="O13339" s="21"/>
      <c r="P13339" s="27"/>
      <c r="Q13339" s="16"/>
      <c r="U13339" s="27"/>
    </row>
    <row r="13340" spans="2:21" x14ac:dyDescent="0.25">
      <c r="B13340"/>
      <c r="C13340"/>
      <c r="D13340" s="13"/>
      <c r="E13340" s="13"/>
      <c r="K13340" s="23"/>
      <c r="O13340" s="21"/>
      <c r="P13340" s="27"/>
      <c r="Q13340" s="16"/>
      <c r="U13340" s="27"/>
    </row>
    <row r="13341" spans="2:21" x14ac:dyDescent="0.25">
      <c r="B13341"/>
      <c r="C13341"/>
      <c r="D13341" s="13"/>
      <c r="E13341" s="13"/>
      <c r="K13341" s="23"/>
      <c r="O13341" s="21"/>
      <c r="P13341" s="27"/>
      <c r="Q13341" s="16"/>
      <c r="U13341" s="27"/>
    </row>
    <row r="13342" spans="2:21" x14ac:dyDescent="0.25">
      <c r="B13342"/>
      <c r="C13342"/>
      <c r="D13342" s="13"/>
      <c r="E13342" s="13"/>
      <c r="K13342" s="23"/>
      <c r="O13342" s="21"/>
      <c r="P13342" s="27"/>
      <c r="Q13342" s="16"/>
      <c r="U13342" s="27"/>
    </row>
    <row r="13343" spans="2:21" x14ac:dyDescent="0.25">
      <c r="B13343"/>
      <c r="C13343"/>
      <c r="D13343" s="13"/>
      <c r="E13343" s="13"/>
      <c r="K13343" s="23"/>
      <c r="O13343" s="21"/>
      <c r="P13343" s="27"/>
      <c r="Q13343" s="16"/>
      <c r="U13343" s="27"/>
    </row>
    <row r="13344" spans="2:21" x14ac:dyDescent="0.25">
      <c r="B13344"/>
      <c r="C13344"/>
      <c r="D13344" s="13"/>
      <c r="E13344" s="13"/>
      <c r="K13344" s="23"/>
      <c r="O13344" s="21"/>
      <c r="P13344" s="27"/>
      <c r="Q13344" s="16"/>
      <c r="U13344" s="27"/>
    </row>
    <row r="13345" spans="2:21" x14ac:dyDescent="0.25">
      <c r="B13345"/>
      <c r="C13345"/>
      <c r="D13345" s="13"/>
      <c r="E13345" s="13"/>
      <c r="K13345" s="23"/>
      <c r="O13345" s="21"/>
      <c r="P13345" s="27"/>
      <c r="Q13345" s="16"/>
      <c r="U13345" s="27"/>
    </row>
    <row r="13346" spans="2:21" x14ac:dyDescent="0.25">
      <c r="B13346"/>
      <c r="C13346"/>
      <c r="D13346" s="13"/>
      <c r="E13346" s="13"/>
      <c r="K13346" s="23"/>
      <c r="O13346" s="21"/>
      <c r="P13346" s="27"/>
      <c r="Q13346" s="16"/>
      <c r="U13346" s="27"/>
    </row>
    <row r="13347" spans="2:21" x14ac:dyDescent="0.25">
      <c r="B13347"/>
      <c r="C13347"/>
      <c r="D13347" s="13"/>
      <c r="E13347" s="13"/>
      <c r="K13347" s="23"/>
      <c r="O13347" s="21"/>
      <c r="P13347" s="27"/>
      <c r="Q13347" s="16"/>
      <c r="U13347" s="27"/>
    </row>
    <row r="13348" spans="2:21" x14ac:dyDescent="0.25">
      <c r="B13348"/>
      <c r="C13348"/>
      <c r="D13348" s="13"/>
      <c r="E13348" s="13"/>
      <c r="K13348" s="23"/>
      <c r="O13348" s="21"/>
      <c r="P13348" s="27"/>
      <c r="Q13348" s="16"/>
      <c r="U13348" s="27"/>
    </row>
    <row r="13349" spans="2:21" x14ac:dyDescent="0.25">
      <c r="B13349"/>
      <c r="C13349"/>
      <c r="D13349" s="13"/>
      <c r="E13349" s="13"/>
      <c r="K13349" s="23"/>
      <c r="O13349" s="21"/>
      <c r="P13349" s="27"/>
      <c r="Q13349" s="16"/>
      <c r="U13349" s="27"/>
    </row>
    <row r="13350" spans="2:21" x14ac:dyDescent="0.25">
      <c r="B13350"/>
      <c r="C13350"/>
      <c r="D13350" s="13"/>
      <c r="E13350" s="13"/>
      <c r="K13350" s="23"/>
      <c r="O13350" s="21"/>
      <c r="P13350" s="27"/>
      <c r="Q13350" s="16"/>
      <c r="U13350" s="27"/>
    </row>
    <row r="13351" spans="2:21" x14ac:dyDescent="0.25">
      <c r="B13351"/>
      <c r="C13351"/>
      <c r="D13351" s="13"/>
      <c r="E13351" s="13"/>
      <c r="K13351" s="23"/>
      <c r="O13351" s="21"/>
      <c r="P13351" s="27"/>
      <c r="Q13351" s="16"/>
      <c r="U13351" s="27"/>
    </row>
    <row r="13352" spans="2:21" x14ac:dyDescent="0.25">
      <c r="B13352"/>
      <c r="C13352"/>
      <c r="D13352" s="13"/>
      <c r="E13352" s="13"/>
      <c r="K13352" s="23"/>
      <c r="O13352" s="21"/>
      <c r="P13352" s="27"/>
      <c r="Q13352" s="16"/>
      <c r="U13352" s="27"/>
    </row>
    <row r="13353" spans="2:21" x14ac:dyDescent="0.25">
      <c r="B13353"/>
      <c r="C13353"/>
      <c r="D13353" s="13"/>
      <c r="E13353" s="13"/>
      <c r="K13353" s="23"/>
      <c r="O13353" s="21"/>
      <c r="P13353" s="27"/>
      <c r="Q13353" s="16"/>
      <c r="U13353" s="27"/>
    </row>
    <row r="13354" spans="2:21" x14ac:dyDescent="0.25">
      <c r="B13354"/>
      <c r="C13354"/>
      <c r="D13354" s="13"/>
      <c r="E13354" s="13"/>
      <c r="K13354" s="23"/>
      <c r="O13354" s="21"/>
      <c r="P13354" s="27"/>
      <c r="Q13354" s="16"/>
      <c r="U13354" s="27"/>
    </row>
    <row r="13355" spans="2:21" x14ac:dyDescent="0.25">
      <c r="B13355"/>
      <c r="C13355"/>
      <c r="D13355" s="13"/>
      <c r="E13355" s="13"/>
      <c r="K13355" s="23"/>
      <c r="O13355" s="21"/>
      <c r="P13355" s="27"/>
      <c r="Q13355" s="16"/>
      <c r="U13355" s="27"/>
    </row>
    <row r="13356" spans="2:21" x14ac:dyDescent="0.25">
      <c r="B13356"/>
      <c r="C13356"/>
      <c r="D13356" s="13"/>
      <c r="E13356" s="13"/>
      <c r="K13356" s="23"/>
      <c r="O13356" s="21"/>
      <c r="P13356" s="27"/>
      <c r="Q13356" s="16"/>
      <c r="U13356" s="27"/>
    </row>
    <row r="13357" spans="2:21" x14ac:dyDescent="0.25">
      <c r="B13357"/>
      <c r="C13357"/>
      <c r="D13357" s="13"/>
      <c r="E13357" s="13"/>
      <c r="K13357" s="23"/>
      <c r="O13357" s="21"/>
      <c r="P13357" s="27"/>
      <c r="Q13357" s="16"/>
      <c r="U13357" s="27"/>
    </row>
    <row r="13358" spans="2:21" x14ac:dyDescent="0.25">
      <c r="B13358"/>
      <c r="C13358"/>
      <c r="D13358" s="13"/>
      <c r="E13358" s="13"/>
      <c r="K13358" s="23"/>
      <c r="O13358" s="21"/>
      <c r="P13358" s="27"/>
      <c r="Q13358" s="16"/>
      <c r="U13358" s="27"/>
    </row>
    <row r="13359" spans="2:21" x14ac:dyDescent="0.25">
      <c r="B13359"/>
      <c r="C13359"/>
      <c r="D13359" s="13"/>
      <c r="E13359" s="13"/>
      <c r="K13359" s="23"/>
      <c r="O13359" s="21"/>
      <c r="P13359" s="27"/>
      <c r="Q13359" s="16"/>
      <c r="U13359" s="27"/>
    </row>
    <row r="13360" spans="2:21" x14ac:dyDescent="0.25">
      <c r="B13360"/>
      <c r="C13360"/>
      <c r="D13360" s="13"/>
      <c r="E13360" s="13"/>
      <c r="K13360" s="23"/>
      <c r="O13360" s="21"/>
      <c r="P13360" s="27"/>
      <c r="Q13360" s="16"/>
      <c r="U13360" s="27"/>
    </row>
    <row r="13361" spans="2:21" x14ac:dyDescent="0.25">
      <c r="B13361"/>
      <c r="C13361"/>
      <c r="D13361" s="13"/>
      <c r="E13361" s="13"/>
      <c r="K13361" s="23"/>
      <c r="O13361" s="21"/>
      <c r="P13361" s="27"/>
      <c r="Q13361" s="16"/>
      <c r="U13361" s="27"/>
    </row>
    <row r="13362" spans="2:21" x14ac:dyDescent="0.25">
      <c r="B13362"/>
      <c r="C13362"/>
      <c r="D13362" s="13"/>
      <c r="E13362" s="13"/>
      <c r="K13362" s="23"/>
      <c r="O13362" s="21"/>
      <c r="P13362" s="27"/>
      <c r="Q13362" s="16"/>
      <c r="U13362" s="27"/>
    </row>
    <row r="13363" spans="2:21" x14ac:dyDescent="0.25">
      <c r="B13363"/>
      <c r="C13363"/>
      <c r="D13363" s="13"/>
      <c r="E13363" s="13"/>
      <c r="K13363" s="23"/>
      <c r="O13363" s="21"/>
      <c r="P13363" s="27"/>
      <c r="Q13363" s="16"/>
      <c r="U13363" s="27"/>
    </row>
    <row r="13364" spans="2:21" x14ac:dyDescent="0.25">
      <c r="B13364"/>
      <c r="C13364"/>
      <c r="D13364" s="13"/>
      <c r="E13364" s="13"/>
      <c r="K13364" s="23"/>
      <c r="O13364" s="21"/>
      <c r="P13364" s="27"/>
      <c r="Q13364" s="16"/>
      <c r="U13364" s="27"/>
    </row>
    <row r="13365" spans="2:21" x14ac:dyDescent="0.25">
      <c r="B13365"/>
      <c r="C13365"/>
      <c r="D13365" s="13"/>
      <c r="E13365" s="13"/>
      <c r="K13365" s="23"/>
      <c r="O13365" s="21"/>
      <c r="P13365" s="27"/>
      <c r="Q13365" s="16"/>
      <c r="U13365" s="27"/>
    </row>
    <row r="13366" spans="2:21" x14ac:dyDescent="0.25">
      <c r="B13366"/>
      <c r="C13366"/>
      <c r="D13366" s="13"/>
      <c r="E13366" s="13"/>
      <c r="K13366" s="23"/>
      <c r="O13366" s="21"/>
      <c r="P13366" s="27"/>
      <c r="Q13366" s="16"/>
      <c r="U13366" s="27"/>
    </row>
    <row r="13367" spans="2:21" x14ac:dyDescent="0.25">
      <c r="B13367"/>
      <c r="C13367"/>
      <c r="D13367" s="13"/>
      <c r="E13367" s="13"/>
      <c r="K13367" s="23"/>
      <c r="O13367" s="21"/>
      <c r="P13367" s="27"/>
      <c r="Q13367" s="16"/>
      <c r="U13367" s="27"/>
    </row>
    <row r="13368" spans="2:21" x14ac:dyDescent="0.25">
      <c r="B13368"/>
      <c r="C13368"/>
      <c r="D13368" s="13"/>
      <c r="E13368" s="13"/>
      <c r="K13368" s="23"/>
      <c r="O13368" s="21"/>
      <c r="P13368" s="27"/>
      <c r="Q13368" s="16"/>
      <c r="U13368" s="27"/>
    </row>
    <row r="13369" spans="2:21" x14ac:dyDescent="0.25">
      <c r="B13369"/>
      <c r="C13369"/>
      <c r="D13369" s="13"/>
      <c r="E13369" s="13"/>
      <c r="K13369" s="23"/>
      <c r="O13369" s="21"/>
      <c r="P13369" s="27"/>
      <c r="Q13369" s="16"/>
      <c r="U13369" s="27"/>
    </row>
    <row r="13370" spans="2:21" x14ac:dyDescent="0.25">
      <c r="B13370"/>
      <c r="C13370"/>
      <c r="D13370" s="13"/>
      <c r="E13370" s="13"/>
      <c r="K13370" s="23"/>
      <c r="O13370" s="21"/>
      <c r="P13370" s="27"/>
      <c r="Q13370" s="16"/>
      <c r="U13370" s="27"/>
    </row>
    <row r="13371" spans="2:21" x14ac:dyDescent="0.25">
      <c r="B13371"/>
      <c r="C13371"/>
      <c r="D13371" s="13"/>
      <c r="E13371" s="13"/>
      <c r="K13371" s="23"/>
      <c r="O13371" s="21"/>
      <c r="P13371" s="27"/>
      <c r="Q13371" s="16"/>
      <c r="U13371" s="27"/>
    </row>
    <row r="13372" spans="2:21" x14ac:dyDescent="0.25">
      <c r="B13372"/>
      <c r="C13372"/>
      <c r="D13372" s="13"/>
      <c r="E13372" s="13"/>
      <c r="K13372" s="23"/>
      <c r="O13372" s="21"/>
      <c r="P13372" s="27"/>
      <c r="Q13372" s="16"/>
      <c r="U13372" s="27"/>
    </row>
    <row r="13373" spans="2:21" x14ac:dyDescent="0.25">
      <c r="B13373"/>
      <c r="C13373"/>
      <c r="D13373" s="13"/>
      <c r="E13373" s="13"/>
      <c r="K13373" s="23"/>
      <c r="O13373" s="21"/>
      <c r="P13373" s="27"/>
      <c r="Q13373" s="16"/>
      <c r="U13373" s="27"/>
    </row>
    <row r="13374" spans="2:21" x14ac:dyDescent="0.25">
      <c r="B13374"/>
      <c r="C13374"/>
      <c r="D13374" s="13"/>
      <c r="E13374" s="13"/>
      <c r="K13374" s="23"/>
      <c r="O13374" s="21"/>
      <c r="P13374" s="27"/>
      <c r="Q13374" s="16"/>
      <c r="U13374" s="27"/>
    </row>
    <row r="13375" spans="2:21" x14ac:dyDescent="0.25">
      <c r="B13375"/>
      <c r="C13375"/>
      <c r="D13375" s="13"/>
      <c r="E13375" s="13"/>
      <c r="K13375" s="23"/>
      <c r="O13375" s="21"/>
      <c r="P13375" s="27"/>
      <c r="Q13375" s="16"/>
      <c r="U13375" s="27"/>
    </row>
    <row r="13376" spans="2:21" x14ac:dyDescent="0.25">
      <c r="B13376"/>
      <c r="C13376"/>
      <c r="D13376" s="13"/>
      <c r="E13376" s="13"/>
      <c r="K13376" s="23"/>
      <c r="O13376" s="21"/>
      <c r="P13376" s="27"/>
      <c r="Q13376" s="16"/>
      <c r="U13376" s="27"/>
    </row>
    <row r="13377" spans="2:21" x14ac:dyDescent="0.25">
      <c r="B13377"/>
      <c r="C13377"/>
      <c r="D13377" s="13"/>
      <c r="E13377" s="13"/>
      <c r="K13377" s="23"/>
      <c r="O13377" s="21"/>
      <c r="P13377" s="27"/>
      <c r="Q13377" s="16"/>
      <c r="U13377" s="27"/>
    </row>
    <row r="13378" spans="2:21" x14ac:dyDescent="0.25">
      <c r="B13378"/>
      <c r="C13378"/>
      <c r="D13378" s="13"/>
      <c r="E13378" s="13"/>
      <c r="K13378" s="23"/>
      <c r="O13378" s="21"/>
      <c r="P13378" s="27"/>
      <c r="Q13378" s="16"/>
      <c r="U13378" s="27"/>
    </row>
    <row r="13379" spans="2:21" x14ac:dyDescent="0.25">
      <c r="B13379"/>
      <c r="C13379"/>
      <c r="D13379" s="13"/>
      <c r="E13379" s="13"/>
      <c r="K13379" s="23"/>
      <c r="O13379" s="21"/>
      <c r="P13379" s="27"/>
      <c r="Q13379" s="16"/>
      <c r="U13379" s="27"/>
    </row>
    <row r="13380" spans="2:21" x14ac:dyDescent="0.25">
      <c r="B13380"/>
      <c r="C13380"/>
      <c r="D13380" s="13"/>
      <c r="E13380" s="13"/>
      <c r="K13380" s="23"/>
      <c r="O13380" s="21"/>
      <c r="P13380" s="27"/>
      <c r="Q13380" s="16"/>
      <c r="U13380" s="27"/>
    </row>
    <row r="13381" spans="2:21" x14ac:dyDescent="0.25">
      <c r="B13381"/>
      <c r="C13381"/>
      <c r="D13381" s="13"/>
      <c r="E13381" s="13"/>
      <c r="K13381" s="23"/>
      <c r="O13381" s="21"/>
      <c r="P13381" s="27"/>
      <c r="Q13381" s="16"/>
      <c r="U13381" s="27"/>
    </row>
    <row r="13382" spans="2:21" x14ac:dyDescent="0.25">
      <c r="B13382"/>
      <c r="C13382"/>
      <c r="D13382" s="13"/>
      <c r="E13382" s="13"/>
      <c r="K13382" s="23"/>
      <c r="O13382" s="21"/>
      <c r="P13382" s="27"/>
      <c r="Q13382" s="16"/>
      <c r="U13382" s="27"/>
    </row>
    <row r="13383" spans="2:21" x14ac:dyDescent="0.25">
      <c r="B13383"/>
      <c r="C13383"/>
      <c r="D13383" s="13"/>
      <c r="E13383" s="13"/>
      <c r="K13383" s="23"/>
      <c r="O13383" s="21"/>
      <c r="P13383" s="27"/>
      <c r="Q13383" s="16"/>
      <c r="U13383" s="27"/>
    </row>
    <row r="13384" spans="2:21" x14ac:dyDescent="0.25">
      <c r="B13384"/>
      <c r="C13384"/>
      <c r="D13384" s="13"/>
      <c r="E13384" s="13"/>
      <c r="K13384" s="23"/>
      <c r="O13384" s="21"/>
      <c r="P13384" s="27"/>
      <c r="Q13384" s="16"/>
      <c r="U13384" s="27"/>
    </row>
    <row r="13385" spans="2:21" x14ac:dyDescent="0.25">
      <c r="B13385"/>
      <c r="C13385"/>
      <c r="D13385" s="13"/>
      <c r="E13385" s="13"/>
      <c r="K13385" s="23"/>
      <c r="O13385" s="21"/>
      <c r="P13385" s="27"/>
      <c r="Q13385" s="16"/>
      <c r="U13385" s="27"/>
    </row>
    <row r="13386" spans="2:21" x14ac:dyDescent="0.25">
      <c r="B13386"/>
      <c r="C13386"/>
      <c r="D13386" s="13"/>
      <c r="E13386" s="13"/>
      <c r="K13386" s="23"/>
      <c r="O13386" s="21"/>
      <c r="P13386" s="27"/>
      <c r="Q13386" s="16"/>
      <c r="U13386" s="27"/>
    </row>
    <row r="13387" spans="2:21" x14ac:dyDescent="0.25">
      <c r="B13387"/>
      <c r="C13387"/>
      <c r="D13387" s="13"/>
      <c r="E13387" s="13"/>
      <c r="K13387" s="23"/>
      <c r="O13387" s="21"/>
      <c r="P13387" s="27"/>
      <c r="Q13387" s="16"/>
      <c r="U13387" s="27"/>
    </row>
    <row r="13388" spans="2:21" x14ac:dyDescent="0.25">
      <c r="B13388"/>
      <c r="C13388"/>
      <c r="D13388" s="13"/>
      <c r="E13388" s="13"/>
      <c r="K13388" s="23"/>
      <c r="O13388" s="21"/>
      <c r="P13388" s="27"/>
      <c r="Q13388" s="16"/>
      <c r="U13388" s="27"/>
    </row>
    <row r="13389" spans="2:21" x14ac:dyDescent="0.25">
      <c r="B13389"/>
      <c r="C13389"/>
      <c r="D13389" s="13"/>
      <c r="E13389" s="13"/>
      <c r="K13389" s="23"/>
      <c r="O13389" s="21"/>
      <c r="P13389" s="27"/>
      <c r="Q13389" s="16"/>
      <c r="U13389" s="27"/>
    </row>
    <row r="13390" spans="2:21" x14ac:dyDescent="0.25">
      <c r="B13390"/>
      <c r="C13390"/>
      <c r="D13390" s="13"/>
      <c r="E13390" s="13"/>
      <c r="K13390" s="23"/>
      <c r="O13390" s="21"/>
      <c r="P13390" s="27"/>
      <c r="Q13390" s="16"/>
      <c r="U13390" s="27"/>
    </row>
    <row r="13391" spans="2:21" x14ac:dyDescent="0.25">
      <c r="B13391"/>
      <c r="C13391"/>
      <c r="D13391" s="13"/>
      <c r="E13391" s="13"/>
      <c r="K13391" s="23"/>
      <c r="O13391" s="21"/>
      <c r="P13391" s="27"/>
      <c r="Q13391" s="16"/>
      <c r="U13391" s="27"/>
    </row>
    <row r="13392" spans="2:21" x14ac:dyDescent="0.25">
      <c r="B13392"/>
      <c r="C13392"/>
      <c r="D13392" s="13"/>
      <c r="E13392" s="13"/>
      <c r="K13392" s="23"/>
      <c r="O13392" s="21"/>
      <c r="P13392" s="27"/>
      <c r="Q13392" s="16"/>
      <c r="U13392" s="27"/>
    </row>
    <row r="13393" spans="2:21" x14ac:dyDescent="0.25">
      <c r="B13393"/>
      <c r="C13393"/>
      <c r="D13393" s="13"/>
      <c r="E13393" s="13"/>
      <c r="K13393" s="23"/>
      <c r="O13393" s="21"/>
      <c r="P13393" s="27"/>
      <c r="Q13393" s="16"/>
      <c r="U13393" s="27"/>
    </row>
    <row r="13394" spans="2:21" x14ac:dyDescent="0.25">
      <c r="B13394"/>
      <c r="C13394"/>
      <c r="D13394" s="13"/>
      <c r="E13394" s="13"/>
      <c r="K13394" s="23"/>
      <c r="O13394" s="21"/>
      <c r="P13394" s="27"/>
      <c r="Q13394" s="16"/>
      <c r="U13394" s="27"/>
    </row>
    <row r="13395" spans="2:21" x14ac:dyDescent="0.25">
      <c r="B13395"/>
      <c r="C13395"/>
      <c r="D13395" s="13"/>
      <c r="E13395" s="13"/>
      <c r="K13395" s="23"/>
      <c r="O13395" s="21"/>
      <c r="P13395" s="27"/>
      <c r="Q13395" s="16"/>
      <c r="U13395" s="27"/>
    </row>
    <row r="13396" spans="2:21" x14ac:dyDescent="0.25">
      <c r="B13396"/>
      <c r="C13396"/>
      <c r="D13396" s="13"/>
      <c r="E13396" s="13"/>
      <c r="K13396" s="23"/>
      <c r="O13396" s="21"/>
      <c r="P13396" s="27"/>
      <c r="Q13396" s="16"/>
      <c r="U13396" s="27"/>
    </row>
    <row r="13397" spans="2:21" x14ac:dyDescent="0.25">
      <c r="B13397"/>
      <c r="C13397"/>
      <c r="D13397" s="13"/>
      <c r="E13397" s="13"/>
      <c r="K13397" s="23"/>
      <c r="O13397" s="21"/>
      <c r="P13397" s="27"/>
      <c r="Q13397" s="16"/>
      <c r="U13397" s="27"/>
    </row>
    <row r="13398" spans="2:21" x14ac:dyDescent="0.25">
      <c r="B13398"/>
      <c r="C13398"/>
      <c r="D13398" s="13"/>
      <c r="E13398" s="13"/>
      <c r="K13398" s="23"/>
      <c r="O13398" s="21"/>
      <c r="P13398" s="27"/>
      <c r="Q13398" s="16"/>
      <c r="U13398" s="27"/>
    </row>
    <row r="13399" spans="2:21" x14ac:dyDescent="0.25">
      <c r="B13399"/>
      <c r="C13399"/>
      <c r="D13399" s="13"/>
      <c r="E13399" s="13"/>
      <c r="K13399" s="23"/>
      <c r="O13399" s="21"/>
      <c r="P13399" s="27"/>
      <c r="Q13399" s="16"/>
      <c r="U13399" s="27"/>
    </row>
    <row r="13400" spans="2:21" x14ac:dyDescent="0.25">
      <c r="B13400"/>
      <c r="C13400"/>
      <c r="D13400" s="13"/>
      <c r="E13400" s="13"/>
      <c r="K13400" s="23"/>
      <c r="O13400" s="21"/>
      <c r="P13400" s="27"/>
      <c r="Q13400" s="16"/>
      <c r="U13400" s="27"/>
    </row>
    <row r="13401" spans="2:21" x14ac:dyDescent="0.25">
      <c r="B13401"/>
      <c r="C13401"/>
      <c r="D13401" s="13"/>
      <c r="E13401" s="13"/>
      <c r="K13401" s="23"/>
      <c r="O13401" s="21"/>
      <c r="P13401" s="27"/>
      <c r="Q13401" s="16"/>
      <c r="U13401" s="27"/>
    </row>
    <row r="13402" spans="2:21" x14ac:dyDescent="0.25">
      <c r="B13402"/>
      <c r="C13402"/>
      <c r="D13402" s="13"/>
      <c r="E13402" s="13"/>
      <c r="K13402" s="23"/>
      <c r="O13402" s="21"/>
      <c r="P13402" s="27"/>
      <c r="Q13402" s="16"/>
      <c r="U13402" s="27"/>
    </row>
    <row r="13403" spans="2:21" x14ac:dyDescent="0.25">
      <c r="B13403"/>
      <c r="C13403"/>
      <c r="D13403" s="13"/>
      <c r="E13403" s="13"/>
      <c r="K13403" s="23"/>
      <c r="O13403" s="21"/>
      <c r="P13403" s="27"/>
      <c r="Q13403" s="16"/>
      <c r="U13403" s="27"/>
    </row>
    <row r="13404" spans="2:21" x14ac:dyDescent="0.25">
      <c r="B13404"/>
      <c r="C13404"/>
      <c r="D13404" s="13"/>
      <c r="E13404" s="13"/>
      <c r="K13404" s="23"/>
      <c r="O13404" s="21"/>
      <c r="P13404" s="27"/>
      <c r="Q13404" s="16"/>
      <c r="U13404" s="27"/>
    </row>
    <row r="13405" spans="2:21" x14ac:dyDescent="0.25">
      <c r="B13405"/>
      <c r="C13405"/>
      <c r="D13405" s="13"/>
      <c r="E13405" s="13"/>
      <c r="K13405" s="23"/>
      <c r="O13405" s="21"/>
      <c r="P13405" s="27"/>
      <c r="Q13405" s="16"/>
      <c r="U13405" s="27"/>
    </row>
    <row r="13406" spans="2:21" x14ac:dyDescent="0.25">
      <c r="B13406"/>
      <c r="C13406"/>
      <c r="D13406" s="13"/>
      <c r="E13406" s="13"/>
      <c r="K13406" s="23"/>
      <c r="O13406" s="21"/>
      <c r="P13406" s="27"/>
      <c r="Q13406" s="16"/>
      <c r="U13406" s="27"/>
    </row>
    <row r="13407" spans="2:21" x14ac:dyDescent="0.25">
      <c r="B13407"/>
      <c r="C13407"/>
      <c r="D13407" s="13"/>
      <c r="E13407" s="13"/>
      <c r="K13407" s="23"/>
      <c r="O13407" s="21"/>
      <c r="P13407" s="27"/>
      <c r="Q13407" s="16"/>
      <c r="U13407" s="27"/>
    </row>
    <row r="13408" spans="2:21" x14ac:dyDescent="0.25">
      <c r="B13408"/>
      <c r="C13408"/>
      <c r="D13408" s="13"/>
      <c r="E13408" s="13"/>
      <c r="K13408" s="23"/>
      <c r="O13408" s="21"/>
      <c r="P13408" s="27"/>
      <c r="Q13408" s="16"/>
      <c r="U13408" s="27"/>
    </row>
    <row r="13409" spans="2:21" x14ac:dyDescent="0.25">
      <c r="B13409"/>
      <c r="C13409"/>
      <c r="D13409" s="13"/>
      <c r="E13409" s="13"/>
      <c r="K13409" s="23"/>
      <c r="O13409" s="21"/>
      <c r="P13409" s="27"/>
      <c r="Q13409" s="16"/>
      <c r="U13409" s="27"/>
    </row>
    <row r="13410" spans="2:21" x14ac:dyDescent="0.25">
      <c r="B13410"/>
      <c r="C13410"/>
      <c r="D13410" s="13"/>
      <c r="E13410" s="13"/>
      <c r="K13410" s="23"/>
      <c r="O13410" s="21"/>
      <c r="P13410" s="27"/>
      <c r="Q13410" s="16"/>
      <c r="U13410" s="27"/>
    </row>
    <row r="13411" spans="2:21" x14ac:dyDescent="0.25">
      <c r="B13411"/>
      <c r="C13411"/>
      <c r="D13411" s="13"/>
      <c r="E13411" s="13"/>
      <c r="K13411" s="23"/>
      <c r="O13411" s="21"/>
      <c r="P13411" s="27"/>
      <c r="Q13411" s="16"/>
      <c r="U13411" s="27"/>
    </row>
    <row r="13412" spans="2:21" x14ac:dyDescent="0.25">
      <c r="B13412"/>
      <c r="C13412"/>
      <c r="D13412" s="13"/>
      <c r="E13412" s="13"/>
      <c r="K13412" s="23"/>
      <c r="O13412" s="21"/>
      <c r="P13412" s="27"/>
      <c r="Q13412" s="16"/>
      <c r="U13412" s="27"/>
    </row>
    <row r="13413" spans="2:21" x14ac:dyDescent="0.25">
      <c r="B13413"/>
      <c r="C13413"/>
      <c r="D13413" s="13"/>
      <c r="E13413" s="13"/>
      <c r="K13413" s="23"/>
      <c r="O13413" s="21"/>
      <c r="P13413" s="27"/>
      <c r="Q13413" s="16"/>
      <c r="U13413" s="27"/>
    </row>
    <row r="13414" spans="2:21" x14ac:dyDescent="0.25">
      <c r="B13414"/>
      <c r="C13414"/>
      <c r="D13414" s="13"/>
      <c r="E13414" s="13"/>
      <c r="K13414" s="23"/>
      <c r="O13414" s="21"/>
      <c r="P13414" s="27"/>
      <c r="Q13414" s="16"/>
      <c r="U13414" s="27"/>
    </row>
    <row r="13415" spans="2:21" x14ac:dyDescent="0.25">
      <c r="B13415"/>
      <c r="C13415"/>
      <c r="D13415" s="13"/>
      <c r="E13415" s="13"/>
      <c r="K13415" s="23"/>
      <c r="O13415" s="21"/>
      <c r="P13415" s="27"/>
      <c r="Q13415" s="16"/>
      <c r="U13415" s="27"/>
    </row>
    <row r="13416" spans="2:21" x14ac:dyDescent="0.25">
      <c r="B13416"/>
      <c r="C13416"/>
      <c r="D13416" s="13"/>
      <c r="E13416" s="13"/>
      <c r="K13416" s="23"/>
      <c r="O13416" s="21"/>
      <c r="P13416" s="27"/>
      <c r="Q13416" s="16"/>
      <c r="U13416" s="27"/>
    </row>
    <row r="13417" spans="2:21" x14ac:dyDescent="0.25">
      <c r="B13417"/>
      <c r="C13417"/>
      <c r="D13417" s="13"/>
      <c r="E13417" s="13"/>
      <c r="K13417" s="23"/>
      <c r="O13417" s="21"/>
      <c r="P13417" s="27"/>
      <c r="Q13417" s="16"/>
      <c r="U13417" s="27"/>
    </row>
    <row r="13418" spans="2:21" x14ac:dyDescent="0.25">
      <c r="B13418"/>
      <c r="C13418"/>
      <c r="D13418" s="13"/>
      <c r="E13418" s="13"/>
      <c r="K13418" s="23"/>
      <c r="O13418" s="21"/>
      <c r="P13418" s="27"/>
      <c r="Q13418" s="16"/>
      <c r="U13418" s="27"/>
    </row>
    <row r="13419" spans="2:21" x14ac:dyDescent="0.25">
      <c r="B13419"/>
      <c r="C13419"/>
      <c r="D13419" s="13"/>
      <c r="E13419" s="13"/>
      <c r="K13419" s="23"/>
      <c r="O13419" s="21"/>
      <c r="P13419" s="27"/>
      <c r="Q13419" s="16"/>
      <c r="U13419" s="27"/>
    </row>
    <row r="13420" spans="2:21" x14ac:dyDescent="0.25">
      <c r="B13420"/>
      <c r="C13420"/>
      <c r="D13420" s="13"/>
      <c r="E13420" s="13"/>
      <c r="K13420" s="23"/>
      <c r="O13420" s="21"/>
      <c r="P13420" s="27"/>
      <c r="Q13420" s="16"/>
      <c r="U13420" s="27"/>
    </row>
    <row r="13421" spans="2:21" x14ac:dyDescent="0.25">
      <c r="B13421"/>
      <c r="C13421"/>
      <c r="D13421" s="13"/>
      <c r="E13421" s="13"/>
      <c r="K13421" s="23"/>
      <c r="O13421" s="21"/>
      <c r="P13421" s="27"/>
      <c r="Q13421" s="16"/>
      <c r="U13421" s="27"/>
    </row>
    <row r="13422" spans="2:21" x14ac:dyDescent="0.25">
      <c r="B13422"/>
      <c r="C13422"/>
      <c r="D13422" s="13"/>
      <c r="E13422" s="13"/>
      <c r="K13422" s="23"/>
      <c r="O13422" s="21"/>
      <c r="P13422" s="27"/>
      <c r="Q13422" s="16"/>
      <c r="U13422" s="27"/>
    </row>
    <row r="13423" spans="2:21" x14ac:dyDescent="0.25">
      <c r="B13423"/>
      <c r="C13423"/>
      <c r="D13423" s="13"/>
      <c r="E13423" s="13"/>
      <c r="K13423" s="23"/>
      <c r="O13423" s="21"/>
      <c r="P13423" s="27"/>
      <c r="Q13423" s="16"/>
      <c r="U13423" s="27"/>
    </row>
    <row r="13424" spans="2:21" x14ac:dyDescent="0.25">
      <c r="B13424"/>
      <c r="C13424"/>
      <c r="D13424" s="13"/>
      <c r="E13424" s="13"/>
      <c r="K13424" s="23"/>
      <c r="O13424" s="21"/>
      <c r="P13424" s="27"/>
      <c r="Q13424" s="16"/>
      <c r="U13424" s="27"/>
    </row>
    <row r="13425" spans="2:21" x14ac:dyDescent="0.25">
      <c r="B13425"/>
      <c r="C13425"/>
      <c r="D13425" s="13"/>
      <c r="E13425" s="13"/>
      <c r="K13425" s="23"/>
      <c r="O13425" s="21"/>
      <c r="P13425" s="27"/>
      <c r="Q13425" s="16"/>
      <c r="U13425" s="27"/>
    </row>
    <row r="13426" spans="2:21" x14ac:dyDescent="0.25">
      <c r="B13426"/>
      <c r="C13426"/>
      <c r="D13426" s="13"/>
      <c r="E13426" s="13"/>
      <c r="K13426" s="23"/>
      <c r="O13426" s="21"/>
      <c r="P13426" s="27"/>
      <c r="Q13426" s="16"/>
      <c r="U13426" s="27"/>
    </row>
    <row r="13427" spans="2:21" x14ac:dyDescent="0.25">
      <c r="B13427"/>
      <c r="C13427"/>
      <c r="D13427" s="13"/>
      <c r="E13427" s="13"/>
      <c r="K13427" s="23"/>
      <c r="O13427" s="21"/>
      <c r="P13427" s="27"/>
      <c r="Q13427" s="16"/>
      <c r="U13427" s="27"/>
    </row>
    <row r="13428" spans="2:21" x14ac:dyDescent="0.25">
      <c r="B13428"/>
      <c r="C13428"/>
      <c r="D13428" s="13"/>
      <c r="E13428" s="13"/>
      <c r="K13428" s="23"/>
      <c r="O13428" s="21"/>
      <c r="P13428" s="27"/>
      <c r="Q13428" s="16"/>
      <c r="U13428" s="27"/>
    </row>
    <row r="13429" spans="2:21" x14ac:dyDescent="0.25">
      <c r="B13429"/>
      <c r="C13429"/>
      <c r="D13429" s="13"/>
      <c r="E13429" s="13"/>
      <c r="K13429" s="23"/>
      <c r="O13429" s="21"/>
      <c r="P13429" s="27"/>
      <c r="Q13429" s="16"/>
      <c r="U13429" s="27"/>
    </row>
    <row r="13430" spans="2:21" x14ac:dyDescent="0.25">
      <c r="B13430"/>
      <c r="C13430"/>
      <c r="D13430" s="13"/>
      <c r="E13430" s="13"/>
      <c r="K13430" s="23"/>
      <c r="O13430" s="21"/>
      <c r="P13430" s="27"/>
      <c r="Q13430" s="16"/>
      <c r="U13430" s="27"/>
    </row>
    <row r="13431" spans="2:21" x14ac:dyDescent="0.25">
      <c r="B13431"/>
      <c r="C13431"/>
      <c r="D13431" s="13"/>
      <c r="E13431" s="13"/>
      <c r="K13431" s="23"/>
      <c r="O13431" s="21"/>
      <c r="P13431" s="27"/>
      <c r="Q13431" s="16"/>
      <c r="U13431" s="27"/>
    </row>
    <row r="13432" spans="2:21" x14ac:dyDescent="0.25">
      <c r="B13432"/>
      <c r="C13432"/>
      <c r="D13432" s="13"/>
      <c r="E13432" s="13"/>
      <c r="K13432" s="23"/>
      <c r="O13432" s="21"/>
      <c r="P13432" s="27"/>
      <c r="Q13432" s="16"/>
      <c r="U13432" s="27"/>
    </row>
    <row r="13433" spans="2:21" x14ac:dyDescent="0.25">
      <c r="B13433"/>
      <c r="C13433"/>
      <c r="D13433" s="13"/>
      <c r="E13433" s="13"/>
      <c r="K13433" s="23"/>
      <c r="O13433" s="21"/>
      <c r="P13433" s="27"/>
      <c r="Q13433" s="16"/>
      <c r="U13433" s="27"/>
    </row>
    <row r="13434" spans="2:21" x14ac:dyDescent="0.25">
      <c r="B13434"/>
      <c r="C13434"/>
      <c r="D13434" s="13"/>
      <c r="E13434" s="13"/>
      <c r="K13434" s="23"/>
      <c r="O13434" s="21"/>
      <c r="P13434" s="27"/>
      <c r="Q13434" s="16"/>
      <c r="U13434" s="27"/>
    </row>
    <row r="13435" spans="2:21" x14ac:dyDescent="0.25">
      <c r="B13435"/>
      <c r="C13435"/>
      <c r="D13435" s="13"/>
      <c r="E13435" s="13"/>
      <c r="K13435" s="23"/>
      <c r="O13435" s="21"/>
      <c r="P13435" s="27"/>
      <c r="Q13435" s="16"/>
      <c r="U13435" s="27"/>
    </row>
    <row r="13436" spans="2:21" x14ac:dyDescent="0.25">
      <c r="B13436"/>
      <c r="C13436"/>
      <c r="D13436" s="13"/>
      <c r="E13436" s="13"/>
      <c r="K13436" s="23"/>
      <c r="O13436" s="21"/>
      <c r="P13436" s="27"/>
      <c r="Q13436" s="16"/>
      <c r="U13436" s="27"/>
    </row>
    <row r="13437" spans="2:21" x14ac:dyDescent="0.25">
      <c r="B13437"/>
      <c r="C13437"/>
      <c r="D13437" s="13"/>
      <c r="E13437" s="13"/>
      <c r="K13437" s="23"/>
      <c r="O13437" s="21"/>
      <c r="P13437" s="27"/>
      <c r="Q13437" s="16"/>
      <c r="U13437" s="27"/>
    </row>
    <row r="13438" spans="2:21" x14ac:dyDescent="0.25">
      <c r="B13438"/>
      <c r="C13438"/>
      <c r="D13438" s="13"/>
      <c r="E13438" s="13"/>
      <c r="K13438" s="23"/>
      <c r="O13438" s="21"/>
      <c r="P13438" s="27"/>
      <c r="Q13438" s="16"/>
      <c r="U13438" s="27"/>
    </row>
    <row r="13439" spans="2:21" x14ac:dyDescent="0.25">
      <c r="B13439"/>
      <c r="C13439"/>
      <c r="D13439" s="13"/>
      <c r="E13439" s="13"/>
      <c r="K13439" s="23"/>
      <c r="O13439" s="21"/>
      <c r="P13439" s="27"/>
      <c r="Q13439" s="16"/>
      <c r="U13439" s="27"/>
    </row>
    <row r="13440" spans="2:21" x14ac:dyDescent="0.25">
      <c r="B13440"/>
      <c r="C13440"/>
      <c r="D13440" s="13"/>
      <c r="E13440" s="13"/>
      <c r="K13440" s="23"/>
      <c r="O13440" s="21"/>
      <c r="P13440" s="27"/>
      <c r="Q13440" s="16"/>
      <c r="U13440" s="27"/>
    </row>
    <row r="13441" spans="2:21" x14ac:dyDescent="0.25">
      <c r="B13441"/>
      <c r="C13441"/>
      <c r="D13441" s="13"/>
      <c r="E13441" s="13"/>
      <c r="K13441" s="23"/>
      <c r="O13441" s="21"/>
      <c r="P13441" s="27"/>
      <c r="Q13441" s="16"/>
      <c r="U13441" s="27"/>
    </row>
    <row r="13442" spans="2:21" x14ac:dyDescent="0.25">
      <c r="B13442"/>
      <c r="C13442"/>
      <c r="D13442" s="13"/>
      <c r="E13442" s="13"/>
      <c r="K13442" s="23"/>
      <c r="O13442" s="21"/>
      <c r="P13442" s="27"/>
      <c r="Q13442" s="16"/>
      <c r="U13442" s="27"/>
    </row>
    <row r="13443" spans="2:21" x14ac:dyDescent="0.25">
      <c r="B13443"/>
      <c r="C13443"/>
      <c r="D13443" s="13"/>
      <c r="E13443" s="13"/>
      <c r="K13443" s="23"/>
      <c r="O13443" s="21"/>
      <c r="P13443" s="27"/>
      <c r="Q13443" s="16"/>
      <c r="U13443" s="27"/>
    </row>
    <row r="13444" spans="2:21" x14ac:dyDescent="0.25">
      <c r="B13444"/>
      <c r="C13444"/>
      <c r="D13444" s="13"/>
      <c r="E13444" s="13"/>
      <c r="K13444" s="23"/>
      <c r="O13444" s="21"/>
      <c r="P13444" s="27"/>
      <c r="Q13444" s="16"/>
      <c r="U13444" s="27"/>
    </row>
    <row r="13445" spans="2:21" x14ac:dyDescent="0.25">
      <c r="B13445"/>
      <c r="C13445"/>
      <c r="D13445" s="13"/>
      <c r="E13445" s="13"/>
      <c r="K13445" s="23"/>
      <c r="O13445" s="21"/>
      <c r="P13445" s="27"/>
      <c r="Q13445" s="16"/>
      <c r="U13445" s="27"/>
    </row>
    <row r="13446" spans="2:21" x14ac:dyDescent="0.25">
      <c r="B13446"/>
      <c r="C13446"/>
      <c r="D13446" s="13"/>
      <c r="E13446" s="13"/>
      <c r="K13446" s="23"/>
      <c r="O13446" s="21"/>
      <c r="P13446" s="27"/>
      <c r="Q13446" s="16"/>
      <c r="U13446" s="27"/>
    </row>
    <row r="13447" spans="2:21" x14ac:dyDescent="0.25">
      <c r="B13447"/>
      <c r="C13447"/>
      <c r="D13447" s="13"/>
      <c r="E13447" s="13"/>
      <c r="K13447" s="23"/>
      <c r="O13447" s="21"/>
      <c r="P13447" s="27"/>
      <c r="Q13447" s="16"/>
      <c r="U13447" s="27"/>
    </row>
    <row r="13448" spans="2:21" x14ac:dyDescent="0.25">
      <c r="B13448"/>
      <c r="C13448"/>
      <c r="D13448" s="13"/>
      <c r="E13448" s="13"/>
      <c r="K13448" s="23"/>
      <c r="O13448" s="21"/>
      <c r="P13448" s="27"/>
      <c r="Q13448" s="16"/>
      <c r="U13448" s="27"/>
    </row>
    <row r="13449" spans="2:21" x14ac:dyDescent="0.25">
      <c r="B13449"/>
      <c r="C13449"/>
      <c r="D13449" s="13"/>
      <c r="E13449" s="13"/>
      <c r="K13449" s="23"/>
      <c r="O13449" s="21"/>
      <c r="P13449" s="27"/>
      <c r="Q13449" s="16"/>
      <c r="U13449" s="27"/>
    </row>
    <row r="13450" spans="2:21" x14ac:dyDescent="0.25">
      <c r="B13450"/>
      <c r="C13450"/>
      <c r="D13450" s="13"/>
      <c r="E13450" s="13"/>
      <c r="K13450" s="23"/>
      <c r="O13450" s="21"/>
      <c r="P13450" s="27"/>
      <c r="Q13450" s="16"/>
      <c r="U13450" s="27"/>
    </row>
    <row r="13451" spans="2:21" x14ac:dyDescent="0.25">
      <c r="B13451"/>
      <c r="C13451"/>
      <c r="D13451" s="13"/>
      <c r="E13451" s="13"/>
      <c r="K13451" s="23"/>
      <c r="O13451" s="21"/>
      <c r="P13451" s="27"/>
      <c r="Q13451" s="16"/>
      <c r="U13451" s="27"/>
    </row>
    <row r="13452" spans="2:21" x14ac:dyDescent="0.25">
      <c r="B13452"/>
      <c r="C13452"/>
      <c r="D13452" s="13"/>
      <c r="E13452" s="13"/>
      <c r="K13452" s="23"/>
      <c r="O13452" s="21"/>
      <c r="P13452" s="27"/>
      <c r="Q13452" s="16"/>
      <c r="U13452" s="27"/>
    </row>
    <row r="13453" spans="2:21" x14ac:dyDescent="0.25">
      <c r="B13453"/>
      <c r="C13453"/>
      <c r="D13453" s="13"/>
      <c r="E13453" s="13"/>
      <c r="K13453" s="23"/>
      <c r="O13453" s="21"/>
      <c r="P13453" s="27"/>
      <c r="Q13453" s="16"/>
      <c r="U13453" s="27"/>
    </row>
    <row r="13454" spans="2:21" x14ac:dyDescent="0.25">
      <c r="B13454"/>
      <c r="C13454"/>
      <c r="D13454" s="13"/>
      <c r="E13454" s="13"/>
      <c r="K13454" s="23"/>
      <c r="O13454" s="21"/>
      <c r="P13454" s="27"/>
      <c r="Q13454" s="16"/>
      <c r="U13454" s="27"/>
    </row>
    <row r="13455" spans="2:21" x14ac:dyDescent="0.25">
      <c r="B13455"/>
      <c r="C13455"/>
      <c r="D13455" s="13"/>
      <c r="E13455" s="13"/>
      <c r="K13455" s="23"/>
      <c r="O13455" s="21"/>
      <c r="P13455" s="27"/>
      <c r="Q13455" s="16"/>
      <c r="U13455" s="27"/>
    </row>
    <row r="13456" spans="2:21" x14ac:dyDescent="0.25">
      <c r="B13456"/>
      <c r="C13456"/>
      <c r="D13456" s="13"/>
      <c r="E13456" s="13"/>
      <c r="K13456" s="23"/>
      <c r="O13456" s="21"/>
      <c r="P13456" s="27"/>
      <c r="Q13456" s="16"/>
      <c r="U13456" s="27"/>
    </row>
    <row r="13457" spans="2:21" x14ac:dyDescent="0.25">
      <c r="B13457"/>
      <c r="C13457"/>
      <c r="D13457" s="13"/>
      <c r="E13457" s="13"/>
      <c r="K13457" s="23"/>
      <c r="O13457" s="21"/>
      <c r="P13457" s="27"/>
      <c r="Q13457" s="16"/>
      <c r="U13457" s="27"/>
    </row>
    <row r="13458" spans="2:21" x14ac:dyDescent="0.25">
      <c r="B13458"/>
      <c r="C13458"/>
      <c r="D13458" s="13"/>
      <c r="E13458" s="13"/>
      <c r="K13458" s="23"/>
      <c r="O13458" s="21"/>
      <c r="P13458" s="27"/>
      <c r="Q13458" s="16"/>
      <c r="U13458" s="27"/>
    </row>
    <row r="13459" spans="2:21" x14ac:dyDescent="0.25">
      <c r="B13459"/>
      <c r="C13459"/>
      <c r="D13459" s="13"/>
      <c r="E13459" s="13"/>
      <c r="K13459" s="23"/>
      <c r="O13459" s="21"/>
      <c r="P13459" s="27"/>
      <c r="Q13459" s="16"/>
      <c r="U13459" s="27"/>
    </row>
    <row r="13460" spans="2:21" x14ac:dyDescent="0.25">
      <c r="B13460"/>
      <c r="C13460"/>
      <c r="D13460" s="13"/>
      <c r="E13460" s="13"/>
      <c r="K13460" s="23"/>
      <c r="O13460" s="21"/>
      <c r="P13460" s="27"/>
      <c r="Q13460" s="16"/>
      <c r="U13460" s="27"/>
    </row>
    <row r="13461" spans="2:21" x14ac:dyDescent="0.25">
      <c r="B13461"/>
      <c r="C13461"/>
      <c r="D13461" s="13"/>
      <c r="E13461" s="13"/>
      <c r="K13461" s="23"/>
      <c r="O13461" s="21"/>
      <c r="P13461" s="27"/>
      <c r="Q13461" s="16"/>
      <c r="U13461" s="27"/>
    </row>
    <row r="13462" spans="2:21" x14ac:dyDescent="0.25">
      <c r="B13462"/>
      <c r="C13462"/>
      <c r="D13462" s="13"/>
      <c r="E13462" s="13"/>
      <c r="K13462" s="23"/>
      <c r="O13462" s="21"/>
      <c r="P13462" s="27"/>
      <c r="Q13462" s="16"/>
      <c r="U13462" s="27"/>
    </row>
    <row r="13463" spans="2:21" x14ac:dyDescent="0.25">
      <c r="B13463"/>
      <c r="C13463"/>
      <c r="D13463" s="13"/>
      <c r="E13463" s="13"/>
      <c r="K13463" s="23"/>
      <c r="O13463" s="21"/>
      <c r="P13463" s="27"/>
      <c r="Q13463" s="16"/>
      <c r="U13463" s="27"/>
    </row>
    <row r="13464" spans="2:21" x14ac:dyDescent="0.25">
      <c r="B13464"/>
      <c r="C13464"/>
      <c r="D13464" s="13"/>
      <c r="E13464" s="13"/>
      <c r="K13464" s="23"/>
      <c r="O13464" s="21"/>
      <c r="P13464" s="27"/>
      <c r="Q13464" s="16"/>
      <c r="U13464" s="27"/>
    </row>
    <row r="13465" spans="2:21" x14ac:dyDescent="0.25">
      <c r="B13465"/>
      <c r="C13465"/>
      <c r="D13465" s="13"/>
      <c r="E13465" s="13"/>
      <c r="K13465" s="23"/>
      <c r="O13465" s="21"/>
      <c r="P13465" s="27"/>
      <c r="Q13465" s="16"/>
      <c r="U13465" s="27"/>
    </row>
    <row r="13466" spans="2:21" x14ac:dyDescent="0.25">
      <c r="B13466"/>
      <c r="C13466"/>
      <c r="D13466" s="13"/>
      <c r="E13466" s="13"/>
      <c r="K13466" s="23"/>
      <c r="O13466" s="21"/>
      <c r="P13466" s="27"/>
      <c r="Q13466" s="16"/>
      <c r="U13466" s="27"/>
    </row>
    <row r="13467" spans="2:21" x14ac:dyDescent="0.25">
      <c r="B13467"/>
      <c r="C13467"/>
      <c r="D13467" s="13"/>
      <c r="E13467" s="13"/>
      <c r="K13467" s="23"/>
      <c r="O13467" s="21"/>
      <c r="P13467" s="27"/>
      <c r="Q13467" s="16"/>
      <c r="U13467" s="27"/>
    </row>
    <row r="13468" spans="2:21" x14ac:dyDescent="0.25">
      <c r="B13468"/>
      <c r="C13468"/>
      <c r="D13468" s="13"/>
      <c r="E13468" s="13"/>
      <c r="K13468" s="23"/>
      <c r="O13468" s="21"/>
      <c r="P13468" s="27"/>
      <c r="Q13468" s="16"/>
      <c r="U13468" s="27"/>
    </row>
    <row r="13469" spans="2:21" x14ac:dyDescent="0.25">
      <c r="B13469"/>
      <c r="C13469"/>
      <c r="D13469" s="13"/>
      <c r="E13469" s="13"/>
      <c r="K13469" s="23"/>
      <c r="O13469" s="21"/>
      <c r="P13469" s="27"/>
      <c r="Q13469" s="16"/>
      <c r="U13469" s="27"/>
    </row>
    <row r="13470" spans="2:21" x14ac:dyDescent="0.25">
      <c r="B13470"/>
      <c r="C13470"/>
      <c r="D13470" s="13"/>
      <c r="E13470" s="13"/>
      <c r="K13470" s="23"/>
      <c r="O13470" s="21"/>
      <c r="P13470" s="27"/>
      <c r="Q13470" s="16"/>
      <c r="U13470" s="27"/>
    </row>
    <row r="13471" spans="2:21" x14ac:dyDescent="0.25">
      <c r="B13471"/>
      <c r="C13471"/>
      <c r="D13471" s="13"/>
      <c r="E13471" s="13"/>
      <c r="K13471" s="23"/>
      <c r="O13471" s="21"/>
      <c r="P13471" s="27"/>
      <c r="Q13471" s="16"/>
      <c r="U13471" s="27"/>
    </row>
    <row r="13472" spans="2:21" x14ac:dyDescent="0.25">
      <c r="B13472"/>
      <c r="C13472"/>
      <c r="D13472" s="13"/>
      <c r="E13472" s="13"/>
      <c r="K13472" s="23"/>
      <c r="O13472" s="21"/>
      <c r="P13472" s="27"/>
      <c r="Q13472" s="16"/>
      <c r="U13472" s="27"/>
    </row>
    <row r="13473" spans="2:21" x14ac:dyDescent="0.25">
      <c r="B13473"/>
      <c r="C13473"/>
      <c r="D13473" s="13"/>
      <c r="E13473" s="13"/>
      <c r="K13473" s="23"/>
      <c r="O13473" s="21"/>
      <c r="P13473" s="27"/>
      <c r="Q13473" s="16"/>
      <c r="U13473" s="27"/>
    </row>
    <row r="13474" spans="2:21" x14ac:dyDescent="0.25">
      <c r="B13474"/>
      <c r="C13474"/>
      <c r="D13474" s="13"/>
      <c r="E13474" s="13"/>
      <c r="K13474" s="23"/>
      <c r="O13474" s="21"/>
      <c r="P13474" s="27"/>
      <c r="Q13474" s="16"/>
      <c r="U13474" s="27"/>
    </row>
    <row r="13475" spans="2:21" x14ac:dyDescent="0.25">
      <c r="B13475"/>
      <c r="C13475"/>
      <c r="D13475" s="13"/>
      <c r="E13475" s="13"/>
      <c r="K13475" s="23"/>
      <c r="O13475" s="21"/>
      <c r="P13475" s="27"/>
      <c r="Q13475" s="16"/>
      <c r="U13475" s="27"/>
    </row>
    <row r="13476" spans="2:21" x14ac:dyDescent="0.25">
      <c r="B13476"/>
      <c r="C13476"/>
      <c r="D13476" s="13"/>
      <c r="E13476" s="13"/>
      <c r="K13476" s="23"/>
      <c r="O13476" s="21"/>
      <c r="P13476" s="27"/>
      <c r="Q13476" s="16"/>
      <c r="U13476" s="27"/>
    </row>
    <row r="13477" spans="2:21" x14ac:dyDescent="0.25">
      <c r="B13477"/>
      <c r="C13477"/>
      <c r="D13477" s="13"/>
      <c r="E13477" s="13"/>
      <c r="K13477" s="23"/>
      <c r="O13477" s="21"/>
      <c r="P13477" s="27"/>
      <c r="Q13477" s="16"/>
      <c r="U13477" s="27"/>
    </row>
    <row r="13478" spans="2:21" x14ac:dyDescent="0.25">
      <c r="B13478"/>
      <c r="C13478"/>
      <c r="D13478" s="13"/>
      <c r="E13478" s="13"/>
      <c r="K13478" s="23"/>
      <c r="O13478" s="21"/>
      <c r="P13478" s="27"/>
      <c r="Q13478" s="16"/>
      <c r="U13478" s="27"/>
    </row>
    <row r="13479" spans="2:21" x14ac:dyDescent="0.25">
      <c r="B13479"/>
      <c r="C13479"/>
      <c r="D13479" s="13"/>
      <c r="E13479" s="13"/>
      <c r="K13479" s="23"/>
      <c r="O13479" s="21"/>
      <c r="P13479" s="27"/>
      <c r="Q13479" s="16"/>
      <c r="U13479" s="27"/>
    </row>
    <row r="13480" spans="2:21" x14ac:dyDescent="0.25">
      <c r="B13480"/>
      <c r="C13480"/>
      <c r="D13480" s="13"/>
      <c r="E13480" s="13"/>
      <c r="K13480" s="23"/>
      <c r="O13480" s="21"/>
      <c r="P13480" s="27"/>
      <c r="Q13480" s="16"/>
      <c r="U13480" s="27"/>
    </row>
    <row r="13481" spans="2:21" x14ac:dyDescent="0.25">
      <c r="B13481"/>
      <c r="C13481"/>
      <c r="D13481" s="13"/>
      <c r="E13481" s="13"/>
      <c r="K13481" s="23"/>
      <c r="O13481" s="21"/>
      <c r="P13481" s="27"/>
      <c r="Q13481" s="16"/>
      <c r="U13481" s="27"/>
    </row>
    <row r="13482" spans="2:21" x14ac:dyDescent="0.25">
      <c r="B13482"/>
      <c r="C13482"/>
      <c r="D13482" s="13"/>
      <c r="E13482" s="13"/>
      <c r="K13482" s="23"/>
      <c r="O13482" s="21"/>
      <c r="P13482" s="27"/>
      <c r="Q13482" s="16"/>
      <c r="U13482" s="27"/>
    </row>
    <row r="13483" spans="2:21" x14ac:dyDescent="0.25">
      <c r="B13483"/>
      <c r="C13483"/>
      <c r="D13483" s="13"/>
      <c r="E13483" s="13"/>
      <c r="K13483" s="23"/>
      <c r="O13483" s="21"/>
      <c r="P13483" s="27"/>
      <c r="Q13483" s="16"/>
      <c r="U13483" s="27"/>
    </row>
    <row r="13484" spans="2:21" x14ac:dyDescent="0.25">
      <c r="B13484"/>
      <c r="C13484"/>
      <c r="D13484" s="13"/>
      <c r="E13484" s="13"/>
      <c r="K13484" s="23"/>
      <c r="O13484" s="21"/>
      <c r="P13484" s="27"/>
      <c r="Q13484" s="16"/>
      <c r="U13484" s="27"/>
    </row>
    <row r="13485" spans="2:21" x14ac:dyDescent="0.25">
      <c r="B13485"/>
      <c r="C13485"/>
      <c r="D13485" s="13"/>
      <c r="E13485" s="13"/>
      <c r="K13485" s="23"/>
      <c r="O13485" s="21"/>
      <c r="P13485" s="27"/>
      <c r="Q13485" s="16"/>
      <c r="U13485" s="27"/>
    </row>
    <row r="13486" spans="2:21" x14ac:dyDescent="0.25">
      <c r="B13486"/>
      <c r="C13486"/>
      <c r="D13486" s="13"/>
      <c r="E13486" s="13"/>
      <c r="K13486" s="23"/>
      <c r="O13486" s="21"/>
      <c r="P13486" s="27"/>
      <c r="Q13486" s="16"/>
      <c r="U13486" s="27"/>
    </row>
    <row r="13487" spans="2:21" x14ac:dyDescent="0.25">
      <c r="B13487"/>
      <c r="C13487"/>
      <c r="D13487" s="13"/>
      <c r="E13487" s="13"/>
      <c r="K13487" s="23"/>
      <c r="O13487" s="21"/>
      <c r="P13487" s="27"/>
      <c r="Q13487" s="16"/>
      <c r="U13487" s="27"/>
    </row>
    <row r="13488" spans="2:21" x14ac:dyDescent="0.25">
      <c r="B13488"/>
      <c r="C13488"/>
      <c r="D13488" s="13"/>
      <c r="E13488" s="13"/>
      <c r="K13488" s="23"/>
      <c r="O13488" s="21"/>
      <c r="P13488" s="27"/>
      <c r="Q13488" s="16"/>
      <c r="U13488" s="27"/>
    </row>
    <row r="13489" spans="2:21" x14ac:dyDescent="0.25">
      <c r="B13489"/>
      <c r="C13489"/>
      <c r="D13489" s="13"/>
      <c r="E13489" s="13"/>
      <c r="K13489" s="23"/>
      <c r="O13489" s="21"/>
      <c r="P13489" s="27"/>
      <c r="Q13489" s="16"/>
      <c r="U13489" s="27"/>
    </row>
    <row r="13490" spans="2:21" x14ac:dyDescent="0.25">
      <c r="B13490"/>
      <c r="C13490"/>
      <c r="D13490" s="13"/>
      <c r="E13490" s="13"/>
      <c r="K13490" s="23"/>
      <c r="O13490" s="21"/>
      <c r="P13490" s="27"/>
      <c r="Q13490" s="16"/>
      <c r="U13490" s="27"/>
    </row>
    <row r="13491" spans="2:21" x14ac:dyDescent="0.25">
      <c r="B13491"/>
      <c r="C13491"/>
      <c r="D13491" s="13"/>
      <c r="E13491" s="13"/>
      <c r="K13491" s="23"/>
      <c r="O13491" s="21"/>
      <c r="P13491" s="27"/>
      <c r="Q13491" s="16"/>
      <c r="U13491" s="27"/>
    </row>
    <row r="13492" spans="2:21" x14ac:dyDescent="0.25">
      <c r="B13492"/>
      <c r="C13492"/>
      <c r="D13492" s="13"/>
      <c r="E13492" s="13"/>
      <c r="K13492" s="23"/>
      <c r="O13492" s="21"/>
      <c r="P13492" s="27"/>
      <c r="Q13492" s="16"/>
      <c r="U13492" s="27"/>
    </row>
    <row r="13493" spans="2:21" x14ac:dyDescent="0.25">
      <c r="B13493"/>
      <c r="C13493"/>
      <c r="D13493" s="13"/>
      <c r="E13493" s="13"/>
      <c r="K13493" s="23"/>
      <c r="O13493" s="21"/>
      <c r="P13493" s="27"/>
      <c r="Q13493" s="16"/>
      <c r="U13493" s="27"/>
    </row>
    <row r="13494" spans="2:21" x14ac:dyDescent="0.25">
      <c r="B13494"/>
      <c r="C13494"/>
      <c r="D13494" s="13"/>
      <c r="E13494" s="13"/>
      <c r="K13494" s="23"/>
      <c r="O13494" s="21"/>
      <c r="P13494" s="27"/>
      <c r="Q13494" s="16"/>
      <c r="U13494" s="27"/>
    </row>
    <row r="13495" spans="2:21" x14ac:dyDescent="0.25">
      <c r="B13495"/>
      <c r="C13495"/>
      <c r="D13495" s="13"/>
      <c r="E13495" s="13"/>
      <c r="K13495" s="23"/>
      <c r="O13495" s="21"/>
      <c r="P13495" s="27"/>
      <c r="Q13495" s="16"/>
      <c r="U13495" s="27"/>
    </row>
    <row r="13496" spans="2:21" x14ac:dyDescent="0.25">
      <c r="B13496"/>
      <c r="C13496"/>
      <c r="D13496" s="13"/>
      <c r="E13496" s="13"/>
      <c r="K13496" s="23"/>
      <c r="O13496" s="21"/>
      <c r="P13496" s="27"/>
      <c r="Q13496" s="16"/>
      <c r="U13496" s="27"/>
    </row>
    <row r="13497" spans="2:21" x14ac:dyDescent="0.25">
      <c r="B13497"/>
      <c r="C13497"/>
      <c r="D13497" s="13"/>
      <c r="E13497" s="13"/>
      <c r="K13497" s="23"/>
      <c r="O13497" s="21"/>
      <c r="P13497" s="27"/>
      <c r="Q13497" s="16"/>
      <c r="U13497" s="27"/>
    </row>
    <row r="13498" spans="2:21" x14ac:dyDescent="0.25">
      <c r="B13498"/>
      <c r="C13498"/>
      <c r="D13498" s="13"/>
      <c r="E13498" s="13"/>
      <c r="K13498" s="23"/>
      <c r="O13498" s="21"/>
      <c r="P13498" s="27"/>
      <c r="Q13498" s="16"/>
      <c r="U13498" s="27"/>
    </row>
    <row r="13499" spans="2:21" x14ac:dyDescent="0.25">
      <c r="B13499"/>
      <c r="C13499"/>
      <c r="D13499" s="13"/>
      <c r="E13499" s="13"/>
      <c r="K13499" s="23"/>
      <c r="O13499" s="21"/>
      <c r="P13499" s="27"/>
      <c r="Q13499" s="16"/>
      <c r="U13499" s="27"/>
    </row>
    <row r="13500" spans="2:21" x14ac:dyDescent="0.25">
      <c r="B13500"/>
      <c r="C13500"/>
      <c r="D13500" s="13"/>
      <c r="E13500" s="13"/>
      <c r="K13500" s="23"/>
      <c r="O13500" s="21"/>
      <c r="P13500" s="27"/>
      <c r="Q13500" s="16"/>
      <c r="U13500" s="27"/>
    </row>
    <row r="13501" spans="2:21" x14ac:dyDescent="0.25">
      <c r="B13501"/>
      <c r="C13501"/>
      <c r="D13501" s="13"/>
      <c r="E13501" s="13"/>
      <c r="K13501" s="23"/>
      <c r="O13501" s="21"/>
      <c r="P13501" s="27"/>
      <c r="Q13501" s="16"/>
      <c r="U13501" s="27"/>
    </row>
    <row r="13502" spans="2:21" x14ac:dyDescent="0.25">
      <c r="B13502"/>
      <c r="C13502"/>
      <c r="D13502" s="13"/>
      <c r="E13502" s="13"/>
      <c r="K13502" s="23"/>
      <c r="O13502" s="21"/>
      <c r="P13502" s="27"/>
      <c r="Q13502" s="16"/>
      <c r="U13502" s="27"/>
    </row>
    <row r="13503" spans="2:21" x14ac:dyDescent="0.25">
      <c r="B13503"/>
      <c r="C13503"/>
      <c r="D13503" s="13"/>
      <c r="E13503" s="13"/>
      <c r="K13503" s="23"/>
      <c r="O13503" s="21"/>
      <c r="P13503" s="27"/>
      <c r="Q13503" s="16"/>
      <c r="U13503" s="27"/>
    </row>
    <row r="13504" spans="2:21" x14ac:dyDescent="0.25">
      <c r="B13504"/>
      <c r="C13504"/>
      <c r="D13504" s="13"/>
      <c r="E13504" s="13"/>
      <c r="K13504" s="23"/>
      <c r="O13504" s="21"/>
      <c r="P13504" s="27"/>
      <c r="Q13504" s="16"/>
      <c r="U13504" s="27"/>
    </row>
    <row r="13505" spans="2:21" x14ac:dyDescent="0.25">
      <c r="B13505"/>
      <c r="C13505"/>
      <c r="D13505" s="13"/>
      <c r="E13505" s="13"/>
      <c r="K13505" s="23"/>
      <c r="O13505" s="21"/>
      <c r="P13505" s="27"/>
      <c r="Q13505" s="16"/>
      <c r="U13505" s="27"/>
    </row>
    <row r="13506" spans="2:21" x14ac:dyDescent="0.25">
      <c r="B13506"/>
      <c r="C13506"/>
      <c r="D13506" s="13"/>
      <c r="E13506" s="13"/>
      <c r="K13506" s="23"/>
      <c r="O13506" s="21"/>
      <c r="P13506" s="27"/>
      <c r="Q13506" s="16"/>
      <c r="U13506" s="27"/>
    </row>
    <row r="13507" spans="2:21" x14ac:dyDescent="0.25">
      <c r="B13507"/>
      <c r="C13507"/>
      <c r="D13507" s="13"/>
      <c r="E13507" s="13"/>
      <c r="K13507" s="23"/>
      <c r="O13507" s="21"/>
      <c r="P13507" s="27"/>
      <c r="Q13507" s="16"/>
      <c r="U13507" s="27"/>
    </row>
    <row r="13508" spans="2:21" x14ac:dyDescent="0.25">
      <c r="B13508"/>
      <c r="C13508"/>
      <c r="D13508" s="13"/>
      <c r="E13508" s="13"/>
      <c r="K13508" s="23"/>
      <c r="O13508" s="21"/>
      <c r="P13508" s="27"/>
      <c r="Q13508" s="16"/>
      <c r="U13508" s="27"/>
    </row>
    <row r="13509" spans="2:21" x14ac:dyDescent="0.25">
      <c r="B13509"/>
      <c r="C13509"/>
      <c r="D13509" s="13"/>
      <c r="E13509" s="13"/>
      <c r="K13509" s="23"/>
      <c r="O13509" s="21"/>
      <c r="P13509" s="27"/>
      <c r="Q13509" s="16"/>
      <c r="U13509" s="27"/>
    </row>
    <row r="13510" spans="2:21" x14ac:dyDescent="0.25">
      <c r="B13510"/>
      <c r="C13510"/>
      <c r="D13510" s="13"/>
      <c r="E13510" s="13"/>
      <c r="K13510" s="23"/>
      <c r="O13510" s="21"/>
      <c r="P13510" s="27"/>
      <c r="Q13510" s="16"/>
      <c r="U13510" s="27"/>
    </row>
    <row r="13511" spans="2:21" x14ac:dyDescent="0.25">
      <c r="B13511"/>
      <c r="C13511"/>
      <c r="D13511" s="13"/>
      <c r="E13511" s="13"/>
      <c r="K13511" s="23"/>
      <c r="O13511" s="21"/>
      <c r="P13511" s="27"/>
      <c r="Q13511" s="16"/>
      <c r="U13511" s="27"/>
    </row>
    <row r="13512" spans="2:21" x14ac:dyDescent="0.25">
      <c r="B13512"/>
      <c r="C13512"/>
      <c r="D13512" s="13"/>
      <c r="E13512" s="13"/>
      <c r="K13512" s="23"/>
      <c r="O13512" s="21"/>
      <c r="P13512" s="27"/>
      <c r="Q13512" s="16"/>
      <c r="U13512" s="27"/>
    </row>
    <row r="13513" spans="2:21" x14ac:dyDescent="0.25">
      <c r="B13513"/>
      <c r="C13513"/>
      <c r="D13513" s="13"/>
      <c r="E13513" s="13"/>
      <c r="K13513" s="23"/>
      <c r="O13513" s="21"/>
      <c r="P13513" s="27"/>
      <c r="Q13513" s="16"/>
      <c r="U13513" s="27"/>
    </row>
    <row r="13514" spans="2:21" x14ac:dyDescent="0.25">
      <c r="B13514"/>
      <c r="C13514"/>
      <c r="D13514" s="13"/>
      <c r="E13514" s="13"/>
      <c r="K13514" s="23"/>
      <c r="O13514" s="21"/>
      <c r="P13514" s="27"/>
      <c r="Q13514" s="16"/>
      <c r="U13514" s="27"/>
    </row>
    <row r="13515" spans="2:21" x14ac:dyDescent="0.25">
      <c r="B13515"/>
      <c r="C13515"/>
      <c r="D13515" s="13"/>
      <c r="E13515" s="13"/>
      <c r="K13515" s="23"/>
      <c r="O13515" s="21"/>
      <c r="P13515" s="27"/>
      <c r="Q13515" s="16"/>
      <c r="U13515" s="27"/>
    </row>
    <row r="13516" spans="2:21" x14ac:dyDescent="0.25">
      <c r="B13516"/>
      <c r="C13516"/>
      <c r="D13516" s="13"/>
      <c r="E13516" s="13"/>
      <c r="K13516" s="23"/>
      <c r="O13516" s="21"/>
      <c r="P13516" s="27"/>
      <c r="Q13516" s="16"/>
      <c r="U13516" s="27"/>
    </row>
    <row r="13517" spans="2:21" x14ac:dyDescent="0.25">
      <c r="B13517"/>
      <c r="C13517"/>
      <c r="D13517" s="13"/>
      <c r="E13517" s="13"/>
      <c r="K13517" s="23"/>
      <c r="O13517" s="21"/>
      <c r="P13517" s="27"/>
      <c r="Q13517" s="16"/>
      <c r="U13517" s="27"/>
    </row>
    <row r="13518" spans="2:21" x14ac:dyDescent="0.25">
      <c r="B13518"/>
      <c r="C13518"/>
      <c r="D13518" s="13"/>
      <c r="E13518" s="13"/>
      <c r="K13518" s="23"/>
      <c r="O13518" s="21"/>
      <c r="P13518" s="27"/>
      <c r="Q13518" s="16"/>
      <c r="U13518" s="27"/>
    </row>
    <row r="13519" spans="2:21" x14ac:dyDescent="0.25">
      <c r="B13519"/>
      <c r="C13519"/>
      <c r="D13519" s="13"/>
      <c r="E13519" s="13"/>
      <c r="K13519" s="23"/>
      <c r="O13519" s="21"/>
      <c r="P13519" s="27"/>
      <c r="Q13519" s="16"/>
      <c r="U13519" s="27"/>
    </row>
    <row r="13520" spans="2:21" x14ac:dyDescent="0.25">
      <c r="B13520"/>
      <c r="C13520"/>
      <c r="D13520" s="13"/>
      <c r="E13520" s="13"/>
      <c r="K13520" s="23"/>
      <c r="O13520" s="21"/>
      <c r="P13520" s="27"/>
      <c r="Q13520" s="16"/>
      <c r="U13520" s="27"/>
    </row>
    <row r="13521" spans="2:21" x14ac:dyDescent="0.25">
      <c r="B13521"/>
      <c r="C13521"/>
      <c r="D13521" s="13"/>
      <c r="E13521" s="13"/>
      <c r="K13521" s="23"/>
      <c r="O13521" s="21"/>
      <c r="P13521" s="27"/>
      <c r="Q13521" s="16"/>
      <c r="U13521" s="27"/>
    </row>
    <row r="13522" spans="2:21" x14ac:dyDescent="0.25">
      <c r="B13522"/>
      <c r="C13522"/>
      <c r="D13522" s="13"/>
      <c r="E13522" s="13"/>
      <c r="K13522" s="23"/>
      <c r="O13522" s="21"/>
      <c r="P13522" s="27"/>
      <c r="Q13522" s="16"/>
      <c r="U13522" s="27"/>
    </row>
    <row r="13523" spans="2:21" x14ac:dyDescent="0.25">
      <c r="B13523"/>
      <c r="C13523"/>
      <c r="D13523" s="13"/>
      <c r="E13523" s="13"/>
      <c r="K13523" s="23"/>
      <c r="O13523" s="21"/>
      <c r="P13523" s="27"/>
      <c r="Q13523" s="16"/>
      <c r="U13523" s="27"/>
    </row>
    <row r="13524" spans="2:21" x14ac:dyDescent="0.25">
      <c r="B13524"/>
      <c r="C13524"/>
      <c r="D13524" s="13"/>
      <c r="E13524" s="13"/>
      <c r="K13524" s="23"/>
      <c r="O13524" s="21"/>
      <c r="P13524" s="27"/>
      <c r="Q13524" s="16"/>
      <c r="U13524" s="27"/>
    </row>
    <row r="13525" spans="2:21" x14ac:dyDescent="0.25">
      <c r="B13525"/>
      <c r="C13525"/>
      <c r="D13525" s="13"/>
      <c r="E13525" s="13"/>
      <c r="K13525" s="23"/>
      <c r="O13525" s="21"/>
      <c r="P13525" s="27"/>
      <c r="Q13525" s="16"/>
      <c r="U13525" s="27"/>
    </row>
    <row r="13526" spans="2:21" x14ac:dyDescent="0.25">
      <c r="B13526"/>
      <c r="C13526"/>
      <c r="D13526" s="13"/>
      <c r="E13526" s="13"/>
      <c r="K13526" s="23"/>
      <c r="O13526" s="21"/>
      <c r="P13526" s="27"/>
      <c r="Q13526" s="16"/>
      <c r="U13526" s="27"/>
    </row>
    <row r="13527" spans="2:21" x14ac:dyDescent="0.25">
      <c r="B13527"/>
      <c r="C13527"/>
      <c r="D13527" s="13"/>
      <c r="E13527" s="13"/>
      <c r="K13527" s="23"/>
      <c r="O13527" s="21"/>
      <c r="P13527" s="27"/>
      <c r="Q13527" s="16"/>
      <c r="U13527" s="27"/>
    </row>
    <row r="13528" spans="2:21" x14ac:dyDescent="0.25">
      <c r="B13528"/>
      <c r="C13528"/>
      <c r="D13528" s="13"/>
      <c r="E13528" s="13"/>
      <c r="K13528" s="23"/>
      <c r="O13528" s="21"/>
      <c r="P13528" s="27"/>
      <c r="Q13528" s="16"/>
      <c r="U13528" s="27"/>
    </row>
    <row r="13529" spans="2:21" x14ac:dyDescent="0.25">
      <c r="B13529"/>
      <c r="C13529"/>
      <c r="D13529" s="13"/>
      <c r="E13529" s="13"/>
      <c r="K13529" s="23"/>
      <c r="O13529" s="21"/>
      <c r="P13529" s="27"/>
      <c r="Q13529" s="16"/>
      <c r="U13529" s="27"/>
    </row>
    <row r="13530" spans="2:21" x14ac:dyDescent="0.25">
      <c r="B13530"/>
      <c r="C13530"/>
      <c r="D13530" s="13"/>
      <c r="E13530" s="13"/>
      <c r="K13530" s="23"/>
      <c r="O13530" s="21"/>
      <c r="P13530" s="27"/>
      <c r="Q13530" s="16"/>
      <c r="U13530" s="27"/>
    </row>
    <row r="13531" spans="2:21" x14ac:dyDescent="0.25">
      <c r="B13531"/>
      <c r="C13531"/>
      <c r="D13531" s="13"/>
      <c r="E13531" s="13"/>
      <c r="K13531" s="23"/>
      <c r="O13531" s="21"/>
      <c r="P13531" s="27"/>
      <c r="Q13531" s="16"/>
      <c r="U13531" s="27"/>
    </row>
    <row r="13532" spans="2:21" x14ac:dyDescent="0.25">
      <c r="B13532"/>
      <c r="C13532"/>
      <c r="D13532" s="13"/>
      <c r="E13532" s="13"/>
      <c r="K13532" s="23"/>
      <c r="O13532" s="21"/>
      <c r="P13532" s="27"/>
      <c r="Q13532" s="16"/>
      <c r="U13532" s="27"/>
    </row>
    <row r="13533" spans="2:21" x14ac:dyDescent="0.25">
      <c r="B13533"/>
      <c r="C13533"/>
      <c r="D13533" s="13"/>
      <c r="E13533" s="13"/>
      <c r="K13533" s="23"/>
      <c r="O13533" s="21"/>
      <c r="P13533" s="27"/>
      <c r="Q13533" s="16"/>
      <c r="U13533" s="27"/>
    </row>
    <row r="13534" spans="2:21" x14ac:dyDescent="0.25">
      <c r="B13534"/>
      <c r="C13534"/>
      <c r="D13534" s="13"/>
      <c r="E13534" s="13"/>
      <c r="K13534" s="23"/>
      <c r="O13534" s="21"/>
      <c r="P13534" s="27"/>
      <c r="Q13534" s="16"/>
      <c r="U13534" s="27"/>
    </row>
    <row r="13535" spans="2:21" x14ac:dyDescent="0.25">
      <c r="B13535"/>
      <c r="C13535"/>
      <c r="D13535" s="13"/>
      <c r="E13535" s="13"/>
      <c r="K13535" s="23"/>
      <c r="O13535" s="21"/>
      <c r="P13535" s="27"/>
      <c r="Q13535" s="16"/>
      <c r="U13535" s="27"/>
    </row>
    <row r="13536" spans="2:21" x14ac:dyDescent="0.25">
      <c r="B13536"/>
      <c r="C13536"/>
      <c r="D13536" s="13"/>
      <c r="E13536" s="13"/>
      <c r="K13536" s="23"/>
      <c r="O13536" s="21"/>
      <c r="P13536" s="27"/>
      <c r="Q13536" s="16"/>
      <c r="U13536" s="27"/>
    </row>
    <row r="13537" spans="2:21" x14ac:dyDescent="0.25">
      <c r="B13537"/>
      <c r="C13537"/>
      <c r="D13537" s="13"/>
      <c r="E13537" s="13"/>
      <c r="K13537" s="23"/>
      <c r="O13537" s="21"/>
      <c r="P13537" s="27"/>
      <c r="Q13537" s="16"/>
      <c r="U13537" s="27"/>
    </row>
    <row r="13538" spans="2:21" x14ac:dyDescent="0.25">
      <c r="B13538"/>
      <c r="C13538"/>
      <c r="D13538" s="13"/>
      <c r="E13538" s="13"/>
      <c r="K13538" s="23"/>
      <c r="O13538" s="21"/>
      <c r="P13538" s="27"/>
      <c r="Q13538" s="16"/>
      <c r="U13538" s="27"/>
    </row>
    <row r="13539" spans="2:21" x14ac:dyDescent="0.25">
      <c r="B13539"/>
      <c r="C13539"/>
      <c r="D13539" s="13"/>
      <c r="E13539" s="13"/>
      <c r="K13539" s="23"/>
      <c r="O13539" s="21"/>
      <c r="P13539" s="27"/>
      <c r="Q13539" s="16"/>
      <c r="U13539" s="27"/>
    </row>
    <row r="13540" spans="2:21" x14ac:dyDescent="0.25">
      <c r="B13540"/>
      <c r="C13540"/>
      <c r="D13540" s="13"/>
      <c r="E13540" s="13"/>
      <c r="K13540" s="23"/>
      <c r="O13540" s="21"/>
      <c r="P13540" s="27"/>
      <c r="Q13540" s="16"/>
      <c r="U13540" s="27"/>
    </row>
    <row r="13541" spans="2:21" x14ac:dyDescent="0.25">
      <c r="B13541"/>
      <c r="C13541"/>
      <c r="D13541" s="13"/>
      <c r="E13541" s="13"/>
      <c r="K13541" s="23"/>
      <c r="O13541" s="21"/>
      <c r="P13541" s="27"/>
      <c r="Q13541" s="16"/>
      <c r="U13541" s="27"/>
    </row>
    <row r="13542" spans="2:21" x14ac:dyDescent="0.25">
      <c r="B13542"/>
      <c r="C13542"/>
      <c r="D13542" s="13"/>
      <c r="E13542" s="13"/>
      <c r="K13542" s="23"/>
      <c r="O13542" s="21"/>
      <c r="P13542" s="27"/>
      <c r="Q13542" s="16"/>
      <c r="U13542" s="27"/>
    </row>
    <row r="13543" spans="2:21" x14ac:dyDescent="0.25">
      <c r="B13543"/>
      <c r="C13543"/>
      <c r="D13543" s="13"/>
      <c r="E13543" s="13"/>
      <c r="K13543" s="23"/>
      <c r="O13543" s="21"/>
      <c r="P13543" s="27"/>
      <c r="Q13543" s="16"/>
      <c r="U13543" s="27"/>
    </row>
    <row r="13544" spans="2:21" x14ac:dyDescent="0.25">
      <c r="B13544"/>
      <c r="C13544"/>
      <c r="D13544" s="13"/>
      <c r="E13544" s="13"/>
      <c r="K13544" s="23"/>
      <c r="O13544" s="21"/>
      <c r="P13544" s="27"/>
      <c r="Q13544" s="16"/>
      <c r="U13544" s="27"/>
    </row>
    <row r="13545" spans="2:21" x14ac:dyDescent="0.25">
      <c r="B13545"/>
      <c r="C13545"/>
      <c r="D13545" s="13"/>
      <c r="E13545" s="13"/>
      <c r="K13545" s="23"/>
      <c r="O13545" s="21"/>
      <c r="P13545" s="27"/>
      <c r="Q13545" s="16"/>
      <c r="U13545" s="27"/>
    </row>
    <row r="13546" spans="2:21" x14ac:dyDescent="0.25">
      <c r="B13546"/>
      <c r="C13546"/>
      <c r="D13546" s="13"/>
      <c r="E13546" s="13"/>
      <c r="K13546" s="23"/>
      <c r="O13546" s="21"/>
      <c r="P13546" s="27"/>
      <c r="Q13546" s="16"/>
      <c r="U13546" s="27"/>
    </row>
    <row r="13547" spans="2:21" x14ac:dyDescent="0.25">
      <c r="B13547"/>
      <c r="C13547"/>
      <c r="D13547" s="13"/>
      <c r="E13547" s="13"/>
      <c r="K13547" s="23"/>
      <c r="O13547" s="21"/>
      <c r="P13547" s="27"/>
      <c r="Q13547" s="16"/>
      <c r="U13547" s="27"/>
    </row>
    <row r="13548" spans="2:21" x14ac:dyDescent="0.25">
      <c r="B13548"/>
      <c r="C13548"/>
      <c r="D13548" s="13"/>
      <c r="E13548" s="13"/>
      <c r="K13548" s="23"/>
      <c r="O13548" s="21"/>
      <c r="P13548" s="27"/>
      <c r="Q13548" s="16"/>
      <c r="U13548" s="27"/>
    </row>
    <row r="13549" spans="2:21" x14ac:dyDescent="0.25">
      <c r="B13549"/>
      <c r="C13549"/>
      <c r="D13549" s="13"/>
      <c r="E13549" s="13"/>
      <c r="K13549" s="23"/>
      <c r="O13549" s="21"/>
      <c r="P13549" s="27"/>
      <c r="Q13549" s="16"/>
      <c r="U13549" s="27"/>
    </row>
    <row r="13550" spans="2:21" x14ac:dyDescent="0.25">
      <c r="B13550"/>
      <c r="C13550"/>
      <c r="D13550" s="13"/>
      <c r="E13550" s="13"/>
      <c r="K13550" s="23"/>
      <c r="O13550" s="21"/>
      <c r="P13550" s="27"/>
      <c r="Q13550" s="16"/>
      <c r="U13550" s="27"/>
    </row>
    <row r="13551" spans="2:21" x14ac:dyDescent="0.25">
      <c r="B13551"/>
      <c r="C13551"/>
      <c r="D13551" s="13"/>
      <c r="E13551" s="13"/>
      <c r="K13551" s="23"/>
      <c r="O13551" s="21"/>
      <c r="P13551" s="27"/>
      <c r="Q13551" s="16"/>
      <c r="U13551" s="27"/>
    </row>
    <row r="13552" spans="2:21" x14ac:dyDescent="0.25">
      <c r="B13552"/>
      <c r="C13552"/>
      <c r="D13552" s="13"/>
      <c r="E13552" s="13"/>
      <c r="K13552" s="23"/>
      <c r="O13552" s="21"/>
      <c r="P13552" s="27"/>
      <c r="Q13552" s="16"/>
      <c r="U13552" s="27"/>
    </row>
    <row r="13553" spans="2:21" x14ac:dyDescent="0.25">
      <c r="B13553"/>
      <c r="C13553"/>
      <c r="D13553" s="13"/>
      <c r="E13553" s="13"/>
      <c r="K13553" s="23"/>
      <c r="O13553" s="21"/>
      <c r="P13553" s="27"/>
      <c r="Q13553" s="16"/>
      <c r="U13553" s="27"/>
    </row>
    <row r="13554" spans="2:21" x14ac:dyDescent="0.25">
      <c r="B13554"/>
      <c r="C13554"/>
      <c r="D13554" s="13"/>
      <c r="E13554" s="13"/>
      <c r="K13554" s="23"/>
      <c r="O13554" s="21"/>
      <c r="P13554" s="27"/>
      <c r="Q13554" s="16"/>
      <c r="U13554" s="27"/>
    </row>
    <row r="13555" spans="2:21" x14ac:dyDescent="0.25">
      <c r="B13555"/>
      <c r="C13555"/>
      <c r="D13555" s="13"/>
      <c r="E13555" s="13"/>
      <c r="K13555" s="23"/>
      <c r="O13555" s="21"/>
      <c r="P13555" s="27"/>
      <c r="Q13555" s="16"/>
      <c r="U13555" s="27"/>
    </row>
    <row r="13556" spans="2:21" x14ac:dyDescent="0.25">
      <c r="B13556"/>
      <c r="C13556"/>
      <c r="D13556" s="13"/>
      <c r="E13556" s="13"/>
      <c r="K13556" s="23"/>
      <c r="O13556" s="21"/>
      <c r="P13556" s="27"/>
      <c r="Q13556" s="16"/>
      <c r="U13556" s="27"/>
    </row>
    <row r="13557" spans="2:21" x14ac:dyDescent="0.25">
      <c r="B13557"/>
      <c r="C13557"/>
      <c r="D13557" s="13"/>
      <c r="E13557" s="13"/>
      <c r="K13557" s="23"/>
      <c r="O13557" s="21"/>
      <c r="P13557" s="27"/>
      <c r="Q13557" s="16"/>
      <c r="U13557" s="27"/>
    </row>
    <row r="13558" spans="2:21" x14ac:dyDescent="0.25">
      <c r="B13558"/>
      <c r="C13558"/>
      <c r="D13558" s="13"/>
      <c r="E13558" s="13"/>
      <c r="K13558" s="23"/>
      <c r="O13558" s="21"/>
      <c r="P13558" s="27"/>
      <c r="Q13558" s="16"/>
      <c r="U13558" s="27"/>
    </row>
    <row r="13559" spans="2:21" x14ac:dyDescent="0.25">
      <c r="B13559"/>
      <c r="C13559"/>
      <c r="D13559" s="13"/>
      <c r="E13559" s="13"/>
      <c r="K13559" s="23"/>
      <c r="O13559" s="21"/>
      <c r="P13559" s="27"/>
      <c r="Q13559" s="16"/>
      <c r="U13559" s="27"/>
    </row>
    <row r="13560" spans="2:21" x14ac:dyDescent="0.25">
      <c r="B13560"/>
      <c r="C13560"/>
      <c r="D13560" s="13"/>
      <c r="E13560" s="13"/>
      <c r="K13560" s="23"/>
      <c r="O13560" s="21"/>
      <c r="P13560" s="27"/>
      <c r="Q13560" s="16"/>
      <c r="U13560" s="27"/>
    </row>
    <row r="13561" spans="2:21" x14ac:dyDescent="0.25">
      <c r="B13561"/>
      <c r="C13561"/>
      <c r="D13561" s="13"/>
      <c r="E13561" s="13"/>
      <c r="K13561" s="23"/>
      <c r="O13561" s="21"/>
      <c r="P13561" s="27"/>
      <c r="Q13561" s="16"/>
      <c r="U13561" s="27"/>
    </row>
    <row r="13562" spans="2:21" x14ac:dyDescent="0.25">
      <c r="B13562"/>
      <c r="C13562"/>
      <c r="D13562" s="13"/>
      <c r="E13562" s="13"/>
      <c r="K13562" s="23"/>
      <c r="O13562" s="21"/>
      <c r="P13562" s="27"/>
      <c r="Q13562" s="16"/>
      <c r="U13562" s="27"/>
    </row>
    <row r="13563" spans="2:21" x14ac:dyDescent="0.25">
      <c r="B13563"/>
      <c r="C13563"/>
      <c r="D13563" s="13"/>
      <c r="E13563" s="13"/>
      <c r="K13563" s="23"/>
      <c r="O13563" s="21"/>
      <c r="P13563" s="27"/>
      <c r="Q13563" s="16"/>
      <c r="U13563" s="27"/>
    </row>
    <row r="13564" spans="2:21" x14ac:dyDescent="0.25">
      <c r="B13564"/>
      <c r="C13564"/>
      <c r="D13564" s="13"/>
      <c r="E13564" s="13"/>
      <c r="K13564" s="23"/>
      <c r="O13564" s="21"/>
      <c r="P13564" s="27"/>
      <c r="Q13564" s="16"/>
      <c r="U13564" s="27"/>
    </row>
    <row r="13565" spans="2:21" x14ac:dyDescent="0.25">
      <c r="B13565"/>
      <c r="C13565"/>
      <c r="D13565" s="13"/>
      <c r="E13565" s="13"/>
      <c r="K13565" s="23"/>
      <c r="O13565" s="21"/>
      <c r="P13565" s="27"/>
      <c r="Q13565" s="16"/>
      <c r="U13565" s="27"/>
    </row>
    <row r="13566" spans="2:21" x14ac:dyDescent="0.25">
      <c r="B13566"/>
      <c r="C13566"/>
      <c r="D13566" s="13"/>
      <c r="E13566" s="13"/>
      <c r="K13566" s="23"/>
      <c r="O13566" s="21"/>
      <c r="P13566" s="27"/>
      <c r="Q13566" s="16"/>
      <c r="U13566" s="27"/>
    </row>
    <row r="13567" spans="2:21" x14ac:dyDescent="0.25">
      <c r="B13567"/>
      <c r="C13567"/>
      <c r="D13567" s="13"/>
      <c r="E13567" s="13"/>
      <c r="K13567" s="23"/>
      <c r="O13567" s="21"/>
      <c r="P13567" s="27"/>
      <c r="Q13567" s="16"/>
      <c r="U13567" s="27"/>
    </row>
    <row r="13568" spans="2:21" x14ac:dyDescent="0.25">
      <c r="B13568"/>
      <c r="C13568"/>
      <c r="D13568" s="13"/>
      <c r="E13568" s="13"/>
      <c r="K13568" s="23"/>
      <c r="O13568" s="21"/>
      <c r="P13568" s="27"/>
      <c r="Q13568" s="16"/>
      <c r="U13568" s="27"/>
    </row>
    <row r="13569" spans="2:21" x14ac:dyDescent="0.25">
      <c r="B13569"/>
      <c r="C13569"/>
      <c r="D13569" s="13"/>
      <c r="E13569" s="13"/>
      <c r="K13569" s="23"/>
      <c r="O13569" s="21"/>
      <c r="P13569" s="27"/>
      <c r="Q13569" s="16"/>
      <c r="U13569" s="27"/>
    </row>
    <row r="13570" spans="2:21" x14ac:dyDescent="0.25">
      <c r="B13570"/>
      <c r="C13570"/>
      <c r="D13570" s="13"/>
      <c r="E13570" s="13"/>
      <c r="K13570" s="23"/>
      <c r="O13570" s="21"/>
      <c r="P13570" s="27"/>
      <c r="Q13570" s="16"/>
      <c r="U13570" s="27"/>
    </row>
    <row r="13571" spans="2:21" x14ac:dyDescent="0.25">
      <c r="B13571"/>
      <c r="C13571"/>
      <c r="D13571" s="13"/>
      <c r="E13571" s="13"/>
      <c r="K13571" s="23"/>
      <c r="O13571" s="21"/>
      <c r="P13571" s="27"/>
      <c r="Q13571" s="16"/>
      <c r="U13571" s="27"/>
    </row>
    <row r="13572" spans="2:21" x14ac:dyDescent="0.25">
      <c r="B13572"/>
      <c r="C13572"/>
      <c r="D13572" s="13"/>
      <c r="E13572" s="13"/>
      <c r="K13572" s="23"/>
      <c r="O13572" s="21"/>
      <c r="P13572" s="27"/>
      <c r="Q13572" s="16"/>
      <c r="U13572" s="27"/>
    </row>
    <row r="13573" spans="2:21" x14ac:dyDescent="0.25">
      <c r="B13573"/>
      <c r="C13573"/>
      <c r="D13573" s="13"/>
      <c r="E13573" s="13"/>
      <c r="K13573" s="23"/>
      <c r="O13573" s="21"/>
      <c r="P13573" s="27"/>
      <c r="Q13573" s="16"/>
      <c r="U13573" s="27"/>
    </row>
    <row r="13574" spans="2:21" x14ac:dyDescent="0.25">
      <c r="B13574"/>
      <c r="C13574"/>
      <c r="D13574" s="13"/>
      <c r="E13574" s="13"/>
      <c r="K13574" s="23"/>
      <c r="O13574" s="21"/>
      <c r="P13574" s="27"/>
      <c r="Q13574" s="16"/>
      <c r="U13574" s="27"/>
    </row>
    <row r="13575" spans="2:21" x14ac:dyDescent="0.25">
      <c r="B13575"/>
      <c r="C13575"/>
      <c r="D13575" s="13"/>
      <c r="E13575" s="13"/>
      <c r="K13575" s="23"/>
      <c r="O13575" s="21"/>
      <c r="P13575" s="27"/>
      <c r="Q13575" s="16"/>
      <c r="U13575" s="27"/>
    </row>
    <row r="13576" spans="2:21" x14ac:dyDescent="0.25">
      <c r="B13576"/>
      <c r="C13576"/>
      <c r="D13576" s="13"/>
      <c r="E13576" s="13"/>
      <c r="K13576" s="23"/>
      <c r="O13576" s="21"/>
      <c r="P13576" s="27"/>
      <c r="Q13576" s="16"/>
      <c r="U13576" s="27"/>
    </row>
    <row r="13577" spans="2:21" x14ac:dyDescent="0.25">
      <c r="B13577"/>
      <c r="C13577"/>
      <c r="D13577" s="13"/>
      <c r="E13577" s="13"/>
      <c r="K13577" s="23"/>
      <c r="O13577" s="21"/>
      <c r="P13577" s="27"/>
      <c r="Q13577" s="16"/>
      <c r="U13577" s="27"/>
    </row>
    <row r="13578" spans="2:21" x14ac:dyDescent="0.25">
      <c r="B13578"/>
      <c r="C13578"/>
      <c r="D13578" s="13"/>
      <c r="E13578" s="13"/>
      <c r="K13578" s="23"/>
      <c r="O13578" s="21"/>
      <c r="P13578" s="27"/>
      <c r="Q13578" s="16"/>
      <c r="U13578" s="27"/>
    </row>
    <row r="13579" spans="2:21" x14ac:dyDescent="0.25">
      <c r="B13579"/>
      <c r="C13579"/>
      <c r="D13579" s="13"/>
      <c r="E13579" s="13"/>
      <c r="K13579" s="23"/>
      <c r="O13579" s="21"/>
      <c r="P13579" s="27"/>
      <c r="Q13579" s="16"/>
      <c r="U13579" s="27"/>
    </row>
    <row r="13580" spans="2:21" x14ac:dyDescent="0.25">
      <c r="B13580"/>
      <c r="C13580"/>
      <c r="D13580" s="13"/>
      <c r="E13580" s="13"/>
      <c r="K13580" s="23"/>
      <c r="O13580" s="21"/>
      <c r="P13580" s="27"/>
      <c r="Q13580" s="16"/>
      <c r="U13580" s="27"/>
    </row>
    <row r="13581" spans="2:21" x14ac:dyDescent="0.25">
      <c r="B13581"/>
      <c r="C13581"/>
      <c r="D13581" s="13"/>
      <c r="E13581" s="13"/>
      <c r="K13581" s="23"/>
      <c r="O13581" s="21"/>
      <c r="P13581" s="27"/>
      <c r="Q13581" s="16"/>
      <c r="U13581" s="27"/>
    </row>
    <row r="13582" spans="2:21" x14ac:dyDescent="0.25">
      <c r="B13582"/>
      <c r="C13582"/>
      <c r="D13582" s="13"/>
      <c r="E13582" s="13"/>
      <c r="K13582" s="23"/>
      <c r="O13582" s="21"/>
      <c r="P13582" s="27"/>
      <c r="Q13582" s="16"/>
      <c r="U13582" s="27"/>
    </row>
    <row r="13583" spans="2:21" x14ac:dyDescent="0.25">
      <c r="B13583"/>
      <c r="C13583"/>
      <c r="D13583" s="13"/>
      <c r="E13583" s="13"/>
      <c r="K13583" s="23"/>
      <c r="O13583" s="21"/>
      <c r="P13583" s="27"/>
      <c r="Q13583" s="16"/>
      <c r="U13583" s="27"/>
    </row>
    <row r="13584" spans="2:21" x14ac:dyDescent="0.25">
      <c r="B13584"/>
      <c r="C13584"/>
      <c r="D13584" s="13"/>
      <c r="E13584" s="13"/>
      <c r="K13584" s="23"/>
      <c r="O13584" s="21"/>
      <c r="P13584" s="27"/>
      <c r="Q13584" s="16"/>
      <c r="U13584" s="27"/>
    </row>
    <row r="13585" spans="2:21" x14ac:dyDescent="0.25">
      <c r="B13585"/>
      <c r="C13585"/>
      <c r="D13585" s="13"/>
      <c r="E13585" s="13"/>
      <c r="K13585" s="23"/>
      <c r="O13585" s="21"/>
      <c r="P13585" s="27"/>
      <c r="Q13585" s="16"/>
      <c r="U13585" s="27"/>
    </row>
    <row r="13586" spans="2:21" x14ac:dyDescent="0.25">
      <c r="B13586"/>
      <c r="C13586"/>
      <c r="D13586" s="13"/>
      <c r="E13586" s="13"/>
      <c r="K13586" s="23"/>
      <c r="O13586" s="21"/>
      <c r="P13586" s="27"/>
      <c r="Q13586" s="16"/>
      <c r="U13586" s="27"/>
    </row>
    <row r="13587" spans="2:21" x14ac:dyDescent="0.25">
      <c r="B13587"/>
      <c r="C13587"/>
      <c r="D13587" s="13"/>
      <c r="E13587" s="13"/>
      <c r="K13587" s="23"/>
      <c r="O13587" s="21"/>
      <c r="P13587" s="27"/>
      <c r="Q13587" s="16"/>
      <c r="U13587" s="27"/>
    </row>
    <row r="13588" spans="2:21" x14ac:dyDescent="0.25">
      <c r="B13588"/>
      <c r="C13588"/>
      <c r="D13588" s="13"/>
      <c r="E13588" s="13"/>
      <c r="K13588" s="23"/>
      <c r="O13588" s="21"/>
      <c r="P13588" s="27"/>
      <c r="Q13588" s="16"/>
      <c r="U13588" s="27"/>
    </row>
    <row r="13589" spans="2:21" x14ac:dyDescent="0.25">
      <c r="B13589"/>
      <c r="C13589"/>
      <c r="D13589" s="13"/>
      <c r="E13589" s="13"/>
      <c r="K13589" s="23"/>
      <c r="O13589" s="21"/>
      <c r="P13589" s="27"/>
      <c r="Q13589" s="16"/>
      <c r="U13589" s="27"/>
    </row>
    <row r="13590" spans="2:21" x14ac:dyDescent="0.25">
      <c r="B13590"/>
      <c r="C13590"/>
      <c r="D13590" s="13"/>
      <c r="E13590" s="13"/>
      <c r="K13590" s="23"/>
      <c r="O13590" s="21"/>
      <c r="P13590" s="27"/>
      <c r="Q13590" s="16"/>
      <c r="U13590" s="27"/>
    </row>
    <row r="13591" spans="2:21" x14ac:dyDescent="0.25">
      <c r="B13591"/>
      <c r="C13591"/>
      <c r="D13591" s="13"/>
      <c r="E13591" s="13"/>
      <c r="K13591" s="23"/>
      <c r="O13591" s="21"/>
      <c r="P13591" s="27"/>
      <c r="Q13591" s="16"/>
      <c r="U13591" s="27"/>
    </row>
    <row r="13592" spans="2:21" x14ac:dyDescent="0.25">
      <c r="B13592"/>
      <c r="C13592"/>
      <c r="D13592" s="13"/>
      <c r="E13592" s="13"/>
      <c r="K13592" s="23"/>
      <c r="O13592" s="21"/>
      <c r="P13592" s="27"/>
      <c r="Q13592" s="16"/>
      <c r="U13592" s="27"/>
    </row>
    <row r="13593" spans="2:21" x14ac:dyDescent="0.25">
      <c r="B13593"/>
      <c r="C13593"/>
      <c r="D13593" s="13"/>
      <c r="E13593" s="13"/>
      <c r="K13593" s="23"/>
      <c r="O13593" s="21"/>
      <c r="P13593" s="27"/>
      <c r="Q13593" s="16"/>
      <c r="U13593" s="27"/>
    </row>
    <row r="13594" spans="2:21" x14ac:dyDescent="0.25">
      <c r="B13594"/>
      <c r="C13594"/>
      <c r="D13594" s="13"/>
      <c r="E13594" s="13"/>
      <c r="K13594" s="23"/>
      <c r="O13594" s="21"/>
      <c r="P13594" s="27"/>
      <c r="Q13594" s="16"/>
      <c r="U13594" s="27"/>
    </row>
    <row r="13595" spans="2:21" x14ac:dyDescent="0.25">
      <c r="B13595"/>
      <c r="C13595"/>
      <c r="D13595" s="13"/>
      <c r="E13595" s="13"/>
      <c r="K13595" s="23"/>
      <c r="O13595" s="21"/>
      <c r="P13595" s="27"/>
      <c r="Q13595" s="16"/>
      <c r="U13595" s="27"/>
    </row>
    <row r="13596" spans="2:21" x14ac:dyDescent="0.25">
      <c r="B13596"/>
      <c r="C13596"/>
      <c r="D13596" s="13"/>
      <c r="E13596" s="13"/>
      <c r="K13596" s="23"/>
      <c r="O13596" s="21"/>
      <c r="P13596" s="27"/>
      <c r="Q13596" s="16"/>
      <c r="U13596" s="27"/>
    </row>
    <row r="13597" spans="2:21" x14ac:dyDescent="0.25">
      <c r="B13597"/>
      <c r="C13597"/>
      <c r="D13597" s="13"/>
      <c r="E13597" s="13"/>
      <c r="K13597" s="23"/>
      <c r="O13597" s="21"/>
      <c r="P13597" s="27"/>
      <c r="Q13597" s="16"/>
      <c r="U13597" s="27"/>
    </row>
    <row r="13598" spans="2:21" x14ac:dyDescent="0.25">
      <c r="B13598"/>
      <c r="C13598"/>
      <c r="D13598" s="13"/>
      <c r="E13598" s="13"/>
      <c r="K13598" s="23"/>
      <c r="O13598" s="21"/>
      <c r="P13598" s="27"/>
      <c r="Q13598" s="16"/>
      <c r="U13598" s="27"/>
    </row>
    <row r="13599" spans="2:21" x14ac:dyDescent="0.25">
      <c r="B13599"/>
      <c r="C13599"/>
      <c r="D13599" s="13"/>
      <c r="E13599" s="13"/>
      <c r="K13599" s="23"/>
      <c r="O13599" s="21"/>
      <c r="P13599" s="27"/>
      <c r="Q13599" s="16"/>
      <c r="U13599" s="27"/>
    </row>
    <row r="13600" spans="2:21" x14ac:dyDescent="0.25">
      <c r="B13600"/>
      <c r="C13600"/>
      <c r="D13600" s="13"/>
      <c r="E13600" s="13"/>
      <c r="K13600" s="23"/>
      <c r="O13600" s="21"/>
      <c r="P13600" s="27"/>
      <c r="Q13600" s="16"/>
      <c r="U13600" s="27"/>
    </row>
    <row r="13601" spans="2:21" x14ac:dyDescent="0.25">
      <c r="B13601"/>
      <c r="C13601"/>
      <c r="D13601" s="13"/>
      <c r="E13601" s="13"/>
      <c r="K13601" s="23"/>
      <c r="O13601" s="21"/>
      <c r="P13601" s="27"/>
      <c r="Q13601" s="16"/>
      <c r="U13601" s="27"/>
    </row>
    <row r="13602" spans="2:21" x14ac:dyDescent="0.25">
      <c r="B13602"/>
      <c r="C13602"/>
      <c r="D13602" s="13"/>
      <c r="E13602" s="13"/>
      <c r="K13602" s="23"/>
      <c r="O13602" s="21"/>
      <c r="P13602" s="27"/>
      <c r="Q13602" s="16"/>
      <c r="U13602" s="27"/>
    </row>
    <row r="13603" spans="2:21" x14ac:dyDescent="0.25">
      <c r="B13603"/>
      <c r="C13603"/>
      <c r="D13603" s="13"/>
      <c r="E13603" s="13"/>
      <c r="K13603" s="23"/>
      <c r="O13603" s="21"/>
      <c r="P13603" s="27"/>
      <c r="Q13603" s="16"/>
      <c r="U13603" s="27"/>
    </row>
    <row r="13604" spans="2:21" x14ac:dyDescent="0.25">
      <c r="B13604"/>
      <c r="C13604"/>
      <c r="D13604" s="13"/>
      <c r="E13604" s="13"/>
      <c r="K13604" s="23"/>
      <c r="O13604" s="21"/>
      <c r="P13604" s="27"/>
      <c r="Q13604" s="16"/>
      <c r="U13604" s="27"/>
    </row>
    <row r="13605" spans="2:21" x14ac:dyDescent="0.25">
      <c r="B13605"/>
      <c r="C13605"/>
      <c r="D13605" s="13"/>
      <c r="E13605" s="13"/>
      <c r="K13605" s="23"/>
      <c r="O13605" s="21"/>
      <c r="P13605" s="27"/>
      <c r="Q13605" s="16"/>
      <c r="U13605" s="27"/>
    </row>
    <row r="13606" spans="2:21" x14ac:dyDescent="0.25">
      <c r="B13606"/>
      <c r="C13606"/>
      <c r="D13606" s="13"/>
      <c r="E13606" s="13"/>
      <c r="K13606" s="23"/>
      <c r="O13606" s="21"/>
      <c r="P13606" s="27"/>
      <c r="Q13606" s="16"/>
      <c r="U13606" s="27"/>
    </row>
    <row r="13607" spans="2:21" x14ac:dyDescent="0.25">
      <c r="B13607"/>
      <c r="C13607"/>
      <c r="D13607" s="13"/>
      <c r="E13607" s="13"/>
      <c r="K13607" s="23"/>
      <c r="O13607" s="21"/>
      <c r="P13607" s="27"/>
      <c r="Q13607" s="16"/>
      <c r="U13607" s="27"/>
    </row>
    <row r="13608" spans="2:21" x14ac:dyDescent="0.25">
      <c r="B13608"/>
      <c r="C13608"/>
      <c r="D13608" s="13"/>
      <c r="E13608" s="13"/>
      <c r="K13608" s="23"/>
      <c r="O13608" s="21"/>
      <c r="P13608" s="27"/>
      <c r="Q13608" s="16"/>
      <c r="U13608" s="27"/>
    </row>
    <row r="13609" spans="2:21" x14ac:dyDescent="0.25">
      <c r="B13609"/>
      <c r="C13609"/>
      <c r="D13609" s="13"/>
      <c r="E13609" s="13"/>
      <c r="K13609" s="23"/>
      <c r="O13609" s="21"/>
      <c r="P13609" s="27"/>
      <c r="Q13609" s="16"/>
      <c r="U13609" s="27"/>
    </row>
    <row r="13610" spans="2:21" x14ac:dyDescent="0.25">
      <c r="B13610"/>
      <c r="C13610"/>
      <c r="D13610" s="13"/>
      <c r="E13610" s="13"/>
      <c r="K13610" s="23"/>
      <c r="O13610" s="21"/>
      <c r="P13610" s="27"/>
      <c r="Q13610" s="16"/>
      <c r="U13610" s="27"/>
    </row>
    <row r="13611" spans="2:21" x14ac:dyDescent="0.25">
      <c r="B13611"/>
      <c r="C13611"/>
      <c r="D13611" s="13"/>
      <c r="E13611" s="13"/>
      <c r="K13611" s="23"/>
      <c r="O13611" s="21"/>
      <c r="P13611" s="27"/>
      <c r="Q13611" s="16"/>
      <c r="U13611" s="27"/>
    </row>
    <row r="13612" spans="2:21" x14ac:dyDescent="0.25">
      <c r="B13612"/>
      <c r="C13612"/>
      <c r="D13612" s="13"/>
      <c r="E13612" s="13"/>
      <c r="K13612" s="23"/>
      <c r="O13612" s="21"/>
      <c r="P13612" s="27"/>
      <c r="Q13612" s="16"/>
      <c r="U13612" s="27"/>
    </row>
    <row r="13613" spans="2:21" x14ac:dyDescent="0.25">
      <c r="B13613"/>
      <c r="C13613"/>
      <c r="D13613" s="13"/>
      <c r="E13613" s="13"/>
      <c r="K13613" s="23"/>
      <c r="O13613" s="21"/>
      <c r="P13613" s="27"/>
      <c r="Q13613" s="16"/>
      <c r="U13613" s="27"/>
    </row>
    <row r="13614" spans="2:21" x14ac:dyDescent="0.25">
      <c r="B13614"/>
      <c r="C13614"/>
      <c r="D13614" s="13"/>
      <c r="E13614" s="13"/>
      <c r="K13614" s="23"/>
      <c r="O13614" s="21"/>
      <c r="P13614" s="27"/>
      <c r="Q13614" s="16"/>
      <c r="U13614" s="27"/>
    </row>
    <row r="13615" spans="2:21" x14ac:dyDescent="0.25">
      <c r="B13615"/>
      <c r="C13615"/>
      <c r="D13615" s="13"/>
      <c r="E13615" s="13"/>
      <c r="K13615" s="23"/>
      <c r="O13615" s="21"/>
      <c r="P13615" s="27"/>
      <c r="Q13615" s="16"/>
      <c r="U13615" s="27"/>
    </row>
    <row r="13616" spans="2:21" x14ac:dyDescent="0.25">
      <c r="B13616"/>
      <c r="C13616"/>
      <c r="D13616" s="13"/>
      <c r="E13616" s="13"/>
      <c r="K13616" s="23"/>
      <c r="O13616" s="21"/>
      <c r="P13616" s="27"/>
      <c r="Q13616" s="16"/>
      <c r="U13616" s="27"/>
    </row>
    <row r="13617" spans="2:21" x14ac:dyDescent="0.25">
      <c r="B13617"/>
      <c r="C13617"/>
      <c r="D13617" s="13"/>
      <c r="E13617" s="13"/>
      <c r="K13617" s="23"/>
      <c r="O13617" s="21"/>
      <c r="P13617" s="27"/>
      <c r="Q13617" s="16"/>
      <c r="U13617" s="27"/>
    </row>
    <row r="13618" spans="2:21" x14ac:dyDescent="0.25">
      <c r="B13618"/>
      <c r="C13618"/>
      <c r="D13618" s="13"/>
      <c r="E13618" s="13"/>
      <c r="K13618" s="23"/>
      <c r="O13618" s="21"/>
      <c r="P13618" s="27"/>
      <c r="Q13618" s="16"/>
      <c r="U13618" s="27"/>
    </row>
    <row r="13619" spans="2:21" x14ac:dyDescent="0.25">
      <c r="B13619"/>
      <c r="C13619"/>
      <c r="D13619" s="13"/>
      <c r="E13619" s="13"/>
      <c r="K13619" s="23"/>
      <c r="O13619" s="21"/>
      <c r="P13619" s="27"/>
      <c r="Q13619" s="16"/>
      <c r="U13619" s="27"/>
    </row>
    <row r="13620" spans="2:21" x14ac:dyDescent="0.25">
      <c r="B13620"/>
      <c r="C13620"/>
      <c r="D13620" s="13"/>
      <c r="E13620" s="13"/>
      <c r="K13620" s="23"/>
      <c r="O13620" s="21"/>
      <c r="P13620" s="27"/>
      <c r="Q13620" s="16"/>
      <c r="U13620" s="27"/>
    </row>
    <row r="13621" spans="2:21" x14ac:dyDescent="0.25">
      <c r="B13621"/>
      <c r="C13621"/>
      <c r="D13621" s="13"/>
      <c r="E13621" s="13"/>
      <c r="K13621" s="23"/>
      <c r="O13621" s="21"/>
      <c r="P13621" s="27"/>
      <c r="Q13621" s="16"/>
      <c r="U13621" s="27"/>
    </row>
    <row r="13622" spans="2:21" x14ac:dyDescent="0.25">
      <c r="B13622"/>
      <c r="C13622"/>
      <c r="D13622" s="13"/>
      <c r="E13622" s="13"/>
      <c r="K13622" s="23"/>
      <c r="O13622" s="21"/>
      <c r="P13622" s="27"/>
      <c r="Q13622" s="16"/>
      <c r="U13622" s="27"/>
    </row>
    <row r="13623" spans="2:21" x14ac:dyDescent="0.25">
      <c r="B13623"/>
      <c r="C13623"/>
      <c r="D13623" s="13"/>
      <c r="E13623" s="13"/>
      <c r="K13623" s="23"/>
      <c r="O13623" s="21"/>
      <c r="P13623" s="27"/>
      <c r="Q13623" s="16"/>
      <c r="U13623" s="27"/>
    </row>
    <row r="13624" spans="2:21" x14ac:dyDescent="0.25">
      <c r="B13624"/>
      <c r="C13624"/>
      <c r="D13624" s="13"/>
      <c r="E13624" s="13"/>
      <c r="K13624" s="23"/>
      <c r="O13624" s="21"/>
      <c r="P13624" s="27"/>
      <c r="Q13624" s="16"/>
      <c r="U13624" s="27"/>
    </row>
    <row r="13625" spans="2:21" x14ac:dyDescent="0.25">
      <c r="B13625"/>
      <c r="C13625"/>
      <c r="D13625" s="13"/>
      <c r="E13625" s="13"/>
      <c r="K13625" s="23"/>
      <c r="O13625" s="21"/>
      <c r="P13625" s="27"/>
      <c r="Q13625" s="16"/>
      <c r="U13625" s="27"/>
    </row>
    <row r="13626" spans="2:21" x14ac:dyDescent="0.25">
      <c r="B13626"/>
      <c r="C13626"/>
      <c r="D13626" s="13"/>
      <c r="E13626" s="13"/>
      <c r="K13626" s="23"/>
      <c r="O13626" s="21"/>
      <c r="P13626" s="27"/>
      <c r="Q13626" s="16"/>
      <c r="U13626" s="27"/>
    </row>
    <row r="13627" spans="2:21" x14ac:dyDescent="0.25">
      <c r="B13627"/>
      <c r="C13627"/>
      <c r="D13627" s="13"/>
      <c r="E13627" s="13"/>
      <c r="K13627" s="23"/>
      <c r="O13627" s="21"/>
      <c r="P13627" s="27"/>
      <c r="Q13627" s="16"/>
      <c r="U13627" s="27"/>
    </row>
    <row r="13628" spans="2:21" x14ac:dyDescent="0.25">
      <c r="B13628"/>
      <c r="C13628"/>
      <c r="D13628" s="13"/>
      <c r="E13628" s="13"/>
      <c r="K13628" s="23"/>
      <c r="O13628" s="21"/>
      <c r="P13628" s="27"/>
      <c r="Q13628" s="16"/>
      <c r="U13628" s="27"/>
    </row>
    <row r="13629" spans="2:21" x14ac:dyDescent="0.25">
      <c r="B13629"/>
      <c r="C13629"/>
      <c r="D13629" s="13"/>
      <c r="E13629" s="13"/>
      <c r="K13629" s="23"/>
      <c r="O13629" s="21"/>
      <c r="P13629" s="27"/>
      <c r="Q13629" s="16"/>
      <c r="U13629" s="27"/>
    </row>
    <row r="13630" spans="2:21" x14ac:dyDescent="0.25">
      <c r="B13630"/>
      <c r="C13630"/>
      <c r="D13630" s="13"/>
      <c r="E13630" s="13"/>
      <c r="K13630" s="23"/>
      <c r="O13630" s="21"/>
      <c r="P13630" s="27"/>
      <c r="Q13630" s="16"/>
      <c r="U13630" s="27"/>
    </row>
    <row r="13631" spans="2:21" x14ac:dyDescent="0.25">
      <c r="B13631"/>
      <c r="C13631"/>
      <c r="D13631" s="13"/>
      <c r="E13631" s="13"/>
      <c r="K13631" s="23"/>
      <c r="O13631" s="21"/>
      <c r="P13631" s="27"/>
      <c r="Q13631" s="16"/>
      <c r="U13631" s="27"/>
    </row>
    <row r="13632" spans="2:21" x14ac:dyDescent="0.25">
      <c r="B13632"/>
      <c r="C13632"/>
      <c r="D13632" s="13"/>
      <c r="E13632" s="13"/>
      <c r="K13632" s="23"/>
      <c r="O13632" s="21"/>
      <c r="P13632" s="27"/>
      <c r="Q13632" s="16"/>
      <c r="U13632" s="27"/>
    </row>
    <row r="13633" spans="2:21" x14ac:dyDescent="0.25">
      <c r="B13633"/>
      <c r="C13633"/>
      <c r="D13633" s="13"/>
      <c r="E13633" s="13"/>
      <c r="K13633" s="23"/>
      <c r="O13633" s="21"/>
      <c r="P13633" s="27"/>
      <c r="Q13633" s="16"/>
      <c r="U13633" s="27"/>
    </row>
    <row r="13634" spans="2:21" x14ac:dyDescent="0.25">
      <c r="B13634"/>
      <c r="C13634"/>
      <c r="D13634" s="13"/>
      <c r="E13634" s="13"/>
      <c r="K13634" s="23"/>
      <c r="O13634" s="21"/>
      <c r="P13634" s="27"/>
      <c r="Q13634" s="16"/>
      <c r="U13634" s="27"/>
    </row>
    <row r="13635" spans="2:21" x14ac:dyDescent="0.25">
      <c r="B13635"/>
      <c r="C13635"/>
      <c r="D13635" s="13"/>
      <c r="E13635" s="13"/>
      <c r="K13635" s="23"/>
      <c r="O13635" s="21"/>
      <c r="P13635" s="27"/>
      <c r="Q13635" s="16"/>
      <c r="U13635" s="27"/>
    </row>
    <row r="13636" spans="2:21" x14ac:dyDescent="0.25">
      <c r="B13636"/>
      <c r="C13636"/>
      <c r="D13636" s="13"/>
      <c r="E13636" s="13"/>
      <c r="K13636" s="23"/>
      <c r="O13636" s="21"/>
      <c r="P13636" s="27"/>
      <c r="Q13636" s="16"/>
      <c r="U13636" s="27"/>
    </row>
    <row r="13637" spans="2:21" x14ac:dyDescent="0.25">
      <c r="B13637"/>
      <c r="C13637"/>
      <c r="D13637" s="13"/>
      <c r="E13637" s="13"/>
      <c r="K13637" s="23"/>
      <c r="O13637" s="21"/>
      <c r="P13637" s="27"/>
      <c r="Q13637" s="16"/>
      <c r="U13637" s="27"/>
    </row>
    <row r="13638" spans="2:21" x14ac:dyDescent="0.25">
      <c r="B13638"/>
      <c r="C13638"/>
      <c r="D13638" s="13"/>
      <c r="E13638" s="13"/>
      <c r="K13638" s="23"/>
      <c r="O13638" s="21"/>
      <c r="P13638" s="27"/>
      <c r="Q13638" s="16"/>
      <c r="U13638" s="27"/>
    </row>
    <row r="13639" spans="2:21" x14ac:dyDescent="0.25">
      <c r="B13639"/>
      <c r="C13639"/>
      <c r="D13639" s="13"/>
      <c r="E13639" s="13"/>
      <c r="K13639" s="23"/>
      <c r="O13639" s="21"/>
      <c r="P13639" s="27"/>
      <c r="Q13639" s="16"/>
      <c r="U13639" s="27"/>
    </row>
    <row r="13640" spans="2:21" x14ac:dyDescent="0.25">
      <c r="B13640"/>
      <c r="C13640"/>
      <c r="D13640" s="13"/>
      <c r="E13640" s="13"/>
      <c r="K13640" s="23"/>
      <c r="O13640" s="21"/>
      <c r="P13640" s="27"/>
      <c r="Q13640" s="16"/>
      <c r="U13640" s="27"/>
    </row>
    <row r="13641" spans="2:21" x14ac:dyDescent="0.25">
      <c r="B13641"/>
      <c r="C13641"/>
      <c r="D13641" s="13"/>
      <c r="E13641" s="13"/>
      <c r="K13641" s="23"/>
      <c r="O13641" s="21"/>
      <c r="P13641" s="27"/>
      <c r="Q13641" s="16"/>
      <c r="U13641" s="27"/>
    </row>
    <row r="13642" spans="2:21" x14ac:dyDescent="0.25">
      <c r="B13642"/>
      <c r="C13642"/>
      <c r="D13642" s="13"/>
      <c r="E13642" s="13"/>
      <c r="K13642" s="23"/>
      <c r="O13642" s="21"/>
      <c r="P13642" s="27"/>
      <c r="Q13642" s="16"/>
      <c r="U13642" s="27"/>
    </row>
    <row r="13643" spans="2:21" x14ac:dyDescent="0.25">
      <c r="B13643"/>
      <c r="C13643"/>
      <c r="D13643" s="13"/>
      <c r="E13643" s="13"/>
      <c r="K13643" s="23"/>
      <c r="O13643" s="21"/>
      <c r="P13643" s="27"/>
      <c r="Q13643" s="16"/>
      <c r="U13643" s="27"/>
    </row>
    <row r="13644" spans="2:21" x14ac:dyDescent="0.25">
      <c r="B13644"/>
      <c r="C13644"/>
      <c r="D13644" s="13"/>
      <c r="E13644" s="13"/>
      <c r="K13644" s="23"/>
      <c r="O13644" s="21"/>
      <c r="P13644" s="27"/>
      <c r="Q13644" s="16"/>
      <c r="U13644" s="27"/>
    </row>
    <row r="13645" spans="2:21" x14ac:dyDescent="0.25">
      <c r="B13645"/>
      <c r="C13645"/>
      <c r="D13645" s="13"/>
      <c r="E13645" s="13"/>
      <c r="K13645" s="23"/>
      <c r="O13645" s="21"/>
      <c r="P13645" s="27"/>
      <c r="Q13645" s="16"/>
      <c r="U13645" s="27"/>
    </row>
    <row r="13646" spans="2:21" x14ac:dyDescent="0.25">
      <c r="B13646"/>
      <c r="C13646"/>
      <c r="D13646" s="13"/>
      <c r="E13646" s="13"/>
      <c r="K13646" s="23"/>
      <c r="O13646" s="21"/>
      <c r="P13646" s="27"/>
      <c r="Q13646" s="16"/>
      <c r="U13646" s="27"/>
    </row>
    <row r="13647" spans="2:21" x14ac:dyDescent="0.25">
      <c r="B13647"/>
      <c r="C13647"/>
      <c r="D13647" s="13"/>
      <c r="E13647" s="13"/>
      <c r="K13647" s="23"/>
      <c r="O13647" s="21"/>
      <c r="P13647" s="27"/>
      <c r="Q13647" s="16"/>
      <c r="U13647" s="27"/>
    </row>
    <row r="13648" spans="2:21" x14ac:dyDescent="0.25">
      <c r="B13648"/>
      <c r="C13648"/>
      <c r="D13648" s="13"/>
      <c r="E13648" s="13"/>
      <c r="K13648" s="23"/>
      <c r="O13648" s="21"/>
      <c r="P13648" s="27"/>
      <c r="Q13648" s="16"/>
      <c r="U13648" s="27"/>
    </row>
    <row r="13649" spans="2:21" x14ac:dyDescent="0.25">
      <c r="B13649"/>
      <c r="C13649"/>
      <c r="D13649" s="13"/>
      <c r="E13649" s="13"/>
      <c r="K13649" s="23"/>
      <c r="O13649" s="21"/>
      <c r="P13649" s="27"/>
      <c r="Q13649" s="16"/>
      <c r="U13649" s="27"/>
    </row>
    <row r="13650" spans="2:21" x14ac:dyDescent="0.25">
      <c r="B13650"/>
      <c r="C13650"/>
      <c r="D13650" s="13"/>
      <c r="E13650" s="13"/>
      <c r="K13650" s="23"/>
      <c r="O13650" s="21"/>
      <c r="P13650" s="27"/>
      <c r="Q13650" s="16"/>
      <c r="U13650" s="27"/>
    </row>
    <row r="13651" spans="2:21" x14ac:dyDescent="0.25">
      <c r="B13651"/>
      <c r="C13651"/>
      <c r="D13651" s="13"/>
      <c r="E13651" s="13"/>
      <c r="K13651" s="23"/>
      <c r="O13651" s="21"/>
      <c r="P13651" s="27"/>
      <c r="Q13651" s="16"/>
      <c r="U13651" s="27"/>
    </row>
    <row r="13652" spans="2:21" x14ac:dyDescent="0.25">
      <c r="B13652"/>
      <c r="C13652"/>
      <c r="D13652" s="13"/>
      <c r="E13652" s="13"/>
      <c r="K13652" s="23"/>
      <c r="O13652" s="21"/>
      <c r="P13652" s="27"/>
      <c r="Q13652" s="16"/>
      <c r="U13652" s="27"/>
    </row>
    <row r="13653" spans="2:21" x14ac:dyDescent="0.25">
      <c r="B13653"/>
      <c r="C13653"/>
      <c r="D13653" s="13"/>
      <c r="E13653" s="13"/>
      <c r="K13653" s="23"/>
      <c r="O13653" s="21"/>
      <c r="P13653" s="27"/>
      <c r="Q13653" s="16"/>
      <c r="U13653" s="27"/>
    </row>
    <row r="13654" spans="2:21" x14ac:dyDescent="0.25">
      <c r="B13654"/>
      <c r="C13654"/>
      <c r="D13654" s="13"/>
      <c r="E13654" s="13"/>
      <c r="K13654" s="23"/>
      <c r="O13654" s="21"/>
      <c r="P13654" s="27"/>
      <c r="Q13654" s="16"/>
      <c r="U13654" s="27"/>
    </row>
    <row r="13655" spans="2:21" x14ac:dyDescent="0.25">
      <c r="B13655"/>
      <c r="C13655"/>
      <c r="D13655" s="13"/>
      <c r="E13655" s="13"/>
      <c r="K13655" s="23"/>
      <c r="O13655" s="21"/>
      <c r="P13655" s="27"/>
      <c r="Q13655" s="16"/>
      <c r="U13655" s="27"/>
    </row>
    <row r="13656" spans="2:21" x14ac:dyDescent="0.25">
      <c r="B13656"/>
      <c r="C13656"/>
      <c r="D13656" s="13"/>
      <c r="E13656" s="13"/>
      <c r="K13656" s="23"/>
      <c r="O13656" s="21"/>
      <c r="P13656" s="27"/>
      <c r="Q13656" s="16"/>
      <c r="U13656" s="27"/>
    </row>
    <row r="13657" spans="2:21" x14ac:dyDescent="0.25">
      <c r="B13657"/>
      <c r="C13657"/>
      <c r="D13657" s="13"/>
      <c r="E13657" s="13"/>
      <c r="K13657" s="23"/>
      <c r="O13657" s="21"/>
      <c r="P13657" s="27"/>
      <c r="Q13657" s="16"/>
      <c r="U13657" s="27"/>
    </row>
    <row r="13658" spans="2:21" x14ac:dyDescent="0.25">
      <c r="B13658"/>
      <c r="C13658"/>
      <c r="D13658" s="13"/>
      <c r="E13658" s="13"/>
      <c r="K13658" s="23"/>
      <c r="O13658" s="21"/>
      <c r="P13658" s="27"/>
      <c r="Q13658" s="16"/>
      <c r="U13658" s="27"/>
    </row>
    <row r="13659" spans="2:21" x14ac:dyDescent="0.25">
      <c r="B13659"/>
      <c r="C13659"/>
      <c r="D13659" s="13"/>
      <c r="E13659" s="13"/>
      <c r="K13659" s="23"/>
      <c r="O13659" s="21"/>
      <c r="P13659" s="27"/>
      <c r="Q13659" s="16"/>
      <c r="U13659" s="27"/>
    </row>
    <row r="13660" spans="2:21" x14ac:dyDescent="0.25">
      <c r="B13660"/>
      <c r="C13660"/>
      <c r="D13660" s="13"/>
      <c r="E13660" s="13"/>
      <c r="K13660" s="23"/>
      <c r="O13660" s="21"/>
      <c r="P13660" s="27"/>
      <c r="Q13660" s="16"/>
      <c r="U13660" s="27"/>
    </row>
    <row r="13661" spans="2:21" x14ac:dyDescent="0.25">
      <c r="B13661"/>
      <c r="C13661"/>
      <c r="D13661" s="13"/>
      <c r="E13661" s="13"/>
      <c r="K13661" s="23"/>
      <c r="O13661" s="21"/>
      <c r="P13661" s="27"/>
      <c r="Q13661" s="16"/>
      <c r="U13661" s="27"/>
    </row>
    <row r="13662" spans="2:21" x14ac:dyDescent="0.25">
      <c r="B13662"/>
      <c r="C13662"/>
      <c r="D13662" s="13"/>
      <c r="E13662" s="13"/>
      <c r="K13662" s="23"/>
      <c r="O13662" s="21"/>
      <c r="P13662" s="27"/>
      <c r="Q13662" s="16"/>
      <c r="U13662" s="27"/>
    </row>
    <row r="13663" spans="2:21" x14ac:dyDescent="0.25">
      <c r="B13663"/>
      <c r="C13663"/>
      <c r="D13663" s="13"/>
      <c r="E13663" s="13"/>
      <c r="K13663" s="23"/>
      <c r="O13663" s="21"/>
      <c r="P13663" s="27"/>
      <c r="Q13663" s="16"/>
      <c r="U13663" s="27"/>
    </row>
    <row r="13664" spans="2:21" x14ac:dyDescent="0.25">
      <c r="B13664"/>
      <c r="C13664"/>
      <c r="D13664" s="13"/>
      <c r="E13664" s="13"/>
      <c r="K13664" s="23"/>
      <c r="O13664" s="21"/>
      <c r="P13664" s="27"/>
      <c r="Q13664" s="16"/>
      <c r="U13664" s="27"/>
    </row>
    <row r="13665" spans="2:21" x14ac:dyDescent="0.25">
      <c r="B13665"/>
      <c r="C13665"/>
      <c r="D13665" s="13"/>
      <c r="E13665" s="13"/>
      <c r="K13665" s="23"/>
      <c r="O13665" s="21"/>
      <c r="P13665" s="27"/>
      <c r="Q13665" s="16"/>
      <c r="U13665" s="27"/>
    </row>
    <row r="13666" spans="2:21" x14ac:dyDescent="0.25">
      <c r="B13666"/>
      <c r="C13666"/>
      <c r="D13666" s="13"/>
      <c r="E13666" s="13"/>
      <c r="K13666" s="23"/>
      <c r="O13666" s="21"/>
      <c r="P13666" s="27"/>
      <c r="Q13666" s="16"/>
      <c r="U13666" s="27"/>
    </row>
    <row r="13667" spans="2:21" x14ac:dyDescent="0.25">
      <c r="B13667"/>
      <c r="C13667"/>
      <c r="D13667" s="13"/>
      <c r="E13667" s="13"/>
      <c r="K13667" s="23"/>
      <c r="O13667" s="21"/>
      <c r="P13667" s="27"/>
      <c r="Q13667" s="16"/>
      <c r="U13667" s="27"/>
    </row>
    <row r="13668" spans="2:21" x14ac:dyDescent="0.25">
      <c r="B13668"/>
      <c r="C13668"/>
      <c r="D13668" s="13"/>
      <c r="E13668" s="13"/>
      <c r="K13668" s="23"/>
      <c r="O13668" s="21"/>
      <c r="P13668" s="27"/>
      <c r="Q13668" s="16"/>
      <c r="U13668" s="27"/>
    </row>
    <row r="13669" spans="2:21" x14ac:dyDescent="0.25">
      <c r="B13669"/>
      <c r="C13669"/>
      <c r="D13669" s="13"/>
      <c r="E13669" s="13"/>
      <c r="K13669" s="23"/>
      <c r="O13669" s="21"/>
      <c r="P13669" s="27"/>
      <c r="Q13669" s="16"/>
      <c r="U13669" s="27"/>
    </row>
    <row r="13670" spans="2:21" x14ac:dyDescent="0.25">
      <c r="B13670"/>
      <c r="C13670"/>
      <c r="D13670" s="13"/>
      <c r="E13670" s="13"/>
      <c r="K13670" s="23"/>
      <c r="O13670" s="21"/>
      <c r="P13670" s="27"/>
      <c r="Q13670" s="16"/>
      <c r="U13670" s="27"/>
    </row>
    <row r="13671" spans="2:21" x14ac:dyDescent="0.25">
      <c r="B13671"/>
      <c r="C13671"/>
      <c r="D13671" s="13"/>
      <c r="E13671" s="13"/>
      <c r="K13671" s="23"/>
      <c r="O13671" s="21"/>
      <c r="P13671" s="27"/>
      <c r="Q13671" s="16"/>
      <c r="U13671" s="27"/>
    </row>
    <row r="13672" spans="2:21" x14ac:dyDescent="0.25">
      <c r="B13672"/>
      <c r="C13672"/>
      <c r="D13672" s="13"/>
      <c r="E13672" s="13"/>
      <c r="K13672" s="23"/>
      <c r="O13672" s="21"/>
      <c r="P13672" s="27"/>
      <c r="Q13672" s="16"/>
      <c r="U13672" s="27"/>
    </row>
    <row r="13673" spans="2:21" x14ac:dyDescent="0.25">
      <c r="B13673"/>
      <c r="C13673"/>
      <c r="D13673" s="13"/>
      <c r="E13673" s="13"/>
      <c r="K13673" s="23"/>
      <c r="O13673" s="21"/>
      <c r="P13673" s="27"/>
      <c r="Q13673" s="16"/>
      <c r="U13673" s="27"/>
    </row>
    <row r="13674" spans="2:21" x14ac:dyDescent="0.25">
      <c r="B13674"/>
      <c r="C13674"/>
      <c r="D13674" s="13"/>
      <c r="E13674" s="13"/>
      <c r="K13674" s="23"/>
      <c r="O13674" s="21"/>
      <c r="P13674" s="27"/>
      <c r="Q13674" s="16"/>
      <c r="U13674" s="27"/>
    </row>
    <row r="13675" spans="2:21" x14ac:dyDescent="0.25">
      <c r="B13675"/>
      <c r="C13675"/>
      <c r="D13675" s="13"/>
      <c r="E13675" s="13"/>
      <c r="K13675" s="23"/>
      <c r="O13675" s="21"/>
      <c r="P13675" s="27"/>
      <c r="Q13675" s="16"/>
      <c r="U13675" s="27"/>
    </row>
    <row r="13676" spans="2:21" x14ac:dyDescent="0.25">
      <c r="B13676"/>
      <c r="C13676"/>
      <c r="D13676" s="13"/>
      <c r="E13676" s="13"/>
      <c r="K13676" s="23"/>
      <c r="O13676" s="21"/>
      <c r="P13676" s="27"/>
      <c r="Q13676" s="16"/>
      <c r="U13676" s="27"/>
    </row>
    <row r="13677" spans="2:21" x14ac:dyDescent="0.25">
      <c r="B13677"/>
      <c r="C13677"/>
      <c r="D13677" s="13"/>
      <c r="E13677" s="13"/>
      <c r="K13677" s="23"/>
      <c r="O13677" s="21"/>
      <c r="P13677" s="27"/>
      <c r="Q13677" s="16"/>
      <c r="U13677" s="27"/>
    </row>
    <row r="13678" spans="2:21" x14ac:dyDescent="0.25">
      <c r="B13678"/>
      <c r="C13678"/>
      <c r="D13678" s="13"/>
      <c r="E13678" s="13"/>
      <c r="K13678" s="23"/>
      <c r="O13678" s="21"/>
      <c r="P13678" s="27"/>
      <c r="Q13678" s="16"/>
      <c r="U13678" s="27"/>
    </row>
    <row r="13679" spans="2:21" x14ac:dyDescent="0.25">
      <c r="B13679"/>
      <c r="C13679"/>
      <c r="D13679" s="13"/>
      <c r="E13679" s="13"/>
      <c r="K13679" s="23"/>
      <c r="O13679" s="21"/>
      <c r="P13679" s="27"/>
      <c r="Q13679" s="16"/>
      <c r="U13679" s="27"/>
    </row>
    <row r="13680" spans="2:21" x14ac:dyDescent="0.25">
      <c r="B13680"/>
      <c r="C13680"/>
      <c r="D13680" s="13"/>
      <c r="E13680" s="13"/>
      <c r="K13680" s="23"/>
      <c r="O13680" s="21"/>
      <c r="P13680" s="27"/>
      <c r="Q13680" s="16"/>
      <c r="U13680" s="27"/>
    </row>
    <row r="13681" spans="2:21" x14ac:dyDescent="0.25">
      <c r="B13681"/>
      <c r="C13681"/>
      <c r="D13681" s="13"/>
      <c r="E13681" s="13"/>
      <c r="K13681" s="23"/>
      <c r="O13681" s="21"/>
      <c r="P13681" s="27"/>
      <c r="Q13681" s="16"/>
      <c r="U13681" s="27"/>
    </row>
    <row r="13682" spans="2:21" x14ac:dyDescent="0.25">
      <c r="B13682"/>
      <c r="C13682"/>
      <c r="D13682" s="13"/>
      <c r="E13682" s="13"/>
      <c r="K13682" s="23"/>
      <c r="O13682" s="21"/>
      <c r="P13682" s="27"/>
      <c r="Q13682" s="16"/>
      <c r="U13682" s="27"/>
    </row>
    <row r="13683" spans="2:21" x14ac:dyDescent="0.25">
      <c r="B13683"/>
      <c r="C13683"/>
      <c r="D13683" s="13"/>
      <c r="E13683" s="13"/>
      <c r="K13683" s="23"/>
      <c r="O13683" s="21"/>
      <c r="P13683" s="27"/>
      <c r="Q13683" s="16"/>
      <c r="U13683" s="27"/>
    </row>
    <row r="13684" spans="2:21" x14ac:dyDescent="0.25">
      <c r="B13684"/>
      <c r="C13684"/>
      <c r="D13684" s="13"/>
      <c r="E13684" s="13"/>
      <c r="K13684" s="23"/>
      <c r="O13684" s="21"/>
      <c r="P13684" s="27"/>
      <c r="Q13684" s="16"/>
      <c r="U13684" s="27"/>
    </row>
    <row r="13685" spans="2:21" x14ac:dyDescent="0.25">
      <c r="B13685"/>
      <c r="C13685"/>
      <c r="D13685" s="13"/>
      <c r="E13685" s="13"/>
      <c r="K13685" s="23"/>
      <c r="O13685" s="21"/>
      <c r="P13685" s="27"/>
      <c r="Q13685" s="16"/>
      <c r="U13685" s="27"/>
    </row>
    <row r="13686" spans="2:21" x14ac:dyDescent="0.25">
      <c r="B13686"/>
      <c r="C13686"/>
      <c r="D13686" s="13"/>
      <c r="E13686" s="13"/>
      <c r="K13686" s="23"/>
      <c r="O13686" s="21"/>
      <c r="P13686" s="27"/>
      <c r="Q13686" s="16"/>
      <c r="U13686" s="27"/>
    </row>
    <row r="13687" spans="2:21" x14ac:dyDescent="0.25">
      <c r="B13687"/>
      <c r="C13687"/>
      <c r="D13687" s="13"/>
      <c r="E13687" s="13"/>
      <c r="K13687" s="23"/>
      <c r="O13687" s="21"/>
      <c r="P13687" s="27"/>
      <c r="Q13687" s="16"/>
      <c r="U13687" s="27"/>
    </row>
    <row r="13688" spans="2:21" x14ac:dyDescent="0.25">
      <c r="B13688"/>
      <c r="C13688"/>
      <c r="D13688" s="13"/>
      <c r="E13688" s="13"/>
      <c r="K13688" s="23"/>
      <c r="O13688" s="21"/>
      <c r="P13688" s="27"/>
      <c r="Q13688" s="16"/>
      <c r="U13688" s="27"/>
    </row>
    <row r="13689" spans="2:21" x14ac:dyDescent="0.25">
      <c r="B13689"/>
      <c r="C13689"/>
      <c r="D13689" s="13"/>
      <c r="E13689" s="13"/>
      <c r="K13689" s="23"/>
      <c r="O13689" s="21"/>
      <c r="P13689" s="27"/>
      <c r="Q13689" s="16"/>
      <c r="U13689" s="27"/>
    </row>
    <row r="13690" spans="2:21" x14ac:dyDescent="0.25">
      <c r="B13690"/>
      <c r="C13690"/>
      <c r="D13690" s="13"/>
      <c r="E13690" s="13"/>
      <c r="K13690" s="23"/>
      <c r="O13690" s="21"/>
      <c r="P13690" s="27"/>
      <c r="Q13690" s="16"/>
      <c r="U13690" s="27"/>
    </row>
    <row r="13691" spans="2:21" x14ac:dyDescent="0.25">
      <c r="B13691"/>
      <c r="C13691"/>
      <c r="D13691" s="13"/>
      <c r="E13691" s="13"/>
      <c r="K13691" s="23"/>
      <c r="O13691" s="21"/>
      <c r="P13691" s="27"/>
      <c r="Q13691" s="16"/>
      <c r="U13691" s="27"/>
    </row>
    <row r="13692" spans="2:21" x14ac:dyDescent="0.25">
      <c r="B13692"/>
      <c r="C13692"/>
      <c r="D13692" s="13"/>
      <c r="E13692" s="13"/>
      <c r="K13692" s="23"/>
      <c r="O13692" s="21"/>
      <c r="P13692" s="27"/>
      <c r="Q13692" s="16"/>
      <c r="U13692" s="27"/>
    </row>
    <row r="13693" spans="2:21" x14ac:dyDescent="0.25">
      <c r="B13693"/>
      <c r="C13693"/>
      <c r="D13693" s="13"/>
      <c r="E13693" s="13"/>
      <c r="K13693" s="23"/>
      <c r="O13693" s="21"/>
      <c r="P13693" s="27"/>
      <c r="Q13693" s="16"/>
      <c r="U13693" s="27"/>
    </row>
    <row r="13694" spans="2:21" x14ac:dyDescent="0.25">
      <c r="B13694"/>
      <c r="C13694"/>
      <c r="D13694" s="13"/>
      <c r="E13694" s="13"/>
      <c r="K13694" s="23"/>
      <c r="O13694" s="21"/>
      <c r="P13694" s="27"/>
      <c r="Q13694" s="16"/>
      <c r="U13694" s="27"/>
    </row>
    <row r="13695" spans="2:21" x14ac:dyDescent="0.25">
      <c r="B13695"/>
      <c r="C13695"/>
      <c r="D13695" s="13"/>
      <c r="E13695" s="13"/>
      <c r="K13695" s="23"/>
      <c r="O13695" s="21"/>
      <c r="P13695" s="27"/>
      <c r="Q13695" s="16"/>
      <c r="U13695" s="27"/>
    </row>
    <row r="13696" spans="2:21" x14ac:dyDescent="0.25">
      <c r="B13696"/>
      <c r="C13696"/>
      <c r="D13696" s="13"/>
      <c r="E13696" s="13"/>
      <c r="K13696" s="23"/>
      <c r="O13696" s="21"/>
      <c r="P13696" s="27"/>
      <c r="Q13696" s="16"/>
      <c r="U13696" s="27"/>
    </row>
    <row r="13697" spans="2:21" x14ac:dyDescent="0.25">
      <c r="B13697"/>
      <c r="C13697"/>
      <c r="D13697" s="13"/>
      <c r="E13697" s="13"/>
      <c r="K13697" s="23"/>
      <c r="O13697" s="21"/>
      <c r="P13697" s="27"/>
      <c r="Q13697" s="16"/>
      <c r="U13697" s="27"/>
    </row>
    <row r="13698" spans="2:21" x14ac:dyDescent="0.25">
      <c r="B13698"/>
      <c r="C13698"/>
      <c r="D13698" s="13"/>
      <c r="E13698" s="13"/>
      <c r="K13698" s="23"/>
      <c r="O13698" s="21"/>
      <c r="P13698" s="27"/>
      <c r="Q13698" s="16"/>
      <c r="U13698" s="27"/>
    </row>
    <row r="13699" spans="2:21" x14ac:dyDescent="0.25">
      <c r="B13699"/>
      <c r="C13699"/>
      <c r="D13699" s="13"/>
      <c r="E13699" s="13"/>
      <c r="K13699" s="23"/>
      <c r="O13699" s="21"/>
      <c r="P13699" s="27"/>
      <c r="Q13699" s="16"/>
      <c r="U13699" s="27"/>
    </row>
    <row r="13700" spans="2:21" x14ac:dyDescent="0.25">
      <c r="B13700"/>
      <c r="C13700"/>
      <c r="D13700" s="13"/>
      <c r="E13700" s="13"/>
      <c r="K13700" s="23"/>
      <c r="O13700" s="21"/>
      <c r="P13700" s="27"/>
      <c r="Q13700" s="16"/>
      <c r="U13700" s="27"/>
    </row>
    <row r="13701" spans="2:21" x14ac:dyDescent="0.25">
      <c r="B13701"/>
      <c r="C13701"/>
      <c r="D13701" s="13"/>
      <c r="E13701" s="13"/>
      <c r="K13701" s="23"/>
      <c r="O13701" s="21"/>
      <c r="P13701" s="27"/>
      <c r="Q13701" s="16"/>
      <c r="U13701" s="27"/>
    </row>
    <row r="13702" spans="2:21" x14ac:dyDescent="0.25">
      <c r="B13702"/>
      <c r="C13702"/>
      <c r="D13702" s="13"/>
      <c r="E13702" s="13"/>
      <c r="K13702" s="23"/>
      <c r="O13702" s="21"/>
      <c r="P13702" s="27"/>
      <c r="Q13702" s="16"/>
      <c r="U13702" s="27"/>
    </row>
    <row r="13703" spans="2:21" x14ac:dyDescent="0.25">
      <c r="B13703"/>
      <c r="C13703"/>
      <c r="D13703" s="13"/>
      <c r="E13703" s="13"/>
      <c r="K13703" s="23"/>
      <c r="O13703" s="21"/>
      <c r="P13703" s="27"/>
      <c r="Q13703" s="16"/>
      <c r="U13703" s="27"/>
    </row>
    <row r="13704" spans="2:21" x14ac:dyDescent="0.25">
      <c r="B13704"/>
      <c r="C13704"/>
      <c r="D13704" s="13"/>
      <c r="E13704" s="13"/>
      <c r="K13704" s="23"/>
      <c r="O13704" s="21"/>
      <c r="P13704" s="27"/>
      <c r="Q13704" s="16"/>
      <c r="U13704" s="27"/>
    </row>
    <row r="13705" spans="2:21" x14ac:dyDescent="0.25">
      <c r="B13705"/>
      <c r="C13705"/>
      <c r="D13705" s="13"/>
      <c r="E13705" s="13"/>
      <c r="K13705" s="23"/>
      <c r="O13705" s="21"/>
      <c r="P13705" s="27"/>
      <c r="Q13705" s="16"/>
      <c r="U13705" s="27"/>
    </row>
    <row r="13706" spans="2:21" x14ac:dyDescent="0.25">
      <c r="B13706"/>
      <c r="C13706"/>
      <c r="D13706" s="13"/>
      <c r="E13706" s="13"/>
      <c r="K13706" s="23"/>
      <c r="O13706" s="21"/>
      <c r="P13706" s="27"/>
      <c r="Q13706" s="16"/>
      <c r="U13706" s="27"/>
    </row>
    <row r="13707" spans="2:21" x14ac:dyDescent="0.25">
      <c r="B13707"/>
      <c r="C13707"/>
      <c r="D13707" s="13"/>
      <c r="E13707" s="13"/>
      <c r="K13707" s="23"/>
      <c r="O13707" s="21"/>
      <c r="P13707" s="27"/>
      <c r="Q13707" s="16"/>
      <c r="U13707" s="27"/>
    </row>
    <row r="13708" spans="2:21" x14ac:dyDescent="0.25">
      <c r="B13708"/>
      <c r="C13708"/>
      <c r="D13708" s="13"/>
      <c r="E13708" s="13"/>
      <c r="K13708" s="23"/>
      <c r="O13708" s="21"/>
      <c r="P13708" s="27"/>
      <c r="Q13708" s="16"/>
      <c r="U13708" s="27"/>
    </row>
    <row r="13709" spans="2:21" x14ac:dyDescent="0.25">
      <c r="B13709"/>
      <c r="C13709"/>
      <c r="D13709" s="13"/>
      <c r="E13709" s="13"/>
      <c r="K13709" s="23"/>
      <c r="O13709" s="21"/>
      <c r="P13709" s="27"/>
      <c r="Q13709" s="16"/>
      <c r="U13709" s="27"/>
    </row>
    <row r="13710" spans="2:21" x14ac:dyDescent="0.25">
      <c r="B13710"/>
      <c r="C13710"/>
      <c r="D13710" s="13"/>
      <c r="E13710" s="13"/>
      <c r="K13710" s="23"/>
      <c r="O13710" s="21"/>
      <c r="P13710" s="27"/>
      <c r="Q13710" s="16"/>
      <c r="U13710" s="27"/>
    </row>
    <row r="13711" spans="2:21" x14ac:dyDescent="0.25">
      <c r="B13711"/>
      <c r="C13711"/>
      <c r="D13711" s="13"/>
      <c r="E13711" s="13"/>
      <c r="K13711" s="23"/>
      <c r="O13711" s="21"/>
      <c r="P13711" s="27"/>
      <c r="Q13711" s="16"/>
      <c r="U13711" s="27"/>
    </row>
    <row r="13712" spans="2:21" x14ac:dyDescent="0.25">
      <c r="B13712"/>
      <c r="C13712"/>
      <c r="D13712" s="13"/>
      <c r="E13712" s="13"/>
      <c r="K13712" s="23"/>
      <c r="O13712" s="21"/>
      <c r="P13712" s="27"/>
      <c r="Q13712" s="16"/>
      <c r="U13712" s="27"/>
    </row>
    <row r="13713" spans="2:21" x14ac:dyDescent="0.25">
      <c r="B13713"/>
      <c r="C13713"/>
      <c r="D13713" s="13"/>
      <c r="E13713" s="13"/>
      <c r="K13713" s="23"/>
      <c r="O13713" s="21"/>
      <c r="P13713" s="27"/>
      <c r="Q13713" s="16"/>
      <c r="U13713" s="27"/>
    </row>
    <row r="13714" spans="2:21" x14ac:dyDescent="0.25">
      <c r="B13714"/>
      <c r="C13714"/>
      <c r="D13714" s="13"/>
      <c r="E13714" s="13"/>
      <c r="K13714" s="23"/>
      <c r="O13714" s="21"/>
      <c r="P13714" s="27"/>
      <c r="Q13714" s="16"/>
      <c r="U13714" s="27"/>
    </row>
    <row r="13715" spans="2:21" x14ac:dyDescent="0.25">
      <c r="B13715"/>
      <c r="C13715"/>
      <c r="D13715" s="13"/>
      <c r="E13715" s="13"/>
      <c r="K13715" s="23"/>
      <c r="O13715" s="21"/>
      <c r="P13715" s="27"/>
      <c r="Q13715" s="16"/>
      <c r="U13715" s="27"/>
    </row>
    <row r="13716" spans="2:21" x14ac:dyDescent="0.25">
      <c r="B13716"/>
      <c r="C13716"/>
      <c r="D13716" s="13"/>
      <c r="E13716" s="13"/>
      <c r="K13716" s="23"/>
      <c r="O13716" s="21"/>
      <c r="P13716" s="27"/>
      <c r="Q13716" s="16"/>
      <c r="U13716" s="27"/>
    </row>
    <row r="13717" spans="2:21" x14ac:dyDescent="0.25">
      <c r="B13717"/>
      <c r="C13717"/>
      <c r="D13717" s="13"/>
      <c r="E13717" s="13"/>
      <c r="K13717" s="23"/>
      <c r="O13717" s="21"/>
      <c r="P13717" s="27"/>
      <c r="Q13717" s="16"/>
      <c r="U13717" s="27"/>
    </row>
    <row r="13718" spans="2:21" x14ac:dyDescent="0.25">
      <c r="B13718"/>
      <c r="C13718"/>
      <c r="D13718" s="13"/>
      <c r="E13718" s="13"/>
      <c r="K13718" s="23"/>
      <c r="O13718" s="21"/>
      <c r="P13718" s="27"/>
      <c r="Q13718" s="16"/>
      <c r="U13718" s="27"/>
    </row>
    <row r="13719" spans="2:21" x14ac:dyDescent="0.25">
      <c r="B13719"/>
      <c r="C13719"/>
      <c r="D13719" s="13"/>
      <c r="E13719" s="13"/>
      <c r="K13719" s="23"/>
      <c r="O13719" s="21"/>
      <c r="P13719" s="27"/>
      <c r="Q13719" s="16"/>
      <c r="U13719" s="27"/>
    </row>
    <row r="13720" spans="2:21" x14ac:dyDescent="0.25">
      <c r="B13720"/>
      <c r="C13720"/>
      <c r="D13720" s="13"/>
      <c r="E13720" s="13"/>
      <c r="K13720" s="23"/>
      <c r="O13720" s="21"/>
      <c r="P13720" s="27"/>
      <c r="Q13720" s="16"/>
      <c r="U13720" s="27"/>
    </row>
    <row r="13721" spans="2:21" x14ac:dyDescent="0.25">
      <c r="B13721"/>
      <c r="C13721"/>
      <c r="D13721" s="13"/>
      <c r="E13721" s="13"/>
      <c r="K13721" s="23"/>
      <c r="O13721" s="21"/>
      <c r="P13721" s="27"/>
      <c r="Q13721" s="16"/>
      <c r="U13721" s="27"/>
    </row>
    <row r="13722" spans="2:21" x14ac:dyDescent="0.25">
      <c r="B13722"/>
      <c r="C13722"/>
      <c r="D13722" s="13"/>
      <c r="E13722" s="13"/>
      <c r="K13722" s="23"/>
      <c r="O13722" s="21"/>
      <c r="P13722" s="27"/>
      <c r="Q13722" s="16"/>
      <c r="U13722" s="27"/>
    </row>
    <row r="13723" spans="2:21" x14ac:dyDescent="0.25">
      <c r="B13723"/>
      <c r="C13723"/>
      <c r="D13723" s="13"/>
      <c r="E13723" s="13"/>
      <c r="K13723" s="23"/>
      <c r="O13723" s="21"/>
      <c r="P13723" s="27"/>
      <c r="Q13723" s="16"/>
      <c r="U13723" s="27"/>
    </row>
    <row r="13724" spans="2:21" x14ac:dyDescent="0.25">
      <c r="B13724"/>
      <c r="C13724"/>
      <c r="D13724" s="13"/>
      <c r="E13724" s="13"/>
      <c r="K13724" s="23"/>
      <c r="O13724" s="21"/>
      <c r="P13724" s="27"/>
      <c r="Q13724" s="16"/>
      <c r="U13724" s="27"/>
    </row>
    <row r="13725" spans="2:21" x14ac:dyDescent="0.25">
      <c r="B13725"/>
      <c r="C13725"/>
      <c r="D13725" s="13"/>
      <c r="E13725" s="13"/>
      <c r="K13725" s="23"/>
      <c r="O13725" s="21"/>
      <c r="P13725" s="27"/>
      <c r="Q13725" s="16"/>
      <c r="U13725" s="27"/>
    </row>
    <row r="13726" spans="2:21" x14ac:dyDescent="0.25">
      <c r="B13726"/>
      <c r="C13726"/>
      <c r="D13726" s="13"/>
      <c r="E13726" s="13"/>
      <c r="K13726" s="23"/>
      <c r="O13726" s="21"/>
      <c r="P13726" s="27"/>
      <c r="Q13726" s="16"/>
      <c r="U13726" s="27"/>
    </row>
    <row r="13727" spans="2:21" x14ac:dyDescent="0.25">
      <c r="B13727"/>
      <c r="C13727"/>
      <c r="D13727" s="13"/>
      <c r="E13727" s="13"/>
      <c r="K13727" s="23"/>
      <c r="O13727" s="21"/>
      <c r="P13727" s="27"/>
      <c r="Q13727" s="16"/>
      <c r="U13727" s="27"/>
    </row>
    <row r="13728" spans="2:21" x14ac:dyDescent="0.25">
      <c r="B13728"/>
      <c r="C13728"/>
      <c r="D13728" s="13"/>
      <c r="E13728" s="13"/>
      <c r="K13728" s="23"/>
      <c r="O13728" s="21"/>
      <c r="P13728" s="27"/>
      <c r="Q13728" s="16"/>
      <c r="U13728" s="27"/>
    </row>
    <row r="13729" spans="2:21" x14ac:dyDescent="0.25">
      <c r="B13729"/>
      <c r="C13729"/>
      <c r="D13729" s="13"/>
      <c r="E13729" s="13"/>
      <c r="K13729" s="23"/>
      <c r="O13729" s="21"/>
      <c r="P13729" s="27"/>
      <c r="Q13729" s="16"/>
      <c r="U13729" s="27"/>
    </row>
    <row r="13730" spans="2:21" x14ac:dyDescent="0.25">
      <c r="B13730"/>
      <c r="C13730"/>
      <c r="D13730" s="13"/>
      <c r="E13730" s="13"/>
      <c r="K13730" s="23"/>
      <c r="O13730" s="21"/>
      <c r="P13730" s="27"/>
      <c r="Q13730" s="16"/>
      <c r="U13730" s="27"/>
    </row>
    <row r="13731" spans="2:21" x14ac:dyDescent="0.25">
      <c r="B13731"/>
      <c r="C13731"/>
      <c r="D13731" s="13"/>
      <c r="E13731" s="13"/>
      <c r="K13731" s="23"/>
      <c r="O13731" s="21"/>
      <c r="P13731" s="27"/>
      <c r="Q13731" s="16"/>
      <c r="U13731" s="27"/>
    </row>
    <row r="13732" spans="2:21" x14ac:dyDescent="0.25">
      <c r="B13732"/>
      <c r="C13732"/>
      <c r="D13732" s="13"/>
      <c r="E13732" s="13"/>
      <c r="K13732" s="23"/>
      <c r="O13732" s="21"/>
      <c r="P13732" s="27"/>
      <c r="Q13732" s="16"/>
      <c r="U13732" s="27"/>
    </row>
    <row r="13733" spans="2:21" x14ac:dyDescent="0.25">
      <c r="B13733"/>
      <c r="C13733"/>
      <c r="D13733" s="13"/>
      <c r="E13733" s="13"/>
      <c r="K13733" s="23"/>
      <c r="O13733" s="21"/>
      <c r="P13733" s="27"/>
      <c r="Q13733" s="16"/>
      <c r="U13733" s="27"/>
    </row>
    <row r="13734" spans="2:21" x14ac:dyDescent="0.25">
      <c r="B13734"/>
      <c r="C13734"/>
      <c r="D13734" s="13"/>
      <c r="E13734" s="13"/>
      <c r="K13734" s="23"/>
      <c r="O13734" s="21"/>
      <c r="P13734" s="27"/>
      <c r="Q13734" s="16"/>
      <c r="U13734" s="27"/>
    </row>
    <row r="13735" spans="2:21" x14ac:dyDescent="0.25">
      <c r="B13735"/>
      <c r="C13735"/>
      <c r="D13735" s="13"/>
      <c r="E13735" s="13"/>
      <c r="K13735" s="23"/>
      <c r="O13735" s="21"/>
      <c r="P13735" s="27"/>
      <c r="Q13735" s="16"/>
      <c r="U13735" s="27"/>
    </row>
    <row r="13736" spans="2:21" x14ac:dyDescent="0.25">
      <c r="B13736"/>
      <c r="C13736"/>
      <c r="D13736" s="13"/>
      <c r="E13736" s="13"/>
      <c r="K13736" s="23"/>
      <c r="O13736" s="21"/>
      <c r="P13736" s="27"/>
      <c r="Q13736" s="16"/>
      <c r="U13736" s="27"/>
    </row>
    <row r="13737" spans="2:21" x14ac:dyDescent="0.25">
      <c r="B13737"/>
      <c r="C13737"/>
      <c r="D13737" s="13"/>
      <c r="E13737" s="13"/>
      <c r="K13737" s="23"/>
      <c r="O13737" s="21"/>
      <c r="P13737" s="27"/>
      <c r="Q13737" s="16"/>
      <c r="U13737" s="27"/>
    </row>
    <row r="13738" spans="2:21" x14ac:dyDescent="0.25">
      <c r="B13738"/>
      <c r="C13738"/>
      <c r="D13738" s="13"/>
      <c r="E13738" s="13"/>
      <c r="K13738" s="23"/>
      <c r="O13738" s="21"/>
      <c r="P13738" s="27"/>
      <c r="Q13738" s="16"/>
      <c r="U13738" s="27"/>
    </row>
    <row r="13739" spans="2:21" x14ac:dyDescent="0.25">
      <c r="B13739"/>
      <c r="C13739"/>
      <c r="D13739" s="13"/>
      <c r="E13739" s="13"/>
      <c r="K13739" s="23"/>
      <c r="O13739" s="21"/>
      <c r="P13739" s="27"/>
      <c r="Q13739" s="16"/>
      <c r="U13739" s="27"/>
    </row>
    <row r="13740" spans="2:21" x14ac:dyDescent="0.25">
      <c r="B13740"/>
      <c r="C13740"/>
      <c r="D13740" s="13"/>
      <c r="E13740" s="13"/>
      <c r="K13740" s="23"/>
      <c r="O13740" s="21"/>
      <c r="P13740" s="27"/>
      <c r="Q13740" s="16"/>
      <c r="U13740" s="27"/>
    </row>
    <row r="13741" spans="2:21" x14ac:dyDescent="0.25">
      <c r="B13741"/>
      <c r="C13741"/>
      <c r="D13741" s="13"/>
      <c r="E13741" s="13"/>
      <c r="K13741" s="23"/>
      <c r="O13741" s="21"/>
      <c r="P13741" s="27"/>
      <c r="Q13741" s="16"/>
      <c r="U13741" s="27"/>
    </row>
    <row r="13742" spans="2:21" x14ac:dyDescent="0.25">
      <c r="B13742"/>
      <c r="C13742"/>
      <c r="D13742" s="13"/>
      <c r="E13742" s="13"/>
      <c r="K13742" s="23"/>
      <c r="O13742" s="21"/>
      <c r="P13742" s="27"/>
      <c r="Q13742" s="16"/>
      <c r="U13742" s="27"/>
    </row>
    <row r="13743" spans="2:21" x14ac:dyDescent="0.25">
      <c r="B13743"/>
      <c r="C13743"/>
      <c r="D13743" s="13"/>
      <c r="E13743" s="13"/>
      <c r="K13743" s="23"/>
      <c r="O13743" s="21"/>
      <c r="P13743" s="27"/>
      <c r="Q13743" s="16"/>
      <c r="U13743" s="27"/>
    </row>
    <row r="13744" spans="2:21" x14ac:dyDescent="0.25">
      <c r="B13744"/>
      <c r="C13744"/>
      <c r="D13744" s="13"/>
      <c r="E13744" s="13"/>
      <c r="K13744" s="23"/>
      <c r="O13744" s="21"/>
      <c r="P13744" s="27"/>
      <c r="Q13744" s="16"/>
      <c r="U13744" s="27"/>
    </row>
    <row r="13745" spans="2:21" x14ac:dyDescent="0.25">
      <c r="B13745"/>
      <c r="C13745"/>
      <c r="D13745" s="13"/>
      <c r="E13745" s="13"/>
      <c r="K13745" s="23"/>
      <c r="O13745" s="21"/>
      <c r="P13745" s="27"/>
      <c r="Q13745" s="16"/>
      <c r="U13745" s="27"/>
    </row>
    <row r="13746" spans="2:21" x14ac:dyDescent="0.25">
      <c r="B13746"/>
      <c r="C13746"/>
      <c r="D13746" s="13"/>
      <c r="E13746" s="13"/>
      <c r="K13746" s="23"/>
      <c r="O13746" s="21"/>
      <c r="P13746" s="27"/>
      <c r="Q13746" s="16"/>
      <c r="U13746" s="27"/>
    </row>
    <row r="13747" spans="2:21" x14ac:dyDescent="0.25">
      <c r="B13747"/>
      <c r="C13747"/>
      <c r="D13747" s="13"/>
      <c r="E13747" s="13"/>
      <c r="K13747" s="23"/>
      <c r="O13747" s="21"/>
      <c r="P13747" s="27"/>
      <c r="Q13747" s="16"/>
      <c r="U13747" s="27"/>
    </row>
    <row r="13748" spans="2:21" x14ac:dyDescent="0.25">
      <c r="B13748"/>
      <c r="C13748"/>
      <c r="D13748" s="13"/>
      <c r="E13748" s="13"/>
      <c r="K13748" s="23"/>
      <c r="O13748" s="21"/>
      <c r="P13748" s="27"/>
      <c r="Q13748" s="16"/>
      <c r="U13748" s="27"/>
    </row>
    <row r="13749" spans="2:21" x14ac:dyDescent="0.25">
      <c r="B13749"/>
      <c r="C13749"/>
      <c r="D13749" s="13"/>
      <c r="E13749" s="13"/>
      <c r="K13749" s="23"/>
      <c r="O13749" s="21"/>
      <c r="P13749" s="27"/>
      <c r="Q13749" s="16"/>
      <c r="U13749" s="27"/>
    </row>
    <row r="13750" spans="2:21" x14ac:dyDescent="0.25">
      <c r="B13750"/>
      <c r="C13750"/>
      <c r="D13750" s="13"/>
      <c r="E13750" s="13"/>
      <c r="K13750" s="23"/>
      <c r="O13750" s="21"/>
      <c r="P13750" s="27"/>
      <c r="Q13750" s="16"/>
      <c r="U13750" s="27"/>
    </row>
    <row r="13751" spans="2:21" x14ac:dyDescent="0.25">
      <c r="B13751"/>
      <c r="C13751"/>
      <c r="D13751" s="13"/>
      <c r="E13751" s="13"/>
      <c r="K13751" s="23"/>
      <c r="O13751" s="21"/>
      <c r="P13751" s="27"/>
      <c r="Q13751" s="16"/>
      <c r="U13751" s="27"/>
    </row>
    <row r="13752" spans="2:21" x14ac:dyDescent="0.25">
      <c r="B13752"/>
      <c r="C13752"/>
      <c r="D13752" s="13"/>
      <c r="E13752" s="13"/>
      <c r="K13752" s="23"/>
      <c r="O13752" s="21"/>
      <c r="P13752" s="27"/>
      <c r="Q13752" s="16"/>
      <c r="U13752" s="27"/>
    </row>
    <row r="13753" spans="2:21" x14ac:dyDescent="0.25">
      <c r="B13753"/>
      <c r="C13753"/>
      <c r="D13753" s="13"/>
      <c r="E13753" s="13"/>
      <c r="K13753" s="23"/>
      <c r="O13753" s="21"/>
      <c r="P13753" s="27"/>
      <c r="Q13753" s="16"/>
      <c r="U13753" s="27"/>
    </row>
    <row r="13754" spans="2:21" x14ac:dyDescent="0.25">
      <c r="B13754"/>
      <c r="C13754"/>
      <c r="D13754" s="13"/>
      <c r="E13754" s="13"/>
      <c r="K13754" s="23"/>
      <c r="O13754" s="21"/>
      <c r="P13754" s="27"/>
      <c r="Q13754" s="16"/>
      <c r="U13754" s="27"/>
    </row>
    <row r="13755" spans="2:21" x14ac:dyDescent="0.25">
      <c r="B13755"/>
      <c r="C13755"/>
      <c r="D13755" s="13"/>
      <c r="E13755" s="13"/>
      <c r="K13755" s="23"/>
      <c r="O13755" s="21"/>
      <c r="P13755" s="27"/>
      <c r="Q13755" s="16"/>
      <c r="U13755" s="27"/>
    </row>
    <row r="13756" spans="2:21" x14ac:dyDescent="0.25">
      <c r="B13756"/>
      <c r="C13756"/>
      <c r="D13756" s="13"/>
      <c r="E13756" s="13"/>
      <c r="K13756" s="23"/>
      <c r="O13756" s="21"/>
      <c r="P13756" s="27"/>
      <c r="Q13756" s="16"/>
      <c r="U13756" s="27"/>
    </row>
    <row r="13757" spans="2:21" x14ac:dyDescent="0.25">
      <c r="B13757"/>
      <c r="C13757"/>
      <c r="D13757" s="13"/>
      <c r="E13757" s="13"/>
      <c r="K13757" s="23"/>
      <c r="O13757" s="21"/>
      <c r="P13757" s="27"/>
      <c r="Q13757" s="16"/>
      <c r="U13757" s="27"/>
    </row>
    <row r="13758" spans="2:21" x14ac:dyDescent="0.25">
      <c r="B13758"/>
      <c r="C13758"/>
      <c r="D13758" s="13"/>
      <c r="E13758" s="13"/>
      <c r="K13758" s="23"/>
      <c r="O13758" s="21"/>
      <c r="P13758" s="27"/>
      <c r="Q13758" s="16"/>
      <c r="U13758" s="27"/>
    </row>
    <row r="13759" spans="2:21" x14ac:dyDescent="0.25">
      <c r="B13759"/>
      <c r="C13759"/>
      <c r="D13759" s="13"/>
      <c r="E13759" s="13"/>
      <c r="K13759" s="23"/>
      <c r="O13759" s="21"/>
      <c r="P13759" s="27"/>
      <c r="Q13759" s="16"/>
      <c r="U13759" s="27"/>
    </row>
    <row r="13760" spans="2:21" x14ac:dyDescent="0.25">
      <c r="B13760"/>
      <c r="C13760"/>
      <c r="D13760" s="13"/>
      <c r="E13760" s="13"/>
      <c r="K13760" s="23"/>
      <c r="O13760" s="21"/>
      <c r="P13760" s="27"/>
      <c r="Q13760" s="16"/>
      <c r="U13760" s="27"/>
    </row>
    <row r="13761" spans="2:21" x14ac:dyDescent="0.25">
      <c r="B13761"/>
      <c r="C13761"/>
      <c r="D13761" s="13"/>
      <c r="E13761" s="13"/>
      <c r="K13761" s="23"/>
      <c r="O13761" s="21"/>
      <c r="P13761" s="27"/>
      <c r="Q13761" s="16"/>
      <c r="U13761" s="27"/>
    </row>
    <row r="13762" spans="2:21" x14ac:dyDescent="0.25">
      <c r="B13762"/>
      <c r="C13762"/>
      <c r="D13762" s="13"/>
      <c r="E13762" s="13"/>
      <c r="K13762" s="23"/>
      <c r="O13762" s="21"/>
      <c r="P13762" s="27"/>
      <c r="Q13762" s="16"/>
      <c r="U13762" s="27"/>
    </row>
    <row r="13763" spans="2:21" x14ac:dyDescent="0.25">
      <c r="B13763"/>
      <c r="C13763"/>
      <c r="D13763" s="13"/>
      <c r="E13763" s="13"/>
      <c r="K13763" s="23"/>
      <c r="O13763" s="21"/>
      <c r="P13763" s="27"/>
      <c r="Q13763" s="16"/>
      <c r="U13763" s="27"/>
    </row>
    <row r="13764" spans="2:21" x14ac:dyDescent="0.25">
      <c r="B13764"/>
      <c r="C13764"/>
      <c r="D13764" s="13"/>
      <c r="E13764" s="13"/>
      <c r="K13764" s="23"/>
      <c r="O13764" s="21"/>
      <c r="P13764" s="27"/>
      <c r="Q13764" s="16"/>
      <c r="U13764" s="27"/>
    </row>
    <row r="13765" spans="2:21" x14ac:dyDescent="0.25">
      <c r="B13765"/>
      <c r="C13765"/>
      <c r="D13765" s="13"/>
      <c r="E13765" s="13"/>
      <c r="K13765" s="23"/>
      <c r="O13765" s="21"/>
      <c r="P13765" s="27"/>
      <c r="Q13765" s="16"/>
      <c r="U13765" s="27"/>
    </row>
    <row r="13766" spans="2:21" x14ac:dyDescent="0.25">
      <c r="B13766"/>
      <c r="C13766"/>
      <c r="D13766" s="13"/>
      <c r="E13766" s="13"/>
      <c r="K13766" s="23"/>
      <c r="O13766" s="21"/>
      <c r="P13766" s="27"/>
      <c r="Q13766" s="16"/>
      <c r="U13766" s="27"/>
    </row>
    <row r="13767" spans="2:21" x14ac:dyDescent="0.25">
      <c r="B13767"/>
      <c r="C13767"/>
      <c r="D13767" s="13"/>
      <c r="E13767" s="13"/>
      <c r="K13767" s="23"/>
      <c r="O13767" s="21"/>
      <c r="P13767" s="27"/>
      <c r="Q13767" s="16"/>
      <c r="U13767" s="27"/>
    </row>
    <row r="13768" spans="2:21" x14ac:dyDescent="0.25">
      <c r="B13768"/>
      <c r="C13768"/>
      <c r="D13768" s="13"/>
      <c r="E13768" s="13"/>
      <c r="K13768" s="23"/>
      <c r="O13768" s="21"/>
      <c r="P13768" s="27"/>
      <c r="Q13768" s="16"/>
      <c r="U13768" s="27"/>
    </row>
    <row r="13769" spans="2:21" x14ac:dyDescent="0.25">
      <c r="B13769"/>
      <c r="C13769"/>
      <c r="D13769" s="13"/>
      <c r="E13769" s="13"/>
      <c r="K13769" s="23"/>
      <c r="O13769" s="21"/>
      <c r="P13769" s="27"/>
      <c r="Q13769" s="16"/>
      <c r="U13769" s="27"/>
    </row>
    <row r="13770" spans="2:21" x14ac:dyDescent="0.25">
      <c r="B13770"/>
      <c r="C13770"/>
      <c r="D13770" s="13"/>
      <c r="E13770" s="13"/>
      <c r="K13770" s="23"/>
      <c r="O13770" s="21"/>
      <c r="P13770" s="27"/>
      <c r="Q13770" s="16"/>
      <c r="U13770" s="27"/>
    </row>
    <row r="13771" spans="2:21" x14ac:dyDescent="0.25">
      <c r="B13771"/>
      <c r="C13771"/>
      <c r="D13771" s="13"/>
      <c r="E13771" s="13"/>
      <c r="K13771" s="23"/>
      <c r="O13771" s="21"/>
      <c r="P13771" s="27"/>
      <c r="Q13771" s="16"/>
      <c r="U13771" s="27"/>
    </row>
    <row r="13772" spans="2:21" x14ac:dyDescent="0.25">
      <c r="B13772"/>
      <c r="C13772"/>
      <c r="D13772" s="13"/>
      <c r="E13772" s="13"/>
      <c r="K13772" s="23"/>
      <c r="O13772" s="21"/>
      <c r="P13772" s="27"/>
      <c r="Q13772" s="16"/>
      <c r="U13772" s="27"/>
    </row>
    <row r="13773" spans="2:21" x14ac:dyDescent="0.25">
      <c r="B13773"/>
      <c r="C13773"/>
      <c r="D13773" s="13"/>
      <c r="E13773" s="13"/>
      <c r="K13773" s="23"/>
      <c r="O13773" s="21"/>
      <c r="P13773" s="27"/>
      <c r="Q13773" s="16"/>
      <c r="U13773" s="27"/>
    </row>
    <row r="13774" spans="2:21" x14ac:dyDescent="0.25">
      <c r="B13774"/>
      <c r="C13774"/>
      <c r="D13774" s="13"/>
      <c r="E13774" s="13"/>
      <c r="K13774" s="23"/>
      <c r="O13774" s="21"/>
      <c r="P13774" s="27"/>
      <c r="Q13774" s="16"/>
      <c r="U13774" s="27"/>
    </row>
    <row r="13775" spans="2:21" x14ac:dyDescent="0.25">
      <c r="B13775"/>
      <c r="C13775"/>
      <c r="D13775" s="13"/>
      <c r="E13775" s="13"/>
      <c r="K13775" s="23"/>
      <c r="O13775" s="21"/>
      <c r="P13775" s="27"/>
      <c r="Q13775" s="16"/>
      <c r="U13775" s="27"/>
    </row>
    <row r="13776" spans="2:21" x14ac:dyDescent="0.25">
      <c r="B13776"/>
      <c r="C13776"/>
      <c r="D13776" s="13"/>
      <c r="E13776" s="13"/>
      <c r="K13776" s="23"/>
      <c r="O13776" s="21"/>
      <c r="P13776" s="27"/>
      <c r="Q13776" s="16"/>
      <c r="U13776" s="27"/>
    </row>
    <row r="13777" spans="2:21" x14ac:dyDescent="0.25">
      <c r="B13777"/>
      <c r="C13777"/>
      <c r="D13777" s="13"/>
      <c r="E13777" s="13"/>
      <c r="K13777" s="23"/>
      <c r="O13777" s="21"/>
      <c r="P13777" s="27"/>
      <c r="Q13777" s="16"/>
      <c r="U13777" s="27"/>
    </row>
    <row r="13778" spans="2:21" x14ac:dyDescent="0.25">
      <c r="B13778"/>
      <c r="C13778"/>
      <c r="D13778" s="13"/>
      <c r="E13778" s="13"/>
      <c r="K13778" s="23"/>
      <c r="O13778" s="21"/>
      <c r="P13778" s="27"/>
      <c r="Q13778" s="16"/>
      <c r="U13778" s="27"/>
    </row>
    <row r="13779" spans="2:21" x14ac:dyDescent="0.25">
      <c r="B13779"/>
      <c r="C13779"/>
      <c r="D13779" s="13"/>
      <c r="E13779" s="13"/>
      <c r="K13779" s="23"/>
      <c r="O13779" s="21"/>
      <c r="P13779" s="27"/>
      <c r="Q13779" s="16"/>
      <c r="U13779" s="27"/>
    </row>
    <row r="13780" spans="2:21" x14ac:dyDescent="0.25">
      <c r="B13780"/>
      <c r="C13780"/>
      <c r="D13780" s="13"/>
      <c r="E13780" s="13"/>
      <c r="K13780" s="23"/>
      <c r="O13780" s="21"/>
      <c r="P13780" s="27"/>
      <c r="Q13780" s="16"/>
      <c r="U13780" s="27"/>
    </row>
    <row r="13781" spans="2:21" x14ac:dyDescent="0.25">
      <c r="B13781"/>
      <c r="C13781"/>
      <c r="D13781" s="13"/>
      <c r="E13781" s="13"/>
      <c r="K13781" s="23"/>
      <c r="O13781" s="21"/>
      <c r="P13781" s="27"/>
      <c r="Q13781" s="16"/>
      <c r="U13781" s="27"/>
    </row>
    <row r="13782" spans="2:21" x14ac:dyDescent="0.25">
      <c r="B13782"/>
      <c r="C13782"/>
      <c r="D13782" s="13"/>
      <c r="E13782" s="13"/>
      <c r="K13782" s="23"/>
      <c r="O13782" s="21"/>
      <c r="P13782" s="27"/>
      <c r="Q13782" s="16"/>
      <c r="U13782" s="27"/>
    </row>
    <row r="13783" spans="2:21" x14ac:dyDescent="0.25">
      <c r="B13783"/>
      <c r="C13783"/>
      <c r="D13783" s="13"/>
      <c r="E13783" s="13"/>
      <c r="K13783" s="23"/>
      <c r="O13783" s="21"/>
      <c r="P13783" s="27"/>
      <c r="Q13783" s="16"/>
      <c r="U13783" s="27"/>
    </row>
    <row r="13784" spans="2:21" x14ac:dyDescent="0.25">
      <c r="B13784"/>
      <c r="C13784"/>
      <c r="D13784" s="13"/>
      <c r="E13784" s="13"/>
      <c r="K13784" s="23"/>
      <c r="O13784" s="21"/>
      <c r="P13784" s="27"/>
      <c r="Q13784" s="16"/>
      <c r="U13784" s="27"/>
    </row>
    <row r="13785" spans="2:21" x14ac:dyDescent="0.25">
      <c r="B13785"/>
      <c r="C13785"/>
      <c r="D13785" s="13"/>
      <c r="E13785" s="13"/>
      <c r="K13785" s="23"/>
      <c r="O13785" s="21"/>
      <c r="P13785" s="27"/>
      <c r="Q13785" s="16"/>
      <c r="U13785" s="27"/>
    </row>
    <row r="13786" spans="2:21" x14ac:dyDescent="0.25">
      <c r="B13786"/>
      <c r="C13786"/>
      <c r="D13786" s="13"/>
      <c r="E13786" s="13"/>
      <c r="K13786" s="23"/>
      <c r="O13786" s="21"/>
      <c r="P13786" s="27"/>
      <c r="Q13786" s="16"/>
      <c r="U13786" s="27"/>
    </row>
    <row r="13787" spans="2:21" x14ac:dyDescent="0.25">
      <c r="B13787"/>
      <c r="C13787"/>
      <c r="D13787" s="13"/>
      <c r="E13787" s="13"/>
      <c r="K13787" s="23"/>
      <c r="O13787" s="21"/>
      <c r="P13787" s="27"/>
      <c r="Q13787" s="16"/>
      <c r="U13787" s="27"/>
    </row>
    <row r="13788" spans="2:21" x14ac:dyDescent="0.25">
      <c r="B13788"/>
      <c r="C13788"/>
      <c r="D13788" s="13"/>
      <c r="E13788" s="13"/>
      <c r="K13788" s="23"/>
      <c r="O13788" s="21"/>
      <c r="P13788" s="27"/>
      <c r="Q13788" s="16"/>
      <c r="U13788" s="27"/>
    </row>
    <row r="13789" spans="2:21" x14ac:dyDescent="0.25">
      <c r="B13789"/>
      <c r="C13789"/>
      <c r="D13789" s="13"/>
      <c r="E13789" s="13"/>
      <c r="K13789" s="23"/>
      <c r="O13789" s="21"/>
      <c r="P13789" s="27"/>
      <c r="Q13789" s="16"/>
      <c r="U13789" s="27"/>
    </row>
    <row r="13790" spans="2:21" x14ac:dyDescent="0.25">
      <c r="B13790"/>
      <c r="C13790"/>
      <c r="D13790" s="13"/>
      <c r="E13790" s="13"/>
      <c r="K13790" s="23"/>
      <c r="O13790" s="21"/>
      <c r="P13790" s="27"/>
      <c r="Q13790" s="16"/>
      <c r="U13790" s="27"/>
    </row>
    <row r="13791" spans="2:21" x14ac:dyDescent="0.25">
      <c r="B13791"/>
      <c r="C13791"/>
      <c r="D13791" s="13"/>
      <c r="E13791" s="13"/>
      <c r="K13791" s="23"/>
      <c r="O13791" s="21"/>
      <c r="P13791" s="27"/>
      <c r="Q13791" s="16"/>
      <c r="U13791" s="27"/>
    </row>
    <row r="13792" spans="2:21" x14ac:dyDescent="0.25">
      <c r="B13792"/>
      <c r="C13792"/>
      <c r="D13792" s="13"/>
      <c r="E13792" s="13"/>
      <c r="K13792" s="23"/>
      <c r="O13792" s="21"/>
      <c r="P13792" s="27"/>
      <c r="Q13792" s="16"/>
      <c r="U13792" s="27"/>
    </row>
    <row r="13793" spans="2:21" x14ac:dyDescent="0.25">
      <c r="B13793"/>
      <c r="C13793"/>
      <c r="D13793" s="13"/>
      <c r="E13793" s="13"/>
      <c r="K13793" s="23"/>
      <c r="O13793" s="21"/>
      <c r="P13793" s="27"/>
      <c r="Q13793" s="16"/>
      <c r="U13793" s="27"/>
    </row>
    <row r="13794" spans="2:21" x14ac:dyDescent="0.25">
      <c r="B13794"/>
      <c r="C13794"/>
      <c r="D13794" s="13"/>
      <c r="E13794" s="13"/>
      <c r="K13794" s="23"/>
      <c r="O13794" s="21"/>
      <c r="P13794" s="27"/>
      <c r="Q13794" s="16"/>
      <c r="U13794" s="27"/>
    </row>
    <row r="13795" spans="2:21" x14ac:dyDescent="0.25">
      <c r="B13795"/>
      <c r="C13795"/>
      <c r="D13795" s="13"/>
      <c r="E13795" s="13"/>
      <c r="K13795" s="23"/>
      <c r="O13795" s="21"/>
      <c r="P13795" s="27"/>
      <c r="Q13795" s="16"/>
      <c r="U13795" s="27"/>
    </row>
    <row r="13796" spans="2:21" x14ac:dyDescent="0.25">
      <c r="B13796"/>
      <c r="C13796"/>
      <c r="D13796" s="13"/>
      <c r="E13796" s="13"/>
      <c r="K13796" s="23"/>
      <c r="O13796" s="21"/>
      <c r="P13796" s="27"/>
      <c r="Q13796" s="16"/>
      <c r="U13796" s="27"/>
    </row>
    <row r="13797" spans="2:21" x14ac:dyDescent="0.25">
      <c r="B13797"/>
      <c r="C13797"/>
      <c r="D13797" s="13"/>
      <c r="E13797" s="13"/>
      <c r="K13797" s="23"/>
      <c r="O13797" s="21"/>
      <c r="P13797" s="27"/>
      <c r="Q13797" s="16"/>
      <c r="U13797" s="27"/>
    </row>
    <row r="13798" spans="2:21" x14ac:dyDescent="0.25">
      <c r="B13798"/>
      <c r="C13798"/>
      <c r="D13798" s="13"/>
      <c r="E13798" s="13"/>
      <c r="K13798" s="23"/>
      <c r="O13798" s="21"/>
      <c r="P13798" s="27"/>
      <c r="Q13798" s="16"/>
      <c r="U13798" s="27"/>
    </row>
    <row r="13799" spans="2:21" x14ac:dyDescent="0.25">
      <c r="B13799"/>
      <c r="C13799"/>
      <c r="D13799" s="13"/>
      <c r="E13799" s="13"/>
      <c r="K13799" s="23"/>
      <c r="O13799" s="21"/>
      <c r="P13799" s="27"/>
      <c r="Q13799" s="16"/>
      <c r="U13799" s="27"/>
    </row>
    <row r="13800" spans="2:21" x14ac:dyDescent="0.25">
      <c r="B13800"/>
      <c r="C13800"/>
      <c r="D13800" s="13"/>
      <c r="E13800" s="13"/>
      <c r="K13800" s="23"/>
      <c r="O13800" s="21"/>
      <c r="P13800" s="27"/>
      <c r="Q13800" s="16"/>
      <c r="U13800" s="27"/>
    </row>
    <row r="13801" spans="2:21" x14ac:dyDescent="0.25">
      <c r="B13801"/>
      <c r="C13801"/>
      <c r="D13801" s="13"/>
      <c r="E13801" s="13"/>
      <c r="K13801" s="23"/>
      <c r="O13801" s="21"/>
      <c r="P13801" s="27"/>
      <c r="Q13801" s="16"/>
      <c r="U13801" s="27"/>
    </row>
    <row r="13802" spans="2:21" x14ac:dyDescent="0.25">
      <c r="B13802"/>
      <c r="C13802"/>
      <c r="D13802" s="13"/>
      <c r="E13802" s="13"/>
      <c r="K13802" s="23"/>
      <c r="O13802" s="21"/>
      <c r="P13802" s="27"/>
      <c r="Q13802" s="16"/>
      <c r="U13802" s="27"/>
    </row>
    <row r="13803" spans="2:21" x14ac:dyDescent="0.25">
      <c r="B13803"/>
      <c r="C13803"/>
      <c r="D13803" s="13"/>
      <c r="E13803" s="13"/>
      <c r="K13803" s="23"/>
      <c r="O13803" s="21"/>
      <c r="P13803" s="27"/>
      <c r="Q13803" s="16"/>
      <c r="U13803" s="27"/>
    </row>
    <row r="13804" spans="2:21" x14ac:dyDescent="0.25">
      <c r="B13804"/>
      <c r="C13804"/>
      <c r="D13804" s="13"/>
      <c r="E13804" s="13"/>
      <c r="K13804" s="23"/>
      <c r="O13804" s="21"/>
      <c r="P13804" s="27"/>
      <c r="Q13804" s="16"/>
      <c r="U13804" s="27"/>
    </row>
    <row r="13805" spans="2:21" x14ac:dyDescent="0.25">
      <c r="B13805"/>
      <c r="C13805"/>
      <c r="D13805" s="13"/>
      <c r="E13805" s="13"/>
      <c r="K13805" s="23"/>
      <c r="O13805" s="21"/>
      <c r="P13805" s="27"/>
      <c r="Q13805" s="16"/>
      <c r="U13805" s="27"/>
    </row>
    <row r="13806" spans="2:21" x14ac:dyDescent="0.25">
      <c r="B13806"/>
      <c r="C13806"/>
      <c r="D13806" s="13"/>
      <c r="E13806" s="13"/>
      <c r="K13806" s="23"/>
      <c r="O13806" s="21"/>
      <c r="P13806" s="27"/>
      <c r="Q13806" s="16"/>
      <c r="U13806" s="27"/>
    </row>
    <row r="13807" spans="2:21" x14ac:dyDescent="0.25">
      <c r="B13807"/>
      <c r="C13807"/>
      <c r="D13807" s="13"/>
      <c r="E13807" s="13"/>
      <c r="K13807" s="23"/>
      <c r="O13807" s="21"/>
      <c r="P13807" s="27"/>
      <c r="Q13807" s="16"/>
      <c r="U13807" s="27"/>
    </row>
    <row r="13808" spans="2:21" x14ac:dyDescent="0.25">
      <c r="B13808"/>
      <c r="C13808"/>
      <c r="D13808" s="13"/>
      <c r="E13808" s="13"/>
      <c r="K13808" s="23"/>
      <c r="O13808" s="21"/>
      <c r="P13808" s="27"/>
      <c r="Q13808" s="16"/>
      <c r="U13808" s="27"/>
    </row>
    <row r="13809" spans="2:21" x14ac:dyDescent="0.25">
      <c r="B13809"/>
      <c r="C13809"/>
      <c r="D13809" s="13"/>
      <c r="E13809" s="13"/>
      <c r="K13809" s="23"/>
      <c r="O13809" s="21"/>
      <c r="P13809" s="27"/>
      <c r="Q13809" s="16"/>
      <c r="U13809" s="27"/>
    </row>
    <row r="13810" spans="2:21" x14ac:dyDescent="0.25">
      <c r="B13810"/>
      <c r="C13810"/>
      <c r="D13810" s="13"/>
      <c r="E13810" s="13"/>
      <c r="K13810" s="23"/>
      <c r="O13810" s="21"/>
      <c r="P13810" s="27"/>
      <c r="Q13810" s="16"/>
      <c r="U13810" s="27"/>
    </row>
    <row r="13811" spans="2:21" x14ac:dyDescent="0.25">
      <c r="B13811"/>
      <c r="C13811"/>
      <c r="D13811" s="13"/>
      <c r="E13811" s="13"/>
      <c r="K13811" s="23"/>
      <c r="O13811" s="21"/>
      <c r="P13811" s="27"/>
      <c r="Q13811" s="16"/>
      <c r="U13811" s="27"/>
    </row>
    <row r="13812" spans="2:21" x14ac:dyDescent="0.25">
      <c r="B13812"/>
      <c r="C13812"/>
      <c r="D13812" s="13"/>
      <c r="E13812" s="13"/>
      <c r="K13812" s="23"/>
      <c r="O13812" s="21"/>
      <c r="P13812" s="27"/>
      <c r="Q13812" s="16"/>
      <c r="U13812" s="27"/>
    </row>
    <row r="13813" spans="2:21" x14ac:dyDescent="0.25">
      <c r="B13813"/>
      <c r="C13813"/>
      <c r="D13813" s="13"/>
      <c r="E13813" s="13"/>
      <c r="K13813" s="23"/>
      <c r="O13813" s="21"/>
      <c r="P13813" s="27"/>
      <c r="Q13813" s="16"/>
      <c r="U13813" s="27"/>
    </row>
    <row r="13814" spans="2:21" x14ac:dyDescent="0.25">
      <c r="B13814"/>
      <c r="C13814"/>
      <c r="D13814" s="13"/>
      <c r="E13814" s="13"/>
      <c r="K13814" s="23"/>
      <c r="O13814" s="21"/>
      <c r="P13814" s="27"/>
      <c r="Q13814" s="16"/>
      <c r="U13814" s="27"/>
    </row>
    <row r="13815" spans="2:21" x14ac:dyDescent="0.25">
      <c r="B13815"/>
      <c r="C13815"/>
      <c r="D13815" s="13"/>
      <c r="E13815" s="13"/>
      <c r="K13815" s="23"/>
      <c r="O13815" s="21"/>
      <c r="P13815" s="27"/>
      <c r="Q13815" s="16"/>
      <c r="U13815" s="27"/>
    </row>
    <row r="13816" spans="2:21" x14ac:dyDescent="0.25">
      <c r="B13816"/>
      <c r="C13816"/>
      <c r="D13816" s="13"/>
      <c r="E13816" s="13"/>
      <c r="K13816" s="23"/>
      <c r="O13816" s="21"/>
      <c r="P13816" s="27"/>
      <c r="Q13816" s="16"/>
      <c r="U13816" s="27"/>
    </row>
    <row r="13817" spans="2:21" x14ac:dyDescent="0.25">
      <c r="B13817"/>
      <c r="C13817"/>
      <c r="D13817" s="13"/>
      <c r="E13817" s="13"/>
      <c r="K13817" s="23"/>
      <c r="O13817" s="21"/>
      <c r="P13817" s="27"/>
      <c r="Q13817" s="16"/>
      <c r="U13817" s="27"/>
    </row>
    <row r="13818" spans="2:21" x14ac:dyDescent="0.25">
      <c r="B13818"/>
      <c r="C13818"/>
      <c r="D13818" s="13"/>
      <c r="E13818" s="13"/>
      <c r="K13818" s="23"/>
      <c r="O13818" s="21"/>
      <c r="P13818" s="27"/>
      <c r="Q13818" s="16"/>
      <c r="U13818" s="27"/>
    </row>
    <row r="13819" spans="2:21" x14ac:dyDescent="0.25">
      <c r="B13819"/>
      <c r="C13819"/>
      <c r="D13819" s="13"/>
      <c r="E13819" s="13"/>
      <c r="K13819" s="23"/>
      <c r="O13819" s="21"/>
      <c r="P13819" s="27"/>
      <c r="Q13819" s="16"/>
      <c r="U13819" s="27"/>
    </row>
    <row r="13820" spans="2:21" x14ac:dyDescent="0.25">
      <c r="B13820"/>
      <c r="C13820"/>
      <c r="D13820" s="13"/>
      <c r="E13820" s="13"/>
      <c r="K13820" s="23"/>
      <c r="O13820" s="21"/>
      <c r="P13820" s="27"/>
      <c r="Q13820" s="16"/>
      <c r="U13820" s="27"/>
    </row>
    <row r="13821" spans="2:21" x14ac:dyDescent="0.25">
      <c r="B13821"/>
      <c r="C13821"/>
      <c r="D13821" s="13"/>
      <c r="E13821" s="13"/>
      <c r="K13821" s="23"/>
      <c r="O13821" s="21"/>
      <c r="P13821" s="27"/>
      <c r="Q13821" s="16"/>
      <c r="U13821" s="27"/>
    </row>
    <row r="13822" spans="2:21" x14ac:dyDescent="0.25">
      <c r="B13822"/>
      <c r="C13822"/>
      <c r="D13822" s="13"/>
      <c r="E13822" s="13"/>
      <c r="K13822" s="23"/>
      <c r="O13822" s="21"/>
      <c r="P13822" s="27"/>
      <c r="Q13822" s="16"/>
      <c r="U13822" s="27"/>
    </row>
    <row r="13823" spans="2:21" x14ac:dyDescent="0.25">
      <c r="B13823"/>
      <c r="C13823"/>
      <c r="D13823" s="13"/>
      <c r="E13823" s="13"/>
      <c r="K13823" s="23"/>
      <c r="O13823" s="21"/>
      <c r="P13823" s="27"/>
      <c r="Q13823" s="16"/>
      <c r="U13823" s="27"/>
    </row>
    <row r="13824" spans="2:21" x14ac:dyDescent="0.25">
      <c r="B13824"/>
      <c r="C13824"/>
      <c r="D13824" s="13"/>
      <c r="E13824" s="13"/>
      <c r="K13824" s="23"/>
      <c r="O13824" s="21"/>
      <c r="P13824" s="27"/>
      <c r="Q13824" s="16"/>
      <c r="U13824" s="27"/>
    </row>
    <row r="13825" spans="2:21" x14ac:dyDescent="0.25">
      <c r="B13825"/>
      <c r="C13825"/>
      <c r="D13825" s="13"/>
      <c r="E13825" s="13"/>
      <c r="K13825" s="23"/>
      <c r="O13825" s="21"/>
      <c r="P13825" s="27"/>
      <c r="Q13825" s="16"/>
      <c r="U13825" s="27"/>
    </row>
    <row r="13826" spans="2:21" x14ac:dyDescent="0.25">
      <c r="B13826"/>
      <c r="C13826"/>
      <c r="D13826" s="13"/>
      <c r="E13826" s="13"/>
      <c r="K13826" s="23"/>
      <c r="O13826" s="21"/>
      <c r="P13826" s="27"/>
      <c r="Q13826" s="16"/>
      <c r="U13826" s="27"/>
    </row>
    <row r="13827" spans="2:21" x14ac:dyDescent="0.25">
      <c r="B13827"/>
      <c r="C13827"/>
      <c r="D13827" s="13"/>
      <c r="E13827" s="13"/>
      <c r="K13827" s="23"/>
      <c r="O13827" s="21"/>
      <c r="P13827" s="27"/>
      <c r="Q13827" s="16"/>
      <c r="U13827" s="27"/>
    </row>
    <row r="13828" spans="2:21" x14ac:dyDescent="0.25">
      <c r="B13828"/>
      <c r="C13828"/>
      <c r="D13828" s="13"/>
      <c r="E13828" s="13"/>
      <c r="K13828" s="23"/>
      <c r="O13828" s="21"/>
      <c r="P13828" s="27"/>
      <c r="Q13828" s="16"/>
      <c r="U13828" s="27"/>
    </row>
    <row r="13829" spans="2:21" x14ac:dyDescent="0.25">
      <c r="B13829"/>
      <c r="C13829"/>
      <c r="D13829" s="13"/>
      <c r="E13829" s="13"/>
      <c r="K13829" s="23"/>
      <c r="O13829" s="21"/>
      <c r="P13829" s="27"/>
      <c r="Q13829" s="16"/>
      <c r="U13829" s="27"/>
    </row>
    <row r="13830" spans="2:21" x14ac:dyDescent="0.25">
      <c r="B13830"/>
      <c r="C13830"/>
      <c r="D13830" s="13"/>
      <c r="E13830" s="13"/>
      <c r="K13830" s="23"/>
      <c r="O13830" s="21"/>
      <c r="P13830" s="27"/>
      <c r="Q13830" s="16"/>
      <c r="U13830" s="27"/>
    </row>
    <row r="13831" spans="2:21" x14ac:dyDescent="0.25">
      <c r="B13831"/>
      <c r="C13831"/>
      <c r="D13831" s="13"/>
      <c r="E13831" s="13"/>
      <c r="K13831" s="23"/>
      <c r="O13831" s="21"/>
      <c r="P13831" s="27"/>
      <c r="Q13831" s="16"/>
      <c r="U13831" s="27"/>
    </row>
    <row r="13832" spans="2:21" x14ac:dyDescent="0.25">
      <c r="B13832"/>
      <c r="C13832"/>
      <c r="D13832" s="13"/>
      <c r="E13832" s="13"/>
      <c r="K13832" s="23"/>
      <c r="O13832" s="21"/>
      <c r="P13832" s="27"/>
      <c r="Q13832" s="16"/>
      <c r="U13832" s="27"/>
    </row>
    <row r="13833" spans="2:21" x14ac:dyDescent="0.25">
      <c r="B13833"/>
      <c r="C13833"/>
      <c r="D13833" s="13"/>
      <c r="E13833" s="13"/>
      <c r="K13833" s="23"/>
      <c r="O13833" s="21"/>
      <c r="P13833" s="27"/>
      <c r="Q13833" s="16"/>
      <c r="U13833" s="27"/>
    </row>
    <row r="13834" spans="2:21" x14ac:dyDescent="0.25">
      <c r="B13834"/>
      <c r="C13834"/>
      <c r="D13834" s="13"/>
      <c r="E13834" s="13"/>
      <c r="K13834" s="23"/>
      <c r="O13834" s="21"/>
      <c r="P13834" s="27"/>
      <c r="Q13834" s="16"/>
      <c r="U13834" s="27"/>
    </row>
    <row r="13835" spans="2:21" x14ac:dyDescent="0.25">
      <c r="B13835"/>
      <c r="C13835"/>
      <c r="D13835" s="13"/>
      <c r="E13835" s="13"/>
      <c r="K13835" s="23"/>
      <c r="O13835" s="21"/>
      <c r="P13835" s="27"/>
      <c r="Q13835" s="16"/>
      <c r="U13835" s="27"/>
    </row>
    <row r="13836" spans="2:21" x14ac:dyDescent="0.25">
      <c r="B13836"/>
      <c r="C13836"/>
      <c r="D13836" s="13"/>
      <c r="E13836" s="13"/>
      <c r="K13836" s="23"/>
      <c r="O13836" s="21"/>
      <c r="P13836" s="27"/>
      <c r="Q13836" s="16"/>
      <c r="U13836" s="27"/>
    </row>
    <row r="13837" spans="2:21" x14ac:dyDescent="0.25">
      <c r="B13837"/>
      <c r="C13837"/>
      <c r="D13837" s="13"/>
      <c r="E13837" s="13"/>
      <c r="K13837" s="23"/>
      <c r="O13837" s="21"/>
      <c r="P13837" s="27"/>
      <c r="Q13837" s="16"/>
      <c r="U13837" s="27"/>
    </row>
    <row r="13838" spans="2:21" x14ac:dyDescent="0.25">
      <c r="B13838"/>
      <c r="C13838"/>
      <c r="D13838" s="13"/>
      <c r="E13838" s="13"/>
      <c r="K13838" s="23"/>
      <c r="O13838" s="21"/>
      <c r="P13838" s="27"/>
      <c r="Q13838" s="16"/>
      <c r="U13838" s="27"/>
    </row>
    <row r="13839" spans="2:21" x14ac:dyDescent="0.25">
      <c r="B13839"/>
      <c r="C13839"/>
      <c r="D13839" s="13"/>
      <c r="E13839" s="13"/>
      <c r="K13839" s="23"/>
      <c r="O13839" s="21"/>
      <c r="P13839" s="27"/>
      <c r="Q13839" s="16"/>
      <c r="U13839" s="27"/>
    </row>
    <row r="13840" spans="2:21" x14ac:dyDescent="0.25">
      <c r="B13840"/>
      <c r="C13840"/>
      <c r="D13840" s="13"/>
      <c r="E13840" s="13"/>
      <c r="K13840" s="23"/>
      <c r="O13840" s="21"/>
      <c r="P13840" s="27"/>
      <c r="Q13840" s="16"/>
      <c r="U13840" s="27"/>
    </row>
    <row r="13841" spans="2:21" x14ac:dyDescent="0.25">
      <c r="B13841"/>
      <c r="C13841"/>
      <c r="D13841" s="13"/>
      <c r="E13841" s="13"/>
      <c r="K13841" s="23"/>
      <c r="O13841" s="21"/>
      <c r="P13841" s="27"/>
      <c r="Q13841" s="16"/>
      <c r="U13841" s="27"/>
    </row>
    <row r="13842" spans="2:21" x14ac:dyDescent="0.25">
      <c r="B13842"/>
      <c r="C13842"/>
      <c r="D13842" s="13"/>
      <c r="E13842" s="13"/>
      <c r="K13842" s="23"/>
      <c r="O13842" s="21"/>
      <c r="P13842" s="27"/>
      <c r="Q13842" s="16"/>
      <c r="U13842" s="27"/>
    </row>
    <row r="13843" spans="2:21" x14ac:dyDescent="0.25">
      <c r="B13843"/>
      <c r="C13843"/>
      <c r="D13843" s="13"/>
      <c r="E13843" s="13"/>
      <c r="K13843" s="23"/>
      <c r="O13843" s="21"/>
      <c r="P13843" s="27"/>
      <c r="Q13843" s="16"/>
      <c r="U13843" s="27"/>
    </row>
    <row r="13844" spans="2:21" x14ac:dyDescent="0.25">
      <c r="B13844"/>
      <c r="C13844"/>
      <c r="D13844" s="13"/>
      <c r="E13844" s="13"/>
      <c r="K13844" s="23"/>
      <c r="O13844" s="21"/>
      <c r="P13844" s="27"/>
      <c r="Q13844" s="16"/>
      <c r="U13844" s="27"/>
    </row>
    <row r="13845" spans="2:21" x14ac:dyDescent="0.25">
      <c r="B13845"/>
      <c r="C13845"/>
      <c r="D13845" s="13"/>
      <c r="E13845" s="13"/>
      <c r="K13845" s="23"/>
      <c r="O13845" s="21"/>
      <c r="P13845" s="27"/>
      <c r="Q13845" s="16"/>
      <c r="U13845" s="27"/>
    </row>
    <row r="13846" spans="2:21" x14ac:dyDescent="0.25">
      <c r="B13846"/>
      <c r="C13846"/>
      <c r="D13846" s="13"/>
      <c r="E13846" s="13"/>
      <c r="K13846" s="23"/>
      <c r="O13846" s="21"/>
      <c r="P13846" s="27"/>
      <c r="Q13846" s="16"/>
      <c r="U13846" s="27"/>
    </row>
    <row r="13847" spans="2:21" x14ac:dyDescent="0.25">
      <c r="B13847"/>
      <c r="C13847"/>
      <c r="D13847" s="13"/>
      <c r="E13847" s="13"/>
      <c r="K13847" s="23"/>
      <c r="O13847" s="21"/>
      <c r="P13847" s="27"/>
      <c r="Q13847" s="16"/>
      <c r="U13847" s="27"/>
    </row>
    <row r="13848" spans="2:21" x14ac:dyDescent="0.25">
      <c r="B13848"/>
      <c r="C13848"/>
      <c r="D13848" s="13"/>
      <c r="E13848" s="13"/>
      <c r="K13848" s="23"/>
      <c r="O13848" s="21"/>
      <c r="P13848" s="27"/>
      <c r="Q13848" s="16"/>
      <c r="U13848" s="27"/>
    </row>
    <row r="13849" spans="2:21" x14ac:dyDescent="0.25">
      <c r="B13849"/>
      <c r="C13849"/>
      <c r="D13849" s="13"/>
      <c r="E13849" s="13"/>
      <c r="K13849" s="23"/>
      <c r="O13849" s="21"/>
      <c r="P13849" s="27"/>
      <c r="Q13849" s="16"/>
      <c r="U13849" s="27"/>
    </row>
    <row r="13850" spans="2:21" x14ac:dyDescent="0.25">
      <c r="B13850"/>
      <c r="C13850"/>
      <c r="D13850" s="13"/>
      <c r="E13850" s="13"/>
      <c r="K13850" s="23"/>
      <c r="O13850" s="21"/>
      <c r="P13850" s="27"/>
      <c r="Q13850" s="16"/>
      <c r="U13850" s="27"/>
    </row>
    <row r="13851" spans="2:21" x14ac:dyDescent="0.25">
      <c r="B13851"/>
      <c r="C13851"/>
      <c r="D13851" s="13"/>
      <c r="E13851" s="13"/>
      <c r="K13851" s="23"/>
      <c r="O13851" s="21"/>
      <c r="P13851" s="27"/>
      <c r="Q13851" s="16"/>
      <c r="U13851" s="27"/>
    </row>
    <row r="13852" spans="2:21" x14ac:dyDescent="0.25">
      <c r="B13852"/>
      <c r="C13852"/>
      <c r="D13852" s="13"/>
      <c r="E13852" s="13"/>
      <c r="K13852" s="23"/>
      <c r="O13852" s="21"/>
      <c r="P13852" s="27"/>
      <c r="Q13852" s="16"/>
      <c r="U13852" s="27"/>
    </row>
    <row r="13853" spans="2:21" x14ac:dyDescent="0.25">
      <c r="B13853"/>
      <c r="C13853"/>
      <c r="D13853" s="13"/>
      <c r="E13853" s="13"/>
      <c r="K13853" s="23"/>
      <c r="O13853" s="21"/>
      <c r="P13853" s="27"/>
      <c r="Q13853" s="16"/>
      <c r="U13853" s="27"/>
    </row>
    <row r="13854" spans="2:21" x14ac:dyDescent="0.25">
      <c r="B13854"/>
      <c r="C13854"/>
      <c r="D13854" s="13"/>
      <c r="E13854" s="13"/>
      <c r="K13854" s="23"/>
      <c r="O13854" s="21"/>
      <c r="P13854" s="27"/>
      <c r="Q13854" s="16"/>
      <c r="U13854" s="27"/>
    </row>
    <row r="13855" spans="2:21" x14ac:dyDescent="0.25">
      <c r="B13855"/>
      <c r="C13855"/>
      <c r="D13855" s="13"/>
      <c r="E13855" s="13"/>
      <c r="K13855" s="23"/>
      <c r="O13855" s="21"/>
      <c r="P13855" s="27"/>
      <c r="Q13855" s="16"/>
      <c r="U13855" s="27"/>
    </row>
    <row r="13856" spans="2:21" x14ac:dyDescent="0.25">
      <c r="B13856"/>
      <c r="C13856"/>
      <c r="D13856" s="13"/>
      <c r="E13856" s="13"/>
      <c r="K13856" s="23"/>
      <c r="O13856" s="21"/>
      <c r="P13856" s="27"/>
      <c r="Q13856" s="16"/>
      <c r="U13856" s="27"/>
    </row>
    <row r="13857" spans="2:21" x14ac:dyDescent="0.25">
      <c r="B13857"/>
      <c r="C13857"/>
      <c r="D13857" s="13"/>
      <c r="E13857" s="13"/>
      <c r="K13857" s="23"/>
      <c r="O13857" s="21"/>
      <c r="P13857" s="27"/>
      <c r="Q13857" s="16"/>
      <c r="U13857" s="27"/>
    </row>
    <row r="13858" spans="2:21" x14ac:dyDescent="0.25">
      <c r="B13858"/>
      <c r="C13858"/>
      <c r="D13858" s="13"/>
      <c r="E13858" s="13"/>
      <c r="K13858" s="23"/>
      <c r="O13858" s="21"/>
      <c r="P13858" s="27"/>
      <c r="Q13858" s="16"/>
      <c r="U13858" s="27"/>
    </row>
    <row r="13859" spans="2:21" x14ac:dyDescent="0.25">
      <c r="B13859"/>
      <c r="C13859"/>
      <c r="D13859" s="13"/>
      <c r="E13859" s="13"/>
      <c r="K13859" s="23"/>
      <c r="O13859" s="21"/>
      <c r="P13859" s="27"/>
      <c r="Q13859" s="16"/>
      <c r="U13859" s="27"/>
    </row>
    <row r="13860" spans="2:21" x14ac:dyDescent="0.25">
      <c r="B13860"/>
      <c r="C13860"/>
      <c r="D13860" s="13"/>
      <c r="E13860" s="13"/>
      <c r="K13860" s="23"/>
      <c r="O13860" s="21"/>
      <c r="P13860" s="27"/>
      <c r="Q13860" s="16"/>
      <c r="U13860" s="27"/>
    </row>
    <row r="13861" spans="2:21" x14ac:dyDescent="0.25">
      <c r="B13861"/>
      <c r="C13861"/>
      <c r="D13861" s="13"/>
      <c r="E13861" s="13"/>
      <c r="K13861" s="23"/>
      <c r="O13861" s="21"/>
      <c r="P13861" s="27"/>
      <c r="Q13861" s="16"/>
      <c r="U13861" s="27"/>
    </row>
    <row r="13862" spans="2:21" x14ac:dyDescent="0.25">
      <c r="B13862"/>
      <c r="C13862"/>
      <c r="D13862" s="13"/>
      <c r="E13862" s="13"/>
      <c r="K13862" s="23"/>
      <c r="O13862" s="21"/>
      <c r="P13862" s="27"/>
      <c r="Q13862" s="16"/>
      <c r="U13862" s="27"/>
    </row>
    <row r="13863" spans="2:21" x14ac:dyDescent="0.25">
      <c r="B13863"/>
      <c r="C13863"/>
      <c r="D13863" s="13"/>
      <c r="E13863" s="13"/>
      <c r="K13863" s="23"/>
      <c r="O13863" s="21"/>
      <c r="P13863" s="27"/>
      <c r="Q13863" s="16"/>
      <c r="U13863" s="27"/>
    </row>
    <row r="13864" spans="2:21" x14ac:dyDescent="0.25">
      <c r="B13864"/>
      <c r="C13864"/>
      <c r="D13864" s="13"/>
      <c r="E13864" s="13"/>
      <c r="K13864" s="23"/>
      <c r="O13864" s="21"/>
      <c r="P13864" s="27"/>
      <c r="Q13864" s="16"/>
      <c r="U13864" s="27"/>
    </row>
    <row r="13865" spans="2:21" x14ac:dyDescent="0.25">
      <c r="B13865"/>
      <c r="C13865"/>
      <c r="D13865" s="13"/>
      <c r="E13865" s="13"/>
      <c r="K13865" s="23"/>
      <c r="O13865" s="21"/>
      <c r="P13865" s="27"/>
      <c r="Q13865" s="16"/>
      <c r="U13865" s="27"/>
    </row>
    <row r="13866" spans="2:21" x14ac:dyDescent="0.25">
      <c r="B13866"/>
      <c r="C13866"/>
      <c r="D13866" s="13"/>
      <c r="E13866" s="13"/>
      <c r="K13866" s="23"/>
      <c r="O13866" s="21"/>
      <c r="P13866" s="27"/>
      <c r="Q13866" s="16"/>
      <c r="U13866" s="27"/>
    </row>
    <row r="13867" spans="2:21" x14ac:dyDescent="0.25">
      <c r="B13867"/>
      <c r="C13867"/>
      <c r="D13867" s="13"/>
      <c r="E13867" s="13"/>
      <c r="K13867" s="23"/>
      <c r="O13867" s="21"/>
      <c r="P13867" s="27"/>
      <c r="Q13867" s="16"/>
      <c r="U13867" s="27"/>
    </row>
    <row r="13868" spans="2:21" x14ac:dyDescent="0.25">
      <c r="B13868"/>
      <c r="C13868"/>
      <c r="D13868" s="13"/>
      <c r="E13868" s="13"/>
      <c r="K13868" s="23"/>
      <c r="O13868" s="21"/>
      <c r="P13868" s="27"/>
      <c r="Q13868" s="16"/>
      <c r="U13868" s="27"/>
    </row>
    <row r="13869" spans="2:21" x14ac:dyDescent="0.25">
      <c r="B13869"/>
      <c r="C13869"/>
      <c r="D13869" s="13"/>
      <c r="E13869" s="13"/>
      <c r="K13869" s="23"/>
      <c r="O13869" s="21"/>
      <c r="P13869" s="27"/>
      <c r="Q13869" s="16"/>
      <c r="U13869" s="27"/>
    </row>
    <row r="13870" spans="2:21" x14ac:dyDescent="0.25">
      <c r="B13870"/>
      <c r="C13870"/>
      <c r="D13870" s="13"/>
      <c r="E13870" s="13"/>
      <c r="K13870" s="23"/>
      <c r="O13870" s="21"/>
      <c r="P13870" s="27"/>
      <c r="Q13870" s="16"/>
      <c r="U13870" s="27"/>
    </row>
    <row r="13871" spans="2:21" x14ac:dyDescent="0.25">
      <c r="B13871"/>
      <c r="C13871"/>
      <c r="D13871" s="13"/>
      <c r="E13871" s="13"/>
      <c r="K13871" s="23"/>
      <c r="O13871" s="21"/>
      <c r="P13871" s="27"/>
      <c r="Q13871" s="16"/>
      <c r="U13871" s="27"/>
    </row>
    <row r="13872" spans="2:21" x14ac:dyDescent="0.25">
      <c r="B13872"/>
      <c r="C13872"/>
      <c r="D13872" s="13"/>
      <c r="E13872" s="13"/>
      <c r="K13872" s="23"/>
      <c r="O13872" s="21"/>
      <c r="P13872" s="27"/>
      <c r="Q13872" s="16"/>
      <c r="U13872" s="27"/>
    </row>
    <row r="13873" spans="2:21" x14ac:dyDescent="0.25">
      <c r="B13873"/>
      <c r="C13873"/>
      <c r="D13873" s="13"/>
      <c r="E13873" s="13"/>
      <c r="K13873" s="23"/>
      <c r="O13873" s="21"/>
      <c r="P13873" s="27"/>
      <c r="Q13873" s="16"/>
      <c r="U13873" s="27"/>
    </row>
    <row r="13874" spans="2:21" x14ac:dyDescent="0.25">
      <c r="B13874"/>
      <c r="C13874"/>
      <c r="D13874" s="13"/>
      <c r="E13874" s="13"/>
      <c r="K13874" s="23"/>
      <c r="O13874" s="21"/>
      <c r="P13874" s="27"/>
      <c r="Q13874" s="16"/>
      <c r="U13874" s="27"/>
    </row>
    <row r="13875" spans="2:21" x14ac:dyDescent="0.25">
      <c r="B13875"/>
      <c r="C13875"/>
      <c r="D13875" s="13"/>
      <c r="E13875" s="13"/>
      <c r="K13875" s="23"/>
      <c r="O13875" s="21"/>
      <c r="P13875" s="27"/>
      <c r="Q13875" s="16"/>
      <c r="U13875" s="27"/>
    </row>
    <row r="13876" spans="2:21" x14ac:dyDescent="0.25">
      <c r="B13876"/>
      <c r="C13876"/>
      <c r="D13876" s="13"/>
      <c r="E13876" s="13"/>
      <c r="K13876" s="23"/>
      <c r="O13876" s="21"/>
      <c r="P13876" s="27"/>
      <c r="Q13876" s="16"/>
      <c r="U13876" s="27"/>
    </row>
    <row r="13877" spans="2:21" x14ac:dyDescent="0.25">
      <c r="B13877"/>
      <c r="C13877"/>
      <c r="D13877" s="13"/>
      <c r="E13877" s="13"/>
      <c r="K13877" s="23"/>
      <c r="O13877" s="21"/>
      <c r="P13877" s="27"/>
      <c r="Q13877" s="16"/>
      <c r="U13877" s="27"/>
    </row>
    <row r="13878" spans="2:21" x14ac:dyDescent="0.25">
      <c r="B13878"/>
      <c r="C13878"/>
      <c r="D13878" s="13"/>
      <c r="E13878" s="13"/>
      <c r="K13878" s="23"/>
      <c r="O13878" s="21"/>
      <c r="P13878" s="27"/>
      <c r="Q13878" s="16"/>
      <c r="U13878" s="27"/>
    </row>
    <row r="13879" spans="2:21" x14ac:dyDescent="0.25">
      <c r="B13879"/>
      <c r="C13879"/>
      <c r="D13879" s="13"/>
      <c r="E13879" s="13"/>
      <c r="K13879" s="23"/>
      <c r="O13879" s="21"/>
      <c r="P13879" s="27"/>
      <c r="Q13879" s="16"/>
      <c r="U13879" s="27"/>
    </row>
    <row r="13880" spans="2:21" x14ac:dyDescent="0.25">
      <c r="B13880"/>
      <c r="C13880"/>
      <c r="D13880" s="13"/>
      <c r="E13880" s="13"/>
      <c r="K13880" s="23"/>
      <c r="O13880" s="21"/>
      <c r="P13880" s="27"/>
      <c r="Q13880" s="16"/>
      <c r="U13880" s="27"/>
    </row>
    <row r="13881" spans="2:21" x14ac:dyDescent="0.25">
      <c r="B13881"/>
      <c r="C13881"/>
      <c r="D13881" s="13"/>
      <c r="E13881" s="13"/>
      <c r="K13881" s="23"/>
      <c r="O13881" s="21"/>
      <c r="P13881" s="27"/>
      <c r="Q13881" s="16"/>
      <c r="U13881" s="27"/>
    </row>
    <row r="13882" spans="2:21" x14ac:dyDescent="0.25">
      <c r="B13882"/>
      <c r="C13882"/>
      <c r="D13882" s="13"/>
      <c r="E13882" s="13"/>
      <c r="K13882" s="23"/>
      <c r="O13882" s="21"/>
      <c r="P13882" s="27"/>
      <c r="Q13882" s="16"/>
      <c r="U13882" s="27"/>
    </row>
    <row r="13883" spans="2:21" x14ac:dyDescent="0.25">
      <c r="B13883"/>
      <c r="C13883"/>
      <c r="D13883" s="13"/>
      <c r="E13883" s="13"/>
      <c r="K13883" s="23"/>
      <c r="O13883" s="21"/>
      <c r="P13883" s="27"/>
      <c r="Q13883" s="16"/>
      <c r="U13883" s="27"/>
    </row>
    <row r="13884" spans="2:21" x14ac:dyDescent="0.25">
      <c r="B13884"/>
      <c r="C13884"/>
      <c r="D13884" s="13"/>
      <c r="E13884" s="13"/>
      <c r="K13884" s="23"/>
      <c r="O13884" s="21"/>
      <c r="P13884" s="27"/>
      <c r="Q13884" s="16"/>
      <c r="U13884" s="27"/>
    </row>
    <row r="13885" spans="2:21" x14ac:dyDescent="0.25">
      <c r="B13885"/>
      <c r="C13885"/>
      <c r="D13885" s="13"/>
      <c r="E13885" s="13"/>
      <c r="K13885" s="23"/>
      <c r="O13885" s="21"/>
      <c r="P13885" s="27"/>
      <c r="Q13885" s="16"/>
      <c r="U13885" s="27"/>
    </row>
    <row r="13886" spans="2:21" x14ac:dyDescent="0.25">
      <c r="B13886"/>
      <c r="C13886"/>
      <c r="D13886" s="13"/>
      <c r="E13886" s="13"/>
      <c r="K13886" s="23"/>
      <c r="O13886" s="21"/>
      <c r="P13886" s="27"/>
      <c r="Q13886" s="16"/>
      <c r="U13886" s="27"/>
    </row>
    <row r="13887" spans="2:21" x14ac:dyDescent="0.25">
      <c r="B13887"/>
      <c r="C13887"/>
      <c r="D13887" s="13"/>
      <c r="E13887" s="13"/>
      <c r="K13887" s="23"/>
      <c r="O13887" s="21"/>
      <c r="P13887" s="27"/>
      <c r="Q13887" s="16"/>
      <c r="U13887" s="27"/>
    </row>
    <row r="13888" spans="2:21" x14ac:dyDescent="0.25">
      <c r="B13888"/>
      <c r="C13888"/>
      <c r="D13888" s="13"/>
      <c r="E13888" s="13"/>
      <c r="K13888" s="23"/>
      <c r="O13888" s="21"/>
      <c r="P13888" s="27"/>
      <c r="Q13888" s="16"/>
      <c r="U13888" s="27"/>
    </row>
    <row r="13889" spans="2:21" x14ac:dyDescent="0.25">
      <c r="B13889"/>
      <c r="C13889"/>
      <c r="D13889" s="13"/>
      <c r="E13889" s="13"/>
      <c r="K13889" s="23"/>
      <c r="O13889" s="21"/>
      <c r="P13889" s="27"/>
      <c r="Q13889" s="16"/>
      <c r="U13889" s="27"/>
    </row>
    <row r="13890" spans="2:21" x14ac:dyDescent="0.25">
      <c r="B13890"/>
      <c r="C13890"/>
      <c r="D13890" s="13"/>
      <c r="E13890" s="13"/>
      <c r="K13890" s="23"/>
      <c r="O13890" s="21"/>
      <c r="P13890" s="27"/>
      <c r="Q13890" s="16"/>
      <c r="U13890" s="27"/>
    </row>
    <row r="13891" spans="2:21" x14ac:dyDescent="0.25">
      <c r="B13891"/>
      <c r="C13891"/>
      <c r="D13891" s="13"/>
      <c r="E13891" s="13"/>
      <c r="K13891" s="23"/>
      <c r="O13891" s="21"/>
      <c r="P13891" s="27"/>
      <c r="Q13891" s="16"/>
      <c r="U13891" s="27"/>
    </row>
    <row r="13892" spans="2:21" x14ac:dyDescent="0.25">
      <c r="B13892"/>
      <c r="C13892"/>
      <c r="D13892" s="13"/>
      <c r="E13892" s="13"/>
      <c r="K13892" s="23"/>
      <c r="O13892" s="21"/>
      <c r="P13892" s="27"/>
      <c r="Q13892" s="16"/>
      <c r="U13892" s="27"/>
    </row>
    <row r="13893" spans="2:21" x14ac:dyDescent="0.25">
      <c r="B13893"/>
      <c r="C13893"/>
      <c r="D13893" s="13"/>
      <c r="E13893" s="13"/>
      <c r="K13893" s="23"/>
      <c r="O13893" s="21"/>
      <c r="P13893" s="27"/>
      <c r="Q13893" s="16"/>
      <c r="U13893" s="27"/>
    </row>
    <row r="13894" spans="2:21" x14ac:dyDescent="0.25">
      <c r="B13894"/>
      <c r="C13894"/>
      <c r="D13894" s="13"/>
      <c r="E13894" s="13"/>
      <c r="K13894" s="23"/>
      <c r="O13894" s="21"/>
      <c r="P13894" s="27"/>
      <c r="Q13894" s="16"/>
      <c r="U13894" s="27"/>
    </row>
    <row r="13895" spans="2:21" x14ac:dyDescent="0.25">
      <c r="B13895"/>
      <c r="C13895"/>
      <c r="D13895" s="13"/>
      <c r="E13895" s="13"/>
      <c r="K13895" s="23"/>
      <c r="O13895" s="21"/>
      <c r="P13895" s="27"/>
      <c r="Q13895" s="16"/>
      <c r="U13895" s="27"/>
    </row>
    <row r="13896" spans="2:21" x14ac:dyDescent="0.25">
      <c r="B13896"/>
      <c r="C13896"/>
      <c r="D13896" s="13"/>
      <c r="E13896" s="13"/>
      <c r="K13896" s="23"/>
      <c r="O13896" s="21"/>
      <c r="P13896" s="27"/>
      <c r="Q13896" s="16"/>
      <c r="U13896" s="27"/>
    </row>
    <row r="13897" spans="2:21" x14ac:dyDescent="0.25">
      <c r="B13897"/>
      <c r="C13897"/>
      <c r="D13897" s="13"/>
      <c r="E13897" s="13"/>
      <c r="K13897" s="23"/>
      <c r="O13897" s="21"/>
      <c r="P13897" s="27"/>
      <c r="Q13897" s="16"/>
      <c r="U13897" s="27"/>
    </row>
    <row r="13898" spans="2:21" x14ac:dyDescent="0.25">
      <c r="B13898"/>
      <c r="C13898"/>
      <c r="D13898" s="13"/>
      <c r="E13898" s="13"/>
      <c r="K13898" s="23"/>
      <c r="O13898" s="21"/>
      <c r="P13898" s="27"/>
      <c r="Q13898" s="16"/>
      <c r="U13898" s="27"/>
    </row>
    <row r="13899" spans="2:21" x14ac:dyDescent="0.25">
      <c r="B13899"/>
      <c r="C13899"/>
      <c r="D13899" s="13"/>
      <c r="E13899" s="13"/>
      <c r="K13899" s="23"/>
      <c r="O13899" s="21"/>
      <c r="P13899" s="27"/>
      <c r="Q13899" s="16"/>
      <c r="U13899" s="27"/>
    </row>
    <row r="13900" spans="2:21" x14ac:dyDescent="0.25">
      <c r="B13900"/>
      <c r="C13900"/>
      <c r="D13900" s="13"/>
      <c r="E13900" s="13"/>
      <c r="K13900" s="23"/>
      <c r="O13900" s="21"/>
      <c r="P13900" s="27"/>
      <c r="Q13900" s="16"/>
      <c r="U13900" s="27"/>
    </row>
    <row r="13901" spans="2:21" x14ac:dyDescent="0.25">
      <c r="B13901"/>
      <c r="C13901"/>
      <c r="D13901" s="13"/>
      <c r="E13901" s="13"/>
      <c r="K13901" s="23"/>
      <c r="O13901" s="21"/>
      <c r="P13901" s="27"/>
      <c r="Q13901" s="16"/>
      <c r="U13901" s="27"/>
    </row>
    <row r="13902" spans="2:21" x14ac:dyDescent="0.25">
      <c r="B13902"/>
      <c r="C13902"/>
      <c r="D13902" s="13"/>
      <c r="E13902" s="13"/>
      <c r="K13902" s="23"/>
      <c r="O13902" s="21"/>
      <c r="P13902" s="27"/>
      <c r="Q13902" s="16"/>
      <c r="U13902" s="27"/>
    </row>
    <row r="13903" spans="2:21" x14ac:dyDescent="0.25">
      <c r="B13903"/>
      <c r="C13903"/>
      <c r="D13903" s="13"/>
      <c r="E13903" s="13"/>
      <c r="K13903" s="23"/>
      <c r="O13903" s="21"/>
      <c r="P13903" s="27"/>
      <c r="Q13903" s="16"/>
      <c r="U13903" s="27"/>
    </row>
    <row r="13904" spans="2:21" x14ac:dyDescent="0.25">
      <c r="B13904"/>
      <c r="C13904"/>
      <c r="D13904" s="13"/>
      <c r="E13904" s="13"/>
      <c r="K13904" s="23"/>
      <c r="O13904" s="21"/>
      <c r="P13904" s="27"/>
      <c r="Q13904" s="16"/>
      <c r="U13904" s="27"/>
    </row>
    <row r="13905" spans="2:21" x14ac:dyDescent="0.25">
      <c r="B13905"/>
      <c r="C13905"/>
      <c r="D13905" s="13"/>
      <c r="E13905" s="13"/>
      <c r="K13905" s="23"/>
      <c r="O13905" s="21"/>
      <c r="P13905" s="27"/>
      <c r="Q13905" s="16"/>
      <c r="U13905" s="27"/>
    </row>
    <row r="13906" spans="2:21" x14ac:dyDescent="0.25">
      <c r="B13906"/>
      <c r="C13906"/>
      <c r="D13906" s="13"/>
      <c r="E13906" s="13"/>
      <c r="K13906" s="23"/>
      <c r="O13906" s="21"/>
      <c r="P13906" s="27"/>
      <c r="Q13906" s="16"/>
      <c r="U13906" s="27"/>
    </row>
    <row r="13907" spans="2:21" x14ac:dyDescent="0.25">
      <c r="B13907"/>
      <c r="C13907"/>
      <c r="D13907" s="13"/>
      <c r="E13907" s="13"/>
      <c r="K13907" s="23"/>
      <c r="O13907" s="21"/>
      <c r="P13907" s="27"/>
      <c r="Q13907" s="16"/>
      <c r="U13907" s="27"/>
    </row>
    <row r="13908" spans="2:21" x14ac:dyDescent="0.25">
      <c r="B13908"/>
      <c r="C13908"/>
      <c r="D13908" s="13"/>
      <c r="E13908" s="13"/>
      <c r="K13908" s="23"/>
      <c r="O13908" s="21"/>
      <c r="P13908" s="27"/>
      <c r="Q13908" s="16"/>
      <c r="U13908" s="27"/>
    </row>
    <row r="13909" spans="2:21" x14ac:dyDescent="0.25">
      <c r="B13909"/>
      <c r="C13909"/>
      <c r="D13909" s="13"/>
      <c r="E13909" s="13"/>
      <c r="K13909" s="23"/>
      <c r="O13909" s="21"/>
      <c r="P13909" s="27"/>
      <c r="Q13909" s="16"/>
      <c r="U13909" s="27"/>
    </row>
    <row r="13910" spans="2:21" x14ac:dyDescent="0.25">
      <c r="B13910"/>
      <c r="C13910"/>
      <c r="D13910" s="13"/>
      <c r="E13910" s="13"/>
      <c r="K13910" s="23"/>
      <c r="O13910" s="21"/>
      <c r="P13910" s="27"/>
      <c r="Q13910" s="16"/>
      <c r="U13910" s="27"/>
    </row>
    <row r="13911" spans="2:21" x14ac:dyDescent="0.25">
      <c r="B13911"/>
      <c r="C13911"/>
      <c r="D13911" s="13"/>
      <c r="E13911" s="13"/>
      <c r="K13911" s="23"/>
      <c r="O13911" s="21"/>
      <c r="P13911" s="27"/>
      <c r="Q13911" s="16"/>
      <c r="U13911" s="27"/>
    </row>
    <row r="13912" spans="2:21" x14ac:dyDescent="0.25">
      <c r="B13912"/>
      <c r="C13912"/>
      <c r="D13912" s="13"/>
      <c r="E13912" s="13"/>
      <c r="K13912" s="23"/>
      <c r="O13912" s="21"/>
      <c r="P13912" s="27"/>
      <c r="Q13912" s="16"/>
      <c r="U13912" s="27"/>
    </row>
    <row r="13913" spans="2:21" x14ac:dyDescent="0.25">
      <c r="B13913"/>
      <c r="C13913"/>
      <c r="D13913" s="13"/>
      <c r="E13913" s="13"/>
      <c r="K13913" s="23"/>
      <c r="O13913" s="21"/>
      <c r="P13913" s="27"/>
      <c r="Q13913" s="16"/>
      <c r="U13913" s="27"/>
    </row>
    <row r="13914" spans="2:21" x14ac:dyDescent="0.25">
      <c r="B13914"/>
      <c r="C13914"/>
      <c r="D13914" s="13"/>
      <c r="E13914" s="13"/>
      <c r="K13914" s="23"/>
      <c r="O13914" s="21"/>
      <c r="P13914" s="27"/>
      <c r="Q13914" s="16"/>
      <c r="U13914" s="27"/>
    </row>
    <row r="13915" spans="2:21" x14ac:dyDescent="0.25">
      <c r="B13915"/>
      <c r="C13915"/>
      <c r="D13915" s="13"/>
      <c r="E13915" s="13"/>
      <c r="K13915" s="23"/>
      <c r="O13915" s="21"/>
      <c r="P13915" s="27"/>
      <c r="Q13915" s="16"/>
      <c r="U13915" s="27"/>
    </row>
    <row r="13916" spans="2:21" x14ac:dyDescent="0.25">
      <c r="B13916"/>
      <c r="C13916"/>
      <c r="D13916" s="13"/>
      <c r="E13916" s="13"/>
      <c r="K13916" s="23"/>
      <c r="O13916" s="21"/>
      <c r="P13916" s="27"/>
      <c r="Q13916" s="16"/>
      <c r="U13916" s="27"/>
    </row>
    <row r="13917" spans="2:21" x14ac:dyDescent="0.25">
      <c r="B13917"/>
      <c r="C13917"/>
      <c r="D13917" s="13"/>
      <c r="E13917" s="13"/>
      <c r="K13917" s="23"/>
      <c r="O13917" s="21"/>
      <c r="P13917" s="27"/>
      <c r="Q13917" s="16"/>
      <c r="U13917" s="27"/>
    </row>
    <row r="13918" spans="2:21" x14ac:dyDescent="0.25">
      <c r="B13918"/>
      <c r="C13918"/>
      <c r="D13918" s="13"/>
      <c r="E13918" s="13"/>
      <c r="K13918" s="23"/>
      <c r="O13918" s="21"/>
      <c r="P13918" s="27"/>
      <c r="Q13918" s="16"/>
      <c r="U13918" s="27"/>
    </row>
    <row r="13919" spans="2:21" x14ac:dyDescent="0.25">
      <c r="B13919"/>
      <c r="C13919"/>
      <c r="D13919" s="13"/>
      <c r="E13919" s="13"/>
      <c r="K13919" s="23"/>
      <c r="O13919" s="21"/>
      <c r="P13919" s="27"/>
      <c r="Q13919" s="16"/>
      <c r="U13919" s="27"/>
    </row>
    <row r="13920" spans="2:21" x14ac:dyDescent="0.25">
      <c r="B13920"/>
      <c r="C13920"/>
      <c r="D13920" s="13"/>
      <c r="E13920" s="13"/>
      <c r="K13920" s="23"/>
      <c r="O13920" s="21"/>
      <c r="P13920" s="27"/>
      <c r="Q13920" s="16"/>
      <c r="U13920" s="27"/>
    </row>
    <row r="13921" spans="2:21" x14ac:dyDescent="0.25">
      <c r="B13921"/>
      <c r="C13921"/>
      <c r="D13921" s="13"/>
      <c r="E13921" s="13"/>
      <c r="K13921" s="23"/>
      <c r="O13921" s="21"/>
      <c r="P13921" s="27"/>
      <c r="Q13921" s="16"/>
      <c r="U13921" s="27"/>
    </row>
    <row r="13922" spans="2:21" x14ac:dyDescent="0.25">
      <c r="B13922"/>
      <c r="C13922"/>
      <c r="D13922" s="13"/>
      <c r="E13922" s="13"/>
      <c r="K13922" s="23"/>
      <c r="O13922" s="21"/>
      <c r="P13922" s="27"/>
      <c r="Q13922" s="16"/>
      <c r="U13922" s="27"/>
    </row>
    <row r="13923" spans="2:21" x14ac:dyDescent="0.25">
      <c r="B13923"/>
      <c r="C13923"/>
      <c r="D13923" s="13"/>
      <c r="E13923" s="13"/>
      <c r="K13923" s="23"/>
      <c r="O13923" s="21"/>
      <c r="P13923" s="27"/>
      <c r="Q13923" s="16"/>
      <c r="U13923" s="27"/>
    </row>
    <row r="13924" spans="2:21" x14ac:dyDescent="0.25">
      <c r="B13924"/>
      <c r="C13924"/>
      <c r="D13924" s="13"/>
      <c r="E13924" s="13"/>
      <c r="K13924" s="23"/>
      <c r="O13924" s="21"/>
      <c r="P13924" s="27"/>
      <c r="Q13924" s="16"/>
      <c r="U13924" s="27"/>
    </row>
    <row r="13925" spans="2:21" x14ac:dyDescent="0.25">
      <c r="B13925"/>
      <c r="C13925"/>
      <c r="D13925" s="13"/>
      <c r="E13925" s="13"/>
      <c r="K13925" s="23"/>
      <c r="O13925" s="21"/>
      <c r="P13925" s="27"/>
      <c r="Q13925" s="16"/>
      <c r="U13925" s="27"/>
    </row>
    <row r="13926" spans="2:21" x14ac:dyDescent="0.25">
      <c r="B13926"/>
      <c r="C13926"/>
      <c r="D13926" s="13"/>
      <c r="E13926" s="13"/>
      <c r="K13926" s="23"/>
      <c r="O13926" s="21"/>
      <c r="P13926" s="27"/>
      <c r="Q13926" s="16"/>
      <c r="U13926" s="27"/>
    </row>
    <row r="13927" spans="2:21" x14ac:dyDescent="0.25">
      <c r="B13927"/>
      <c r="C13927"/>
      <c r="D13927" s="13"/>
      <c r="E13927" s="13"/>
      <c r="K13927" s="23"/>
      <c r="O13927" s="21"/>
      <c r="P13927" s="27"/>
      <c r="Q13927" s="16"/>
      <c r="U13927" s="27"/>
    </row>
    <row r="13928" spans="2:21" x14ac:dyDescent="0.25">
      <c r="B13928"/>
      <c r="C13928"/>
      <c r="D13928" s="13"/>
      <c r="E13928" s="13"/>
      <c r="K13928" s="23"/>
      <c r="O13928" s="21"/>
      <c r="P13928" s="27"/>
      <c r="Q13928" s="16"/>
      <c r="U13928" s="27"/>
    </row>
    <row r="13929" spans="2:21" x14ac:dyDescent="0.25">
      <c r="B13929"/>
      <c r="C13929"/>
      <c r="D13929" s="13"/>
      <c r="E13929" s="13"/>
      <c r="K13929" s="23"/>
      <c r="O13929" s="21"/>
      <c r="P13929" s="27"/>
      <c r="Q13929" s="16"/>
      <c r="U13929" s="27"/>
    </row>
    <row r="13930" spans="2:21" x14ac:dyDescent="0.25">
      <c r="B13930"/>
      <c r="C13930"/>
      <c r="D13930" s="13"/>
      <c r="E13930" s="13"/>
      <c r="K13930" s="23"/>
      <c r="O13930" s="21"/>
      <c r="P13930" s="27"/>
      <c r="Q13930" s="16"/>
      <c r="U13930" s="27"/>
    </row>
    <row r="13931" spans="2:21" x14ac:dyDescent="0.25">
      <c r="B13931"/>
      <c r="C13931"/>
      <c r="D13931" s="13"/>
      <c r="E13931" s="13"/>
      <c r="K13931" s="23"/>
      <c r="O13931" s="21"/>
      <c r="P13931" s="27"/>
      <c r="Q13931" s="16"/>
      <c r="U13931" s="27"/>
    </row>
    <row r="13932" spans="2:21" x14ac:dyDescent="0.25">
      <c r="B13932"/>
      <c r="C13932"/>
      <c r="D13932" s="13"/>
      <c r="E13932" s="13"/>
      <c r="K13932" s="23"/>
      <c r="O13932" s="21"/>
      <c r="P13932" s="27"/>
      <c r="Q13932" s="16"/>
      <c r="U13932" s="27"/>
    </row>
    <row r="13933" spans="2:21" x14ac:dyDescent="0.25">
      <c r="B13933"/>
      <c r="C13933"/>
      <c r="D13933" s="13"/>
      <c r="E13933" s="13"/>
      <c r="K13933" s="23"/>
      <c r="O13933" s="21"/>
      <c r="P13933" s="27"/>
      <c r="Q13933" s="16"/>
      <c r="U13933" s="27"/>
    </row>
    <row r="13934" spans="2:21" x14ac:dyDescent="0.25">
      <c r="B13934"/>
      <c r="C13934"/>
      <c r="D13934" s="13"/>
      <c r="E13934" s="13"/>
      <c r="K13934" s="23"/>
      <c r="O13934" s="21"/>
      <c r="P13934" s="27"/>
      <c r="Q13934" s="16"/>
      <c r="U13934" s="27"/>
    </row>
    <row r="13935" spans="2:21" x14ac:dyDescent="0.25">
      <c r="B13935"/>
      <c r="C13935"/>
      <c r="D13935" s="13"/>
      <c r="E13935" s="13"/>
      <c r="K13935" s="23"/>
      <c r="O13935" s="21"/>
      <c r="P13935" s="27"/>
      <c r="Q13935" s="16"/>
      <c r="U13935" s="27"/>
    </row>
    <row r="13936" spans="2:21" x14ac:dyDescent="0.25">
      <c r="B13936"/>
      <c r="C13936"/>
      <c r="D13936" s="13"/>
      <c r="E13936" s="13"/>
      <c r="K13936" s="23"/>
      <c r="O13936" s="21"/>
      <c r="P13936" s="27"/>
      <c r="Q13936" s="16"/>
      <c r="U13936" s="27"/>
    </row>
    <row r="13937" spans="2:21" x14ac:dyDescent="0.25">
      <c r="B13937"/>
      <c r="C13937"/>
      <c r="D13937" s="13"/>
      <c r="E13937" s="13"/>
      <c r="K13937" s="23"/>
      <c r="O13937" s="21"/>
      <c r="P13937" s="27"/>
      <c r="Q13937" s="16"/>
      <c r="U13937" s="27"/>
    </row>
    <row r="13938" spans="2:21" x14ac:dyDescent="0.25">
      <c r="B13938"/>
      <c r="C13938"/>
      <c r="D13938" s="13"/>
      <c r="E13938" s="13"/>
      <c r="K13938" s="23"/>
      <c r="O13938" s="21"/>
      <c r="P13938" s="27"/>
      <c r="Q13938" s="16"/>
      <c r="U13938" s="27"/>
    </row>
    <row r="13939" spans="2:21" x14ac:dyDescent="0.25">
      <c r="B13939"/>
      <c r="C13939"/>
      <c r="D13939" s="13"/>
      <c r="E13939" s="13"/>
      <c r="K13939" s="23"/>
      <c r="O13939" s="21"/>
      <c r="P13939" s="27"/>
      <c r="Q13939" s="16"/>
      <c r="U13939" s="27"/>
    </row>
    <row r="13940" spans="2:21" x14ac:dyDescent="0.25">
      <c r="B13940"/>
      <c r="C13940"/>
      <c r="D13940" s="13"/>
      <c r="E13940" s="13"/>
      <c r="K13940" s="23"/>
      <c r="O13940" s="21"/>
      <c r="P13940" s="27"/>
      <c r="Q13940" s="16"/>
      <c r="U13940" s="27"/>
    </row>
    <row r="13941" spans="2:21" x14ac:dyDescent="0.25">
      <c r="B13941"/>
      <c r="C13941"/>
      <c r="D13941" s="13"/>
      <c r="E13941" s="13"/>
      <c r="K13941" s="23"/>
      <c r="O13941" s="21"/>
      <c r="P13941" s="27"/>
      <c r="Q13941" s="16"/>
      <c r="U13941" s="27"/>
    </row>
    <row r="13942" spans="2:21" x14ac:dyDescent="0.25">
      <c r="B13942"/>
      <c r="C13942"/>
      <c r="D13942" s="13"/>
      <c r="E13942" s="13"/>
      <c r="K13942" s="23"/>
      <c r="O13942" s="21"/>
      <c r="P13942" s="27"/>
      <c r="Q13942" s="16"/>
      <c r="U13942" s="27"/>
    </row>
    <row r="13943" spans="2:21" x14ac:dyDescent="0.25">
      <c r="B13943"/>
      <c r="C13943"/>
      <c r="D13943" s="13"/>
      <c r="E13943" s="13"/>
      <c r="K13943" s="23"/>
      <c r="O13943" s="21"/>
      <c r="P13943" s="27"/>
      <c r="Q13943" s="16"/>
      <c r="U13943" s="27"/>
    </row>
    <row r="13944" spans="2:21" x14ac:dyDescent="0.25">
      <c r="B13944"/>
      <c r="C13944"/>
      <c r="D13944" s="13"/>
      <c r="E13944" s="13"/>
      <c r="K13944" s="23"/>
      <c r="O13944" s="21"/>
      <c r="P13944" s="27"/>
      <c r="Q13944" s="16"/>
      <c r="U13944" s="27"/>
    </row>
    <row r="13945" spans="2:21" x14ac:dyDescent="0.25">
      <c r="B13945"/>
      <c r="C13945"/>
      <c r="D13945" s="13"/>
      <c r="E13945" s="13"/>
      <c r="K13945" s="23"/>
      <c r="O13945" s="21"/>
      <c r="P13945" s="27"/>
      <c r="Q13945" s="16"/>
      <c r="U13945" s="27"/>
    </row>
    <row r="13946" spans="2:21" x14ac:dyDescent="0.25">
      <c r="B13946"/>
      <c r="C13946"/>
      <c r="D13946" s="13"/>
      <c r="E13946" s="13"/>
      <c r="K13946" s="23"/>
      <c r="O13946" s="21"/>
      <c r="P13946" s="27"/>
      <c r="Q13946" s="16"/>
      <c r="U13946" s="27"/>
    </row>
    <row r="13947" spans="2:21" x14ac:dyDescent="0.25">
      <c r="B13947"/>
      <c r="C13947"/>
      <c r="D13947" s="13"/>
      <c r="E13947" s="13"/>
      <c r="K13947" s="23"/>
      <c r="O13947" s="21"/>
      <c r="P13947" s="27"/>
      <c r="Q13947" s="16"/>
      <c r="U13947" s="27"/>
    </row>
    <row r="13948" spans="2:21" x14ac:dyDescent="0.25">
      <c r="B13948"/>
      <c r="C13948"/>
      <c r="D13948" s="13"/>
      <c r="E13948" s="13"/>
      <c r="K13948" s="23"/>
      <c r="O13948" s="21"/>
      <c r="P13948" s="27"/>
      <c r="Q13948" s="16"/>
      <c r="U13948" s="27"/>
    </row>
    <row r="13949" spans="2:21" x14ac:dyDescent="0.25">
      <c r="B13949"/>
      <c r="C13949"/>
      <c r="D13949" s="13"/>
      <c r="E13949" s="13"/>
      <c r="K13949" s="23"/>
      <c r="O13949" s="21"/>
      <c r="P13949" s="27"/>
      <c r="Q13949" s="16"/>
      <c r="U13949" s="27"/>
    </row>
    <row r="13950" spans="2:21" x14ac:dyDescent="0.25">
      <c r="B13950"/>
      <c r="C13950"/>
      <c r="D13950" s="13"/>
      <c r="E13950" s="13"/>
      <c r="K13950" s="23"/>
      <c r="O13950" s="21"/>
      <c r="P13950" s="27"/>
      <c r="Q13950" s="16"/>
      <c r="U13950" s="27"/>
    </row>
    <row r="13951" spans="2:21" x14ac:dyDescent="0.25">
      <c r="B13951"/>
      <c r="C13951"/>
      <c r="D13951" s="13"/>
      <c r="E13951" s="13"/>
      <c r="K13951" s="23"/>
      <c r="O13951" s="21"/>
      <c r="P13951" s="27"/>
      <c r="Q13951" s="16"/>
      <c r="U13951" s="27"/>
    </row>
    <row r="13952" spans="2:21" x14ac:dyDescent="0.25">
      <c r="B13952"/>
      <c r="C13952"/>
      <c r="D13952" s="13"/>
      <c r="E13952" s="13"/>
      <c r="K13952" s="23"/>
      <c r="O13952" s="21"/>
      <c r="P13952" s="27"/>
      <c r="Q13952" s="16"/>
      <c r="U13952" s="27"/>
    </row>
    <row r="13953" spans="2:21" x14ac:dyDescent="0.25">
      <c r="B13953"/>
      <c r="C13953"/>
      <c r="D13953" s="13"/>
      <c r="E13953" s="13"/>
      <c r="K13953" s="23"/>
      <c r="O13953" s="21"/>
      <c r="P13953" s="27"/>
      <c r="Q13953" s="16"/>
      <c r="U13953" s="27"/>
    </row>
    <row r="13954" spans="2:21" x14ac:dyDescent="0.25">
      <c r="B13954"/>
      <c r="C13954"/>
      <c r="D13954" s="13"/>
      <c r="E13954" s="13"/>
      <c r="K13954" s="23"/>
      <c r="O13954" s="21"/>
      <c r="P13954" s="27"/>
      <c r="Q13954" s="16"/>
      <c r="U13954" s="27"/>
    </row>
    <row r="13955" spans="2:21" x14ac:dyDescent="0.25">
      <c r="B13955"/>
      <c r="C13955"/>
      <c r="D13955" s="13"/>
      <c r="E13955" s="13"/>
      <c r="K13955" s="23"/>
      <c r="O13955" s="21"/>
      <c r="P13955" s="27"/>
      <c r="Q13955" s="16"/>
      <c r="U13955" s="27"/>
    </row>
    <row r="13956" spans="2:21" x14ac:dyDescent="0.25">
      <c r="B13956"/>
      <c r="C13956"/>
      <c r="D13956" s="13"/>
      <c r="E13956" s="13"/>
      <c r="K13956" s="23"/>
      <c r="O13956" s="21"/>
      <c r="P13956" s="27"/>
      <c r="Q13956" s="16"/>
      <c r="U13956" s="27"/>
    </row>
    <row r="13957" spans="2:21" x14ac:dyDescent="0.25">
      <c r="B13957"/>
      <c r="C13957"/>
      <c r="D13957" s="13"/>
      <c r="E13957" s="13"/>
      <c r="K13957" s="23"/>
      <c r="O13957" s="21"/>
      <c r="P13957" s="27"/>
      <c r="Q13957" s="16"/>
      <c r="U13957" s="27"/>
    </row>
    <row r="13958" spans="2:21" x14ac:dyDescent="0.25">
      <c r="B13958"/>
      <c r="C13958"/>
      <c r="D13958" s="13"/>
      <c r="E13958" s="13"/>
      <c r="K13958" s="23"/>
      <c r="O13958" s="21"/>
      <c r="P13958" s="27"/>
      <c r="Q13958" s="16"/>
      <c r="U13958" s="27"/>
    </row>
    <row r="13959" spans="2:21" x14ac:dyDescent="0.25">
      <c r="B13959"/>
      <c r="C13959"/>
      <c r="D13959" s="13"/>
      <c r="E13959" s="13"/>
      <c r="K13959" s="23"/>
      <c r="O13959" s="21"/>
      <c r="P13959" s="27"/>
      <c r="Q13959" s="16"/>
      <c r="U13959" s="27"/>
    </row>
    <row r="13960" spans="2:21" x14ac:dyDescent="0.25">
      <c r="B13960"/>
      <c r="C13960"/>
      <c r="D13960" s="13"/>
      <c r="E13960" s="13"/>
      <c r="K13960" s="23"/>
      <c r="O13960" s="21"/>
      <c r="P13960" s="27"/>
      <c r="Q13960" s="16"/>
      <c r="U13960" s="27"/>
    </row>
    <row r="13961" spans="2:21" x14ac:dyDescent="0.25">
      <c r="B13961"/>
      <c r="C13961"/>
      <c r="D13961" s="13"/>
      <c r="E13961" s="13"/>
      <c r="K13961" s="23"/>
      <c r="O13961" s="21"/>
      <c r="P13961" s="27"/>
      <c r="Q13961" s="16"/>
      <c r="U13961" s="27"/>
    </row>
    <row r="13962" spans="2:21" x14ac:dyDescent="0.25">
      <c r="B13962"/>
      <c r="C13962"/>
      <c r="D13962" s="13"/>
      <c r="E13962" s="13"/>
      <c r="K13962" s="23"/>
      <c r="O13962" s="21"/>
      <c r="P13962" s="27"/>
      <c r="Q13962" s="16"/>
      <c r="U13962" s="27"/>
    </row>
    <row r="13963" spans="2:21" x14ac:dyDescent="0.25">
      <c r="B13963"/>
      <c r="C13963"/>
      <c r="D13963" s="13"/>
      <c r="E13963" s="13"/>
      <c r="K13963" s="23"/>
      <c r="O13963" s="21"/>
      <c r="P13963" s="27"/>
      <c r="Q13963" s="16"/>
      <c r="U13963" s="27"/>
    </row>
    <row r="13964" spans="2:21" x14ac:dyDescent="0.25">
      <c r="B13964"/>
      <c r="C13964"/>
      <c r="D13964" s="13"/>
      <c r="E13964" s="13"/>
      <c r="K13964" s="23"/>
      <c r="O13964" s="21"/>
      <c r="P13964" s="27"/>
      <c r="Q13964" s="16"/>
      <c r="U13964" s="27"/>
    </row>
    <row r="13965" spans="2:21" x14ac:dyDescent="0.25">
      <c r="B13965"/>
      <c r="C13965"/>
      <c r="D13965" s="13"/>
      <c r="E13965" s="13"/>
      <c r="K13965" s="23"/>
      <c r="O13965" s="21"/>
      <c r="P13965" s="27"/>
      <c r="Q13965" s="16"/>
      <c r="U13965" s="27"/>
    </row>
    <row r="13966" spans="2:21" x14ac:dyDescent="0.25">
      <c r="B13966"/>
      <c r="C13966"/>
      <c r="D13966" s="13"/>
      <c r="E13966" s="13"/>
      <c r="K13966" s="23"/>
      <c r="O13966" s="21"/>
      <c r="P13966" s="27"/>
      <c r="Q13966" s="16"/>
      <c r="U13966" s="27"/>
    </row>
    <row r="13967" spans="2:21" x14ac:dyDescent="0.25">
      <c r="B13967"/>
      <c r="C13967"/>
      <c r="D13967" s="13"/>
      <c r="E13967" s="13"/>
      <c r="K13967" s="23"/>
      <c r="O13967" s="21"/>
      <c r="P13967" s="27"/>
      <c r="Q13967" s="16"/>
      <c r="U13967" s="27"/>
    </row>
    <row r="13968" spans="2:21" x14ac:dyDescent="0.25">
      <c r="B13968"/>
      <c r="C13968"/>
      <c r="D13968" s="13"/>
      <c r="E13968" s="13"/>
      <c r="K13968" s="23"/>
      <c r="O13968" s="21"/>
      <c r="P13968" s="27"/>
      <c r="Q13968" s="16"/>
      <c r="U13968" s="27"/>
    </row>
    <row r="13969" spans="2:21" x14ac:dyDescent="0.25">
      <c r="B13969"/>
      <c r="C13969"/>
      <c r="D13969" s="13"/>
      <c r="E13969" s="13"/>
      <c r="K13969" s="23"/>
      <c r="O13969" s="21"/>
      <c r="P13969" s="27"/>
      <c r="Q13969" s="16"/>
      <c r="U13969" s="27"/>
    </row>
    <row r="13970" spans="2:21" x14ac:dyDescent="0.25">
      <c r="B13970"/>
      <c r="C13970"/>
      <c r="D13970" s="13"/>
      <c r="E13970" s="13"/>
      <c r="K13970" s="23"/>
      <c r="O13970" s="21"/>
      <c r="P13970" s="27"/>
      <c r="Q13970" s="16"/>
      <c r="U13970" s="27"/>
    </row>
    <row r="13971" spans="2:21" x14ac:dyDescent="0.25">
      <c r="B13971"/>
      <c r="C13971"/>
      <c r="D13971" s="13"/>
      <c r="E13971" s="13"/>
      <c r="K13971" s="23"/>
      <c r="O13971" s="21"/>
      <c r="P13971" s="27"/>
      <c r="Q13971" s="16"/>
      <c r="U13971" s="27"/>
    </row>
    <row r="13972" spans="2:21" x14ac:dyDescent="0.25">
      <c r="B13972"/>
      <c r="C13972"/>
      <c r="D13972" s="13"/>
      <c r="E13972" s="13"/>
      <c r="K13972" s="23"/>
      <c r="O13972" s="21"/>
      <c r="P13972" s="27"/>
      <c r="Q13972" s="16"/>
      <c r="U13972" s="27"/>
    </row>
    <row r="13973" spans="2:21" x14ac:dyDescent="0.25">
      <c r="B13973"/>
      <c r="C13973"/>
      <c r="D13973" s="13"/>
      <c r="E13973" s="13"/>
      <c r="K13973" s="23"/>
      <c r="O13973" s="21"/>
      <c r="P13973" s="27"/>
      <c r="Q13973" s="16"/>
      <c r="U13973" s="27"/>
    </row>
    <row r="13974" spans="2:21" x14ac:dyDescent="0.25">
      <c r="B13974"/>
      <c r="C13974"/>
      <c r="D13974" s="13"/>
      <c r="E13974" s="13"/>
      <c r="K13974" s="23"/>
      <c r="O13974" s="21"/>
      <c r="P13974" s="27"/>
      <c r="Q13974" s="16"/>
      <c r="U13974" s="27"/>
    </row>
    <row r="13975" spans="2:21" x14ac:dyDescent="0.25">
      <c r="B13975"/>
      <c r="C13975"/>
      <c r="D13975" s="13"/>
      <c r="E13975" s="13"/>
      <c r="K13975" s="23"/>
      <c r="O13975" s="21"/>
      <c r="P13975" s="27"/>
      <c r="Q13975" s="16"/>
      <c r="U13975" s="27"/>
    </row>
    <row r="13976" spans="2:21" x14ac:dyDescent="0.25">
      <c r="B13976"/>
      <c r="C13976"/>
      <c r="D13976" s="13"/>
      <c r="E13976" s="13"/>
      <c r="K13976" s="23"/>
      <c r="O13976" s="21"/>
      <c r="P13976" s="27"/>
      <c r="Q13976" s="16"/>
      <c r="U13976" s="27"/>
    </row>
    <row r="13977" spans="2:21" x14ac:dyDescent="0.25">
      <c r="B13977"/>
      <c r="C13977"/>
      <c r="D13977" s="13"/>
      <c r="E13977" s="13"/>
      <c r="K13977" s="23"/>
      <c r="O13977" s="21"/>
      <c r="P13977" s="27"/>
      <c r="Q13977" s="16"/>
      <c r="U13977" s="27"/>
    </row>
    <row r="13978" spans="2:21" x14ac:dyDescent="0.25">
      <c r="B13978"/>
      <c r="C13978"/>
      <c r="D13978" s="13"/>
      <c r="E13978" s="13"/>
      <c r="K13978" s="23"/>
      <c r="O13978" s="21"/>
      <c r="P13978" s="27"/>
      <c r="Q13978" s="16"/>
      <c r="U13978" s="27"/>
    </row>
    <row r="13979" spans="2:21" x14ac:dyDescent="0.25">
      <c r="B13979"/>
      <c r="C13979"/>
      <c r="D13979" s="13"/>
      <c r="E13979" s="13"/>
      <c r="K13979" s="23"/>
      <c r="O13979" s="21"/>
      <c r="P13979" s="27"/>
      <c r="Q13979" s="16"/>
      <c r="U13979" s="27"/>
    </row>
    <row r="13980" spans="2:21" x14ac:dyDescent="0.25">
      <c r="B13980"/>
      <c r="C13980"/>
      <c r="D13980" s="13"/>
      <c r="E13980" s="13"/>
      <c r="K13980" s="23"/>
      <c r="O13980" s="21"/>
      <c r="P13980" s="27"/>
      <c r="Q13980" s="16"/>
      <c r="U13980" s="27"/>
    </row>
    <row r="13981" spans="2:21" x14ac:dyDescent="0.25">
      <c r="B13981"/>
      <c r="C13981"/>
      <c r="D13981" s="13"/>
      <c r="E13981" s="13"/>
      <c r="K13981" s="23"/>
      <c r="O13981" s="21"/>
      <c r="P13981" s="27"/>
      <c r="Q13981" s="16"/>
      <c r="U13981" s="27"/>
    </row>
    <row r="13982" spans="2:21" x14ac:dyDescent="0.25">
      <c r="B13982"/>
      <c r="C13982"/>
      <c r="D13982" s="13"/>
      <c r="E13982" s="13"/>
      <c r="K13982" s="23"/>
      <c r="O13982" s="21"/>
      <c r="P13982" s="27"/>
      <c r="Q13982" s="16"/>
      <c r="U13982" s="27"/>
    </row>
    <row r="13983" spans="2:21" x14ac:dyDescent="0.25">
      <c r="B13983"/>
      <c r="C13983"/>
      <c r="D13983" s="13"/>
      <c r="E13983" s="13"/>
      <c r="K13983" s="23"/>
      <c r="O13983" s="21"/>
      <c r="P13983" s="27"/>
      <c r="Q13983" s="16"/>
      <c r="U13983" s="27"/>
    </row>
    <row r="13984" spans="2:21" x14ac:dyDescent="0.25">
      <c r="B13984"/>
      <c r="C13984"/>
      <c r="D13984" s="13"/>
      <c r="E13984" s="13"/>
      <c r="K13984" s="23"/>
      <c r="O13984" s="21"/>
      <c r="P13984" s="27"/>
      <c r="Q13984" s="16"/>
      <c r="U13984" s="27"/>
    </row>
    <row r="13985" spans="2:21" x14ac:dyDescent="0.25">
      <c r="B13985"/>
      <c r="C13985"/>
      <c r="D13985" s="13"/>
      <c r="E13985" s="13"/>
      <c r="K13985" s="23"/>
      <c r="O13985" s="21"/>
      <c r="P13985" s="27"/>
      <c r="Q13985" s="16"/>
      <c r="U13985" s="27"/>
    </row>
    <row r="13986" spans="2:21" x14ac:dyDescent="0.25">
      <c r="B13986"/>
      <c r="C13986"/>
      <c r="D13986" s="13"/>
      <c r="E13986" s="13"/>
      <c r="K13986" s="23"/>
      <c r="O13986" s="21"/>
      <c r="P13986" s="27"/>
      <c r="Q13986" s="16"/>
      <c r="U13986" s="27"/>
    </row>
    <row r="13987" spans="2:21" x14ac:dyDescent="0.25">
      <c r="B13987"/>
      <c r="C13987"/>
      <c r="D13987" s="13"/>
      <c r="E13987" s="13"/>
      <c r="K13987" s="23"/>
      <c r="O13987" s="21"/>
      <c r="P13987" s="27"/>
      <c r="Q13987" s="16"/>
      <c r="U13987" s="27"/>
    </row>
    <row r="13988" spans="2:21" x14ac:dyDescent="0.25">
      <c r="B13988"/>
      <c r="C13988"/>
      <c r="D13988" s="13"/>
      <c r="E13988" s="13"/>
      <c r="K13988" s="23"/>
      <c r="O13988" s="21"/>
      <c r="P13988" s="27"/>
      <c r="Q13988" s="16"/>
      <c r="U13988" s="27"/>
    </row>
    <row r="13989" spans="2:21" x14ac:dyDescent="0.25">
      <c r="B13989"/>
      <c r="C13989"/>
      <c r="D13989" s="13"/>
      <c r="E13989" s="13"/>
      <c r="K13989" s="23"/>
      <c r="O13989" s="21"/>
      <c r="P13989" s="27"/>
      <c r="Q13989" s="16"/>
      <c r="U13989" s="27"/>
    </row>
    <row r="13990" spans="2:21" x14ac:dyDescent="0.25">
      <c r="B13990"/>
      <c r="C13990"/>
      <c r="D13990" s="13"/>
      <c r="E13990" s="13"/>
      <c r="K13990" s="23"/>
      <c r="O13990" s="21"/>
      <c r="P13990" s="27"/>
      <c r="Q13990" s="16"/>
      <c r="U13990" s="27"/>
    </row>
    <row r="13991" spans="2:21" x14ac:dyDescent="0.25">
      <c r="B13991"/>
      <c r="C13991"/>
      <c r="D13991" s="13"/>
      <c r="E13991" s="13"/>
      <c r="K13991" s="23"/>
      <c r="O13991" s="21"/>
      <c r="P13991" s="27"/>
      <c r="Q13991" s="16"/>
      <c r="U13991" s="27"/>
    </row>
    <row r="13992" spans="2:21" x14ac:dyDescent="0.25">
      <c r="B13992"/>
      <c r="C13992"/>
      <c r="D13992" s="13"/>
      <c r="E13992" s="13"/>
      <c r="K13992" s="23"/>
      <c r="O13992" s="21"/>
      <c r="P13992" s="27"/>
      <c r="Q13992" s="16"/>
      <c r="U13992" s="27"/>
    </row>
    <row r="13993" spans="2:21" x14ac:dyDescent="0.25">
      <c r="B13993"/>
      <c r="C13993"/>
      <c r="D13993" s="13"/>
      <c r="E13993" s="13"/>
      <c r="K13993" s="23"/>
      <c r="O13993" s="21"/>
      <c r="P13993" s="27"/>
      <c r="Q13993" s="16"/>
      <c r="U13993" s="27"/>
    </row>
    <row r="13994" spans="2:21" x14ac:dyDescent="0.25">
      <c r="B13994"/>
      <c r="C13994"/>
      <c r="D13994" s="13"/>
      <c r="E13994" s="13"/>
      <c r="K13994" s="23"/>
      <c r="O13994" s="21"/>
      <c r="P13994" s="27"/>
      <c r="Q13994" s="16"/>
      <c r="U13994" s="27"/>
    </row>
    <row r="13995" spans="2:21" x14ac:dyDescent="0.25">
      <c r="B13995"/>
      <c r="C13995"/>
      <c r="D13995" s="13"/>
      <c r="E13995" s="13"/>
      <c r="K13995" s="23"/>
      <c r="O13995" s="21"/>
      <c r="P13995" s="27"/>
      <c r="Q13995" s="16"/>
      <c r="U13995" s="27"/>
    </row>
    <row r="13996" spans="2:21" x14ac:dyDescent="0.25">
      <c r="B13996"/>
      <c r="C13996"/>
      <c r="D13996" s="13"/>
      <c r="E13996" s="13"/>
      <c r="K13996" s="23"/>
      <c r="O13996" s="21"/>
      <c r="P13996" s="27"/>
      <c r="Q13996" s="16"/>
      <c r="U13996" s="27"/>
    </row>
    <row r="13997" spans="2:21" x14ac:dyDescent="0.25">
      <c r="B13997"/>
      <c r="C13997"/>
      <c r="D13997" s="13"/>
      <c r="E13997" s="13"/>
      <c r="K13997" s="23"/>
      <c r="O13997" s="21"/>
      <c r="P13997" s="27"/>
      <c r="Q13997" s="16"/>
      <c r="U13997" s="27"/>
    </row>
    <row r="13998" spans="2:21" x14ac:dyDescent="0.25">
      <c r="B13998"/>
      <c r="C13998"/>
      <c r="D13998" s="13"/>
      <c r="E13998" s="13"/>
      <c r="K13998" s="23"/>
      <c r="O13998" s="21"/>
      <c r="P13998" s="27"/>
      <c r="Q13998" s="16"/>
      <c r="U13998" s="27"/>
    </row>
    <row r="13999" spans="2:21" x14ac:dyDescent="0.25">
      <c r="B13999"/>
      <c r="C13999"/>
      <c r="D13999" s="13"/>
      <c r="E13999" s="13"/>
      <c r="K13999" s="23"/>
      <c r="O13999" s="21"/>
      <c r="P13999" s="27"/>
      <c r="Q13999" s="16"/>
      <c r="U13999" s="27"/>
    </row>
    <row r="14000" spans="2:21" x14ac:dyDescent="0.25">
      <c r="B14000"/>
      <c r="C14000"/>
      <c r="D14000" s="13"/>
      <c r="E14000" s="13"/>
      <c r="K14000" s="23"/>
      <c r="O14000" s="21"/>
      <c r="P14000" s="27"/>
      <c r="Q14000" s="16"/>
      <c r="U14000" s="27"/>
    </row>
    <row r="14001" spans="2:21" x14ac:dyDescent="0.25">
      <c r="B14001"/>
      <c r="C14001"/>
      <c r="D14001" s="13"/>
      <c r="E14001" s="13"/>
      <c r="K14001" s="23"/>
      <c r="O14001" s="21"/>
      <c r="P14001" s="27"/>
      <c r="Q14001" s="16"/>
      <c r="U14001" s="27"/>
    </row>
    <row r="14002" spans="2:21" x14ac:dyDescent="0.25">
      <c r="B14002"/>
      <c r="C14002"/>
      <c r="D14002" s="13"/>
      <c r="E14002" s="13"/>
      <c r="K14002" s="23"/>
      <c r="O14002" s="21"/>
      <c r="P14002" s="27"/>
      <c r="Q14002" s="16"/>
      <c r="U14002" s="27"/>
    </row>
    <row r="14003" spans="2:21" x14ac:dyDescent="0.25">
      <c r="B14003"/>
      <c r="C14003"/>
      <c r="D14003" s="13"/>
      <c r="E14003" s="13"/>
      <c r="K14003" s="23"/>
      <c r="O14003" s="21"/>
      <c r="P14003" s="27"/>
      <c r="Q14003" s="16"/>
      <c r="U14003" s="27"/>
    </row>
    <row r="14004" spans="2:21" x14ac:dyDescent="0.25">
      <c r="B14004"/>
      <c r="C14004"/>
      <c r="D14004" s="13"/>
      <c r="E14004" s="13"/>
      <c r="K14004" s="23"/>
      <c r="O14004" s="21"/>
      <c r="P14004" s="27"/>
      <c r="Q14004" s="16"/>
      <c r="U14004" s="27"/>
    </row>
    <row r="14005" spans="2:21" x14ac:dyDescent="0.25">
      <c r="B14005"/>
      <c r="C14005"/>
      <c r="D14005" s="13"/>
      <c r="E14005" s="13"/>
      <c r="K14005" s="23"/>
      <c r="O14005" s="21"/>
      <c r="P14005" s="27"/>
      <c r="Q14005" s="16"/>
      <c r="U14005" s="27"/>
    </row>
    <row r="14006" spans="2:21" x14ac:dyDescent="0.25">
      <c r="B14006"/>
      <c r="C14006"/>
      <c r="D14006" s="13"/>
      <c r="E14006" s="13"/>
      <c r="K14006" s="23"/>
      <c r="O14006" s="21"/>
      <c r="P14006" s="27"/>
      <c r="Q14006" s="16"/>
      <c r="U14006" s="27"/>
    </row>
    <row r="14007" spans="2:21" x14ac:dyDescent="0.25">
      <c r="B14007"/>
      <c r="C14007"/>
      <c r="D14007" s="13"/>
      <c r="E14007" s="13"/>
      <c r="K14007" s="23"/>
      <c r="O14007" s="21"/>
      <c r="P14007" s="27"/>
      <c r="Q14007" s="16"/>
      <c r="U14007" s="27"/>
    </row>
    <row r="14008" spans="2:21" x14ac:dyDescent="0.25">
      <c r="B14008"/>
      <c r="C14008"/>
      <c r="D14008" s="13"/>
      <c r="E14008" s="13"/>
      <c r="K14008" s="23"/>
      <c r="O14008" s="21"/>
      <c r="P14008" s="27"/>
      <c r="Q14008" s="16"/>
      <c r="U14008" s="27"/>
    </row>
    <row r="14009" spans="2:21" x14ac:dyDescent="0.25">
      <c r="B14009"/>
      <c r="C14009"/>
      <c r="D14009" s="13"/>
      <c r="E14009" s="13"/>
      <c r="K14009" s="23"/>
      <c r="O14009" s="21"/>
      <c r="P14009" s="27"/>
      <c r="Q14009" s="16"/>
      <c r="U14009" s="27"/>
    </row>
    <row r="14010" spans="2:21" x14ac:dyDescent="0.25">
      <c r="B14010"/>
      <c r="C14010"/>
      <c r="D14010" s="13"/>
      <c r="E14010" s="13"/>
      <c r="K14010" s="23"/>
      <c r="O14010" s="21"/>
      <c r="P14010" s="27"/>
      <c r="Q14010" s="16"/>
      <c r="U14010" s="27"/>
    </row>
    <row r="14011" spans="2:21" x14ac:dyDescent="0.25">
      <c r="B14011"/>
      <c r="C14011"/>
      <c r="D14011" s="13"/>
      <c r="E14011" s="13"/>
      <c r="K14011" s="23"/>
      <c r="O14011" s="21"/>
      <c r="P14011" s="27"/>
      <c r="Q14011" s="16"/>
      <c r="U14011" s="27"/>
    </row>
    <row r="14012" spans="2:21" x14ac:dyDescent="0.25">
      <c r="B14012"/>
      <c r="C14012"/>
      <c r="D14012" s="13"/>
      <c r="E14012" s="13"/>
      <c r="K14012" s="23"/>
      <c r="O14012" s="21"/>
      <c r="P14012" s="27"/>
      <c r="Q14012" s="16"/>
      <c r="U14012" s="27"/>
    </row>
    <row r="14013" spans="2:21" x14ac:dyDescent="0.25">
      <c r="B14013"/>
      <c r="C14013"/>
      <c r="D14013" s="13"/>
      <c r="E14013" s="13"/>
      <c r="K14013" s="23"/>
      <c r="O14013" s="21"/>
      <c r="P14013" s="27"/>
      <c r="Q14013" s="16"/>
      <c r="U14013" s="27"/>
    </row>
    <row r="14014" spans="2:21" x14ac:dyDescent="0.25">
      <c r="B14014"/>
      <c r="C14014"/>
      <c r="D14014" s="13"/>
      <c r="E14014" s="13"/>
      <c r="K14014" s="23"/>
      <c r="O14014" s="21"/>
      <c r="P14014" s="27"/>
      <c r="Q14014" s="16"/>
      <c r="U14014" s="27"/>
    </row>
    <row r="14015" spans="2:21" x14ac:dyDescent="0.25">
      <c r="B14015"/>
      <c r="C14015"/>
      <c r="D14015" s="13"/>
      <c r="E14015" s="13"/>
      <c r="K14015" s="23"/>
      <c r="O14015" s="21"/>
      <c r="P14015" s="27"/>
      <c r="Q14015" s="16"/>
      <c r="U14015" s="27"/>
    </row>
    <row r="14016" spans="2:21" x14ac:dyDescent="0.25">
      <c r="B14016"/>
      <c r="C14016"/>
      <c r="D14016" s="13"/>
      <c r="E14016" s="13"/>
      <c r="K14016" s="23"/>
      <c r="O14016" s="21"/>
      <c r="P14016" s="27"/>
      <c r="Q14016" s="16"/>
      <c r="U14016" s="27"/>
    </row>
    <row r="14017" spans="2:21" x14ac:dyDescent="0.25">
      <c r="B14017"/>
      <c r="C14017"/>
      <c r="D14017" s="13"/>
      <c r="E14017" s="13"/>
      <c r="K14017" s="23"/>
      <c r="O14017" s="21"/>
      <c r="P14017" s="27"/>
      <c r="Q14017" s="16"/>
      <c r="U14017" s="27"/>
    </row>
    <row r="14018" spans="2:21" x14ac:dyDescent="0.25">
      <c r="B14018"/>
      <c r="C14018"/>
      <c r="D14018" s="13"/>
      <c r="E14018" s="13"/>
      <c r="K14018" s="23"/>
      <c r="O14018" s="21"/>
      <c r="P14018" s="27"/>
      <c r="Q14018" s="16"/>
      <c r="U14018" s="27"/>
    </row>
    <row r="14019" spans="2:21" x14ac:dyDescent="0.25">
      <c r="B14019"/>
      <c r="C14019"/>
      <c r="D14019" s="13"/>
      <c r="E14019" s="13"/>
      <c r="K14019" s="23"/>
      <c r="O14019" s="21"/>
      <c r="P14019" s="27"/>
      <c r="Q14019" s="16"/>
      <c r="U14019" s="27"/>
    </row>
    <row r="14020" spans="2:21" x14ac:dyDescent="0.25">
      <c r="B14020"/>
      <c r="C14020"/>
      <c r="D14020" s="13"/>
      <c r="E14020" s="13"/>
      <c r="K14020" s="23"/>
      <c r="O14020" s="21"/>
      <c r="P14020" s="27"/>
      <c r="Q14020" s="16"/>
      <c r="U14020" s="27"/>
    </row>
    <row r="14021" spans="2:21" x14ac:dyDescent="0.25">
      <c r="B14021"/>
      <c r="C14021"/>
      <c r="D14021" s="13"/>
      <c r="E14021" s="13"/>
      <c r="K14021" s="23"/>
      <c r="O14021" s="21"/>
      <c r="P14021" s="27"/>
      <c r="Q14021" s="16"/>
      <c r="U14021" s="27"/>
    </row>
    <row r="14022" spans="2:21" x14ac:dyDescent="0.25">
      <c r="B14022"/>
      <c r="C14022"/>
      <c r="D14022" s="13"/>
      <c r="E14022" s="13"/>
      <c r="K14022" s="23"/>
      <c r="O14022" s="21"/>
      <c r="P14022" s="27"/>
      <c r="Q14022" s="16"/>
      <c r="U14022" s="27"/>
    </row>
    <row r="14023" spans="2:21" x14ac:dyDescent="0.25">
      <c r="B14023"/>
      <c r="C14023"/>
      <c r="D14023" s="13"/>
      <c r="E14023" s="13"/>
      <c r="K14023" s="23"/>
      <c r="O14023" s="21"/>
      <c r="P14023" s="27"/>
      <c r="Q14023" s="16"/>
      <c r="U14023" s="27"/>
    </row>
    <row r="14024" spans="2:21" x14ac:dyDescent="0.25">
      <c r="B14024"/>
      <c r="C14024"/>
      <c r="D14024" s="13"/>
      <c r="E14024" s="13"/>
      <c r="K14024" s="23"/>
      <c r="O14024" s="21"/>
      <c r="P14024" s="27"/>
      <c r="Q14024" s="16"/>
      <c r="U14024" s="27"/>
    </row>
    <row r="14025" spans="2:21" x14ac:dyDescent="0.25">
      <c r="B14025"/>
      <c r="C14025"/>
      <c r="D14025" s="13"/>
      <c r="E14025" s="13"/>
      <c r="K14025" s="23"/>
      <c r="O14025" s="21"/>
      <c r="P14025" s="27"/>
      <c r="Q14025" s="16"/>
      <c r="U14025" s="27"/>
    </row>
    <row r="14026" spans="2:21" x14ac:dyDescent="0.25">
      <c r="B14026"/>
      <c r="C14026"/>
      <c r="D14026" s="13"/>
      <c r="E14026" s="13"/>
      <c r="K14026" s="23"/>
      <c r="O14026" s="21"/>
      <c r="P14026" s="27"/>
      <c r="Q14026" s="16"/>
      <c r="U14026" s="27"/>
    </row>
    <row r="14027" spans="2:21" x14ac:dyDescent="0.25">
      <c r="B14027"/>
      <c r="C14027"/>
      <c r="D14027" s="13"/>
      <c r="E14027" s="13"/>
      <c r="K14027" s="23"/>
      <c r="O14027" s="21"/>
      <c r="P14027" s="27"/>
      <c r="Q14027" s="16"/>
      <c r="U14027" s="27"/>
    </row>
    <row r="14028" spans="2:21" x14ac:dyDescent="0.25">
      <c r="B14028"/>
      <c r="C14028"/>
      <c r="D14028" s="13"/>
      <c r="E14028" s="13"/>
      <c r="K14028" s="23"/>
      <c r="O14028" s="21"/>
      <c r="P14028" s="27"/>
      <c r="Q14028" s="16"/>
      <c r="U14028" s="27"/>
    </row>
    <row r="14029" spans="2:21" x14ac:dyDescent="0.25">
      <c r="B14029"/>
      <c r="C14029"/>
      <c r="D14029" s="13"/>
      <c r="E14029" s="13"/>
      <c r="K14029" s="23"/>
      <c r="O14029" s="21"/>
      <c r="P14029" s="27"/>
      <c r="Q14029" s="16"/>
      <c r="U14029" s="27"/>
    </row>
    <row r="14030" spans="2:21" x14ac:dyDescent="0.25">
      <c r="B14030"/>
      <c r="C14030"/>
      <c r="D14030" s="13"/>
      <c r="E14030" s="13"/>
      <c r="K14030" s="23"/>
      <c r="O14030" s="21"/>
      <c r="P14030" s="27"/>
      <c r="Q14030" s="16"/>
      <c r="U14030" s="27"/>
    </row>
    <row r="14031" spans="2:21" x14ac:dyDescent="0.25">
      <c r="B14031"/>
      <c r="C14031"/>
      <c r="D14031" s="13"/>
      <c r="E14031" s="13"/>
      <c r="K14031" s="23"/>
      <c r="O14031" s="21"/>
      <c r="P14031" s="27"/>
      <c r="Q14031" s="16"/>
      <c r="U14031" s="27"/>
    </row>
    <row r="14032" spans="2:21" x14ac:dyDescent="0.25">
      <c r="B14032"/>
      <c r="C14032"/>
      <c r="D14032" s="13"/>
      <c r="E14032" s="13"/>
      <c r="K14032" s="23"/>
      <c r="O14032" s="21"/>
      <c r="P14032" s="27"/>
      <c r="Q14032" s="16"/>
      <c r="U14032" s="27"/>
    </row>
    <row r="14033" spans="2:21" x14ac:dyDescent="0.25">
      <c r="B14033"/>
      <c r="C14033"/>
      <c r="D14033" s="13"/>
      <c r="E14033" s="13"/>
      <c r="K14033" s="23"/>
      <c r="O14033" s="21"/>
      <c r="P14033" s="27"/>
      <c r="Q14033" s="16"/>
      <c r="U14033" s="27"/>
    </row>
    <row r="14034" spans="2:21" x14ac:dyDescent="0.25">
      <c r="B14034"/>
      <c r="C14034"/>
      <c r="D14034" s="13"/>
      <c r="E14034" s="13"/>
      <c r="K14034" s="23"/>
      <c r="O14034" s="21"/>
      <c r="P14034" s="27"/>
      <c r="Q14034" s="16"/>
      <c r="U14034" s="27"/>
    </row>
    <row r="14035" spans="2:21" x14ac:dyDescent="0.25">
      <c r="B14035"/>
      <c r="C14035"/>
      <c r="D14035" s="13"/>
      <c r="E14035" s="13"/>
      <c r="K14035" s="23"/>
      <c r="O14035" s="21"/>
      <c r="P14035" s="27"/>
      <c r="Q14035" s="16"/>
      <c r="U14035" s="27"/>
    </row>
    <row r="14036" spans="2:21" x14ac:dyDescent="0.25">
      <c r="B14036"/>
      <c r="C14036"/>
      <c r="D14036" s="13"/>
      <c r="E14036" s="13"/>
      <c r="K14036" s="23"/>
      <c r="O14036" s="21"/>
      <c r="P14036" s="27"/>
      <c r="Q14036" s="16"/>
      <c r="U14036" s="27"/>
    </row>
    <row r="14037" spans="2:21" x14ac:dyDescent="0.25">
      <c r="B14037"/>
      <c r="C14037"/>
      <c r="D14037" s="13"/>
      <c r="E14037" s="13"/>
      <c r="K14037" s="23"/>
      <c r="O14037" s="21"/>
      <c r="P14037" s="27"/>
      <c r="Q14037" s="16"/>
      <c r="U14037" s="27"/>
    </row>
    <row r="14038" spans="2:21" x14ac:dyDescent="0.25">
      <c r="B14038"/>
      <c r="C14038"/>
      <c r="D14038" s="13"/>
      <c r="E14038" s="13"/>
      <c r="K14038" s="23"/>
      <c r="O14038" s="21"/>
      <c r="P14038" s="27"/>
      <c r="Q14038" s="16"/>
      <c r="U14038" s="27"/>
    </row>
    <row r="14039" spans="2:21" x14ac:dyDescent="0.25">
      <c r="B14039"/>
      <c r="C14039"/>
      <c r="D14039" s="13"/>
      <c r="E14039" s="13"/>
      <c r="K14039" s="23"/>
      <c r="O14039" s="21"/>
      <c r="P14039" s="27"/>
      <c r="Q14039" s="16"/>
      <c r="U14039" s="27"/>
    </row>
    <row r="14040" spans="2:21" x14ac:dyDescent="0.25">
      <c r="B14040"/>
      <c r="C14040"/>
      <c r="D14040" s="13"/>
      <c r="E14040" s="13"/>
      <c r="K14040" s="23"/>
      <c r="O14040" s="21"/>
      <c r="P14040" s="27"/>
      <c r="Q14040" s="16"/>
      <c r="U14040" s="27"/>
    </row>
    <row r="14041" spans="2:21" x14ac:dyDescent="0.25">
      <c r="B14041"/>
      <c r="C14041"/>
      <c r="D14041" s="13"/>
      <c r="E14041" s="13"/>
      <c r="K14041" s="23"/>
      <c r="O14041" s="21"/>
      <c r="P14041" s="27"/>
      <c r="Q14041" s="16"/>
      <c r="U14041" s="27"/>
    </row>
    <row r="14042" spans="2:21" x14ac:dyDescent="0.25">
      <c r="B14042"/>
      <c r="C14042"/>
      <c r="D14042" s="13"/>
      <c r="E14042" s="13"/>
      <c r="K14042" s="23"/>
      <c r="O14042" s="21"/>
      <c r="P14042" s="27"/>
      <c r="Q14042" s="16"/>
      <c r="U14042" s="27"/>
    </row>
    <row r="14043" spans="2:21" x14ac:dyDescent="0.25">
      <c r="B14043"/>
      <c r="C14043"/>
      <c r="D14043" s="13"/>
      <c r="E14043" s="13"/>
      <c r="K14043" s="23"/>
      <c r="O14043" s="21"/>
      <c r="P14043" s="27"/>
      <c r="Q14043" s="16"/>
      <c r="U14043" s="27"/>
    </row>
    <row r="14044" spans="2:21" x14ac:dyDescent="0.25">
      <c r="B14044"/>
      <c r="C14044"/>
      <c r="D14044" s="13"/>
      <c r="E14044" s="13"/>
      <c r="K14044" s="23"/>
      <c r="O14044" s="21"/>
      <c r="P14044" s="27"/>
      <c r="Q14044" s="16"/>
      <c r="U14044" s="27"/>
    </row>
    <row r="14045" spans="2:21" x14ac:dyDescent="0.25">
      <c r="B14045"/>
      <c r="C14045"/>
      <c r="D14045" s="13"/>
      <c r="E14045" s="13"/>
      <c r="K14045" s="23"/>
      <c r="O14045" s="21"/>
      <c r="P14045" s="27"/>
      <c r="Q14045" s="16"/>
      <c r="U14045" s="27"/>
    </row>
    <row r="14046" spans="2:21" x14ac:dyDescent="0.25">
      <c r="B14046"/>
      <c r="C14046"/>
      <c r="D14046" s="13"/>
      <c r="E14046" s="13"/>
      <c r="K14046" s="23"/>
      <c r="O14046" s="21"/>
      <c r="P14046" s="27"/>
      <c r="Q14046" s="16"/>
      <c r="U14046" s="27"/>
    </row>
    <row r="14047" spans="2:21" x14ac:dyDescent="0.25">
      <c r="B14047"/>
      <c r="C14047"/>
      <c r="D14047" s="13"/>
      <c r="E14047" s="13"/>
      <c r="K14047" s="23"/>
      <c r="O14047" s="21"/>
      <c r="P14047" s="27"/>
      <c r="Q14047" s="16"/>
      <c r="U14047" s="27"/>
    </row>
    <row r="14048" spans="2:21" x14ac:dyDescent="0.25">
      <c r="B14048"/>
      <c r="C14048"/>
      <c r="D14048" s="13"/>
      <c r="E14048" s="13"/>
      <c r="K14048" s="23"/>
      <c r="O14048" s="21"/>
      <c r="P14048" s="27"/>
      <c r="Q14048" s="16"/>
      <c r="U14048" s="27"/>
    </row>
    <row r="14049" spans="2:21" x14ac:dyDescent="0.25">
      <c r="B14049"/>
      <c r="C14049"/>
      <c r="D14049" s="13"/>
      <c r="E14049" s="13"/>
      <c r="K14049" s="23"/>
      <c r="O14049" s="21"/>
      <c r="P14049" s="27"/>
      <c r="Q14049" s="16"/>
      <c r="U14049" s="27"/>
    </row>
    <row r="14050" spans="2:21" x14ac:dyDescent="0.25">
      <c r="B14050"/>
      <c r="C14050"/>
      <c r="D14050" s="13"/>
      <c r="E14050" s="13"/>
      <c r="K14050" s="23"/>
      <c r="O14050" s="21"/>
      <c r="P14050" s="27"/>
      <c r="Q14050" s="16"/>
      <c r="U14050" s="27"/>
    </row>
    <row r="14051" spans="2:21" x14ac:dyDescent="0.25">
      <c r="B14051"/>
      <c r="C14051"/>
      <c r="D14051" s="13"/>
      <c r="E14051" s="13"/>
      <c r="K14051" s="23"/>
      <c r="O14051" s="21"/>
      <c r="P14051" s="27"/>
      <c r="Q14051" s="16"/>
      <c r="U14051" s="27"/>
    </row>
    <row r="14052" spans="2:21" x14ac:dyDescent="0.25">
      <c r="B14052"/>
      <c r="C14052"/>
      <c r="D14052" s="13"/>
      <c r="E14052" s="13"/>
      <c r="K14052" s="23"/>
      <c r="O14052" s="21"/>
      <c r="P14052" s="27"/>
      <c r="Q14052" s="16"/>
      <c r="U14052" s="27"/>
    </row>
    <row r="14053" spans="2:21" x14ac:dyDescent="0.25">
      <c r="B14053"/>
      <c r="C14053"/>
      <c r="D14053" s="13"/>
      <c r="E14053" s="13"/>
      <c r="K14053" s="23"/>
      <c r="O14053" s="21"/>
      <c r="P14053" s="27"/>
      <c r="Q14053" s="16"/>
      <c r="U14053" s="27"/>
    </row>
    <row r="14054" spans="2:21" x14ac:dyDescent="0.25">
      <c r="B14054"/>
      <c r="C14054"/>
      <c r="D14054" s="13"/>
      <c r="E14054" s="13"/>
      <c r="K14054" s="23"/>
      <c r="O14054" s="21"/>
      <c r="P14054" s="27"/>
      <c r="Q14054" s="16"/>
      <c r="U14054" s="27"/>
    </row>
    <row r="14055" spans="2:21" x14ac:dyDescent="0.25">
      <c r="B14055"/>
      <c r="C14055"/>
      <c r="D14055" s="13"/>
      <c r="E14055" s="13"/>
      <c r="K14055" s="23"/>
      <c r="O14055" s="21"/>
      <c r="P14055" s="27"/>
      <c r="Q14055" s="16"/>
      <c r="U14055" s="27"/>
    </row>
    <row r="14056" spans="2:21" x14ac:dyDescent="0.25">
      <c r="B14056"/>
      <c r="C14056"/>
      <c r="D14056" s="13"/>
      <c r="E14056" s="13"/>
      <c r="K14056" s="23"/>
      <c r="O14056" s="21"/>
      <c r="P14056" s="27"/>
      <c r="Q14056" s="16"/>
      <c r="U14056" s="27"/>
    </row>
    <row r="14057" spans="2:21" x14ac:dyDescent="0.25">
      <c r="B14057"/>
      <c r="C14057"/>
      <c r="D14057" s="13"/>
      <c r="E14057" s="13"/>
      <c r="K14057" s="23"/>
      <c r="O14057" s="21"/>
      <c r="P14057" s="27"/>
      <c r="Q14057" s="16"/>
      <c r="U14057" s="27"/>
    </row>
    <row r="14058" spans="2:21" x14ac:dyDescent="0.25">
      <c r="B14058"/>
      <c r="C14058"/>
      <c r="D14058" s="13"/>
      <c r="E14058" s="13"/>
      <c r="K14058" s="23"/>
      <c r="O14058" s="21"/>
      <c r="P14058" s="27"/>
      <c r="Q14058" s="16"/>
      <c r="U14058" s="27"/>
    </row>
    <row r="14059" spans="2:21" x14ac:dyDescent="0.25">
      <c r="B14059"/>
      <c r="C14059"/>
      <c r="D14059" s="13"/>
      <c r="E14059" s="13"/>
      <c r="K14059" s="23"/>
      <c r="O14059" s="21"/>
      <c r="P14059" s="27"/>
      <c r="Q14059" s="16"/>
      <c r="U14059" s="27"/>
    </row>
    <row r="14060" spans="2:21" x14ac:dyDescent="0.25">
      <c r="B14060"/>
      <c r="C14060"/>
      <c r="D14060" s="13"/>
      <c r="E14060" s="13"/>
      <c r="K14060" s="23"/>
      <c r="O14060" s="21"/>
      <c r="P14060" s="27"/>
      <c r="Q14060" s="16"/>
      <c r="U14060" s="27"/>
    </row>
    <row r="14061" spans="2:21" x14ac:dyDescent="0.25">
      <c r="B14061"/>
      <c r="C14061"/>
      <c r="D14061" s="13"/>
      <c r="E14061" s="13"/>
      <c r="K14061" s="23"/>
      <c r="O14061" s="21"/>
      <c r="P14061" s="27"/>
      <c r="Q14061" s="16"/>
      <c r="U14061" s="27"/>
    </row>
    <row r="14062" spans="2:21" x14ac:dyDescent="0.25">
      <c r="B14062"/>
      <c r="C14062"/>
      <c r="D14062" s="13"/>
      <c r="E14062" s="13"/>
      <c r="K14062" s="23"/>
      <c r="O14062" s="21"/>
      <c r="P14062" s="27"/>
      <c r="Q14062" s="16"/>
      <c r="U14062" s="27"/>
    </row>
    <row r="14063" spans="2:21" x14ac:dyDescent="0.25">
      <c r="B14063"/>
      <c r="C14063"/>
      <c r="D14063" s="13"/>
      <c r="E14063" s="13"/>
      <c r="K14063" s="23"/>
      <c r="O14063" s="21"/>
      <c r="P14063" s="27"/>
      <c r="Q14063" s="16"/>
      <c r="U14063" s="27"/>
    </row>
    <row r="14064" spans="2:21" x14ac:dyDescent="0.25">
      <c r="B14064"/>
      <c r="C14064"/>
      <c r="D14064" s="13"/>
      <c r="E14064" s="13"/>
      <c r="K14064" s="23"/>
      <c r="O14064" s="21"/>
      <c r="P14064" s="27"/>
      <c r="Q14064" s="16"/>
      <c r="U14064" s="27"/>
    </row>
    <row r="14065" spans="2:21" x14ac:dyDescent="0.25">
      <c r="B14065"/>
      <c r="C14065"/>
      <c r="D14065" s="13"/>
      <c r="E14065" s="13"/>
      <c r="K14065" s="23"/>
      <c r="O14065" s="21"/>
      <c r="P14065" s="27"/>
      <c r="Q14065" s="16"/>
      <c r="U14065" s="27"/>
    </row>
    <row r="14066" spans="2:21" x14ac:dyDescent="0.25">
      <c r="B14066"/>
      <c r="C14066"/>
      <c r="D14066" s="13"/>
      <c r="E14066" s="13"/>
      <c r="K14066" s="23"/>
      <c r="O14066" s="21"/>
      <c r="P14066" s="27"/>
      <c r="Q14066" s="16"/>
      <c r="U14066" s="27"/>
    </row>
    <row r="14067" spans="2:21" x14ac:dyDescent="0.25">
      <c r="B14067"/>
      <c r="C14067"/>
      <c r="D14067" s="13"/>
      <c r="E14067" s="13"/>
      <c r="K14067" s="23"/>
      <c r="O14067" s="21"/>
      <c r="P14067" s="27"/>
      <c r="Q14067" s="16"/>
      <c r="U14067" s="27"/>
    </row>
    <row r="14068" spans="2:21" x14ac:dyDescent="0.25">
      <c r="B14068"/>
      <c r="C14068"/>
      <c r="D14068" s="13"/>
      <c r="E14068" s="13"/>
      <c r="K14068" s="23"/>
      <c r="O14068" s="21"/>
      <c r="P14068" s="27"/>
      <c r="Q14068" s="16"/>
      <c r="U14068" s="27"/>
    </row>
    <row r="14069" spans="2:21" x14ac:dyDescent="0.25">
      <c r="B14069"/>
      <c r="C14069"/>
      <c r="D14069" s="13"/>
      <c r="E14069" s="13"/>
      <c r="K14069" s="23"/>
      <c r="O14069" s="21"/>
      <c r="P14069" s="27"/>
      <c r="Q14069" s="16"/>
      <c r="U14069" s="27"/>
    </row>
    <row r="14070" spans="2:21" x14ac:dyDescent="0.25">
      <c r="B14070"/>
      <c r="C14070"/>
      <c r="D14070" s="13"/>
      <c r="E14070" s="13"/>
      <c r="K14070" s="23"/>
      <c r="O14070" s="21"/>
      <c r="P14070" s="27"/>
      <c r="Q14070" s="16"/>
      <c r="U14070" s="27"/>
    </row>
    <row r="14071" spans="2:21" x14ac:dyDescent="0.25">
      <c r="B14071"/>
      <c r="C14071"/>
      <c r="D14071" s="13"/>
      <c r="E14071" s="13"/>
      <c r="K14071" s="23"/>
      <c r="O14071" s="21"/>
      <c r="P14071" s="27"/>
      <c r="Q14071" s="16"/>
      <c r="U14071" s="27"/>
    </row>
    <row r="14072" spans="2:21" x14ac:dyDescent="0.25">
      <c r="B14072"/>
      <c r="C14072"/>
      <c r="D14072" s="13"/>
      <c r="E14072" s="13"/>
      <c r="K14072" s="23"/>
      <c r="O14072" s="21"/>
      <c r="P14072" s="27"/>
      <c r="Q14072" s="16"/>
      <c r="U14072" s="27"/>
    </row>
    <row r="14073" spans="2:21" x14ac:dyDescent="0.25">
      <c r="B14073"/>
      <c r="C14073"/>
      <c r="D14073" s="13"/>
      <c r="E14073" s="13"/>
      <c r="K14073" s="23"/>
      <c r="O14073" s="21"/>
      <c r="P14073" s="27"/>
      <c r="Q14073" s="16"/>
      <c r="U14073" s="27"/>
    </row>
    <row r="14074" spans="2:21" x14ac:dyDescent="0.25">
      <c r="B14074"/>
      <c r="C14074"/>
      <c r="D14074" s="13"/>
      <c r="E14074" s="13"/>
      <c r="K14074" s="23"/>
      <c r="O14074" s="21"/>
      <c r="P14074" s="27"/>
      <c r="Q14074" s="16"/>
      <c r="U14074" s="27"/>
    </row>
    <row r="14075" spans="2:21" x14ac:dyDescent="0.25">
      <c r="B14075"/>
      <c r="C14075"/>
      <c r="D14075" s="13"/>
      <c r="E14075" s="13"/>
      <c r="K14075" s="23"/>
      <c r="O14075" s="21"/>
      <c r="P14075" s="27"/>
      <c r="Q14075" s="16"/>
      <c r="U14075" s="27"/>
    </row>
    <row r="14076" spans="2:21" x14ac:dyDescent="0.25">
      <c r="B14076"/>
      <c r="C14076"/>
      <c r="D14076" s="13"/>
      <c r="E14076" s="13"/>
      <c r="K14076" s="23"/>
      <c r="O14076" s="21"/>
      <c r="P14076" s="27"/>
      <c r="Q14076" s="16"/>
      <c r="U14076" s="27"/>
    </row>
    <row r="14077" spans="2:21" x14ac:dyDescent="0.25">
      <c r="B14077"/>
      <c r="C14077"/>
      <c r="D14077" s="13"/>
      <c r="E14077" s="13"/>
      <c r="K14077" s="23"/>
      <c r="O14077" s="21"/>
      <c r="P14077" s="27"/>
      <c r="Q14077" s="16"/>
      <c r="U14077" s="27"/>
    </row>
    <row r="14078" spans="2:21" x14ac:dyDescent="0.25">
      <c r="B14078"/>
      <c r="C14078"/>
      <c r="D14078" s="13"/>
      <c r="E14078" s="13"/>
      <c r="K14078" s="23"/>
      <c r="O14078" s="21"/>
      <c r="P14078" s="27"/>
      <c r="Q14078" s="16"/>
      <c r="U14078" s="27"/>
    </row>
    <row r="14079" spans="2:21" x14ac:dyDescent="0.25">
      <c r="B14079"/>
      <c r="C14079"/>
      <c r="D14079" s="13"/>
      <c r="E14079" s="13"/>
      <c r="K14079" s="23"/>
      <c r="O14079" s="21"/>
      <c r="P14079" s="27"/>
      <c r="Q14079" s="16"/>
      <c r="U14079" s="27"/>
    </row>
    <row r="14080" spans="2:21" x14ac:dyDescent="0.25">
      <c r="B14080"/>
      <c r="C14080"/>
      <c r="D14080" s="13"/>
      <c r="E14080" s="13"/>
      <c r="K14080" s="23"/>
      <c r="O14080" s="21"/>
      <c r="P14080" s="27"/>
      <c r="Q14080" s="16"/>
      <c r="U14080" s="27"/>
    </row>
    <row r="14081" spans="2:21" x14ac:dyDescent="0.25">
      <c r="B14081"/>
      <c r="C14081"/>
      <c r="D14081" s="13"/>
      <c r="E14081" s="13"/>
      <c r="K14081" s="23"/>
      <c r="O14081" s="21"/>
      <c r="P14081" s="27"/>
      <c r="Q14081" s="16"/>
      <c r="U14081" s="27"/>
    </row>
    <row r="14082" spans="2:21" x14ac:dyDescent="0.25">
      <c r="B14082"/>
      <c r="C14082"/>
      <c r="D14082" s="13"/>
      <c r="E14082" s="13"/>
      <c r="K14082" s="23"/>
      <c r="O14082" s="21"/>
      <c r="P14082" s="27"/>
      <c r="Q14082" s="16"/>
      <c r="U14082" s="27"/>
    </row>
    <row r="14083" spans="2:21" x14ac:dyDescent="0.25">
      <c r="B14083"/>
      <c r="C14083"/>
      <c r="D14083" s="13"/>
      <c r="E14083" s="13"/>
      <c r="K14083" s="23"/>
      <c r="O14083" s="21"/>
      <c r="P14083" s="27"/>
      <c r="Q14083" s="16"/>
      <c r="U14083" s="27"/>
    </row>
    <row r="14084" spans="2:21" x14ac:dyDescent="0.25">
      <c r="B14084"/>
      <c r="C14084"/>
      <c r="D14084" s="13"/>
      <c r="E14084" s="13"/>
      <c r="K14084" s="23"/>
      <c r="O14084" s="21"/>
      <c r="P14084" s="27"/>
      <c r="Q14084" s="16"/>
      <c r="U14084" s="27"/>
    </row>
    <row r="14085" spans="2:21" x14ac:dyDescent="0.25">
      <c r="B14085"/>
      <c r="C14085"/>
      <c r="D14085" s="13"/>
      <c r="E14085" s="13"/>
      <c r="K14085" s="23"/>
      <c r="O14085" s="21"/>
      <c r="P14085" s="27"/>
      <c r="Q14085" s="16"/>
      <c r="U14085" s="27"/>
    </row>
    <row r="14086" spans="2:21" x14ac:dyDescent="0.25">
      <c r="B14086"/>
      <c r="C14086"/>
      <c r="D14086" s="13"/>
      <c r="E14086" s="13"/>
      <c r="K14086" s="23"/>
      <c r="O14086" s="21"/>
      <c r="P14086" s="27"/>
      <c r="Q14086" s="16"/>
      <c r="U14086" s="27"/>
    </row>
    <row r="14087" spans="2:21" x14ac:dyDescent="0.25">
      <c r="B14087"/>
      <c r="C14087"/>
      <c r="D14087" s="13"/>
      <c r="E14087" s="13"/>
      <c r="K14087" s="23"/>
      <c r="O14087" s="21"/>
      <c r="P14087" s="27"/>
      <c r="Q14087" s="16"/>
      <c r="U14087" s="27"/>
    </row>
    <row r="14088" spans="2:21" x14ac:dyDescent="0.25">
      <c r="B14088"/>
      <c r="C14088"/>
      <c r="D14088" s="13"/>
      <c r="E14088" s="13"/>
      <c r="K14088" s="23"/>
      <c r="O14088" s="21"/>
      <c r="P14088" s="27"/>
      <c r="Q14088" s="16"/>
      <c r="U14088" s="27"/>
    </row>
    <row r="14089" spans="2:21" x14ac:dyDescent="0.25">
      <c r="B14089"/>
      <c r="C14089"/>
      <c r="D14089" s="13"/>
      <c r="E14089" s="13"/>
      <c r="K14089" s="23"/>
      <c r="O14089" s="21"/>
      <c r="P14089" s="27"/>
      <c r="Q14089" s="16"/>
      <c r="U14089" s="27"/>
    </row>
    <row r="14090" spans="2:21" x14ac:dyDescent="0.25">
      <c r="B14090"/>
      <c r="C14090"/>
      <c r="D14090" s="13"/>
      <c r="E14090" s="13"/>
      <c r="K14090" s="23"/>
      <c r="O14090" s="21"/>
      <c r="P14090" s="27"/>
      <c r="Q14090" s="16"/>
      <c r="U14090" s="27"/>
    </row>
    <row r="14091" spans="2:21" x14ac:dyDescent="0.25">
      <c r="B14091"/>
      <c r="C14091"/>
      <c r="D14091" s="13"/>
      <c r="E14091" s="13"/>
      <c r="K14091" s="23"/>
      <c r="O14091" s="21"/>
      <c r="P14091" s="27"/>
      <c r="Q14091" s="16"/>
      <c r="U14091" s="27"/>
    </row>
    <row r="14092" spans="2:21" x14ac:dyDescent="0.25">
      <c r="B14092"/>
      <c r="C14092"/>
      <c r="D14092" s="13"/>
      <c r="E14092" s="13"/>
      <c r="K14092" s="23"/>
      <c r="O14092" s="21"/>
      <c r="P14092" s="27"/>
      <c r="Q14092" s="16"/>
      <c r="U14092" s="27"/>
    </row>
    <row r="14093" spans="2:21" x14ac:dyDescent="0.25">
      <c r="B14093"/>
      <c r="C14093"/>
      <c r="D14093" s="13"/>
      <c r="E14093" s="13"/>
      <c r="K14093" s="23"/>
      <c r="O14093" s="21"/>
      <c r="P14093" s="27"/>
      <c r="Q14093" s="16"/>
      <c r="U14093" s="27"/>
    </row>
    <row r="14094" spans="2:21" x14ac:dyDescent="0.25">
      <c r="B14094"/>
      <c r="C14094"/>
      <c r="D14094" s="13"/>
      <c r="E14094" s="13"/>
      <c r="K14094" s="23"/>
      <c r="O14094" s="21"/>
      <c r="P14094" s="27"/>
      <c r="Q14094" s="16"/>
      <c r="U14094" s="27"/>
    </row>
    <row r="14095" spans="2:21" x14ac:dyDescent="0.25">
      <c r="B14095"/>
      <c r="C14095"/>
      <c r="D14095" s="13"/>
      <c r="E14095" s="13"/>
      <c r="K14095" s="23"/>
      <c r="O14095" s="21"/>
      <c r="P14095" s="27"/>
      <c r="Q14095" s="16"/>
      <c r="U14095" s="27"/>
    </row>
    <row r="14096" spans="2:21" x14ac:dyDescent="0.25">
      <c r="B14096"/>
      <c r="C14096"/>
      <c r="D14096" s="13"/>
      <c r="E14096" s="13"/>
      <c r="K14096" s="23"/>
      <c r="O14096" s="21"/>
      <c r="P14096" s="27"/>
      <c r="Q14096" s="16"/>
      <c r="U14096" s="27"/>
    </row>
    <row r="14097" spans="2:21" x14ac:dyDescent="0.25">
      <c r="B14097"/>
      <c r="C14097"/>
      <c r="D14097" s="13"/>
      <c r="E14097" s="13"/>
      <c r="K14097" s="23"/>
      <c r="O14097" s="21"/>
      <c r="P14097" s="27"/>
      <c r="Q14097" s="16"/>
      <c r="U14097" s="27"/>
    </row>
    <row r="14098" spans="2:21" x14ac:dyDescent="0.25">
      <c r="B14098"/>
      <c r="C14098"/>
      <c r="D14098" s="13"/>
      <c r="E14098" s="13"/>
      <c r="K14098" s="23"/>
      <c r="O14098" s="21"/>
      <c r="P14098" s="27"/>
      <c r="Q14098" s="16"/>
      <c r="U14098" s="27"/>
    </row>
    <row r="14099" spans="2:21" x14ac:dyDescent="0.25">
      <c r="B14099"/>
      <c r="C14099"/>
      <c r="D14099" s="13"/>
      <c r="E14099" s="13"/>
      <c r="K14099" s="23"/>
      <c r="O14099" s="21"/>
      <c r="P14099" s="27"/>
      <c r="Q14099" s="16"/>
      <c r="U14099" s="27"/>
    </row>
    <row r="14100" spans="2:21" x14ac:dyDescent="0.25">
      <c r="B14100"/>
      <c r="C14100"/>
      <c r="D14100" s="13"/>
      <c r="E14100" s="13"/>
      <c r="K14100" s="23"/>
      <c r="O14100" s="21"/>
      <c r="P14100" s="27"/>
      <c r="Q14100" s="16"/>
      <c r="U14100" s="27"/>
    </row>
    <row r="14101" spans="2:21" x14ac:dyDescent="0.25">
      <c r="B14101"/>
      <c r="C14101"/>
      <c r="D14101" s="13"/>
      <c r="E14101" s="13"/>
      <c r="K14101" s="23"/>
      <c r="O14101" s="21"/>
      <c r="P14101" s="27"/>
      <c r="Q14101" s="16"/>
      <c r="U14101" s="27"/>
    </row>
    <row r="14102" spans="2:21" x14ac:dyDescent="0.25">
      <c r="B14102"/>
      <c r="C14102"/>
      <c r="D14102" s="13"/>
      <c r="E14102" s="13"/>
      <c r="K14102" s="23"/>
      <c r="O14102" s="21"/>
      <c r="P14102" s="27"/>
      <c r="Q14102" s="16"/>
      <c r="U14102" s="27"/>
    </row>
    <row r="14103" spans="2:21" x14ac:dyDescent="0.25">
      <c r="B14103"/>
      <c r="C14103"/>
      <c r="D14103" s="13"/>
      <c r="E14103" s="13"/>
      <c r="K14103" s="23"/>
      <c r="O14103" s="21"/>
      <c r="P14103" s="27"/>
      <c r="Q14103" s="16"/>
      <c r="U14103" s="27"/>
    </row>
    <row r="14104" spans="2:21" x14ac:dyDescent="0.25">
      <c r="B14104"/>
      <c r="C14104"/>
      <c r="D14104" s="13"/>
      <c r="E14104" s="13"/>
      <c r="K14104" s="23"/>
      <c r="O14104" s="21"/>
      <c r="P14104" s="27"/>
      <c r="Q14104" s="16"/>
      <c r="U14104" s="27"/>
    </row>
    <row r="14105" spans="2:21" x14ac:dyDescent="0.25">
      <c r="B14105"/>
      <c r="C14105"/>
      <c r="D14105" s="13"/>
      <c r="E14105" s="13"/>
      <c r="K14105" s="23"/>
      <c r="O14105" s="21"/>
      <c r="P14105" s="27"/>
      <c r="Q14105" s="16"/>
      <c r="U14105" s="27"/>
    </row>
    <row r="14106" spans="2:21" x14ac:dyDescent="0.25">
      <c r="B14106"/>
      <c r="C14106"/>
      <c r="D14106" s="13"/>
      <c r="E14106" s="13"/>
      <c r="K14106" s="23"/>
      <c r="O14106" s="21"/>
      <c r="P14106" s="27"/>
      <c r="Q14106" s="16"/>
      <c r="U14106" s="27"/>
    </row>
    <row r="14107" spans="2:21" x14ac:dyDescent="0.25">
      <c r="B14107"/>
      <c r="C14107"/>
      <c r="D14107" s="13"/>
      <c r="E14107" s="13"/>
      <c r="K14107" s="23"/>
      <c r="O14107" s="21"/>
      <c r="P14107" s="27"/>
      <c r="Q14107" s="16"/>
      <c r="U14107" s="27"/>
    </row>
    <row r="14108" spans="2:21" x14ac:dyDescent="0.25">
      <c r="B14108"/>
      <c r="C14108"/>
      <c r="D14108" s="13"/>
      <c r="E14108" s="13"/>
      <c r="K14108" s="23"/>
      <c r="O14108" s="21"/>
      <c r="P14108" s="27"/>
      <c r="Q14108" s="16"/>
      <c r="U14108" s="27"/>
    </row>
    <row r="14109" spans="2:21" x14ac:dyDescent="0.25">
      <c r="B14109"/>
      <c r="C14109"/>
      <c r="D14109" s="13"/>
      <c r="E14109" s="13"/>
      <c r="K14109" s="23"/>
      <c r="O14109" s="21"/>
      <c r="P14109" s="27"/>
      <c r="Q14109" s="16"/>
      <c r="U14109" s="27"/>
    </row>
    <row r="14110" spans="2:21" x14ac:dyDescent="0.25">
      <c r="B14110"/>
      <c r="C14110"/>
      <c r="D14110" s="13"/>
      <c r="E14110" s="13"/>
      <c r="K14110" s="23"/>
      <c r="O14110" s="21"/>
      <c r="P14110" s="27"/>
      <c r="Q14110" s="16"/>
      <c r="U14110" s="27"/>
    </row>
    <row r="14111" spans="2:21" x14ac:dyDescent="0.25">
      <c r="B14111"/>
      <c r="C14111"/>
      <c r="D14111" s="13"/>
      <c r="E14111" s="13"/>
      <c r="K14111" s="23"/>
      <c r="O14111" s="21"/>
      <c r="P14111" s="27"/>
      <c r="Q14111" s="16"/>
      <c r="U14111" s="27"/>
    </row>
    <row r="14112" spans="2:21" x14ac:dyDescent="0.25">
      <c r="B14112"/>
      <c r="C14112"/>
      <c r="D14112" s="13"/>
      <c r="E14112" s="13"/>
      <c r="K14112" s="23"/>
      <c r="O14112" s="21"/>
      <c r="P14112" s="27"/>
      <c r="Q14112" s="16"/>
      <c r="U14112" s="27"/>
    </row>
    <row r="14113" spans="2:21" x14ac:dyDescent="0.25">
      <c r="B14113"/>
      <c r="C14113"/>
      <c r="D14113" s="13"/>
      <c r="E14113" s="13"/>
      <c r="K14113" s="23"/>
      <c r="O14113" s="21"/>
      <c r="P14113" s="27"/>
      <c r="Q14113" s="16"/>
      <c r="U14113" s="27"/>
    </row>
    <row r="14114" spans="2:21" x14ac:dyDescent="0.25">
      <c r="B14114"/>
      <c r="C14114"/>
      <c r="D14114" s="13"/>
      <c r="E14114" s="13"/>
      <c r="K14114" s="23"/>
      <c r="O14114" s="21"/>
      <c r="P14114" s="27"/>
      <c r="Q14114" s="16"/>
      <c r="U14114" s="27"/>
    </row>
    <row r="14115" spans="2:21" x14ac:dyDescent="0.25">
      <c r="B14115"/>
      <c r="C14115"/>
      <c r="D14115" s="13"/>
      <c r="E14115" s="13"/>
      <c r="K14115" s="23"/>
      <c r="O14115" s="21"/>
      <c r="P14115" s="27"/>
      <c r="Q14115" s="16"/>
      <c r="U14115" s="27"/>
    </row>
    <row r="14116" spans="2:21" x14ac:dyDescent="0.25">
      <c r="B14116"/>
      <c r="C14116"/>
      <c r="D14116" s="13"/>
      <c r="E14116" s="13"/>
      <c r="K14116" s="23"/>
      <c r="O14116" s="21"/>
      <c r="P14116" s="27"/>
      <c r="Q14116" s="16"/>
      <c r="U14116" s="27"/>
    </row>
    <row r="14117" spans="2:21" x14ac:dyDescent="0.25">
      <c r="B14117"/>
      <c r="C14117"/>
      <c r="D14117" s="13"/>
      <c r="E14117" s="13"/>
      <c r="K14117" s="23"/>
      <c r="O14117" s="21"/>
      <c r="P14117" s="27"/>
      <c r="Q14117" s="16"/>
      <c r="U14117" s="27"/>
    </row>
    <row r="14118" spans="2:21" x14ac:dyDescent="0.25">
      <c r="B14118"/>
      <c r="C14118"/>
      <c r="D14118" s="13"/>
      <c r="E14118" s="13"/>
      <c r="K14118" s="23"/>
      <c r="O14118" s="21"/>
      <c r="P14118" s="27"/>
      <c r="Q14118" s="16"/>
      <c r="U14118" s="27"/>
    </row>
    <row r="14119" spans="2:21" x14ac:dyDescent="0.25">
      <c r="B14119"/>
      <c r="C14119"/>
      <c r="D14119" s="13"/>
      <c r="E14119" s="13"/>
      <c r="K14119" s="23"/>
      <c r="O14119" s="21"/>
      <c r="P14119" s="27"/>
      <c r="Q14119" s="16"/>
      <c r="U14119" s="27"/>
    </row>
    <row r="14120" spans="2:21" x14ac:dyDescent="0.25">
      <c r="B14120"/>
      <c r="C14120"/>
      <c r="D14120" s="13"/>
      <c r="E14120" s="13"/>
      <c r="K14120" s="23"/>
      <c r="O14120" s="21"/>
      <c r="P14120" s="27"/>
      <c r="Q14120" s="16"/>
      <c r="U14120" s="27"/>
    </row>
    <row r="14121" spans="2:21" x14ac:dyDescent="0.25">
      <c r="B14121"/>
      <c r="C14121"/>
      <c r="D14121" s="13"/>
      <c r="E14121" s="13"/>
      <c r="K14121" s="23"/>
      <c r="O14121" s="21"/>
      <c r="P14121" s="27"/>
      <c r="Q14121" s="16"/>
      <c r="U14121" s="27"/>
    </row>
    <row r="14122" spans="2:21" x14ac:dyDescent="0.25">
      <c r="B14122"/>
      <c r="C14122"/>
      <c r="D14122" s="13"/>
      <c r="E14122" s="13"/>
      <c r="K14122" s="23"/>
      <c r="O14122" s="21"/>
      <c r="P14122" s="27"/>
      <c r="Q14122" s="16"/>
      <c r="U14122" s="27"/>
    </row>
    <row r="14123" spans="2:21" x14ac:dyDescent="0.25">
      <c r="B14123"/>
      <c r="C14123"/>
      <c r="D14123" s="13"/>
      <c r="E14123" s="13"/>
      <c r="K14123" s="23"/>
      <c r="O14123" s="21"/>
      <c r="P14123" s="27"/>
      <c r="Q14123" s="16"/>
      <c r="U14123" s="27"/>
    </row>
    <row r="14124" spans="2:21" x14ac:dyDescent="0.25">
      <c r="B14124"/>
      <c r="C14124"/>
      <c r="D14124" s="13"/>
      <c r="E14124" s="13"/>
      <c r="K14124" s="23"/>
      <c r="O14124" s="21"/>
      <c r="P14124" s="27"/>
      <c r="Q14124" s="16"/>
      <c r="U14124" s="27"/>
    </row>
    <row r="14125" spans="2:21" x14ac:dyDescent="0.25">
      <c r="B14125"/>
      <c r="C14125"/>
      <c r="D14125" s="13"/>
      <c r="E14125" s="13"/>
      <c r="K14125" s="23"/>
      <c r="O14125" s="21"/>
      <c r="P14125" s="27"/>
      <c r="Q14125" s="16"/>
      <c r="U14125" s="27"/>
    </row>
    <row r="14126" spans="2:21" x14ac:dyDescent="0.25">
      <c r="B14126"/>
      <c r="C14126"/>
      <c r="D14126" s="13"/>
      <c r="E14126" s="13"/>
      <c r="K14126" s="23"/>
      <c r="O14126" s="21"/>
      <c r="P14126" s="27"/>
      <c r="Q14126" s="16"/>
      <c r="U14126" s="27"/>
    </row>
    <row r="14127" spans="2:21" x14ac:dyDescent="0.25">
      <c r="B14127"/>
      <c r="C14127"/>
      <c r="D14127" s="13"/>
      <c r="E14127" s="13"/>
      <c r="K14127" s="23"/>
      <c r="O14127" s="21"/>
      <c r="P14127" s="27"/>
      <c r="Q14127" s="16"/>
      <c r="U14127" s="27"/>
    </row>
    <row r="14128" spans="2:21" x14ac:dyDescent="0.25">
      <c r="B14128"/>
      <c r="C14128"/>
      <c r="D14128" s="13"/>
      <c r="E14128" s="13"/>
      <c r="K14128" s="23"/>
      <c r="O14128" s="21"/>
      <c r="P14128" s="27"/>
      <c r="Q14128" s="16"/>
      <c r="U14128" s="27"/>
    </row>
    <row r="14129" spans="2:21" x14ac:dyDescent="0.25">
      <c r="B14129"/>
      <c r="C14129"/>
      <c r="D14129" s="13"/>
      <c r="E14129" s="13"/>
      <c r="K14129" s="23"/>
      <c r="O14129" s="21"/>
      <c r="P14129" s="27"/>
      <c r="Q14129" s="16"/>
      <c r="U14129" s="27"/>
    </row>
    <row r="14130" spans="2:21" x14ac:dyDescent="0.25">
      <c r="B14130"/>
      <c r="C14130"/>
      <c r="D14130" s="13"/>
      <c r="E14130" s="13"/>
      <c r="K14130" s="23"/>
      <c r="O14130" s="21"/>
      <c r="P14130" s="27"/>
      <c r="Q14130" s="16"/>
      <c r="U14130" s="27"/>
    </row>
    <row r="14131" spans="2:21" x14ac:dyDescent="0.25">
      <c r="B14131"/>
      <c r="C14131"/>
      <c r="D14131" s="13"/>
      <c r="E14131" s="13"/>
      <c r="K14131" s="23"/>
      <c r="O14131" s="21"/>
      <c r="P14131" s="27"/>
      <c r="Q14131" s="16"/>
      <c r="U14131" s="27"/>
    </row>
    <row r="14132" spans="2:21" x14ac:dyDescent="0.25">
      <c r="B14132"/>
      <c r="C14132"/>
      <c r="D14132" s="13"/>
      <c r="E14132" s="13"/>
      <c r="K14132" s="23"/>
      <c r="O14132" s="21"/>
      <c r="P14132" s="27"/>
      <c r="Q14132" s="16"/>
      <c r="U14132" s="27"/>
    </row>
    <row r="14133" spans="2:21" x14ac:dyDescent="0.25">
      <c r="B14133"/>
      <c r="C14133"/>
      <c r="D14133" s="13"/>
      <c r="E14133" s="13"/>
      <c r="K14133" s="23"/>
      <c r="O14133" s="21"/>
      <c r="P14133" s="27"/>
      <c r="Q14133" s="16"/>
      <c r="U14133" s="27"/>
    </row>
    <row r="14134" spans="2:21" x14ac:dyDescent="0.25">
      <c r="B14134"/>
      <c r="C14134"/>
      <c r="D14134" s="13"/>
      <c r="E14134" s="13"/>
      <c r="K14134" s="23"/>
      <c r="O14134" s="21"/>
      <c r="P14134" s="27"/>
      <c r="Q14134" s="16"/>
      <c r="U14134" s="27"/>
    </row>
    <row r="14135" spans="2:21" x14ac:dyDescent="0.25">
      <c r="B14135"/>
      <c r="C14135"/>
      <c r="D14135" s="13"/>
      <c r="E14135" s="13"/>
      <c r="K14135" s="23"/>
      <c r="O14135" s="21"/>
      <c r="P14135" s="27"/>
      <c r="Q14135" s="16"/>
      <c r="U14135" s="27"/>
    </row>
    <row r="14136" spans="2:21" x14ac:dyDescent="0.25">
      <c r="B14136"/>
      <c r="C14136"/>
      <c r="D14136" s="13"/>
      <c r="E14136" s="13"/>
      <c r="K14136" s="23"/>
      <c r="O14136" s="21"/>
      <c r="P14136" s="27"/>
      <c r="Q14136" s="16"/>
      <c r="U14136" s="27"/>
    </row>
    <row r="14137" spans="2:21" x14ac:dyDescent="0.25">
      <c r="B14137"/>
      <c r="C14137"/>
      <c r="D14137" s="13"/>
      <c r="E14137" s="13"/>
      <c r="K14137" s="23"/>
      <c r="O14137" s="21"/>
      <c r="P14137" s="27"/>
      <c r="Q14137" s="16"/>
      <c r="U14137" s="27"/>
    </row>
    <row r="14138" spans="2:21" x14ac:dyDescent="0.25">
      <c r="B14138"/>
      <c r="C14138"/>
      <c r="D14138" s="13"/>
      <c r="E14138" s="13"/>
      <c r="K14138" s="23"/>
      <c r="O14138" s="21"/>
      <c r="P14138" s="27"/>
      <c r="Q14138" s="16"/>
      <c r="U14138" s="27"/>
    </row>
    <row r="14139" spans="2:21" x14ac:dyDescent="0.25">
      <c r="B14139"/>
      <c r="C14139"/>
      <c r="D14139" s="13"/>
      <c r="E14139" s="13"/>
      <c r="K14139" s="23"/>
      <c r="O14139" s="21"/>
      <c r="P14139" s="27"/>
      <c r="Q14139" s="16"/>
      <c r="U14139" s="27"/>
    </row>
    <row r="14140" spans="2:21" x14ac:dyDescent="0.25">
      <c r="B14140"/>
      <c r="C14140"/>
      <c r="D14140" s="13"/>
      <c r="E14140" s="13"/>
      <c r="K14140" s="23"/>
      <c r="O14140" s="21"/>
      <c r="P14140" s="27"/>
      <c r="Q14140" s="16"/>
      <c r="U14140" s="27"/>
    </row>
    <row r="14141" spans="2:21" x14ac:dyDescent="0.25">
      <c r="B14141"/>
      <c r="C14141"/>
      <c r="D14141" s="13"/>
      <c r="E14141" s="13"/>
      <c r="K14141" s="23"/>
      <c r="O14141" s="21"/>
      <c r="P14141" s="27"/>
      <c r="Q14141" s="16"/>
      <c r="U14141" s="27"/>
    </row>
    <row r="14142" spans="2:21" x14ac:dyDescent="0.25">
      <c r="B14142"/>
      <c r="C14142"/>
      <c r="D14142" s="13"/>
      <c r="E14142" s="13"/>
      <c r="K14142" s="23"/>
      <c r="O14142" s="21"/>
      <c r="P14142" s="27"/>
      <c r="Q14142" s="16"/>
      <c r="U14142" s="27"/>
    </row>
    <row r="14143" spans="2:21" x14ac:dyDescent="0.25">
      <c r="B14143"/>
      <c r="C14143"/>
      <c r="D14143" s="13"/>
      <c r="E14143" s="13"/>
      <c r="K14143" s="23"/>
      <c r="O14143" s="21"/>
      <c r="P14143" s="27"/>
      <c r="Q14143" s="16"/>
      <c r="U14143" s="27"/>
    </row>
    <row r="14144" spans="2:21" x14ac:dyDescent="0.25">
      <c r="B14144"/>
      <c r="C14144"/>
      <c r="D14144" s="13"/>
      <c r="E14144" s="13"/>
      <c r="K14144" s="23"/>
      <c r="O14144" s="21"/>
      <c r="P14144" s="27"/>
      <c r="Q14144" s="16"/>
      <c r="U14144" s="27"/>
    </row>
    <row r="14145" spans="2:21" x14ac:dyDescent="0.25">
      <c r="B14145"/>
      <c r="C14145"/>
      <c r="D14145" s="13"/>
      <c r="E14145" s="13"/>
      <c r="K14145" s="23"/>
      <c r="O14145" s="21"/>
      <c r="P14145" s="27"/>
      <c r="Q14145" s="16"/>
      <c r="U14145" s="27"/>
    </row>
    <row r="14146" spans="2:21" x14ac:dyDescent="0.25">
      <c r="B14146"/>
      <c r="C14146"/>
      <c r="D14146" s="13"/>
      <c r="E14146" s="13"/>
      <c r="K14146" s="23"/>
      <c r="O14146" s="21"/>
      <c r="P14146" s="27"/>
      <c r="Q14146" s="16"/>
      <c r="U14146" s="27"/>
    </row>
    <row r="14147" spans="2:21" x14ac:dyDescent="0.25">
      <c r="B14147"/>
      <c r="C14147"/>
      <c r="D14147" s="13"/>
      <c r="E14147" s="13"/>
      <c r="K14147" s="23"/>
      <c r="O14147" s="21"/>
      <c r="P14147" s="27"/>
      <c r="Q14147" s="16"/>
      <c r="U14147" s="27"/>
    </row>
    <row r="14148" spans="2:21" x14ac:dyDescent="0.25">
      <c r="B14148"/>
      <c r="C14148"/>
      <c r="D14148" s="13"/>
      <c r="E14148" s="13"/>
      <c r="K14148" s="23"/>
      <c r="O14148" s="21"/>
      <c r="P14148" s="27"/>
      <c r="Q14148" s="16"/>
      <c r="U14148" s="27"/>
    </row>
    <row r="14149" spans="2:21" x14ac:dyDescent="0.25">
      <c r="B14149"/>
      <c r="C14149"/>
      <c r="D14149" s="13"/>
      <c r="E14149" s="13"/>
      <c r="K14149" s="23"/>
      <c r="O14149" s="21"/>
      <c r="P14149" s="27"/>
      <c r="Q14149" s="16"/>
      <c r="U14149" s="27"/>
    </row>
    <row r="14150" spans="2:21" x14ac:dyDescent="0.25">
      <c r="B14150"/>
      <c r="C14150"/>
      <c r="D14150" s="13"/>
      <c r="E14150" s="13"/>
      <c r="K14150" s="23"/>
      <c r="O14150" s="21"/>
      <c r="P14150" s="27"/>
      <c r="Q14150" s="16"/>
      <c r="U14150" s="27"/>
    </row>
    <row r="14151" spans="2:21" x14ac:dyDescent="0.25">
      <c r="B14151"/>
      <c r="C14151"/>
      <c r="D14151" s="13"/>
      <c r="E14151" s="13"/>
      <c r="K14151" s="23"/>
      <c r="O14151" s="21"/>
      <c r="P14151" s="27"/>
      <c r="Q14151" s="16"/>
      <c r="U14151" s="27"/>
    </row>
    <row r="14152" spans="2:21" x14ac:dyDescent="0.25">
      <c r="B14152"/>
      <c r="C14152"/>
      <c r="D14152" s="13"/>
      <c r="E14152" s="13"/>
      <c r="K14152" s="23"/>
      <c r="O14152" s="21"/>
      <c r="P14152" s="27"/>
      <c r="Q14152" s="16"/>
      <c r="U14152" s="27"/>
    </row>
    <row r="14153" spans="2:21" x14ac:dyDescent="0.25">
      <c r="B14153"/>
      <c r="C14153"/>
      <c r="D14153" s="13"/>
      <c r="E14153" s="13"/>
      <c r="K14153" s="23"/>
      <c r="O14153" s="21"/>
      <c r="P14153" s="27"/>
      <c r="Q14153" s="16"/>
      <c r="U14153" s="27"/>
    </row>
    <row r="14154" spans="2:21" x14ac:dyDescent="0.25">
      <c r="B14154"/>
      <c r="C14154"/>
      <c r="D14154" s="13"/>
      <c r="E14154" s="13"/>
      <c r="K14154" s="23"/>
      <c r="O14154" s="21"/>
      <c r="P14154" s="27"/>
      <c r="Q14154" s="16"/>
      <c r="U14154" s="27"/>
    </row>
    <row r="14155" spans="2:21" x14ac:dyDescent="0.25">
      <c r="B14155"/>
      <c r="C14155"/>
      <c r="D14155" s="13"/>
      <c r="E14155" s="13"/>
      <c r="K14155" s="23"/>
      <c r="O14155" s="21"/>
      <c r="P14155" s="27"/>
      <c r="Q14155" s="16"/>
      <c r="U14155" s="27"/>
    </row>
    <row r="14156" spans="2:21" x14ac:dyDescent="0.25">
      <c r="B14156"/>
      <c r="C14156"/>
      <c r="D14156" s="13"/>
      <c r="E14156" s="13"/>
      <c r="K14156" s="23"/>
      <c r="O14156" s="21"/>
      <c r="P14156" s="27"/>
      <c r="Q14156" s="16"/>
      <c r="U14156" s="27"/>
    </row>
    <row r="14157" spans="2:21" x14ac:dyDescent="0.25">
      <c r="B14157"/>
      <c r="C14157"/>
      <c r="D14157" s="13"/>
      <c r="E14157" s="13"/>
      <c r="K14157" s="23"/>
      <c r="O14157" s="21"/>
      <c r="P14157" s="27"/>
      <c r="Q14157" s="16"/>
      <c r="U14157" s="27"/>
    </row>
    <row r="14158" spans="2:21" x14ac:dyDescent="0.25">
      <c r="B14158"/>
      <c r="C14158"/>
      <c r="D14158" s="13"/>
      <c r="E14158" s="13"/>
      <c r="K14158" s="23"/>
      <c r="O14158" s="21"/>
      <c r="P14158" s="27"/>
      <c r="Q14158" s="16"/>
      <c r="U14158" s="27"/>
    </row>
    <row r="14159" spans="2:21" x14ac:dyDescent="0.25">
      <c r="B14159"/>
      <c r="C14159"/>
      <c r="D14159" s="13"/>
      <c r="E14159" s="13"/>
      <c r="K14159" s="23"/>
      <c r="O14159" s="21"/>
      <c r="P14159" s="27"/>
      <c r="Q14159" s="16"/>
      <c r="U14159" s="27"/>
    </row>
    <row r="14160" spans="2:21" x14ac:dyDescent="0.25">
      <c r="B14160"/>
      <c r="C14160"/>
      <c r="D14160" s="13"/>
      <c r="E14160" s="13"/>
      <c r="K14160" s="23"/>
      <c r="O14160" s="21"/>
      <c r="P14160" s="27"/>
      <c r="Q14160" s="16"/>
      <c r="U14160" s="27"/>
    </row>
    <row r="14161" spans="2:21" x14ac:dyDescent="0.25">
      <c r="B14161"/>
      <c r="C14161"/>
      <c r="D14161" s="13"/>
      <c r="E14161" s="13"/>
      <c r="K14161" s="23"/>
      <c r="O14161" s="21"/>
      <c r="P14161" s="27"/>
      <c r="Q14161" s="16"/>
      <c r="U14161" s="27"/>
    </row>
    <row r="14162" spans="2:21" x14ac:dyDescent="0.25">
      <c r="B14162"/>
      <c r="C14162"/>
      <c r="D14162" s="13"/>
      <c r="E14162" s="13"/>
      <c r="K14162" s="23"/>
      <c r="O14162" s="21"/>
      <c r="P14162" s="27"/>
      <c r="Q14162" s="16"/>
      <c r="U14162" s="27"/>
    </row>
    <row r="14163" spans="2:21" x14ac:dyDescent="0.25">
      <c r="B14163"/>
      <c r="C14163"/>
      <c r="D14163" s="13"/>
      <c r="E14163" s="13"/>
      <c r="K14163" s="23"/>
      <c r="O14163" s="21"/>
      <c r="P14163" s="27"/>
      <c r="Q14163" s="16"/>
      <c r="U14163" s="27"/>
    </row>
    <row r="14164" spans="2:21" x14ac:dyDescent="0.25">
      <c r="B14164"/>
      <c r="C14164"/>
      <c r="D14164" s="13"/>
      <c r="E14164" s="13"/>
      <c r="K14164" s="23"/>
      <c r="O14164" s="21"/>
      <c r="P14164" s="27"/>
      <c r="Q14164" s="16"/>
      <c r="U14164" s="27"/>
    </row>
    <row r="14165" spans="2:21" x14ac:dyDescent="0.25">
      <c r="B14165"/>
      <c r="C14165"/>
      <c r="D14165" s="13"/>
      <c r="E14165" s="13"/>
      <c r="K14165" s="23"/>
      <c r="O14165" s="21"/>
      <c r="P14165" s="27"/>
      <c r="Q14165" s="16"/>
      <c r="U14165" s="27"/>
    </row>
    <row r="14166" spans="2:21" x14ac:dyDescent="0.25">
      <c r="B14166"/>
      <c r="C14166"/>
      <c r="D14166" s="13"/>
      <c r="E14166" s="13"/>
      <c r="K14166" s="23"/>
      <c r="O14166" s="21"/>
      <c r="P14166" s="27"/>
      <c r="Q14166" s="16"/>
      <c r="U14166" s="27"/>
    </row>
    <row r="14167" spans="2:21" x14ac:dyDescent="0.25">
      <c r="B14167"/>
      <c r="C14167"/>
      <c r="D14167" s="13"/>
      <c r="E14167" s="13"/>
      <c r="K14167" s="23"/>
      <c r="O14167" s="21"/>
      <c r="P14167" s="27"/>
      <c r="Q14167" s="16"/>
      <c r="U14167" s="27"/>
    </row>
    <row r="14168" spans="2:21" x14ac:dyDescent="0.25">
      <c r="B14168"/>
      <c r="C14168"/>
      <c r="D14168" s="13"/>
      <c r="E14168" s="13"/>
      <c r="K14168" s="23"/>
      <c r="O14168" s="21"/>
      <c r="P14168" s="27"/>
      <c r="Q14168" s="16"/>
      <c r="U14168" s="27"/>
    </row>
    <row r="14169" spans="2:21" x14ac:dyDescent="0.25">
      <c r="B14169"/>
      <c r="C14169"/>
      <c r="D14169" s="13"/>
      <c r="E14169" s="13"/>
      <c r="K14169" s="23"/>
      <c r="O14169" s="21"/>
      <c r="P14169" s="27"/>
      <c r="Q14169" s="16"/>
      <c r="U14169" s="27"/>
    </row>
    <row r="14170" spans="2:21" x14ac:dyDescent="0.25">
      <c r="B14170"/>
      <c r="C14170"/>
      <c r="D14170" s="13"/>
      <c r="E14170" s="13"/>
      <c r="K14170" s="23"/>
      <c r="O14170" s="21"/>
      <c r="P14170" s="27"/>
      <c r="Q14170" s="16"/>
      <c r="U14170" s="27"/>
    </row>
    <row r="14171" spans="2:21" x14ac:dyDescent="0.25">
      <c r="B14171"/>
      <c r="C14171"/>
      <c r="D14171" s="13"/>
      <c r="E14171" s="13"/>
      <c r="K14171" s="23"/>
      <c r="O14171" s="21"/>
      <c r="P14171" s="27"/>
      <c r="Q14171" s="16"/>
      <c r="U14171" s="27"/>
    </row>
    <row r="14172" spans="2:21" x14ac:dyDescent="0.25">
      <c r="B14172"/>
      <c r="C14172"/>
      <c r="D14172" s="13"/>
      <c r="E14172" s="13"/>
      <c r="K14172" s="23"/>
      <c r="O14172" s="21"/>
      <c r="P14172" s="27"/>
      <c r="Q14172" s="16"/>
      <c r="U14172" s="27"/>
    </row>
    <row r="14173" spans="2:21" x14ac:dyDescent="0.25">
      <c r="B14173"/>
      <c r="C14173"/>
      <c r="D14173" s="13"/>
      <c r="E14173" s="13"/>
      <c r="K14173" s="23"/>
      <c r="O14173" s="21"/>
      <c r="P14173" s="27"/>
      <c r="Q14173" s="16"/>
      <c r="U14173" s="27"/>
    </row>
    <row r="14174" spans="2:21" x14ac:dyDescent="0.25">
      <c r="B14174"/>
      <c r="C14174"/>
      <c r="D14174" s="13"/>
      <c r="E14174" s="13"/>
      <c r="K14174" s="23"/>
      <c r="O14174" s="21"/>
      <c r="P14174" s="27"/>
      <c r="Q14174" s="16"/>
      <c r="U14174" s="27"/>
    </row>
    <row r="14175" spans="2:21" x14ac:dyDescent="0.25">
      <c r="B14175"/>
      <c r="C14175"/>
      <c r="D14175" s="13"/>
      <c r="E14175" s="13"/>
      <c r="K14175" s="23"/>
      <c r="O14175" s="21"/>
      <c r="P14175" s="27"/>
      <c r="Q14175" s="16"/>
      <c r="U14175" s="27"/>
    </row>
    <row r="14176" spans="2:21" x14ac:dyDescent="0.25">
      <c r="B14176"/>
      <c r="C14176"/>
      <c r="D14176" s="13"/>
      <c r="E14176" s="13"/>
      <c r="K14176" s="23"/>
      <c r="O14176" s="21"/>
      <c r="P14176" s="27"/>
      <c r="Q14176" s="16"/>
      <c r="U14176" s="27"/>
    </row>
    <row r="14177" spans="2:21" x14ac:dyDescent="0.25">
      <c r="B14177"/>
      <c r="C14177"/>
      <c r="D14177" s="13"/>
      <c r="E14177" s="13"/>
      <c r="K14177" s="23"/>
      <c r="O14177" s="21"/>
      <c r="P14177" s="27"/>
      <c r="Q14177" s="16"/>
      <c r="U14177" s="27"/>
    </row>
    <row r="14178" spans="2:21" x14ac:dyDescent="0.25">
      <c r="B14178"/>
      <c r="C14178"/>
      <c r="D14178" s="13"/>
      <c r="E14178" s="13"/>
      <c r="K14178" s="23"/>
      <c r="O14178" s="21"/>
      <c r="P14178" s="27"/>
      <c r="Q14178" s="16"/>
      <c r="U14178" s="27"/>
    </row>
    <row r="14179" spans="2:21" x14ac:dyDescent="0.25">
      <c r="B14179"/>
      <c r="C14179"/>
      <c r="D14179" s="13"/>
      <c r="E14179" s="13"/>
      <c r="K14179" s="23"/>
      <c r="O14179" s="21"/>
      <c r="P14179" s="27"/>
      <c r="Q14179" s="16"/>
      <c r="U14179" s="27"/>
    </row>
    <row r="14180" spans="2:21" x14ac:dyDescent="0.25">
      <c r="B14180"/>
      <c r="C14180"/>
      <c r="D14180" s="13"/>
      <c r="E14180" s="13"/>
      <c r="K14180" s="23"/>
      <c r="O14180" s="21"/>
      <c r="P14180" s="27"/>
      <c r="Q14180" s="16"/>
      <c r="U14180" s="27"/>
    </row>
    <row r="14181" spans="2:21" x14ac:dyDescent="0.25">
      <c r="B14181"/>
      <c r="C14181"/>
      <c r="D14181" s="13"/>
      <c r="E14181" s="13"/>
      <c r="K14181" s="23"/>
      <c r="O14181" s="21"/>
      <c r="P14181" s="27"/>
      <c r="Q14181" s="16"/>
      <c r="U14181" s="27"/>
    </row>
    <row r="14182" spans="2:21" x14ac:dyDescent="0.25">
      <c r="B14182"/>
      <c r="C14182"/>
      <c r="D14182" s="13"/>
      <c r="E14182" s="13"/>
      <c r="K14182" s="23"/>
      <c r="O14182" s="21"/>
      <c r="P14182" s="27"/>
      <c r="Q14182" s="16"/>
      <c r="U14182" s="27"/>
    </row>
    <row r="14183" spans="2:21" x14ac:dyDescent="0.25">
      <c r="B14183"/>
      <c r="C14183"/>
      <c r="D14183" s="13"/>
      <c r="E14183" s="13"/>
      <c r="K14183" s="23"/>
      <c r="O14183" s="21"/>
      <c r="P14183" s="27"/>
      <c r="Q14183" s="16"/>
      <c r="U14183" s="27"/>
    </row>
    <row r="14184" spans="2:21" x14ac:dyDescent="0.25">
      <c r="B14184"/>
      <c r="C14184"/>
      <c r="D14184" s="13"/>
      <c r="E14184" s="13"/>
      <c r="K14184" s="23"/>
      <c r="O14184" s="21"/>
      <c r="P14184" s="27"/>
      <c r="Q14184" s="16"/>
      <c r="U14184" s="27"/>
    </row>
    <row r="14185" spans="2:21" x14ac:dyDescent="0.25">
      <c r="B14185"/>
      <c r="C14185"/>
      <c r="D14185" s="13"/>
      <c r="E14185" s="13"/>
      <c r="K14185" s="23"/>
      <c r="O14185" s="21"/>
      <c r="P14185" s="27"/>
      <c r="Q14185" s="16"/>
      <c r="U14185" s="27"/>
    </row>
    <row r="14186" spans="2:21" x14ac:dyDescent="0.25">
      <c r="B14186"/>
      <c r="C14186"/>
      <c r="D14186" s="13"/>
      <c r="E14186" s="13"/>
      <c r="K14186" s="23"/>
      <c r="O14186" s="21"/>
      <c r="P14186" s="27"/>
      <c r="Q14186" s="16"/>
      <c r="U14186" s="27"/>
    </row>
    <row r="14187" spans="2:21" x14ac:dyDescent="0.25">
      <c r="B14187"/>
      <c r="C14187"/>
      <c r="D14187" s="13"/>
      <c r="E14187" s="13"/>
      <c r="K14187" s="23"/>
      <c r="O14187" s="21"/>
      <c r="P14187" s="27"/>
      <c r="Q14187" s="16"/>
      <c r="U14187" s="27"/>
    </row>
    <row r="14188" spans="2:21" x14ac:dyDescent="0.25">
      <c r="B14188"/>
      <c r="C14188"/>
      <c r="D14188" s="13"/>
      <c r="E14188" s="13"/>
      <c r="K14188" s="23"/>
      <c r="O14188" s="21"/>
      <c r="P14188" s="27"/>
      <c r="Q14188" s="16"/>
      <c r="U14188" s="27"/>
    </row>
    <row r="14189" spans="2:21" x14ac:dyDescent="0.25">
      <c r="B14189"/>
      <c r="C14189"/>
      <c r="D14189" s="13"/>
      <c r="E14189" s="13"/>
      <c r="K14189" s="23"/>
      <c r="O14189" s="21"/>
      <c r="P14189" s="27"/>
      <c r="Q14189" s="16"/>
      <c r="U14189" s="27"/>
    </row>
    <row r="14190" spans="2:21" x14ac:dyDescent="0.25">
      <c r="B14190"/>
      <c r="C14190"/>
      <c r="D14190" s="13"/>
      <c r="E14190" s="13"/>
      <c r="K14190" s="23"/>
      <c r="O14190" s="21"/>
      <c r="P14190" s="27"/>
      <c r="Q14190" s="16"/>
      <c r="U14190" s="27"/>
    </row>
    <row r="14191" spans="2:21" x14ac:dyDescent="0.25">
      <c r="B14191"/>
      <c r="C14191"/>
      <c r="D14191" s="13"/>
      <c r="E14191" s="13"/>
      <c r="K14191" s="23"/>
      <c r="O14191" s="21"/>
      <c r="P14191" s="27"/>
      <c r="Q14191" s="16"/>
      <c r="U14191" s="27"/>
    </row>
    <row r="14192" spans="2:21" x14ac:dyDescent="0.25">
      <c r="B14192"/>
      <c r="C14192"/>
      <c r="D14192" s="13"/>
      <c r="E14192" s="13"/>
      <c r="K14192" s="23"/>
      <c r="O14192" s="21"/>
      <c r="P14192" s="27"/>
      <c r="Q14192" s="16"/>
      <c r="U14192" s="27"/>
    </row>
    <row r="14193" spans="2:21" x14ac:dyDescent="0.25">
      <c r="B14193"/>
      <c r="C14193"/>
      <c r="D14193" s="13"/>
      <c r="E14193" s="13"/>
      <c r="K14193" s="23"/>
      <c r="O14193" s="21"/>
      <c r="P14193" s="27"/>
      <c r="Q14193" s="16"/>
      <c r="U14193" s="27"/>
    </row>
    <row r="14194" spans="2:21" x14ac:dyDescent="0.25">
      <c r="B14194"/>
      <c r="C14194"/>
      <c r="D14194" s="13"/>
      <c r="E14194" s="13"/>
      <c r="K14194" s="23"/>
      <c r="O14194" s="21"/>
      <c r="P14194" s="27"/>
      <c r="Q14194" s="16"/>
      <c r="U14194" s="27"/>
    </row>
    <row r="14195" spans="2:21" x14ac:dyDescent="0.25">
      <c r="B14195"/>
      <c r="C14195"/>
      <c r="D14195" s="13"/>
      <c r="E14195" s="13"/>
      <c r="K14195" s="23"/>
      <c r="O14195" s="21"/>
      <c r="P14195" s="27"/>
      <c r="Q14195" s="16"/>
      <c r="U14195" s="27"/>
    </row>
    <row r="14196" spans="2:21" x14ac:dyDescent="0.25">
      <c r="B14196"/>
      <c r="C14196"/>
      <c r="D14196" s="13"/>
      <c r="E14196" s="13"/>
      <c r="K14196" s="23"/>
      <c r="O14196" s="21"/>
      <c r="P14196" s="27"/>
      <c r="Q14196" s="16"/>
      <c r="U14196" s="27"/>
    </row>
    <row r="14197" spans="2:21" x14ac:dyDescent="0.25">
      <c r="B14197"/>
      <c r="C14197"/>
      <c r="D14197" s="13"/>
      <c r="E14197" s="13"/>
      <c r="K14197" s="23"/>
      <c r="O14197" s="21"/>
      <c r="P14197" s="27"/>
      <c r="Q14197" s="16"/>
      <c r="U14197" s="27"/>
    </row>
    <row r="14198" spans="2:21" x14ac:dyDescent="0.25">
      <c r="B14198"/>
      <c r="C14198"/>
      <c r="D14198" s="13"/>
      <c r="E14198" s="13"/>
      <c r="K14198" s="23"/>
      <c r="O14198" s="21"/>
      <c r="P14198" s="27"/>
      <c r="Q14198" s="16"/>
      <c r="U14198" s="27"/>
    </row>
    <row r="14199" spans="2:21" x14ac:dyDescent="0.25">
      <c r="B14199"/>
      <c r="C14199"/>
      <c r="D14199" s="13"/>
      <c r="E14199" s="13"/>
      <c r="K14199" s="23"/>
      <c r="O14199" s="21"/>
      <c r="P14199" s="27"/>
      <c r="Q14199" s="16"/>
      <c r="U14199" s="27"/>
    </row>
    <row r="14200" spans="2:21" x14ac:dyDescent="0.25">
      <c r="B14200"/>
      <c r="C14200"/>
      <c r="D14200" s="13"/>
      <c r="E14200" s="13"/>
      <c r="K14200" s="23"/>
      <c r="O14200" s="21"/>
      <c r="P14200" s="27"/>
      <c r="Q14200" s="16"/>
      <c r="U14200" s="27"/>
    </row>
    <row r="14201" spans="2:21" x14ac:dyDescent="0.25">
      <c r="B14201"/>
      <c r="C14201"/>
      <c r="D14201" s="13"/>
      <c r="E14201" s="13"/>
      <c r="K14201" s="23"/>
      <c r="O14201" s="21"/>
      <c r="P14201" s="27"/>
      <c r="Q14201" s="16"/>
      <c r="U14201" s="27"/>
    </row>
    <row r="14202" spans="2:21" x14ac:dyDescent="0.25">
      <c r="B14202"/>
      <c r="C14202"/>
      <c r="D14202" s="13"/>
      <c r="E14202" s="13"/>
      <c r="K14202" s="23"/>
      <c r="O14202" s="21"/>
      <c r="P14202" s="27"/>
      <c r="Q14202" s="16"/>
      <c r="U14202" s="27"/>
    </row>
    <row r="14203" spans="2:21" x14ac:dyDescent="0.25">
      <c r="B14203"/>
      <c r="C14203"/>
      <c r="D14203" s="13"/>
      <c r="E14203" s="13"/>
      <c r="K14203" s="23"/>
      <c r="O14203" s="21"/>
      <c r="P14203" s="27"/>
      <c r="Q14203" s="16"/>
      <c r="U14203" s="27"/>
    </row>
    <row r="14204" spans="2:21" x14ac:dyDescent="0.25">
      <c r="B14204"/>
      <c r="C14204"/>
      <c r="D14204" s="13"/>
      <c r="E14204" s="13"/>
      <c r="K14204" s="23"/>
      <c r="O14204" s="21"/>
      <c r="P14204" s="27"/>
      <c r="Q14204" s="16"/>
      <c r="U14204" s="27"/>
    </row>
    <row r="14205" spans="2:21" x14ac:dyDescent="0.25">
      <c r="B14205"/>
      <c r="C14205"/>
      <c r="D14205" s="13"/>
      <c r="E14205" s="13"/>
      <c r="K14205" s="23"/>
      <c r="O14205" s="21"/>
      <c r="P14205" s="27"/>
      <c r="Q14205" s="16"/>
      <c r="U14205" s="27"/>
    </row>
    <row r="14206" spans="2:21" x14ac:dyDescent="0.25">
      <c r="B14206"/>
      <c r="C14206"/>
      <c r="D14206" s="13"/>
      <c r="E14206" s="13"/>
      <c r="K14206" s="23"/>
      <c r="O14206" s="21"/>
      <c r="P14206" s="27"/>
      <c r="Q14206" s="16"/>
      <c r="U14206" s="27"/>
    </row>
    <row r="14207" spans="2:21" x14ac:dyDescent="0.25">
      <c r="B14207"/>
      <c r="C14207"/>
      <c r="D14207" s="13"/>
      <c r="E14207" s="13"/>
      <c r="K14207" s="23"/>
      <c r="O14207" s="21"/>
      <c r="P14207" s="27"/>
      <c r="Q14207" s="16"/>
      <c r="U14207" s="27"/>
    </row>
    <row r="14208" spans="2:21" x14ac:dyDescent="0.25">
      <c r="B14208"/>
      <c r="C14208"/>
      <c r="D14208" s="13"/>
      <c r="E14208" s="13"/>
      <c r="K14208" s="23"/>
      <c r="O14208" s="21"/>
      <c r="P14208" s="27"/>
      <c r="Q14208" s="16"/>
      <c r="U14208" s="27"/>
    </row>
    <row r="14209" spans="2:21" x14ac:dyDescent="0.25">
      <c r="B14209"/>
      <c r="C14209"/>
      <c r="D14209" s="13"/>
      <c r="E14209" s="13"/>
      <c r="K14209" s="23"/>
      <c r="O14209" s="21"/>
      <c r="P14209" s="27"/>
      <c r="Q14209" s="16"/>
      <c r="U14209" s="27"/>
    </row>
    <row r="14210" spans="2:21" x14ac:dyDescent="0.25">
      <c r="B14210"/>
      <c r="C14210"/>
      <c r="D14210" s="13"/>
      <c r="E14210" s="13"/>
      <c r="K14210" s="23"/>
      <c r="O14210" s="21"/>
      <c r="P14210" s="27"/>
      <c r="Q14210" s="16"/>
      <c r="U14210" s="27"/>
    </row>
    <row r="14211" spans="2:21" x14ac:dyDescent="0.25">
      <c r="B14211"/>
      <c r="C14211"/>
      <c r="D14211" s="13"/>
      <c r="E14211" s="13"/>
      <c r="K14211" s="23"/>
      <c r="O14211" s="21"/>
      <c r="P14211" s="27"/>
      <c r="Q14211" s="16"/>
      <c r="U14211" s="27"/>
    </row>
    <row r="14212" spans="2:21" x14ac:dyDescent="0.25">
      <c r="B14212"/>
      <c r="C14212"/>
      <c r="D14212" s="13"/>
      <c r="E14212" s="13"/>
      <c r="K14212" s="23"/>
      <c r="O14212" s="21"/>
      <c r="P14212" s="27"/>
      <c r="Q14212" s="16"/>
      <c r="U14212" s="27"/>
    </row>
    <row r="14213" spans="2:21" x14ac:dyDescent="0.25">
      <c r="B14213"/>
      <c r="C14213"/>
      <c r="D14213" s="13"/>
      <c r="E14213" s="13"/>
      <c r="K14213" s="23"/>
      <c r="O14213" s="21"/>
      <c r="P14213" s="27"/>
      <c r="Q14213" s="16"/>
      <c r="U14213" s="27"/>
    </row>
    <row r="14214" spans="2:21" x14ac:dyDescent="0.25">
      <c r="B14214"/>
      <c r="C14214"/>
      <c r="D14214" s="13"/>
      <c r="E14214" s="13"/>
      <c r="K14214" s="23"/>
      <c r="O14214" s="21"/>
      <c r="P14214" s="27"/>
      <c r="Q14214" s="16"/>
      <c r="U14214" s="27"/>
    </row>
    <row r="14215" spans="2:21" x14ac:dyDescent="0.25">
      <c r="B14215"/>
      <c r="C14215"/>
      <c r="D14215" s="13"/>
      <c r="E14215" s="13"/>
      <c r="K14215" s="23"/>
      <c r="O14215" s="21"/>
      <c r="P14215" s="27"/>
      <c r="Q14215" s="16"/>
      <c r="U14215" s="27"/>
    </row>
    <row r="14216" spans="2:21" x14ac:dyDescent="0.25">
      <c r="B14216"/>
      <c r="C14216"/>
      <c r="D14216" s="13"/>
      <c r="E14216" s="13"/>
      <c r="K14216" s="23"/>
      <c r="O14216" s="21"/>
      <c r="P14216" s="27"/>
      <c r="Q14216" s="16"/>
      <c r="U14216" s="27"/>
    </row>
    <row r="14217" spans="2:21" x14ac:dyDescent="0.25">
      <c r="B14217"/>
      <c r="C14217"/>
      <c r="D14217" s="13"/>
      <c r="E14217" s="13"/>
      <c r="K14217" s="23"/>
      <c r="O14217" s="21"/>
      <c r="P14217" s="27"/>
      <c r="Q14217" s="16"/>
      <c r="U14217" s="27"/>
    </row>
    <row r="14218" spans="2:21" x14ac:dyDescent="0.25">
      <c r="B14218"/>
      <c r="C14218"/>
      <c r="D14218" s="13"/>
      <c r="E14218" s="13"/>
      <c r="K14218" s="23"/>
      <c r="O14218" s="21"/>
      <c r="P14218" s="27"/>
      <c r="Q14218" s="16"/>
      <c r="U14218" s="27"/>
    </row>
    <row r="14219" spans="2:21" x14ac:dyDescent="0.25">
      <c r="B14219"/>
      <c r="C14219"/>
      <c r="D14219" s="13"/>
      <c r="E14219" s="13"/>
      <c r="K14219" s="23"/>
      <c r="O14219" s="21"/>
      <c r="P14219" s="27"/>
      <c r="Q14219" s="16"/>
      <c r="U14219" s="27"/>
    </row>
    <row r="14220" spans="2:21" x14ac:dyDescent="0.25">
      <c r="B14220"/>
      <c r="C14220"/>
      <c r="D14220" s="13"/>
      <c r="E14220" s="13"/>
      <c r="K14220" s="23"/>
      <c r="O14220" s="21"/>
      <c r="P14220" s="27"/>
      <c r="Q14220" s="16"/>
      <c r="U14220" s="27"/>
    </row>
    <row r="14221" spans="2:21" x14ac:dyDescent="0.25">
      <c r="B14221"/>
      <c r="C14221"/>
      <c r="D14221" s="13"/>
      <c r="E14221" s="13"/>
      <c r="K14221" s="23"/>
      <c r="O14221" s="21"/>
      <c r="P14221" s="27"/>
      <c r="Q14221" s="16"/>
      <c r="U14221" s="27"/>
    </row>
    <row r="14222" spans="2:21" x14ac:dyDescent="0.25">
      <c r="B14222"/>
      <c r="C14222"/>
      <c r="D14222" s="13"/>
      <c r="E14222" s="13"/>
      <c r="K14222" s="23"/>
      <c r="O14222" s="21"/>
      <c r="P14222" s="27"/>
      <c r="Q14222" s="16"/>
      <c r="U14222" s="27"/>
    </row>
    <row r="14223" spans="2:21" x14ac:dyDescent="0.25">
      <c r="B14223"/>
      <c r="C14223"/>
      <c r="D14223" s="13"/>
      <c r="E14223" s="13"/>
      <c r="K14223" s="23"/>
      <c r="O14223" s="21"/>
      <c r="P14223" s="27"/>
      <c r="Q14223" s="16"/>
      <c r="U14223" s="27"/>
    </row>
    <row r="14224" spans="2:21" x14ac:dyDescent="0.25">
      <c r="B14224"/>
      <c r="C14224"/>
      <c r="D14224" s="13"/>
      <c r="E14224" s="13"/>
      <c r="K14224" s="23"/>
      <c r="O14224" s="21"/>
      <c r="P14224" s="27"/>
      <c r="Q14224" s="16"/>
      <c r="U14224" s="27"/>
    </row>
    <row r="14225" spans="2:21" x14ac:dyDescent="0.25">
      <c r="B14225"/>
      <c r="C14225"/>
      <c r="D14225" s="13"/>
      <c r="E14225" s="13"/>
      <c r="K14225" s="23"/>
      <c r="O14225" s="21"/>
      <c r="P14225" s="27"/>
      <c r="Q14225" s="16"/>
      <c r="U14225" s="27"/>
    </row>
    <row r="14226" spans="2:21" x14ac:dyDescent="0.25">
      <c r="B14226"/>
      <c r="C14226"/>
      <c r="D14226" s="13"/>
      <c r="E14226" s="13"/>
      <c r="K14226" s="23"/>
      <c r="O14226" s="21"/>
      <c r="P14226" s="27"/>
      <c r="Q14226" s="16"/>
      <c r="U14226" s="27"/>
    </row>
    <row r="14227" spans="2:21" x14ac:dyDescent="0.25">
      <c r="B14227"/>
      <c r="C14227"/>
      <c r="D14227" s="13"/>
      <c r="E14227" s="13"/>
      <c r="K14227" s="23"/>
      <c r="O14227" s="21"/>
      <c r="P14227" s="27"/>
      <c r="Q14227" s="16"/>
      <c r="U14227" s="27"/>
    </row>
    <row r="14228" spans="2:21" x14ac:dyDescent="0.25">
      <c r="B14228"/>
      <c r="C14228"/>
      <c r="D14228" s="13"/>
      <c r="E14228" s="13"/>
      <c r="K14228" s="23"/>
      <c r="O14228" s="21"/>
      <c r="P14228" s="27"/>
      <c r="Q14228" s="16"/>
      <c r="U14228" s="27"/>
    </row>
    <row r="14229" spans="2:21" x14ac:dyDescent="0.25">
      <c r="B14229"/>
      <c r="C14229"/>
      <c r="D14229" s="13"/>
      <c r="E14229" s="13"/>
      <c r="K14229" s="23"/>
      <c r="O14229" s="21"/>
      <c r="P14229" s="27"/>
      <c r="Q14229" s="16"/>
      <c r="U14229" s="27"/>
    </row>
    <row r="14230" spans="2:21" x14ac:dyDescent="0.25">
      <c r="B14230"/>
      <c r="C14230"/>
      <c r="D14230" s="13"/>
      <c r="E14230" s="13"/>
      <c r="K14230" s="23"/>
      <c r="O14230" s="21"/>
      <c r="P14230" s="27"/>
      <c r="Q14230" s="16"/>
      <c r="U14230" s="27"/>
    </row>
    <row r="14231" spans="2:21" x14ac:dyDescent="0.25">
      <c r="B14231"/>
      <c r="C14231"/>
      <c r="D14231" s="13"/>
      <c r="E14231" s="13"/>
      <c r="K14231" s="23"/>
      <c r="O14231" s="21"/>
      <c r="P14231" s="27"/>
      <c r="Q14231" s="16"/>
      <c r="U14231" s="27"/>
    </row>
    <row r="14232" spans="2:21" x14ac:dyDescent="0.25">
      <c r="B14232"/>
      <c r="C14232"/>
      <c r="D14232" s="13"/>
      <c r="E14232" s="13"/>
      <c r="K14232" s="23"/>
      <c r="O14232" s="21"/>
      <c r="P14232" s="27"/>
      <c r="Q14232" s="16"/>
      <c r="U14232" s="27"/>
    </row>
    <row r="14233" spans="2:21" x14ac:dyDescent="0.25">
      <c r="B14233"/>
      <c r="C14233"/>
      <c r="D14233" s="13"/>
      <c r="E14233" s="13"/>
      <c r="K14233" s="23"/>
      <c r="O14233" s="21"/>
      <c r="P14233" s="27"/>
      <c r="Q14233" s="16"/>
      <c r="U14233" s="27"/>
    </row>
    <row r="14234" spans="2:21" x14ac:dyDescent="0.25">
      <c r="B14234"/>
      <c r="C14234"/>
      <c r="D14234" s="13"/>
      <c r="E14234" s="13"/>
      <c r="K14234" s="23"/>
      <c r="O14234" s="21"/>
      <c r="P14234" s="27"/>
      <c r="Q14234" s="16"/>
      <c r="U14234" s="27"/>
    </row>
    <row r="14235" spans="2:21" x14ac:dyDescent="0.25">
      <c r="B14235"/>
      <c r="C14235"/>
      <c r="D14235" s="13"/>
      <c r="E14235" s="13"/>
      <c r="K14235" s="23"/>
      <c r="O14235" s="21"/>
      <c r="P14235" s="27"/>
      <c r="Q14235" s="16"/>
      <c r="U14235" s="27"/>
    </row>
    <row r="14236" spans="2:21" x14ac:dyDescent="0.25">
      <c r="B14236"/>
      <c r="C14236"/>
      <c r="D14236" s="13"/>
      <c r="E14236" s="13"/>
      <c r="K14236" s="23"/>
      <c r="O14236" s="21"/>
      <c r="P14236" s="27"/>
      <c r="Q14236" s="16"/>
      <c r="U14236" s="27"/>
    </row>
    <row r="14237" spans="2:21" x14ac:dyDescent="0.25">
      <c r="B14237"/>
      <c r="C14237"/>
      <c r="D14237" s="13"/>
      <c r="E14237" s="13"/>
      <c r="K14237" s="23"/>
      <c r="O14237" s="21"/>
      <c r="P14237" s="27"/>
      <c r="Q14237" s="16"/>
      <c r="U14237" s="27"/>
    </row>
    <row r="14238" spans="2:21" x14ac:dyDescent="0.25">
      <c r="B14238"/>
      <c r="C14238"/>
      <c r="D14238" s="13"/>
      <c r="E14238" s="13"/>
      <c r="K14238" s="23"/>
      <c r="O14238" s="21"/>
      <c r="P14238" s="27"/>
      <c r="Q14238" s="16"/>
      <c r="U14238" s="27"/>
    </row>
    <row r="14239" spans="2:21" x14ac:dyDescent="0.25">
      <c r="B14239"/>
      <c r="C14239"/>
      <c r="D14239" s="13"/>
      <c r="E14239" s="13"/>
      <c r="K14239" s="23"/>
      <c r="O14239" s="21"/>
      <c r="P14239" s="27"/>
      <c r="Q14239" s="16"/>
      <c r="U14239" s="27"/>
    </row>
    <row r="14240" spans="2:21" x14ac:dyDescent="0.25">
      <c r="B14240"/>
      <c r="C14240"/>
      <c r="D14240" s="13"/>
      <c r="E14240" s="13"/>
      <c r="K14240" s="23"/>
      <c r="O14240" s="21"/>
      <c r="P14240" s="27"/>
      <c r="Q14240" s="16"/>
      <c r="U14240" s="27"/>
    </row>
    <row r="14241" spans="2:21" x14ac:dyDescent="0.25">
      <c r="B14241"/>
      <c r="C14241"/>
      <c r="D14241" s="13"/>
      <c r="E14241" s="13"/>
      <c r="K14241" s="23"/>
      <c r="O14241" s="21"/>
      <c r="P14241" s="27"/>
      <c r="Q14241" s="16"/>
      <c r="U14241" s="27"/>
    </row>
    <row r="14242" spans="2:21" x14ac:dyDescent="0.25">
      <c r="B14242"/>
      <c r="C14242"/>
      <c r="D14242" s="13"/>
      <c r="E14242" s="13"/>
      <c r="K14242" s="23"/>
      <c r="O14242" s="21"/>
      <c r="P14242" s="27"/>
      <c r="Q14242" s="16"/>
      <c r="U14242" s="27"/>
    </row>
    <row r="14243" spans="2:21" x14ac:dyDescent="0.25">
      <c r="B14243"/>
      <c r="C14243"/>
      <c r="D14243" s="13"/>
      <c r="E14243" s="13"/>
      <c r="K14243" s="23"/>
      <c r="O14243" s="21"/>
      <c r="P14243" s="27"/>
      <c r="Q14243" s="16"/>
      <c r="U14243" s="27"/>
    </row>
    <row r="14244" spans="2:21" x14ac:dyDescent="0.25">
      <c r="B14244"/>
      <c r="C14244"/>
      <c r="D14244" s="13"/>
      <c r="E14244" s="13"/>
      <c r="K14244" s="23"/>
      <c r="O14244" s="21"/>
      <c r="P14244" s="27"/>
      <c r="Q14244" s="16"/>
      <c r="U14244" s="27"/>
    </row>
    <row r="14245" spans="2:21" x14ac:dyDescent="0.25">
      <c r="B14245"/>
      <c r="C14245"/>
      <c r="D14245" s="13"/>
      <c r="E14245" s="13"/>
      <c r="K14245" s="23"/>
      <c r="O14245" s="21"/>
      <c r="P14245" s="27"/>
      <c r="Q14245" s="16"/>
      <c r="U14245" s="27"/>
    </row>
    <row r="14246" spans="2:21" x14ac:dyDescent="0.25">
      <c r="B14246"/>
      <c r="C14246"/>
      <c r="D14246" s="13"/>
      <c r="E14246" s="13"/>
      <c r="K14246" s="23"/>
      <c r="O14246" s="21"/>
      <c r="P14246" s="27"/>
      <c r="Q14246" s="16"/>
      <c r="U14246" s="27"/>
    </row>
    <row r="14247" spans="2:21" x14ac:dyDescent="0.25">
      <c r="B14247"/>
      <c r="C14247"/>
      <c r="D14247" s="13"/>
      <c r="E14247" s="13"/>
      <c r="K14247" s="23"/>
      <c r="O14247" s="21"/>
      <c r="P14247" s="27"/>
      <c r="Q14247" s="16"/>
      <c r="U14247" s="27"/>
    </row>
    <row r="14248" spans="2:21" x14ac:dyDescent="0.25">
      <c r="B14248"/>
      <c r="C14248"/>
      <c r="D14248" s="13"/>
      <c r="E14248" s="13"/>
      <c r="K14248" s="23"/>
      <c r="O14248" s="21"/>
      <c r="P14248" s="27"/>
      <c r="Q14248" s="16"/>
      <c r="U14248" s="27"/>
    </row>
    <row r="14249" spans="2:21" x14ac:dyDescent="0.25">
      <c r="B14249"/>
      <c r="C14249"/>
      <c r="D14249" s="13"/>
      <c r="E14249" s="13"/>
      <c r="K14249" s="23"/>
      <c r="O14249" s="21"/>
      <c r="P14249" s="27"/>
      <c r="Q14249" s="16"/>
      <c r="U14249" s="27"/>
    </row>
    <row r="14250" spans="2:21" x14ac:dyDescent="0.25">
      <c r="B14250"/>
      <c r="C14250"/>
      <c r="D14250" s="13"/>
      <c r="E14250" s="13"/>
      <c r="K14250" s="23"/>
      <c r="O14250" s="21"/>
      <c r="P14250" s="27"/>
      <c r="Q14250" s="16"/>
      <c r="U14250" s="27"/>
    </row>
    <row r="14251" spans="2:21" x14ac:dyDescent="0.25">
      <c r="B14251"/>
      <c r="C14251"/>
      <c r="D14251" s="13"/>
      <c r="E14251" s="13"/>
      <c r="K14251" s="23"/>
      <c r="O14251" s="21"/>
      <c r="P14251" s="27"/>
      <c r="Q14251" s="16"/>
      <c r="U14251" s="27"/>
    </row>
    <row r="14252" spans="2:21" x14ac:dyDescent="0.25">
      <c r="B14252"/>
      <c r="C14252"/>
      <c r="D14252" s="13"/>
      <c r="E14252" s="13"/>
      <c r="K14252" s="23"/>
      <c r="O14252" s="21"/>
      <c r="P14252" s="27"/>
      <c r="Q14252" s="16"/>
      <c r="U14252" s="27"/>
    </row>
    <row r="14253" spans="2:21" x14ac:dyDescent="0.25">
      <c r="B14253"/>
      <c r="C14253"/>
      <c r="D14253" s="13"/>
      <c r="E14253" s="13"/>
      <c r="K14253" s="23"/>
      <c r="O14253" s="21"/>
      <c r="P14253" s="27"/>
      <c r="Q14253" s="16"/>
      <c r="U14253" s="27"/>
    </row>
    <row r="14254" spans="2:21" x14ac:dyDescent="0.25">
      <c r="B14254"/>
      <c r="C14254"/>
      <c r="D14254" s="13"/>
      <c r="E14254" s="13"/>
      <c r="K14254" s="23"/>
      <c r="O14254" s="21"/>
      <c r="P14254" s="27"/>
      <c r="Q14254" s="16"/>
      <c r="U14254" s="27"/>
    </row>
    <row r="14255" spans="2:21" x14ac:dyDescent="0.25">
      <c r="B14255"/>
      <c r="C14255"/>
      <c r="D14255" s="13"/>
      <c r="E14255" s="13"/>
      <c r="K14255" s="23"/>
      <c r="O14255" s="21"/>
      <c r="P14255" s="27"/>
      <c r="Q14255" s="16"/>
      <c r="U14255" s="27"/>
    </row>
    <row r="14256" spans="2:21" x14ac:dyDescent="0.25">
      <c r="B14256"/>
      <c r="C14256"/>
      <c r="D14256" s="13"/>
      <c r="E14256" s="13"/>
      <c r="K14256" s="23"/>
      <c r="O14256" s="21"/>
      <c r="P14256" s="27"/>
      <c r="Q14256" s="16"/>
      <c r="U14256" s="27"/>
    </row>
    <row r="14257" spans="2:21" x14ac:dyDescent="0.25">
      <c r="B14257"/>
      <c r="C14257"/>
      <c r="D14257" s="13"/>
      <c r="E14257" s="13"/>
      <c r="K14257" s="23"/>
      <c r="O14257" s="21"/>
      <c r="P14257" s="27"/>
      <c r="Q14257" s="16"/>
      <c r="U14257" s="27"/>
    </row>
    <row r="14258" spans="2:21" x14ac:dyDescent="0.25">
      <c r="B14258"/>
      <c r="C14258"/>
      <c r="D14258" s="13"/>
      <c r="E14258" s="13"/>
      <c r="K14258" s="23"/>
      <c r="O14258" s="21"/>
      <c r="P14258" s="27"/>
      <c r="Q14258" s="16"/>
      <c r="U14258" s="27"/>
    </row>
    <row r="14259" spans="2:21" x14ac:dyDescent="0.25">
      <c r="B14259"/>
      <c r="C14259"/>
      <c r="D14259" s="13"/>
      <c r="E14259" s="13"/>
      <c r="K14259" s="23"/>
      <c r="O14259" s="21"/>
      <c r="P14259" s="27"/>
      <c r="Q14259" s="16"/>
      <c r="U14259" s="27"/>
    </row>
    <row r="14260" spans="2:21" x14ac:dyDescent="0.25">
      <c r="B14260"/>
      <c r="C14260"/>
      <c r="D14260" s="13"/>
      <c r="E14260" s="13"/>
      <c r="K14260" s="23"/>
      <c r="O14260" s="21"/>
      <c r="P14260" s="27"/>
      <c r="Q14260" s="16"/>
      <c r="U14260" s="27"/>
    </row>
    <row r="14261" spans="2:21" x14ac:dyDescent="0.25">
      <c r="B14261"/>
      <c r="C14261"/>
      <c r="D14261" s="13"/>
      <c r="E14261" s="13"/>
      <c r="K14261" s="23"/>
      <c r="O14261" s="21"/>
      <c r="P14261" s="27"/>
      <c r="Q14261" s="16"/>
      <c r="U14261" s="27"/>
    </row>
    <row r="14262" spans="2:21" x14ac:dyDescent="0.25">
      <c r="B14262"/>
      <c r="C14262"/>
      <c r="D14262" s="13"/>
      <c r="E14262" s="13"/>
      <c r="K14262" s="23"/>
      <c r="O14262" s="21"/>
      <c r="P14262" s="27"/>
      <c r="Q14262" s="16"/>
      <c r="U14262" s="27"/>
    </row>
    <row r="14263" spans="2:21" x14ac:dyDescent="0.25">
      <c r="B14263"/>
      <c r="C14263"/>
      <c r="D14263" s="13"/>
      <c r="E14263" s="13"/>
      <c r="K14263" s="23"/>
      <c r="O14263" s="21"/>
      <c r="P14263" s="27"/>
      <c r="Q14263" s="16"/>
      <c r="U14263" s="27"/>
    </row>
    <row r="14264" spans="2:21" x14ac:dyDescent="0.25">
      <c r="B14264"/>
      <c r="C14264"/>
      <c r="D14264" s="13"/>
      <c r="E14264" s="13"/>
      <c r="K14264" s="23"/>
      <c r="O14264" s="21"/>
      <c r="P14264" s="27"/>
      <c r="Q14264" s="16"/>
      <c r="U14264" s="27"/>
    </row>
    <row r="14265" spans="2:21" x14ac:dyDescent="0.25">
      <c r="B14265"/>
      <c r="C14265"/>
      <c r="D14265" s="13"/>
      <c r="E14265" s="13"/>
      <c r="K14265" s="23"/>
      <c r="O14265" s="21"/>
      <c r="P14265" s="27"/>
      <c r="Q14265" s="16"/>
      <c r="U14265" s="27"/>
    </row>
    <row r="14266" spans="2:21" x14ac:dyDescent="0.25">
      <c r="B14266"/>
      <c r="C14266"/>
      <c r="D14266" s="13"/>
      <c r="E14266" s="13"/>
      <c r="K14266" s="23"/>
      <c r="O14266" s="21"/>
      <c r="P14266" s="27"/>
      <c r="Q14266" s="16"/>
      <c r="U14266" s="27"/>
    </row>
    <row r="14267" spans="2:21" x14ac:dyDescent="0.25">
      <c r="B14267"/>
      <c r="C14267"/>
      <c r="D14267" s="13"/>
      <c r="E14267" s="13"/>
      <c r="K14267" s="23"/>
      <c r="O14267" s="21"/>
      <c r="P14267" s="27"/>
      <c r="Q14267" s="16"/>
      <c r="U14267" s="27"/>
    </row>
    <row r="14268" spans="2:21" x14ac:dyDescent="0.25">
      <c r="B14268"/>
      <c r="C14268"/>
      <c r="D14268" s="13"/>
      <c r="E14268" s="13"/>
      <c r="K14268" s="23"/>
      <c r="O14268" s="21"/>
      <c r="P14268" s="27"/>
      <c r="Q14268" s="16"/>
      <c r="U14268" s="27"/>
    </row>
    <row r="14269" spans="2:21" x14ac:dyDescent="0.25">
      <c r="B14269"/>
      <c r="C14269"/>
      <c r="D14269" s="13"/>
      <c r="E14269" s="13"/>
      <c r="K14269" s="23"/>
      <c r="O14269" s="21"/>
      <c r="P14269" s="27"/>
      <c r="Q14269" s="16"/>
      <c r="U14269" s="27"/>
    </row>
    <row r="14270" spans="2:21" x14ac:dyDescent="0.25">
      <c r="B14270"/>
      <c r="C14270"/>
      <c r="D14270" s="13"/>
      <c r="E14270" s="13"/>
      <c r="K14270" s="23"/>
      <c r="O14270" s="21"/>
      <c r="P14270" s="27"/>
      <c r="Q14270" s="16"/>
      <c r="U14270" s="27"/>
    </row>
    <row r="14271" spans="2:21" x14ac:dyDescent="0.25">
      <c r="B14271"/>
      <c r="C14271"/>
      <c r="D14271" s="13"/>
      <c r="E14271" s="13"/>
      <c r="K14271" s="23"/>
      <c r="O14271" s="21"/>
      <c r="P14271" s="27"/>
      <c r="Q14271" s="16"/>
      <c r="U14271" s="27"/>
    </row>
    <row r="14272" spans="2:21" x14ac:dyDescent="0.25">
      <c r="B14272"/>
      <c r="C14272"/>
      <c r="D14272" s="13"/>
      <c r="E14272" s="13"/>
      <c r="K14272" s="23"/>
      <c r="O14272" s="21"/>
      <c r="P14272" s="27"/>
      <c r="Q14272" s="16"/>
      <c r="U14272" s="27"/>
    </row>
    <row r="14273" spans="2:21" x14ac:dyDescent="0.25">
      <c r="B14273"/>
      <c r="C14273"/>
      <c r="D14273" s="13"/>
      <c r="E14273" s="13"/>
      <c r="K14273" s="23"/>
      <c r="O14273" s="21"/>
      <c r="P14273" s="27"/>
      <c r="Q14273" s="16"/>
      <c r="U14273" s="27"/>
    </row>
    <row r="14274" spans="2:21" x14ac:dyDescent="0.25">
      <c r="B14274"/>
      <c r="C14274"/>
      <c r="D14274" s="13"/>
      <c r="E14274" s="13"/>
      <c r="K14274" s="23"/>
      <c r="O14274" s="21"/>
      <c r="P14274" s="27"/>
      <c r="Q14274" s="16"/>
      <c r="U14274" s="27"/>
    </row>
    <row r="14275" spans="2:21" x14ac:dyDescent="0.25">
      <c r="B14275"/>
      <c r="C14275"/>
      <c r="D14275" s="13"/>
      <c r="E14275" s="13"/>
      <c r="K14275" s="23"/>
      <c r="O14275" s="21"/>
      <c r="P14275" s="27"/>
      <c r="Q14275" s="16"/>
      <c r="U14275" s="27"/>
    </row>
    <row r="14276" spans="2:21" x14ac:dyDescent="0.25">
      <c r="B14276"/>
      <c r="C14276"/>
      <c r="D14276" s="13"/>
      <c r="E14276" s="13"/>
      <c r="K14276" s="23"/>
      <c r="O14276" s="21"/>
      <c r="P14276" s="27"/>
      <c r="Q14276" s="16"/>
      <c r="U14276" s="27"/>
    </row>
    <row r="14277" spans="2:21" x14ac:dyDescent="0.25">
      <c r="B14277"/>
      <c r="C14277"/>
      <c r="D14277" s="13"/>
      <c r="E14277" s="13"/>
      <c r="K14277" s="23"/>
      <c r="O14277" s="21"/>
      <c r="P14277" s="27"/>
      <c r="Q14277" s="16"/>
      <c r="U14277" s="27"/>
    </row>
    <row r="14278" spans="2:21" x14ac:dyDescent="0.25">
      <c r="B14278"/>
      <c r="C14278"/>
      <c r="D14278" s="13"/>
      <c r="E14278" s="13"/>
      <c r="K14278" s="23"/>
      <c r="O14278" s="21"/>
      <c r="P14278" s="27"/>
      <c r="Q14278" s="16"/>
      <c r="U14278" s="27"/>
    </row>
    <row r="14279" spans="2:21" x14ac:dyDescent="0.25">
      <c r="B14279"/>
      <c r="C14279"/>
      <c r="D14279" s="13"/>
      <c r="E14279" s="13"/>
      <c r="K14279" s="23"/>
      <c r="O14279" s="21"/>
      <c r="P14279" s="27"/>
      <c r="Q14279" s="16"/>
      <c r="U14279" s="27"/>
    </row>
    <row r="14280" spans="2:21" x14ac:dyDescent="0.25">
      <c r="B14280"/>
      <c r="C14280"/>
      <c r="D14280" s="13"/>
      <c r="E14280" s="13"/>
      <c r="K14280" s="23"/>
      <c r="O14280" s="21"/>
      <c r="P14280" s="27"/>
      <c r="Q14280" s="16"/>
      <c r="U14280" s="27"/>
    </row>
    <row r="14281" spans="2:21" x14ac:dyDescent="0.25">
      <c r="B14281"/>
      <c r="C14281"/>
      <c r="D14281" s="13"/>
      <c r="E14281" s="13"/>
      <c r="K14281" s="23"/>
      <c r="O14281" s="21"/>
      <c r="P14281" s="27"/>
      <c r="Q14281" s="16"/>
      <c r="U14281" s="27"/>
    </row>
    <row r="14282" spans="2:21" x14ac:dyDescent="0.25">
      <c r="B14282"/>
      <c r="C14282"/>
      <c r="D14282" s="13"/>
      <c r="E14282" s="13"/>
      <c r="K14282" s="23"/>
      <c r="O14282" s="21"/>
      <c r="P14282" s="27"/>
      <c r="Q14282" s="16"/>
      <c r="U14282" s="27"/>
    </row>
    <row r="14283" spans="2:21" x14ac:dyDescent="0.25">
      <c r="B14283"/>
      <c r="C14283"/>
      <c r="D14283" s="13"/>
      <c r="E14283" s="13"/>
      <c r="K14283" s="23"/>
      <c r="O14283" s="21"/>
      <c r="P14283" s="27"/>
      <c r="Q14283" s="16"/>
      <c r="U14283" s="27"/>
    </row>
    <row r="14284" spans="2:21" x14ac:dyDescent="0.25">
      <c r="B14284"/>
      <c r="C14284"/>
      <c r="D14284" s="13"/>
      <c r="E14284" s="13"/>
      <c r="K14284" s="23"/>
      <c r="O14284" s="21"/>
      <c r="P14284" s="27"/>
      <c r="Q14284" s="16"/>
      <c r="U14284" s="27"/>
    </row>
    <row r="14285" spans="2:21" x14ac:dyDescent="0.25">
      <c r="B14285"/>
      <c r="C14285"/>
      <c r="D14285" s="13"/>
      <c r="E14285" s="13"/>
      <c r="K14285" s="23"/>
      <c r="O14285" s="21"/>
      <c r="P14285" s="27"/>
      <c r="Q14285" s="16"/>
      <c r="U14285" s="27"/>
    </row>
    <row r="14286" spans="2:21" x14ac:dyDescent="0.25">
      <c r="B14286"/>
      <c r="C14286"/>
      <c r="D14286" s="13"/>
      <c r="E14286" s="13"/>
      <c r="K14286" s="23"/>
      <c r="O14286" s="21"/>
      <c r="P14286" s="27"/>
      <c r="Q14286" s="16"/>
      <c r="U14286" s="27"/>
    </row>
    <row r="14287" spans="2:21" x14ac:dyDescent="0.25">
      <c r="B14287"/>
      <c r="C14287"/>
      <c r="D14287" s="13"/>
      <c r="E14287" s="13"/>
      <c r="K14287" s="23"/>
      <c r="O14287" s="21"/>
      <c r="P14287" s="27"/>
      <c r="Q14287" s="16"/>
      <c r="U14287" s="27"/>
    </row>
    <row r="14288" spans="2:21" x14ac:dyDescent="0.25">
      <c r="B14288"/>
      <c r="C14288"/>
      <c r="D14288" s="13"/>
      <c r="E14288" s="13"/>
      <c r="K14288" s="23"/>
      <c r="O14288" s="21"/>
      <c r="P14288" s="27"/>
      <c r="Q14288" s="16"/>
      <c r="U14288" s="27"/>
    </row>
    <row r="14289" spans="2:21" x14ac:dyDescent="0.25">
      <c r="B14289"/>
      <c r="C14289"/>
      <c r="D14289" s="13"/>
      <c r="E14289" s="13"/>
      <c r="K14289" s="23"/>
      <c r="O14289" s="21"/>
      <c r="P14289" s="27"/>
      <c r="Q14289" s="16"/>
      <c r="U14289" s="27"/>
    </row>
    <row r="14290" spans="2:21" x14ac:dyDescent="0.25">
      <c r="B14290"/>
      <c r="C14290"/>
      <c r="D14290" s="13"/>
      <c r="E14290" s="13"/>
      <c r="K14290" s="23"/>
      <c r="O14290" s="21"/>
      <c r="P14290" s="27"/>
      <c r="Q14290" s="16"/>
      <c r="U14290" s="27"/>
    </row>
    <row r="14291" spans="2:21" x14ac:dyDescent="0.25">
      <c r="B14291"/>
      <c r="C14291"/>
      <c r="D14291" s="13"/>
      <c r="E14291" s="13"/>
      <c r="K14291" s="23"/>
      <c r="O14291" s="21"/>
      <c r="P14291" s="27"/>
      <c r="Q14291" s="16"/>
      <c r="U14291" s="27"/>
    </row>
    <row r="14292" spans="2:21" x14ac:dyDescent="0.25">
      <c r="B14292"/>
      <c r="C14292"/>
      <c r="D14292" s="13"/>
      <c r="E14292" s="13"/>
      <c r="K14292" s="23"/>
      <c r="O14292" s="21"/>
      <c r="P14292" s="27"/>
      <c r="Q14292" s="16"/>
      <c r="U14292" s="27"/>
    </row>
    <row r="14293" spans="2:21" x14ac:dyDescent="0.25">
      <c r="B14293"/>
      <c r="C14293"/>
      <c r="D14293" s="13"/>
      <c r="E14293" s="13"/>
      <c r="K14293" s="23"/>
      <c r="O14293" s="21"/>
      <c r="P14293" s="27"/>
      <c r="Q14293" s="16"/>
      <c r="U14293" s="27"/>
    </row>
    <row r="14294" spans="2:21" x14ac:dyDescent="0.25">
      <c r="B14294"/>
      <c r="C14294"/>
      <c r="D14294" s="13"/>
      <c r="E14294" s="13"/>
      <c r="K14294" s="23"/>
      <c r="O14294" s="21"/>
      <c r="P14294" s="27"/>
      <c r="Q14294" s="16"/>
      <c r="U14294" s="27"/>
    </row>
    <row r="14295" spans="2:21" x14ac:dyDescent="0.25">
      <c r="B14295"/>
      <c r="C14295"/>
      <c r="D14295" s="13"/>
      <c r="E14295" s="13"/>
      <c r="K14295" s="23"/>
      <c r="O14295" s="21"/>
      <c r="P14295" s="27"/>
      <c r="Q14295" s="16"/>
      <c r="U14295" s="27"/>
    </row>
    <row r="14296" spans="2:21" x14ac:dyDescent="0.25">
      <c r="B14296"/>
      <c r="C14296"/>
      <c r="D14296" s="13"/>
      <c r="E14296" s="13"/>
      <c r="K14296" s="23"/>
      <c r="O14296" s="21"/>
      <c r="P14296" s="27"/>
      <c r="Q14296" s="16"/>
      <c r="U14296" s="27"/>
    </row>
    <row r="14297" spans="2:21" x14ac:dyDescent="0.25">
      <c r="B14297"/>
      <c r="C14297"/>
      <c r="D14297" s="13"/>
      <c r="E14297" s="13"/>
      <c r="K14297" s="23"/>
      <c r="O14297" s="21"/>
      <c r="P14297" s="27"/>
      <c r="Q14297" s="16"/>
      <c r="U14297" s="27"/>
    </row>
    <row r="14298" spans="2:21" x14ac:dyDescent="0.25">
      <c r="B14298"/>
      <c r="C14298"/>
      <c r="D14298" s="13"/>
      <c r="E14298" s="13"/>
      <c r="K14298" s="23"/>
      <c r="O14298" s="21"/>
      <c r="P14298" s="27"/>
      <c r="Q14298" s="16"/>
      <c r="U14298" s="27"/>
    </row>
    <row r="14299" spans="2:21" x14ac:dyDescent="0.25">
      <c r="B14299"/>
      <c r="C14299"/>
      <c r="D14299" s="13"/>
      <c r="E14299" s="13"/>
      <c r="K14299" s="23"/>
      <c r="O14299" s="21"/>
      <c r="P14299" s="27"/>
      <c r="Q14299" s="16"/>
      <c r="U14299" s="27"/>
    </row>
    <row r="14300" spans="2:21" x14ac:dyDescent="0.25">
      <c r="B14300"/>
      <c r="C14300"/>
      <c r="D14300" s="13"/>
      <c r="E14300" s="13"/>
      <c r="K14300" s="23"/>
      <c r="O14300" s="21"/>
      <c r="P14300" s="27"/>
      <c r="Q14300" s="16"/>
      <c r="U14300" s="27"/>
    </row>
    <row r="14301" spans="2:21" x14ac:dyDescent="0.25">
      <c r="B14301"/>
      <c r="C14301"/>
      <c r="D14301" s="13"/>
      <c r="E14301" s="13"/>
      <c r="K14301" s="23"/>
      <c r="O14301" s="21"/>
      <c r="P14301" s="27"/>
      <c r="Q14301" s="16"/>
      <c r="U14301" s="27"/>
    </row>
    <row r="14302" spans="2:21" x14ac:dyDescent="0.25">
      <c r="B14302"/>
      <c r="C14302"/>
      <c r="D14302" s="13"/>
      <c r="E14302" s="13"/>
      <c r="K14302" s="23"/>
      <c r="O14302" s="21"/>
      <c r="P14302" s="27"/>
      <c r="Q14302" s="16"/>
      <c r="U14302" s="27"/>
    </row>
    <row r="14303" spans="2:21" x14ac:dyDescent="0.25">
      <c r="B14303"/>
      <c r="C14303"/>
      <c r="D14303" s="13"/>
      <c r="E14303" s="13"/>
      <c r="K14303" s="23"/>
      <c r="O14303" s="21"/>
      <c r="P14303" s="27"/>
      <c r="Q14303" s="16"/>
      <c r="U14303" s="27"/>
    </row>
    <row r="14304" spans="2:21" x14ac:dyDescent="0.25">
      <c r="B14304"/>
      <c r="C14304"/>
      <c r="D14304" s="13"/>
      <c r="E14304" s="13"/>
      <c r="K14304" s="23"/>
      <c r="O14304" s="21"/>
      <c r="P14304" s="27"/>
      <c r="Q14304" s="16"/>
      <c r="U14304" s="27"/>
    </row>
    <row r="14305" spans="2:21" x14ac:dyDescent="0.25">
      <c r="B14305"/>
      <c r="C14305"/>
      <c r="D14305" s="13"/>
      <c r="E14305" s="13"/>
      <c r="K14305" s="23"/>
      <c r="O14305" s="21"/>
      <c r="P14305" s="27"/>
      <c r="Q14305" s="16"/>
      <c r="U14305" s="27"/>
    </row>
    <row r="14306" spans="2:21" x14ac:dyDescent="0.25">
      <c r="B14306"/>
      <c r="C14306"/>
      <c r="D14306" s="13"/>
      <c r="E14306" s="13"/>
      <c r="K14306" s="23"/>
      <c r="O14306" s="21"/>
      <c r="P14306" s="27"/>
      <c r="Q14306" s="16"/>
      <c r="U14306" s="27"/>
    </row>
    <row r="14307" spans="2:21" x14ac:dyDescent="0.25">
      <c r="B14307"/>
      <c r="C14307"/>
      <c r="D14307" s="13"/>
      <c r="E14307" s="13"/>
      <c r="K14307" s="23"/>
      <c r="O14307" s="21"/>
      <c r="P14307" s="27"/>
      <c r="Q14307" s="16"/>
      <c r="U14307" s="27"/>
    </row>
    <row r="14308" spans="2:21" x14ac:dyDescent="0.25">
      <c r="B14308"/>
      <c r="C14308"/>
      <c r="D14308" s="13"/>
      <c r="E14308" s="13"/>
      <c r="K14308" s="23"/>
      <c r="O14308" s="21"/>
      <c r="P14308" s="27"/>
      <c r="Q14308" s="16"/>
      <c r="U14308" s="27"/>
    </row>
    <row r="14309" spans="2:21" x14ac:dyDescent="0.25">
      <c r="B14309"/>
      <c r="C14309"/>
      <c r="D14309" s="13"/>
      <c r="E14309" s="13"/>
      <c r="K14309" s="23"/>
      <c r="O14309" s="21"/>
      <c r="P14309" s="27"/>
      <c r="Q14309" s="16"/>
      <c r="U14309" s="27"/>
    </row>
    <row r="14310" spans="2:21" x14ac:dyDescent="0.25">
      <c r="B14310"/>
      <c r="C14310"/>
      <c r="D14310" s="13"/>
      <c r="E14310" s="13"/>
      <c r="K14310" s="23"/>
      <c r="O14310" s="21"/>
      <c r="P14310" s="27"/>
      <c r="Q14310" s="16"/>
      <c r="U14310" s="27"/>
    </row>
    <row r="14311" spans="2:21" x14ac:dyDescent="0.25">
      <c r="B14311"/>
      <c r="C14311"/>
      <c r="D14311" s="13"/>
      <c r="E14311" s="13"/>
      <c r="K14311" s="23"/>
      <c r="O14311" s="21"/>
      <c r="P14311" s="27"/>
      <c r="Q14311" s="16"/>
      <c r="U14311" s="27"/>
    </row>
    <row r="14312" spans="2:21" x14ac:dyDescent="0.25">
      <c r="B14312"/>
      <c r="C14312"/>
      <c r="D14312" s="13"/>
      <c r="E14312" s="13"/>
      <c r="K14312" s="23"/>
      <c r="O14312" s="21"/>
      <c r="P14312" s="27"/>
      <c r="Q14312" s="16"/>
      <c r="U14312" s="27"/>
    </row>
    <row r="14313" spans="2:21" x14ac:dyDescent="0.25">
      <c r="B14313"/>
      <c r="C14313"/>
      <c r="D14313" s="13"/>
      <c r="E14313" s="13"/>
      <c r="K14313" s="23"/>
      <c r="O14313" s="21"/>
      <c r="P14313" s="27"/>
      <c r="Q14313" s="16"/>
      <c r="U14313" s="27"/>
    </row>
    <row r="14314" spans="2:21" x14ac:dyDescent="0.25">
      <c r="B14314"/>
      <c r="C14314"/>
      <c r="D14314" s="13"/>
      <c r="E14314" s="13"/>
      <c r="K14314" s="23"/>
      <c r="O14314" s="21"/>
      <c r="P14314" s="27"/>
      <c r="Q14314" s="16"/>
      <c r="U14314" s="27"/>
    </row>
    <row r="14315" spans="2:21" x14ac:dyDescent="0.25">
      <c r="B14315"/>
      <c r="C14315"/>
      <c r="D14315" s="13"/>
      <c r="E14315" s="13"/>
      <c r="K14315" s="23"/>
      <c r="O14315" s="21"/>
      <c r="P14315" s="27"/>
      <c r="Q14315" s="16"/>
      <c r="U14315" s="27"/>
    </row>
    <row r="14316" spans="2:21" x14ac:dyDescent="0.25">
      <c r="B14316"/>
      <c r="C14316"/>
      <c r="D14316" s="13"/>
      <c r="E14316" s="13"/>
      <c r="K14316" s="23"/>
      <c r="O14316" s="21"/>
      <c r="P14316" s="27"/>
      <c r="Q14316" s="16"/>
      <c r="U14316" s="27"/>
    </row>
    <row r="14317" spans="2:21" x14ac:dyDescent="0.25">
      <c r="B14317"/>
      <c r="C14317"/>
      <c r="D14317" s="13"/>
      <c r="E14317" s="13"/>
      <c r="K14317" s="23"/>
      <c r="O14317" s="21"/>
      <c r="P14317" s="27"/>
      <c r="Q14317" s="16"/>
      <c r="U14317" s="27"/>
    </row>
    <row r="14318" spans="2:21" x14ac:dyDescent="0.25">
      <c r="B14318"/>
      <c r="C14318"/>
      <c r="D14318" s="13"/>
      <c r="E14318" s="13"/>
      <c r="K14318" s="23"/>
      <c r="O14318" s="21"/>
      <c r="P14318" s="27"/>
      <c r="Q14318" s="16"/>
      <c r="U14318" s="27"/>
    </row>
    <row r="14319" spans="2:21" x14ac:dyDescent="0.25">
      <c r="B14319"/>
      <c r="C14319"/>
      <c r="D14319" s="13"/>
      <c r="E14319" s="13"/>
      <c r="K14319" s="23"/>
      <c r="O14319" s="21"/>
      <c r="P14319" s="27"/>
      <c r="Q14319" s="16"/>
      <c r="U14319" s="27"/>
    </row>
    <row r="14320" spans="2:21" x14ac:dyDescent="0.25">
      <c r="B14320"/>
      <c r="C14320"/>
      <c r="D14320" s="13"/>
      <c r="E14320" s="13"/>
      <c r="K14320" s="23"/>
      <c r="O14320" s="21"/>
      <c r="P14320" s="27"/>
      <c r="Q14320" s="16"/>
      <c r="U14320" s="27"/>
    </row>
    <row r="14321" spans="2:21" x14ac:dyDescent="0.25">
      <c r="B14321"/>
      <c r="C14321"/>
      <c r="D14321" s="13"/>
      <c r="E14321" s="13"/>
      <c r="K14321" s="23"/>
      <c r="O14321" s="21"/>
      <c r="P14321" s="27"/>
      <c r="Q14321" s="16"/>
      <c r="U14321" s="27"/>
    </row>
    <row r="14322" spans="2:21" x14ac:dyDescent="0.25">
      <c r="B14322"/>
      <c r="C14322"/>
      <c r="D14322" s="13"/>
      <c r="E14322" s="13"/>
      <c r="K14322" s="23"/>
      <c r="O14322" s="21"/>
      <c r="P14322" s="27"/>
      <c r="Q14322" s="16"/>
      <c r="U14322" s="27"/>
    </row>
    <row r="14323" spans="2:21" x14ac:dyDescent="0.25">
      <c r="B14323"/>
      <c r="C14323"/>
      <c r="D14323" s="13"/>
      <c r="E14323" s="13"/>
      <c r="K14323" s="23"/>
      <c r="O14323" s="21"/>
      <c r="P14323" s="27"/>
      <c r="Q14323" s="16"/>
      <c r="U14323" s="27"/>
    </row>
    <row r="14324" spans="2:21" x14ac:dyDescent="0.25">
      <c r="B14324"/>
      <c r="C14324"/>
      <c r="D14324" s="13"/>
      <c r="E14324" s="13"/>
      <c r="K14324" s="23"/>
      <c r="O14324" s="21"/>
      <c r="P14324" s="27"/>
      <c r="Q14324" s="16"/>
      <c r="U14324" s="27"/>
    </row>
    <row r="14325" spans="2:21" x14ac:dyDescent="0.25">
      <c r="B14325"/>
      <c r="C14325"/>
      <c r="D14325" s="13"/>
      <c r="E14325" s="13"/>
      <c r="K14325" s="23"/>
      <c r="O14325" s="21"/>
      <c r="P14325" s="27"/>
      <c r="Q14325" s="16"/>
      <c r="U14325" s="27"/>
    </row>
    <row r="14326" spans="2:21" x14ac:dyDescent="0.25">
      <c r="B14326"/>
      <c r="C14326"/>
      <c r="D14326" s="13"/>
      <c r="E14326" s="13"/>
      <c r="K14326" s="23"/>
      <c r="O14326" s="21"/>
      <c r="P14326" s="27"/>
      <c r="Q14326" s="16"/>
      <c r="U14326" s="27"/>
    </row>
    <row r="14327" spans="2:21" x14ac:dyDescent="0.25">
      <c r="B14327"/>
      <c r="C14327"/>
      <c r="D14327" s="13"/>
      <c r="E14327" s="13"/>
      <c r="K14327" s="23"/>
      <c r="O14327" s="21"/>
      <c r="P14327" s="27"/>
      <c r="Q14327" s="16"/>
      <c r="U14327" s="27"/>
    </row>
    <row r="14328" spans="2:21" x14ac:dyDescent="0.25">
      <c r="B14328"/>
      <c r="C14328"/>
      <c r="D14328" s="13"/>
      <c r="E14328" s="13"/>
      <c r="K14328" s="23"/>
      <c r="O14328" s="21"/>
      <c r="P14328" s="27"/>
      <c r="Q14328" s="16"/>
      <c r="U14328" s="27"/>
    </row>
    <row r="14329" spans="2:21" x14ac:dyDescent="0.25">
      <c r="B14329"/>
      <c r="C14329"/>
      <c r="D14329" s="13"/>
      <c r="E14329" s="13"/>
      <c r="K14329" s="23"/>
      <c r="O14329" s="21"/>
      <c r="P14329" s="27"/>
      <c r="Q14329" s="16"/>
      <c r="U14329" s="27"/>
    </row>
    <row r="14330" spans="2:21" x14ac:dyDescent="0.25">
      <c r="B14330"/>
      <c r="C14330"/>
      <c r="D14330" s="13"/>
      <c r="E14330" s="13"/>
      <c r="K14330" s="23"/>
      <c r="O14330" s="21"/>
      <c r="P14330" s="27"/>
      <c r="Q14330" s="16"/>
      <c r="U14330" s="27"/>
    </row>
    <row r="14331" spans="2:21" x14ac:dyDescent="0.25">
      <c r="B14331"/>
      <c r="C14331"/>
      <c r="D14331" s="13"/>
      <c r="E14331" s="13"/>
      <c r="K14331" s="23"/>
      <c r="O14331" s="21"/>
      <c r="P14331" s="27"/>
      <c r="Q14331" s="16"/>
      <c r="U14331" s="27"/>
    </row>
    <row r="14332" spans="2:21" x14ac:dyDescent="0.25">
      <c r="B14332"/>
      <c r="C14332"/>
      <c r="D14332" s="13"/>
      <c r="E14332" s="13"/>
      <c r="K14332" s="23"/>
      <c r="O14332" s="21"/>
      <c r="P14332" s="27"/>
      <c r="Q14332" s="16"/>
      <c r="U14332" s="27"/>
    </row>
    <row r="14333" spans="2:21" x14ac:dyDescent="0.25">
      <c r="B14333"/>
      <c r="C14333"/>
      <c r="D14333" s="13"/>
      <c r="E14333" s="13"/>
      <c r="K14333" s="23"/>
      <c r="O14333" s="21"/>
      <c r="P14333" s="27"/>
      <c r="Q14333" s="16"/>
      <c r="U14333" s="27"/>
    </row>
    <row r="14334" spans="2:21" x14ac:dyDescent="0.25">
      <c r="B14334"/>
      <c r="C14334"/>
      <c r="D14334" s="13"/>
      <c r="E14334" s="13"/>
      <c r="K14334" s="23"/>
      <c r="O14334" s="21"/>
      <c r="P14334" s="27"/>
      <c r="Q14334" s="16"/>
      <c r="U14334" s="27"/>
    </row>
    <row r="14335" spans="2:21" x14ac:dyDescent="0.25">
      <c r="B14335"/>
      <c r="C14335"/>
      <c r="D14335" s="13"/>
      <c r="E14335" s="13"/>
      <c r="K14335" s="23"/>
      <c r="O14335" s="21"/>
      <c r="P14335" s="27"/>
      <c r="Q14335" s="16"/>
      <c r="U14335" s="27"/>
    </row>
    <row r="14336" spans="2:21" x14ac:dyDescent="0.25">
      <c r="B14336"/>
      <c r="C14336"/>
      <c r="D14336" s="13"/>
      <c r="E14336" s="13"/>
      <c r="K14336" s="23"/>
      <c r="O14336" s="21"/>
      <c r="P14336" s="27"/>
      <c r="Q14336" s="16"/>
      <c r="U14336" s="27"/>
    </row>
    <row r="14337" spans="2:21" x14ac:dyDescent="0.25">
      <c r="B14337"/>
      <c r="C14337"/>
      <c r="D14337" s="13"/>
      <c r="E14337" s="13"/>
      <c r="K14337" s="23"/>
      <c r="O14337" s="21"/>
      <c r="P14337" s="27"/>
      <c r="Q14337" s="16"/>
      <c r="U14337" s="27"/>
    </row>
    <row r="14338" spans="2:21" x14ac:dyDescent="0.25">
      <c r="B14338"/>
      <c r="C14338"/>
      <c r="D14338" s="13"/>
      <c r="E14338" s="13"/>
      <c r="K14338" s="23"/>
      <c r="O14338" s="21"/>
      <c r="P14338" s="27"/>
      <c r="Q14338" s="16"/>
      <c r="U14338" s="27"/>
    </row>
    <row r="14339" spans="2:21" x14ac:dyDescent="0.25">
      <c r="B14339"/>
      <c r="C14339"/>
      <c r="D14339" s="13"/>
      <c r="E14339" s="13"/>
      <c r="K14339" s="23"/>
      <c r="O14339" s="21"/>
      <c r="P14339" s="27"/>
      <c r="Q14339" s="16"/>
      <c r="U14339" s="27"/>
    </row>
    <row r="14340" spans="2:21" x14ac:dyDescent="0.25">
      <c r="B14340"/>
      <c r="C14340"/>
      <c r="D14340" s="13"/>
      <c r="E14340" s="13"/>
      <c r="K14340" s="23"/>
      <c r="O14340" s="21"/>
      <c r="P14340" s="27"/>
      <c r="Q14340" s="16"/>
      <c r="U14340" s="27"/>
    </row>
    <row r="14341" spans="2:21" x14ac:dyDescent="0.25">
      <c r="B14341"/>
      <c r="C14341"/>
      <c r="D14341" s="13"/>
      <c r="E14341" s="13"/>
      <c r="K14341" s="23"/>
      <c r="O14341" s="21"/>
      <c r="P14341" s="27"/>
      <c r="Q14341" s="16"/>
      <c r="U14341" s="27"/>
    </row>
    <row r="14342" spans="2:21" x14ac:dyDescent="0.25">
      <c r="B14342"/>
      <c r="C14342"/>
      <c r="D14342" s="13"/>
      <c r="E14342" s="13"/>
      <c r="K14342" s="23"/>
      <c r="O14342" s="21"/>
      <c r="P14342" s="27"/>
      <c r="Q14342" s="16"/>
      <c r="U14342" s="27"/>
    </row>
    <row r="14343" spans="2:21" x14ac:dyDescent="0.25">
      <c r="B14343"/>
      <c r="C14343"/>
      <c r="D14343" s="13"/>
      <c r="E14343" s="13"/>
      <c r="K14343" s="23"/>
      <c r="O14343" s="21"/>
      <c r="P14343" s="27"/>
      <c r="Q14343" s="16"/>
      <c r="U14343" s="27"/>
    </row>
    <row r="14344" spans="2:21" x14ac:dyDescent="0.25">
      <c r="B14344"/>
      <c r="C14344"/>
      <c r="D14344" s="13"/>
      <c r="E14344" s="13"/>
      <c r="K14344" s="23"/>
      <c r="O14344" s="21"/>
      <c r="P14344" s="27"/>
      <c r="Q14344" s="16"/>
      <c r="U14344" s="27"/>
    </row>
    <row r="14345" spans="2:21" x14ac:dyDescent="0.25">
      <c r="B14345"/>
      <c r="C14345"/>
      <c r="D14345" s="13"/>
      <c r="E14345" s="13"/>
      <c r="K14345" s="23"/>
      <c r="O14345" s="21"/>
      <c r="P14345" s="27"/>
      <c r="Q14345" s="16"/>
      <c r="U14345" s="27"/>
    </row>
    <row r="14346" spans="2:21" x14ac:dyDescent="0.25">
      <c r="B14346"/>
      <c r="C14346"/>
      <c r="D14346" s="13"/>
      <c r="E14346" s="13"/>
      <c r="K14346" s="23"/>
      <c r="O14346" s="21"/>
      <c r="P14346" s="27"/>
      <c r="Q14346" s="16"/>
      <c r="U14346" s="27"/>
    </row>
    <row r="14347" spans="2:21" x14ac:dyDescent="0.25">
      <c r="B14347"/>
      <c r="C14347"/>
      <c r="D14347" s="13"/>
      <c r="E14347" s="13"/>
      <c r="K14347" s="23"/>
      <c r="O14347" s="21"/>
      <c r="P14347" s="27"/>
      <c r="Q14347" s="16"/>
      <c r="U14347" s="27"/>
    </row>
    <row r="14348" spans="2:21" x14ac:dyDescent="0.25">
      <c r="B14348"/>
      <c r="C14348"/>
      <c r="D14348" s="13"/>
      <c r="E14348" s="13"/>
      <c r="K14348" s="23"/>
      <c r="O14348" s="21"/>
      <c r="P14348" s="27"/>
      <c r="Q14348" s="16"/>
      <c r="U14348" s="27"/>
    </row>
    <row r="14349" spans="2:21" x14ac:dyDescent="0.25">
      <c r="B14349"/>
      <c r="C14349"/>
      <c r="D14349" s="13"/>
      <c r="E14349" s="13"/>
      <c r="K14349" s="23"/>
      <c r="O14349" s="21"/>
      <c r="P14349" s="27"/>
      <c r="Q14349" s="16"/>
      <c r="U14349" s="27"/>
    </row>
    <row r="14350" spans="2:21" x14ac:dyDescent="0.25">
      <c r="B14350"/>
      <c r="C14350"/>
      <c r="D14350" s="13"/>
      <c r="E14350" s="13"/>
      <c r="K14350" s="23"/>
      <c r="O14350" s="21"/>
      <c r="P14350" s="27"/>
      <c r="Q14350" s="16"/>
      <c r="U14350" s="27"/>
    </row>
    <row r="14351" spans="2:21" x14ac:dyDescent="0.25">
      <c r="B14351"/>
      <c r="C14351"/>
      <c r="D14351" s="13"/>
      <c r="E14351" s="13"/>
      <c r="K14351" s="23"/>
      <c r="O14351" s="21"/>
      <c r="P14351" s="27"/>
      <c r="Q14351" s="16"/>
      <c r="U14351" s="27"/>
    </row>
    <row r="14352" spans="2:21" x14ac:dyDescent="0.25">
      <c r="B14352"/>
      <c r="C14352"/>
      <c r="D14352" s="13"/>
      <c r="E14352" s="13"/>
      <c r="K14352" s="23"/>
      <c r="O14352" s="21"/>
      <c r="P14352" s="27"/>
      <c r="Q14352" s="16"/>
      <c r="U14352" s="27"/>
    </row>
    <row r="14353" spans="2:21" x14ac:dyDescent="0.25">
      <c r="B14353"/>
      <c r="C14353"/>
      <c r="D14353" s="13"/>
      <c r="E14353" s="13"/>
      <c r="K14353" s="23"/>
      <c r="O14353" s="21"/>
      <c r="P14353" s="27"/>
      <c r="Q14353" s="16"/>
      <c r="U14353" s="27"/>
    </row>
    <row r="14354" spans="2:21" x14ac:dyDescent="0.25">
      <c r="B14354"/>
      <c r="C14354"/>
      <c r="D14354" s="13"/>
      <c r="E14354" s="13"/>
      <c r="K14354" s="23"/>
      <c r="O14354" s="21"/>
      <c r="P14354" s="27"/>
      <c r="Q14354" s="16"/>
      <c r="U14354" s="27"/>
    </row>
    <row r="14355" spans="2:21" x14ac:dyDescent="0.25">
      <c r="B14355"/>
      <c r="C14355"/>
      <c r="D14355" s="13"/>
      <c r="E14355" s="13"/>
      <c r="K14355" s="23"/>
      <c r="O14355" s="21"/>
      <c r="P14355" s="27"/>
      <c r="Q14355" s="16"/>
      <c r="U14355" s="27"/>
    </row>
    <row r="14356" spans="2:21" x14ac:dyDescent="0.25">
      <c r="B14356"/>
      <c r="C14356"/>
      <c r="D14356" s="13"/>
      <c r="E14356" s="13"/>
      <c r="K14356" s="23"/>
      <c r="O14356" s="21"/>
      <c r="P14356" s="27"/>
      <c r="Q14356" s="16"/>
      <c r="U14356" s="27"/>
    </row>
    <row r="14357" spans="2:21" x14ac:dyDescent="0.25">
      <c r="B14357"/>
      <c r="C14357"/>
      <c r="D14357" s="13"/>
      <c r="E14357" s="13"/>
      <c r="K14357" s="23"/>
      <c r="O14357" s="21"/>
      <c r="P14357" s="27"/>
      <c r="Q14357" s="16"/>
      <c r="U14357" s="27"/>
    </row>
    <row r="14358" spans="2:21" x14ac:dyDescent="0.25">
      <c r="B14358"/>
      <c r="C14358"/>
      <c r="D14358" s="13"/>
      <c r="E14358" s="13"/>
      <c r="K14358" s="23"/>
      <c r="O14358" s="21"/>
      <c r="P14358" s="27"/>
      <c r="Q14358" s="16"/>
      <c r="U14358" s="27"/>
    </row>
    <row r="14359" spans="2:21" x14ac:dyDescent="0.25">
      <c r="B14359"/>
      <c r="C14359"/>
      <c r="D14359" s="13"/>
      <c r="E14359" s="13"/>
      <c r="K14359" s="23"/>
      <c r="O14359" s="21"/>
      <c r="P14359" s="27"/>
      <c r="Q14359" s="16"/>
      <c r="U14359" s="27"/>
    </row>
    <row r="14360" spans="2:21" x14ac:dyDescent="0.25">
      <c r="B14360"/>
      <c r="C14360"/>
      <c r="D14360" s="13"/>
      <c r="E14360" s="13"/>
      <c r="K14360" s="23"/>
      <c r="O14360" s="21"/>
      <c r="P14360" s="27"/>
      <c r="Q14360" s="16"/>
      <c r="U14360" s="27"/>
    </row>
    <row r="14361" spans="2:21" x14ac:dyDescent="0.25">
      <c r="B14361"/>
      <c r="C14361"/>
      <c r="D14361" s="13"/>
      <c r="E14361" s="13"/>
      <c r="K14361" s="23"/>
      <c r="O14361" s="21"/>
      <c r="P14361" s="27"/>
      <c r="Q14361" s="16"/>
      <c r="U14361" s="27"/>
    </row>
    <row r="14362" spans="2:21" x14ac:dyDescent="0.25">
      <c r="B14362"/>
      <c r="C14362"/>
      <c r="D14362" s="13"/>
      <c r="E14362" s="13"/>
      <c r="K14362" s="23"/>
      <c r="O14362" s="21"/>
      <c r="P14362" s="27"/>
      <c r="Q14362" s="16"/>
      <c r="U14362" s="27"/>
    </row>
    <row r="14363" spans="2:21" x14ac:dyDescent="0.25">
      <c r="B14363"/>
      <c r="C14363"/>
      <c r="D14363" s="13"/>
      <c r="E14363" s="13"/>
      <c r="K14363" s="23"/>
      <c r="O14363" s="21"/>
      <c r="P14363" s="27"/>
      <c r="Q14363" s="16"/>
      <c r="U14363" s="27"/>
    </row>
    <row r="14364" spans="2:21" x14ac:dyDescent="0.25">
      <c r="B14364"/>
      <c r="C14364"/>
      <c r="D14364" s="13"/>
      <c r="E14364" s="13"/>
      <c r="K14364" s="23"/>
      <c r="O14364" s="21"/>
      <c r="P14364" s="27"/>
      <c r="Q14364" s="16"/>
      <c r="U14364" s="27"/>
    </row>
    <row r="14365" spans="2:21" x14ac:dyDescent="0.25">
      <c r="B14365"/>
      <c r="C14365"/>
      <c r="D14365" s="13"/>
      <c r="E14365" s="13"/>
      <c r="K14365" s="23"/>
      <c r="O14365" s="21"/>
      <c r="P14365" s="27"/>
      <c r="Q14365" s="16"/>
      <c r="U14365" s="27"/>
    </row>
    <row r="14366" spans="2:21" x14ac:dyDescent="0.25">
      <c r="B14366"/>
      <c r="C14366"/>
      <c r="D14366" s="13"/>
      <c r="E14366" s="13"/>
      <c r="K14366" s="23"/>
      <c r="O14366" s="21"/>
      <c r="P14366" s="27"/>
      <c r="Q14366" s="16"/>
      <c r="U14366" s="27"/>
    </row>
    <row r="14367" spans="2:21" x14ac:dyDescent="0.25">
      <c r="B14367"/>
      <c r="C14367"/>
      <c r="D14367" s="13"/>
      <c r="E14367" s="13"/>
      <c r="K14367" s="23"/>
      <c r="O14367" s="21"/>
      <c r="P14367" s="27"/>
      <c r="Q14367" s="16"/>
      <c r="U14367" s="27"/>
    </row>
    <row r="14368" spans="2:21" x14ac:dyDescent="0.25">
      <c r="B14368"/>
      <c r="C14368"/>
      <c r="D14368" s="13"/>
      <c r="E14368" s="13"/>
      <c r="K14368" s="23"/>
      <c r="O14368" s="21"/>
      <c r="P14368" s="27"/>
      <c r="Q14368" s="16"/>
      <c r="U14368" s="27"/>
    </row>
    <row r="14369" spans="2:21" x14ac:dyDescent="0.25">
      <c r="B14369"/>
      <c r="C14369"/>
      <c r="D14369" s="13"/>
      <c r="E14369" s="13"/>
      <c r="K14369" s="23"/>
      <c r="O14369" s="21"/>
      <c r="P14369" s="27"/>
      <c r="Q14369" s="16"/>
      <c r="U14369" s="27"/>
    </row>
    <row r="14370" spans="2:21" x14ac:dyDescent="0.25">
      <c r="B14370"/>
      <c r="C14370"/>
      <c r="D14370" s="13"/>
      <c r="E14370" s="13"/>
      <c r="K14370" s="23"/>
      <c r="O14370" s="21"/>
      <c r="P14370" s="27"/>
      <c r="Q14370" s="16"/>
      <c r="U14370" s="27"/>
    </row>
    <row r="14371" spans="2:21" x14ac:dyDescent="0.25">
      <c r="B14371"/>
      <c r="C14371"/>
      <c r="D14371" s="13"/>
      <c r="E14371" s="13"/>
      <c r="K14371" s="23"/>
      <c r="O14371" s="21"/>
      <c r="P14371" s="27"/>
      <c r="Q14371" s="16"/>
      <c r="U14371" s="27"/>
    </row>
    <row r="14372" spans="2:21" x14ac:dyDescent="0.25">
      <c r="B14372"/>
      <c r="C14372"/>
      <c r="D14372" s="13"/>
      <c r="E14372" s="13"/>
      <c r="K14372" s="23"/>
      <c r="O14372" s="21"/>
      <c r="P14372" s="27"/>
      <c r="Q14372" s="16"/>
      <c r="U14372" s="27"/>
    </row>
    <row r="14373" spans="2:21" x14ac:dyDescent="0.25">
      <c r="B14373"/>
      <c r="C14373"/>
      <c r="D14373" s="13"/>
      <c r="E14373" s="13"/>
      <c r="K14373" s="23"/>
      <c r="O14373" s="21"/>
      <c r="P14373" s="27"/>
      <c r="Q14373" s="16"/>
      <c r="U14373" s="27"/>
    </row>
    <row r="14374" spans="2:21" x14ac:dyDescent="0.25">
      <c r="B14374"/>
      <c r="C14374"/>
      <c r="D14374" s="13"/>
      <c r="E14374" s="13"/>
      <c r="K14374" s="23"/>
      <c r="O14374" s="21"/>
      <c r="P14374" s="27"/>
      <c r="Q14374" s="16"/>
      <c r="U14374" s="27"/>
    </row>
    <row r="14375" spans="2:21" x14ac:dyDescent="0.25">
      <c r="B14375"/>
      <c r="C14375"/>
      <c r="D14375" s="13"/>
      <c r="E14375" s="13"/>
      <c r="K14375" s="23"/>
      <c r="O14375" s="21"/>
      <c r="P14375" s="27"/>
      <c r="Q14375" s="16"/>
      <c r="U14375" s="27"/>
    </row>
    <row r="14376" spans="2:21" x14ac:dyDescent="0.25">
      <c r="B14376"/>
      <c r="C14376"/>
      <c r="D14376" s="13"/>
      <c r="E14376" s="13"/>
      <c r="K14376" s="23"/>
      <c r="O14376" s="21"/>
      <c r="P14376" s="27"/>
      <c r="Q14376" s="16"/>
      <c r="U14376" s="27"/>
    </row>
    <row r="14377" spans="2:21" x14ac:dyDescent="0.25">
      <c r="B14377"/>
      <c r="C14377"/>
      <c r="D14377" s="13"/>
      <c r="E14377" s="13"/>
      <c r="K14377" s="23"/>
      <c r="O14377" s="21"/>
      <c r="P14377" s="27"/>
      <c r="Q14377" s="16"/>
      <c r="U14377" s="27"/>
    </row>
    <row r="14378" spans="2:21" x14ac:dyDescent="0.25">
      <c r="B14378"/>
      <c r="C14378"/>
      <c r="D14378" s="13"/>
      <c r="E14378" s="13"/>
      <c r="K14378" s="23"/>
      <c r="O14378" s="21"/>
      <c r="P14378" s="27"/>
      <c r="Q14378" s="16"/>
      <c r="U14378" s="27"/>
    </row>
    <row r="14379" spans="2:21" x14ac:dyDescent="0.25">
      <c r="B14379"/>
      <c r="C14379"/>
      <c r="D14379" s="13"/>
      <c r="E14379" s="13"/>
      <c r="K14379" s="23"/>
      <c r="O14379" s="21"/>
      <c r="P14379" s="27"/>
      <c r="Q14379" s="16"/>
      <c r="U14379" s="27"/>
    </row>
    <row r="14380" spans="2:21" x14ac:dyDescent="0.25">
      <c r="B14380"/>
      <c r="C14380"/>
      <c r="D14380" s="13"/>
      <c r="E14380" s="13"/>
      <c r="K14380" s="23"/>
      <c r="O14380" s="21"/>
      <c r="P14380" s="27"/>
      <c r="Q14380" s="16"/>
      <c r="U14380" s="27"/>
    </row>
    <row r="14381" spans="2:21" x14ac:dyDescent="0.25">
      <c r="B14381"/>
      <c r="C14381"/>
      <c r="D14381" s="13"/>
      <c r="E14381" s="13"/>
      <c r="K14381" s="23"/>
      <c r="O14381" s="21"/>
      <c r="P14381" s="27"/>
      <c r="Q14381" s="16"/>
      <c r="U14381" s="27"/>
    </row>
    <row r="14382" spans="2:21" x14ac:dyDescent="0.25">
      <c r="B14382"/>
      <c r="C14382"/>
      <c r="D14382" s="13"/>
      <c r="E14382" s="13"/>
      <c r="K14382" s="23"/>
      <c r="O14382" s="21"/>
      <c r="P14382" s="27"/>
      <c r="Q14382" s="16"/>
      <c r="U14382" s="27"/>
    </row>
    <row r="14383" spans="2:21" x14ac:dyDescent="0.25">
      <c r="B14383"/>
      <c r="C14383"/>
      <c r="D14383" s="13"/>
      <c r="E14383" s="13"/>
      <c r="K14383" s="23"/>
      <c r="O14383" s="21"/>
      <c r="P14383" s="27"/>
      <c r="Q14383" s="16"/>
      <c r="U14383" s="27"/>
    </row>
    <row r="14384" spans="2:21" x14ac:dyDescent="0.25">
      <c r="B14384"/>
      <c r="C14384"/>
      <c r="D14384" s="13"/>
      <c r="E14384" s="13"/>
      <c r="K14384" s="23"/>
      <c r="O14384" s="21"/>
      <c r="P14384" s="27"/>
      <c r="Q14384" s="16"/>
      <c r="U14384" s="27"/>
    </row>
    <row r="14385" spans="2:21" x14ac:dyDescent="0.25">
      <c r="B14385"/>
      <c r="C14385"/>
      <c r="D14385" s="13"/>
      <c r="E14385" s="13"/>
      <c r="K14385" s="23"/>
      <c r="O14385" s="21"/>
      <c r="P14385" s="27"/>
      <c r="Q14385" s="16"/>
      <c r="U14385" s="27"/>
    </row>
    <row r="14386" spans="2:21" x14ac:dyDescent="0.25">
      <c r="B14386"/>
      <c r="C14386"/>
      <c r="D14386" s="13"/>
      <c r="E14386" s="13"/>
      <c r="K14386" s="23"/>
      <c r="O14386" s="21"/>
      <c r="P14386" s="27"/>
      <c r="Q14386" s="16"/>
      <c r="U14386" s="27"/>
    </row>
    <row r="14387" spans="2:21" x14ac:dyDescent="0.25">
      <c r="B14387"/>
      <c r="C14387"/>
      <c r="D14387" s="13"/>
      <c r="E14387" s="13"/>
      <c r="K14387" s="23"/>
      <c r="O14387" s="21"/>
      <c r="P14387" s="27"/>
      <c r="Q14387" s="16"/>
      <c r="U14387" s="27"/>
    </row>
    <row r="14388" spans="2:21" x14ac:dyDescent="0.25">
      <c r="B14388"/>
      <c r="C14388"/>
      <c r="D14388" s="13"/>
      <c r="E14388" s="13"/>
      <c r="K14388" s="23"/>
      <c r="O14388" s="21"/>
      <c r="P14388" s="27"/>
      <c r="Q14388" s="16"/>
      <c r="U14388" s="27"/>
    </row>
    <row r="14389" spans="2:21" x14ac:dyDescent="0.25">
      <c r="B14389"/>
      <c r="C14389"/>
      <c r="D14389" s="13"/>
      <c r="E14389" s="13"/>
      <c r="K14389" s="23"/>
      <c r="O14389" s="21"/>
      <c r="P14389" s="27"/>
      <c r="Q14389" s="16"/>
      <c r="U14389" s="27"/>
    </row>
    <row r="14390" spans="2:21" x14ac:dyDescent="0.25">
      <c r="B14390"/>
      <c r="C14390"/>
      <c r="D14390" s="13"/>
      <c r="E14390" s="13"/>
      <c r="K14390" s="23"/>
      <c r="O14390" s="21"/>
      <c r="P14390" s="27"/>
      <c r="Q14390" s="16"/>
      <c r="U14390" s="27"/>
    </row>
    <row r="14391" spans="2:21" x14ac:dyDescent="0.25">
      <c r="B14391"/>
      <c r="C14391"/>
      <c r="D14391" s="13"/>
      <c r="E14391" s="13"/>
      <c r="K14391" s="23"/>
      <c r="O14391" s="21"/>
      <c r="P14391" s="27"/>
      <c r="Q14391" s="16"/>
      <c r="U14391" s="27"/>
    </row>
    <row r="14392" spans="2:21" x14ac:dyDescent="0.25">
      <c r="B14392"/>
      <c r="C14392"/>
      <c r="D14392" s="13"/>
      <c r="E14392" s="13"/>
      <c r="K14392" s="23"/>
      <c r="O14392" s="21"/>
      <c r="P14392" s="27"/>
      <c r="Q14392" s="16"/>
      <c r="U14392" s="27"/>
    </row>
    <row r="14393" spans="2:21" x14ac:dyDescent="0.25">
      <c r="B14393"/>
      <c r="C14393"/>
      <c r="D14393" s="13"/>
      <c r="E14393" s="13"/>
      <c r="K14393" s="23"/>
      <c r="O14393" s="21"/>
      <c r="P14393" s="27"/>
      <c r="Q14393" s="16"/>
      <c r="U14393" s="27"/>
    </row>
    <row r="14394" spans="2:21" x14ac:dyDescent="0.25">
      <c r="B14394"/>
      <c r="C14394"/>
      <c r="D14394" s="13"/>
      <c r="E14394" s="13"/>
      <c r="K14394" s="23"/>
      <c r="O14394" s="21"/>
      <c r="P14394" s="27"/>
      <c r="Q14394" s="16"/>
      <c r="U14394" s="27"/>
    </row>
    <row r="14395" spans="2:21" x14ac:dyDescent="0.25">
      <c r="B14395"/>
      <c r="C14395"/>
      <c r="D14395" s="13"/>
      <c r="E14395" s="13"/>
      <c r="K14395" s="23"/>
      <c r="O14395" s="21"/>
      <c r="P14395" s="27"/>
      <c r="Q14395" s="16"/>
      <c r="U14395" s="27"/>
    </row>
    <row r="14396" spans="2:21" x14ac:dyDescent="0.25">
      <c r="B14396"/>
      <c r="C14396"/>
      <c r="D14396" s="13"/>
      <c r="E14396" s="13"/>
      <c r="K14396" s="23"/>
      <c r="O14396" s="21"/>
      <c r="P14396" s="27"/>
      <c r="Q14396" s="16"/>
      <c r="U14396" s="27"/>
    </row>
    <row r="14397" spans="2:21" x14ac:dyDescent="0.25">
      <c r="B14397"/>
      <c r="C14397"/>
      <c r="D14397" s="13"/>
      <c r="E14397" s="13"/>
      <c r="K14397" s="23"/>
      <c r="O14397" s="21"/>
      <c r="P14397" s="27"/>
      <c r="Q14397" s="16"/>
      <c r="U14397" s="27"/>
    </row>
    <row r="14398" spans="2:21" x14ac:dyDescent="0.25">
      <c r="B14398"/>
      <c r="C14398"/>
      <c r="D14398" s="13"/>
      <c r="E14398" s="13"/>
      <c r="K14398" s="23"/>
      <c r="O14398" s="21"/>
      <c r="P14398" s="27"/>
      <c r="Q14398" s="16"/>
      <c r="U14398" s="27"/>
    </row>
    <row r="14399" spans="2:21" x14ac:dyDescent="0.25">
      <c r="B14399"/>
      <c r="C14399"/>
      <c r="D14399" s="13"/>
      <c r="E14399" s="13"/>
      <c r="K14399" s="23"/>
      <c r="O14399" s="21"/>
      <c r="P14399" s="27"/>
      <c r="Q14399" s="16"/>
      <c r="U14399" s="27"/>
    </row>
    <row r="14400" spans="2:21" x14ac:dyDescent="0.25">
      <c r="B14400"/>
      <c r="C14400"/>
      <c r="D14400" s="13"/>
      <c r="E14400" s="13"/>
      <c r="K14400" s="23"/>
      <c r="O14400" s="21"/>
      <c r="P14400" s="27"/>
      <c r="Q14400" s="16"/>
      <c r="U14400" s="27"/>
    </row>
    <row r="14401" spans="2:21" x14ac:dyDescent="0.25">
      <c r="B14401"/>
      <c r="C14401"/>
      <c r="D14401" s="13"/>
      <c r="E14401" s="13"/>
      <c r="K14401" s="23"/>
      <c r="O14401" s="21"/>
      <c r="P14401" s="27"/>
      <c r="Q14401" s="16"/>
      <c r="U14401" s="27"/>
    </row>
    <row r="14402" spans="2:21" x14ac:dyDescent="0.25">
      <c r="B14402"/>
      <c r="C14402"/>
      <c r="D14402" s="13"/>
      <c r="E14402" s="13"/>
      <c r="K14402" s="23"/>
      <c r="O14402" s="21"/>
      <c r="P14402" s="27"/>
      <c r="Q14402" s="16"/>
      <c r="U14402" s="27"/>
    </row>
    <row r="14403" spans="2:21" x14ac:dyDescent="0.25">
      <c r="B14403"/>
      <c r="C14403"/>
      <c r="D14403" s="13"/>
      <c r="E14403" s="13"/>
      <c r="K14403" s="23"/>
      <c r="O14403" s="21"/>
      <c r="P14403" s="27"/>
      <c r="Q14403" s="16"/>
      <c r="U14403" s="27"/>
    </row>
    <row r="14404" spans="2:21" x14ac:dyDescent="0.25">
      <c r="B14404"/>
      <c r="C14404"/>
      <c r="D14404" s="13"/>
      <c r="E14404" s="13"/>
      <c r="K14404" s="23"/>
      <c r="O14404" s="21"/>
      <c r="P14404" s="27"/>
      <c r="Q14404" s="16"/>
      <c r="U14404" s="27"/>
    </row>
    <row r="14405" spans="2:21" x14ac:dyDescent="0.25">
      <c r="B14405"/>
      <c r="C14405"/>
      <c r="D14405" s="13"/>
      <c r="E14405" s="13"/>
      <c r="K14405" s="23"/>
      <c r="O14405" s="21"/>
      <c r="P14405" s="27"/>
      <c r="Q14405" s="16"/>
      <c r="U14405" s="27"/>
    </row>
    <row r="14406" spans="2:21" x14ac:dyDescent="0.25">
      <c r="B14406"/>
      <c r="C14406"/>
      <c r="D14406" s="13"/>
      <c r="E14406" s="13"/>
      <c r="K14406" s="23"/>
      <c r="O14406" s="21"/>
      <c r="P14406" s="27"/>
      <c r="Q14406" s="16"/>
      <c r="U14406" s="27"/>
    </row>
    <row r="14407" spans="2:21" x14ac:dyDescent="0.25">
      <c r="B14407"/>
      <c r="C14407"/>
      <c r="D14407" s="13"/>
      <c r="E14407" s="13"/>
      <c r="K14407" s="23"/>
      <c r="O14407" s="21"/>
      <c r="P14407" s="27"/>
      <c r="Q14407" s="16"/>
      <c r="U14407" s="27"/>
    </row>
    <row r="14408" spans="2:21" x14ac:dyDescent="0.25">
      <c r="B14408"/>
      <c r="C14408"/>
      <c r="D14408" s="13"/>
      <c r="E14408" s="13"/>
      <c r="K14408" s="23"/>
      <c r="O14408" s="21"/>
      <c r="P14408" s="27"/>
      <c r="Q14408" s="16"/>
      <c r="U14408" s="27"/>
    </row>
    <row r="14409" spans="2:21" x14ac:dyDescent="0.25">
      <c r="B14409"/>
      <c r="C14409"/>
      <c r="D14409" s="13"/>
      <c r="E14409" s="13"/>
      <c r="K14409" s="23"/>
      <c r="O14409" s="21"/>
      <c r="P14409" s="27"/>
      <c r="Q14409" s="16"/>
      <c r="U14409" s="27"/>
    </row>
    <row r="14410" spans="2:21" x14ac:dyDescent="0.25">
      <c r="B14410"/>
      <c r="C14410"/>
      <c r="D14410" s="13"/>
      <c r="E14410" s="13"/>
      <c r="K14410" s="23"/>
      <c r="O14410" s="21"/>
      <c r="P14410" s="27"/>
      <c r="Q14410" s="16"/>
      <c r="U14410" s="27"/>
    </row>
    <row r="14411" spans="2:21" x14ac:dyDescent="0.25">
      <c r="B14411"/>
      <c r="C14411"/>
      <c r="D14411" s="13"/>
      <c r="E14411" s="13"/>
      <c r="K14411" s="23"/>
      <c r="O14411" s="21"/>
      <c r="P14411" s="27"/>
      <c r="Q14411" s="16"/>
      <c r="U14411" s="27"/>
    </row>
    <row r="14412" spans="2:21" x14ac:dyDescent="0.25">
      <c r="B14412"/>
      <c r="C14412"/>
      <c r="D14412" s="13"/>
      <c r="E14412" s="13"/>
      <c r="K14412" s="23"/>
      <c r="O14412" s="21"/>
      <c r="P14412" s="27"/>
      <c r="Q14412" s="16"/>
      <c r="U14412" s="27"/>
    </row>
    <row r="14413" spans="2:21" x14ac:dyDescent="0.25">
      <c r="B14413"/>
      <c r="C14413"/>
      <c r="D14413" s="13"/>
      <c r="E14413" s="13"/>
      <c r="K14413" s="23"/>
      <c r="O14413" s="21"/>
      <c r="P14413" s="27"/>
      <c r="Q14413" s="16"/>
      <c r="U14413" s="27"/>
    </row>
    <row r="14414" spans="2:21" x14ac:dyDescent="0.25">
      <c r="B14414"/>
      <c r="C14414"/>
      <c r="D14414" s="13"/>
      <c r="E14414" s="13"/>
      <c r="K14414" s="23"/>
      <c r="O14414" s="21"/>
      <c r="P14414" s="27"/>
      <c r="Q14414" s="16"/>
      <c r="U14414" s="27"/>
    </row>
    <row r="14415" spans="2:21" x14ac:dyDescent="0.25">
      <c r="B14415"/>
      <c r="C14415"/>
      <c r="D14415" s="13"/>
      <c r="E14415" s="13"/>
      <c r="K14415" s="23"/>
      <c r="O14415" s="21"/>
      <c r="P14415" s="27"/>
      <c r="Q14415" s="16"/>
      <c r="U14415" s="27"/>
    </row>
    <row r="14416" spans="2:21" x14ac:dyDescent="0.25">
      <c r="B14416"/>
      <c r="C14416"/>
      <c r="D14416" s="13"/>
      <c r="E14416" s="13"/>
      <c r="K14416" s="23"/>
      <c r="O14416" s="21"/>
      <c r="P14416" s="27"/>
      <c r="Q14416" s="16"/>
      <c r="U14416" s="27"/>
    </row>
    <row r="14417" spans="2:21" x14ac:dyDescent="0.25">
      <c r="B14417"/>
      <c r="C14417"/>
      <c r="D14417" s="13"/>
      <c r="E14417" s="13"/>
      <c r="K14417" s="23"/>
      <c r="O14417" s="21"/>
      <c r="P14417" s="27"/>
      <c r="Q14417" s="16"/>
      <c r="U14417" s="27"/>
    </row>
    <row r="14418" spans="2:21" x14ac:dyDescent="0.25">
      <c r="B14418"/>
      <c r="C14418"/>
      <c r="D14418" s="13"/>
      <c r="E14418" s="13"/>
      <c r="K14418" s="23"/>
      <c r="O14418" s="21"/>
      <c r="P14418" s="27"/>
      <c r="Q14418" s="16"/>
      <c r="U14418" s="27"/>
    </row>
    <row r="14419" spans="2:21" x14ac:dyDescent="0.25">
      <c r="B14419"/>
      <c r="C14419"/>
      <c r="D14419" s="13"/>
      <c r="E14419" s="13"/>
      <c r="K14419" s="23"/>
      <c r="O14419" s="21"/>
      <c r="P14419" s="27"/>
      <c r="Q14419" s="16"/>
      <c r="U14419" s="27"/>
    </row>
    <row r="14420" spans="2:21" x14ac:dyDescent="0.25">
      <c r="B14420"/>
      <c r="C14420"/>
      <c r="D14420" s="13"/>
      <c r="E14420" s="13"/>
      <c r="K14420" s="23"/>
      <c r="O14420" s="21"/>
      <c r="P14420" s="27"/>
      <c r="Q14420" s="16"/>
      <c r="U14420" s="27"/>
    </row>
    <row r="14421" spans="2:21" x14ac:dyDescent="0.25">
      <c r="B14421"/>
      <c r="C14421"/>
      <c r="D14421" s="13"/>
      <c r="E14421" s="13"/>
      <c r="K14421" s="23"/>
      <c r="O14421" s="21"/>
      <c r="P14421" s="27"/>
      <c r="Q14421" s="16"/>
      <c r="U14421" s="27"/>
    </row>
    <row r="14422" spans="2:21" x14ac:dyDescent="0.25">
      <c r="B14422"/>
      <c r="C14422"/>
      <c r="D14422" s="13"/>
      <c r="E14422" s="13"/>
      <c r="K14422" s="23"/>
      <c r="O14422" s="21"/>
      <c r="P14422" s="27"/>
      <c r="Q14422" s="16"/>
      <c r="U14422" s="27"/>
    </row>
    <row r="14423" spans="2:21" x14ac:dyDescent="0.25">
      <c r="B14423"/>
      <c r="C14423"/>
      <c r="D14423" s="13"/>
      <c r="E14423" s="13"/>
      <c r="K14423" s="23"/>
      <c r="O14423" s="21"/>
      <c r="P14423" s="27"/>
      <c r="Q14423" s="16"/>
      <c r="U14423" s="27"/>
    </row>
    <row r="14424" spans="2:21" x14ac:dyDescent="0.25">
      <c r="B14424"/>
      <c r="C14424"/>
      <c r="D14424" s="13"/>
      <c r="E14424" s="13"/>
      <c r="K14424" s="23"/>
      <c r="O14424" s="21"/>
      <c r="P14424" s="27"/>
      <c r="Q14424" s="16"/>
      <c r="U14424" s="27"/>
    </row>
    <row r="14425" spans="2:21" x14ac:dyDescent="0.25">
      <c r="B14425"/>
      <c r="C14425"/>
      <c r="D14425" s="13"/>
      <c r="E14425" s="13"/>
      <c r="K14425" s="23"/>
      <c r="O14425" s="21"/>
      <c r="P14425" s="27"/>
      <c r="Q14425" s="16"/>
      <c r="U14425" s="27"/>
    </row>
    <row r="14426" spans="2:21" x14ac:dyDescent="0.25">
      <c r="B14426"/>
      <c r="C14426"/>
      <c r="D14426" s="13"/>
      <c r="E14426" s="13"/>
      <c r="K14426" s="23"/>
      <c r="O14426" s="21"/>
      <c r="P14426" s="27"/>
      <c r="Q14426" s="16"/>
      <c r="U14426" s="27"/>
    </row>
    <row r="14427" spans="2:21" x14ac:dyDescent="0.25">
      <c r="B14427"/>
      <c r="C14427"/>
      <c r="D14427" s="13"/>
      <c r="E14427" s="13"/>
      <c r="K14427" s="23"/>
      <c r="O14427" s="21"/>
      <c r="P14427" s="27"/>
      <c r="Q14427" s="16"/>
      <c r="U14427" s="27"/>
    </row>
    <row r="14428" spans="2:21" x14ac:dyDescent="0.25">
      <c r="B14428"/>
      <c r="C14428"/>
      <c r="D14428" s="13"/>
      <c r="E14428" s="13"/>
      <c r="K14428" s="23"/>
      <c r="O14428" s="21"/>
      <c r="P14428" s="27"/>
      <c r="Q14428" s="16"/>
      <c r="U14428" s="27"/>
    </row>
    <row r="14429" spans="2:21" x14ac:dyDescent="0.25">
      <c r="B14429"/>
      <c r="C14429"/>
      <c r="D14429" s="13"/>
      <c r="E14429" s="13"/>
      <c r="K14429" s="23"/>
      <c r="O14429" s="21"/>
      <c r="P14429" s="27"/>
      <c r="Q14429" s="16"/>
      <c r="U14429" s="27"/>
    </row>
    <row r="14430" spans="2:21" x14ac:dyDescent="0.25">
      <c r="B14430"/>
      <c r="C14430"/>
      <c r="D14430" s="13"/>
      <c r="E14430" s="13"/>
      <c r="K14430" s="23"/>
      <c r="O14430" s="21"/>
      <c r="P14430" s="27"/>
      <c r="Q14430" s="16"/>
      <c r="U14430" s="27"/>
    </row>
    <row r="14431" spans="2:21" x14ac:dyDescent="0.25">
      <c r="B14431"/>
      <c r="C14431"/>
      <c r="D14431" s="13"/>
      <c r="E14431" s="13"/>
      <c r="K14431" s="23"/>
      <c r="O14431" s="21"/>
      <c r="P14431" s="27"/>
      <c r="Q14431" s="16"/>
      <c r="U14431" s="27"/>
    </row>
    <row r="14432" spans="2:21" x14ac:dyDescent="0.25">
      <c r="B14432"/>
      <c r="C14432"/>
      <c r="D14432" s="13"/>
      <c r="E14432" s="13"/>
      <c r="K14432" s="23"/>
      <c r="O14432" s="21"/>
      <c r="P14432" s="27"/>
      <c r="Q14432" s="16"/>
      <c r="U14432" s="27"/>
    </row>
    <row r="14433" spans="2:21" x14ac:dyDescent="0.25">
      <c r="B14433"/>
      <c r="C14433"/>
      <c r="D14433" s="13"/>
      <c r="E14433" s="13"/>
      <c r="K14433" s="23"/>
      <c r="O14433" s="21"/>
      <c r="P14433" s="27"/>
      <c r="Q14433" s="16"/>
      <c r="U14433" s="27"/>
    </row>
    <row r="14434" spans="2:21" x14ac:dyDescent="0.25">
      <c r="B14434"/>
      <c r="C14434"/>
      <c r="D14434" s="13"/>
      <c r="E14434" s="13"/>
      <c r="K14434" s="23"/>
      <c r="O14434" s="21"/>
      <c r="P14434" s="27"/>
      <c r="Q14434" s="16"/>
      <c r="U14434" s="27"/>
    </row>
    <row r="14435" spans="2:21" x14ac:dyDescent="0.25">
      <c r="B14435"/>
      <c r="C14435"/>
      <c r="D14435" s="13"/>
      <c r="E14435" s="13"/>
      <c r="K14435" s="23"/>
      <c r="O14435" s="21"/>
      <c r="P14435" s="27"/>
      <c r="Q14435" s="16"/>
      <c r="U14435" s="27"/>
    </row>
    <row r="14436" spans="2:21" x14ac:dyDescent="0.25">
      <c r="B14436"/>
      <c r="C14436"/>
      <c r="D14436" s="13"/>
      <c r="E14436" s="13"/>
      <c r="K14436" s="23"/>
      <c r="O14436" s="21"/>
      <c r="P14436" s="27"/>
      <c r="Q14436" s="16"/>
      <c r="U14436" s="27"/>
    </row>
    <row r="14437" spans="2:21" x14ac:dyDescent="0.25">
      <c r="B14437"/>
      <c r="C14437"/>
      <c r="D14437" s="13"/>
      <c r="E14437" s="13"/>
      <c r="K14437" s="23"/>
      <c r="O14437" s="21"/>
      <c r="P14437" s="27"/>
      <c r="Q14437" s="16"/>
      <c r="U14437" s="27"/>
    </row>
    <row r="14438" spans="2:21" x14ac:dyDescent="0.25">
      <c r="B14438"/>
      <c r="C14438"/>
      <c r="D14438" s="13"/>
      <c r="E14438" s="13"/>
      <c r="K14438" s="23"/>
      <c r="O14438" s="21"/>
      <c r="P14438" s="27"/>
      <c r="Q14438" s="16"/>
      <c r="U14438" s="27"/>
    </row>
    <row r="14439" spans="2:21" x14ac:dyDescent="0.25">
      <c r="B14439"/>
      <c r="C14439"/>
      <c r="D14439" s="13"/>
      <c r="E14439" s="13"/>
      <c r="K14439" s="23"/>
      <c r="O14439" s="21"/>
      <c r="P14439" s="27"/>
      <c r="Q14439" s="16"/>
      <c r="U14439" s="27"/>
    </row>
    <row r="14440" spans="2:21" x14ac:dyDescent="0.25">
      <c r="B14440"/>
      <c r="C14440"/>
      <c r="D14440" s="13"/>
      <c r="E14440" s="13"/>
      <c r="K14440" s="23"/>
      <c r="O14440" s="21"/>
      <c r="P14440" s="27"/>
      <c r="Q14440" s="16"/>
      <c r="U14440" s="27"/>
    </row>
    <row r="14441" spans="2:21" x14ac:dyDescent="0.25">
      <c r="B14441"/>
      <c r="C14441"/>
      <c r="D14441" s="13"/>
      <c r="E14441" s="13"/>
      <c r="K14441" s="23"/>
      <c r="O14441" s="21"/>
      <c r="P14441" s="27"/>
      <c r="Q14441" s="16"/>
      <c r="U14441" s="27"/>
    </row>
    <row r="14442" spans="2:21" x14ac:dyDescent="0.25">
      <c r="B14442"/>
      <c r="C14442"/>
      <c r="D14442" s="13"/>
      <c r="E14442" s="13"/>
      <c r="K14442" s="23"/>
      <c r="O14442" s="21"/>
      <c r="P14442" s="27"/>
      <c r="Q14442" s="16"/>
      <c r="U14442" s="27"/>
    </row>
    <row r="14443" spans="2:21" x14ac:dyDescent="0.25">
      <c r="B14443"/>
      <c r="C14443"/>
      <c r="D14443" s="13"/>
      <c r="E14443" s="13"/>
      <c r="K14443" s="23"/>
      <c r="O14443" s="21"/>
      <c r="P14443" s="27"/>
      <c r="Q14443" s="16"/>
      <c r="U14443" s="27"/>
    </row>
    <row r="14444" spans="2:21" x14ac:dyDescent="0.25">
      <c r="B14444"/>
      <c r="C14444"/>
      <c r="D14444" s="13"/>
      <c r="E14444" s="13"/>
      <c r="K14444" s="23"/>
      <c r="O14444" s="21"/>
      <c r="P14444" s="27"/>
      <c r="Q14444" s="16"/>
      <c r="U14444" s="27"/>
    </row>
    <row r="14445" spans="2:21" x14ac:dyDescent="0.25">
      <c r="B14445"/>
      <c r="C14445"/>
      <c r="D14445" s="13"/>
      <c r="E14445" s="13"/>
      <c r="K14445" s="23"/>
      <c r="O14445" s="21"/>
      <c r="P14445" s="27"/>
      <c r="Q14445" s="16"/>
      <c r="U14445" s="27"/>
    </row>
    <row r="14446" spans="2:21" x14ac:dyDescent="0.25">
      <c r="B14446"/>
      <c r="C14446"/>
      <c r="D14446" s="13"/>
      <c r="E14446" s="13"/>
      <c r="K14446" s="23"/>
      <c r="O14446" s="21"/>
      <c r="P14446" s="27"/>
      <c r="Q14446" s="16"/>
      <c r="U14446" s="27"/>
    </row>
    <row r="14447" spans="2:21" x14ac:dyDescent="0.25">
      <c r="B14447"/>
      <c r="C14447"/>
      <c r="D14447" s="13"/>
      <c r="E14447" s="13"/>
      <c r="K14447" s="23"/>
      <c r="O14447" s="21"/>
      <c r="P14447" s="27"/>
      <c r="Q14447" s="16"/>
      <c r="U14447" s="27"/>
    </row>
    <row r="14448" spans="2:21" x14ac:dyDescent="0.25">
      <c r="B14448"/>
      <c r="C14448"/>
      <c r="D14448" s="13"/>
      <c r="E14448" s="13"/>
      <c r="K14448" s="23"/>
      <c r="O14448" s="21"/>
      <c r="P14448" s="27"/>
      <c r="Q14448" s="16"/>
      <c r="U14448" s="27"/>
    </row>
    <row r="14449" spans="2:21" x14ac:dyDescent="0.25">
      <c r="B14449"/>
      <c r="C14449"/>
      <c r="D14449" s="13"/>
      <c r="E14449" s="13"/>
      <c r="K14449" s="23"/>
      <c r="O14449" s="21"/>
      <c r="P14449" s="27"/>
      <c r="Q14449" s="16"/>
      <c r="U14449" s="27"/>
    </row>
    <row r="14450" spans="2:21" x14ac:dyDescent="0.25">
      <c r="B14450"/>
      <c r="C14450"/>
      <c r="D14450" s="13"/>
      <c r="E14450" s="13"/>
      <c r="K14450" s="23"/>
      <c r="O14450" s="21"/>
      <c r="P14450" s="27"/>
      <c r="Q14450" s="16"/>
      <c r="U14450" s="27"/>
    </row>
    <row r="14451" spans="2:21" x14ac:dyDescent="0.25">
      <c r="B14451"/>
      <c r="C14451"/>
      <c r="D14451" s="13"/>
      <c r="E14451" s="13"/>
      <c r="K14451" s="23"/>
      <c r="O14451" s="21"/>
      <c r="P14451" s="27"/>
      <c r="Q14451" s="16"/>
      <c r="U14451" s="27"/>
    </row>
    <row r="14452" spans="2:21" x14ac:dyDescent="0.25">
      <c r="B14452"/>
      <c r="C14452"/>
      <c r="D14452" s="13"/>
      <c r="E14452" s="13"/>
      <c r="K14452" s="23"/>
      <c r="O14452" s="21"/>
      <c r="P14452" s="27"/>
      <c r="Q14452" s="16"/>
      <c r="U14452" s="27"/>
    </row>
    <row r="14453" spans="2:21" x14ac:dyDescent="0.25">
      <c r="B14453"/>
      <c r="C14453"/>
      <c r="D14453" s="13"/>
      <c r="E14453" s="13"/>
      <c r="K14453" s="23"/>
      <c r="O14453" s="21"/>
      <c r="P14453" s="27"/>
      <c r="Q14453" s="16"/>
      <c r="U14453" s="27"/>
    </row>
    <row r="14454" spans="2:21" x14ac:dyDescent="0.25">
      <c r="B14454"/>
      <c r="C14454"/>
      <c r="D14454" s="13"/>
      <c r="E14454" s="13"/>
      <c r="K14454" s="23"/>
      <c r="O14454" s="21"/>
      <c r="P14454" s="27"/>
      <c r="Q14454" s="16"/>
      <c r="U14454" s="27"/>
    </row>
    <row r="14455" spans="2:21" x14ac:dyDescent="0.25">
      <c r="B14455"/>
      <c r="C14455"/>
      <c r="D14455" s="13"/>
      <c r="E14455" s="13"/>
      <c r="K14455" s="23"/>
      <c r="O14455" s="21"/>
      <c r="P14455" s="27"/>
      <c r="Q14455" s="16"/>
      <c r="U14455" s="27"/>
    </row>
    <row r="14456" spans="2:21" x14ac:dyDescent="0.25">
      <c r="B14456"/>
      <c r="C14456"/>
      <c r="D14456" s="13"/>
      <c r="E14456" s="13"/>
      <c r="K14456" s="23"/>
      <c r="O14456" s="21"/>
      <c r="P14456" s="27"/>
      <c r="Q14456" s="16"/>
      <c r="U14456" s="27"/>
    </row>
    <row r="14457" spans="2:21" x14ac:dyDescent="0.25">
      <c r="B14457"/>
      <c r="C14457"/>
      <c r="D14457" s="13"/>
      <c r="E14457" s="13"/>
      <c r="K14457" s="23"/>
      <c r="O14457" s="21"/>
      <c r="P14457" s="27"/>
      <c r="Q14457" s="16"/>
      <c r="U14457" s="27"/>
    </row>
    <row r="14458" spans="2:21" x14ac:dyDescent="0.25">
      <c r="B14458"/>
      <c r="C14458"/>
      <c r="D14458" s="13"/>
      <c r="E14458" s="13"/>
      <c r="K14458" s="23"/>
      <c r="O14458" s="21"/>
      <c r="P14458" s="27"/>
      <c r="Q14458" s="16"/>
      <c r="U14458" s="27"/>
    </row>
    <row r="14459" spans="2:21" x14ac:dyDescent="0.25">
      <c r="B14459"/>
      <c r="C14459"/>
      <c r="D14459" s="13"/>
      <c r="E14459" s="13"/>
      <c r="K14459" s="23"/>
      <c r="O14459" s="21"/>
      <c r="P14459" s="27"/>
      <c r="Q14459" s="16"/>
      <c r="U14459" s="27"/>
    </row>
    <row r="14460" spans="2:21" x14ac:dyDescent="0.25">
      <c r="B14460"/>
      <c r="C14460"/>
      <c r="D14460" s="13"/>
      <c r="E14460" s="13"/>
      <c r="K14460" s="23"/>
      <c r="O14460" s="21"/>
      <c r="P14460" s="27"/>
      <c r="Q14460" s="16"/>
      <c r="U14460" s="27"/>
    </row>
    <row r="14461" spans="2:21" x14ac:dyDescent="0.25">
      <c r="B14461"/>
      <c r="C14461"/>
      <c r="D14461" s="13"/>
      <c r="E14461" s="13"/>
      <c r="K14461" s="23"/>
      <c r="O14461" s="21"/>
      <c r="P14461" s="27"/>
      <c r="Q14461" s="16"/>
      <c r="U14461" s="27"/>
    </row>
    <row r="14462" spans="2:21" x14ac:dyDescent="0.25">
      <c r="B14462"/>
      <c r="C14462"/>
      <c r="D14462" s="13"/>
      <c r="E14462" s="13"/>
      <c r="K14462" s="23"/>
      <c r="O14462" s="21"/>
      <c r="P14462" s="27"/>
      <c r="Q14462" s="16"/>
      <c r="U14462" s="27"/>
    </row>
    <row r="14463" spans="2:21" x14ac:dyDescent="0.25">
      <c r="B14463"/>
      <c r="C14463"/>
      <c r="D14463" s="13"/>
      <c r="E14463" s="13"/>
      <c r="K14463" s="23"/>
      <c r="O14463" s="21"/>
      <c r="P14463" s="27"/>
      <c r="Q14463" s="16"/>
      <c r="U14463" s="27"/>
    </row>
    <row r="14464" spans="2:21" x14ac:dyDescent="0.25">
      <c r="B14464"/>
      <c r="C14464"/>
      <c r="D14464" s="13"/>
      <c r="E14464" s="13"/>
      <c r="K14464" s="23"/>
      <c r="O14464" s="21"/>
      <c r="P14464" s="27"/>
      <c r="Q14464" s="16"/>
      <c r="U14464" s="27"/>
    </row>
    <row r="14465" spans="2:21" x14ac:dyDescent="0.25">
      <c r="B14465"/>
      <c r="C14465"/>
      <c r="D14465" s="13"/>
      <c r="E14465" s="13"/>
      <c r="K14465" s="23"/>
      <c r="O14465" s="21"/>
      <c r="P14465" s="27"/>
      <c r="Q14465" s="16"/>
      <c r="U14465" s="27"/>
    </row>
    <row r="14466" spans="2:21" x14ac:dyDescent="0.25">
      <c r="B14466"/>
      <c r="C14466"/>
      <c r="D14466" s="13"/>
      <c r="E14466" s="13"/>
      <c r="K14466" s="23"/>
      <c r="O14466" s="21"/>
      <c r="P14466" s="27"/>
      <c r="Q14466" s="16"/>
      <c r="U14466" s="27"/>
    </row>
    <row r="14467" spans="2:21" x14ac:dyDescent="0.25">
      <c r="B14467"/>
      <c r="C14467"/>
      <c r="D14467" s="13"/>
      <c r="E14467" s="13"/>
      <c r="K14467" s="23"/>
      <c r="O14467" s="21"/>
      <c r="P14467" s="27"/>
      <c r="Q14467" s="16"/>
      <c r="U14467" s="27"/>
    </row>
    <row r="14468" spans="2:21" x14ac:dyDescent="0.25">
      <c r="B14468"/>
      <c r="C14468"/>
      <c r="D14468" s="13"/>
      <c r="E14468" s="13"/>
      <c r="K14468" s="23"/>
      <c r="O14468" s="21"/>
      <c r="P14468" s="27"/>
      <c r="Q14468" s="16"/>
      <c r="U14468" s="27"/>
    </row>
    <row r="14469" spans="2:21" x14ac:dyDescent="0.25">
      <c r="B14469"/>
      <c r="C14469"/>
      <c r="D14469" s="13"/>
      <c r="E14469" s="13"/>
      <c r="K14469" s="23"/>
      <c r="O14469" s="21"/>
      <c r="P14469" s="27"/>
      <c r="Q14469" s="16"/>
      <c r="U14469" s="27"/>
    </row>
    <row r="14470" spans="2:21" x14ac:dyDescent="0.25">
      <c r="B14470"/>
      <c r="C14470"/>
      <c r="D14470" s="13"/>
      <c r="E14470" s="13"/>
      <c r="K14470" s="23"/>
      <c r="O14470" s="21"/>
      <c r="P14470" s="27"/>
      <c r="Q14470" s="16"/>
      <c r="U14470" s="27"/>
    </row>
    <row r="14471" spans="2:21" x14ac:dyDescent="0.25">
      <c r="B14471"/>
      <c r="C14471"/>
      <c r="D14471" s="13"/>
      <c r="E14471" s="13"/>
      <c r="K14471" s="23"/>
      <c r="O14471" s="21"/>
      <c r="P14471" s="27"/>
      <c r="Q14471" s="16"/>
      <c r="U14471" s="27"/>
    </row>
    <row r="14472" spans="2:21" x14ac:dyDescent="0.25">
      <c r="B14472"/>
      <c r="C14472"/>
      <c r="D14472" s="13"/>
      <c r="E14472" s="13"/>
      <c r="K14472" s="23"/>
      <c r="O14472" s="21"/>
      <c r="P14472" s="27"/>
      <c r="Q14472" s="16"/>
      <c r="U14472" s="27"/>
    </row>
    <row r="14473" spans="2:21" x14ac:dyDescent="0.25">
      <c r="B14473"/>
      <c r="C14473"/>
      <c r="D14473" s="13"/>
      <c r="E14473" s="13"/>
      <c r="K14473" s="23"/>
      <c r="O14473" s="21"/>
      <c r="P14473" s="27"/>
      <c r="Q14473" s="16"/>
      <c r="U14473" s="27"/>
    </row>
    <row r="14474" spans="2:21" x14ac:dyDescent="0.25">
      <c r="B14474"/>
      <c r="C14474"/>
      <c r="D14474" s="13"/>
      <c r="E14474" s="13"/>
      <c r="K14474" s="23"/>
      <c r="O14474" s="21"/>
      <c r="P14474" s="27"/>
      <c r="Q14474" s="16"/>
      <c r="U14474" s="27"/>
    </row>
    <row r="14475" spans="2:21" x14ac:dyDescent="0.25">
      <c r="B14475"/>
      <c r="C14475"/>
      <c r="D14475" s="13"/>
      <c r="E14475" s="13"/>
      <c r="K14475" s="23"/>
      <c r="O14475" s="21"/>
      <c r="P14475" s="27"/>
      <c r="Q14475" s="16"/>
      <c r="U14475" s="27"/>
    </row>
    <row r="14476" spans="2:21" x14ac:dyDescent="0.25">
      <c r="B14476"/>
      <c r="C14476"/>
      <c r="D14476" s="13"/>
      <c r="E14476" s="13"/>
      <c r="K14476" s="23"/>
      <c r="O14476" s="21"/>
      <c r="P14476" s="27"/>
      <c r="Q14476" s="16"/>
      <c r="U14476" s="27"/>
    </row>
    <row r="14477" spans="2:21" x14ac:dyDescent="0.25">
      <c r="B14477"/>
      <c r="C14477"/>
      <c r="D14477" s="13"/>
      <c r="E14477" s="13"/>
      <c r="K14477" s="23"/>
      <c r="O14477" s="21"/>
      <c r="P14477" s="27"/>
      <c r="Q14477" s="16"/>
      <c r="U14477" s="27"/>
    </row>
    <row r="14478" spans="2:21" x14ac:dyDescent="0.25">
      <c r="B14478"/>
      <c r="C14478"/>
      <c r="D14478" s="13"/>
      <c r="E14478" s="13"/>
      <c r="K14478" s="23"/>
      <c r="O14478" s="21"/>
      <c r="P14478" s="27"/>
      <c r="Q14478" s="16"/>
      <c r="U14478" s="27"/>
    </row>
    <row r="14479" spans="2:21" x14ac:dyDescent="0.25">
      <c r="B14479"/>
      <c r="C14479"/>
      <c r="D14479" s="13"/>
      <c r="E14479" s="13"/>
      <c r="K14479" s="23"/>
      <c r="O14479" s="21"/>
      <c r="P14479" s="27"/>
      <c r="Q14479" s="16"/>
      <c r="U14479" s="27"/>
    </row>
    <row r="14480" spans="2:21" x14ac:dyDescent="0.25">
      <c r="B14480"/>
      <c r="C14480"/>
      <c r="D14480" s="13"/>
      <c r="E14480" s="13"/>
      <c r="K14480" s="23"/>
      <c r="O14480" s="21"/>
      <c r="P14480" s="27"/>
      <c r="Q14480" s="16"/>
      <c r="U14480" s="27"/>
    </row>
    <row r="14481" spans="2:21" x14ac:dyDescent="0.25">
      <c r="B14481"/>
      <c r="C14481"/>
      <c r="D14481" s="13"/>
      <c r="E14481" s="13"/>
      <c r="K14481" s="23"/>
      <c r="O14481" s="21"/>
      <c r="P14481" s="27"/>
      <c r="Q14481" s="16"/>
      <c r="U14481" s="27"/>
    </row>
    <row r="14482" spans="2:21" x14ac:dyDescent="0.25">
      <c r="B14482"/>
      <c r="C14482"/>
      <c r="D14482" s="13"/>
      <c r="E14482" s="13"/>
      <c r="K14482" s="23"/>
      <c r="O14482" s="21"/>
      <c r="P14482" s="27"/>
      <c r="Q14482" s="16"/>
      <c r="U14482" s="27"/>
    </row>
    <row r="14483" spans="2:21" x14ac:dyDescent="0.25">
      <c r="B14483"/>
      <c r="C14483"/>
      <c r="D14483" s="13"/>
      <c r="E14483" s="13"/>
      <c r="K14483" s="23"/>
      <c r="O14483" s="21"/>
      <c r="P14483" s="27"/>
      <c r="Q14483" s="16"/>
      <c r="U14483" s="27"/>
    </row>
    <row r="14484" spans="2:21" x14ac:dyDescent="0.25">
      <c r="B14484"/>
      <c r="C14484"/>
      <c r="D14484" s="13"/>
      <c r="E14484" s="13"/>
      <c r="K14484" s="23"/>
      <c r="O14484" s="21"/>
      <c r="P14484" s="27"/>
      <c r="Q14484" s="16"/>
      <c r="U14484" s="27"/>
    </row>
    <row r="14485" spans="2:21" x14ac:dyDescent="0.25">
      <c r="B14485"/>
      <c r="C14485"/>
      <c r="D14485" s="13"/>
      <c r="E14485" s="13"/>
      <c r="K14485" s="23"/>
      <c r="O14485" s="21"/>
      <c r="P14485" s="27"/>
      <c r="Q14485" s="16"/>
      <c r="U14485" s="27"/>
    </row>
    <row r="14486" spans="2:21" x14ac:dyDescent="0.25">
      <c r="B14486"/>
      <c r="C14486"/>
      <c r="D14486" s="13"/>
      <c r="E14486" s="13"/>
      <c r="K14486" s="23"/>
      <c r="O14486" s="21"/>
      <c r="P14486" s="27"/>
      <c r="Q14486" s="16"/>
      <c r="U14486" s="27"/>
    </row>
    <row r="14487" spans="2:21" x14ac:dyDescent="0.25">
      <c r="B14487"/>
      <c r="C14487"/>
      <c r="D14487" s="13"/>
      <c r="E14487" s="13"/>
      <c r="K14487" s="23"/>
      <c r="O14487" s="21"/>
      <c r="P14487" s="27"/>
      <c r="Q14487" s="16"/>
      <c r="U14487" s="27"/>
    </row>
    <row r="14488" spans="2:21" x14ac:dyDescent="0.25">
      <c r="B14488"/>
      <c r="C14488"/>
      <c r="D14488" s="13"/>
      <c r="E14488" s="13"/>
      <c r="K14488" s="23"/>
      <c r="O14488" s="21"/>
      <c r="P14488" s="27"/>
      <c r="Q14488" s="16"/>
      <c r="U14488" s="27"/>
    </row>
    <row r="14489" spans="2:21" x14ac:dyDescent="0.25">
      <c r="B14489"/>
      <c r="C14489"/>
      <c r="D14489" s="13"/>
      <c r="E14489" s="13"/>
      <c r="K14489" s="23"/>
      <c r="O14489" s="21"/>
      <c r="P14489" s="27"/>
      <c r="Q14489" s="16"/>
      <c r="U14489" s="27"/>
    </row>
    <row r="14490" spans="2:21" x14ac:dyDescent="0.25">
      <c r="B14490"/>
      <c r="C14490"/>
      <c r="D14490" s="13"/>
      <c r="E14490" s="13"/>
      <c r="K14490" s="23"/>
      <c r="O14490" s="21"/>
      <c r="P14490" s="27"/>
      <c r="Q14490" s="16"/>
      <c r="U14490" s="27"/>
    </row>
    <row r="14491" spans="2:21" x14ac:dyDescent="0.25">
      <c r="B14491"/>
      <c r="C14491"/>
      <c r="D14491" s="13"/>
      <c r="E14491" s="13"/>
      <c r="K14491" s="23"/>
      <c r="O14491" s="21"/>
      <c r="P14491" s="27"/>
      <c r="Q14491" s="16"/>
      <c r="U14491" s="27"/>
    </row>
    <row r="14492" spans="2:21" x14ac:dyDescent="0.25">
      <c r="B14492"/>
      <c r="C14492"/>
      <c r="D14492" s="13"/>
      <c r="E14492" s="13"/>
      <c r="K14492" s="23"/>
      <c r="O14492" s="21"/>
      <c r="P14492" s="27"/>
      <c r="Q14492" s="16"/>
      <c r="U14492" s="27"/>
    </row>
    <row r="14493" spans="2:21" x14ac:dyDescent="0.25">
      <c r="B14493"/>
      <c r="C14493"/>
      <c r="D14493" s="13"/>
      <c r="E14493" s="13"/>
      <c r="K14493" s="23"/>
      <c r="O14493" s="21"/>
      <c r="P14493" s="27"/>
      <c r="Q14493" s="16"/>
      <c r="U14493" s="27"/>
    </row>
    <row r="14494" spans="2:21" x14ac:dyDescent="0.25">
      <c r="B14494"/>
      <c r="C14494"/>
      <c r="D14494" s="13"/>
      <c r="E14494" s="13"/>
      <c r="K14494" s="23"/>
      <c r="O14494" s="21"/>
      <c r="P14494" s="27"/>
      <c r="Q14494" s="16"/>
      <c r="U14494" s="27"/>
    </row>
    <row r="14495" spans="2:21" x14ac:dyDescent="0.25">
      <c r="B14495"/>
      <c r="C14495"/>
      <c r="D14495" s="13"/>
      <c r="E14495" s="13"/>
      <c r="K14495" s="23"/>
      <c r="O14495" s="21"/>
      <c r="P14495" s="27"/>
      <c r="Q14495" s="16"/>
      <c r="U14495" s="27"/>
    </row>
    <row r="14496" spans="2:21" x14ac:dyDescent="0.25">
      <c r="B14496"/>
      <c r="C14496"/>
      <c r="D14496" s="13"/>
      <c r="E14496" s="13"/>
      <c r="K14496" s="23"/>
      <c r="O14496" s="21"/>
      <c r="P14496" s="27"/>
      <c r="Q14496" s="16"/>
      <c r="U14496" s="27"/>
    </row>
    <row r="14497" spans="2:21" x14ac:dyDescent="0.25">
      <c r="B14497"/>
      <c r="C14497"/>
      <c r="D14497" s="13"/>
      <c r="E14497" s="13"/>
      <c r="K14497" s="23"/>
      <c r="O14497" s="21"/>
      <c r="P14497" s="27"/>
      <c r="Q14497" s="16"/>
      <c r="U14497" s="27"/>
    </row>
    <row r="14498" spans="2:21" x14ac:dyDescent="0.25">
      <c r="B14498"/>
      <c r="C14498"/>
      <c r="D14498" s="13"/>
      <c r="E14498" s="13"/>
      <c r="K14498" s="23"/>
      <c r="O14498" s="21"/>
      <c r="P14498" s="27"/>
      <c r="Q14498" s="16"/>
      <c r="U14498" s="27"/>
    </row>
    <row r="14499" spans="2:21" x14ac:dyDescent="0.25">
      <c r="B14499"/>
      <c r="C14499"/>
      <c r="D14499" s="13"/>
      <c r="E14499" s="13"/>
      <c r="K14499" s="23"/>
      <c r="O14499" s="21"/>
      <c r="P14499" s="27"/>
      <c r="Q14499" s="16"/>
      <c r="U14499" s="27"/>
    </row>
    <row r="14500" spans="2:21" x14ac:dyDescent="0.25">
      <c r="B14500"/>
      <c r="C14500"/>
      <c r="D14500" s="13"/>
      <c r="E14500" s="13"/>
      <c r="K14500" s="23"/>
      <c r="O14500" s="21"/>
      <c r="P14500" s="27"/>
      <c r="Q14500" s="16"/>
      <c r="U14500" s="27"/>
    </row>
    <row r="14501" spans="2:21" x14ac:dyDescent="0.25">
      <c r="B14501"/>
      <c r="C14501"/>
      <c r="D14501" s="13"/>
      <c r="E14501" s="13"/>
      <c r="K14501" s="23"/>
      <c r="O14501" s="21"/>
      <c r="P14501" s="27"/>
      <c r="Q14501" s="16"/>
      <c r="U14501" s="27"/>
    </row>
    <row r="14502" spans="2:21" x14ac:dyDescent="0.25">
      <c r="B14502"/>
      <c r="C14502"/>
      <c r="D14502" s="13"/>
      <c r="E14502" s="13"/>
      <c r="K14502" s="23"/>
      <c r="O14502" s="21"/>
      <c r="P14502" s="27"/>
      <c r="Q14502" s="16"/>
      <c r="U14502" s="27"/>
    </row>
    <row r="14503" spans="2:21" x14ac:dyDescent="0.25">
      <c r="B14503"/>
      <c r="C14503"/>
      <c r="D14503" s="13"/>
      <c r="E14503" s="13"/>
      <c r="K14503" s="23"/>
      <c r="O14503" s="21"/>
      <c r="P14503" s="27"/>
      <c r="Q14503" s="16"/>
      <c r="U14503" s="27"/>
    </row>
    <row r="14504" spans="2:21" x14ac:dyDescent="0.25">
      <c r="B14504"/>
      <c r="C14504"/>
      <c r="D14504" s="13"/>
      <c r="E14504" s="13"/>
      <c r="K14504" s="23"/>
      <c r="O14504" s="21"/>
      <c r="P14504" s="27"/>
      <c r="Q14504" s="16"/>
      <c r="U14504" s="27"/>
    </row>
    <row r="14505" spans="2:21" x14ac:dyDescent="0.25">
      <c r="B14505"/>
      <c r="C14505"/>
      <c r="D14505" s="13"/>
      <c r="E14505" s="13"/>
      <c r="K14505" s="23"/>
      <c r="O14505" s="21"/>
      <c r="P14505" s="27"/>
      <c r="Q14505" s="16"/>
      <c r="U14505" s="27"/>
    </row>
    <row r="14506" spans="2:21" x14ac:dyDescent="0.25">
      <c r="B14506"/>
      <c r="C14506"/>
      <c r="D14506" s="13"/>
      <c r="E14506" s="13"/>
      <c r="K14506" s="23"/>
      <c r="O14506" s="21"/>
      <c r="P14506" s="27"/>
      <c r="Q14506" s="16"/>
      <c r="U14506" s="27"/>
    </row>
    <row r="14507" spans="2:21" x14ac:dyDescent="0.25">
      <c r="B14507"/>
      <c r="C14507"/>
      <c r="D14507" s="13"/>
      <c r="E14507" s="13"/>
      <c r="K14507" s="23"/>
      <c r="O14507" s="21"/>
      <c r="P14507" s="27"/>
      <c r="Q14507" s="16"/>
      <c r="U14507" s="27"/>
    </row>
    <row r="14508" spans="2:21" x14ac:dyDescent="0.25">
      <c r="B14508"/>
      <c r="C14508"/>
      <c r="D14508" s="13"/>
      <c r="E14508" s="13"/>
      <c r="K14508" s="23"/>
      <c r="O14508" s="21"/>
      <c r="P14508" s="27"/>
      <c r="Q14508" s="16"/>
      <c r="U14508" s="27"/>
    </row>
    <row r="14509" spans="2:21" x14ac:dyDescent="0.25">
      <c r="B14509"/>
      <c r="C14509"/>
      <c r="D14509" s="13"/>
      <c r="E14509" s="13"/>
      <c r="K14509" s="23"/>
      <c r="O14509" s="21"/>
      <c r="P14509" s="27"/>
      <c r="Q14509" s="16"/>
      <c r="U14509" s="27"/>
    </row>
    <row r="14510" spans="2:21" x14ac:dyDescent="0.25">
      <c r="B14510"/>
      <c r="C14510"/>
      <c r="D14510" s="13"/>
      <c r="E14510" s="13"/>
      <c r="K14510" s="23"/>
      <c r="O14510" s="21"/>
      <c r="P14510" s="27"/>
      <c r="Q14510" s="16"/>
      <c r="U14510" s="27"/>
    </row>
    <row r="14511" spans="2:21" x14ac:dyDescent="0.25">
      <c r="B14511"/>
      <c r="C14511"/>
      <c r="D14511" s="13"/>
      <c r="E14511" s="13"/>
      <c r="K14511" s="23"/>
      <c r="O14511" s="21"/>
      <c r="P14511" s="27"/>
      <c r="Q14511" s="16"/>
      <c r="U14511" s="27"/>
    </row>
    <row r="14512" spans="2:21" x14ac:dyDescent="0.25">
      <c r="B14512"/>
      <c r="C14512"/>
      <c r="D14512" s="13"/>
      <c r="E14512" s="13"/>
      <c r="K14512" s="23"/>
      <c r="O14512" s="21"/>
      <c r="P14512" s="27"/>
      <c r="Q14512" s="16"/>
      <c r="U14512" s="27"/>
    </row>
    <row r="14513" spans="2:21" x14ac:dyDescent="0.25">
      <c r="B14513"/>
      <c r="C14513"/>
      <c r="D14513" s="13"/>
      <c r="E14513" s="13"/>
      <c r="K14513" s="23"/>
      <c r="O14513" s="21"/>
      <c r="P14513" s="27"/>
      <c r="Q14513" s="16"/>
      <c r="U14513" s="27"/>
    </row>
    <row r="14514" spans="2:21" x14ac:dyDescent="0.25">
      <c r="B14514"/>
      <c r="C14514"/>
      <c r="D14514" s="13"/>
      <c r="E14514" s="13"/>
      <c r="K14514" s="23"/>
      <c r="O14514" s="21"/>
      <c r="P14514" s="27"/>
      <c r="Q14514" s="16"/>
      <c r="U14514" s="27"/>
    </row>
    <row r="14515" spans="2:21" x14ac:dyDescent="0.25">
      <c r="B14515"/>
      <c r="C14515"/>
      <c r="D14515" s="13"/>
      <c r="E14515" s="13"/>
      <c r="K14515" s="23"/>
      <c r="O14515" s="21"/>
      <c r="P14515" s="27"/>
      <c r="Q14515" s="16"/>
      <c r="U14515" s="27"/>
    </row>
    <row r="14516" spans="2:21" x14ac:dyDescent="0.25">
      <c r="B14516"/>
      <c r="C14516"/>
      <c r="D14516" s="13"/>
      <c r="E14516" s="13"/>
      <c r="K14516" s="23"/>
      <c r="O14516" s="21"/>
      <c r="P14516" s="27"/>
      <c r="Q14516" s="16"/>
      <c r="U14516" s="27"/>
    </row>
    <row r="14517" spans="2:21" x14ac:dyDescent="0.25">
      <c r="B14517"/>
      <c r="C14517"/>
      <c r="D14517" s="13"/>
      <c r="E14517" s="13"/>
      <c r="K14517" s="23"/>
      <c r="O14517" s="21"/>
      <c r="P14517" s="27"/>
      <c r="Q14517" s="16"/>
      <c r="U14517" s="27"/>
    </row>
    <row r="14518" spans="2:21" x14ac:dyDescent="0.25">
      <c r="B14518"/>
      <c r="C14518"/>
      <c r="D14518" s="13"/>
      <c r="E14518" s="13"/>
      <c r="K14518" s="23"/>
      <c r="O14518" s="21"/>
      <c r="P14518" s="27"/>
      <c r="Q14518" s="16"/>
      <c r="U14518" s="27"/>
    </row>
    <row r="14519" spans="2:21" x14ac:dyDescent="0.25">
      <c r="B14519"/>
      <c r="C14519"/>
      <c r="D14519" s="13"/>
      <c r="E14519" s="13"/>
      <c r="K14519" s="23"/>
      <c r="O14519" s="21"/>
      <c r="P14519" s="27"/>
      <c r="Q14519" s="16"/>
      <c r="U14519" s="27"/>
    </row>
    <row r="14520" spans="2:21" x14ac:dyDescent="0.25">
      <c r="B14520"/>
      <c r="C14520"/>
      <c r="D14520" s="13"/>
      <c r="E14520" s="13"/>
      <c r="K14520" s="23"/>
      <c r="O14520" s="21"/>
      <c r="P14520" s="27"/>
      <c r="Q14520" s="16"/>
      <c r="U14520" s="27"/>
    </row>
    <row r="14521" spans="2:21" x14ac:dyDescent="0.25">
      <c r="B14521"/>
      <c r="C14521"/>
      <c r="D14521" s="13"/>
      <c r="E14521" s="13"/>
      <c r="K14521" s="23"/>
      <c r="O14521" s="21"/>
      <c r="P14521" s="27"/>
      <c r="Q14521" s="16"/>
      <c r="U14521" s="27"/>
    </row>
    <row r="14522" spans="2:21" x14ac:dyDescent="0.25">
      <c r="B14522"/>
      <c r="C14522"/>
      <c r="D14522" s="13"/>
      <c r="E14522" s="13"/>
      <c r="K14522" s="23"/>
      <c r="O14522" s="21"/>
      <c r="P14522" s="27"/>
      <c r="Q14522" s="16"/>
      <c r="U14522" s="27"/>
    </row>
    <row r="14523" spans="2:21" x14ac:dyDescent="0.25">
      <c r="B14523"/>
      <c r="C14523"/>
      <c r="D14523" s="13"/>
      <c r="E14523" s="13"/>
      <c r="K14523" s="23"/>
      <c r="O14523" s="21"/>
      <c r="P14523" s="27"/>
      <c r="Q14523" s="16"/>
      <c r="U14523" s="27"/>
    </row>
    <row r="14524" spans="2:21" x14ac:dyDescent="0.25">
      <c r="B14524"/>
      <c r="C14524"/>
      <c r="D14524" s="13"/>
      <c r="E14524" s="13"/>
      <c r="K14524" s="23"/>
      <c r="O14524" s="21"/>
      <c r="P14524" s="27"/>
      <c r="Q14524" s="16"/>
      <c r="U14524" s="27"/>
    </row>
    <row r="14525" spans="2:21" x14ac:dyDescent="0.25">
      <c r="B14525"/>
      <c r="C14525"/>
      <c r="D14525" s="13"/>
      <c r="E14525" s="13"/>
      <c r="K14525" s="23"/>
      <c r="O14525" s="21"/>
      <c r="P14525" s="27"/>
      <c r="Q14525" s="16"/>
      <c r="U14525" s="27"/>
    </row>
    <row r="14526" spans="2:21" x14ac:dyDescent="0.25">
      <c r="B14526"/>
      <c r="C14526"/>
      <c r="D14526" s="13"/>
      <c r="E14526" s="13"/>
      <c r="K14526" s="23"/>
      <c r="O14526" s="21"/>
      <c r="P14526" s="27"/>
      <c r="Q14526" s="16"/>
      <c r="U14526" s="27"/>
    </row>
    <row r="14527" spans="2:21" x14ac:dyDescent="0.25">
      <c r="B14527"/>
      <c r="C14527"/>
      <c r="D14527" s="13"/>
      <c r="E14527" s="13"/>
      <c r="K14527" s="23"/>
      <c r="O14527" s="21"/>
      <c r="P14527" s="27"/>
      <c r="Q14527" s="16"/>
      <c r="U14527" s="27"/>
    </row>
    <row r="14528" spans="2:21" x14ac:dyDescent="0.25">
      <c r="B14528"/>
      <c r="C14528"/>
      <c r="D14528" s="13"/>
      <c r="E14528" s="13"/>
      <c r="K14528" s="23"/>
      <c r="O14528" s="21"/>
      <c r="P14528" s="27"/>
      <c r="Q14528" s="16"/>
      <c r="U14528" s="27"/>
    </row>
    <row r="14529" spans="2:21" x14ac:dyDescent="0.25">
      <c r="B14529"/>
      <c r="C14529"/>
      <c r="D14529" s="13"/>
      <c r="E14529" s="13"/>
      <c r="K14529" s="23"/>
      <c r="O14529" s="21"/>
      <c r="P14529" s="27"/>
      <c r="Q14529" s="16"/>
      <c r="U14529" s="27"/>
    </row>
    <row r="14530" spans="2:21" x14ac:dyDescent="0.25">
      <c r="B14530"/>
      <c r="C14530"/>
      <c r="D14530" s="13"/>
      <c r="E14530" s="13"/>
      <c r="K14530" s="23"/>
      <c r="O14530" s="21"/>
      <c r="P14530" s="27"/>
      <c r="Q14530" s="16"/>
      <c r="U14530" s="27"/>
    </row>
    <row r="14531" spans="2:21" x14ac:dyDescent="0.25">
      <c r="B14531"/>
      <c r="C14531"/>
      <c r="D14531" s="13"/>
      <c r="E14531" s="13"/>
      <c r="K14531" s="23"/>
      <c r="O14531" s="21"/>
      <c r="P14531" s="27"/>
      <c r="Q14531" s="16"/>
      <c r="U14531" s="27"/>
    </row>
    <row r="14532" spans="2:21" x14ac:dyDescent="0.25">
      <c r="B14532"/>
      <c r="C14532"/>
      <c r="D14532" s="13"/>
      <c r="E14532" s="13"/>
      <c r="K14532" s="23"/>
      <c r="O14532" s="21"/>
      <c r="P14532" s="27"/>
      <c r="Q14532" s="16"/>
      <c r="U14532" s="27"/>
    </row>
    <row r="14533" spans="2:21" x14ac:dyDescent="0.25">
      <c r="B14533"/>
      <c r="C14533"/>
      <c r="D14533" s="13"/>
      <c r="E14533" s="13"/>
      <c r="K14533" s="23"/>
      <c r="O14533" s="21"/>
      <c r="P14533" s="27"/>
      <c r="Q14533" s="16"/>
      <c r="U14533" s="27"/>
    </row>
    <row r="14534" spans="2:21" x14ac:dyDescent="0.25">
      <c r="B14534"/>
      <c r="C14534"/>
      <c r="D14534" s="13"/>
      <c r="E14534" s="13"/>
      <c r="K14534" s="23"/>
      <c r="O14534" s="21"/>
      <c r="P14534" s="27"/>
      <c r="Q14534" s="16"/>
      <c r="U14534" s="27"/>
    </row>
    <row r="14535" spans="2:21" x14ac:dyDescent="0.25">
      <c r="B14535"/>
      <c r="C14535"/>
      <c r="D14535" s="13"/>
      <c r="E14535" s="13"/>
      <c r="K14535" s="23"/>
      <c r="O14535" s="21"/>
      <c r="P14535" s="27"/>
      <c r="Q14535" s="16"/>
      <c r="U14535" s="27"/>
    </row>
    <row r="14536" spans="2:21" x14ac:dyDescent="0.25">
      <c r="B14536"/>
      <c r="C14536"/>
      <c r="D14536" s="13"/>
      <c r="E14536" s="13"/>
      <c r="K14536" s="23"/>
      <c r="O14536" s="21"/>
      <c r="P14536" s="27"/>
      <c r="Q14536" s="16"/>
      <c r="U14536" s="27"/>
    </row>
    <row r="14537" spans="2:21" x14ac:dyDescent="0.25">
      <c r="B14537"/>
      <c r="C14537"/>
      <c r="D14537" s="13"/>
      <c r="E14537" s="13"/>
      <c r="K14537" s="23"/>
      <c r="O14537" s="21"/>
      <c r="P14537" s="27"/>
      <c r="Q14537" s="16"/>
      <c r="U14537" s="27"/>
    </row>
    <row r="14538" spans="2:21" x14ac:dyDescent="0.25">
      <c r="B14538"/>
      <c r="C14538"/>
      <c r="D14538" s="13"/>
      <c r="E14538" s="13"/>
      <c r="K14538" s="23"/>
      <c r="O14538" s="21"/>
      <c r="P14538" s="27"/>
      <c r="Q14538" s="16"/>
      <c r="U14538" s="27"/>
    </row>
    <row r="14539" spans="2:21" x14ac:dyDescent="0.25">
      <c r="B14539"/>
      <c r="C14539"/>
      <c r="D14539" s="13"/>
      <c r="E14539" s="13"/>
      <c r="K14539" s="23"/>
      <c r="O14539" s="21"/>
      <c r="P14539" s="27"/>
      <c r="Q14539" s="16"/>
      <c r="U14539" s="27"/>
    </row>
    <row r="14540" spans="2:21" x14ac:dyDescent="0.25">
      <c r="B14540"/>
      <c r="C14540"/>
      <c r="D14540" s="13"/>
      <c r="E14540" s="13"/>
      <c r="K14540" s="23"/>
      <c r="O14540" s="21"/>
      <c r="P14540" s="27"/>
      <c r="Q14540" s="16"/>
      <c r="U14540" s="27"/>
    </row>
    <row r="14541" spans="2:21" x14ac:dyDescent="0.25">
      <c r="B14541"/>
      <c r="C14541"/>
      <c r="D14541" s="13"/>
      <c r="E14541" s="13"/>
      <c r="K14541" s="23"/>
      <c r="O14541" s="21"/>
      <c r="P14541" s="27"/>
      <c r="Q14541" s="16"/>
      <c r="U14541" s="27"/>
    </row>
    <row r="14542" spans="2:21" x14ac:dyDescent="0.25">
      <c r="B14542"/>
      <c r="C14542"/>
      <c r="D14542" s="13"/>
      <c r="E14542" s="13"/>
      <c r="K14542" s="23"/>
      <c r="O14542" s="21"/>
      <c r="P14542" s="27"/>
      <c r="Q14542" s="16"/>
      <c r="U14542" s="27"/>
    </row>
    <row r="14543" spans="2:21" x14ac:dyDescent="0.25">
      <c r="B14543"/>
      <c r="C14543"/>
      <c r="D14543" s="13"/>
      <c r="E14543" s="13"/>
      <c r="K14543" s="23"/>
      <c r="O14543" s="21"/>
      <c r="P14543" s="27"/>
      <c r="Q14543" s="16"/>
      <c r="U14543" s="27"/>
    </row>
    <row r="14544" spans="2:21" x14ac:dyDescent="0.25">
      <c r="B14544"/>
      <c r="C14544"/>
      <c r="D14544" s="13"/>
      <c r="E14544" s="13"/>
      <c r="K14544" s="23"/>
      <c r="O14544" s="21"/>
      <c r="P14544" s="27"/>
      <c r="Q14544" s="16"/>
      <c r="U14544" s="27"/>
    </row>
    <row r="14545" spans="2:21" x14ac:dyDescent="0.25">
      <c r="B14545"/>
      <c r="C14545"/>
      <c r="D14545" s="13"/>
      <c r="E14545" s="13"/>
      <c r="K14545" s="23"/>
      <c r="O14545" s="21"/>
      <c r="P14545" s="27"/>
      <c r="Q14545" s="16"/>
      <c r="U14545" s="27"/>
    </row>
    <row r="14546" spans="2:21" x14ac:dyDescent="0.25">
      <c r="B14546"/>
      <c r="C14546"/>
      <c r="D14546" s="13"/>
      <c r="E14546" s="13"/>
      <c r="K14546" s="23"/>
      <c r="O14546" s="21"/>
      <c r="P14546" s="27"/>
      <c r="Q14546" s="16"/>
      <c r="U14546" s="27"/>
    </row>
    <row r="14547" spans="2:21" x14ac:dyDescent="0.25">
      <c r="B14547"/>
      <c r="C14547"/>
      <c r="D14547" s="13"/>
      <c r="E14547" s="13"/>
      <c r="K14547" s="23"/>
      <c r="O14547" s="21"/>
      <c r="P14547" s="27"/>
      <c r="Q14547" s="16"/>
      <c r="U14547" s="27"/>
    </row>
    <row r="14548" spans="2:21" x14ac:dyDescent="0.25">
      <c r="B14548"/>
      <c r="C14548"/>
      <c r="D14548" s="13"/>
      <c r="E14548" s="13"/>
      <c r="K14548" s="23"/>
      <c r="O14548" s="21"/>
      <c r="P14548" s="27"/>
      <c r="Q14548" s="16"/>
      <c r="U14548" s="27"/>
    </row>
    <row r="14549" spans="2:21" x14ac:dyDescent="0.25">
      <c r="B14549"/>
      <c r="C14549"/>
      <c r="D14549" s="13"/>
      <c r="E14549" s="13"/>
      <c r="K14549" s="23"/>
      <c r="O14549" s="21"/>
      <c r="P14549" s="27"/>
      <c r="Q14549" s="16"/>
      <c r="U14549" s="27"/>
    </row>
    <row r="14550" spans="2:21" x14ac:dyDescent="0.25">
      <c r="B14550"/>
      <c r="C14550"/>
      <c r="D14550" s="13"/>
      <c r="E14550" s="13"/>
      <c r="K14550" s="23"/>
      <c r="O14550" s="21"/>
      <c r="P14550" s="27"/>
      <c r="Q14550" s="16"/>
      <c r="U14550" s="27"/>
    </row>
    <row r="14551" spans="2:21" x14ac:dyDescent="0.25">
      <c r="B14551"/>
      <c r="C14551"/>
      <c r="D14551" s="13"/>
      <c r="E14551" s="13"/>
      <c r="K14551" s="23"/>
      <c r="O14551" s="21"/>
      <c r="P14551" s="27"/>
      <c r="Q14551" s="16"/>
      <c r="U14551" s="27"/>
    </row>
    <row r="14552" spans="2:21" x14ac:dyDescent="0.25">
      <c r="B14552"/>
      <c r="C14552"/>
      <c r="D14552" s="13"/>
      <c r="E14552" s="13"/>
      <c r="K14552" s="23"/>
      <c r="O14552" s="21"/>
      <c r="P14552" s="27"/>
      <c r="Q14552" s="16"/>
      <c r="U14552" s="27"/>
    </row>
    <row r="14553" spans="2:21" x14ac:dyDescent="0.25">
      <c r="B14553"/>
      <c r="C14553"/>
      <c r="D14553" s="13"/>
      <c r="E14553" s="13"/>
      <c r="K14553" s="23"/>
      <c r="O14553" s="21"/>
      <c r="P14553" s="27"/>
      <c r="Q14553" s="16"/>
      <c r="U14553" s="27"/>
    </row>
    <row r="14554" spans="2:21" x14ac:dyDescent="0.25">
      <c r="B14554"/>
      <c r="C14554"/>
      <c r="D14554" s="13"/>
      <c r="E14554" s="13"/>
      <c r="K14554" s="23"/>
      <c r="O14554" s="21"/>
      <c r="P14554" s="27"/>
      <c r="Q14554" s="16"/>
      <c r="U14554" s="27"/>
    </row>
    <row r="14555" spans="2:21" x14ac:dyDescent="0.25">
      <c r="B14555"/>
      <c r="C14555"/>
      <c r="D14555" s="13"/>
      <c r="E14555" s="13"/>
      <c r="K14555" s="23"/>
      <c r="O14555" s="21"/>
      <c r="P14555" s="27"/>
      <c r="Q14555" s="16"/>
      <c r="U14555" s="27"/>
    </row>
    <row r="14556" spans="2:21" x14ac:dyDescent="0.25">
      <c r="B14556"/>
      <c r="C14556"/>
      <c r="D14556" s="13"/>
      <c r="E14556" s="13"/>
      <c r="K14556" s="23"/>
      <c r="O14556" s="21"/>
      <c r="P14556" s="27"/>
      <c r="Q14556" s="16"/>
      <c r="U14556" s="27"/>
    </row>
    <row r="14557" spans="2:21" x14ac:dyDescent="0.25">
      <c r="B14557"/>
      <c r="C14557"/>
      <c r="D14557" s="13"/>
      <c r="E14557" s="13"/>
      <c r="K14557" s="23"/>
      <c r="O14557" s="21"/>
      <c r="P14557" s="27"/>
      <c r="Q14557" s="16"/>
      <c r="U14557" s="27"/>
    </row>
    <row r="14558" spans="2:21" x14ac:dyDescent="0.25">
      <c r="B14558"/>
      <c r="C14558"/>
      <c r="D14558" s="13"/>
      <c r="E14558" s="13"/>
      <c r="K14558" s="23"/>
      <c r="O14558" s="21"/>
      <c r="P14558" s="27"/>
      <c r="Q14558" s="16"/>
      <c r="U14558" s="27"/>
    </row>
    <row r="14559" spans="2:21" x14ac:dyDescent="0.25">
      <c r="B14559"/>
      <c r="C14559"/>
      <c r="D14559" s="13"/>
      <c r="E14559" s="13"/>
      <c r="K14559" s="23"/>
      <c r="O14559" s="21"/>
      <c r="P14559" s="27"/>
      <c r="Q14559" s="16"/>
      <c r="U14559" s="27"/>
    </row>
    <row r="14560" spans="2:21" x14ac:dyDescent="0.25">
      <c r="B14560"/>
      <c r="C14560"/>
      <c r="D14560" s="13"/>
      <c r="E14560" s="13"/>
      <c r="K14560" s="23"/>
      <c r="O14560" s="21"/>
      <c r="P14560" s="27"/>
      <c r="Q14560" s="16"/>
      <c r="U14560" s="27"/>
    </row>
    <row r="14561" spans="2:21" x14ac:dyDescent="0.25">
      <c r="B14561"/>
      <c r="C14561"/>
      <c r="D14561" s="13"/>
      <c r="E14561" s="13"/>
      <c r="K14561" s="23"/>
      <c r="O14561" s="21"/>
      <c r="P14561" s="27"/>
      <c r="Q14561" s="16"/>
      <c r="U14561" s="27"/>
    </row>
    <row r="14562" spans="2:21" x14ac:dyDescent="0.25">
      <c r="B14562"/>
      <c r="C14562"/>
      <c r="D14562" s="13"/>
      <c r="E14562" s="13"/>
      <c r="K14562" s="23"/>
      <c r="O14562" s="21"/>
      <c r="P14562" s="27"/>
      <c r="Q14562" s="16"/>
      <c r="U14562" s="27"/>
    </row>
    <row r="14563" spans="2:21" x14ac:dyDescent="0.25">
      <c r="B14563"/>
      <c r="C14563"/>
      <c r="D14563" s="13"/>
      <c r="E14563" s="13"/>
      <c r="K14563" s="23"/>
      <c r="O14563" s="21"/>
      <c r="P14563" s="27"/>
      <c r="Q14563" s="16"/>
      <c r="U14563" s="27"/>
    </row>
    <row r="14564" spans="2:21" x14ac:dyDescent="0.25">
      <c r="B14564"/>
      <c r="C14564"/>
      <c r="D14564" s="13"/>
      <c r="E14564" s="13"/>
      <c r="K14564" s="23"/>
      <c r="O14564" s="21"/>
      <c r="P14564" s="27"/>
      <c r="Q14564" s="16"/>
      <c r="U14564" s="27"/>
    </row>
    <row r="14565" spans="2:21" x14ac:dyDescent="0.25">
      <c r="B14565"/>
      <c r="C14565"/>
      <c r="D14565" s="13"/>
      <c r="E14565" s="13"/>
      <c r="K14565" s="23"/>
      <c r="O14565" s="21"/>
      <c r="P14565" s="27"/>
      <c r="Q14565" s="16"/>
      <c r="U14565" s="27"/>
    </row>
    <row r="14566" spans="2:21" x14ac:dyDescent="0.25">
      <c r="B14566"/>
      <c r="C14566"/>
      <c r="D14566" s="13"/>
      <c r="E14566" s="13"/>
      <c r="K14566" s="23"/>
      <c r="O14566" s="21"/>
      <c r="P14566" s="27"/>
      <c r="Q14566" s="16"/>
      <c r="U14566" s="27"/>
    </row>
    <row r="14567" spans="2:21" x14ac:dyDescent="0.25">
      <c r="B14567"/>
      <c r="C14567"/>
      <c r="D14567" s="13"/>
      <c r="E14567" s="13"/>
      <c r="K14567" s="23"/>
      <c r="O14567" s="21"/>
      <c r="P14567" s="27"/>
      <c r="Q14567" s="16"/>
      <c r="U14567" s="27"/>
    </row>
    <row r="14568" spans="2:21" x14ac:dyDescent="0.25">
      <c r="B14568"/>
      <c r="C14568"/>
      <c r="D14568" s="13"/>
      <c r="E14568" s="13"/>
      <c r="K14568" s="23"/>
      <c r="O14568" s="21"/>
      <c r="P14568" s="27"/>
      <c r="Q14568" s="16"/>
      <c r="U14568" s="27"/>
    </row>
    <row r="14569" spans="2:21" x14ac:dyDescent="0.25">
      <c r="B14569"/>
      <c r="C14569"/>
      <c r="D14569" s="13"/>
      <c r="E14569" s="13"/>
      <c r="K14569" s="23"/>
      <c r="O14569" s="21"/>
      <c r="P14569" s="27"/>
      <c r="Q14569" s="16"/>
      <c r="U14569" s="27"/>
    </row>
    <row r="14570" spans="2:21" x14ac:dyDescent="0.25">
      <c r="B14570"/>
      <c r="C14570"/>
      <c r="D14570" s="13"/>
      <c r="E14570" s="13"/>
      <c r="K14570" s="23"/>
      <c r="O14570" s="21"/>
      <c r="P14570" s="27"/>
      <c r="Q14570" s="16"/>
      <c r="U14570" s="27"/>
    </row>
    <row r="14571" spans="2:21" x14ac:dyDescent="0.25">
      <c r="B14571"/>
      <c r="C14571"/>
      <c r="D14571" s="13"/>
      <c r="E14571" s="13"/>
      <c r="K14571" s="23"/>
      <c r="O14571" s="21"/>
      <c r="P14571" s="27"/>
      <c r="Q14571" s="16"/>
      <c r="U14571" s="27"/>
    </row>
    <row r="14572" spans="2:21" x14ac:dyDescent="0.25">
      <c r="B14572"/>
      <c r="C14572"/>
      <c r="D14572" s="13"/>
      <c r="E14572" s="13"/>
      <c r="K14572" s="23"/>
      <c r="O14572" s="21"/>
      <c r="P14572" s="27"/>
      <c r="Q14572" s="16"/>
      <c r="U14572" s="27"/>
    </row>
    <row r="14573" spans="2:21" x14ac:dyDescent="0.25">
      <c r="B14573"/>
      <c r="C14573"/>
      <c r="D14573" s="13"/>
      <c r="E14573" s="13"/>
      <c r="K14573" s="23"/>
      <c r="O14573" s="21"/>
      <c r="P14573" s="27"/>
      <c r="Q14573" s="16"/>
      <c r="U14573" s="27"/>
    </row>
    <row r="14574" spans="2:21" x14ac:dyDescent="0.25">
      <c r="B14574"/>
      <c r="C14574"/>
      <c r="D14574" s="13"/>
      <c r="E14574" s="13"/>
      <c r="K14574" s="23"/>
      <c r="O14574" s="21"/>
      <c r="P14574" s="27"/>
      <c r="Q14574" s="16"/>
      <c r="U14574" s="27"/>
    </row>
    <row r="14575" spans="2:21" x14ac:dyDescent="0.25">
      <c r="B14575"/>
      <c r="C14575"/>
      <c r="D14575" s="13"/>
      <c r="E14575" s="13"/>
      <c r="K14575" s="23"/>
      <c r="O14575" s="21"/>
      <c r="P14575" s="27"/>
      <c r="Q14575" s="16"/>
      <c r="U14575" s="27"/>
    </row>
    <row r="14576" spans="2:21" x14ac:dyDescent="0.25">
      <c r="B14576"/>
      <c r="C14576"/>
      <c r="D14576" s="13"/>
      <c r="E14576" s="13"/>
      <c r="K14576" s="23"/>
      <c r="O14576" s="21"/>
      <c r="P14576" s="27"/>
      <c r="Q14576" s="16"/>
      <c r="U14576" s="27"/>
    </row>
    <row r="14577" spans="2:21" x14ac:dyDescent="0.25">
      <c r="B14577"/>
      <c r="C14577"/>
      <c r="D14577" s="13"/>
      <c r="E14577" s="13"/>
      <c r="K14577" s="23"/>
      <c r="O14577" s="21"/>
      <c r="P14577" s="27"/>
      <c r="Q14577" s="16"/>
      <c r="U14577" s="27"/>
    </row>
    <row r="14578" spans="2:21" x14ac:dyDescent="0.25">
      <c r="B14578"/>
      <c r="C14578"/>
      <c r="D14578" s="13"/>
      <c r="E14578" s="13"/>
      <c r="K14578" s="23"/>
      <c r="O14578" s="21"/>
      <c r="P14578" s="27"/>
      <c r="Q14578" s="16"/>
      <c r="U14578" s="27"/>
    </row>
    <row r="14579" spans="2:21" x14ac:dyDescent="0.25">
      <c r="B14579"/>
      <c r="C14579"/>
      <c r="D14579" s="13"/>
      <c r="E14579" s="13"/>
      <c r="K14579" s="23"/>
      <c r="O14579" s="21"/>
      <c r="P14579" s="27"/>
      <c r="Q14579" s="16"/>
      <c r="U14579" s="27"/>
    </row>
    <row r="14580" spans="2:21" x14ac:dyDescent="0.25">
      <c r="B14580"/>
      <c r="C14580"/>
      <c r="D14580" s="13"/>
      <c r="E14580" s="13"/>
      <c r="K14580" s="23"/>
      <c r="O14580" s="21"/>
      <c r="P14580" s="27"/>
      <c r="Q14580" s="16"/>
      <c r="U14580" s="27"/>
    </row>
    <row r="14581" spans="2:21" x14ac:dyDescent="0.25">
      <c r="B14581"/>
      <c r="C14581"/>
      <c r="D14581" s="13"/>
      <c r="E14581" s="13"/>
      <c r="K14581" s="23"/>
      <c r="O14581" s="21"/>
      <c r="P14581" s="27"/>
      <c r="Q14581" s="16"/>
      <c r="U14581" s="27"/>
    </row>
    <row r="14582" spans="2:21" x14ac:dyDescent="0.25">
      <c r="B14582"/>
      <c r="C14582"/>
      <c r="D14582" s="13"/>
      <c r="E14582" s="13"/>
      <c r="K14582" s="23"/>
      <c r="O14582" s="21"/>
      <c r="P14582" s="27"/>
      <c r="Q14582" s="16"/>
      <c r="U14582" s="27"/>
    </row>
    <row r="14583" spans="2:21" x14ac:dyDescent="0.25">
      <c r="B14583"/>
      <c r="C14583"/>
      <c r="D14583" s="13"/>
      <c r="E14583" s="13"/>
      <c r="K14583" s="23"/>
      <c r="O14583" s="21"/>
      <c r="P14583" s="27"/>
      <c r="Q14583" s="16"/>
      <c r="U14583" s="27"/>
    </row>
    <row r="14584" spans="2:21" x14ac:dyDescent="0.25">
      <c r="B14584"/>
      <c r="C14584"/>
      <c r="D14584" s="13"/>
      <c r="E14584" s="13"/>
      <c r="K14584" s="23"/>
      <c r="O14584" s="21"/>
      <c r="P14584" s="27"/>
      <c r="Q14584" s="16"/>
      <c r="U14584" s="27"/>
    </row>
    <row r="14585" spans="2:21" x14ac:dyDescent="0.25">
      <c r="B14585"/>
      <c r="C14585"/>
      <c r="D14585" s="13"/>
      <c r="E14585" s="13"/>
      <c r="K14585" s="23"/>
      <c r="O14585" s="21"/>
      <c r="P14585" s="27"/>
      <c r="Q14585" s="16"/>
      <c r="U14585" s="27"/>
    </row>
    <row r="14586" spans="2:21" x14ac:dyDescent="0.25">
      <c r="B14586"/>
      <c r="C14586"/>
      <c r="D14586" s="13"/>
      <c r="E14586" s="13"/>
      <c r="K14586" s="23"/>
      <c r="O14586" s="21"/>
      <c r="P14586" s="27"/>
      <c r="Q14586" s="16"/>
      <c r="U14586" s="27"/>
    </row>
    <row r="14587" spans="2:21" x14ac:dyDescent="0.25">
      <c r="B14587"/>
      <c r="C14587"/>
      <c r="D14587" s="13"/>
      <c r="E14587" s="13"/>
      <c r="K14587" s="23"/>
      <c r="O14587" s="21"/>
      <c r="P14587" s="27"/>
      <c r="Q14587" s="16"/>
      <c r="U14587" s="27"/>
    </row>
    <row r="14588" spans="2:21" x14ac:dyDescent="0.25">
      <c r="B14588"/>
      <c r="C14588"/>
      <c r="D14588" s="13"/>
      <c r="E14588" s="13"/>
      <c r="K14588" s="23"/>
      <c r="O14588" s="21"/>
      <c r="P14588" s="27"/>
      <c r="Q14588" s="16"/>
      <c r="U14588" s="27"/>
    </row>
    <row r="14589" spans="2:21" x14ac:dyDescent="0.25">
      <c r="B14589"/>
      <c r="C14589"/>
      <c r="D14589" s="13"/>
      <c r="E14589" s="13"/>
      <c r="K14589" s="23"/>
      <c r="O14589" s="21"/>
      <c r="P14589" s="27"/>
      <c r="Q14589" s="16"/>
      <c r="U14589" s="27"/>
    </row>
    <row r="14590" spans="2:21" x14ac:dyDescent="0.25">
      <c r="B14590"/>
      <c r="C14590"/>
      <c r="D14590" s="13"/>
      <c r="E14590" s="13"/>
      <c r="K14590" s="23"/>
      <c r="O14590" s="21"/>
      <c r="P14590" s="27"/>
      <c r="Q14590" s="16"/>
      <c r="U14590" s="27"/>
    </row>
    <row r="14591" spans="2:21" x14ac:dyDescent="0.25">
      <c r="B14591"/>
      <c r="C14591"/>
      <c r="D14591" s="13"/>
      <c r="E14591" s="13"/>
      <c r="K14591" s="23"/>
      <c r="O14591" s="21"/>
      <c r="P14591" s="27"/>
      <c r="Q14591" s="16"/>
      <c r="U14591" s="27"/>
    </row>
    <row r="14592" spans="2:21" x14ac:dyDescent="0.25">
      <c r="B14592"/>
      <c r="C14592"/>
      <c r="D14592" s="13"/>
      <c r="E14592" s="13"/>
      <c r="K14592" s="23"/>
      <c r="O14592" s="21"/>
      <c r="P14592" s="27"/>
      <c r="Q14592" s="16"/>
      <c r="U14592" s="27"/>
    </row>
    <row r="14593" spans="2:21" x14ac:dyDescent="0.25">
      <c r="B14593"/>
      <c r="C14593"/>
      <c r="D14593" s="13"/>
      <c r="E14593" s="13"/>
      <c r="K14593" s="23"/>
      <c r="O14593" s="21"/>
      <c r="P14593" s="27"/>
      <c r="Q14593" s="16"/>
      <c r="U14593" s="27"/>
    </row>
    <row r="14594" spans="2:21" x14ac:dyDescent="0.25">
      <c r="B14594"/>
      <c r="C14594"/>
      <c r="D14594" s="13"/>
      <c r="E14594" s="13"/>
      <c r="K14594" s="23"/>
      <c r="O14594" s="21"/>
      <c r="P14594" s="27"/>
      <c r="Q14594" s="16"/>
      <c r="U14594" s="27"/>
    </row>
    <row r="14595" spans="2:21" x14ac:dyDescent="0.25">
      <c r="B14595"/>
      <c r="C14595"/>
      <c r="D14595" s="13"/>
      <c r="E14595" s="13"/>
      <c r="K14595" s="23"/>
      <c r="O14595" s="21"/>
      <c r="P14595" s="27"/>
      <c r="Q14595" s="16"/>
      <c r="U14595" s="27"/>
    </row>
    <row r="14596" spans="2:21" x14ac:dyDescent="0.25">
      <c r="B14596"/>
      <c r="C14596"/>
      <c r="D14596" s="13"/>
      <c r="E14596" s="13"/>
      <c r="K14596" s="23"/>
      <c r="O14596" s="21"/>
      <c r="P14596" s="27"/>
      <c r="Q14596" s="16"/>
      <c r="U14596" s="27"/>
    </row>
    <row r="14597" spans="2:21" x14ac:dyDescent="0.25">
      <c r="B14597"/>
      <c r="C14597"/>
      <c r="D14597" s="13"/>
      <c r="E14597" s="13"/>
      <c r="K14597" s="23"/>
      <c r="O14597" s="21"/>
      <c r="P14597" s="27"/>
      <c r="Q14597" s="16"/>
      <c r="U14597" s="27"/>
    </row>
    <row r="14598" spans="2:21" x14ac:dyDescent="0.25">
      <c r="B14598"/>
      <c r="C14598"/>
      <c r="D14598" s="13"/>
      <c r="E14598" s="13"/>
      <c r="K14598" s="23"/>
      <c r="O14598" s="21"/>
      <c r="P14598" s="27"/>
      <c r="Q14598" s="16"/>
      <c r="U14598" s="27"/>
    </row>
    <row r="14599" spans="2:21" x14ac:dyDescent="0.25">
      <c r="B14599"/>
      <c r="C14599"/>
      <c r="D14599" s="13"/>
      <c r="E14599" s="13"/>
      <c r="K14599" s="23"/>
      <c r="O14599" s="21"/>
      <c r="P14599" s="27"/>
      <c r="Q14599" s="16"/>
      <c r="U14599" s="27"/>
    </row>
    <row r="14600" spans="2:21" x14ac:dyDescent="0.25">
      <c r="B14600"/>
      <c r="C14600"/>
      <c r="D14600" s="13"/>
      <c r="E14600" s="13"/>
      <c r="K14600" s="23"/>
      <c r="O14600" s="21"/>
      <c r="P14600" s="27"/>
      <c r="Q14600" s="16"/>
      <c r="U14600" s="27"/>
    </row>
    <row r="14601" spans="2:21" x14ac:dyDescent="0.25">
      <c r="B14601"/>
      <c r="C14601"/>
      <c r="D14601" s="13"/>
      <c r="E14601" s="13"/>
      <c r="K14601" s="23"/>
      <c r="O14601" s="21"/>
      <c r="P14601" s="27"/>
      <c r="Q14601" s="16"/>
      <c r="U14601" s="27"/>
    </row>
    <row r="14602" spans="2:21" x14ac:dyDescent="0.25">
      <c r="B14602"/>
      <c r="C14602"/>
      <c r="D14602" s="13"/>
      <c r="E14602" s="13"/>
      <c r="K14602" s="23"/>
      <c r="O14602" s="21"/>
      <c r="P14602" s="27"/>
      <c r="Q14602" s="16"/>
      <c r="U14602" s="27"/>
    </row>
    <row r="14603" spans="2:21" x14ac:dyDescent="0.25">
      <c r="B14603"/>
      <c r="C14603"/>
      <c r="D14603" s="13"/>
      <c r="E14603" s="13"/>
      <c r="K14603" s="23"/>
      <c r="O14603" s="21"/>
      <c r="P14603" s="27"/>
      <c r="Q14603" s="16"/>
      <c r="U14603" s="27"/>
    </row>
    <row r="14604" spans="2:21" x14ac:dyDescent="0.25">
      <c r="B14604"/>
      <c r="C14604"/>
      <c r="D14604" s="13"/>
      <c r="E14604" s="13"/>
      <c r="K14604" s="23"/>
      <c r="O14604" s="21"/>
      <c r="P14604" s="27"/>
      <c r="Q14604" s="16"/>
      <c r="U14604" s="27"/>
    </row>
    <row r="14605" spans="2:21" x14ac:dyDescent="0.25">
      <c r="B14605"/>
      <c r="C14605"/>
      <c r="D14605" s="13"/>
      <c r="E14605" s="13"/>
      <c r="K14605" s="23"/>
      <c r="O14605" s="21"/>
      <c r="P14605" s="27"/>
      <c r="Q14605" s="16"/>
      <c r="U14605" s="27"/>
    </row>
    <row r="14606" spans="2:21" x14ac:dyDescent="0.25">
      <c r="B14606"/>
      <c r="C14606"/>
      <c r="D14606" s="13"/>
      <c r="E14606" s="13"/>
      <c r="K14606" s="23"/>
      <c r="O14606" s="21"/>
      <c r="P14606" s="27"/>
      <c r="Q14606" s="16"/>
      <c r="U14606" s="27"/>
    </row>
    <row r="14607" spans="2:21" x14ac:dyDescent="0.25">
      <c r="B14607"/>
      <c r="C14607"/>
      <c r="D14607" s="13"/>
      <c r="E14607" s="13"/>
      <c r="K14607" s="23"/>
      <c r="O14607" s="21"/>
      <c r="P14607" s="27"/>
      <c r="Q14607" s="16"/>
      <c r="U14607" s="27"/>
    </row>
    <row r="14608" spans="2:21" x14ac:dyDescent="0.25">
      <c r="B14608"/>
      <c r="C14608"/>
      <c r="D14608" s="13"/>
      <c r="E14608" s="13"/>
      <c r="K14608" s="23"/>
      <c r="O14608" s="21"/>
      <c r="P14608" s="27"/>
      <c r="Q14608" s="16"/>
      <c r="U14608" s="27"/>
    </row>
    <row r="14609" spans="2:21" x14ac:dyDescent="0.25">
      <c r="B14609"/>
      <c r="C14609"/>
      <c r="D14609" s="13"/>
      <c r="E14609" s="13"/>
      <c r="K14609" s="23"/>
      <c r="O14609" s="21"/>
      <c r="P14609" s="27"/>
      <c r="Q14609" s="16"/>
      <c r="U14609" s="27"/>
    </row>
    <row r="14610" spans="2:21" x14ac:dyDescent="0.25">
      <c r="B14610"/>
      <c r="C14610"/>
      <c r="D14610" s="13"/>
      <c r="E14610" s="13"/>
      <c r="K14610" s="23"/>
      <c r="O14610" s="21"/>
      <c r="P14610" s="27"/>
      <c r="Q14610" s="16"/>
      <c r="U14610" s="27"/>
    </row>
    <row r="14611" spans="2:21" x14ac:dyDescent="0.25">
      <c r="B14611"/>
      <c r="C14611"/>
      <c r="D14611" s="13"/>
      <c r="E14611" s="13"/>
      <c r="K14611" s="23"/>
      <c r="O14611" s="21"/>
      <c r="P14611" s="27"/>
      <c r="Q14611" s="16"/>
      <c r="U14611" s="27"/>
    </row>
    <row r="14612" spans="2:21" x14ac:dyDescent="0.25">
      <c r="B14612"/>
      <c r="C14612"/>
      <c r="D14612" s="13"/>
      <c r="E14612" s="13"/>
      <c r="K14612" s="23"/>
      <c r="O14612" s="21"/>
      <c r="P14612" s="27"/>
      <c r="Q14612" s="16"/>
      <c r="U14612" s="27"/>
    </row>
    <row r="14613" spans="2:21" x14ac:dyDescent="0.25">
      <c r="B14613"/>
      <c r="C14613"/>
      <c r="D14613" s="13"/>
      <c r="E14613" s="13"/>
      <c r="K14613" s="23"/>
      <c r="O14613" s="21"/>
      <c r="P14613" s="27"/>
      <c r="Q14613" s="16"/>
      <c r="U14613" s="27"/>
    </row>
    <row r="14614" spans="2:21" x14ac:dyDescent="0.25">
      <c r="B14614"/>
      <c r="C14614"/>
      <c r="D14614" s="13"/>
      <c r="E14614" s="13"/>
      <c r="K14614" s="23"/>
      <c r="O14614" s="21"/>
      <c r="P14614" s="27"/>
      <c r="Q14614" s="16"/>
      <c r="U14614" s="27"/>
    </row>
    <row r="14615" spans="2:21" x14ac:dyDescent="0.25">
      <c r="B14615"/>
      <c r="C14615"/>
      <c r="D14615" s="13"/>
      <c r="E14615" s="13"/>
      <c r="K14615" s="23"/>
      <c r="O14615" s="21"/>
      <c r="P14615" s="27"/>
      <c r="Q14615" s="16"/>
      <c r="U14615" s="27"/>
    </row>
    <row r="14616" spans="2:21" x14ac:dyDescent="0.25">
      <c r="B14616"/>
      <c r="C14616"/>
      <c r="D14616" s="13"/>
      <c r="E14616" s="13"/>
      <c r="K14616" s="23"/>
      <c r="O14616" s="21"/>
      <c r="P14616" s="27"/>
      <c r="Q14616" s="16"/>
      <c r="U14616" s="27"/>
    </row>
    <row r="14617" spans="2:21" x14ac:dyDescent="0.25">
      <c r="B14617"/>
      <c r="C14617"/>
      <c r="D14617" s="13"/>
      <c r="E14617" s="13"/>
      <c r="K14617" s="23"/>
      <c r="O14617" s="21"/>
      <c r="P14617" s="27"/>
      <c r="Q14617" s="16"/>
      <c r="U14617" s="27"/>
    </row>
    <row r="14618" spans="2:21" x14ac:dyDescent="0.25">
      <c r="B14618"/>
      <c r="C14618"/>
      <c r="D14618" s="13"/>
      <c r="E14618" s="13"/>
      <c r="K14618" s="23"/>
      <c r="O14618" s="21"/>
      <c r="P14618" s="27"/>
      <c r="Q14618" s="16"/>
      <c r="U14618" s="27"/>
    </row>
    <row r="14619" spans="2:21" x14ac:dyDescent="0.25">
      <c r="B14619"/>
      <c r="C14619"/>
      <c r="D14619" s="13"/>
      <c r="E14619" s="13"/>
      <c r="K14619" s="23"/>
      <c r="O14619" s="21"/>
      <c r="P14619" s="27"/>
      <c r="Q14619" s="16"/>
      <c r="U14619" s="27"/>
    </row>
    <row r="14620" spans="2:21" x14ac:dyDescent="0.25">
      <c r="B14620"/>
      <c r="C14620"/>
      <c r="D14620" s="13"/>
      <c r="E14620" s="13"/>
      <c r="K14620" s="23"/>
      <c r="O14620" s="21"/>
      <c r="P14620" s="27"/>
      <c r="Q14620" s="16"/>
      <c r="U14620" s="27"/>
    </row>
    <row r="14621" spans="2:21" x14ac:dyDescent="0.25">
      <c r="B14621"/>
      <c r="C14621"/>
      <c r="D14621" s="13"/>
      <c r="E14621" s="13"/>
      <c r="K14621" s="23"/>
      <c r="O14621" s="21"/>
      <c r="P14621" s="27"/>
      <c r="Q14621" s="16"/>
      <c r="U14621" s="27"/>
    </row>
    <row r="14622" spans="2:21" x14ac:dyDescent="0.25">
      <c r="B14622"/>
      <c r="C14622"/>
      <c r="D14622" s="13"/>
      <c r="E14622" s="13"/>
      <c r="K14622" s="23"/>
      <c r="O14622" s="21"/>
      <c r="P14622" s="27"/>
      <c r="Q14622" s="16"/>
      <c r="U14622" s="27"/>
    </row>
    <row r="14623" spans="2:21" x14ac:dyDescent="0.25">
      <c r="B14623"/>
      <c r="C14623"/>
      <c r="D14623" s="13"/>
      <c r="E14623" s="13"/>
      <c r="K14623" s="23"/>
      <c r="O14623" s="21"/>
      <c r="P14623" s="27"/>
      <c r="Q14623" s="16"/>
      <c r="U14623" s="27"/>
    </row>
    <row r="14624" spans="2:21" x14ac:dyDescent="0.25">
      <c r="B14624"/>
      <c r="C14624"/>
      <c r="D14624" s="13"/>
      <c r="E14624" s="13"/>
      <c r="K14624" s="23"/>
      <c r="O14624" s="21"/>
      <c r="P14624" s="27"/>
      <c r="Q14624" s="16"/>
      <c r="U14624" s="27"/>
    </row>
    <row r="14625" spans="2:21" x14ac:dyDescent="0.25">
      <c r="B14625"/>
      <c r="C14625"/>
      <c r="D14625" s="13"/>
      <c r="E14625" s="13"/>
      <c r="K14625" s="23"/>
      <c r="O14625" s="21"/>
      <c r="P14625" s="27"/>
      <c r="Q14625" s="16"/>
      <c r="U14625" s="27"/>
    </row>
    <row r="14626" spans="2:21" x14ac:dyDescent="0.25">
      <c r="B14626"/>
      <c r="C14626"/>
      <c r="D14626" s="13"/>
      <c r="E14626" s="13"/>
      <c r="K14626" s="23"/>
      <c r="O14626" s="21"/>
      <c r="P14626" s="27"/>
      <c r="Q14626" s="16"/>
      <c r="U14626" s="27"/>
    </row>
    <row r="14627" spans="2:21" x14ac:dyDescent="0.25">
      <c r="B14627"/>
      <c r="C14627"/>
      <c r="D14627" s="13"/>
      <c r="E14627" s="13"/>
      <c r="K14627" s="23"/>
      <c r="O14627" s="21"/>
      <c r="P14627" s="27"/>
      <c r="Q14627" s="16"/>
      <c r="U14627" s="27"/>
    </row>
    <row r="14628" spans="2:21" x14ac:dyDescent="0.25">
      <c r="B14628"/>
      <c r="C14628"/>
      <c r="D14628" s="13"/>
      <c r="E14628" s="13"/>
      <c r="K14628" s="23"/>
      <c r="O14628" s="21"/>
      <c r="P14628" s="27"/>
      <c r="Q14628" s="16"/>
      <c r="U14628" s="27"/>
    </row>
    <row r="14629" spans="2:21" x14ac:dyDescent="0.25">
      <c r="B14629"/>
      <c r="C14629"/>
      <c r="D14629" s="13"/>
      <c r="E14629" s="13"/>
      <c r="K14629" s="23"/>
      <c r="O14629" s="21"/>
      <c r="P14629" s="27"/>
      <c r="Q14629" s="16"/>
      <c r="U14629" s="27"/>
    </row>
    <row r="14630" spans="2:21" x14ac:dyDescent="0.25">
      <c r="B14630"/>
      <c r="C14630"/>
      <c r="D14630" s="13"/>
      <c r="E14630" s="13"/>
      <c r="K14630" s="23"/>
      <c r="O14630" s="21"/>
      <c r="P14630" s="27"/>
      <c r="Q14630" s="16"/>
      <c r="U14630" s="27"/>
    </row>
    <row r="14631" spans="2:21" x14ac:dyDescent="0.25">
      <c r="B14631"/>
      <c r="C14631"/>
      <c r="D14631" s="13"/>
      <c r="E14631" s="13"/>
      <c r="K14631" s="23"/>
      <c r="O14631" s="21"/>
      <c r="P14631" s="27"/>
      <c r="Q14631" s="16"/>
      <c r="U14631" s="27"/>
    </row>
    <row r="14632" spans="2:21" x14ac:dyDescent="0.25">
      <c r="B14632"/>
      <c r="C14632"/>
      <c r="D14632" s="13"/>
      <c r="E14632" s="13"/>
      <c r="K14632" s="23"/>
      <c r="O14632" s="21"/>
      <c r="P14632" s="27"/>
      <c r="Q14632" s="16"/>
      <c r="U14632" s="27"/>
    </row>
    <row r="14633" spans="2:21" x14ac:dyDescent="0.25">
      <c r="B14633"/>
      <c r="C14633"/>
      <c r="D14633" s="13"/>
      <c r="E14633" s="13"/>
      <c r="K14633" s="23"/>
      <c r="O14633" s="21"/>
      <c r="P14633" s="27"/>
      <c r="Q14633" s="16"/>
      <c r="U14633" s="27"/>
    </row>
    <row r="14634" spans="2:21" x14ac:dyDescent="0.25">
      <c r="B14634"/>
      <c r="C14634"/>
      <c r="D14634" s="13"/>
      <c r="E14634" s="13"/>
      <c r="K14634" s="23"/>
      <c r="O14634" s="21"/>
      <c r="P14634" s="27"/>
      <c r="Q14634" s="16"/>
      <c r="U14634" s="27"/>
    </row>
    <row r="14635" spans="2:21" x14ac:dyDescent="0.25">
      <c r="B14635"/>
      <c r="C14635"/>
      <c r="D14635" s="13"/>
      <c r="E14635" s="13"/>
      <c r="K14635" s="23"/>
      <c r="O14635" s="21"/>
      <c r="P14635" s="27"/>
      <c r="Q14635" s="16"/>
      <c r="U14635" s="27"/>
    </row>
    <row r="14636" spans="2:21" x14ac:dyDescent="0.25">
      <c r="B14636"/>
      <c r="C14636"/>
      <c r="D14636" s="13"/>
      <c r="E14636" s="13"/>
      <c r="K14636" s="23"/>
      <c r="O14636" s="21"/>
      <c r="P14636" s="27"/>
      <c r="Q14636" s="16"/>
      <c r="U14636" s="27"/>
    </row>
    <row r="14637" spans="2:21" x14ac:dyDescent="0.25">
      <c r="B14637"/>
      <c r="C14637"/>
      <c r="D14637" s="13"/>
      <c r="E14637" s="13"/>
      <c r="K14637" s="23"/>
      <c r="O14637" s="21"/>
      <c r="P14637" s="27"/>
      <c r="Q14637" s="16"/>
      <c r="U14637" s="27"/>
    </row>
    <row r="14638" spans="2:21" x14ac:dyDescent="0.25">
      <c r="B14638"/>
      <c r="C14638"/>
      <c r="D14638" s="13"/>
      <c r="E14638" s="13"/>
      <c r="K14638" s="23"/>
      <c r="O14638" s="21"/>
      <c r="P14638" s="27"/>
      <c r="Q14638" s="16"/>
      <c r="U14638" s="27"/>
    </row>
    <row r="14639" spans="2:21" x14ac:dyDescent="0.25">
      <c r="B14639"/>
      <c r="C14639"/>
      <c r="D14639" s="13"/>
      <c r="E14639" s="13"/>
      <c r="K14639" s="23"/>
      <c r="O14639" s="21"/>
      <c r="P14639" s="27"/>
      <c r="Q14639" s="16"/>
      <c r="U14639" s="27"/>
    </row>
    <row r="14640" spans="2:21" x14ac:dyDescent="0.25">
      <c r="B14640"/>
      <c r="C14640"/>
      <c r="D14640" s="13"/>
      <c r="E14640" s="13"/>
      <c r="K14640" s="23"/>
      <c r="O14640" s="21"/>
      <c r="P14640" s="27"/>
      <c r="Q14640" s="16"/>
      <c r="U14640" s="27"/>
    </row>
    <row r="14641" spans="2:21" x14ac:dyDescent="0.25">
      <c r="B14641"/>
      <c r="C14641"/>
      <c r="D14641" s="13"/>
      <c r="E14641" s="13"/>
      <c r="K14641" s="23"/>
      <c r="O14641" s="21"/>
      <c r="P14641" s="27"/>
      <c r="Q14641" s="16"/>
      <c r="U14641" s="27"/>
    </row>
    <row r="14642" spans="2:21" x14ac:dyDescent="0.25">
      <c r="B14642"/>
      <c r="C14642"/>
      <c r="D14642" s="13"/>
      <c r="E14642" s="13"/>
      <c r="K14642" s="23"/>
      <c r="O14642" s="21"/>
      <c r="P14642" s="27"/>
      <c r="Q14642" s="16"/>
      <c r="U14642" s="27"/>
    </row>
    <row r="14643" spans="2:21" x14ac:dyDescent="0.25">
      <c r="B14643"/>
      <c r="C14643"/>
      <c r="D14643" s="13"/>
      <c r="E14643" s="13"/>
      <c r="K14643" s="23"/>
      <c r="O14643" s="21"/>
      <c r="P14643" s="27"/>
      <c r="Q14643" s="16"/>
      <c r="U14643" s="27"/>
    </row>
    <row r="14644" spans="2:21" x14ac:dyDescent="0.25">
      <c r="B14644"/>
      <c r="C14644"/>
      <c r="D14644" s="13"/>
      <c r="E14644" s="13"/>
      <c r="K14644" s="23"/>
      <c r="O14644" s="21"/>
      <c r="P14644" s="27"/>
      <c r="Q14644" s="16"/>
      <c r="U14644" s="27"/>
    </row>
    <row r="14645" spans="2:21" x14ac:dyDescent="0.25">
      <c r="B14645"/>
      <c r="C14645"/>
      <c r="D14645" s="13"/>
      <c r="E14645" s="13"/>
      <c r="K14645" s="23"/>
      <c r="O14645" s="21"/>
      <c r="P14645" s="27"/>
      <c r="Q14645" s="16"/>
      <c r="U14645" s="27"/>
    </row>
    <row r="14646" spans="2:21" x14ac:dyDescent="0.25">
      <c r="B14646"/>
      <c r="C14646"/>
      <c r="D14646" s="13"/>
      <c r="E14646" s="13"/>
      <c r="K14646" s="23"/>
      <c r="O14646" s="21"/>
      <c r="P14646" s="27"/>
      <c r="Q14646" s="16"/>
      <c r="U14646" s="27"/>
    </row>
    <row r="14647" spans="2:21" x14ac:dyDescent="0.25">
      <c r="B14647"/>
      <c r="C14647"/>
      <c r="D14647" s="13"/>
      <c r="E14647" s="13"/>
      <c r="K14647" s="23"/>
      <c r="O14647" s="21"/>
      <c r="P14647" s="27"/>
      <c r="Q14647" s="16"/>
      <c r="U14647" s="27"/>
    </row>
    <row r="14648" spans="2:21" x14ac:dyDescent="0.25">
      <c r="B14648"/>
      <c r="C14648"/>
      <c r="D14648" s="13"/>
      <c r="E14648" s="13"/>
      <c r="K14648" s="23"/>
      <c r="O14648" s="21"/>
      <c r="P14648" s="27"/>
      <c r="Q14648" s="16"/>
      <c r="U14648" s="27"/>
    </row>
    <row r="14649" spans="2:21" x14ac:dyDescent="0.25">
      <c r="B14649"/>
      <c r="C14649"/>
      <c r="D14649" s="13"/>
      <c r="E14649" s="13"/>
      <c r="K14649" s="23"/>
      <c r="O14649" s="21"/>
      <c r="P14649" s="27"/>
      <c r="Q14649" s="16"/>
      <c r="U14649" s="27"/>
    </row>
    <row r="14650" spans="2:21" x14ac:dyDescent="0.25">
      <c r="B14650"/>
      <c r="C14650"/>
      <c r="D14650" s="13"/>
      <c r="E14650" s="13"/>
      <c r="K14650" s="23"/>
      <c r="O14650" s="21"/>
      <c r="P14650" s="27"/>
      <c r="Q14650" s="16"/>
      <c r="U14650" s="27"/>
    </row>
    <row r="14651" spans="2:21" x14ac:dyDescent="0.25">
      <c r="B14651"/>
      <c r="C14651"/>
      <c r="D14651" s="13"/>
      <c r="E14651" s="13"/>
      <c r="K14651" s="23"/>
      <c r="O14651" s="21"/>
      <c r="P14651" s="27"/>
      <c r="Q14651" s="16"/>
      <c r="U14651" s="27"/>
    </row>
    <row r="14652" spans="2:21" x14ac:dyDescent="0.25">
      <c r="B14652"/>
      <c r="C14652"/>
      <c r="D14652" s="13"/>
      <c r="E14652" s="13"/>
      <c r="K14652" s="23"/>
      <c r="O14652" s="21"/>
      <c r="P14652" s="27"/>
      <c r="Q14652" s="16"/>
      <c r="U14652" s="27"/>
    </row>
    <row r="14653" spans="2:21" x14ac:dyDescent="0.25">
      <c r="B14653"/>
      <c r="C14653"/>
      <c r="D14653" s="13"/>
      <c r="E14653" s="13"/>
      <c r="K14653" s="23"/>
      <c r="O14653" s="21"/>
      <c r="P14653" s="27"/>
      <c r="Q14653" s="16"/>
      <c r="U14653" s="27"/>
    </row>
    <row r="14654" spans="2:21" x14ac:dyDescent="0.25">
      <c r="B14654"/>
      <c r="C14654"/>
      <c r="D14654" s="13"/>
      <c r="E14654" s="13"/>
      <c r="K14654" s="23"/>
      <c r="O14654" s="21"/>
      <c r="P14654" s="27"/>
      <c r="Q14654" s="16"/>
      <c r="U14654" s="27"/>
    </row>
    <row r="14655" spans="2:21" x14ac:dyDescent="0.25">
      <c r="B14655"/>
      <c r="C14655"/>
      <c r="D14655" s="13"/>
      <c r="E14655" s="13"/>
      <c r="K14655" s="23"/>
      <c r="O14655" s="21"/>
      <c r="P14655" s="27"/>
      <c r="Q14655" s="16"/>
      <c r="U14655" s="27"/>
    </row>
    <row r="14656" spans="2:21" x14ac:dyDescent="0.25">
      <c r="B14656"/>
      <c r="C14656"/>
      <c r="D14656" s="13"/>
      <c r="E14656" s="13"/>
      <c r="K14656" s="23"/>
      <c r="O14656" s="21"/>
      <c r="P14656" s="27"/>
      <c r="Q14656" s="16"/>
      <c r="U14656" s="27"/>
    </row>
    <row r="14657" spans="2:21" x14ac:dyDescent="0.25">
      <c r="B14657"/>
      <c r="C14657"/>
      <c r="D14657" s="13"/>
      <c r="E14657" s="13"/>
      <c r="K14657" s="23"/>
      <c r="O14657" s="21"/>
      <c r="P14657" s="27"/>
      <c r="Q14657" s="16"/>
      <c r="U14657" s="27"/>
    </row>
    <row r="14658" spans="2:21" x14ac:dyDescent="0.25">
      <c r="B14658"/>
      <c r="C14658"/>
      <c r="D14658" s="13"/>
      <c r="E14658" s="13"/>
      <c r="K14658" s="23"/>
      <c r="O14658" s="21"/>
      <c r="P14658" s="27"/>
      <c r="Q14658" s="16"/>
      <c r="U14658" s="27"/>
    </row>
    <row r="14659" spans="2:21" x14ac:dyDescent="0.25">
      <c r="B14659"/>
      <c r="C14659"/>
      <c r="D14659" s="13"/>
      <c r="E14659" s="13"/>
      <c r="K14659" s="23"/>
      <c r="O14659" s="21"/>
      <c r="P14659" s="27"/>
      <c r="Q14659" s="16"/>
      <c r="U14659" s="27"/>
    </row>
    <row r="14660" spans="2:21" x14ac:dyDescent="0.25">
      <c r="B14660"/>
      <c r="C14660"/>
      <c r="D14660" s="13"/>
      <c r="E14660" s="13"/>
      <c r="K14660" s="23"/>
      <c r="O14660" s="21"/>
      <c r="P14660" s="27"/>
      <c r="Q14660" s="16"/>
      <c r="U14660" s="27"/>
    </row>
    <row r="14661" spans="2:21" x14ac:dyDescent="0.25">
      <c r="B14661"/>
      <c r="C14661"/>
      <c r="D14661" s="13"/>
      <c r="E14661" s="13"/>
      <c r="K14661" s="23"/>
      <c r="O14661" s="21"/>
      <c r="P14661" s="27"/>
      <c r="Q14661" s="16"/>
      <c r="U14661" s="27"/>
    </row>
    <row r="14662" spans="2:21" x14ac:dyDescent="0.25">
      <c r="B14662"/>
      <c r="C14662"/>
      <c r="D14662" s="13"/>
      <c r="E14662" s="13"/>
      <c r="K14662" s="23"/>
      <c r="O14662" s="21"/>
      <c r="P14662" s="27"/>
      <c r="Q14662" s="16"/>
      <c r="U14662" s="27"/>
    </row>
    <row r="14663" spans="2:21" x14ac:dyDescent="0.25">
      <c r="B14663"/>
      <c r="C14663"/>
      <c r="D14663" s="13"/>
      <c r="E14663" s="13"/>
      <c r="K14663" s="23"/>
      <c r="O14663" s="21"/>
      <c r="P14663" s="27"/>
      <c r="Q14663" s="16"/>
      <c r="U14663" s="27"/>
    </row>
    <row r="14664" spans="2:21" x14ac:dyDescent="0.25">
      <c r="B14664"/>
      <c r="C14664"/>
      <c r="D14664" s="13"/>
      <c r="E14664" s="13"/>
      <c r="K14664" s="23"/>
      <c r="O14664" s="21"/>
      <c r="P14664" s="27"/>
      <c r="Q14664" s="16"/>
      <c r="U14664" s="27"/>
    </row>
    <row r="14665" spans="2:21" x14ac:dyDescent="0.25">
      <c r="B14665"/>
      <c r="C14665"/>
      <c r="D14665" s="13"/>
      <c r="E14665" s="13"/>
      <c r="K14665" s="23"/>
      <c r="O14665" s="21"/>
      <c r="P14665" s="27"/>
      <c r="Q14665" s="16"/>
      <c r="U14665" s="27"/>
    </row>
    <row r="14666" spans="2:21" x14ac:dyDescent="0.25">
      <c r="B14666"/>
      <c r="C14666"/>
      <c r="D14666" s="13"/>
      <c r="E14666" s="13"/>
      <c r="K14666" s="23"/>
      <c r="O14666" s="21"/>
      <c r="P14666" s="27"/>
      <c r="Q14666" s="16"/>
      <c r="U14666" s="27"/>
    </row>
    <row r="14667" spans="2:21" x14ac:dyDescent="0.25">
      <c r="B14667"/>
      <c r="C14667"/>
      <c r="D14667" s="13"/>
      <c r="E14667" s="13"/>
      <c r="K14667" s="23"/>
      <c r="O14667" s="21"/>
      <c r="P14667" s="27"/>
      <c r="Q14667" s="16"/>
      <c r="U14667" s="27"/>
    </row>
    <row r="14668" spans="2:21" x14ac:dyDescent="0.25">
      <c r="B14668"/>
      <c r="C14668"/>
      <c r="D14668" s="13"/>
      <c r="E14668" s="13"/>
      <c r="K14668" s="23"/>
      <c r="O14668" s="21"/>
      <c r="P14668" s="27"/>
      <c r="Q14668" s="16"/>
      <c r="U14668" s="27"/>
    </row>
    <row r="14669" spans="2:21" x14ac:dyDescent="0.25">
      <c r="B14669"/>
      <c r="C14669"/>
      <c r="D14669" s="13"/>
      <c r="E14669" s="13"/>
      <c r="K14669" s="23"/>
      <c r="O14669" s="21"/>
      <c r="P14669" s="27"/>
      <c r="Q14669" s="16"/>
      <c r="U14669" s="27"/>
    </row>
    <row r="14670" spans="2:21" x14ac:dyDescent="0.25">
      <c r="B14670"/>
      <c r="C14670"/>
      <c r="D14670" s="13"/>
      <c r="E14670" s="13"/>
      <c r="K14670" s="23"/>
      <c r="O14670" s="21"/>
      <c r="P14670" s="27"/>
      <c r="Q14670" s="16"/>
      <c r="U14670" s="27"/>
    </row>
    <row r="14671" spans="2:21" x14ac:dyDescent="0.25">
      <c r="B14671"/>
      <c r="C14671"/>
      <c r="D14671" s="13"/>
      <c r="E14671" s="13"/>
      <c r="K14671" s="23"/>
      <c r="O14671" s="21"/>
      <c r="P14671" s="27"/>
      <c r="Q14671" s="16"/>
      <c r="U14671" s="27"/>
    </row>
    <row r="14672" spans="2:21" x14ac:dyDescent="0.25">
      <c r="B14672"/>
      <c r="C14672"/>
      <c r="D14672" s="13"/>
      <c r="E14672" s="13"/>
      <c r="K14672" s="23"/>
      <c r="O14672" s="21"/>
      <c r="P14672" s="27"/>
      <c r="Q14672" s="16"/>
      <c r="U14672" s="27"/>
    </row>
    <row r="14673" spans="2:21" x14ac:dyDescent="0.25">
      <c r="B14673"/>
      <c r="C14673"/>
      <c r="D14673" s="13"/>
      <c r="E14673" s="13"/>
      <c r="K14673" s="23"/>
      <c r="O14673" s="21"/>
      <c r="P14673" s="27"/>
      <c r="Q14673" s="16"/>
      <c r="U14673" s="27"/>
    </row>
    <row r="14674" spans="2:21" x14ac:dyDescent="0.25">
      <c r="B14674"/>
      <c r="C14674"/>
      <c r="D14674" s="13"/>
      <c r="E14674" s="13"/>
      <c r="K14674" s="23"/>
      <c r="O14674" s="21"/>
      <c r="P14674" s="27"/>
      <c r="Q14674" s="16"/>
      <c r="U14674" s="27"/>
    </row>
    <row r="14675" spans="2:21" x14ac:dyDescent="0.25">
      <c r="B14675"/>
      <c r="C14675"/>
      <c r="D14675" s="13"/>
      <c r="E14675" s="13"/>
      <c r="K14675" s="23"/>
      <c r="O14675" s="21"/>
      <c r="P14675" s="27"/>
      <c r="Q14675" s="16"/>
      <c r="U14675" s="27"/>
    </row>
    <row r="14676" spans="2:21" x14ac:dyDescent="0.25">
      <c r="B14676"/>
      <c r="C14676"/>
      <c r="D14676" s="13"/>
      <c r="E14676" s="13"/>
      <c r="K14676" s="23"/>
      <c r="O14676" s="21"/>
      <c r="P14676" s="27"/>
      <c r="Q14676" s="16"/>
      <c r="U14676" s="27"/>
    </row>
    <row r="14677" spans="2:21" x14ac:dyDescent="0.25">
      <c r="B14677"/>
      <c r="C14677"/>
      <c r="D14677" s="13"/>
      <c r="E14677" s="13"/>
      <c r="K14677" s="23"/>
      <c r="O14677" s="21"/>
      <c r="P14677" s="27"/>
      <c r="Q14677" s="16"/>
      <c r="U14677" s="27"/>
    </row>
    <row r="14678" spans="2:21" x14ac:dyDescent="0.25">
      <c r="B14678"/>
      <c r="C14678"/>
      <c r="D14678" s="13"/>
      <c r="E14678" s="13"/>
      <c r="K14678" s="23"/>
      <c r="O14678" s="21"/>
      <c r="P14678" s="27"/>
      <c r="Q14678" s="16"/>
      <c r="U14678" s="27"/>
    </row>
    <row r="14679" spans="2:21" x14ac:dyDescent="0.25">
      <c r="B14679"/>
      <c r="C14679"/>
      <c r="D14679" s="13"/>
      <c r="E14679" s="13"/>
      <c r="K14679" s="23"/>
      <c r="O14679" s="21"/>
      <c r="P14679" s="27"/>
      <c r="Q14679" s="16"/>
      <c r="U14679" s="27"/>
    </row>
    <row r="14680" spans="2:21" x14ac:dyDescent="0.25">
      <c r="B14680"/>
      <c r="C14680"/>
      <c r="D14680" s="13"/>
      <c r="E14680" s="13"/>
      <c r="K14680" s="23"/>
      <c r="O14680" s="21"/>
      <c r="P14680" s="27"/>
      <c r="Q14680" s="16"/>
      <c r="U14680" s="27"/>
    </row>
    <row r="14681" spans="2:21" x14ac:dyDescent="0.25">
      <c r="B14681"/>
      <c r="C14681"/>
      <c r="D14681" s="13"/>
      <c r="E14681" s="13"/>
      <c r="K14681" s="23"/>
      <c r="O14681" s="21"/>
      <c r="P14681" s="27"/>
      <c r="Q14681" s="16"/>
      <c r="U14681" s="27"/>
    </row>
    <row r="14682" spans="2:21" x14ac:dyDescent="0.25">
      <c r="B14682"/>
      <c r="C14682"/>
      <c r="D14682" s="13"/>
      <c r="E14682" s="13"/>
      <c r="K14682" s="23"/>
      <c r="O14682" s="21"/>
      <c r="P14682" s="27"/>
      <c r="Q14682" s="16"/>
      <c r="U14682" s="27"/>
    </row>
    <row r="14683" spans="2:21" x14ac:dyDescent="0.25">
      <c r="B14683"/>
      <c r="C14683"/>
      <c r="D14683" s="13"/>
      <c r="E14683" s="13"/>
      <c r="K14683" s="23"/>
      <c r="O14683" s="21"/>
      <c r="P14683" s="27"/>
      <c r="Q14683" s="16"/>
      <c r="U14683" s="27"/>
    </row>
    <row r="14684" spans="2:21" x14ac:dyDescent="0.25">
      <c r="B14684"/>
      <c r="C14684"/>
      <c r="D14684" s="13"/>
      <c r="E14684" s="13"/>
      <c r="K14684" s="23"/>
      <c r="O14684" s="21"/>
      <c r="P14684" s="27"/>
      <c r="Q14684" s="16"/>
      <c r="U14684" s="27"/>
    </row>
    <row r="14685" spans="2:21" x14ac:dyDescent="0.25">
      <c r="B14685"/>
      <c r="C14685"/>
      <c r="D14685" s="13"/>
      <c r="E14685" s="13"/>
      <c r="K14685" s="23"/>
      <c r="O14685" s="21"/>
      <c r="P14685" s="27"/>
      <c r="Q14685" s="16"/>
      <c r="U14685" s="27"/>
    </row>
    <row r="14686" spans="2:21" x14ac:dyDescent="0.25">
      <c r="B14686"/>
      <c r="C14686"/>
      <c r="D14686" s="13"/>
      <c r="E14686" s="13"/>
      <c r="K14686" s="23"/>
      <c r="O14686" s="21"/>
      <c r="P14686" s="27"/>
      <c r="Q14686" s="16"/>
      <c r="U14686" s="27"/>
    </row>
    <row r="14687" spans="2:21" x14ac:dyDescent="0.25">
      <c r="B14687"/>
      <c r="C14687"/>
      <c r="D14687" s="13"/>
      <c r="E14687" s="13"/>
      <c r="K14687" s="23"/>
      <c r="O14687" s="21"/>
      <c r="P14687" s="27"/>
      <c r="Q14687" s="16"/>
      <c r="U14687" s="27"/>
    </row>
    <row r="14688" spans="2:21" x14ac:dyDescent="0.25">
      <c r="B14688"/>
      <c r="C14688"/>
      <c r="D14688" s="13"/>
      <c r="E14688" s="13"/>
      <c r="K14688" s="23"/>
      <c r="O14688" s="21"/>
      <c r="P14688" s="27"/>
      <c r="Q14688" s="16"/>
      <c r="U14688" s="27"/>
    </row>
    <row r="14689" spans="2:21" x14ac:dyDescent="0.25">
      <c r="B14689"/>
      <c r="C14689"/>
      <c r="D14689" s="13"/>
      <c r="E14689" s="13"/>
      <c r="K14689" s="23"/>
      <c r="O14689" s="21"/>
      <c r="P14689" s="27"/>
      <c r="Q14689" s="16"/>
      <c r="U14689" s="27"/>
    </row>
    <row r="14690" spans="2:21" x14ac:dyDescent="0.25">
      <c r="B14690"/>
      <c r="C14690"/>
      <c r="D14690" s="13"/>
      <c r="E14690" s="13"/>
      <c r="K14690" s="23"/>
      <c r="O14690" s="21"/>
      <c r="P14690" s="27"/>
      <c r="Q14690" s="16"/>
      <c r="U14690" s="27"/>
    </row>
    <row r="14691" spans="2:21" x14ac:dyDescent="0.25">
      <c r="B14691"/>
      <c r="C14691"/>
      <c r="D14691" s="13"/>
      <c r="E14691" s="13"/>
      <c r="K14691" s="23"/>
      <c r="O14691" s="21"/>
      <c r="P14691" s="27"/>
      <c r="Q14691" s="16"/>
      <c r="U14691" s="27"/>
    </row>
    <row r="14692" spans="2:21" x14ac:dyDescent="0.25">
      <c r="B14692"/>
      <c r="C14692"/>
      <c r="D14692" s="13"/>
      <c r="E14692" s="13"/>
      <c r="K14692" s="23"/>
      <c r="O14692" s="21"/>
      <c r="P14692" s="27"/>
      <c r="Q14692" s="16"/>
      <c r="U14692" s="27"/>
    </row>
    <row r="14693" spans="2:21" x14ac:dyDescent="0.25">
      <c r="B14693"/>
      <c r="C14693"/>
      <c r="D14693" s="13"/>
      <c r="E14693" s="13"/>
      <c r="K14693" s="23"/>
      <c r="O14693" s="21"/>
      <c r="P14693" s="27"/>
      <c r="Q14693" s="16"/>
      <c r="U14693" s="27"/>
    </row>
    <row r="14694" spans="2:21" x14ac:dyDescent="0.25">
      <c r="B14694"/>
      <c r="C14694"/>
      <c r="D14694" s="13"/>
      <c r="E14694" s="13"/>
      <c r="K14694" s="23"/>
      <c r="O14694" s="21"/>
      <c r="P14694" s="27"/>
      <c r="Q14694" s="16"/>
      <c r="U14694" s="27"/>
    </row>
    <row r="14695" spans="2:21" x14ac:dyDescent="0.25">
      <c r="B14695"/>
      <c r="C14695"/>
      <c r="D14695" s="13"/>
      <c r="E14695" s="13"/>
      <c r="K14695" s="23"/>
      <c r="O14695" s="21"/>
      <c r="P14695" s="27"/>
      <c r="Q14695" s="16"/>
      <c r="U14695" s="27"/>
    </row>
    <row r="14696" spans="2:21" x14ac:dyDescent="0.25">
      <c r="B14696"/>
      <c r="C14696"/>
      <c r="D14696" s="13"/>
      <c r="E14696" s="13"/>
      <c r="K14696" s="23"/>
      <c r="O14696" s="21"/>
      <c r="P14696" s="27"/>
      <c r="Q14696" s="16"/>
      <c r="U14696" s="27"/>
    </row>
    <row r="14697" spans="2:21" x14ac:dyDescent="0.25">
      <c r="B14697"/>
      <c r="C14697"/>
      <c r="D14697" s="13"/>
      <c r="E14697" s="13"/>
      <c r="K14697" s="23"/>
      <c r="O14697" s="21"/>
      <c r="P14697" s="27"/>
      <c r="Q14697" s="16"/>
      <c r="U14697" s="27"/>
    </row>
    <row r="14698" spans="2:21" x14ac:dyDescent="0.25">
      <c r="B14698"/>
      <c r="C14698"/>
      <c r="D14698" s="13"/>
      <c r="E14698" s="13"/>
      <c r="K14698" s="23"/>
      <c r="O14698" s="21"/>
      <c r="P14698" s="27"/>
      <c r="Q14698" s="16"/>
      <c r="U14698" s="27"/>
    </row>
    <row r="14699" spans="2:21" x14ac:dyDescent="0.25">
      <c r="B14699"/>
      <c r="C14699"/>
      <c r="D14699" s="13"/>
      <c r="E14699" s="13"/>
      <c r="K14699" s="23"/>
      <c r="O14699" s="21"/>
      <c r="P14699" s="27"/>
      <c r="Q14699" s="16"/>
      <c r="U14699" s="27"/>
    </row>
    <row r="14700" spans="2:21" x14ac:dyDescent="0.25">
      <c r="B14700"/>
      <c r="C14700"/>
      <c r="D14700" s="13"/>
      <c r="E14700" s="13"/>
      <c r="K14700" s="23"/>
      <c r="O14700" s="21"/>
      <c r="P14700" s="27"/>
      <c r="Q14700" s="16"/>
      <c r="U14700" s="27"/>
    </row>
    <row r="14701" spans="2:21" x14ac:dyDescent="0.25">
      <c r="B14701"/>
      <c r="C14701"/>
      <c r="D14701" s="13"/>
      <c r="E14701" s="13"/>
      <c r="K14701" s="23"/>
      <c r="O14701" s="21"/>
      <c r="P14701" s="27"/>
      <c r="Q14701" s="16"/>
      <c r="U14701" s="27"/>
    </row>
    <row r="14702" spans="2:21" x14ac:dyDescent="0.25">
      <c r="B14702"/>
      <c r="C14702"/>
      <c r="D14702" s="13"/>
      <c r="E14702" s="13"/>
      <c r="K14702" s="23"/>
      <c r="O14702" s="21"/>
      <c r="P14702" s="27"/>
      <c r="Q14702" s="16"/>
      <c r="U14702" s="27"/>
    </row>
    <row r="14703" spans="2:21" x14ac:dyDescent="0.25">
      <c r="B14703"/>
      <c r="C14703"/>
      <c r="D14703" s="13"/>
      <c r="E14703" s="13"/>
      <c r="K14703" s="23"/>
      <c r="O14703" s="21"/>
      <c r="P14703" s="27"/>
      <c r="Q14703" s="16"/>
      <c r="U14703" s="27"/>
    </row>
    <row r="14704" spans="2:21" x14ac:dyDescent="0.25">
      <c r="B14704"/>
      <c r="C14704"/>
      <c r="D14704" s="13"/>
      <c r="E14704" s="13"/>
      <c r="K14704" s="23"/>
      <c r="O14704" s="21"/>
      <c r="P14704" s="27"/>
      <c r="Q14704" s="16"/>
      <c r="U14704" s="27"/>
    </row>
    <row r="14705" spans="2:21" x14ac:dyDescent="0.25">
      <c r="B14705"/>
      <c r="C14705"/>
      <c r="D14705" s="13"/>
      <c r="E14705" s="13"/>
      <c r="K14705" s="23"/>
      <c r="O14705" s="21"/>
      <c r="P14705" s="27"/>
      <c r="Q14705" s="16"/>
      <c r="U14705" s="27"/>
    </row>
    <row r="14706" spans="2:21" x14ac:dyDescent="0.25">
      <c r="B14706"/>
      <c r="C14706"/>
      <c r="D14706" s="13"/>
      <c r="E14706" s="13"/>
      <c r="K14706" s="23"/>
      <c r="O14706" s="21"/>
      <c r="P14706" s="27"/>
      <c r="Q14706" s="16"/>
      <c r="U14706" s="27"/>
    </row>
    <row r="14707" spans="2:21" x14ac:dyDescent="0.25">
      <c r="B14707"/>
      <c r="C14707"/>
      <c r="D14707" s="13"/>
      <c r="E14707" s="13"/>
      <c r="K14707" s="23"/>
      <c r="O14707" s="21"/>
      <c r="P14707" s="27"/>
      <c r="Q14707" s="16"/>
      <c r="U14707" s="27"/>
    </row>
    <row r="14708" spans="2:21" x14ac:dyDescent="0.25">
      <c r="B14708"/>
      <c r="C14708"/>
      <c r="D14708" s="13"/>
      <c r="E14708" s="13"/>
      <c r="K14708" s="23"/>
      <c r="O14708" s="21"/>
      <c r="P14708" s="27"/>
      <c r="Q14708" s="16"/>
      <c r="U14708" s="27"/>
    </row>
    <row r="14709" spans="2:21" x14ac:dyDescent="0.25">
      <c r="B14709"/>
      <c r="C14709"/>
      <c r="D14709" s="13"/>
      <c r="E14709" s="13"/>
      <c r="K14709" s="23"/>
      <c r="O14709" s="21"/>
      <c r="P14709" s="27"/>
      <c r="Q14709" s="16"/>
      <c r="U14709" s="27"/>
    </row>
    <row r="14710" spans="2:21" x14ac:dyDescent="0.25">
      <c r="B14710"/>
      <c r="C14710"/>
      <c r="D14710" s="13"/>
      <c r="E14710" s="13"/>
      <c r="K14710" s="23"/>
      <c r="O14710" s="21"/>
      <c r="P14710" s="27"/>
      <c r="Q14710" s="16"/>
      <c r="U14710" s="27"/>
    </row>
    <row r="14711" spans="2:21" x14ac:dyDescent="0.25">
      <c r="B14711"/>
      <c r="C14711"/>
      <c r="D14711" s="13"/>
      <c r="E14711" s="13"/>
      <c r="K14711" s="23"/>
      <c r="O14711" s="21"/>
      <c r="P14711" s="27"/>
      <c r="Q14711" s="16"/>
      <c r="U14711" s="27"/>
    </row>
    <row r="14712" spans="2:21" x14ac:dyDescent="0.25">
      <c r="B14712"/>
      <c r="C14712"/>
      <c r="D14712" s="13"/>
      <c r="E14712" s="13"/>
      <c r="K14712" s="23"/>
      <c r="O14712" s="21"/>
      <c r="P14712" s="27"/>
      <c r="Q14712" s="16"/>
      <c r="U14712" s="27"/>
    </row>
    <row r="14713" spans="2:21" x14ac:dyDescent="0.25">
      <c r="B14713"/>
      <c r="C14713"/>
      <c r="D14713" s="13"/>
      <c r="E14713" s="13"/>
      <c r="K14713" s="23"/>
      <c r="O14713" s="21"/>
      <c r="P14713" s="27"/>
      <c r="Q14713" s="16"/>
      <c r="U14713" s="27"/>
    </row>
    <row r="14714" spans="2:21" x14ac:dyDescent="0.25">
      <c r="B14714"/>
      <c r="C14714"/>
      <c r="D14714" s="13"/>
      <c r="E14714" s="13"/>
      <c r="K14714" s="23"/>
      <c r="O14714" s="21"/>
      <c r="P14714" s="27"/>
      <c r="Q14714" s="16"/>
      <c r="U14714" s="27"/>
    </row>
    <row r="14715" spans="2:21" x14ac:dyDescent="0.25">
      <c r="B14715"/>
      <c r="C14715"/>
      <c r="D14715" s="13"/>
      <c r="E14715" s="13"/>
      <c r="K14715" s="23"/>
      <c r="O14715" s="21"/>
      <c r="P14715" s="27"/>
      <c r="Q14715" s="16"/>
      <c r="U14715" s="27"/>
    </row>
    <row r="14716" spans="2:21" x14ac:dyDescent="0.25">
      <c r="B14716"/>
      <c r="C14716"/>
      <c r="D14716" s="13"/>
      <c r="E14716" s="13"/>
      <c r="K14716" s="23"/>
      <c r="O14716" s="21"/>
      <c r="P14716" s="27"/>
      <c r="Q14716" s="16"/>
      <c r="U14716" s="27"/>
    </row>
    <row r="14717" spans="2:21" x14ac:dyDescent="0.25">
      <c r="B14717"/>
      <c r="C14717"/>
      <c r="D14717" s="13"/>
      <c r="E14717" s="13"/>
      <c r="K14717" s="23"/>
      <c r="O14717" s="21"/>
      <c r="P14717" s="27"/>
      <c r="Q14717" s="16"/>
      <c r="U14717" s="27"/>
    </row>
    <row r="14718" spans="2:21" x14ac:dyDescent="0.25">
      <c r="B14718"/>
      <c r="C14718"/>
      <c r="D14718" s="13"/>
      <c r="E14718" s="13"/>
      <c r="K14718" s="23"/>
      <c r="O14718" s="21"/>
      <c r="P14718" s="27"/>
      <c r="Q14718" s="16"/>
      <c r="U14718" s="27"/>
    </row>
    <row r="14719" spans="2:21" x14ac:dyDescent="0.25">
      <c r="B14719"/>
      <c r="C14719"/>
      <c r="D14719" s="13"/>
      <c r="E14719" s="13"/>
      <c r="K14719" s="23"/>
      <c r="O14719" s="21"/>
      <c r="P14719" s="27"/>
      <c r="Q14719" s="16"/>
      <c r="U14719" s="27"/>
    </row>
    <row r="14720" spans="2:21" x14ac:dyDescent="0.25">
      <c r="B14720"/>
      <c r="C14720"/>
      <c r="D14720" s="13"/>
      <c r="E14720" s="13"/>
      <c r="K14720" s="23"/>
      <c r="O14720" s="21"/>
      <c r="P14720" s="27"/>
      <c r="Q14720" s="16"/>
      <c r="U14720" s="27"/>
    </row>
    <row r="14721" spans="2:21" x14ac:dyDescent="0.25">
      <c r="B14721"/>
      <c r="C14721"/>
      <c r="D14721" s="13"/>
      <c r="E14721" s="13"/>
      <c r="K14721" s="23"/>
      <c r="O14721" s="21"/>
      <c r="P14721" s="27"/>
      <c r="Q14721" s="16"/>
      <c r="U14721" s="27"/>
    </row>
    <row r="14722" spans="2:21" x14ac:dyDescent="0.25">
      <c r="B14722"/>
      <c r="C14722"/>
      <c r="D14722" s="13"/>
      <c r="E14722" s="13"/>
      <c r="K14722" s="23"/>
      <c r="O14722" s="21"/>
      <c r="P14722" s="27"/>
      <c r="Q14722" s="16"/>
      <c r="U14722" s="27"/>
    </row>
    <row r="14723" spans="2:21" x14ac:dyDescent="0.25">
      <c r="B14723"/>
      <c r="C14723"/>
      <c r="D14723" s="13"/>
      <c r="E14723" s="13"/>
      <c r="K14723" s="23"/>
      <c r="O14723" s="21"/>
      <c r="P14723" s="27"/>
      <c r="Q14723" s="16"/>
      <c r="U14723" s="27"/>
    </row>
    <row r="14724" spans="2:21" x14ac:dyDescent="0.25">
      <c r="B14724"/>
      <c r="C14724"/>
      <c r="D14724" s="13"/>
      <c r="E14724" s="13"/>
      <c r="K14724" s="23"/>
      <c r="O14724" s="21"/>
      <c r="P14724" s="27"/>
      <c r="Q14724" s="16"/>
      <c r="U14724" s="27"/>
    </row>
    <row r="14725" spans="2:21" x14ac:dyDescent="0.25">
      <c r="B14725"/>
      <c r="C14725"/>
      <c r="D14725" s="13"/>
      <c r="E14725" s="13"/>
      <c r="K14725" s="23"/>
      <c r="O14725" s="21"/>
      <c r="P14725" s="27"/>
      <c r="Q14725" s="16"/>
      <c r="U14725" s="27"/>
    </row>
    <row r="14726" spans="2:21" x14ac:dyDescent="0.25">
      <c r="B14726"/>
      <c r="C14726"/>
      <c r="D14726" s="13"/>
      <c r="E14726" s="13"/>
      <c r="K14726" s="23"/>
      <c r="O14726" s="21"/>
      <c r="P14726" s="27"/>
      <c r="Q14726" s="16"/>
      <c r="U14726" s="27"/>
    </row>
    <row r="14727" spans="2:21" x14ac:dyDescent="0.25">
      <c r="B14727"/>
      <c r="C14727"/>
      <c r="D14727" s="13"/>
      <c r="E14727" s="13"/>
      <c r="K14727" s="23"/>
      <c r="O14727" s="21"/>
      <c r="P14727" s="27"/>
      <c r="Q14727" s="16"/>
      <c r="U14727" s="27"/>
    </row>
    <row r="14728" spans="2:21" x14ac:dyDescent="0.25">
      <c r="B14728"/>
      <c r="C14728"/>
      <c r="D14728" s="13"/>
      <c r="E14728" s="13"/>
      <c r="K14728" s="23"/>
      <c r="O14728" s="21"/>
      <c r="P14728" s="27"/>
      <c r="Q14728" s="16"/>
      <c r="U14728" s="27"/>
    </row>
    <row r="14729" spans="2:21" x14ac:dyDescent="0.25">
      <c r="B14729"/>
      <c r="C14729"/>
      <c r="D14729" s="13"/>
      <c r="E14729" s="13"/>
      <c r="K14729" s="23"/>
      <c r="O14729" s="21"/>
      <c r="P14729" s="27"/>
      <c r="Q14729" s="16"/>
      <c r="U14729" s="27"/>
    </row>
    <row r="14730" spans="2:21" x14ac:dyDescent="0.25">
      <c r="B14730"/>
      <c r="C14730"/>
      <c r="D14730" s="13"/>
      <c r="E14730" s="13"/>
      <c r="K14730" s="23"/>
      <c r="O14730" s="21"/>
      <c r="P14730" s="27"/>
      <c r="Q14730" s="16"/>
      <c r="U14730" s="27"/>
    </row>
    <row r="14731" spans="2:21" x14ac:dyDescent="0.25">
      <c r="B14731"/>
      <c r="C14731"/>
      <c r="D14731" s="13"/>
      <c r="E14731" s="13"/>
      <c r="K14731" s="23"/>
      <c r="O14731" s="21"/>
      <c r="P14731" s="27"/>
      <c r="Q14731" s="16"/>
      <c r="U14731" s="27"/>
    </row>
    <row r="14732" spans="2:21" x14ac:dyDescent="0.25">
      <c r="B14732"/>
      <c r="C14732"/>
      <c r="D14732" s="13"/>
      <c r="E14732" s="13"/>
      <c r="K14732" s="23"/>
      <c r="O14732" s="21"/>
      <c r="P14732" s="27"/>
      <c r="Q14732" s="16"/>
      <c r="U14732" s="27"/>
    </row>
    <row r="14733" spans="2:21" x14ac:dyDescent="0.25">
      <c r="B14733"/>
      <c r="C14733"/>
      <c r="D14733" s="13"/>
      <c r="E14733" s="13"/>
      <c r="K14733" s="23"/>
      <c r="O14733" s="21"/>
      <c r="P14733" s="27"/>
      <c r="Q14733" s="16"/>
      <c r="U14733" s="27"/>
    </row>
    <row r="14734" spans="2:21" x14ac:dyDescent="0.25">
      <c r="B14734"/>
      <c r="C14734"/>
      <c r="D14734" s="13"/>
      <c r="E14734" s="13"/>
      <c r="K14734" s="23"/>
      <c r="O14734" s="21"/>
      <c r="P14734" s="27"/>
      <c r="Q14734" s="16"/>
      <c r="U14734" s="27"/>
    </row>
    <row r="14735" spans="2:21" x14ac:dyDescent="0.25">
      <c r="B14735"/>
      <c r="C14735"/>
      <c r="D14735" s="13"/>
      <c r="E14735" s="13"/>
      <c r="K14735" s="23"/>
      <c r="O14735" s="21"/>
      <c r="P14735" s="27"/>
      <c r="Q14735" s="16"/>
      <c r="U14735" s="27"/>
    </row>
    <row r="14736" spans="2:21" x14ac:dyDescent="0.25">
      <c r="B14736"/>
      <c r="C14736"/>
      <c r="D14736" s="13"/>
      <c r="E14736" s="13"/>
      <c r="K14736" s="23"/>
      <c r="O14736" s="21"/>
      <c r="P14736" s="27"/>
      <c r="Q14736" s="16"/>
      <c r="U14736" s="27"/>
    </row>
    <row r="14737" spans="2:21" x14ac:dyDescent="0.25">
      <c r="B14737"/>
      <c r="C14737"/>
      <c r="D14737" s="13"/>
      <c r="E14737" s="13"/>
      <c r="K14737" s="23"/>
      <c r="O14737" s="21"/>
      <c r="P14737" s="27"/>
      <c r="Q14737" s="16"/>
      <c r="U14737" s="27"/>
    </row>
    <row r="14738" spans="2:21" x14ac:dyDescent="0.25">
      <c r="B14738"/>
      <c r="C14738"/>
      <c r="D14738" s="13"/>
      <c r="E14738" s="13"/>
      <c r="K14738" s="23"/>
      <c r="O14738" s="21"/>
      <c r="P14738" s="27"/>
      <c r="Q14738" s="16"/>
      <c r="U14738" s="27"/>
    </row>
    <row r="14739" spans="2:21" x14ac:dyDescent="0.25">
      <c r="B14739"/>
      <c r="C14739"/>
      <c r="D14739" s="13"/>
      <c r="E14739" s="13"/>
      <c r="K14739" s="23"/>
      <c r="O14739" s="21"/>
      <c r="P14739" s="27"/>
      <c r="Q14739" s="16"/>
      <c r="U14739" s="27"/>
    </row>
    <row r="14740" spans="2:21" x14ac:dyDescent="0.25">
      <c r="B14740"/>
      <c r="C14740"/>
      <c r="D14740" s="13"/>
      <c r="E14740" s="13"/>
      <c r="K14740" s="23"/>
      <c r="O14740" s="21"/>
      <c r="P14740" s="27"/>
      <c r="Q14740" s="16"/>
      <c r="U14740" s="27"/>
    </row>
    <row r="14741" spans="2:21" x14ac:dyDescent="0.25">
      <c r="B14741"/>
      <c r="C14741"/>
      <c r="D14741" s="13"/>
      <c r="E14741" s="13"/>
      <c r="K14741" s="23"/>
      <c r="O14741" s="21"/>
      <c r="P14741" s="27"/>
      <c r="Q14741" s="16"/>
      <c r="U14741" s="27"/>
    </row>
    <row r="14742" spans="2:21" x14ac:dyDescent="0.25">
      <c r="B14742"/>
      <c r="C14742"/>
      <c r="D14742" s="13"/>
      <c r="E14742" s="13"/>
      <c r="K14742" s="23"/>
      <c r="O14742" s="21"/>
      <c r="P14742" s="27"/>
      <c r="Q14742" s="16"/>
      <c r="U14742" s="27"/>
    </row>
    <row r="14743" spans="2:21" x14ac:dyDescent="0.25">
      <c r="B14743"/>
      <c r="C14743"/>
      <c r="D14743" s="13"/>
      <c r="E14743" s="13"/>
      <c r="K14743" s="23"/>
      <c r="O14743" s="21"/>
      <c r="P14743" s="27"/>
      <c r="Q14743" s="16"/>
      <c r="U14743" s="27"/>
    </row>
    <row r="14744" spans="2:21" x14ac:dyDescent="0.25">
      <c r="B14744"/>
      <c r="C14744"/>
      <c r="D14744" s="13"/>
      <c r="E14744" s="13"/>
      <c r="K14744" s="23"/>
      <c r="O14744" s="21"/>
      <c r="P14744" s="27"/>
      <c r="Q14744" s="16"/>
      <c r="U14744" s="27"/>
    </row>
    <row r="14745" spans="2:21" x14ac:dyDescent="0.25">
      <c r="B14745"/>
      <c r="C14745"/>
      <c r="D14745" s="13"/>
      <c r="E14745" s="13"/>
      <c r="K14745" s="23"/>
      <c r="O14745" s="21"/>
      <c r="P14745" s="27"/>
      <c r="Q14745" s="16"/>
      <c r="U14745" s="27"/>
    </row>
    <row r="14746" spans="2:21" x14ac:dyDescent="0.25">
      <c r="B14746"/>
      <c r="C14746"/>
      <c r="D14746" s="13"/>
      <c r="E14746" s="13"/>
      <c r="K14746" s="23"/>
      <c r="O14746" s="21"/>
      <c r="P14746" s="27"/>
      <c r="Q14746" s="16"/>
      <c r="U14746" s="27"/>
    </row>
    <row r="14747" spans="2:21" x14ac:dyDescent="0.25">
      <c r="B14747"/>
      <c r="C14747"/>
      <c r="D14747" s="13"/>
      <c r="E14747" s="13"/>
      <c r="K14747" s="23"/>
      <c r="O14747" s="21"/>
      <c r="P14747" s="27"/>
      <c r="Q14747" s="16"/>
      <c r="U14747" s="27"/>
    </row>
    <row r="14748" spans="2:21" x14ac:dyDescent="0.25">
      <c r="B14748"/>
      <c r="C14748"/>
      <c r="D14748" s="13"/>
      <c r="E14748" s="13"/>
      <c r="K14748" s="23"/>
      <c r="O14748" s="21"/>
      <c r="P14748" s="27"/>
      <c r="Q14748" s="16"/>
      <c r="U14748" s="27"/>
    </row>
    <row r="14749" spans="2:21" x14ac:dyDescent="0.25">
      <c r="B14749"/>
      <c r="C14749"/>
      <c r="D14749" s="13"/>
      <c r="E14749" s="13"/>
      <c r="K14749" s="23"/>
      <c r="O14749" s="21"/>
      <c r="P14749" s="27"/>
      <c r="Q14749" s="16"/>
      <c r="U14749" s="27"/>
    </row>
    <row r="14750" spans="2:21" x14ac:dyDescent="0.25">
      <c r="B14750"/>
      <c r="C14750"/>
      <c r="D14750" s="13"/>
      <c r="E14750" s="13"/>
      <c r="K14750" s="23"/>
      <c r="O14750" s="21"/>
      <c r="P14750" s="27"/>
      <c r="Q14750" s="16"/>
      <c r="U14750" s="27"/>
    </row>
    <row r="14751" spans="2:21" x14ac:dyDescent="0.25">
      <c r="B14751"/>
      <c r="C14751"/>
      <c r="D14751" s="13"/>
      <c r="E14751" s="13"/>
      <c r="K14751" s="23"/>
      <c r="O14751" s="21"/>
      <c r="P14751" s="27"/>
      <c r="Q14751" s="16"/>
      <c r="U14751" s="27"/>
    </row>
    <row r="14752" spans="2:21" x14ac:dyDescent="0.25">
      <c r="B14752"/>
      <c r="C14752"/>
      <c r="D14752" s="13"/>
      <c r="E14752" s="13"/>
      <c r="K14752" s="23"/>
      <c r="O14752" s="21"/>
      <c r="P14752" s="27"/>
      <c r="Q14752" s="16"/>
      <c r="U14752" s="27"/>
    </row>
    <row r="14753" spans="2:21" x14ac:dyDescent="0.25">
      <c r="B14753"/>
      <c r="C14753"/>
      <c r="D14753" s="13"/>
      <c r="E14753" s="13"/>
      <c r="K14753" s="23"/>
      <c r="O14753" s="21"/>
      <c r="P14753" s="27"/>
      <c r="Q14753" s="16"/>
      <c r="U14753" s="27"/>
    </row>
    <row r="14754" spans="2:21" x14ac:dyDescent="0.25">
      <c r="B14754"/>
      <c r="C14754"/>
      <c r="D14754" s="13"/>
      <c r="E14754" s="13"/>
      <c r="K14754" s="23"/>
      <c r="O14754" s="21"/>
      <c r="P14754" s="27"/>
      <c r="Q14754" s="16"/>
      <c r="U14754" s="27"/>
    </row>
    <row r="14755" spans="2:21" x14ac:dyDescent="0.25">
      <c r="B14755"/>
      <c r="C14755"/>
      <c r="D14755" s="13"/>
      <c r="E14755" s="13"/>
      <c r="K14755" s="23"/>
      <c r="O14755" s="21"/>
      <c r="P14755" s="27"/>
      <c r="Q14755" s="16"/>
      <c r="U14755" s="27"/>
    </row>
    <row r="14756" spans="2:21" x14ac:dyDescent="0.25">
      <c r="B14756"/>
      <c r="C14756"/>
      <c r="D14756" s="13"/>
      <c r="E14756" s="13"/>
      <c r="K14756" s="23"/>
      <c r="O14756" s="21"/>
      <c r="P14756" s="27"/>
      <c r="Q14756" s="16"/>
      <c r="U14756" s="27"/>
    </row>
    <row r="14757" spans="2:21" x14ac:dyDescent="0.25">
      <c r="B14757"/>
      <c r="C14757"/>
      <c r="D14757" s="13"/>
      <c r="E14757" s="13"/>
      <c r="K14757" s="23"/>
      <c r="O14757" s="21"/>
      <c r="P14757" s="27"/>
      <c r="Q14757" s="16"/>
      <c r="U14757" s="27"/>
    </row>
    <row r="14758" spans="2:21" x14ac:dyDescent="0.25">
      <c r="B14758"/>
      <c r="C14758"/>
      <c r="D14758" s="13"/>
      <c r="E14758" s="13"/>
      <c r="K14758" s="23"/>
      <c r="O14758" s="21"/>
      <c r="P14758" s="27"/>
      <c r="Q14758" s="16"/>
      <c r="U14758" s="27"/>
    </row>
    <row r="14759" spans="2:21" x14ac:dyDescent="0.25">
      <c r="B14759"/>
      <c r="C14759"/>
      <c r="D14759" s="13"/>
      <c r="E14759" s="13"/>
      <c r="K14759" s="23"/>
      <c r="O14759" s="21"/>
      <c r="P14759" s="27"/>
      <c r="Q14759" s="16"/>
      <c r="U14759" s="27"/>
    </row>
    <row r="14760" spans="2:21" x14ac:dyDescent="0.25">
      <c r="B14760"/>
      <c r="C14760"/>
      <c r="D14760" s="13"/>
      <c r="E14760" s="13"/>
      <c r="K14760" s="23"/>
      <c r="O14760" s="21"/>
      <c r="P14760" s="27"/>
      <c r="Q14760" s="16"/>
      <c r="U14760" s="27"/>
    </row>
    <row r="14761" spans="2:21" x14ac:dyDescent="0.25">
      <c r="B14761"/>
      <c r="C14761"/>
      <c r="D14761" s="13"/>
      <c r="E14761" s="13"/>
      <c r="K14761" s="23"/>
      <c r="O14761" s="21"/>
      <c r="P14761" s="27"/>
      <c r="Q14761" s="16"/>
      <c r="U14761" s="27"/>
    </row>
    <row r="14762" spans="2:21" x14ac:dyDescent="0.25">
      <c r="B14762"/>
      <c r="C14762"/>
      <c r="D14762" s="13"/>
      <c r="E14762" s="13"/>
      <c r="K14762" s="23"/>
      <c r="O14762" s="21"/>
      <c r="P14762" s="27"/>
      <c r="Q14762" s="16"/>
      <c r="U14762" s="27"/>
    </row>
    <row r="14763" spans="2:21" x14ac:dyDescent="0.25">
      <c r="B14763"/>
      <c r="C14763"/>
      <c r="D14763" s="13"/>
      <c r="E14763" s="13"/>
      <c r="K14763" s="23"/>
      <c r="O14763" s="21"/>
      <c r="P14763" s="27"/>
      <c r="Q14763" s="16"/>
      <c r="U14763" s="27"/>
    </row>
    <row r="14764" spans="2:21" x14ac:dyDescent="0.25">
      <c r="B14764"/>
      <c r="C14764"/>
      <c r="D14764" s="13"/>
      <c r="E14764" s="13"/>
      <c r="K14764" s="23"/>
      <c r="O14764" s="21"/>
      <c r="P14764" s="27"/>
      <c r="Q14764" s="16"/>
      <c r="U14764" s="27"/>
    </row>
    <row r="14765" spans="2:21" x14ac:dyDescent="0.25">
      <c r="B14765"/>
      <c r="C14765"/>
      <c r="D14765" s="13"/>
      <c r="E14765" s="13"/>
      <c r="K14765" s="23"/>
      <c r="O14765" s="21"/>
      <c r="P14765" s="27"/>
      <c r="Q14765" s="16"/>
      <c r="U14765" s="27"/>
    </row>
    <row r="14766" spans="2:21" x14ac:dyDescent="0.25">
      <c r="B14766"/>
      <c r="C14766"/>
      <c r="D14766" s="13"/>
      <c r="E14766" s="13"/>
      <c r="K14766" s="23"/>
      <c r="O14766" s="21"/>
      <c r="P14766" s="27"/>
      <c r="Q14766" s="16"/>
      <c r="U14766" s="27"/>
    </row>
    <row r="14767" spans="2:21" x14ac:dyDescent="0.25">
      <c r="B14767"/>
      <c r="C14767"/>
      <c r="D14767" s="13"/>
      <c r="E14767" s="13"/>
      <c r="K14767" s="23"/>
      <c r="O14767" s="21"/>
      <c r="P14767" s="27"/>
      <c r="Q14767" s="16"/>
      <c r="U14767" s="27"/>
    </row>
    <row r="14768" spans="2:21" x14ac:dyDescent="0.25">
      <c r="B14768"/>
      <c r="C14768"/>
      <c r="D14768" s="13"/>
      <c r="E14768" s="13"/>
      <c r="K14768" s="23"/>
      <c r="O14768" s="21"/>
      <c r="P14768" s="27"/>
      <c r="Q14768" s="16"/>
      <c r="U14768" s="27"/>
    </row>
    <row r="14769" spans="2:21" x14ac:dyDescent="0.25">
      <c r="B14769"/>
      <c r="C14769"/>
      <c r="D14769" s="13"/>
      <c r="E14769" s="13"/>
      <c r="K14769" s="23"/>
      <c r="O14769" s="21"/>
      <c r="P14769" s="27"/>
      <c r="Q14769" s="16"/>
      <c r="U14769" s="27"/>
    </row>
    <row r="14770" spans="2:21" x14ac:dyDescent="0.25">
      <c r="B14770"/>
      <c r="C14770"/>
      <c r="D14770" s="13"/>
      <c r="E14770" s="13"/>
      <c r="K14770" s="23"/>
      <c r="O14770" s="21"/>
      <c r="P14770" s="27"/>
      <c r="Q14770" s="16"/>
      <c r="U14770" s="27"/>
    </row>
    <row r="14771" spans="2:21" x14ac:dyDescent="0.25">
      <c r="B14771"/>
      <c r="C14771"/>
      <c r="D14771" s="13"/>
      <c r="E14771" s="13"/>
      <c r="K14771" s="23"/>
      <c r="O14771" s="21"/>
      <c r="P14771" s="27"/>
      <c r="Q14771" s="16"/>
      <c r="U14771" s="27"/>
    </row>
    <row r="14772" spans="2:21" x14ac:dyDescent="0.25">
      <c r="B14772"/>
      <c r="C14772"/>
      <c r="D14772" s="13"/>
      <c r="E14772" s="13"/>
      <c r="K14772" s="23"/>
      <c r="O14772" s="21"/>
      <c r="P14772" s="27"/>
      <c r="Q14772" s="16"/>
      <c r="U14772" s="27"/>
    </row>
    <row r="14773" spans="2:21" x14ac:dyDescent="0.25">
      <c r="B14773"/>
      <c r="C14773"/>
      <c r="D14773" s="13"/>
      <c r="E14773" s="13"/>
      <c r="K14773" s="23"/>
      <c r="O14773" s="21"/>
      <c r="P14773" s="27"/>
      <c r="Q14773" s="16"/>
      <c r="U14773" s="27"/>
    </row>
    <row r="14774" spans="2:21" x14ac:dyDescent="0.25">
      <c r="B14774"/>
      <c r="C14774"/>
      <c r="D14774" s="13"/>
      <c r="E14774" s="13"/>
      <c r="K14774" s="23"/>
      <c r="O14774" s="21"/>
      <c r="P14774" s="27"/>
      <c r="Q14774" s="16"/>
      <c r="U14774" s="27"/>
    </row>
    <row r="14775" spans="2:21" x14ac:dyDescent="0.25">
      <c r="B14775"/>
      <c r="C14775"/>
      <c r="D14775" s="13"/>
      <c r="E14775" s="13"/>
      <c r="K14775" s="23"/>
      <c r="O14775" s="21"/>
      <c r="P14775" s="27"/>
      <c r="Q14775" s="16"/>
      <c r="U14775" s="27"/>
    </row>
    <row r="14776" spans="2:21" x14ac:dyDescent="0.25">
      <c r="B14776"/>
      <c r="C14776"/>
      <c r="D14776" s="13"/>
      <c r="E14776" s="13"/>
      <c r="K14776" s="23"/>
      <c r="O14776" s="21"/>
      <c r="P14776" s="27"/>
      <c r="Q14776" s="16"/>
      <c r="U14776" s="27"/>
    </row>
    <row r="14777" spans="2:21" x14ac:dyDescent="0.25">
      <c r="B14777"/>
      <c r="C14777"/>
      <c r="D14777" s="13"/>
      <c r="E14777" s="13"/>
      <c r="K14777" s="23"/>
      <c r="O14777" s="21"/>
      <c r="P14777" s="27"/>
      <c r="Q14777" s="16"/>
      <c r="U14777" s="27"/>
    </row>
    <row r="14778" spans="2:21" x14ac:dyDescent="0.25">
      <c r="B14778"/>
      <c r="C14778"/>
      <c r="D14778" s="13"/>
      <c r="E14778" s="13"/>
      <c r="K14778" s="23"/>
      <c r="O14778" s="21"/>
      <c r="P14778" s="27"/>
      <c r="Q14778" s="16"/>
      <c r="U14778" s="27"/>
    </row>
    <row r="14779" spans="2:21" x14ac:dyDescent="0.25">
      <c r="B14779"/>
      <c r="C14779"/>
      <c r="D14779" s="13"/>
      <c r="E14779" s="13"/>
      <c r="K14779" s="23"/>
      <c r="O14779" s="21"/>
      <c r="P14779" s="27"/>
      <c r="Q14779" s="16"/>
      <c r="U14779" s="27"/>
    </row>
    <row r="14780" spans="2:21" x14ac:dyDescent="0.25">
      <c r="B14780"/>
      <c r="C14780"/>
      <c r="D14780" s="13"/>
      <c r="E14780" s="13"/>
      <c r="K14780" s="23"/>
      <c r="O14780" s="21"/>
      <c r="P14780" s="27"/>
      <c r="Q14780" s="16"/>
      <c r="U14780" s="27"/>
    </row>
    <row r="14781" spans="2:21" x14ac:dyDescent="0.25">
      <c r="B14781"/>
      <c r="C14781"/>
      <c r="D14781" s="13"/>
      <c r="E14781" s="13"/>
      <c r="K14781" s="23"/>
      <c r="O14781" s="21"/>
      <c r="P14781" s="27"/>
      <c r="Q14781" s="16"/>
      <c r="U14781" s="27"/>
    </row>
    <row r="14782" spans="2:21" x14ac:dyDescent="0.25">
      <c r="B14782"/>
      <c r="C14782"/>
      <c r="D14782" s="13"/>
      <c r="E14782" s="13"/>
      <c r="K14782" s="23"/>
      <c r="O14782" s="21"/>
      <c r="P14782" s="27"/>
      <c r="Q14782" s="16"/>
      <c r="U14782" s="27"/>
    </row>
    <row r="14783" spans="2:21" x14ac:dyDescent="0.25">
      <c r="B14783"/>
      <c r="C14783"/>
      <c r="D14783" s="13"/>
      <c r="E14783" s="13"/>
      <c r="K14783" s="23"/>
      <c r="O14783" s="21"/>
      <c r="P14783" s="27"/>
      <c r="Q14783" s="16"/>
      <c r="U14783" s="27"/>
    </row>
    <row r="14784" spans="2:21" x14ac:dyDescent="0.25">
      <c r="B14784"/>
      <c r="C14784"/>
      <c r="D14784" s="13"/>
      <c r="E14784" s="13"/>
      <c r="K14784" s="23"/>
      <c r="O14784" s="21"/>
      <c r="P14784" s="27"/>
      <c r="Q14784" s="16"/>
      <c r="U14784" s="27"/>
    </row>
    <row r="14785" spans="2:21" x14ac:dyDescent="0.25">
      <c r="B14785"/>
      <c r="C14785"/>
      <c r="D14785" s="13"/>
      <c r="E14785" s="13"/>
      <c r="K14785" s="23"/>
      <c r="O14785" s="21"/>
      <c r="P14785" s="27"/>
      <c r="Q14785" s="16"/>
      <c r="U14785" s="27"/>
    </row>
    <row r="14786" spans="2:21" x14ac:dyDescent="0.25">
      <c r="B14786"/>
      <c r="C14786"/>
      <c r="D14786" s="13"/>
      <c r="E14786" s="13"/>
      <c r="K14786" s="23"/>
      <c r="O14786" s="21"/>
      <c r="P14786" s="27"/>
      <c r="Q14786" s="16"/>
      <c r="U14786" s="27"/>
    </row>
    <row r="14787" spans="2:21" x14ac:dyDescent="0.25">
      <c r="B14787"/>
      <c r="C14787"/>
      <c r="D14787" s="13"/>
      <c r="E14787" s="13"/>
      <c r="K14787" s="23"/>
      <c r="O14787" s="21"/>
      <c r="P14787" s="27"/>
      <c r="Q14787" s="16"/>
      <c r="U14787" s="27"/>
    </row>
    <row r="14788" spans="2:21" x14ac:dyDescent="0.25">
      <c r="B14788"/>
      <c r="C14788"/>
      <c r="D14788" s="13"/>
      <c r="E14788" s="13"/>
      <c r="K14788" s="23"/>
      <c r="O14788" s="21"/>
      <c r="P14788" s="27"/>
      <c r="Q14788" s="16"/>
      <c r="U14788" s="27"/>
    </row>
    <row r="14789" spans="2:21" x14ac:dyDescent="0.25">
      <c r="B14789"/>
      <c r="C14789"/>
      <c r="D14789" s="13"/>
      <c r="E14789" s="13"/>
      <c r="K14789" s="23"/>
      <c r="O14789" s="21"/>
      <c r="P14789" s="27"/>
      <c r="Q14789" s="16"/>
      <c r="U14789" s="27"/>
    </row>
    <row r="14790" spans="2:21" x14ac:dyDescent="0.25">
      <c r="B14790"/>
      <c r="C14790"/>
      <c r="D14790" s="13"/>
      <c r="E14790" s="13"/>
      <c r="K14790" s="23"/>
      <c r="O14790" s="21"/>
      <c r="P14790" s="27"/>
      <c r="Q14790" s="16"/>
      <c r="U14790" s="27"/>
    </row>
    <row r="14791" spans="2:21" x14ac:dyDescent="0.25">
      <c r="B14791"/>
      <c r="C14791"/>
      <c r="D14791" s="13"/>
      <c r="E14791" s="13"/>
      <c r="K14791" s="23"/>
      <c r="O14791" s="21"/>
      <c r="P14791" s="27"/>
      <c r="Q14791" s="16"/>
      <c r="U14791" s="27"/>
    </row>
    <row r="14792" spans="2:21" x14ac:dyDescent="0.25">
      <c r="B14792"/>
      <c r="C14792"/>
      <c r="D14792" s="13"/>
      <c r="E14792" s="13"/>
      <c r="K14792" s="23"/>
      <c r="O14792" s="21"/>
      <c r="P14792" s="27"/>
      <c r="Q14792" s="16"/>
      <c r="U14792" s="27"/>
    </row>
    <row r="14793" spans="2:21" x14ac:dyDescent="0.25">
      <c r="B14793"/>
      <c r="C14793"/>
      <c r="D14793" s="13"/>
      <c r="E14793" s="13"/>
      <c r="K14793" s="23"/>
      <c r="O14793" s="21"/>
      <c r="P14793" s="27"/>
      <c r="Q14793" s="16"/>
      <c r="U14793" s="27"/>
    </row>
    <row r="14794" spans="2:21" x14ac:dyDescent="0.25">
      <c r="B14794"/>
      <c r="C14794"/>
      <c r="D14794" s="13"/>
      <c r="E14794" s="13"/>
      <c r="K14794" s="23"/>
      <c r="O14794" s="21"/>
      <c r="P14794" s="27"/>
      <c r="Q14794" s="16"/>
      <c r="U14794" s="27"/>
    </row>
    <row r="14795" spans="2:21" x14ac:dyDescent="0.25">
      <c r="B14795"/>
      <c r="C14795"/>
      <c r="D14795" s="13"/>
      <c r="E14795" s="13"/>
      <c r="K14795" s="23"/>
      <c r="O14795" s="21"/>
      <c r="P14795" s="27"/>
      <c r="Q14795" s="16"/>
      <c r="U14795" s="27"/>
    </row>
    <row r="14796" spans="2:21" x14ac:dyDescent="0.25">
      <c r="B14796"/>
      <c r="C14796"/>
      <c r="D14796" s="13"/>
      <c r="E14796" s="13"/>
      <c r="K14796" s="23"/>
      <c r="O14796" s="21"/>
      <c r="P14796" s="27"/>
      <c r="Q14796" s="16"/>
      <c r="U14796" s="27"/>
    </row>
    <row r="14797" spans="2:21" x14ac:dyDescent="0.25">
      <c r="B14797"/>
      <c r="C14797"/>
      <c r="D14797" s="13"/>
      <c r="E14797" s="13"/>
      <c r="K14797" s="23"/>
      <c r="O14797" s="21"/>
      <c r="P14797" s="27"/>
      <c r="Q14797" s="16"/>
      <c r="U14797" s="27"/>
    </row>
    <row r="14798" spans="2:21" x14ac:dyDescent="0.25">
      <c r="B14798"/>
      <c r="C14798"/>
      <c r="D14798" s="13"/>
      <c r="E14798" s="13"/>
      <c r="K14798" s="23"/>
      <c r="O14798" s="21"/>
      <c r="P14798" s="27"/>
      <c r="Q14798" s="16"/>
      <c r="U14798" s="27"/>
    </row>
    <row r="14799" spans="2:21" x14ac:dyDescent="0.25">
      <c r="B14799"/>
      <c r="C14799"/>
      <c r="D14799" s="13"/>
      <c r="E14799" s="13"/>
      <c r="K14799" s="23"/>
      <c r="O14799" s="21"/>
      <c r="P14799" s="27"/>
      <c r="Q14799" s="16"/>
      <c r="U14799" s="27"/>
    </row>
    <row r="14800" spans="2:21" x14ac:dyDescent="0.25">
      <c r="B14800"/>
      <c r="C14800"/>
      <c r="D14800" s="13"/>
      <c r="E14800" s="13"/>
      <c r="K14800" s="23"/>
      <c r="O14800" s="21"/>
      <c r="P14800" s="27"/>
      <c r="Q14800" s="16"/>
      <c r="U14800" s="27"/>
    </row>
    <row r="14801" spans="2:21" x14ac:dyDescent="0.25">
      <c r="B14801"/>
      <c r="C14801"/>
      <c r="D14801" s="13"/>
      <c r="E14801" s="13"/>
      <c r="K14801" s="23"/>
      <c r="O14801" s="21"/>
      <c r="P14801" s="27"/>
      <c r="Q14801" s="16"/>
      <c r="U14801" s="27"/>
    </row>
    <row r="14802" spans="2:21" x14ac:dyDescent="0.25">
      <c r="B14802"/>
      <c r="C14802"/>
      <c r="D14802" s="13"/>
      <c r="E14802" s="13"/>
      <c r="K14802" s="23"/>
      <c r="O14802" s="21"/>
      <c r="P14802" s="27"/>
      <c r="Q14802" s="16"/>
      <c r="U14802" s="27"/>
    </row>
    <row r="14803" spans="2:21" x14ac:dyDescent="0.25">
      <c r="B14803"/>
      <c r="C14803"/>
      <c r="D14803" s="13"/>
      <c r="E14803" s="13"/>
      <c r="K14803" s="23"/>
      <c r="O14803" s="21"/>
      <c r="P14803" s="27"/>
      <c r="Q14803" s="16"/>
      <c r="U14803" s="27"/>
    </row>
    <row r="14804" spans="2:21" x14ac:dyDescent="0.25">
      <c r="B14804"/>
      <c r="C14804"/>
      <c r="D14804" s="13"/>
      <c r="E14804" s="13"/>
      <c r="K14804" s="23"/>
      <c r="O14804" s="21"/>
      <c r="P14804" s="27"/>
      <c r="Q14804" s="16"/>
      <c r="U14804" s="27"/>
    </row>
    <row r="14805" spans="2:21" x14ac:dyDescent="0.25">
      <c r="B14805"/>
      <c r="C14805"/>
      <c r="D14805" s="13"/>
      <c r="E14805" s="13"/>
      <c r="K14805" s="23"/>
      <c r="O14805" s="21"/>
      <c r="P14805" s="27"/>
      <c r="Q14805" s="16"/>
      <c r="U14805" s="27"/>
    </row>
    <row r="14806" spans="2:21" x14ac:dyDescent="0.25">
      <c r="B14806"/>
      <c r="C14806"/>
      <c r="D14806" s="13"/>
      <c r="E14806" s="13"/>
      <c r="K14806" s="23"/>
      <c r="O14806" s="21"/>
      <c r="P14806" s="27"/>
      <c r="Q14806" s="16"/>
      <c r="U14806" s="27"/>
    </row>
    <row r="14807" spans="2:21" x14ac:dyDescent="0.25">
      <c r="B14807"/>
      <c r="C14807"/>
      <c r="D14807" s="13"/>
      <c r="E14807" s="13"/>
      <c r="K14807" s="23"/>
      <c r="O14807" s="21"/>
      <c r="P14807" s="27"/>
      <c r="Q14807" s="16"/>
      <c r="U14807" s="27"/>
    </row>
    <row r="14808" spans="2:21" x14ac:dyDescent="0.25">
      <c r="B14808"/>
      <c r="C14808"/>
      <c r="D14808" s="13"/>
      <c r="E14808" s="13"/>
      <c r="K14808" s="23"/>
      <c r="O14808" s="21"/>
      <c r="P14808" s="27"/>
      <c r="Q14808" s="16"/>
      <c r="U14808" s="27"/>
    </row>
    <row r="14809" spans="2:21" x14ac:dyDescent="0.25">
      <c r="B14809"/>
      <c r="C14809"/>
      <c r="D14809" s="13"/>
      <c r="E14809" s="13"/>
      <c r="K14809" s="23"/>
      <c r="O14809" s="21"/>
      <c r="P14809" s="27"/>
      <c r="Q14809" s="16"/>
      <c r="U14809" s="27"/>
    </row>
    <row r="14810" spans="2:21" x14ac:dyDescent="0.25">
      <c r="B14810"/>
      <c r="C14810"/>
      <c r="D14810" s="13"/>
      <c r="E14810" s="13"/>
      <c r="K14810" s="23"/>
      <c r="O14810" s="21"/>
      <c r="P14810" s="27"/>
      <c r="Q14810" s="16"/>
      <c r="U14810" s="27"/>
    </row>
    <row r="14811" spans="2:21" x14ac:dyDescent="0.25">
      <c r="B14811"/>
      <c r="C14811"/>
      <c r="D14811" s="13"/>
      <c r="E14811" s="13"/>
      <c r="K14811" s="23"/>
      <c r="O14811" s="21"/>
      <c r="P14811" s="27"/>
      <c r="Q14811" s="16"/>
      <c r="U14811" s="27"/>
    </row>
    <row r="14812" spans="2:21" x14ac:dyDescent="0.25">
      <c r="B14812"/>
      <c r="C14812"/>
      <c r="D14812" s="13"/>
      <c r="E14812" s="13"/>
      <c r="K14812" s="23"/>
      <c r="O14812" s="21"/>
      <c r="P14812" s="27"/>
      <c r="Q14812" s="16"/>
      <c r="U14812" s="27"/>
    </row>
    <row r="14813" spans="2:21" x14ac:dyDescent="0.25">
      <c r="B14813"/>
      <c r="C14813"/>
      <c r="D14813" s="13"/>
      <c r="E14813" s="13"/>
      <c r="K14813" s="23"/>
      <c r="O14813" s="21"/>
      <c r="P14813" s="27"/>
      <c r="Q14813" s="16"/>
      <c r="U14813" s="27"/>
    </row>
    <row r="14814" spans="2:21" x14ac:dyDescent="0.25">
      <c r="B14814"/>
      <c r="C14814"/>
      <c r="D14814" s="13"/>
      <c r="E14814" s="13"/>
      <c r="K14814" s="23"/>
      <c r="O14814" s="21"/>
      <c r="P14814" s="27"/>
      <c r="Q14814" s="16"/>
      <c r="U14814" s="27"/>
    </row>
    <row r="14815" spans="2:21" x14ac:dyDescent="0.25">
      <c r="B14815"/>
      <c r="C14815"/>
      <c r="D14815" s="13"/>
      <c r="E14815" s="13"/>
      <c r="K14815" s="23"/>
      <c r="O14815" s="21"/>
      <c r="P14815" s="27"/>
      <c r="Q14815" s="16"/>
      <c r="U14815" s="27"/>
    </row>
    <row r="14816" spans="2:21" x14ac:dyDescent="0.25">
      <c r="B14816"/>
      <c r="C14816"/>
      <c r="D14816" s="13"/>
      <c r="E14816" s="13"/>
      <c r="K14816" s="23"/>
      <c r="O14816" s="21"/>
      <c r="P14816" s="27"/>
      <c r="Q14816" s="16"/>
      <c r="U14816" s="27"/>
    </row>
    <row r="14817" spans="2:21" x14ac:dyDescent="0.25">
      <c r="B14817"/>
      <c r="C14817"/>
      <c r="D14817" s="13"/>
      <c r="E14817" s="13"/>
      <c r="K14817" s="23"/>
      <c r="O14817" s="21"/>
      <c r="P14817" s="27"/>
      <c r="Q14817" s="16"/>
      <c r="U14817" s="27"/>
    </row>
    <row r="14818" spans="2:21" x14ac:dyDescent="0.25">
      <c r="B14818"/>
      <c r="C14818"/>
      <c r="D14818" s="13"/>
      <c r="E14818" s="13"/>
      <c r="K14818" s="23"/>
      <c r="O14818" s="21"/>
      <c r="P14818" s="27"/>
      <c r="Q14818" s="16"/>
      <c r="U14818" s="27"/>
    </row>
    <row r="14819" spans="2:21" x14ac:dyDescent="0.25">
      <c r="B14819"/>
      <c r="C14819"/>
      <c r="D14819" s="13"/>
      <c r="E14819" s="13"/>
      <c r="K14819" s="23"/>
      <c r="O14819" s="21"/>
      <c r="P14819" s="27"/>
      <c r="Q14819" s="16"/>
      <c r="U14819" s="27"/>
    </row>
    <row r="14820" spans="2:21" x14ac:dyDescent="0.25">
      <c r="B14820"/>
      <c r="C14820"/>
      <c r="D14820" s="13"/>
      <c r="E14820" s="13"/>
      <c r="K14820" s="23"/>
      <c r="O14820" s="21"/>
      <c r="P14820" s="27"/>
      <c r="Q14820" s="16"/>
      <c r="U14820" s="27"/>
    </row>
    <row r="14821" spans="2:21" x14ac:dyDescent="0.25">
      <c r="B14821"/>
      <c r="C14821"/>
      <c r="D14821" s="13"/>
      <c r="E14821" s="13"/>
      <c r="K14821" s="23"/>
      <c r="O14821" s="21"/>
      <c r="P14821" s="27"/>
      <c r="Q14821" s="16"/>
      <c r="U14821" s="27"/>
    </row>
    <row r="14822" spans="2:21" x14ac:dyDescent="0.25">
      <c r="B14822"/>
      <c r="C14822"/>
      <c r="D14822" s="13"/>
      <c r="E14822" s="13"/>
      <c r="K14822" s="23"/>
      <c r="O14822" s="21"/>
      <c r="P14822" s="27"/>
      <c r="Q14822" s="16"/>
      <c r="U14822" s="27"/>
    </row>
    <row r="14823" spans="2:21" x14ac:dyDescent="0.25">
      <c r="B14823"/>
      <c r="C14823"/>
      <c r="D14823" s="13"/>
      <c r="E14823" s="13"/>
      <c r="K14823" s="23"/>
      <c r="O14823" s="21"/>
      <c r="P14823" s="27"/>
      <c r="Q14823" s="16"/>
      <c r="U14823" s="27"/>
    </row>
    <row r="14824" spans="2:21" x14ac:dyDescent="0.25">
      <c r="B14824"/>
      <c r="C14824"/>
      <c r="D14824" s="13"/>
      <c r="E14824" s="13"/>
      <c r="K14824" s="23"/>
      <c r="O14824" s="21"/>
      <c r="P14824" s="27"/>
      <c r="Q14824" s="16"/>
      <c r="U14824" s="27"/>
    </row>
    <row r="14825" spans="2:21" x14ac:dyDescent="0.25">
      <c r="B14825"/>
      <c r="C14825"/>
      <c r="D14825" s="13"/>
      <c r="E14825" s="13"/>
      <c r="K14825" s="23"/>
      <c r="O14825" s="21"/>
      <c r="P14825" s="27"/>
      <c r="Q14825" s="16"/>
      <c r="U14825" s="27"/>
    </row>
    <row r="14826" spans="2:21" x14ac:dyDescent="0.25">
      <c r="B14826"/>
      <c r="C14826"/>
      <c r="D14826" s="13"/>
      <c r="E14826" s="13"/>
      <c r="K14826" s="23"/>
      <c r="O14826" s="21"/>
      <c r="P14826" s="27"/>
      <c r="Q14826" s="16"/>
      <c r="U14826" s="27"/>
    </row>
    <row r="14827" spans="2:21" x14ac:dyDescent="0.25">
      <c r="B14827"/>
      <c r="C14827"/>
      <c r="D14827" s="13"/>
      <c r="E14827" s="13"/>
      <c r="K14827" s="23"/>
      <c r="O14827" s="21"/>
      <c r="P14827" s="27"/>
      <c r="Q14827" s="16"/>
      <c r="U14827" s="27"/>
    </row>
    <row r="14828" spans="2:21" x14ac:dyDescent="0.25">
      <c r="B14828"/>
      <c r="C14828"/>
      <c r="D14828" s="13"/>
      <c r="E14828" s="13"/>
      <c r="K14828" s="23"/>
      <c r="O14828" s="21"/>
      <c r="P14828" s="27"/>
      <c r="Q14828" s="16"/>
      <c r="U14828" s="27"/>
    </row>
    <row r="14829" spans="2:21" x14ac:dyDescent="0.25">
      <c r="B14829"/>
      <c r="C14829"/>
      <c r="D14829" s="13"/>
      <c r="E14829" s="13"/>
      <c r="K14829" s="23"/>
      <c r="O14829" s="21"/>
      <c r="P14829" s="27"/>
      <c r="Q14829" s="16"/>
      <c r="U14829" s="27"/>
    </row>
    <row r="14830" spans="2:21" x14ac:dyDescent="0.25">
      <c r="B14830"/>
      <c r="C14830"/>
      <c r="D14830" s="13"/>
      <c r="E14830" s="13"/>
      <c r="K14830" s="23"/>
      <c r="O14830" s="21"/>
      <c r="P14830" s="27"/>
      <c r="Q14830" s="16"/>
      <c r="U14830" s="27"/>
    </row>
    <row r="14831" spans="2:21" x14ac:dyDescent="0.25">
      <c r="B14831"/>
      <c r="C14831"/>
      <c r="D14831" s="13"/>
      <c r="E14831" s="13"/>
      <c r="K14831" s="23"/>
      <c r="O14831" s="21"/>
      <c r="P14831" s="27"/>
      <c r="Q14831" s="16"/>
      <c r="U14831" s="27"/>
    </row>
    <row r="14832" spans="2:21" x14ac:dyDescent="0.25">
      <c r="B14832"/>
      <c r="C14832"/>
      <c r="D14832" s="13"/>
      <c r="E14832" s="13"/>
      <c r="K14832" s="23"/>
      <c r="O14832" s="21"/>
      <c r="P14832" s="27"/>
      <c r="Q14832" s="16"/>
      <c r="U14832" s="27"/>
    </row>
    <row r="14833" spans="2:21" x14ac:dyDescent="0.25">
      <c r="B14833"/>
      <c r="C14833"/>
      <c r="D14833" s="13"/>
      <c r="E14833" s="13"/>
      <c r="K14833" s="23"/>
      <c r="O14833" s="21"/>
      <c r="P14833" s="27"/>
      <c r="Q14833" s="16"/>
      <c r="U14833" s="27"/>
    </row>
    <row r="14834" spans="2:21" x14ac:dyDescent="0.25">
      <c r="B14834"/>
      <c r="C14834"/>
      <c r="D14834" s="13"/>
      <c r="E14834" s="13"/>
      <c r="K14834" s="23"/>
      <c r="O14834" s="21"/>
      <c r="P14834" s="27"/>
      <c r="Q14834" s="16"/>
      <c r="U14834" s="27"/>
    </row>
    <row r="14835" spans="2:21" x14ac:dyDescent="0.25">
      <c r="B14835"/>
      <c r="C14835"/>
      <c r="D14835" s="13"/>
      <c r="E14835" s="13"/>
      <c r="K14835" s="23"/>
      <c r="O14835" s="21"/>
      <c r="P14835" s="27"/>
      <c r="Q14835" s="16"/>
      <c r="U14835" s="27"/>
    </row>
    <row r="14836" spans="2:21" x14ac:dyDescent="0.25">
      <c r="B14836"/>
      <c r="C14836"/>
      <c r="D14836" s="13"/>
      <c r="E14836" s="13"/>
      <c r="K14836" s="23"/>
      <c r="O14836" s="21"/>
      <c r="P14836" s="27"/>
      <c r="Q14836" s="16"/>
      <c r="U14836" s="27"/>
    </row>
    <row r="14837" spans="2:21" x14ac:dyDescent="0.25">
      <c r="B14837"/>
      <c r="C14837"/>
      <c r="D14837" s="13"/>
      <c r="E14837" s="13"/>
      <c r="K14837" s="23"/>
      <c r="O14837" s="21"/>
      <c r="P14837" s="27"/>
      <c r="Q14837" s="16"/>
      <c r="U14837" s="27"/>
    </row>
    <row r="14838" spans="2:21" x14ac:dyDescent="0.25">
      <c r="B14838"/>
      <c r="C14838"/>
      <c r="D14838" s="13"/>
      <c r="E14838" s="13"/>
      <c r="K14838" s="23"/>
      <c r="O14838" s="21"/>
      <c r="P14838" s="27"/>
      <c r="Q14838" s="16"/>
      <c r="U14838" s="27"/>
    </row>
    <row r="14839" spans="2:21" x14ac:dyDescent="0.25">
      <c r="B14839"/>
      <c r="C14839"/>
      <c r="D14839" s="13"/>
      <c r="E14839" s="13"/>
      <c r="K14839" s="23"/>
      <c r="O14839" s="21"/>
      <c r="P14839" s="27"/>
      <c r="Q14839" s="16"/>
      <c r="U14839" s="27"/>
    </row>
    <row r="14840" spans="2:21" x14ac:dyDescent="0.25">
      <c r="B14840"/>
      <c r="C14840"/>
      <c r="D14840" s="13"/>
      <c r="E14840" s="13"/>
      <c r="K14840" s="23"/>
      <c r="O14840" s="21"/>
      <c r="P14840" s="27"/>
      <c r="Q14840" s="16"/>
      <c r="U14840" s="27"/>
    </row>
    <row r="14841" spans="2:21" x14ac:dyDescent="0.25">
      <c r="B14841"/>
      <c r="C14841"/>
      <c r="D14841" s="13"/>
      <c r="E14841" s="13"/>
      <c r="K14841" s="23"/>
      <c r="O14841" s="21"/>
      <c r="P14841" s="27"/>
      <c r="Q14841" s="16"/>
      <c r="U14841" s="27"/>
    </row>
    <row r="14842" spans="2:21" x14ac:dyDescent="0.25">
      <c r="B14842"/>
      <c r="C14842"/>
      <c r="D14842" s="13"/>
      <c r="E14842" s="13"/>
      <c r="K14842" s="23"/>
      <c r="O14842" s="21"/>
      <c r="P14842" s="27"/>
      <c r="Q14842" s="16"/>
      <c r="U14842" s="27"/>
    </row>
    <row r="14843" spans="2:21" x14ac:dyDescent="0.25">
      <c r="B14843"/>
      <c r="C14843"/>
      <c r="D14843" s="13"/>
      <c r="E14843" s="13"/>
      <c r="K14843" s="23"/>
      <c r="O14843" s="21"/>
      <c r="P14843" s="27"/>
      <c r="Q14843" s="16"/>
      <c r="U14843" s="27"/>
    </row>
    <row r="14844" spans="2:21" x14ac:dyDescent="0.25">
      <c r="B14844"/>
      <c r="C14844"/>
      <c r="D14844" s="13"/>
      <c r="E14844" s="13"/>
      <c r="K14844" s="23"/>
      <c r="O14844" s="21"/>
      <c r="P14844" s="27"/>
      <c r="Q14844" s="16"/>
      <c r="U14844" s="27"/>
    </row>
    <row r="14845" spans="2:21" x14ac:dyDescent="0.25">
      <c r="B14845"/>
      <c r="C14845"/>
      <c r="D14845" s="13"/>
      <c r="E14845" s="13"/>
      <c r="K14845" s="23"/>
      <c r="O14845" s="21"/>
      <c r="P14845" s="27"/>
      <c r="Q14845" s="16"/>
      <c r="U14845" s="27"/>
    </row>
    <row r="14846" spans="2:21" x14ac:dyDescent="0.25">
      <c r="B14846"/>
      <c r="C14846"/>
      <c r="D14846" s="13"/>
      <c r="E14846" s="13"/>
      <c r="K14846" s="23"/>
      <c r="O14846" s="21"/>
      <c r="P14846" s="27"/>
      <c r="Q14846" s="16"/>
      <c r="U14846" s="27"/>
    </row>
    <row r="14847" spans="2:21" x14ac:dyDescent="0.25">
      <c r="B14847"/>
      <c r="C14847"/>
      <c r="D14847" s="13"/>
      <c r="E14847" s="13"/>
      <c r="K14847" s="23"/>
      <c r="O14847" s="21"/>
      <c r="P14847" s="27"/>
      <c r="Q14847" s="16"/>
      <c r="U14847" s="27"/>
    </row>
    <row r="14848" spans="2:21" x14ac:dyDescent="0.25">
      <c r="B14848"/>
      <c r="C14848"/>
      <c r="D14848" s="13"/>
      <c r="E14848" s="13"/>
      <c r="K14848" s="23"/>
      <c r="O14848" s="21"/>
      <c r="P14848" s="27"/>
      <c r="Q14848" s="16"/>
      <c r="U14848" s="27"/>
    </row>
    <row r="14849" spans="2:21" x14ac:dyDescent="0.25">
      <c r="B14849"/>
      <c r="C14849"/>
      <c r="D14849" s="13"/>
      <c r="E14849" s="13"/>
      <c r="K14849" s="23"/>
      <c r="O14849" s="21"/>
      <c r="P14849" s="27"/>
      <c r="Q14849" s="16"/>
      <c r="U14849" s="27"/>
    </row>
    <row r="14850" spans="2:21" x14ac:dyDescent="0.25">
      <c r="B14850"/>
      <c r="C14850"/>
      <c r="D14850" s="13"/>
      <c r="E14850" s="13"/>
      <c r="K14850" s="23"/>
      <c r="O14850" s="21"/>
      <c r="P14850" s="27"/>
      <c r="Q14850" s="16"/>
      <c r="U14850" s="27"/>
    </row>
    <row r="14851" spans="2:21" x14ac:dyDescent="0.25">
      <c r="B14851"/>
      <c r="C14851"/>
      <c r="D14851" s="13"/>
      <c r="E14851" s="13"/>
      <c r="K14851" s="23"/>
      <c r="O14851" s="21"/>
      <c r="P14851" s="27"/>
      <c r="Q14851" s="16"/>
      <c r="U14851" s="27"/>
    </row>
    <row r="14852" spans="2:21" x14ac:dyDescent="0.25">
      <c r="B14852"/>
      <c r="C14852"/>
      <c r="D14852" s="13"/>
      <c r="E14852" s="13"/>
      <c r="K14852" s="23"/>
      <c r="O14852" s="21"/>
      <c r="P14852" s="27"/>
      <c r="Q14852" s="16"/>
      <c r="U14852" s="27"/>
    </row>
    <row r="14853" spans="2:21" x14ac:dyDescent="0.25">
      <c r="B14853"/>
      <c r="C14853"/>
      <c r="D14853" s="13"/>
      <c r="E14853" s="13"/>
      <c r="K14853" s="23"/>
      <c r="O14853" s="21"/>
      <c r="P14853" s="27"/>
      <c r="Q14853" s="16"/>
      <c r="U14853" s="27"/>
    </row>
    <row r="14854" spans="2:21" x14ac:dyDescent="0.25">
      <c r="B14854"/>
      <c r="C14854"/>
      <c r="D14854" s="13"/>
      <c r="E14854" s="13"/>
      <c r="K14854" s="23"/>
      <c r="O14854" s="21"/>
      <c r="P14854" s="27"/>
      <c r="Q14854" s="16"/>
      <c r="U14854" s="27"/>
    </row>
    <row r="14855" spans="2:21" x14ac:dyDescent="0.25">
      <c r="B14855"/>
      <c r="C14855"/>
      <c r="D14855" s="13"/>
      <c r="E14855" s="13"/>
      <c r="K14855" s="23"/>
      <c r="O14855" s="21"/>
      <c r="P14855" s="27"/>
      <c r="Q14855" s="16"/>
      <c r="U14855" s="27"/>
    </row>
    <row r="14856" spans="2:21" x14ac:dyDescent="0.25">
      <c r="B14856"/>
      <c r="C14856"/>
      <c r="D14856" s="13"/>
      <c r="E14856" s="13"/>
      <c r="K14856" s="23"/>
      <c r="O14856" s="21"/>
      <c r="P14856" s="27"/>
      <c r="Q14856" s="16"/>
      <c r="U14856" s="27"/>
    </row>
    <row r="14857" spans="2:21" x14ac:dyDescent="0.25">
      <c r="B14857"/>
      <c r="C14857"/>
      <c r="D14857" s="13"/>
      <c r="E14857" s="13"/>
      <c r="K14857" s="23"/>
      <c r="O14857" s="21"/>
      <c r="P14857" s="27"/>
      <c r="Q14857" s="16"/>
      <c r="U14857" s="27"/>
    </row>
    <row r="14858" spans="2:21" x14ac:dyDescent="0.25">
      <c r="B14858"/>
      <c r="C14858"/>
      <c r="D14858" s="13"/>
      <c r="E14858" s="13"/>
      <c r="K14858" s="23"/>
      <c r="O14858" s="21"/>
      <c r="P14858" s="27"/>
      <c r="Q14858" s="16"/>
      <c r="U14858" s="27"/>
    </row>
    <row r="14859" spans="2:21" x14ac:dyDescent="0.25">
      <c r="B14859"/>
      <c r="C14859"/>
      <c r="D14859" s="13"/>
      <c r="E14859" s="13"/>
      <c r="K14859" s="23"/>
      <c r="O14859" s="21"/>
      <c r="P14859" s="27"/>
      <c r="Q14859" s="16"/>
      <c r="U14859" s="27"/>
    </row>
    <row r="14860" spans="2:21" x14ac:dyDescent="0.25">
      <c r="B14860"/>
      <c r="C14860"/>
      <c r="D14860" s="13"/>
      <c r="E14860" s="13"/>
      <c r="K14860" s="23"/>
      <c r="O14860" s="21"/>
      <c r="P14860" s="27"/>
      <c r="Q14860" s="16"/>
      <c r="U14860" s="27"/>
    </row>
    <row r="14861" spans="2:21" x14ac:dyDescent="0.25">
      <c r="B14861"/>
      <c r="C14861"/>
      <c r="D14861" s="13"/>
      <c r="E14861" s="13"/>
      <c r="K14861" s="23"/>
      <c r="O14861" s="21"/>
      <c r="P14861" s="27"/>
      <c r="Q14861" s="16"/>
      <c r="U14861" s="27"/>
    </row>
    <row r="14862" spans="2:21" x14ac:dyDescent="0.25">
      <c r="B14862"/>
      <c r="C14862"/>
      <c r="D14862" s="13"/>
      <c r="E14862" s="13"/>
      <c r="K14862" s="23"/>
      <c r="O14862" s="21"/>
      <c r="P14862" s="27"/>
      <c r="Q14862" s="16"/>
      <c r="U14862" s="27"/>
    </row>
    <row r="14863" spans="2:21" x14ac:dyDescent="0.25">
      <c r="B14863"/>
      <c r="C14863"/>
      <c r="D14863" s="13"/>
      <c r="E14863" s="13"/>
      <c r="K14863" s="23"/>
      <c r="O14863" s="21"/>
      <c r="P14863" s="27"/>
      <c r="Q14863" s="16"/>
      <c r="U14863" s="27"/>
    </row>
    <row r="14864" spans="2:21" x14ac:dyDescent="0.25">
      <c r="B14864"/>
      <c r="C14864"/>
      <c r="D14864" s="13"/>
      <c r="E14864" s="13"/>
      <c r="K14864" s="23"/>
      <c r="O14864" s="21"/>
      <c r="P14864" s="27"/>
      <c r="Q14864" s="16"/>
      <c r="U14864" s="27"/>
    </row>
    <row r="14865" spans="2:21" x14ac:dyDescent="0.25">
      <c r="B14865"/>
      <c r="C14865"/>
      <c r="D14865" s="13"/>
      <c r="E14865" s="13"/>
      <c r="K14865" s="23"/>
      <c r="O14865" s="21"/>
      <c r="P14865" s="27"/>
      <c r="Q14865" s="16"/>
      <c r="U14865" s="27"/>
    </row>
    <row r="14866" spans="2:21" x14ac:dyDescent="0.25">
      <c r="B14866"/>
      <c r="C14866"/>
      <c r="D14866" s="13"/>
      <c r="E14866" s="13"/>
      <c r="K14866" s="23"/>
      <c r="O14866" s="21"/>
      <c r="P14866" s="27"/>
      <c r="Q14866" s="16"/>
      <c r="U14866" s="27"/>
    </row>
    <row r="14867" spans="2:21" x14ac:dyDescent="0.25">
      <c r="B14867"/>
      <c r="C14867"/>
      <c r="D14867" s="13"/>
      <c r="E14867" s="13"/>
      <c r="K14867" s="23"/>
      <c r="O14867" s="21"/>
      <c r="P14867" s="27"/>
      <c r="Q14867" s="16"/>
      <c r="U14867" s="27"/>
    </row>
    <row r="14868" spans="2:21" x14ac:dyDescent="0.25">
      <c r="B14868"/>
      <c r="C14868"/>
      <c r="D14868" s="13"/>
      <c r="E14868" s="13"/>
      <c r="K14868" s="23"/>
      <c r="O14868" s="21"/>
      <c r="P14868" s="27"/>
      <c r="Q14868" s="16"/>
      <c r="U14868" s="27"/>
    </row>
    <row r="14869" spans="2:21" x14ac:dyDescent="0.25">
      <c r="B14869"/>
      <c r="C14869"/>
      <c r="D14869" s="13"/>
      <c r="E14869" s="13"/>
      <c r="K14869" s="23"/>
      <c r="O14869" s="21"/>
      <c r="P14869" s="27"/>
      <c r="Q14869" s="16"/>
      <c r="U14869" s="27"/>
    </row>
    <row r="14870" spans="2:21" x14ac:dyDescent="0.25">
      <c r="B14870"/>
      <c r="C14870"/>
      <c r="D14870" s="13"/>
      <c r="E14870" s="13"/>
      <c r="K14870" s="23"/>
      <c r="O14870" s="21"/>
      <c r="P14870" s="27"/>
      <c r="Q14870" s="16"/>
      <c r="U14870" s="27"/>
    </row>
    <row r="14871" spans="2:21" x14ac:dyDescent="0.25">
      <c r="B14871"/>
      <c r="C14871"/>
      <c r="D14871" s="13"/>
      <c r="E14871" s="13"/>
      <c r="K14871" s="23"/>
      <c r="O14871" s="21"/>
      <c r="P14871" s="27"/>
      <c r="Q14871" s="16"/>
      <c r="U14871" s="27"/>
    </row>
    <row r="14872" spans="2:21" x14ac:dyDescent="0.25">
      <c r="B14872"/>
      <c r="C14872"/>
      <c r="D14872" s="13"/>
      <c r="E14872" s="13"/>
      <c r="K14872" s="23"/>
      <c r="O14872" s="21"/>
      <c r="P14872" s="27"/>
      <c r="Q14872" s="16"/>
      <c r="U14872" s="27"/>
    </row>
    <row r="14873" spans="2:21" x14ac:dyDescent="0.25">
      <c r="B14873"/>
      <c r="C14873"/>
      <c r="D14873" s="13"/>
      <c r="E14873" s="13"/>
      <c r="K14873" s="23"/>
      <c r="O14873" s="21"/>
      <c r="P14873" s="27"/>
      <c r="Q14873" s="16"/>
      <c r="U14873" s="27"/>
    </row>
    <row r="14874" spans="2:21" x14ac:dyDescent="0.25">
      <c r="B14874"/>
      <c r="C14874"/>
      <c r="D14874" s="13"/>
      <c r="E14874" s="13"/>
      <c r="K14874" s="23"/>
      <c r="O14874" s="21"/>
      <c r="P14874" s="27"/>
      <c r="Q14874" s="16"/>
      <c r="U14874" s="27"/>
    </row>
    <row r="14875" spans="2:21" x14ac:dyDescent="0.25">
      <c r="B14875"/>
      <c r="C14875"/>
      <c r="D14875" s="13"/>
      <c r="E14875" s="13"/>
      <c r="K14875" s="23"/>
      <c r="O14875" s="21"/>
      <c r="P14875" s="27"/>
      <c r="Q14875" s="16"/>
      <c r="U14875" s="27"/>
    </row>
    <row r="14876" spans="2:21" x14ac:dyDescent="0.25">
      <c r="B14876"/>
      <c r="C14876"/>
      <c r="D14876" s="13"/>
      <c r="E14876" s="13"/>
      <c r="K14876" s="23"/>
      <c r="O14876" s="21"/>
      <c r="P14876" s="27"/>
      <c r="Q14876" s="16"/>
      <c r="U14876" s="27"/>
    </row>
    <row r="14877" spans="2:21" x14ac:dyDescent="0.25">
      <c r="B14877"/>
      <c r="C14877"/>
      <c r="D14877" s="13"/>
      <c r="E14877" s="13"/>
      <c r="K14877" s="23"/>
      <c r="O14877" s="21"/>
      <c r="P14877" s="27"/>
      <c r="Q14877" s="16"/>
      <c r="U14877" s="27"/>
    </row>
    <row r="14878" spans="2:21" x14ac:dyDescent="0.25">
      <c r="B14878"/>
      <c r="C14878"/>
      <c r="D14878" s="13"/>
      <c r="E14878" s="13"/>
      <c r="K14878" s="23"/>
      <c r="O14878" s="21"/>
      <c r="P14878" s="27"/>
      <c r="Q14878" s="16"/>
      <c r="U14878" s="27"/>
    </row>
    <row r="14879" spans="2:21" x14ac:dyDescent="0.25">
      <c r="B14879"/>
      <c r="C14879"/>
      <c r="D14879" s="13"/>
      <c r="E14879" s="13"/>
      <c r="K14879" s="23"/>
      <c r="O14879" s="21"/>
      <c r="P14879" s="27"/>
      <c r="Q14879" s="16"/>
      <c r="U14879" s="27"/>
    </row>
    <row r="14880" spans="2:21" x14ac:dyDescent="0.25">
      <c r="B14880"/>
      <c r="C14880"/>
      <c r="D14880" s="13"/>
      <c r="E14880" s="13"/>
      <c r="K14880" s="23"/>
      <c r="O14880" s="21"/>
      <c r="P14880" s="27"/>
      <c r="Q14880" s="16"/>
      <c r="U14880" s="27"/>
    </row>
    <row r="14881" spans="2:21" x14ac:dyDescent="0.25">
      <c r="B14881"/>
      <c r="C14881"/>
      <c r="D14881" s="13"/>
      <c r="E14881" s="13"/>
      <c r="K14881" s="23"/>
      <c r="O14881" s="21"/>
      <c r="P14881" s="27"/>
      <c r="Q14881" s="16"/>
      <c r="U14881" s="27"/>
    </row>
    <row r="14882" spans="2:21" x14ac:dyDescent="0.25">
      <c r="B14882"/>
      <c r="C14882"/>
      <c r="D14882" s="13"/>
      <c r="E14882" s="13"/>
      <c r="K14882" s="23"/>
      <c r="O14882" s="21"/>
      <c r="P14882" s="27"/>
      <c r="Q14882" s="16"/>
      <c r="U14882" s="27"/>
    </row>
    <row r="14883" spans="2:21" x14ac:dyDescent="0.25">
      <c r="B14883"/>
      <c r="C14883"/>
      <c r="D14883" s="13"/>
      <c r="E14883" s="13"/>
      <c r="K14883" s="23"/>
      <c r="O14883" s="21"/>
      <c r="P14883" s="27"/>
      <c r="Q14883" s="16"/>
      <c r="U14883" s="27"/>
    </row>
    <row r="14884" spans="2:21" x14ac:dyDescent="0.25">
      <c r="B14884"/>
      <c r="C14884"/>
      <c r="D14884" s="13"/>
      <c r="E14884" s="13"/>
      <c r="K14884" s="23"/>
      <c r="O14884" s="21"/>
      <c r="P14884" s="27"/>
      <c r="Q14884" s="16"/>
      <c r="U14884" s="27"/>
    </row>
    <row r="14885" spans="2:21" x14ac:dyDescent="0.25">
      <c r="B14885"/>
      <c r="C14885"/>
      <c r="D14885" s="13"/>
      <c r="E14885" s="13"/>
      <c r="K14885" s="23"/>
      <c r="O14885" s="21"/>
      <c r="P14885" s="27"/>
      <c r="Q14885" s="16"/>
      <c r="U14885" s="27"/>
    </row>
    <row r="14886" spans="2:21" x14ac:dyDescent="0.25">
      <c r="B14886"/>
      <c r="C14886"/>
      <c r="D14886" s="13"/>
      <c r="E14886" s="13"/>
      <c r="K14886" s="23"/>
      <c r="O14886" s="21"/>
      <c r="P14886" s="27"/>
      <c r="Q14886" s="16"/>
      <c r="U14886" s="27"/>
    </row>
    <row r="14887" spans="2:21" x14ac:dyDescent="0.25">
      <c r="B14887"/>
      <c r="C14887"/>
      <c r="D14887" s="13"/>
      <c r="E14887" s="13"/>
      <c r="K14887" s="23"/>
      <c r="O14887" s="21"/>
      <c r="P14887" s="27"/>
      <c r="Q14887" s="16"/>
      <c r="U14887" s="27"/>
    </row>
    <row r="14888" spans="2:21" x14ac:dyDescent="0.25">
      <c r="B14888"/>
      <c r="C14888"/>
      <c r="D14888" s="13"/>
      <c r="E14888" s="13"/>
      <c r="K14888" s="23"/>
      <c r="O14888" s="21"/>
      <c r="P14888" s="27"/>
      <c r="Q14888" s="16"/>
      <c r="U14888" s="27"/>
    </row>
    <row r="14889" spans="2:21" x14ac:dyDescent="0.25">
      <c r="B14889"/>
      <c r="C14889"/>
      <c r="D14889" s="13"/>
      <c r="E14889" s="13"/>
      <c r="K14889" s="23"/>
      <c r="O14889" s="21"/>
      <c r="P14889" s="27"/>
      <c r="Q14889" s="16"/>
      <c r="U14889" s="27"/>
    </row>
    <row r="14890" spans="2:21" x14ac:dyDescent="0.25">
      <c r="B14890"/>
      <c r="C14890"/>
      <c r="D14890" s="13"/>
      <c r="E14890" s="13"/>
      <c r="K14890" s="23"/>
      <c r="O14890" s="21"/>
      <c r="P14890" s="27"/>
      <c r="Q14890" s="16"/>
      <c r="U14890" s="27"/>
    </row>
    <row r="14891" spans="2:21" x14ac:dyDescent="0.25">
      <c r="B14891"/>
      <c r="C14891"/>
      <c r="D14891" s="13"/>
      <c r="E14891" s="13"/>
      <c r="K14891" s="23"/>
      <c r="O14891" s="21"/>
      <c r="P14891" s="27"/>
      <c r="Q14891" s="16"/>
      <c r="U14891" s="27"/>
    </row>
    <row r="14892" spans="2:21" x14ac:dyDescent="0.25">
      <c r="B14892"/>
      <c r="C14892"/>
      <c r="D14892" s="13"/>
      <c r="E14892" s="13"/>
      <c r="K14892" s="23"/>
      <c r="O14892" s="21"/>
      <c r="P14892" s="27"/>
      <c r="Q14892" s="16"/>
      <c r="U14892" s="27"/>
    </row>
    <row r="14893" spans="2:21" x14ac:dyDescent="0.25">
      <c r="B14893"/>
      <c r="C14893"/>
      <c r="D14893" s="13"/>
      <c r="E14893" s="13"/>
      <c r="K14893" s="23"/>
      <c r="O14893" s="21"/>
      <c r="P14893" s="27"/>
      <c r="Q14893" s="16"/>
      <c r="U14893" s="27"/>
    </row>
    <row r="14894" spans="2:21" x14ac:dyDescent="0.25">
      <c r="B14894"/>
      <c r="C14894"/>
      <c r="D14894" s="13"/>
      <c r="E14894" s="13"/>
      <c r="K14894" s="23"/>
      <c r="O14894" s="21"/>
      <c r="P14894" s="27"/>
      <c r="Q14894" s="16"/>
      <c r="U14894" s="27"/>
    </row>
    <row r="14895" spans="2:21" x14ac:dyDescent="0.25">
      <c r="B14895"/>
      <c r="C14895"/>
      <c r="D14895" s="13"/>
      <c r="E14895" s="13"/>
      <c r="K14895" s="23"/>
      <c r="O14895" s="21"/>
      <c r="P14895" s="27"/>
      <c r="Q14895" s="16"/>
      <c r="U14895" s="27"/>
    </row>
    <row r="14896" spans="2:21" x14ac:dyDescent="0.25">
      <c r="B14896"/>
      <c r="C14896"/>
      <c r="D14896" s="13"/>
      <c r="E14896" s="13"/>
      <c r="K14896" s="23"/>
      <c r="O14896" s="21"/>
      <c r="P14896" s="27"/>
      <c r="Q14896" s="16"/>
      <c r="U14896" s="27"/>
    </row>
    <row r="14897" spans="2:21" x14ac:dyDescent="0.25">
      <c r="B14897"/>
      <c r="C14897"/>
      <c r="D14897" s="13"/>
      <c r="E14897" s="13"/>
      <c r="K14897" s="23"/>
      <c r="O14897" s="21"/>
      <c r="P14897" s="27"/>
      <c r="Q14897" s="16"/>
      <c r="U14897" s="27"/>
    </row>
    <row r="14898" spans="2:21" x14ac:dyDescent="0.25">
      <c r="B14898"/>
      <c r="C14898"/>
      <c r="D14898" s="13"/>
      <c r="E14898" s="13"/>
      <c r="K14898" s="23"/>
      <c r="O14898" s="21"/>
      <c r="P14898" s="27"/>
      <c r="Q14898" s="16"/>
      <c r="U14898" s="27"/>
    </row>
    <row r="14899" spans="2:21" x14ac:dyDescent="0.25">
      <c r="B14899"/>
      <c r="C14899"/>
      <c r="D14899" s="13"/>
      <c r="E14899" s="13"/>
      <c r="K14899" s="23"/>
      <c r="O14899" s="21"/>
      <c r="P14899" s="27"/>
      <c r="Q14899" s="16"/>
      <c r="U14899" s="27"/>
    </row>
    <row r="14900" spans="2:21" x14ac:dyDescent="0.25">
      <c r="B14900"/>
      <c r="C14900"/>
      <c r="D14900" s="13"/>
      <c r="E14900" s="13"/>
      <c r="K14900" s="23"/>
      <c r="O14900" s="21"/>
      <c r="P14900" s="27"/>
      <c r="Q14900" s="16"/>
      <c r="U14900" s="27"/>
    </row>
    <row r="14901" spans="2:21" x14ac:dyDescent="0.25">
      <c r="B14901"/>
      <c r="C14901"/>
      <c r="D14901" s="13"/>
      <c r="E14901" s="13"/>
      <c r="K14901" s="23"/>
      <c r="O14901" s="21"/>
      <c r="P14901" s="27"/>
      <c r="Q14901" s="16"/>
      <c r="U14901" s="27"/>
    </row>
    <row r="14902" spans="2:21" x14ac:dyDescent="0.25">
      <c r="B14902"/>
      <c r="C14902"/>
      <c r="D14902" s="13"/>
      <c r="E14902" s="13"/>
      <c r="K14902" s="23"/>
      <c r="O14902" s="21"/>
      <c r="P14902" s="27"/>
      <c r="Q14902" s="16"/>
      <c r="U14902" s="27"/>
    </row>
    <row r="14903" spans="2:21" x14ac:dyDescent="0.25">
      <c r="B14903"/>
      <c r="C14903"/>
      <c r="D14903" s="13"/>
      <c r="E14903" s="13"/>
      <c r="K14903" s="23"/>
      <c r="O14903" s="21"/>
      <c r="P14903" s="27"/>
      <c r="Q14903" s="16"/>
      <c r="U14903" s="27"/>
    </row>
    <row r="14904" spans="2:21" x14ac:dyDescent="0.25">
      <c r="B14904"/>
      <c r="C14904"/>
      <c r="D14904" s="13"/>
      <c r="E14904" s="13"/>
      <c r="K14904" s="23"/>
      <c r="O14904" s="21"/>
      <c r="P14904" s="27"/>
      <c r="Q14904" s="16"/>
      <c r="U14904" s="27"/>
    </row>
    <row r="14905" spans="2:21" x14ac:dyDescent="0.25">
      <c r="B14905"/>
      <c r="C14905"/>
      <c r="D14905" s="13"/>
      <c r="E14905" s="13"/>
      <c r="K14905" s="23"/>
      <c r="O14905" s="21"/>
      <c r="P14905" s="27"/>
      <c r="Q14905" s="16"/>
      <c r="U14905" s="27"/>
    </row>
    <row r="14906" spans="2:21" x14ac:dyDescent="0.25">
      <c r="B14906"/>
      <c r="C14906"/>
      <c r="D14906" s="13"/>
      <c r="E14906" s="13"/>
      <c r="K14906" s="23"/>
      <c r="O14906" s="21"/>
      <c r="P14906" s="27"/>
      <c r="Q14906" s="16"/>
      <c r="U14906" s="27"/>
    </row>
    <row r="14907" spans="2:21" x14ac:dyDescent="0.25">
      <c r="B14907"/>
      <c r="C14907"/>
      <c r="D14907" s="13"/>
      <c r="E14907" s="13"/>
      <c r="K14907" s="23"/>
      <c r="O14907" s="21"/>
      <c r="P14907" s="27"/>
      <c r="Q14907" s="16"/>
      <c r="U14907" s="27"/>
    </row>
    <row r="14908" spans="2:21" x14ac:dyDescent="0.25">
      <c r="B14908"/>
      <c r="C14908"/>
      <c r="D14908" s="13"/>
      <c r="E14908" s="13"/>
      <c r="K14908" s="23"/>
      <c r="O14908" s="21"/>
      <c r="P14908" s="27"/>
      <c r="Q14908" s="16"/>
      <c r="U14908" s="27"/>
    </row>
    <row r="14909" spans="2:21" x14ac:dyDescent="0.25">
      <c r="B14909"/>
      <c r="C14909"/>
      <c r="D14909" s="13"/>
      <c r="E14909" s="13"/>
      <c r="K14909" s="23"/>
      <c r="O14909" s="21"/>
      <c r="P14909" s="27"/>
      <c r="Q14909" s="16"/>
      <c r="U14909" s="27"/>
    </row>
    <row r="14910" spans="2:21" x14ac:dyDescent="0.25">
      <c r="B14910"/>
      <c r="C14910"/>
      <c r="D14910" s="13"/>
      <c r="E14910" s="13"/>
      <c r="K14910" s="23"/>
      <c r="O14910" s="21"/>
      <c r="P14910" s="27"/>
      <c r="Q14910" s="16"/>
      <c r="U14910" s="27"/>
    </row>
    <row r="14911" spans="2:21" x14ac:dyDescent="0.25">
      <c r="B14911"/>
      <c r="C14911"/>
      <c r="D14911" s="13"/>
      <c r="E14911" s="13"/>
      <c r="K14911" s="23"/>
      <c r="O14911" s="21"/>
      <c r="P14911" s="27"/>
      <c r="Q14911" s="16"/>
      <c r="U14911" s="27"/>
    </row>
    <row r="14912" spans="2:21" x14ac:dyDescent="0.25">
      <c r="B14912"/>
      <c r="C14912"/>
      <c r="D14912" s="13"/>
      <c r="E14912" s="13"/>
      <c r="K14912" s="23"/>
      <c r="O14912" s="21"/>
      <c r="P14912" s="27"/>
      <c r="Q14912" s="16"/>
      <c r="U14912" s="27"/>
    </row>
    <row r="14913" spans="2:21" x14ac:dyDescent="0.25">
      <c r="B14913"/>
      <c r="C14913"/>
      <c r="D14913" s="13"/>
      <c r="E14913" s="13"/>
      <c r="K14913" s="23"/>
      <c r="O14913" s="21"/>
      <c r="P14913" s="27"/>
      <c r="Q14913" s="16"/>
      <c r="U14913" s="27"/>
    </row>
    <row r="14914" spans="2:21" x14ac:dyDescent="0.25">
      <c r="B14914"/>
      <c r="C14914"/>
      <c r="D14914" s="13"/>
      <c r="E14914" s="13"/>
      <c r="K14914" s="23"/>
      <c r="O14914" s="21"/>
      <c r="P14914" s="27"/>
      <c r="Q14914" s="16"/>
      <c r="U14914" s="27"/>
    </row>
    <row r="14915" spans="2:21" x14ac:dyDescent="0.25">
      <c r="B14915"/>
      <c r="C14915"/>
      <c r="D14915" s="13"/>
      <c r="E14915" s="13"/>
      <c r="K14915" s="23"/>
      <c r="O14915" s="21"/>
      <c r="P14915" s="27"/>
      <c r="Q14915" s="16"/>
      <c r="U14915" s="27"/>
    </row>
    <row r="14916" spans="2:21" x14ac:dyDescent="0.25">
      <c r="B14916"/>
      <c r="C14916"/>
      <c r="D14916" s="13"/>
      <c r="E14916" s="13"/>
      <c r="K14916" s="23"/>
      <c r="O14916" s="21"/>
      <c r="P14916" s="27"/>
      <c r="Q14916" s="16"/>
      <c r="U14916" s="27"/>
    </row>
    <row r="14917" spans="2:21" x14ac:dyDescent="0.25">
      <c r="B14917"/>
      <c r="C14917"/>
      <c r="D14917" s="13"/>
      <c r="E14917" s="13"/>
      <c r="K14917" s="23"/>
      <c r="O14917" s="21"/>
      <c r="P14917" s="27"/>
      <c r="Q14917" s="16"/>
      <c r="U14917" s="27"/>
    </row>
    <row r="14918" spans="2:21" x14ac:dyDescent="0.25">
      <c r="B14918"/>
      <c r="C14918"/>
      <c r="D14918" s="13"/>
      <c r="E14918" s="13"/>
      <c r="K14918" s="23"/>
      <c r="O14918" s="21"/>
      <c r="P14918" s="27"/>
      <c r="Q14918" s="16"/>
      <c r="U14918" s="27"/>
    </row>
    <row r="14919" spans="2:21" x14ac:dyDescent="0.25">
      <c r="B14919"/>
      <c r="C14919"/>
      <c r="D14919" s="13"/>
      <c r="E14919" s="13"/>
      <c r="K14919" s="23"/>
      <c r="O14919" s="21"/>
      <c r="P14919" s="27"/>
      <c r="Q14919" s="16"/>
      <c r="U14919" s="27"/>
    </row>
    <row r="14920" spans="2:21" x14ac:dyDescent="0.25">
      <c r="B14920"/>
      <c r="C14920"/>
      <c r="D14920" s="13"/>
      <c r="E14920" s="13"/>
      <c r="K14920" s="23"/>
      <c r="O14920" s="21"/>
      <c r="P14920" s="27"/>
      <c r="Q14920" s="16"/>
      <c r="U14920" s="27"/>
    </row>
    <row r="14921" spans="2:21" x14ac:dyDescent="0.25">
      <c r="B14921"/>
      <c r="C14921"/>
      <c r="D14921" s="13"/>
      <c r="E14921" s="13"/>
      <c r="K14921" s="23"/>
      <c r="O14921" s="21"/>
      <c r="P14921" s="27"/>
      <c r="Q14921" s="16"/>
      <c r="U14921" s="27"/>
    </row>
    <row r="14922" spans="2:21" x14ac:dyDescent="0.25">
      <c r="B14922"/>
      <c r="C14922"/>
      <c r="D14922" s="13"/>
      <c r="E14922" s="13"/>
      <c r="K14922" s="23"/>
      <c r="O14922" s="21"/>
      <c r="P14922" s="27"/>
      <c r="Q14922" s="16"/>
      <c r="U14922" s="27"/>
    </row>
    <row r="14923" spans="2:21" x14ac:dyDescent="0.25">
      <c r="B14923"/>
      <c r="C14923"/>
      <c r="D14923" s="13"/>
      <c r="E14923" s="13"/>
      <c r="K14923" s="23"/>
      <c r="O14923" s="21"/>
      <c r="P14923" s="27"/>
      <c r="Q14923" s="16"/>
      <c r="U14923" s="27"/>
    </row>
    <row r="14924" spans="2:21" x14ac:dyDescent="0.25">
      <c r="B14924"/>
      <c r="C14924"/>
      <c r="D14924" s="13"/>
      <c r="E14924" s="13"/>
      <c r="K14924" s="23"/>
      <c r="O14924" s="21"/>
      <c r="P14924" s="27"/>
      <c r="Q14924" s="16"/>
      <c r="U14924" s="27"/>
    </row>
    <row r="14925" spans="2:21" x14ac:dyDescent="0.25">
      <c r="B14925"/>
      <c r="C14925"/>
      <c r="D14925" s="13"/>
      <c r="E14925" s="13"/>
      <c r="K14925" s="23"/>
      <c r="O14925" s="21"/>
      <c r="P14925" s="27"/>
      <c r="Q14925" s="16"/>
      <c r="U14925" s="27"/>
    </row>
    <row r="14926" spans="2:21" x14ac:dyDescent="0.25">
      <c r="B14926"/>
      <c r="C14926"/>
      <c r="D14926" s="13"/>
      <c r="E14926" s="13"/>
      <c r="K14926" s="23"/>
      <c r="O14926" s="21"/>
      <c r="P14926" s="27"/>
      <c r="Q14926" s="16"/>
      <c r="U14926" s="27"/>
    </row>
    <row r="14927" spans="2:21" x14ac:dyDescent="0.25">
      <c r="B14927"/>
      <c r="C14927"/>
      <c r="D14927" s="13"/>
      <c r="E14927" s="13"/>
      <c r="K14927" s="23"/>
      <c r="O14927" s="21"/>
      <c r="P14927" s="27"/>
      <c r="Q14927" s="16"/>
      <c r="U14927" s="27"/>
    </row>
    <row r="14928" spans="2:21" x14ac:dyDescent="0.25">
      <c r="B14928"/>
      <c r="C14928"/>
      <c r="D14928" s="13"/>
      <c r="E14928" s="13"/>
      <c r="K14928" s="23"/>
      <c r="O14928" s="21"/>
      <c r="P14928" s="27"/>
      <c r="Q14928" s="16"/>
      <c r="U14928" s="27"/>
    </row>
    <row r="14929" spans="2:21" x14ac:dyDescent="0.25">
      <c r="B14929"/>
      <c r="C14929"/>
      <c r="D14929" s="13"/>
      <c r="E14929" s="13"/>
      <c r="K14929" s="23"/>
      <c r="O14929" s="21"/>
      <c r="P14929" s="27"/>
      <c r="Q14929" s="16"/>
      <c r="U14929" s="27"/>
    </row>
    <row r="14930" spans="2:21" x14ac:dyDescent="0.25">
      <c r="B14930"/>
      <c r="C14930"/>
      <c r="D14930" s="13"/>
      <c r="E14930" s="13"/>
      <c r="K14930" s="23"/>
      <c r="O14930" s="21"/>
      <c r="P14930" s="27"/>
      <c r="Q14930" s="16"/>
      <c r="U14930" s="27"/>
    </row>
    <row r="14931" spans="2:21" x14ac:dyDescent="0.25">
      <c r="B14931"/>
      <c r="C14931"/>
      <c r="D14931" s="13"/>
      <c r="E14931" s="13"/>
      <c r="K14931" s="23"/>
      <c r="O14931" s="21"/>
      <c r="P14931" s="27"/>
      <c r="Q14931" s="16"/>
      <c r="U14931" s="27"/>
    </row>
    <row r="14932" spans="2:21" x14ac:dyDescent="0.25">
      <c r="B14932"/>
      <c r="C14932"/>
      <c r="D14932" s="13"/>
      <c r="E14932" s="13"/>
      <c r="K14932" s="23"/>
      <c r="O14932" s="21"/>
      <c r="P14932" s="27"/>
      <c r="Q14932" s="16"/>
      <c r="U14932" s="27"/>
    </row>
    <row r="14933" spans="2:21" x14ac:dyDescent="0.25">
      <c r="B14933"/>
      <c r="C14933"/>
      <c r="D14933" s="13"/>
      <c r="E14933" s="13"/>
      <c r="K14933" s="23"/>
      <c r="O14933" s="21"/>
      <c r="P14933" s="27"/>
      <c r="Q14933" s="16"/>
      <c r="U14933" s="27"/>
    </row>
    <row r="14934" spans="2:21" x14ac:dyDescent="0.25">
      <c r="B14934"/>
      <c r="C14934"/>
      <c r="D14934" s="13"/>
      <c r="E14934" s="13"/>
      <c r="K14934" s="23"/>
      <c r="O14934" s="21"/>
      <c r="P14934" s="27"/>
      <c r="Q14934" s="16"/>
      <c r="U14934" s="27"/>
    </row>
    <row r="14935" spans="2:21" x14ac:dyDescent="0.25">
      <c r="B14935"/>
      <c r="C14935"/>
      <c r="D14935" s="13"/>
      <c r="E14935" s="13"/>
      <c r="K14935" s="23"/>
      <c r="O14935" s="21"/>
      <c r="P14935" s="27"/>
      <c r="Q14935" s="16"/>
      <c r="U14935" s="27"/>
    </row>
    <row r="14936" spans="2:21" x14ac:dyDescent="0.25">
      <c r="B14936"/>
      <c r="C14936"/>
      <c r="D14936" s="13"/>
      <c r="E14936" s="13"/>
      <c r="K14936" s="23"/>
      <c r="O14936" s="21"/>
      <c r="P14936" s="27"/>
      <c r="Q14936" s="16"/>
      <c r="U14936" s="27"/>
    </row>
    <row r="14937" spans="2:21" x14ac:dyDescent="0.25">
      <c r="B14937"/>
      <c r="C14937"/>
      <c r="D14937" s="13"/>
      <c r="E14937" s="13"/>
      <c r="K14937" s="23"/>
      <c r="O14937" s="21"/>
      <c r="P14937" s="27"/>
      <c r="Q14937" s="16"/>
      <c r="U14937" s="27"/>
    </row>
    <row r="14938" spans="2:21" x14ac:dyDescent="0.25">
      <c r="B14938"/>
      <c r="C14938"/>
      <c r="D14938" s="13"/>
      <c r="E14938" s="13"/>
      <c r="K14938" s="23"/>
      <c r="O14938" s="21"/>
      <c r="P14938" s="27"/>
      <c r="Q14938" s="16"/>
      <c r="U14938" s="27"/>
    </row>
    <row r="14939" spans="2:21" x14ac:dyDescent="0.25">
      <c r="B14939"/>
      <c r="C14939"/>
      <c r="D14939" s="13"/>
      <c r="E14939" s="13"/>
      <c r="K14939" s="23"/>
      <c r="O14939" s="21"/>
      <c r="P14939" s="27"/>
      <c r="Q14939" s="16"/>
      <c r="U14939" s="27"/>
    </row>
    <row r="14940" spans="2:21" x14ac:dyDescent="0.25">
      <c r="B14940"/>
      <c r="C14940"/>
      <c r="D14940" s="13"/>
      <c r="E14940" s="13"/>
      <c r="K14940" s="23"/>
      <c r="O14940" s="21"/>
      <c r="P14940" s="27"/>
      <c r="Q14940" s="16"/>
      <c r="U14940" s="27"/>
    </row>
    <row r="14941" spans="2:21" x14ac:dyDescent="0.25">
      <c r="B14941"/>
      <c r="C14941"/>
      <c r="D14941" s="13"/>
      <c r="E14941" s="13"/>
      <c r="K14941" s="23"/>
      <c r="O14941" s="21"/>
      <c r="P14941" s="27"/>
      <c r="Q14941" s="16"/>
      <c r="U14941" s="27"/>
    </row>
    <row r="14942" spans="2:21" x14ac:dyDescent="0.25">
      <c r="B14942"/>
      <c r="C14942"/>
      <c r="D14942" s="13"/>
      <c r="E14942" s="13"/>
      <c r="K14942" s="23"/>
      <c r="O14942" s="21"/>
      <c r="P14942" s="27"/>
      <c r="Q14942" s="16"/>
      <c r="U14942" s="27"/>
    </row>
    <row r="14943" spans="2:21" x14ac:dyDescent="0.25">
      <c r="B14943"/>
      <c r="C14943"/>
      <c r="D14943" s="13"/>
      <c r="E14943" s="13"/>
      <c r="K14943" s="23"/>
      <c r="O14943" s="21"/>
      <c r="P14943" s="27"/>
      <c r="Q14943" s="16"/>
      <c r="U14943" s="27"/>
    </row>
    <row r="14944" spans="2:21" x14ac:dyDescent="0.25">
      <c r="B14944"/>
      <c r="C14944"/>
      <c r="D14944" s="13"/>
      <c r="E14944" s="13"/>
      <c r="K14944" s="23"/>
      <c r="O14944" s="21"/>
      <c r="P14944" s="27"/>
      <c r="Q14944" s="16"/>
      <c r="U14944" s="27"/>
    </row>
    <row r="14945" spans="2:21" x14ac:dyDescent="0.25">
      <c r="B14945"/>
      <c r="C14945"/>
      <c r="D14945" s="13"/>
      <c r="E14945" s="13"/>
      <c r="K14945" s="23"/>
      <c r="O14945" s="21"/>
      <c r="P14945" s="27"/>
      <c r="Q14945" s="16"/>
      <c r="U14945" s="27"/>
    </row>
    <row r="14946" spans="2:21" x14ac:dyDescent="0.25">
      <c r="B14946"/>
      <c r="C14946"/>
      <c r="D14946" s="13"/>
      <c r="E14946" s="13"/>
      <c r="K14946" s="23"/>
      <c r="O14946" s="21"/>
      <c r="P14946" s="27"/>
      <c r="Q14946" s="16"/>
      <c r="U14946" s="27"/>
    </row>
    <row r="14947" spans="2:21" x14ac:dyDescent="0.25">
      <c r="B14947"/>
      <c r="C14947"/>
      <c r="D14947" s="13"/>
      <c r="E14947" s="13"/>
      <c r="K14947" s="23"/>
      <c r="O14947" s="21"/>
      <c r="P14947" s="27"/>
      <c r="Q14947" s="16"/>
      <c r="U14947" s="27"/>
    </row>
    <row r="14948" spans="2:21" x14ac:dyDescent="0.25">
      <c r="B14948"/>
      <c r="C14948"/>
      <c r="D14948" s="13"/>
      <c r="E14948" s="13"/>
      <c r="K14948" s="23"/>
      <c r="O14948" s="21"/>
      <c r="P14948" s="27"/>
      <c r="Q14948" s="16"/>
      <c r="U14948" s="27"/>
    </row>
    <row r="14949" spans="2:21" x14ac:dyDescent="0.25">
      <c r="B14949"/>
      <c r="C14949"/>
      <c r="D14949" s="13"/>
      <c r="E14949" s="13"/>
      <c r="K14949" s="23"/>
      <c r="O14949" s="21"/>
      <c r="P14949" s="27"/>
      <c r="Q14949" s="16"/>
      <c r="U14949" s="27"/>
    </row>
    <row r="14950" spans="2:21" x14ac:dyDescent="0.25">
      <c r="B14950"/>
      <c r="C14950"/>
      <c r="D14950" s="13"/>
      <c r="E14950" s="13"/>
      <c r="K14950" s="23"/>
      <c r="O14950" s="21"/>
      <c r="P14950" s="27"/>
      <c r="Q14950" s="16"/>
      <c r="U14950" s="27"/>
    </row>
    <row r="14951" spans="2:21" x14ac:dyDescent="0.25">
      <c r="B14951"/>
      <c r="C14951"/>
      <c r="D14951" s="13"/>
      <c r="E14951" s="13"/>
      <c r="K14951" s="23"/>
      <c r="O14951" s="21"/>
      <c r="P14951" s="27"/>
      <c r="Q14951" s="16"/>
      <c r="U14951" s="27"/>
    </row>
    <row r="14952" spans="2:21" x14ac:dyDescent="0.25">
      <c r="B14952"/>
      <c r="C14952"/>
      <c r="D14952" s="13"/>
      <c r="E14952" s="13"/>
      <c r="K14952" s="23"/>
      <c r="O14952" s="21"/>
      <c r="P14952" s="27"/>
      <c r="Q14952" s="16"/>
      <c r="U14952" s="27"/>
    </row>
    <row r="14953" spans="2:21" x14ac:dyDescent="0.25">
      <c r="B14953"/>
      <c r="C14953"/>
      <c r="D14953" s="13"/>
      <c r="E14953" s="13"/>
      <c r="K14953" s="23"/>
      <c r="O14953" s="21"/>
      <c r="P14953" s="27"/>
      <c r="Q14953" s="16"/>
      <c r="U14953" s="27"/>
    </row>
    <row r="14954" spans="2:21" x14ac:dyDescent="0.25">
      <c r="B14954"/>
      <c r="C14954"/>
      <c r="D14954" s="13"/>
      <c r="E14954" s="13"/>
      <c r="K14954" s="23"/>
      <c r="O14954" s="21"/>
      <c r="P14954" s="27"/>
      <c r="Q14954" s="16"/>
      <c r="U14954" s="27"/>
    </row>
    <row r="14955" spans="2:21" x14ac:dyDescent="0.25">
      <c r="B14955"/>
      <c r="C14955"/>
      <c r="D14955" s="13"/>
      <c r="E14955" s="13"/>
      <c r="K14955" s="23"/>
      <c r="O14955" s="21"/>
      <c r="P14955" s="27"/>
      <c r="Q14955" s="16"/>
      <c r="U14955" s="27"/>
    </row>
    <row r="14956" spans="2:21" x14ac:dyDescent="0.25">
      <c r="B14956"/>
      <c r="C14956"/>
      <c r="D14956" s="13"/>
      <c r="E14956" s="13"/>
      <c r="K14956" s="23"/>
      <c r="O14956" s="21"/>
      <c r="P14956" s="27"/>
      <c r="Q14956" s="16"/>
      <c r="U14956" s="27"/>
    </row>
    <row r="14957" spans="2:21" x14ac:dyDescent="0.25">
      <c r="B14957"/>
      <c r="C14957"/>
      <c r="D14957" s="13"/>
      <c r="E14957" s="13"/>
      <c r="K14957" s="23"/>
      <c r="O14957" s="21"/>
      <c r="P14957" s="27"/>
      <c r="Q14957" s="16"/>
      <c r="U14957" s="27"/>
    </row>
    <row r="14958" spans="2:21" x14ac:dyDescent="0.25">
      <c r="B14958"/>
      <c r="C14958"/>
      <c r="D14958" s="13"/>
      <c r="E14958" s="13"/>
      <c r="K14958" s="23"/>
      <c r="O14958" s="21"/>
      <c r="P14958" s="27"/>
      <c r="Q14958" s="16"/>
      <c r="U14958" s="27"/>
    </row>
    <row r="14959" spans="2:21" x14ac:dyDescent="0.25">
      <c r="B14959"/>
      <c r="C14959"/>
      <c r="D14959" s="13"/>
      <c r="E14959" s="13"/>
      <c r="K14959" s="23"/>
      <c r="O14959" s="21"/>
      <c r="P14959" s="27"/>
      <c r="Q14959" s="16"/>
      <c r="U14959" s="27"/>
    </row>
    <row r="14960" spans="2:21" x14ac:dyDescent="0.25">
      <c r="B14960"/>
      <c r="C14960"/>
      <c r="D14960" s="13"/>
      <c r="E14960" s="13"/>
      <c r="K14960" s="23"/>
      <c r="O14960" s="21"/>
      <c r="P14960" s="27"/>
      <c r="Q14960" s="16"/>
      <c r="U14960" s="27"/>
    </row>
    <row r="14961" spans="2:21" x14ac:dyDescent="0.25">
      <c r="B14961"/>
      <c r="C14961"/>
      <c r="D14961" s="13"/>
      <c r="E14961" s="13"/>
      <c r="K14961" s="23"/>
      <c r="O14961" s="21"/>
      <c r="P14961" s="27"/>
      <c r="Q14961" s="16"/>
      <c r="U14961" s="27"/>
    </row>
    <row r="14962" spans="2:21" x14ac:dyDescent="0.25">
      <c r="B14962"/>
      <c r="C14962"/>
      <c r="D14962" s="13"/>
      <c r="E14962" s="13"/>
      <c r="K14962" s="23"/>
      <c r="O14962" s="21"/>
      <c r="P14962" s="27"/>
      <c r="Q14962" s="16"/>
      <c r="U14962" s="27"/>
    </row>
    <row r="14963" spans="2:21" x14ac:dyDescent="0.25">
      <c r="B14963"/>
      <c r="C14963"/>
      <c r="D14963" s="13"/>
      <c r="E14963" s="13"/>
      <c r="K14963" s="23"/>
      <c r="O14963" s="21"/>
      <c r="P14963" s="27"/>
      <c r="Q14963" s="16"/>
      <c r="U14963" s="27"/>
    </row>
    <row r="14964" spans="2:21" x14ac:dyDescent="0.25">
      <c r="B14964"/>
      <c r="C14964"/>
      <c r="D14964" s="13"/>
      <c r="E14964" s="13"/>
      <c r="K14964" s="23"/>
      <c r="O14964" s="21"/>
      <c r="P14964" s="27"/>
      <c r="Q14964" s="16"/>
      <c r="U14964" s="27"/>
    </row>
    <row r="14965" spans="2:21" x14ac:dyDescent="0.25">
      <c r="B14965"/>
      <c r="C14965"/>
      <c r="D14965" s="13"/>
      <c r="E14965" s="13"/>
      <c r="K14965" s="23"/>
      <c r="O14965" s="21"/>
      <c r="P14965" s="27"/>
      <c r="Q14965" s="16"/>
      <c r="U14965" s="27"/>
    </row>
    <row r="14966" spans="2:21" x14ac:dyDescent="0.25">
      <c r="B14966"/>
      <c r="C14966"/>
      <c r="D14966" s="13"/>
      <c r="E14966" s="13"/>
      <c r="K14966" s="23"/>
      <c r="O14966" s="21"/>
      <c r="P14966" s="27"/>
      <c r="Q14966" s="16"/>
      <c r="U14966" s="27"/>
    </row>
    <row r="14967" spans="2:21" x14ac:dyDescent="0.25">
      <c r="B14967"/>
      <c r="C14967"/>
      <c r="D14967" s="13"/>
      <c r="E14967" s="13"/>
      <c r="K14967" s="23"/>
      <c r="O14967" s="21"/>
      <c r="P14967" s="27"/>
      <c r="Q14967" s="16"/>
      <c r="U14967" s="27"/>
    </row>
    <row r="14968" spans="2:21" x14ac:dyDescent="0.25">
      <c r="B14968"/>
      <c r="C14968"/>
      <c r="D14968" s="13"/>
      <c r="E14968" s="13"/>
      <c r="K14968" s="23"/>
      <c r="O14968" s="21"/>
      <c r="P14968" s="27"/>
      <c r="Q14968" s="16"/>
      <c r="U14968" s="27"/>
    </row>
    <row r="14969" spans="2:21" x14ac:dyDescent="0.25">
      <c r="B14969"/>
      <c r="C14969"/>
      <c r="D14969" s="13"/>
      <c r="E14969" s="13"/>
      <c r="K14969" s="23"/>
      <c r="O14969" s="21"/>
      <c r="P14969" s="27"/>
      <c r="Q14969" s="16"/>
      <c r="U14969" s="27"/>
    </row>
    <row r="14970" spans="2:21" x14ac:dyDescent="0.25">
      <c r="B14970"/>
      <c r="C14970"/>
      <c r="D14970" s="13"/>
      <c r="E14970" s="13"/>
      <c r="K14970" s="23"/>
      <c r="O14970" s="21"/>
      <c r="P14970" s="27"/>
      <c r="Q14970" s="16"/>
      <c r="U14970" s="27"/>
    </row>
    <row r="14971" spans="2:21" x14ac:dyDescent="0.25">
      <c r="B14971"/>
      <c r="C14971"/>
      <c r="D14971" s="13"/>
      <c r="E14971" s="13"/>
      <c r="K14971" s="23"/>
      <c r="O14971" s="21"/>
      <c r="P14971" s="27"/>
      <c r="Q14971" s="16"/>
      <c r="U14971" s="27"/>
    </row>
    <row r="14972" spans="2:21" x14ac:dyDescent="0.25">
      <c r="B14972"/>
      <c r="C14972"/>
      <c r="D14972" s="13"/>
      <c r="E14972" s="13"/>
      <c r="K14972" s="23"/>
      <c r="O14972" s="21"/>
      <c r="P14972" s="27"/>
      <c r="Q14972" s="16"/>
      <c r="U14972" s="27"/>
    </row>
    <row r="14973" spans="2:21" x14ac:dyDescent="0.25">
      <c r="B14973"/>
      <c r="C14973"/>
      <c r="D14973" s="13"/>
      <c r="E14973" s="13"/>
      <c r="K14973" s="23"/>
      <c r="O14973" s="21"/>
      <c r="P14973" s="27"/>
      <c r="Q14973" s="16"/>
      <c r="U14973" s="27"/>
    </row>
    <row r="14974" spans="2:21" x14ac:dyDescent="0.25">
      <c r="B14974"/>
      <c r="C14974"/>
      <c r="D14974" s="13"/>
      <c r="E14974" s="13"/>
      <c r="K14974" s="23"/>
      <c r="O14974" s="21"/>
      <c r="P14974" s="27"/>
      <c r="Q14974" s="16"/>
      <c r="U14974" s="27"/>
    </row>
    <row r="14975" spans="2:21" x14ac:dyDescent="0.25">
      <c r="B14975"/>
      <c r="C14975"/>
      <c r="D14975" s="13"/>
      <c r="E14975" s="13"/>
      <c r="K14975" s="23"/>
      <c r="O14975" s="21"/>
      <c r="P14975" s="27"/>
      <c r="Q14975" s="16"/>
      <c r="U14975" s="27"/>
    </row>
    <row r="14976" spans="2:21" x14ac:dyDescent="0.25">
      <c r="B14976"/>
      <c r="C14976"/>
      <c r="D14976" s="13"/>
      <c r="E14976" s="13"/>
      <c r="K14976" s="23"/>
      <c r="O14976" s="21"/>
      <c r="P14976" s="27"/>
      <c r="Q14976" s="16"/>
      <c r="U14976" s="27"/>
    </row>
    <row r="14977" spans="2:21" x14ac:dyDescent="0.25">
      <c r="B14977"/>
      <c r="C14977"/>
      <c r="D14977" s="13"/>
      <c r="E14977" s="13"/>
      <c r="K14977" s="23"/>
      <c r="O14977" s="21"/>
      <c r="P14977" s="27"/>
      <c r="Q14977" s="16"/>
      <c r="U14977" s="27"/>
    </row>
    <row r="14978" spans="2:21" x14ac:dyDescent="0.25">
      <c r="B14978"/>
      <c r="C14978"/>
      <c r="D14978" s="13"/>
      <c r="E14978" s="13"/>
      <c r="K14978" s="23"/>
      <c r="O14978" s="21"/>
      <c r="P14978" s="27"/>
      <c r="Q14978" s="16"/>
      <c r="U14978" s="27"/>
    </row>
    <row r="14979" spans="2:21" x14ac:dyDescent="0.25">
      <c r="B14979"/>
      <c r="C14979"/>
      <c r="D14979" s="13"/>
      <c r="E14979" s="13"/>
      <c r="K14979" s="23"/>
      <c r="O14979" s="21"/>
      <c r="P14979" s="27"/>
      <c r="Q14979" s="16"/>
      <c r="U14979" s="27"/>
    </row>
    <row r="14980" spans="2:21" x14ac:dyDescent="0.25">
      <c r="B14980"/>
      <c r="C14980"/>
      <c r="D14980" s="13"/>
      <c r="E14980" s="13"/>
      <c r="K14980" s="23"/>
      <c r="O14980" s="21"/>
      <c r="P14980" s="27"/>
      <c r="Q14980" s="16"/>
      <c r="U14980" s="27"/>
    </row>
    <row r="14981" spans="2:21" x14ac:dyDescent="0.25">
      <c r="B14981"/>
      <c r="C14981"/>
      <c r="D14981" s="13"/>
      <c r="E14981" s="13"/>
      <c r="K14981" s="23"/>
      <c r="O14981" s="21"/>
      <c r="P14981" s="27"/>
      <c r="Q14981" s="16"/>
      <c r="U14981" s="27"/>
    </row>
    <row r="14982" spans="2:21" x14ac:dyDescent="0.25">
      <c r="B14982"/>
      <c r="C14982"/>
      <c r="D14982" s="13"/>
      <c r="E14982" s="13"/>
      <c r="K14982" s="23"/>
      <c r="O14982" s="21"/>
      <c r="P14982" s="27"/>
      <c r="Q14982" s="16"/>
      <c r="U14982" s="27"/>
    </row>
    <row r="14983" spans="2:21" x14ac:dyDescent="0.25">
      <c r="B14983"/>
      <c r="C14983"/>
      <c r="D14983" s="13"/>
      <c r="E14983" s="13"/>
      <c r="K14983" s="23"/>
      <c r="O14983" s="21"/>
      <c r="P14983" s="27"/>
      <c r="Q14983" s="16"/>
      <c r="U14983" s="27"/>
    </row>
    <row r="14984" spans="2:21" x14ac:dyDescent="0.25">
      <c r="B14984"/>
      <c r="C14984"/>
      <c r="D14984" s="13"/>
      <c r="E14984" s="13"/>
      <c r="K14984" s="23"/>
      <c r="O14984" s="21"/>
      <c r="P14984" s="27"/>
      <c r="Q14984" s="16"/>
      <c r="U14984" s="27"/>
    </row>
    <row r="14985" spans="2:21" x14ac:dyDescent="0.25">
      <c r="B14985"/>
      <c r="C14985"/>
      <c r="D14985" s="13"/>
      <c r="E14985" s="13"/>
      <c r="K14985" s="23"/>
      <c r="O14985" s="21"/>
      <c r="P14985" s="27"/>
      <c r="Q14985" s="16"/>
      <c r="U14985" s="27"/>
    </row>
    <row r="14986" spans="2:21" x14ac:dyDescent="0.25">
      <c r="B14986"/>
      <c r="C14986"/>
      <c r="D14986" s="13"/>
      <c r="E14986" s="13"/>
      <c r="K14986" s="23"/>
      <c r="O14986" s="21"/>
      <c r="P14986" s="27"/>
      <c r="Q14986" s="16"/>
      <c r="U14986" s="27"/>
    </row>
    <row r="14987" spans="2:21" x14ac:dyDescent="0.25">
      <c r="B14987"/>
      <c r="C14987"/>
      <c r="D14987" s="13"/>
      <c r="E14987" s="13"/>
      <c r="K14987" s="23"/>
      <c r="O14987" s="21"/>
      <c r="P14987" s="27"/>
      <c r="Q14987" s="16"/>
      <c r="U14987" s="27"/>
    </row>
    <row r="14988" spans="2:21" x14ac:dyDescent="0.25">
      <c r="B14988"/>
      <c r="C14988"/>
      <c r="D14988" s="13"/>
      <c r="E14988" s="13"/>
      <c r="K14988" s="23"/>
      <c r="O14988" s="21"/>
      <c r="P14988" s="27"/>
      <c r="Q14988" s="16"/>
      <c r="U14988" s="27"/>
    </row>
    <row r="14989" spans="2:21" x14ac:dyDescent="0.25">
      <c r="B14989"/>
      <c r="C14989"/>
      <c r="D14989" s="13"/>
      <c r="E14989" s="13"/>
      <c r="K14989" s="23"/>
      <c r="O14989" s="21"/>
      <c r="P14989" s="27"/>
      <c r="Q14989" s="16"/>
      <c r="U14989" s="27"/>
    </row>
    <row r="14990" spans="2:21" x14ac:dyDescent="0.25">
      <c r="B14990"/>
      <c r="C14990"/>
      <c r="D14990" s="13"/>
      <c r="E14990" s="13"/>
      <c r="K14990" s="23"/>
      <c r="O14990" s="21"/>
      <c r="P14990" s="27"/>
      <c r="Q14990" s="16"/>
      <c r="U14990" s="27"/>
    </row>
    <row r="14991" spans="2:21" x14ac:dyDescent="0.25">
      <c r="B14991"/>
      <c r="C14991"/>
      <c r="D14991" s="13"/>
      <c r="E14991" s="13"/>
      <c r="K14991" s="23"/>
      <c r="O14991" s="21"/>
      <c r="P14991" s="27"/>
      <c r="Q14991" s="16"/>
      <c r="U14991" s="27"/>
    </row>
    <row r="14992" spans="2:21" x14ac:dyDescent="0.25">
      <c r="B14992"/>
      <c r="C14992"/>
      <c r="D14992" s="13"/>
      <c r="E14992" s="13"/>
      <c r="K14992" s="23"/>
      <c r="O14992" s="21"/>
      <c r="P14992" s="27"/>
      <c r="Q14992" s="16"/>
      <c r="U14992" s="27"/>
    </row>
    <row r="14993" spans="2:21" x14ac:dyDescent="0.25">
      <c r="B14993"/>
      <c r="C14993"/>
      <c r="D14993" s="13"/>
      <c r="E14993" s="13"/>
      <c r="K14993" s="23"/>
      <c r="O14993" s="21"/>
      <c r="P14993" s="27"/>
      <c r="Q14993" s="16"/>
      <c r="U14993" s="27"/>
    </row>
    <row r="14994" spans="2:21" x14ac:dyDescent="0.25">
      <c r="B14994"/>
      <c r="C14994"/>
      <c r="D14994" s="13"/>
      <c r="E14994" s="13"/>
      <c r="K14994" s="23"/>
      <c r="O14994" s="21"/>
      <c r="P14994" s="27"/>
      <c r="Q14994" s="16"/>
      <c r="U14994" s="27"/>
    </row>
    <row r="14995" spans="2:21" x14ac:dyDescent="0.25">
      <c r="B14995"/>
      <c r="C14995"/>
      <c r="D14995" s="13"/>
      <c r="E14995" s="13"/>
      <c r="K14995" s="23"/>
      <c r="O14995" s="21"/>
      <c r="P14995" s="27"/>
      <c r="Q14995" s="16"/>
      <c r="U14995" s="27"/>
    </row>
    <row r="14996" spans="2:21" x14ac:dyDescent="0.25">
      <c r="B14996"/>
      <c r="C14996"/>
      <c r="D14996" s="13"/>
      <c r="E14996" s="13"/>
      <c r="K14996" s="23"/>
      <c r="O14996" s="21"/>
      <c r="P14996" s="27"/>
      <c r="Q14996" s="16"/>
      <c r="U14996" s="27"/>
    </row>
    <row r="14997" spans="2:21" x14ac:dyDescent="0.25">
      <c r="B14997"/>
      <c r="C14997"/>
      <c r="D14997" s="13"/>
      <c r="E14997" s="13"/>
      <c r="K14997" s="23"/>
      <c r="O14997" s="21"/>
      <c r="P14997" s="27"/>
      <c r="Q14997" s="16"/>
      <c r="U14997" s="27"/>
    </row>
    <row r="14998" spans="2:21" x14ac:dyDescent="0.25">
      <c r="B14998"/>
      <c r="C14998"/>
      <c r="D14998" s="13"/>
      <c r="E14998" s="13"/>
      <c r="K14998" s="23"/>
      <c r="O14998" s="21"/>
      <c r="P14998" s="27"/>
      <c r="Q14998" s="16"/>
      <c r="U14998" s="27"/>
    </row>
    <row r="14999" spans="2:21" x14ac:dyDescent="0.25">
      <c r="B14999"/>
      <c r="C14999"/>
      <c r="D14999" s="13"/>
      <c r="E14999" s="13"/>
      <c r="K14999" s="23"/>
      <c r="O14999" s="21"/>
      <c r="P14999" s="27"/>
      <c r="Q14999" s="16"/>
      <c r="U14999" s="27"/>
    </row>
    <row r="15000" spans="2:21" x14ac:dyDescent="0.25">
      <c r="B15000"/>
      <c r="C15000"/>
      <c r="D15000" s="13"/>
      <c r="E15000" s="13"/>
      <c r="K15000" s="23"/>
      <c r="O15000" s="21"/>
      <c r="P15000" s="27"/>
      <c r="Q15000" s="16"/>
      <c r="U15000" s="27"/>
    </row>
    <row r="15001" spans="2:21" x14ac:dyDescent="0.25">
      <c r="B15001"/>
      <c r="C15001"/>
      <c r="D15001" s="13"/>
      <c r="E15001" s="13"/>
      <c r="K15001" s="23"/>
      <c r="O15001" s="21"/>
      <c r="P15001" s="27"/>
      <c r="Q15001" s="16"/>
      <c r="U15001" s="27"/>
    </row>
    <row r="15002" spans="2:21" x14ac:dyDescent="0.25">
      <c r="B15002"/>
      <c r="C15002"/>
      <c r="D15002" s="13"/>
      <c r="E15002" s="13"/>
      <c r="K15002" s="23"/>
      <c r="O15002" s="21"/>
      <c r="P15002" s="27"/>
      <c r="Q15002" s="16"/>
      <c r="U15002" s="27"/>
    </row>
    <row r="15003" spans="2:21" x14ac:dyDescent="0.25">
      <c r="B15003"/>
      <c r="C15003"/>
      <c r="D15003" s="13"/>
      <c r="E15003" s="13"/>
      <c r="K15003" s="23"/>
      <c r="O15003" s="21"/>
      <c r="P15003" s="27"/>
      <c r="Q15003" s="16"/>
      <c r="U15003" s="27"/>
    </row>
    <row r="15004" spans="2:21" x14ac:dyDescent="0.25">
      <c r="B15004"/>
      <c r="C15004"/>
      <c r="D15004" s="13"/>
      <c r="E15004" s="13"/>
      <c r="K15004" s="23"/>
      <c r="O15004" s="21"/>
      <c r="P15004" s="27"/>
      <c r="Q15004" s="16"/>
      <c r="U15004" s="27"/>
    </row>
    <row r="15005" spans="2:21" x14ac:dyDescent="0.25">
      <c r="B15005"/>
      <c r="C15005"/>
      <c r="D15005" s="13"/>
      <c r="E15005" s="13"/>
      <c r="K15005" s="23"/>
      <c r="O15005" s="21"/>
      <c r="P15005" s="27"/>
      <c r="Q15005" s="16"/>
      <c r="U15005" s="27"/>
    </row>
    <row r="15006" spans="2:21" x14ac:dyDescent="0.25">
      <c r="B15006"/>
      <c r="C15006"/>
      <c r="D15006" s="13"/>
      <c r="E15006" s="13"/>
      <c r="K15006" s="23"/>
      <c r="O15006" s="21"/>
      <c r="P15006" s="27"/>
      <c r="Q15006" s="16"/>
      <c r="U15006" s="27"/>
    </row>
    <row r="15007" spans="2:21" x14ac:dyDescent="0.25">
      <c r="B15007"/>
      <c r="C15007"/>
      <c r="D15007" s="13"/>
      <c r="E15007" s="13"/>
      <c r="K15007" s="23"/>
      <c r="O15007" s="21"/>
      <c r="P15007" s="27"/>
      <c r="Q15007" s="16"/>
      <c r="U15007" s="27"/>
    </row>
    <row r="15008" spans="2:21" x14ac:dyDescent="0.25">
      <c r="B15008"/>
      <c r="C15008"/>
      <c r="D15008" s="13"/>
      <c r="E15008" s="13"/>
      <c r="K15008" s="23"/>
      <c r="O15008" s="21"/>
      <c r="P15008" s="27"/>
      <c r="Q15008" s="16"/>
      <c r="U15008" s="27"/>
    </row>
    <row r="15009" spans="2:21" x14ac:dyDescent="0.25">
      <c r="B15009"/>
      <c r="C15009"/>
      <c r="D15009" s="13"/>
      <c r="E15009" s="13"/>
      <c r="K15009" s="23"/>
      <c r="O15009" s="21"/>
      <c r="P15009" s="27"/>
      <c r="Q15009" s="16"/>
      <c r="U15009" s="27"/>
    </row>
    <row r="15010" spans="2:21" x14ac:dyDescent="0.25">
      <c r="B15010"/>
      <c r="C15010"/>
      <c r="D15010" s="13"/>
      <c r="E15010" s="13"/>
      <c r="K15010" s="23"/>
      <c r="O15010" s="21"/>
      <c r="P15010" s="27"/>
      <c r="Q15010" s="16"/>
      <c r="U15010" s="27"/>
    </row>
    <row r="15011" spans="2:21" x14ac:dyDescent="0.25">
      <c r="B15011"/>
      <c r="C15011"/>
      <c r="D15011" s="13"/>
      <c r="E15011" s="13"/>
      <c r="K15011" s="23"/>
      <c r="O15011" s="21"/>
      <c r="P15011" s="27"/>
      <c r="Q15011" s="16"/>
      <c r="U15011" s="27"/>
    </row>
    <row r="15012" spans="2:21" x14ac:dyDescent="0.25">
      <c r="B15012"/>
      <c r="C15012"/>
      <c r="D15012" s="13"/>
      <c r="E15012" s="13"/>
      <c r="K15012" s="23"/>
      <c r="O15012" s="21"/>
      <c r="P15012" s="27"/>
      <c r="Q15012" s="16"/>
      <c r="U15012" s="27"/>
    </row>
    <row r="15013" spans="2:21" x14ac:dyDescent="0.25">
      <c r="B15013"/>
      <c r="C15013"/>
      <c r="D15013" s="13"/>
      <c r="E15013" s="13"/>
      <c r="K15013" s="23"/>
      <c r="O15013" s="21"/>
      <c r="P15013" s="27"/>
      <c r="Q15013" s="16"/>
      <c r="U15013" s="27"/>
    </row>
    <row r="15014" spans="2:21" x14ac:dyDescent="0.25">
      <c r="B15014"/>
      <c r="C15014"/>
      <c r="D15014" s="13"/>
      <c r="E15014" s="13"/>
      <c r="K15014" s="23"/>
      <c r="O15014" s="21"/>
      <c r="P15014" s="27"/>
      <c r="Q15014" s="16"/>
      <c r="U15014" s="27"/>
    </row>
    <row r="15015" spans="2:21" x14ac:dyDescent="0.25">
      <c r="B15015"/>
      <c r="C15015"/>
      <c r="D15015" s="13"/>
      <c r="E15015" s="13"/>
      <c r="K15015" s="23"/>
      <c r="O15015" s="21"/>
      <c r="P15015" s="27"/>
      <c r="Q15015" s="16"/>
      <c r="U15015" s="27"/>
    </row>
    <row r="15016" spans="2:21" x14ac:dyDescent="0.25">
      <c r="B15016"/>
      <c r="C15016"/>
      <c r="D15016" s="13"/>
      <c r="E15016" s="13"/>
      <c r="K15016" s="23"/>
      <c r="O15016" s="21"/>
      <c r="P15016" s="27"/>
      <c r="Q15016" s="16"/>
      <c r="U15016" s="27"/>
    </row>
    <row r="15017" spans="2:21" x14ac:dyDescent="0.25">
      <c r="B15017"/>
      <c r="C15017"/>
      <c r="D15017" s="13"/>
      <c r="E15017" s="13"/>
      <c r="K15017" s="23"/>
      <c r="O15017" s="21"/>
      <c r="P15017" s="27"/>
      <c r="Q15017" s="16"/>
      <c r="U15017" s="27"/>
    </row>
    <row r="15018" spans="2:21" x14ac:dyDescent="0.25">
      <c r="B15018"/>
      <c r="C15018"/>
      <c r="D15018" s="13"/>
      <c r="E15018" s="13"/>
      <c r="K15018" s="23"/>
      <c r="O15018" s="21"/>
      <c r="P15018" s="27"/>
      <c r="Q15018" s="16"/>
      <c r="U15018" s="27"/>
    </row>
    <row r="15019" spans="2:21" x14ac:dyDescent="0.25">
      <c r="B15019"/>
      <c r="C15019"/>
      <c r="D15019" s="13"/>
      <c r="E15019" s="13"/>
      <c r="K15019" s="23"/>
      <c r="O15019" s="21"/>
      <c r="P15019" s="27"/>
      <c r="Q15019" s="16"/>
      <c r="U15019" s="27"/>
    </row>
    <row r="15020" spans="2:21" x14ac:dyDescent="0.25">
      <c r="B15020"/>
      <c r="C15020"/>
      <c r="D15020" s="13"/>
      <c r="E15020" s="13"/>
      <c r="K15020" s="23"/>
      <c r="O15020" s="21"/>
      <c r="P15020" s="27"/>
      <c r="Q15020" s="16"/>
      <c r="U15020" s="27"/>
    </row>
    <row r="15021" spans="2:21" x14ac:dyDescent="0.25">
      <c r="B15021"/>
      <c r="C15021"/>
      <c r="D15021" s="13"/>
      <c r="E15021" s="13"/>
      <c r="K15021" s="23"/>
      <c r="O15021" s="21"/>
      <c r="P15021" s="27"/>
      <c r="Q15021" s="16"/>
      <c r="U15021" s="27"/>
    </row>
    <row r="15022" spans="2:21" x14ac:dyDescent="0.25">
      <c r="B15022"/>
      <c r="C15022"/>
      <c r="D15022" s="13"/>
      <c r="E15022" s="13"/>
      <c r="K15022" s="23"/>
      <c r="O15022" s="21"/>
      <c r="P15022" s="27"/>
      <c r="Q15022" s="16"/>
      <c r="U15022" s="27"/>
    </row>
    <row r="15023" spans="2:21" x14ac:dyDescent="0.25">
      <c r="B15023"/>
      <c r="C15023"/>
      <c r="D15023" s="13"/>
      <c r="E15023" s="13"/>
      <c r="K15023" s="23"/>
      <c r="O15023" s="21"/>
      <c r="P15023" s="27"/>
      <c r="Q15023" s="16"/>
      <c r="U15023" s="27"/>
    </row>
    <row r="15024" spans="2:21" x14ac:dyDescent="0.25">
      <c r="B15024"/>
      <c r="C15024"/>
      <c r="D15024" s="13"/>
      <c r="E15024" s="13"/>
      <c r="K15024" s="23"/>
      <c r="O15024" s="21"/>
      <c r="P15024" s="27"/>
      <c r="Q15024" s="16"/>
      <c r="U15024" s="27"/>
    </row>
    <row r="15025" spans="2:21" x14ac:dyDescent="0.25">
      <c r="B15025"/>
      <c r="C15025"/>
      <c r="D15025" s="13"/>
      <c r="E15025" s="13"/>
      <c r="K15025" s="23"/>
      <c r="O15025" s="21"/>
      <c r="P15025" s="27"/>
      <c r="Q15025" s="16"/>
      <c r="U15025" s="27"/>
    </row>
    <row r="15026" spans="2:21" x14ac:dyDescent="0.25">
      <c r="B15026"/>
      <c r="C15026"/>
      <c r="D15026" s="13"/>
      <c r="E15026" s="13"/>
      <c r="K15026" s="23"/>
      <c r="O15026" s="21"/>
      <c r="P15026" s="27"/>
      <c r="Q15026" s="16"/>
      <c r="U15026" s="27"/>
    </row>
    <row r="15027" spans="2:21" x14ac:dyDescent="0.25">
      <c r="B15027"/>
      <c r="C15027"/>
      <c r="D15027" s="13"/>
      <c r="E15027" s="13"/>
      <c r="K15027" s="23"/>
      <c r="O15027" s="21"/>
      <c r="P15027" s="27"/>
      <c r="Q15027" s="16"/>
      <c r="U15027" s="27"/>
    </row>
    <row r="15028" spans="2:21" x14ac:dyDescent="0.25">
      <c r="B15028"/>
      <c r="C15028"/>
      <c r="D15028" s="13"/>
      <c r="E15028" s="13"/>
      <c r="K15028" s="23"/>
      <c r="O15028" s="21"/>
      <c r="P15028" s="27"/>
      <c r="Q15028" s="16"/>
      <c r="U15028" s="27"/>
    </row>
    <row r="15029" spans="2:21" x14ac:dyDescent="0.25">
      <c r="B15029"/>
      <c r="C15029"/>
      <c r="D15029" s="13"/>
      <c r="E15029" s="13"/>
      <c r="K15029" s="23"/>
      <c r="O15029" s="21"/>
      <c r="P15029" s="27"/>
      <c r="Q15029" s="16"/>
      <c r="U15029" s="27"/>
    </row>
    <row r="15030" spans="2:21" x14ac:dyDescent="0.25">
      <c r="B15030"/>
      <c r="C15030"/>
      <c r="D15030" s="13"/>
      <c r="E15030" s="13"/>
      <c r="K15030" s="23"/>
      <c r="O15030" s="21"/>
      <c r="P15030" s="27"/>
      <c r="Q15030" s="16"/>
      <c r="U15030" s="27"/>
    </row>
    <row r="15031" spans="2:21" x14ac:dyDescent="0.25">
      <c r="B15031"/>
      <c r="C15031"/>
      <c r="D15031" s="13"/>
      <c r="E15031" s="13"/>
      <c r="K15031" s="23"/>
      <c r="O15031" s="21"/>
      <c r="P15031" s="27"/>
      <c r="Q15031" s="16"/>
      <c r="U15031" s="27"/>
    </row>
    <row r="15032" spans="2:21" x14ac:dyDescent="0.25">
      <c r="B15032"/>
      <c r="C15032"/>
      <c r="D15032" s="13"/>
      <c r="E15032" s="13"/>
      <c r="K15032" s="23"/>
      <c r="O15032" s="21"/>
      <c r="P15032" s="27"/>
      <c r="Q15032" s="16"/>
      <c r="U15032" s="27"/>
    </row>
    <row r="15033" spans="2:21" x14ac:dyDescent="0.25">
      <c r="B15033"/>
      <c r="C15033"/>
      <c r="D15033" s="13"/>
      <c r="E15033" s="13"/>
      <c r="K15033" s="23"/>
      <c r="O15033" s="21"/>
      <c r="P15033" s="27"/>
      <c r="Q15033" s="16"/>
      <c r="U15033" s="27"/>
    </row>
    <row r="15034" spans="2:21" x14ac:dyDescent="0.25">
      <c r="B15034"/>
      <c r="C15034"/>
      <c r="D15034" s="13"/>
      <c r="E15034" s="13"/>
      <c r="K15034" s="23"/>
      <c r="O15034" s="21"/>
      <c r="P15034" s="27"/>
      <c r="Q15034" s="16"/>
      <c r="U15034" s="27"/>
    </row>
    <row r="15035" spans="2:21" x14ac:dyDescent="0.25">
      <c r="B15035"/>
      <c r="C15035"/>
      <c r="D15035" s="13"/>
      <c r="E15035" s="13"/>
      <c r="K15035" s="23"/>
      <c r="O15035" s="21"/>
      <c r="P15035" s="27"/>
      <c r="Q15035" s="16"/>
      <c r="U15035" s="27"/>
    </row>
    <row r="15036" spans="2:21" x14ac:dyDescent="0.25">
      <c r="B15036"/>
      <c r="C15036"/>
      <c r="D15036" s="13"/>
      <c r="E15036" s="13"/>
      <c r="K15036" s="23"/>
      <c r="O15036" s="21"/>
      <c r="P15036" s="27"/>
      <c r="Q15036" s="16"/>
      <c r="U15036" s="27"/>
    </row>
    <row r="15037" spans="2:21" x14ac:dyDescent="0.25">
      <c r="B15037"/>
      <c r="C15037"/>
      <c r="D15037" s="13"/>
      <c r="E15037" s="13"/>
      <c r="K15037" s="23"/>
      <c r="O15037" s="21"/>
      <c r="P15037" s="27"/>
      <c r="Q15037" s="16"/>
      <c r="U15037" s="27"/>
    </row>
    <row r="15038" spans="2:21" x14ac:dyDescent="0.25">
      <c r="B15038"/>
      <c r="C15038"/>
      <c r="D15038" s="13"/>
      <c r="E15038" s="13"/>
      <c r="K15038" s="23"/>
      <c r="O15038" s="21"/>
      <c r="P15038" s="27"/>
      <c r="Q15038" s="16"/>
      <c r="U15038" s="27"/>
    </row>
    <row r="15039" spans="2:21" x14ac:dyDescent="0.25">
      <c r="B15039"/>
      <c r="C15039"/>
      <c r="D15039" s="13"/>
      <c r="E15039" s="13"/>
      <c r="K15039" s="23"/>
      <c r="O15039" s="21"/>
      <c r="P15039" s="27"/>
      <c r="Q15039" s="16"/>
      <c r="U15039" s="27"/>
    </row>
    <row r="15040" spans="2:21" x14ac:dyDescent="0.25">
      <c r="B15040"/>
      <c r="C15040"/>
      <c r="D15040" s="13"/>
      <c r="E15040" s="13"/>
      <c r="K15040" s="23"/>
      <c r="O15040" s="21"/>
      <c r="P15040" s="27"/>
      <c r="Q15040" s="16"/>
      <c r="U15040" s="27"/>
    </row>
    <row r="15041" spans="2:21" x14ac:dyDescent="0.25">
      <c r="B15041"/>
      <c r="C15041"/>
      <c r="D15041" s="13"/>
      <c r="E15041" s="13"/>
      <c r="K15041" s="23"/>
      <c r="O15041" s="21"/>
      <c r="P15041" s="27"/>
      <c r="Q15041" s="16"/>
      <c r="U15041" s="27"/>
    </row>
    <row r="15042" spans="2:21" x14ac:dyDescent="0.25">
      <c r="B15042"/>
      <c r="C15042"/>
      <c r="D15042" s="13"/>
      <c r="E15042" s="13"/>
      <c r="K15042" s="23"/>
      <c r="O15042" s="21"/>
      <c r="P15042" s="27"/>
      <c r="Q15042" s="16"/>
      <c r="U15042" s="27"/>
    </row>
    <row r="15043" spans="2:21" x14ac:dyDescent="0.25">
      <c r="B15043"/>
      <c r="C15043"/>
      <c r="D15043" s="13"/>
      <c r="E15043" s="13"/>
      <c r="K15043" s="23"/>
      <c r="O15043" s="21"/>
      <c r="P15043" s="27"/>
      <c r="Q15043" s="16"/>
      <c r="U15043" s="27"/>
    </row>
    <row r="15044" spans="2:21" x14ac:dyDescent="0.25">
      <c r="B15044"/>
      <c r="C15044"/>
      <c r="D15044" s="13"/>
      <c r="E15044" s="13"/>
      <c r="K15044" s="23"/>
      <c r="O15044" s="21"/>
      <c r="P15044" s="27"/>
      <c r="Q15044" s="16"/>
      <c r="U15044" s="27"/>
    </row>
    <row r="15045" spans="2:21" x14ac:dyDescent="0.25">
      <c r="B15045"/>
      <c r="C15045"/>
      <c r="D15045" s="13"/>
      <c r="E15045" s="13"/>
      <c r="K15045" s="23"/>
      <c r="O15045" s="21"/>
      <c r="P15045" s="27"/>
      <c r="Q15045" s="16"/>
      <c r="U15045" s="27"/>
    </row>
    <row r="15046" spans="2:21" x14ac:dyDescent="0.25">
      <c r="B15046"/>
      <c r="C15046"/>
      <c r="D15046" s="13"/>
      <c r="E15046" s="13"/>
      <c r="K15046" s="23"/>
      <c r="O15046" s="21"/>
      <c r="P15046" s="27"/>
      <c r="Q15046" s="16"/>
      <c r="U15046" s="27"/>
    </row>
    <row r="15047" spans="2:21" x14ac:dyDescent="0.25">
      <c r="B15047"/>
      <c r="C15047"/>
      <c r="D15047" s="13"/>
      <c r="E15047" s="13"/>
      <c r="K15047" s="23"/>
      <c r="O15047" s="21"/>
      <c r="P15047" s="27"/>
      <c r="Q15047" s="16"/>
      <c r="U15047" s="27"/>
    </row>
    <row r="15048" spans="2:21" x14ac:dyDescent="0.25">
      <c r="B15048"/>
      <c r="C15048"/>
      <c r="D15048" s="13"/>
      <c r="E15048" s="13"/>
      <c r="K15048" s="23"/>
      <c r="O15048" s="21"/>
      <c r="P15048" s="27"/>
      <c r="Q15048" s="16"/>
      <c r="U15048" s="27"/>
    </row>
    <row r="15049" spans="2:21" x14ac:dyDescent="0.25">
      <c r="B15049"/>
      <c r="C15049"/>
      <c r="D15049" s="13"/>
      <c r="E15049" s="13"/>
      <c r="K15049" s="23"/>
      <c r="O15049" s="21"/>
      <c r="P15049" s="27"/>
      <c r="Q15049" s="16"/>
      <c r="U15049" s="27"/>
    </row>
    <row r="15050" spans="2:21" x14ac:dyDescent="0.25">
      <c r="B15050"/>
      <c r="C15050"/>
      <c r="D15050" s="13"/>
      <c r="E15050" s="13"/>
      <c r="K15050" s="23"/>
      <c r="O15050" s="21"/>
      <c r="P15050" s="27"/>
      <c r="Q15050" s="16"/>
      <c r="U15050" s="27"/>
    </row>
    <row r="15051" spans="2:21" x14ac:dyDescent="0.25">
      <c r="B15051"/>
      <c r="C15051"/>
      <c r="D15051" s="13"/>
      <c r="E15051" s="13"/>
      <c r="K15051" s="23"/>
      <c r="O15051" s="21"/>
      <c r="P15051" s="27"/>
      <c r="Q15051" s="16"/>
      <c r="U15051" s="27"/>
    </row>
    <row r="15052" spans="2:21" x14ac:dyDescent="0.25">
      <c r="B15052"/>
      <c r="C15052"/>
      <c r="D15052" s="13"/>
      <c r="E15052" s="13"/>
      <c r="K15052" s="23"/>
      <c r="O15052" s="21"/>
      <c r="P15052" s="27"/>
      <c r="Q15052" s="16"/>
      <c r="U15052" s="27"/>
    </row>
    <row r="15053" spans="2:21" x14ac:dyDescent="0.25">
      <c r="B15053"/>
      <c r="C15053"/>
      <c r="D15053" s="13"/>
      <c r="E15053" s="13"/>
      <c r="K15053" s="23"/>
      <c r="O15053" s="21"/>
      <c r="P15053" s="27"/>
      <c r="Q15053" s="16"/>
      <c r="U15053" s="27"/>
    </row>
    <row r="15054" spans="2:21" x14ac:dyDescent="0.25">
      <c r="B15054"/>
      <c r="C15054"/>
      <c r="D15054" s="13"/>
      <c r="E15054" s="13"/>
      <c r="K15054" s="23"/>
      <c r="O15054" s="21"/>
      <c r="P15054" s="27"/>
      <c r="Q15054" s="16"/>
      <c r="U15054" s="27"/>
    </row>
    <row r="15055" spans="2:21" x14ac:dyDescent="0.25">
      <c r="B15055"/>
      <c r="C15055"/>
      <c r="D15055" s="13"/>
      <c r="E15055" s="13"/>
      <c r="K15055" s="23"/>
      <c r="O15055" s="21"/>
      <c r="P15055" s="27"/>
      <c r="Q15055" s="16"/>
      <c r="U15055" s="27"/>
    </row>
    <row r="15056" spans="2:21" x14ac:dyDescent="0.25">
      <c r="B15056"/>
      <c r="C15056"/>
      <c r="D15056" s="13"/>
      <c r="E15056" s="13"/>
      <c r="K15056" s="23"/>
      <c r="O15056" s="21"/>
      <c r="P15056" s="27"/>
      <c r="Q15056" s="16"/>
      <c r="U15056" s="27"/>
    </row>
    <row r="15057" spans="2:21" x14ac:dyDescent="0.25">
      <c r="B15057"/>
      <c r="C15057"/>
      <c r="D15057" s="13"/>
      <c r="E15057" s="13"/>
      <c r="K15057" s="23"/>
      <c r="O15057" s="21"/>
      <c r="P15057" s="27"/>
      <c r="Q15057" s="16"/>
      <c r="U15057" s="27"/>
    </row>
    <row r="15058" spans="2:21" x14ac:dyDescent="0.25">
      <c r="B15058"/>
      <c r="C15058"/>
      <c r="D15058" s="13"/>
      <c r="E15058" s="13"/>
      <c r="K15058" s="23"/>
      <c r="O15058" s="21"/>
      <c r="P15058" s="27"/>
      <c r="Q15058" s="16"/>
      <c r="U15058" s="27"/>
    </row>
    <row r="15059" spans="2:21" x14ac:dyDescent="0.25">
      <c r="B15059"/>
      <c r="C15059"/>
      <c r="D15059" s="13"/>
      <c r="E15059" s="13"/>
      <c r="K15059" s="23"/>
      <c r="O15059" s="21"/>
      <c r="P15059" s="27"/>
      <c r="Q15059" s="16"/>
      <c r="U15059" s="27"/>
    </row>
    <row r="15060" spans="2:21" x14ac:dyDescent="0.25">
      <c r="B15060"/>
      <c r="C15060"/>
      <c r="D15060" s="13"/>
      <c r="E15060" s="13"/>
      <c r="K15060" s="23"/>
      <c r="O15060" s="21"/>
      <c r="P15060" s="27"/>
      <c r="Q15060" s="16"/>
      <c r="U15060" s="27"/>
    </row>
    <row r="15061" spans="2:21" x14ac:dyDescent="0.25">
      <c r="B15061"/>
      <c r="C15061"/>
      <c r="D15061" s="13"/>
      <c r="E15061" s="13"/>
      <c r="K15061" s="23"/>
      <c r="O15061" s="21"/>
      <c r="P15061" s="27"/>
      <c r="Q15061" s="16"/>
      <c r="U15061" s="27"/>
    </row>
    <row r="15062" spans="2:21" x14ac:dyDescent="0.25">
      <c r="B15062"/>
      <c r="C15062"/>
      <c r="D15062" s="13"/>
      <c r="E15062" s="13"/>
      <c r="K15062" s="23"/>
      <c r="O15062" s="21"/>
      <c r="P15062" s="27"/>
      <c r="Q15062" s="16"/>
      <c r="U15062" s="27"/>
    </row>
    <row r="15063" spans="2:21" x14ac:dyDescent="0.25">
      <c r="B15063"/>
      <c r="C15063"/>
      <c r="D15063" s="13"/>
      <c r="E15063" s="13"/>
      <c r="K15063" s="23"/>
      <c r="O15063" s="21"/>
      <c r="P15063" s="27"/>
      <c r="Q15063" s="16"/>
      <c r="U15063" s="27"/>
    </row>
    <row r="15064" spans="2:21" x14ac:dyDescent="0.25">
      <c r="B15064"/>
      <c r="C15064"/>
      <c r="D15064" s="13"/>
      <c r="E15064" s="13"/>
      <c r="K15064" s="23"/>
      <c r="O15064" s="21"/>
      <c r="P15064" s="27"/>
      <c r="Q15064" s="16"/>
      <c r="U15064" s="27"/>
    </row>
    <row r="15065" spans="2:21" x14ac:dyDescent="0.25">
      <c r="B15065"/>
      <c r="C15065"/>
      <c r="D15065" s="13"/>
      <c r="E15065" s="13"/>
      <c r="K15065" s="23"/>
      <c r="O15065" s="21"/>
      <c r="P15065" s="27"/>
      <c r="Q15065" s="16"/>
      <c r="U15065" s="27"/>
    </row>
    <row r="15066" spans="2:21" x14ac:dyDescent="0.25">
      <c r="B15066"/>
      <c r="C15066"/>
      <c r="D15066" s="13"/>
      <c r="E15066" s="13"/>
      <c r="K15066" s="23"/>
      <c r="O15066" s="21"/>
      <c r="P15066" s="27"/>
      <c r="Q15066" s="16"/>
      <c r="U15066" s="27"/>
    </row>
    <row r="15067" spans="2:21" x14ac:dyDescent="0.25">
      <c r="B15067"/>
      <c r="C15067"/>
      <c r="D15067" s="13"/>
      <c r="E15067" s="13"/>
      <c r="K15067" s="23"/>
      <c r="O15067" s="21"/>
      <c r="P15067" s="27"/>
      <c r="Q15067" s="16"/>
      <c r="U15067" s="27"/>
    </row>
    <row r="15068" spans="2:21" x14ac:dyDescent="0.25">
      <c r="B15068"/>
      <c r="C15068"/>
      <c r="D15068" s="13"/>
      <c r="E15068" s="13"/>
      <c r="K15068" s="23"/>
      <c r="O15068" s="21"/>
      <c r="P15068" s="27"/>
      <c r="Q15068" s="16"/>
      <c r="U15068" s="27"/>
    </row>
    <row r="15069" spans="2:21" x14ac:dyDescent="0.25">
      <c r="B15069"/>
      <c r="C15069"/>
      <c r="D15069" s="13"/>
      <c r="E15069" s="13"/>
      <c r="K15069" s="23"/>
      <c r="O15069" s="21"/>
      <c r="P15069" s="27"/>
      <c r="Q15069" s="16"/>
      <c r="U15069" s="27"/>
    </row>
    <row r="15070" spans="2:21" x14ac:dyDescent="0.25">
      <c r="B15070"/>
      <c r="C15070"/>
      <c r="D15070" s="13"/>
      <c r="E15070" s="13"/>
      <c r="K15070" s="23"/>
      <c r="O15070" s="21"/>
      <c r="P15070" s="27"/>
      <c r="Q15070" s="16"/>
      <c r="U15070" s="27"/>
    </row>
    <row r="15071" spans="2:21" x14ac:dyDescent="0.25">
      <c r="B15071"/>
      <c r="C15071"/>
      <c r="D15071" s="13"/>
      <c r="E15071" s="13"/>
      <c r="K15071" s="23"/>
      <c r="O15071" s="21"/>
      <c r="P15071" s="27"/>
      <c r="Q15071" s="16"/>
      <c r="U15071" s="27"/>
    </row>
    <row r="15072" spans="2:21" x14ac:dyDescent="0.25">
      <c r="B15072"/>
      <c r="C15072"/>
      <c r="D15072" s="13"/>
      <c r="E15072" s="13"/>
      <c r="K15072" s="23"/>
      <c r="O15072" s="21"/>
      <c r="P15072" s="27"/>
      <c r="Q15072" s="16"/>
      <c r="U15072" s="27"/>
    </row>
    <row r="15073" spans="2:21" x14ac:dyDescent="0.25">
      <c r="B15073"/>
      <c r="C15073"/>
      <c r="D15073" s="13"/>
      <c r="E15073" s="13"/>
      <c r="K15073" s="23"/>
      <c r="O15073" s="21"/>
      <c r="P15073" s="27"/>
      <c r="Q15073" s="16"/>
      <c r="U15073" s="27"/>
    </row>
    <row r="15074" spans="2:21" x14ac:dyDescent="0.25">
      <c r="B15074"/>
      <c r="C15074"/>
      <c r="D15074" s="13"/>
      <c r="E15074" s="13"/>
      <c r="K15074" s="23"/>
      <c r="O15074" s="21"/>
      <c r="P15074" s="27"/>
      <c r="Q15074" s="16"/>
      <c r="U15074" s="27"/>
    </row>
    <row r="15075" spans="2:21" x14ac:dyDescent="0.25">
      <c r="B15075"/>
      <c r="C15075"/>
      <c r="D15075" s="13"/>
      <c r="E15075" s="13"/>
      <c r="K15075" s="23"/>
      <c r="O15075" s="21"/>
      <c r="P15075" s="27"/>
      <c r="Q15075" s="16"/>
      <c r="U15075" s="27"/>
    </row>
    <row r="15076" spans="2:21" x14ac:dyDescent="0.25">
      <c r="B15076"/>
      <c r="C15076"/>
      <c r="D15076" s="13"/>
      <c r="E15076" s="13"/>
      <c r="K15076" s="23"/>
      <c r="O15076" s="21"/>
      <c r="P15076" s="27"/>
      <c r="Q15076" s="16"/>
      <c r="U15076" s="27"/>
    </row>
    <row r="15077" spans="2:21" x14ac:dyDescent="0.25">
      <c r="B15077"/>
      <c r="C15077"/>
      <c r="D15077" s="13"/>
      <c r="E15077" s="13"/>
      <c r="K15077" s="23"/>
      <c r="O15077" s="21"/>
      <c r="P15077" s="27"/>
      <c r="Q15077" s="16"/>
      <c r="U15077" s="27"/>
    </row>
    <row r="15078" spans="2:21" x14ac:dyDescent="0.25">
      <c r="B15078"/>
      <c r="C15078"/>
      <c r="D15078" s="13"/>
      <c r="E15078" s="13"/>
      <c r="K15078" s="23"/>
      <c r="O15078" s="21"/>
      <c r="P15078" s="27"/>
      <c r="Q15078" s="16"/>
      <c r="U15078" s="27"/>
    </row>
    <row r="15079" spans="2:21" x14ac:dyDescent="0.25">
      <c r="B15079"/>
      <c r="C15079"/>
      <c r="D15079" s="13"/>
      <c r="E15079" s="13"/>
      <c r="K15079" s="23"/>
      <c r="O15079" s="21"/>
      <c r="P15079" s="27"/>
      <c r="Q15079" s="16"/>
      <c r="U15079" s="27"/>
    </row>
    <row r="15080" spans="2:21" x14ac:dyDescent="0.25">
      <c r="B15080"/>
      <c r="C15080"/>
      <c r="D15080" s="13"/>
      <c r="E15080" s="13"/>
      <c r="K15080" s="23"/>
      <c r="O15080" s="21"/>
      <c r="P15080" s="27"/>
      <c r="Q15080" s="16"/>
      <c r="U15080" s="27"/>
    </row>
    <row r="15081" spans="2:21" x14ac:dyDescent="0.25">
      <c r="B15081"/>
      <c r="C15081"/>
      <c r="D15081" s="13"/>
      <c r="E15081" s="13"/>
      <c r="K15081" s="23"/>
      <c r="O15081" s="21"/>
      <c r="P15081" s="27"/>
      <c r="Q15081" s="16"/>
      <c r="U15081" s="27"/>
    </row>
    <row r="15082" spans="2:21" x14ac:dyDescent="0.25">
      <c r="B15082"/>
      <c r="C15082"/>
      <c r="D15082" s="13"/>
      <c r="E15082" s="13"/>
      <c r="K15082" s="23"/>
      <c r="O15082" s="21"/>
      <c r="P15082" s="27"/>
      <c r="Q15082" s="16"/>
      <c r="U15082" s="27"/>
    </row>
    <row r="15083" spans="2:21" x14ac:dyDescent="0.25">
      <c r="B15083"/>
      <c r="C15083"/>
      <c r="D15083" s="13"/>
      <c r="E15083" s="13"/>
      <c r="K15083" s="23"/>
      <c r="O15083" s="21"/>
      <c r="P15083" s="27"/>
      <c r="Q15083" s="16"/>
      <c r="U15083" s="27"/>
    </row>
    <row r="15084" spans="2:21" x14ac:dyDescent="0.25">
      <c r="B15084"/>
      <c r="C15084"/>
      <c r="D15084" s="13"/>
      <c r="E15084" s="13"/>
      <c r="K15084" s="23"/>
      <c r="O15084" s="21"/>
      <c r="P15084" s="27"/>
      <c r="Q15084" s="16"/>
      <c r="U15084" s="27"/>
    </row>
    <row r="15085" spans="2:21" x14ac:dyDescent="0.25">
      <c r="B15085"/>
      <c r="C15085"/>
      <c r="D15085" s="13"/>
      <c r="E15085" s="13"/>
      <c r="K15085" s="23"/>
      <c r="O15085" s="21"/>
      <c r="P15085" s="27"/>
      <c r="Q15085" s="16"/>
      <c r="U15085" s="27"/>
    </row>
    <row r="15086" spans="2:21" x14ac:dyDescent="0.25">
      <c r="B15086"/>
      <c r="C15086"/>
      <c r="D15086" s="13"/>
      <c r="E15086" s="13"/>
      <c r="K15086" s="23"/>
      <c r="O15086" s="21"/>
      <c r="P15086" s="27"/>
      <c r="Q15086" s="16"/>
      <c r="U15086" s="27"/>
    </row>
    <row r="15087" spans="2:21" x14ac:dyDescent="0.25">
      <c r="B15087"/>
      <c r="C15087"/>
      <c r="D15087" s="13"/>
      <c r="E15087" s="13"/>
      <c r="K15087" s="23"/>
      <c r="O15087" s="21"/>
      <c r="P15087" s="27"/>
      <c r="Q15087" s="16"/>
      <c r="U15087" s="27"/>
    </row>
    <row r="15088" spans="2:21" x14ac:dyDescent="0.25">
      <c r="B15088"/>
      <c r="C15088"/>
      <c r="D15088" s="13"/>
      <c r="E15088" s="13"/>
      <c r="K15088" s="23"/>
      <c r="O15088" s="21"/>
      <c r="P15088" s="27"/>
      <c r="Q15088" s="16"/>
      <c r="U15088" s="27"/>
    </row>
    <row r="15089" spans="2:21" x14ac:dyDescent="0.25">
      <c r="B15089"/>
      <c r="C15089"/>
      <c r="D15089" s="13"/>
      <c r="E15089" s="13"/>
      <c r="K15089" s="23"/>
      <c r="O15089" s="21"/>
      <c r="P15089" s="27"/>
      <c r="Q15089" s="16"/>
      <c r="U15089" s="27"/>
    </row>
    <row r="15090" spans="2:21" x14ac:dyDescent="0.25">
      <c r="B15090"/>
      <c r="C15090"/>
      <c r="D15090" s="13"/>
      <c r="E15090" s="13"/>
      <c r="K15090" s="23"/>
      <c r="O15090" s="21"/>
      <c r="P15090" s="27"/>
      <c r="Q15090" s="16"/>
      <c r="U15090" s="27"/>
    </row>
    <row r="15091" spans="2:21" x14ac:dyDescent="0.25">
      <c r="B15091"/>
      <c r="C15091"/>
      <c r="D15091" s="13"/>
      <c r="E15091" s="13"/>
      <c r="K15091" s="23"/>
      <c r="O15091" s="21"/>
      <c r="P15091" s="27"/>
      <c r="Q15091" s="16"/>
      <c r="U15091" s="27"/>
    </row>
    <row r="15092" spans="2:21" x14ac:dyDescent="0.25">
      <c r="B15092"/>
      <c r="C15092"/>
      <c r="D15092" s="13"/>
      <c r="E15092" s="13"/>
      <c r="K15092" s="23"/>
      <c r="O15092" s="21"/>
      <c r="P15092" s="27"/>
      <c r="Q15092" s="16"/>
      <c r="U15092" s="27"/>
    </row>
    <row r="15093" spans="2:21" x14ac:dyDescent="0.25">
      <c r="B15093"/>
      <c r="C15093"/>
      <c r="D15093" s="13"/>
      <c r="E15093" s="13"/>
      <c r="K15093" s="23"/>
      <c r="O15093" s="21"/>
      <c r="P15093" s="27"/>
      <c r="Q15093" s="16"/>
      <c r="U15093" s="27"/>
    </row>
    <row r="15094" spans="2:21" x14ac:dyDescent="0.25">
      <c r="B15094"/>
      <c r="C15094"/>
      <c r="D15094" s="13"/>
      <c r="E15094" s="13"/>
      <c r="K15094" s="23"/>
      <c r="O15094" s="21"/>
      <c r="P15094" s="27"/>
      <c r="Q15094" s="16"/>
      <c r="U15094" s="27"/>
    </row>
    <row r="15095" spans="2:21" x14ac:dyDescent="0.25">
      <c r="B15095"/>
      <c r="C15095"/>
      <c r="D15095" s="13"/>
      <c r="E15095" s="13"/>
      <c r="K15095" s="23"/>
      <c r="O15095" s="21"/>
      <c r="P15095" s="27"/>
      <c r="Q15095" s="16"/>
      <c r="U15095" s="27"/>
    </row>
    <row r="15096" spans="2:21" x14ac:dyDescent="0.25">
      <c r="B15096"/>
      <c r="C15096"/>
      <c r="D15096" s="13"/>
      <c r="E15096" s="13"/>
      <c r="K15096" s="23"/>
      <c r="O15096" s="21"/>
      <c r="P15096" s="27"/>
      <c r="Q15096" s="16"/>
      <c r="U15096" s="27"/>
    </row>
    <row r="15097" spans="2:21" x14ac:dyDescent="0.25">
      <c r="B15097"/>
      <c r="C15097"/>
      <c r="D15097" s="13"/>
      <c r="E15097" s="13"/>
      <c r="K15097" s="23"/>
      <c r="O15097" s="21"/>
      <c r="P15097" s="27"/>
      <c r="Q15097" s="16"/>
      <c r="U15097" s="27"/>
    </row>
    <row r="15098" spans="2:21" x14ac:dyDescent="0.25">
      <c r="B15098"/>
      <c r="C15098"/>
      <c r="D15098" s="13"/>
      <c r="E15098" s="13"/>
      <c r="K15098" s="23"/>
      <c r="O15098" s="21"/>
      <c r="P15098" s="27"/>
      <c r="Q15098" s="16"/>
      <c r="U15098" s="27"/>
    </row>
    <row r="15099" spans="2:21" x14ac:dyDescent="0.25">
      <c r="B15099"/>
      <c r="C15099"/>
      <c r="D15099" s="13"/>
      <c r="E15099" s="13"/>
      <c r="K15099" s="23"/>
      <c r="O15099" s="21"/>
      <c r="P15099" s="27"/>
      <c r="Q15099" s="16"/>
      <c r="U15099" s="27"/>
    </row>
    <row r="15100" spans="2:21" x14ac:dyDescent="0.25">
      <c r="B15100"/>
      <c r="C15100"/>
      <c r="D15100" s="13"/>
      <c r="E15100" s="13"/>
      <c r="K15100" s="23"/>
      <c r="O15100" s="21"/>
      <c r="P15100" s="27"/>
      <c r="Q15100" s="16"/>
      <c r="U15100" s="27"/>
    </row>
    <row r="15101" spans="2:21" x14ac:dyDescent="0.25">
      <c r="B15101"/>
      <c r="C15101"/>
      <c r="D15101" s="13"/>
      <c r="E15101" s="13"/>
      <c r="K15101" s="23"/>
      <c r="O15101" s="21"/>
      <c r="P15101" s="27"/>
      <c r="Q15101" s="16"/>
      <c r="U15101" s="27"/>
    </row>
    <row r="15102" spans="2:21" x14ac:dyDescent="0.25">
      <c r="B15102"/>
      <c r="C15102"/>
      <c r="D15102" s="13"/>
      <c r="E15102" s="13"/>
      <c r="K15102" s="23"/>
      <c r="O15102" s="21"/>
      <c r="P15102" s="27"/>
      <c r="Q15102" s="16"/>
      <c r="U15102" s="27"/>
    </row>
    <row r="15103" spans="2:21" x14ac:dyDescent="0.25">
      <c r="B15103"/>
      <c r="C15103"/>
      <c r="D15103" s="13"/>
      <c r="E15103" s="13"/>
      <c r="K15103" s="23"/>
      <c r="O15103" s="21"/>
      <c r="P15103" s="27"/>
      <c r="Q15103" s="16"/>
      <c r="U15103" s="27"/>
    </row>
    <row r="15104" spans="2:21" x14ac:dyDescent="0.25">
      <c r="B15104"/>
      <c r="C15104"/>
      <c r="D15104" s="13"/>
      <c r="E15104" s="13"/>
      <c r="K15104" s="23"/>
      <c r="O15104" s="21"/>
      <c r="P15104" s="27"/>
      <c r="Q15104" s="16"/>
      <c r="U15104" s="27"/>
    </row>
    <row r="15105" spans="2:21" x14ac:dyDescent="0.25">
      <c r="B15105"/>
      <c r="C15105"/>
      <c r="D15105" s="13"/>
      <c r="E15105" s="13"/>
      <c r="K15105" s="23"/>
      <c r="O15105" s="21"/>
      <c r="P15105" s="27"/>
      <c r="Q15105" s="16"/>
      <c r="U15105" s="27"/>
    </row>
    <row r="15106" spans="2:21" x14ac:dyDescent="0.25">
      <c r="B15106"/>
      <c r="C15106"/>
      <c r="D15106" s="13"/>
      <c r="E15106" s="13"/>
      <c r="K15106" s="23"/>
      <c r="O15106" s="21"/>
      <c r="P15106" s="27"/>
      <c r="Q15106" s="16"/>
      <c r="U15106" s="27"/>
    </row>
    <row r="15107" spans="2:21" x14ac:dyDescent="0.25">
      <c r="B15107"/>
      <c r="C15107"/>
      <c r="D15107" s="13"/>
      <c r="E15107" s="13"/>
      <c r="K15107" s="23"/>
      <c r="O15107" s="21"/>
      <c r="P15107" s="27"/>
      <c r="Q15107" s="16"/>
      <c r="U15107" s="27"/>
    </row>
    <row r="15108" spans="2:21" x14ac:dyDescent="0.25">
      <c r="B15108"/>
      <c r="C15108"/>
      <c r="D15108" s="13"/>
      <c r="E15108" s="13"/>
      <c r="K15108" s="23"/>
      <c r="O15108" s="21"/>
      <c r="P15108" s="27"/>
      <c r="Q15108" s="16"/>
      <c r="U15108" s="27"/>
    </row>
    <row r="15109" spans="2:21" x14ac:dyDescent="0.25">
      <c r="B15109"/>
      <c r="C15109"/>
      <c r="D15109" s="13"/>
      <c r="E15109" s="13"/>
      <c r="K15109" s="23"/>
      <c r="O15109" s="21"/>
      <c r="P15109" s="27"/>
      <c r="Q15109" s="16"/>
      <c r="U15109" s="27"/>
    </row>
    <row r="15110" spans="2:21" x14ac:dyDescent="0.25">
      <c r="B15110"/>
      <c r="C15110"/>
      <c r="D15110" s="13"/>
      <c r="E15110" s="13"/>
      <c r="K15110" s="23"/>
      <c r="O15110" s="21"/>
      <c r="P15110" s="27"/>
      <c r="Q15110" s="16"/>
      <c r="U15110" s="27"/>
    </row>
    <row r="15111" spans="2:21" x14ac:dyDescent="0.25">
      <c r="B15111"/>
      <c r="C15111"/>
      <c r="D15111" s="13"/>
      <c r="E15111" s="13"/>
      <c r="K15111" s="23"/>
      <c r="O15111" s="21"/>
      <c r="P15111" s="27"/>
      <c r="Q15111" s="16"/>
      <c r="U15111" s="27"/>
    </row>
    <row r="15112" spans="2:21" x14ac:dyDescent="0.25">
      <c r="B15112"/>
      <c r="C15112"/>
      <c r="D15112" s="13"/>
      <c r="E15112" s="13"/>
      <c r="K15112" s="23"/>
      <c r="O15112" s="21"/>
      <c r="P15112" s="27"/>
      <c r="Q15112" s="16"/>
      <c r="U15112" s="27"/>
    </row>
    <row r="15113" spans="2:21" x14ac:dyDescent="0.25">
      <c r="B15113"/>
      <c r="C15113"/>
      <c r="D15113" s="13"/>
      <c r="E15113" s="13"/>
      <c r="K15113" s="23"/>
      <c r="O15113" s="21"/>
      <c r="P15113" s="27"/>
      <c r="Q15113" s="16"/>
      <c r="U15113" s="27"/>
    </row>
    <row r="15114" spans="2:21" x14ac:dyDescent="0.25">
      <c r="B15114"/>
      <c r="C15114"/>
      <c r="D15114" s="13"/>
      <c r="E15114" s="13"/>
      <c r="K15114" s="23"/>
      <c r="O15114" s="21"/>
      <c r="P15114" s="27"/>
      <c r="Q15114" s="16"/>
      <c r="U15114" s="27"/>
    </row>
    <row r="15115" spans="2:21" x14ac:dyDescent="0.25">
      <c r="B15115"/>
      <c r="C15115"/>
      <c r="D15115" s="13"/>
      <c r="E15115" s="13"/>
      <c r="K15115" s="23"/>
      <c r="O15115" s="21"/>
      <c r="P15115" s="27"/>
      <c r="Q15115" s="16"/>
      <c r="U15115" s="27"/>
    </row>
    <row r="15116" spans="2:21" x14ac:dyDescent="0.25">
      <c r="B15116"/>
      <c r="C15116"/>
      <c r="D15116" s="13"/>
      <c r="E15116" s="13"/>
      <c r="K15116" s="23"/>
      <c r="O15116" s="21"/>
      <c r="P15116" s="27"/>
      <c r="Q15116" s="16"/>
      <c r="U15116" s="27"/>
    </row>
    <row r="15117" spans="2:21" x14ac:dyDescent="0.25">
      <c r="B15117"/>
      <c r="C15117"/>
      <c r="D15117" s="13"/>
      <c r="E15117" s="13"/>
      <c r="K15117" s="23"/>
      <c r="O15117" s="21"/>
      <c r="P15117" s="27"/>
      <c r="Q15117" s="16"/>
      <c r="U15117" s="27"/>
    </row>
    <row r="15118" spans="2:21" x14ac:dyDescent="0.25">
      <c r="B15118"/>
      <c r="C15118"/>
      <c r="D15118" s="13"/>
      <c r="E15118" s="13"/>
      <c r="K15118" s="23"/>
      <c r="O15118" s="21"/>
      <c r="P15118" s="27"/>
      <c r="Q15118" s="16"/>
      <c r="U15118" s="27"/>
    </row>
    <row r="15119" spans="2:21" x14ac:dyDescent="0.25">
      <c r="B15119"/>
      <c r="C15119"/>
      <c r="D15119" s="13"/>
      <c r="E15119" s="13"/>
      <c r="K15119" s="23"/>
      <c r="O15119" s="21"/>
      <c r="P15119" s="27"/>
      <c r="Q15119" s="16"/>
      <c r="U15119" s="27"/>
    </row>
    <row r="15120" spans="2:21" x14ac:dyDescent="0.25">
      <c r="B15120"/>
      <c r="C15120"/>
      <c r="D15120" s="13"/>
      <c r="E15120" s="13"/>
      <c r="K15120" s="23"/>
      <c r="O15120" s="21"/>
      <c r="P15120" s="27"/>
      <c r="Q15120" s="16"/>
      <c r="U15120" s="27"/>
    </row>
    <row r="15121" spans="2:21" x14ac:dyDescent="0.25">
      <c r="B15121"/>
      <c r="C15121"/>
      <c r="D15121" s="13"/>
      <c r="E15121" s="13"/>
      <c r="K15121" s="23"/>
      <c r="O15121" s="21"/>
      <c r="P15121" s="27"/>
      <c r="Q15121" s="16"/>
      <c r="U15121" s="27"/>
    </row>
    <row r="15122" spans="2:21" x14ac:dyDescent="0.25">
      <c r="B15122"/>
      <c r="C15122"/>
      <c r="D15122" s="13"/>
      <c r="E15122" s="13"/>
      <c r="K15122" s="23"/>
      <c r="O15122" s="21"/>
      <c r="P15122" s="27"/>
      <c r="Q15122" s="16"/>
      <c r="U15122" s="27"/>
    </row>
    <row r="15123" spans="2:21" x14ac:dyDescent="0.25">
      <c r="B15123"/>
      <c r="C15123"/>
      <c r="D15123" s="13"/>
      <c r="E15123" s="13"/>
      <c r="K15123" s="23"/>
      <c r="O15123" s="21"/>
      <c r="P15123" s="27"/>
      <c r="Q15123" s="16"/>
      <c r="U15123" s="27"/>
    </row>
    <row r="15124" spans="2:21" x14ac:dyDescent="0.25">
      <c r="B15124"/>
      <c r="C15124"/>
      <c r="D15124" s="13"/>
      <c r="E15124" s="13"/>
      <c r="K15124" s="23"/>
      <c r="O15124" s="21"/>
      <c r="P15124" s="27"/>
      <c r="Q15124" s="16"/>
      <c r="U15124" s="27"/>
    </row>
    <row r="15125" spans="2:21" x14ac:dyDescent="0.25">
      <c r="B15125"/>
      <c r="C15125"/>
      <c r="D15125" s="13"/>
      <c r="E15125" s="13"/>
      <c r="K15125" s="23"/>
      <c r="O15125" s="21"/>
      <c r="P15125" s="27"/>
      <c r="Q15125" s="16"/>
      <c r="U15125" s="27"/>
    </row>
    <row r="15126" spans="2:21" x14ac:dyDescent="0.25">
      <c r="B15126"/>
      <c r="C15126"/>
      <c r="D15126" s="13"/>
      <c r="E15126" s="13"/>
      <c r="K15126" s="23"/>
      <c r="O15126" s="21"/>
      <c r="P15126" s="27"/>
      <c r="Q15126" s="16"/>
      <c r="U15126" s="27"/>
    </row>
    <row r="15127" spans="2:21" x14ac:dyDescent="0.25">
      <c r="B15127"/>
      <c r="C15127"/>
      <c r="D15127" s="13"/>
      <c r="E15127" s="13"/>
      <c r="K15127" s="23"/>
      <c r="O15127" s="21"/>
      <c r="P15127" s="27"/>
      <c r="Q15127" s="16"/>
      <c r="U15127" s="27"/>
    </row>
    <row r="15128" spans="2:21" x14ac:dyDescent="0.25">
      <c r="B15128"/>
      <c r="C15128"/>
      <c r="D15128" s="13"/>
      <c r="E15128" s="13"/>
      <c r="K15128" s="23"/>
      <c r="O15128" s="21"/>
      <c r="P15128" s="27"/>
      <c r="Q15128" s="16"/>
      <c r="U15128" s="27"/>
    </row>
    <row r="15129" spans="2:21" x14ac:dyDescent="0.25">
      <c r="B15129"/>
      <c r="C15129"/>
      <c r="D15129" s="13"/>
      <c r="E15129" s="13"/>
      <c r="K15129" s="23"/>
      <c r="O15129" s="21"/>
      <c r="P15129" s="27"/>
      <c r="Q15129" s="16"/>
      <c r="U15129" s="27"/>
    </row>
    <row r="15130" spans="2:21" x14ac:dyDescent="0.25">
      <c r="B15130"/>
      <c r="C15130"/>
      <c r="D15130" s="13"/>
      <c r="E15130" s="13"/>
      <c r="K15130" s="23"/>
      <c r="O15130" s="21"/>
      <c r="P15130" s="27"/>
      <c r="Q15130" s="16"/>
      <c r="U15130" s="27"/>
    </row>
    <row r="15131" spans="2:21" x14ac:dyDescent="0.25">
      <c r="B15131"/>
      <c r="C15131"/>
      <c r="D15131" s="13"/>
      <c r="E15131" s="13"/>
      <c r="K15131" s="23"/>
      <c r="O15131" s="21"/>
      <c r="P15131" s="27"/>
      <c r="Q15131" s="16"/>
      <c r="U15131" s="27"/>
    </row>
    <row r="15132" spans="2:21" x14ac:dyDescent="0.25">
      <c r="B15132"/>
      <c r="C15132"/>
      <c r="D15132" s="13"/>
      <c r="E15132" s="13"/>
      <c r="K15132" s="23"/>
      <c r="O15132" s="21"/>
      <c r="P15132" s="27"/>
      <c r="Q15132" s="16"/>
      <c r="U15132" s="27"/>
    </row>
    <row r="15133" spans="2:21" x14ac:dyDescent="0.25">
      <c r="B15133"/>
      <c r="C15133"/>
      <c r="D15133" s="13"/>
      <c r="E15133" s="13"/>
      <c r="K15133" s="23"/>
      <c r="O15133" s="21"/>
      <c r="P15133" s="27"/>
      <c r="Q15133" s="16"/>
      <c r="U15133" s="27"/>
    </row>
    <row r="15134" spans="2:21" x14ac:dyDescent="0.25">
      <c r="B15134"/>
      <c r="C15134"/>
      <c r="D15134" s="13"/>
      <c r="E15134" s="13"/>
      <c r="K15134" s="23"/>
      <c r="O15134" s="21"/>
      <c r="P15134" s="27"/>
      <c r="Q15134" s="16"/>
      <c r="U15134" s="27"/>
    </row>
    <row r="15135" spans="2:21" x14ac:dyDescent="0.25">
      <c r="B15135"/>
      <c r="C15135"/>
      <c r="D15135" s="13"/>
      <c r="E15135" s="13"/>
      <c r="K15135" s="23"/>
      <c r="O15135" s="21"/>
      <c r="P15135" s="27"/>
      <c r="Q15135" s="16"/>
      <c r="U15135" s="27"/>
    </row>
    <row r="15136" spans="2:21" x14ac:dyDescent="0.25">
      <c r="B15136"/>
      <c r="C15136"/>
      <c r="D15136" s="13"/>
      <c r="E15136" s="13"/>
      <c r="K15136" s="23"/>
      <c r="O15136" s="21"/>
      <c r="P15136" s="27"/>
      <c r="Q15136" s="16"/>
      <c r="U15136" s="27"/>
    </row>
    <row r="15137" spans="2:21" x14ac:dyDescent="0.25">
      <c r="B15137"/>
      <c r="C15137"/>
      <c r="D15137" s="13"/>
      <c r="E15137" s="13"/>
      <c r="K15137" s="23"/>
      <c r="O15137" s="21"/>
      <c r="P15137" s="27"/>
      <c r="Q15137" s="16"/>
      <c r="U15137" s="27"/>
    </row>
    <row r="15138" spans="2:21" x14ac:dyDescent="0.25">
      <c r="B15138"/>
      <c r="C15138"/>
      <c r="D15138" s="13"/>
      <c r="E15138" s="13"/>
      <c r="K15138" s="23"/>
      <c r="O15138" s="21"/>
      <c r="P15138" s="27"/>
      <c r="Q15138" s="16"/>
      <c r="U15138" s="27"/>
    </row>
    <row r="15139" spans="2:21" x14ac:dyDescent="0.25">
      <c r="B15139"/>
      <c r="C15139"/>
      <c r="D15139" s="13"/>
      <c r="E15139" s="13"/>
      <c r="K15139" s="23"/>
      <c r="O15139" s="21"/>
      <c r="P15139" s="27"/>
      <c r="Q15139" s="16"/>
      <c r="U15139" s="27"/>
    </row>
    <row r="15140" spans="2:21" x14ac:dyDescent="0.25">
      <c r="B15140"/>
      <c r="C15140"/>
      <c r="D15140" s="13"/>
      <c r="E15140" s="13"/>
      <c r="K15140" s="23"/>
      <c r="O15140" s="21"/>
      <c r="P15140" s="27"/>
      <c r="Q15140" s="16"/>
      <c r="U15140" s="27"/>
    </row>
    <row r="15141" spans="2:21" x14ac:dyDescent="0.25">
      <c r="B15141"/>
      <c r="C15141"/>
      <c r="D15141" s="13"/>
      <c r="E15141" s="13"/>
      <c r="K15141" s="23"/>
      <c r="O15141" s="21"/>
      <c r="P15141" s="27"/>
      <c r="Q15141" s="16"/>
      <c r="U15141" s="27"/>
    </row>
    <row r="15142" spans="2:21" x14ac:dyDescent="0.25">
      <c r="B15142"/>
      <c r="C15142"/>
      <c r="D15142" s="13"/>
      <c r="E15142" s="13"/>
      <c r="K15142" s="23"/>
      <c r="O15142" s="21"/>
      <c r="P15142" s="27"/>
      <c r="Q15142" s="16"/>
      <c r="U15142" s="27"/>
    </row>
    <row r="15143" spans="2:21" x14ac:dyDescent="0.25">
      <c r="B15143"/>
      <c r="C15143"/>
      <c r="D15143" s="13"/>
      <c r="E15143" s="13"/>
      <c r="K15143" s="23"/>
      <c r="O15143" s="21"/>
      <c r="P15143" s="27"/>
      <c r="Q15143" s="16"/>
      <c r="U15143" s="27"/>
    </row>
    <row r="15144" spans="2:21" x14ac:dyDescent="0.25">
      <c r="B15144"/>
      <c r="C15144"/>
      <c r="D15144" s="13"/>
      <c r="E15144" s="13"/>
      <c r="K15144" s="23"/>
      <c r="O15144" s="21"/>
      <c r="P15144" s="27"/>
      <c r="Q15144" s="16"/>
      <c r="U15144" s="27"/>
    </row>
    <row r="15145" spans="2:21" x14ac:dyDescent="0.25">
      <c r="B15145"/>
      <c r="C15145"/>
      <c r="D15145" s="13"/>
      <c r="E15145" s="13"/>
      <c r="K15145" s="23"/>
      <c r="O15145" s="21"/>
      <c r="P15145" s="27"/>
      <c r="Q15145" s="16"/>
      <c r="U15145" s="27"/>
    </row>
    <row r="15146" spans="2:21" x14ac:dyDescent="0.25">
      <c r="B15146"/>
      <c r="C15146"/>
      <c r="D15146" s="13"/>
      <c r="E15146" s="13"/>
      <c r="K15146" s="23"/>
      <c r="O15146" s="21"/>
      <c r="P15146" s="27"/>
      <c r="Q15146" s="16"/>
      <c r="U15146" s="27"/>
    </row>
    <row r="15147" spans="2:21" x14ac:dyDescent="0.25">
      <c r="B15147"/>
      <c r="C15147"/>
      <c r="D15147" s="13"/>
      <c r="E15147" s="13"/>
      <c r="K15147" s="23"/>
      <c r="O15147" s="21"/>
      <c r="P15147" s="27"/>
      <c r="Q15147" s="16"/>
      <c r="U15147" s="27"/>
    </row>
    <row r="15148" spans="2:21" x14ac:dyDescent="0.25">
      <c r="B15148"/>
      <c r="C15148"/>
      <c r="D15148" s="13"/>
      <c r="E15148" s="13"/>
      <c r="K15148" s="23"/>
      <c r="O15148" s="21"/>
      <c r="P15148" s="27"/>
      <c r="Q15148" s="16"/>
      <c r="U15148" s="27"/>
    </row>
    <row r="15149" spans="2:21" x14ac:dyDescent="0.25">
      <c r="B15149"/>
      <c r="C15149"/>
      <c r="D15149" s="13"/>
      <c r="E15149" s="13"/>
      <c r="K15149" s="23"/>
      <c r="O15149" s="21"/>
      <c r="P15149" s="27"/>
      <c r="Q15149" s="16"/>
      <c r="U15149" s="27"/>
    </row>
    <row r="15150" spans="2:21" x14ac:dyDescent="0.25">
      <c r="B15150"/>
      <c r="C15150"/>
      <c r="D15150" s="13"/>
      <c r="E15150" s="13"/>
      <c r="K15150" s="23"/>
      <c r="O15150" s="21"/>
      <c r="P15150" s="27"/>
      <c r="Q15150" s="16"/>
      <c r="U15150" s="27"/>
    </row>
    <row r="15151" spans="2:21" x14ac:dyDescent="0.25">
      <c r="B15151"/>
      <c r="C15151"/>
      <c r="D15151" s="13"/>
      <c r="E15151" s="13"/>
      <c r="K15151" s="23"/>
      <c r="O15151" s="21"/>
      <c r="P15151" s="27"/>
      <c r="Q15151" s="16"/>
      <c r="U15151" s="27"/>
    </row>
    <row r="15152" spans="2:21" x14ac:dyDescent="0.25">
      <c r="B15152"/>
      <c r="C15152"/>
      <c r="D15152" s="13"/>
      <c r="E15152" s="13"/>
      <c r="K15152" s="23"/>
      <c r="O15152" s="21"/>
      <c r="P15152" s="27"/>
      <c r="Q15152" s="16"/>
      <c r="U15152" s="27"/>
    </row>
    <row r="15153" spans="2:21" x14ac:dyDescent="0.25">
      <c r="B15153"/>
      <c r="C15153"/>
      <c r="D15153" s="13"/>
      <c r="E15153" s="13"/>
      <c r="K15153" s="23"/>
      <c r="O15153" s="21"/>
      <c r="P15153" s="27"/>
      <c r="Q15153" s="16"/>
      <c r="U15153" s="27"/>
    </row>
    <row r="15154" spans="2:21" x14ac:dyDescent="0.25">
      <c r="B15154"/>
      <c r="C15154"/>
      <c r="D15154" s="13"/>
      <c r="E15154" s="13"/>
      <c r="K15154" s="23"/>
      <c r="O15154" s="21"/>
      <c r="P15154" s="27"/>
      <c r="Q15154" s="16"/>
      <c r="U15154" s="27"/>
    </row>
    <row r="15155" spans="2:21" x14ac:dyDescent="0.25">
      <c r="B15155"/>
      <c r="C15155"/>
      <c r="D15155" s="13"/>
      <c r="E15155" s="13"/>
      <c r="K15155" s="23"/>
      <c r="O15155" s="21"/>
      <c r="P15155" s="27"/>
      <c r="Q15155" s="16"/>
      <c r="U15155" s="27"/>
    </row>
    <row r="15156" spans="2:21" x14ac:dyDescent="0.25">
      <c r="B15156"/>
      <c r="C15156"/>
      <c r="D15156" s="13"/>
      <c r="E15156" s="13"/>
      <c r="K15156" s="23"/>
      <c r="O15156" s="21"/>
      <c r="P15156" s="27"/>
      <c r="Q15156" s="16"/>
      <c r="U15156" s="27"/>
    </row>
    <row r="15157" spans="2:21" x14ac:dyDescent="0.25">
      <c r="B15157"/>
      <c r="C15157"/>
      <c r="D15157" s="13"/>
      <c r="E15157" s="13"/>
      <c r="K15157" s="23"/>
      <c r="O15157" s="21"/>
      <c r="P15157" s="27"/>
      <c r="Q15157" s="16"/>
      <c r="U15157" s="27"/>
    </row>
    <row r="15158" spans="2:21" x14ac:dyDescent="0.25">
      <c r="B15158"/>
      <c r="C15158"/>
      <c r="D15158" s="13"/>
      <c r="E15158" s="13"/>
      <c r="K15158" s="23"/>
      <c r="O15158" s="21"/>
      <c r="P15158" s="27"/>
      <c r="Q15158" s="16"/>
      <c r="U15158" s="27"/>
    </row>
    <row r="15159" spans="2:21" x14ac:dyDescent="0.25">
      <c r="B15159"/>
      <c r="C15159"/>
      <c r="D15159" s="13"/>
      <c r="E15159" s="13"/>
      <c r="K15159" s="23"/>
      <c r="O15159" s="21"/>
      <c r="P15159" s="27"/>
      <c r="Q15159" s="16"/>
      <c r="U15159" s="27"/>
    </row>
    <row r="15160" spans="2:21" x14ac:dyDescent="0.25">
      <c r="B15160"/>
      <c r="C15160"/>
      <c r="D15160" s="13"/>
      <c r="E15160" s="13"/>
      <c r="K15160" s="23"/>
      <c r="O15160" s="21"/>
      <c r="P15160" s="27"/>
      <c r="Q15160" s="16"/>
      <c r="U15160" s="27"/>
    </row>
    <row r="15161" spans="2:21" x14ac:dyDescent="0.25">
      <c r="B15161"/>
      <c r="C15161"/>
      <c r="D15161" s="13"/>
      <c r="E15161" s="13"/>
      <c r="K15161" s="23"/>
      <c r="O15161" s="21"/>
      <c r="P15161" s="27"/>
      <c r="Q15161" s="16"/>
      <c r="U15161" s="27"/>
    </row>
    <row r="15162" spans="2:21" x14ac:dyDescent="0.25">
      <c r="B15162"/>
      <c r="C15162"/>
      <c r="D15162" s="13"/>
      <c r="E15162" s="13"/>
      <c r="K15162" s="23"/>
      <c r="O15162" s="21"/>
      <c r="P15162" s="27"/>
      <c r="Q15162" s="16"/>
      <c r="U15162" s="27"/>
    </row>
    <row r="15163" spans="2:21" x14ac:dyDescent="0.25">
      <c r="B15163"/>
      <c r="C15163"/>
      <c r="D15163" s="13"/>
      <c r="E15163" s="13"/>
      <c r="K15163" s="23"/>
      <c r="O15163" s="21"/>
      <c r="P15163" s="27"/>
      <c r="Q15163" s="16"/>
      <c r="U15163" s="27"/>
    </row>
    <row r="15164" spans="2:21" x14ac:dyDescent="0.25">
      <c r="B15164"/>
      <c r="C15164"/>
      <c r="D15164" s="13"/>
      <c r="E15164" s="13"/>
      <c r="K15164" s="23"/>
      <c r="O15164" s="21"/>
      <c r="P15164" s="27"/>
      <c r="Q15164" s="16"/>
      <c r="U15164" s="27"/>
    </row>
    <row r="15165" spans="2:21" x14ac:dyDescent="0.25">
      <c r="B15165"/>
      <c r="C15165"/>
      <c r="D15165" s="13"/>
      <c r="E15165" s="13"/>
      <c r="K15165" s="23"/>
      <c r="O15165" s="21"/>
      <c r="P15165" s="27"/>
      <c r="Q15165" s="16"/>
      <c r="U15165" s="27"/>
    </row>
    <row r="15166" spans="2:21" x14ac:dyDescent="0.25">
      <c r="B15166"/>
      <c r="C15166"/>
      <c r="D15166" s="13"/>
      <c r="E15166" s="13"/>
      <c r="K15166" s="23"/>
      <c r="O15166" s="21"/>
      <c r="P15166" s="27"/>
      <c r="Q15166" s="16"/>
      <c r="U15166" s="27"/>
    </row>
    <row r="15167" spans="2:21" x14ac:dyDescent="0.25">
      <c r="B15167"/>
      <c r="C15167"/>
      <c r="D15167" s="13"/>
      <c r="E15167" s="13"/>
      <c r="K15167" s="23"/>
      <c r="O15167" s="21"/>
      <c r="P15167" s="27"/>
      <c r="Q15167" s="16"/>
      <c r="U15167" s="27"/>
    </row>
    <row r="15168" spans="2:21" x14ac:dyDescent="0.25">
      <c r="B15168"/>
      <c r="C15168"/>
      <c r="D15168" s="13"/>
      <c r="E15168" s="13"/>
      <c r="K15168" s="23"/>
      <c r="O15168" s="21"/>
      <c r="P15168" s="27"/>
      <c r="Q15168" s="16"/>
      <c r="U15168" s="27"/>
    </row>
    <row r="15169" spans="2:21" x14ac:dyDescent="0.25">
      <c r="B15169"/>
      <c r="C15169"/>
      <c r="D15169" s="13"/>
      <c r="E15169" s="13"/>
      <c r="K15169" s="23"/>
      <c r="O15169" s="21"/>
      <c r="P15169" s="27"/>
      <c r="Q15169" s="16"/>
      <c r="U15169" s="27"/>
    </row>
    <row r="15170" spans="2:21" x14ac:dyDescent="0.25">
      <c r="B15170"/>
      <c r="C15170"/>
      <c r="D15170" s="13"/>
      <c r="E15170" s="13"/>
      <c r="K15170" s="23"/>
      <c r="O15170" s="21"/>
      <c r="P15170" s="27"/>
      <c r="Q15170" s="16"/>
      <c r="U15170" s="27"/>
    </row>
    <row r="15171" spans="2:21" x14ac:dyDescent="0.25">
      <c r="B15171"/>
      <c r="C15171"/>
      <c r="D15171" s="13"/>
      <c r="E15171" s="13"/>
      <c r="K15171" s="23"/>
      <c r="O15171" s="21"/>
      <c r="P15171" s="27"/>
      <c r="Q15171" s="16"/>
      <c r="U15171" s="27"/>
    </row>
    <row r="15172" spans="2:21" x14ac:dyDescent="0.25">
      <c r="B15172"/>
      <c r="C15172"/>
      <c r="D15172" s="13"/>
      <c r="E15172" s="13"/>
      <c r="K15172" s="23"/>
      <c r="O15172" s="21"/>
      <c r="P15172" s="27"/>
      <c r="Q15172" s="16"/>
      <c r="U15172" s="27"/>
    </row>
    <row r="15173" spans="2:21" x14ac:dyDescent="0.25">
      <c r="B15173"/>
      <c r="C15173"/>
      <c r="D15173" s="13"/>
      <c r="E15173" s="13"/>
      <c r="K15173" s="23"/>
      <c r="O15173" s="21"/>
      <c r="P15173" s="27"/>
      <c r="Q15173" s="16"/>
      <c r="U15173" s="27"/>
    </row>
    <row r="15174" spans="2:21" x14ac:dyDescent="0.25">
      <c r="B15174"/>
      <c r="C15174"/>
      <c r="D15174" s="13"/>
      <c r="E15174" s="13"/>
      <c r="K15174" s="23"/>
      <c r="O15174" s="21"/>
      <c r="P15174" s="27"/>
      <c r="Q15174" s="16"/>
      <c r="U15174" s="27"/>
    </row>
    <row r="15175" spans="2:21" x14ac:dyDescent="0.25">
      <c r="B15175"/>
      <c r="C15175"/>
      <c r="D15175" s="13"/>
      <c r="E15175" s="13"/>
      <c r="K15175" s="23"/>
      <c r="O15175" s="21"/>
      <c r="P15175" s="27"/>
      <c r="Q15175" s="16"/>
      <c r="U15175" s="27"/>
    </row>
    <row r="15176" spans="2:21" x14ac:dyDescent="0.25">
      <c r="B15176"/>
      <c r="C15176"/>
      <c r="D15176" s="13"/>
      <c r="E15176" s="13"/>
      <c r="K15176" s="23"/>
      <c r="O15176" s="21"/>
      <c r="P15176" s="27"/>
      <c r="Q15176" s="16"/>
      <c r="U15176" s="27"/>
    </row>
    <row r="15177" spans="2:21" x14ac:dyDescent="0.25">
      <c r="B15177"/>
      <c r="C15177"/>
      <c r="D15177" s="13"/>
      <c r="E15177" s="13"/>
      <c r="K15177" s="23"/>
      <c r="O15177" s="21"/>
      <c r="P15177" s="27"/>
      <c r="Q15177" s="16"/>
      <c r="U15177" s="27"/>
    </row>
    <row r="15178" spans="2:21" x14ac:dyDescent="0.25">
      <c r="B15178"/>
      <c r="C15178"/>
      <c r="D15178" s="13"/>
      <c r="E15178" s="13"/>
      <c r="K15178" s="23"/>
      <c r="O15178" s="21"/>
      <c r="P15178" s="27"/>
      <c r="Q15178" s="16"/>
      <c r="U15178" s="27"/>
    </row>
    <row r="15179" spans="2:21" x14ac:dyDescent="0.25">
      <c r="B15179"/>
      <c r="C15179"/>
      <c r="D15179" s="13"/>
      <c r="E15179" s="13"/>
      <c r="K15179" s="23"/>
      <c r="O15179" s="21"/>
      <c r="P15179" s="27"/>
      <c r="Q15179" s="16"/>
      <c r="U15179" s="27"/>
    </row>
    <row r="15180" spans="2:21" x14ac:dyDescent="0.25">
      <c r="B15180"/>
      <c r="C15180"/>
      <c r="D15180" s="13"/>
      <c r="E15180" s="13"/>
      <c r="K15180" s="23"/>
      <c r="O15180" s="21"/>
      <c r="P15180" s="27"/>
      <c r="Q15180" s="16"/>
      <c r="U15180" s="27"/>
    </row>
    <row r="15181" spans="2:21" x14ac:dyDescent="0.25">
      <c r="B15181"/>
      <c r="C15181"/>
      <c r="D15181" s="13"/>
      <c r="E15181" s="13"/>
      <c r="K15181" s="23"/>
      <c r="O15181" s="21"/>
      <c r="P15181" s="27"/>
      <c r="Q15181" s="16"/>
      <c r="U15181" s="27"/>
    </row>
    <row r="15182" spans="2:21" x14ac:dyDescent="0.25">
      <c r="B15182"/>
      <c r="C15182"/>
      <c r="D15182" s="13"/>
      <c r="E15182" s="13"/>
      <c r="K15182" s="23"/>
      <c r="O15182" s="21"/>
      <c r="P15182" s="27"/>
      <c r="Q15182" s="16"/>
      <c r="U15182" s="27"/>
    </row>
    <row r="15183" spans="2:21" x14ac:dyDescent="0.25">
      <c r="B15183"/>
      <c r="C15183"/>
      <c r="D15183" s="13"/>
      <c r="E15183" s="13"/>
      <c r="K15183" s="23"/>
      <c r="O15183" s="21"/>
      <c r="P15183" s="27"/>
      <c r="Q15183" s="16"/>
      <c r="U15183" s="27"/>
    </row>
    <row r="15184" spans="2:21" x14ac:dyDescent="0.25">
      <c r="B15184"/>
      <c r="C15184"/>
      <c r="D15184" s="13"/>
      <c r="E15184" s="13"/>
      <c r="K15184" s="23"/>
      <c r="O15184" s="21"/>
      <c r="P15184" s="27"/>
      <c r="Q15184" s="16"/>
      <c r="U15184" s="27"/>
    </row>
    <row r="15185" spans="2:21" x14ac:dyDescent="0.25">
      <c r="B15185"/>
      <c r="C15185"/>
      <c r="D15185" s="13"/>
      <c r="E15185" s="13"/>
      <c r="K15185" s="23"/>
      <c r="O15185" s="21"/>
      <c r="P15185" s="27"/>
      <c r="Q15185" s="16"/>
      <c r="U15185" s="27"/>
    </row>
    <row r="15186" spans="2:21" x14ac:dyDescent="0.25">
      <c r="B15186"/>
      <c r="C15186"/>
      <c r="D15186" s="13"/>
      <c r="E15186" s="13"/>
      <c r="K15186" s="23"/>
      <c r="O15186" s="21"/>
      <c r="P15186" s="27"/>
      <c r="Q15186" s="16"/>
      <c r="U15186" s="27"/>
    </row>
    <row r="15187" spans="2:21" x14ac:dyDescent="0.25">
      <c r="B15187"/>
      <c r="C15187"/>
      <c r="D15187" s="13"/>
      <c r="E15187" s="13"/>
      <c r="K15187" s="23"/>
      <c r="O15187" s="21"/>
      <c r="P15187" s="27"/>
      <c r="Q15187" s="16"/>
      <c r="U15187" s="27"/>
    </row>
    <row r="15188" spans="2:21" x14ac:dyDescent="0.25">
      <c r="B15188"/>
      <c r="C15188"/>
      <c r="D15188" s="13"/>
      <c r="E15188" s="13"/>
      <c r="K15188" s="23"/>
      <c r="O15188" s="21"/>
      <c r="P15188" s="27"/>
      <c r="Q15188" s="16"/>
      <c r="U15188" s="27"/>
    </row>
    <row r="15189" spans="2:21" x14ac:dyDescent="0.25">
      <c r="B15189"/>
      <c r="C15189"/>
      <c r="D15189" s="13"/>
      <c r="E15189" s="13"/>
      <c r="K15189" s="23"/>
      <c r="O15189" s="21"/>
      <c r="P15189" s="27"/>
      <c r="Q15189" s="16"/>
      <c r="U15189" s="27"/>
    </row>
    <row r="15190" spans="2:21" x14ac:dyDescent="0.25">
      <c r="B15190"/>
      <c r="C15190"/>
      <c r="D15190" s="13"/>
      <c r="E15190" s="13"/>
      <c r="K15190" s="23"/>
      <c r="O15190" s="21"/>
      <c r="P15190" s="27"/>
      <c r="Q15190" s="16"/>
      <c r="U15190" s="27"/>
    </row>
    <row r="15191" spans="2:21" x14ac:dyDescent="0.25">
      <c r="B15191"/>
      <c r="C15191"/>
      <c r="D15191" s="13"/>
      <c r="E15191" s="13"/>
      <c r="K15191" s="23"/>
      <c r="O15191" s="21"/>
      <c r="P15191" s="27"/>
      <c r="Q15191" s="16"/>
      <c r="U15191" s="27"/>
    </row>
    <row r="15192" spans="2:21" x14ac:dyDescent="0.25">
      <c r="B15192"/>
      <c r="C15192"/>
      <c r="D15192" s="13"/>
      <c r="E15192" s="13"/>
      <c r="K15192" s="23"/>
      <c r="O15192" s="21"/>
      <c r="P15192" s="27"/>
      <c r="Q15192" s="16"/>
      <c r="U15192" s="27"/>
    </row>
    <row r="15193" spans="2:21" x14ac:dyDescent="0.25">
      <c r="B15193"/>
      <c r="C15193"/>
      <c r="D15193" s="13"/>
      <c r="E15193" s="13"/>
      <c r="K15193" s="23"/>
      <c r="O15193" s="21"/>
      <c r="P15193" s="27"/>
      <c r="Q15193" s="16"/>
      <c r="U15193" s="27"/>
    </row>
    <row r="15194" spans="2:21" x14ac:dyDescent="0.25">
      <c r="B15194"/>
      <c r="C15194"/>
      <c r="D15194" s="13"/>
      <c r="E15194" s="13"/>
      <c r="K15194" s="23"/>
      <c r="O15194" s="21"/>
      <c r="P15194" s="27"/>
      <c r="Q15194" s="16"/>
      <c r="U15194" s="27"/>
    </row>
    <row r="15195" spans="2:21" x14ac:dyDescent="0.25">
      <c r="B15195"/>
      <c r="C15195"/>
      <c r="D15195" s="13"/>
      <c r="E15195" s="13"/>
      <c r="K15195" s="23"/>
      <c r="O15195" s="21"/>
      <c r="P15195" s="27"/>
      <c r="Q15195" s="16"/>
      <c r="U15195" s="27"/>
    </row>
    <row r="15196" spans="2:21" x14ac:dyDescent="0.25">
      <c r="B15196"/>
      <c r="C15196"/>
      <c r="D15196" s="13"/>
      <c r="E15196" s="13"/>
      <c r="K15196" s="23"/>
      <c r="O15196" s="21"/>
      <c r="P15196" s="27"/>
      <c r="Q15196" s="16"/>
      <c r="U15196" s="27"/>
    </row>
    <row r="15197" spans="2:21" x14ac:dyDescent="0.25">
      <c r="B15197"/>
      <c r="C15197"/>
      <c r="D15197" s="13"/>
      <c r="E15197" s="13"/>
      <c r="K15197" s="23"/>
      <c r="O15197" s="21"/>
      <c r="P15197" s="27"/>
      <c r="Q15197" s="16"/>
      <c r="U15197" s="27"/>
    </row>
    <row r="15198" spans="2:21" x14ac:dyDescent="0.25">
      <c r="B15198"/>
      <c r="C15198"/>
      <c r="D15198" s="13"/>
      <c r="E15198" s="13"/>
      <c r="K15198" s="23"/>
      <c r="O15198" s="21"/>
      <c r="P15198" s="27"/>
      <c r="Q15198" s="16"/>
      <c r="U15198" s="27"/>
    </row>
    <row r="15199" spans="2:21" x14ac:dyDescent="0.25">
      <c r="B15199"/>
      <c r="C15199"/>
      <c r="D15199" s="13"/>
      <c r="E15199" s="13"/>
      <c r="K15199" s="23"/>
      <c r="O15199" s="21"/>
      <c r="P15199" s="27"/>
      <c r="Q15199" s="16"/>
      <c r="U15199" s="27"/>
    </row>
    <row r="15200" spans="2:21" x14ac:dyDescent="0.25">
      <c r="B15200"/>
      <c r="C15200"/>
      <c r="D15200" s="13"/>
      <c r="E15200" s="13"/>
      <c r="K15200" s="23"/>
      <c r="O15200" s="21"/>
      <c r="P15200" s="27"/>
      <c r="Q15200" s="16"/>
      <c r="U15200" s="27"/>
    </row>
    <row r="15201" spans="2:21" x14ac:dyDescent="0.25">
      <c r="B15201"/>
      <c r="C15201"/>
      <c r="D15201" s="13"/>
      <c r="E15201" s="13"/>
      <c r="K15201" s="23"/>
      <c r="O15201" s="21"/>
      <c r="P15201" s="27"/>
      <c r="Q15201" s="16"/>
      <c r="U15201" s="27"/>
    </row>
    <row r="15202" spans="2:21" x14ac:dyDescent="0.25">
      <c r="B15202"/>
      <c r="C15202"/>
      <c r="D15202" s="13"/>
      <c r="E15202" s="13"/>
      <c r="K15202" s="23"/>
      <c r="O15202" s="21"/>
      <c r="P15202" s="27"/>
      <c r="Q15202" s="16"/>
      <c r="U15202" s="27"/>
    </row>
    <row r="15203" spans="2:21" x14ac:dyDescent="0.25">
      <c r="B15203"/>
      <c r="C15203"/>
      <c r="D15203" s="13"/>
      <c r="E15203" s="13"/>
      <c r="K15203" s="23"/>
      <c r="O15203" s="21"/>
      <c r="P15203" s="27"/>
      <c r="Q15203" s="16"/>
      <c r="U15203" s="27"/>
    </row>
    <row r="15204" spans="2:21" x14ac:dyDescent="0.25">
      <c r="B15204"/>
      <c r="C15204"/>
      <c r="D15204" s="13"/>
      <c r="E15204" s="13"/>
      <c r="K15204" s="23"/>
      <c r="O15204" s="21"/>
      <c r="P15204" s="27"/>
      <c r="Q15204" s="16"/>
      <c r="U15204" s="27"/>
    </row>
    <row r="15205" spans="2:21" x14ac:dyDescent="0.25">
      <c r="B15205"/>
      <c r="C15205"/>
      <c r="D15205" s="13"/>
      <c r="E15205" s="13"/>
      <c r="K15205" s="23"/>
      <c r="O15205" s="21"/>
      <c r="P15205" s="27"/>
      <c r="Q15205" s="16"/>
      <c r="U15205" s="27"/>
    </row>
    <row r="15206" spans="2:21" x14ac:dyDescent="0.25">
      <c r="B15206"/>
      <c r="C15206"/>
      <c r="D15206" s="13"/>
      <c r="E15206" s="13"/>
      <c r="K15206" s="23"/>
      <c r="O15206" s="21"/>
      <c r="P15206" s="27"/>
      <c r="Q15206" s="16"/>
      <c r="U15206" s="27"/>
    </row>
    <row r="15207" spans="2:21" x14ac:dyDescent="0.25">
      <c r="B15207"/>
      <c r="C15207"/>
      <c r="D15207" s="13"/>
      <c r="E15207" s="13"/>
      <c r="K15207" s="23"/>
      <c r="O15207" s="21"/>
      <c r="P15207" s="27"/>
      <c r="Q15207" s="16"/>
      <c r="U15207" s="27"/>
    </row>
    <row r="15208" spans="2:21" x14ac:dyDescent="0.25">
      <c r="B15208"/>
      <c r="C15208"/>
      <c r="D15208" s="13"/>
      <c r="E15208" s="13"/>
      <c r="K15208" s="23"/>
      <c r="O15208" s="21"/>
      <c r="P15208" s="27"/>
      <c r="Q15208" s="16"/>
      <c r="U15208" s="27"/>
    </row>
    <row r="15209" spans="2:21" x14ac:dyDescent="0.25">
      <c r="B15209"/>
      <c r="C15209"/>
      <c r="D15209" s="13"/>
      <c r="E15209" s="13"/>
      <c r="K15209" s="23"/>
      <c r="O15209" s="21"/>
      <c r="P15209" s="27"/>
      <c r="Q15209" s="16"/>
      <c r="U15209" s="27"/>
    </row>
    <row r="15210" spans="2:21" x14ac:dyDescent="0.25">
      <c r="B15210"/>
      <c r="C15210"/>
      <c r="D15210" s="13"/>
      <c r="E15210" s="13"/>
      <c r="K15210" s="23"/>
      <c r="O15210" s="21"/>
      <c r="P15210" s="27"/>
      <c r="Q15210" s="16"/>
      <c r="U15210" s="27"/>
    </row>
    <row r="15211" spans="2:21" x14ac:dyDescent="0.25">
      <c r="B15211"/>
      <c r="C15211"/>
      <c r="D15211" s="13"/>
      <c r="E15211" s="13"/>
      <c r="K15211" s="23"/>
      <c r="O15211" s="21"/>
      <c r="P15211" s="27"/>
      <c r="Q15211" s="16"/>
      <c r="U15211" s="27"/>
    </row>
    <row r="15212" spans="2:21" x14ac:dyDescent="0.25">
      <c r="B15212"/>
      <c r="C15212"/>
      <c r="D15212" s="13"/>
      <c r="E15212" s="13"/>
      <c r="K15212" s="23"/>
      <c r="O15212" s="21"/>
      <c r="P15212" s="27"/>
      <c r="Q15212" s="16"/>
      <c r="U15212" s="27"/>
    </row>
    <row r="15213" spans="2:21" x14ac:dyDescent="0.25">
      <c r="B15213"/>
      <c r="C15213"/>
      <c r="D15213" s="13"/>
      <c r="E15213" s="13"/>
      <c r="K15213" s="23"/>
      <c r="O15213" s="21"/>
      <c r="P15213" s="27"/>
      <c r="Q15213" s="16"/>
      <c r="U15213" s="27"/>
    </row>
    <row r="15214" spans="2:21" x14ac:dyDescent="0.25">
      <c r="B15214"/>
      <c r="C15214"/>
      <c r="D15214" s="13"/>
      <c r="E15214" s="13"/>
      <c r="K15214" s="23"/>
      <c r="O15214" s="21"/>
      <c r="P15214" s="27"/>
      <c r="Q15214" s="16"/>
      <c r="U15214" s="27"/>
    </row>
    <row r="15215" spans="2:21" x14ac:dyDescent="0.25">
      <c r="B15215"/>
      <c r="C15215"/>
      <c r="D15215" s="13"/>
      <c r="E15215" s="13"/>
      <c r="K15215" s="23"/>
      <c r="O15215" s="21"/>
      <c r="P15215" s="27"/>
      <c r="Q15215" s="16"/>
      <c r="U15215" s="27"/>
    </row>
    <row r="15216" spans="2:21" x14ac:dyDescent="0.25">
      <c r="B15216"/>
      <c r="C15216"/>
      <c r="D15216" s="13"/>
      <c r="E15216" s="13"/>
      <c r="K15216" s="23"/>
      <c r="O15216" s="21"/>
      <c r="P15216" s="27"/>
      <c r="Q15216" s="16"/>
      <c r="U15216" s="27"/>
    </row>
    <row r="15217" spans="2:21" x14ac:dyDescent="0.25">
      <c r="B15217"/>
      <c r="C15217"/>
      <c r="D15217" s="13"/>
      <c r="E15217" s="13"/>
      <c r="K15217" s="23"/>
      <c r="O15217" s="21"/>
      <c r="P15217" s="27"/>
      <c r="Q15217" s="16"/>
      <c r="U15217" s="27"/>
    </row>
    <row r="15218" spans="2:21" x14ac:dyDescent="0.25">
      <c r="B15218"/>
      <c r="C15218"/>
      <c r="D15218" s="13"/>
      <c r="E15218" s="13"/>
      <c r="K15218" s="23"/>
      <c r="O15218" s="21"/>
      <c r="P15218" s="27"/>
      <c r="Q15218" s="16"/>
      <c r="U15218" s="27"/>
    </row>
    <row r="15219" spans="2:21" x14ac:dyDescent="0.25">
      <c r="B15219"/>
      <c r="C15219"/>
      <c r="D15219" s="13"/>
      <c r="E15219" s="13"/>
      <c r="K15219" s="23"/>
      <c r="O15219" s="21"/>
      <c r="P15219" s="27"/>
      <c r="Q15219" s="16"/>
      <c r="U15219" s="27"/>
    </row>
    <row r="15220" spans="2:21" x14ac:dyDescent="0.25">
      <c r="B15220"/>
      <c r="C15220"/>
      <c r="D15220" s="13"/>
      <c r="E15220" s="13"/>
      <c r="K15220" s="23"/>
      <c r="O15220" s="21"/>
      <c r="P15220" s="27"/>
      <c r="Q15220" s="16"/>
      <c r="U15220" s="27"/>
    </row>
    <row r="15221" spans="2:21" x14ac:dyDescent="0.25">
      <c r="B15221"/>
      <c r="C15221"/>
      <c r="D15221" s="13"/>
      <c r="E15221" s="13"/>
      <c r="K15221" s="23"/>
      <c r="O15221" s="21"/>
      <c r="P15221" s="27"/>
      <c r="Q15221" s="16"/>
      <c r="U15221" s="27"/>
    </row>
    <row r="15222" spans="2:21" x14ac:dyDescent="0.25">
      <c r="B15222"/>
      <c r="C15222"/>
      <c r="D15222" s="13"/>
      <c r="E15222" s="13"/>
      <c r="K15222" s="23"/>
      <c r="O15222" s="21"/>
      <c r="P15222" s="27"/>
      <c r="Q15222" s="16"/>
      <c r="U15222" s="27"/>
    </row>
    <row r="15223" spans="2:21" x14ac:dyDescent="0.25">
      <c r="B15223"/>
      <c r="C15223"/>
      <c r="D15223" s="13"/>
      <c r="E15223" s="13"/>
      <c r="K15223" s="23"/>
      <c r="O15223" s="21"/>
      <c r="P15223" s="27"/>
      <c r="Q15223" s="16"/>
      <c r="U15223" s="27"/>
    </row>
    <row r="15224" spans="2:21" x14ac:dyDescent="0.25">
      <c r="B15224"/>
      <c r="C15224"/>
      <c r="D15224" s="13"/>
      <c r="E15224" s="13"/>
      <c r="K15224" s="23"/>
      <c r="O15224" s="21"/>
      <c r="P15224" s="27"/>
      <c r="Q15224" s="16"/>
      <c r="U15224" s="27"/>
    </row>
    <row r="15225" spans="2:21" x14ac:dyDescent="0.25">
      <c r="B15225"/>
      <c r="C15225"/>
      <c r="D15225" s="13"/>
      <c r="E15225" s="13"/>
      <c r="K15225" s="23"/>
      <c r="O15225" s="21"/>
      <c r="P15225" s="27"/>
      <c r="Q15225" s="16"/>
      <c r="U15225" s="27"/>
    </row>
    <row r="15226" spans="2:21" x14ac:dyDescent="0.25">
      <c r="B15226"/>
      <c r="C15226"/>
      <c r="D15226" s="13"/>
      <c r="E15226" s="13"/>
      <c r="K15226" s="23"/>
      <c r="O15226" s="21"/>
      <c r="P15226" s="27"/>
      <c r="Q15226" s="16"/>
      <c r="U15226" s="27"/>
    </row>
    <row r="15227" spans="2:21" x14ac:dyDescent="0.25">
      <c r="B15227"/>
      <c r="C15227"/>
      <c r="D15227" s="13"/>
      <c r="E15227" s="13"/>
      <c r="K15227" s="23"/>
      <c r="O15227" s="21"/>
      <c r="P15227" s="27"/>
      <c r="Q15227" s="16"/>
      <c r="U15227" s="27"/>
    </row>
    <row r="15228" spans="2:21" x14ac:dyDescent="0.25">
      <c r="B15228"/>
      <c r="C15228"/>
      <c r="D15228" s="13"/>
      <c r="E15228" s="13"/>
      <c r="K15228" s="23"/>
      <c r="O15228" s="21"/>
      <c r="P15228" s="27"/>
      <c r="Q15228" s="16"/>
      <c r="U15228" s="27"/>
    </row>
    <row r="15229" spans="2:21" x14ac:dyDescent="0.25">
      <c r="B15229"/>
      <c r="C15229"/>
      <c r="D15229" s="13"/>
      <c r="E15229" s="13"/>
      <c r="K15229" s="23"/>
      <c r="O15229" s="21"/>
      <c r="P15229" s="27"/>
      <c r="Q15229" s="16"/>
      <c r="U15229" s="27"/>
    </row>
    <row r="15230" spans="2:21" x14ac:dyDescent="0.25">
      <c r="B15230"/>
      <c r="C15230"/>
      <c r="D15230" s="13"/>
      <c r="E15230" s="13"/>
      <c r="K15230" s="23"/>
      <c r="O15230" s="21"/>
      <c r="P15230" s="27"/>
      <c r="Q15230" s="16"/>
      <c r="U15230" s="27"/>
    </row>
    <row r="15231" spans="2:21" x14ac:dyDescent="0.25">
      <c r="B15231"/>
      <c r="C15231"/>
      <c r="D15231" s="13"/>
      <c r="E15231" s="13"/>
      <c r="K15231" s="23"/>
      <c r="O15231" s="21"/>
      <c r="P15231" s="27"/>
      <c r="Q15231" s="16"/>
      <c r="U15231" s="27"/>
    </row>
    <row r="15232" spans="2:21" x14ac:dyDescent="0.25">
      <c r="B15232"/>
      <c r="C15232"/>
      <c r="D15232" s="13"/>
      <c r="E15232" s="13"/>
      <c r="K15232" s="23"/>
      <c r="O15232" s="21"/>
      <c r="P15232" s="27"/>
      <c r="Q15232" s="16"/>
      <c r="U15232" s="27"/>
    </row>
    <row r="15233" spans="2:21" x14ac:dyDescent="0.25">
      <c r="B15233"/>
      <c r="C15233"/>
      <c r="D15233" s="13"/>
      <c r="E15233" s="13"/>
      <c r="K15233" s="23"/>
      <c r="O15233" s="21"/>
      <c r="P15233" s="27"/>
      <c r="Q15233" s="16"/>
      <c r="U15233" s="27"/>
    </row>
    <row r="15234" spans="2:21" x14ac:dyDescent="0.25">
      <c r="B15234"/>
      <c r="C15234"/>
      <c r="D15234" s="13"/>
      <c r="E15234" s="13"/>
      <c r="K15234" s="23"/>
      <c r="O15234" s="21"/>
      <c r="P15234" s="27"/>
      <c r="Q15234" s="16"/>
      <c r="U15234" s="27"/>
    </row>
    <row r="15235" spans="2:21" x14ac:dyDescent="0.25">
      <c r="B15235"/>
      <c r="C15235"/>
      <c r="D15235" s="13"/>
      <c r="E15235" s="13"/>
      <c r="K15235" s="23"/>
      <c r="O15235" s="21"/>
      <c r="P15235" s="27"/>
      <c r="Q15235" s="16"/>
      <c r="U15235" s="27"/>
    </row>
    <row r="15236" spans="2:21" x14ac:dyDescent="0.25">
      <c r="B15236"/>
      <c r="C15236"/>
      <c r="D15236" s="13"/>
      <c r="E15236" s="13"/>
      <c r="K15236" s="23"/>
      <c r="O15236" s="21"/>
      <c r="P15236" s="27"/>
      <c r="Q15236" s="16"/>
      <c r="U15236" s="27"/>
    </row>
    <row r="15237" spans="2:21" x14ac:dyDescent="0.25">
      <c r="B15237"/>
      <c r="C15237"/>
      <c r="D15237" s="13"/>
      <c r="E15237" s="13"/>
      <c r="K15237" s="23"/>
      <c r="O15237" s="21"/>
      <c r="P15237" s="27"/>
      <c r="Q15237" s="16"/>
      <c r="U15237" s="27"/>
    </row>
    <row r="15238" spans="2:21" x14ac:dyDescent="0.25">
      <c r="B15238"/>
      <c r="C15238"/>
      <c r="D15238" s="13"/>
      <c r="E15238" s="13"/>
      <c r="K15238" s="23"/>
      <c r="O15238" s="21"/>
      <c r="P15238" s="27"/>
      <c r="Q15238" s="16"/>
      <c r="U15238" s="27"/>
    </row>
    <row r="15239" spans="2:21" x14ac:dyDescent="0.25">
      <c r="B15239"/>
      <c r="C15239"/>
      <c r="D15239" s="13"/>
      <c r="E15239" s="13"/>
      <c r="K15239" s="23"/>
      <c r="O15239" s="21"/>
      <c r="P15239" s="27"/>
      <c r="Q15239" s="16"/>
      <c r="U15239" s="27"/>
    </row>
    <row r="15240" spans="2:21" x14ac:dyDescent="0.25">
      <c r="B15240"/>
      <c r="C15240"/>
      <c r="D15240" s="13"/>
      <c r="E15240" s="13"/>
      <c r="K15240" s="23"/>
      <c r="O15240" s="21"/>
      <c r="P15240" s="27"/>
      <c r="Q15240" s="16"/>
      <c r="U15240" s="27"/>
    </row>
    <row r="15241" spans="2:21" x14ac:dyDescent="0.25">
      <c r="B15241"/>
      <c r="C15241"/>
      <c r="D15241" s="13"/>
      <c r="E15241" s="13"/>
      <c r="K15241" s="23"/>
      <c r="O15241" s="21"/>
      <c r="P15241" s="27"/>
      <c r="Q15241" s="16"/>
      <c r="U15241" s="27"/>
    </row>
    <row r="15242" spans="2:21" x14ac:dyDescent="0.25">
      <c r="B15242"/>
      <c r="C15242"/>
      <c r="D15242" s="13"/>
      <c r="E15242" s="13"/>
      <c r="K15242" s="23"/>
      <c r="O15242" s="21"/>
      <c r="P15242" s="27"/>
      <c r="Q15242" s="16"/>
      <c r="U15242" s="27"/>
    </row>
    <row r="15243" spans="2:21" x14ac:dyDescent="0.25">
      <c r="B15243"/>
      <c r="C15243"/>
      <c r="D15243" s="13"/>
      <c r="E15243" s="13"/>
      <c r="K15243" s="23"/>
      <c r="O15243" s="21"/>
      <c r="P15243" s="27"/>
      <c r="Q15243" s="16"/>
      <c r="U15243" s="27"/>
    </row>
    <row r="15244" spans="2:21" x14ac:dyDescent="0.25">
      <c r="B15244"/>
      <c r="C15244"/>
      <c r="D15244" s="13"/>
      <c r="E15244" s="13"/>
      <c r="K15244" s="23"/>
      <c r="O15244" s="21"/>
      <c r="P15244" s="27"/>
      <c r="Q15244" s="16"/>
      <c r="U15244" s="27"/>
    </row>
    <row r="15245" spans="2:21" x14ac:dyDescent="0.25">
      <c r="B15245"/>
      <c r="C15245"/>
      <c r="D15245" s="13"/>
      <c r="E15245" s="13"/>
      <c r="K15245" s="23"/>
      <c r="O15245" s="21"/>
      <c r="P15245" s="27"/>
      <c r="Q15245" s="16"/>
      <c r="U15245" s="27"/>
    </row>
    <row r="15246" spans="2:21" x14ac:dyDescent="0.25">
      <c r="B15246"/>
      <c r="C15246"/>
      <c r="D15246" s="13"/>
      <c r="E15246" s="13"/>
      <c r="K15246" s="23"/>
      <c r="O15246" s="21"/>
      <c r="P15246" s="27"/>
      <c r="Q15246" s="16"/>
      <c r="U15246" s="27"/>
    </row>
    <row r="15247" spans="2:21" x14ac:dyDescent="0.25">
      <c r="B15247"/>
      <c r="C15247"/>
      <c r="D15247" s="13"/>
      <c r="E15247" s="13"/>
      <c r="K15247" s="23"/>
      <c r="O15247" s="21"/>
      <c r="P15247" s="27"/>
      <c r="Q15247" s="16"/>
      <c r="U15247" s="27"/>
    </row>
    <row r="15248" spans="2:21" x14ac:dyDescent="0.25">
      <c r="B15248"/>
      <c r="C15248"/>
      <c r="D15248" s="13"/>
      <c r="E15248" s="13"/>
      <c r="K15248" s="23"/>
      <c r="O15248" s="21"/>
      <c r="P15248" s="27"/>
      <c r="Q15248" s="16"/>
      <c r="U15248" s="27"/>
    </row>
    <row r="15249" spans="2:21" x14ac:dyDescent="0.25">
      <c r="B15249"/>
      <c r="C15249"/>
      <c r="D15249" s="13"/>
      <c r="E15249" s="13"/>
      <c r="K15249" s="23"/>
      <c r="O15249" s="21"/>
      <c r="P15249" s="27"/>
      <c r="Q15249" s="16"/>
      <c r="U15249" s="27"/>
    </row>
    <row r="15250" spans="2:21" x14ac:dyDescent="0.25">
      <c r="B15250"/>
      <c r="C15250"/>
      <c r="D15250" s="13"/>
      <c r="E15250" s="13"/>
      <c r="K15250" s="23"/>
      <c r="O15250" s="21"/>
      <c r="P15250" s="27"/>
      <c r="Q15250" s="16"/>
      <c r="U15250" s="27"/>
    </row>
    <row r="15251" spans="2:21" x14ac:dyDescent="0.25">
      <c r="B15251"/>
      <c r="C15251"/>
      <c r="D15251" s="13"/>
      <c r="E15251" s="13"/>
      <c r="K15251" s="23"/>
      <c r="O15251" s="21"/>
      <c r="P15251" s="27"/>
      <c r="Q15251" s="16"/>
      <c r="U15251" s="27"/>
    </row>
    <row r="15252" spans="2:21" x14ac:dyDescent="0.25">
      <c r="B15252"/>
      <c r="C15252"/>
      <c r="D15252" s="13"/>
      <c r="E15252" s="13"/>
      <c r="K15252" s="23"/>
      <c r="O15252" s="21"/>
      <c r="P15252" s="27"/>
      <c r="Q15252" s="16"/>
      <c r="U15252" s="27"/>
    </row>
    <row r="15253" spans="2:21" x14ac:dyDescent="0.25">
      <c r="B15253"/>
      <c r="C15253"/>
      <c r="D15253" s="13"/>
      <c r="E15253" s="13"/>
      <c r="K15253" s="23"/>
      <c r="O15253" s="21"/>
      <c r="P15253" s="27"/>
      <c r="Q15253" s="16"/>
      <c r="U15253" s="27"/>
    </row>
    <row r="15254" spans="2:21" x14ac:dyDescent="0.25">
      <c r="B15254"/>
      <c r="C15254"/>
      <c r="D15254" s="13"/>
      <c r="E15254" s="13"/>
      <c r="K15254" s="23"/>
      <c r="O15254" s="21"/>
      <c r="P15254" s="27"/>
      <c r="Q15254" s="16"/>
      <c r="U15254" s="27"/>
    </row>
    <row r="15255" spans="2:21" x14ac:dyDescent="0.25">
      <c r="B15255"/>
      <c r="C15255"/>
      <c r="D15255" s="13"/>
      <c r="E15255" s="13"/>
      <c r="K15255" s="23"/>
      <c r="O15255" s="21"/>
      <c r="P15255" s="27"/>
      <c r="Q15255" s="16"/>
      <c r="U15255" s="27"/>
    </row>
    <row r="15256" spans="2:21" x14ac:dyDescent="0.25">
      <c r="B15256"/>
      <c r="C15256"/>
      <c r="D15256" s="13"/>
      <c r="E15256" s="13"/>
      <c r="K15256" s="23"/>
      <c r="O15256" s="21"/>
      <c r="P15256" s="27"/>
      <c r="Q15256" s="16"/>
      <c r="U15256" s="27"/>
    </row>
    <row r="15257" spans="2:21" x14ac:dyDescent="0.25">
      <c r="B15257"/>
      <c r="C15257"/>
      <c r="D15257" s="13"/>
      <c r="E15257" s="13"/>
      <c r="K15257" s="23"/>
      <c r="O15257" s="21"/>
      <c r="P15257" s="27"/>
      <c r="Q15257" s="16"/>
      <c r="U15257" s="27"/>
    </row>
    <row r="15258" spans="2:21" x14ac:dyDescent="0.25">
      <c r="B15258"/>
      <c r="C15258"/>
      <c r="D15258" s="13"/>
      <c r="E15258" s="13"/>
      <c r="K15258" s="23"/>
      <c r="O15258" s="21"/>
      <c r="P15258" s="27"/>
      <c r="Q15258" s="16"/>
      <c r="U15258" s="27"/>
    </row>
    <row r="15259" spans="2:21" x14ac:dyDescent="0.25">
      <c r="B15259"/>
      <c r="C15259"/>
      <c r="D15259" s="13"/>
      <c r="E15259" s="13"/>
      <c r="K15259" s="23"/>
      <c r="O15259" s="21"/>
      <c r="P15259" s="27"/>
      <c r="Q15259" s="16"/>
      <c r="U15259" s="27"/>
    </row>
    <row r="15260" spans="2:21" x14ac:dyDescent="0.25">
      <c r="B15260"/>
      <c r="C15260"/>
      <c r="D15260" s="13"/>
      <c r="E15260" s="13"/>
      <c r="K15260" s="23"/>
      <c r="O15260" s="21"/>
      <c r="P15260" s="27"/>
      <c r="Q15260" s="16"/>
      <c r="U15260" s="27"/>
    </row>
    <row r="15261" spans="2:21" x14ac:dyDescent="0.25">
      <c r="B15261"/>
      <c r="C15261"/>
      <c r="D15261" s="13"/>
      <c r="E15261" s="13"/>
      <c r="K15261" s="23"/>
      <c r="O15261" s="21"/>
      <c r="P15261" s="27"/>
      <c r="Q15261" s="16"/>
      <c r="U15261" s="27"/>
    </row>
    <row r="15262" spans="2:21" x14ac:dyDescent="0.25">
      <c r="B15262"/>
      <c r="C15262"/>
      <c r="D15262" s="13"/>
      <c r="E15262" s="13"/>
      <c r="K15262" s="23"/>
      <c r="O15262" s="21"/>
      <c r="P15262" s="27"/>
      <c r="Q15262" s="16"/>
      <c r="U15262" s="27"/>
    </row>
    <row r="15263" spans="2:21" x14ac:dyDescent="0.25">
      <c r="B15263"/>
      <c r="C15263"/>
      <c r="D15263" s="13"/>
      <c r="E15263" s="13"/>
      <c r="K15263" s="23"/>
      <c r="O15263" s="21"/>
      <c r="P15263" s="27"/>
      <c r="Q15263" s="16"/>
      <c r="U15263" s="27"/>
    </row>
    <row r="15264" spans="2:21" x14ac:dyDescent="0.25">
      <c r="B15264"/>
      <c r="C15264"/>
      <c r="D15264" s="13"/>
      <c r="E15264" s="13"/>
      <c r="K15264" s="23"/>
      <c r="O15264" s="21"/>
      <c r="P15264" s="27"/>
      <c r="Q15264" s="16"/>
      <c r="U15264" s="27"/>
    </row>
    <row r="15265" spans="2:21" x14ac:dyDescent="0.25">
      <c r="B15265"/>
      <c r="C15265"/>
      <c r="D15265" s="13"/>
      <c r="E15265" s="13"/>
      <c r="K15265" s="23"/>
      <c r="O15265" s="21"/>
      <c r="P15265" s="27"/>
      <c r="Q15265" s="16"/>
      <c r="U15265" s="27"/>
    </row>
    <row r="15266" spans="2:21" x14ac:dyDescent="0.25">
      <c r="B15266"/>
      <c r="C15266"/>
      <c r="D15266" s="13"/>
      <c r="E15266" s="13"/>
      <c r="K15266" s="23"/>
      <c r="O15266" s="21"/>
      <c r="P15266" s="27"/>
      <c r="Q15266" s="16"/>
      <c r="U15266" s="27"/>
    </row>
    <row r="15267" spans="2:21" x14ac:dyDescent="0.25">
      <c r="B15267"/>
      <c r="C15267"/>
      <c r="D15267" s="13"/>
      <c r="E15267" s="13"/>
      <c r="K15267" s="23"/>
      <c r="O15267" s="21"/>
      <c r="P15267" s="27"/>
      <c r="Q15267" s="16"/>
      <c r="U15267" s="27"/>
    </row>
    <row r="15268" spans="2:21" x14ac:dyDescent="0.25">
      <c r="B15268"/>
      <c r="C15268"/>
      <c r="D15268" s="13"/>
      <c r="E15268" s="13"/>
      <c r="K15268" s="23"/>
      <c r="O15268" s="21"/>
      <c r="P15268" s="27"/>
      <c r="Q15268" s="16"/>
      <c r="U15268" s="27"/>
    </row>
    <row r="15269" spans="2:21" x14ac:dyDescent="0.25">
      <c r="B15269"/>
      <c r="C15269"/>
      <c r="D15269" s="13"/>
      <c r="E15269" s="13"/>
      <c r="K15269" s="23"/>
      <c r="O15269" s="21"/>
      <c r="P15269" s="27"/>
      <c r="Q15269" s="16"/>
      <c r="U15269" s="27"/>
    </row>
    <row r="15270" spans="2:21" x14ac:dyDescent="0.25">
      <c r="B15270"/>
      <c r="C15270"/>
      <c r="D15270" s="13"/>
      <c r="E15270" s="13"/>
      <c r="K15270" s="23"/>
      <c r="O15270" s="21"/>
      <c r="P15270" s="27"/>
      <c r="Q15270" s="16"/>
      <c r="U15270" s="27"/>
    </row>
    <row r="15271" spans="2:21" x14ac:dyDescent="0.25">
      <c r="B15271"/>
      <c r="C15271"/>
      <c r="D15271" s="13"/>
      <c r="E15271" s="13"/>
      <c r="K15271" s="23"/>
      <c r="O15271" s="21"/>
      <c r="P15271" s="27"/>
      <c r="Q15271" s="16"/>
      <c r="U15271" s="27"/>
    </row>
    <row r="15272" spans="2:21" x14ac:dyDescent="0.25">
      <c r="B15272"/>
      <c r="C15272"/>
      <c r="D15272" s="13"/>
      <c r="E15272" s="13"/>
      <c r="K15272" s="23"/>
      <c r="O15272" s="21"/>
      <c r="P15272" s="27"/>
      <c r="Q15272" s="16"/>
      <c r="U15272" s="27"/>
    </row>
    <row r="15273" spans="2:21" x14ac:dyDescent="0.25">
      <c r="B15273"/>
      <c r="C15273"/>
      <c r="D15273" s="13"/>
      <c r="E15273" s="13"/>
      <c r="K15273" s="23"/>
      <c r="O15273" s="21"/>
      <c r="P15273" s="27"/>
      <c r="Q15273" s="16"/>
      <c r="U15273" s="27"/>
    </row>
    <row r="15274" spans="2:21" x14ac:dyDescent="0.25">
      <c r="B15274"/>
      <c r="C15274"/>
      <c r="D15274" s="13"/>
      <c r="E15274" s="13"/>
      <c r="K15274" s="23"/>
      <c r="O15274" s="21"/>
      <c r="P15274" s="27"/>
      <c r="Q15274" s="16"/>
      <c r="U15274" s="27"/>
    </row>
    <row r="15275" spans="2:21" x14ac:dyDescent="0.25">
      <c r="B15275"/>
      <c r="C15275"/>
      <c r="D15275" s="13"/>
      <c r="E15275" s="13"/>
      <c r="K15275" s="23"/>
      <c r="O15275" s="21"/>
      <c r="P15275" s="27"/>
      <c r="Q15275" s="16"/>
      <c r="U15275" s="27"/>
    </row>
    <row r="15276" spans="2:21" x14ac:dyDescent="0.25">
      <c r="B15276"/>
      <c r="C15276"/>
      <c r="D15276" s="13"/>
      <c r="E15276" s="13"/>
      <c r="K15276" s="23"/>
      <c r="O15276" s="21"/>
      <c r="P15276" s="27"/>
      <c r="Q15276" s="16"/>
      <c r="U15276" s="27"/>
    </row>
    <row r="15277" spans="2:21" x14ac:dyDescent="0.25">
      <c r="B15277"/>
      <c r="C15277"/>
      <c r="D15277" s="13"/>
      <c r="E15277" s="13"/>
      <c r="K15277" s="23"/>
      <c r="O15277" s="21"/>
      <c r="P15277" s="27"/>
      <c r="Q15277" s="16"/>
      <c r="U15277" s="27"/>
    </row>
    <row r="15278" spans="2:21" x14ac:dyDescent="0.25">
      <c r="B15278"/>
      <c r="C15278"/>
      <c r="D15278" s="13"/>
      <c r="E15278" s="13"/>
      <c r="K15278" s="23"/>
      <c r="O15278" s="21"/>
      <c r="P15278" s="27"/>
      <c r="Q15278" s="16"/>
      <c r="U15278" s="27"/>
    </row>
    <row r="15279" spans="2:21" x14ac:dyDescent="0.25">
      <c r="B15279"/>
      <c r="C15279"/>
      <c r="D15279" s="13"/>
      <c r="E15279" s="13"/>
      <c r="K15279" s="23"/>
      <c r="O15279" s="21"/>
      <c r="P15279" s="27"/>
      <c r="Q15279" s="16"/>
      <c r="U15279" s="27"/>
    </row>
    <row r="15280" spans="2:21" x14ac:dyDescent="0.25">
      <c r="B15280"/>
      <c r="C15280"/>
      <c r="D15280" s="13"/>
      <c r="E15280" s="13"/>
      <c r="K15280" s="23"/>
      <c r="O15280" s="21"/>
      <c r="P15280" s="27"/>
      <c r="Q15280" s="16"/>
      <c r="U15280" s="27"/>
    </row>
    <row r="15281" spans="2:21" x14ac:dyDescent="0.25">
      <c r="B15281"/>
      <c r="C15281"/>
      <c r="D15281" s="13"/>
      <c r="E15281" s="13"/>
      <c r="K15281" s="23"/>
      <c r="O15281" s="21"/>
      <c r="P15281" s="27"/>
      <c r="Q15281" s="16"/>
      <c r="U15281" s="27"/>
    </row>
    <row r="15282" spans="2:21" x14ac:dyDescent="0.25">
      <c r="B15282"/>
      <c r="C15282"/>
      <c r="D15282" s="13"/>
      <c r="E15282" s="13"/>
      <c r="K15282" s="23"/>
      <c r="O15282" s="21"/>
      <c r="P15282" s="27"/>
      <c r="Q15282" s="16"/>
      <c r="U15282" s="27"/>
    </row>
    <row r="15283" spans="2:21" x14ac:dyDescent="0.25">
      <c r="B15283"/>
      <c r="C15283"/>
      <c r="D15283" s="13"/>
      <c r="E15283" s="13"/>
      <c r="K15283" s="23"/>
      <c r="O15283" s="21"/>
      <c r="P15283" s="27"/>
      <c r="Q15283" s="16"/>
      <c r="U15283" s="27"/>
    </row>
    <row r="15284" spans="2:21" x14ac:dyDescent="0.25">
      <c r="B15284"/>
      <c r="C15284"/>
      <c r="D15284" s="13"/>
      <c r="E15284" s="13"/>
      <c r="K15284" s="23"/>
      <c r="O15284" s="21"/>
      <c r="P15284" s="27"/>
      <c r="Q15284" s="16"/>
      <c r="U15284" s="27"/>
    </row>
    <row r="15285" spans="2:21" x14ac:dyDescent="0.25">
      <c r="B15285"/>
      <c r="C15285"/>
      <c r="D15285" s="13"/>
      <c r="E15285" s="13"/>
      <c r="K15285" s="23"/>
      <c r="O15285" s="21"/>
      <c r="P15285" s="27"/>
      <c r="Q15285" s="16"/>
      <c r="U15285" s="27"/>
    </row>
    <row r="15286" spans="2:21" x14ac:dyDescent="0.25">
      <c r="B15286"/>
      <c r="C15286"/>
      <c r="D15286" s="13"/>
      <c r="E15286" s="13"/>
      <c r="K15286" s="23"/>
      <c r="O15286" s="21"/>
      <c r="P15286" s="27"/>
      <c r="Q15286" s="16"/>
      <c r="U15286" s="27"/>
    </row>
    <row r="15287" spans="2:21" x14ac:dyDescent="0.25">
      <c r="B15287"/>
      <c r="C15287"/>
      <c r="D15287" s="13"/>
      <c r="E15287" s="13"/>
      <c r="K15287" s="23"/>
      <c r="O15287" s="21"/>
      <c r="P15287" s="27"/>
      <c r="Q15287" s="16"/>
      <c r="U15287" s="27"/>
    </row>
    <row r="15288" spans="2:21" x14ac:dyDescent="0.25">
      <c r="B15288"/>
      <c r="C15288"/>
      <c r="D15288" s="13"/>
      <c r="E15288" s="13"/>
      <c r="K15288" s="23"/>
      <c r="O15288" s="21"/>
      <c r="P15288" s="27"/>
      <c r="Q15288" s="16"/>
      <c r="U15288" s="27"/>
    </row>
    <row r="15289" spans="2:21" x14ac:dyDescent="0.25">
      <c r="B15289"/>
      <c r="C15289"/>
      <c r="D15289" s="13"/>
      <c r="E15289" s="13"/>
      <c r="K15289" s="23"/>
      <c r="O15289" s="21"/>
      <c r="P15289" s="27"/>
      <c r="Q15289" s="16"/>
      <c r="U15289" s="27"/>
    </row>
    <row r="15290" spans="2:21" x14ac:dyDescent="0.25">
      <c r="B15290"/>
      <c r="C15290"/>
      <c r="D15290" s="13"/>
      <c r="E15290" s="13"/>
      <c r="K15290" s="23"/>
      <c r="O15290" s="21"/>
      <c r="P15290" s="27"/>
      <c r="Q15290" s="16"/>
      <c r="U15290" s="27"/>
    </row>
    <row r="15291" spans="2:21" x14ac:dyDescent="0.25">
      <c r="B15291"/>
      <c r="C15291"/>
      <c r="D15291" s="13"/>
      <c r="E15291" s="13"/>
      <c r="K15291" s="23"/>
      <c r="O15291" s="21"/>
      <c r="P15291" s="27"/>
      <c r="Q15291" s="16"/>
      <c r="U15291" s="27"/>
    </row>
    <row r="15292" spans="2:21" x14ac:dyDescent="0.25">
      <c r="B15292"/>
      <c r="C15292"/>
      <c r="D15292" s="13"/>
      <c r="E15292" s="13"/>
      <c r="K15292" s="23"/>
      <c r="O15292" s="21"/>
      <c r="P15292" s="27"/>
      <c r="Q15292" s="16"/>
      <c r="U15292" s="27"/>
    </row>
    <row r="15293" spans="2:21" x14ac:dyDescent="0.25">
      <c r="B15293"/>
      <c r="C15293"/>
      <c r="D15293" s="13"/>
      <c r="E15293" s="13"/>
      <c r="K15293" s="23"/>
      <c r="O15293" s="21"/>
      <c r="P15293" s="27"/>
      <c r="Q15293" s="16"/>
      <c r="U15293" s="27"/>
    </row>
    <row r="15294" spans="2:21" x14ac:dyDescent="0.25">
      <c r="B15294"/>
      <c r="C15294"/>
      <c r="D15294" s="13"/>
      <c r="E15294" s="13"/>
      <c r="K15294" s="23"/>
      <c r="O15294" s="21"/>
      <c r="P15294" s="27"/>
      <c r="Q15294" s="16"/>
      <c r="U15294" s="27"/>
    </row>
    <row r="15295" spans="2:21" x14ac:dyDescent="0.25">
      <c r="B15295"/>
      <c r="C15295"/>
      <c r="D15295" s="13"/>
      <c r="E15295" s="13"/>
      <c r="K15295" s="23"/>
      <c r="O15295" s="21"/>
      <c r="P15295" s="27"/>
      <c r="Q15295" s="16"/>
      <c r="U15295" s="27"/>
    </row>
    <row r="15296" spans="2:21" x14ac:dyDescent="0.25">
      <c r="B15296"/>
      <c r="C15296"/>
      <c r="D15296" s="13"/>
      <c r="E15296" s="13"/>
      <c r="K15296" s="23"/>
      <c r="O15296" s="21"/>
      <c r="P15296" s="27"/>
      <c r="Q15296" s="16"/>
      <c r="U15296" s="27"/>
    </row>
    <row r="15297" spans="2:21" x14ac:dyDescent="0.25">
      <c r="B15297"/>
      <c r="C15297"/>
      <c r="D15297" s="13"/>
      <c r="E15297" s="13"/>
      <c r="K15297" s="23"/>
      <c r="O15297" s="21"/>
      <c r="P15297" s="27"/>
      <c r="Q15297" s="16"/>
      <c r="U15297" s="27"/>
    </row>
    <row r="15298" spans="2:21" x14ac:dyDescent="0.25">
      <c r="B15298"/>
      <c r="C15298"/>
      <c r="D15298" s="13"/>
      <c r="E15298" s="13"/>
      <c r="K15298" s="23"/>
      <c r="O15298" s="21"/>
      <c r="P15298" s="27"/>
      <c r="Q15298" s="16"/>
      <c r="U15298" s="27"/>
    </row>
    <row r="15299" spans="2:21" x14ac:dyDescent="0.25">
      <c r="B15299"/>
      <c r="C15299"/>
      <c r="D15299" s="13"/>
      <c r="E15299" s="13"/>
      <c r="K15299" s="23"/>
      <c r="O15299" s="21"/>
      <c r="P15299" s="27"/>
      <c r="Q15299" s="16"/>
      <c r="U15299" s="27"/>
    </row>
    <row r="15300" spans="2:21" x14ac:dyDescent="0.25">
      <c r="B15300"/>
      <c r="C15300"/>
      <c r="D15300" s="13"/>
      <c r="E15300" s="13"/>
      <c r="K15300" s="23"/>
      <c r="O15300" s="21"/>
      <c r="P15300" s="27"/>
      <c r="Q15300" s="16"/>
      <c r="U15300" s="27"/>
    </row>
    <row r="15301" spans="2:21" x14ac:dyDescent="0.25">
      <c r="B15301"/>
      <c r="C15301"/>
      <c r="D15301" s="13"/>
      <c r="E15301" s="13"/>
      <c r="K15301" s="23"/>
      <c r="O15301" s="21"/>
      <c r="P15301" s="27"/>
      <c r="Q15301" s="16"/>
      <c r="U15301" s="27"/>
    </row>
    <row r="15302" spans="2:21" x14ac:dyDescent="0.25">
      <c r="B15302"/>
      <c r="C15302"/>
      <c r="D15302" s="13"/>
      <c r="E15302" s="13"/>
      <c r="K15302" s="23"/>
      <c r="O15302" s="21"/>
      <c r="P15302" s="27"/>
      <c r="Q15302" s="16"/>
      <c r="U15302" s="27"/>
    </row>
    <row r="15303" spans="2:21" x14ac:dyDescent="0.25">
      <c r="B15303"/>
      <c r="C15303"/>
      <c r="D15303" s="13"/>
      <c r="E15303" s="13"/>
      <c r="K15303" s="23"/>
      <c r="O15303" s="21"/>
      <c r="P15303" s="27"/>
      <c r="Q15303" s="16"/>
      <c r="U15303" s="27"/>
    </row>
    <row r="15304" spans="2:21" x14ac:dyDescent="0.25">
      <c r="B15304"/>
      <c r="C15304"/>
      <c r="D15304" s="13"/>
      <c r="E15304" s="13"/>
      <c r="K15304" s="23"/>
      <c r="O15304" s="21"/>
      <c r="P15304" s="27"/>
      <c r="Q15304" s="16"/>
      <c r="U15304" s="27"/>
    </row>
    <row r="15305" spans="2:21" x14ac:dyDescent="0.25">
      <c r="B15305"/>
      <c r="C15305"/>
      <c r="D15305" s="13"/>
      <c r="E15305" s="13"/>
      <c r="K15305" s="23"/>
      <c r="O15305" s="21"/>
      <c r="P15305" s="27"/>
      <c r="Q15305" s="16"/>
      <c r="U15305" s="27"/>
    </row>
    <row r="15306" spans="2:21" x14ac:dyDescent="0.25">
      <c r="B15306"/>
      <c r="C15306"/>
      <c r="D15306" s="13"/>
      <c r="E15306" s="13"/>
      <c r="K15306" s="23"/>
      <c r="O15306" s="21"/>
      <c r="P15306" s="27"/>
      <c r="Q15306" s="16"/>
      <c r="U15306" s="27"/>
    </row>
    <row r="15307" spans="2:21" x14ac:dyDescent="0.25">
      <c r="B15307"/>
      <c r="C15307"/>
      <c r="D15307" s="13"/>
      <c r="E15307" s="13"/>
      <c r="K15307" s="23"/>
      <c r="O15307" s="21"/>
      <c r="P15307" s="27"/>
      <c r="Q15307" s="16"/>
      <c r="U15307" s="27"/>
    </row>
    <row r="15308" spans="2:21" x14ac:dyDescent="0.25">
      <c r="B15308"/>
      <c r="C15308"/>
      <c r="D15308" s="13"/>
      <c r="E15308" s="13"/>
      <c r="K15308" s="23"/>
      <c r="O15308" s="21"/>
      <c r="P15308" s="27"/>
      <c r="Q15308" s="16"/>
      <c r="U15308" s="27"/>
    </row>
    <row r="15309" spans="2:21" x14ac:dyDescent="0.25">
      <c r="B15309"/>
      <c r="C15309"/>
      <c r="D15309" s="13"/>
      <c r="E15309" s="13"/>
      <c r="K15309" s="23"/>
      <c r="O15309" s="21"/>
      <c r="P15309" s="27"/>
      <c r="Q15309" s="16"/>
      <c r="U15309" s="27"/>
    </row>
    <row r="15310" spans="2:21" x14ac:dyDescent="0.25">
      <c r="B15310"/>
      <c r="C15310"/>
      <c r="D15310" s="13"/>
      <c r="E15310" s="13"/>
      <c r="K15310" s="23"/>
      <c r="O15310" s="21"/>
      <c r="P15310" s="27"/>
      <c r="Q15310" s="16"/>
      <c r="U15310" s="27"/>
    </row>
    <row r="15311" spans="2:21" x14ac:dyDescent="0.25">
      <c r="B15311"/>
      <c r="C15311"/>
      <c r="D15311" s="13"/>
      <c r="E15311" s="13"/>
      <c r="K15311" s="23"/>
      <c r="O15311" s="21"/>
      <c r="P15311" s="27"/>
      <c r="Q15311" s="16"/>
      <c r="U15311" s="27"/>
    </row>
    <row r="15312" spans="2:21" x14ac:dyDescent="0.25">
      <c r="B15312"/>
      <c r="C15312"/>
      <c r="D15312" s="13"/>
      <c r="E15312" s="13"/>
      <c r="K15312" s="23"/>
      <c r="O15312" s="21"/>
      <c r="P15312" s="27"/>
      <c r="Q15312" s="16"/>
      <c r="U15312" s="27"/>
    </row>
    <row r="15313" spans="2:21" x14ac:dyDescent="0.25">
      <c r="B15313"/>
      <c r="C15313"/>
      <c r="D15313" s="13"/>
      <c r="E15313" s="13"/>
      <c r="K15313" s="23"/>
      <c r="O15313" s="21"/>
      <c r="P15313" s="27"/>
      <c r="Q15313" s="16"/>
      <c r="U15313" s="27"/>
    </row>
    <row r="15314" spans="2:21" x14ac:dyDescent="0.25">
      <c r="B15314"/>
      <c r="C15314"/>
      <c r="D15314" s="13"/>
      <c r="E15314" s="13"/>
      <c r="K15314" s="23"/>
      <c r="O15314" s="21"/>
      <c r="P15314" s="27"/>
      <c r="Q15314" s="16"/>
      <c r="U15314" s="27"/>
    </row>
    <row r="15315" spans="2:21" x14ac:dyDescent="0.25">
      <c r="B15315"/>
      <c r="C15315"/>
      <c r="D15315" s="13"/>
      <c r="E15315" s="13"/>
      <c r="K15315" s="23"/>
      <c r="O15315" s="21"/>
      <c r="P15315" s="27"/>
      <c r="Q15315" s="16"/>
      <c r="U15315" s="27"/>
    </row>
    <row r="15316" spans="2:21" x14ac:dyDescent="0.25">
      <c r="B15316"/>
      <c r="C15316"/>
      <c r="D15316" s="13"/>
      <c r="E15316" s="13"/>
      <c r="K15316" s="23"/>
      <c r="O15316" s="21"/>
      <c r="P15316" s="27"/>
      <c r="Q15316" s="16"/>
      <c r="U15316" s="27"/>
    </row>
    <row r="15317" spans="2:21" x14ac:dyDescent="0.25">
      <c r="B15317"/>
      <c r="C15317"/>
      <c r="D15317" s="13"/>
      <c r="E15317" s="13"/>
      <c r="K15317" s="23"/>
      <c r="O15317" s="21"/>
      <c r="P15317" s="27"/>
      <c r="Q15317" s="16"/>
      <c r="U15317" s="27"/>
    </row>
    <row r="15318" spans="2:21" x14ac:dyDescent="0.25">
      <c r="B15318"/>
      <c r="C15318"/>
      <c r="D15318" s="13"/>
      <c r="E15318" s="13"/>
      <c r="K15318" s="23"/>
      <c r="O15318" s="21"/>
      <c r="P15318" s="27"/>
      <c r="Q15318" s="16"/>
      <c r="U15318" s="27"/>
    </row>
    <row r="15319" spans="2:21" x14ac:dyDescent="0.25">
      <c r="B15319"/>
      <c r="C15319"/>
      <c r="D15319" s="13"/>
      <c r="E15319" s="13"/>
      <c r="K15319" s="23"/>
      <c r="O15319" s="21"/>
      <c r="P15319" s="27"/>
      <c r="Q15319" s="16"/>
      <c r="U15319" s="27"/>
    </row>
    <row r="15320" spans="2:21" x14ac:dyDescent="0.25">
      <c r="B15320"/>
      <c r="C15320"/>
      <c r="D15320" s="13"/>
      <c r="E15320" s="13"/>
      <c r="K15320" s="23"/>
      <c r="O15320" s="21"/>
      <c r="P15320" s="27"/>
      <c r="Q15320" s="16"/>
      <c r="U15320" s="27"/>
    </row>
    <row r="15321" spans="2:21" x14ac:dyDescent="0.25">
      <c r="B15321"/>
      <c r="C15321"/>
      <c r="D15321" s="13"/>
      <c r="E15321" s="13"/>
      <c r="K15321" s="23"/>
      <c r="O15321" s="21"/>
      <c r="P15321" s="27"/>
      <c r="Q15321" s="16"/>
      <c r="U15321" s="27"/>
    </row>
    <row r="15322" spans="2:21" x14ac:dyDescent="0.25">
      <c r="B15322"/>
      <c r="C15322"/>
      <c r="D15322" s="13"/>
      <c r="E15322" s="13"/>
      <c r="K15322" s="23"/>
      <c r="O15322" s="21"/>
      <c r="P15322" s="27"/>
      <c r="Q15322" s="16"/>
      <c r="U15322" s="27"/>
    </row>
    <row r="15323" spans="2:21" x14ac:dyDescent="0.25">
      <c r="B15323"/>
      <c r="C15323"/>
      <c r="D15323" s="13"/>
      <c r="E15323" s="13"/>
      <c r="K15323" s="23"/>
      <c r="O15323" s="21"/>
      <c r="P15323" s="27"/>
      <c r="Q15323" s="16"/>
      <c r="U15323" s="27"/>
    </row>
    <row r="15324" spans="2:21" x14ac:dyDescent="0.25">
      <c r="B15324"/>
      <c r="C15324"/>
      <c r="D15324" s="13"/>
      <c r="E15324" s="13"/>
      <c r="K15324" s="23"/>
      <c r="O15324" s="21"/>
      <c r="P15324" s="27"/>
      <c r="Q15324" s="16"/>
      <c r="U15324" s="27"/>
    </row>
    <row r="15325" spans="2:21" x14ac:dyDescent="0.25">
      <c r="B15325"/>
      <c r="C15325"/>
      <c r="D15325" s="13"/>
      <c r="E15325" s="13"/>
      <c r="K15325" s="23"/>
      <c r="O15325" s="21"/>
      <c r="P15325" s="27"/>
      <c r="Q15325" s="16"/>
      <c r="U15325" s="27"/>
    </row>
    <row r="15326" spans="2:21" x14ac:dyDescent="0.25">
      <c r="B15326"/>
      <c r="C15326"/>
      <c r="D15326" s="13"/>
      <c r="E15326" s="13"/>
      <c r="K15326" s="23"/>
      <c r="O15326" s="21"/>
      <c r="P15326" s="27"/>
      <c r="Q15326" s="16"/>
      <c r="U15326" s="27"/>
    </row>
    <row r="15327" spans="2:21" x14ac:dyDescent="0.25">
      <c r="B15327"/>
      <c r="C15327"/>
      <c r="D15327" s="13"/>
      <c r="E15327" s="13"/>
      <c r="K15327" s="23"/>
      <c r="O15327" s="21"/>
      <c r="P15327" s="27"/>
      <c r="Q15327" s="16"/>
      <c r="U15327" s="27"/>
    </row>
    <row r="15328" spans="2:21" x14ac:dyDescent="0.25">
      <c r="B15328"/>
      <c r="C15328"/>
      <c r="D15328" s="13"/>
      <c r="E15328" s="13"/>
      <c r="K15328" s="23"/>
      <c r="O15328" s="21"/>
      <c r="P15328" s="27"/>
      <c r="Q15328" s="16"/>
      <c r="U15328" s="27"/>
    </row>
    <row r="15329" spans="2:21" x14ac:dyDescent="0.25">
      <c r="B15329"/>
      <c r="C15329"/>
      <c r="D15329" s="13"/>
      <c r="E15329" s="13"/>
      <c r="K15329" s="23"/>
      <c r="O15329" s="21"/>
      <c r="P15329" s="27"/>
      <c r="Q15329" s="16"/>
      <c r="U15329" s="27"/>
    </row>
    <row r="15330" spans="2:21" x14ac:dyDescent="0.25">
      <c r="B15330"/>
      <c r="C15330"/>
      <c r="D15330" s="13"/>
      <c r="E15330" s="13"/>
      <c r="K15330" s="23"/>
      <c r="O15330" s="21"/>
      <c r="P15330" s="27"/>
      <c r="Q15330" s="16"/>
      <c r="U15330" s="27"/>
    </row>
    <row r="15331" spans="2:21" x14ac:dyDescent="0.25">
      <c r="B15331"/>
      <c r="C15331"/>
      <c r="D15331" s="13"/>
      <c r="E15331" s="13"/>
      <c r="K15331" s="23"/>
      <c r="O15331" s="21"/>
      <c r="P15331" s="27"/>
      <c r="Q15331" s="16"/>
      <c r="U15331" s="27"/>
    </row>
    <row r="15332" spans="2:21" x14ac:dyDescent="0.25">
      <c r="B15332"/>
      <c r="C15332"/>
      <c r="D15332" s="13"/>
      <c r="E15332" s="13"/>
      <c r="K15332" s="23"/>
      <c r="O15332" s="21"/>
      <c r="P15332" s="27"/>
      <c r="Q15332" s="16"/>
      <c r="U15332" s="27"/>
    </row>
    <row r="15333" spans="2:21" x14ac:dyDescent="0.25">
      <c r="B15333"/>
      <c r="C15333"/>
      <c r="D15333" s="13"/>
      <c r="E15333" s="13"/>
      <c r="K15333" s="23"/>
      <c r="O15333" s="21"/>
      <c r="P15333" s="27"/>
      <c r="Q15333" s="16"/>
      <c r="U15333" s="27"/>
    </row>
    <row r="15334" spans="2:21" x14ac:dyDescent="0.25">
      <c r="B15334"/>
      <c r="C15334"/>
      <c r="D15334" s="13"/>
      <c r="E15334" s="13"/>
      <c r="K15334" s="23"/>
      <c r="O15334" s="21"/>
      <c r="P15334" s="27"/>
      <c r="Q15334" s="16"/>
      <c r="U15334" s="27"/>
    </row>
    <row r="15335" spans="2:21" x14ac:dyDescent="0.25">
      <c r="B15335"/>
      <c r="C15335"/>
      <c r="D15335" s="13"/>
      <c r="E15335" s="13"/>
      <c r="K15335" s="23"/>
      <c r="O15335" s="21"/>
      <c r="P15335" s="27"/>
      <c r="Q15335" s="16"/>
      <c r="U15335" s="27"/>
    </row>
    <row r="15336" spans="2:21" x14ac:dyDescent="0.25">
      <c r="B15336"/>
      <c r="C15336"/>
      <c r="D15336" s="13"/>
      <c r="E15336" s="13"/>
      <c r="K15336" s="23"/>
      <c r="O15336" s="21"/>
      <c r="P15336" s="27"/>
      <c r="Q15336" s="16"/>
      <c r="U15336" s="27"/>
    </row>
    <row r="15337" spans="2:21" x14ac:dyDescent="0.25">
      <c r="B15337"/>
      <c r="C15337"/>
      <c r="D15337" s="13"/>
      <c r="E15337" s="13"/>
      <c r="K15337" s="23"/>
      <c r="O15337" s="21"/>
      <c r="P15337" s="27"/>
      <c r="Q15337" s="16"/>
      <c r="U15337" s="27"/>
    </row>
    <row r="15338" spans="2:21" x14ac:dyDescent="0.25">
      <c r="B15338"/>
      <c r="C15338"/>
      <c r="D15338" s="13"/>
      <c r="E15338" s="13"/>
      <c r="K15338" s="23"/>
      <c r="O15338" s="21"/>
      <c r="P15338" s="27"/>
      <c r="Q15338" s="16"/>
      <c r="U15338" s="27"/>
    </row>
    <row r="15339" spans="2:21" x14ac:dyDescent="0.25">
      <c r="B15339"/>
      <c r="C15339"/>
      <c r="D15339" s="13"/>
      <c r="E15339" s="13"/>
      <c r="K15339" s="23"/>
      <c r="O15339" s="21"/>
      <c r="P15339" s="27"/>
      <c r="Q15339" s="16"/>
      <c r="U15339" s="27"/>
    </row>
    <row r="15340" spans="2:21" x14ac:dyDescent="0.25">
      <c r="B15340"/>
      <c r="C15340"/>
      <c r="D15340" s="13"/>
      <c r="E15340" s="13"/>
      <c r="K15340" s="23"/>
      <c r="O15340" s="21"/>
      <c r="P15340" s="27"/>
      <c r="Q15340" s="16"/>
      <c r="U15340" s="27"/>
    </row>
    <row r="15341" spans="2:21" x14ac:dyDescent="0.25">
      <c r="B15341"/>
      <c r="C15341"/>
      <c r="D15341" s="13"/>
      <c r="E15341" s="13"/>
      <c r="K15341" s="23"/>
      <c r="O15341" s="21"/>
      <c r="P15341" s="27"/>
      <c r="Q15341" s="16"/>
      <c r="U15341" s="27"/>
    </row>
    <row r="15342" spans="2:21" x14ac:dyDescent="0.25">
      <c r="B15342"/>
      <c r="C15342"/>
      <c r="D15342" s="13"/>
      <c r="E15342" s="13"/>
      <c r="K15342" s="23"/>
      <c r="O15342" s="21"/>
      <c r="P15342" s="27"/>
      <c r="Q15342" s="16"/>
      <c r="U15342" s="27"/>
    </row>
    <row r="15343" spans="2:21" x14ac:dyDescent="0.25">
      <c r="B15343"/>
      <c r="C15343"/>
      <c r="D15343" s="13"/>
      <c r="E15343" s="13"/>
      <c r="K15343" s="23"/>
      <c r="O15343" s="21"/>
      <c r="P15343" s="27"/>
      <c r="Q15343" s="16"/>
      <c r="U15343" s="27"/>
    </row>
    <row r="15344" spans="2:21" x14ac:dyDescent="0.25">
      <c r="B15344"/>
      <c r="C15344"/>
      <c r="D15344" s="13"/>
      <c r="E15344" s="13"/>
      <c r="K15344" s="23"/>
      <c r="O15344" s="21"/>
      <c r="P15344" s="27"/>
      <c r="Q15344" s="16"/>
      <c r="U15344" s="27"/>
    </row>
    <row r="15345" spans="2:21" x14ac:dyDescent="0.25">
      <c r="B15345"/>
      <c r="C15345"/>
      <c r="D15345" s="13"/>
      <c r="E15345" s="13"/>
      <c r="K15345" s="23"/>
      <c r="O15345" s="21"/>
      <c r="P15345" s="27"/>
      <c r="Q15345" s="16"/>
      <c r="U15345" s="27"/>
    </row>
    <row r="15346" spans="2:21" x14ac:dyDescent="0.25">
      <c r="B15346"/>
      <c r="C15346"/>
      <c r="D15346" s="13"/>
      <c r="E15346" s="13"/>
      <c r="K15346" s="23"/>
      <c r="O15346" s="21"/>
      <c r="P15346" s="27"/>
      <c r="Q15346" s="16"/>
      <c r="U15346" s="27"/>
    </row>
    <row r="15347" spans="2:21" x14ac:dyDescent="0.25">
      <c r="B15347"/>
      <c r="C15347"/>
      <c r="D15347" s="13"/>
      <c r="E15347" s="13"/>
      <c r="K15347" s="23"/>
      <c r="O15347" s="21"/>
      <c r="P15347" s="27"/>
      <c r="Q15347" s="16"/>
      <c r="U15347" s="27"/>
    </row>
    <row r="15348" spans="2:21" x14ac:dyDescent="0.25">
      <c r="B15348"/>
      <c r="C15348"/>
      <c r="D15348" s="13"/>
      <c r="E15348" s="13"/>
      <c r="K15348" s="23"/>
      <c r="O15348" s="21"/>
      <c r="P15348" s="27"/>
      <c r="Q15348" s="16"/>
      <c r="U15348" s="27"/>
    </row>
    <row r="15349" spans="2:21" x14ac:dyDescent="0.25">
      <c r="B15349"/>
      <c r="C15349"/>
      <c r="D15349" s="13"/>
      <c r="E15349" s="13"/>
      <c r="K15349" s="23"/>
      <c r="O15349" s="21"/>
      <c r="P15349" s="27"/>
      <c r="Q15349" s="16"/>
      <c r="U15349" s="27"/>
    </row>
    <row r="15350" spans="2:21" x14ac:dyDescent="0.25">
      <c r="B15350"/>
      <c r="C15350"/>
      <c r="D15350" s="13"/>
      <c r="E15350" s="13"/>
      <c r="K15350" s="23"/>
      <c r="O15350" s="21"/>
      <c r="P15350" s="27"/>
      <c r="Q15350" s="16"/>
      <c r="U15350" s="27"/>
    </row>
    <row r="15351" spans="2:21" x14ac:dyDescent="0.25">
      <c r="B15351"/>
      <c r="C15351"/>
      <c r="D15351" s="13"/>
      <c r="E15351" s="13"/>
      <c r="K15351" s="23"/>
      <c r="O15351" s="21"/>
      <c r="P15351" s="27"/>
      <c r="Q15351" s="16"/>
      <c r="U15351" s="27"/>
    </row>
    <row r="15352" spans="2:21" x14ac:dyDescent="0.25">
      <c r="B15352"/>
      <c r="C15352"/>
      <c r="D15352" s="13"/>
      <c r="E15352" s="13"/>
      <c r="K15352" s="23"/>
      <c r="O15352" s="21"/>
      <c r="P15352" s="27"/>
      <c r="Q15352" s="16"/>
      <c r="U15352" s="27"/>
    </row>
    <row r="15353" spans="2:21" x14ac:dyDescent="0.25">
      <c r="B15353"/>
      <c r="C15353"/>
      <c r="D15353" s="13"/>
      <c r="E15353" s="13"/>
      <c r="K15353" s="23"/>
      <c r="O15353" s="21"/>
      <c r="P15353" s="27"/>
      <c r="Q15353" s="16"/>
      <c r="U15353" s="27"/>
    </row>
    <row r="15354" spans="2:21" x14ac:dyDescent="0.25">
      <c r="B15354"/>
      <c r="C15354"/>
      <c r="D15354" s="13"/>
      <c r="E15354" s="13"/>
      <c r="K15354" s="23"/>
      <c r="O15354" s="21"/>
      <c r="P15354" s="27"/>
      <c r="Q15354" s="16"/>
      <c r="U15354" s="27"/>
    </row>
    <row r="15355" spans="2:21" x14ac:dyDescent="0.25">
      <c r="B15355"/>
      <c r="C15355"/>
      <c r="D15355" s="13"/>
      <c r="E15355" s="13"/>
      <c r="K15355" s="23"/>
      <c r="O15355" s="21"/>
      <c r="P15355" s="27"/>
      <c r="Q15355" s="16"/>
      <c r="U15355" s="27"/>
    </row>
    <row r="15356" spans="2:21" x14ac:dyDescent="0.25">
      <c r="B15356"/>
      <c r="C15356"/>
      <c r="D15356" s="13"/>
      <c r="E15356" s="13"/>
      <c r="K15356" s="23"/>
      <c r="O15356" s="21"/>
      <c r="P15356" s="27"/>
      <c r="Q15356" s="16"/>
      <c r="U15356" s="27"/>
    </row>
    <row r="15357" spans="2:21" x14ac:dyDescent="0.25">
      <c r="B15357"/>
      <c r="C15357"/>
      <c r="D15357" s="13"/>
      <c r="E15357" s="13"/>
      <c r="K15357" s="23"/>
      <c r="O15357" s="21"/>
      <c r="P15357" s="27"/>
      <c r="Q15357" s="16"/>
      <c r="U15357" s="27"/>
    </row>
    <row r="15358" spans="2:21" x14ac:dyDescent="0.25">
      <c r="B15358"/>
      <c r="C15358"/>
      <c r="D15358" s="13"/>
      <c r="E15358" s="13"/>
      <c r="K15358" s="23"/>
      <c r="O15358" s="21"/>
      <c r="P15358" s="27"/>
      <c r="Q15358" s="16"/>
      <c r="U15358" s="27"/>
    </row>
    <row r="15359" spans="2:21" x14ac:dyDescent="0.25">
      <c r="B15359"/>
      <c r="C15359"/>
      <c r="D15359" s="13"/>
      <c r="E15359" s="13"/>
      <c r="K15359" s="23"/>
      <c r="O15359" s="21"/>
      <c r="P15359" s="27"/>
      <c r="Q15359" s="16"/>
      <c r="U15359" s="27"/>
    </row>
    <row r="15360" spans="2:21" x14ac:dyDescent="0.25">
      <c r="B15360"/>
      <c r="C15360"/>
      <c r="D15360" s="13"/>
      <c r="E15360" s="13"/>
      <c r="K15360" s="23"/>
      <c r="O15360" s="21"/>
      <c r="P15360" s="27"/>
      <c r="Q15360" s="16"/>
      <c r="U15360" s="27"/>
    </row>
    <row r="15361" spans="2:21" x14ac:dyDescent="0.25">
      <c r="B15361"/>
      <c r="C15361"/>
      <c r="D15361" s="13"/>
      <c r="E15361" s="13"/>
      <c r="K15361" s="23"/>
      <c r="O15361" s="21"/>
      <c r="P15361" s="27"/>
      <c r="Q15361" s="16"/>
      <c r="U15361" s="27"/>
    </row>
    <row r="15362" spans="2:21" x14ac:dyDescent="0.25">
      <c r="B15362"/>
      <c r="C15362"/>
      <c r="D15362" s="13"/>
      <c r="E15362" s="13"/>
      <c r="K15362" s="23"/>
      <c r="O15362" s="21"/>
      <c r="P15362" s="27"/>
      <c r="Q15362" s="16"/>
      <c r="U15362" s="27"/>
    </row>
    <row r="15363" spans="2:21" x14ac:dyDescent="0.25">
      <c r="B15363"/>
      <c r="C15363"/>
      <c r="D15363" s="13"/>
      <c r="E15363" s="13"/>
      <c r="K15363" s="23"/>
      <c r="O15363" s="21"/>
      <c r="P15363" s="27"/>
      <c r="Q15363" s="16"/>
      <c r="U15363" s="27"/>
    </row>
    <row r="15364" spans="2:21" x14ac:dyDescent="0.25">
      <c r="B15364"/>
      <c r="C15364"/>
      <c r="D15364" s="13"/>
      <c r="E15364" s="13"/>
      <c r="K15364" s="23"/>
      <c r="O15364" s="21"/>
      <c r="P15364" s="27"/>
      <c r="Q15364" s="16"/>
      <c r="U15364" s="27"/>
    </row>
    <row r="15365" spans="2:21" x14ac:dyDescent="0.25">
      <c r="B15365"/>
      <c r="C15365"/>
      <c r="D15365" s="13"/>
      <c r="E15365" s="13"/>
      <c r="K15365" s="23"/>
      <c r="O15365" s="21"/>
      <c r="P15365" s="27"/>
      <c r="Q15365" s="16"/>
      <c r="U15365" s="27"/>
    </row>
    <row r="15366" spans="2:21" x14ac:dyDescent="0.25">
      <c r="B15366"/>
      <c r="C15366"/>
      <c r="D15366" s="13"/>
      <c r="E15366" s="13"/>
      <c r="K15366" s="23"/>
      <c r="O15366" s="21"/>
      <c r="P15366" s="27"/>
      <c r="Q15366" s="16"/>
      <c r="U15366" s="27"/>
    </row>
    <row r="15367" spans="2:21" x14ac:dyDescent="0.25">
      <c r="B15367"/>
      <c r="C15367"/>
      <c r="D15367" s="13"/>
      <c r="E15367" s="13"/>
      <c r="K15367" s="23"/>
      <c r="O15367" s="21"/>
      <c r="P15367" s="27"/>
      <c r="Q15367" s="16"/>
      <c r="U15367" s="27"/>
    </row>
    <row r="15368" spans="2:21" x14ac:dyDescent="0.25">
      <c r="B15368"/>
      <c r="C15368"/>
      <c r="D15368" s="13"/>
      <c r="E15368" s="13"/>
      <c r="K15368" s="23"/>
      <c r="O15368" s="21"/>
      <c r="P15368" s="27"/>
      <c r="Q15368" s="16"/>
      <c r="U15368" s="27"/>
    </row>
    <row r="15369" spans="2:21" x14ac:dyDescent="0.25">
      <c r="B15369"/>
      <c r="C15369"/>
      <c r="D15369" s="13"/>
      <c r="E15369" s="13"/>
      <c r="K15369" s="23"/>
      <c r="O15369" s="21"/>
      <c r="P15369" s="27"/>
      <c r="Q15369" s="16"/>
      <c r="U15369" s="27"/>
    </row>
    <row r="15370" spans="2:21" x14ac:dyDescent="0.25">
      <c r="B15370"/>
      <c r="C15370"/>
      <c r="D15370" s="13"/>
      <c r="E15370" s="13"/>
      <c r="K15370" s="23"/>
      <c r="O15370" s="21"/>
      <c r="P15370" s="27"/>
      <c r="Q15370" s="16"/>
      <c r="U15370" s="27"/>
    </row>
    <row r="15371" spans="2:21" x14ac:dyDescent="0.25">
      <c r="B15371"/>
      <c r="C15371"/>
      <c r="D15371" s="13"/>
      <c r="E15371" s="13"/>
      <c r="K15371" s="23"/>
      <c r="O15371" s="21"/>
      <c r="P15371" s="27"/>
      <c r="Q15371" s="16"/>
      <c r="U15371" s="27"/>
    </row>
    <row r="15372" spans="2:21" x14ac:dyDescent="0.25">
      <c r="B15372"/>
      <c r="C15372"/>
      <c r="D15372" s="13"/>
      <c r="E15372" s="13"/>
      <c r="K15372" s="23"/>
      <c r="O15372" s="21"/>
      <c r="P15372" s="27"/>
      <c r="Q15372" s="16"/>
      <c r="U15372" s="27"/>
    </row>
    <row r="15373" spans="2:21" x14ac:dyDescent="0.25">
      <c r="B15373"/>
      <c r="C15373"/>
      <c r="D15373" s="13"/>
      <c r="E15373" s="13"/>
      <c r="K15373" s="23"/>
      <c r="O15373" s="21"/>
      <c r="P15373" s="27"/>
      <c r="Q15373" s="16"/>
      <c r="U15373" s="27"/>
    </row>
    <row r="15374" spans="2:21" x14ac:dyDescent="0.25">
      <c r="B15374"/>
      <c r="C15374"/>
      <c r="D15374" s="13"/>
      <c r="E15374" s="13"/>
      <c r="K15374" s="23"/>
      <c r="O15374" s="21"/>
      <c r="P15374" s="27"/>
      <c r="Q15374" s="16"/>
      <c r="U15374" s="27"/>
    </row>
    <row r="15375" spans="2:21" x14ac:dyDescent="0.25">
      <c r="B15375"/>
      <c r="C15375"/>
      <c r="D15375" s="13"/>
      <c r="E15375" s="13"/>
      <c r="K15375" s="23"/>
      <c r="O15375" s="21"/>
      <c r="P15375" s="27"/>
      <c r="Q15375" s="16"/>
      <c r="U15375" s="27"/>
    </row>
    <row r="15376" spans="2:21" x14ac:dyDescent="0.25">
      <c r="B15376"/>
      <c r="C15376"/>
      <c r="D15376" s="13"/>
      <c r="E15376" s="13"/>
      <c r="K15376" s="23"/>
      <c r="O15376" s="21"/>
      <c r="P15376" s="27"/>
      <c r="Q15376" s="16"/>
      <c r="U15376" s="27"/>
    </row>
    <row r="15377" spans="2:21" x14ac:dyDescent="0.25">
      <c r="B15377"/>
      <c r="C15377"/>
      <c r="D15377" s="13"/>
      <c r="E15377" s="13"/>
      <c r="K15377" s="23"/>
      <c r="O15377" s="21"/>
      <c r="P15377" s="27"/>
      <c r="Q15377" s="16"/>
      <c r="U15377" s="27"/>
    </row>
    <row r="15378" spans="2:21" x14ac:dyDescent="0.25">
      <c r="B15378"/>
      <c r="C15378"/>
      <c r="D15378" s="13"/>
      <c r="E15378" s="13"/>
      <c r="K15378" s="23"/>
      <c r="O15378" s="21"/>
      <c r="P15378" s="27"/>
      <c r="Q15378" s="16"/>
      <c r="U15378" s="27"/>
    </row>
    <row r="15379" spans="2:21" x14ac:dyDescent="0.25">
      <c r="B15379"/>
      <c r="C15379"/>
      <c r="D15379" s="13"/>
      <c r="E15379" s="13"/>
      <c r="K15379" s="23"/>
      <c r="O15379" s="21"/>
      <c r="P15379" s="27"/>
      <c r="Q15379" s="16"/>
      <c r="U15379" s="27"/>
    </row>
    <row r="15380" spans="2:21" x14ac:dyDescent="0.25">
      <c r="B15380"/>
      <c r="C15380"/>
      <c r="D15380" s="13"/>
      <c r="E15380" s="13"/>
      <c r="K15380" s="23"/>
      <c r="O15380" s="21"/>
      <c r="P15380" s="27"/>
      <c r="Q15380" s="16"/>
      <c r="U15380" s="27"/>
    </row>
    <row r="15381" spans="2:21" x14ac:dyDescent="0.25">
      <c r="B15381"/>
      <c r="C15381"/>
      <c r="D15381" s="13"/>
      <c r="E15381" s="13"/>
      <c r="K15381" s="23"/>
      <c r="O15381" s="21"/>
      <c r="P15381" s="27"/>
      <c r="Q15381" s="16"/>
      <c r="U15381" s="27"/>
    </row>
    <row r="15382" spans="2:21" x14ac:dyDescent="0.25">
      <c r="B15382"/>
      <c r="C15382"/>
      <c r="D15382" s="13"/>
      <c r="E15382" s="13"/>
      <c r="K15382" s="23"/>
      <c r="O15382" s="21"/>
      <c r="P15382" s="27"/>
      <c r="Q15382" s="16"/>
      <c r="U15382" s="27"/>
    </row>
    <row r="15383" spans="2:21" x14ac:dyDescent="0.25">
      <c r="B15383"/>
      <c r="C15383"/>
      <c r="D15383" s="13"/>
      <c r="E15383" s="13"/>
      <c r="K15383" s="23"/>
      <c r="O15383" s="21"/>
      <c r="P15383" s="27"/>
      <c r="Q15383" s="16"/>
      <c r="U15383" s="27"/>
    </row>
    <row r="15384" spans="2:21" x14ac:dyDescent="0.25">
      <c r="B15384"/>
      <c r="C15384"/>
      <c r="D15384" s="13"/>
      <c r="E15384" s="13"/>
      <c r="K15384" s="23"/>
      <c r="O15384" s="21"/>
      <c r="P15384" s="27"/>
      <c r="Q15384" s="16"/>
      <c r="U15384" s="27"/>
    </row>
    <row r="15385" spans="2:21" x14ac:dyDescent="0.25">
      <c r="B15385"/>
      <c r="C15385"/>
      <c r="D15385" s="13"/>
      <c r="E15385" s="13"/>
      <c r="K15385" s="23"/>
      <c r="O15385" s="21"/>
      <c r="P15385" s="27"/>
      <c r="Q15385" s="16"/>
      <c r="U15385" s="27"/>
    </row>
    <row r="15386" spans="2:21" x14ac:dyDescent="0.25">
      <c r="B15386"/>
      <c r="C15386"/>
      <c r="D15386" s="13"/>
      <c r="E15386" s="13"/>
      <c r="K15386" s="23"/>
      <c r="O15386" s="21"/>
      <c r="P15386" s="27"/>
      <c r="Q15386" s="16"/>
      <c r="U15386" s="27"/>
    </row>
    <row r="15387" spans="2:21" x14ac:dyDescent="0.25">
      <c r="B15387"/>
      <c r="C15387"/>
      <c r="D15387" s="13"/>
      <c r="E15387" s="13"/>
      <c r="K15387" s="23"/>
      <c r="O15387" s="21"/>
      <c r="P15387" s="27"/>
      <c r="Q15387" s="16"/>
      <c r="U15387" s="27"/>
    </row>
    <row r="15388" spans="2:21" x14ac:dyDescent="0.25">
      <c r="B15388"/>
      <c r="C15388"/>
      <c r="D15388" s="13"/>
      <c r="E15388" s="13"/>
      <c r="K15388" s="23"/>
      <c r="O15388" s="21"/>
      <c r="P15388" s="27"/>
      <c r="Q15388" s="16"/>
      <c r="U15388" s="27"/>
    </row>
    <row r="15389" spans="2:21" x14ac:dyDescent="0.25">
      <c r="B15389"/>
      <c r="C15389"/>
      <c r="D15389" s="13"/>
      <c r="E15389" s="13"/>
      <c r="K15389" s="23"/>
      <c r="O15389" s="21"/>
      <c r="P15389" s="27"/>
      <c r="Q15389" s="16"/>
      <c r="U15389" s="27"/>
    </row>
    <row r="15390" spans="2:21" x14ac:dyDescent="0.25">
      <c r="B15390"/>
      <c r="C15390"/>
      <c r="D15390" s="13"/>
      <c r="E15390" s="13"/>
      <c r="K15390" s="23"/>
      <c r="O15390" s="21"/>
      <c r="P15390" s="27"/>
      <c r="Q15390" s="16"/>
      <c r="U15390" s="27"/>
    </row>
    <row r="15391" spans="2:21" x14ac:dyDescent="0.25">
      <c r="B15391"/>
      <c r="C15391"/>
      <c r="D15391" s="13"/>
      <c r="E15391" s="13"/>
      <c r="K15391" s="23"/>
      <c r="O15391" s="21"/>
      <c r="P15391" s="27"/>
      <c r="Q15391" s="16"/>
      <c r="U15391" s="27"/>
    </row>
    <row r="15392" spans="2:21" x14ac:dyDescent="0.25">
      <c r="B15392"/>
      <c r="C15392"/>
      <c r="D15392" s="13"/>
      <c r="E15392" s="13"/>
      <c r="K15392" s="23"/>
      <c r="O15392" s="21"/>
      <c r="P15392" s="27"/>
      <c r="Q15392" s="16"/>
      <c r="U15392" s="27"/>
    </row>
    <row r="15393" spans="2:21" x14ac:dyDescent="0.25">
      <c r="B15393"/>
      <c r="C15393"/>
      <c r="D15393" s="13"/>
      <c r="E15393" s="13"/>
      <c r="K15393" s="23"/>
      <c r="O15393" s="21"/>
      <c r="P15393" s="27"/>
      <c r="Q15393" s="16"/>
      <c r="U15393" s="27"/>
    </row>
    <row r="15394" spans="2:21" x14ac:dyDescent="0.25">
      <c r="B15394"/>
      <c r="C15394"/>
      <c r="D15394" s="13"/>
      <c r="E15394" s="13"/>
      <c r="K15394" s="23"/>
      <c r="O15394" s="21"/>
      <c r="P15394" s="27"/>
      <c r="Q15394" s="16"/>
      <c r="U15394" s="27"/>
    </row>
    <row r="15395" spans="2:21" x14ac:dyDescent="0.25">
      <c r="B15395"/>
      <c r="C15395"/>
      <c r="D15395" s="13"/>
      <c r="E15395" s="13"/>
      <c r="K15395" s="23"/>
      <c r="O15395" s="21"/>
      <c r="P15395" s="27"/>
      <c r="Q15395" s="16"/>
      <c r="U15395" s="27"/>
    </row>
    <row r="15396" spans="2:21" x14ac:dyDescent="0.25">
      <c r="B15396"/>
      <c r="C15396"/>
      <c r="D15396" s="13"/>
      <c r="E15396" s="13"/>
      <c r="K15396" s="23"/>
      <c r="O15396" s="21"/>
      <c r="P15396" s="27"/>
      <c r="Q15396" s="16"/>
      <c r="U15396" s="27"/>
    </row>
    <row r="15397" spans="2:21" x14ac:dyDescent="0.25">
      <c r="B15397"/>
      <c r="C15397"/>
      <c r="D15397" s="13"/>
      <c r="E15397" s="13"/>
      <c r="K15397" s="23"/>
      <c r="O15397" s="21"/>
      <c r="P15397" s="27"/>
      <c r="Q15397" s="16"/>
      <c r="U15397" s="27"/>
    </row>
    <row r="15398" spans="2:21" x14ac:dyDescent="0.25">
      <c r="B15398"/>
      <c r="C15398"/>
      <c r="D15398" s="13"/>
      <c r="E15398" s="13"/>
      <c r="K15398" s="23"/>
      <c r="O15398" s="21"/>
      <c r="P15398" s="27"/>
      <c r="Q15398" s="16"/>
      <c r="U15398" s="27"/>
    </row>
    <row r="15399" spans="2:21" x14ac:dyDescent="0.25">
      <c r="B15399"/>
      <c r="C15399"/>
      <c r="D15399" s="13"/>
      <c r="E15399" s="13"/>
      <c r="K15399" s="23"/>
      <c r="O15399" s="21"/>
      <c r="P15399" s="27"/>
      <c r="Q15399" s="16"/>
      <c r="U15399" s="27"/>
    </row>
    <row r="15400" spans="2:21" x14ac:dyDescent="0.25">
      <c r="B15400"/>
      <c r="C15400"/>
      <c r="D15400" s="13"/>
      <c r="E15400" s="13"/>
      <c r="K15400" s="23"/>
      <c r="O15400" s="21"/>
      <c r="P15400" s="27"/>
      <c r="Q15400" s="16"/>
      <c r="U15400" s="27"/>
    </row>
    <row r="15401" spans="2:21" x14ac:dyDescent="0.25">
      <c r="B15401"/>
      <c r="C15401"/>
      <c r="D15401" s="13"/>
      <c r="E15401" s="13"/>
      <c r="K15401" s="23"/>
      <c r="O15401" s="21"/>
      <c r="P15401" s="27"/>
      <c r="Q15401" s="16"/>
      <c r="U15401" s="27"/>
    </row>
    <row r="15402" spans="2:21" x14ac:dyDescent="0.25">
      <c r="B15402"/>
      <c r="C15402"/>
      <c r="D15402" s="13"/>
      <c r="E15402" s="13"/>
      <c r="K15402" s="23"/>
      <c r="O15402" s="21"/>
      <c r="P15402" s="27"/>
      <c r="Q15402" s="16"/>
      <c r="U15402" s="27"/>
    </row>
    <row r="15403" spans="2:21" x14ac:dyDescent="0.25">
      <c r="B15403"/>
      <c r="C15403"/>
      <c r="D15403" s="13"/>
      <c r="E15403" s="13"/>
      <c r="K15403" s="23"/>
      <c r="O15403" s="21"/>
      <c r="P15403" s="27"/>
      <c r="Q15403" s="16"/>
      <c r="U15403" s="27"/>
    </row>
    <row r="15404" spans="2:21" x14ac:dyDescent="0.25">
      <c r="B15404"/>
      <c r="C15404"/>
      <c r="D15404" s="13"/>
      <c r="E15404" s="13"/>
      <c r="K15404" s="23"/>
      <c r="O15404" s="21"/>
      <c r="P15404" s="27"/>
      <c r="Q15404" s="16"/>
      <c r="U15404" s="27"/>
    </row>
    <row r="15405" spans="2:21" x14ac:dyDescent="0.25">
      <c r="B15405"/>
      <c r="C15405"/>
      <c r="D15405" s="13"/>
      <c r="E15405" s="13"/>
      <c r="K15405" s="23"/>
      <c r="O15405" s="21"/>
      <c r="P15405" s="27"/>
      <c r="Q15405" s="16"/>
      <c r="U15405" s="27"/>
    </row>
    <row r="15406" spans="2:21" x14ac:dyDescent="0.25">
      <c r="B15406"/>
      <c r="C15406"/>
      <c r="D15406" s="13"/>
      <c r="E15406" s="13"/>
      <c r="K15406" s="23"/>
      <c r="O15406" s="21"/>
      <c r="P15406" s="27"/>
      <c r="Q15406" s="16"/>
      <c r="U15406" s="27"/>
    </row>
    <row r="15407" spans="2:21" x14ac:dyDescent="0.25">
      <c r="B15407"/>
      <c r="C15407"/>
      <c r="D15407" s="13"/>
      <c r="E15407" s="13"/>
      <c r="K15407" s="23"/>
      <c r="O15407" s="21"/>
      <c r="P15407" s="27"/>
      <c r="Q15407" s="16"/>
      <c r="U15407" s="27"/>
    </row>
    <row r="15408" spans="2:21" x14ac:dyDescent="0.25">
      <c r="B15408"/>
      <c r="C15408"/>
      <c r="D15408" s="13"/>
      <c r="E15408" s="13"/>
      <c r="K15408" s="23"/>
      <c r="O15408" s="21"/>
      <c r="P15408" s="27"/>
      <c r="Q15408" s="16"/>
      <c r="U15408" s="27"/>
    </row>
    <row r="15409" spans="2:21" x14ac:dyDescent="0.25">
      <c r="B15409"/>
      <c r="C15409"/>
      <c r="D15409" s="13"/>
      <c r="E15409" s="13"/>
      <c r="K15409" s="23"/>
      <c r="O15409" s="21"/>
      <c r="P15409" s="27"/>
      <c r="Q15409" s="16"/>
      <c r="U15409" s="27"/>
    </row>
    <row r="15410" spans="2:21" x14ac:dyDescent="0.25">
      <c r="B15410"/>
      <c r="C15410"/>
      <c r="D15410" s="13"/>
      <c r="E15410" s="13"/>
      <c r="K15410" s="23"/>
      <c r="O15410" s="21"/>
      <c r="P15410" s="27"/>
      <c r="Q15410" s="16"/>
      <c r="U15410" s="27"/>
    </row>
    <row r="15411" spans="2:21" x14ac:dyDescent="0.25">
      <c r="B15411"/>
      <c r="C15411"/>
      <c r="D15411" s="13"/>
      <c r="E15411" s="13"/>
      <c r="K15411" s="23"/>
      <c r="O15411" s="21"/>
      <c r="P15411" s="27"/>
      <c r="Q15411" s="16"/>
      <c r="U15411" s="27"/>
    </row>
    <row r="15412" spans="2:21" x14ac:dyDescent="0.25">
      <c r="B15412"/>
      <c r="C15412"/>
      <c r="D15412" s="13"/>
      <c r="E15412" s="13"/>
      <c r="K15412" s="23"/>
      <c r="O15412" s="21"/>
      <c r="P15412" s="27"/>
      <c r="Q15412" s="16"/>
      <c r="U15412" s="27"/>
    </row>
    <row r="15413" spans="2:21" x14ac:dyDescent="0.25">
      <c r="B15413"/>
      <c r="C15413"/>
      <c r="D15413" s="13"/>
      <c r="E15413" s="13"/>
      <c r="K15413" s="23"/>
      <c r="O15413" s="21"/>
      <c r="P15413" s="27"/>
      <c r="Q15413" s="16"/>
      <c r="U15413" s="27"/>
    </row>
    <row r="15414" spans="2:21" x14ac:dyDescent="0.25">
      <c r="B15414"/>
      <c r="C15414"/>
      <c r="D15414" s="13"/>
      <c r="E15414" s="13"/>
      <c r="K15414" s="23"/>
      <c r="O15414" s="21"/>
      <c r="P15414" s="27"/>
      <c r="Q15414" s="16"/>
      <c r="U15414" s="27"/>
    </row>
    <row r="15415" spans="2:21" x14ac:dyDescent="0.25">
      <c r="B15415"/>
      <c r="C15415"/>
      <c r="D15415" s="13"/>
      <c r="E15415" s="13"/>
      <c r="K15415" s="23"/>
      <c r="O15415" s="21"/>
      <c r="P15415" s="27"/>
      <c r="Q15415" s="16"/>
      <c r="U15415" s="27"/>
    </row>
    <row r="15416" spans="2:21" x14ac:dyDescent="0.25">
      <c r="B15416"/>
      <c r="C15416"/>
      <c r="D15416" s="13"/>
      <c r="E15416" s="13"/>
      <c r="K15416" s="23"/>
      <c r="O15416" s="21"/>
      <c r="P15416" s="27"/>
      <c r="Q15416" s="16"/>
      <c r="U15416" s="27"/>
    </row>
    <row r="15417" spans="2:21" x14ac:dyDescent="0.25">
      <c r="B15417"/>
      <c r="C15417"/>
      <c r="D15417" s="13"/>
      <c r="E15417" s="13"/>
      <c r="K15417" s="23"/>
      <c r="O15417" s="21"/>
      <c r="P15417" s="27"/>
      <c r="Q15417" s="16"/>
      <c r="U15417" s="27"/>
    </row>
    <row r="15418" spans="2:21" x14ac:dyDescent="0.25">
      <c r="B15418"/>
      <c r="C15418"/>
      <c r="D15418" s="13"/>
      <c r="E15418" s="13"/>
      <c r="K15418" s="23"/>
      <c r="O15418" s="21"/>
      <c r="P15418" s="27"/>
      <c r="Q15418" s="16"/>
      <c r="U15418" s="27"/>
    </row>
    <row r="15419" spans="2:21" x14ac:dyDescent="0.25">
      <c r="B15419"/>
      <c r="C15419"/>
      <c r="D15419" s="13"/>
      <c r="E15419" s="13"/>
      <c r="K15419" s="23"/>
      <c r="O15419" s="21"/>
      <c r="P15419" s="27"/>
      <c r="Q15419" s="16"/>
      <c r="U15419" s="27"/>
    </row>
    <row r="15420" spans="2:21" x14ac:dyDescent="0.25">
      <c r="B15420"/>
      <c r="C15420"/>
      <c r="D15420" s="13"/>
      <c r="E15420" s="13"/>
      <c r="K15420" s="23"/>
      <c r="O15420" s="21"/>
      <c r="P15420" s="27"/>
      <c r="Q15420" s="16"/>
      <c r="U15420" s="27"/>
    </row>
    <row r="15421" spans="2:21" x14ac:dyDescent="0.25">
      <c r="B15421"/>
      <c r="C15421"/>
      <c r="D15421" s="13"/>
      <c r="E15421" s="13"/>
      <c r="K15421" s="23"/>
      <c r="O15421" s="21"/>
      <c r="P15421" s="27"/>
      <c r="Q15421" s="16"/>
      <c r="U15421" s="27"/>
    </row>
    <row r="15422" spans="2:21" x14ac:dyDescent="0.25">
      <c r="B15422"/>
      <c r="C15422"/>
      <c r="D15422" s="13"/>
      <c r="E15422" s="13"/>
      <c r="K15422" s="23"/>
      <c r="O15422" s="21"/>
      <c r="P15422" s="27"/>
      <c r="Q15422" s="16"/>
      <c r="U15422" s="27"/>
    </row>
    <row r="15423" spans="2:21" x14ac:dyDescent="0.25">
      <c r="B15423"/>
      <c r="C15423"/>
      <c r="D15423" s="13"/>
      <c r="E15423" s="13"/>
      <c r="K15423" s="23"/>
      <c r="O15423" s="21"/>
      <c r="P15423" s="27"/>
      <c r="Q15423" s="16"/>
      <c r="U15423" s="27"/>
    </row>
    <row r="15424" spans="2:21" x14ac:dyDescent="0.25">
      <c r="B15424"/>
      <c r="C15424"/>
      <c r="D15424" s="13"/>
      <c r="E15424" s="13"/>
      <c r="K15424" s="23"/>
      <c r="O15424" s="21"/>
      <c r="P15424" s="27"/>
      <c r="Q15424" s="16"/>
      <c r="U15424" s="27"/>
    </row>
    <row r="15425" spans="2:21" x14ac:dyDescent="0.25">
      <c r="B15425"/>
      <c r="C15425"/>
      <c r="D15425" s="13"/>
      <c r="E15425" s="13"/>
      <c r="K15425" s="23"/>
      <c r="O15425" s="21"/>
      <c r="P15425" s="27"/>
      <c r="Q15425" s="16"/>
      <c r="U15425" s="27"/>
    </row>
    <row r="15426" spans="2:21" x14ac:dyDescent="0.25">
      <c r="B15426"/>
      <c r="C15426"/>
      <c r="D15426" s="13"/>
      <c r="E15426" s="13"/>
      <c r="K15426" s="23"/>
      <c r="O15426" s="21"/>
      <c r="P15426" s="27"/>
      <c r="Q15426" s="16"/>
      <c r="U15426" s="27"/>
    </row>
    <row r="15427" spans="2:21" x14ac:dyDescent="0.25">
      <c r="B15427"/>
      <c r="C15427"/>
      <c r="D15427" s="13"/>
      <c r="E15427" s="13"/>
      <c r="K15427" s="23"/>
      <c r="O15427" s="21"/>
      <c r="P15427" s="27"/>
      <c r="Q15427" s="16"/>
      <c r="U15427" s="27"/>
    </row>
    <row r="15428" spans="2:21" x14ac:dyDescent="0.25">
      <c r="B15428"/>
      <c r="C15428"/>
      <c r="D15428" s="13"/>
      <c r="E15428" s="13"/>
      <c r="K15428" s="23"/>
      <c r="O15428" s="21"/>
      <c r="P15428" s="27"/>
      <c r="Q15428" s="16"/>
      <c r="U15428" s="27"/>
    </row>
    <row r="15429" spans="2:21" x14ac:dyDescent="0.25">
      <c r="B15429"/>
      <c r="C15429"/>
      <c r="D15429" s="13"/>
      <c r="E15429" s="13"/>
      <c r="K15429" s="23"/>
      <c r="O15429" s="21"/>
      <c r="P15429" s="27"/>
      <c r="Q15429" s="16"/>
      <c r="U15429" s="27"/>
    </row>
    <row r="15430" spans="2:21" x14ac:dyDescent="0.25">
      <c r="B15430"/>
      <c r="C15430"/>
      <c r="D15430" s="13"/>
      <c r="E15430" s="13"/>
      <c r="K15430" s="23"/>
      <c r="O15430" s="21"/>
      <c r="P15430" s="27"/>
      <c r="Q15430" s="16"/>
      <c r="U15430" s="27"/>
    </row>
    <row r="15431" spans="2:21" x14ac:dyDescent="0.25">
      <c r="B15431"/>
      <c r="C15431"/>
      <c r="D15431" s="13"/>
      <c r="E15431" s="13"/>
      <c r="K15431" s="23"/>
      <c r="O15431" s="21"/>
      <c r="P15431" s="27"/>
      <c r="Q15431" s="16"/>
      <c r="U15431" s="27"/>
    </row>
    <row r="15432" spans="2:21" x14ac:dyDescent="0.25">
      <c r="B15432"/>
      <c r="C15432"/>
      <c r="D15432" s="13"/>
      <c r="E15432" s="13"/>
      <c r="K15432" s="23"/>
      <c r="O15432" s="21"/>
      <c r="P15432" s="27"/>
      <c r="Q15432" s="16"/>
      <c r="U15432" s="27"/>
    </row>
    <row r="15433" spans="2:21" x14ac:dyDescent="0.25">
      <c r="B15433"/>
      <c r="C15433"/>
      <c r="D15433" s="13"/>
      <c r="E15433" s="13"/>
      <c r="K15433" s="23"/>
      <c r="O15433" s="21"/>
      <c r="P15433" s="27"/>
      <c r="Q15433" s="16"/>
      <c r="U15433" s="27"/>
    </row>
    <row r="15434" spans="2:21" x14ac:dyDescent="0.25">
      <c r="B15434"/>
      <c r="C15434"/>
      <c r="D15434" s="13"/>
      <c r="E15434" s="13"/>
      <c r="K15434" s="23"/>
      <c r="O15434" s="21"/>
      <c r="P15434" s="27"/>
      <c r="Q15434" s="16"/>
      <c r="U15434" s="27"/>
    </row>
    <row r="15435" spans="2:21" x14ac:dyDescent="0.25">
      <c r="B15435"/>
      <c r="C15435"/>
      <c r="D15435" s="13"/>
      <c r="E15435" s="13"/>
      <c r="K15435" s="23"/>
      <c r="O15435" s="21"/>
      <c r="P15435" s="27"/>
      <c r="Q15435" s="16"/>
      <c r="U15435" s="27"/>
    </row>
    <row r="15436" spans="2:21" x14ac:dyDescent="0.25">
      <c r="B15436"/>
      <c r="C15436"/>
      <c r="D15436" s="13"/>
      <c r="E15436" s="13"/>
      <c r="K15436" s="23"/>
      <c r="O15436" s="21"/>
      <c r="P15436" s="27"/>
      <c r="Q15436" s="16"/>
      <c r="U15436" s="27"/>
    </row>
    <row r="15437" spans="2:21" x14ac:dyDescent="0.25">
      <c r="B15437"/>
      <c r="C15437"/>
      <c r="D15437" s="13"/>
      <c r="E15437" s="13"/>
      <c r="K15437" s="23"/>
      <c r="O15437" s="21"/>
      <c r="P15437" s="27"/>
      <c r="Q15437" s="16"/>
      <c r="U15437" s="27"/>
    </row>
    <row r="15438" spans="2:21" x14ac:dyDescent="0.25">
      <c r="B15438"/>
      <c r="C15438"/>
      <c r="D15438" s="13"/>
      <c r="E15438" s="13"/>
      <c r="K15438" s="23"/>
      <c r="O15438" s="21"/>
      <c r="P15438" s="27"/>
      <c r="Q15438" s="16"/>
      <c r="U15438" s="27"/>
    </row>
    <row r="15439" spans="2:21" x14ac:dyDescent="0.25">
      <c r="B15439"/>
      <c r="C15439"/>
      <c r="D15439" s="13"/>
      <c r="E15439" s="13"/>
      <c r="K15439" s="23"/>
      <c r="O15439" s="21"/>
      <c r="P15439" s="27"/>
      <c r="Q15439" s="16"/>
      <c r="U15439" s="27"/>
    </row>
    <row r="15440" spans="2:21" x14ac:dyDescent="0.25">
      <c r="B15440"/>
      <c r="C15440"/>
      <c r="D15440" s="13"/>
      <c r="E15440" s="13"/>
      <c r="K15440" s="23"/>
      <c r="O15440" s="21"/>
      <c r="P15440" s="27"/>
      <c r="Q15440" s="16"/>
      <c r="U15440" s="27"/>
    </row>
    <row r="15441" spans="2:21" x14ac:dyDescent="0.25">
      <c r="B15441"/>
      <c r="C15441"/>
      <c r="D15441" s="13"/>
      <c r="E15441" s="13"/>
      <c r="K15441" s="23"/>
      <c r="O15441" s="21"/>
      <c r="P15441" s="27"/>
      <c r="Q15441" s="16"/>
      <c r="U15441" s="27"/>
    </row>
    <row r="15442" spans="2:21" x14ac:dyDescent="0.25">
      <c r="B15442"/>
      <c r="C15442"/>
      <c r="D15442" s="13"/>
      <c r="E15442" s="13"/>
      <c r="K15442" s="23"/>
      <c r="O15442" s="21"/>
      <c r="P15442" s="27"/>
      <c r="Q15442" s="16"/>
      <c r="U15442" s="27"/>
    </row>
    <row r="15443" spans="2:21" x14ac:dyDescent="0.25">
      <c r="B15443"/>
      <c r="C15443"/>
      <c r="D15443" s="13"/>
      <c r="E15443" s="13"/>
      <c r="K15443" s="23"/>
      <c r="O15443" s="21"/>
      <c r="P15443" s="27"/>
      <c r="Q15443" s="16"/>
      <c r="U15443" s="27"/>
    </row>
    <row r="15444" spans="2:21" x14ac:dyDescent="0.25">
      <c r="B15444"/>
      <c r="C15444"/>
      <c r="D15444" s="13"/>
      <c r="E15444" s="13"/>
      <c r="K15444" s="23"/>
      <c r="O15444" s="21"/>
      <c r="P15444" s="27"/>
      <c r="Q15444" s="16"/>
      <c r="U15444" s="27"/>
    </row>
    <row r="15445" spans="2:21" x14ac:dyDescent="0.25">
      <c r="B15445"/>
      <c r="C15445"/>
      <c r="D15445" s="13"/>
      <c r="E15445" s="13"/>
      <c r="K15445" s="23"/>
      <c r="O15445" s="21"/>
      <c r="P15445" s="27"/>
      <c r="Q15445" s="16"/>
      <c r="U15445" s="27"/>
    </row>
    <row r="15446" spans="2:21" x14ac:dyDescent="0.25">
      <c r="B15446"/>
      <c r="C15446"/>
      <c r="D15446" s="13"/>
      <c r="E15446" s="13"/>
      <c r="K15446" s="23"/>
      <c r="O15446" s="21"/>
      <c r="P15446" s="27"/>
      <c r="Q15446" s="16"/>
      <c r="U15446" s="27"/>
    </row>
    <row r="15447" spans="2:21" x14ac:dyDescent="0.25">
      <c r="B15447"/>
      <c r="C15447"/>
      <c r="D15447" s="13"/>
      <c r="E15447" s="13"/>
      <c r="K15447" s="23"/>
      <c r="O15447" s="21"/>
      <c r="P15447" s="27"/>
      <c r="Q15447" s="16"/>
      <c r="U15447" s="27"/>
    </row>
    <row r="15448" spans="2:21" x14ac:dyDescent="0.25">
      <c r="B15448"/>
      <c r="C15448"/>
      <c r="D15448" s="13"/>
      <c r="E15448" s="13"/>
      <c r="K15448" s="23"/>
      <c r="O15448" s="21"/>
      <c r="P15448" s="27"/>
      <c r="Q15448" s="16"/>
      <c r="U15448" s="27"/>
    </row>
    <row r="15449" spans="2:21" x14ac:dyDescent="0.25">
      <c r="B15449"/>
      <c r="C15449"/>
      <c r="D15449" s="13"/>
      <c r="E15449" s="13"/>
      <c r="K15449" s="23"/>
      <c r="O15449" s="21"/>
      <c r="P15449" s="27"/>
      <c r="Q15449" s="16"/>
      <c r="U15449" s="27"/>
    </row>
    <row r="15450" spans="2:21" x14ac:dyDescent="0.25">
      <c r="B15450"/>
      <c r="C15450"/>
      <c r="D15450" s="13"/>
      <c r="E15450" s="13"/>
      <c r="K15450" s="23"/>
      <c r="O15450" s="21"/>
      <c r="P15450" s="27"/>
      <c r="Q15450" s="16"/>
      <c r="U15450" s="27"/>
    </row>
    <row r="15451" spans="2:21" x14ac:dyDescent="0.25">
      <c r="B15451"/>
      <c r="C15451"/>
      <c r="D15451" s="13"/>
      <c r="E15451" s="13"/>
      <c r="K15451" s="23"/>
      <c r="O15451" s="21"/>
      <c r="P15451" s="27"/>
      <c r="Q15451" s="16"/>
      <c r="U15451" s="27"/>
    </row>
    <row r="15452" spans="2:21" x14ac:dyDescent="0.25">
      <c r="B15452"/>
      <c r="C15452"/>
      <c r="D15452" s="13"/>
      <c r="E15452" s="13"/>
      <c r="K15452" s="23"/>
      <c r="O15452" s="21"/>
      <c r="P15452" s="27"/>
      <c r="Q15452" s="16"/>
      <c r="U15452" s="27"/>
    </row>
    <row r="15453" spans="2:21" x14ac:dyDescent="0.25">
      <c r="B15453"/>
      <c r="C15453"/>
      <c r="D15453" s="13"/>
      <c r="E15453" s="13"/>
      <c r="K15453" s="23"/>
      <c r="O15453" s="21"/>
      <c r="P15453" s="27"/>
      <c r="Q15453" s="16"/>
      <c r="U15453" s="27"/>
    </row>
    <row r="15454" spans="2:21" x14ac:dyDescent="0.25">
      <c r="B15454"/>
      <c r="C15454"/>
      <c r="D15454" s="13"/>
      <c r="E15454" s="13"/>
      <c r="K15454" s="23"/>
      <c r="O15454" s="21"/>
      <c r="P15454" s="27"/>
      <c r="Q15454" s="16"/>
      <c r="U15454" s="27"/>
    </row>
    <row r="15455" spans="2:21" x14ac:dyDescent="0.25">
      <c r="B15455"/>
      <c r="C15455"/>
      <c r="D15455" s="13"/>
      <c r="E15455" s="13"/>
      <c r="K15455" s="23"/>
      <c r="O15455" s="21"/>
      <c r="P15455" s="27"/>
      <c r="Q15455" s="16"/>
      <c r="U15455" s="27"/>
    </row>
    <row r="15456" spans="2:21" x14ac:dyDescent="0.25">
      <c r="B15456"/>
      <c r="C15456"/>
      <c r="D15456" s="13"/>
      <c r="E15456" s="13"/>
      <c r="K15456" s="23"/>
      <c r="O15456" s="21"/>
      <c r="P15456" s="27"/>
      <c r="Q15456" s="16"/>
      <c r="U15456" s="27"/>
    </row>
    <row r="15457" spans="2:21" x14ac:dyDescent="0.25">
      <c r="B15457"/>
      <c r="C15457"/>
      <c r="D15457" s="13"/>
      <c r="E15457" s="13"/>
      <c r="K15457" s="23"/>
      <c r="O15457" s="21"/>
      <c r="P15457" s="27"/>
      <c r="Q15457" s="16"/>
      <c r="U15457" s="27"/>
    </row>
    <row r="15458" spans="2:21" x14ac:dyDescent="0.25">
      <c r="B15458"/>
      <c r="C15458"/>
      <c r="D15458" s="13"/>
      <c r="E15458" s="13"/>
      <c r="K15458" s="23"/>
      <c r="O15458" s="21"/>
      <c r="P15458" s="27"/>
      <c r="Q15458" s="16"/>
      <c r="U15458" s="27"/>
    </row>
    <row r="15459" spans="2:21" x14ac:dyDescent="0.25">
      <c r="B15459"/>
      <c r="C15459"/>
      <c r="D15459" s="13"/>
      <c r="E15459" s="13"/>
      <c r="K15459" s="23"/>
      <c r="O15459" s="21"/>
      <c r="P15459" s="27"/>
      <c r="Q15459" s="16"/>
      <c r="U15459" s="27"/>
    </row>
    <row r="15460" spans="2:21" x14ac:dyDescent="0.25">
      <c r="B15460"/>
      <c r="C15460"/>
      <c r="D15460" s="13"/>
      <c r="E15460" s="13"/>
      <c r="K15460" s="23"/>
      <c r="O15460" s="21"/>
      <c r="P15460" s="27"/>
      <c r="Q15460" s="16"/>
      <c r="U15460" s="27"/>
    </row>
    <row r="15461" spans="2:21" x14ac:dyDescent="0.25">
      <c r="B15461"/>
      <c r="C15461"/>
      <c r="D15461" s="13"/>
      <c r="E15461" s="13"/>
      <c r="K15461" s="23"/>
      <c r="O15461" s="21"/>
      <c r="P15461" s="27"/>
      <c r="Q15461" s="16"/>
      <c r="U15461" s="27"/>
    </row>
    <row r="15462" spans="2:21" x14ac:dyDescent="0.25">
      <c r="B15462"/>
      <c r="C15462"/>
      <c r="D15462" s="13"/>
      <c r="E15462" s="13"/>
      <c r="K15462" s="23"/>
      <c r="O15462" s="21"/>
      <c r="P15462" s="27"/>
      <c r="Q15462" s="16"/>
      <c r="U15462" s="27"/>
    </row>
    <row r="15463" spans="2:21" x14ac:dyDescent="0.25">
      <c r="B15463"/>
      <c r="C15463"/>
      <c r="D15463" s="13"/>
      <c r="E15463" s="13"/>
      <c r="K15463" s="23"/>
      <c r="O15463" s="21"/>
      <c r="P15463" s="27"/>
      <c r="Q15463" s="16"/>
      <c r="U15463" s="27"/>
    </row>
    <row r="15464" spans="2:21" x14ac:dyDescent="0.25">
      <c r="B15464"/>
      <c r="C15464"/>
      <c r="D15464" s="13"/>
      <c r="E15464" s="13"/>
      <c r="K15464" s="23"/>
      <c r="O15464" s="21"/>
      <c r="P15464" s="27"/>
      <c r="Q15464" s="16"/>
      <c r="U15464" s="27"/>
    </row>
    <row r="15465" spans="2:21" x14ac:dyDescent="0.25">
      <c r="B15465"/>
      <c r="C15465"/>
      <c r="D15465" s="13"/>
      <c r="E15465" s="13"/>
      <c r="K15465" s="23"/>
      <c r="O15465" s="21"/>
      <c r="P15465" s="27"/>
      <c r="Q15465" s="16"/>
      <c r="U15465" s="27"/>
    </row>
    <row r="15466" spans="2:21" x14ac:dyDescent="0.25">
      <c r="B15466"/>
      <c r="C15466"/>
      <c r="D15466" s="13"/>
      <c r="E15466" s="13"/>
      <c r="K15466" s="23"/>
      <c r="O15466" s="21"/>
      <c r="P15466" s="27"/>
      <c r="Q15466" s="16"/>
      <c r="U15466" s="27"/>
    </row>
    <row r="15467" spans="2:21" x14ac:dyDescent="0.25">
      <c r="B15467"/>
      <c r="C15467"/>
      <c r="D15467" s="13"/>
      <c r="E15467" s="13"/>
      <c r="K15467" s="23"/>
      <c r="O15467" s="21"/>
      <c r="P15467" s="27"/>
      <c r="Q15467" s="16"/>
      <c r="U15467" s="27"/>
    </row>
    <row r="15468" spans="2:21" x14ac:dyDescent="0.25">
      <c r="B15468"/>
      <c r="C15468"/>
      <c r="D15468" s="13"/>
      <c r="E15468" s="13"/>
      <c r="K15468" s="23"/>
      <c r="O15468" s="21"/>
      <c r="P15468" s="27"/>
      <c r="Q15468" s="16"/>
      <c r="U15468" s="27"/>
    </row>
    <row r="15469" spans="2:21" x14ac:dyDescent="0.25">
      <c r="B15469"/>
      <c r="C15469"/>
      <c r="D15469" s="13"/>
      <c r="E15469" s="13"/>
      <c r="K15469" s="23"/>
      <c r="O15469" s="21"/>
      <c r="P15469" s="27"/>
      <c r="Q15469" s="16"/>
      <c r="U15469" s="27"/>
    </row>
    <row r="15470" spans="2:21" x14ac:dyDescent="0.25">
      <c r="B15470"/>
      <c r="C15470"/>
      <c r="D15470" s="13"/>
      <c r="E15470" s="13"/>
      <c r="K15470" s="23"/>
      <c r="O15470" s="21"/>
      <c r="P15470" s="27"/>
      <c r="Q15470" s="16"/>
      <c r="U15470" s="27"/>
    </row>
    <row r="15471" spans="2:21" x14ac:dyDescent="0.25">
      <c r="B15471"/>
      <c r="C15471"/>
      <c r="D15471" s="13"/>
      <c r="E15471" s="13"/>
      <c r="K15471" s="23"/>
      <c r="O15471" s="21"/>
      <c r="P15471" s="27"/>
      <c r="Q15471" s="16"/>
      <c r="U15471" s="27"/>
    </row>
    <row r="15472" spans="2:21" x14ac:dyDescent="0.25">
      <c r="B15472"/>
      <c r="C15472"/>
      <c r="D15472" s="13"/>
      <c r="E15472" s="13"/>
      <c r="K15472" s="23"/>
      <c r="O15472" s="21"/>
      <c r="P15472" s="27"/>
      <c r="Q15472" s="16"/>
      <c r="U15472" s="27"/>
    </row>
    <row r="15473" spans="2:21" x14ac:dyDescent="0.25">
      <c r="B15473"/>
      <c r="C15473"/>
      <c r="D15473" s="13"/>
      <c r="E15473" s="13"/>
      <c r="K15473" s="23"/>
      <c r="O15473" s="21"/>
      <c r="P15473" s="27"/>
      <c r="Q15473" s="16"/>
      <c r="U15473" s="27"/>
    </row>
    <row r="15474" spans="2:21" x14ac:dyDescent="0.25">
      <c r="B15474"/>
      <c r="C15474"/>
      <c r="D15474" s="13"/>
      <c r="E15474" s="13"/>
      <c r="K15474" s="23"/>
      <c r="O15474" s="21"/>
      <c r="P15474" s="27"/>
      <c r="Q15474" s="16"/>
      <c r="U15474" s="27"/>
    </row>
    <row r="15475" spans="2:21" x14ac:dyDescent="0.25">
      <c r="B15475"/>
      <c r="C15475"/>
      <c r="D15475" s="13"/>
      <c r="E15475" s="13"/>
      <c r="K15475" s="23"/>
      <c r="O15475" s="21"/>
      <c r="P15475" s="27"/>
      <c r="Q15475" s="16"/>
      <c r="U15475" s="27"/>
    </row>
    <row r="15476" spans="2:21" x14ac:dyDescent="0.25">
      <c r="B15476"/>
      <c r="C15476"/>
      <c r="D15476" s="13"/>
      <c r="E15476" s="13"/>
      <c r="K15476" s="23"/>
      <c r="O15476" s="21"/>
      <c r="P15476" s="27"/>
      <c r="Q15476" s="16"/>
      <c r="U15476" s="27"/>
    </row>
    <row r="15477" spans="2:21" x14ac:dyDescent="0.25">
      <c r="B15477"/>
      <c r="C15477"/>
      <c r="D15477" s="13"/>
      <c r="E15477" s="13"/>
      <c r="K15477" s="23"/>
      <c r="O15477" s="21"/>
      <c r="P15477" s="27"/>
      <c r="Q15477" s="16"/>
      <c r="U15477" s="27"/>
    </row>
    <row r="15478" spans="2:21" x14ac:dyDescent="0.25">
      <c r="B15478"/>
      <c r="C15478"/>
      <c r="D15478" s="13"/>
      <c r="E15478" s="13"/>
      <c r="K15478" s="23"/>
      <c r="O15478" s="21"/>
      <c r="P15478" s="27"/>
      <c r="Q15478" s="16"/>
      <c r="U15478" s="27"/>
    </row>
    <row r="15479" spans="2:21" x14ac:dyDescent="0.25">
      <c r="B15479"/>
      <c r="C15479"/>
      <c r="D15479" s="13"/>
      <c r="E15479" s="13"/>
      <c r="K15479" s="23"/>
      <c r="O15479" s="21"/>
      <c r="P15479" s="27"/>
      <c r="Q15479" s="16"/>
      <c r="U15479" s="27"/>
    </row>
    <row r="15480" spans="2:21" x14ac:dyDescent="0.25">
      <c r="B15480"/>
      <c r="C15480"/>
      <c r="D15480" s="13"/>
      <c r="E15480" s="13"/>
      <c r="K15480" s="23"/>
      <c r="O15480" s="21"/>
      <c r="P15480" s="27"/>
      <c r="Q15480" s="16"/>
      <c r="U15480" s="27"/>
    </row>
    <row r="15481" spans="2:21" x14ac:dyDescent="0.25">
      <c r="B15481"/>
      <c r="C15481"/>
      <c r="D15481" s="13"/>
      <c r="E15481" s="13"/>
      <c r="K15481" s="23"/>
      <c r="O15481" s="21"/>
      <c r="P15481" s="27"/>
      <c r="Q15481" s="16"/>
      <c r="U15481" s="27"/>
    </row>
    <row r="15482" spans="2:21" x14ac:dyDescent="0.25">
      <c r="B15482"/>
      <c r="C15482"/>
      <c r="D15482" s="13"/>
      <c r="E15482" s="13"/>
      <c r="K15482" s="23"/>
      <c r="O15482" s="21"/>
      <c r="P15482" s="27"/>
      <c r="Q15482" s="16"/>
      <c r="U15482" s="27"/>
    </row>
    <row r="15483" spans="2:21" x14ac:dyDescent="0.25">
      <c r="B15483"/>
      <c r="C15483"/>
      <c r="D15483" s="13"/>
      <c r="E15483" s="13"/>
      <c r="K15483" s="23"/>
      <c r="O15483" s="21"/>
      <c r="P15483" s="27"/>
      <c r="Q15483" s="16"/>
      <c r="U15483" s="27"/>
    </row>
    <row r="15484" spans="2:21" x14ac:dyDescent="0.25">
      <c r="B15484"/>
      <c r="C15484"/>
      <c r="D15484" s="13"/>
      <c r="E15484" s="13"/>
      <c r="K15484" s="23"/>
      <c r="O15484" s="21"/>
      <c r="P15484" s="27"/>
      <c r="Q15484" s="16"/>
      <c r="U15484" s="27"/>
    </row>
    <row r="15485" spans="2:21" x14ac:dyDescent="0.25">
      <c r="B15485"/>
      <c r="C15485"/>
      <c r="D15485" s="13"/>
      <c r="E15485" s="13"/>
      <c r="K15485" s="23"/>
      <c r="O15485" s="21"/>
      <c r="P15485" s="27"/>
      <c r="Q15485" s="16"/>
      <c r="U15485" s="27"/>
    </row>
    <row r="15486" spans="2:21" x14ac:dyDescent="0.25">
      <c r="B15486"/>
      <c r="C15486"/>
      <c r="D15486" s="13"/>
      <c r="E15486" s="13"/>
      <c r="K15486" s="23"/>
      <c r="O15486" s="21"/>
      <c r="P15486" s="27"/>
      <c r="Q15486" s="16"/>
      <c r="U15486" s="27"/>
    </row>
    <row r="15487" spans="2:21" x14ac:dyDescent="0.25">
      <c r="B15487"/>
      <c r="C15487"/>
      <c r="D15487" s="13"/>
      <c r="E15487" s="13"/>
      <c r="K15487" s="23"/>
      <c r="O15487" s="21"/>
      <c r="P15487" s="27"/>
      <c r="Q15487" s="16"/>
      <c r="U15487" s="27"/>
    </row>
    <row r="15488" spans="2:21" x14ac:dyDescent="0.25">
      <c r="B15488"/>
      <c r="C15488"/>
      <c r="D15488" s="13"/>
      <c r="E15488" s="13"/>
      <c r="K15488" s="23"/>
      <c r="O15488" s="21"/>
      <c r="P15488" s="27"/>
      <c r="Q15488" s="16"/>
      <c r="U15488" s="27"/>
    </row>
    <row r="15489" spans="2:21" x14ac:dyDescent="0.25">
      <c r="B15489"/>
      <c r="C15489"/>
      <c r="D15489" s="13"/>
      <c r="E15489" s="13"/>
      <c r="K15489" s="23"/>
      <c r="O15489" s="21"/>
      <c r="P15489" s="27"/>
      <c r="Q15489" s="16"/>
      <c r="U15489" s="27"/>
    </row>
    <row r="15490" spans="2:21" x14ac:dyDescent="0.25">
      <c r="B15490"/>
      <c r="C15490"/>
      <c r="D15490" s="13"/>
      <c r="E15490" s="13"/>
      <c r="K15490" s="23"/>
      <c r="O15490" s="21"/>
      <c r="P15490" s="27"/>
      <c r="Q15490" s="16"/>
      <c r="U15490" s="27"/>
    </row>
    <row r="15491" spans="2:21" x14ac:dyDescent="0.25">
      <c r="B15491"/>
      <c r="C15491"/>
      <c r="D15491" s="13"/>
      <c r="E15491" s="13"/>
      <c r="K15491" s="23"/>
      <c r="O15491" s="21"/>
      <c r="P15491" s="27"/>
      <c r="Q15491" s="16"/>
      <c r="U15491" s="27"/>
    </row>
    <row r="15492" spans="2:21" x14ac:dyDescent="0.25">
      <c r="B15492"/>
      <c r="C15492"/>
      <c r="D15492" s="13"/>
      <c r="E15492" s="13"/>
      <c r="K15492" s="23"/>
      <c r="O15492" s="21"/>
      <c r="P15492" s="27"/>
      <c r="Q15492" s="16"/>
      <c r="U15492" s="27"/>
    </row>
    <row r="15493" spans="2:21" x14ac:dyDescent="0.25">
      <c r="B15493"/>
      <c r="C15493"/>
      <c r="D15493" s="13"/>
      <c r="E15493" s="13"/>
      <c r="K15493" s="23"/>
      <c r="O15493" s="21"/>
      <c r="P15493" s="27"/>
      <c r="Q15493" s="16"/>
      <c r="U15493" s="27"/>
    </row>
    <row r="15494" spans="2:21" x14ac:dyDescent="0.25">
      <c r="B15494"/>
      <c r="C15494"/>
      <c r="D15494" s="13"/>
      <c r="E15494" s="13"/>
      <c r="K15494" s="23"/>
      <c r="O15494" s="21"/>
      <c r="P15494" s="27"/>
      <c r="Q15494" s="16"/>
      <c r="U15494" s="27"/>
    </row>
    <row r="15495" spans="2:21" x14ac:dyDescent="0.25">
      <c r="B15495"/>
      <c r="C15495"/>
      <c r="D15495" s="13"/>
      <c r="E15495" s="13"/>
      <c r="K15495" s="23"/>
      <c r="O15495" s="21"/>
      <c r="P15495" s="27"/>
      <c r="Q15495" s="16"/>
      <c r="U15495" s="27"/>
    </row>
    <row r="15496" spans="2:21" x14ac:dyDescent="0.25">
      <c r="B15496"/>
      <c r="C15496"/>
      <c r="D15496" s="13"/>
      <c r="E15496" s="13"/>
      <c r="K15496" s="23"/>
      <c r="O15496" s="21"/>
      <c r="P15496" s="27"/>
      <c r="Q15496" s="16"/>
      <c r="U15496" s="27"/>
    </row>
    <row r="15497" spans="2:21" x14ac:dyDescent="0.25">
      <c r="B15497"/>
      <c r="C15497"/>
      <c r="D15497" s="13"/>
      <c r="E15497" s="13"/>
      <c r="K15497" s="23"/>
      <c r="O15497" s="21"/>
      <c r="P15497" s="27"/>
      <c r="Q15497" s="16"/>
      <c r="U15497" s="27"/>
    </row>
    <row r="15498" spans="2:21" x14ac:dyDescent="0.25">
      <c r="B15498"/>
      <c r="C15498"/>
      <c r="D15498" s="13"/>
      <c r="E15498" s="13"/>
      <c r="K15498" s="23"/>
      <c r="O15498" s="21"/>
      <c r="P15498" s="27"/>
      <c r="Q15498" s="16"/>
      <c r="U15498" s="27"/>
    </row>
    <row r="15499" spans="2:21" x14ac:dyDescent="0.25">
      <c r="B15499"/>
      <c r="C15499"/>
      <c r="D15499" s="13"/>
      <c r="E15499" s="13"/>
      <c r="K15499" s="23"/>
      <c r="O15499" s="21"/>
      <c r="P15499" s="27"/>
      <c r="Q15499" s="16"/>
      <c r="U15499" s="27"/>
    </row>
    <row r="15500" spans="2:21" x14ac:dyDescent="0.25">
      <c r="B15500"/>
      <c r="C15500"/>
      <c r="D15500" s="13"/>
      <c r="E15500" s="13"/>
      <c r="K15500" s="23"/>
      <c r="O15500" s="21"/>
      <c r="P15500" s="27"/>
      <c r="Q15500" s="16"/>
      <c r="U15500" s="27"/>
    </row>
    <row r="15501" spans="2:21" x14ac:dyDescent="0.25">
      <c r="B15501"/>
      <c r="C15501"/>
      <c r="D15501" s="13"/>
      <c r="E15501" s="13"/>
      <c r="K15501" s="23"/>
      <c r="O15501" s="21"/>
      <c r="P15501" s="27"/>
      <c r="Q15501" s="16"/>
      <c r="U15501" s="27"/>
    </row>
    <row r="15502" spans="2:21" x14ac:dyDescent="0.25">
      <c r="B15502"/>
      <c r="C15502"/>
      <c r="D15502" s="13"/>
      <c r="E15502" s="13"/>
      <c r="K15502" s="23"/>
      <c r="O15502" s="21"/>
      <c r="P15502" s="27"/>
      <c r="Q15502" s="16"/>
      <c r="U15502" s="27"/>
    </row>
    <row r="15503" spans="2:21" x14ac:dyDescent="0.25">
      <c r="B15503"/>
      <c r="C15503"/>
      <c r="D15503" s="13"/>
      <c r="E15503" s="13"/>
      <c r="K15503" s="23"/>
      <c r="O15503" s="21"/>
      <c r="P15503" s="27"/>
      <c r="Q15503" s="16"/>
      <c r="U15503" s="27"/>
    </row>
    <row r="15504" spans="2:21" x14ac:dyDescent="0.25">
      <c r="B15504"/>
      <c r="C15504"/>
      <c r="D15504" s="13"/>
      <c r="E15504" s="13"/>
      <c r="K15504" s="23"/>
      <c r="O15504" s="21"/>
      <c r="P15504" s="27"/>
      <c r="Q15504" s="16"/>
      <c r="U15504" s="27"/>
    </row>
    <row r="15505" spans="2:21" x14ac:dyDescent="0.25">
      <c r="B15505"/>
      <c r="C15505"/>
      <c r="D15505" s="13"/>
      <c r="E15505" s="13"/>
      <c r="K15505" s="23"/>
      <c r="O15505" s="21"/>
      <c r="P15505" s="27"/>
      <c r="Q15505" s="16"/>
      <c r="U15505" s="27"/>
    </row>
    <row r="15506" spans="2:21" x14ac:dyDescent="0.25">
      <c r="B15506"/>
      <c r="C15506"/>
      <c r="D15506" s="13"/>
      <c r="E15506" s="13"/>
      <c r="K15506" s="23"/>
      <c r="O15506" s="21"/>
      <c r="P15506" s="27"/>
      <c r="Q15506" s="16"/>
      <c r="U15506" s="27"/>
    </row>
    <row r="15507" spans="2:21" x14ac:dyDescent="0.25">
      <c r="B15507"/>
      <c r="C15507"/>
      <c r="D15507" s="13"/>
      <c r="E15507" s="13"/>
      <c r="K15507" s="23"/>
      <c r="O15507" s="21"/>
      <c r="P15507" s="27"/>
      <c r="Q15507" s="16"/>
      <c r="U15507" s="27"/>
    </row>
    <row r="15508" spans="2:21" x14ac:dyDescent="0.25">
      <c r="B15508"/>
      <c r="C15508"/>
      <c r="D15508" s="13"/>
      <c r="E15508" s="13"/>
      <c r="K15508" s="23"/>
      <c r="O15508" s="21"/>
      <c r="P15508" s="27"/>
      <c r="Q15508" s="16"/>
      <c r="U15508" s="27"/>
    </row>
    <row r="15509" spans="2:21" x14ac:dyDescent="0.25">
      <c r="B15509"/>
      <c r="C15509"/>
      <c r="D15509" s="13"/>
      <c r="E15509" s="13"/>
      <c r="K15509" s="23"/>
      <c r="O15509" s="21"/>
      <c r="P15509" s="27"/>
      <c r="Q15509" s="16"/>
      <c r="U15509" s="27"/>
    </row>
    <row r="15510" spans="2:21" x14ac:dyDescent="0.25">
      <c r="B15510"/>
      <c r="C15510"/>
      <c r="D15510" s="13"/>
      <c r="E15510" s="13"/>
      <c r="K15510" s="23"/>
      <c r="O15510" s="21"/>
      <c r="P15510" s="27"/>
      <c r="Q15510" s="16"/>
      <c r="U15510" s="27"/>
    </row>
    <row r="15511" spans="2:21" x14ac:dyDescent="0.25">
      <c r="B15511"/>
      <c r="C15511"/>
      <c r="D15511" s="13"/>
      <c r="E15511" s="13"/>
      <c r="K15511" s="23"/>
      <c r="O15511" s="21"/>
      <c r="P15511" s="27"/>
      <c r="Q15511" s="16"/>
      <c r="U15511" s="27"/>
    </row>
    <row r="15512" spans="2:21" x14ac:dyDescent="0.25">
      <c r="B15512"/>
      <c r="C15512"/>
      <c r="D15512" s="13"/>
      <c r="E15512" s="13"/>
      <c r="K15512" s="23"/>
      <c r="O15512" s="21"/>
      <c r="P15512" s="27"/>
      <c r="Q15512" s="16"/>
      <c r="U15512" s="27"/>
    </row>
    <row r="15513" spans="2:21" x14ac:dyDescent="0.25">
      <c r="B15513"/>
      <c r="C15513"/>
      <c r="D15513" s="13"/>
      <c r="E15513" s="13"/>
      <c r="K15513" s="23"/>
      <c r="O15513" s="21"/>
      <c r="P15513" s="27"/>
      <c r="Q15513" s="16"/>
      <c r="U15513" s="27"/>
    </row>
    <row r="15514" spans="2:21" x14ac:dyDescent="0.25">
      <c r="B15514"/>
      <c r="C15514"/>
      <c r="D15514" s="13"/>
      <c r="E15514" s="13"/>
      <c r="K15514" s="23"/>
      <c r="O15514" s="21"/>
      <c r="P15514" s="27"/>
      <c r="Q15514" s="16"/>
      <c r="U15514" s="27"/>
    </row>
    <row r="15515" spans="2:21" x14ac:dyDescent="0.25">
      <c r="B15515"/>
      <c r="C15515"/>
      <c r="D15515" s="13"/>
      <c r="E15515" s="13"/>
      <c r="K15515" s="23"/>
      <c r="O15515" s="21"/>
      <c r="P15515" s="27"/>
      <c r="Q15515" s="16"/>
      <c r="U15515" s="27"/>
    </row>
    <row r="15516" spans="2:21" x14ac:dyDescent="0.25">
      <c r="B15516"/>
      <c r="C15516"/>
      <c r="D15516" s="13"/>
      <c r="E15516" s="13"/>
      <c r="K15516" s="23"/>
      <c r="O15516" s="21"/>
      <c r="P15516" s="27"/>
      <c r="Q15516" s="16"/>
      <c r="U15516" s="27"/>
    </row>
    <row r="15517" spans="2:21" x14ac:dyDescent="0.25">
      <c r="B15517"/>
      <c r="C15517"/>
      <c r="D15517" s="13"/>
      <c r="E15517" s="13"/>
      <c r="K15517" s="23"/>
      <c r="O15517" s="21"/>
      <c r="P15517" s="27"/>
      <c r="Q15517" s="16"/>
      <c r="U15517" s="27"/>
    </row>
    <row r="15518" spans="2:21" x14ac:dyDescent="0.25">
      <c r="B15518"/>
      <c r="C15518"/>
      <c r="D15518" s="13"/>
      <c r="E15518" s="13"/>
      <c r="K15518" s="23"/>
      <c r="O15518" s="21"/>
      <c r="P15518" s="27"/>
      <c r="Q15518" s="16"/>
      <c r="U15518" s="27"/>
    </row>
    <row r="15519" spans="2:21" x14ac:dyDescent="0.25">
      <c r="B15519"/>
      <c r="C15519"/>
      <c r="D15519" s="13"/>
      <c r="E15519" s="13"/>
      <c r="K15519" s="23"/>
      <c r="O15519" s="21"/>
      <c r="P15519" s="27"/>
      <c r="Q15519" s="16"/>
      <c r="U15519" s="27"/>
    </row>
    <row r="15520" spans="2:21" x14ac:dyDescent="0.25">
      <c r="B15520"/>
      <c r="C15520"/>
      <c r="D15520" s="13"/>
      <c r="E15520" s="13"/>
      <c r="K15520" s="23"/>
      <c r="O15520" s="21"/>
      <c r="P15520" s="27"/>
      <c r="Q15520" s="16"/>
      <c r="U15520" s="27"/>
    </row>
    <row r="15521" spans="2:21" x14ac:dyDescent="0.25">
      <c r="B15521"/>
      <c r="C15521"/>
      <c r="D15521" s="13"/>
      <c r="E15521" s="13"/>
      <c r="K15521" s="23"/>
      <c r="O15521" s="21"/>
      <c r="P15521" s="27"/>
      <c r="Q15521" s="16"/>
      <c r="U15521" s="27"/>
    </row>
    <row r="15522" spans="2:21" x14ac:dyDescent="0.25">
      <c r="B15522"/>
      <c r="C15522"/>
      <c r="D15522" s="13"/>
      <c r="E15522" s="13"/>
      <c r="K15522" s="23"/>
      <c r="O15522" s="21"/>
      <c r="P15522" s="27"/>
      <c r="Q15522" s="16"/>
      <c r="U15522" s="27"/>
    </row>
    <row r="15523" spans="2:21" x14ac:dyDescent="0.25">
      <c r="B15523"/>
      <c r="C15523"/>
      <c r="D15523" s="13"/>
      <c r="E15523" s="13"/>
      <c r="K15523" s="23"/>
      <c r="O15523" s="21"/>
      <c r="P15523" s="27"/>
      <c r="Q15523" s="16"/>
      <c r="U15523" s="27"/>
    </row>
    <row r="15524" spans="2:21" x14ac:dyDescent="0.25">
      <c r="B15524"/>
      <c r="C15524"/>
      <c r="D15524" s="13"/>
      <c r="E15524" s="13"/>
      <c r="K15524" s="23"/>
      <c r="O15524" s="21"/>
      <c r="P15524" s="27"/>
      <c r="Q15524" s="16"/>
      <c r="U15524" s="27"/>
    </row>
    <row r="15525" spans="2:21" x14ac:dyDescent="0.25">
      <c r="B15525"/>
      <c r="C15525"/>
      <c r="D15525" s="13"/>
      <c r="E15525" s="13"/>
      <c r="K15525" s="23"/>
      <c r="O15525" s="21"/>
      <c r="P15525" s="27"/>
      <c r="Q15525" s="16"/>
      <c r="U15525" s="27"/>
    </row>
    <row r="15526" spans="2:21" x14ac:dyDescent="0.25">
      <c r="B15526"/>
      <c r="C15526"/>
      <c r="D15526" s="13"/>
      <c r="E15526" s="13"/>
      <c r="K15526" s="23"/>
      <c r="O15526" s="21"/>
      <c r="P15526" s="27"/>
      <c r="Q15526" s="16"/>
      <c r="U15526" s="27"/>
    </row>
    <row r="15527" spans="2:21" x14ac:dyDescent="0.25">
      <c r="B15527"/>
      <c r="C15527"/>
      <c r="D15527" s="13"/>
      <c r="E15527" s="13"/>
      <c r="K15527" s="23"/>
      <c r="O15527" s="21"/>
      <c r="P15527" s="27"/>
      <c r="Q15527" s="16"/>
      <c r="U15527" s="27"/>
    </row>
    <row r="15528" spans="2:21" x14ac:dyDescent="0.25">
      <c r="B15528"/>
      <c r="C15528"/>
      <c r="D15528" s="13"/>
      <c r="E15528" s="13"/>
      <c r="K15528" s="23"/>
      <c r="O15528" s="21"/>
      <c r="P15528" s="27"/>
      <c r="Q15528" s="16"/>
      <c r="U15528" s="27"/>
    </row>
    <row r="15529" spans="2:21" x14ac:dyDescent="0.25">
      <c r="B15529"/>
      <c r="C15529"/>
      <c r="D15529" s="13"/>
      <c r="E15529" s="13"/>
      <c r="K15529" s="23"/>
      <c r="O15529" s="21"/>
      <c r="P15529" s="27"/>
      <c r="Q15529" s="16"/>
      <c r="U15529" s="27"/>
    </row>
    <row r="15530" spans="2:21" x14ac:dyDescent="0.25">
      <c r="B15530"/>
      <c r="C15530"/>
      <c r="D15530" s="13"/>
      <c r="E15530" s="13"/>
      <c r="K15530" s="23"/>
      <c r="O15530" s="21"/>
      <c r="P15530" s="27"/>
      <c r="Q15530" s="16"/>
      <c r="U15530" s="27"/>
    </row>
    <row r="15531" spans="2:21" x14ac:dyDescent="0.25">
      <c r="B15531"/>
      <c r="C15531"/>
      <c r="D15531" s="13"/>
      <c r="E15531" s="13"/>
      <c r="K15531" s="23"/>
      <c r="O15531" s="21"/>
      <c r="P15531" s="27"/>
      <c r="Q15531" s="16"/>
      <c r="U15531" s="27"/>
    </row>
    <row r="15532" spans="2:21" x14ac:dyDescent="0.25">
      <c r="B15532"/>
      <c r="C15532"/>
      <c r="D15532" s="13"/>
      <c r="E15532" s="13"/>
      <c r="K15532" s="23"/>
      <c r="O15532" s="21"/>
      <c r="P15532" s="27"/>
      <c r="Q15532" s="16"/>
      <c r="U15532" s="27"/>
    </row>
    <row r="15533" spans="2:21" x14ac:dyDescent="0.25">
      <c r="B15533"/>
      <c r="C15533"/>
      <c r="D15533" s="13"/>
      <c r="E15533" s="13"/>
      <c r="K15533" s="23"/>
      <c r="O15533" s="21"/>
      <c r="P15533" s="27"/>
      <c r="Q15533" s="16"/>
      <c r="U15533" s="27"/>
    </row>
    <row r="15534" spans="2:21" x14ac:dyDescent="0.25">
      <c r="B15534"/>
      <c r="C15534"/>
      <c r="D15534" s="13"/>
      <c r="E15534" s="13"/>
      <c r="K15534" s="23"/>
      <c r="O15534" s="21"/>
      <c r="P15534" s="27"/>
      <c r="Q15534" s="16"/>
      <c r="U15534" s="27"/>
    </row>
    <row r="15535" spans="2:21" x14ac:dyDescent="0.25">
      <c r="B15535"/>
      <c r="C15535"/>
      <c r="D15535" s="13"/>
      <c r="E15535" s="13"/>
      <c r="K15535" s="23"/>
      <c r="O15535" s="21"/>
      <c r="P15535" s="27"/>
      <c r="Q15535" s="16"/>
      <c r="U15535" s="27"/>
    </row>
    <row r="15536" spans="2:21" x14ac:dyDescent="0.25">
      <c r="B15536"/>
      <c r="C15536"/>
      <c r="D15536" s="13"/>
      <c r="E15536" s="13"/>
      <c r="K15536" s="23"/>
      <c r="O15536" s="21"/>
      <c r="P15536" s="27"/>
      <c r="Q15536" s="16"/>
      <c r="U15536" s="27"/>
    </row>
    <row r="15537" spans="2:21" x14ac:dyDescent="0.25">
      <c r="B15537"/>
      <c r="C15537"/>
      <c r="D15537" s="13"/>
      <c r="E15537" s="13"/>
      <c r="K15537" s="23"/>
      <c r="O15537" s="21"/>
      <c r="P15537" s="27"/>
      <c r="Q15537" s="16"/>
      <c r="U15537" s="27"/>
    </row>
    <row r="15538" spans="2:21" x14ac:dyDescent="0.25">
      <c r="B15538"/>
      <c r="C15538"/>
      <c r="D15538" s="13"/>
      <c r="E15538" s="13"/>
      <c r="K15538" s="23"/>
      <c r="O15538" s="21"/>
      <c r="P15538" s="27"/>
      <c r="Q15538" s="16"/>
      <c r="U15538" s="27"/>
    </row>
    <row r="15539" spans="2:21" x14ac:dyDescent="0.25">
      <c r="B15539"/>
      <c r="C15539"/>
      <c r="D15539" s="13"/>
      <c r="E15539" s="13"/>
      <c r="K15539" s="23"/>
      <c r="O15539" s="21"/>
      <c r="P15539" s="27"/>
      <c r="Q15539" s="16"/>
      <c r="U15539" s="27"/>
    </row>
    <row r="15540" spans="2:21" x14ac:dyDescent="0.25">
      <c r="B15540"/>
      <c r="C15540"/>
      <c r="D15540" s="13"/>
      <c r="E15540" s="13"/>
      <c r="K15540" s="23"/>
      <c r="O15540" s="21"/>
      <c r="P15540" s="27"/>
      <c r="Q15540" s="16"/>
      <c r="U15540" s="27"/>
    </row>
    <row r="15541" spans="2:21" x14ac:dyDescent="0.25">
      <c r="B15541"/>
      <c r="C15541"/>
      <c r="D15541" s="13"/>
      <c r="E15541" s="13"/>
      <c r="K15541" s="23"/>
      <c r="O15541" s="21"/>
      <c r="P15541" s="27"/>
      <c r="Q15541" s="16"/>
      <c r="U15541" s="27"/>
    </row>
    <row r="15542" spans="2:21" x14ac:dyDescent="0.25">
      <c r="B15542"/>
      <c r="C15542"/>
      <c r="D15542" s="13"/>
      <c r="E15542" s="13"/>
      <c r="K15542" s="23"/>
      <c r="O15542" s="21"/>
      <c r="P15542" s="27"/>
      <c r="Q15542" s="16"/>
      <c r="U15542" s="27"/>
    </row>
    <row r="15543" spans="2:21" x14ac:dyDescent="0.25">
      <c r="B15543"/>
      <c r="C15543"/>
      <c r="D15543" s="13"/>
      <c r="E15543" s="13"/>
      <c r="K15543" s="23"/>
      <c r="O15543" s="21"/>
      <c r="P15543" s="27"/>
      <c r="Q15543" s="16"/>
      <c r="U15543" s="27"/>
    </row>
    <row r="15544" spans="2:21" x14ac:dyDescent="0.25">
      <c r="B15544"/>
      <c r="C15544"/>
      <c r="D15544" s="13"/>
      <c r="E15544" s="13"/>
      <c r="K15544" s="23"/>
      <c r="O15544" s="21"/>
      <c r="P15544" s="27"/>
      <c r="Q15544" s="16"/>
      <c r="U15544" s="27"/>
    </row>
    <row r="15545" spans="2:21" x14ac:dyDescent="0.25">
      <c r="B15545"/>
      <c r="C15545"/>
      <c r="D15545" s="13"/>
      <c r="E15545" s="13"/>
      <c r="K15545" s="23"/>
      <c r="O15545" s="21"/>
      <c r="P15545" s="27"/>
      <c r="Q15545" s="16"/>
      <c r="U15545" s="27"/>
    </row>
    <row r="15546" spans="2:21" x14ac:dyDescent="0.25">
      <c r="B15546"/>
      <c r="C15546"/>
      <c r="D15546" s="13"/>
      <c r="E15546" s="13"/>
      <c r="K15546" s="23"/>
      <c r="O15546" s="21"/>
      <c r="P15546" s="27"/>
      <c r="Q15546" s="16"/>
      <c r="U15546" s="27"/>
    </row>
    <row r="15547" spans="2:21" x14ac:dyDescent="0.25">
      <c r="B15547"/>
      <c r="C15547"/>
      <c r="D15547" s="13"/>
      <c r="E15547" s="13"/>
      <c r="K15547" s="23"/>
      <c r="O15547" s="21"/>
      <c r="P15547" s="27"/>
      <c r="Q15547" s="16"/>
      <c r="U15547" s="27"/>
    </row>
    <row r="15548" spans="2:21" x14ac:dyDescent="0.25">
      <c r="B15548"/>
      <c r="C15548"/>
      <c r="D15548" s="13"/>
      <c r="E15548" s="13"/>
      <c r="K15548" s="23"/>
      <c r="O15548" s="21"/>
      <c r="P15548" s="27"/>
      <c r="Q15548" s="16"/>
      <c r="U15548" s="27"/>
    </row>
    <row r="15549" spans="2:21" x14ac:dyDescent="0.25">
      <c r="B15549"/>
      <c r="C15549"/>
      <c r="D15549" s="13"/>
      <c r="E15549" s="13"/>
      <c r="K15549" s="23"/>
      <c r="O15549" s="21"/>
      <c r="P15549" s="27"/>
      <c r="Q15549" s="16"/>
      <c r="U15549" s="27"/>
    </row>
    <row r="15550" spans="2:21" x14ac:dyDescent="0.25">
      <c r="B15550"/>
      <c r="C15550"/>
      <c r="D15550" s="13"/>
      <c r="E15550" s="13"/>
      <c r="K15550" s="23"/>
      <c r="O15550" s="21"/>
      <c r="P15550" s="27"/>
      <c r="Q15550" s="16"/>
      <c r="U15550" s="27"/>
    </row>
    <row r="15551" spans="2:21" x14ac:dyDescent="0.25">
      <c r="B15551"/>
      <c r="C15551"/>
      <c r="D15551" s="13"/>
      <c r="E15551" s="13"/>
      <c r="K15551" s="23"/>
      <c r="O15551" s="21"/>
      <c r="P15551" s="27"/>
      <c r="Q15551" s="16"/>
      <c r="U15551" s="27"/>
    </row>
    <row r="15552" spans="2:21" x14ac:dyDescent="0.25">
      <c r="B15552"/>
      <c r="C15552"/>
      <c r="D15552" s="13"/>
      <c r="E15552" s="13"/>
      <c r="K15552" s="23"/>
      <c r="O15552" s="21"/>
      <c r="P15552" s="27"/>
      <c r="Q15552" s="16"/>
      <c r="U15552" s="27"/>
    </row>
    <row r="15553" spans="2:21" x14ac:dyDescent="0.25">
      <c r="B15553"/>
      <c r="C15553"/>
      <c r="D15553" s="13"/>
      <c r="E15553" s="13"/>
      <c r="K15553" s="23"/>
      <c r="O15553" s="21"/>
      <c r="P15553" s="27"/>
      <c r="Q15553" s="16"/>
      <c r="U15553" s="27"/>
    </row>
    <row r="15554" spans="2:21" x14ac:dyDescent="0.25">
      <c r="B15554"/>
      <c r="C15554"/>
      <c r="D15554" s="13"/>
      <c r="E15554" s="13"/>
      <c r="K15554" s="23"/>
      <c r="O15554" s="21"/>
      <c r="P15554" s="27"/>
      <c r="Q15554" s="16"/>
      <c r="U15554" s="27"/>
    </row>
    <row r="15555" spans="2:21" x14ac:dyDescent="0.25">
      <c r="B15555"/>
      <c r="C15555"/>
      <c r="D15555" s="13"/>
      <c r="E15555" s="13"/>
      <c r="K15555" s="23"/>
      <c r="O15555" s="21"/>
      <c r="P15555" s="27"/>
      <c r="Q15555" s="16"/>
      <c r="U15555" s="27"/>
    </row>
    <row r="15556" spans="2:21" x14ac:dyDescent="0.25">
      <c r="B15556"/>
      <c r="C15556"/>
      <c r="D15556" s="13"/>
      <c r="E15556" s="13"/>
      <c r="K15556" s="23"/>
      <c r="O15556" s="21"/>
      <c r="P15556" s="27"/>
      <c r="Q15556" s="16"/>
      <c r="U15556" s="27"/>
    </row>
    <row r="15557" spans="2:21" x14ac:dyDescent="0.25">
      <c r="B15557"/>
      <c r="C15557"/>
      <c r="D15557" s="13"/>
      <c r="E15557" s="13"/>
      <c r="K15557" s="23"/>
      <c r="O15557" s="21"/>
      <c r="P15557" s="27"/>
      <c r="Q15557" s="16"/>
      <c r="U15557" s="27"/>
    </row>
    <row r="15558" spans="2:21" x14ac:dyDescent="0.25">
      <c r="B15558"/>
      <c r="C15558"/>
      <c r="D15558" s="13"/>
      <c r="E15558" s="13"/>
      <c r="K15558" s="23"/>
      <c r="O15558" s="21"/>
      <c r="P15558" s="27"/>
      <c r="Q15558" s="16"/>
      <c r="U15558" s="27"/>
    </row>
    <row r="15559" spans="2:21" x14ac:dyDescent="0.25">
      <c r="B15559"/>
      <c r="C15559"/>
      <c r="D15559" s="13"/>
      <c r="E15559" s="13"/>
      <c r="K15559" s="23"/>
      <c r="O15559" s="21"/>
      <c r="P15559" s="27"/>
      <c r="Q15559" s="16"/>
      <c r="U15559" s="27"/>
    </row>
    <row r="15560" spans="2:21" x14ac:dyDescent="0.25">
      <c r="B15560"/>
      <c r="C15560"/>
      <c r="D15560" s="13"/>
      <c r="E15560" s="13"/>
      <c r="K15560" s="23"/>
      <c r="O15560" s="21"/>
      <c r="P15560" s="27"/>
      <c r="Q15560" s="16"/>
      <c r="U15560" s="27"/>
    </row>
    <row r="15561" spans="2:21" x14ac:dyDescent="0.25">
      <c r="B15561"/>
      <c r="C15561"/>
      <c r="D15561" s="13"/>
      <c r="E15561" s="13"/>
      <c r="K15561" s="23"/>
      <c r="O15561" s="21"/>
      <c r="P15561" s="27"/>
      <c r="Q15561" s="16"/>
      <c r="U15561" s="27"/>
    </row>
    <row r="15562" spans="2:21" x14ac:dyDescent="0.25">
      <c r="B15562"/>
      <c r="C15562"/>
      <c r="D15562" s="13"/>
      <c r="E15562" s="13"/>
      <c r="K15562" s="23"/>
      <c r="O15562" s="21"/>
      <c r="P15562" s="27"/>
      <c r="Q15562" s="16"/>
      <c r="U15562" s="27"/>
    </row>
    <row r="15563" spans="2:21" x14ac:dyDescent="0.25">
      <c r="B15563"/>
      <c r="C15563"/>
      <c r="D15563" s="13"/>
      <c r="E15563" s="13"/>
      <c r="K15563" s="23"/>
      <c r="O15563" s="21"/>
      <c r="P15563" s="27"/>
      <c r="Q15563" s="16"/>
      <c r="U15563" s="27"/>
    </row>
    <row r="15564" spans="2:21" x14ac:dyDescent="0.25">
      <c r="B15564"/>
      <c r="C15564"/>
      <c r="D15564" s="13"/>
      <c r="E15564" s="13"/>
      <c r="K15564" s="23"/>
      <c r="O15564" s="21"/>
      <c r="P15564" s="27"/>
      <c r="Q15564" s="16"/>
      <c r="U15564" s="27"/>
    </row>
    <row r="15565" spans="2:21" x14ac:dyDescent="0.25">
      <c r="B15565"/>
      <c r="C15565"/>
      <c r="D15565" s="13"/>
      <c r="E15565" s="13"/>
      <c r="K15565" s="23"/>
      <c r="O15565" s="21"/>
      <c r="P15565" s="27"/>
      <c r="Q15565" s="16"/>
      <c r="U15565" s="27"/>
    </row>
    <row r="15566" spans="2:21" x14ac:dyDescent="0.25">
      <c r="B15566"/>
      <c r="C15566"/>
      <c r="D15566" s="13"/>
      <c r="E15566" s="13"/>
      <c r="K15566" s="23"/>
      <c r="O15566" s="21"/>
      <c r="P15566" s="27"/>
      <c r="Q15566" s="16"/>
      <c r="U15566" s="27"/>
    </row>
    <row r="15567" spans="2:21" x14ac:dyDescent="0.25">
      <c r="B15567"/>
      <c r="C15567"/>
      <c r="D15567" s="13"/>
      <c r="E15567" s="13"/>
      <c r="K15567" s="23"/>
      <c r="O15567" s="21"/>
      <c r="P15567" s="27"/>
      <c r="Q15567" s="16"/>
      <c r="U15567" s="27"/>
    </row>
    <row r="15568" spans="2:21" x14ac:dyDescent="0.25">
      <c r="B15568"/>
      <c r="C15568"/>
      <c r="D15568" s="13"/>
      <c r="E15568" s="13"/>
      <c r="K15568" s="23"/>
      <c r="O15568" s="21"/>
      <c r="P15568" s="27"/>
      <c r="Q15568" s="16"/>
      <c r="U15568" s="27"/>
    </row>
    <row r="15569" spans="2:21" x14ac:dyDescent="0.25">
      <c r="B15569"/>
      <c r="C15569"/>
      <c r="D15569" s="13"/>
      <c r="E15569" s="13"/>
      <c r="K15569" s="23"/>
      <c r="O15569" s="21"/>
      <c r="P15569" s="27"/>
      <c r="Q15569" s="16"/>
      <c r="U15569" s="27"/>
    </row>
    <row r="15570" spans="2:21" x14ac:dyDescent="0.25">
      <c r="B15570"/>
      <c r="C15570"/>
      <c r="D15570" s="13"/>
      <c r="E15570" s="13"/>
      <c r="K15570" s="23"/>
      <c r="O15570" s="21"/>
      <c r="P15570" s="27"/>
      <c r="Q15570" s="16"/>
      <c r="U15570" s="27"/>
    </row>
    <row r="15571" spans="2:21" x14ac:dyDescent="0.25">
      <c r="B15571"/>
      <c r="C15571"/>
      <c r="D15571" s="13"/>
      <c r="E15571" s="13"/>
      <c r="K15571" s="23"/>
      <c r="O15571" s="21"/>
      <c r="P15571" s="27"/>
      <c r="Q15571" s="16"/>
      <c r="U15571" s="27"/>
    </row>
    <row r="15572" spans="2:21" x14ac:dyDescent="0.25">
      <c r="B15572"/>
      <c r="C15572"/>
      <c r="D15572" s="13"/>
      <c r="E15572" s="13"/>
      <c r="K15572" s="23"/>
      <c r="O15572" s="21"/>
      <c r="P15572" s="27"/>
      <c r="Q15572" s="16"/>
      <c r="U15572" s="27"/>
    </row>
    <row r="15573" spans="2:21" x14ac:dyDescent="0.25">
      <c r="B15573"/>
      <c r="C15573"/>
      <c r="D15573" s="13"/>
      <c r="E15573" s="13"/>
      <c r="K15573" s="23"/>
      <c r="O15573" s="21"/>
      <c r="P15573" s="27"/>
      <c r="Q15573" s="16"/>
      <c r="U15573" s="27"/>
    </row>
    <row r="15574" spans="2:21" x14ac:dyDescent="0.25">
      <c r="B15574"/>
      <c r="C15574"/>
      <c r="D15574" s="13"/>
      <c r="E15574" s="13"/>
      <c r="K15574" s="23"/>
      <c r="O15574" s="21"/>
      <c r="P15574" s="27"/>
      <c r="Q15574" s="16"/>
      <c r="U15574" s="27"/>
    </row>
    <row r="15575" spans="2:21" x14ac:dyDescent="0.25">
      <c r="B15575"/>
      <c r="C15575"/>
      <c r="D15575" s="13"/>
      <c r="E15575" s="13"/>
      <c r="K15575" s="23"/>
      <c r="O15575" s="21"/>
      <c r="P15575" s="27"/>
      <c r="Q15575" s="16"/>
      <c r="U15575" s="27"/>
    </row>
    <row r="15576" spans="2:21" x14ac:dyDescent="0.25">
      <c r="B15576"/>
      <c r="C15576"/>
      <c r="D15576" s="13"/>
      <c r="E15576" s="13"/>
      <c r="K15576" s="23"/>
      <c r="O15576" s="21"/>
      <c r="P15576" s="27"/>
      <c r="Q15576" s="16"/>
      <c r="U15576" s="27"/>
    </row>
    <row r="15577" spans="2:21" x14ac:dyDescent="0.25">
      <c r="B15577"/>
      <c r="C15577"/>
      <c r="D15577" s="13"/>
      <c r="E15577" s="13"/>
      <c r="K15577" s="23"/>
      <c r="O15577" s="21"/>
      <c r="P15577" s="27"/>
      <c r="Q15577" s="16"/>
      <c r="U15577" s="27"/>
    </row>
    <row r="15578" spans="2:21" x14ac:dyDescent="0.25">
      <c r="B15578"/>
      <c r="C15578"/>
      <c r="D15578" s="13"/>
      <c r="E15578" s="13"/>
      <c r="K15578" s="23"/>
      <c r="O15578" s="21"/>
      <c r="P15578" s="27"/>
      <c r="Q15578" s="16"/>
      <c r="U15578" s="27"/>
    </row>
    <row r="15579" spans="2:21" x14ac:dyDescent="0.25">
      <c r="B15579"/>
      <c r="C15579"/>
      <c r="D15579" s="13"/>
      <c r="E15579" s="13"/>
      <c r="K15579" s="23"/>
      <c r="O15579" s="21"/>
      <c r="P15579" s="27"/>
      <c r="Q15579" s="16"/>
      <c r="U15579" s="27"/>
    </row>
    <row r="15580" spans="2:21" x14ac:dyDescent="0.25">
      <c r="B15580"/>
      <c r="C15580"/>
      <c r="D15580" s="13"/>
      <c r="E15580" s="13"/>
      <c r="K15580" s="23"/>
      <c r="O15580" s="21"/>
      <c r="P15580" s="27"/>
      <c r="Q15580" s="16"/>
      <c r="U15580" s="27"/>
    </row>
    <row r="15581" spans="2:21" x14ac:dyDescent="0.25">
      <c r="B15581"/>
      <c r="C15581"/>
      <c r="D15581" s="13"/>
      <c r="E15581" s="13"/>
      <c r="K15581" s="23"/>
      <c r="O15581" s="21"/>
      <c r="P15581" s="27"/>
      <c r="Q15581" s="16"/>
      <c r="U15581" s="27"/>
    </row>
    <row r="15582" spans="2:21" x14ac:dyDescent="0.25">
      <c r="B15582"/>
      <c r="C15582"/>
      <c r="D15582" s="13"/>
      <c r="E15582" s="13"/>
      <c r="K15582" s="23"/>
      <c r="O15582" s="21"/>
      <c r="P15582" s="27"/>
      <c r="Q15582" s="16"/>
      <c r="U15582" s="27"/>
    </row>
    <row r="15583" spans="2:21" x14ac:dyDescent="0.25">
      <c r="B15583"/>
      <c r="C15583"/>
      <c r="D15583" s="13"/>
      <c r="E15583" s="13"/>
      <c r="K15583" s="23"/>
      <c r="O15583" s="21"/>
      <c r="P15583" s="27"/>
      <c r="Q15583" s="16"/>
      <c r="U15583" s="27"/>
    </row>
    <row r="15584" spans="2:21" x14ac:dyDescent="0.25">
      <c r="B15584"/>
      <c r="C15584"/>
      <c r="D15584" s="13"/>
      <c r="E15584" s="13"/>
      <c r="K15584" s="23"/>
      <c r="O15584" s="21"/>
      <c r="P15584" s="27"/>
      <c r="Q15584" s="16"/>
      <c r="U15584" s="27"/>
    </row>
    <row r="15585" spans="2:21" x14ac:dyDescent="0.25">
      <c r="B15585"/>
      <c r="C15585"/>
      <c r="D15585" s="13"/>
      <c r="E15585" s="13"/>
      <c r="K15585" s="23"/>
      <c r="O15585" s="21"/>
      <c r="P15585" s="27"/>
      <c r="Q15585" s="16"/>
      <c r="U15585" s="27"/>
    </row>
    <row r="15586" spans="2:21" x14ac:dyDescent="0.25">
      <c r="B15586"/>
      <c r="C15586"/>
      <c r="D15586" s="13"/>
      <c r="E15586" s="13"/>
      <c r="K15586" s="23"/>
      <c r="O15586" s="21"/>
      <c r="P15586" s="27"/>
      <c r="Q15586" s="16"/>
      <c r="U15586" s="27"/>
    </row>
    <row r="15587" spans="2:21" x14ac:dyDescent="0.25">
      <c r="B15587"/>
      <c r="C15587"/>
      <c r="D15587" s="13"/>
      <c r="E15587" s="13"/>
      <c r="K15587" s="23"/>
      <c r="O15587" s="21"/>
      <c r="P15587" s="27"/>
      <c r="Q15587" s="16"/>
      <c r="U15587" s="27"/>
    </row>
    <row r="15588" spans="2:21" x14ac:dyDescent="0.25">
      <c r="B15588"/>
      <c r="C15588"/>
      <c r="D15588" s="13"/>
      <c r="E15588" s="13"/>
      <c r="K15588" s="23"/>
      <c r="O15588" s="21"/>
      <c r="P15588" s="27"/>
      <c r="Q15588" s="16"/>
      <c r="U15588" s="27"/>
    </row>
    <row r="15589" spans="2:21" x14ac:dyDescent="0.25">
      <c r="B15589"/>
      <c r="C15589"/>
      <c r="D15589" s="13"/>
      <c r="E15589" s="13"/>
      <c r="K15589" s="23"/>
      <c r="O15589" s="21"/>
      <c r="P15589" s="27"/>
      <c r="Q15589" s="16"/>
      <c r="U15589" s="27"/>
    </row>
    <row r="15590" spans="2:21" x14ac:dyDescent="0.25">
      <c r="B15590"/>
      <c r="C15590"/>
      <c r="D15590" s="13"/>
      <c r="E15590" s="13"/>
      <c r="K15590" s="23"/>
      <c r="O15590" s="21"/>
      <c r="P15590" s="27"/>
      <c r="Q15590" s="16"/>
      <c r="U15590" s="27"/>
    </row>
    <row r="15591" spans="2:21" x14ac:dyDescent="0.25">
      <c r="B15591"/>
      <c r="C15591"/>
      <c r="D15591" s="13"/>
      <c r="E15591" s="13"/>
      <c r="K15591" s="23"/>
      <c r="O15591" s="21"/>
      <c r="P15591" s="27"/>
      <c r="Q15591" s="16"/>
      <c r="U15591" s="27"/>
    </row>
    <row r="15592" spans="2:21" x14ac:dyDescent="0.25">
      <c r="B15592"/>
      <c r="C15592"/>
      <c r="D15592" s="13"/>
      <c r="E15592" s="13"/>
      <c r="K15592" s="23"/>
      <c r="O15592" s="21"/>
      <c r="P15592" s="27"/>
      <c r="Q15592" s="16"/>
      <c r="U15592" s="27"/>
    </row>
    <row r="15593" spans="2:21" x14ac:dyDescent="0.25">
      <c r="B15593"/>
      <c r="C15593"/>
      <c r="D15593" s="13"/>
      <c r="E15593" s="13"/>
      <c r="K15593" s="23"/>
      <c r="O15593" s="21"/>
      <c r="P15593" s="27"/>
      <c r="Q15593" s="16"/>
      <c r="U15593" s="27"/>
    </row>
    <row r="15594" spans="2:21" x14ac:dyDescent="0.25">
      <c r="B15594"/>
      <c r="C15594"/>
      <c r="D15594" s="13"/>
      <c r="E15594" s="13"/>
      <c r="K15594" s="23"/>
      <c r="O15594" s="21"/>
      <c r="P15594" s="27"/>
      <c r="Q15594" s="16"/>
      <c r="U15594" s="27"/>
    </row>
    <row r="15595" spans="2:21" x14ac:dyDescent="0.25">
      <c r="B15595"/>
      <c r="C15595"/>
      <c r="D15595" s="13"/>
      <c r="E15595" s="13"/>
      <c r="K15595" s="23"/>
      <c r="O15595" s="21"/>
      <c r="P15595" s="27"/>
      <c r="Q15595" s="16"/>
      <c r="U15595" s="27"/>
    </row>
    <row r="15596" spans="2:21" x14ac:dyDescent="0.25">
      <c r="B15596"/>
      <c r="C15596"/>
      <c r="D15596" s="13"/>
      <c r="E15596" s="13"/>
      <c r="K15596" s="23"/>
      <c r="O15596" s="21"/>
      <c r="P15596" s="27"/>
      <c r="Q15596" s="16"/>
      <c r="U15596" s="27"/>
    </row>
    <row r="15597" spans="2:21" x14ac:dyDescent="0.25">
      <c r="B15597"/>
      <c r="C15597"/>
      <c r="D15597" s="13"/>
      <c r="E15597" s="13"/>
      <c r="K15597" s="23"/>
      <c r="O15597" s="21"/>
      <c r="P15597" s="27"/>
      <c r="Q15597" s="16"/>
      <c r="U15597" s="27"/>
    </row>
    <row r="15598" spans="2:21" x14ac:dyDescent="0.25">
      <c r="B15598"/>
      <c r="C15598"/>
      <c r="D15598" s="13"/>
      <c r="E15598" s="13"/>
      <c r="K15598" s="23"/>
      <c r="O15598" s="21"/>
      <c r="P15598" s="27"/>
      <c r="Q15598" s="16"/>
      <c r="U15598" s="27"/>
    </row>
    <row r="15599" spans="2:21" x14ac:dyDescent="0.25">
      <c r="B15599"/>
      <c r="C15599"/>
      <c r="D15599" s="13"/>
      <c r="E15599" s="13"/>
      <c r="K15599" s="23"/>
      <c r="O15599" s="21"/>
      <c r="P15599" s="27"/>
      <c r="Q15599" s="16"/>
      <c r="U15599" s="27"/>
    </row>
    <row r="15600" spans="2:21" x14ac:dyDescent="0.25">
      <c r="B15600"/>
      <c r="C15600"/>
      <c r="D15600" s="13"/>
      <c r="E15600" s="13"/>
      <c r="K15600" s="23"/>
      <c r="O15600" s="21"/>
      <c r="P15600" s="27"/>
      <c r="Q15600" s="16"/>
      <c r="U15600" s="27"/>
    </row>
    <row r="15601" spans="2:21" x14ac:dyDescent="0.25">
      <c r="B15601"/>
      <c r="C15601"/>
      <c r="D15601" s="13"/>
      <c r="E15601" s="13"/>
      <c r="K15601" s="23"/>
      <c r="O15601" s="21"/>
      <c r="P15601" s="27"/>
      <c r="Q15601" s="16"/>
      <c r="U15601" s="27"/>
    </row>
    <row r="15602" spans="2:21" x14ac:dyDescent="0.25">
      <c r="B15602"/>
      <c r="C15602"/>
      <c r="D15602" s="13"/>
      <c r="E15602" s="13"/>
      <c r="K15602" s="23"/>
      <c r="O15602" s="21"/>
      <c r="P15602" s="27"/>
      <c r="Q15602" s="16"/>
      <c r="U15602" s="27"/>
    </row>
    <row r="15603" spans="2:21" x14ac:dyDescent="0.25">
      <c r="B15603"/>
      <c r="C15603"/>
      <c r="D15603" s="13"/>
      <c r="E15603" s="13"/>
      <c r="K15603" s="23"/>
      <c r="O15603" s="21"/>
      <c r="P15603" s="27"/>
      <c r="Q15603" s="16"/>
      <c r="U15603" s="27"/>
    </row>
    <row r="15604" spans="2:21" x14ac:dyDescent="0.25">
      <c r="B15604"/>
      <c r="C15604"/>
      <c r="D15604" s="13"/>
      <c r="E15604" s="13"/>
      <c r="K15604" s="23"/>
      <c r="O15604" s="21"/>
      <c r="P15604" s="27"/>
      <c r="Q15604" s="16"/>
      <c r="U15604" s="27"/>
    </row>
    <row r="15605" spans="2:21" x14ac:dyDescent="0.25">
      <c r="B15605"/>
      <c r="C15605"/>
      <c r="D15605" s="13"/>
      <c r="E15605" s="13"/>
      <c r="K15605" s="23"/>
      <c r="O15605" s="21"/>
      <c r="P15605" s="27"/>
      <c r="Q15605" s="16"/>
      <c r="U15605" s="27"/>
    </row>
    <row r="15606" spans="2:21" x14ac:dyDescent="0.25">
      <c r="B15606"/>
      <c r="C15606"/>
      <c r="D15606" s="13"/>
      <c r="E15606" s="13"/>
      <c r="K15606" s="23"/>
      <c r="O15606" s="21"/>
      <c r="P15606" s="27"/>
      <c r="Q15606" s="16"/>
      <c r="U15606" s="27"/>
    </row>
    <row r="15607" spans="2:21" x14ac:dyDescent="0.25">
      <c r="B15607"/>
      <c r="C15607"/>
      <c r="D15607" s="13"/>
      <c r="E15607" s="13"/>
      <c r="K15607" s="23"/>
      <c r="O15607" s="21"/>
      <c r="P15607" s="27"/>
      <c r="Q15607" s="16"/>
      <c r="U15607" s="27"/>
    </row>
    <row r="15608" spans="2:21" x14ac:dyDescent="0.25">
      <c r="B15608"/>
      <c r="C15608"/>
      <c r="D15608" s="13"/>
      <c r="E15608" s="13"/>
      <c r="K15608" s="23"/>
      <c r="O15608" s="21"/>
      <c r="P15608" s="27"/>
      <c r="Q15608" s="16"/>
      <c r="U15608" s="27"/>
    </row>
    <row r="15609" spans="2:21" x14ac:dyDescent="0.25">
      <c r="B15609"/>
      <c r="C15609"/>
      <c r="D15609" s="13"/>
      <c r="E15609" s="13"/>
      <c r="K15609" s="23"/>
      <c r="O15609" s="21"/>
      <c r="P15609" s="27"/>
      <c r="Q15609" s="16"/>
      <c r="U15609" s="27"/>
    </row>
    <row r="15610" spans="2:21" x14ac:dyDescent="0.25">
      <c r="B15610"/>
      <c r="C15610"/>
      <c r="D15610" s="13"/>
      <c r="E15610" s="13"/>
      <c r="K15610" s="23"/>
      <c r="O15610" s="21"/>
      <c r="P15610" s="27"/>
      <c r="Q15610" s="16"/>
      <c r="U15610" s="27"/>
    </row>
    <row r="15611" spans="2:21" x14ac:dyDescent="0.25">
      <c r="B15611"/>
      <c r="C15611"/>
      <c r="D15611" s="13"/>
      <c r="E15611" s="13"/>
      <c r="K15611" s="23"/>
      <c r="O15611" s="21"/>
      <c r="P15611" s="27"/>
      <c r="Q15611" s="16"/>
      <c r="U15611" s="27"/>
    </row>
    <row r="15612" spans="2:21" x14ac:dyDescent="0.25">
      <c r="B15612"/>
      <c r="C15612"/>
      <c r="D15612" s="13"/>
      <c r="E15612" s="13"/>
      <c r="K15612" s="23"/>
      <c r="O15612" s="21"/>
      <c r="P15612" s="27"/>
      <c r="Q15612" s="16"/>
      <c r="U15612" s="27"/>
    </row>
    <row r="15613" spans="2:21" x14ac:dyDescent="0.25">
      <c r="B15613"/>
      <c r="C15613"/>
      <c r="D15613" s="13"/>
      <c r="E15613" s="13"/>
      <c r="K15613" s="23"/>
      <c r="O15613" s="21"/>
      <c r="P15613" s="27"/>
      <c r="Q15613" s="16"/>
      <c r="U15613" s="27"/>
    </row>
    <row r="15614" spans="2:21" x14ac:dyDescent="0.25">
      <c r="B15614"/>
      <c r="C15614"/>
      <c r="D15614" s="13"/>
      <c r="E15614" s="13"/>
      <c r="K15614" s="23"/>
      <c r="O15614" s="21"/>
      <c r="P15614" s="27"/>
      <c r="Q15614" s="16"/>
      <c r="U15614" s="27"/>
    </row>
    <row r="15615" spans="2:21" x14ac:dyDescent="0.25">
      <c r="B15615"/>
      <c r="C15615"/>
      <c r="D15615" s="13"/>
      <c r="E15615" s="13"/>
      <c r="K15615" s="23"/>
      <c r="O15615" s="21"/>
      <c r="P15615" s="27"/>
      <c r="Q15615" s="16"/>
      <c r="U15615" s="27"/>
    </row>
    <row r="15616" spans="2:21" x14ac:dyDescent="0.25">
      <c r="B15616"/>
      <c r="C15616"/>
      <c r="D15616" s="13"/>
      <c r="E15616" s="13"/>
      <c r="K15616" s="23"/>
      <c r="O15616" s="21"/>
      <c r="P15616" s="27"/>
      <c r="Q15616" s="16"/>
      <c r="U15616" s="27"/>
    </row>
    <row r="15617" spans="2:21" x14ac:dyDescent="0.25">
      <c r="B15617"/>
      <c r="C15617"/>
      <c r="D15617" s="13"/>
      <c r="E15617" s="13"/>
      <c r="K15617" s="23"/>
      <c r="O15617" s="21"/>
      <c r="P15617" s="27"/>
      <c r="Q15617" s="16"/>
      <c r="U15617" s="27"/>
    </row>
    <row r="15618" spans="2:21" x14ac:dyDescent="0.25">
      <c r="B15618"/>
      <c r="C15618"/>
      <c r="D15618" s="13"/>
      <c r="E15618" s="13"/>
      <c r="K15618" s="23"/>
      <c r="O15618" s="21"/>
      <c r="P15618" s="27"/>
      <c r="Q15618" s="16"/>
      <c r="U15618" s="27"/>
    </row>
    <row r="15619" spans="2:21" x14ac:dyDescent="0.25">
      <c r="B15619"/>
      <c r="C15619"/>
      <c r="D15619" s="13"/>
      <c r="E15619" s="13"/>
      <c r="K15619" s="23"/>
      <c r="O15619" s="21"/>
      <c r="P15619" s="27"/>
      <c r="Q15619" s="16"/>
      <c r="U15619" s="27"/>
    </row>
    <row r="15620" spans="2:21" x14ac:dyDescent="0.25">
      <c r="B15620"/>
      <c r="C15620"/>
      <c r="D15620" s="13"/>
      <c r="E15620" s="13"/>
      <c r="K15620" s="23"/>
      <c r="O15620" s="21"/>
      <c r="P15620" s="27"/>
      <c r="Q15620" s="16"/>
      <c r="U15620" s="27"/>
    </row>
    <row r="15621" spans="2:21" x14ac:dyDescent="0.25">
      <c r="B15621"/>
      <c r="C15621"/>
      <c r="D15621" s="13"/>
      <c r="E15621" s="13"/>
      <c r="K15621" s="23"/>
      <c r="O15621" s="21"/>
      <c r="P15621" s="27"/>
      <c r="Q15621" s="16"/>
      <c r="U15621" s="27"/>
    </row>
    <row r="15622" spans="2:21" x14ac:dyDescent="0.25">
      <c r="B15622"/>
      <c r="C15622"/>
      <c r="D15622" s="13"/>
      <c r="E15622" s="13"/>
      <c r="K15622" s="23"/>
      <c r="O15622" s="21"/>
      <c r="P15622" s="27"/>
      <c r="Q15622" s="16"/>
      <c r="U15622" s="27"/>
    </row>
    <row r="15623" spans="2:21" x14ac:dyDescent="0.25">
      <c r="B15623"/>
      <c r="C15623"/>
      <c r="D15623" s="13"/>
      <c r="E15623" s="13"/>
      <c r="K15623" s="23"/>
      <c r="O15623" s="21"/>
      <c r="P15623" s="27"/>
      <c r="Q15623" s="16"/>
      <c r="U15623" s="27"/>
    </row>
    <row r="15624" spans="2:21" x14ac:dyDescent="0.25">
      <c r="B15624"/>
      <c r="C15624"/>
      <c r="D15624" s="13"/>
      <c r="E15624" s="13"/>
      <c r="K15624" s="23"/>
      <c r="O15624" s="21"/>
      <c r="P15624" s="27"/>
      <c r="Q15624" s="16"/>
      <c r="U15624" s="27"/>
    </row>
    <row r="15625" spans="2:21" x14ac:dyDescent="0.25">
      <c r="B15625"/>
      <c r="C15625"/>
      <c r="D15625" s="13"/>
      <c r="E15625" s="13"/>
      <c r="K15625" s="23"/>
      <c r="O15625" s="21"/>
      <c r="P15625" s="27"/>
      <c r="Q15625" s="16"/>
      <c r="U15625" s="27"/>
    </row>
    <row r="15626" spans="2:21" x14ac:dyDescent="0.25">
      <c r="B15626"/>
      <c r="C15626"/>
      <c r="D15626" s="13"/>
      <c r="E15626" s="13"/>
      <c r="K15626" s="23"/>
      <c r="O15626" s="21"/>
      <c r="P15626" s="27"/>
      <c r="Q15626" s="16"/>
      <c r="U15626" s="27"/>
    </row>
    <row r="15627" spans="2:21" x14ac:dyDescent="0.25">
      <c r="B15627"/>
      <c r="C15627"/>
      <c r="D15627" s="13"/>
      <c r="E15627" s="13"/>
      <c r="K15627" s="23"/>
      <c r="O15627" s="21"/>
      <c r="P15627" s="27"/>
      <c r="Q15627" s="16"/>
      <c r="U15627" s="27"/>
    </row>
    <row r="15628" spans="2:21" x14ac:dyDescent="0.25">
      <c r="B15628"/>
      <c r="C15628"/>
      <c r="D15628" s="13"/>
      <c r="E15628" s="13"/>
      <c r="K15628" s="23"/>
      <c r="O15628" s="21"/>
      <c r="P15628" s="27"/>
      <c r="Q15628" s="16"/>
      <c r="U15628" s="27"/>
    </row>
    <row r="15629" spans="2:21" x14ac:dyDescent="0.25">
      <c r="B15629"/>
      <c r="C15629"/>
      <c r="D15629" s="13"/>
      <c r="E15629" s="13"/>
      <c r="K15629" s="23"/>
      <c r="O15629" s="21"/>
      <c r="P15629" s="27"/>
      <c r="Q15629" s="16"/>
      <c r="U15629" s="27"/>
    </row>
    <row r="15630" spans="2:21" x14ac:dyDescent="0.25">
      <c r="B15630"/>
      <c r="C15630"/>
      <c r="D15630" s="13"/>
      <c r="E15630" s="13"/>
      <c r="K15630" s="23"/>
      <c r="O15630" s="21"/>
      <c r="P15630" s="27"/>
      <c r="Q15630" s="16"/>
      <c r="U15630" s="27"/>
    </row>
    <row r="15631" spans="2:21" x14ac:dyDescent="0.25">
      <c r="B15631"/>
      <c r="C15631"/>
      <c r="D15631" s="13"/>
      <c r="E15631" s="13"/>
      <c r="K15631" s="23"/>
      <c r="O15631" s="21"/>
      <c r="P15631" s="27"/>
      <c r="Q15631" s="16"/>
      <c r="U15631" s="27"/>
    </row>
    <row r="15632" spans="2:21" x14ac:dyDescent="0.25">
      <c r="B15632"/>
      <c r="C15632"/>
      <c r="D15632" s="13"/>
      <c r="E15632" s="13"/>
      <c r="K15632" s="23"/>
      <c r="O15632" s="21"/>
      <c r="P15632" s="27"/>
      <c r="Q15632" s="16"/>
      <c r="U15632" s="27"/>
    </row>
    <row r="15633" spans="2:21" x14ac:dyDescent="0.25">
      <c r="B15633"/>
      <c r="C15633"/>
      <c r="D15633" s="13"/>
      <c r="E15633" s="13"/>
      <c r="K15633" s="23"/>
      <c r="O15633" s="21"/>
      <c r="P15633" s="27"/>
      <c r="Q15633" s="16"/>
      <c r="U15633" s="27"/>
    </row>
    <row r="15634" spans="2:21" x14ac:dyDescent="0.25">
      <c r="B15634"/>
      <c r="C15634"/>
      <c r="D15634" s="13"/>
      <c r="E15634" s="13"/>
      <c r="K15634" s="23"/>
      <c r="O15634" s="21"/>
      <c r="P15634" s="27"/>
      <c r="Q15634" s="16"/>
      <c r="U15634" s="27"/>
    </row>
    <row r="15635" spans="2:21" x14ac:dyDescent="0.25">
      <c r="B15635"/>
      <c r="C15635"/>
      <c r="D15635" s="13"/>
      <c r="E15635" s="13"/>
      <c r="K15635" s="23"/>
      <c r="O15635" s="21"/>
      <c r="P15635" s="27"/>
      <c r="Q15635" s="16"/>
      <c r="U15635" s="27"/>
    </row>
    <row r="15636" spans="2:21" x14ac:dyDescent="0.25">
      <c r="B15636"/>
      <c r="C15636"/>
      <c r="D15636" s="13"/>
      <c r="E15636" s="13"/>
      <c r="K15636" s="23"/>
      <c r="O15636" s="21"/>
      <c r="P15636" s="27"/>
      <c r="Q15636" s="16"/>
      <c r="U15636" s="27"/>
    </row>
    <row r="15637" spans="2:21" x14ac:dyDescent="0.25">
      <c r="B15637"/>
      <c r="C15637"/>
      <c r="D15637" s="13"/>
      <c r="E15637" s="13"/>
      <c r="K15637" s="23"/>
      <c r="O15637" s="21"/>
      <c r="P15637" s="27"/>
      <c r="Q15637" s="16"/>
      <c r="U15637" s="27"/>
    </row>
    <row r="15638" spans="2:21" x14ac:dyDescent="0.25">
      <c r="B15638"/>
      <c r="C15638"/>
      <c r="D15638" s="13"/>
      <c r="E15638" s="13"/>
      <c r="K15638" s="23"/>
      <c r="O15638" s="21"/>
      <c r="P15638" s="27"/>
      <c r="Q15638" s="16"/>
      <c r="U15638" s="27"/>
    </row>
    <row r="15639" spans="2:21" x14ac:dyDescent="0.25">
      <c r="B15639"/>
      <c r="C15639"/>
      <c r="D15639" s="13"/>
      <c r="E15639" s="13"/>
      <c r="K15639" s="23"/>
      <c r="O15639" s="21"/>
      <c r="P15639" s="27"/>
      <c r="Q15639" s="16"/>
      <c r="U15639" s="27"/>
    </row>
    <row r="15640" spans="2:21" x14ac:dyDescent="0.25">
      <c r="B15640"/>
      <c r="C15640"/>
      <c r="D15640" s="13"/>
      <c r="E15640" s="13"/>
      <c r="K15640" s="23"/>
      <c r="O15640" s="21"/>
      <c r="P15640" s="27"/>
      <c r="Q15640" s="16"/>
      <c r="U15640" s="27"/>
    </row>
    <row r="15641" spans="2:21" x14ac:dyDescent="0.25">
      <c r="B15641"/>
      <c r="C15641"/>
      <c r="D15641" s="13"/>
      <c r="E15641" s="13"/>
      <c r="K15641" s="23"/>
      <c r="O15641" s="21"/>
      <c r="P15641" s="27"/>
      <c r="Q15641" s="16"/>
      <c r="U15641" s="27"/>
    </row>
    <row r="15642" spans="2:21" x14ac:dyDescent="0.25">
      <c r="B15642"/>
      <c r="C15642"/>
      <c r="D15642" s="13"/>
      <c r="E15642" s="13"/>
      <c r="K15642" s="23"/>
      <c r="O15642" s="21"/>
      <c r="P15642" s="27"/>
      <c r="Q15642" s="16"/>
      <c r="U15642" s="27"/>
    </row>
    <row r="15643" spans="2:21" x14ac:dyDescent="0.25">
      <c r="B15643"/>
      <c r="C15643"/>
      <c r="D15643" s="13"/>
      <c r="E15643" s="13"/>
      <c r="K15643" s="23"/>
      <c r="O15643" s="21"/>
      <c r="P15643" s="27"/>
      <c r="Q15643" s="16"/>
      <c r="U15643" s="27"/>
    </row>
    <row r="15644" spans="2:21" x14ac:dyDescent="0.25">
      <c r="B15644"/>
      <c r="C15644"/>
      <c r="D15644" s="13"/>
      <c r="E15644" s="13"/>
      <c r="K15644" s="23"/>
      <c r="O15644" s="21"/>
      <c r="P15644" s="27"/>
      <c r="Q15644" s="16"/>
      <c r="U15644" s="27"/>
    </row>
    <row r="15645" spans="2:21" x14ac:dyDescent="0.25">
      <c r="B15645"/>
      <c r="C15645"/>
      <c r="D15645" s="13"/>
      <c r="E15645" s="13"/>
      <c r="K15645" s="23"/>
      <c r="O15645" s="21"/>
      <c r="P15645" s="27"/>
      <c r="Q15645" s="16"/>
      <c r="U15645" s="27"/>
    </row>
    <row r="15646" spans="2:21" x14ac:dyDescent="0.25">
      <c r="B15646"/>
      <c r="C15646"/>
      <c r="D15646" s="13"/>
      <c r="E15646" s="13"/>
      <c r="K15646" s="23"/>
      <c r="O15646" s="21"/>
      <c r="P15646" s="27"/>
      <c r="Q15646" s="16"/>
      <c r="U15646" s="27"/>
    </row>
    <row r="15647" spans="2:21" x14ac:dyDescent="0.25">
      <c r="B15647"/>
      <c r="C15647"/>
      <c r="D15647" s="13"/>
      <c r="E15647" s="13"/>
      <c r="K15647" s="23"/>
      <c r="O15647" s="21"/>
      <c r="P15647" s="27"/>
      <c r="Q15647" s="16"/>
      <c r="U15647" s="27"/>
    </row>
    <row r="15648" spans="2:21" x14ac:dyDescent="0.25">
      <c r="B15648"/>
      <c r="C15648"/>
      <c r="D15648" s="13"/>
      <c r="E15648" s="13"/>
      <c r="K15648" s="23"/>
      <c r="O15648" s="21"/>
      <c r="P15648" s="27"/>
      <c r="Q15648" s="16"/>
      <c r="U15648" s="27"/>
    </row>
    <row r="15649" spans="2:21" x14ac:dyDescent="0.25">
      <c r="B15649"/>
      <c r="C15649"/>
      <c r="D15649" s="13"/>
      <c r="E15649" s="13"/>
      <c r="K15649" s="23"/>
      <c r="O15649" s="21"/>
      <c r="P15649" s="27"/>
      <c r="Q15649" s="16"/>
      <c r="U15649" s="27"/>
    </row>
    <row r="15650" spans="2:21" x14ac:dyDescent="0.25">
      <c r="B15650"/>
      <c r="C15650"/>
      <c r="D15650" s="13"/>
      <c r="E15650" s="13"/>
      <c r="K15650" s="23"/>
      <c r="O15650" s="21"/>
      <c r="P15650" s="27"/>
      <c r="Q15650" s="16"/>
      <c r="U15650" s="27"/>
    </row>
    <row r="15651" spans="2:21" x14ac:dyDescent="0.25">
      <c r="B15651"/>
      <c r="C15651"/>
      <c r="D15651" s="13"/>
      <c r="E15651" s="13"/>
      <c r="K15651" s="23"/>
      <c r="O15651" s="21"/>
      <c r="P15651" s="27"/>
      <c r="Q15651" s="16"/>
      <c r="U15651" s="27"/>
    </row>
    <row r="15652" spans="2:21" x14ac:dyDescent="0.25">
      <c r="B15652"/>
      <c r="C15652"/>
      <c r="D15652" s="13"/>
      <c r="E15652" s="13"/>
      <c r="K15652" s="23"/>
      <c r="O15652" s="21"/>
      <c r="P15652" s="27"/>
      <c r="Q15652" s="16"/>
      <c r="U15652" s="27"/>
    </row>
    <row r="15653" spans="2:21" x14ac:dyDescent="0.25">
      <c r="B15653"/>
      <c r="C15653"/>
      <c r="D15653" s="13"/>
      <c r="E15653" s="13"/>
      <c r="K15653" s="23"/>
      <c r="O15653" s="21"/>
      <c r="P15653" s="27"/>
      <c r="Q15653" s="16"/>
      <c r="U15653" s="27"/>
    </row>
    <row r="15654" spans="2:21" x14ac:dyDescent="0.25">
      <c r="B15654"/>
      <c r="C15654"/>
      <c r="D15654" s="13"/>
      <c r="E15654" s="13"/>
      <c r="K15654" s="23"/>
      <c r="O15654" s="21"/>
      <c r="P15654" s="27"/>
      <c r="Q15654" s="16"/>
      <c r="U15654" s="27"/>
    </row>
    <row r="15655" spans="2:21" x14ac:dyDescent="0.25">
      <c r="B15655"/>
      <c r="C15655"/>
      <c r="D15655" s="13"/>
      <c r="E15655" s="13"/>
      <c r="K15655" s="23"/>
      <c r="O15655" s="21"/>
      <c r="P15655" s="27"/>
      <c r="Q15655" s="16"/>
      <c r="U15655" s="27"/>
    </row>
    <row r="15656" spans="2:21" x14ac:dyDescent="0.25">
      <c r="B15656"/>
      <c r="C15656"/>
      <c r="D15656" s="13"/>
      <c r="E15656" s="13"/>
      <c r="K15656" s="23"/>
      <c r="O15656" s="21"/>
      <c r="P15656" s="27"/>
      <c r="Q15656" s="16"/>
      <c r="U15656" s="27"/>
    </row>
    <row r="15657" spans="2:21" x14ac:dyDescent="0.25">
      <c r="B15657"/>
      <c r="C15657"/>
      <c r="D15657" s="13"/>
      <c r="E15657" s="13"/>
      <c r="K15657" s="23"/>
      <c r="O15657" s="21"/>
      <c r="P15657" s="27"/>
      <c r="Q15657" s="16"/>
      <c r="U15657" s="27"/>
    </row>
    <row r="15658" spans="2:21" x14ac:dyDescent="0.25">
      <c r="B15658"/>
      <c r="C15658"/>
      <c r="D15658" s="13"/>
      <c r="E15658" s="13"/>
      <c r="K15658" s="23"/>
      <c r="O15658" s="21"/>
      <c r="P15658" s="27"/>
      <c r="Q15658" s="16"/>
      <c r="U15658" s="27"/>
    </row>
    <row r="15659" spans="2:21" x14ac:dyDescent="0.25">
      <c r="B15659"/>
      <c r="C15659"/>
      <c r="D15659" s="13"/>
      <c r="E15659" s="13"/>
      <c r="K15659" s="23"/>
      <c r="O15659" s="21"/>
      <c r="P15659" s="27"/>
      <c r="Q15659" s="16"/>
      <c r="U15659" s="27"/>
    </row>
    <row r="15660" spans="2:21" x14ac:dyDescent="0.25">
      <c r="B15660"/>
      <c r="C15660"/>
      <c r="D15660" s="13"/>
      <c r="E15660" s="13"/>
      <c r="K15660" s="23"/>
      <c r="O15660" s="21"/>
      <c r="P15660" s="27"/>
      <c r="Q15660" s="16"/>
      <c r="U15660" s="27"/>
    </row>
    <row r="15661" spans="2:21" x14ac:dyDescent="0.25">
      <c r="B15661"/>
      <c r="C15661"/>
      <c r="D15661" s="13"/>
      <c r="E15661" s="13"/>
      <c r="K15661" s="23"/>
      <c r="O15661" s="21"/>
      <c r="P15661" s="27"/>
      <c r="Q15661" s="16"/>
      <c r="U15661" s="27"/>
    </row>
    <row r="15662" spans="2:21" x14ac:dyDescent="0.25">
      <c r="B15662"/>
      <c r="C15662"/>
      <c r="D15662" s="13"/>
      <c r="E15662" s="13"/>
      <c r="K15662" s="23"/>
      <c r="O15662" s="21"/>
      <c r="P15662" s="27"/>
      <c r="Q15662" s="16"/>
      <c r="U15662" s="27"/>
    </row>
    <row r="15663" spans="2:21" x14ac:dyDescent="0.25">
      <c r="B15663"/>
      <c r="C15663"/>
      <c r="D15663" s="13"/>
      <c r="E15663" s="13"/>
      <c r="K15663" s="23"/>
      <c r="O15663" s="21"/>
      <c r="P15663" s="27"/>
      <c r="Q15663" s="16"/>
      <c r="U15663" s="27"/>
    </row>
    <row r="15664" spans="2:21" x14ac:dyDescent="0.25">
      <c r="B15664"/>
      <c r="C15664"/>
      <c r="D15664" s="13"/>
      <c r="E15664" s="13"/>
      <c r="K15664" s="23"/>
      <c r="O15664" s="21"/>
      <c r="P15664" s="27"/>
      <c r="Q15664" s="16"/>
      <c r="U15664" s="27"/>
    </row>
    <row r="15665" spans="2:21" x14ac:dyDescent="0.25">
      <c r="B15665"/>
      <c r="C15665"/>
      <c r="D15665" s="13"/>
      <c r="E15665" s="13"/>
      <c r="K15665" s="23"/>
      <c r="O15665" s="21"/>
      <c r="P15665" s="27"/>
      <c r="Q15665" s="16"/>
      <c r="U15665" s="27"/>
    </row>
    <row r="15666" spans="2:21" x14ac:dyDescent="0.25">
      <c r="B15666"/>
      <c r="C15666"/>
      <c r="D15666" s="13"/>
      <c r="E15666" s="13"/>
      <c r="K15666" s="23"/>
      <c r="O15666" s="21"/>
      <c r="P15666" s="27"/>
      <c r="Q15666" s="16"/>
      <c r="U15666" s="27"/>
    </row>
    <row r="15667" spans="2:21" x14ac:dyDescent="0.25">
      <c r="B15667"/>
      <c r="C15667"/>
      <c r="D15667" s="13"/>
      <c r="E15667" s="13"/>
      <c r="K15667" s="23"/>
      <c r="O15667" s="21"/>
      <c r="P15667" s="27"/>
      <c r="Q15667" s="16"/>
      <c r="U15667" s="27"/>
    </row>
    <row r="15668" spans="2:21" x14ac:dyDescent="0.25">
      <c r="B15668"/>
      <c r="C15668"/>
      <c r="D15668" s="13"/>
      <c r="E15668" s="13"/>
      <c r="K15668" s="23"/>
      <c r="O15668" s="21"/>
      <c r="P15668" s="27"/>
      <c r="Q15668" s="16"/>
      <c r="U15668" s="27"/>
    </row>
    <row r="15669" spans="2:21" x14ac:dyDescent="0.25">
      <c r="B15669"/>
      <c r="C15669"/>
      <c r="D15669" s="13"/>
      <c r="E15669" s="13"/>
      <c r="K15669" s="23"/>
      <c r="O15669" s="21"/>
      <c r="P15669" s="27"/>
      <c r="Q15669" s="16"/>
      <c r="U15669" s="27"/>
    </row>
    <row r="15670" spans="2:21" x14ac:dyDescent="0.25">
      <c r="B15670"/>
      <c r="C15670"/>
      <c r="D15670" s="13"/>
      <c r="E15670" s="13"/>
      <c r="K15670" s="23"/>
      <c r="O15670" s="21"/>
      <c r="P15670" s="27"/>
      <c r="Q15670" s="16"/>
      <c r="U15670" s="27"/>
    </row>
    <row r="15671" spans="2:21" x14ac:dyDescent="0.25">
      <c r="B15671"/>
      <c r="C15671"/>
      <c r="D15671" s="13"/>
      <c r="E15671" s="13"/>
      <c r="K15671" s="23"/>
      <c r="O15671" s="21"/>
      <c r="P15671" s="27"/>
      <c r="Q15671" s="16"/>
      <c r="U15671" s="27"/>
    </row>
    <row r="15672" spans="2:21" x14ac:dyDescent="0.25">
      <c r="B15672"/>
      <c r="C15672"/>
      <c r="D15672" s="13"/>
      <c r="E15672" s="13"/>
      <c r="K15672" s="23"/>
      <c r="O15672" s="21"/>
      <c r="P15672" s="27"/>
      <c r="Q15672" s="16"/>
      <c r="U15672" s="27"/>
    </row>
    <row r="15673" spans="2:21" x14ac:dyDescent="0.25">
      <c r="B15673"/>
      <c r="C15673"/>
      <c r="D15673" s="13"/>
      <c r="E15673" s="13"/>
      <c r="K15673" s="23"/>
      <c r="O15673" s="21"/>
      <c r="P15673" s="27"/>
      <c r="Q15673" s="16"/>
      <c r="U15673" s="27"/>
    </row>
    <row r="15674" spans="2:21" x14ac:dyDescent="0.25">
      <c r="B15674"/>
      <c r="C15674"/>
      <c r="D15674" s="13"/>
      <c r="E15674" s="13"/>
      <c r="K15674" s="23"/>
      <c r="O15674" s="21"/>
      <c r="P15674" s="27"/>
      <c r="Q15674" s="16"/>
      <c r="U15674" s="27"/>
    </row>
    <row r="15675" spans="2:21" x14ac:dyDescent="0.25">
      <c r="B15675"/>
      <c r="C15675"/>
      <c r="D15675" s="13"/>
      <c r="E15675" s="13"/>
      <c r="K15675" s="23"/>
      <c r="O15675" s="21"/>
      <c r="P15675" s="27"/>
      <c r="Q15675" s="16"/>
      <c r="U15675" s="27"/>
    </row>
    <row r="15676" spans="2:21" x14ac:dyDescent="0.25">
      <c r="B15676"/>
      <c r="C15676"/>
      <c r="D15676" s="13"/>
      <c r="E15676" s="13"/>
      <c r="K15676" s="23"/>
      <c r="O15676" s="21"/>
      <c r="P15676" s="27"/>
      <c r="Q15676" s="16"/>
      <c r="U15676" s="27"/>
    </row>
    <row r="15677" spans="2:21" x14ac:dyDescent="0.25">
      <c r="B15677"/>
      <c r="C15677"/>
      <c r="D15677" s="13"/>
      <c r="E15677" s="13"/>
      <c r="K15677" s="23"/>
      <c r="O15677" s="21"/>
      <c r="P15677" s="27"/>
      <c r="Q15677" s="16"/>
      <c r="U15677" s="27"/>
    </row>
    <row r="15678" spans="2:21" x14ac:dyDescent="0.25">
      <c r="B15678"/>
      <c r="C15678"/>
      <c r="D15678" s="13"/>
      <c r="E15678" s="13"/>
      <c r="K15678" s="23"/>
      <c r="O15678" s="21"/>
      <c r="P15678" s="27"/>
      <c r="Q15678" s="16"/>
      <c r="U15678" s="27"/>
    </row>
    <row r="15679" spans="2:21" x14ac:dyDescent="0.25">
      <c r="B15679"/>
      <c r="C15679"/>
      <c r="D15679" s="13"/>
      <c r="E15679" s="13"/>
      <c r="K15679" s="23"/>
      <c r="O15679" s="21"/>
      <c r="P15679" s="27"/>
      <c r="Q15679" s="16"/>
      <c r="U15679" s="27"/>
    </row>
    <row r="15680" spans="2:21" x14ac:dyDescent="0.25">
      <c r="B15680"/>
      <c r="C15680"/>
      <c r="D15680" s="13"/>
      <c r="E15680" s="13"/>
      <c r="K15680" s="23"/>
      <c r="O15680" s="21"/>
      <c r="P15680" s="27"/>
      <c r="Q15680" s="16"/>
      <c r="U15680" s="27"/>
    </row>
    <row r="15681" spans="2:21" x14ac:dyDescent="0.25">
      <c r="B15681"/>
      <c r="C15681"/>
      <c r="D15681" s="13"/>
      <c r="E15681" s="13"/>
      <c r="K15681" s="23"/>
      <c r="O15681" s="21"/>
      <c r="P15681" s="27"/>
      <c r="Q15681" s="16"/>
      <c r="U15681" s="27"/>
    </row>
    <row r="15682" spans="2:21" x14ac:dyDescent="0.25">
      <c r="B15682"/>
      <c r="C15682"/>
      <c r="D15682" s="13"/>
      <c r="E15682" s="13"/>
      <c r="K15682" s="23"/>
      <c r="O15682" s="21"/>
      <c r="P15682" s="27"/>
      <c r="Q15682" s="16"/>
      <c r="U15682" s="27"/>
    </row>
    <row r="15683" spans="2:21" x14ac:dyDescent="0.25">
      <c r="B15683"/>
      <c r="C15683"/>
      <c r="D15683" s="13"/>
      <c r="E15683" s="13"/>
      <c r="K15683" s="23"/>
      <c r="O15683" s="21"/>
      <c r="P15683" s="27"/>
      <c r="Q15683" s="16"/>
      <c r="U15683" s="27"/>
    </row>
    <row r="15684" spans="2:21" x14ac:dyDescent="0.25">
      <c r="B15684"/>
      <c r="C15684"/>
      <c r="D15684" s="13"/>
      <c r="E15684" s="13"/>
      <c r="K15684" s="23"/>
      <c r="O15684" s="21"/>
      <c r="P15684" s="27"/>
      <c r="Q15684" s="16"/>
      <c r="U15684" s="27"/>
    </row>
    <row r="15685" spans="2:21" x14ac:dyDescent="0.25">
      <c r="B15685"/>
      <c r="C15685"/>
      <c r="D15685" s="13"/>
      <c r="E15685" s="13"/>
      <c r="K15685" s="23"/>
      <c r="O15685" s="21"/>
      <c r="P15685" s="27"/>
      <c r="Q15685" s="16"/>
      <c r="U15685" s="27"/>
    </row>
    <row r="15686" spans="2:21" x14ac:dyDescent="0.25">
      <c r="B15686"/>
      <c r="C15686"/>
      <c r="D15686" s="13"/>
      <c r="E15686" s="13"/>
      <c r="K15686" s="23"/>
      <c r="O15686" s="21"/>
      <c r="P15686" s="27"/>
      <c r="Q15686" s="16"/>
      <c r="U15686" s="27"/>
    </row>
    <row r="15687" spans="2:21" x14ac:dyDescent="0.25">
      <c r="B15687"/>
      <c r="C15687"/>
      <c r="D15687" s="13"/>
      <c r="E15687" s="13"/>
      <c r="K15687" s="23"/>
      <c r="O15687" s="21"/>
      <c r="P15687" s="27"/>
      <c r="Q15687" s="16"/>
      <c r="U15687" s="27"/>
    </row>
    <row r="15688" spans="2:21" x14ac:dyDescent="0.25">
      <c r="B15688"/>
      <c r="C15688"/>
      <c r="D15688" s="13"/>
      <c r="E15688" s="13"/>
      <c r="K15688" s="23"/>
      <c r="O15688" s="21"/>
      <c r="P15688" s="27"/>
      <c r="Q15688" s="16"/>
      <c r="U15688" s="27"/>
    </row>
    <row r="15689" spans="2:21" x14ac:dyDescent="0.25">
      <c r="B15689"/>
      <c r="C15689"/>
      <c r="D15689" s="13"/>
      <c r="E15689" s="13"/>
      <c r="K15689" s="23"/>
      <c r="O15689" s="21"/>
      <c r="P15689" s="27"/>
      <c r="Q15689" s="16"/>
      <c r="U15689" s="27"/>
    </row>
    <row r="15690" spans="2:21" x14ac:dyDescent="0.25">
      <c r="B15690"/>
      <c r="C15690"/>
      <c r="D15690" s="13"/>
      <c r="E15690" s="13"/>
      <c r="K15690" s="23"/>
      <c r="O15690" s="21"/>
      <c r="P15690" s="27"/>
      <c r="Q15690" s="16"/>
      <c r="U15690" s="27"/>
    </row>
    <row r="15691" spans="2:21" x14ac:dyDescent="0.25">
      <c r="B15691"/>
      <c r="C15691"/>
      <c r="D15691" s="13"/>
      <c r="E15691" s="13"/>
      <c r="K15691" s="23"/>
      <c r="O15691" s="21"/>
      <c r="P15691" s="27"/>
      <c r="Q15691" s="16"/>
      <c r="U15691" s="27"/>
    </row>
    <row r="15692" spans="2:21" x14ac:dyDescent="0.25">
      <c r="B15692"/>
      <c r="C15692"/>
      <c r="D15692" s="13"/>
      <c r="E15692" s="13"/>
      <c r="K15692" s="23"/>
      <c r="O15692" s="21"/>
      <c r="P15692" s="27"/>
      <c r="Q15692" s="16"/>
      <c r="U15692" s="27"/>
    </row>
    <row r="15693" spans="2:21" x14ac:dyDescent="0.25">
      <c r="B15693"/>
      <c r="C15693"/>
      <c r="D15693" s="13"/>
      <c r="E15693" s="13"/>
      <c r="K15693" s="23"/>
      <c r="O15693" s="21"/>
      <c r="P15693" s="27"/>
      <c r="Q15693" s="16"/>
      <c r="U15693" s="27"/>
    </row>
    <row r="15694" spans="2:21" x14ac:dyDescent="0.25">
      <c r="B15694"/>
      <c r="C15694"/>
      <c r="D15694" s="13"/>
      <c r="E15694" s="13"/>
      <c r="K15694" s="23"/>
      <c r="O15694" s="21"/>
      <c r="P15694" s="27"/>
      <c r="Q15694" s="16"/>
      <c r="U15694" s="27"/>
    </row>
    <row r="15695" spans="2:21" x14ac:dyDescent="0.25">
      <c r="B15695"/>
      <c r="C15695"/>
      <c r="D15695" s="13"/>
      <c r="E15695" s="13"/>
      <c r="K15695" s="23"/>
      <c r="O15695" s="21"/>
      <c r="P15695" s="27"/>
      <c r="Q15695" s="16"/>
      <c r="U15695" s="27"/>
    </row>
    <row r="15696" spans="2:21" x14ac:dyDescent="0.25">
      <c r="B15696"/>
      <c r="C15696"/>
      <c r="D15696" s="13"/>
      <c r="E15696" s="13"/>
      <c r="K15696" s="23"/>
      <c r="O15696" s="21"/>
      <c r="P15696" s="27"/>
      <c r="Q15696" s="16"/>
      <c r="U15696" s="27"/>
    </row>
    <row r="15697" spans="2:21" x14ac:dyDescent="0.25">
      <c r="B15697"/>
      <c r="C15697"/>
      <c r="D15697" s="13"/>
      <c r="E15697" s="13"/>
      <c r="K15697" s="23"/>
      <c r="O15697" s="21"/>
      <c r="P15697" s="27"/>
      <c r="Q15697" s="16"/>
      <c r="U15697" s="27"/>
    </row>
    <row r="15698" spans="2:21" x14ac:dyDescent="0.25">
      <c r="B15698"/>
      <c r="C15698"/>
      <c r="D15698" s="13"/>
      <c r="E15698" s="13"/>
      <c r="K15698" s="23"/>
      <c r="O15698" s="21"/>
      <c r="P15698" s="27"/>
      <c r="Q15698" s="16"/>
      <c r="U15698" s="27"/>
    </row>
    <row r="15699" spans="2:21" x14ac:dyDescent="0.25">
      <c r="B15699"/>
      <c r="C15699"/>
      <c r="D15699" s="13"/>
      <c r="E15699" s="13"/>
      <c r="K15699" s="23"/>
      <c r="O15699" s="21"/>
      <c r="P15699" s="27"/>
      <c r="Q15699" s="16"/>
      <c r="U15699" s="27"/>
    </row>
    <row r="15700" spans="2:21" x14ac:dyDescent="0.25">
      <c r="B15700"/>
      <c r="C15700"/>
      <c r="D15700" s="13"/>
      <c r="E15700" s="13"/>
      <c r="K15700" s="23"/>
      <c r="O15700" s="21"/>
      <c r="P15700" s="27"/>
      <c r="Q15700" s="16"/>
      <c r="U15700" s="27"/>
    </row>
    <row r="15701" spans="2:21" x14ac:dyDescent="0.25">
      <c r="B15701"/>
      <c r="C15701"/>
      <c r="D15701" s="13"/>
      <c r="E15701" s="13"/>
      <c r="K15701" s="23"/>
      <c r="O15701" s="21"/>
      <c r="P15701" s="27"/>
      <c r="Q15701" s="16"/>
      <c r="U15701" s="27"/>
    </row>
    <row r="15702" spans="2:21" x14ac:dyDescent="0.25">
      <c r="B15702"/>
      <c r="C15702"/>
      <c r="D15702" s="13"/>
      <c r="E15702" s="13"/>
      <c r="K15702" s="23"/>
      <c r="O15702" s="21"/>
      <c r="P15702" s="27"/>
      <c r="Q15702" s="16"/>
      <c r="U15702" s="27"/>
    </row>
    <row r="15703" spans="2:21" x14ac:dyDescent="0.25">
      <c r="B15703"/>
      <c r="C15703"/>
      <c r="D15703" s="13"/>
      <c r="E15703" s="13"/>
      <c r="K15703" s="23"/>
      <c r="O15703" s="21"/>
      <c r="P15703" s="27"/>
      <c r="Q15703" s="16"/>
      <c r="U15703" s="27"/>
    </row>
    <row r="15704" spans="2:21" x14ac:dyDescent="0.25">
      <c r="B15704"/>
      <c r="C15704"/>
      <c r="D15704" s="13"/>
      <c r="E15704" s="13"/>
      <c r="K15704" s="23"/>
      <c r="O15704" s="21"/>
      <c r="P15704" s="27"/>
      <c r="Q15704" s="16"/>
      <c r="U15704" s="27"/>
    </row>
    <row r="15705" spans="2:21" x14ac:dyDescent="0.25">
      <c r="B15705"/>
      <c r="C15705"/>
      <c r="D15705" s="13"/>
      <c r="E15705" s="13"/>
      <c r="K15705" s="23"/>
      <c r="O15705" s="21"/>
      <c r="P15705" s="27"/>
      <c r="Q15705" s="16"/>
      <c r="U15705" s="27"/>
    </row>
    <row r="15706" spans="2:21" x14ac:dyDescent="0.25">
      <c r="B15706"/>
      <c r="C15706"/>
      <c r="D15706" s="13"/>
      <c r="E15706" s="13"/>
      <c r="K15706" s="23"/>
      <c r="O15706" s="21"/>
      <c r="P15706" s="27"/>
      <c r="Q15706" s="16"/>
      <c r="U15706" s="27"/>
    </row>
    <row r="15707" spans="2:21" x14ac:dyDescent="0.25">
      <c r="B15707"/>
      <c r="C15707"/>
      <c r="D15707" s="13"/>
      <c r="E15707" s="13"/>
      <c r="K15707" s="23"/>
      <c r="O15707" s="21"/>
      <c r="P15707" s="27"/>
      <c r="Q15707" s="16"/>
      <c r="U15707" s="27"/>
    </row>
    <row r="15708" spans="2:21" x14ac:dyDescent="0.25">
      <c r="B15708"/>
      <c r="C15708"/>
      <c r="D15708" s="13"/>
      <c r="E15708" s="13"/>
      <c r="K15708" s="23"/>
      <c r="O15708" s="21"/>
      <c r="P15708" s="27"/>
      <c r="Q15708" s="16"/>
      <c r="U15708" s="27"/>
    </row>
    <row r="15709" spans="2:21" x14ac:dyDescent="0.25">
      <c r="B15709"/>
      <c r="C15709"/>
      <c r="D15709" s="13"/>
      <c r="E15709" s="13"/>
      <c r="K15709" s="23"/>
      <c r="O15709" s="21"/>
      <c r="P15709" s="27"/>
      <c r="Q15709" s="16"/>
      <c r="U15709" s="27"/>
    </row>
    <row r="15710" spans="2:21" x14ac:dyDescent="0.25">
      <c r="B15710"/>
      <c r="C15710"/>
      <c r="D15710" s="13"/>
      <c r="E15710" s="13"/>
      <c r="K15710" s="23"/>
      <c r="O15710" s="21"/>
      <c r="P15710" s="27"/>
      <c r="Q15710" s="16"/>
      <c r="U15710" s="27"/>
    </row>
    <row r="15711" spans="2:21" x14ac:dyDescent="0.25">
      <c r="B15711"/>
      <c r="C15711"/>
      <c r="D15711" s="13"/>
      <c r="E15711" s="13"/>
      <c r="K15711" s="23"/>
      <c r="O15711" s="21"/>
      <c r="P15711" s="27"/>
      <c r="Q15711" s="16"/>
      <c r="U15711" s="27"/>
    </row>
    <row r="15712" spans="2:21" x14ac:dyDescent="0.25">
      <c r="B15712"/>
      <c r="C15712"/>
      <c r="D15712" s="13"/>
      <c r="E15712" s="13"/>
      <c r="K15712" s="23"/>
      <c r="O15712" s="21"/>
      <c r="P15712" s="27"/>
      <c r="Q15712" s="16"/>
      <c r="U15712" s="27"/>
    </row>
    <row r="15713" spans="2:21" x14ac:dyDescent="0.25">
      <c r="B15713"/>
      <c r="C15713"/>
      <c r="D15713" s="13"/>
      <c r="E15713" s="13"/>
      <c r="K15713" s="23"/>
      <c r="O15713" s="21"/>
      <c r="P15713" s="27"/>
      <c r="Q15713" s="16"/>
      <c r="U15713" s="27"/>
    </row>
    <row r="15714" spans="2:21" x14ac:dyDescent="0.25">
      <c r="B15714"/>
      <c r="C15714"/>
      <c r="D15714" s="13"/>
      <c r="E15714" s="13"/>
      <c r="K15714" s="23"/>
      <c r="O15714" s="21"/>
      <c r="P15714" s="27"/>
      <c r="Q15714" s="16"/>
      <c r="U15714" s="27"/>
    </row>
    <row r="15715" spans="2:21" x14ac:dyDescent="0.25">
      <c r="B15715"/>
      <c r="C15715"/>
      <c r="D15715" s="13"/>
      <c r="E15715" s="13"/>
      <c r="K15715" s="23"/>
      <c r="O15715" s="21"/>
      <c r="P15715" s="27"/>
      <c r="Q15715" s="16"/>
      <c r="U15715" s="27"/>
    </row>
    <row r="15716" spans="2:21" x14ac:dyDescent="0.25">
      <c r="B15716"/>
      <c r="C15716"/>
      <c r="D15716" s="13"/>
      <c r="E15716" s="13"/>
      <c r="K15716" s="23"/>
      <c r="O15716" s="21"/>
      <c r="P15716" s="27"/>
      <c r="Q15716" s="16"/>
      <c r="U15716" s="27"/>
    </row>
    <row r="15717" spans="2:21" x14ac:dyDescent="0.25">
      <c r="B15717"/>
      <c r="C15717"/>
      <c r="D15717" s="13"/>
      <c r="E15717" s="13"/>
      <c r="K15717" s="23"/>
      <c r="O15717" s="21"/>
      <c r="P15717" s="27"/>
      <c r="Q15717" s="16"/>
      <c r="U15717" s="27"/>
    </row>
    <row r="15718" spans="2:21" x14ac:dyDescent="0.25">
      <c r="B15718"/>
      <c r="C15718"/>
      <c r="D15718" s="13"/>
      <c r="E15718" s="13"/>
      <c r="K15718" s="23"/>
      <c r="O15718" s="21"/>
      <c r="P15718" s="27"/>
      <c r="Q15718" s="16"/>
      <c r="U15718" s="27"/>
    </row>
    <row r="15719" spans="2:21" x14ac:dyDescent="0.25">
      <c r="B15719"/>
      <c r="C15719"/>
      <c r="D15719" s="13"/>
      <c r="E15719" s="13"/>
      <c r="K15719" s="23"/>
      <c r="O15719" s="21"/>
      <c r="P15719" s="27"/>
      <c r="Q15719" s="16"/>
      <c r="U15719" s="27"/>
    </row>
    <row r="15720" spans="2:21" x14ac:dyDescent="0.25">
      <c r="B15720"/>
      <c r="C15720"/>
      <c r="D15720" s="13"/>
      <c r="E15720" s="13"/>
      <c r="K15720" s="23"/>
      <c r="O15720" s="21"/>
      <c r="P15720" s="27"/>
      <c r="Q15720" s="16"/>
      <c r="U15720" s="27"/>
    </row>
    <row r="15721" spans="2:21" x14ac:dyDescent="0.25">
      <c r="B15721"/>
      <c r="C15721"/>
      <c r="D15721" s="13"/>
      <c r="E15721" s="13"/>
      <c r="K15721" s="23"/>
      <c r="O15721" s="21"/>
      <c r="P15721" s="27"/>
      <c r="Q15721" s="16"/>
      <c r="U15721" s="27"/>
    </row>
    <row r="15722" spans="2:21" x14ac:dyDescent="0.25">
      <c r="B15722"/>
      <c r="C15722"/>
      <c r="D15722" s="13"/>
      <c r="E15722" s="13"/>
      <c r="K15722" s="23"/>
      <c r="O15722" s="21"/>
      <c r="P15722" s="27"/>
      <c r="Q15722" s="16"/>
      <c r="U15722" s="27"/>
    </row>
    <row r="15723" spans="2:21" x14ac:dyDescent="0.25">
      <c r="B15723"/>
      <c r="C15723"/>
      <c r="D15723" s="13"/>
      <c r="E15723" s="13"/>
      <c r="K15723" s="23"/>
      <c r="O15723" s="21"/>
      <c r="P15723" s="27"/>
      <c r="Q15723" s="16"/>
      <c r="U15723" s="27"/>
    </row>
    <row r="15724" spans="2:21" x14ac:dyDescent="0.25">
      <c r="B15724"/>
      <c r="C15724"/>
      <c r="D15724" s="13"/>
      <c r="E15724" s="13"/>
      <c r="K15724" s="23"/>
      <c r="O15724" s="21"/>
      <c r="P15724" s="27"/>
      <c r="Q15724" s="16"/>
      <c r="U15724" s="27"/>
    </row>
    <row r="15725" spans="2:21" x14ac:dyDescent="0.25">
      <c r="B15725"/>
      <c r="C15725"/>
      <c r="D15725" s="13"/>
      <c r="E15725" s="13"/>
      <c r="K15725" s="23"/>
      <c r="O15725" s="21"/>
      <c r="P15725" s="27"/>
      <c r="Q15725" s="16"/>
      <c r="U15725" s="27"/>
    </row>
    <row r="15726" spans="2:21" x14ac:dyDescent="0.25">
      <c r="B15726"/>
      <c r="C15726"/>
      <c r="D15726" s="13"/>
      <c r="E15726" s="13"/>
      <c r="K15726" s="23"/>
      <c r="O15726" s="21"/>
      <c r="P15726" s="27"/>
      <c r="Q15726" s="16"/>
      <c r="U15726" s="27"/>
    </row>
    <row r="15727" spans="2:21" x14ac:dyDescent="0.25">
      <c r="B15727"/>
      <c r="C15727"/>
      <c r="D15727" s="13"/>
      <c r="E15727" s="13"/>
      <c r="K15727" s="23"/>
      <c r="O15727" s="21"/>
      <c r="P15727" s="27"/>
      <c r="Q15727" s="16"/>
      <c r="U15727" s="27"/>
    </row>
    <row r="15728" spans="2:21" x14ac:dyDescent="0.25">
      <c r="B15728"/>
      <c r="C15728"/>
      <c r="D15728" s="13"/>
      <c r="E15728" s="13"/>
      <c r="K15728" s="23"/>
      <c r="O15728" s="21"/>
      <c r="P15728" s="27"/>
      <c r="Q15728" s="16"/>
      <c r="U15728" s="27"/>
    </row>
    <row r="15729" spans="2:21" x14ac:dyDescent="0.25">
      <c r="B15729"/>
      <c r="C15729"/>
      <c r="D15729" s="13"/>
      <c r="E15729" s="13"/>
      <c r="K15729" s="23"/>
      <c r="O15729" s="21"/>
      <c r="P15729" s="27"/>
      <c r="Q15729" s="16"/>
      <c r="U15729" s="27"/>
    </row>
    <row r="15730" spans="2:21" x14ac:dyDescent="0.25">
      <c r="B15730"/>
      <c r="C15730"/>
      <c r="D15730" s="13"/>
      <c r="E15730" s="13"/>
      <c r="K15730" s="23"/>
      <c r="O15730" s="21"/>
      <c r="P15730" s="27"/>
      <c r="Q15730" s="16"/>
      <c r="U15730" s="27"/>
    </row>
    <row r="15731" spans="2:21" x14ac:dyDescent="0.25">
      <c r="B15731"/>
      <c r="C15731"/>
      <c r="D15731" s="13"/>
      <c r="E15731" s="13"/>
      <c r="K15731" s="23"/>
      <c r="O15731" s="21"/>
      <c r="P15731" s="27"/>
      <c r="Q15731" s="16"/>
      <c r="U15731" s="27"/>
    </row>
    <row r="15732" spans="2:21" x14ac:dyDescent="0.25">
      <c r="B15732"/>
      <c r="C15732"/>
      <c r="D15732" s="13"/>
      <c r="E15732" s="13"/>
      <c r="K15732" s="23"/>
      <c r="O15732" s="21"/>
      <c r="P15732" s="27"/>
      <c r="Q15732" s="16"/>
      <c r="U15732" s="27"/>
    </row>
    <row r="15733" spans="2:21" x14ac:dyDescent="0.25">
      <c r="B15733"/>
      <c r="C15733"/>
      <c r="D15733" s="13"/>
      <c r="E15733" s="13"/>
      <c r="K15733" s="23"/>
      <c r="O15733" s="21"/>
      <c r="P15733" s="27"/>
      <c r="Q15733" s="16"/>
      <c r="U15733" s="27"/>
    </row>
    <row r="15734" spans="2:21" x14ac:dyDescent="0.25">
      <c r="B15734"/>
      <c r="C15734"/>
      <c r="D15734" s="13"/>
      <c r="E15734" s="13"/>
      <c r="K15734" s="23"/>
      <c r="O15734" s="21"/>
      <c r="P15734" s="27"/>
      <c r="Q15734" s="16"/>
      <c r="U15734" s="27"/>
    </row>
    <row r="15735" spans="2:21" x14ac:dyDescent="0.25">
      <c r="B15735"/>
      <c r="C15735"/>
      <c r="D15735" s="13"/>
      <c r="E15735" s="13"/>
      <c r="K15735" s="23"/>
      <c r="O15735" s="21"/>
      <c r="P15735" s="27"/>
      <c r="Q15735" s="16"/>
      <c r="U15735" s="27"/>
    </row>
    <row r="15736" spans="2:21" x14ac:dyDescent="0.25">
      <c r="B15736"/>
      <c r="C15736"/>
      <c r="D15736" s="13"/>
      <c r="E15736" s="13"/>
      <c r="K15736" s="23"/>
      <c r="O15736" s="21"/>
      <c r="P15736" s="27"/>
      <c r="Q15736" s="16"/>
      <c r="U15736" s="27"/>
    </row>
    <row r="15737" spans="2:21" x14ac:dyDescent="0.25">
      <c r="B15737"/>
      <c r="C15737"/>
      <c r="D15737" s="13"/>
      <c r="E15737" s="13"/>
      <c r="K15737" s="23"/>
      <c r="O15737" s="21"/>
      <c r="P15737" s="27"/>
      <c r="Q15737" s="16"/>
      <c r="U15737" s="27"/>
    </row>
    <row r="15738" spans="2:21" x14ac:dyDescent="0.25">
      <c r="B15738"/>
      <c r="C15738"/>
      <c r="D15738" s="13"/>
      <c r="E15738" s="13"/>
      <c r="K15738" s="23"/>
      <c r="O15738" s="21"/>
      <c r="P15738" s="27"/>
      <c r="Q15738" s="16"/>
      <c r="U15738" s="27"/>
    </row>
    <row r="15739" spans="2:21" x14ac:dyDescent="0.25">
      <c r="B15739"/>
      <c r="C15739"/>
      <c r="D15739" s="13"/>
      <c r="E15739" s="13"/>
      <c r="K15739" s="23"/>
      <c r="O15739" s="21"/>
      <c r="P15739" s="27"/>
      <c r="Q15739" s="16"/>
      <c r="U15739" s="27"/>
    </row>
    <row r="15740" spans="2:21" x14ac:dyDescent="0.25">
      <c r="B15740"/>
      <c r="C15740"/>
      <c r="D15740" s="13"/>
      <c r="E15740" s="13"/>
      <c r="K15740" s="23"/>
      <c r="O15740" s="21"/>
      <c r="P15740" s="27"/>
      <c r="Q15740" s="16"/>
      <c r="U15740" s="27"/>
    </row>
    <row r="15741" spans="2:21" x14ac:dyDescent="0.25">
      <c r="B15741"/>
      <c r="C15741"/>
      <c r="D15741" s="13"/>
      <c r="E15741" s="13"/>
      <c r="K15741" s="23"/>
      <c r="O15741" s="21"/>
      <c r="P15741" s="27"/>
      <c r="Q15741" s="16"/>
      <c r="U15741" s="27"/>
    </row>
    <row r="15742" spans="2:21" x14ac:dyDescent="0.25">
      <c r="B15742"/>
      <c r="C15742"/>
      <c r="D15742" s="13"/>
      <c r="E15742" s="13"/>
      <c r="K15742" s="23"/>
      <c r="O15742" s="21"/>
      <c r="P15742" s="27"/>
      <c r="Q15742" s="16"/>
      <c r="U15742" s="27"/>
    </row>
    <row r="15743" spans="2:21" x14ac:dyDescent="0.25">
      <c r="B15743"/>
      <c r="C15743"/>
      <c r="D15743" s="13"/>
      <c r="E15743" s="13"/>
      <c r="K15743" s="23"/>
      <c r="O15743" s="21"/>
      <c r="P15743" s="27"/>
      <c r="Q15743" s="16"/>
      <c r="U15743" s="27"/>
    </row>
    <row r="15744" spans="2:21" x14ac:dyDescent="0.25">
      <c r="B15744"/>
      <c r="C15744"/>
      <c r="D15744" s="13"/>
      <c r="E15744" s="13"/>
      <c r="K15744" s="23"/>
      <c r="O15744" s="21"/>
      <c r="P15744" s="27"/>
      <c r="Q15744" s="16"/>
      <c r="U15744" s="27"/>
    </row>
    <row r="15745" spans="2:21" x14ac:dyDescent="0.25">
      <c r="B15745"/>
      <c r="C15745"/>
      <c r="D15745" s="13"/>
      <c r="E15745" s="13"/>
      <c r="K15745" s="23"/>
      <c r="O15745" s="21"/>
      <c r="P15745" s="27"/>
      <c r="Q15745" s="16"/>
      <c r="U15745" s="27"/>
    </row>
    <row r="15746" spans="2:21" x14ac:dyDescent="0.25">
      <c r="B15746"/>
      <c r="C15746"/>
      <c r="D15746" s="13"/>
      <c r="E15746" s="13"/>
      <c r="K15746" s="23"/>
      <c r="O15746" s="21"/>
      <c r="P15746" s="27"/>
      <c r="Q15746" s="16"/>
      <c r="U15746" s="27"/>
    </row>
    <row r="15747" spans="2:21" x14ac:dyDescent="0.25">
      <c r="B15747"/>
      <c r="C15747"/>
      <c r="D15747" s="13"/>
      <c r="E15747" s="13"/>
      <c r="K15747" s="23"/>
      <c r="O15747" s="21"/>
      <c r="P15747" s="27"/>
      <c r="Q15747" s="16"/>
      <c r="U15747" s="27"/>
    </row>
    <row r="15748" spans="2:21" x14ac:dyDescent="0.25">
      <c r="B15748"/>
      <c r="C15748"/>
      <c r="D15748" s="13"/>
      <c r="E15748" s="13"/>
      <c r="K15748" s="23"/>
      <c r="O15748" s="21"/>
      <c r="P15748" s="27"/>
      <c r="Q15748" s="16"/>
      <c r="U15748" s="27"/>
    </row>
    <row r="15749" spans="2:21" x14ac:dyDescent="0.25">
      <c r="B15749"/>
      <c r="C15749"/>
      <c r="D15749" s="13"/>
      <c r="E15749" s="13"/>
      <c r="K15749" s="23"/>
      <c r="O15749" s="21"/>
      <c r="P15749" s="27"/>
      <c r="Q15749" s="16"/>
      <c r="U15749" s="27"/>
    </row>
    <row r="15750" spans="2:21" x14ac:dyDescent="0.25">
      <c r="B15750"/>
      <c r="C15750"/>
      <c r="D15750" s="13"/>
      <c r="E15750" s="13"/>
      <c r="K15750" s="23"/>
      <c r="O15750" s="21"/>
      <c r="P15750" s="27"/>
      <c r="Q15750" s="16"/>
      <c r="U15750" s="27"/>
    </row>
    <row r="15751" spans="2:21" x14ac:dyDescent="0.25">
      <c r="B15751"/>
      <c r="C15751"/>
      <c r="D15751" s="13"/>
      <c r="E15751" s="13"/>
      <c r="K15751" s="23"/>
      <c r="O15751" s="21"/>
      <c r="P15751" s="27"/>
      <c r="Q15751" s="16"/>
      <c r="U15751" s="27"/>
    </row>
    <row r="15752" spans="2:21" x14ac:dyDescent="0.25">
      <c r="B15752"/>
      <c r="C15752"/>
      <c r="D15752" s="13"/>
      <c r="E15752" s="13"/>
      <c r="K15752" s="23"/>
      <c r="O15752" s="21"/>
      <c r="P15752" s="27"/>
      <c r="Q15752" s="16"/>
      <c r="U15752" s="27"/>
    </row>
    <row r="15753" spans="2:21" x14ac:dyDescent="0.25">
      <c r="B15753"/>
      <c r="C15753"/>
      <c r="D15753" s="13"/>
      <c r="E15753" s="13"/>
      <c r="K15753" s="23"/>
      <c r="O15753" s="21"/>
      <c r="P15753" s="27"/>
      <c r="Q15753" s="16"/>
      <c r="U15753" s="27"/>
    </row>
    <row r="15754" spans="2:21" x14ac:dyDescent="0.25">
      <c r="B15754"/>
      <c r="C15754"/>
      <c r="D15754" s="13"/>
      <c r="E15754" s="13"/>
      <c r="K15754" s="23"/>
      <c r="O15754" s="21"/>
      <c r="P15754" s="27"/>
      <c r="Q15754" s="16"/>
      <c r="U15754" s="27"/>
    </row>
    <row r="15755" spans="2:21" x14ac:dyDescent="0.25">
      <c r="B15755"/>
      <c r="C15755"/>
      <c r="D15755" s="13"/>
      <c r="E15755" s="13"/>
      <c r="K15755" s="23"/>
      <c r="O15755" s="21"/>
      <c r="P15755" s="27"/>
      <c r="Q15755" s="16"/>
      <c r="U15755" s="27"/>
    </row>
    <row r="15756" spans="2:21" x14ac:dyDescent="0.25">
      <c r="B15756"/>
      <c r="C15756"/>
      <c r="D15756" s="13"/>
      <c r="E15756" s="13"/>
      <c r="K15756" s="23"/>
      <c r="O15756" s="21"/>
      <c r="P15756" s="27"/>
      <c r="Q15756" s="16"/>
      <c r="U15756" s="27"/>
    </row>
    <row r="15757" spans="2:21" x14ac:dyDescent="0.25">
      <c r="B15757"/>
      <c r="C15757"/>
      <c r="D15757" s="13"/>
      <c r="E15757" s="13"/>
      <c r="K15757" s="23"/>
      <c r="O15757" s="21"/>
      <c r="P15757" s="27"/>
      <c r="Q15757" s="16"/>
      <c r="U15757" s="27"/>
    </row>
    <row r="15758" spans="2:21" x14ac:dyDescent="0.25">
      <c r="B15758"/>
      <c r="C15758"/>
      <c r="D15758" s="13"/>
      <c r="E15758" s="13"/>
      <c r="K15758" s="23"/>
      <c r="O15758" s="21"/>
      <c r="P15758" s="27"/>
      <c r="Q15758" s="16"/>
      <c r="U15758" s="27"/>
    </row>
    <row r="15759" spans="2:21" x14ac:dyDescent="0.25">
      <c r="B15759"/>
      <c r="C15759"/>
      <c r="D15759" s="13"/>
      <c r="E15759" s="13"/>
      <c r="K15759" s="23"/>
      <c r="O15759" s="21"/>
      <c r="P15759" s="27"/>
      <c r="Q15759" s="16"/>
      <c r="U15759" s="27"/>
    </row>
    <row r="15760" spans="2:21" x14ac:dyDescent="0.25">
      <c r="B15760"/>
      <c r="C15760"/>
      <c r="D15760" s="13"/>
      <c r="E15760" s="13"/>
      <c r="K15760" s="23"/>
      <c r="O15760" s="21"/>
      <c r="P15760" s="27"/>
      <c r="Q15760" s="16"/>
      <c r="U15760" s="27"/>
    </row>
    <row r="15761" spans="2:21" x14ac:dyDescent="0.25">
      <c r="B15761"/>
      <c r="C15761"/>
      <c r="D15761" s="13"/>
      <c r="E15761" s="13"/>
      <c r="K15761" s="23"/>
      <c r="O15761" s="21"/>
      <c r="P15761" s="27"/>
      <c r="Q15761" s="16"/>
      <c r="U15761" s="27"/>
    </row>
    <row r="15762" spans="2:21" x14ac:dyDescent="0.25">
      <c r="B15762"/>
      <c r="C15762"/>
      <c r="D15762" s="13"/>
      <c r="E15762" s="13"/>
      <c r="K15762" s="23"/>
      <c r="O15762" s="21"/>
      <c r="P15762" s="27"/>
      <c r="Q15762" s="16"/>
      <c r="U15762" s="27"/>
    </row>
    <row r="15763" spans="2:21" x14ac:dyDescent="0.25">
      <c r="B15763"/>
      <c r="C15763"/>
      <c r="D15763" s="13"/>
      <c r="E15763" s="13"/>
      <c r="K15763" s="23"/>
      <c r="O15763" s="21"/>
      <c r="P15763" s="27"/>
      <c r="Q15763" s="16"/>
      <c r="U15763" s="27"/>
    </row>
    <row r="15764" spans="2:21" x14ac:dyDescent="0.25">
      <c r="B15764"/>
      <c r="C15764"/>
      <c r="D15764" s="13"/>
      <c r="E15764" s="13"/>
      <c r="K15764" s="23"/>
      <c r="O15764" s="21"/>
      <c r="P15764" s="27"/>
      <c r="Q15764" s="16"/>
      <c r="U15764" s="27"/>
    </row>
    <row r="15765" spans="2:21" x14ac:dyDescent="0.25">
      <c r="B15765"/>
      <c r="C15765"/>
      <c r="D15765" s="13"/>
      <c r="E15765" s="13"/>
      <c r="K15765" s="23"/>
      <c r="O15765" s="21"/>
      <c r="P15765" s="27"/>
      <c r="Q15765" s="16"/>
      <c r="U15765" s="27"/>
    </row>
    <row r="15766" spans="2:21" x14ac:dyDescent="0.25">
      <c r="B15766"/>
      <c r="C15766"/>
      <c r="D15766" s="13"/>
      <c r="E15766" s="13"/>
      <c r="K15766" s="23"/>
      <c r="O15766" s="21"/>
      <c r="P15766" s="27"/>
      <c r="Q15766" s="16"/>
      <c r="U15766" s="27"/>
    </row>
    <row r="15767" spans="2:21" x14ac:dyDescent="0.25">
      <c r="B15767"/>
      <c r="C15767"/>
      <c r="D15767" s="13"/>
      <c r="E15767" s="13"/>
      <c r="K15767" s="23"/>
      <c r="O15767" s="21"/>
      <c r="P15767" s="27"/>
      <c r="Q15767" s="16"/>
      <c r="U15767" s="27"/>
    </row>
    <row r="15768" spans="2:21" x14ac:dyDescent="0.25">
      <c r="B15768"/>
      <c r="C15768"/>
      <c r="D15768" s="13"/>
      <c r="E15768" s="13"/>
      <c r="K15768" s="23"/>
      <c r="O15768" s="21"/>
      <c r="P15768" s="27"/>
      <c r="Q15768" s="16"/>
      <c r="U15768" s="27"/>
    </row>
    <row r="15769" spans="2:21" x14ac:dyDescent="0.25">
      <c r="B15769"/>
      <c r="C15769"/>
      <c r="D15769" s="13"/>
      <c r="E15769" s="13"/>
      <c r="K15769" s="23"/>
      <c r="O15769" s="21"/>
      <c r="P15769" s="27"/>
      <c r="Q15769" s="16"/>
      <c r="U15769" s="27"/>
    </row>
    <row r="15770" spans="2:21" x14ac:dyDescent="0.25">
      <c r="B15770"/>
      <c r="C15770"/>
      <c r="D15770" s="13"/>
      <c r="E15770" s="13"/>
      <c r="K15770" s="23"/>
      <c r="O15770" s="21"/>
      <c r="P15770" s="27"/>
      <c r="Q15770" s="16"/>
      <c r="U15770" s="27"/>
    </row>
    <row r="15771" spans="2:21" x14ac:dyDescent="0.25">
      <c r="B15771"/>
      <c r="C15771"/>
      <c r="D15771" s="13"/>
      <c r="E15771" s="13"/>
      <c r="K15771" s="23"/>
      <c r="O15771" s="21"/>
      <c r="P15771" s="27"/>
      <c r="Q15771" s="16"/>
      <c r="U15771" s="27"/>
    </row>
    <row r="15772" spans="2:21" x14ac:dyDescent="0.25">
      <c r="B15772"/>
      <c r="C15772"/>
      <c r="D15772" s="13"/>
      <c r="E15772" s="13"/>
      <c r="K15772" s="23"/>
      <c r="O15772" s="21"/>
      <c r="P15772" s="27"/>
      <c r="Q15772" s="16"/>
      <c r="U15772" s="27"/>
    </row>
    <row r="15773" spans="2:21" x14ac:dyDescent="0.25">
      <c r="B15773"/>
      <c r="C15773"/>
      <c r="D15773" s="13"/>
      <c r="E15773" s="13"/>
      <c r="K15773" s="23"/>
      <c r="O15773" s="21"/>
      <c r="P15773" s="27"/>
      <c r="Q15773" s="16"/>
      <c r="U15773" s="27"/>
    </row>
    <row r="15774" spans="2:21" x14ac:dyDescent="0.25">
      <c r="B15774"/>
      <c r="C15774"/>
      <c r="D15774" s="13"/>
      <c r="E15774" s="13"/>
      <c r="K15774" s="23"/>
      <c r="O15774" s="21"/>
      <c r="P15774" s="27"/>
      <c r="Q15774" s="16"/>
      <c r="U15774" s="27"/>
    </row>
    <row r="15775" spans="2:21" x14ac:dyDescent="0.25">
      <c r="B15775"/>
      <c r="C15775"/>
      <c r="D15775" s="13"/>
      <c r="E15775" s="13"/>
      <c r="K15775" s="23"/>
      <c r="O15775" s="21"/>
      <c r="P15775" s="27"/>
      <c r="Q15775" s="16"/>
      <c r="U15775" s="27"/>
    </row>
    <row r="15776" spans="2:21" x14ac:dyDescent="0.25">
      <c r="B15776"/>
      <c r="C15776"/>
      <c r="D15776" s="13"/>
      <c r="E15776" s="13"/>
      <c r="K15776" s="23"/>
      <c r="O15776" s="21"/>
      <c r="P15776" s="27"/>
      <c r="Q15776" s="16"/>
      <c r="U15776" s="27"/>
    </row>
    <row r="15777" spans="2:21" x14ac:dyDescent="0.25">
      <c r="B15777"/>
      <c r="C15777"/>
      <c r="D15777" s="13"/>
      <c r="E15777" s="13"/>
      <c r="K15777" s="23"/>
      <c r="O15777" s="21"/>
      <c r="P15777" s="27"/>
      <c r="Q15777" s="16"/>
      <c r="U15777" s="27"/>
    </row>
    <row r="15778" spans="2:21" x14ac:dyDescent="0.25">
      <c r="B15778"/>
      <c r="C15778"/>
      <c r="D15778" s="13"/>
      <c r="E15778" s="13"/>
      <c r="K15778" s="23"/>
      <c r="O15778" s="21"/>
      <c r="P15778" s="27"/>
      <c r="Q15778" s="16"/>
      <c r="U15778" s="27"/>
    </row>
    <row r="15779" spans="2:21" x14ac:dyDescent="0.25">
      <c r="B15779"/>
      <c r="C15779"/>
      <c r="D15779" s="13"/>
      <c r="E15779" s="13"/>
      <c r="K15779" s="23"/>
      <c r="O15779" s="21"/>
      <c r="P15779" s="27"/>
      <c r="Q15779" s="16"/>
      <c r="U15779" s="27"/>
    </row>
    <row r="15780" spans="2:21" x14ac:dyDescent="0.25">
      <c r="B15780"/>
      <c r="C15780"/>
      <c r="D15780" s="13"/>
      <c r="E15780" s="13"/>
      <c r="K15780" s="23"/>
      <c r="O15780" s="21"/>
      <c r="P15780" s="27"/>
      <c r="Q15780" s="16"/>
      <c r="U15780" s="27"/>
    </row>
    <row r="15781" spans="2:21" x14ac:dyDescent="0.25">
      <c r="B15781"/>
      <c r="C15781"/>
      <c r="D15781" s="13"/>
      <c r="E15781" s="13"/>
      <c r="K15781" s="23"/>
      <c r="O15781" s="21"/>
      <c r="P15781" s="27"/>
      <c r="Q15781" s="16"/>
      <c r="U15781" s="27"/>
    </row>
    <row r="15782" spans="2:21" x14ac:dyDescent="0.25">
      <c r="B15782"/>
      <c r="C15782"/>
      <c r="D15782" s="13"/>
      <c r="E15782" s="13"/>
      <c r="K15782" s="23"/>
      <c r="O15782" s="21"/>
      <c r="P15782" s="27"/>
      <c r="Q15782" s="16"/>
      <c r="U15782" s="27"/>
    </row>
    <row r="15783" spans="2:21" x14ac:dyDescent="0.25">
      <c r="B15783"/>
      <c r="C15783"/>
      <c r="D15783" s="13"/>
      <c r="E15783" s="13"/>
      <c r="K15783" s="23"/>
      <c r="O15783" s="21"/>
      <c r="P15783" s="27"/>
      <c r="Q15783" s="16"/>
      <c r="U15783" s="27"/>
    </row>
    <row r="15784" spans="2:21" x14ac:dyDescent="0.25">
      <c r="B15784"/>
      <c r="C15784"/>
      <c r="D15784" s="13"/>
      <c r="E15784" s="13"/>
      <c r="K15784" s="23"/>
      <c r="O15784" s="21"/>
      <c r="P15784" s="27"/>
      <c r="Q15784" s="16"/>
      <c r="U15784" s="27"/>
    </row>
    <row r="15785" spans="2:21" x14ac:dyDescent="0.25">
      <c r="B15785"/>
      <c r="C15785"/>
      <c r="D15785" s="13"/>
      <c r="E15785" s="13"/>
      <c r="K15785" s="23"/>
      <c r="O15785" s="21"/>
      <c r="P15785" s="27"/>
      <c r="Q15785" s="16"/>
      <c r="U15785" s="27"/>
    </row>
    <row r="15786" spans="2:21" x14ac:dyDescent="0.25">
      <c r="B15786"/>
      <c r="C15786"/>
      <c r="D15786" s="13"/>
      <c r="E15786" s="13"/>
      <c r="K15786" s="23"/>
      <c r="O15786" s="21"/>
      <c r="P15786" s="27"/>
      <c r="Q15786" s="16"/>
      <c r="U15786" s="27"/>
    </row>
    <row r="15787" spans="2:21" x14ac:dyDescent="0.25">
      <c r="B15787"/>
      <c r="C15787"/>
      <c r="D15787" s="13"/>
      <c r="E15787" s="13"/>
      <c r="K15787" s="23"/>
      <c r="O15787" s="21"/>
      <c r="P15787" s="27"/>
      <c r="Q15787" s="16"/>
      <c r="U15787" s="27"/>
    </row>
    <row r="15788" spans="2:21" x14ac:dyDescent="0.25">
      <c r="B15788"/>
      <c r="C15788"/>
      <c r="D15788" s="13"/>
      <c r="E15788" s="13"/>
      <c r="K15788" s="23"/>
      <c r="O15788" s="21"/>
      <c r="P15788" s="27"/>
      <c r="Q15788" s="16"/>
      <c r="U15788" s="27"/>
    </row>
    <row r="15789" spans="2:21" x14ac:dyDescent="0.25">
      <c r="B15789"/>
      <c r="C15789"/>
      <c r="D15789" s="13"/>
      <c r="E15789" s="13"/>
      <c r="K15789" s="23"/>
      <c r="O15789" s="21"/>
      <c r="P15789" s="27"/>
      <c r="Q15789" s="16"/>
      <c r="U15789" s="27"/>
    </row>
    <row r="15790" spans="2:21" x14ac:dyDescent="0.25">
      <c r="B15790"/>
      <c r="C15790"/>
      <c r="D15790" s="13"/>
      <c r="E15790" s="13"/>
      <c r="K15790" s="23"/>
      <c r="O15790" s="21"/>
      <c r="P15790" s="27"/>
      <c r="Q15790" s="16"/>
      <c r="U15790" s="27"/>
    </row>
    <row r="15791" spans="2:21" x14ac:dyDescent="0.25">
      <c r="B15791"/>
      <c r="C15791"/>
      <c r="D15791" s="13"/>
      <c r="E15791" s="13"/>
      <c r="K15791" s="23"/>
      <c r="O15791" s="21"/>
      <c r="P15791" s="27"/>
      <c r="Q15791" s="16"/>
      <c r="U15791" s="27"/>
    </row>
    <row r="15792" spans="2:21" x14ac:dyDescent="0.25">
      <c r="B15792"/>
      <c r="C15792"/>
      <c r="D15792" s="13"/>
      <c r="E15792" s="13"/>
      <c r="K15792" s="23"/>
      <c r="O15792" s="21"/>
      <c r="P15792" s="27"/>
      <c r="Q15792" s="16"/>
      <c r="U15792" s="27"/>
    </row>
    <row r="15793" spans="2:21" x14ac:dyDescent="0.25">
      <c r="B15793"/>
      <c r="C15793"/>
      <c r="D15793" s="13"/>
      <c r="E15793" s="13"/>
      <c r="K15793" s="23"/>
      <c r="O15793" s="21"/>
      <c r="P15793" s="27"/>
      <c r="Q15793" s="16"/>
      <c r="U15793" s="27"/>
    </row>
    <row r="15794" spans="2:21" x14ac:dyDescent="0.25">
      <c r="B15794"/>
      <c r="C15794"/>
      <c r="D15794" s="13"/>
      <c r="E15794" s="13"/>
      <c r="K15794" s="23"/>
      <c r="O15794" s="21"/>
      <c r="P15794" s="27"/>
      <c r="Q15794" s="16"/>
      <c r="U15794" s="27"/>
    </row>
    <row r="15795" spans="2:21" x14ac:dyDescent="0.25">
      <c r="B15795"/>
      <c r="C15795"/>
      <c r="D15795" s="13"/>
      <c r="E15795" s="13"/>
      <c r="K15795" s="23"/>
      <c r="O15795" s="21"/>
      <c r="P15795" s="27"/>
      <c r="Q15795" s="16"/>
      <c r="U15795" s="27"/>
    </row>
    <row r="15796" spans="2:21" x14ac:dyDescent="0.25">
      <c r="B15796"/>
      <c r="C15796"/>
      <c r="D15796" s="13"/>
      <c r="E15796" s="13"/>
      <c r="K15796" s="23"/>
      <c r="O15796" s="21"/>
      <c r="P15796" s="27"/>
      <c r="Q15796" s="16"/>
      <c r="U15796" s="27"/>
    </row>
    <row r="15797" spans="2:21" x14ac:dyDescent="0.25">
      <c r="B15797"/>
      <c r="C15797"/>
      <c r="D15797" s="13"/>
      <c r="E15797" s="13"/>
      <c r="K15797" s="23"/>
      <c r="O15797" s="21"/>
      <c r="P15797" s="27"/>
      <c r="Q15797" s="16"/>
      <c r="U15797" s="27"/>
    </row>
    <row r="15798" spans="2:21" x14ac:dyDescent="0.25">
      <c r="B15798"/>
      <c r="C15798"/>
      <c r="D15798" s="13"/>
      <c r="E15798" s="13"/>
      <c r="K15798" s="23"/>
      <c r="O15798" s="21"/>
      <c r="P15798" s="27"/>
      <c r="Q15798" s="16"/>
      <c r="U15798" s="27"/>
    </row>
    <row r="15799" spans="2:21" x14ac:dyDescent="0.25">
      <c r="B15799"/>
      <c r="C15799"/>
      <c r="D15799" s="13"/>
      <c r="E15799" s="13"/>
      <c r="K15799" s="23"/>
      <c r="O15799" s="21"/>
      <c r="P15799" s="27"/>
      <c r="Q15799" s="16"/>
      <c r="U15799" s="27"/>
    </row>
    <row r="15800" spans="2:21" x14ac:dyDescent="0.25">
      <c r="B15800"/>
      <c r="C15800"/>
      <c r="D15800" s="13"/>
      <c r="E15800" s="13"/>
      <c r="K15800" s="23"/>
      <c r="O15800" s="21"/>
      <c r="P15800" s="27"/>
      <c r="Q15800" s="16"/>
      <c r="U15800" s="27"/>
    </row>
    <row r="15801" spans="2:21" x14ac:dyDescent="0.25">
      <c r="B15801"/>
      <c r="C15801"/>
      <c r="D15801" s="13"/>
      <c r="E15801" s="13"/>
      <c r="K15801" s="23"/>
      <c r="O15801" s="21"/>
      <c r="P15801" s="27"/>
      <c r="Q15801" s="16"/>
      <c r="U15801" s="27"/>
    </row>
    <row r="15802" spans="2:21" x14ac:dyDescent="0.25">
      <c r="B15802"/>
      <c r="C15802"/>
      <c r="D15802" s="13"/>
      <c r="E15802" s="13"/>
      <c r="K15802" s="23"/>
      <c r="O15802" s="21"/>
      <c r="P15802" s="27"/>
      <c r="Q15802" s="16"/>
      <c r="U15802" s="27"/>
    </row>
    <row r="15803" spans="2:21" x14ac:dyDescent="0.25">
      <c r="B15803"/>
      <c r="C15803"/>
      <c r="D15803" s="13"/>
      <c r="E15803" s="13"/>
      <c r="K15803" s="23"/>
      <c r="O15803" s="21"/>
      <c r="P15803" s="27"/>
      <c r="Q15803" s="16"/>
      <c r="U15803" s="27"/>
    </row>
    <row r="15804" spans="2:21" x14ac:dyDescent="0.25">
      <c r="B15804"/>
      <c r="C15804"/>
      <c r="D15804" s="13"/>
      <c r="E15804" s="13"/>
      <c r="K15804" s="23"/>
      <c r="O15804" s="21"/>
      <c r="P15804" s="27"/>
      <c r="Q15804" s="16"/>
      <c r="U15804" s="27"/>
    </row>
    <row r="15805" spans="2:21" x14ac:dyDescent="0.25">
      <c r="B15805"/>
      <c r="C15805"/>
      <c r="D15805" s="13"/>
      <c r="E15805" s="13"/>
      <c r="K15805" s="23"/>
      <c r="O15805" s="21"/>
      <c r="P15805" s="27"/>
      <c r="Q15805" s="16"/>
      <c r="U15805" s="27"/>
    </row>
    <row r="15806" spans="2:21" x14ac:dyDescent="0.25">
      <c r="B15806"/>
      <c r="C15806"/>
      <c r="D15806" s="13"/>
      <c r="E15806" s="13"/>
      <c r="K15806" s="23"/>
      <c r="O15806" s="21"/>
      <c r="P15806" s="27"/>
      <c r="Q15806" s="16"/>
      <c r="U15806" s="27"/>
    </row>
    <row r="15807" spans="2:21" x14ac:dyDescent="0.25">
      <c r="B15807"/>
      <c r="C15807"/>
      <c r="D15807" s="13"/>
      <c r="E15807" s="13"/>
      <c r="K15807" s="23"/>
      <c r="O15807" s="21"/>
      <c r="P15807" s="27"/>
      <c r="Q15807" s="16"/>
      <c r="U15807" s="27"/>
    </row>
    <row r="15808" spans="2:21" x14ac:dyDescent="0.25">
      <c r="B15808"/>
      <c r="C15808"/>
      <c r="D15808" s="13"/>
      <c r="E15808" s="13"/>
      <c r="K15808" s="23"/>
      <c r="O15808" s="21"/>
      <c r="P15808" s="27"/>
      <c r="Q15808" s="16"/>
      <c r="U15808" s="27"/>
    </row>
    <row r="15809" spans="2:21" x14ac:dyDescent="0.25">
      <c r="B15809"/>
      <c r="C15809"/>
      <c r="D15809" s="13"/>
      <c r="E15809" s="13"/>
      <c r="K15809" s="23"/>
      <c r="O15809" s="21"/>
      <c r="P15809" s="27"/>
      <c r="Q15809" s="16"/>
      <c r="U15809" s="27"/>
    </row>
    <row r="15810" spans="2:21" x14ac:dyDescent="0.25">
      <c r="B15810"/>
      <c r="C15810"/>
      <c r="D15810" s="13"/>
      <c r="E15810" s="13"/>
      <c r="K15810" s="23"/>
      <c r="O15810" s="21"/>
      <c r="P15810" s="27"/>
      <c r="Q15810" s="16"/>
      <c r="U15810" s="27"/>
    </row>
    <row r="15811" spans="2:21" x14ac:dyDescent="0.25">
      <c r="B15811"/>
      <c r="C15811"/>
      <c r="D15811" s="13"/>
      <c r="E15811" s="13"/>
      <c r="K15811" s="23"/>
      <c r="O15811" s="21"/>
      <c r="P15811" s="27"/>
      <c r="Q15811" s="16"/>
      <c r="U15811" s="27"/>
    </row>
    <row r="15812" spans="2:21" x14ac:dyDescent="0.25">
      <c r="B15812"/>
      <c r="C15812"/>
      <c r="D15812" s="13"/>
      <c r="E15812" s="13"/>
      <c r="K15812" s="23"/>
      <c r="O15812" s="21"/>
      <c r="P15812" s="27"/>
      <c r="Q15812" s="16"/>
      <c r="U15812" s="27"/>
    </row>
    <row r="15813" spans="2:21" x14ac:dyDescent="0.25">
      <c r="B15813"/>
      <c r="C15813"/>
      <c r="D15813" s="13"/>
      <c r="E15813" s="13"/>
      <c r="K15813" s="23"/>
      <c r="O15813" s="21"/>
      <c r="P15813" s="27"/>
      <c r="Q15813" s="16"/>
      <c r="U15813" s="27"/>
    </row>
    <row r="15814" spans="2:21" x14ac:dyDescent="0.25">
      <c r="B15814"/>
      <c r="C15814"/>
      <c r="D15814" s="13"/>
      <c r="E15814" s="13"/>
      <c r="K15814" s="23"/>
      <c r="O15814" s="21"/>
      <c r="P15814" s="27"/>
      <c r="Q15814" s="16"/>
      <c r="U15814" s="27"/>
    </row>
    <row r="15815" spans="2:21" x14ac:dyDescent="0.25">
      <c r="B15815"/>
      <c r="C15815"/>
      <c r="D15815" s="13"/>
      <c r="E15815" s="13"/>
      <c r="K15815" s="23"/>
      <c r="O15815" s="21"/>
      <c r="P15815" s="27"/>
      <c r="Q15815" s="16"/>
      <c r="U15815" s="27"/>
    </row>
    <row r="15816" spans="2:21" x14ac:dyDescent="0.25">
      <c r="B15816"/>
      <c r="C15816"/>
      <c r="D15816" s="13"/>
      <c r="E15816" s="13"/>
      <c r="K15816" s="23"/>
      <c r="O15816" s="21"/>
      <c r="P15816" s="27"/>
      <c r="Q15816" s="16"/>
      <c r="U15816" s="27"/>
    </row>
    <row r="15817" spans="2:21" x14ac:dyDescent="0.25">
      <c r="B15817"/>
      <c r="C15817"/>
      <c r="D15817" s="13"/>
      <c r="E15817" s="13"/>
      <c r="K15817" s="23"/>
      <c r="O15817" s="21"/>
      <c r="P15817" s="27"/>
      <c r="Q15817" s="16"/>
      <c r="U15817" s="27"/>
    </row>
    <row r="15818" spans="2:21" x14ac:dyDescent="0.25">
      <c r="B15818"/>
      <c r="C15818"/>
      <c r="D15818" s="13"/>
      <c r="E15818" s="13"/>
      <c r="K15818" s="23"/>
      <c r="O15818" s="21"/>
      <c r="P15818" s="27"/>
      <c r="Q15818" s="16"/>
      <c r="U15818" s="27"/>
    </row>
    <row r="15819" spans="2:21" x14ac:dyDescent="0.25">
      <c r="B15819"/>
      <c r="C15819"/>
      <c r="D15819" s="13"/>
      <c r="E15819" s="13"/>
      <c r="K15819" s="23"/>
      <c r="O15819" s="21"/>
      <c r="P15819" s="27"/>
      <c r="Q15819" s="16"/>
      <c r="U15819" s="27"/>
    </row>
    <row r="15820" spans="2:21" x14ac:dyDescent="0.25">
      <c r="B15820"/>
      <c r="C15820"/>
      <c r="D15820" s="13"/>
      <c r="E15820" s="13"/>
      <c r="K15820" s="23"/>
      <c r="O15820" s="21"/>
      <c r="P15820" s="27"/>
      <c r="Q15820" s="16"/>
      <c r="U15820" s="27"/>
    </row>
    <row r="15821" spans="2:21" x14ac:dyDescent="0.25">
      <c r="B15821"/>
      <c r="C15821"/>
      <c r="D15821" s="13"/>
      <c r="E15821" s="13"/>
      <c r="K15821" s="23"/>
      <c r="O15821" s="21"/>
      <c r="P15821" s="27"/>
      <c r="Q15821" s="16"/>
      <c r="U15821" s="27"/>
    </row>
    <row r="15822" spans="2:21" x14ac:dyDescent="0.25">
      <c r="B15822"/>
      <c r="C15822"/>
      <c r="D15822" s="13"/>
      <c r="E15822" s="13"/>
      <c r="K15822" s="23"/>
      <c r="O15822" s="21"/>
      <c r="P15822" s="27"/>
      <c r="Q15822" s="16"/>
      <c r="U15822" s="27"/>
    </row>
    <row r="15823" spans="2:21" x14ac:dyDescent="0.25">
      <c r="B15823"/>
      <c r="C15823"/>
      <c r="D15823" s="13"/>
      <c r="E15823" s="13"/>
      <c r="K15823" s="23"/>
      <c r="O15823" s="21"/>
      <c r="P15823" s="27"/>
      <c r="Q15823" s="16"/>
      <c r="U15823" s="27"/>
    </row>
    <row r="15824" spans="2:21" x14ac:dyDescent="0.25">
      <c r="B15824"/>
      <c r="C15824"/>
      <c r="D15824" s="13"/>
      <c r="E15824" s="13"/>
      <c r="K15824" s="23"/>
      <c r="O15824" s="21"/>
      <c r="P15824" s="27"/>
      <c r="Q15824" s="16"/>
      <c r="U15824" s="27"/>
    </row>
    <row r="15825" spans="2:21" x14ac:dyDescent="0.25">
      <c r="B15825"/>
      <c r="C15825"/>
      <c r="D15825" s="13"/>
      <c r="E15825" s="13"/>
      <c r="K15825" s="23"/>
      <c r="O15825" s="21"/>
      <c r="P15825" s="27"/>
      <c r="Q15825" s="16"/>
      <c r="U15825" s="27"/>
    </row>
    <row r="15826" spans="2:21" x14ac:dyDescent="0.25">
      <c r="B15826"/>
      <c r="C15826"/>
      <c r="D15826" s="13"/>
      <c r="E15826" s="13"/>
      <c r="K15826" s="23"/>
      <c r="O15826" s="21"/>
      <c r="P15826" s="27"/>
      <c r="Q15826" s="16"/>
      <c r="U15826" s="27"/>
    </row>
    <row r="15827" spans="2:21" x14ac:dyDescent="0.25">
      <c r="B15827"/>
      <c r="C15827"/>
      <c r="D15827" s="13"/>
      <c r="E15827" s="13"/>
      <c r="K15827" s="23"/>
      <c r="O15827" s="21"/>
      <c r="P15827" s="27"/>
      <c r="Q15827" s="16"/>
      <c r="U15827" s="27"/>
    </row>
    <row r="15828" spans="2:21" x14ac:dyDescent="0.25">
      <c r="B15828"/>
      <c r="C15828"/>
      <c r="D15828" s="13"/>
      <c r="E15828" s="13"/>
      <c r="K15828" s="23"/>
      <c r="O15828" s="21"/>
      <c r="P15828" s="27"/>
      <c r="Q15828" s="16"/>
      <c r="U15828" s="27"/>
    </row>
    <row r="15829" spans="2:21" x14ac:dyDescent="0.25">
      <c r="B15829"/>
      <c r="C15829"/>
      <c r="D15829" s="13"/>
      <c r="E15829" s="13"/>
      <c r="K15829" s="23"/>
      <c r="O15829" s="21"/>
      <c r="P15829" s="27"/>
      <c r="Q15829" s="16"/>
      <c r="U15829" s="27"/>
    </row>
    <row r="15830" spans="2:21" x14ac:dyDescent="0.25">
      <c r="B15830"/>
      <c r="C15830"/>
      <c r="D15830" s="13"/>
      <c r="E15830" s="13"/>
      <c r="K15830" s="23"/>
      <c r="O15830" s="21"/>
      <c r="P15830" s="27"/>
      <c r="Q15830" s="16"/>
      <c r="U15830" s="27"/>
    </row>
    <row r="15831" spans="2:21" x14ac:dyDescent="0.25">
      <c r="B15831"/>
      <c r="C15831"/>
      <c r="D15831" s="13"/>
      <c r="E15831" s="13"/>
      <c r="K15831" s="23"/>
      <c r="O15831" s="21"/>
      <c r="P15831" s="27"/>
      <c r="Q15831" s="16"/>
      <c r="U15831" s="27"/>
    </row>
    <row r="15832" spans="2:21" x14ac:dyDescent="0.25">
      <c r="B15832"/>
      <c r="C15832"/>
      <c r="D15832" s="13"/>
      <c r="E15832" s="13"/>
      <c r="K15832" s="23"/>
      <c r="O15832" s="21"/>
      <c r="P15832" s="27"/>
      <c r="Q15832" s="16"/>
      <c r="U15832" s="27"/>
    </row>
    <row r="15833" spans="2:21" x14ac:dyDescent="0.25">
      <c r="B15833"/>
      <c r="C15833"/>
      <c r="D15833" s="13"/>
      <c r="E15833" s="13"/>
      <c r="K15833" s="23"/>
      <c r="O15833" s="21"/>
      <c r="P15833" s="27"/>
      <c r="Q15833" s="16"/>
      <c r="U15833" s="27"/>
    </row>
    <row r="15834" spans="2:21" x14ac:dyDescent="0.25">
      <c r="B15834"/>
      <c r="C15834"/>
      <c r="D15834" s="13"/>
      <c r="E15834" s="13"/>
      <c r="K15834" s="23"/>
      <c r="O15834" s="21"/>
      <c r="P15834" s="27"/>
      <c r="Q15834" s="16"/>
      <c r="U15834" s="27"/>
    </row>
    <row r="15835" spans="2:21" x14ac:dyDescent="0.25">
      <c r="B15835"/>
      <c r="C15835"/>
      <c r="D15835" s="13"/>
      <c r="E15835" s="13"/>
      <c r="K15835" s="23"/>
      <c r="O15835" s="21"/>
      <c r="P15835" s="27"/>
      <c r="Q15835" s="16"/>
      <c r="U15835" s="27"/>
    </row>
    <row r="15836" spans="2:21" x14ac:dyDescent="0.25">
      <c r="B15836"/>
      <c r="C15836"/>
      <c r="D15836" s="13"/>
      <c r="E15836" s="13"/>
      <c r="K15836" s="23"/>
      <c r="O15836" s="21"/>
      <c r="P15836" s="27"/>
      <c r="Q15836" s="16"/>
      <c r="U15836" s="27"/>
    </row>
    <row r="15837" spans="2:21" x14ac:dyDescent="0.25">
      <c r="B15837"/>
      <c r="C15837"/>
      <c r="D15837" s="13"/>
      <c r="E15837" s="13"/>
      <c r="K15837" s="23"/>
      <c r="O15837" s="21"/>
      <c r="P15837" s="27"/>
      <c r="Q15837" s="16"/>
      <c r="U15837" s="27"/>
    </row>
    <row r="15838" spans="2:21" x14ac:dyDescent="0.25">
      <c r="B15838"/>
      <c r="C15838"/>
      <c r="D15838" s="13"/>
      <c r="E15838" s="13"/>
      <c r="K15838" s="23"/>
      <c r="O15838" s="21"/>
      <c r="P15838" s="27"/>
      <c r="Q15838" s="16"/>
      <c r="U15838" s="27"/>
    </row>
    <row r="15839" spans="2:21" x14ac:dyDescent="0.25">
      <c r="B15839"/>
      <c r="C15839"/>
      <c r="D15839" s="13"/>
      <c r="E15839" s="13"/>
      <c r="K15839" s="23"/>
      <c r="O15839" s="21"/>
      <c r="P15839" s="27"/>
      <c r="Q15839" s="16"/>
      <c r="U15839" s="27"/>
    </row>
    <row r="15840" spans="2:21" x14ac:dyDescent="0.25">
      <c r="B15840"/>
      <c r="C15840"/>
      <c r="D15840" s="13"/>
      <c r="E15840" s="13"/>
      <c r="K15840" s="23"/>
      <c r="O15840" s="21"/>
      <c r="P15840" s="27"/>
      <c r="Q15840" s="16"/>
      <c r="U15840" s="27"/>
    </row>
    <row r="15841" spans="2:21" x14ac:dyDescent="0.25">
      <c r="B15841"/>
      <c r="C15841"/>
      <c r="D15841" s="13"/>
      <c r="E15841" s="13"/>
      <c r="K15841" s="23"/>
      <c r="O15841" s="21"/>
      <c r="P15841" s="27"/>
      <c r="Q15841" s="16"/>
      <c r="U15841" s="27"/>
    </row>
    <row r="15842" spans="2:21" x14ac:dyDescent="0.25">
      <c r="B15842"/>
      <c r="C15842"/>
      <c r="D15842" s="13"/>
      <c r="E15842" s="13"/>
      <c r="K15842" s="23"/>
      <c r="O15842" s="21"/>
      <c r="P15842" s="27"/>
      <c r="Q15842" s="16"/>
      <c r="U15842" s="27"/>
    </row>
    <row r="15843" spans="2:21" x14ac:dyDescent="0.25">
      <c r="B15843"/>
      <c r="C15843"/>
      <c r="D15843" s="13"/>
      <c r="E15843" s="13"/>
      <c r="K15843" s="23"/>
      <c r="O15843" s="21"/>
      <c r="P15843" s="27"/>
      <c r="Q15843" s="16"/>
      <c r="U15843" s="27"/>
    </row>
    <row r="15844" spans="2:21" x14ac:dyDescent="0.25">
      <c r="B15844"/>
      <c r="C15844"/>
      <c r="D15844" s="13"/>
      <c r="E15844" s="13"/>
      <c r="K15844" s="23"/>
      <c r="O15844" s="21"/>
      <c r="P15844" s="27"/>
      <c r="Q15844" s="16"/>
      <c r="U15844" s="27"/>
    </row>
    <row r="15845" spans="2:21" x14ac:dyDescent="0.25">
      <c r="B15845"/>
      <c r="C15845"/>
      <c r="D15845" s="13"/>
      <c r="E15845" s="13"/>
      <c r="K15845" s="23"/>
      <c r="O15845" s="21"/>
      <c r="P15845" s="27"/>
      <c r="Q15845" s="16"/>
      <c r="U15845" s="27"/>
    </row>
    <row r="15846" spans="2:21" x14ac:dyDescent="0.25">
      <c r="B15846"/>
      <c r="C15846"/>
      <c r="D15846" s="13"/>
      <c r="E15846" s="13"/>
      <c r="K15846" s="23"/>
      <c r="O15846" s="21"/>
      <c r="P15846" s="27"/>
      <c r="Q15846" s="16"/>
      <c r="U15846" s="27"/>
    </row>
    <row r="15847" spans="2:21" x14ac:dyDescent="0.25">
      <c r="B15847"/>
      <c r="C15847"/>
      <c r="D15847" s="13"/>
      <c r="E15847" s="13"/>
      <c r="K15847" s="23"/>
      <c r="O15847" s="21"/>
      <c r="P15847" s="27"/>
      <c r="Q15847" s="16"/>
      <c r="U15847" s="27"/>
    </row>
    <row r="15848" spans="2:21" x14ac:dyDescent="0.25">
      <c r="B15848"/>
      <c r="C15848"/>
      <c r="D15848" s="13"/>
      <c r="E15848" s="13"/>
      <c r="K15848" s="23"/>
      <c r="O15848" s="21"/>
      <c r="P15848" s="27"/>
      <c r="Q15848" s="16"/>
      <c r="U15848" s="27"/>
    </row>
    <row r="15849" spans="2:21" x14ac:dyDescent="0.25">
      <c r="B15849"/>
      <c r="C15849"/>
      <c r="D15849" s="13"/>
      <c r="E15849" s="13"/>
      <c r="K15849" s="23"/>
      <c r="O15849" s="21"/>
      <c r="P15849" s="27"/>
      <c r="Q15849" s="16"/>
      <c r="U15849" s="27"/>
    </row>
    <row r="15850" spans="2:21" x14ac:dyDescent="0.25">
      <c r="B15850"/>
      <c r="C15850"/>
      <c r="D15850" s="13"/>
      <c r="E15850" s="13"/>
      <c r="K15850" s="23"/>
      <c r="O15850" s="21"/>
      <c r="P15850" s="27"/>
      <c r="Q15850" s="16"/>
      <c r="U15850" s="27"/>
    </row>
    <row r="15851" spans="2:21" x14ac:dyDescent="0.25">
      <c r="B15851"/>
      <c r="C15851"/>
      <c r="D15851" s="13"/>
      <c r="E15851" s="13"/>
      <c r="K15851" s="23"/>
      <c r="O15851" s="21"/>
      <c r="P15851" s="27"/>
      <c r="Q15851" s="16"/>
      <c r="U15851" s="27"/>
    </row>
    <row r="15852" spans="2:21" x14ac:dyDescent="0.25">
      <c r="B15852"/>
      <c r="C15852"/>
      <c r="D15852" s="13"/>
      <c r="E15852" s="13"/>
      <c r="K15852" s="23"/>
      <c r="O15852" s="21"/>
      <c r="P15852" s="27"/>
      <c r="Q15852" s="16"/>
      <c r="U15852" s="27"/>
    </row>
    <row r="15853" spans="2:21" x14ac:dyDescent="0.25">
      <c r="B15853"/>
      <c r="C15853"/>
      <c r="D15853" s="13"/>
      <c r="E15853" s="13"/>
      <c r="K15853" s="23"/>
      <c r="O15853" s="21"/>
      <c r="P15853" s="27"/>
      <c r="Q15853" s="16"/>
      <c r="U15853" s="27"/>
    </row>
    <row r="15854" spans="2:21" x14ac:dyDescent="0.25">
      <c r="B15854"/>
      <c r="C15854"/>
      <c r="D15854" s="13"/>
      <c r="E15854" s="13"/>
      <c r="K15854" s="23"/>
      <c r="O15854" s="21"/>
      <c r="P15854" s="27"/>
      <c r="Q15854" s="16"/>
      <c r="U15854" s="27"/>
    </row>
    <row r="15855" spans="2:21" x14ac:dyDescent="0.25">
      <c r="B15855"/>
      <c r="C15855"/>
      <c r="D15855" s="13"/>
      <c r="E15855" s="13"/>
      <c r="K15855" s="23"/>
      <c r="O15855" s="21"/>
      <c r="P15855" s="27"/>
      <c r="Q15855" s="16"/>
      <c r="U15855" s="27"/>
    </row>
    <row r="15856" spans="2:21" x14ac:dyDescent="0.25">
      <c r="B15856"/>
      <c r="C15856"/>
      <c r="D15856" s="13"/>
      <c r="E15856" s="13"/>
      <c r="K15856" s="23"/>
      <c r="O15856" s="21"/>
      <c r="P15856" s="27"/>
      <c r="Q15856" s="16"/>
      <c r="U15856" s="27"/>
    </row>
    <row r="15857" spans="2:21" x14ac:dyDescent="0.25">
      <c r="B15857"/>
      <c r="C15857"/>
      <c r="D15857" s="13"/>
      <c r="E15857" s="13"/>
      <c r="K15857" s="23"/>
      <c r="O15857" s="21"/>
      <c r="P15857" s="27"/>
      <c r="Q15857" s="16"/>
      <c r="U15857" s="27"/>
    </row>
    <row r="15858" spans="2:21" x14ac:dyDescent="0.25">
      <c r="B15858"/>
      <c r="C15858"/>
      <c r="D15858" s="13"/>
      <c r="E15858" s="13"/>
      <c r="K15858" s="23"/>
      <c r="O15858" s="21"/>
      <c r="P15858" s="27"/>
      <c r="Q15858" s="16"/>
      <c r="U15858" s="27"/>
    </row>
    <row r="15859" spans="2:21" x14ac:dyDescent="0.25">
      <c r="B15859"/>
      <c r="C15859"/>
      <c r="D15859" s="13"/>
      <c r="E15859" s="13"/>
      <c r="K15859" s="23"/>
      <c r="O15859" s="21"/>
      <c r="P15859" s="27"/>
      <c r="Q15859" s="16"/>
      <c r="U15859" s="27"/>
    </row>
    <row r="15860" spans="2:21" x14ac:dyDescent="0.25">
      <c r="B15860"/>
      <c r="C15860"/>
      <c r="D15860" s="13"/>
      <c r="E15860" s="13"/>
      <c r="K15860" s="23"/>
      <c r="O15860" s="21"/>
      <c r="P15860" s="27"/>
      <c r="Q15860" s="16"/>
      <c r="U15860" s="27"/>
    </row>
    <row r="15861" spans="2:21" x14ac:dyDescent="0.25">
      <c r="B15861"/>
      <c r="C15861"/>
      <c r="D15861" s="13"/>
      <c r="E15861" s="13"/>
      <c r="K15861" s="23"/>
      <c r="O15861" s="21"/>
      <c r="P15861" s="27"/>
      <c r="Q15861" s="16"/>
      <c r="U15861" s="27"/>
    </row>
    <row r="15862" spans="2:21" x14ac:dyDescent="0.25">
      <c r="B15862"/>
      <c r="C15862"/>
      <c r="D15862" s="13"/>
      <c r="E15862" s="13"/>
      <c r="K15862" s="23"/>
      <c r="O15862" s="21"/>
      <c r="P15862" s="27"/>
      <c r="Q15862" s="16"/>
      <c r="U15862" s="27"/>
    </row>
    <row r="15863" spans="2:21" x14ac:dyDescent="0.25">
      <c r="B15863"/>
      <c r="C15863"/>
      <c r="D15863" s="13"/>
      <c r="E15863" s="13"/>
      <c r="K15863" s="23"/>
      <c r="O15863" s="21"/>
      <c r="P15863" s="27"/>
      <c r="Q15863" s="16"/>
      <c r="U15863" s="27"/>
    </row>
    <row r="15864" spans="2:21" x14ac:dyDescent="0.25">
      <c r="B15864"/>
      <c r="C15864"/>
      <c r="D15864" s="13"/>
      <c r="E15864" s="13"/>
      <c r="K15864" s="23"/>
      <c r="O15864" s="21"/>
      <c r="P15864" s="27"/>
      <c r="Q15864" s="16"/>
      <c r="U15864" s="27"/>
    </row>
    <row r="15865" spans="2:21" x14ac:dyDescent="0.25">
      <c r="B15865"/>
      <c r="C15865"/>
      <c r="D15865" s="13"/>
      <c r="E15865" s="13"/>
      <c r="K15865" s="23"/>
      <c r="O15865" s="21"/>
      <c r="P15865" s="27"/>
      <c r="Q15865" s="16"/>
      <c r="U15865" s="27"/>
    </row>
    <row r="15866" spans="2:21" x14ac:dyDescent="0.25">
      <c r="B15866"/>
      <c r="C15866"/>
      <c r="D15866" s="13"/>
      <c r="E15866" s="13"/>
      <c r="K15866" s="23"/>
      <c r="O15866" s="21"/>
      <c r="P15866" s="27"/>
      <c r="Q15866" s="16"/>
      <c r="U15866" s="27"/>
    </row>
    <row r="15867" spans="2:21" x14ac:dyDescent="0.25">
      <c r="B15867"/>
      <c r="C15867"/>
      <c r="D15867" s="13"/>
      <c r="E15867" s="13"/>
      <c r="K15867" s="23"/>
      <c r="O15867" s="21"/>
      <c r="P15867" s="27"/>
      <c r="Q15867" s="16"/>
      <c r="U15867" s="27"/>
    </row>
    <row r="15868" spans="2:21" x14ac:dyDescent="0.25">
      <c r="B15868"/>
      <c r="C15868"/>
      <c r="D15868" s="13"/>
      <c r="E15868" s="13"/>
      <c r="K15868" s="23"/>
      <c r="O15868" s="21"/>
      <c r="P15868" s="27"/>
      <c r="Q15868" s="16"/>
      <c r="U15868" s="27"/>
    </row>
    <row r="15869" spans="2:21" x14ac:dyDescent="0.25">
      <c r="B15869"/>
      <c r="C15869"/>
      <c r="D15869" s="13"/>
      <c r="E15869" s="13"/>
      <c r="K15869" s="23"/>
      <c r="O15869" s="21"/>
      <c r="P15869" s="27"/>
      <c r="Q15869" s="16"/>
      <c r="U15869" s="27"/>
    </row>
    <row r="15870" spans="2:21" x14ac:dyDescent="0.25">
      <c r="B15870"/>
      <c r="C15870"/>
      <c r="D15870" s="13"/>
      <c r="E15870" s="13"/>
      <c r="K15870" s="23"/>
      <c r="O15870" s="21"/>
      <c r="P15870" s="27"/>
      <c r="Q15870" s="16"/>
      <c r="U15870" s="27"/>
    </row>
    <row r="15871" spans="2:21" x14ac:dyDescent="0.25">
      <c r="B15871"/>
      <c r="C15871"/>
      <c r="D15871" s="13"/>
      <c r="E15871" s="13"/>
      <c r="K15871" s="23"/>
      <c r="O15871" s="21"/>
      <c r="P15871" s="27"/>
      <c r="Q15871" s="16"/>
      <c r="U15871" s="27"/>
    </row>
    <row r="15872" spans="2:21" x14ac:dyDescent="0.25">
      <c r="B15872"/>
      <c r="C15872"/>
      <c r="D15872" s="13"/>
      <c r="E15872" s="13"/>
      <c r="K15872" s="23"/>
      <c r="O15872" s="21"/>
      <c r="P15872" s="27"/>
      <c r="Q15872" s="16"/>
      <c r="U15872" s="27"/>
    </row>
    <row r="15873" spans="2:21" x14ac:dyDescent="0.25">
      <c r="B15873"/>
      <c r="C15873"/>
      <c r="D15873" s="13"/>
      <c r="E15873" s="13"/>
      <c r="K15873" s="23"/>
      <c r="O15873" s="21"/>
      <c r="P15873" s="27"/>
      <c r="Q15873" s="16"/>
      <c r="U15873" s="27"/>
    </row>
    <row r="15874" spans="2:21" x14ac:dyDescent="0.25">
      <c r="B15874"/>
      <c r="C15874"/>
      <c r="D15874" s="13"/>
      <c r="E15874" s="13"/>
      <c r="K15874" s="23"/>
      <c r="O15874" s="21"/>
      <c r="P15874" s="27"/>
      <c r="Q15874" s="16"/>
      <c r="U15874" s="27"/>
    </row>
    <row r="15875" spans="2:21" x14ac:dyDescent="0.25">
      <c r="B15875"/>
      <c r="C15875"/>
      <c r="D15875" s="13"/>
      <c r="E15875" s="13"/>
      <c r="K15875" s="23"/>
      <c r="O15875" s="21"/>
      <c r="P15875" s="27"/>
      <c r="Q15875" s="16"/>
      <c r="U15875" s="27"/>
    </row>
    <row r="15876" spans="2:21" x14ac:dyDescent="0.25">
      <c r="B15876"/>
      <c r="C15876"/>
      <c r="D15876" s="13"/>
      <c r="E15876" s="13"/>
      <c r="K15876" s="23"/>
      <c r="O15876" s="21"/>
      <c r="P15876" s="27"/>
      <c r="Q15876" s="16"/>
      <c r="U15876" s="27"/>
    </row>
    <row r="15877" spans="2:21" x14ac:dyDescent="0.25">
      <c r="B15877"/>
      <c r="C15877"/>
      <c r="D15877" s="13"/>
      <c r="E15877" s="13"/>
      <c r="K15877" s="23"/>
      <c r="O15877" s="21"/>
      <c r="P15877" s="27"/>
      <c r="Q15877" s="16"/>
      <c r="U15877" s="27"/>
    </row>
    <row r="15878" spans="2:21" x14ac:dyDescent="0.25">
      <c r="B15878"/>
      <c r="C15878"/>
      <c r="D15878" s="13"/>
      <c r="E15878" s="13"/>
      <c r="K15878" s="23"/>
      <c r="O15878" s="21"/>
      <c r="P15878" s="27"/>
      <c r="Q15878" s="16"/>
      <c r="U15878" s="27"/>
    </row>
    <row r="15879" spans="2:21" x14ac:dyDescent="0.25">
      <c r="B15879"/>
      <c r="C15879"/>
      <c r="D15879" s="13"/>
      <c r="E15879" s="13"/>
      <c r="K15879" s="23"/>
      <c r="O15879" s="21"/>
      <c r="P15879" s="27"/>
      <c r="Q15879" s="16"/>
      <c r="U15879" s="27"/>
    </row>
    <row r="15880" spans="2:21" x14ac:dyDescent="0.25">
      <c r="B15880"/>
      <c r="C15880"/>
      <c r="D15880" s="13"/>
      <c r="E15880" s="13"/>
      <c r="K15880" s="23"/>
      <c r="O15880" s="21"/>
      <c r="P15880" s="27"/>
      <c r="Q15880" s="16"/>
      <c r="U15880" s="27"/>
    </row>
    <row r="15881" spans="2:21" x14ac:dyDescent="0.25">
      <c r="B15881"/>
      <c r="C15881"/>
      <c r="D15881" s="13"/>
      <c r="E15881" s="13"/>
      <c r="K15881" s="23"/>
      <c r="O15881" s="21"/>
      <c r="P15881" s="27"/>
      <c r="Q15881" s="16"/>
      <c r="U15881" s="27"/>
    </row>
    <row r="15882" spans="2:21" x14ac:dyDescent="0.25">
      <c r="B15882"/>
      <c r="C15882"/>
      <c r="D15882" s="13"/>
      <c r="E15882" s="13"/>
      <c r="K15882" s="23"/>
      <c r="O15882" s="21"/>
      <c r="P15882" s="27"/>
      <c r="Q15882" s="16"/>
      <c r="U15882" s="27"/>
    </row>
    <row r="15883" spans="2:21" x14ac:dyDescent="0.25">
      <c r="B15883"/>
      <c r="C15883"/>
      <c r="D15883" s="13"/>
      <c r="E15883" s="13"/>
      <c r="K15883" s="23"/>
      <c r="O15883" s="21"/>
      <c r="P15883" s="27"/>
      <c r="Q15883" s="16"/>
      <c r="U15883" s="27"/>
    </row>
    <row r="15884" spans="2:21" x14ac:dyDescent="0.25">
      <c r="B15884"/>
      <c r="C15884"/>
      <c r="D15884" s="13"/>
      <c r="E15884" s="13"/>
      <c r="K15884" s="23"/>
      <c r="O15884" s="21"/>
      <c r="P15884" s="27"/>
      <c r="Q15884" s="16"/>
      <c r="U15884" s="27"/>
    </row>
    <row r="15885" spans="2:21" x14ac:dyDescent="0.25">
      <c r="B15885"/>
      <c r="C15885"/>
      <c r="D15885" s="13"/>
      <c r="E15885" s="13"/>
      <c r="K15885" s="23"/>
      <c r="O15885" s="21"/>
      <c r="P15885" s="27"/>
      <c r="Q15885" s="16"/>
      <c r="U15885" s="27"/>
    </row>
    <row r="15886" spans="2:21" x14ac:dyDescent="0.25">
      <c r="B15886"/>
      <c r="C15886"/>
      <c r="D15886" s="13"/>
      <c r="E15886" s="13"/>
      <c r="K15886" s="23"/>
      <c r="O15886" s="21"/>
      <c r="P15886" s="27"/>
      <c r="Q15886" s="16"/>
      <c r="U15886" s="27"/>
    </row>
    <row r="15887" spans="2:21" x14ac:dyDescent="0.25">
      <c r="B15887"/>
      <c r="C15887"/>
      <c r="D15887" s="13"/>
      <c r="E15887" s="13"/>
      <c r="K15887" s="23"/>
      <c r="O15887" s="21"/>
      <c r="P15887" s="27"/>
      <c r="Q15887" s="16"/>
      <c r="U15887" s="27"/>
    </row>
    <row r="15888" spans="2:21" x14ac:dyDescent="0.25">
      <c r="B15888"/>
      <c r="C15888"/>
      <c r="D15888" s="13"/>
      <c r="E15888" s="13"/>
      <c r="K15888" s="23"/>
      <c r="O15888" s="21"/>
      <c r="P15888" s="27"/>
      <c r="Q15888" s="16"/>
      <c r="U15888" s="27"/>
    </row>
    <row r="15889" spans="2:21" x14ac:dyDescent="0.25">
      <c r="B15889"/>
      <c r="C15889"/>
      <c r="D15889" s="13"/>
      <c r="E15889" s="13"/>
      <c r="K15889" s="23"/>
      <c r="O15889" s="21"/>
      <c r="P15889" s="27"/>
      <c r="Q15889" s="16"/>
      <c r="U15889" s="27"/>
    </row>
    <row r="15890" spans="2:21" x14ac:dyDescent="0.25">
      <c r="B15890"/>
      <c r="C15890"/>
      <c r="D15890" s="13"/>
      <c r="E15890" s="13"/>
      <c r="K15890" s="23"/>
      <c r="O15890" s="21"/>
      <c r="P15890" s="27"/>
      <c r="Q15890" s="16"/>
      <c r="U15890" s="27"/>
    </row>
    <row r="15891" spans="2:21" x14ac:dyDescent="0.25">
      <c r="B15891"/>
      <c r="C15891"/>
      <c r="D15891" s="13"/>
      <c r="E15891" s="13"/>
      <c r="K15891" s="23"/>
      <c r="O15891" s="21"/>
      <c r="P15891" s="27"/>
      <c r="Q15891" s="16"/>
      <c r="U15891" s="27"/>
    </row>
    <row r="15892" spans="2:21" x14ac:dyDescent="0.25">
      <c r="B15892"/>
      <c r="C15892"/>
      <c r="D15892" s="13"/>
      <c r="E15892" s="13"/>
      <c r="K15892" s="23"/>
      <c r="O15892" s="21"/>
      <c r="P15892" s="27"/>
      <c r="Q15892" s="16"/>
      <c r="U15892" s="27"/>
    </row>
    <row r="15893" spans="2:21" x14ac:dyDescent="0.25">
      <c r="B15893"/>
      <c r="C15893"/>
      <c r="D15893" s="13"/>
      <c r="E15893" s="13"/>
      <c r="K15893" s="23"/>
      <c r="O15893" s="21"/>
      <c r="P15893" s="27"/>
      <c r="Q15893" s="16"/>
      <c r="U15893" s="27"/>
    </row>
    <row r="15894" spans="2:21" x14ac:dyDescent="0.25">
      <c r="B15894"/>
      <c r="C15894"/>
      <c r="D15894" s="13"/>
      <c r="E15894" s="13"/>
      <c r="K15894" s="23"/>
      <c r="O15894" s="21"/>
      <c r="P15894" s="27"/>
      <c r="Q15894" s="16"/>
      <c r="U15894" s="27"/>
    </row>
    <row r="15895" spans="2:21" x14ac:dyDescent="0.25">
      <c r="B15895"/>
      <c r="C15895"/>
      <c r="D15895" s="13"/>
      <c r="E15895" s="13"/>
      <c r="K15895" s="23"/>
      <c r="O15895" s="21"/>
      <c r="P15895" s="27"/>
      <c r="Q15895" s="16"/>
      <c r="U15895" s="27"/>
    </row>
    <row r="15896" spans="2:21" x14ac:dyDescent="0.25">
      <c r="B15896"/>
      <c r="C15896"/>
      <c r="D15896" s="13"/>
      <c r="E15896" s="13"/>
      <c r="K15896" s="23"/>
      <c r="O15896" s="21"/>
      <c r="P15896" s="27"/>
      <c r="Q15896" s="16"/>
      <c r="U15896" s="27"/>
    </row>
    <row r="15897" spans="2:21" x14ac:dyDescent="0.25">
      <c r="B15897"/>
      <c r="C15897"/>
      <c r="D15897" s="13"/>
      <c r="E15897" s="13"/>
      <c r="K15897" s="23"/>
      <c r="O15897" s="21"/>
      <c r="P15897" s="27"/>
      <c r="Q15897" s="16"/>
      <c r="U15897" s="27"/>
    </row>
    <row r="15898" spans="2:21" x14ac:dyDescent="0.25">
      <c r="B15898"/>
      <c r="C15898"/>
      <c r="D15898" s="13"/>
      <c r="E15898" s="13"/>
      <c r="K15898" s="23"/>
      <c r="O15898" s="21"/>
      <c r="P15898" s="27"/>
      <c r="Q15898" s="16"/>
      <c r="U15898" s="27"/>
    </row>
    <row r="15899" spans="2:21" x14ac:dyDescent="0.25">
      <c r="B15899"/>
      <c r="C15899"/>
      <c r="D15899" s="13"/>
      <c r="E15899" s="13"/>
      <c r="K15899" s="23"/>
      <c r="O15899" s="21"/>
      <c r="P15899" s="27"/>
      <c r="Q15899" s="16"/>
      <c r="U15899" s="27"/>
    </row>
    <row r="15900" spans="2:21" x14ac:dyDescent="0.25">
      <c r="B15900"/>
      <c r="C15900"/>
      <c r="D15900" s="13"/>
      <c r="E15900" s="13"/>
      <c r="K15900" s="23"/>
      <c r="O15900" s="21"/>
      <c r="P15900" s="27"/>
      <c r="Q15900" s="16"/>
      <c r="U15900" s="27"/>
    </row>
    <row r="15901" spans="2:21" x14ac:dyDescent="0.25">
      <c r="B15901"/>
      <c r="C15901"/>
      <c r="D15901" s="13"/>
      <c r="E15901" s="13"/>
      <c r="K15901" s="23"/>
      <c r="O15901" s="21"/>
      <c r="P15901" s="27"/>
      <c r="Q15901" s="16"/>
      <c r="U15901" s="27"/>
    </row>
    <row r="15902" spans="2:21" x14ac:dyDescent="0.25">
      <c r="B15902"/>
      <c r="C15902"/>
      <c r="D15902" s="13"/>
      <c r="E15902" s="13"/>
      <c r="K15902" s="23"/>
      <c r="O15902" s="21"/>
      <c r="P15902" s="27"/>
      <c r="Q15902" s="16"/>
      <c r="U15902" s="27"/>
    </row>
    <row r="15903" spans="2:21" x14ac:dyDescent="0.25">
      <c r="B15903"/>
      <c r="C15903"/>
      <c r="D15903" s="13"/>
      <c r="E15903" s="13"/>
      <c r="K15903" s="23"/>
      <c r="O15903" s="21"/>
      <c r="P15903" s="27"/>
      <c r="Q15903" s="16"/>
      <c r="U15903" s="27"/>
    </row>
    <row r="15904" spans="2:21" x14ac:dyDescent="0.25">
      <c r="B15904"/>
      <c r="C15904"/>
      <c r="D15904" s="13"/>
      <c r="E15904" s="13"/>
      <c r="K15904" s="23"/>
      <c r="O15904" s="21"/>
      <c r="P15904" s="27"/>
      <c r="Q15904" s="16"/>
      <c r="U15904" s="27"/>
    </row>
    <row r="15905" spans="2:21" x14ac:dyDescent="0.25">
      <c r="B15905"/>
      <c r="C15905"/>
      <c r="D15905" s="13"/>
      <c r="E15905" s="13"/>
      <c r="K15905" s="23"/>
      <c r="O15905" s="21"/>
      <c r="P15905" s="27"/>
      <c r="Q15905" s="16"/>
      <c r="U15905" s="27"/>
    </row>
    <row r="15906" spans="2:21" x14ac:dyDescent="0.25">
      <c r="B15906"/>
      <c r="C15906"/>
      <c r="D15906" s="13"/>
      <c r="E15906" s="13"/>
      <c r="K15906" s="23"/>
      <c r="O15906" s="21"/>
      <c r="P15906" s="27"/>
      <c r="Q15906" s="16"/>
      <c r="U15906" s="27"/>
    </row>
    <row r="15907" spans="2:21" x14ac:dyDescent="0.25">
      <c r="B15907"/>
      <c r="C15907"/>
      <c r="D15907" s="13"/>
      <c r="E15907" s="13"/>
      <c r="K15907" s="23"/>
      <c r="O15907" s="21"/>
      <c r="P15907" s="27"/>
      <c r="Q15907" s="16"/>
      <c r="U15907" s="27"/>
    </row>
    <row r="15908" spans="2:21" x14ac:dyDescent="0.25">
      <c r="B15908"/>
      <c r="C15908"/>
      <c r="D15908" s="13"/>
      <c r="E15908" s="13"/>
      <c r="K15908" s="23"/>
      <c r="O15908" s="21"/>
      <c r="P15908" s="27"/>
      <c r="Q15908" s="16"/>
      <c r="U15908" s="27"/>
    </row>
    <row r="15909" spans="2:21" x14ac:dyDescent="0.25">
      <c r="B15909"/>
      <c r="C15909"/>
      <c r="D15909" s="13"/>
      <c r="E15909" s="13"/>
      <c r="K15909" s="23"/>
      <c r="O15909" s="21"/>
      <c r="P15909" s="27"/>
      <c r="Q15909" s="16"/>
      <c r="U15909" s="27"/>
    </row>
    <row r="15910" spans="2:21" x14ac:dyDescent="0.25">
      <c r="B15910"/>
      <c r="C15910"/>
      <c r="D15910" s="13"/>
      <c r="E15910" s="13"/>
      <c r="K15910" s="23"/>
      <c r="O15910" s="21"/>
      <c r="P15910" s="27"/>
      <c r="Q15910" s="16"/>
      <c r="U15910" s="27"/>
    </row>
    <row r="15911" spans="2:21" x14ac:dyDescent="0.25">
      <c r="B15911"/>
      <c r="C15911"/>
      <c r="D15911" s="13"/>
      <c r="E15911" s="13"/>
      <c r="K15911" s="23"/>
      <c r="O15911" s="21"/>
      <c r="P15911" s="27"/>
      <c r="Q15911" s="16"/>
      <c r="U15911" s="27"/>
    </row>
    <row r="15912" spans="2:21" x14ac:dyDescent="0.25">
      <c r="B15912"/>
      <c r="C15912"/>
      <c r="D15912" s="13"/>
      <c r="E15912" s="13"/>
      <c r="K15912" s="23"/>
      <c r="O15912" s="21"/>
      <c r="P15912" s="27"/>
      <c r="Q15912" s="16"/>
      <c r="U15912" s="27"/>
    </row>
    <row r="15913" spans="2:21" x14ac:dyDescent="0.25">
      <c r="B15913"/>
      <c r="C15913"/>
      <c r="D15913" s="13"/>
      <c r="E15913" s="13"/>
      <c r="K15913" s="23"/>
      <c r="O15913" s="21"/>
      <c r="P15913" s="27"/>
      <c r="Q15913" s="16"/>
      <c r="U15913" s="27"/>
    </row>
    <row r="15914" spans="2:21" x14ac:dyDescent="0.25">
      <c r="B15914"/>
      <c r="C15914"/>
      <c r="D15914" s="13"/>
      <c r="E15914" s="13"/>
      <c r="K15914" s="23"/>
      <c r="O15914" s="21"/>
      <c r="P15914" s="27"/>
      <c r="Q15914" s="16"/>
      <c r="U15914" s="27"/>
    </row>
    <row r="15915" spans="2:21" x14ac:dyDescent="0.25">
      <c r="B15915"/>
      <c r="C15915"/>
      <c r="D15915" s="13"/>
      <c r="E15915" s="13"/>
      <c r="K15915" s="23"/>
      <c r="O15915" s="21"/>
      <c r="P15915" s="27"/>
      <c r="Q15915" s="16"/>
      <c r="U15915" s="27"/>
    </row>
    <row r="15916" spans="2:21" x14ac:dyDescent="0.25">
      <c r="B15916"/>
      <c r="C15916"/>
      <c r="D15916" s="13"/>
      <c r="E15916" s="13"/>
      <c r="K15916" s="23"/>
      <c r="O15916" s="21"/>
      <c r="P15916" s="27"/>
      <c r="Q15916" s="16"/>
      <c r="U15916" s="27"/>
    </row>
    <row r="15917" spans="2:21" x14ac:dyDescent="0.25">
      <c r="B15917"/>
      <c r="C15917"/>
      <c r="D15917" s="13"/>
      <c r="E15917" s="13"/>
      <c r="K15917" s="23"/>
      <c r="O15917" s="21"/>
      <c r="P15917" s="27"/>
      <c r="Q15917" s="16"/>
      <c r="U15917" s="27"/>
    </row>
    <row r="15918" spans="2:21" x14ac:dyDescent="0.25">
      <c r="B15918"/>
      <c r="C15918"/>
      <c r="D15918" s="13"/>
      <c r="E15918" s="13"/>
      <c r="K15918" s="23"/>
      <c r="O15918" s="21"/>
      <c r="P15918" s="27"/>
      <c r="Q15918" s="16"/>
      <c r="U15918" s="27"/>
    </row>
    <row r="15919" spans="2:21" x14ac:dyDescent="0.25">
      <c r="B15919"/>
      <c r="C15919"/>
      <c r="D15919" s="13"/>
      <c r="E15919" s="13"/>
      <c r="K15919" s="23"/>
      <c r="O15919" s="21"/>
      <c r="P15919" s="27"/>
      <c r="Q15919" s="16"/>
      <c r="U15919" s="27"/>
    </row>
    <row r="15920" spans="2:21" x14ac:dyDescent="0.25">
      <c r="B15920"/>
      <c r="C15920"/>
      <c r="D15920" s="13"/>
      <c r="E15920" s="13"/>
      <c r="K15920" s="23"/>
      <c r="O15920" s="21"/>
      <c r="P15920" s="27"/>
      <c r="Q15920" s="16"/>
      <c r="U15920" s="27"/>
    </row>
    <row r="15921" spans="2:21" x14ac:dyDescent="0.25">
      <c r="B15921"/>
      <c r="C15921"/>
      <c r="D15921" s="13"/>
      <c r="E15921" s="13"/>
      <c r="K15921" s="23"/>
      <c r="O15921" s="21"/>
      <c r="P15921" s="27"/>
      <c r="Q15921" s="16"/>
      <c r="U15921" s="27"/>
    </row>
    <row r="15922" spans="2:21" x14ac:dyDescent="0.25">
      <c r="B15922"/>
      <c r="C15922"/>
      <c r="D15922" s="13"/>
      <c r="E15922" s="13"/>
      <c r="K15922" s="23"/>
      <c r="O15922" s="21"/>
      <c r="P15922" s="27"/>
      <c r="Q15922" s="16"/>
      <c r="U15922" s="27"/>
    </row>
    <row r="15923" spans="2:21" x14ac:dyDescent="0.25">
      <c r="B15923"/>
      <c r="C15923"/>
      <c r="D15923" s="13"/>
      <c r="E15923" s="13"/>
      <c r="K15923" s="23"/>
      <c r="O15923" s="21"/>
      <c r="P15923" s="27"/>
      <c r="Q15923" s="16"/>
      <c r="U15923" s="27"/>
    </row>
    <row r="15924" spans="2:21" x14ac:dyDescent="0.25">
      <c r="B15924"/>
      <c r="C15924"/>
      <c r="D15924" s="13"/>
      <c r="E15924" s="13"/>
      <c r="K15924" s="23"/>
      <c r="O15924" s="21"/>
      <c r="P15924" s="27"/>
      <c r="Q15924" s="16"/>
      <c r="U15924" s="27"/>
    </row>
    <row r="15925" spans="2:21" x14ac:dyDescent="0.25">
      <c r="B15925"/>
      <c r="C15925"/>
      <c r="D15925" s="13"/>
      <c r="E15925" s="13"/>
      <c r="K15925" s="23"/>
      <c r="O15925" s="21"/>
      <c r="P15925" s="27"/>
      <c r="Q15925" s="16"/>
      <c r="U15925" s="27"/>
    </row>
    <row r="15926" spans="2:21" x14ac:dyDescent="0.25">
      <c r="B15926"/>
      <c r="C15926"/>
      <c r="D15926" s="13"/>
      <c r="E15926" s="13"/>
      <c r="K15926" s="23"/>
      <c r="O15926" s="21"/>
      <c r="P15926" s="27"/>
      <c r="Q15926" s="16"/>
      <c r="U15926" s="27"/>
    </row>
    <row r="15927" spans="2:21" x14ac:dyDescent="0.25">
      <c r="B15927"/>
      <c r="C15927"/>
      <c r="D15927" s="13"/>
      <c r="E15927" s="13"/>
      <c r="K15927" s="23"/>
      <c r="O15927" s="21"/>
      <c r="P15927" s="27"/>
      <c r="Q15927" s="16"/>
      <c r="U15927" s="27"/>
    </row>
    <row r="15928" spans="2:21" x14ac:dyDescent="0.25">
      <c r="B15928"/>
      <c r="C15928"/>
      <c r="D15928" s="13"/>
      <c r="E15928" s="13"/>
      <c r="K15928" s="23"/>
      <c r="O15928" s="21"/>
      <c r="P15928" s="27"/>
      <c r="Q15928" s="16"/>
      <c r="U15928" s="27"/>
    </row>
    <row r="15929" spans="2:21" x14ac:dyDescent="0.25">
      <c r="B15929"/>
      <c r="C15929"/>
      <c r="D15929" s="13"/>
      <c r="E15929" s="13"/>
      <c r="K15929" s="23"/>
      <c r="O15929" s="21"/>
      <c r="P15929" s="27"/>
      <c r="Q15929" s="16"/>
      <c r="U15929" s="27"/>
    </row>
    <row r="15930" spans="2:21" x14ac:dyDescent="0.25">
      <c r="B15930"/>
      <c r="C15930"/>
      <c r="D15930" s="13"/>
      <c r="E15930" s="13"/>
      <c r="K15930" s="23"/>
      <c r="O15930" s="21"/>
      <c r="P15930" s="27"/>
      <c r="Q15930" s="16"/>
      <c r="U15930" s="27"/>
    </row>
    <row r="15931" spans="2:21" x14ac:dyDescent="0.25">
      <c r="B15931"/>
      <c r="C15931"/>
      <c r="D15931" s="13"/>
      <c r="E15931" s="13"/>
      <c r="K15931" s="23"/>
      <c r="O15931" s="21"/>
      <c r="P15931" s="27"/>
      <c r="Q15931" s="16"/>
      <c r="U15931" s="27"/>
    </row>
    <row r="15932" spans="2:21" x14ac:dyDescent="0.25">
      <c r="B15932"/>
      <c r="C15932"/>
      <c r="D15932" s="13"/>
      <c r="E15932" s="13"/>
      <c r="K15932" s="23"/>
      <c r="O15932" s="21"/>
      <c r="P15932" s="27"/>
      <c r="Q15932" s="16"/>
      <c r="U15932" s="27"/>
    </row>
    <row r="15933" spans="2:21" x14ac:dyDescent="0.25">
      <c r="B15933"/>
      <c r="C15933"/>
      <c r="D15933" s="13"/>
      <c r="E15933" s="13"/>
      <c r="K15933" s="23"/>
      <c r="O15933" s="21"/>
      <c r="P15933" s="27"/>
      <c r="Q15933" s="16"/>
      <c r="U15933" s="27"/>
    </row>
    <row r="15934" spans="2:21" x14ac:dyDescent="0.25">
      <c r="B15934"/>
      <c r="C15934"/>
      <c r="D15934" s="13"/>
      <c r="E15934" s="13"/>
      <c r="K15934" s="23"/>
      <c r="O15934" s="21"/>
      <c r="P15934" s="27"/>
      <c r="Q15934" s="16"/>
      <c r="U15934" s="27"/>
    </row>
    <row r="15935" spans="2:21" x14ac:dyDescent="0.25">
      <c r="B15935"/>
      <c r="C15935"/>
      <c r="D15935" s="13"/>
      <c r="E15935" s="13"/>
      <c r="K15935" s="23"/>
      <c r="O15935" s="21"/>
      <c r="P15935" s="27"/>
      <c r="Q15935" s="16"/>
      <c r="U15935" s="27"/>
    </row>
    <row r="15936" spans="2:21" x14ac:dyDescent="0.25">
      <c r="B15936"/>
      <c r="C15936"/>
      <c r="D15936" s="13"/>
      <c r="E15936" s="13"/>
      <c r="K15936" s="23"/>
      <c r="O15936" s="21"/>
      <c r="P15936" s="27"/>
      <c r="Q15936" s="16"/>
      <c r="U15936" s="27"/>
    </row>
    <row r="15937" spans="2:21" x14ac:dyDescent="0.25">
      <c r="B15937"/>
      <c r="C15937"/>
      <c r="D15937" s="13"/>
      <c r="E15937" s="13"/>
      <c r="K15937" s="23"/>
      <c r="O15937" s="21"/>
      <c r="P15937" s="27"/>
      <c r="Q15937" s="16"/>
      <c r="U15937" s="27"/>
    </row>
    <row r="15938" spans="2:21" x14ac:dyDescent="0.25">
      <c r="B15938"/>
      <c r="C15938"/>
      <c r="D15938" s="13"/>
      <c r="E15938" s="13"/>
      <c r="K15938" s="23"/>
      <c r="O15938" s="21"/>
      <c r="P15938" s="27"/>
      <c r="Q15938" s="16"/>
      <c r="U15938" s="27"/>
    </row>
    <row r="15939" spans="2:21" x14ac:dyDescent="0.25">
      <c r="B15939"/>
      <c r="C15939"/>
      <c r="D15939" s="13"/>
      <c r="E15939" s="13"/>
      <c r="K15939" s="23"/>
      <c r="O15939" s="21"/>
      <c r="P15939" s="27"/>
      <c r="Q15939" s="16"/>
      <c r="U15939" s="27"/>
    </row>
    <row r="15940" spans="2:21" x14ac:dyDescent="0.25">
      <c r="B15940"/>
      <c r="C15940"/>
      <c r="D15940" s="13"/>
      <c r="E15940" s="13"/>
      <c r="K15940" s="23"/>
      <c r="O15940" s="21"/>
      <c r="P15940" s="27"/>
      <c r="Q15940" s="16"/>
      <c r="U15940" s="27"/>
    </row>
    <row r="15941" spans="2:21" x14ac:dyDescent="0.25">
      <c r="B15941"/>
      <c r="C15941"/>
      <c r="D15941" s="13"/>
      <c r="E15941" s="13"/>
      <c r="K15941" s="23"/>
      <c r="O15941" s="21"/>
      <c r="P15941" s="27"/>
      <c r="Q15941" s="16"/>
      <c r="U15941" s="27"/>
    </row>
    <row r="15942" spans="2:21" x14ac:dyDescent="0.25">
      <c r="B15942"/>
      <c r="C15942"/>
      <c r="D15942" s="13"/>
      <c r="E15942" s="13"/>
      <c r="K15942" s="23"/>
      <c r="O15942" s="21"/>
      <c r="P15942" s="27"/>
      <c r="Q15942" s="16"/>
      <c r="U15942" s="27"/>
    </row>
    <row r="15943" spans="2:21" x14ac:dyDescent="0.25">
      <c r="B15943"/>
      <c r="C15943"/>
      <c r="D15943" s="13"/>
      <c r="E15943" s="13"/>
      <c r="K15943" s="23"/>
      <c r="O15943" s="21"/>
      <c r="P15943" s="27"/>
      <c r="Q15943" s="16"/>
      <c r="U15943" s="27"/>
    </row>
    <row r="15944" spans="2:21" x14ac:dyDescent="0.25">
      <c r="B15944"/>
      <c r="C15944"/>
      <c r="D15944" s="13"/>
      <c r="E15944" s="13"/>
      <c r="K15944" s="23"/>
      <c r="O15944" s="21"/>
      <c r="P15944" s="27"/>
      <c r="Q15944" s="16"/>
      <c r="U15944" s="27"/>
    </row>
    <row r="15945" spans="2:21" x14ac:dyDescent="0.25">
      <c r="B15945"/>
      <c r="C15945"/>
      <c r="D15945" s="13"/>
      <c r="E15945" s="13"/>
      <c r="K15945" s="23"/>
      <c r="O15945" s="21"/>
      <c r="P15945" s="27"/>
      <c r="Q15945" s="16"/>
      <c r="U15945" s="27"/>
    </row>
    <row r="15946" spans="2:21" x14ac:dyDescent="0.25">
      <c r="B15946"/>
      <c r="C15946"/>
      <c r="D15946" s="13"/>
      <c r="E15946" s="13"/>
      <c r="K15946" s="23"/>
      <c r="O15946" s="21"/>
      <c r="P15946" s="27"/>
      <c r="Q15946" s="16"/>
      <c r="U15946" s="27"/>
    </row>
    <row r="15947" spans="2:21" x14ac:dyDescent="0.25">
      <c r="B15947"/>
      <c r="C15947"/>
      <c r="D15947" s="13"/>
      <c r="E15947" s="13"/>
      <c r="K15947" s="23"/>
      <c r="O15947" s="21"/>
      <c r="P15947" s="27"/>
      <c r="Q15947" s="16"/>
      <c r="U15947" s="27"/>
    </row>
    <row r="15948" spans="2:21" x14ac:dyDescent="0.25">
      <c r="B15948"/>
      <c r="C15948"/>
      <c r="D15948" s="13"/>
      <c r="E15948" s="13"/>
      <c r="K15948" s="23"/>
      <c r="O15948" s="21"/>
      <c r="P15948" s="27"/>
      <c r="Q15948" s="16"/>
      <c r="U15948" s="27"/>
    </row>
    <row r="15949" spans="2:21" x14ac:dyDescent="0.25">
      <c r="B15949"/>
      <c r="C15949"/>
      <c r="D15949" s="13"/>
      <c r="E15949" s="13"/>
      <c r="K15949" s="23"/>
      <c r="O15949" s="21"/>
      <c r="P15949" s="27"/>
      <c r="Q15949" s="16"/>
      <c r="U15949" s="27"/>
    </row>
    <row r="15950" spans="2:21" x14ac:dyDescent="0.25">
      <c r="B15950"/>
      <c r="C15950"/>
      <c r="D15950" s="13"/>
      <c r="E15950" s="13"/>
      <c r="K15950" s="23"/>
      <c r="O15950" s="21"/>
      <c r="P15950" s="27"/>
      <c r="Q15950" s="16"/>
      <c r="U15950" s="27"/>
    </row>
    <row r="15951" spans="2:21" x14ac:dyDescent="0.25">
      <c r="B15951"/>
      <c r="C15951"/>
      <c r="D15951" s="13"/>
      <c r="E15951" s="13"/>
      <c r="K15951" s="23"/>
      <c r="O15951" s="21"/>
      <c r="P15951" s="27"/>
      <c r="Q15951" s="16"/>
      <c r="U15951" s="27"/>
    </row>
    <row r="15952" spans="2:21" x14ac:dyDescent="0.25">
      <c r="B15952"/>
      <c r="C15952"/>
      <c r="D15952" s="13"/>
      <c r="E15952" s="13"/>
      <c r="K15952" s="23"/>
      <c r="O15952" s="21"/>
      <c r="P15952" s="27"/>
      <c r="Q15952" s="16"/>
      <c r="U15952" s="27"/>
    </row>
    <row r="15953" spans="2:21" x14ac:dyDescent="0.25">
      <c r="B15953"/>
      <c r="C15953"/>
      <c r="D15953" s="13"/>
      <c r="E15953" s="13"/>
      <c r="K15953" s="23"/>
      <c r="O15953" s="21"/>
      <c r="P15953" s="27"/>
      <c r="Q15953" s="16"/>
      <c r="U15953" s="27"/>
    </row>
    <row r="15954" spans="2:21" x14ac:dyDescent="0.25">
      <c r="B15954"/>
      <c r="C15954"/>
      <c r="D15954" s="13"/>
      <c r="E15954" s="13"/>
      <c r="K15954" s="23"/>
      <c r="O15954" s="21"/>
      <c r="P15954" s="27"/>
      <c r="Q15954" s="16"/>
      <c r="U15954" s="27"/>
    </row>
    <row r="15955" spans="2:21" x14ac:dyDescent="0.25">
      <c r="B15955"/>
      <c r="C15955"/>
      <c r="D15955" s="13"/>
      <c r="E15955" s="13"/>
      <c r="K15955" s="23"/>
      <c r="O15955" s="21"/>
      <c r="P15955" s="27"/>
      <c r="Q15955" s="16"/>
      <c r="U15955" s="27"/>
    </row>
    <row r="15956" spans="2:21" x14ac:dyDescent="0.25">
      <c r="B15956"/>
      <c r="C15956"/>
      <c r="D15956" s="13"/>
      <c r="E15956" s="13"/>
      <c r="K15956" s="23"/>
      <c r="O15956" s="21"/>
      <c r="P15956" s="27"/>
      <c r="Q15956" s="16"/>
      <c r="U15956" s="27"/>
    </row>
    <row r="15957" spans="2:21" x14ac:dyDescent="0.25">
      <c r="B15957"/>
      <c r="C15957"/>
      <c r="D15957" s="13"/>
      <c r="E15957" s="13"/>
      <c r="K15957" s="23"/>
      <c r="O15957" s="21"/>
      <c r="P15957" s="27"/>
      <c r="Q15957" s="16"/>
      <c r="U15957" s="27"/>
    </row>
    <row r="15958" spans="2:21" x14ac:dyDescent="0.25">
      <c r="B15958"/>
      <c r="C15958"/>
      <c r="D15958" s="13"/>
      <c r="E15958" s="13"/>
      <c r="K15958" s="23"/>
      <c r="O15958" s="21"/>
      <c r="P15958" s="27"/>
      <c r="Q15958" s="16"/>
      <c r="U15958" s="27"/>
    </row>
    <row r="15959" spans="2:21" x14ac:dyDescent="0.25">
      <c r="B15959"/>
      <c r="C15959"/>
      <c r="D15959" s="13"/>
      <c r="E15959" s="13"/>
      <c r="K15959" s="23"/>
      <c r="O15959" s="21"/>
      <c r="P15959" s="27"/>
      <c r="Q15959" s="16"/>
      <c r="U15959" s="27"/>
    </row>
    <row r="15960" spans="2:21" x14ac:dyDescent="0.25">
      <c r="B15960"/>
      <c r="C15960"/>
      <c r="D15960" s="13"/>
      <c r="E15960" s="13"/>
      <c r="K15960" s="23"/>
      <c r="O15960" s="21"/>
      <c r="P15960" s="27"/>
      <c r="Q15960" s="16"/>
      <c r="U15960" s="27"/>
    </row>
    <row r="15961" spans="2:21" x14ac:dyDescent="0.25">
      <c r="B15961"/>
      <c r="C15961"/>
      <c r="D15961" s="13"/>
      <c r="E15961" s="13"/>
      <c r="K15961" s="23"/>
      <c r="O15961" s="21"/>
      <c r="P15961" s="27"/>
      <c r="Q15961" s="16"/>
      <c r="U15961" s="27"/>
    </row>
    <row r="15962" spans="2:21" x14ac:dyDescent="0.25">
      <c r="B15962"/>
      <c r="C15962"/>
      <c r="D15962" s="13"/>
      <c r="E15962" s="13"/>
      <c r="K15962" s="23"/>
      <c r="O15962" s="21"/>
      <c r="P15962" s="27"/>
      <c r="Q15962" s="16"/>
      <c r="U15962" s="27"/>
    </row>
    <row r="15963" spans="2:21" x14ac:dyDescent="0.25">
      <c r="B15963"/>
      <c r="C15963"/>
      <c r="D15963" s="13"/>
      <c r="E15963" s="13"/>
      <c r="K15963" s="23"/>
      <c r="O15963" s="21"/>
      <c r="P15963" s="27"/>
      <c r="Q15963" s="16"/>
      <c r="U15963" s="27"/>
    </row>
    <row r="15964" spans="2:21" x14ac:dyDescent="0.25">
      <c r="B15964"/>
      <c r="C15964"/>
      <c r="D15964" s="13"/>
      <c r="E15964" s="13"/>
      <c r="K15964" s="23"/>
      <c r="O15964" s="21"/>
      <c r="P15964" s="27"/>
      <c r="Q15964" s="16"/>
      <c r="U15964" s="27"/>
    </row>
    <row r="15965" spans="2:21" x14ac:dyDescent="0.25">
      <c r="B15965"/>
      <c r="C15965"/>
      <c r="D15965" s="13"/>
      <c r="E15965" s="13"/>
      <c r="K15965" s="23"/>
      <c r="O15965" s="21"/>
      <c r="P15965" s="27"/>
      <c r="Q15965" s="16"/>
      <c r="U15965" s="27"/>
    </row>
    <row r="15966" spans="2:21" x14ac:dyDescent="0.25">
      <c r="B15966"/>
      <c r="C15966"/>
      <c r="D15966" s="13"/>
      <c r="E15966" s="13"/>
      <c r="K15966" s="23"/>
      <c r="O15966" s="21"/>
      <c r="P15966" s="27"/>
      <c r="Q15966" s="16"/>
      <c r="U15966" s="27"/>
    </row>
    <row r="15967" spans="2:21" x14ac:dyDescent="0.25">
      <c r="B15967"/>
      <c r="C15967"/>
      <c r="D15967" s="13"/>
      <c r="E15967" s="13"/>
      <c r="K15967" s="23"/>
      <c r="O15967" s="21"/>
      <c r="P15967" s="27"/>
      <c r="Q15967" s="16"/>
      <c r="U15967" s="27"/>
    </row>
    <row r="15968" spans="2:21" x14ac:dyDescent="0.25">
      <c r="B15968"/>
      <c r="C15968"/>
      <c r="D15968" s="13"/>
      <c r="E15968" s="13"/>
      <c r="K15968" s="23"/>
      <c r="O15968" s="21"/>
      <c r="P15968" s="27"/>
      <c r="Q15968" s="16"/>
      <c r="U15968" s="27"/>
    </row>
    <row r="15969" spans="2:21" x14ac:dyDescent="0.25">
      <c r="B15969"/>
      <c r="C15969"/>
      <c r="D15969" s="13"/>
      <c r="E15969" s="13"/>
      <c r="K15969" s="23"/>
      <c r="O15969" s="21"/>
      <c r="P15969" s="27"/>
      <c r="Q15969" s="16"/>
      <c r="U15969" s="27"/>
    </row>
    <row r="15970" spans="2:21" x14ac:dyDescent="0.25">
      <c r="B15970"/>
      <c r="C15970"/>
      <c r="D15970" s="13"/>
      <c r="E15970" s="13"/>
      <c r="K15970" s="23"/>
      <c r="O15970" s="21"/>
      <c r="P15970" s="27"/>
      <c r="Q15970" s="16"/>
      <c r="U15970" s="27"/>
    </row>
    <row r="15971" spans="2:21" x14ac:dyDescent="0.25">
      <c r="B15971"/>
      <c r="C15971"/>
      <c r="D15971" s="13"/>
      <c r="E15971" s="13"/>
      <c r="K15971" s="23"/>
      <c r="O15971" s="21"/>
      <c r="P15971" s="27"/>
      <c r="Q15971" s="16"/>
      <c r="U15971" s="27"/>
    </row>
    <row r="15972" spans="2:21" x14ac:dyDescent="0.25">
      <c r="B15972"/>
      <c r="C15972"/>
      <c r="D15972" s="13"/>
      <c r="E15972" s="13"/>
      <c r="K15972" s="23"/>
      <c r="O15972" s="21"/>
      <c r="P15972" s="27"/>
      <c r="Q15972" s="16"/>
      <c r="U15972" s="27"/>
    </row>
    <row r="15973" spans="2:21" x14ac:dyDescent="0.25">
      <c r="B15973"/>
      <c r="C15973"/>
      <c r="D15973" s="13"/>
      <c r="E15973" s="13"/>
      <c r="K15973" s="23"/>
      <c r="O15973" s="21"/>
      <c r="P15973" s="27"/>
      <c r="Q15973" s="16"/>
      <c r="U15973" s="27"/>
    </row>
    <row r="15974" spans="2:21" x14ac:dyDescent="0.25">
      <c r="B15974"/>
      <c r="C15974"/>
      <c r="D15974" s="13"/>
      <c r="E15974" s="13"/>
      <c r="K15974" s="23"/>
      <c r="O15974" s="21"/>
      <c r="P15974" s="27"/>
      <c r="Q15974" s="16"/>
      <c r="U15974" s="27"/>
    </row>
    <row r="15975" spans="2:21" x14ac:dyDescent="0.25">
      <c r="B15975"/>
      <c r="C15975"/>
      <c r="D15975" s="13"/>
      <c r="E15975" s="13"/>
      <c r="K15975" s="23"/>
      <c r="O15975" s="21"/>
      <c r="P15975" s="27"/>
      <c r="Q15975" s="16"/>
      <c r="U15975" s="27"/>
    </row>
    <row r="15976" spans="2:21" x14ac:dyDescent="0.25">
      <c r="B15976"/>
      <c r="C15976"/>
      <c r="D15976" s="13"/>
      <c r="E15976" s="13"/>
      <c r="K15976" s="23"/>
      <c r="O15976" s="21"/>
      <c r="P15976" s="27"/>
      <c r="Q15976" s="16"/>
      <c r="U15976" s="27"/>
    </row>
    <row r="15977" spans="2:21" x14ac:dyDescent="0.25">
      <c r="B15977"/>
      <c r="C15977"/>
      <c r="D15977" s="13"/>
      <c r="E15977" s="13"/>
      <c r="K15977" s="23"/>
      <c r="O15977" s="21"/>
      <c r="P15977" s="27"/>
      <c r="Q15977" s="16"/>
      <c r="U15977" s="27"/>
    </row>
    <row r="15978" spans="2:21" x14ac:dyDescent="0.25">
      <c r="B15978"/>
      <c r="C15978"/>
      <c r="D15978" s="13"/>
      <c r="E15978" s="13"/>
      <c r="K15978" s="23"/>
      <c r="O15978" s="21"/>
      <c r="P15978" s="27"/>
      <c r="Q15978" s="16"/>
      <c r="U15978" s="27"/>
    </row>
    <row r="15979" spans="2:21" x14ac:dyDescent="0.25">
      <c r="B15979"/>
      <c r="C15979"/>
      <c r="D15979" s="13"/>
      <c r="E15979" s="13"/>
      <c r="K15979" s="23"/>
      <c r="O15979" s="21"/>
      <c r="P15979" s="27"/>
      <c r="Q15979" s="16"/>
      <c r="U15979" s="27"/>
    </row>
    <row r="15980" spans="2:21" x14ac:dyDescent="0.25">
      <c r="B15980"/>
      <c r="C15980"/>
      <c r="D15980" s="13"/>
      <c r="E15980" s="13"/>
      <c r="K15980" s="23"/>
      <c r="O15980" s="21"/>
      <c r="P15980" s="27"/>
      <c r="Q15980" s="16"/>
      <c r="U15980" s="27"/>
    </row>
    <row r="15981" spans="2:21" x14ac:dyDescent="0.25">
      <c r="B15981"/>
      <c r="C15981"/>
      <c r="D15981" s="13"/>
      <c r="E15981" s="13"/>
      <c r="K15981" s="23"/>
      <c r="O15981" s="21"/>
      <c r="P15981" s="27"/>
      <c r="Q15981" s="16"/>
      <c r="U15981" s="27"/>
    </row>
    <row r="15982" spans="2:21" x14ac:dyDescent="0.25">
      <c r="B15982"/>
      <c r="C15982"/>
      <c r="D15982" s="13"/>
      <c r="E15982" s="13"/>
      <c r="K15982" s="23"/>
      <c r="O15982" s="21"/>
      <c r="P15982" s="27"/>
      <c r="Q15982" s="16"/>
      <c r="U15982" s="27"/>
    </row>
    <row r="15983" spans="2:21" x14ac:dyDescent="0.25">
      <c r="B15983"/>
      <c r="C15983"/>
      <c r="D15983" s="13"/>
      <c r="E15983" s="13"/>
      <c r="K15983" s="23"/>
      <c r="O15983" s="21"/>
      <c r="P15983" s="27"/>
      <c r="Q15983" s="16"/>
      <c r="U15983" s="27"/>
    </row>
    <row r="15984" spans="2:21" x14ac:dyDescent="0.25">
      <c r="B15984"/>
      <c r="C15984"/>
      <c r="D15984" s="13"/>
      <c r="E15984" s="13"/>
      <c r="K15984" s="23"/>
      <c r="O15984" s="21"/>
      <c r="P15984" s="27"/>
      <c r="Q15984" s="16"/>
      <c r="U15984" s="27"/>
    </row>
    <row r="15985" spans="2:21" x14ac:dyDescent="0.25">
      <c r="B15985"/>
      <c r="C15985"/>
      <c r="D15985" s="13"/>
      <c r="E15985" s="13"/>
      <c r="K15985" s="23"/>
      <c r="O15985" s="21"/>
      <c r="P15985" s="27"/>
      <c r="Q15985" s="16"/>
      <c r="U15985" s="27"/>
    </row>
    <row r="15986" spans="2:21" x14ac:dyDescent="0.25">
      <c r="B15986"/>
      <c r="C15986"/>
      <c r="D15986" s="13"/>
      <c r="E15986" s="13"/>
      <c r="K15986" s="23"/>
      <c r="O15986" s="21"/>
      <c r="P15986" s="27"/>
      <c r="Q15986" s="16"/>
      <c r="U15986" s="27"/>
    </row>
    <row r="15987" spans="2:21" x14ac:dyDescent="0.25">
      <c r="B15987"/>
      <c r="C15987"/>
      <c r="D15987" s="13"/>
      <c r="E15987" s="13"/>
      <c r="K15987" s="23"/>
      <c r="O15987" s="21"/>
      <c r="P15987" s="27"/>
      <c r="Q15987" s="16"/>
      <c r="U15987" s="27"/>
    </row>
    <row r="15988" spans="2:21" x14ac:dyDescent="0.25">
      <c r="B15988"/>
      <c r="C15988"/>
      <c r="D15988" s="13"/>
      <c r="E15988" s="13"/>
      <c r="K15988" s="23"/>
      <c r="O15988" s="21"/>
      <c r="P15988" s="27"/>
      <c r="Q15988" s="16"/>
      <c r="U15988" s="27"/>
    </row>
    <row r="15989" spans="2:21" x14ac:dyDescent="0.25">
      <c r="B15989"/>
      <c r="C15989"/>
      <c r="D15989" s="13"/>
      <c r="E15989" s="13"/>
      <c r="K15989" s="23"/>
      <c r="O15989" s="21"/>
      <c r="P15989" s="27"/>
      <c r="Q15989" s="16"/>
      <c r="U15989" s="27"/>
    </row>
    <row r="15990" spans="2:21" x14ac:dyDescent="0.25">
      <c r="B15990"/>
      <c r="C15990"/>
      <c r="D15990" s="13"/>
      <c r="E15990" s="13"/>
      <c r="K15990" s="23"/>
      <c r="O15990" s="21"/>
      <c r="P15990" s="27"/>
      <c r="Q15990" s="16"/>
      <c r="U15990" s="27"/>
    </row>
    <row r="15991" spans="2:21" x14ac:dyDescent="0.25">
      <c r="B15991"/>
      <c r="C15991"/>
      <c r="D15991" s="13"/>
      <c r="E15991" s="13"/>
      <c r="K15991" s="23"/>
      <c r="O15991" s="21"/>
      <c r="P15991" s="27"/>
      <c r="Q15991" s="16"/>
      <c r="U15991" s="27"/>
    </row>
    <row r="15992" spans="2:21" x14ac:dyDescent="0.25">
      <c r="B15992"/>
      <c r="C15992"/>
      <c r="D15992" s="13"/>
      <c r="E15992" s="13"/>
      <c r="K15992" s="23"/>
      <c r="O15992" s="21"/>
      <c r="P15992" s="27"/>
      <c r="Q15992" s="16"/>
      <c r="U15992" s="27"/>
    </row>
    <row r="15993" spans="2:21" x14ac:dyDescent="0.25">
      <c r="B15993"/>
      <c r="C15993"/>
      <c r="D15993" s="13"/>
      <c r="E15993" s="13"/>
      <c r="K15993" s="23"/>
      <c r="O15993" s="21"/>
      <c r="P15993" s="27"/>
      <c r="Q15993" s="16"/>
      <c r="U15993" s="27"/>
    </row>
    <row r="15994" spans="2:21" x14ac:dyDescent="0.25">
      <c r="B15994"/>
      <c r="C15994"/>
      <c r="D15994" s="13"/>
      <c r="E15994" s="13"/>
      <c r="K15994" s="23"/>
      <c r="O15994" s="21"/>
      <c r="P15994" s="27"/>
      <c r="Q15994" s="16"/>
      <c r="U15994" s="27"/>
    </row>
    <row r="15995" spans="2:21" x14ac:dyDescent="0.25">
      <c r="B15995"/>
      <c r="C15995"/>
      <c r="D15995" s="13"/>
      <c r="E15995" s="13"/>
      <c r="K15995" s="23"/>
      <c r="O15995" s="21"/>
      <c r="P15995" s="27"/>
      <c r="Q15995" s="16"/>
      <c r="U15995" s="27"/>
    </row>
    <row r="15996" spans="2:21" x14ac:dyDescent="0.25">
      <c r="B15996"/>
      <c r="C15996"/>
      <c r="D15996" s="13"/>
      <c r="E15996" s="13"/>
      <c r="K15996" s="23"/>
      <c r="O15996" s="21"/>
      <c r="P15996" s="27"/>
      <c r="Q15996" s="16"/>
      <c r="U15996" s="27"/>
    </row>
    <row r="15997" spans="2:21" x14ac:dyDescent="0.25">
      <c r="B15997"/>
      <c r="C15997"/>
      <c r="D15997" s="13"/>
      <c r="E15997" s="13"/>
      <c r="K15997" s="23"/>
      <c r="O15997" s="21"/>
      <c r="P15997" s="27"/>
      <c r="Q15997" s="16"/>
      <c r="U15997" s="27"/>
    </row>
    <row r="15998" spans="2:21" x14ac:dyDescent="0.25">
      <c r="B15998"/>
      <c r="C15998"/>
      <c r="D15998" s="13"/>
      <c r="E15998" s="13"/>
      <c r="K15998" s="23"/>
      <c r="O15998" s="21"/>
      <c r="P15998" s="27"/>
      <c r="Q15998" s="16"/>
      <c r="U15998" s="27"/>
    </row>
    <row r="15999" spans="2:21" x14ac:dyDescent="0.25">
      <c r="B15999"/>
      <c r="C15999"/>
      <c r="D15999" s="13"/>
      <c r="E15999" s="13"/>
      <c r="K15999" s="23"/>
      <c r="O15999" s="21"/>
      <c r="P15999" s="27"/>
      <c r="Q15999" s="16"/>
      <c r="U15999" s="27"/>
    </row>
    <row r="16000" spans="2:21" x14ac:dyDescent="0.25">
      <c r="B16000"/>
      <c r="C16000"/>
      <c r="D16000" s="13"/>
      <c r="E16000" s="13"/>
      <c r="K16000" s="23"/>
      <c r="O16000" s="21"/>
      <c r="P16000" s="27"/>
      <c r="Q16000" s="16"/>
      <c r="U16000" s="27"/>
    </row>
    <row r="16001" spans="2:21" x14ac:dyDescent="0.25">
      <c r="B16001"/>
      <c r="C16001"/>
      <c r="D16001" s="13"/>
      <c r="E16001" s="13"/>
      <c r="K16001" s="23"/>
      <c r="O16001" s="21"/>
      <c r="P16001" s="27"/>
      <c r="Q16001" s="16"/>
      <c r="U16001" s="27"/>
    </row>
    <row r="16002" spans="2:21" x14ac:dyDescent="0.25">
      <c r="B16002"/>
      <c r="C16002"/>
      <c r="D16002" s="13"/>
      <c r="E16002" s="13"/>
      <c r="K16002" s="23"/>
      <c r="O16002" s="21"/>
      <c r="P16002" s="27"/>
      <c r="Q16002" s="16"/>
      <c r="U16002" s="27"/>
    </row>
    <row r="16003" spans="2:21" x14ac:dyDescent="0.25">
      <c r="B16003"/>
      <c r="C16003"/>
      <c r="D16003" s="13"/>
      <c r="E16003" s="13"/>
      <c r="K16003" s="23"/>
      <c r="O16003" s="21"/>
      <c r="P16003" s="27"/>
      <c r="Q16003" s="16"/>
      <c r="U16003" s="27"/>
    </row>
    <row r="16004" spans="2:21" x14ac:dyDescent="0.25">
      <c r="B16004"/>
      <c r="C16004"/>
      <c r="D16004" s="13"/>
      <c r="E16004" s="13"/>
      <c r="K16004" s="23"/>
      <c r="O16004" s="21"/>
      <c r="P16004" s="27"/>
      <c r="Q16004" s="16"/>
      <c r="U16004" s="27"/>
    </row>
    <row r="16005" spans="2:21" x14ac:dyDescent="0.25">
      <c r="B16005"/>
      <c r="C16005"/>
      <c r="D16005" s="13"/>
      <c r="E16005" s="13"/>
      <c r="K16005" s="23"/>
      <c r="O16005" s="21"/>
      <c r="P16005" s="27"/>
      <c r="Q16005" s="16"/>
      <c r="U16005" s="27"/>
    </row>
    <row r="16006" spans="2:21" x14ac:dyDescent="0.25">
      <c r="B16006"/>
      <c r="C16006"/>
      <c r="D16006" s="13"/>
      <c r="E16006" s="13"/>
      <c r="K16006" s="23"/>
      <c r="O16006" s="21"/>
      <c r="P16006" s="27"/>
      <c r="Q16006" s="16"/>
      <c r="U16006" s="27"/>
    </row>
    <row r="16007" spans="2:21" x14ac:dyDescent="0.25">
      <c r="B16007"/>
      <c r="C16007"/>
      <c r="D16007" s="13"/>
      <c r="E16007" s="13"/>
      <c r="K16007" s="23"/>
      <c r="O16007" s="21"/>
      <c r="P16007" s="27"/>
      <c r="Q16007" s="16"/>
      <c r="U16007" s="27"/>
    </row>
    <row r="16008" spans="2:21" x14ac:dyDescent="0.25">
      <c r="B16008"/>
      <c r="C16008"/>
      <c r="D16008" s="13"/>
      <c r="E16008" s="13"/>
      <c r="K16008" s="23"/>
      <c r="O16008" s="21"/>
      <c r="P16008" s="27"/>
      <c r="Q16008" s="16"/>
      <c r="U16008" s="27"/>
    </row>
    <row r="16009" spans="2:21" x14ac:dyDescent="0.25">
      <c r="B16009"/>
      <c r="C16009"/>
      <c r="D16009" s="13"/>
      <c r="E16009" s="13"/>
      <c r="K16009" s="23"/>
      <c r="O16009" s="21"/>
      <c r="P16009" s="27"/>
      <c r="Q16009" s="16"/>
      <c r="U16009" s="27"/>
    </row>
    <row r="16010" spans="2:21" x14ac:dyDescent="0.25">
      <c r="B16010"/>
      <c r="C16010"/>
      <c r="D16010" s="13"/>
      <c r="E16010" s="13"/>
      <c r="K16010" s="23"/>
      <c r="O16010" s="21"/>
      <c r="P16010" s="27"/>
      <c r="Q16010" s="16"/>
      <c r="U16010" s="27"/>
    </row>
    <row r="16011" spans="2:21" x14ac:dyDescent="0.25">
      <c r="B16011"/>
      <c r="C16011"/>
      <c r="D16011" s="13"/>
      <c r="E16011" s="13"/>
      <c r="K16011" s="23"/>
      <c r="O16011" s="21"/>
      <c r="P16011" s="27"/>
      <c r="Q16011" s="16"/>
      <c r="U16011" s="27"/>
    </row>
    <row r="16012" spans="2:21" x14ac:dyDescent="0.25">
      <c r="B16012"/>
      <c r="C16012"/>
      <c r="D16012" s="13"/>
      <c r="E16012" s="13"/>
      <c r="K16012" s="23"/>
      <c r="O16012" s="21"/>
      <c r="P16012" s="27"/>
      <c r="Q16012" s="16"/>
      <c r="U16012" s="27"/>
    </row>
    <row r="16013" spans="2:21" x14ac:dyDescent="0.25">
      <c r="B16013"/>
      <c r="C16013"/>
      <c r="D16013" s="13"/>
      <c r="E16013" s="13"/>
      <c r="K16013" s="23"/>
      <c r="O16013" s="21"/>
      <c r="P16013" s="27"/>
      <c r="Q16013" s="16"/>
      <c r="U16013" s="27"/>
    </row>
    <row r="16014" spans="2:21" x14ac:dyDescent="0.25">
      <c r="B16014"/>
      <c r="C16014"/>
      <c r="D16014" s="13"/>
      <c r="E16014" s="13"/>
      <c r="K16014" s="23"/>
      <c r="O16014" s="21"/>
      <c r="P16014" s="27"/>
      <c r="Q16014" s="16"/>
      <c r="U16014" s="27"/>
    </row>
    <row r="16015" spans="2:21" x14ac:dyDescent="0.25">
      <c r="B16015"/>
      <c r="C16015"/>
      <c r="D16015" s="13"/>
      <c r="E16015" s="13"/>
      <c r="K16015" s="23"/>
      <c r="O16015" s="21"/>
      <c r="P16015" s="27"/>
      <c r="Q16015" s="16"/>
      <c r="U16015" s="27"/>
    </row>
    <row r="16016" spans="2:21" x14ac:dyDescent="0.25">
      <c r="B16016"/>
      <c r="C16016"/>
      <c r="D16016" s="13"/>
      <c r="E16016" s="13"/>
      <c r="K16016" s="23"/>
      <c r="O16016" s="21"/>
      <c r="P16016" s="27"/>
      <c r="Q16016" s="16"/>
      <c r="U16016" s="27"/>
    </row>
    <row r="16017" spans="2:21" x14ac:dyDescent="0.25">
      <c r="B16017"/>
      <c r="C16017"/>
      <c r="D16017" s="13"/>
      <c r="E16017" s="13"/>
      <c r="K16017" s="23"/>
      <c r="O16017" s="21"/>
      <c r="P16017" s="27"/>
      <c r="Q16017" s="16"/>
      <c r="U16017" s="27"/>
    </row>
    <row r="16018" spans="2:21" x14ac:dyDescent="0.25">
      <c r="B16018"/>
      <c r="C16018"/>
      <c r="D16018" s="13"/>
      <c r="E16018" s="13"/>
      <c r="K16018" s="23"/>
      <c r="O16018" s="21"/>
      <c r="P16018" s="27"/>
      <c r="Q16018" s="16"/>
      <c r="U16018" s="27"/>
    </row>
    <row r="16019" spans="2:21" x14ac:dyDescent="0.25">
      <c r="B16019"/>
      <c r="C16019"/>
      <c r="D16019" s="13"/>
      <c r="E16019" s="13"/>
      <c r="K16019" s="23"/>
      <c r="O16019" s="21"/>
      <c r="P16019" s="27"/>
      <c r="Q16019" s="16"/>
      <c r="U16019" s="27"/>
    </row>
    <row r="16020" spans="2:21" x14ac:dyDescent="0.25">
      <c r="B16020"/>
      <c r="C16020"/>
      <c r="D16020" s="13"/>
      <c r="E16020" s="13"/>
      <c r="K16020" s="23"/>
      <c r="O16020" s="21"/>
      <c r="P16020" s="27"/>
      <c r="Q16020" s="16"/>
      <c r="U16020" s="27"/>
    </row>
    <row r="16021" spans="2:21" x14ac:dyDescent="0.25">
      <c r="B16021"/>
      <c r="C16021"/>
      <c r="D16021" s="13"/>
      <c r="E16021" s="13"/>
      <c r="K16021" s="23"/>
      <c r="O16021" s="21"/>
      <c r="P16021" s="27"/>
      <c r="Q16021" s="16"/>
      <c r="U16021" s="27"/>
    </row>
    <row r="16022" spans="2:21" x14ac:dyDescent="0.25">
      <c r="B16022"/>
      <c r="C16022"/>
      <c r="D16022" s="13"/>
      <c r="E16022" s="13"/>
      <c r="K16022" s="23"/>
      <c r="O16022" s="21"/>
      <c r="P16022" s="27"/>
      <c r="Q16022" s="16"/>
      <c r="U16022" s="27"/>
    </row>
    <row r="16023" spans="2:21" x14ac:dyDescent="0.25">
      <c r="B16023"/>
      <c r="C16023"/>
      <c r="D16023" s="13"/>
      <c r="E16023" s="13"/>
      <c r="K16023" s="23"/>
      <c r="O16023" s="21"/>
      <c r="P16023" s="27"/>
      <c r="Q16023" s="16"/>
      <c r="U16023" s="27"/>
    </row>
    <row r="16024" spans="2:21" x14ac:dyDescent="0.25">
      <c r="B16024"/>
      <c r="C16024"/>
      <c r="D16024" s="13"/>
      <c r="E16024" s="13"/>
      <c r="K16024" s="23"/>
      <c r="O16024" s="21"/>
      <c r="P16024" s="27"/>
      <c r="Q16024" s="16"/>
      <c r="U16024" s="27"/>
    </row>
    <row r="16025" spans="2:21" x14ac:dyDescent="0.25">
      <c r="B16025"/>
      <c r="C16025"/>
      <c r="D16025" s="13"/>
      <c r="E16025" s="13"/>
      <c r="K16025" s="23"/>
      <c r="O16025" s="21"/>
      <c r="P16025" s="27"/>
      <c r="Q16025" s="16"/>
      <c r="U16025" s="27"/>
    </row>
    <row r="16026" spans="2:21" x14ac:dyDescent="0.25">
      <c r="B16026"/>
      <c r="C16026"/>
      <c r="D16026" s="13"/>
      <c r="E16026" s="13"/>
      <c r="K16026" s="23"/>
      <c r="O16026" s="21"/>
      <c r="P16026" s="27"/>
      <c r="Q16026" s="16"/>
      <c r="U16026" s="27"/>
    </row>
    <row r="16027" spans="2:21" x14ac:dyDescent="0.25">
      <c r="B16027"/>
      <c r="C16027"/>
      <c r="D16027" s="13"/>
      <c r="E16027" s="13"/>
      <c r="K16027" s="23"/>
      <c r="O16027" s="21"/>
      <c r="P16027" s="27"/>
      <c r="Q16027" s="16"/>
      <c r="U16027" s="27"/>
    </row>
    <row r="16028" spans="2:21" x14ac:dyDescent="0.25">
      <c r="B16028"/>
      <c r="C16028"/>
      <c r="D16028" s="13"/>
      <c r="E16028" s="13"/>
      <c r="K16028" s="23"/>
      <c r="O16028" s="21"/>
      <c r="P16028" s="27"/>
      <c r="Q16028" s="16"/>
      <c r="U16028" s="27"/>
    </row>
    <row r="16029" spans="2:21" x14ac:dyDescent="0.25">
      <c r="B16029"/>
      <c r="C16029"/>
      <c r="D16029" s="13"/>
      <c r="E16029" s="13"/>
      <c r="K16029" s="23"/>
      <c r="O16029" s="21"/>
      <c r="P16029" s="27"/>
      <c r="Q16029" s="16"/>
      <c r="U16029" s="27"/>
    </row>
    <row r="16030" spans="2:21" x14ac:dyDescent="0.25">
      <c r="B16030"/>
      <c r="C16030"/>
      <c r="D16030" s="13"/>
      <c r="E16030" s="13"/>
      <c r="K16030" s="23"/>
      <c r="O16030" s="21"/>
      <c r="P16030" s="27"/>
      <c r="Q16030" s="16"/>
      <c r="U16030" s="27"/>
    </row>
    <row r="16031" spans="2:21" x14ac:dyDescent="0.25">
      <c r="B16031"/>
      <c r="C16031"/>
      <c r="D16031" s="13"/>
      <c r="E16031" s="13"/>
      <c r="K16031" s="23"/>
      <c r="O16031" s="21"/>
      <c r="P16031" s="27"/>
      <c r="Q16031" s="16"/>
      <c r="U16031" s="27"/>
    </row>
    <row r="16032" spans="2:21" x14ac:dyDescent="0.25">
      <c r="B16032"/>
      <c r="C16032"/>
      <c r="D16032" s="13"/>
      <c r="E16032" s="13"/>
      <c r="K16032" s="23"/>
      <c r="O16032" s="21"/>
      <c r="P16032" s="27"/>
      <c r="Q16032" s="16"/>
      <c r="U16032" s="27"/>
    </row>
    <row r="16033" spans="2:21" x14ac:dyDescent="0.25">
      <c r="B16033"/>
      <c r="C16033"/>
      <c r="D16033" s="13"/>
      <c r="E16033" s="13"/>
      <c r="K16033" s="23"/>
      <c r="O16033" s="21"/>
      <c r="P16033" s="27"/>
      <c r="Q16033" s="16"/>
      <c r="U16033" s="27"/>
    </row>
    <row r="16034" spans="2:21" x14ac:dyDescent="0.25">
      <c r="B16034"/>
      <c r="C16034"/>
      <c r="D16034" s="13"/>
      <c r="E16034" s="13"/>
      <c r="K16034" s="23"/>
      <c r="O16034" s="21"/>
      <c r="P16034" s="27"/>
      <c r="Q16034" s="16"/>
      <c r="U16034" s="27"/>
    </row>
    <row r="16035" spans="2:21" x14ac:dyDescent="0.25">
      <c r="B16035"/>
      <c r="C16035"/>
      <c r="D16035" s="13"/>
      <c r="E16035" s="13"/>
      <c r="K16035" s="23"/>
      <c r="O16035" s="21"/>
      <c r="P16035" s="27"/>
      <c r="Q16035" s="16"/>
      <c r="U16035" s="27"/>
    </row>
    <row r="16036" spans="2:21" x14ac:dyDescent="0.25">
      <c r="B16036"/>
      <c r="C16036"/>
      <c r="D16036" s="13"/>
      <c r="E16036" s="13"/>
      <c r="K16036" s="23"/>
      <c r="O16036" s="21"/>
      <c r="P16036" s="27"/>
      <c r="Q16036" s="16"/>
      <c r="U16036" s="27"/>
    </row>
    <row r="16037" spans="2:21" x14ac:dyDescent="0.25">
      <c r="B16037"/>
      <c r="C16037"/>
      <c r="D16037" s="13"/>
      <c r="E16037" s="13"/>
      <c r="K16037" s="23"/>
      <c r="O16037" s="21"/>
      <c r="P16037" s="27"/>
      <c r="Q16037" s="16"/>
      <c r="U16037" s="27"/>
    </row>
    <row r="16038" spans="2:21" x14ac:dyDescent="0.25">
      <c r="B16038"/>
      <c r="C16038"/>
      <c r="D16038" s="13"/>
      <c r="E16038" s="13"/>
      <c r="K16038" s="23"/>
      <c r="O16038" s="21"/>
      <c r="P16038" s="27"/>
      <c r="Q16038" s="16"/>
      <c r="U16038" s="27"/>
    </row>
    <row r="16039" spans="2:21" x14ac:dyDescent="0.25">
      <c r="B16039"/>
      <c r="C16039"/>
      <c r="D16039" s="13"/>
      <c r="E16039" s="13"/>
      <c r="K16039" s="23"/>
      <c r="O16039" s="21"/>
      <c r="P16039" s="27"/>
      <c r="Q16039" s="16"/>
      <c r="U16039" s="27"/>
    </row>
    <row r="16040" spans="2:21" x14ac:dyDescent="0.25">
      <c r="B16040"/>
      <c r="C16040"/>
      <c r="D16040" s="13"/>
      <c r="E16040" s="13"/>
      <c r="K16040" s="23"/>
      <c r="O16040" s="21"/>
      <c r="P16040" s="27"/>
      <c r="Q16040" s="16"/>
      <c r="U16040" s="27"/>
    </row>
    <row r="16041" spans="2:21" x14ac:dyDescent="0.25">
      <c r="B16041"/>
      <c r="C16041"/>
      <c r="D16041" s="13"/>
      <c r="E16041" s="13"/>
      <c r="K16041" s="23"/>
      <c r="O16041" s="21"/>
      <c r="P16041" s="27"/>
      <c r="Q16041" s="16"/>
      <c r="U16041" s="27"/>
    </row>
    <row r="16042" spans="2:21" x14ac:dyDescent="0.25">
      <c r="B16042"/>
      <c r="C16042"/>
      <c r="D16042" s="13"/>
      <c r="E16042" s="13"/>
      <c r="K16042" s="23"/>
      <c r="O16042" s="21"/>
      <c r="P16042" s="27"/>
      <c r="Q16042" s="16"/>
      <c r="U16042" s="27"/>
    </row>
    <row r="16043" spans="2:21" x14ac:dyDescent="0.25">
      <c r="B16043"/>
      <c r="C16043"/>
      <c r="D16043" s="13"/>
      <c r="E16043" s="13"/>
      <c r="K16043" s="23"/>
      <c r="O16043" s="21"/>
      <c r="P16043" s="27"/>
      <c r="Q16043" s="16"/>
      <c r="U16043" s="27"/>
    </row>
    <row r="16044" spans="2:21" x14ac:dyDescent="0.25">
      <c r="B16044"/>
      <c r="C16044"/>
      <c r="D16044" s="13"/>
      <c r="E16044" s="13"/>
      <c r="K16044" s="23"/>
      <c r="O16044" s="21"/>
      <c r="P16044" s="27"/>
      <c r="Q16044" s="16"/>
      <c r="U16044" s="27"/>
    </row>
    <row r="16045" spans="2:21" x14ac:dyDescent="0.25">
      <c r="B16045"/>
      <c r="C16045"/>
      <c r="D16045" s="13"/>
      <c r="E16045" s="13"/>
      <c r="K16045" s="23"/>
      <c r="O16045" s="21"/>
      <c r="P16045" s="27"/>
      <c r="Q16045" s="16"/>
      <c r="U16045" s="27"/>
    </row>
    <row r="16046" spans="2:21" x14ac:dyDescent="0.25">
      <c r="B16046"/>
      <c r="C16046"/>
      <c r="D16046" s="13"/>
      <c r="E16046" s="13"/>
      <c r="K16046" s="23"/>
      <c r="O16046" s="21"/>
      <c r="P16046" s="27"/>
      <c r="Q16046" s="16"/>
      <c r="U16046" s="27"/>
    </row>
    <row r="16047" spans="2:21" x14ac:dyDescent="0.25">
      <c r="B16047"/>
      <c r="C16047"/>
      <c r="D16047" s="13"/>
      <c r="E16047" s="13"/>
      <c r="K16047" s="23"/>
      <c r="O16047" s="21"/>
      <c r="P16047" s="27"/>
      <c r="Q16047" s="16"/>
      <c r="U16047" s="27"/>
    </row>
    <row r="16048" spans="2:21" x14ac:dyDescent="0.25">
      <c r="B16048"/>
      <c r="C16048"/>
      <c r="D16048" s="13"/>
      <c r="E16048" s="13"/>
      <c r="K16048" s="23"/>
      <c r="O16048" s="21"/>
      <c r="P16048" s="27"/>
      <c r="Q16048" s="16"/>
      <c r="U16048" s="27"/>
    </row>
    <row r="16049" spans="2:21" x14ac:dyDescent="0.25">
      <c r="B16049"/>
      <c r="C16049"/>
      <c r="D16049" s="13"/>
      <c r="E16049" s="13"/>
      <c r="K16049" s="23"/>
      <c r="O16049" s="21"/>
      <c r="P16049" s="27"/>
      <c r="Q16049" s="16"/>
      <c r="U16049" s="27"/>
    </row>
    <row r="16050" spans="2:21" x14ac:dyDescent="0.25">
      <c r="B16050"/>
      <c r="C16050"/>
      <c r="D16050" s="13"/>
      <c r="E16050" s="13"/>
      <c r="K16050" s="23"/>
      <c r="O16050" s="21"/>
      <c r="P16050" s="27"/>
      <c r="Q16050" s="16"/>
      <c r="U16050" s="27"/>
    </row>
    <row r="16051" spans="2:21" x14ac:dyDescent="0.25">
      <c r="B16051"/>
      <c r="C16051"/>
      <c r="D16051" s="13"/>
      <c r="E16051" s="13"/>
      <c r="K16051" s="23"/>
      <c r="O16051" s="21"/>
      <c r="P16051" s="27"/>
      <c r="Q16051" s="16"/>
      <c r="U16051" s="27"/>
    </row>
    <row r="16052" spans="2:21" x14ac:dyDescent="0.25">
      <c r="B16052"/>
      <c r="C16052"/>
      <c r="D16052" s="13"/>
      <c r="E16052" s="13"/>
      <c r="K16052" s="23"/>
      <c r="O16052" s="21"/>
      <c r="P16052" s="27"/>
      <c r="Q16052" s="16"/>
      <c r="U16052" s="27"/>
    </row>
    <row r="16053" spans="2:21" x14ac:dyDescent="0.25">
      <c r="B16053"/>
      <c r="C16053"/>
      <c r="D16053" s="13"/>
      <c r="E16053" s="13"/>
      <c r="K16053" s="23"/>
      <c r="O16053" s="21"/>
      <c r="P16053" s="27"/>
      <c r="Q16053" s="16"/>
      <c r="U16053" s="27"/>
    </row>
    <row r="16054" spans="2:21" x14ac:dyDescent="0.25">
      <c r="B16054"/>
      <c r="C16054"/>
      <c r="D16054" s="13"/>
      <c r="E16054" s="13"/>
      <c r="K16054" s="23"/>
      <c r="O16054" s="21"/>
      <c r="P16054" s="27"/>
      <c r="Q16054" s="16"/>
      <c r="U16054" s="27"/>
    </row>
    <row r="16055" spans="2:21" x14ac:dyDescent="0.25">
      <c r="B16055"/>
      <c r="C16055"/>
      <c r="D16055" s="13"/>
      <c r="E16055" s="13"/>
      <c r="K16055" s="23"/>
      <c r="O16055" s="21"/>
      <c r="P16055" s="27"/>
      <c r="Q16055" s="16"/>
      <c r="U16055" s="27"/>
    </row>
    <row r="16056" spans="2:21" x14ac:dyDescent="0.25">
      <c r="B16056"/>
      <c r="C16056"/>
      <c r="D16056" s="13"/>
      <c r="E16056" s="13"/>
      <c r="K16056" s="23"/>
      <c r="O16056" s="21"/>
      <c r="P16056" s="27"/>
      <c r="Q16056" s="16"/>
      <c r="U16056" s="27"/>
    </row>
    <row r="16057" spans="2:21" x14ac:dyDescent="0.25">
      <c r="B16057"/>
      <c r="C16057"/>
      <c r="D16057" s="13"/>
      <c r="E16057" s="13"/>
      <c r="K16057" s="23"/>
      <c r="O16057" s="21"/>
      <c r="P16057" s="27"/>
      <c r="Q16057" s="16"/>
      <c r="U16057" s="27"/>
    </row>
    <row r="16058" spans="2:21" x14ac:dyDescent="0.25">
      <c r="B16058"/>
      <c r="C16058"/>
      <c r="D16058" s="13"/>
      <c r="E16058" s="13"/>
      <c r="K16058" s="23"/>
      <c r="O16058" s="21"/>
      <c r="P16058" s="27"/>
      <c r="Q16058" s="16"/>
      <c r="U16058" s="27"/>
    </row>
    <row r="16059" spans="2:21" x14ac:dyDescent="0.25">
      <c r="B16059"/>
      <c r="C16059"/>
      <c r="D16059" s="13"/>
      <c r="E16059" s="13"/>
      <c r="K16059" s="23"/>
      <c r="O16059" s="21"/>
      <c r="P16059" s="27"/>
      <c r="Q16059" s="16"/>
      <c r="U16059" s="27"/>
    </row>
    <row r="16060" spans="2:21" x14ac:dyDescent="0.25">
      <c r="B16060"/>
      <c r="C16060"/>
      <c r="D16060" s="13"/>
      <c r="E16060" s="13"/>
      <c r="K16060" s="23"/>
      <c r="O16060" s="21"/>
      <c r="P16060" s="27"/>
      <c r="Q16060" s="16"/>
      <c r="U16060" s="27"/>
    </row>
    <row r="16061" spans="2:21" x14ac:dyDescent="0.25">
      <c r="B16061"/>
      <c r="C16061"/>
      <c r="D16061" s="13"/>
      <c r="E16061" s="13"/>
      <c r="K16061" s="23"/>
      <c r="O16061" s="21"/>
      <c r="P16061" s="27"/>
      <c r="Q16061" s="16"/>
      <c r="U16061" s="27"/>
    </row>
    <row r="16062" spans="2:21" x14ac:dyDescent="0.25">
      <c r="B16062"/>
      <c r="C16062"/>
      <c r="D16062" s="13"/>
      <c r="E16062" s="13"/>
      <c r="K16062" s="23"/>
      <c r="O16062" s="21"/>
      <c r="P16062" s="27"/>
      <c r="Q16062" s="16"/>
      <c r="U16062" s="27"/>
    </row>
    <row r="16063" spans="2:21" x14ac:dyDescent="0.25">
      <c r="B16063"/>
      <c r="C16063"/>
      <c r="D16063" s="13"/>
      <c r="E16063" s="13"/>
      <c r="K16063" s="23"/>
      <c r="O16063" s="21"/>
      <c r="P16063" s="27"/>
      <c r="Q16063" s="16"/>
      <c r="U16063" s="27"/>
    </row>
    <row r="16064" spans="2:21" x14ac:dyDescent="0.25">
      <c r="B16064"/>
      <c r="C16064"/>
      <c r="D16064" s="13"/>
      <c r="E16064" s="13"/>
      <c r="K16064" s="23"/>
      <c r="O16064" s="21"/>
      <c r="P16064" s="27"/>
      <c r="Q16064" s="16"/>
      <c r="U16064" s="27"/>
    </row>
    <row r="16065" spans="2:21" x14ac:dyDescent="0.25">
      <c r="B16065"/>
      <c r="C16065"/>
      <c r="D16065" s="13"/>
      <c r="E16065" s="13"/>
      <c r="K16065" s="23"/>
      <c r="O16065" s="21"/>
      <c r="P16065" s="27"/>
      <c r="Q16065" s="16"/>
      <c r="U16065" s="27"/>
    </row>
    <row r="16066" spans="2:21" x14ac:dyDescent="0.25">
      <c r="B16066"/>
      <c r="C16066"/>
      <c r="D16066" s="13"/>
      <c r="E16066" s="13"/>
      <c r="K16066" s="23"/>
      <c r="O16066" s="21"/>
      <c r="P16066" s="27"/>
      <c r="Q16066" s="16"/>
      <c r="U16066" s="27"/>
    </row>
    <row r="16067" spans="2:21" x14ac:dyDescent="0.25">
      <c r="B16067"/>
      <c r="C16067"/>
      <c r="D16067" s="13"/>
      <c r="E16067" s="13"/>
      <c r="K16067" s="23"/>
      <c r="O16067" s="21"/>
      <c r="P16067" s="27"/>
      <c r="Q16067" s="16"/>
      <c r="U16067" s="27"/>
    </row>
    <row r="16068" spans="2:21" x14ac:dyDescent="0.25">
      <c r="B16068"/>
      <c r="C16068"/>
      <c r="D16068" s="13"/>
      <c r="E16068" s="13"/>
      <c r="K16068" s="23"/>
      <c r="O16068" s="21"/>
      <c r="P16068" s="27"/>
      <c r="Q16068" s="16"/>
      <c r="U16068" s="27"/>
    </row>
    <row r="16069" spans="2:21" x14ac:dyDescent="0.25">
      <c r="B16069"/>
      <c r="C16069"/>
      <c r="D16069" s="13"/>
      <c r="E16069" s="13"/>
      <c r="K16069" s="23"/>
      <c r="O16069" s="21"/>
      <c r="P16069" s="27"/>
      <c r="Q16069" s="16"/>
      <c r="U16069" s="27"/>
    </row>
    <row r="16070" spans="2:21" x14ac:dyDescent="0.25">
      <c r="B16070"/>
      <c r="C16070"/>
      <c r="D16070" s="13"/>
      <c r="E16070" s="13"/>
      <c r="K16070" s="23"/>
      <c r="O16070" s="21"/>
      <c r="P16070" s="27"/>
      <c r="Q16070" s="16"/>
      <c r="U16070" s="27"/>
    </row>
    <row r="16071" spans="2:21" x14ac:dyDescent="0.25">
      <c r="B16071"/>
      <c r="C16071"/>
      <c r="D16071" s="13"/>
      <c r="E16071" s="13"/>
      <c r="K16071" s="23"/>
      <c r="O16071" s="21"/>
      <c r="P16071" s="27"/>
      <c r="Q16071" s="16"/>
      <c r="U16071" s="27"/>
    </row>
    <row r="16072" spans="2:21" x14ac:dyDescent="0.25">
      <c r="B16072"/>
      <c r="C16072"/>
      <c r="D16072" s="13"/>
      <c r="E16072" s="13"/>
      <c r="K16072" s="23"/>
      <c r="O16072" s="21"/>
      <c r="P16072" s="27"/>
      <c r="Q16072" s="16"/>
      <c r="U16072" s="27"/>
    </row>
    <row r="16073" spans="2:21" x14ac:dyDescent="0.25">
      <c r="B16073"/>
      <c r="C16073"/>
      <c r="D16073" s="13"/>
      <c r="E16073" s="13"/>
      <c r="K16073" s="23"/>
      <c r="O16073" s="21"/>
      <c r="P16073" s="27"/>
      <c r="Q16073" s="16"/>
      <c r="U16073" s="27"/>
    </row>
    <row r="16074" spans="2:21" x14ac:dyDescent="0.25">
      <c r="B16074"/>
      <c r="C16074"/>
      <c r="D16074" s="13"/>
      <c r="E16074" s="13"/>
      <c r="K16074" s="23"/>
      <c r="O16074" s="21"/>
      <c r="P16074" s="27"/>
      <c r="Q16074" s="16"/>
      <c r="U16074" s="27"/>
    </row>
    <row r="16075" spans="2:21" x14ac:dyDescent="0.25">
      <c r="B16075"/>
      <c r="C16075"/>
      <c r="D16075" s="13"/>
      <c r="E16075" s="13"/>
      <c r="K16075" s="23"/>
      <c r="O16075" s="21"/>
      <c r="P16075" s="27"/>
      <c r="Q16075" s="16"/>
      <c r="U16075" s="27"/>
    </row>
    <row r="16076" spans="2:21" x14ac:dyDescent="0.25">
      <c r="B16076"/>
      <c r="C16076"/>
      <c r="D16076" s="13"/>
      <c r="E16076" s="13"/>
      <c r="K16076" s="23"/>
      <c r="O16076" s="21"/>
      <c r="P16076" s="27"/>
      <c r="Q16076" s="16"/>
      <c r="U16076" s="27"/>
    </row>
    <row r="16077" spans="2:21" x14ac:dyDescent="0.25">
      <c r="B16077"/>
      <c r="C16077"/>
      <c r="D16077" s="13"/>
      <c r="E16077" s="13"/>
      <c r="K16077" s="23"/>
      <c r="O16077" s="21"/>
      <c r="P16077" s="27"/>
      <c r="Q16077" s="16"/>
      <c r="U16077" s="27"/>
    </row>
    <row r="16078" spans="2:21" x14ac:dyDescent="0.25">
      <c r="B16078"/>
      <c r="C16078"/>
      <c r="D16078" s="13"/>
      <c r="E16078" s="13"/>
      <c r="K16078" s="23"/>
      <c r="O16078" s="21"/>
      <c r="P16078" s="27"/>
      <c r="Q16078" s="16"/>
      <c r="U16078" s="27"/>
    </row>
    <row r="16079" spans="2:21" x14ac:dyDescent="0.25">
      <c r="B16079"/>
      <c r="C16079"/>
      <c r="D16079" s="13"/>
      <c r="E16079" s="13"/>
      <c r="K16079" s="23"/>
      <c r="O16079" s="21"/>
      <c r="P16079" s="27"/>
      <c r="Q16079" s="16"/>
      <c r="U16079" s="27"/>
    </row>
    <row r="16080" spans="2:21" x14ac:dyDescent="0.25">
      <c r="B16080"/>
      <c r="C16080"/>
      <c r="D16080" s="13"/>
      <c r="E16080" s="13"/>
      <c r="K16080" s="23"/>
      <c r="O16080" s="21"/>
      <c r="P16080" s="27"/>
      <c r="Q16080" s="16"/>
      <c r="U16080" s="27"/>
    </row>
    <row r="16081" spans="2:21" x14ac:dyDescent="0.25">
      <c r="B16081"/>
      <c r="C16081"/>
      <c r="D16081" s="13"/>
      <c r="E16081" s="13"/>
      <c r="K16081" s="23"/>
      <c r="O16081" s="21"/>
      <c r="P16081" s="27"/>
      <c r="Q16081" s="16"/>
      <c r="U16081" s="27"/>
    </row>
    <row r="16082" spans="2:21" x14ac:dyDescent="0.25">
      <c r="B16082"/>
      <c r="C16082"/>
      <c r="D16082" s="13"/>
      <c r="E16082" s="13"/>
      <c r="K16082" s="23"/>
      <c r="O16082" s="21"/>
      <c r="P16082" s="27"/>
      <c r="Q16082" s="16"/>
      <c r="U16082" s="27"/>
    </row>
    <row r="16083" spans="2:21" x14ac:dyDescent="0.25">
      <c r="B16083"/>
      <c r="C16083"/>
      <c r="D16083" s="13"/>
      <c r="E16083" s="13"/>
      <c r="K16083" s="23"/>
      <c r="O16083" s="21"/>
      <c r="P16083" s="27"/>
      <c r="Q16083" s="16"/>
      <c r="U16083" s="27"/>
    </row>
    <row r="16084" spans="2:21" x14ac:dyDescent="0.25">
      <c r="B16084"/>
      <c r="C16084"/>
      <c r="D16084" s="13"/>
      <c r="E16084" s="13"/>
      <c r="K16084" s="23"/>
      <c r="O16084" s="21"/>
      <c r="P16084" s="27"/>
      <c r="Q16084" s="16"/>
      <c r="U16084" s="27"/>
    </row>
    <row r="16085" spans="2:21" x14ac:dyDescent="0.25">
      <c r="B16085"/>
      <c r="C16085"/>
      <c r="D16085" s="13"/>
      <c r="E16085" s="13"/>
      <c r="K16085" s="23"/>
      <c r="O16085" s="21"/>
      <c r="P16085" s="27"/>
      <c r="Q16085" s="16"/>
      <c r="U16085" s="27"/>
    </row>
    <row r="16086" spans="2:21" x14ac:dyDescent="0.25">
      <c r="B16086"/>
      <c r="C16086"/>
      <c r="D16086" s="13"/>
      <c r="E16086" s="13"/>
      <c r="K16086" s="23"/>
      <c r="O16086" s="21"/>
      <c r="P16086" s="27"/>
      <c r="Q16086" s="16"/>
      <c r="U16086" s="27"/>
    </row>
    <row r="16087" spans="2:21" x14ac:dyDescent="0.25">
      <c r="B16087"/>
      <c r="C16087"/>
      <c r="D16087" s="13"/>
      <c r="E16087" s="13"/>
      <c r="K16087" s="23"/>
      <c r="O16087" s="21"/>
      <c r="P16087" s="27"/>
      <c r="Q16087" s="16"/>
      <c r="U16087" s="27"/>
    </row>
    <row r="16088" spans="2:21" x14ac:dyDescent="0.25">
      <c r="B16088"/>
      <c r="C16088"/>
      <c r="D16088" s="13"/>
      <c r="E16088" s="13"/>
      <c r="K16088" s="23"/>
      <c r="O16088" s="21"/>
      <c r="P16088" s="27"/>
      <c r="Q16088" s="16"/>
      <c r="U16088" s="27"/>
    </row>
    <row r="16089" spans="2:21" x14ac:dyDescent="0.25">
      <c r="B16089"/>
      <c r="C16089"/>
      <c r="D16089" s="13"/>
      <c r="E16089" s="13"/>
      <c r="K16089" s="23"/>
      <c r="O16089" s="21"/>
      <c r="P16089" s="27"/>
      <c r="Q16089" s="16"/>
      <c r="U16089" s="27"/>
    </row>
    <row r="16090" spans="2:21" x14ac:dyDescent="0.25">
      <c r="B16090"/>
      <c r="C16090"/>
      <c r="D16090" s="13"/>
      <c r="E16090" s="13"/>
      <c r="K16090" s="23"/>
      <c r="O16090" s="21"/>
      <c r="P16090" s="27"/>
      <c r="Q16090" s="16"/>
      <c r="U16090" s="27"/>
    </row>
    <row r="16091" spans="2:21" x14ac:dyDescent="0.25">
      <c r="B16091"/>
      <c r="C16091"/>
      <c r="D16091" s="13"/>
      <c r="E16091" s="13"/>
      <c r="K16091" s="23"/>
      <c r="O16091" s="21"/>
      <c r="P16091" s="27"/>
      <c r="Q16091" s="16"/>
      <c r="U16091" s="27"/>
    </row>
    <row r="16092" spans="2:21" x14ac:dyDescent="0.25">
      <c r="B16092"/>
      <c r="C16092"/>
      <c r="D16092" s="13"/>
      <c r="E16092" s="13"/>
      <c r="K16092" s="23"/>
      <c r="O16092" s="21"/>
      <c r="P16092" s="27"/>
      <c r="Q16092" s="16"/>
      <c r="U16092" s="27"/>
    </row>
    <row r="16093" spans="2:21" x14ac:dyDescent="0.25">
      <c r="B16093"/>
      <c r="C16093"/>
      <c r="D16093" s="13"/>
      <c r="E16093" s="13"/>
      <c r="K16093" s="23"/>
      <c r="O16093" s="21"/>
      <c r="P16093" s="27"/>
      <c r="Q16093" s="16"/>
      <c r="U16093" s="27"/>
    </row>
    <row r="16094" spans="2:21" x14ac:dyDescent="0.25">
      <c r="B16094"/>
      <c r="C16094"/>
      <c r="D16094" s="13"/>
      <c r="E16094" s="13"/>
      <c r="K16094" s="23"/>
      <c r="O16094" s="21"/>
      <c r="P16094" s="27"/>
      <c r="Q16094" s="16"/>
      <c r="U16094" s="27"/>
    </row>
    <row r="16095" spans="2:21" x14ac:dyDescent="0.25">
      <c r="B16095"/>
      <c r="C16095"/>
      <c r="D16095" s="13"/>
      <c r="E16095" s="13"/>
      <c r="K16095" s="23"/>
      <c r="O16095" s="21"/>
      <c r="P16095" s="27"/>
      <c r="Q16095" s="16"/>
      <c r="U16095" s="27"/>
    </row>
    <row r="16096" spans="2:21" x14ac:dyDescent="0.25">
      <c r="B16096"/>
      <c r="C16096"/>
      <c r="D16096" s="13"/>
      <c r="E16096" s="13"/>
      <c r="K16096" s="23"/>
      <c r="O16096" s="21"/>
      <c r="P16096" s="27"/>
      <c r="Q16096" s="16"/>
      <c r="U16096" s="27"/>
    </row>
    <row r="16097" spans="2:21" x14ac:dyDescent="0.25">
      <c r="B16097"/>
      <c r="C16097"/>
      <c r="D16097" s="13"/>
      <c r="E16097" s="13"/>
      <c r="K16097" s="23"/>
      <c r="O16097" s="21"/>
      <c r="P16097" s="27"/>
      <c r="Q16097" s="16"/>
      <c r="U16097" s="27"/>
    </row>
    <row r="16098" spans="2:21" x14ac:dyDescent="0.25">
      <c r="B16098"/>
      <c r="C16098"/>
      <c r="D16098" s="13"/>
      <c r="E16098" s="13"/>
      <c r="K16098" s="23"/>
      <c r="O16098" s="21"/>
      <c r="P16098" s="27"/>
      <c r="Q16098" s="16"/>
      <c r="U16098" s="27"/>
    </row>
    <row r="16099" spans="2:21" x14ac:dyDescent="0.25">
      <c r="B16099"/>
      <c r="C16099"/>
      <c r="D16099" s="13"/>
      <c r="E16099" s="13"/>
      <c r="K16099" s="23"/>
      <c r="O16099" s="21"/>
      <c r="P16099" s="27"/>
      <c r="Q16099" s="16"/>
      <c r="U16099" s="27"/>
    </row>
    <row r="16100" spans="2:21" x14ac:dyDescent="0.25">
      <c r="B16100"/>
      <c r="C16100"/>
      <c r="D16100" s="13"/>
      <c r="E16100" s="13"/>
      <c r="K16100" s="23"/>
      <c r="O16100" s="21"/>
      <c r="P16100" s="27"/>
      <c r="Q16100" s="16"/>
      <c r="U16100" s="27"/>
    </row>
    <row r="16101" spans="2:21" x14ac:dyDescent="0.25">
      <c r="B16101"/>
      <c r="C16101"/>
      <c r="D16101" s="13"/>
      <c r="E16101" s="13"/>
      <c r="K16101" s="23"/>
      <c r="O16101" s="21"/>
      <c r="P16101" s="27"/>
      <c r="Q16101" s="16"/>
      <c r="U16101" s="27"/>
    </row>
    <row r="16102" spans="2:21" x14ac:dyDescent="0.25">
      <c r="B16102"/>
      <c r="C16102"/>
      <c r="D16102" s="13"/>
      <c r="E16102" s="13"/>
      <c r="K16102" s="23"/>
      <c r="O16102" s="21"/>
      <c r="P16102" s="27"/>
      <c r="Q16102" s="16"/>
      <c r="U16102" s="27"/>
    </row>
    <row r="16103" spans="2:21" x14ac:dyDescent="0.25">
      <c r="B16103"/>
      <c r="C16103"/>
      <c r="D16103" s="13"/>
      <c r="E16103" s="13"/>
      <c r="K16103" s="23"/>
      <c r="O16103" s="21"/>
      <c r="P16103" s="27"/>
      <c r="Q16103" s="16"/>
      <c r="U16103" s="27"/>
    </row>
    <row r="16104" spans="2:21" x14ac:dyDescent="0.25">
      <c r="B16104"/>
      <c r="C16104"/>
      <c r="D16104" s="13"/>
      <c r="E16104" s="13"/>
      <c r="K16104" s="23"/>
      <c r="O16104" s="21"/>
      <c r="P16104" s="27"/>
      <c r="Q16104" s="16"/>
      <c r="U16104" s="27"/>
    </row>
    <row r="16105" spans="2:21" x14ac:dyDescent="0.25">
      <c r="B16105"/>
      <c r="C16105"/>
      <c r="D16105" s="13"/>
      <c r="E16105" s="13"/>
      <c r="K16105" s="23"/>
      <c r="O16105" s="21"/>
      <c r="P16105" s="27"/>
      <c r="Q16105" s="16"/>
      <c r="U16105" s="27"/>
    </row>
    <row r="16106" spans="2:21" x14ac:dyDescent="0.25">
      <c r="B16106"/>
      <c r="C16106"/>
      <c r="D16106" s="13"/>
      <c r="E16106" s="13"/>
      <c r="K16106" s="23"/>
      <c r="O16106" s="21"/>
      <c r="P16106" s="27"/>
      <c r="Q16106" s="16"/>
      <c r="U16106" s="27"/>
    </row>
    <row r="16107" spans="2:21" x14ac:dyDescent="0.25">
      <c r="B16107"/>
      <c r="C16107"/>
      <c r="D16107" s="13"/>
      <c r="E16107" s="13"/>
      <c r="K16107" s="23"/>
      <c r="O16107" s="21"/>
      <c r="P16107" s="27"/>
      <c r="Q16107" s="16"/>
      <c r="U16107" s="27"/>
    </row>
    <row r="16108" spans="2:21" x14ac:dyDescent="0.25">
      <c r="B16108"/>
      <c r="C16108"/>
      <c r="D16108" s="13"/>
      <c r="E16108" s="13"/>
      <c r="K16108" s="23"/>
      <c r="O16108" s="21"/>
      <c r="P16108" s="27"/>
      <c r="Q16108" s="16"/>
      <c r="U16108" s="27"/>
    </row>
    <row r="16109" spans="2:21" x14ac:dyDescent="0.25">
      <c r="B16109"/>
      <c r="C16109"/>
      <c r="D16109" s="13"/>
      <c r="E16109" s="13"/>
      <c r="K16109" s="23"/>
      <c r="O16109" s="21"/>
      <c r="P16109" s="27"/>
      <c r="Q16109" s="16"/>
      <c r="U16109" s="27"/>
    </row>
    <row r="16110" spans="2:21" x14ac:dyDescent="0.25">
      <c r="B16110"/>
      <c r="C16110"/>
      <c r="D16110" s="13"/>
      <c r="E16110" s="13"/>
      <c r="K16110" s="23"/>
      <c r="O16110" s="21"/>
      <c r="P16110" s="27"/>
      <c r="Q16110" s="16"/>
      <c r="U16110" s="27"/>
    </row>
    <row r="16111" spans="2:21" x14ac:dyDescent="0.25">
      <c r="B16111"/>
      <c r="C16111"/>
      <c r="D16111" s="13"/>
      <c r="E16111" s="13"/>
      <c r="K16111" s="23"/>
      <c r="O16111" s="21"/>
      <c r="P16111" s="27"/>
      <c r="Q16111" s="16"/>
      <c r="U16111" s="27"/>
    </row>
    <row r="16112" spans="2:21" x14ac:dyDescent="0.25">
      <c r="B16112"/>
      <c r="C16112"/>
      <c r="D16112" s="13"/>
      <c r="E16112" s="13"/>
      <c r="K16112" s="23"/>
      <c r="O16112" s="21"/>
      <c r="P16112" s="27"/>
      <c r="Q16112" s="16"/>
      <c r="U16112" s="27"/>
    </row>
    <row r="16113" spans="2:21" x14ac:dyDescent="0.25">
      <c r="B16113"/>
      <c r="C16113"/>
      <c r="D16113" s="13"/>
      <c r="E16113" s="13"/>
      <c r="K16113" s="23"/>
      <c r="O16113" s="21"/>
      <c r="P16113" s="27"/>
      <c r="Q16113" s="16"/>
      <c r="U16113" s="27"/>
    </row>
    <row r="16114" spans="2:21" x14ac:dyDescent="0.25">
      <c r="B16114"/>
      <c r="C16114"/>
      <c r="D16114" s="13"/>
      <c r="E16114" s="13"/>
      <c r="K16114" s="23"/>
      <c r="O16114" s="21"/>
      <c r="P16114" s="27"/>
      <c r="Q16114" s="16"/>
      <c r="U16114" s="27"/>
    </row>
    <row r="16115" spans="2:21" x14ac:dyDescent="0.25">
      <c r="B16115"/>
      <c r="C16115"/>
      <c r="D16115" s="13"/>
      <c r="E16115" s="13"/>
      <c r="K16115" s="23"/>
      <c r="O16115" s="21"/>
      <c r="P16115" s="27"/>
      <c r="Q16115" s="16"/>
      <c r="U16115" s="27"/>
    </row>
    <row r="16116" spans="2:21" x14ac:dyDescent="0.25">
      <c r="B16116"/>
      <c r="C16116"/>
      <c r="D16116" s="13"/>
      <c r="E16116" s="13"/>
      <c r="K16116" s="23"/>
      <c r="O16116" s="21"/>
      <c r="P16116" s="27"/>
      <c r="Q16116" s="16"/>
      <c r="U16116" s="27"/>
    </row>
    <row r="16117" spans="2:21" x14ac:dyDescent="0.25">
      <c r="B16117"/>
      <c r="C16117"/>
      <c r="D16117" s="13"/>
      <c r="E16117" s="13"/>
      <c r="K16117" s="23"/>
      <c r="O16117" s="21"/>
      <c r="P16117" s="27"/>
      <c r="Q16117" s="16"/>
      <c r="U16117" s="27"/>
    </row>
    <row r="16118" spans="2:21" x14ac:dyDescent="0.25">
      <c r="B16118"/>
      <c r="C16118"/>
      <c r="D16118" s="13"/>
      <c r="E16118" s="13"/>
      <c r="K16118" s="23"/>
      <c r="O16118" s="21"/>
      <c r="P16118" s="27"/>
      <c r="Q16118" s="16"/>
      <c r="U16118" s="27"/>
    </row>
    <row r="16119" spans="2:21" x14ac:dyDescent="0.25">
      <c r="B16119"/>
      <c r="C16119"/>
      <c r="D16119" s="13"/>
      <c r="E16119" s="13"/>
      <c r="K16119" s="23"/>
      <c r="O16119" s="21"/>
      <c r="P16119" s="27"/>
      <c r="Q16119" s="16"/>
      <c r="U16119" s="27"/>
    </row>
    <row r="16120" spans="2:21" x14ac:dyDescent="0.25">
      <c r="B16120"/>
      <c r="C16120"/>
      <c r="D16120" s="13"/>
      <c r="E16120" s="13"/>
      <c r="K16120" s="23"/>
      <c r="O16120" s="21"/>
      <c r="P16120" s="27"/>
      <c r="Q16120" s="16"/>
      <c r="U16120" s="27"/>
    </row>
    <row r="16121" spans="2:21" x14ac:dyDescent="0.25">
      <c r="B16121"/>
      <c r="C16121"/>
      <c r="D16121" s="13"/>
      <c r="E16121" s="13"/>
      <c r="K16121" s="23"/>
      <c r="O16121" s="21"/>
      <c r="P16121" s="27"/>
      <c r="Q16121" s="16"/>
      <c r="U16121" s="27"/>
    </row>
    <row r="16122" spans="2:21" x14ac:dyDescent="0.25">
      <c r="B16122"/>
      <c r="C16122"/>
      <c r="D16122" s="13"/>
      <c r="E16122" s="13"/>
      <c r="K16122" s="23"/>
      <c r="O16122" s="21"/>
      <c r="P16122" s="27"/>
      <c r="Q16122" s="16"/>
      <c r="U16122" s="27"/>
    </row>
    <row r="16123" spans="2:21" x14ac:dyDescent="0.25">
      <c r="B16123"/>
      <c r="C16123"/>
      <c r="D16123" s="13"/>
      <c r="E16123" s="13"/>
      <c r="K16123" s="23"/>
      <c r="O16123" s="21"/>
      <c r="P16123" s="27"/>
      <c r="Q16123" s="16"/>
      <c r="U16123" s="27"/>
    </row>
    <row r="16124" spans="2:21" x14ac:dyDescent="0.25">
      <c r="B16124"/>
      <c r="C16124"/>
      <c r="D16124" s="13"/>
      <c r="E16124" s="13"/>
      <c r="K16124" s="23"/>
      <c r="O16124" s="21"/>
      <c r="P16124" s="27"/>
      <c r="Q16124" s="16"/>
      <c r="U16124" s="27"/>
    </row>
    <row r="16125" spans="2:21" x14ac:dyDescent="0.25">
      <c r="B16125"/>
      <c r="C16125"/>
      <c r="D16125" s="13"/>
      <c r="E16125" s="13"/>
      <c r="K16125" s="23"/>
      <c r="O16125" s="21"/>
      <c r="P16125" s="27"/>
      <c r="Q16125" s="16"/>
      <c r="U16125" s="27"/>
    </row>
    <row r="16126" spans="2:21" x14ac:dyDescent="0.25">
      <c r="B16126"/>
      <c r="C16126"/>
      <c r="D16126" s="13"/>
      <c r="E16126" s="13"/>
      <c r="K16126" s="23"/>
      <c r="O16126" s="21"/>
      <c r="P16126" s="27"/>
      <c r="Q16126" s="16"/>
      <c r="U16126" s="27"/>
    </row>
    <row r="16127" spans="2:21" x14ac:dyDescent="0.25">
      <c r="B16127"/>
      <c r="C16127"/>
      <c r="D16127" s="13"/>
      <c r="E16127" s="13"/>
      <c r="K16127" s="23"/>
      <c r="O16127" s="21"/>
      <c r="P16127" s="27"/>
      <c r="Q16127" s="16"/>
      <c r="U16127" s="27"/>
    </row>
    <row r="16128" spans="2:21" x14ac:dyDescent="0.25">
      <c r="B16128"/>
      <c r="C16128"/>
      <c r="D16128" s="13"/>
      <c r="E16128" s="13"/>
      <c r="K16128" s="23"/>
      <c r="O16128" s="21"/>
      <c r="P16128" s="27"/>
      <c r="Q16128" s="16"/>
      <c r="U16128" s="27"/>
    </row>
    <row r="16129" spans="2:21" x14ac:dyDescent="0.25">
      <c r="B16129"/>
      <c r="C16129"/>
      <c r="D16129" s="13"/>
      <c r="E16129" s="13"/>
      <c r="K16129" s="23"/>
      <c r="O16129" s="21"/>
      <c r="P16129" s="27"/>
      <c r="Q16129" s="16"/>
      <c r="U16129" s="27"/>
    </row>
    <row r="16130" spans="2:21" x14ac:dyDescent="0.25">
      <c r="B16130"/>
      <c r="C16130"/>
      <c r="D16130" s="13"/>
      <c r="E16130" s="13"/>
      <c r="K16130" s="23"/>
      <c r="O16130" s="21"/>
      <c r="P16130" s="27"/>
      <c r="Q16130" s="16"/>
      <c r="U16130" s="27"/>
    </row>
    <row r="16131" spans="2:21" x14ac:dyDescent="0.25">
      <c r="B16131"/>
      <c r="C16131"/>
      <c r="D16131" s="13"/>
      <c r="E16131" s="13"/>
      <c r="K16131" s="23"/>
      <c r="O16131" s="21"/>
      <c r="P16131" s="27"/>
      <c r="Q16131" s="16"/>
      <c r="U16131" s="27"/>
    </row>
    <row r="16132" spans="2:21" x14ac:dyDescent="0.25">
      <c r="B16132"/>
      <c r="C16132"/>
      <c r="D16132" s="13"/>
      <c r="E16132" s="13"/>
      <c r="K16132" s="23"/>
      <c r="O16132" s="21"/>
      <c r="P16132" s="27"/>
      <c r="Q16132" s="16"/>
      <c r="U16132" s="27"/>
    </row>
    <row r="16133" spans="2:21" x14ac:dyDescent="0.25">
      <c r="B16133"/>
      <c r="C16133"/>
      <c r="D16133" s="13"/>
      <c r="E16133" s="13"/>
      <c r="K16133" s="23"/>
      <c r="O16133" s="21"/>
      <c r="P16133" s="27"/>
      <c r="Q16133" s="16"/>
      <c r="U16133" s="27"/>
    </row>
    <row r="16134" spans="2:21" x14ac:dyDescent="0.25">
      <c r="B16134"/>
      <c r="C16134"/>
      <c r="D16134" s="13"/>
      <c r="E16134" s="13"/>
      <c r="K16134" s="23"/>
      <c r="O16134" s="21"/>
      <c r="P16134" s="27"/>
      <c r="Q16134" s="16"/>
      <c r="U16134" s="27"/>
    </row>
    <row r="16135" spans="2:21" x14ac:dyDescent="0.25">
      <c r="B16135"/>
      <c r="C16135"/>
      <c r="D16135" s="13"/>
      <c r="E16135" s="13"/>
      <c r="K16135" s="23"/>
      <c r="O16135" s="21"/>
      <c r="P16135" s="27"/>
      <c r="Q16135" s="16"/>
      <c r="U16135" s="27"/>
    </row>
    <row r="16136" spans="2:21" x14ac:dyDescent="0.25">
      <c r="B16136"/>
      <c r="C16136"/>
      <c r="D16136" s="13"/>
      <c r="E16136" s="13"/>
      <c r="K16136" s="23"/>
      <c r="O16136" s="21"/>
      <c r="P16136" s="27"/>
      <c r="Q16136" s="16"/>
      <c r="U16136" s="27"/>
    </row>
    <row r="16137" spans="2:21" x14ac:dyDescent="0.25">
      <c r="B16137"/>
      <c r="C16137"/>
      <c r="D16137" s="13"/>
      <c r="E16137" s="13"/>
      <c r="K16137" s="23"/>
      <c r="O16137" s="21"/>
      <c r="P16137" s="27"/>
      <c r="Q16137" s="16"/>
      <c r="U16137" s="27"/>
    </row>
    <row r="16138" spans="2:21" x14ac:dyDescent="0.25">
      <c r="B16138"/>
      <c r="C16138"/>
      <c r="D16138" s="13"/>
      <c r="E16138" s="13"/>
      <c r="K16138" s="23"/>
      <c r="O16138" s="21"/>
      <c r="P16138" s="27"/>
      <c r="Q16138" s="16"/>
      <c r="U16138" s="27"/>
    </row>
    <row r="16139" spans="2:21" x14ac:dyDescent="0.25">
      <c r="B16139"/>
      <c r="C16139"/>
      <c r="D16139" s="13"/>
      <c r="E16139" s="13"/>
      <c r="K16139" s="23"/>
      <c r="O16139" s="21"/>
      <c r="P16139" s="27"/>
      <c r="Q16139" s="16"/>
      <c r="U16139" s="27"/>
    </row>
    <row r="16140" spans="2:21" x14ac:dyDescent="0.25">
      <c r="B16140"/>
      <c r="C16140"/>
      <c r="D16140" s="13"/>
      <c r="E16140" s="13"/>
      <c r="K16140" s="23"/>
      <c r="O16140" s="21"/>
      <c r="P16140" s="27"/>
      <c r="Q16140" s="16"/>
      <c r="U16140" s="27"/>
    </row>
    <row r="16141" spans="2:21" x14ac:dyDescent="0.25">
      <c r="B16141"/>
      <c r="C16141"/>
      <c r="D16141" s="13"/>
      <c r="E16141" s="13"/>
      <c r="K16141" s="23"/>
      <c r="O16141" s="21"/>
      <c r="P16141" s="27"/>
      <c r="Q16141" s="16"/>
      <c r="U16141" s="27"/>
    </row>
    <row r="16142" spans="2:21" x14ac:dyDescent="0.25">
      <c r="B16142"/>
      <c r="C16142"/>
      <c r="D16142" s="13"/>
      <c r="E16142" s="13"/>
      <c r="K16142" s="23"/>
      <c r="O16142" s="21"/>
      <c r="P16142" s="27"/>
      <c r="Q16142" s="16"/>
      <c r="U16142" s="27"/>
    </row>
    <row r="16143" spans="2:21" x14ac:dyDescent="0.25">
      <c r="B16143"/>
      <c r="C16143"/>
      <c r="D16143" s="13"/>
      <c r="E16143" s="13"/>
      <c r="K16143" s="23"/>
      <c r="O16143" s="21"/>
      <c r="P16143" s="27"/>
      <c r="Q16143" s="16"/>
      <c r="U16143" s="27"/>
    </row>
    <row r="16144" spans="2:21" x14ac:dyDescent="0.25">
      <c r="B16144"/>
      <c r="C16144"/>
      <c r="D16144" s="13"/>
      <c r="E16144" s="13"/>
      <c r="K16144" s="23"/>
      <c r="O16144" s="21"/>
      <c r="P16144" s="27"/>
      <c r="Q16144" s="16"/>
      <c r="U16144" s="27"/>
    </row>
    <row r="16145" spans="2:21" x14ac:dyDescent="0.25">
      <c r="B16145"/>
      <c r="C16145"/>
      <c r="D16145" s="13"/>
      <c r="E16145" s="13"/>
      <c r="K16145" s="23"/>
      <c r="O16145" s="21"/>
      <c r="P16145" s="27"/>
      <c r="Q16145" s="16"/>
      <c r="U16145" s="27"/>
    </row>
    <row r="16146" spans="2:21" x14ac:dyDescent="0.25">
      <c r="B16146"/>
      <c r="C16146"/>
      <c r="D16146" s="13"/>
      <c r="E16146" s="13"/>
      <c r="K16146" s="23"/>
      <c r="O16146" s="21"/>
      <c r="P16146" s="27"/>
      <c r="Q16146" s="16"/>
      <c r="U16146" s="27"/>
    </row>
    <row r="16147" spans="2:21" x14ac:dyDescent="0.25">
      <c r="B16147"/>
      <c r="C16147"/>
      <c r="D16147" s="13"/>
      <c r="E16147" s="13"/>
      <c r="K16147" s="23"/>
      <c r="O16147" s="21"/>
      <c r="P16147" s="27"/>
      <c r="Q16147" s="16"/>
      <c r="U16147" s="27"/>
    </row>
    <row r="16148" spans="2:21" x14ac:dyDescent="0.25">
      <c r="B16148"/>
      <c r="C16148"/>
      <c r="D16148" s="13"/>
      <c r="E16148" s="13"/>
      <c r="K16148" s="23"/>
      <c r="O16148" s="21"/>
      <c r="P16148" s="27"/>
      <c r="Q16148" s="16"/>
      <c r="U16148" s="27"/>
    </row>
    <row r="16149" spans="2:21" x14ac:dyDescent="0.25">
      <c r="B16149"/>
      <c r="C16149"/>
      <c r="D16149" s="13"/>
      <c r="E16149" s="13"/>
      <c r="K16149" s="23"/>
      <c r="O16149" s="21"/>
      <c r="P16149" s="27"/>
      <c r="Q16149" s="16"/>
      <c r="U16149" s="27"/>
    </row>
    <row r="16150" spans="2:21" x14ac:dyDescent="0.25">
      <c r="B16150"/>
      <c r="C16150"/>
      <c r="D16150" s="13"/>
      <c r="E16150" s="13"/>
      <c r="K16150" s="23"/>
      <c r="O16150" s="21"/>
      <c r="P16150" s="27"/>
      <c r="Q16150" s="16"/>
      <c r="U16150" s="27"/>
    </row>
    <row r="16151" spans="2:21" x14ac:dyDescent="0.25">
      <c r="B16151"/>
      <c r="C16151"/>
      <c r="D16151" s="13"/>
      <c r="E16151" s="13"/>
      <c r="K16151" s="23"/>
      <c r="O16151" s="21"/>
      <c r="P16151" s="27"/>
      <c r="Q16151" s="16"/>
      <c r="U16151" s="27"/>
    </row>
    <row r="16152" spans="2:21" x14ac:dyDescent="0.25">
      <c r="B16152"/>
      <c r="C16152"/>
      <c r="D16152" s="13"/>
      <c r="E16152" s="13"/>
      <c r="K16152" s="23"/>
      <c r="O16152" s="21"/>
      <c r="P16152" s="27"/>
      <c r="Q16152" s="16"/>
      <c r="U16152" s="27"/>
    </row>
    <row r="16153" spans="2:21" x14ac:dyDescent="0.25">
      <c r="B16153"/>
      <c r="C16153"/>
      <c r="D16153" s="13"/>
      <c r="E16153" s="13"/>
      <c r="K16153" s="23"/>
      <c r="O16153" s="21"/>
      <c r="P16153" s="27"/>
      <c r="Q16153" s="16"/>
      <c r="U16153" s="27"/>
    </row>
    <row r="16154" spans="2:21" x14ac:dyDescent="0.25">
      <c r="B16154"/>
      <c r="C16154"/>
      <c r="D16154" s="13"/>
      <c r="E16154" s="13"/>
      <c r="K16154" s="23"/>
      <c r="O16154" s="21"/>
      <c r="P16154" s="27"/>
      <c r="Q16154" s="16"/>
      <c r="U16154" s="27"/>
    </row>
    <row r="16155" spans="2:21" x14ac:dyDescent="0.25">
      <c r="B16155"/>
      <c r="C16155"/>
      <c r="D16155" s="13"/>
      <c r="E16155" s="13"/>
      <c r="K16155" s="23"/>
      <c r="O16155" s="21"/>
      <c r="P16155" s="27"/>
      <c r="Q16155" s="16"/>
      <c r="U16155" s="27"/>
    </row>
    <row r="16156" spans="2:21" x14ac:dyDescent="0.25">
      <c r="B16156"/>
      <c r="C16156"/>
      <c r="D16156" s="13"/>
      <c r="E16156" s="13"/>
      <c r="K16156" s="23"/>
      <c r="O16156" s="21"/>
      <c r="P16156" s="27"/>
      <c r="Q16156" s="16"/>
      <c r="U16156" s="27"/>
    </row>
    <row r="16157" spans="2:21" x14ac:dyDescent="0.25">
      <c r="B16157"/>
      <c r="C16157"/>
      <c r="D16157" s="13"/>
      <c r="E16157" s="13"/>
      <c r="K16157" s="23"/>
      <c r="O16157" s="21"/>
      <c r="P16157" s="27"/>
      <c r="Q16157" s="16"/>
      <c r="U16157" s="27"/>
    </row>
    <row r="16158" spans="2:21" x14ac:dyDescent="0.25">
      <c r="B16158"/>
      <c r="C16158"/>
      <c r="D16158" s="13"/>
      <c r="E16158" s="13"/>
      <c r="K16158" s="23"/>
      <c r="O16158" s="21"/>
      <c r="P16158" s="27"/>
      <c r="Q16158" s="16"/>
      <c r="U16158" s="27"/>
    </row>
    <row r="16159" spans="2:21" x14ac:dyDescent="0.25">
      <c r="B16159"/>
      <c r="C16159"/>
      <c r="D16159" s="13"/>
      <c r="E16159" s="13"/>
      <c r="K16159" s="23"/>
      <c r="O16159" s="21"/>
      <c r="P16159" s="27"/>
      <c r="Q16159" s="16"/>
      <c r="U16159" s="27"/>
    </row>
    <row r="16160" spans="2:21" x14ac:dyDescent="0.25">
      <c r="B16160"/>
      <c r="C16160"/>
      <c r="D16160" s="13"/>
      <c r="E16160" s="13"/>
      <c r="K16160" s="23"/>
      <c r="O16160" s="21"/>
      <c r="P16160" s="27"/>
      <c r="Q16160" s="16"/>
      <c r="U16160" s="27"/>
    </row>
    <row r="16161" spans="2:21" x14ac:dyDescent="0.25">
      <c r="B16161"/>
      <c r="C16161"/>
      <c r="D16161" s="13"/>
      <c r="E16161" s="13"/>
      <c r="K16161" s="23"/>
      <c r="O16161" s="21"/>
      <c r="P16161" s="27"/>
      <c r="Q16161" s="16"/>
      <c r="U16161" s="27"/>
    </row>
    <row r="16162" spans="2:21" x14ac:dyDescent="0.25">
      <c r="B16162"/>
      <c r="C16162"/>
      <c r="D16162" s="13"/>
      <c r="E16162" s="13"/>
      <c r="K16162" s="23"/>
      <c r="O16162" s="21"/>
      <c r="P16162" s="27"/>
      <c r="Q16162" s="16"/>
      <c r="U16162" s="27"/>
    </row>
    <row r="16163" spans="2:21" x14ac:dyDescent="0.25">
      <c r="B16163"/>
      <c r="C16163"/>
      <c r="D16163" s="13"/>
      <c r="E16163" s="13"/>
      <c r="K16163" s="23"/>
      <c r="O16163" s="21"/>
      <c r="P16163" s="27"/>
      <c r="Q16163" s="16"/>
      <c r="U16163" s="27"/>
    </row>
    <row r="16164" spans="2:21" x14ac:dyDescent="0.25">
      <c r="B16164"/>
      <c r="C16164"/>
      <c r="D16164" s="13"/>
      <c r="E16164" s="13"/>
      <c r="K16164" s="23"/>
      <c r="O16164" s="21"/>
      <c r="P16164" s="27"/>
      <c r="Q16164" s="16"/>
      <c r="U16164" s="27"/>
    </row>
    <row r="16165" spans="2:21" x14ac:dyDescent="0.25">
      <c r="B16165"/>
      <c r="C16165"/>
      <c r="D16165" s="13"/>
      <c r="E16165" s="13"/>
      <c r="K16165" s="23"/>
      <c r="O16165" s="21"/>
      <c r="P16165" s="27"/>
      <c r="Q16165" s="16"/>
      <c r="U16165" s="27"/>
    </row>
    <row r="16166" spans="2:21" x14ac:dyDescent="0.25">
      <c r="B16166"/>
      <c r="C16166"/>
      <c r="D16166" s="13"/>
      <c r="E16166" s="13"/>
      <c r="K16166" s="23"/>
      <c r="O16166" s="21"/>
      <c r="P16166" s="27"/>
      <c r="Q16166" s="16"/>
      <c r="U16166" s="27"/>
    </row>
    <row r="16167" spans="2:21" x14ac:dyDescent="0.25">
      <c r="B16167"/>
      <c r="C16167"/>
      <c r="D16167" s="13"/>
      <c r="E16167" s="13"/>
      <c r="K16167" s="23"/>
      <c r="O16167" s="21"/>
      <c r="P16167" s="27"/>
      <c r="Q16167" s="16"/>
      <c r="U16167" s="27"/>
    </row>
    <row r="16168" spans="2:21" x14ac:dyDescent="0.25">
      <c r="B16168"/>
      <c r="C16168"/>
      <c r="D16168" s="13"/>
      <c r="E16168" s="13"/>
      <c r="K16168" s="23"/>
      <c r="O16168" s="21"/>
      <c r="P16168" s="27"/>
      <c r="Q16168" s="16"/>
      <c r="U16168" s="27"/>
    </row>
    <row r="16169" spans="2:21" x14ac:dyDescent="0.25">
      <c r="B16169"/>
      <c r="C16169"/>
      <c r="D16169" s="13"/>
      <c r="E16169" s="13"/>
      <c r="K16169" s="23"/>
      <c r="O16169" s="21"/>
      <c r="P16169" s="27"/>
      <c r="Q16169" s="16"/>
      <c r="U16169" s="27"/>
    </row>
    <row r="16170" spans="2:21" x14ac:dyDescent="0.25">
      <c r="B16170"/>
      <c r="C16170"/>
      <c r="D16170" s="13"/>
      <c r="E16170" s="13"/>
      <c r="K16170" s="23"/>
      <c r="O16170" s="21"/>
      <c r="P16170" s="27"/>
      <c r="Q16170" s="16"/>
      <c r="U16170" s="27"/>
    </row>
    <row r="16171" spans="2:21" x14ac:dyDescent="0.25">
      <c r="B16171"/>
      <c r="C16171"/>
      <c r="D16171" s="13"/>
      <c r="E16171" s="13"/>
      <c r="K16171" s="23"/>
      <c r="O16171" s="21"/>
      <c r="P16171" s="27"/>
      <c r="Q16171" s="16"/>
      <c r="U16171" s="27"/>
    </row>
    <row r="16172" spans="2:21" x14ac:dyDescent="0.25">
      <c r="B16172"/>
      <c r="C16172"/>
      <c r="D16172" s="13"/>
      <c r="E16172" s="13"/>
      <c r="K16172" s="23"/>
      <c r="O16172" s="21"/>
      <c r="P16172" s="27"/>
      <c r="Q16172" s="16"/>
      <c r="U16172" s="27"/>
    </row>
    <row r="16173" spans="2:21" x14ac:dyDescent="0.25">
      <c r="B16173"/>
      <c r="C16173"/>
      <c r="D16173" s="13"/>
      <c r="E16173" s="13"/>
      <c r="K16173" s="23"/>
      <c r="O16173" s="21"/>
      <c r="P16173" s="27"/>
      <c r="Q16173" s="16"/>
      <c r="U16173" s="27"/>
    </row>
    <row r="16174" spans="2:21" x14ac:dyDescent="0.25">
      <c r="B16174"/>
      <c r="C16174"/>
      <c r="D16174" s="13"/>
      <c r="E16174" s="13"/>
      <c r="K16174" s="23"/>
      <c r="O16174" s="21"/>
      <c r="P16174" s="27"/>
      <c r="Q16174" s="16"/>
      <c r="U16174" s="27"/>
    </row>
    <row r="16175" spans="2:21" x14ac:dyDescent="0.25">
      <c r="B16175"/>
      <c r="C16175"/>
      <c r="D16175" s="13"/>
      <c r="E16175" s="13"/>
      <c r="K16175" s="23"/>
      <c r="O16175" s="21"/>
      <c r="P16175" s="27"/>
      <c r="Q16175" s="16"/>
      <c r="U16175" s="27"/>
    </row>
    <row r="16176" spans="2:21" x14ac:dyDescent="0.25">
      <c r="B16176"/>
      <c r="C16176"/>
      <c r="D16176" s="13"/>
      <c r="E16176" s="13"/>
      <c r="K16176" s="23"/>
      <c r="O16176" s="21"/>
      <c r="P16176" s="27"/>
      <c r="Q16176" s="16"/>
      <c r="U16176" s="27"/>
    </row>
    <row r="16177" spans="2:21" x14ac:dyDescent="0.25">
      <c r="B16177"/>
      <c r="C16177"/>
      <c r="D16177" s="13"/>
      <c r="E16177" s="13"/>
      <c r="K16177" s="23"/>
      <c r="O16177" s="21"/>
      <c r="P16177" s="27"/>
      <c r="Q16177" s="16"/>
      <c r="U16177" s="27"/>
    </row>
    <row r="16178" spans="2:21" x14ac:dyDescent="0.25">
      <c r="B16178"/>
      <c r="C16178"/>
      <c r="D16178" s="13"/>
      <c r="E16178" s="13"/>
      <c r="K16178" s="23"/>
      <c r="O16178" s="21"/>
      <c r="P16178" s="27"/>
      <c r="Q16178" s="16"/>
      <c r="U16178" s="27"/>
    </row>
    <row r="16179" spans="2:21" x14ac:dyDescent="0.25">
      <c r="B16179"/>
      <c r="C16179"/>
      <c r="D16179" s="13"/>
      <c r="E16179" s="13"/>
      <c r="K16179" s="23"/>
      <c r="O16179" s="21"/>
      <c r="P16179" s="27"/>
      <c r="Q16179" s="16"/>
      <c r="U16179" s="27"/>
    </row>
    <row r="16180" spans="2:21" x14ac:dyDescent="0.25">
      <c r="B16180"/>
      <c r="C16180"/>
      <c r="D16180" s="13"/>
      <c r="E16180" s="13"/>
      <c r="K16180" s="23"/>
      <c r="O16180" s="21"/>
      <c r="P16180" s="27"/>
      <c r="Q16180" s="16"/>
      <c r="U16180" s="27"/>
    </row>
    <row r="16181" spans="2:21" x14ac:dyDescent="0.25">
      <c r="B16181"/>
      <c r="C16181"/>
      <c r="D16181" s="13"/>
      <c r="E16181" s="13"/>
      <c r="K16181" s="23"/>
      <c r="O16181" s="21"/>
      <c r="P16181" s="27"/>
      <c r="Q16181" s="16"/>
      <c r="U16181" s="27"/>
    </row>
    <row r="16182" spans="2:21" x14ac:dyDescent="0.25">
      <c r="B16182"/>
      <c r="C16182"/>
      <c r="D16182" s="13"/>
      <c r="E16182" s="13"/>
      <c r="K16182" s="23"/>
      <c r="O16182" s="21"/>
      <c r="P16182" s="27"/>
      <c r="Q16182" s="16"/>
      <c r="U16182" s="27"/>
    </row>
    <row r="16183" spans="2:21" x14ac:dyDescent="0.25">
      <c r="B16183"/>
      <c r="C16183"/>
      <c r="D16183" s="13"/>
      <c r="E16183" s="13"/>
      <c r="K16183" s="23"/>
      <c r="O16183" s="21"/>
      <c r="P16183" s="27"/>
      <c r="Q16183" s="16"/>
      <c r="U16183" s="27"/>
    </row>
    <row r="16184" spans="2:21" x14ac:dyDescent="0.25">
      <c r="B16184"/>
      <c r="C16184"/>
      <c r="D16184" s="13"/>
      <c r="E16184" s="13"/>
      <c r="K16184" s="23"/>
      <c r="O16184" s="21"/>
      <c r="P16184" s="27"/>
      <c r="Q16184" s="16"/>
      <c r="U16184" s="27"/>
    </row>
    <row r="16185" spans="2:21" x14ac:dyDescent="0.25">
      <c r="B16185"/>
      <c r="C16185"/>
      <c r="D16185" s="13"/>
      <c r="E16185" s="13"/>
      <c r="K16185" s="23"/>
      <c r="O16185" s="21"/>
      <c r="P16185" s="27"/>
      <c r="Q16185" s="16"/>
      <c r="U16185" s="27"/>
    </row>
    <row r="16186" spans="2:21" x14ac:dyDescent="0.25">
      <c r="B16186"/>
      <c r="C16186"/>
      <c r="D16186" s="13"/>
      <c r="E16186" s="13"/>
      <c r="K16186" s="23"/>
      <c r="O16186" s="21"/>
      <c r="P16186" s="27"/>
      <c r="Q16186" s="16"/>
      <c r="U16186" s="27"/>
    </row>
    <row r="16187" spans="2:21" x14ac:dyDescent="0.25">
      <c r="B16187"/>
      <c r="C16187"/>
      <c r="D16187" s="13"/>
      <c r="E16187" s="13"/>
      <c r="K16187" s="23"/>
      <c r="O16187" s="21"/>
      <c r="P16187" s="27"/>
      <c r="Q16187" s="16"/>
      <c r="U16187" s="27"/>
    </row>
    <row r="16188" spans="2:21" x14ac:dyDescent="0.25">
      <c r="B16188"/>
      <c r="C16188"/>
      <c r="D16188" s="13"/>
      <c r="E16188" s="13"/>
      <c r="K16188" s="23"/>
      <c r="O16188" s="21"/>
      <c r="P16188" s="27"/>
      <c r="Q16188" s="16"/>
      <c r="U16188" s="27"/>
    </row>
    <row r="16189" spans="2:21" x14ac:dyDescent="0.25">
      <c r="B16189"/>
      <c r="C16189"/>
      <c r="D16189" s="13"/>
      <c r="E16189" s="13"/>
      <c r="K16189" s="23"/>
      <c r="O16189" s="21"/>
      <c r="P16189" s="27"/>
      <c r="Q16189" s="16"/>
      <c r="U16189" s="27"/>
    </row>
    <row r="16190" spans="2:21" x14ac:dyDescent="0.25">
      <c r="B16190"/>
      <c r="C16190"/>
      <c r="D16190" s="13"/>
      <c r="E16190" s="13"/>
      <c r="K16190" s="23"/>
      <c r="O16190" s="21"/>
      <c r="P16190" s="27"/>
      <c r="Q16190" s="16"/>
      <c r="U16190" s="27"/>
    </row>
    <row r="16191" spans="2:21" x14ac:dyDescent="0.25">
      <c r="B16191"/>
      <c r="C16191"/>
      <c r="D16191" s="13"/>
      <c r="E16191" s="13"/>
      <c r="K16191" s="23"/>
      <c r="O16191" s="21"/>
      <c r="P16191" s="27"/>
      <c r="Q16191" s="16"/>
      <c r="U16191" s="27"/>
    </row>
    <row r="16192" spans="2:21" x14ac:dyDescent="0.25">
      <c r="B16192"/>
      <c r="C16192"/>
      <c r="D16192" s="13"/>
      <c r="E16192" s="13"/>
      <c r="K16192" s="23"/>
      <c r="O16192" s="21"/>
      <c r="P16192" s="27"/>
      <c r="Q16192" s="16"/>
      <c r="U16192" s="27"/>
    </row>
    <row r="16193" spans="2:21" x14ac:dyDescent="0.25">
      <c r="B16193"/>
      <c r="C16193"/>
      <c r="D16193" s="13"/>
      <c r="E16193" s="13"/>
      <c r="K16193" s="23"/>
      <c r="O16193" s="21"/>
      <c r="P16193" s="27"/>
      <c r="Q16193" s="16"/>
      <c r="U16193" s="27"/>
    </row>
    <row r="16194" spans="2:21" x14ac:dyDescent="0.25">
      <c r="B16194"/>
      <c r="C16194"/>
      <c r="D16194" s="13"/>
      <c r="E16194" s="13"/>
      <c r="K16194" s="23"/>
      <c r="O16194" s="21"/>
      <c r="P16194" s="27"/>
      <c r="Q16194" s="16"/>
      <c r="U16194" s="27"/>
    </row>
    <row r="16195" spans="2:21" x14ac:dyDescent="0.25">
      <c r="B16195"/>
      <c r="C16195"/>
      <c r="D16195" s="13"/>
      <c r="E16195" s="13"/>
      <c r="K16195" s="23"/>
      <c r="O16195" s="21"/>
      <c r="P16195" s="27"/>
      <c r="Q16195" s="16"/>
      <c r="U16195" s="27"/>
    </row>
    <row r="16196" spans="2:21" x14ac:dyDescent="0.25">
      <c r="B16196"/>
      <c r="C16196"/>
      <c r="D16196" s="13"/>
      <c r="E16196" s="13"/>
      <c r="K16196" s="23"/>
      <c r="O16196" s="21"/>
      <c r="P16196" s="27"/>
      <c r="Q16196" s="16"/>
      <c r="U16196" s="27"/>
    </row>
    <row r="16197" spans="2:21" x14ac:dyDescent="0.25">
      <c r="B16197"/>
      <c r="C16197"/>
      <c r="D16197" s="13"/>
      <c r="E16197" s="13"/>
      <c r="K16197" s="23"/>
      <c r="O16197" s="21"/>
      <c r="P16197" s="27"/>
      <c r="Q16197" s="16"/>
      <c r="U16197" s="27"/>
    </row>
    <row r="16198" spans="2:21" x14ac:dyDescent="0.25">
      <c r="B16198"/>
      <c r="C16198"/>
      <c r="D16198" s="13"/>
      <c r="E16198" s="13"/>
      <c r="K16198" s="23"/>
      <c r="O16198" s="21"/>
      <c r="P16198" s="27"/>
      <c r="Q16198" s="16"/>
      <c r="U16198" s="27"/>
    </row>
    <row r="16199" spans="2:21" x14ac:dyDescent="0.25">
      <c r="B16199"/>
      <c r="C16199"/>
      <c r="D16199" s="13"/>
      <c r="E16199" s="13"/>
      <c r="K16199" s="23"/>
      <c r="O16199" s="21"/>
      <c r="P16199" s="27"/>
      <c r="Q16199" s="16"/>
      <c r="U16199" s="27"/>
    </row>
    <row r="16200" spans="2:21" x14ac:dyDescent="0.25">
      <c r="B16200"/>
      <c r="C16200"/>
      <c r="D16200" s="13"/>
      <c r="E16200" s="13"/>
      <c r="K16200" s="23"/>
      <c r="O16200" s="21"/>
      <c r="P16200" s="27"/>
      <c r="Q16200" s="16"/>
      <c r="U16200" s="27"/>
    </row>
    <row r="16201" spans="2:21" x14ac:dyDescent="0.25">
      <c r="B16201"/>
      <c r="C16201"/>
      <c r="D16201" s="13"/>
      <c r="E16201" s="13"/>
      <c r="K16201" s="23"/>
      <c r="O16201" s="21"/>
      <c r="P16201" s="27"/>
      <c r="Q16201" s="16"/>
      <c r="U16201" s="27"/>
    </row>
    <row r="16202" spans="2:21" x14ac:dyDescent="0.25">
      <c r="B16202"/>
      <c r="C16202"/>
      <c r="D16202" s="13"/>
      <c r="E16202" s="13"/>
      <c r="K16202" s="23"/>
      <c r="O16202" s="21"/>
      <c r="P16202" s="27"/>
      <c r="Q16202" s="16"/>
      <c r="U16202" s="27"/>
    </row>
    <row r="16203" spans="2:21" x14ac:dyDescent="0.25">
      <c r="B16203"/>
      <c r="C16203"/>
      <c r="D16203" s="13"/>
      <c r="E16203" s="13"/>
      <c r="K16203" s="23"/>
      <c r="O16203" s="21"/>
      <c r="P16203" s="27"/>
      <c r="Q16203" s="16"/>
      <c r="U16203" s="27"/>
    </row>
    <row r="16204" spans="2:21" x14ac:dyDescent="0.25">
      <c r="B16204"/>
      <c r="C16204"/>
      <c r="D16204" s="13"/>
      <c r="E16204" s="13"/>
      <c r="K16204" s="23"/>
      <c r="O16204" s="21"/>
      <c r="P16204" s="27"/>
      <c r="Q16204" s="16"/>
      <c r="U16204" s="27"/>
    </row>
    <row r="16205" spans="2:21" x14ac:dyDescent="0.25">
      <c r="B16205"/>
      <c r="C16205"/>
      <c r="D16205" s="13"/>
      <c r="E16205" s="13"/>
      <c r="K16205" s="23"/>
      <c r="O16205" s="21"/>
      <c r="P16205" s="27"/>
      <c r="Q16205" s="16"/>
      <c r="U16205" s="27"/>
    </row>
    <row r="16206" spans="2:21" x14ac:dyDescent="0.25">
      <c r="B16206"/>
      <c r="C16206"/>
      <c r="D16206" s="13"/>
      <c r="E16206" s="13"/>
      <c r="K16206" s="23"/>
      <c r="O16206" s="21"/>
      <c r="P16206" s="27"/>
      <c r="Q16206" s="16"/>
      <c r="U16206" s="27"/>
    </row>
    <row r="16207" spans="2:21" x14ac:dyDescent="0.25">
      <c r="B16207"/>
      <c r="C16207"/>
      <c r="D16207" s="13"/>
      <c r="E16207" s="13"/>
      <c r="K16207" s="23"/>
      <c r="O16207" s="21"/>
      <c r="P16207" s="27"/>
      <c r="Q16207" s="16"/>
      <c r="U16207" s="27"/>
    </row>
    <row r="16208" spans="2:21" x14ac:dyDescent="0.25">
      <c r="B16208"/>
      <c r="C16208"/>
      <c r="D16208" s="13"/>
      <c r="E16208" s="13"/>
      <c r="K16208" s="23"/>
      <c r="O16208" s="21"/>
      <c r="P16208" s="27"/>
      <c r="Q16208" s="16"/>
      <c r="U16208" s="27"/>
    </row>
    <row r="16209" spans="2:21" x14ac:dyDescent="0.25">
      <c r="B16209"/>
      <c r="C16209"/>
      <c r="D16209" s="13"/>
      <c r="E16209" s="13"/>
      <c r="K16209" s="23"/>
      <c r="O16209" s="21"/>
      <c r="P16209" s="27"/>
      <c r="Q16209" s="16"/>
      <c r="U16209" s="27"/>
    </row>
    <row r="16210" spans="2:21" x14ac:dyDescent="0.25">
      <c r="B16210"/>
      <c r="C16210"/>
      <c r="D16210" s="13"/>
      <c r="E16210" s="13"/>
      <c r="K16210" s="23"/>
      <c r="O16210" s="21"/>
      <c r="P16210" s="27"/>
      <c r="Q16210" s="16"/>
      <c r="U16210" s="27"/>
    </row>
    <row r="16211" spans="2:21" x14ac:dyDescent="0.25">
      <c r="B16211"/>
      <c r="C16211"/>
      <c r="D16211" s="13"/>
      <c r="E16211" s="13"/>
      <c r="K16211" s="23"/>
      <c r="O16211" s="21"/>
      <c r="P16211" s="27"/>
      <c r="Q16211" s="16"/>
      <c r="U16211" s="27"/>
    </row>
    <row r="16212" spans="2:21" x14ac:dyDescent="0.25">
      <c r="B16212"/>
      <c r="C16212"/>
      <c r="D16212" s="13"/>
      <c r="E16212" s="13"/>
      <c r="K16212" s="23"/>
      <c r="O16212" s="21"/>
      <c r="P16212" s="27"/>
      <c r="Q16212" s="16"/>
      <c r="U16212" s="27"/>
    </row>
    <row r="16213" spans="2:21" x14ac:dyDescent="0.25">
      <c r="B16213"/>
      <c r="C16213"/>
      <c r="D16213" s="13"/>
      <c r="E16213" s="13"/>
      <c r="K16213" s="23"/>
      <c r="O16213" s="21"/>
      <c r="P16213" s="27"/>
      <c r="Q16213" s="16"/>
      <c r="U16213" s="27"/>
    </row>
    <row r="16214" spans="2:21" x14ac:dyDescent="0.25">
      <c r="B16214"/>
      <c r="C16214"/>
      <c r="D16214" s="13"/>
      <c r="E16214" s="13"/>
      <c r="K16214" s="23"/>
      <c r="O16214" s="21"/>
      <c r="P16214" s="27"/>
      <c r="Q16214" s="16"/>
      <c r="U16214" s="27"/>
    </row>
    <row r="16215" spans="2:21" x14ac:dyDescent="0.25">
      <c r="B16215"/>
      <c r="C16215"/>
      <c r="D16215" s="13"/>
      <c r="E16215" s="13"/>
      <c r="K16215" s="23"/>
      <c r="O16215" s="21"/>
      <c r="P16215" s="27"/>
      <c r="Q16215" s="16"/>
      <c r="U16215" s="27"/>
    </row>
    <row r="16216" spans="2:21" x14ac:dyDescent="0.25">
      <c r="B16216"/>
      <c r="C16216"/>
      <c r="D16216" s="13"/>
      <c r="E16216" s="13"/>
      <c r="K16216" s="23"/>
      <c r="O16216" s="21"/>
      <c r="P16216" s="27"/>
      <c r="Q16216" s="16"/>
      <c r="U16216" s="27"/>
    </row>
    <row r="16217" spans="2:21" x14ac:dyDescent="0.25">
      <c r="B16217"/>
      <c r="C16217"/>
      <c r="D16217" s="13"/>
      <c r="E16217" s="13"/>
      <c r="K16217" s="23"/>
      <c r="O16217" s="21"/>
      <c r="P16217" s="27"/>
      <c r="Q16217" s="16"/>
      <c r="U16217" s="27"/>
    </row>
    <row r="16218" spans="2:21" x14ac:dyDescent="0.25">
      <c r="B16218"/>
      <c r="C16218"/>
      <c r="D16218" s="13"/>
      <c r="E16218" s="13"/>
      <c r="K16218" s="23"/>
      <c r="O16218" s="21"/>
      <c r="P16218" s="27"/>
      <c r="Q16218" s="16"/>
      <c r="U16218" s="27"/>
    </row>
    <row r="16219" spans="2:21" x14ac:dyDescent="0.25">
      <c r="B16219"/>
      <c r="C16219"/>
      <c r="D16219" s="13"/>
      <c r="E16219" s="13"/>
      <c r="K16219" s="23"/>
      <c r="O16219" s="21"/>
      <c r="P16219" s="27"/>
      <c r="Q16219" s="16"/>
      <c r="U16219" s="27"/>
    </row>
    <row r="16220" spans="2:21" x14ac:dyDescent="0.25">
      <c r="B16220"/>
      <c r="C16220"/>
      <c r="D16220" s="13"/>
      <c r="E16220" s="13"/>
      <c r="K16220" s="23"/>
      <c r="O16220" s="21"/>
      <c r="P16220" s="27"/>
      <c r="Q16220" s="16"/>
      <c r="U16220" s="27"/>
    </row>
    <row r="16221" spans="2:21" x14ac:dyDescent="0.25">
      <c r="B16221"/>
      <c r="C16221"/>
      <c r="D16221" s="13"/>
      <c r="E16221" s="13"/>
      <c r="K16221" s="23"/>
      <c r="O16221" s="21"/>
      <c r="P16221" s="27"/>
      <c r="Q16221" s="16"/>
      <c r="U16221" s="27"/>
    </row>
    <row r="16222" spans="2:21" x14ac:dyDescent="0.25">
      <c r="B16222"/>
      <c r="C16222"/>
      <c r="D16222" s="13"/>
      <c r="E16222" s="13"/>
      <c r="K16222" s="23"/>
      <c r="O16222" s="21"/>
      <c r="P16222" s="27"/>
      <c r="Q16222" s="16"/>
      <c r="U16222" s="27"/>
    </row>
    <row r="16223" spans="2:21" x14ac:dyDescent="0.25">
      <c r="B16223"/>
      <c r="C16223"/>
      <c r="D16223" s="13"/>
      <c r="E16223" s="13"/>
      <c r="K16223" s="23"/>
      <c r="O16223" s="21"/>
      <c r="P16223" s="27"/>
      <c r="Q16223" s="16"/>
      <c r="U16223" s="27"/>
    </row>
    <row r="16224" spans="2:21" x14ac:dyDescent="0.25">
      <c r="B16224"/>
      <c r="C16224"/>
      <c r="D16224" s="13"/>
      <c r="E16224" s="13"/>
      <c r="K16224" s="23"/>
      <c r="O16224" s="21"/>
      <c r="P16224" s="27"/>
      <c r="Q16224" s="16"/>
      <c r="U16224" s="27"/>
    </row>
    <row r="16225" spans="2:21" x14ac:dyDescent="0.25">
      <c r="B16225"/>
      <c r="C16225"/>
      <c r="D16225" s="13"/>
      <c r="E16225" s="13"/>
      <c r="K16225" s="23"/>
      <c r="O16225" s="21"/>
      <c r="P16225" s="27"/>
      <c r="Q16225" s="16"/>
      <c r="U16225" s="27"/>
    </row>
    <row r="16226" spans="2:21" x14ac:dyDescent="0.25">
      <c r="B16226"/>
      <c r="C16226"/>
      <c r="D16226" s="13"/>
      <c r="E16226" s="13"/>
      <c r="K16226" s="23"/>
      <c r="O16226" s="21"/>
      <c r="P16226" s="27"/>
      <c r="Q16226" s="16"/>
      <c r="U16226" s="27"/>
    </row>
    <row r="16227" spans="2:21" x14ac:dyDescent="0.25">
      <c r="B16227"/>
      <c r="C16227"/>
      <c r="D16227" s="13"/>
      <c r="E16227" s="13"/>
      <c r="K16227" s="23"/>
      <c r="O16227" s="21"/>
      <c r="P16227" s="27"/>
      <c r="Q16227" s="16"/>
      <c r="U16227" s="27"/>
    </row>
    <row r="16228" spans="2:21" x14ac:dyDescent="0.25">
      <c r="B16228"/>
      <c r="C16228"/>
      <c r="D16228" s="13"/>
      <c r="E16228" s="13"/>
      <c r="K16228" s="23"/>
      <c r="O16228" s="21"/>
      <c r="P16228" s="27"/>
      <c r="Q16228" s="16"/>
      <c r="U16228" s="27"/>
    </row>
    <row r="16229" spans="2:21" x14ac:dyDescent="0.25">
      <c r="B16229"/>
      <c r="C16229"/>
      <c r="D16229" s="13"/>
      <c r="E16229" s="13"/>
      <c r="K16229" s="23"/>
      <c r="O16229" s="21"/>
      <c r="P16229" s="27"/>
      <c r="Q16229" s="16"/>
      <c r="U16229" s="27"/>
    </row>
    <row r="16230" spans="2:21" x14ac:dyDescent="0.25">
      <c r="B16230"/>
      <c r="C16230"/>
      <c r="D16230" s="13"/>
      <c r="E16230" s="13"/>
      <c r="K16230" s="23"/>
      <c r="O16230" s="21"/>
      <c r="P16230" s="27"/>
      <c r="Q16230" s="16"/>
      <c r="U16230" s="27"/>
    </row>
    <row r="16231" spans="2:21" x14ac:dyDescent="0.25">
      <c r="B16231"/>
      <c r="C16231"/>
      <c r="D16231" s="13"/>
      <c r="E16231" s="13"/>
      <c r="K16231" s="23"/>
      <c r="O16231" s="21"/>
      <c r="P16231" s="27"/>
      <c r="Q16231" s="16"/>
      <c r="U16231" s="27"/>
    </row>
    <row r="16232" spans="2:21" x14ac:dyDescent="0.25">
      <c r="B16232"/>
      <c r="C16232"/>
      <c r="D16232" s="13"/>
      <c r="E16232" s="13"/>
      <c r="K16232" s="23"/>
      <c r="O16232" s="21"/>
      <c r="P16232" s="27"/>
      <c r="Q16232" s="16"/>
      <c r="U16232" s="27"/>
    </row>
    <row r="16233" spans="2:21" x14ac:dyDescent="0.25">
      <c r="B16233"/>
      <c r="C16233"/>
      <c r="D16233" s="13"/>
      <c r="E16233" s="13"/>
      <c r="K16233" s="23"/>
      <c r="O16233" s="21"/>
      <c r="P16233" s="27"/>
      <c r="Q16233" s="16"/>
      <c r="U16233" s="27"/>
    </row>
    <row r="16234" spans="2:21" x14ac:dyDescent="0.25">
      <c r="B16234"/>
      <c r="C16234"/>
      <c r="D16234" s="13"/>
      <c r="E16234" s="13"/>
      <c r="K16234" s="23"/>
      <c r="O16234" s="21"/>
      <c r="P16234" s="27"/>
      <c r="Q16234" s="16"/>
      <c r="U16234" s="27"/>
    </row>
    <row r="16235" spans="2:21" x14ac:dyDescent="0.25">
      <c r="B16235"/>
      <c r="C16235"/>
      <c r="D16235" s="13"/>
      <c r="E16235" s="13"/>
      <c r="K16235" s="23"/>
      <c r="O16235" s="21"/>
      <c r="P16235" s="27"/>
      <c r="Q16235" s="16"/>
      <c r="U16235" s="27"/>
    </row>
    <row r="16236" spans="2:21" x14ac:dyDescent="0.25">
      <c r="B16236"/>
      <c r="C16236"/>
      <c r="D16236" s="13"/>
      <c r="E16236" s="13"/>
      <c r="K16236" s="23"/>
      <c r="O16236" s="21"/>
      <c r="P16236" s="27"/>
      <c r="Q16236" s="16"/>
      <c r="U16236" s="27"/>
    </row>
    <row r="16237" spans="2:21" x14ac:dyDescent="0.25">
      <c r="B16237"/>
      <c r="C16237"/>
      <c r="D16237" s="13"/>
      <c r="E16237" s="13"/>
      <c r="K16237" s="23"/>
      <c r="O16237" s="21"/>
      <c r="P16237" s="27"/>
      <c r="Q16237" s="16"/>
      <c r="U16237" s="27"/>
    </row>
    <row r="16238" spans="2:21" x14ac:dyDescent="0.25">
      <c r="B16238"/>
      <c r="C16238"/>
      <c r="D16238" s="13"/>
      <c r="E16238" s="13"/>
      <c r="K16238" s="23"/>
      <c r="O16238" s="21"/>
      <c r="P16238" s="27"/>
      <c r="Q16238" s="16"/>
      <c r="U16238" s="27"/>
    </row>
    <row r="16239" spans="2:21" x14ac:dyDescent="0.25">
      <c r="B16239"/>
      <c r="C16239"/>
      <c r="D16239" s="13"/>
      <c r="E16239" s="13"/>
      <c r="K16239" s="23"/>
      <c r="O16239" s="21"/>
      <c r="P16239" s="27"/>
      <c r="Q16239" s="16"/>
      <c r="U16239" s="27"/>
    </row>
    <row r="16240" spans="2:21" x14ac:dyDescent="0.25">
      <c r="B16240"/>
      <c r="C16240"/>
      <c r="D16240" s="13"/>
      <c r="E16240" s="13"/>
      <c r="K16240" s="23"/>
      <c r="O16240" s="21"/>
      <c r="P16240" s="27"/>
      <c r="Q16240" s="16"/>
      <c r="U16240" s="27"/>
    </row>
    <row r="16241" spans="2:21" x14ac:dyDescent="0.25">
      <c r="B16241"/>
      <c r="C16241"/>
      <c r="D16241" s="13"/>
      <c r="E16241" s="13"/>
      <c r="K16241" s="23"/>
      <c r="O16241" s="21"/>
      <c r="P16241" s="27"/>
      <c r="Q16241" s="16"/>
      <c r="U16241" s="27"/>
    </row>
    <row r="16242" spans="2:21" x14ac:dyDescent="0.25">
      <c r="B16242"/>
      <c r="C16242"/>
      <c r="D16242" s="13"/>
      <c r="E16242" s="13"/>
      <c r="K16242" s="23"/>
      <c r="O16242" s="21"/>
      <c r="P16242" s="27"/>
      <c r="Q16242" s="16"/>
      <c r="U16242" s="27"/>
    </row>
    <row r="16243" spans="2:21" x14ac:dyDescent="0.25">
      <c r="B16243"/>
      <c r="C16243"/>
      <c r="D16243" s="13"/>
      <c r="E16243" s="13"/>
      <c r="K16243" s="23"/>
      <c r="O16243" s="21"/>
      <c r="P16243" s="27"/>
      <c r="Q16243" s="16"/>
      <c r="U16243" s="27"/>
    </row>
    <row r="16244" spans="2:21" x14ac:dyDescent="0.25">
      <c r="B16244"/>
      <c r="C16244"/>
      <c r="D16244" s="13"/>
      <c r="E16244" s="13"/>
      <c r="K16244" s="23"/>
      <c r="O16244" s="21"/>
      <c r="P16244" s="27"/>
      <c r="Q16244" s="16"/>
      <c r="U16244" s="27"/>
    </row>
    <row r="16245" spans="2:21" x14ac:dyDescent="0.25">
      <c r="B16245"/>
      <c r="C16245"/>
      <c r="D16245" s="13"/>
      <c r="E16245" s="13"/>
      <c r="K16245" s="23"/>
      <c r="O16245" s="21"/>
      <c r="P16245" s="27"/>
      <c r="Q16245" s="16"/>
      <c r="U16245" s="27"/>
    </row>
    <row r="16246" spans="2:21" x14ac:dyDescent="0.25">
      <c r="B16246"/>
      <c r="C16246"/>
      <c r="D16246" s="13"/>
      <c r="E16246" s="13"/>
      <c r="K16246" s="23"/>
      <c r="O16246" s="21"/>
      <c r="P16246" s="27"/>
      <c r="Q16246" s="16"/>
      <c r="U16246" s="27"/>
    </row>
    <row r="16247" spans="2:21" x14ac:dyDescent="0.25">
      <c r="B16247"/>
      <c r="C16247"/>
      <c r="D16247" s="13"/>
      <c r="E16247" s="13"/>
      <c r="K16247" s="23"/>
      <c r="O16247" s="21"/>
      <c r="P16247" s="27"/>
      <c r="Q16247" s="16"/>
      <c r="U16247" s="27"/>
    </row>
    <row r="16248" spans="2:21" x14ac:dyDescent="0.25">
      <c r="B16248"/>
      <c r="C16248"/>
      <c r="D16248" s="13"/>
      <c r="E16248" s="13"/>
      <c r="K16248" s="23"/>
      <c r="O16248" s="21"/>
      <c r="P16248" s="27"/>
      <c r="Q16248" s="16"/>
      <c r="U16248" s="27"/>
    </row>
    <row r="16249" spans="2:21" x14ac:dyDescent="0.25">
      <c r="B16249"/>
      <c r="C16249"/>
      <c r="D16249" s="13"/>
      <c r="E16249" s="13"/>
      <c r="K16249" s="23"/>
      <c r="O16249" s="21"/>
      <c r="P16249" s="27"/>
      <c r="Q16249" s="16"/>
      <c r="U16249" s="27"/>
    </row>
    <row r="16250" spans="2:21" x14ac:dyDescent="0.25">
      <c r="B16250"/>
      <c r="C16250"/>
      <c r="D16250" s="13"/>
      <c r="E16250" s="13"/>
      <c r="K16250" s="23"/>
      <c r="O16250" s="21"/>
      <c r="P16250" s="27"/>
      <c r="Q16250" s="16"/>
      <c r="U16250" s="27"/>
    </row>
    <row r="16251" spans="2:21" x14ac:dyDescent="0.25">
      <c r="B16251"/>
      <c r="C16251"/>
      <c r="D16251" s="13"/>
      <c r="E16251" s="13"/>
      <c r="K16251" s="23"/>
      <c r="O16251" s="21"/>
      <c r="P16251" s="27"/>
      <c r="Q16251" s="16"/>
      <c r="U16251" s="27"/>
    </row>
    <row r="16252" spans="2:21" x14ac:dyDescent="0.25">
      <c r="B16252"/>
      <c r="C16252"/>
      <c r="D16252" s="13"/>
      <c r="E16252" s="13"/>
      <c r="K16252" s="23"/>
      <c r="O16252" s="21"/>
      <c r="P16252" s="27"/>
      <c r="Q16252" s="16"/>
      <c r="U16252" s="27"/>
    </row>
    <row r="16253" spans="2:21" x14ac:dyDescent="0.25">
      <c r="B16253"/>
      <c r="C16253"/>
      <c r="D16253" s="13"/>
      <c r="E16253" s="13"/>
      <c r="K16253" s="23"/>
      <c r="O16253" s="21"/>
      <c r="P16253" s="27"/>
      <c r="Q16253" s="16"/>
      <c r="U16253" s="27"/>
    </row>
    <row r="16254" spans="2:21" x14ac:dyDescent="0.25">
      <c r="B16254"/>
      <c r="C16254"/>
      <c r="D16254" s="13"/>
      <c r="E16254" s="13"/>
      <c r="K16254" s="23"/>
      <c r="O16254" s="21"/>
      <c r="P16254" s="27"/>
      <c r="Q16254" s="16"/>
      <c r="U16254" s="27"/>
    </row>
    <row r="16255" spans="2:21" x14ac:dyDescent="0.25">
      <c r="B16255"/>
      <c r="C16255"/>
      <c r="D16255" s="13"/>
      <c r="E16255" s="13"/>
      <c r="K16255" s="23"/>
      <c r="O16255" s="21"/>
      <c r="P16255" s="27"/>
      <c r="Q16255" s="16"/>
      <c r="U16255" s="27"/>
    </row>
    <row r="16256" spans="2:21" x14ac:dyDescent="0.25">
      <c r="B16256"/>
      <c r="C16256"/>
      <c r="D16256" s="13"/>
      <c r="E16256" s="13"/>
      <c r="K16256" s="23"/>
      <c r="O16256" s="21"/>
      <c r="P16256" s="27"/>
      <c r="Q16256" s="16"/>
      <c r="U16256" s="27"/>
    </row>
    <row r="16257" spans="2:21" x14ac:dyDescent="0.25">
      <c r="B16257"/>
      <c r="C16257"/>
      <c r="D16257" s="13"/>
      <c r="E16257" s="13"/>
      <c r="K16257" s="23"/>
      <c r="O16257" s="21"/>
      <c r="P16257" s="27"/>
      <c r="Q16257" s="16"/>
      <c r="U16257" s="27"/>
    </row>
    <row r="16258" spans="2:21" x14ac:dyDescent="0.25">
      <c r="B16258"/>
      <c r="C16258"/>
      <c r="D16258" s="13"/>
      <c r="E16258" s="13"/>
      <c r="K16258" s="23"/>
      <c r="O16258" s="21"/>
      <c r="P16258" s="27"/>
      <c r="Q16258" s="16"/>
      <c r="U16258" s="27"/>
    </row>
    <row r="16259" spans="2:21" x14ac:dyDescent="0.25">
      <c r="B16259"/>
      <c r="C16259"/>
      <c r="D16259" s="13"/>
      <c r="E16259" s="13"/>
      <c r="K16259" s="23"/>
      <c r="O16259" s="21"/>
      <c r="P16259" s="27"/>
      <c r="Q16259" s="16"/>
      <c r="U16259" s="27"/>
    </row>
    <row r="16260" spans="2:21" x14ac:dyDescent="0.25">
      <c r="B16260"/>
      <c r="C16260"/>
      <c r="D16260" s="13"/>
      <c r="E16260" s="13"/>
      <c r="K16260" s="23"/>
      <c r="O16260" s="21"/>
      <c r="P16260" s="27"/>
      <c r="Q16260" s="16"/>
      <c r="U16260" s="27"/>
    </row>
    <row r="16261" spans="2:21" x14ac:dyDescent="0.25">
      <c r="B16261"/>
      <c r="C16261"/>
      <c r="D16261" s="13"/>
      <c r="E16261" s="13"/>
      <c r="K16261" s="23"/>
      <c r="O16261" s="21"/>
      <c r="P16261" s="27"/>
      <c r="Q16261" s="16"/>
      <c r="U16261" s="27"/>
    </row>
    <row r="16262" spans="2:21" x14ac:dyDescent="0.25">
      <c r="B16262"/>
      <c r="C16262"/>
      <c r="D16262" s="13"/>
      <c r="E16262" s="13"/>
      <c r="K16262" s="23"/>
      <c r="O16262" s="21"/>
      <c r="P16262" s="27"/>
      <c r="Q16262" s="16"/>
      <c r="U16262" s="27"/>
    </row>
    <row r="16263" spans="2:21" x14ac:dyDescent="0.25">
      <c r="B16263"/>
      <c r="C16263"/>
      <c r="D16263" s="13"/>
      <c r="E16263" s="13"/>
      <c r="K16263" s="23"/>
      <c r="O16263" s="21"/>
      <c r="P16263" s="27"/>
      <c r="Q16263" s="16"/>
      <c r="U16263" s="27"/>
    </row>
    <row r="16264" spans="2:21" x14ac:dyDescent="0.25">
      <c r="B16264"/>
      <c r="C16264"/>
      <c r="D16264" s="13"/>
      <c r="E16264" s="13"/>
      <c r="K16264" s="23"/>
      <c r="O16264" s="21"/>
      <c r="P16264" s="27"/>
      <c r="Q16264" s="16"/>
      <c r="U16264" s="27"/>
    </row>
    <row r="16265" spans="2:21" x14ac:dyDescent="0.25">
      <c r="B16265"/>
      <c r="C16265"/>
      <c r="D16265" s="13"/>
      <c r="E16265" s="13"/>
      <c r="K16265" s="23"/>
      <c r="O16265" s="21"/>
      <c r="P16265" s="27"/>
      <c r="Q16265" s="16"/>
      <c r="U16265" s="27"/>
    </row>
    <row r="16266" spans="2:21" x14ac:dyDescent="0.25">
      <c r="B16266"/>
      <c r="C16266"/>
      <c r="D16266" s="13"/>
      <c r="E16266" s="13"/>
      <c r="K16266" s="23"/>
      <c r="O16266" s="21"/>
      <c r="P16266" s="27"/>
      <c r="Q16266" s="16"/>
      <c r="U16266" s="27"/>
    </row>
    <row r="16267" spans="2:21" x14ac:dyDescent="0.25">
      <c r="B16267"/>
      <c r="C16267"/>
      <c r="D16267" s="13"/>
      <c r="E16267" s="13"/>
      <c r="K16267" s="23"/>
      <c r="O16267" s="21"/>
      <c r="P16267" s="27"/>
      <c r="Q16267" s="16"/>
      <c r="U16267" s="27"/>
    </row>
    <row r="16268" spans="2:21" x14ac:dyDescent="0.25">
      <c r="B16268"/>
      <c r="C16268"/>
      <c r="D16268" s="13"/>
      <c r="E16268" s="13"/>
      <c r="K16268" s="23"/>
      <c r="O16268" s="21"/>
      <c r="P16268" s="27"/>
      <c r="Q16268" s="16"/>
      <c r="U16268" s="27"/>
    </row>
    <row r="16269" spans="2:21" x14ac:dyDescent="0.25">
      <c r="B16269"/>
      <c r="C16269"/>
      <c r="D16269" s="13"/>
      <c r="E16269" s="13"/>
      <c r="K16269" s="23"/>
      <c r="O16269" s="21"/>
      <c r="P16269" s="27"/>
      <c r="Q16269" s="16"/>
      <c r="U16269" s="27"/>
    </row>
    <row r="16270" spans="2:21" x14ac:dyDescent="0.25">
      <c r="B16270"/>
      <c r="C16270"/>
      <c r="D16270" s="13"/>
      <c r="E16270" s="13"/>
      <c r="K16270" s="23"/>
      <c r="O16270" s="21"/>
      <c r="P16270" s="27"/>
      <c r="Q16270" s="16"/>
      <c r="U16270" s="27"/>
    </row>
    <row r="16271" spans="2:21" x14ac:dyDescent="0.25">
      <c r="B16271"/>
      <c r="C16271"/>
      <c r="D16271" s="13"/>
      <c r="E16271" s="13"/>
      <c r="K16271" s="23"/>
      <c r="O16271" s="21"/>
      <c r="P16271" s="27"/>
      <c r="Q16271" s="16"/>
      <c r="U16271" s="27"/>
    </row>
    <row r="16272" spans="2:21" x14ac:dyDescent="0.25">
      <c r="B16272"/>
      <c r="C16272"/>
      <c r="D16272" s="13"/>
      <c r="E16272" s="13"/>
      <c r="K16272" s="23"/>
      <c r="O16272" s="21"/>
      <c r="P16272" s="27"/>
      <c r="Q16272" s="16"/>
      <c r="U16272" s="27"/>
    </row>
    <row r="16273" spans="2:21" x14ac:dyDescent="0.25">
      <c r="B16273"/>
      <c r="C16273"/>
      <c r="D16273" s="13"/>
      <c r="E16273" s="13"/>
      <c r="K16273" s="23"/>
      <c r="O16273" s="21"/>
      <c r="P16273" s="27"/>
      <c r="Q16273" s="16"/>
      <c r="U16273" s="27"/>
    </row>
    <row r="16274" spans="2:21" x14ac:dyDescent="0.25">
      <c r="B16274"/>
      <c r="C16274"/>
      <c r="D16274" s="13"/>
      <c r="E16274" s="13"/>
      <c r="K16274" s="23"/>
      <c r="O16274" s="21"/>
      <c r="P16274" s="27"/>
      <c r="Q16274" s="16"/>
      <c r="U16274" s="27"/>
    </row>
    <row r="16275" spans="2:21" x14ac:dyDescent="0.25">
      <c r="B16275"/>
      <c r="C16275"/>
      <c r="D16275" s="13"/>
      <c r="E16275" s="13"/>
      <c r="K16275" s="23"/>
      <c r="O16275" s="21"/>
      <c r="P16275" s="27"/>
      <c r="Q16275" s="16"/>
      <c r="U16275" s="27"/>
    </row>
    <row r="16276" spans="2:21" x14ac:dyDescent="0.25">
      <c r="B16276"/>
      <c r="C16276"/>
      <c r="D16276" s="13"/>
      <c r="E16276" s="13"/>
      <c r="K16276" s="23"/>
      <c r="O16276" s="21"/>
      <c r="P16276" s="27"/>
      <c r="Q16276" s="16"/>
      <c r="U16276" s="27"/>
    </row>
    <row r="16277" spans="2:21" x14ac:dyDescent="0.25">
      <c r="B16277"/>
      <c r="C16277"/>
      <c r="D16277" s="13"/>
      <c r="E16277" s="13"/>
      <c r="K16277" s="23"/>
      <c r="O16277" s="21"/>
      <c r="P16277" s="27"/>
      <c r="Q16277" s="16"/>
      <c r="U16277" s="27"/>
    </row>
    <row r="16278" spans="2:21" x14ac:dyDescent="0.25">
      <c r="B16278"/>
      <c r="C16278"/>
      <c r="D16278" s="13"/>
      <c r="E16278" s="13"/>
      <c r="K16278" s="23"/>
      <c r="O16278" s="21"/>
      <c r="P16278" s="27"/>
      <c r="Q16278" s="16"/>
      <c r="U16278" s="27"/>
    </row>
    <row r="16279" spans="2:21" x14ac:dyDescent="0.25">
      <c r="B16279"/>
      <c r="C16279"/>
      <c r="D16279" s="13"/>
      <c r="E16279" s="13"/>
      <c r="K16279" s="23"/>
      <c r="O16279" s="21"/>
      <c r="P16279" s="27"/>
      <c r="Q16279" s="16"/>
      <c r="U16279" s="27"/>
    </row>
    <row r="16280" spans="2:21" x14ac:dyDescent="0.25">
      <c r="B16280"/>
      <c r="C16280"/>
      <c r="D16280" s="13"/>
      <c r="E16280" s="13"/>
      <c r="K16280" s="23"/>
      <c r="O16280" s="21"/>
      <c r="P16280" s="27"/>
      <c r="Q16280" s="16"/>
      <c r="U16280" s="27"/>
    </row>
    <row r="16281" spans="2:21" x14ac:dyDescent="0.25">
      <c r="B16281"/>
      <c r="C16281"/>
      <c r="D16281" s="13"/>
      <c r="E16281" s="13"/>
      <c r="K16281" s="23"/>
      <c r="O16281" s="21"/>
      <c r="P16281" s="27"/>
      <c r="Q16281" s="16"/>
      <c r="U16281" s="27"/>
    </row>
    <row r="16282" spans="2:21" x14ac:dyDescent="0.25">
      <c r="B16282"/>
      <c r="C16282"/>
      <c r="D16282" s="13"/>
      <c r="E16282" s="13"/>
      <c r="K16282" s="23"/>
      <c r="O16282" s="21"/>
      <c r="P16282" s="27"/>
      <c r="Q16282" s="16"/>
      <c r="U16282" s="27"/>
    </row>
    <row r="16283" spans="2:21" x14ac:dyDescent="0.25">
      <c r="B16283"/>
      <c r="C16283"/>
      <c r="D16283" s="13"/>
      <c r="E16283" s="13"/>
      <c r="K16283" s="23"/>
      <c r="O16283" s="21"/>
      <c r="P16283" s="27"/>
      <c r="Q16283" s="16"/>
      <c r="U16283" s="27"/>
    </row>
    <row r="16284" spans="2:21" x14ac:dyDescent="0.25">
      <c r="B16284"/>
      <c r="C16284"/>
      <c r="D16284" s="13"/>
      <c r="E16284" s="13"/>
      <c r="K16284" s="23"/>
      <c r="O16284" s="21"/>
      <c r="P16284" s="27"/>
      <c r="Q16284" s="16"/>
      <c r="U16284" s="27"/>
    </row>
    <row r="16285" spans="2:21" x14ac:dyDescent="0.25">
      <c r="B16285"/>
      <c r="C16285"/>
      <c r="D16285" s="13"/>
      <c r="E16285" s="13"/>
      <c r="K16285" s="23"/>
      <c r="O16285" s="21"/>
      <c r="P16285" s="27"/>
      <c r="Q16285" s="16"/>
      <c r="U16285" s="27"/>
    </row>
    <row r="16286" spans="2:21" x14ac:dyDescent="0.25">
      <c r="B16286"/>
      <c r="C16286"/>
      <c r="D16286" s="13"/>
      <c r="E16286" s="13"/>
      <c r="K16286" s="23"/>
      <c r="O16286" s="21"/>
      <c r="P16286" s="27"/>
      <c r="Q16286" s="16"/>
      <c r="U16286" s="27"/>
    </row>
    <row r="16287" spans="2:21" x14ac:dyDescent="0.25">
      <c r="B16287"/>
      <c r="C16287"/>
      <c r="D16287" s="13"/>
      <c r="E16287" s="13"/>
      <c r="K16287" s="23"/>
      <c r="O16287" s="21"/>
      <c r="P16287" s="27"/>
      <c r="Q16287" s="16"/>
      <c r="U16287" s="27"/>
    </row>
    <row r="16288" spans="2:21" x14ac:dyDescent="0.25">
      <c r="B16288"/>
      <c r="C16288"/>
      <c r="D16288" s="13"/>
      <c r="E16288" s="13"/>
      <c r="K16288" s="23"/>
      <c r="O16288" s="21"/>
      <c r="P16288" s="27"/>
      <c r="Q16288" s="16"/>
      <c r="U16288" s="27"/>
    </row>
    <row r="16289" spans="2:21" x14ac:dyDescent="0.25">
      <c r="B16289"/>
      <c r="C16289"/>
      <c r="D16289" s="13"/>
      <c r="E16289" s="13"/>
      <c r="K16289" s="23"/>
      <c r="O16289" s="21"/>
      <c r="P16289" s="27"/>
      <c r="Q16289" s="16"/>
      <c r="U16289" s="27"/>
    </row>
    <row r="16290" spans="2:21" x14ac:dyDescent="0.25">
      <c r="B16290"/>
      <c r="C16290"/>
      <c r="D16290" s="13"/>
      <c r="E16290" s="13"/>
      <c r="K16290" s="23"/>
      <c r="O16290" s="21"/>
      <c r="P16290" s="27"/>
      <c r="Q16290" s="16"/>
      <c r="U16290" s="27"/>
    </row>
    <row r="16291" spans="2:21" x14ac:dyDescent="0.25">
      <c r="B16291"/>
      <c r="C16291"/>
      <c r="D16291" s="13"/>
      <c r="E16291" s="13"/>
      <c r="K16291" s="23"/>
      <c r="O16291" s="21"/>
      <c r="P16291" s="27"/>
      <c r="Q16291" s="16"/>
      <c r="U16291" s="27"/>
    </row>
    <row r="16292" spans="2:21" x14ac:dyDescent="0.25">
      <c r="B16292"/>
      <c r="C16292"/>
      <c r="D16292" s="13"/>
      <c r="E16292" s="13"/>
      <c r="K16292" s="23"/>
      <c r="O16292" s="21"/>
      <c r="P16292" s="27"/>
      <c r="Q16292" s="16"/>
      <c r="U16292" s="27"/>
    </row>
    <row r="16293" spans="2:21" x14ac:dyDescent="0.25">
      <c r="B16293"/>
      <c r="C16293"/>
      <c r="D16293" s="13"/>
      <c r="E16293" s="13"/>
      <c r="K16293" s="23"/>
      <c r="O16293" s="21"/>
      <c r="P16293" s="27"/>
      <c r="Q16293" s="16"/>
      <c r="U16293" s="27"/>
    </row>
    <row r="16294" spans="2:21" x14ac:dyDescent="0.25">
      <c r="B16294"/>
      <c r="C16294"/>
      <c r="D16294" s="13"/>
      <c r="E16294" s="13"/>
      <c r="K16294" s="23"/>
      <c r="O16294" s="21"/>
      <c r="P16294" s="27"/>
      <c r="Q16294" s="16"/>
      <c r="U16294" s="27"/>
    </row>
    <row r="16295" spans="2:21" x14ac:dyDescent="0.25">
      <c r="B16295"/>
      <c r="C16295"/>
      <c r="D16295" s="13"/>
      <c r="E16295" s="13"/>
      <c r="K16295" s="23"/>
      <c r="O16295" s="21"/>
      <c r="P16295" s="27"/>
      <c r="Q16295" s="16"/>
      <c r="U16295" s="27"/>
    </row>
    <row r="16296" spans="2:21" x14ac:dyDescent="0.25">
      <c r="B16296"/>
      <c r="C16296"/>
      <c r="D16296" s="13"/>
      <c r="E16296" s="13"/>
      <c r="K16296" s="23"/>
      <c r="O16296" s="21"/>
      <c r="P16296" s="27"/>
      <c r="Q16296" s="16"/>
      <c r="U16296" s="27"/>
    </row>
    <row r="16297" spans="2:21" x14ac:dyDescent="0.25">
      <c r="B16297"/>
      <c r="C16297"/>
      <c r="D16297" s="13"/>
      <c r="E16297" s="13"/>
      <c r="K16297" s="23"/>
      <c r="O16297" s="21"/>
      <c r="P16297" s="27"/>
      <c r="Q16297" s="16"/>
      <c r="U16297" s="27"/>
    </row>
    <row r="16298" spans="2:21" x14ac:dyDescent="0.25">
      <c r="B16298"/>
      <c r="C16298"/>
      <c r="D16298" s="13"/>
      <c r="E16298" s="13"/>
      <c r="K16298" s="23"/>
      <c r="O16298" s="21"/>
      <c r="P16298" s="27"/>
      <c r="Q16298" s="16"/>
      <c r="U16298" s="27"/>
    </row>
    <row r="16299" spans="2:21" x14ac:dyDescent="0.25">
      <c r="B16299"/>
      <c r="C16299"/>
      <c r="D16299" s="13"/>
      <c r="E16299" s="13"/>
      <c r="K16299" s="23"/>
      <c r="O16299" s="21"/>
      <c r="P16299" s="27"/>
      <c r="Q16299" s="16"/>
      <c r="U16299" s="27"/>
    </row>
    <row r="16300" spans="2:21" x14ac:dyDescent="0.25">
      <c r="B16300"/>
      <c r="C16300"/>
      <c r="D16300" s="13"/>
      <c r="E16300" s="13"/>
      <c r="K16300" s="23"/>
      <c r="O16300" s="21"/>
      <c r="P16300" s="27"/>
      <c r="Q16300" s="16"/>
      <c r="U16300" s="27"/>
    </row>
    <row r="16301" spans="2:21" x14ac:dyDescent="0.25">
      <c r="B16301"/>
      <c r="C16301"/>
      <c r="D16301" s="13"/>
      <c r="E16301" s="13"/>
      <c r="K16301" s="23"/>
      <c r="O16301" s="21"/>
      <c r="P16301" s="27"/>
      <c r="Q16301" s="16"/>
      <c r="U16301" s="27"/>
    </row>
    <row r="16302" spans="2:21" x14ac:dyDescent="0.25">
      <c r="B16302"/>
      <c r="C16302"/>
      <c r="D16302" s="13"/>
      <c r="E16302" s="13"/>
      <c r="K16302" s="23"/>
      <c r="O16302" s="21"/>
      <c r="P16302" s="27"/>
      <c r="Q16302" s="16"/>
      <c r="U16302" s="27"/>
    </row>
    <row r="16303" spans="2:21" x14ac:dyDescent="0.25">
      <c r="B16303"/>
      <c r="C16303"/>
      <c r="D16303" s="13"/>
      <c r="E16303" s="13"/>
      <c r="K16303" s="23"/>
      <c r="O16303" s="21"/>
      <c r="P16303" s="27"/>
      <c r="Q16303" s="16"/>
      <c r="U16303" s="27"/>
    </row>
    <row r="16304" spans="2:21" x14ac:dyDescent="0.25">
      <c r="B16304"/>
      <c r="C16304"/>
      <c r="D16304" s="13"/>
      <c r="E16304" s="13"/>
      <c r="K16304" s="23"/>
      <c r="O16304" s="21"/>
      <c r="P16304" s="27"/>
      <c r="Q16304" s="16"/>
      <c r="U16304" s="27"/>
    </row>
    <row r="16305" spans="2:21" x14ac:dyDescent="0.25">
      <c r="B16305"/>
      <c r="C16305"/>
      <c r="D16305" s="13"/>
      <c r="E16305" s="13"/>
      <c r="K16305" s="23"/>
      <c r="O16305" s="21"/>
      <c r="P16305" s="27"/>
      <c r="Q16305" s="16"/>
      <c r="U16305" s="27"/>
    </row>
    <row r="16306" spans="2:21" x14ac:dyDescent="0.25">
      <c r="B16306"/>
      <c r="C16306"/>
      <c r="D16306" s="13"/>
      <c r="E16306" s="13"/>
      <c r="K16306" s="23"/>
      <c r="O16306" s="21"/>
      <c r="P16306" s="27"/>
      <c r="Q16306" s="16"/>
      <c r="U16306" s="27"/>
    </row>
    <row r="16307" spans="2:21" x14ac:dyDescent="0.25">
      <c r="B16307"/>
      <c r="C16307"/>
      <c r="D16307" s="13"/>
      <c r="E16307" s="13"/>
      <c r="K16307" s="23"/>
      <c r="O16307" s="21"/>
      <c r="P16307" s="27"/>
      <c r="Q16307" s="16"/>
      <c r="U16307" s="27"/>
    </row>
    <row r="16308" spans="2:21" x14ac:dyDescent="0.25">
      <c r="B16308"/>
      <c r="C16308"/>
      <c r="D16308" s="13"/>
      <c r="E16308" s="13"/>
      <c r="K16308" s="23"/>
      <c r="O16308" s="21"/>
      <c r="P16308" s="27"/>
      <c r="Q16308" s="16"/>
      <c r="U16308" s="27"/>
    </row>
    <row r="16309" spans="2:21" x14ac:dyDescent="0.25">
      <c r="B16309"/>
      <c r="C16309"/>
      <c r="D16309" s="13"/>
      <c r="E16309" s="13"/>
      <c r="K16309" s="23"/>
      <c r="O16309" s="21"/>
      <c r="P16309" s="27"/>
      <c r="Q16309" s="16"/>
      <c r="U16309" s="27"/>
    </row>
    <row r="16310" spans="2:21" x14ac:dyDescent="0.25">
      <c r="B16310"/>
      <c r="C16310"/>
      <c r="D16310" s="13"/>
      <c r="E16310" s="13"/>
      <c r="K16310" s="23"/>
      <c r="O16310" s="21"/>
      <c r="P16310" s="27"/>
      <c r="Q16310" s="16"/>
      <c r="U16310" s="27"/>
    </row>
    <row r="16311" spans="2:21" x14ac:dyDescent="0.25">
      <c r="B16311"/>
      <c r="C16311"/>
      <c r="D16311" s="13"/>
      <c r="E16311" s="13"/>
      <c r="K16311" s="23"/>
      <c r="O16311" s="21"/>
      <c r="P16311" s="27"/>
      <c r="Q16311" s="16"/>
      <c r="U16311" s="27"/>
    </row>
    <row r="16312" spans="2:21" x14ac:dyDescent="0.25">
      <c r="B16312"/>
      <c r="C16312"/>
      <c r="D16312" s="13"/>
      <c r="E16312" s="13"/>
      <c r="K16312" s="23"/>
      <c r="O16312" s="21"/>
      <c r="P16312" s="27"/>
      <c r="Q16312" s="16"/>
      <c r="U16312" s="27"/>
    </row>
    <row r="16313" spans="2:21" x14ac:dyDescent="0.25">
      <c r="B16313"/>
      <c r="C16313"/>
      <c r="D16313" s="13"/>
      <c r="E16313" s="13"/>
      <c r="K16313" s="23"/>
      <c r="O16313" s="21"/>
      <c r="P16313" s="27"/>
      <c r="Q16313" s="16"/>
      <c r="U16313" s="27"/>
    </row>
    <row r="16314" spans="2:21" x14ac:dyDescent="0.25">
      <c r="B16314"/>
      <c r="C16314"/>
      <c r="D16314" s="13"/>
      <c r="E16314" s="13"/>
      <c r="K16314" s="23"/>
      <c r="O16314" s="21"/>
      <c r="P16314" s="27"/>
      <c r="Q16314" s="16"/>
      <c r="U16314" s="27"/>
    </row>
    <row r="16315" spans="2:21" x14ac:dyDescent="0.25">
      <c r="B16315"/>
      <c r="C16315"/>
      <c r="D16315" s="13"/>
      <c r="E16315" s="13"/>
      <c r="K16315" s="23"/>
      <c r="O16315" s="21"/>
      <c r="P16315" s="27"/>
      <c r="Q16315" s="16"/>
      <c r="U16315" s="27"/>
    </row>
    <row r="16316" spans="2:21" x14ac:dyDescent="0.25">
      <c r="B16316"/>
      <c r="C16316"/>
      <c r="D16316" s="13"/>
      <c r="E16316" s="13"/>
      <c r="K16316" s="23"/>
      <c r="O16316" s="21"/>
      <c r="P16316" s="27"/>
      <c r="Q16316" s="16"/>
      <c r="U16316" s="27"/>
    </row>
    <row r="16317" spans="2:21" x14ac:dyDescent="0.25">
      <c r="B16317"/>
      <c r="C16317"/>
      <c r="D16317" s="13"/>
      <c r="E16317" s="13"/>
      <c r="K16317" s="23"/>
      <c r="O16317" s="21"/>
      <c r="P16317" s="27"/>
      <c r="Q16317" s="16"/>
      <c r="U16317" s="27"/>
    </row>
    <row r="16318" spans="2:21" x14ac:dyDescent="0.25">
      <c r="B16318"/>
      <c r="C16318"/>
      <c r="D16318" s="13"/>
      <c r="E16318" s="13"/>
      <c r="K16318" s="23"/>
      <c r="O16318" s="21"/>
      <c r="P16318" s="27"/>
      <c r="Q16318" s="16"/>
      <c r="U16318" s="27"/>
    </row>
    <row r="16319" spans="2:21" x14ac:dyDescent="0.25">
      <c r="B16319"/>
      <c r="C16319"/>
      <c r="D16319" s="13"/>
      <c r="E16319" s="13"/>
      <c r="K16319" s="23"/>
      <c r="O16319" s="21"/>
      <c r="P16319" s="27"/>
      <c r="Q16319" s="16"/>
      <c r="U16319" s="27"/>
    </row>
    <row r="16320" spans="2:21" x14ac:dyDescent="0.25">
      <c r="B16320"/>
      <c r="C16320"/>
      <c r="D16320" s="13"/>
      <c r="E16320" s="13"/>
      <c r="K16320" s="23"/>
      <c r="O16320" s="21"/>
      <c r="P16320" s="27"/>
      <c r="Q16320" s="16"/>
      <c r="U16320" s="27"/>
    </row>
    <row r="16321" spans="2:21" x14ac:dyDescent="0.25">
      <c r="B16321"/>
      <c r="C16321"/>
      <c r="D16321" s="13"/>
      <c r="E16321" s="13"/>
      <c r="K16321" s="23"/>
      <c r="O16321" s="21"/>
      <c r="P16321" s="27"/>
      <c r="Q16321" s="16"/>
      <c r="U16321" s="27"/>
    </row>
    <row r="16322" spans="2:21" x14ac:dyDescent="0.25">
      <c r="B16322"/>
      <c r="C16322"/>
      <c r="D16322" s="13"/>
      <c r="E16322" s="13"/>
      <c r="K16322" s="23"/>
      <c r="O16322" s="21"/>
      <c r="P16322" s="27"/>
      <c r="Q16322" s="16"/>
      <c r="U16322" s="27"/>
    </row>
    <row r="16323" spans="2:21" x14ac:dyDescent="0.25">
      <c r="B16323"/>
      <c r="C16323"/>
      <c r="D16323" s="13"/>
      <c r="E16323" s="13"/>
      <c r="K16323" s="23"/>
      <c r="O16323" s="21"/>
      <c r="P16323" s="27"/>
      <c r="Q16323" s="16"/>
      <c r="U16323" s="27"/>
    </row>
    <row r="16324" spans="2:21" x14ac:dyDescent="0.25">
      <c r="B16324"/>
      <c r="C16324"/>
      <c r="D16324" s="13"/>
      <c r="E16324" s="13"/>
      <c r="K16324" s="23"/>
      <c r="O16324" s="21"/>
      <c r="P16324" s="27"/>
      <c r="Q16324" s="16"/>
      <c r="U16324" s="27"/>
    </row>
    <row r="16325" spans="2:21" x14ac:dyDescent="0.25">
      <c r="B16325"/>
      <c r="C16325"/>
      <c r="D16325" s="13"/>
      <c r="E16325" s="13"/>
      <c r="K16325" s="23"/>
      <c r="O16325" s="21"/>
      <c r="P16325" s="27"/>
      <c r="Q16325" s="16"/>
      <c r="U16325" s="27"/>
    </row>
    <row r="16326" spans="2:21" x14ac:dyDescent="0.25">
      <c r="B16326"/>
      <c r="C16326"/>
      <c r="D16326" s="13"/>
      <c r="E16326" s="13"/>
      <c r="K16326" s="23"/>
      <c r="O16326" s="21"/>
      <c r="P16326" s="27"/>
      <c r="Q16326" s="16"/>
      <c r="U16326" s="27"/>
    </row>
    <row r="16327" spans="2:21" x14ac:dyDescent="0.25">
      <c r="B16327"/>
      <c r="C16327"/>
      <c r="D16327" s="13"/>
      <c r="E16327" s="13"/>
      <c r="K16327" s="23"/>
      <c r="O16327" s="21"/>
      <c r="P16327" s="27"/>
      <c r="Q16327" s="16"/>
      <c r="U16327" s="27"/>
    </row>
    <row r="16328" spans="2:21" x14ac:dyDescent="0.25">
      <c r="B16328"/>
      <c r="C16328"/>
      <c r="D16328" s="13"/>
      <c r="E16328" s="13"/>
      <c r="K16328" s="23"/>
      <c r="O16328" s="21"/>
      <c r="P16328" s="27"/>
      <c r="Q16328" s="16"/>
      <c r="U16328" s="27"/>
    </row>
    <row r="16329" spans="2:21" x14ac:dyDescent="0.25">
      <c r="B16329"/>
      <c r="C16329"/>
      <c r="D16329" s="13"/>
      <c r="E16329" s="13"/>
      <c r="K16329" s="23"/>
      <c r="O16329" s="21"/>
      <c r="P16329" s="27"/>
      <c r="Q16329" s="16"/>
      <c r="U16329" s="27"/>
    </row>
    <row r="16330" spans="2:21" x14ac:dyDescent="0.25">
      <c r="B16330"/>
      <c r="C16330"/>
      <c r="D16330" s="13"/>
      <c r="E16330" s="13"/>
      <c r="K16330" s="23"/>
      <c r="O16330" s="21"/>
      <c r="P16330" s="27"/>
      <c r="Q16330" s="16"/>
      <c r="U16330" s="27"/>
    </row>
    <row r="16331" spans="2:21" x14ac:dyDescent="0.25">
      <c r="B16331"/>
      <c r="C16331"/>
      <c r="D16331" s="13"/>
      <c r="E16331" s="13"/>
      <c r="K16331" s="23"/>
      <c r="O16331" s="21"/>
      <c r="P16331" s="27"/>
      <c r="Q16331" s="16"/>
      <c r="U16331" s="27"/>
    </row>
    <row r="16332" spans="2:21" x14ac:dyDescent="0.25">
      <c r="B16332"/>
      <c r="C16332"/>
      <c r="D16332" s="13"/>
      <c r="E16332" s="13"/>
      <c r="K16332" s="23"/>
      <c r="O16332" s="21"/>
      <c r="P16332" s="27"/>
      <c r="Q16332" s="16"/>
      <c r="U16332" s="27"/>
    </row>
    <row r="16333" spans="2:21" x14ac:dyDescent="0.25">
      <c r="B16333"/>
      <c r="C16333"/>
      <c r="D16333" s="13"/>
      <c r="E16333" s="13"/>
      <c r="K16333" s="23"/>
      <c r="O16333" s="21"/>
      <c r="P16333" s="27"/>
      <c r="Q16333" s="16"/>
      <c r="U16333" s="27"/>
    </row>
    <row r="16334" spans="2:21" x14ac:dyDescent="0.25">
      <c r="B16334"/>
      <c r="C16334"/>
      <c r="D16334" s="13"/>
      <c r="E16334" s="13"/>
      <c r="K16334" s="23"/>
      <c r="O16334" s="21"/>
      <c r="P16334" s="27"/>
      <c r="Q16334" s="16"/>
      <c r="U16334" s="27"/>
    </row>
    <row r="16335" spans="2:21" x14ac:dyDescent="0.25">
      <c r="B16335"/>
      <c r="C16335"/>
      <c r="D16335" s="13"/>
      <c r="E16335" s="13"/>
      <c r="K16335" s="23"/>
      <c r="O16335" s="21"/>
      <c r="P16335" s="27"/>
      <c r="Q16335" s="16"/>
      <c r="U16335" s="27"/>
    </row>
    <row r="16336" spans="2:21" x14ac:dyDescent="0.25">
      <c r="B16336"/>
      <c r="C16336"/>
      <c r="D16336" s="13"/>
      <c r="E16336" s="13"/>
      <c r="K16336" s="23"/>
      <c r="O16336" s="21"/>
      <c r="P16336" s="27"/>
      <c r="Q16336" s="16"/>
      <c r="U16336" s="27"/>
    </row>
    <row r="16337" spans="2:21" x14ac:dyDescent="0.25">
      <c r="B16337"/>
      <c r="C16337"/>
      <c r="D16337" s="13"/>
      <c r="E16337" s="13"/>
      <c r="K16337" s="23"/>
      <c r="O16337" s="21"/>
      <c r="P16337" s="27"/>
      <c r="Q16337" s="16"/>
      <c r="U16337" s="27"/>
    </row>
    <row r="16338" spans="2:21" x14ac:dyDescent="0.25">
      <c r="B16338"/>
      <c r="C16338"/>
      <c r="D16338" s="13"/>
      <c r="E16338" s="13"/>
      <c r="K16338" s="23"/>
      <c r="O16338" s="21"/>
      <c r="P16338" s="27"/>
      <c r="Q16338" s="16"/>
      <c r="U16338" s="27"/>
    </row>
    <row r="16339" spans="2:21" x14ac:dyDescent="0.25">
      <c r="B16339"/>
      <c r="C16339"/>
      <c r="D16339" s="13"/>
      <c r="E16339" s="13"/>
      <c r="K16339" s="23"/>
      <c r="O16339" s="21"/>
      <c r="P16339" s="27"/>
      <c r="Q16339" s="16"/>
      <c r="U16339" s="27"/>
    </row>
    <row r="16340" spans="2:21" x14ac:dyDescent="0.25">
      <c r="B16340"/>
      <c r="C16340"/>
      <c r="D16340" s="13"/>
      <c r="E16340" s="13"/>
      <c r="K16340" s="23"/>
      <c r="O16340" s="21"/>
      <c r="P16340" s="27"/>
      <c r="Q16340" s="16"/>
      <c r="U16340" s="27"/>
    </row>
    <row r="16341" spans="2:21" x14ac:dyDescent="0.25">
      <c r="B16341"/>
      <c r="C16341"/>
      <c r="D16341" s="13"/>
      <c r="E16341" s="13"/>
      <c r="K16341" s="23"/>
      <c r="O16341" s="21"/>
      <c r="P16341" s="27"/>
      <c r="Q16341" s="16"/>
      <c r="U16341" s="27"/>
    </row>
    <row r="16342" spans="2:21" x14ac:dyDescent="0.25">
      <c r="B16342"/>
      <c r="C16342"/>
      <c r="D16342" s="13"/>
      <c r="E16342" s="13"/>
      <c r="K16342" s="23"/>
      <c r="O16342" s="21"/>
      <c r="P16342" s="27"/>
      <c r="Q16342" s="16"/>
      <c r="U16342" s="27"/>
    </row>
    <row r="16343" spans="2:21" x14ac:dyDescent="0.25">
      <c r="B16343"/>
      <c r="C16343"/>
      <c r="D16343" s="13"/>
      <c r="E16343" s="13"/>
      <c r="K16343" s="23"/>
      <c r="O16343" s="21"/>
      <c r="P16343" s="27"/>
      <c r="Q16343" s="16"/>
      <c r="U16343" s="27"/>
    </row>
    <row r="16344" spans="2:21" x14ac:dyDescent="0.25">
      <c r="B16344"/>
      <c r="C16344"/>
      <c r="D16344" s="13"/>
      <c r="E16344" s="13"/>
      <c r="K16344" s="23"/>
      <c r="O16344" s="21"/>
      <c r="P16344" s="27"/>
      <c r="Q16344" s="16"/>
      <c r="U16344" s="27"/>
    </row>
    <row r="16345" spans="2:21" x14ac:dyDescent="0.25">
      <c r="B16345"/>
      <c r="C16345"/>
      <c r="D16345" s="13"/>
      <c r="E16345" s="13"/>
      <c r="K16345" s="23"/>
      <c r="O16345" s="21"/>
      <c r="P16345" s="27"/>
      <c r="Q16345" s="16"/>
      <c r="U16345" s="27"/>
    </row>
    <row r="16346" spans="2:21" x14ac:dyDescent="0.25">
      <c r="B16346"/>
      <c r="C16346"/>
      <c r="D16346" s="13"/>
      <c r="E16346" s="13"/>
      <c r="K16346" s="23"/>
      <c r="O16346" s="21"/>
      <c r="P16346" s="27"/>
      <c r="Q16346" s="16"/>
      <c r="U16346" s="27"/>
    </row>
    <row r="16347" spans="2:21" x14ac:dyDescent="0.25">
      <c r="B16347"/>
      <c r="C16347"/>
      <c r="D16347" s="13"/>
      <c r="E16347" s="13"/>
      <c r="K16347" s="23"/>
      <c r="O16347" s="21"/>
      <c r="P16347" s="27"/>
      <c r="Q16347" s="16"/>
      <c r="U16347" s="27"/>
    </row>
    <row r="16348" spans="2:21" x14ac:dyDescent="0.25">
      <c r="B16348"/>
      <c r="C16348"/>
      <c r="D16348" s="13"/>
      <c r="E16348" s="13"/>
      <c r="K16348" s="23"/>
      <c r="O16348" s="21"/>
      <c r="P16348" s="27"/>
      <c r="Q16348" s="16"/>
      <c r="U16348" s="27"/>
    </row>
    <row r="16349" spans="2:21" x14ac:dyDescent="0.25">
      <c r="B16349"/>
      <c r="C16349"/>
      <c r="D16349" s="13"/>
      <c r="E16349" s="13"/>
      <c r="K16349" s="23"/>
      <c r="O16349" s="21"/>
      <c r="P16349" s="27"/>
      <c r="Q16349" s="16"/>
      <c r="U16349" s="27"/>
    </row>
    <row r="16350" spans="2:21" x14ac:dyDescent="0.25">
      <c r="B16350"/>
      <c r="C16350"/>
      <c r="D16350" s="13"/>
      <c r="E16350" s="13"/>
      <c r="K16350" s="23"/>
      <c r="O16350" s="21"/>
      <c r="P16350" s="27"/>
      <c r="Q16350" s="16"/>
      <c r="U16350" s="27"/>
    </row>
    <row r="16351" spans="2:21" x14ac:dyDescent="0.25">
      <c r="B16351"/>
      <c r="C16351"/>
      <c r="D16351" s="13"/>
      <c r="E16351" s="13"/>
      <c r="K16351" s="23"/>
      <c r="O16351" s="21"/>
      <c r="P16351" s="27"/>
      <c r="Q16351" s="16"/>
      <c r="U16351" s="27"/>
    </row>
    <row r="16352" spans="2:21" x14ac:dyDescent="0.25">
      <c r="B16352"/>
      <c r="C16352"/>
      <c r="D16352" s="13"/>
      <c r="E16352" s="13"/>
      <c r="K16352" s="23"/>
      <c r="O16352" s="21"/>
      <c r="P16352" s="27"/>
      <c r="Q16352" s="16"/>
      <c r="U16352" s="27"/>
    </row>
    <row r="16353" spans="2:21" x14ac:dyDescent="0.25">
      <c r="B16353"/>
      <c r="C16353"/>
      <c r="D16353" s="13"/>
      <c r="E16353" s="13"/>
      <c r="K16353" s="23"/>
      <c r="O16353" s="21"/>
      <c r="P16353" s="27"/>
      <c r="Q16353" s="16"/>
      <c r="U16353" s="27"/>
    </row>
    <row r="16354" spans="2:21" x14ac:dyDescent="0.25">
      <c r="B16354"/>
      <c r="C16354"/>
      <c r="D16354" s="13"/>
      <c r="E16354" s="13"/>
      <c r="K16354" s="23"/>
      <c r="O16354" s="21"/>
      <c r="P16354" s="27"/>
      <c r="Q16354" s="16"/>
      <c r="U16354" s="27"/>
    </row>
    <row r="16355" spans="2:21" x14ac:dyDescent="0.25">
      <c r="B16355"/>
      <c r="C16355"/>
      <c r="D16355" s="13"/>
      <c r="E16355" s="13"/>
      <c r="K16355" s="23"/>
      <c r="O16355" s="21"/>
      <c r="P16355" s="27"/>
      <c r="Q16355" s="16"/>
      <c r="U16355" s="27"/>
    </row>
    <row r="16356" spans="2:21" x14ac:dyDescent="0.25">
      <c r="B16356"/>
      <c r="C16356"/>
      <c r="D16356" s="13"/>
      <c r="E16356" s="13"/>
      <c r="K16356" s="23"/>
      <c r="O16356" s="21"/>
      <c r="P16356" s="27"/>
      <c r="Q16356" s="16"/>
      <c r="U16356" s="27"/>
    </row>
    <row r="16357" spans="2:21" x14ac:dyDescent="0.25">
      <c r="B16357"/>
      <c r="C16357"/>
      <c r="D16357" s="13"/>
      <c r="E16357" s="13"/>
      <c r="K16357" s="23"/>
      <c r="O16357" s="21"/>
      <c r="P16357" s="27"/>
      <c r="Q16357" s="16"/>
      <c r="U16357" s="27"/>
    </row>
    <row r="16358" spans="2:21" x14ac:dyDescent="0.25">
      <c r="B16358"/>
      <c r="C16358"/>
      <c r="D16358" s="13"/>
      <c r="E16358" s="13"/>
      <c r="K16358" s="23"/>
      <c r="O16358" s="21"/>
      <c r="P16358" s="27"/>
      <c r="Q16358" s="16"/>
      <c r="U16358" s="27"/>
    </row>
    <row r="16359" spans="2:21" x14ac:dyDescent="0.25">
      <c r="B16359"/>
      <c r="C16359"/>
      <c r="D16359" s="13"/>
      <c r="E16359" s="13"/>
      <c r="K16359" s="23"/>
      <c r="O16359" s="21"/>
      <c r="P16359" s="27"/>
      <c r="Q16359" s="16"/>
      <c r="U16359" s="27"/>
    </row>
    <row r="16360" spans="2:21" x14ac:dyDescent="0.25">
      <c r="B16360"/>
      <c r="C16360"/>
      <c r="D16360" s="13"/>
      <c r="E16360" s="13"/>
      <c r="K16360" s="23"/>
      <c r="O16360" s="21"/>
      <c r="P16360" s="27"/>
      <c r="Q16360" s="16"/>
      <c r="U16360" s="27"/>
    </row>
    <row r="16361" spans="2:21" x14ac:dyDescent="0.25">
      <c r="B16361"/>
      <c r="C16361"/>
      <c r="D16361" s="13"/>
      <c r="E16361" s="13"/>
      <c r="K16361" s="23"/>
      <c r="O16361" s="21"/>
      <c r="P16361" s="27"/>
      <c r="Q16361" s="16"/>
      <c r="U16361" s="27"/>
    </row>
    <row r="16362" spans="2:21" x14ac:dyDescent="0.25">
      <c r="B16362"/>
      <c r="C16362"/>
      <c r="D16362" s="13"/>
      <c r="E16362" s="13"/>
      <c r="K16362" s="23"/>
      <c r="O16362" s="21"/>
      <c r="P16362" s="27"/>
      <c r="Q16362" s="16"/>
      <c r="U16362" s="27"/>
    </row>
    <row r="16363" spans="2:21" x14ac:dyDescent="0.25">
      <c r="B16363"/>
      <c r="C16363"/>
      <c r="D16363" s="13"/>
      <c r="E16363" s="13"/>
      <c r="K16363" s="23"/>
      <c r="O16363" s="21"/>
      <c r="P16363" s="27"/>
      <c r="Q16363" s="16"/>
      <c r="U16363" s="27"/>
    </row>
    <row r="16364" spans="2:21" x14ac:dyDescent="0.25">
      <c r="B16364"/>
      <c r="C16364"/>
      <c r="D16364" s="13"/>
      <c r="E16364" s="13"/>
      <c r="K16364" s="23"/>
      <c r="O16364" s="21"/>
      <c r="P16364" s="27"/>
      <c r="Q16364" s="16"/>
      <c r="U16364" s="27"/>
    </row>
    <row r="16365" spans="2:21" x14ac:dyDescent="0.25">
      <c r="B16365"/>
      <c r="C16365"/>
      <c r="D16365" s="13"/>
      <c r="E16365" s="13"/>
      <c r="K16365" s="23"/>
      <c r="O16365" s="21"/>
      <c r="P16365" s="27"/>
      <c r="Q16365" s="16"/>
      <c r="U16365" s="27"/>
    </row>
    <row r="16366" spans="2:21" x14ac:dyDescent="0.25">
      <c r="B16366"/>
      <c r="C16366"/>
      <c r="D16366" s="13"/>
      <c r="E16366" s="13"/>
      <c r="K16366" s="23"/>
      <c r="O16366" s="21"/>
      <c r="P16366" s="27"/>
      <c r="Q16366" s="16"/>
      <c r="U16366" s="27"/>
    </row>
    <row r="16367" spans="2:21" x14ac:dyDescent="0.25">
      <c r="B16367"/>
      <c r="C16367"/>
      <c r="D16367" s="13"/>
      <c r="E16367" s="13"/>
      <c r="K16367" s="23"/>
      <c r="O16367" s="21"/>
      <c r="P16367" s="27"/>
      <c r="Q16367" s="16"/>
      <c r="U16367" s="27"/>
    </row>
    <row r="16368" spans="2:21" x14ac:dyDescent="0.25">
      <c r="B16368"/>
      <c r="C16368"/>
      <c r="D16368" s="13"/>
      <c r="E16368" s="13"/>
      <c r="K16368" s="23"/>
      <c r="O16368" s="21"/>
      <c r="P16368" s="27"/>
      <c r="Q16368" s="16"/>
      <c r="U16368" s="27"/>
    </row>
    <row r="16369" spans="2:21" x14ac:dyDescent="0.25">
      <c r="B16369"/>
      <c r="C16369"/>
      <c r="D16369" s="13"/>
      <c r="E16369" s="13"/>
      <c r="K16369" s="23"/>
      <c r="O16369" s="21"/>
      <c r="P16369" s="27"/>
      <c r="Q16369" s="16"/>
      <c r="U16369" s="27"/>
    </row>
    <row r="16370" spans="2:21" x14ac:dyDescent="0.25">
      <c r="B16370"/>
      <c r="C16370"/>
      <c r="D16370" s="13"/>
      <c r="E16370" s="13"/>
      <c r="K16370" s="23"/>
      <c r="O16370" s="21"/>
      <c r="P16370" s="27"/>
      <c r="Q16370" s="16"/>
      <c r="U16370" s="27"/>
    </row>
    <row r="16371" spans="2:21" x14ac:dyDescent="0.25">
      <c r="B16371"/>
      <c r="C16371"/>
      <c r="D16371" s="13"/>
      <c r="E16371" s="13"/>
      <c r="K16371" s="23"/>
      <c r="O16371" s="21"/>
      <c r="P16371" s="27"/>
      <c r="Q16371" s="16"/>
      <c r="U16371" s="27"/>
    </row>
    <row r="16372" spans="2:21" x14ac:dyDescent="0.25">
      <c r="B16372"/>
      <c r="C16372"/>
      <c r="D16372" s="13"/>
      <c r="E16372" s="13"/>
      <c r="K16372" s="23"/>
      <c r="O16372" s="21"/>
      <c r="P16372" s="27"/>
      <c r="Q16372" s="16"/>
      <c r="U16372" s="27"/>
    </row>
    <row r="16373" spans="2:21" x14ac:dyDescent="0.25">
      <c r="B16373"/>
      <c r="C16373"/>
      <c r="D16373" s="13"/>
      <c r="E16373" s="13"/>
      <c r="K16373" s="23"/>
      <c r="O16373" s="21"/>
      <c r="P16373" s="27"/>
      <c r="Q16373" s="16"/>
      <c r="U16373" s="27"/>
    </row>
    <row r="16374" spans="2:21" x14ac:dyDescent="0.25">
      <c r="B16374"/>
      <c r="C16374"/>
      <c r="D16374" s="13"/>
      <c r="E16374" s="13"/>
      <c r="K16374" s="23"/>
      <c r="O16374" s="21"/>
      <c r="P16374" s="27"/>
      <c r="Q16374" s="16"/>
      <c r="U16374" s="27"/>
    </row>
    <row r="16375" spans="2:21" x14ac:dyDescent="0.25">
      <c r="B16375"/>
      <c r="C16375"/>
      <c r="D16375" s="13"/>
      <c r="E16375" s="13"/>
      <c r="K16375" s="23"/>
      <c r="O16375" s="21"/>
      <c r="P16375" s="27"/>
      <c r="Q16375" s="16"/>
      <c r="U16375" s="27"/>
    </row>
    <row r="16376" spans="2:21" x14ac:dyDescent="0.25">
      <c r="B16376"/>
      <c r="C16376"/>
      <c r="D16376" s="13"/>
      <c r="E16376" s="13"/>
      <c r="K16376" s="23"/>
      <c r="O16376" s="21"/>
      <c r="P16376" s="27"/>
      <c r="Q16376" s="16"/>
      <c r="U16376" s="27"/>
    </row>
    <row r="16377" spans="2:21" x14ac:dyDescent="0.25">
      <c r="B16377"/>
      <c r="C16377"/>
      <c r="D16377" s="13"/>
      <c r="E16377" s="13"/>
      <c r="K16377" s="23"/>
      <c r="O16377" s="21"/>
      <c r="P16377" s="27"/>
      <c r="Q16377" s="16"/>
      <c r="U16377" s="27"/>
    </row>
    <row r="16378" spans="2:21" x14ac:dyDescent="0.25">
      <c r="B16378"/>
      <c r="C16378"/>
      <c r="D16378" s="13"/>
      <c r="E16378" s="13"/>
      <c r="K16378" s="23"/>
      <c r="O16378" s="21"/>
      <c r="P16378" s="27"/>
      <c r="Q16378" s="16"/>
      <c r="U16378" s="27"/>
    </row>
    <row r="16379" spans="2:21" x14ac:dyDescent="0.25">
      <c r="B16379"/>
      <c r="C16379"/>
      <c r="D16379" s="13"/>
      <c r="E16379" s="13"/>
      <c r="K16379" s="23"/>
      <c r="O16379" s="21"/>
      <c r="P16379" s="27"/>
      <c r="Q16379" s="16"/>
      <c r="U16379" s="27"/>
    </row>
    <row r="16380" spans="2:21" x14ac:dyDescent="0.25">
      <c r="B16380"/>
      <c r="C16380"/>
      <c r="D16380" s="13"/>
      <c r="E16380" s="13"/>
      <c r="K16380" s="23"/>
      <c r="O16380" s="21"/>
      <c r="P16380" s="27"/>
      <c r="Q16380" s="16"/>
      <c r="U16380" s="27"/>
    </row>
    <row r="16381" spans="2:21" x14ac:dyDescent="0.25">
      <c r="B16381"/>
      <c r="C16381"/>
      <c r="D16381" s="13"/>
      <c r="E16381" s="13"/>
      <c r="K16381" s="23"/>
      <c r="O16381" s="21"/>
      <c r="P16381" s="27"/>
      <c r="Q16381" s="16"/>
      <c r="U16381" s="27"/>
    </row>
    <row r="16382" spans="2:21" x14ac:dyDescent="0.25">
      <c r="B16382"/>
      <c r="C16382"/>
      <c r="D16382" s="13"/>
      <c r="E16382" s="13"/>
      <c r="K16382" s="23"/>
      <c r="O16382" s="21"/>
      <c r="P16382" s="27"/>
      <c r="Q16382" s="16"/>
      <c r="U16382" s="27"/>
    </row>
    <row r="16383" spans="2:21" x14ac:dyDescent="0.25">
      <c r="B16383"/>
      <c r="C16383"/>
      <c r="D16383" s="13"/>
      <c r="E16383" s="13"/>
      <c r="K16383" s="23"/>
      <c r="O16383" s="21"/>
      <c r="P16383" s="27"/>
      <c r="Q16383" s="16"/>
      <c r="U16383" s="27"/>
    </row>
    <row r="16384" spans="2:21" x14ac:dyDescent="0.25">
      <c r="B16384"/>
      <c r="C16384"/>
      <c r="D16384" s="13"/>
      <c r="E16384" s="13"/>
      <c r="K16384" s="23"/>
      <c r="O16384" s="21"/>
      <c r="P16384" s="27"/>
      <c r="Q16384" s="16"/>
      <c r="U16384" s="27"/>
    </row>
    <row r="16385" spans="2:21" x14ac:dyDescent="0.25">
      <c r="B16385"/>
      <c r="C16385"/>
      <c r="D16385" s="13"/>
      <c r="E16385" s="13"/>
      <c r="K16385" s="23"/>
      <c r="O16385" s="21"/>
      <c r="P16385" s="27"/>
      <c r="Q16385" s="16"/>
      <c r="U16385" s="27"/>
    </row>
    <row r="16386" spans="2:21" x14ac:dyDescent="0.25">
      <c r="B16386"/>
      <c r="C16386"/>
      <c r="D16386" s="13"/>
      <c r="E16386" s="13"/>
      <c r="K16386" s="23"/>
      <c r="O16386" s="21"/>
      <c r="P16386" s="27"/>
      <c r="Q16386" s="16"/>
      <c r="U16386" s="27"/>
    </row>
    <row r="16387" spans="2:21" x14ac:dyDescent="0.25">
      <c r="B16387"/>
      <c r="C16387"/>
      <c r="D16387" s="13"/>
      <c r="E16387" s="13"/>
      <c r="K16387" s="23"/>
      <c r="O16387" s="21"/>
      <c r="P16387" s="27"/>
      <c r="Q16387" s="16"/>
      <c r="U16387" s="27"/>
    </row>
    <row r="16388" spans="2:21" x14ac:dyDescent="0.25">
      <c r="B16388"/>
      <c r="C16388"/>
      <c r="D16388" s="13"/>
      <c r="E16388" s="13"/>
      <c r="K16388" s="23"/>
      <c r="O16388" s="21"/>
      <c r="P16388" s="27"/>
      <c r="Q16388" s="16"/>
      <c r="U16388" s="27"/>
    </row>
    <row r="16389" spans="2:21" x14ac:dyDescent="0.25">
      <c r="B16389"/>
      <c r="C16389"/>
      <c r="D16389" s="13"/>
      <c r="E16389" s="13"/>
      <c r="K16389" s="23"/>
      <c r="O16389" s="21"/>
      <c r="P16389" s="27"/>
      <c r="Q16389" s="16"/>
      <c r="U16389" s="27"/>
    </row>
    <row r="16390" spans="2:21" x14ac:dyDescent="0.25">
      <c r="B16390"/>
      <c r="C16390"/>
      <c r="D16390" s="13"/>
      <c r="E16390" s="13"/>
      <c r="K16390" s="23"/>
      <c r="O16390" s="21"/>
      <c r="P16390" s="27"/>
      <c r="Q16390" s="16"/>
      <c r="U16390" s="27"/>
    </row>
    <row r="16391" spans="2:21" x14ac:dyDescent="0.25">
      <c r="B16391"/>
      <c r="C16391"/>
      <c r="D16391" s="13"/>
      <c r="E16391" s="13"/>
      <c r="K16391" s="23"/>
      <c r="O16391" s="21"/>
      <c r="P16391" s="27"/>
      <c r="Q16391" s="16"/>
      <c r="U16391" s="27"/>
    </row>
    <row r="16392" spans="2:21" x14ac:dyDescent="0.25">
      <c r="B16392"/>
      <c r="C16392"/>
      <c r="D16392" s="13"/>
      <c r="E16392" s="13"/>
      <c r="K16392" s="23"/>
      <c r="O16392" s="21"/>
      <c r="P16392" s="27"/>
      <c r="Q16392" s="16"/>
      <c r="U16392" s="27"/>
    </row>
    <row r="16393" spans="2:21" x14ac:dyDescent="0.25">
      <c r="B16393"/>
      <c r="C16393"/>
      <c r="D16393" s="13"/>
      <c r="E16393" s="13"/>
      <c r="K16393" s="23"/>
      <c r="O16393" s="21"/>
      <c r="P16393" s="27"/>
      <c r="Q16393" s="16"/>
      <c r="U16393" s="27"/>
    </row>
    <row r="16394" spans="2:21" x14ac:dyDescent="0.25">
      <c r="B16394"/>
      <c r="C16394"/>
      <c r="D16394" s="13"/>
      <c r="E16394" s="13"/>
      <c r="K16394" s="23"/>
      <c r="O16394" s="21"/>
      <c r="P16394" s="27"/>
      <c r="Q16394" s="16"/>
      <c r="U16394" s="27"/>
    </row>
    <row r="16395" spans="2:21" x14ac:dyDescent="0.25">
      <c r="B16395"/>
      <c r="C16395"/>
      <c r="D16395" s="13"/>
      <c r="E16395" s="13"/>
      <c r="K16395" s="23"/>
      <c r="O16395" s="21"/>
      <c r="P16395" s="27"/>
      <c r="Q16395" s="16"/>
      <c r="U16395" s="27"/>
    </row>
    <row r="16396" spans="2:21" x14ac:dyDescent="0.25">
      <c r="B16396"/>
      <c r="C16396"/>
      <c r="D16396" s="13"/>
      <c r="E16396" s="13"/>
      <c r="K16396" s="23"/>
      <c r="O16396" s="21"/>
      <c r="P16396" s="27"/>
      <c r="Q16396" s="16"/>
      <c r="U16396" s="27"/>
    </row>
    <row r="16397" spans="2:21" x14ac:dyDescent="0.25">
      <c r="B16397"/>
      <c r="C16397"/>
      <c r="D16397" s="13"/>
      <c r="E16397" s="13"/>
      <c r="K16397" s="23"/>
      <c r="O16397" s="21"/>
      <c r="P16397" s="27"/>
      <c r="Q16397" s="16"/>
      <c r="U16397" s="27"/>
    </row>
    <row r="16398" spans="2:21" x14ac:dyDescent="0.25">
      <c r="B16398"/>
      <c r="C16398"/>
      <c r="D16398" s="13"/>
      <c r="E16398" s="13"/>
      <c r="K16398" s="23"/>
      <c r="O16398" s="21"/>
      <c r="P16398" s="27"/>
      <c r="Q16398" s="16"/>
      <c r="U16398" s="27"/>
    </row>
    <row r="16399" spans="2:21" x14ac:dyDescent="0.25">
      <c r="B16399"/>
      <c r="C16399"/>
      <c r="D16399" s="13"/>
      <c r="E16399" s="13"/>
      <c r="K16399" s="23"/>
      <c r="O16399" s="21"/>
      <c r="P16399" s="27"/>
      <c r="Q16399" s="16"/>
      <c r="U16399" s="27"/>
    </row>
    <row r="16400" spans="2:21" x14ac:dyDescent="0.25">
      <c r="B16400"/>
      <c r="C16400"/>
      <c r="D16400" s="13"/>
      <c r="E16400" s="13"/>
      <c r="K16400" s="23"/>
      <c r="O16400" s="21"/>
      <c r="P16400" s="27"/>
      <c r="Q16400" s="16"/>
      <c r="U16400" s="27"/>
    </row>
    <row r="16401" spans="2:21" x14ac:dyDescent="0.25">
      <c r="B16401"/>
      <c r="C16401"/>
      <c r="D16401" s="13"/>
      <c r="E16401" s="13"/>
      <c r="K16401" s="23"/>
      <c r="O16401" s="21"/>
      <c r="P16401" s="27"/>
      <c r="Q16401" s="16"/>
      <c r="U16401" s="27"/>
    </row>
    <row r="16402" spans="2:21" x14ac:dyDescent="0.25">
      <c r="B16402"/>
      <c r="C16402"/>
      <c r="D16402" s="13"/>
      <c r="E16402" s="13"/>
      <c r="K16402" s="23"/>
      <c r="O16402" s="21"/>
      <c r="P16402" s="27"/>
      <c r="Q16402" s="16"/>
      <c r="U16402" s="27"/>
    </row>
    <row r="16403" spans="2:21" x14ac:dyDescent="0.25">
      <c r="B16403"/>
      <c r="C16403"/>
      <c r="D16403" s="13"/>
      <c r="E16403" s="13"/>
      <c r="K16403" s="23"/>
      <c r="O16403" s="21"/>
      <c r="P16403" s="27"/>
      <c r="Q16403" s="16"/>
      <c r="U16403" s="27"/>
    </row>
    <row r="16404" spans="2:21" x14ac:dyDescent="0.25">
      <c r="B16404"/>
      <c r="C16404"/>
      <c r="D16404" s="13"/>
      <c r="E16404" s="13"/>
      <c r="K16404" s="23"/>
      <c r="O16404" s="21"/>
      <c r="P16404" s="27"/>
      <c r="Q16404" s="16"/>
      <c r="U16404" s="27"/>
    </row>
    <row r="16405" spans="2:21" x14ac:dyDescent="0.25">
      <c r="B16405"/>
      <c r="C16405"/>
      <c r="D16405" s="13"/>
      <c r="E16405" s="13"/>
      <c r="K16405" s="23"/>
      <c r="O16405" s="21"/>
      <c r="P16405" s="27"/>
      <c r="Q16405" s="16"/>
      <c r="U16405" s="27"/>
    </row>
    <row r="16406" spans="2:21" x14ac:dyDescent="0.25">
      <c r="B16406"/>
      <c r="C16406"/>
      <c r="D16406" s="13"/>
      <c r="E16406" s="13"/>
      <c r="K16406" s="23"/>
      <c r="O16406" s="21"/>
      <c r="P16406" s="27"/>
      <c r="Q16406" s="16"/>
      <c r="U16406" s="27"/>
    </row>
    <row r="16407" spans="2:21" x14ac:dyDescent="0.25">
      <c r="B16407"/>
      <c r="C16407"/>
      <c r="D16407" s="13"/>
      <c r="E16407" s="13"/>
      <c r="K16407" s="23"/>
      <c r="O16407" s="21"/>
      <c r="P16407" s="27"/>
      <c r="Q16407" s="16"/>
      <c r="U16407" s="27"/>
    </row>
    <row r="16408" spans="2:21" x14ac:dyDescent="0.25">
      <c r="B16408"/>
      <c r="C16408"/>
      <c r="D16408" s="13"/>
      <c r="E16408" s="13"/>
      <c r="K16408" s="23"/>
      <c r="O16408" s="21"/>
      <c r="P16408" s="27"/>
      <c r="Q16408" s="16"/>
      <c r="U16408" s="27"/>
    </row>
    <row r="16409" spans="2:21" x14ac:dyDescent="0.25">
      <c r="B16409"/>
      <c r="C16409"/>
      <c r="D16409" s="13"/>
      <c r="E16409" s="13"/>
      <c r="K16409" s="23"/>
      <c r="O16409" s="21"/>
      <c r="P16409" s="27"/>
      <c r="Q16409" s="16"/>
      <c r="U16409" s="27"/>
    </row>
    <row r="16410" spans="2:21" x14ac:dyDescent="0.25">
      <c r="B16410"/>
      <c r="C16410"/>
      <c r="D16410" s="13"/>
      <c r="E16410" s="13"/>
      <c r="K16410" s="23"/>
      <c r="O16410" s="21"/>
      <c r="P16410" s="27"/>
      <c r="Q16410" s="16"/>
      <c r="U16410" s="27"/>
    </row>
    <row r="16411" spans="2:21" x14ac:dyDescent="0.25">
      <c r="B16411"/>
      <c r="C16411"/>
      <c r="D16411" s="13"/>
      <c r="E16411" s="13"/>
      <c r="K16411" s="23"/>
      <c r="O16411" s="21"/>
      <c r="P16411" s="27"/>
      <c r="Q16411" s="16"/>
      <c r="U16411" s="27"/>
    </row>
    <row r="16412" spans="2:21" x14ac:dyDescent="0.25">
      <c r="B16412"/>
      <c r="C16412"/>
      <c r="D16412" s="13"/>
      <c r="E16412" s="13"/>
      <c r="K16412" s="23"/>
      <c r="O16412" s="21"/>
      <c r="P16412" s="27"/>
      <c r="Q16412" s="16"/>
      <c r="U16412" s="27"/>
    </row>
    <row r="16413" spans="2:21" x14ac:dyDescent="0.25">
      <c r="B16413"/>
      <c r="C16413"/>
      <c r="D16413" s="13"/>
      <c r="E16413" s="13"/>
      <c r="K16413" s="23"/>
      <c r="O16413" s="21"/>
      <c r="P16413" s="27"/>
      <c r="Q16413" s="16"/>
      <c r="U16413" s="27"/>
    </row>
    <row r="16414" spans="2:21" x14ac:dyDescent="0.25">
      <c r="B16414"/>
      <c r="C16414"/>
      <c r="D16414" s="13"/>
      <c r="E16414" s="13"/>
      <c r="K16414" s="23"/>
      <c r="O16414" s="21"/>
      <c r="P16414" s="27"/>
      <c r="Q16414" s="16"/>
      <c r="U16414" s="27"/>
    </row>
    <row r="16415" spans="2:21" x14ac:dyDescent="0.25">
      <c r="B16415"/>
      <c r="C16415"/>
      <c r="D16415" s="13"/>
      <c r="E16415" s="13"/>
      <c r="K16415" s="23"/>
      <c r="O16415" s="21"/>
      <c r="P16415" s="27"/>
      <c r="Q16415" s="16"/>
      <c r="U16415" s="27"/>
    </row>
    <row r="16416" spans="2:21" x14ac:dyDescent="0.25">
      <c r="B16416"/>
      <c r="C16416"/>
      <c r="D16416" s="13"/>
      <c r="E16416" s="13"/>
      <c r="K16416" s="23"/>
      <c r="O16416" s="21"/>
      <c r="P16416" s="27"/>
      <c r="Q16416" s="16"/>
      <c r="U16416" s="27"/>
    </row>
    <row r="16417" spans="2:21" x14ac:dyDescent="0.25">
      <c r="B16417"/>
      <c r="C16417"/>
      <c r="D16417" s="13"/>
      <c r="E16417" s="13"/>
      <c r="K16417" s="23"/>
      <c r="O16417" s="21"/>
      <c r="P16417" s="27"/>
      <c r="Q16417" s="16"/>
      <c r="U16417" s="27"/>
    </row>
    <row r="16418" spans="2:21" x14ac:dyDescent="0.25">
      <c r="B16418"/>
      <c r="C16418"/>
      <c r="D16418" s="13"/>
      <c r="E16418" s="13"/>
      <c r="K16418" s="23"/>
      <c r="O16418" s="21"/>
      <c r="P16418" s="27"/>
      <c r="Q16418" s="16"/>
      <c r="U16418" s="27"/>
    </row>
    <row r="16419" spans="2:21" x14ac:dyDescent="0.25">
      <c r="B16419"/>
      <c r="C16419"/>
      <c r="D16419" s="13"/>
      <c r="E16419" s="13"/>
      <c r="K16419" s="23"/>
      <c r="O16419" s="21"/>
      <c r="P16419" s="27"/>
      <c r="Q16419" s="16"/>
      <c r="U16419" s="27"/>
    </row>
    <row r="16420" spans="2:21" x14ac:dyDescent="0.25">
      <c r="B16420"/>
      <c r="C16420"/>
      <c r="D16420" s="13"/>
      <c r="E16420" s="13"/>
      <c r="K16420" s="23"/>
      <c r="O16420" s="21"/>
      <c r="P16420" s="27"/>
      <c r="Q16420" s="16"/>
      <c r="U16420" s="27"/>
    </row>
    <row r="16421" spans="2:21" x14ac:dyDescent="0.25">
      <c r="B16421"/>
      <c r="C16421"/>
      <c r="D16421" s="13"/>
      <c r="E16421" s="13"/>
      <c r="K16421" s="23"/>
      <c r="O16421" s="21"/>
      <c r="P16421" s="27"/>
      <c r="Q16421" s="16"/>
      <c r="U16421" s="27"/>
    </row>
    <row r="16422" spans="2:21" x14ac:dyDescent="0.25">
      <c r="B16422"/>
      <c r="C16422"/>
      <c r="D16422" s="13"/>
      <c r="E16422" s="13"/>
      <c r="K16422" s="23"/>
      <c r="O16422" s="21"/>
      <c r="P16422" s="27"/>
      <c r="Q16422" s="16"/>
      <c r="U16422" s="27"/>
    </row>
    <row r="16423" spans="2:21" x14ac:dyDescent="0.25">
      <c r="B16423"/>
      <c r="C16423"/>
      <c r="D16423" s="13"/>
      <c r="E16423" s="13"/>
      <c r="K16423" s="23"/>
      <c r="O16423" s="21"/>
      <c r="P16423" s="27"/>
      <c r="Q16423" s="16"/>
      <c r="U16423" s="27"/>
    </row>
    <row r="16424" spans="2:21" x14ac:dyDescent="0.25">
      <c r="B16424"/>
      <c r="C16424"/>
      <c r="D16424" s="13"/>
      <c r="E16424" s="13"/>
      <c r="K16424" s="23"/>
      <c r="O16424" s="21"/>
      <c r="P16424" s="27"/>
      <c r="Q16424" s="16"/>
      <c r="U16424" s="27"/>
    </row>
    <row r="16425" spans="2:21" x14ac:dyDescent="0.25">
      <c r="B16425"/>
      <c r="C16425"/>
      <c r="D16425" s="13"/>
      <c r="E16425" s="13"/>
      <c r="K16425" s="23"/>
      <c r="O16425" s="21"/>
      <c r="P16425" s="27"/>
      <c r="Q16425" s="16"/>
      <c r="U16425" s="27"/>
    </row>
    <row r="16426" spans="2:21" x14ac:dyDescent="0.25">
      <c r="B16426"/>
      <c r="C16426"/>
      <c r="D16426" s="13"/>
      <c r="E16426" s="13"/>
      <c r="K16426" s="23"/>
      <c r="O16426" s="21"/>
      <c r="P16426" s="27"/>
      <c r="Q16426" s="16"/>
      <c r="U16426" s="27"/>
    </row>
    <row r="16427" spans="2:21" x14ac:dyDescent="0.25">
      <c r="B16427"/>
      <c r="C16427"/>
      <c r="D16427" s="13"/>
      <c r="E16427" s="13"/>
      <c r="K16427" s="23"/>
      <c r="O16427" s="21"/>
      <c r="P16427" s="27"/>
      <c r="Q16427" s="16"/>
      <c r="U16427" s="27"/>
    </row>
    <row r="16428" spans="2:21" x14ac:dyDescent="0.25">
      <c r="B16428"/>
      <c r="C16428"/>
      <c r="D16428" s="13"/>
      <c r="E16428" s="13"/>
      <c r="K16428" s="23"/>
      <c r="O16428" s="21"/>
      <c r="P16428" s="27"/>
      <c r="Q16428" s="16"/>
      <c r="U16428" s="27"/>
    </row>
    <row r="16429" spans="2:21" x14ac:dyDescent="0.25">
      <c r="B16429"/>
      <c r="C16429"/>
      <c r="D16429" s="13"/>
      <c r="E16429" s="13"/>
      <c r="K16429" s="23"/>
      <c r="O16429" s="21"/>
      <c r="P16429" s="27"/>
      <c r="Q16429" s="16"/>
      <c r="U16429" s="27"/>
    </row>
    <row r="16430" spans="2:21" x14ac:dyDescent="0.25">
      <c r="B16430"/>
      <c r="C16430"/>
      <c r="D16430" s="13"/>
      <c r="E16430" s="13"/>
      <c r="K16430" s="23"/>
      <c r="O16430" s="21"/>
      <c r="P16430" s="27"/>
      <c r="Q16430" s="16"/>
      <c r="U16430" s="27"/>
    </row>
    <row r="16431" spans="2:21" x14ac:dyDescent="0.25">
      <c r="B16431"/>
      <c r="C16431"/>
      <c r="D16431" s="13"/>
      <c r="E16431" s="13"/>
      <c r="K16431" s="23"/>
      <c r="O16431" s="21"/>
      <c r="P16431" s="27"/>
      <c r="Q16431" s="16"/>
      <c r="U16431" s="27"/>
    </row>
    <row r="16432" spans="2:21" x14ac:dyDescent="0.25">
      <c r="B16432"/>
      <c r="C16432"/>
      <c r="D16432" s="13"/>
      <c r="E16432" s="13"/>
      <c r="K16432" s="23"/>
      <c r="O16432" s="21"/>
      <c r="P16432" s="27"/>
      <c r="Q16432" s="16"/>
      <c r="U16432" s="27"/>
    </row>
    <row r="16433" spans="2:21" x14ac:dyDescent="0.25">
      <c r="B16433"/>
      <c r="C16433"/>
      <c r="D16433" s="13"/>
      <c r="E16433" s="13"/>
      <c r="K16433" s="23"/>
      <c r="O16433" s="21"/>
      <c r="P16433" s="27"/>
      <c r="Q16433" s="16"/>
      <c r="U16433" s="27"/>
    </row>
    <row r="16434" spans="2:21" x14ac:dyDescent="0.25">
      <c r="B16434"/>
      <c r="C16434"/>
      <c r="D16434" s="13"/>
      <c r="E16434" s="13"/>
      <c r="K16434" s="23"/>
      <c r="O16434" s="21"/>
      <c r="P16434" s="27"/>
      <c r="Q16434" s="16"/>
      <c r="U16434" s="27"/>
    </row>
    <row r="16435" spans="2:21" x14ac:dyDescent="0.25">
      <c r="B16435"/>
      <c r="C16435"/>
      <c r="D16435" s="13"/>
      <c r="E16435" s="13"/>
      <c r="K16435" s="23"/>
      <c r="O16435" s="21"/>
      <c r="P16435" s="27"/>
      <c r="Q16435" s="16"/>
      <c r="U16435" s="27"/>
    </row>
    <row r="16436" spans="2:21" x14ac:dyDescent="0.25">
      <c r="B16436"/>
      <c r="C16436"/>
      <c r="D16436" s="13"/>
      <c r="E16436" s="13"/>
      <c r="K16436" s="23"/>
      <c r="O16436" s="21"/>
      <c r="P16436" s="27"/>
      <c r="Q16436" s="16"/>
      <c r="U16436" s="27"/>
    </row>
    <row r="16437" spans="2:21" x14ac:dyDescent="0.25">
      <c r="B16437"/>
      <c r="C16437"/>
      <c r="D16437" s="13"/>
      <c r="E16437" s="13"/>
      <c r="K16437" s="23"/>
      <c r="O16437" s="21"/>
      <c r="P16437" s="27"/>
      <c r="Q16437" s="16"/>
      <c r="U16437" s="27"/>
    </row>
    <row r="16438" spans="2:21" x14ac:dyDescent="0.25">
      <c r="B16438"/>
      <c r="C16438"/>
      <c r="D16438" s="13"/>
      <c r="E16438" s="13"/>
      <c r="K16438" s="23"/>
      <c r="O16438" s="21"/>
      <c r="P16438" s="27"/>
      <c r="Q16438" s="16"/>
      <c r="U16438" s="27"/>
    </row>
    <row r="16439" spans="2:21" x14ac:dyDescent="0.25">
      <c r="B16439"/>
      <c r="C16439"/>
      <c r="D16439" s="13"/>
      <c r="E16439" s="13"/>
      <c r="K16439" s="23"/>
      <c r="O16439" s="21"/>
      <c r="P16439" s="27"/>
      <c r="Q16439" s="16"/>
      <c r="U16439" s="27"/>
    </row>
    <row r="16440" spans="2:21" x14ac:dyDescent="0.25">
      <c r="B16440"/>
      <c r="C16440"/>
      <c r="D16440" s="13"/>
      <c r="E16440" s="13"/>
      <c r="K16440" s="23"/>
      <c r="O16440" s="21"/>
      <c r="P16440" s="27"/>
      <c r="Q16440" s="16"/>
      <c r="U16440" s="27"/>
    </row>
    <row r="16441" spans="2:21" x14ac:dyDescent="0.25">
      <c r="B16441"/>
      <c r="C16441"/>
      <c r="D16441" s="13"/>
      <c r="E16441" s="13"/>
      <c r="K16441" s="23"/>
      <c r="O16441" s="21"/>
      <c r="P16441" s="27"/>
      <c r="Q16441" s="16"/>
      <c r="U16441" s="27"/>
    </row>
    <row r="16442" spans="2:21" x14ac:dyDescent="0.25">
      <c r="B16442"/>
      <c r="C16442"/>
      <c r="D16442" s="13"/>
      <c r="E16442" s="13"/>
      <c r="K16442" s="23"/>
      <c r="O16442" s="21"/>
      <c r="P16442" s="27"/>
      <c r="Q16442" s="16"/>
      <c r="U16442" s="27"/>
    </row>
    <row r="16443" spans="2:21" x14ac:dyDescent="0.25">
      <c r="B16443"/>
      <c r="C16443"/>
      <c r="D16443" s="13"/>
      <c r="E16443" s="13"/>
      <c r="K16443" s="23"/>
      <c r="O16443" s="21"/>
      <c r="P16443" s="27"/>
      <c r="Q16443" s="16"/>
      <c r="U16443" s="27"/>
    </row>
    <row r="16444" spans="2:21" x14ac:dyDescent="0.25">
      <c r="B16444"/>
      <c r="C16444"/>
      <c r="D16444" s="13"/>
      <c r="E16444" s="13"/>
      <c r="K16444" s="23"/>
      <c r="O16444" s="21"/>
      <c r="P16444" s="27"/>
      <c r="Q16444" s="16"/>
      <c r="U16444" s="27"/>
    </row>
    <row r="16445" spans="2:21" x14ac:dyDescent="0.25">
      <c r="B16445"/>
      <c r="C16445"/>
      <c r="D16445" s="13"/>
      <c r="E16445" s="13"/>
      <c r="K16445" s="23"/>
      <c r="O16445" s="21"/>
      <c r="P16445" s="27"/>
      <c r="Q16445" s="16"/>
      <c r="U16445" s="27"/>
    </row>
    <row r="16446" spans="2:21" x14ac:dyDescent="0.25">
      <c r="B16446"/>
      <c r="C16446"/>
      <c r="D16446" s="13"/>
      <c r="E16446" s="13"/>
      <c r="K16446" s="23"/>
      <c r="O16446" s="21"/>
      <c r="P16446" s="27"/>
      <c r="Q16446" s="16"/>
      <c r="U16446" s="27"/>
    </row>
    <row r="16447" spans="2:21" x14ac:dyDescent="0.25">
      <c r="B16447"/>
      <c r="C16447"/>
      <c r="D16447" s="13"/>
      <c r="E16447" s="13"/>
      <c r="K16447" s="23"/>
      <c r="O16447" s="21"/>
      <c r="P16447" s="27"/>
      <c r="Q16447" s="16"/>
      <c r="U16447" s="27"/>
    </row>
    <row r="16448" spans="2:21" x14ac:dyDescent="0.25">
      <c r="B16448"/>
      <c r="C16448"/>
      <c r="D16448" s="13"/>
      <c r="E16448" s="13"/>
      <c r="K16448" s="23"/>
      <c r="O16448" s="21"/>
      <c r="P16448" s="27"/>
      <c r="Q16448" s="16"/>
      <c r="U16448" s="27"/>
    </row>
    <row r="16449" spans="2:21" x14ac:dyDescent="0.25">
      <c r="B16449"/>
      <c r="C16449"/>
      <c r="D16449" s="13"/>
      <c r="E16449" s="13"/>
      <c r="K16449" s="23"/>
      <c r="O16449" s="21"/>
      <c r="P16449" s="27"/>
      <c r="Q16449" s="16"/>
      <c r="U16449" s="27"/>
    </row>
    <row r="16450" spans="2:21" x14ac:dyDescent="0.25">
      <c r="B16450"/>
      <c r="C16450"/>
      <c r="D16450" s="13"/>
      <c r="E16450" s="13"/>
      <c r="K16450" s="23"/>
      <c r="O16450" s="21"/>
      <c r="P16450" s="27"/>
      <c r="Q16450" s="16"/>
      <c r="U16450" s="27"/>
    </row>
    <row r="16451" spans="2:21" x14ac:dyDescent="0.25">
      <c r="B16451"/>
      <c r="C16451"/>
      <c r="D16451" s="13"/>
      <c r="E16451" s="13"/>
      <c r="K16451" s="23"/>
      <c r="O16451" s="21"/>
      <c r="P16451" s="27"/>
      <c r="Q16451" s="16"/>
      <c r="U16451" s="27"/>
    </row>
    <row r="16452" spans="2:21" x14ac:dyDescent="0.25">
      <c r="B16452"/>
      <c r="C16452"/>
      <c r="D16452" s="13"/>
      <c r="E16452" s="13"/>
      <c r="K16452" s="23"/>
      <c r="O16452" s="21"/>
      <c r="P16452" s="27"/>
      <c r="Q16452" s="16"/>
      <c r="U16452" s="27"/>
    </row>
    <row r="16453" spans="2:21" x14ac:dyDescent="0.25">
      <c r="B16453"/>
      <c r="C16453"/>
      <c r="D16453" s="13"/>
      <c r="E16453" s="13"/>
      <c r="K16453" s="23"/>
      <c r="O16453" s="21"/>
      <c r="P16453" s="27"/>
      <c r="Q16453" s="16"/>
      <c r="U16453" s="27"/>
    </row>
    <row r="16454" spans="2:21" x14ac:dyDescent="0.25">
      <c r="B16454"/>
      <c r="C16454"/>
      <c r="D16454" s="13"/>
      <c r="E16454" s="13"/>
      <c r="K16454" s="23"/>
      <c r="O16454" s="21"/>
      <c r="P16454" s="27"/>
      <c r="Q16454" s="16"/>
      <c r="U16454" s="27"/>
    </row>
    <row r="16455" spans="2:21" x14ac:dyDescent="0.25">
      <c r="B16455"/>
      <c r="C16455"/>
      <c r="D16455" s="13"/>
      <c r="E16455" s="13"/>
      <c r="K16455" s="23"/>
      <c r="O16455" s="21"/>
      <c r="P16455" s="27"/>
      <c r="Q16455" s="16"/>
      <c r="U16455" s="27"/>
    </row>
    <row r="16456" spans="2:21" x14ac:dyDescent="0.25">
      <c r="B16456"/>
      <c r="C16456"/>
      <c r="D16456" s="13"/>
      <c r="E16456" s="13"/>
      <c r="K16456" s="23"/>
      <c r="O16456" s="21"/>
      <c r="P16456" s="27"/>
      <c r="Q16456" s="16"/>
      <c r="U16456" s="27"/>
    </row>
    <row r="16457" spans="2:21" x14ac:dyDescent="0.25">
      <c r="B16457"/>
      <c r="C16457"/>
      <c r="D16457" s="13"/>
      <c r="E16457" s="13"/>
      <c r="K16457" s="23"/>
      <c r="O16457" s="21"/>
      <c r="P16457" s="27"/>
      <c r="Q16457" s="16"/>
      <c r="U16457" s="27"/>
    </row>
    <row r="16458" spans="2:21" x14ac:dyDescent="0.25">
      <c r="B16458"/>
      <c r="C16458"/>
      <c r="D16458" s="13"/>
      <c r="E16458" s="13"/>
      <c r="K16458" s="23"/>
      <c r="O16458" s="21"/>
      <c r="P16458" s="27"/>
      <c r="Q16458" s="16"/>
      <c r="U16458" s="27"/>
    </row>
    <row r="16459" spans="2:21" x14ac:dyDescent="0.25">
      <c r="B16459"/>
      <c r="C16459"/>
      <c r="D16459" s="13"/>
      <c r="E16459" s="13"/>
      <c r="K16459" s="23"/>
      <c r="O16459" s="21"/>
      <c r="P16459" s="27"/>
      <c r="Q16459" s="16"/>
      <c r="U16459" s="27"/>
    </row>
    <row r="16460" spans="2:21" x14ac:dyDescent="0.25">
      <c r="B16460"/>
      <c r="C16460"/>
      <c r="D16460" s="13"/>
      <c r="E16460" s="13"/>
      <c r="K16460" s="23"/>
      <c r="O16460" s="21"/>
      <c r="P16460" s="27"/>
      <c r="Q16460" s="16"/>
      <c r="U16460" s="27"/>
    </row>
    <row r="16461" spans="2:21" x14ac:dyDescent="0.25">
      <c r="B16461"/>
      <c r="C16461"/>
      <c r="D16461" s="13"/>
      <c r="E16461" s="13"/>
      <c r="K16461" s="23"/>
      <c r="O16461" s="21"/>
      <c r="P16461" s="27"/>
      <c r="Q16461" s="16"/>
      <c r="U16461" s="27"/>
    </row>
    <row r="16462" spans="2:21" x14ac:dyDescent="0.25">
      <c r="B16462"/>
      <c r="C16462"/>
      <c r="D16462" s="13"/>
      <c r="E16462" s="13"/>
      <c r="K16462" s="23"/>
      <c r="O16462" s="21"/>
      <c r="P16462" s="27"/>
      <c r="Q16462" s="16"/>
      <c r="U16462" s="27"/>
    </row>
    <row r="16463" spans="2:21" x14ac:dyDescent="0.25">
      <c r="B16463"/>
      <c r="C16463"/>
      <c r="D16463" s="13"/>
      <c r="E16463" s="13"/>
      <c r="K16463" s="23"/>
      <c r="O16463" s="21"/>
      <c r="P16463" s="27"/>
      <c r="Q16463" s="16"/>
      <c r="U16463" s="27"/>
    </row>
    <row r="16464" spans="2:21" x14ac:dyDescent="0.25">
      <c r="B16464"/>
      <c r="C16464"/>
      <c r="D16464" s="13"/>
      <c r="E16464" s="13"/>
      <c r="K16464" s="23"/>
      <c r="O16464" s="21"/>
      <c r="P16464" s="27"/>
      <c r="Q16464" s="16"/>
      <c r="U16464" s="27"/>
    </row>
    <row r="16465" spans="2:21" x14ac:dyDescent="0.25">
      <c r="B16465"/>
      <c r="C16465"/>
      <c r="D16465" s="13"/>
      <c r="E16465" s="13"/>
      <c r="K16465" s="23"/>
      <c r="O16465" s="21"/>
      <c r="P16465" s="27"/>
      <c r="Q16465" s="16"/>
      <c r="U16465" s="27"/>
    </row>
    <row r="16466" spans="2:21" x14ac:dyDescent="0.25">
      <c r="B16466"/>
      <c r="C16466"/>
      <c r="D16466" s="13"/>
      <c r="E16466" s="13"/>
      <c r="K16466" s="23"/>
      <c r="O16466" s="21"/>
      <c r="P16466" s="27"/>
      <c r="Q16466" s="16"/>
      <c r="U16466" s="27"/>
    </row>
    <row r="16467" spans="2:21" x14ac:dyDescent="0.25">
      <c r="B16467"/>
      <c r="C16467"/>
      <c r="D16467" s="13"/>
      <c r="E16467" s="13"/>
      <c r="K16467" s="23"/>
      <c r="O16467" s="21"/>
      <c r="P16467" s="27"/>
      <c r="Q16467" s="16"/>
      <c r="U16467" s="27"/>
    </row>
    <row r="16468" spans="2:21" x14ac:dyDescent="0.25">
      <c r="B16468"/>
      <c r="C16468"/>
      <c r="D16468" s="13"/>
      <c r="E16468" s="13"/>
      <c r="K16468" s="23"/>
      <c r="O16468" s="21"/>
      <c r="P16468" s="27"/>
      <c r="Q16468" s="16"/>
      <c r="U16468" s="27"/>
    </row>
    <row r="16469" spans="2:21" x14ac:dyDescent="0.25">
      <c r="B16469"/>
      <c r="C16469"/>
      <c r="D16469" s="13"/>
      <c r="E16469" s="13"/>
      <c r="K16469" s="23"/>
      <c r="O16469" s="21"/>
      <c r="P16469" s="27"/>
      <c r="Q16469" s="16"/>
      <c r="U16469" s="27"/>
    </row>
    <row r="16470" spans="2:21" x14ac:dyDescent="0.25">
      <c r="B16470"/>
      <c r="C16470"/>
      <c r="D16470" s="13"/>
      <c r="E16470" s="13"/>
      <c r="K16470" s="23"/>
      <c r="O16470" s="21"/>
      <c r="P16470" s="27"/>
      <c r="Q16470" s="16"/>
      <c r="U16470" s="27"/>
    </row>
    <row r="16471" spans="2:21" x14ac:dyDescent="0.25">
      <c r="B16471"/>
      <c r="C16471"/>
      <c r="D16471" s="13"/>
      <c r="E16471" s="13"/>
      <c r="K16471" s="23"/>
      <c r="O16471" s="21"/>
      <c r="P16471" s="27"/>
      <c r="Q16471" s="16"/>
      <c r="U16471" s="27"/>
    </row>
    <row r="16472" spans="2:21" x14ac:dyDescent="0.25">
      <c r="B16472"/>
      <c r="C16472"/>
      <c r="D16472" s="13"/>
      <c r="E16472" s="13"/>
      <c r="K16472" s="23"/>
      <c r="O16472" s="21"/>
      <c r="P16472" s="27"/>
      <c r="Q16472" s="16"/>
      <c r="U16472" s="27"/>
    </row>
    <row r="16473" spans="2:21" x14ac:dyDescent="0.25">
      <c r="B16473"/>
      <c r="C16473"/>
      <c r="D16473" s="13"/>
      <c r="E16473" s="13"/>
      <c r="K16473" s="23"/>
      <c r="O16473" s="21"/>
      <c r="P16473" s="27"/>
      <c r="Q16473" s="16"/>
      <c r="U16473" s="27"/>
    </row>
    <row r="16474" spans="2:21" x14ac:dyDescent="0.25">
      <c r="B16474"/>
      <c r="C16474"/>
      <c r="D16474" s="13"/>
      <c r="E16474" s="13"/>
      <c r="K16474" s="23"/>
      <c r="O16474" s="21"/>
      <c r="P16474" s="27"/>
      <c r="Q16474" s="16"/>
      <c r="U16474" s="27"/>
    </row>
    <row r="16475" spans="2:21" x14ac:dyDescent="0.25">
      <c r="B16475"/>
      <c r="C16475"/>
      <c r="D16475" s="13"/>
      <c r="E16475" s="13"/>
      <c r="K16475" s="23"/>
      <c r="O16475" s="21"/>
      <c r="P16475" s="27"/>
      <c r="Q16475" s="16"/>
      <c r="U16475" s="27"/>
    </row>
    <row r="16476" spans="2:21" x14ac:dyDescent="0.25">
      <c r="B16476"/>
      <c r="C16476"/>
      <c r="D16476" s="13"/>
      <c r="E16476" s="13"/>
      <c r="K16476" s="23"/>
      <c r="O16476" s="21"/>
      <c r="P16476" s="27"/>
      <c r="Q16476" s="16"/>
      <c r="U16476" s="27"/>
    </row>
    <row r="16477" spans="2:21" x14ac:dyDescent="0.25">
      <c r="B16477"/>
      <c r="C16477"/>
      <c r="D16477" s="13"/>
      <c r="E16477" s="13"/>
      <c r="K16477" s="23"/>
      <c r="O16477" s="21"/>
      <c r="P16477" s="27"/>
      <c r="Q16477" s="16"/>
      <c r="U16477" s="27"/>
    </row>
    <row r="16478" spans="2:21" x14ac:dyDescent="0.25">
      <c r="B16478"/>
      <c r="C16478"/>
      <c r="D16478" s="13"/>
      <c r="E16478" s="13"/>
      <c r="K16478" s="23"/>
      <c r="O16478" s="21"/>
      <c r="P16478" s="27"/>
      <c r="Q16478" s="16"/>
      <c r="U16478" s="27"/>
    </row>
    <row r="16479" spans="2:21" x14ac:dyDescent="0.25">
      <c r="B16479"/>
      <c r="C16479"/>
      <c r="D16479" s="13"/>
      <c r="E16479" s="13"/>
      <c r="K16479" s="23"/>
      <c r="O16479" s="21"/>
      <c r="P16479" s="27"/>
      <c r="Q16479" s="16"/>
      <c r="U16479" s="27"/>
    </row>
    <row r="16480" spans="2:21" x14ac:dyDescent="0.25">
      <c r="B16480"/>
      <c r="C16480"/>
      <c r="D16480" s="13"/>
      <c r="E16480" s="13"/>
      <c r="K16480" s="23"/>
      <c r="O16480" s="21"/>
      <c r="P16480" s="27"/>
      <c r="Q16480" s="16"/>
      <c r="U16480" s="27"/>
    </row>
    <row r="16481" spans="2:21" x14ac:dyDescent="0.25">
      <c r="B16481"/>
      <c r="C16481"/>
      <c r="D16481" s="13"/>
      <c r="E16481" s="13"/>
      <c r="K16481" s="23"/>
      <c r="O16481" s="21"/>
      <c r="P16481" s="27"/>
      <c r="Q16481" s="16"/>
      <c r="U16481" s="27"/>
    </row>
    <row r="16482" spans="2:21" x14ac:dyDescent="0.25">
      <c r="B16482"/>
      <c r="C16482"/>
      <c r="D16482" s="13"/>
      <c r="E16482" s="13"/>
      <c r="K16482" s="23"/>
      <c r="O16482" s="21"/>
      <c r="P16482" s="27"/>
      <c r="Q16482" s="16"/>
      <c r="U16482" s="27"/>
    </row>
    <row r="16483" spans="2:21" x14ac:dyDescent="0.25">
      <c r="B16483"/>
      <c r="C16483"/>
      <c r="D16483" s="13"/>
      <c r="E16483" s="13"/>
      <c r="K16483" s="23"/>
      <c r="O16483" s="21"/>
      <c r="P16483" s="27"/>
      <c r="Q16483" s="16"/>
      <c r="U16483" s="27"/>
    </row>
    <row r="16484" spans="2:21" x14ac:dyDescent="0.25">
      <c r="B16484"/>
      <c r="C16484"/>
      <c r="D16484" s="13"/>
      <c r="E16484" s="13"/>
      <c r="K16484" s="23"/>
      <c r="O16484" s="21"/>
      <c r="P16484" s="27"/>
      <c r="Q16484" s="16"/>
      <c r="U16484" s="27"/>
    </row>
    <row r="16485" spans="2:21" x14ac:dyDescent="0.25">
      <c r="B16485"/>
      <c r="C16485"/>
      <c r="D16485" s="13"/>
      <c r="E16485" s="13"/>
      <c r="K16485" s="23"/>
      <c r="O16485" s="21"/>
      <c r="P16485" s="27"/>
      <c r="Q16485" s="16"/>
      <c r="U16485" s="27"/>
    </row>
    <row r="16486" spans="2:21" x14ac:dyDescent="0.25">
      <c r="B16486"/>
      <c r="C16486"/>
      <c r="D16486" s="13"/>
      <c r="E16486" s="13"/>
      <c r="K16486" s="23"/>
      <c r="O16486" s="21"/>
      <c r="P16486" s="27"/>
      <c r="Q16486" s="16"/>
      <c r="U16486" s="27"/>
    </row>
    <row r="16487" spans="2:21" x14ac:dyDescent="0.25">
      <c r="B16487"/>
      <c r="C16487"/>
      <c r="D16487" s="13"/>
      <c r="E16487" s="13"/>
      <c r="K16487" s="23"/>
      <c r="O16487" s="21"/>
      <c r="P16487" s="27"/>
      <c r="Q16487" s="16"/>
      <c r="U16487" s="27"/>
    </row>
    <row r="16488" spans="2:21" x14ac:dyDescent="0.25">
      <c r="B16488"/>
      <c r="C16488"/>
      <c r="D16488" s="13"/>
      <c r="E16488" s="13"/>
      <c r="K16488" s="23"/>
      <c r="O16488" s="21"/>
      <c r="P16488" s="27"/>
      <c r="Q16488" s="16"/>
      <c r="U16488" s="27"/>
    </row>
    <row r="16489" spans="2:21" x14ac:dyDescent="0.25">
      <c r="B16489"/>
      <c r="C16489"/>
      <c r="D16489" s="13"/>
      <c r="E16489" s="13"/>
      <c r="K16489" s="23"/>
      <c r="O16489" s="21"/>
      <c r="P16489" s="27"/>
      <c r="Q16489" s="16"/>
      <c r="U16489" s="27"/>
    </row>
    <row r="16490" spans="2:21" x14ac:dyDescent="0.25">
      <c r="B16490"/>
      <c r="C16490"/>
      <c r="D16490" s="13"/>
      <c r="E16490" s="13"/>
      <c r="K16490" s="23"/>
      <c r="O16490" s="21"/>
      <c r="P16490" s="27"/>
      <c r="Q16490" s="16"/>
      <c r="U16490" s="27"/>
    </row>
    <row r="16491" spans="2:21" x14ac:dyDescent="0.25">
      <c r="B16491"/>
      <c r="C16491"/>
      <c r="D16491" s="13"/>
      <c r="E16491" s="13"/>
      <c r="K16491" s="23"/>
      <c r="O16491" s="21"/>
      <c r="P16491" s="27"/>
      <c r="Q16491" s="16"/>
      <c r="U16491" s="27"/>
    </row>
    <row r="16492" spans="2:21" x14ac:dyDescent="0.25">
      <c r="B16492"/>
      <c r="C16492"/>
      <c r="D16492" s="13"/>
      <c r="E16492" s="13"/>
      <c r="K16492" s="23"/>
      <c r="O16492" s="21"/>
      <c r="P16492" s="27"/>
      <c r="Q16492" s="16"/>
      <c r="U16492" s="27"/>
    </row>
    <row r="16493" spans="2:21" x14ac:dyDescent="0.25">
      <c r="B16493"/>
      <c r="C16493"/>
      <c r="D16493" s="13"/>
      <c r="E16493" s="13"/>
      <c r="K16493" s="23"/>
      <c r="O16493" s="21"/>
      <c r="P16493" s="27"/>
      <c r="Q16493" s="16"/>
      <c r="U16493" s="27"/>
    </row>
    <row r="16494" spans="2:21" x14ac:dyDescent="0.25">
      <c r="B16494"/>
      <c r="C16494"/>
      <c r="D16494" s="13"/>
      <c r="E16494" s="13"/>
      <c r="K16494" s="23"/>
      <c r="O16494" s="21"/>
      <c r="P16494" s="27"/>
      <c r="Q16494" s="16"/>
      <c r="U16494" s="27"/>
    </row>
    <row r="16495" spans="2:21" x14ac:dyDescent="0.25">
      <c r="B16495"/>
      <c r="C16495"/>
      <c r="D16495" s="13"/>
      <c r="E16495" s="13"/>
      <c r="K16495" s="23"/>
      <c r="O16495" s="21"/>
      <c r="P16495" s="27"/>
      <c r="Q16495" s="16"/>
      <c r="U16495" s="27"/>
    </row>
    <row r="16496" spans="2:21" x14ac:dyDescent="0.25">
      <c r="B16496"/>
      <c r="C16496"/>
      <c r="D16496" s="13"/>
      <c r="E16496" s="13"/>
      <c r="K16496" s="23"/>
      <c r="O16496" s="21"/>
      <c r="P16496" s="27"/>
      <c r="Q16496" s="16"/>
      <c r="U16496" s="27"/>
    </row>
    <row r="16497" spans="2:21" x14ac:dyDescent="0.25">
      <c r="B16497"/>
      <c r="C16497"/>
      <c r="D16497" s="13"/>
      <c r="E16497" s="13"/>
      <c r="K16497" s="23"/>
      <c r="O16497" s="21"/>
      <c r="P16497" s="27"/>
      <c r="Q16497" s="16"/>
      <c r="U16497" s="27"/>
    </row>
    <row r="16498" spans="2:21" x14ac:dyDescent="0.25">
      <c r="B16498"/>
      <c r="C16498"/>
      <c r="D16498" s="13"/>
      <c r="E16498" s="13"/>
      <c r="K16498" s="23"/>
      <c r="O16498" s="21"/>
      <c r="P16498" s="27"/>
      <c r="Q16498" s="16"/>
      <c r="U16498" s="27"/>
    </row>
    <row r="16499" spans="2:21" x14ac:dyDescent="0.25">
      <c r="B16499"/>
      <c r="C16499"/>
      <c r="D16499" s="13"/>
      <c r="E16499" s="13"/>
      <c r="K16499" s="23"/>
      <c r="O16499" s="21"/>
      <c r="P16499" s="27"/>
      <c r="Q16499" s="16"/>
      <c r="U16499" s="27"/>
    </row>
    <row r="16500" spans="2:21" x14ac:dyDescent="0.25">
      <c r="B16500"/>
      <c r="C16500"/>
      <c r="D16500" s="13"/>
      <c r="E16500" s="13"/>
      <c r="K16500" s="23"/>
      <c r="O16500" s="21"/>
      <c r="P16500" s="27"/>
      <c r="Q16500" s="16"/>
      <c r="U16500" s="27"/>
    </row>
    <row r="16501" spans="2:21" x14ac:dyDescent="0.25">
      <c r="B16501"/>
      <c r="C16501"/>
      <c r="D16501" s="13"/>
      <c r="E16501" s="13"/>
      <c r="K16501" s="23"/>
      <c r="O16501" s="21"/>
      <c r="P16501" s="27"/>
      <c r="Q16501" s="16"/>
      <c r="U16501" s="27"/>
    </row>
    <row r="16502" spans="2:21" x14ac:dyDescent="0.25">
      <c r="B16502"/>
      <c r="C16502"/>
      <c r="D16502" s="13"/>
      <c r="E16502" s="13"/>
      <c r="K16502" s="23"/>
      <c r="O16502" s="21"/>
      <c r="P16502" s="27"/>
      <c r="Q16502" s="16"/>
      <c r="U16502" s="27"/>
    </row>
    <row r="16503" spans="2:21" x14ac:dyDescent="0.25">
      <c r="B16503"/>
      <c r="C16503"/>
      <c r="D16503" s="13"/>
      <c r="E16503" s="13"/>
      <c r="K16503" s="23"/>
      <c r="O16503" s="21"/>
      <c r="P16503" s="27"/>
      <c r="Q16503" s="16"/>
      <c r="U16503" s="27"/>
    </row>
    <row r="16504" spans="2:21" x14ac:dyDescent="0.25">
      <c r="B16504"/>
      <c r="C16504"/>
      <c r="D16504" s="13"/>
      <c r="E16504" s="13"/>
      <c r="K16504" s="23"/>
      <c r="O16504" s="21"/>
      <c r="P16504" s="27"/>
      <c r="Q16504" s="16"/>
      <c r="U16504" s="27"/>
    </row>
    <row r="16505" spans="2:21" x14ac:dyDescent="0.25">
      <c r="B16505"/>
      <c r="C16505"/>
      <c r="D16505" s="13"/>
      <c r="E16505" s="13"/>
      <c r="K16505" s="23"/>
      <c r="O16505" s="21"/>
      <c r="P16505" s="27"/>
      <c r="Q16505" s="16"/>
      <c r="U16505" s="27"/>
    </row>
    <row r="16506" spans="2:21" x14ac:dyDescent="0.25">
      <c r="B16506"/>
      <c r="C16506"/>
      <c r="D16506" s="13"/>
      <c r="E16506" s="13"/>
      <c r="K16506" s="23"/>
      <c r="O16506" s="21"/>
      <c r="P16506" s="27"/>
      <c r="Q16506" s="16"/>
      <c r="U16506" s="27"/>
    </row>
    <row r="16507" spans="2:21" x14ac:dyDescent="0.25">
      <c r="B16507"/>
      <c r="C16507"/>
      <c r="D16507" s="13"/>
      <c r="E16507" s="13"/>
      <c r="K16507" s="23"/>
      <c r="O16507" s="21"/>
      <c r="P16507" s="27"/>
      <c r="Q16507" s="16"/>
      <c r="U16507" s="27"/>
    </row>
    <row r="16508" spans="2:21" x14ac:dyDescent="0.25">
      <c r="B16508"/>
      <c r="C16508"/>
      <c r="D16508" s="13"/>
      <c r="E16508" s="13"/>
      <c r="K16508" s="23"/>
      <c r="O16508" s="21"/>
      <c r="P16508" s="27"/>
      <c r="Q16508" s="16"/>
      <c r="U16508" s="27"/>
    </row>
    <row r="16509" spans="2:21" x14ac:dyDescent="0.25">
      <c r="B16509"/>
      <c r="C16509"/>
      <c r="D16509" s="13"/>
      <c r="E16509" s="13"/>
      <c r="K16509" s="23"/>
      <c r="O16509" s="21"/>
      <c r="P16509" s="27"/>
      <c r="Q16509" s="16"/>
      <c r="U16509" s="27"/>
    </row>
    <row r="16510" spans="2:21" x14ac:dyDescent="0.25">
      <c r="B16510"/>
      <c r="C16510"/>
      <c r="D16510" s="13"/>
      <c r="E16510" s="13"/>
      <c r="K16510" s="23"/>
      <c r="O16510" s="21"/>
      <c r="P16510" s="27"/>
      <c r="Q16510" s="16"/>
      <c r="U16510" s="27"/>
    </row>
    <row r="16511" spans="2:21" x14ac:dyDescent="0.25">
      <c r="B16511"/>
      <c r="C16511"/>
      <c r="D16511" s="13"/>
      <c r="E16511" s="13"/>
      <c r="K16511" s="23"/>
      <c r="O16511" s="21"/>
      <c r="P16511" s="27"/>
      <c r="Q16511" s="16"/>
      <c r="U16511" s="27"/>
    </row>
    <row r="16512" spans="2:21" x14ac:dyDescent="0.25">
      <c r="B16512"/>
      <c r="C16512"/>
      <c r="D16512" s="13"/>
      <c r="E16512" s="13"/>
      <c r="K16512" s="23"/>
      <c r="O16512" s="21"/>
      <c r="P16512" s="27"/>
      <c r="Q16512" s="16"/>
      <c r="U16512" s="27"/>
    </row>
    <row r="16513" spans="2:21" x14ac:dyDescent="0.25">
      <c r="B16513"/>
      <c r="C16513"/>
      <c r="D16513" s="13"/>
      <c r="E16513" s="13"/>
      <c r="K16513" s="23"/>
      <c r="O16513" s="21"/>
      <c r="P16513" s="27"/>
      <c r="Q16513" s="16"/>
      <c r="U16513" s="27"/>
    </row>
    <row r="16514" spans="2:21" x14ac:dyDescent="0.25">
      <c r="B16514"/>
      <c r="C16514"/>
      <c r="D16514" s="13"/>
      <c r="E16514" s="13"/>
      <c r="K16514" s="23"/>
      <c r="O16514" s="21"/>
      <c r="P16514" s="27"/>
      <c r="Q16514" s="16"/>
      <c r="U16514" s="27"/>
    </row>
    <row r="16515" spans="2:21" x14ac:dyDescent="0.25">
      <c r="B16515"/>
      <c r="C16515"/>
      <c r="D16515" s="13"/>
      <c r="E16515" s="13"/>
      <c r="K16515" s="23"/>
      <c r="O16515" s="21"/>
      <c r="P16515" s="27"/>
      <c r="Q16515" s="16"/>
      <c r="U16515" s="27"/>
    </row>
    <row r="16516" spans="2:21" x14ac:dyDescent="0.25">
      <c r="B16516"/>
      <c r="C16516"/>
      <c r="D16516" s="13"/>
      <c r="E16516" s="13"/>
      <c r="K16516" s="23"/>
      <c r="O16516" s="21"/>
      <c r="P16516" s="27"/>
      <c r="Q16516" s="16"/>
      <c r="U16516" s="27"/>
    </row>
    <row r="16517" spans="2:21" x14ac:dyDescent="0.25">
      <c r="B16517"/>
      <c r="C16517"/>
      <c r="D16517" s="13"/>
      <c r="E16517" s="13"/>
      <c r="K16517" s="23"/>
      <c r="O16517" s="21"/>
      <c r="P16517" s="27"/>
      <c r="Q16517" s="16"/>
      <c r="U16517" s="27"/>
    </row>
    <row r="16518" spans="2:21" x14ac:dyDescent="0.25">
      <c r="B16518"/>
      <c r="C16518"/>
      <c r="D16518" s="13"/>
      <c r="E16518" s="13"/>
      <c r="K16518" s="23"/>
      <c r="O16518" s="21"/>
      <c r="P16518" s="27"/>
      <c r="Q16518" s="16"/>
      <c r="U16518" s="27"/>
    </row>
    <row r="16519" spans="2:21" x14ac:dyDescent="0.25">
      <c r="B16519"/>
      <c r="C16519"/>
      <c r="D16519" s="13"/>
      <c r="E16519" s="13"/>
      <c r="K16519" s="23"/>
      <c r="O16519" s="21"/>
      <c r="P16519" s="27"/>
      <c r="Q16519" s="16"/>
      <c r="U16519" s="27"/>
    </row>
    <row r="16520" spans="2:21" x14ac:dyDescent="0.25">
      <c r="B16520"/>
      <c r="C16520"/>
      <c r="D16520" s="13"/>
      <c r="E16520" s="13"/>
      <c r="K16520" s="23"/>
      <c r="O16520" s="21"/>
      <c r="P16520" s="27"/>
      <c r="Q16520" s="16"/>
      <c r="U16520" s="27"/>
    </row>
    <row r="16521" spans="2:21" x14ac:dyDescent="0.25">
      <c r="B16521"/>
      <c r="C16521"/>
      <c r="D16521" s="13"/>
      <c r="E16521" s="13"/>
      <c r="K16521" s="23"/>
      <c r="O16521" s="21"/>
      <c r="P16521" s="27"/>
      <c r="Q16521" s="16"/>
      <c r="U16521" s="27"/>
    </row>
    <row r="16522" spans="2:21" x14ac:dyDescent="0.25">
      <c r="B16522"/>
      <c r="C16522"/>
      <c r="D16522" s="13"/>
      <c r="E16522" s="13"/>
      <c r="K16522" s="23"/>
      <c r="O16522" s="21"/>
      <c r="P16522" s="27"/>
      <c r="Q16522" s="16"/>
      <c r="U16522" s="27"/>
    </row>
    <row r="16523" spans="2:21" x14ac:dyDescent="0.25">
      <c r="B16523"/>
      <c r="C16523"/>
      <c r="D16523" s="13"/>
      <c r="E16523" s="13"/>
      <c r="K16523" s="23"/>
      <c r="O16523" s="21"/>
      <c r="P16523" s="27"/>
      <c r="Q16523" s="16"/>
      <c r="U16523" s="27"/>
    </row>
    <row r="16524" spans="2:21" x14ac:dyDescent="0.25">
      <c r="B16524"/>
      <c r="C16524"/>
      <c r="D16524" s="13"/>
      <c r="E16524" s="13"/>
      <c r="K16524" s="23"/>
      <c r="O16524" s="21"/>
      <c r="P16524" s="27"/>
      <c r="Q16524" s="16"/>
      <c r="U16524" s="27"/>
    </row>
    <row r="16525" spans="2:21" x14ac:dyDescent="0.25">
      <c r="B16525"/>
      <c r="C16525"/>
      <c r="D16525" s="13"/>
      <c r="E16525" s="13"/>
      <c r="K16525" s="23"/>
      <c r="O16525" s="21"/>
      <c r="P16525" s="27"/>
      <c r="Q16525" s="16"/>
      <c r="U16525" s="27"/>
    </row>
    <row r="16526" spans="2:21" x14ac:dyDescent="0.25">
      <c r="B16526"/>
      <c r="C16526"/>
      <c r="D16526" s="13"/>
      <c r="E16526" s="13"/>
      <c r="K16526" s="23"/>
      <c r="O16526" s="21"/>
      <c r="P16526" s="27"/>
      <c r="Q16526" s="16"/>
      <c r="U16526" s="27"/>
    </row>
    <row r="16527" spans="2:21" x14ac:dyDescent="0.25">
      <c r="B16527"/>
      <c r="C16527"/>
      <c r="D16527" s="13"/>
      <c r="E16527" s="13"/>
      <c r="K16527" s="23"/>
      <c r="O16527" s="21"/>
      <c r="P16527" s="27"/>
      <c r="Q16527" s="16"/>
      <c r="U16527" s="27"/>
    </row>
    <row r="16528" spans="2:21" x14ac:dyDescent="0.25">
      <c r="B16528"/>
      <c r="C16528"/>
      <c r="D16528" s="13"/>
      <c r="E16528" s="13"/>
      <c r="K16528" s="23"/>
      <c r="O16528" s="21"/>
      <c r="P16528" s="27"/>
      <c r="Q16528" s="16"/>
      <c r="U16528" s="27"/>
    </row>
    <row r="16529" spans="2:21" x14ac:dyDescent="0.25">
      <c r="B16529"/>
      <c r="C16529"/>
      <c r="D16529" s="13"/>
      <c r="E16529" s="13"/>
      <c r="K16529" s="23"/>
      <c r="O16529" s="21"/>
      <c r="P16529" s="27"/>
      <c r="Q16529" s="16"/>
      <c r="U16529" s="27"/>
    </row>
    <row r="16530" spans="2:21" x14ac:dyDescent="0.25">
      <c r="B16530"/>
      <c r="C16530"/>
      <c r="D16530" s="13"/>
      <c r="E16530" s="13"/>
      <c r="K16530" s="23"/>
      <c r="O16530" s="21"/>
      <c r="P16530" s="27"/>
      <c r="Q16530" s="16"/>
      <c r="U16530" s="27"/>
    </row>
    <row r="16531" spans="2:21" x14ac:dyDescent="0.25">
      <c r="B16531"/>
      <c r="C16531"/>
      <c r="D16531" s="13"/>
      <c r="E16531" s="13"/>
      <c r="K16531" s="23"/>
      <c r="O16531" s="21"/>
      <c r="P16531" s="27"/>
      <c r="Q16531" s="16"/>
      <c r="U16531" s="27"/>
    </row>
    <row r="16532" spans="2:21" x14ac:dyDescent="0.25">
      <c r="B16532"/>
      <c r="C16532"/>
      <c r="D16532" s="13"/>
      <c r="E16532" s="13"/>
      <c r="K16532" s="23"/>
      <c r="O16532" s="21"/>
      <c r="P16532" s="27"/>
      <c r="Q16532" s="16"/>
      <c r="U16532" s="27"/>
    </row>
    <row r="16533" spans="2:21" x14ac:dyDescent="0.25">
      <c r="B16533"/>
      <c r="C16533"/>
      <c r="D16533" s="13"/>
      <c r="E16533" s="13"/>
      <c r="K16533" s="23"/>
      <c r="O16533" s="21"/>
      <c r="P16533" s="27"/>
      <c r="Q16533" s="16"/>
      <c r="U16533" s="27"/>
    </row>
    <row r="16534" spans="2:21" x14ac:dyDescent="0.25">
      <c r="B16534"/>
      <c r="C16534"/>
      <c r="D16534" s="13"/>
      <c r="E16534" s="13"/>
      <c r="K16534" s="23"/>
      <c r="O16534" s="21"/>
      <c r="P16534" s="27"/>
      <c r="Q16534" s="16"/>
      <c r="U16534" s="27"/>
    </row>
    <row r="16535" spans="2:21" x14ac:dyDescent="0.25">
      <c r="B16535"/>
      <c r="C16535"/>
      <c r="D16535" s="13"/>
      <c r="E16535" s="13"/>
      <c r="K16535" s="23"/>
      <c r="O16535" s="21"/>
      <c r="P16535" s="27"/>
      <c r="Q16535" s="16"/>
      <c r="U16535" s="27"/>
    </row>
    <row r="16536" spans="2:21" x14ac:dyDescent="0.25">
      <c r="B16536"/>
      <c r="C16536"/>
      <c r="D16536" s="13"/>
      <c r="E16536" s="13"/>
      <c r="K16536" s="23"/>
      <c r="O16536" s="21"/>
      <c r="P16536" s="27"/>
      <c r="Q16536" s="16"/>
      <c r="U16536" s="27"/>
    </row>
    <row r="16537" spans="2:21" x14ac:dyDescent="0.25">
      <c r="B16537"/>
      <c r="C16537"/>
      <c r="D16537" s="13"/>
      <c r="E16537" s="13"/>
      <c r="K16537" s="23"/>
      <c r="O16537" s="21"/>
      <c r="P16537" s="27"/>
      <c r="Q16537" s="16"/>
      <c r="U16537" s="27"/>
    </row>
    <row r="16538" spans="2:21" x14ac:dyDescent="0.25">
      <c r="B16538"/>
      <c r="C16538"/>
      <c r="D16538" s="13"/>
      <c r="E16538" s="13"/>
      <c r="K16538" s="23"/>
      <c r="O16538" s="21"/>
      <c r="P16538" s="27"/>
      <c r="Q16538" s="16"/>
      <c r="U16538" s="27"/>
    </row>
    <row r="16539" spans="2:21" x14ac:dyDescent="0.25">
      <c r="B16539"/>
      <c r="C16539"/>
      <c r="D16539" s="13"/>
      <c r="E16539" s="13"/>
      <c r="K16539" s="23"/>
      <c r="O16539" s="21"/>
      <c r="P16539" s="27"/>
      <c r="Q16539" s="16"/>
      <c r="U16539" s="27"/>
    </row>
    <row r="16540" spans="2:21" x14ac:dyDescent="0.25">
      <c r="B16540"/>
      <c r="C16540"/>
      <c r="D16540" s="13"/>
      <c r="E16540" s="13"/>
      <c r="K16540" s="23"/>
      <c r="O16540" s="21"/>
      <c r="P16540" s="27"/>
      <c r="Q16540" s="16"/>
      <c r="U16540" s="27"/>
    </row>
    <row r="16541" spans="2:21" x14ac:dyDescent="0.25">
      <c r="B16541"/>
      <c r="C16541"/>
      <c r="D16541" s="13"/>
      <c r="E16541" s="13"/>
      <c r="K16541" s="23"/>
      <c r="O16541" s="21"/>
      <c r="P16541" s="27"/>
      <c r="Q16541" s="16"/>
      <c r="U16541" s="27"/>
    </row>
    <row r="16542" spans="2:21" x14ac:dyDescent="0.25">
      <c r="B16542"/>
      <c r="C16542"/>
      <c r="D16542" s="13"/>
      <c r="E16542" s="13"/>
      <c r="K16542" s="23"/>
      <c r="O16542" s="21"/>
      <c r="P16542" s="27"/>
      <c r="Q16542" s="16"/>
      <c r="U16542" s="27"/>
    </row>
    <row r="16543" spans="2:21" x14ac:dyDescent="0.25">
      <c r="B16543"/>
      <c r="C16543"/>
      <c r="D16543" s="13"/>
      <c r="E16543" s="13"/>
      <c r="K16543" s="23"/>
      <c r="O16543" s="21"/>
      <c r="P16543" s="27"/>
      <c r="Q16543" s="16"/>
      <c r="U16543" s="27"/>
    </row>
    <row r="16544" spans="2:21" x14ac:dyDescent="0.25">
      <c r="B16544"/>
      <c r="C16544"/>
      <c r="D16544" s="13"/>
      <c r="E16544" s="13"/>
      <c r="K16544" s="23"/>
      <c r="O16544" s="21"/>
      <c r="P16544" s="27"/>
      <c r="Q16544" s="16"/>
      <c r="U16544" s="27"/>
    </row>
    <row r="16545" spans="2:21" x14ac:dyDescent="0.25">
      <c r="B16545"/>
      <c r="C16545"/>
      <c r="D16545" s="13"/>
      <c r="E16545" s="13"/>
      <c r="K16545" s="23"/>
      <c r="O16545" s="21"/>
      <c r="P16545" s="27"/>
      <c r="Q16545" s="16"/>
      <c r="U16545" s="27"/>
    </row>
    <row r="16546" spans="2:21" x14ac:dyDescent="0.25">
      <c r="B16546"/>
      <c r="C16546"/>
      <c r="D16546" s="13"/>
      <c r="E16546" s="13"/>
      <c r="K16546" s="23"/>
      <c r="O16546" s="21"/>
      <c r="P16546" s="27"/>
      <c r="Q16546" s="16"/>
      <c r="U16546" s="27"/>
    </row>
    <row r="16547" spans="2:21" x14ac:dyDescent="0.25">
      <c r="B16547"/>
      <c r="C16547"/>
      <c r="D16547" s="13"/>
      <c r="E16547" s="13"/>
      <c r="K16547" s="23"/>
      <c r="O16547" s="21"/>
      <c r="P16547" s="27"/>
      <c r="Q16547" s="16"/>
      <c r="U16547" s="27"/>
    </row>
    <row r="16548" spans="2:21" x14ac:dyDescent="0.25">
      <c r="B16548"/>
      <c r="C16548"/>
      <c r="D16548" s="13"/>
      <c r="E16548" s="13"/>
      <c r="K16548" s="23"/>
      <c r="O16548" s="21"/>
      <c r="P16548" s="27"/>
      <c r="Q16548" s="16"/>
      <c r="U16548" s="27"/>
    </row>
    <row r="16549" spans="2:21" x14ac:dyDescent="0.25">
      <c r="B16549"/>
      <c r="C16549"/>
      <c r="D16549" s="13"/>
      <c r="E16549" s="13"/>
      <c r="K16549" s="23"/>
      <c r="O16549" s="21"/>
      <c r="P16549" s="27"/>
      <c r="Q16549" s="16"/>
      <c r="U16549" s="27"/>
    </row>
    <row r="16550" spans="2:21" x14ac:dyDescent="0.25">
      <c r="B16550"/>
      <c r="C16550"/>
      <c r="D16550" s="13"/>
      <c r="E16550" s="13"/>
      <c r="K16550" s="23"/>
      <c r="O16550" s="21"/>
      <c r="P16550" s="27"/>
      <c r="Q16550" s="16"/>
      <c r="U16550" s="27"/>
    </row>
    <row r="16551" spans="2:21" x14ac:dyDescent="0.25">
      <c r="B16551"/>
      <c r="C16551"/>
      <c r="D16551" s="13"/>
      <c r="E16551" s="13"/>
      <c r="K16551" s="23"/>
      <c r="O16551" s="21"/>
      <c r="P16551" s="27"/>
      <c r="Q16551" s="16"/>
      <c r="U16551" s="27"/>
    </row>
    <row r="16552" spans="2:21" x14ac:dyDescent="0.25">
      <c r="B16552"/>
      <c r="C16552"/>
      <c r="D16552" s="13"/>
      <c r="E16552" s="13"/>
      <c r="K16552" s="23"/>
      <c r="O16552" s="21"/>
      <c r="P16552" s="27"/>
      <c r="Q16552" s="16"/>
      <c r="U16552" s="27"/>
    </row>
    <row r="16553" spans="2:21" x14ac:dyDescent="0.25">
      <c r="B16553"/>
      <c r="C16553"/>
      <c r="D16553" s="13"/>
      <c r="E16553" s="13"/>
      <c r="K16553" s="23"/>
      <c r="O16553" s="21"/>
      <c r="P16553" s="27"/>
      <c r="Q16553" s="16"/>
      <c r="U16553" s="27"/>
    </row>
    <row r="16554" spans="2:21" x14ac:dyDescent="0.25">
      <c r="B16554"/>
      <c r="C16554"/>
      <c r="D16554" s="13"/>
      <c r="E16554" s="13"/>
      <c r="K16554" s="23"/>
      <c r="O16554" s="21"/>
      <c r="P16554" s="27"/>
      <c r="Q16554" s="16"/>
      <c r="U16554" s="27"/>
    </row>
    <row r="16555" spans="2:21" x14ac:dyDescent="0.25">
      <c r="B16555"/>
      <c r="C16555"/>
      <c r="D16555" s="13"/>
      <c r="E16555" s="13"/>
      <c r="K16555" s="23"/>
      <c r="O16555" s="21"/>
      <c r="P16555" s="27"/>
      <c r="Q16555" s="16"/>
      <c r="U16555" s="27"/>
    </row>
    <row r="16556" spans="2:21" x14ac:dyDescent="0.25">
      <c r="B16556"/>
      <c r="C16556"/>
      <c r="D16556" s="13"/>
      <c r="E16556" s="13"/>
      <c r="K16556" s="23"/>
      <c r="O16556" s="21"/>
      <c r="P16556" s="27"/>
      <c r="Q16556" s="16"/>
      <c r="U16556" s="27"/>
    </row>
    <row r="16557" spans="2:21" x14ac:dyDescent="0.25">
      <c r="B16557"/>
      <c r="C16557"/>
      <c r="D16557" s="13"/>
      <c r="E16557" s="13"/>
      <c r="K16557" s="23"/>
      <c r="O16557" s="21"/>
      <c r="P16557" s="27"/>
      <c r="Q16557" s="16"/>
      <c r="U16557" s="27"/>
    </row>
    <row r="16558" spans="2:21" x14ac:dyDescent="0.25">
      <c r="B16558"/>
      <c r="C16558"/>
      <c r="D16558" s="13"/>
      <c r="E16558" s="13"/>
      <c r="K16558" s="23"/>
      <c r="O16558" s="21"/>
      <c r="P16558" s="27"/>
      <c r="Q16558" s="16"/>
      <c r="U16558" s="27"/>
    </row>
    <row r="16559" spans="2:21" x14ac:dyDescent="0.25">
      <c r="B16559"/>
      <c r="C16559"/>
      <c r="D16559" s="13"/>
      <c r="E16559" s="13"/>
      <c r="K16559" s="23"/>
      <c r="O16559" s="21"/>
      <c r="P16559" s="27"/>
      <c r="Q16559" s="16"/>
      <c r="U16559" s="27"/>
    </row>
    <row r="16560" spans="2:21" x14ac:dyDescent="0.25">
      <c r="B16560"/>
      <c r="C16560"/>
      <c r="D16560" s="13"/>
      <c r="E16560" s="13"/>
      <c r="K16560" s="23"/>
      <c r="O16560" s="21"/>
      <c r="P16560" s="27"/>
      <c r="Q16560" s="16"/>
      <c r="U16560" s="27"/>
    </row>
    <row r="16561" spans="2:21" x14ac:dyDescent="0.25">
      <c r="B16561"/>
      <c r="C16561"/>
      <c r="D16561" s="13"/>
      <c r="E16561" s="13"/>
      <c r="K16561" s="23"/>
      <c r="O16561" s="21"/>
      <c r="P16561" s="27"/>
      <c r="Q16561" s="16"/>
      <c r="U16561" s="27"/>
    </row>
    <row r="16562" spans="2:21" x14ac:dyDescent="0.25">
      <c r="B16562"/>
      <c r="C16562"/>
      <c r="D16562" s="13"/>
      <c r="E16562" s="13"/>
      <c r="K16562" s="23"/>
      <c r="O16562" s="21"/>
      <c r="P16562" s="27"/>
      <c r="Q16562" s="16"/>
      <c r="U16562" s="27"/>
    </row>
    <row r="16563" spans="2:21" x14ac:dyDescent="0.25">
      <c r="B16563"/>
      <c r="C16563"/>
      <c r="D16563" s="13"/>
      <c r="E16563" s="13"/>
      <c r="K16563" s="23"/>
      <c r="O16563" s="21"/>
      <c r="P16563" s="27"/>
      <c r="Q16563" s="16"/>
      <c r="U16563" s="27"/>
    </row>
    <row r="16564" spans="2:21" x14ac:dyDescent="0.25">
      <c r="B16564"/>
      <c r="C16564"/>
      <c r="D16564" s="13"/>
      <c r="E16564" s="13"/>
      <c r="K16564" s="23"/>
      <c r="O16564" s="21"/>
      <c r="P16564" s="27"/>
      <c r="Q16564" s="16"/>
      <c r="U16564" s="27"/>
    </row>
    <row r="16565" spans="2:21" x14ac:dyDescent="0.25">
      <c r="B16565"/>
      <c r="C16565"/>
      <c r="D16565" s="13"/>
      <c r="E16565" s="13"/>
      <c r="K16565" s="23"/>
      <c r="O16565" s="21"/>
      <c r="P16565" s="27"/>
      <c r="Q16565" s="16"/>
      <c r="U16565" s="27"/>
    </row>
    <row r="16566" spans="2:21" x14ac:dyDescent="0.25">
      <c r="B16566"/>
      <c r="C16566"/>
      <c r="D16566" s="13"/>
      <c r="E16566" s="13"/>
      <c r="K16566" s="23"/>
      <c r="O16566" s="21"/>
      <c r="P16566" s="27"/>
      <c r="Q16566" s="16"/>
      <c r="U16566" s="27"/>
    </row>
    <row r="16567" spans="2:21" x14ac:dyDescent="0.25">
      <c r="B16567"/>
      <c r="C16567"/>
      <c r="D16567" s="13"/>
      <c r="E16567" s="13"/>
      <c r="K16567" s="23"/>
      <c r="O16567" s="21"/>
      <c r="P16567" s="27"/>
      <c r="Q16567" s="16"/>
      <c r="U16567" s="27"/>
    </row>
    <row r="16568" spans="2:21" x14ac:dyDescent="0.25">
      <c r="B16568"/>
      <c r="C16568"/>
      <c r="D16568" s="13"/>
      <c r="E16568" s="13"/>
      <c r="K16568" s="23"/>
      <c r="O16568" s="21"/>
      <c r="P16568" s="27"/>
      <c r="Q16568" s="16"/>
      <c r="U16568" s="27"/>
    </row>
    <row r="16569" spans="2:21" x14ac:dyDescent="0.25">
      <c r="B16569"/>
      <c r="C16569"/>
      <c r="D16569" s="13"/>
      <c r="E16569" s="13"/>
      <c r="K16569" s="23"/>
      <c r="O16569" s="21"/>
      <c r="P16569" s="27"/>
      <c r="Q16569" s="16"/>
      <c r="U16569" s="27"/>
    </row>
    <row r="16570" spans="2:21" x14ac:dyDescent="0.25">
      <c r="B16570"/>
      <c r="C16570"/>
      <c r="D16570" s="13"/>
      <c r="E16570" s="13"/>
      <c r="K16570" s="23"/>
      <c r="O16570" s="21"/>
      <c r="P16570" s="27"/>
      <c r="Q16570" s="16"/>
      <c r="U16570" s="27"/>
    </row>
    <row r="16571" spans="2:21" x14ac:dyDescent="0.25">
      <c r="B16571"/>
      <c r="C16571"/>
      <c r="D16571" s="13"/>
      <c r="E16571" s="13"/>
      <c r="K16571" s="23"/>
      <c r="O16571" s="21"/>
      <c r="P16571" s="27"/>
      <c r="Q16571" s="16"/>
      <c r="U16571" s="27"/>
    </row>
    <row r="16572" spans="2:21" x14ac:dyDescent="0.25">
      <c r="B16572"/>
      <c r="C16572"/>
      <c r="D16572" s="13"/>
      <c r="E16572" s="13"/>
      <c r="K16572" s="23"/>
      <c r="O16572" s="21"/>
      <c r="P16572" s="27"/>
      <c r="Q16572" s="16"/>
      <c r="U16572" s="27"/>
    </row>
    <row r="16573" spans="2:21" x14ac:dyDescent="0.25">
      <c r="B16573"/>
      <c r="C16573"/>
      <c r="D16573" s="13"/>
      <c r="E16573" s="13"/>
      <c r="K16573" s="23"/>
      <c r="O16573" s="21"/>
      <c r="P16573" s="27"/>
      <c r="Q16573" s="16"/>
      <c r="U16573" s="27"/>
    </row>
    <row r="16574" spans="2:21" x14ac:dyDescent="0.25">
      <c r="B16574"/>
      <c r="C16574"/>
      <c r="D16574" s="13"/>
      <c r="E16574" s="13"/>
      <c r="K16574" s="23"/>
      <c r="O16574" s="21"/>
      <c r="P16574" s="27"/>
      <c r="Q16574" s="16"/>
      <c r="U16574" s="27"/>
    </row>
    <row r="16575" spans="2:21" x14ac:dyDescent="0.25">
      <c r="B16575"/>
      <c r="C16575"/>
      <c r="D16575" s="13"/>
      <c r="E16575" s="13"/>
      <c r="K16575" s="23"/>
      <c r="O16575" s="21"/>
      <c r="P16575" s="27"/>
      <c r="Q16575" s="16"/>
      <c r="U16575" s="27"/>
    </row>
    <row r="16576" spans="2:21" x14ac:dyDescent="0.25">
      <c r="B16576"/>
      <c r="C16576"/>
      <c r="D16576" s="13"/>
      <c r="E16576" s="13"/>
      <c r="K16576" s="23"/>
      <c r="O16576" s="21"/>
      <c r="P16576" s="27"/>
      <c r="Q16576" s="16"/>
      <c r="U16576" s="27"/>
    </row>
    <row r="16577" spans="2:21" x14ac:dyDescent="0.25">
      <c r="B16577"/>
      <c r="C16577"/>
      <c r="D16577" s="13"/>
      <c r="E16577" s="13"/>
      <c r="K16577" s="23"/>
      <c r="O16577" s="21"/>
      <c r="P16577" s="27"/>
      <c r="Q16577" s="16"/>
      <c r="U16577" s="27"/>
    </row>
    <row r="16578" spans="2:21" x14ac:dyDescent="0.25">
      <c r="B16578"/>
      <c r="C16578"/>
      <c r="D16578" s="13"/>
      <c r="E16578" s="13"/>
      <c r="K16578" s="23"/>
      <c r="O16578" s="21"/>
      <c r="P16578" s="27"/>
      <c r="Q16578" s="16"/>
      <c r="U16578" s="27"/>
    </row>
    <row r="16579" spans="2:21" x14ac:dyDescent="0.25">
      <c r="B16579"/>
      <c r="C16579"/>
      <c r="D16579" s="13"/>
      <c r="E16579" s="13"/>
      <c r="K16579" s="23"/>
      <c r="O16579" s="21"/>
      <c r="P16579" s="27"/>
      <c r="Q16579" s="16"/>
      <c r="U16579" s="27"/>
    </row>
    <row r="16580" spans="2:21" x14ac:dyDescent="0.25">
      <c r="B16580"/>
      <c r="C16580"/>
      <c r="D16580" s="13"/>
      <c r="E16580" s="13"/>
      <c r="K16580" s="23"/>
      <c r="O16580" s="21"/>
      <c r="P16580" s="27"/>
      <c r="Q16580" s="16"/>
      <c r="U16580" s="27"/>
    </row>
    <row r="16581" spans="2:21" x14ac:dyDescent="0.25">
      <c r="B16581"/>
      <c r="C16581"/>
      <c r="D16581" s="13"/>
      <c r="E16581" s="13"/>
      <c r="K16581" s="23"/>
      <c r="O16581" s="21"/>
      <c r="P16581" s="27"/>
      <c r="Q16581" s="16"/>
      <c r="U16581" s="27"/>
    </row>
    <row r="16582" spans="2:21" x14ac:dyDescent="0.25">
      <c r="B16582"/>
      <c r="C16582"/>
      <c r="D16582" s="13"/>
      <c r="E16582" s="13"/>
      <c r="K16582" s="23"/>
      <c r="O16582" s="21"/>
      <c r="P16582" s="27"/>
      <c r="Q16582" s="16"/>
      <c r="U16582" s="27"/>
    </row>
    <row r="16583" spans="2:21" x14ac:dyDescent="0.25">
      <c r="B16583"/>
      <c r="C16583"/>
      <c r="D16583" s="13"/>
      <c r="E16583" s="13"/>
      <c r="K16583" s="23"/>
      <c r="O16583" s="21"/>
      <c r="P16583" s="27"/>
      <c r="Q16583" s="16"/>
      <c r="U16583" s="27"/>
    </row>
    <row r="16584" spans="2:21" x14ac:dyDescent="0.25">
      <c r="B16584"/>
      <c r="C16584"/>
      <c r="D16584" s="13"/>
      <c r="E16584" s="13"/>
      <c r="K16584" s="23"/>
      <c r="O16584" s="21"/>
      <c r="P16584" s="27"/>
      <c r="Q16584" s="16"/>
      <c r="U16584" s="27"/>
    </row>
    <row r="16585" spans="2:21" x14ac:dyDescent="0.25">
      <c r="B16585"/>
      <c r="C16585"/>
      <c r="D16585" s="13"/>
      <c r="E16585" s="13"/>
      <c r="K16585" s="23"/>
      <c r="O16585" s="21"/>
      <c r="P16585" s="27"/>
      <c r="Q16585" s="16"/>
      <c r="U16585" s="27"/>
    </row>
    <row r="16586" spans="2:21" x14ac:dyDescent="0.25">
      <c r="B16586"/>
      <c r="C16586"/>
      <c r="D16586" s="13"/>
      <c r="E16586" s="13"/>
      <c r="K16586" s="23"/>
      <c r="O16586" s="21"/>
      <c r="P16586" s="27"/>
      <c r="Q16586" s="16"/>
      <c r="U16586" s="27"/>
    </row>
    <row r="16587" spans="2:21" x14ac:dyDescent="0.25">
      <c r="B16587"/>
      <c r="C16587"/>
      <c r="D16587" s="13"/>
      <c r="E16587" s="13"/>
      <c r="K16587" s="23"/>
      <c r="O16587" s="21"/>
      <c r="P16587" s="27"/>
      <c r="Q16587" s="16"/>
      <c r="U16587" s="27"/>
    </row>
    <row r="16588" spans="2:21" x14ac:dyDescent="0.25">
      <c r="B16588"/>
      <c r="C16588"/>
      <c r="D16588" s="13"/>
      <c r="E16588" s="13"/>
      <c r="K16588" s="23"/>
      <c r="O16588" s="21"/>
      <c r="P16588" s="27"/>
      <c r="Q16588" s="16"/>
      <c r="U16588" s="27"/>
    </row>
    <row r="16589" spans="2:21" x14ac:dyDescent="0.25">
      <c r="B16589"/>
      <c r="C16589"/>
      <c r="D16589" s="13"/>
      <c r="E16589" s="13"/>
      <c r="K16589" s="23"/>
      <c r="O16589" s="21"/>
      <c r="P16589" s="27"/>
      <c r="Q16589" s="16"/>
      <c r="U16589" s="27"/>
    </row>
    <row r="16590" spans="2:21" x14ac:dyDescent="0.25">
      <c r="B16590"/>
      <c r="C16590"/>
      <c r="D16590" s="13"/>
      <c r="E16590" s="13"/>
      <c r="K16590" s="23"/>
      <c r="O16590" s="21"/>
      <c r="P16590" s="27"/>
      <c r="Q16590" s="16"/>
      <c r="U16590" s="27"/>
    </row>
    <row r="16591" spans="2:21" x14ac:dyDescent="0.25">
      <c r="B16591"/>
      <c r="C16591"/>
      <c r="D16591" s="13"/>
      <c r="E16591" s="13"/>
      <c r="K16591" s="23"/>
      <c r="O16591" s="21"/>
      <c r="P16591" s="27"/>
      <c r="Q16591" s="16"/>
      <c r="U16591" s="27"/>
    </row>
    <row r="16592" spans="2:21" x14ac:dyDescent="0.25">
      <c r="B16592"/>
      <c r="C16592"/>
      <c r="D16592" s="13"/>
      <c r="E16592" s="13"/>
      <c r="K16592" s="23"/>
      <c r="O16592" s="21"/>
      <c r="P16592" s="27"/>
      <c r="Q16592" s="16"/>
      <c r="U16592" s="27"/>
    </row>
    <row r="16593" spans="2:21" x14ac:dyDescent="0.25">
      <c r="B16593"/>
      <c r="C16593"/>
      <c r="D16593" s="13"/>
      <c r="E16593" s="13"/>
      <c r="K16593" s="23"/>
      <c r="O16593" s="21"/>
      <c r="P16593" s="27"/>
      <c r="Q16593" s="16"/>
      <c r="U16593" s="27"/>
    </row>
    <row r="16594" spans="2:21" x14ac:dyDescent="0.25">
      <c r="B16594"/>
      <c r="C16594"/>
      <c r="D16594" s="13"/>
      <c r="E16594" s="13"/>
      <c r="K16594" s="23"/>
      <c r="O16594" s="21"/>
      <c r="P16594" s="27"/>
      <c r="Q16594" s="16"/>
      <c r="U16594" s="27"/>
    </row>
    <row r="16595" spans="2:21" x14ac:dyDescent="0.25">
      <c r="B16595"/>
      <c r="C16595"/>
      <c r="D16595" s="13"/>
      <c r="E16595" s="13"/>
      <c r="K16595" s="23"/>
      <c r="O16595" s="21"/>
      <c r="P16595" s="27"/>
      <c r="Q16595" s="16"/>
      <c r="U16595" s="27"/>
    </row>
    <row r="16596" spans="2:21" x14ac:dyDescent="0.25">
      <c r="B16596"/>
      <c r="C16596"/>
      <c r="D16596" s="13"/>
      <c r="E16596" s="13"/>
      <c r="K16596" s="23"/>
      <c r="O16596" s="21"/>
      <c r="P16596" s="27"/>
      <c r="Q16596" s="16"/>
      <c r="U16596" s="27"/>
    </row>
    <row r="16597" spans="2:21" x14ac:dyDescent="0.25">
      <c r="B16597"/>
      <c r="C16597"/>
      <c r="D16597" s="13"/>
      <c r="E16597" s="13"/>
      <c r="K16597" s="23"/>
      <c r="O16597" s="21"/>
      <c r="P16597" s="27"/>
      <c r="Q16597" s="16"/>
      <c r="U16597" s="27"/>
    </row>
    <row r="16598" spans="2:21" x14ac:dyDescent="0.25">
      <c r="B16598"/>
      <c r="C16598"/>
      <c r="D16598" s="13"/>
      <c r="E16598" s="13"/>
      <c r="K16598" s="23"/>
      <c r="O16598" s="21"/>
      <c r="P16598" s="27"/>
      <c r="Q16598" s="16"/>
      <c r="U16598" s="27"/>
    </row>
    <row r="16599" spans="2:21" x14ac:dyDescent="0.25">
      <c r="B16599"/>
      <c r="C16599"/>
      <c r="D16599" s="13"/>
      <c r="E16599" s="13"/>
      <c r="K16599" s="23"/>
      <c r="O16599" s="21"/>
      <c r="P16599" s="27"/>
      <c r="Q16599" s="16"/>
      <c r="U16599" s="27"/>
    </row>
    <row r="16600" spans="2:21" x14ac:dyDescent="0.25">
      <c r="B16600"/>
      <c r="C16600"/>
      <c r="D16600" s="13"/>
      <c r="E16600" s="13"/>
      <c r="K16600" s="23"/>
      <c r="O16600" s="21"/>
      <c r="P16600" s="27"/>
      <c r="Q16600" s="16"/>
      <c r="U16600" s="27"/>
    </row>
    <row r="16601" spans="2:21" x14ac:dyDescent="0.25">
      <c r="B16601"/>
      <c r="C16601"/>
      <c r="D16601" s="13"/>
      <c r="E16601" s="13"/>
      <c r="K16601" s="23"/>
      <c r="O16601" s="21"/>
      <c r="P16601" s="27"/>
      <c r="Q16601" s="16"/>
      <c r="U16601" s="27"/>
    </row>
    <row r="16602" spans="2:21" x14ac:dyDescent="0.25">
      <c r="B16602"/>
      <c r="C16602"/>
      <c r="D16602" s="13"/>
      <c r="E16602" s="13"/>
      <c r="K16602" s="23"/>
      <c r="O16602" s="21"/>
      <c r="P16602" s="27"/>
      <c r="Q16602" s="16"/>
      <c r="U16602" s="27"/>
    </row>
    <row r="16603" spans="2:21" x14ac:dyDescent="0.25">
      <c r="B16603"/>
      <c r="C16603"/>
      <c r="D16603" s="13"/>
      <c r="E16603" s="13"/>
      <c r="K16603" s="23"/>
      <c r="O16603" s="21"/>
      <c r="P16603" s="27"/>
      <c r="Q16603" s="16"/>
      <c r="U16603" s="27"/>
    </row>
    <row r="16604" spans="2:21" x14ac:dyDescent="0.25">
      <c r="B16604"/>
      <c r="C16604"/>
      <c r="D16604" s="13"/>
      <c r="E16604" s="13"/>
      <c r="K16604" s="23"/>
      <c r="O16604" s="21"/>
      <c r="P16604" s="27"/>
      <c r="Q16604" s="16"/>
      <c r="U16604" s="27"/>
    </row>
    <row r="16605" spans="2:21" x14ac:dyDescent="0.25">
      <c r="B16605"/>
      <c r="C16605"/>
      <c r="D16605" s="13"/>
      <c r="E16605" s="13"/>
      <c r="K16605" s="23"/>
      <c r="O16605" s="21"/>
      <c r="P16605" s="27"/>
      <c r="Q16605" s="16"/>
      <c r="U16605" s="27"/>
    </row>
    <row r="16606" spans="2:21" x14ac:dyDescent="0.25">
      <c r="B16606"/>
      <c r="C16606"/>
      <c r="D16606" s="13"/>
      <c r="E16606" s="13"/>
      <c r="K16606" s="23"/>
      <c r="O16606" s="21"/>
      <c r="P16606" s="27"/>
      <c r="Q16606" s="16"/>
      <c r="U16606" s="27"/>
    </row>
    <row r="16607" spans="2:21" x14ac:dyDescent="0.25">
      <c r="B16607"/>
      <c r="C16607"/>
      <c r="D16607" s="13"/>
      <c r="E16607" s="13"/>
      <c r="K16607" s="23"/>
      <c r="O16607" s="21"/>
      <c r="P16607" s="27"/>
      <c r="Q16607" s="16"/>
      <c r="U16607" s="27"/>
    </row>
    <row r="16608" spans="2:21" x14ac:dyDescent="0.25">
      <c r="B16608"/>
      <c r="C16608"/>
      <c r="D16608" s="13"/>
      <c r="E16608" s="13"/>
      <c r="K16608" s="23"/>
      <c r="O16608" s="21"/>
      <c r="P16608" s="27"/>
      <c r="Q16608" s="16"/>
      <c r="U16608" s="27"/>
    </row>
    <row r="16609" spans="2:21" x14ac:dyDescent="0.25">
      <c r="B16609"/>
      <c r="C16609"/>
      <c r="D16609" s="13"/>
      <c r="E16609" s="13"/>
      <c r="K16609" s="23"/>
      <c r="O16609" s="21"/>
      <c r="P16609" s="27"/>
      <c r="Q16609" s="16"/>
      <c r="U16609" s="27"/>
    </row>
    <row r="16610" spans="2:21" x14ac:dyDescent="0.25">
      <c r="B16610"/>
      <c r="C16610"/>
      <c r="D16610" s="13"/>
      <c r="E16610" s="13"/>
      <c r="K16610" s="23"/>
      <c r="O16610" s="21"/>
      <c r="P16610" s="27"/>
      <c r="Q16610" s="16"/>
      <c r="U16610" s="27"/>
    </row>
    <row r="16611" spans="2:21" x14ac:dyDescent="0.25">
      <c r="B16611"/>
      <c r="C16611"/>
      <c r="D16611" s="13"/>
      <c r="E16611" s="13"/>
      <c r="K16611" s="23"/>
      <c r="O16611" s="21"/>
      <c r="P16611" s="27"/>
      <c r="Q16611" s="16"/>
      <c r="U16611" s="27"/>
    </row>
    <row r="16612" spans="2:21" x14ac:dyDescent="0.25">
      <c r="B16612"/>
      <c r="C16612"/>
      <c r="D16612" s="13"/>
      <c r="E16612" s="13"/>
      <c r="K16612" s="23"/>
      <c r="O16612" s="21"/>
      <c r="P16612" s="27"/>
      <c r="Q16612" s="16"/>
      <c r="U16612" s="27"/>
    </row>
    <row r="16613" spans="2:21" x14ac:dyDescent="0.25">
      <c r="B16613"/>
      <c r="C16613"/>
      <c r="D16613" s="13"/>
      <c r="E16613" s="13"/>
      <c r="K16613" s="23"/>
      <c r="O16613" s="21"/>
      <c r="P16613" s="27"/>
      <c r="Q16613" s="16"/>
      <c r="U16613" s="27"/>
    </row>
    <row r="16614" spans="2:21" x14ac:dyDescent="0.25">
      <c r="B16614"/>
      <c r="C16614"/>
      <c r="D16614" s="13"/>
      <c r="E16614" s="13"/>
      <c r="K16614" s="23"/>
      <c r="O16614" s="21"/>
      <c r="P16614" s="27"/>
      <c r="Q16614" s="16"/>
      <c r="U16614" s="27"/>
    </row>
    <row r="16615" spans="2:21" x14ac:dyDescent="0.25">
      <c r="B16615"/>
      <c r="C16615"/>
      <c r="D16615" s="13"/>
      <c r="E16615" s="13"/>
      <c r="K16615" s="23"/>
      <c r="O16615" s="21"/>
      <c r="P16615" s="27"/>
      <c r="Q16615" s="16"/>
      <c r="U16615" s="27"/>
    </row>
    <row r="16616" spans="2:21" x14ac:dyDescent="0.25">
      <c r="B16616"/>
      <c r="C16616"/>
      <c r="D16616" s="13"/>
      <c r="E16616" s="13"/>
      <c r="K16616" s="23"/>
      <c r="O16616" s="21"/>
      <c r="P16616" s="27"/>
      <c r="Q16616" s="16"/>
      <c r="U16616" s="27"/>
    </row>
    <row r="16617" spans="2:21" x14ac:dyDescent="0.25">
      <c r="B16617"/>
      <c r="C16617"/>
      <c r="D16617" s="13"/>
      <c r="E16617" s="13"/>
      <c r="K16617" s="23"/>
      <c r="O16617" s="21"/>
      <c r="P16617" s="27"/>
      <c r="Q16617" s="16"/>
      <c r="U16617" s="27"/>
    </row>
    <row r="16618" spans="2:21" x14ac:dyDescent="0.25">
      <c r="B16618"/>
      <c r="C16618"/>
      <c r="D16618" s="13"/>
      <c r="E16618" s="13"/>
      <c r="K16618" s="23"/>
      <c r="O16618" s="21"/>
      <c r="P16618" s="27"/>
      <c r="Q16618" s="16"/>
      <c r="U16618" s="27"/>
    </row>
    <row r="16619" spans="2:21" x14ac:dyDescent="0.25">
      <c r="B16619"/>
      <c r="C16619"/>
      <c r="D16619" s="13"/>
      <c r="E16619" s="13"/>
      <c r="K16619" s="23"/>
      <c r="O16619" s="21"/>
      <c r="P16619" s="27"/>
      <c r="Q16619" s="16"/>
      <c r="U16619" s="27"/>
    </row>
    <row r="16620" spans="2:21" x14ac:dyDescent="0.25">
      <c r="B16620"/>
      <c r="C16620"/>
      <c r="D16620" s="13"/>
      <c r="E16620" s="13"/>
      <c r="K16620" s="23"/>
      <c r="O16620" s="21"/>
      <c r="P16620" s="27"/>
      <c r="Q16620" s="16"/>
      <c r="U16620" s="27"/>
    </row>
    <row r="16621" spans="2:21" x14ac:dyDescent="0.25">
      <c r="B16621"/>
      <c r="C16621"/>
      <c r="D16621" s="13"/>
      <c r="E16621" s="13"/>
      <c r="K16621" s="23"/>
      <c r="O16621" s="21"/>
      <c r="P16621" s="27"/>
      <c r="Q16621" s="16"/>
      <c r="U16621" s="27"/>
    </row>
    <row r="16622" spans="2:21" x14ac:dyDescent="0.25">
      <c r="B16622"/>
      <c r="C16622"/>
      <c r="D16622" s="13"/>
      <c r="E16622" s="13"/>
      <c r="K16622" s="23"/>
      <c r="O16622" s="21"/>
      <c r="P16622" s="27"/>
      <c r="Q16622" s="16"/>
      <c r="U16622" s="27"/>
    </row>
    <row r="16623" spans="2:21" x14ac:dyDescent="0.25">
      <c r="B16623"/>
      <c r="C16623"/>
      <c r="D16623" s="13"/>
      <c r="E16623" s="13"/>
      <c r="K16623" s="23"/>
      <c r="O16623" s="21"/>
      <c r="P16623" s="27"/>
      <c r="Q16623" s="16"/>
      <c r="U16623" s="27"/>
    </row>
    <row r="16624" spans="2:21" x14ac:dyDescent="0.25">
      <c r="B16624"/>
      <c r="C16624"/>
      <c r="D16624" s="13"/>
      <c r="E16624" s="13"/>
      <c r="K16624" s="23"/>
      <c r="O16624" s="21"/>
      <c r="P16624" s="27"/>
      <c r="Q16624" s="16"/>
      <c r="U16624" s="27"/>
    </row>
    <row r="16625" spans="2:21" x14ac:dyDescent="0.25">
      <c r="B16625"/>
      <c r="C16625"/>
      <c r="D16625" s="13"/>
      <c r="E16625" s="13"/>
      <c r="K16625" s="23"/>
      <c r="O16625" s="21"/>
      <c r="P16625" s="27"/>
      <c r="Q16625" s="16"/>
      <c r="U16625" s="27"/>
    </row>
    <row r="16626" spans="2:21" x14ac:dyDescent="0.25">
      <c r="B16626"/>
      <c r="C16626"/>
      <c r="D16626" s="13"/>
      <c r="E16626" s="13"/>
      <c r="K16626" s="23"/>
      <c r="O16626" s="21"/>
      <c r="P16626" s="27"/>
      <c r="Q16626" s="16"/>
      <c r="U16626" s="27"/>
    </row>
    <row r="16627" spans="2:21" x14ac:dyDescent="0.25">
      <c r="B16627"/>
      <c r="C16627"/>
      <c r="D16627" s="13"/>
      <c r="E16627" s="13"/>
      <c r="K16627" s="23"/>
      <c r="O16627" s="21"/>
      <c r="P16627" s="27"/>
      <c r="Q16627" s="16"/>
      <c r="U16627" s="27"/>
    </row>
    <row r="16628" spans="2:21" x14ac:dyDescent="0.25">
      <c r="B16628"/>
      <c r="C16628"/>
      <c r="D16628" s="13"/>
      <c r="E16628" s="13"/>
      <c r="K16628" s="23"/>
      <c r="O16628" s="21"/>
      <c r="P16628" s="27"/>
      <c r="Q16628" s="16"/>
      <c r="U16628" s="27"/>
    </row>
    <row r="16629" spans="2:21" x14ac:dyDescent="0.25">
      <c r="B16629"/>
      <c r="C16629"/>
      <c r="D16629" s="13"/>
      <c r="E16629" s="13"/>
      <c r="K16629" s="23"/>
      <c r="O16629" s="21"/>
      <c r="P16629" s="27"/>
      <c r="Q16629" s="16"/>
      <c r="U16629" s="27"/>
    </row>
    <row r="16630" spans="2:21" x14ac:dyDescent="0.25">
      <c r="B16630"/>
      <c r="C16630"/>
      <c r="D16630" s="13"/>
      <c r="E16630" s="13"/>
      <c r="K16630" s="23"/>
      <c r="O16630" s="21"/>
      <c r="P16630" s="27"/>
      <c r="Q16630" s="16"/>
      <c r="U16630" s="27"/>
    </row>
    <row r="16631" spans="2:21" x14ac:dyDescent="0.25">
      <c r="B16631"/>
      <c r="C16631"/>
      <c r="D16631" s="13"/>
      <c r="E16631" s="13"/>
      <c r="K16631" s="23"/>
      <c r="O16631" s="21"/>
      <c r="P16631" s="27"/>
      <c r="Q16631" s="16"/>
      <c r="U16631" s="27"/>
    </row>
    <row r="16632" spans="2:21" x14ac:dyDescent="0.25">
      <c r="B16632"/>
      <c r="C16632"/>
      <c r="D16632" s="13"/>
      <c r="E16632" s="13"/>
      <c r="K16632" s="23"/>
      <c r="O16632" s="21"/>
      <c r="P16632" s="27"/>
      <c r="Q16632" s="16"/>
      <c r="U16632" s="27"/>
    </row>
    <row r="16633" spans="2:21" x14ac:dyDescent="0.25">
      <c r="B16633"/>
      <c r="C16633"/>
      <c r="D16633" s="13"/>
      <c r="E16633" s="13"/>
      <c r="K16633" s="23"/>
      <c r="O16633" s="21"/>
      <c r="P16633" s="27"/>
      <c r="Q16633" s="16"/>
      <c r="U16633" s="27"/>
    </row>
    <row r="16634" spans="2:21" x14ac:dyDescent="0.25">
      <c r="B16634"/>
      <c r="C16634"/>
      <c r="D16634" s="13"/>
      <c r="E16634" s="13"/>
      <c r="K16634" s="23"/>
      <c r="O16634" s="21"/>
      <c r="P16634" s="27"/>
      <c r="Q16634" s="16"/>
      <c r="U16634" s="27"/>
    </row>
    <row r="16635" spans="2:21" x14ac:dyDescent="0.25">
      <c r="B16635"/>
      <c r="C16635"/>
      <c r="D16635" s="13"/>
      <c r="E16635" s="13"/>
      <c r="K16635" s="23"/>
      <c r="O16635" s="21"/>
      <c r="P16635" s="27"/>
      <c r="Q16635" s="16"/>
      <c r="U16635" s="27"/>
    </row>
    <row r="16636" spans="2:21" x14ac:dyDescent="0.25">
      <c r="B16636"/>
      <c r="C16636"/>
      <c r="D16636" s="13"/>
      <c r="E16636" s="13"/>
      <c r="K16636" s="23"/>
      <c r="O16636" s="21"/>
      <c r="P16636" s="27"/>
      <c r="Q16636" s="16"/>
      <c r="U16636" s="27"/>
    </row>
    <row r="16637" spans="2:21" x14ac:dyDescent="0.25">
      <c r="B16637"/>
      <c r="C16637"/>
      <c r="D16637" s="13"/>
      <c r="E16637" s="13"/>
      <c r="K16637" s="23"/>
      <c r="O16637" s="21"/>
      <c r="P16637" s="27"/>
      <c r="Q16637" s="16"/>
      <c r="U16637" s="27"/>
    </row>
    <row r="16638" spans="2:21" x14ac:dyDescent="0.25">
      <c r="B16638"/>
      <c r="C16638"/>
      <c r="D16638" s="13"/>
      <c r="E16638" s="13"/>
      <c r="K16638" s="23"/>
      <c r="O16638" s="21"/>
      <c r="P16638" s="27"/>
      <c r="Q16638" s="16"/>
      <c r="U16638" s="27"/>
    </row>
    <row r="16639" spans="2:21" x14ac:dyDescent="0.25">
      <c r="B16639"/>
      <c r="C16639"/>
      <c r="D16639" s="13"/>
      <c r="E16639" s="13"/>
      <c r="K16639" s="23"/>
      <c r="O16639" s="21"/>
      <c r="P16639" s="27"/>
      <c r="Q16639" s="16"/>
      <c r="U16639" s="27"/>
    </row>
    <row r="16640" spans="2:21" x14ac:dyDescent="0.25">
      <c r="B16640"/>
      <c r="C16640"/>
      <c r="D16640" s="13"/>
      <c r="E16640" s="13"/>
      <c r="K16640" s="23"/>
      <c r="O16640" s="21"/>
      <c r="P16640" s="27"/>
      <c r="Q16640" s="16"/>
      <c r="U16640" s="27"/>
    </row>
    <row r="16641" spans="2:21" x14ac:dyDescent="0.25">
      <c r="B16641"/>
      <c r="C16641"/>
      <c r="D16641" s="13"/>
      <c r="E16641" s="13"/>
      <c r="K16641" s="23"/>
      <c r="O16641" s="21"/>
      <c r="P16641" s="27"/>
      <c r="Q16641" s="16"/>
      <c r="U16641" s="27"/>
    </row>
    <row r="16642" spans="2:21" x14ac:dyDescent="0.25">
      <c r="B16642"/>
      <c r="C16642"/>
      <c r="D16642" s="13"/>
      <c r="E16642" s="13"/>
      <c r="K16642" s="23"/>
      <c r="O16642" s="21"/>
      <c r="P16642" s="27"/>
      <c r="Q16642" s="16"/>
      <c r="U16642" s="27"/>
    </row>
    <row r="16643" spans="2:21" x14ac:dyDescent="0.25">
      <c r="B16643"/>
      <c r="C16643"/>
      <c r="D16643" s="13"/>
      <c r="E16643" s="13"/>
      <c r="K16643" s="23"/>
      <c r="O16643" s="21"/>
      <c r="P16643" s="27"/>
      <c r="Q16643" s="16"/>
      <c r="U16643" s="27"/>
    </row>
    <row r="16644" spans="2:21" x14ac:dyDescent="0.25">
      <c r="B16644"/>
      <c r="C16644"/>
      <c r="D16644" s="13"/>
      <c r="E16644" s="13"/>
      <c r="K16644" s="23"/>
      <c r="O16644" s="21"/>
      <c r="P16644" s="27"/>
      <c r="Q16644" s="16"/>
      <c r="U16644" s="27"/>
    </row>
    <row r="16645" spans="2:21" x14ac:dyDescent="0.25">
      <c r="B16645"/>
      <c r="C16645"/>
      <c r="D16645" s="13"/>
      <c r="E16645" s="13"/>
      <c r="K16645" s="23"/>
      <c r="O16645" s="21"/>
      <c r="P16645" s="27"/>
      <c r="Q16645" s="16"/>
      <c r="U16645" s="27"/>
    </row>
    <row r="16646" spans="2:21" x14ac:dyDescent="0.25">
      <c r="B16646"/>
      <c r="C16646"/>
      <c r="D16646" s="13"/>
      <c r="E16646" s="13"/>
      <c r="K16646" s="23"/>
      <c r="O16646" s="21"/>
      <c r="P16646" s="27"/>
      <c r="Q16646" s="16"/>
      <c r="U16646" s="27"/>
    </row>
    <row r="16647" spans="2:21" x14ac:dyDescent="0.25">
      <c r="B16647"/>
      <c r="C16647"/>
      <c r="D16647" s="13"/>
      <c r="E16647" s="13"/>
      <c r="K16647" s="23"/>
      <c r="O16647" s="21"/>
      <c r="P16647" s="27"/>
      <c r="Q16647" s="16"/>
      <c r="U16647" s="27"/>
    </row>
    <row r="16648" spans="2:21" x14ac:dyDescent="0.25">
      <c r="B16648"/>
      <c r="C16648"/>
      <c r="D16648" s="13"/>
      <c r="E16648" s="13"/>
      <c r="K16648" s="23"/>
      <c r="O16648" s="21"/>
      <c r="P16648" s="27"/>
      <c r="Q16648" s="16"/>
      <c r="U16648" s="27"/>
    </row>
    <row r="16649" spans="2:21" x14ac:dyDescent="0.25">
      <c r="B16649"/>
      <c r="C16649"/>
      <c r="D16649" s="13"/>
      <c r="E16649" s="13"/>
      <c r="K16649" s="23"/>
      <c r="O16649" s="21"/>
      <c r="P16649" s="27"/>
      <c r="Q16649" s="16"/>
      <c r="U16649" s="27"/>
    </row>
    <row r="16650" spans="2:21" x14ac:dyDescent="0.25">
      <c r="B16650"/>
      <c r="C16650"/>
      <c r="D16650" s="13"/>
      <c r="E16650" s="13"/>
      <c r="K16650" s="23"/>
      <c r="O16650" s="21"/>
      <c r="P16650" s="27"/>
      <c r="Q16650" s="16"/>
      <c r="U16650" s="27"/>
    </row>
    <row r="16651" spans="2:21" x14ac:dyDescent="0.25">
      <c r="B16651"/>
      <c r="C16651"/>
      <c r="D16651" s="13"/>
      <c r="E16651" s="13"/>
      <c r="K16651" s="23"/>
      <c r="O16651" s="21"/>
      <c r="P16651" s="27"/>
      <c r="Q16651" s="16"/>
      <c r="U16651" s="27"/>
    </row>
    <row r="16652" spans="2:21" x14ac:dyDescent="0.25">
      <c r="B16652"/>
      <c r="C16652"/>
      <c r="D16652" s="13"/>
      <c r="E16652" s="13"/>
      <c r="K16652" s="23"/>
      <c r="O16652" s="21"/>
      <c r="P16652" s="27"/>
      <c r="Q16652" s="16"/>
      <c r="U16652" s="27"/>
    </row>
    <row r="16653" spans="2:21" x14ac:dyDescent="0.25">
      <c r="B16653"/>
      <c r="C16653"/>
      <c r="D16653" s="13"/>
      <c r="E16653" s="13"/>
      <c r="K16653" s="23"/>
      <c r="O16653" s="21"/>
      <c r="P16653" s="27"/>
      <c r="Q16653" s="16"/>
      <c r="U16653" s="27"/>
    </row>
    <row r="16654" spans="2:21" x14ac:dyDescent="0.25">
      <c r="B16654"/>
      <c r="C16654"/>
      <c r="D16654" s="13"/>
      <c r="E16654" s="13"/>
      <c r="K16654" s="23"/>
      <c r="O16654" s="21"/>
      <c r="P16654" s="27"/>
      <c r="Q16654" s="16"/>
      <c r="U16654" s="27"/>
    </row>
    <row r="16655" spans="2:21" x14ac:dyDescent="0.25">
      <c r="B16655"/>
      <c r="C16655"/>
      <c r="D16655" s="13"/>
      <c r="E16655" s="13"/>
      <c r="K16655" s="23"/>
      <c r="O16655" s="21"/>
      <c r="P16655" s="27"/>
      <c r="Q16655" s="16"/>
      <c r="U16655" s="27"/>
    </row>
    <row r="16656" spans="2:21" x14ac:dyDescent="0.25">
      <c r="B16656"/>
      <c r="C16656"/>
      <c r="D16656" s="13"/>
      <c r="E16656" s="13"/>
      <c r="K16656" s="23"/>
      <c r="O16656" s="21"/>
      <c r="P16656" s="27"/>
      <c r="Q16656" s="16"/>
      <c r="U16656" s="27"/>
    </row>
    <row r="16657" spans="2:21" x14ac:dyDescent="0.25">
      <c r="B16657"/>
      <c r="C16657"/>
      <c r="D16657" s="13"/>
      <c r="E16657" s="13"/>
      <c r="K16657" s="23"/>
      <c r="O16657" s="21"/>
      <c r="P16657" s="27"/>
      <c r="Q16657" s="16"/>
      <c r="U16657" s="27"/>
    </row>
    <row r="16658" spans="2:21" x14ac:dyDescent="0.25">
      <c r="B16658"/>
      <c r="C16658"/>
      <c r="D16658" s="13"/>
      <c r="E16658" s="13"/>
      <c r="K16658" s="23"/>
      <c r="O16658" s="21"/>
      <c r="P16658" s="27"/>
      <c r="Q16658" s="16"/>
      <c r="U16658" s="27"/>
    </row>
    <row r="16659" spans="2:21" x14ac:dyDescent="0.25">
      <c r="B16659"/>
      <c r="C16659"/>
      <c r="D16659" s="13"/>
      <c r="E16659" s="13"/>
      <c r="K16659" s="23"/>
      <c r="O16659" s="21"/>
      <c r="P16659" s="27"/>
      <c r="Q16659" s="16"/>
      <c r="U16659" s="27"/>
    </row>
    <row r="16660" spans="2:21" x14ac:dyDescent="0.25">
      <c r="B16660"/>
      <c r="C16660"/>
      <c r="D16660" s="13"/>
      <c r="E16660" s="13"/>
      <c r="K16660" s="23"/>
      <c r="O16660" s="21"/>
      <c r="P16660" s="27"/>
      <c r="Q16660" s="16"/>
      <c r="U16660" s="27"/>
    </row>
    <row r="16661" spans="2:21" x14ac:dyDescent="0.25">
      <c r="B16661"/>
      <c r="C16661"/>
      <c r="D16661" s="13"/>
      <c r="E16661" s="13"/>
      <c r="K16661" s="23"/>
      <c r="O16661" s="21"/>
      <c r="P16661" s="27"/>
      <c r="Q16661" s="16"/>
      <c r="U16661" s="27"/>
    </row>
    <row r="16662" spans="2:21" x14ac:dyDescent="0.25">
      <c r="B16662"/>
      <c r="C16662"/>
      <c r="D16662" s="13"/>
      <c r="E16662" s="13"/>
      <c r="K16662" s="23"/>
      <c r="O16662" s="21"/>
      <c r="P16662" s="27"/>
      <c r="Q16662" s="16"/>
      <c r="U16662" s="27"/>
    </row>
    <row r="16663" spans="2:21" x14ac:dyDescent="0.25">
      <c r="B16663"/>
      <c r="C16663"/>
      <c r="D16663" s="13"/>
      <c r="E16663" s="13"/>
      <c r="K16663" s="23"/>
      <c r="O16663" s="21"/>
      <c r="P16663" s="27"/>
      <c r="Q16663" s="16"/>
      <c r="U16663" s="27"/>
    </row>
    <row r="16664" spans="2:21" x14ac:dyDescent="0.25">
      <c r="B16664"/>
      <c r="C16664"/>
      <c r="D16664" s="13"/>
      <c r="E16664" s="13"/>
      <c r="K16664" s="23"/>
      <c r="O16664" s="21"/>
      <c r="P16664" s="27"/>
      <c r="Q16664" s="16"/>
      <c r="U16664" s="27"/>
    </row>
    <row r="16665" spans="2:21" x14ac:dyDescent="0.25">
      <c r="B16665"/>
      <c r="C16665"/>
      <c r="D16665" s="13"/>
      <c r="E16665" s="13"/>
      <c r="K16665" s="23"/>
      <c r="O16665" s="21"/>
      <c r="P16665" s="27"/>
      <c r="Q16665" s="16"/>
      <c r="U16665" s="27"/>
    </row>
    <row r="16666" spans="2:21" x14ac:dyDescent="0.25">
      <c r="B16666"/>
      <c r="C16666"/>
      <c r="D16666" s="13"/>
      <c r="E16666" s="13"/>
      <c r="K16666" s="23"/>
      <c r="O16666" s="21"/>
      <c r="P16666" s="27"/>
      <c r="Q16666" s="16"/>
      <c r="U16666" s="27"/>
    </row>
    <row r="16667" spans="2:21" x14ac:dyDescent="0.25">
      <c r="B16667"/>
      <c r="C16667"/>
      <c r="D16667" s="13"/>
      <c r="E16667" s="13"/>
      <c r="K16667" s="23"/>
      <c r="O16667" s="21"/>
      <c r="P16667" s="27"/>
      <c r="Q16667" s="16"/>
      <c r="U16667" s="27"/>
    </row>
    <row r="16668" spans="2:21" x14ac:dyDescent="0.25">
      <c r="B16668"/>
      <c r="C16668"/>
      <c r="D16668" s="13"/>
      <c r="E16668" s="13"/>
      <c r="K16668" s="23"/>
      <c r="O16668" s="21"/>
      <c r="P16668" s="27"/>
      <c r="Q16668" s="16"/>
      <c r="U16668" s="27"/>
    </row>
    <row r="16669" spans="2:21" x14ac:dyDescent="0.25">
      <c r="B16669"/>
      <c r="C16669"/>
      <c r="D16669" s="13"/>
      <c r="E16669" s="13"/>
      <c r="K16669" s="23"/>
      <c r="O16669" s="21"/>
      <c r="P16669" s="27"/>
      <c r="Q16669" s="16"/>
      <c r="U16669" s="27"/>
    </row>
    <row r="16670" spans="2:21" x14ac:dyDescent="0.25">
      <c r="B16670"/>
      <c r="C16670"/>
      <c r="D16670" s="13"/>
      <c r="E16670" s="13"/>
      <c r="K16670" s="23"/>
      <c r="O16670" s="21"/>
      <c r="P16670" s="27"/>
      <c r="Q16670" s="16"/>
      <c r="U16670" s="27"/>
    </row>
    <row r="16671" spans="2:21" x14ac:dyDescent="0.25">
      <c r="B16671"/>
      <c r="C16671"/>
      <c r="D16671" s="13"/>
      <c r="E16671" s="13"/>
      <c r="K16671" s="23"/>
      <c r="O16671" s="21"/>
      <c r="P16671" s="27"/>
      <c r="Q16671" s="16"/>
      <c r="U16671" s="27"/>
    </row>
    <row r="16672" spans="2:21" x14ac:dyDescent="0.25">
      <c r="B16672"/>
      <c r="C16672"/>
      <c r="D16672" s="13"/>
      <c r="E16672" s="13"/>
      <c r="K16672" s="23"/>
      <c r="O16672" s="21"/>
      <c r="P16672" s="27"/>
      <c r="Q16672" s="16"/>
      <c r="U16672" s="27"/>
    </row>
    <row r="16673" spans="2:21" x14ac:dyDescent="0.25">
      <c r="B16673"/>
      <c r="C16673"/>
      <c r="D16673" s="13"/>
      <c r="E16673" s="13"/>
      <c r="K16673" s="23"/>
      <c r="O16673" s="21"/>
      <c r="P16673" s="27"/>
      <c r="Q16673" s="16"/>
      <c r="U16673" s="27"/>
    </row>
    <row r="16674" spans="2:21" x14ac:dyDescent="0.25">
      <c r="B16674"/>
      <c r="C16674"/>
      <c r="D16674" s="13"/>
      <c r="E16674" s="13"/>
      <c r="K16674" s="23"/>
      <c r="O16674" s="21"/>
      <c r="P16674" s="27"/>
      <c r="Q16674" s="16"/>
      <c r="U16674" s="27"/>
    </row>
    <row r="16675" spans="2:21" x14ac:dyDescent="0.25">
      <c r="B16675"/>
      <c r="C16675"/>
      <c r="D16675" s="13"/>
      <c r="E16675" s="13"/>
      <c r="K16675" s="23"/>
      <c r="O16675" s="21"/>
      <c r="P16675" s="27"/>
      <c r="Q16675" s="16"/>
      <c r="U16675" s="27"/>
    </row>
    <row r="16676" spans="2:21" x14ac:dyDescent="0.25">
      <c r="B16676"/>
      <c r="C16676"/>
      <c r="D16676" s="13"/>
      <c r="E16676" s="13"/>
      <c r="K16676" s="23"/>
      <c r="O16676" s="21"/>
      <c r="P16676" s="27"/>
      <c r="Q16676" s="16"/>
      <c r="U16676" s="27"/>
    </row>
    <row r="16677" spans="2:21" x14ac:dyDescent="0.25">
      <c r="B16677"/>
      <c r="C16677"/>
      <c r="D16677" s="13"/>
      <c r="E16677" s="13"/>
      <c r="K16677" s="23"/>
      <c r="O16677" s="21"/>
      <c r="P16677" s="27"/>
      <c r="Q16677" s="16"/>
      <c r="U16677" s="27"/>
    </row>
    <row r="16678" spans="2:21" x14ac:dyDescent="0.25">
      <c r="B16678"/>
      <c r="C16678"/>
      <c r="D16678" s="13"/>
      <c r="E16678" s="13"/>
      <c r="K16678" s="23"/>
      <c r="O16678" s="21"/>
      <c r="P16678" s="27"/>
      <c r="Q16678" s="16"/>
      <c r="U16678" s="27"/>
    </row>
    <row r="16679" spans="2:21" x14ac:dyDescent="0.25">
      <c r="B16679"/>
      <c r="C16679"/>
      <c r="D16679" s="13"/>
      <c r="E16679" s="13"/>
      <c r="K16679" s="23"/>
      <c r="O16679" s="21"/>
      <c r="P16679" s="27"/>
      <c r="Q16679" s="16"/>
      <c r="U16679" s="27"/>
    </row>
    <row r="16680" spans="2:21" x14ac:dyDescent="0.25">
      <c r="B16680"/>
      <c r="C16680"/>
      <c r="D16680" s="13"/>
      <c r="E16680" s="13"/>
      <c r="K16680" s="23"/>
      <c r="O16680" s="21"/>
      <c r="P16680" s="27"/>
      <c r="Q16680" s="16"/>
      <c r="U16680" s="27"/>
    </row>
    <row r="16681" spans="2:21" x14ac:dyDescent="0.25">
      <c r="B16681"/>
      <c r="C16681"/>
      <c r="D16681" s="13"/>
      <c r="E16681" s="13"/>
      <c r="K16681" s="23"/>
      <c r="O16681" s="21"/>
      <c r="P16681" s="27"/>
      <c r="Q16681" s="16"/>
      <c r="U16681" s="27"/>
    </row>
    <row r="16682" spans="2:21" x14ac:dyDescent="0.25">
      <c r="B16682"/>
      <c r="C16682"/>
      <c r="D16682" s="13"/>
      <c r="E16682" s="13"/>
      <c r="K16682" s="23"/>
      <c r="O16682" s="21"/>
      <c r="P16682" s="27"/>
      <c r="Q16682" s="16"/>
      <c r="U16682" s="27"/>
    </row>
    <row r="16683" spans="2:21" x14ac:dyDescent="0.25">
      <c r="B16683"/>
      <c r="C16683"/>
      <c r="D16683" s="13"/>
      <c r="E16683" s="13"/>
      <c r="K16683" s="23"/>
      <c r="O16683" s="21"/>
      <c r="P16683" s="27"/>
      <c r="Q16683" s="16"/>
      <c r="U16683" s="27"/>
    </row>
    <row r="16684" spans="2:21" x14ac:dyDescent="0.25">
      <c r="B16684"/>
      <c r="C16684"/>
      <c r="D16684" s="13"/>
      <c r="E16684" s="13"/>
      <c r="K16684" s="23"/>
      <c r="O16684" s="21"/>
      <c r="P16684" s="27"/>
      <c r="Q16684" s="16"/>
      <c r="U16684" s="27"/>
    </row>
    <row r="16685" spans="2:21" x14ac:dyDescent="0.25">
      <c r="B16685"/>
      <c r="C16685"/>
      <c r="D16685" s="13"/>
      <c r="E16685" s="13"/>
      <c r="K16685" s="23"/>
      <c r="O16685" s="21"/>
      <c r="P16685" s="27"/>
      <c r="Q16685" s="16"/>
      <c r="U16685" s="27"/>
    </row>
    <row r="16686" spans="2:21" x14ac:dyDescent="0.25">
      <c r="B16686"/>
      <c r="C16686"/>
      <c r="D16686" s="13"/>
      <c r="E16686" s="13"/>
      <c r="K16686" s="23"/>
      <c r="O16686" s="21"/>
      <c r="P16686" s="27"/>
      <c r="Q16686" s="16"/>
      <c r="U16686" s="27"/>
    </row>
    <row r="16687" spans="2:21" x14ac:dyDescent="0.25">
      <c r="B16687"/>
      <c r="C16687"/>
      <c r="D16687" s="13"/>
      <c r="E16687" s="13"/>
      <c r="K16687" s="23"/>
      <c r="O16687" s="21"/>
      <c r="P16687" s="27"/>
      <c r="Q16687" s="16"/>
      <c r="U16687" s="27"/>
    </row>
    <row r="16688" spans="2:21" x14ac:dyDescent="0.25">
      <c r="B16688"/>
      <c r="C16688"/>
      <c r="D16688" s="13"/>
      <c r="E16688" s="13"/>
      <c r="K16688" s="23"/>
      <c r="O16688" s="21"/>
      <c r="P16688" s="27"/>
      <c r="Q16688" s="16"/>
      <c r="U16688" s="27"/>
    </row>
    <row r="16689" spans="2:21" x14ac:dyDescent="0.25">
      <c r="B16689"/>
      <c r="C16689"/>
      <c r="D16689" s="13"/>
      <c r="E16689" s="13"/>
      <c r="K16689" s="23"/>
      <c r="O16689" s="21"/>
      <c r="P16689" s="27"/>
      <c r="Q16689" s="16"/>
      <c r="U16689" s="27"/>
    </row>
    <row r="16690" spans="2:21" x14ac:dyDescent="0.25">
      <c r="B16690"/>
      <c r="C16690"/>
      <c r="D16690" s="13"/>
      <c r="E16690" s="13"/>
      <c r="K16690" s="23"/>
      <c r="O16690" s="21"/>
      <c r="P16690" s="27"/>
      <c r="Q16690" s="16"/>
      <c r="U16690" s="27"/>
    </row>
    <row r="16691" spans="2:21" x14ac:dyDescent="0.25">
      <c r="B16691"/>
      <c r="C16691"/>
      <c r="D16691" s="13"/>
      <c r="E16691" s="13"/>
      <c r="K16691" s="23"/>
      <c r="O16691" s="21"/>
      <c r="P16691" s="27"/>
      <c r="Q16691" s="16"/>
      <c r="U16691" s="27"/>
    </row>
    <row r="16692" spans="2:21" x14ac:dyDescent="0.25">
      <c r="B16692"/>
      <c r="C16692"/>
      <c r="D16692" s="13"/>
      <c r="E16692" s="13"/>
      <c r="K16692" s="23"/>
      <c r="O16692" s="21"/>
      <c r="P16692" s="27"/>
      <c r="Q16692" s="16"/>
      <c r="U16692" s="27"/>
    </row>
    <row r="16693" spans="2:21" x14ac:dyDescent="0.25">
      <c r="B16693"/>
      <c r="C16693"/>
      <c r="D16693" s="13"/>
      <c r="E16693" s="13"/>
      <c r="K16693" s="23"/>
      <c r="O16693" s="21"/>
      <c r="P16693" s="27"/>
      <c r="Q16693" s="16"/>
      <c r="U16693" s="27"/>
    </row>
    <row r="16694" spans="2:21" x14ac:dyDescent="0.25">
      <c r="B16694"/>
      <c r="C16694"/>
      <c r="D16694" s="13"/>
      <c r="E16694" s="13"/>
      <c r="K16694" s="23"/>
      <c r="O16694" s="21"/>
      <c r="P16694" s="27"/>
      <c r="Q16694" s="16"/>
      <c r="U16694" s="27"/>
    </row>
    <row r="16695" spans="2:21" x14ac:dyDescent="0.25">
      <c r="B16695"/>
      <c r="C16695"/>
      <c r="D16695" s="13"/>
      <c r="E16695" s="13"/>
      <c r="K16695" s="23"/>
      <c r="O16695" s="21"/>
      <c r="P16695" s="27"/>
      <c r="Q16695" s="16"/>
      <c r="U16695" s="27"/>
    </row>
    <row r="16696" spans="2:21" x14ac:dyDescent="0.25">
      <c r="B16696"/>
      <c r="C16696"/>
      <c r="D16696" s="13"/>
      <c r="E16696" s="13"/>
      <c r="K16696" s="23"/>
      <c r="O16696" s="21"/>
      <c r="P16696" s="27"/>
      <c r="Q16696" s="16"/>
      <c r="U16696" s="27"/>
    </row>
    <row r="16697" spans="2:21" x14ac:dyDescent="0.25">
      <c r="B16697"/>
      <c r="C16697"/>
      <c r="D16697" s="13"/>
      <c r="E16697" s="13"/>
      <c r="K16697" s="23"/>
      <c r="O16697" s="21"/>
      <c r="P16697" s="27"/>
      <c r="Q16697" s="16"/>
      <c r="U16697" s="27"/>
    </row>
    <row r="16698" spans="2:21" x14ac:dyDescent="0.25">
      <c r="B16698"/>
      <c r="C16698"/>
      <c r="D16698" s="13"/>
      <c r="E16698" s="13"/>
      <c r="K16698" s="23"/>
      <c r="O16698" s="21"/>
      <c r="P16698" s="27"/>
      <c r="Q16698" s="16"/>
      <c r="U16698" s="27"/>
    </row>
    <row r="16699" spans="2:21" x14ac:dyDescent="0.25">
      <c r="B16699"/>
      <c r="C16699"/>
      <c r="D16699" s="13"/>
      <c r="E16699" s="13"/>
      <c r="K16699" s="23"/>
      <c r="O16699" s="21"/>
      <c r="P16699" s="27"/>
      <c r="Q16699" s="16"/>
      <c r="U16699" s="27"/>
    </row>
    <row r="16700" spans="2:21" x14ac:dyDescent="0.25">
      <c r="B16700"/>
      <c r="C16700"/>
      <c r="D16700" s="13"/>
      <c r="E16700" s="13"/>
      <c r="K16700" s="23"/>
      <c r="O16700" s="21"/>
      <c r="P16700" s="27"/>
      <c r="Q16700" s="16"/>
      <c r="U16700" s="27"/>
    </row>
    <row r="16701" spans="2:21" x14ac:dyDescent="0.25">
      <c r="B16701"/>
      <c r="C16701"/>
      <c r="D16701" s="13"/>
      <c r="E16701" s="13"/>
      <c r="K16701" s="23"/>
      <c r="O16701" s="21"/>
      <c r="P16701" s="27"/>
      <c r="Q16701" s="16"/>
      <c r="U16701" s="27"/>
    </row>
    <row r="16702" spans="2:21" x14ac:dyDescent="0.25">
      <c r="B16702"/>
      <c r="C16702"/>
      <c r="D16702" s="13"/>
      <c r="E16702" s="13"/>
      <c r="K16702" s="23"/>
      <c r="O16702" s="21"/>
      <c r="P16702" s="27"/>
      <c r="Q16702" s="16"/>
      <c r="U16702" s="27"/>
    </row>
    <row r="16703" spans="2:21" x14ac:dyDescent="0.25">
      <c r="B16703"/>
      <c r="C16703"/>
      <c r="D16703" s="13"/>
      <c r="E16703" s="13"/>
      <c r="K16703" s="23"/>
      <c r="O16703" s="21"/>
      <c r="P16703" s="27"/>
      <c r="Q16703" s="16"/>
      <c r="U16703" s="27"/>
    </row>
    <row r="16704" spans="2:21" x14ac:dyDescent="0.25">
      <c r="B16704"/>
      <c r="C16704"/>
      <c r="D16704" s="13"/>
      <c r="E16704" s="13"/>
      <c r="K16704" s="23"/>
      <c r="O16704" s="21"/>
      <c r="P16704" s="27"/>
      <c r="Q16704" s="16"/>
      <c r="U16704" s="27"/>
    </row>
    <row r="16705" spans="2:21" x14ac:dyDescent="0.25">
      <c r="B16705"/>
      <c r="C16705"/>
      <c r="D16705" s="13"/>
      <c r="E16705" s="13"/>
      <c r="K16705" s="23"/>
      <c r="O16705" s="21"/>
      <c r="P16705" s="27"/>
      <c r="Q16705" s="16"/>
      <c r="U16705" s="27"/>
    </row>
    <row r="16706" spans="2:21" x14ac:dyDescent="0.25">
      <c r="B16706"/>
      <c r="C16706"/>
      <c r="D16706" s="13"/>
      <c r="E16706" s="13"/>
      <c r="K16706" s="23"/>
      <c r="O16706" s="21"/>
      <c r="P16706" s="27"/>
      <c r="Q16706" s="16"/>
      <c r="U16706" s="27"/>
    </row>
    <row r="16707" spans="2:21" x14ac:dyDescent="0.25">
      <c r="B16707"/>
      <c r="C16707"/>
      <c r="D16707" s="13"/>
      <c r="E16707" s="13"/>
      <c r="K16707" s="23"/>
      <c r="O16707" s="21"/>
      <c r="P16707" s="27"/>
      <c r="Q16707" s="16"/>
      <c r="U16707" s="27"/>
    </row>
    <row r="16708" spans="2:21" x14ac:dyDescent="0.25">
      <c r="B16708"/>
      <c r="C16708"/>
      <c r="D16708" s="13"/>
      <c r="E16708" s="13"/>
      <c r="K16708" s="23"/>
      <c r="O16708" s="21"/>
      <c r="P16708" s="27"/>
      <c r="Q16708" s="16"/>
      <c r="U16708" s="27"/>
    </row>
    <row r="16709" spans="2:21" x14ac:dyDescent="0.25">
      <c r="B16709"/>
      <c r="C16709"/>
      <c r="D16709" s="13"/>
      <c r="E16709" s="13"/>
      <c r="K16709" s="23"/>
      <c r="O16709" s="21"/>
      <c r="P16709" s="27"/>
      <c r="Q16709" s="16"/>
      <c r="U16709" s="27"/>
    </row>
    <row r="16710" spans="2:21" x14ac:dyDescent="0.25">
      <c r="B16710"/>
      <c r="C16710"/>
      <c r="D16710" s="13"/>
      <c r="E16710" s="13"/>
      <c r="K16710" s="23"/>
      <c r="O16710" s="21"/>
      <c r="P16710" s="27"/>
      <c r="Q16710" s="16"/>
      <c r="U16710" s="27"/>
    </row>
    <row r="16711" spans="2:21" x14ac:dyDescent="0.25">
      <c r="B16711"/>
      <c r="C16711"/>
      <c r="D16711" s="13"/>
      <c r="E16711" s="13"/>
      <c r="K16711" s="23"/>
      <c r="O16711" s="21"/>
      <c r="P16711" s="27"/>
      <c r="Q16711" s="16"/>
      <c r="U16711" s="27"/>
    </row>
    <row r="16712" spans="2:21" x14ac:dyDescent="0.25">
      <c r="B16712"/>
      <c r="C16712"/>
      <c r="D16712" s="13"/>
      <c r="E16712" s="13"/>
      <c r="K16712" s="23"/>
      <c r="O16712" s="21"/>
      <c r="P16712" s="27"/>
      <c r="Q16712" s="16"/>
      <c r="U16712" s="27"/>
    </row>
    <row r="16713" spans="2:21" x14ac:dyDescent="0.25">
      <c r="B16713"/>
      <c r="C16713"/>
      <c r="D16713" s="13"/>
      <c r="E16713" s="13"/>
      <c r="K16713" s="23"/>
      <c r="O16713" s="21"/>
      <c r="P16713" s="27"/>
      <c r="Q16713" s="16"/>
      <c r="U16713" s="27"/>
    </row>
    <row r="16714" spans="2:21" x14ac:dyDescent="0.25">
      <c r="B16714"/>
      <c r="C16714"/>
      <c r="D16714" s="13"/>
      <c r="E16714" s="13"/>
      <c r="K16714" s="23"/>
      <c r="O16714" s="21"/>
      <c r="P16714" s="27"/>
      <c r="Q16714" s="16"/>
      <c r="U16714" s="27"/>
    </row>
    <row r="16715" spans="2:21" x14ac:dyDescent="0.25">
      <c r="B16715"/>
      <c r="C16715"/>
      <c r="D16715" s="13"/>
      <c r="E16715" s="13"/>
      <c r="K16715" s="23"/>
      <c r="O16715" s="21"/>
      <c r="P16715" s="27"/>
      <c r="Q16715" s="16"/>
      <c r="U16715" s="27"/>
    </row>
    <row r="16716" spans="2:21" x14ac:dyDescent="0.25">
      <c r="B16716"/>
      <c r="C16716"/>
      <c r="D16716" s="13"/>
      <c r="E16716" s="13"/>
      <c r="K16716" s="23"/>
      <c r="O16716" s="21"/>
      <c r="P16716" s="27"/>
      <c r="Q16716" s="16"/>
      <c r="U16716" s="27"/>
    </row>
    <row r="16717" spans="2:21" x14ac:dyDescent="0.25">
      <c r="B16717"/>
      <c r="C16717"/>
      <c r="D16717" s="13"/>
      <c r="E16717" s="13"/>
      <c r="K16717" s="23"/>
      <c r="O16717" s="21"/>
      <c r="P16717" s="27"/>
      <c r="Q16717" s="16"/>
      <c r="U16717" s="27"/>
    </row>
    <row r="16718" spans="2:21" x14ac:dyDescent="0.25">
      <c r="B16718"/>
      <c r="C16718"/>
      <c r="D16718" s="13"/>
      <c r="E16718" s="13"/>
      <c r="K16718" s="23"/>
      <c r="O16718" s="21"/>
      <c r="P16718" s="27"/>
      <c r="Q16718" s="16"/>
      <c r="U16718" s="27"/>
    </row>
    <row r="16719" spans="2:21" x14ac:dyDescent="0.25">
      <c r="B16719"/>
      <c r="C16719"/>
      <c r="D16719" s="13"/>
      <c r="E16719" s="13"/>
      <c r="K16719" s="23"/>
      <c r="O16719" s="21"/>
      <c r="P16719" s="27"/>
      <c r="Q16719" s="16"/>
      <c r="U16719" s="27"/>
    </row>
    <row r="16720" spans="2:21" x14ac:dyDescent="0.25">
      <c r="B16720"/>
      <c r="C16720"/>
      <c r="D16720" s="13"/>
      <c r="E16720" s="13"/>
      <c r="K16720" s="23"/>
      <c r="O16720" s="21"/>
      <c r="P16720" s="27"/>
      <c r="Q16720" s="16"/>
      <c r="U16720" s="27"/>
    </row>
    <row r="16721" spans="2:21" x14ac:dyDescent="0.25">
      <c r="B16721"/>
      <c r="C16721"/>
      <c r="D16721" s="13"/>
      <c r="E16721" s="13"/>
      <c r="K16721" s="23"/>
      <c r="O16721" s="21"/>
      <c r="P16721" s="27"/>
      <c r="Q16721" s="16"/>
      <c r="U16721" s="27"/>
    </row>
    <row r="16722" spans="2:21" x14ac:dyDescent="0.25">
      <c r="B16722"/>
      <c r="C16722"/>
      <c r="D16722" s="13"/>
      <c r="E16722" s="13"/>
      <c r="K16722" s="23"/>
      <c r="O16722" s="21"/>
      <c r="P16722" s="27"/>
      <c r="Q16722" s="16"/>
      <c r="U16722" s="27"/>
    </row>
    <row r="16723" spans="2:21" x14ac:dyDescent="0.25">
      <c r="B16723"/>
      <c r="C16723"/>
      <c r="D16723" s="13"/>
      <c r="E16723" s="13"/>
      <c r="K16723" s="23"/>
      <c r="O16723" s="21"/>
      <c r="P16723" s="27"/>
      <c r="Q16723" s="16"/>
      <c r="U16723" s="27"/>
    </row>
    <row r="16724" spans="2:21" x14ac:dyDescent="0.25">
      <c r="B16724"/>
      <c r="C16724"/>
      <c r="D16724" s="13"/>
      <c r="E16724" s="13"/>
      <c r="K16724" s="23"/>
      <c r="O16724" s="21"/>
      <c r="P16724" s="27"/>
      <c r="Q16724" s="16"/>
      <c r="U16724" s="27"/>
    </row>
    <row r="16725" spans="2:21" x14ac:dyDescent="0.25">
      <c r="B16725"/>
      <c r="C16725"/>
      <c r="D16725" s="13"/>
      <c r="E16725" s="13"/>
      <c r="K16725" s="23"/>
      <c r="O16725" s="21"/>
      <c r="P16725" s="27"/>
      <c r="Q16725" s="16"/>
      <c r="U16725" s="27"/>
    </row>
    <row r="16726" spans="2:21" x14ac:dyDescent="0.25">
      <c r="B16726"/>
      <c r="C16726"/>
      <c r="D16726" s="13"/>
      <c r="E16726" s="13"/>
      <c r="K16726" s="23"/>
      <c r="O16726" s="21"/>
      <c r="P16726" s="27"/>
      <c r="Q16726" s="16"/>
      <c r="U16726" s="27"/>
    </row>
    <row r="16727" spans="2:21" x14ac:dyDescent="0.25">
      <c r="B16727"/>
      <c r="C16727"/>
      <c r="D16727" s="13"/>
      <c r="E16727" s="13"/>
      <c r="K16727" s="23"/>
      <c r="O16727" s="21"/>
      <c r="P16727" s="27"/>
      <c r="Q16727" s="16"/>
      <c r="U16727" s="27"/>
    </row>
    <row r="16728" spans="2:21" x14ac:dyDescent="0.25">
      <c r="B16728"/>
      <c r="C16728"/>
      <c r="D16728" s="13"/>
      <c r="E16728" s="13"/>
      <c r="K16728" s="23"/>
      <c r="O16728" s="21"/>
      <c r="P16728" s="27"/>
      <c r="Q16728" s="16"/>
      <c r="U16728" s="27"/>
    </row>
    <row r="16729" spans="2:21" x14ac:dyDescent="0.25">
      <c r="B16729"/>
      <c r="C16729"/>
      <c r="D16729" s="13"/>
      <c r="E16729" s="13"/>
      <c r="K16729" s="23"/>
      <c r="O16729" s="21"/>
      <c r="P16729" s="27"/>
      <c r="Q16729" s="16"/>
      <c r="U16729" s="27"/>
    </row>
    <row r="16730" spans="2:21" x14ac:dyDescent="0.25">
      <c r="B16730"/>
      <c r="C16730"/>
      <c r="D16730" s="13"/>
      <c r="E16730" s="13"/>
      <c r="K16730" s="23"/>
      <c r="O16730" s="21"/>
      <c r="P16730" s="27"/>
      <c r="Q16730" s="16"/>
      <c r="U16730" s="27"/>
    </row>
    <row r="16731" spans="2:21" x14ac:dyDescent="0.25">
      <c r="B16731"/>
      <c r="C16731"/>
      <c r="D16731" s="13"/>
      <c r="E16731" s="13"/>
      <c r="K16731" s="23"/>
      <c r="O16731" s="21"/>
      <c r="P16731" s="27"/>
      <c r="Q16731" s="16"/>
      <c r="U16731" s="27"/>
    </row>
    <row r="16732" spans="2:21" x14ac:dyDescent="0.25">
      <c r="B16732"/>
      <c r="C16732"/>
      <c r="D16732" s="13"/>
      <c r="E16732" s="13"/>
      <c r="K16732" s="23"/>
      <c r="O16732" s="21"/>
      <c r="P16732" s="27"/>
      <c r="Q16732" s="16"/>
      <c r="U16732" s="27"/>
    </row>
    <row r="16733" spans="2:21" x14ac:dyDescent="0.25">
      <c r="B16733"/>
      <c r="C16733"/>
      <c r="D16733" s="13"/>
      <c r="E16733" s="13"/>
      <c r="K16733" s="23"/>
      <c r="O16733" s="21"/>
      <c r="P16733" s="27"/>
      <c r="Q16733" s="16"/>
      <c r="U16733" s="27"/>
    </row>
    <row r="16734" spans="2:21" x14ac:dyDescent="0.25">
      <c r="B16734"/>
      <c r="C16734"/>
      <c r="D16734" s="13"/>
      <c r="E16734" s="13"/>
      <c r="K16734" s="23"/>
      <c r="O16734" s="21"/>
      <c r="P16734" s="27"/>
      <c r="Q16734" s="16"/>
      <c r="U16734" s="27"/>
    </row>
    <row r="16735" spans="2:21" x14ac:dyDescent="0.25">
      <c r="B16735"/>
      <c r="C16735"/>
      <c r="D16735" s="13"/>
      <c r="E16735" s="13"/>
      <c r="K16735" s="23"/>
      <c r="O16735" s="21"/>
      <c r="P16735" s="27"/>
      <c r="Q16735" s="16"/>
      <c r="U16735" s="27"/>
    </row>
    <row r="16736" spans="2:21" x14ac:dyDescent="0.25">
      <c r="B16736"/>
      <c r="C16736"/>
      <c r="D16736" s="13"/>
      <c r="E16736" s="13"/>
      <c r="K16736" s="23"/>
      <c r="O16736" s="21"/>
      <c r="P16736" s="27"/>
      <c r="Q16736" s="16"/>
      <c r="U16736" s="27"/>
    </row>
    <row r="16737" spans="2:21" x14ac:dyDescent="0.25">
      <c r="B16737"/>
      <c r="C16737"/>
      <c r="D16737" s="13"/>
      <c r="E16737" s="13"/>
      <c r="K16737" s="23"/>
      <c r="O16737" s="21"/>
      <c r="P16737" s="27"/>
      <c r="Q16737" s="16"/>
      <c r="U16737" s="27"/>
    </row>
    <row r="16738" spans="2:21" x14ac:dyDescent="0.25">
      <c r="B16738"/>
      <c r="C16738"/>
      <c r="D16738" s="13"/>
      <c r="E16738" s="13"/>
      <c r="K16738" s="23"/>
      <c r="O16738" s="21"/>
      <c r="P16738" s="27"/>
      <c r="Q16738" s="16"/>
      <c r="U16738" s="27"/>
    </row>
    <row r="16739" spans="2:21" x14ac:dyDescent="0.25">
      <c r="B16739"/>
      <c r="C16739"/>
      <c r="D16739" s="13"/>
      <c r="E16739" s="13"/>
      <c r="K16739" s="23"/>
      <c r="O16739" s="21"/>
      <c r="P16739" s="27"/>
      <c r="Q16739" s="16"/>
      <c r="U16739" s="27"/>
    </row>
    <row r="16740" spans="2:21" x14ac:dyDescent="0.25">
      <c r="B16740"/>
      <c r="C16740"/>
      <c r="D16740" s="13"/>
      <c r="E16740" s="13"/>
      <c r="K16740" s="23"/>
      <c r="O16740" s="21"/>
      <c r="P16740" s="27"/>
      <c r="Q16740" s="16"/>
      <c r="U16740" s="27"/>
    </row>
    <row r="16741" spans="2:21" x14ac:dyDescent="0.25">
      <c r="B16741"/>
      <c r="C16741"/>
      <c r="D16741" s="13"/>
      <c r="E16741" s="13"/>
      <c r="K16741" s="23"/>
      <c r="O16741" s="21"/>
      <c r="P16741" s="27"/>
      <c r="Q16741" s="16"/>
      <c r="U16741" s="27"/>
    </row>
    <row r="16742" spans="2:21" x14ac:dyDescent="0.25">
      <c r="B16742"/>
      <c r="C16742"/>
      <c r="D16742" s="13"/>
      <c r="E16742" s="13"/>
      <c r="K16742" s="23"/>
      <c r="O16742" s="21"/>
      <c r="P16742" s="27"/>
      <c r="Q16742" s="16"/>
      <c r="U16742" s="27"/>
    </row>
    <row r="16743" spans="2:21" x14ac:dyDescent="0.25">
      <c r="B16743"/>
      <c r="C16743"/>
      <c r="D16743" s="13"/>
      <c r="E16743" s="13"/>
      <c r="K16743" s="23"/>
      <c r="O16743" s="21"/>
      <c r="P16743" s="27"/>
      <c r="Q16743" s="16"/>
      <c r="U16743" s="27"/>
    </row>
    <row r="16744" spans="2:21" x14ac:dyDescent="0.25">
      <c r="B16744"/>
      <c r="C16744"/>
      <c r="D16744" s="13"/>
      <c r="E16744" s="13"/>
      <c r="K16744" s="23"/>
      <c r="O16744" s="21"/>
      <c r="P16744" s="27"/>
      <c r="Q16744" s="16"/>
      <c r="U16744" s="27"/>
    </row>
    <row r="16745" spans="2:21" x14ac:dyDescent="0.25">
      <c r="B16745"/>
      <c r="C16745"/>
      <c r="D16745" s="13"/>
      <c r="E16745" s="13"/>
      <c r="K16745" s="23"/>
      <c r="O16745" s="21"/>
      <c r="P16745" s="27"/>
      <c r="Q16745" s="16"/>
      <c r="U16745" s="27"/>
    </row>
    <row r="16746" spans="2:21" x14ac:dyDescent="0.25">
      <c r="B16746"/>
      <c r="C16746"/>
      <c r="D16746" s="13"/>
      <c r="E16746" s="13"/>
      <c r="K16746" s="23"/>
      <c r="O16746" s="21"/>
      <c r="P16746" s="27"/>
      <c r="Q16746" s="16"/>
      <c r="U16746" s="27"/>
    </row>
    <row r="16747" spans="2:21" x14ac:dyDescent="0.25">
      <c r="B16747"/>
      <c r="C16747"/>
      <c r="D16747" s="13"/>
      <c r="E16747" s="13"/>
      <c r="K16747" s="23"/>
      <c r="O16747" s="21"/>
      <c r="P16747" s="27"/>
      <c r="Q16747" s="16"/>
      <c r="U16747" s="27"/>
    </row>
    <row r="16748" spans="2:21" x14ac:dyDescent="0.25">
      <c r="B16748"/>
      <c r="C16748"/>
      <c r="D16748" s="13"/>
      <c r="E16748" s="13"/>
      <c r="K16748" s="23"/>
      <c r="O16748" s="21"/>
      <c r="P16748" s="27"/>
      <c r="Q16748" s="16"/>
      <c r="U16748" s="27"/>
    </row>
    <row r="16749" spans="2:21" x14ac:dyDescent="0.25">
      <c r="B16749"/>
      <c r="C16749"/>
      <c r="D16749" s="13"/>
      <c r="E16749" s="13"/>
      <c r="K16749" s="23"/>
      <c r="O16749" s="21"/>
      <c r="P16749" s="27"/>
      <c r="Q16749" s="16"/>
      <c r="U16749" s="27"/>
    </row>
    <row r="16750" spans="2:21" x14ac:dyDescent="0.25">
      <c r="B16750"/>
      <c r="C16750"/>
      <c r="D16750" s="13"/>
      <c r="E16750" s="13"/>
      <c r="K16750" s="23"/>
      <c r="O16750" s="21"/>
      <c r="P16750" s="27"/>
      <c r="Q16750" s="16"/>
      <c r="U16750" s="27"/>
    </row>
    <row r="16751" spans="2:21" x14ac:dyDescent="0.25">
      <c r="B16751"/>
      <c r="C16751"/>
      <c r="D16751" s="13"/>
      <c r="E16751" s="13"/>
      <c r="K16751" s="23"/>
      <c r="O16751" s="21"/>
      <c r="P16751" s="27"/>
      <c r="Q16751" s="16"/>
      <c r="U16751" s="27"/>
    </row>
    <row r="16752" spans="2:21" x14ac:dyDescent="0.25">
      <c r="B16752"/>
      <c r="C16752"/>
      <c r="D16752" s="13"/>
      <c r="E16752" s="13"/>
      <c r="K16752" s="23"/>
      <c r="O16752" s="21"/>
      <c r="P16752" s="27"/>
      <c r="Q16752" s="16"/>
      <c r="U16752" s="27"/>
    </row>
    <row r="16753" spans="2:21" x14ac:dyDescent="0.25">
      <c r="B16753"/>
      <c r="C16753"/>
      <c r="D16753" s="13"/>
      <c r="E16753" s="13"/>
      <c r="K16753" s="23"/>
      <c r="O16753" s="21"/>
      <c r="P16753" s="27"/>
      <c r="Q16753" s="16"/>
      <c r="U16753" s="27"/>
    </row>
    <row r="16754" spans="2:21" x14ac:dyDescent="0.25">
      <c r="B16754"/>
      <c r="C16754"/>
      <c r="D16754" s="13"/>
      <c r="E16754" s="13"/>
      <c r="K16754" s="23"/>
      <c r="O16754" s="21"/>
      <c r="P16754" s="27"/>
      <c r="Q16754" s="16"/>
      <c r="U16754" s="27"/>
    </row>
    <row r="16755" spans="2:21" x14ac:dyDescent="0.25">
      <c r="B16755"/>
      <c r="C16755"/>
      <c r="D16755" s="13"/>
      <c r="E16755" s="13"/>
      <c r="K16755" s="23"/>
      <c r="O16755" s="21"/>
      <c r="P16755" s="27"/>
      <c r="Q16755" s="16"/>
      <c r="U16755" s="27"/>
    </row>
    <row r="16756" spans="2:21" x14ac:dyDescent="0.25">
      <c r="B16756"/>
      <c r="C16756"/>
      <c r="D16756" s="13"/>
      <c r="E16756" s="13"/>
      <c r="K16756" s="23"/>
      <c r="O16756" s="21"/>
      <c r="P16756" s="27"/>
      <c r="Q16756" s="16"/>
      <c r="U16756" s="27"/>
    </row>
    <row r="16757" spans="2:21" x14ac:dyDescent="0.25">
      <c r="B16757"/>
      <c r="C16757"/>
      <c r="D16757" s="13"/>
      <c r="E16757" s="13"/>
      <c r="K16757" s="23"/>
      <c r="O16757" s="21"/>
      <c r="P16757" s="27"/>
      <c r="Q16757" s="16"/>
      <c r="U16757" s="27"/>
    </row>
    <row r="16758" spans="2:21" x14ac:dyDescent="0.25">
      <c r="B16758"/>
      <c r="C16758"/>
      <c r="D16758" s="13"/>
      <c r="E16758" s="13"/>
      <c r="K16758" s="23"/>
      <c r="O16758" s="21"/>
      <c r="P16758" s="27"/>
      <c r="Q16758" s="16"/>
      <c r="U16758" s="27"/>
    </row>
    <row r="16759" spans="2:21" x14ac:dyDescent="0.25">
      <c r="B16759"/>
      <c r="C16759"/>
      <c r="D16759" s="13"/>
      <c r="E16759" s="13"/>
      <c r="K16759" s="23"/>
      <c r="O16759" s="21"/>
      <c r="P16759" s="27"/>
      <c r="Q16759" s="16"/>
      <c r="U16759" s="27"/>
    </row>
    <row r="16760" spans="2:21" x14ac:dyDescent="0.25">
      <c r="B16760"/>
      <c r="C16760"/>
      <c r="D16760" s="13"/>
      <c r="E16760" s="13"/>
      <c r="K16760" s="23"/>
      <c r="O16760" s="21"/>
      <c r="P16760" s="27"/>
      <c r="Q16760" s="16"/>
      <c r="U16760" s="27"/>
    </row>
    <row r="16761" spans="2:21" x14ac:dyDescent="0.25">
      <c r="B16761"/>
      <c r="C16761"/>
      <c r="D16761" s="13"/>
      <c r="E16761" s="13"/>
      <c r="K16761" s="23"/>
      <c r="O16761" s="21"/>
      <c r="P16761" s="27"/>
      <c r="Q16761" s="16"/>
      <c r="U16761" s="27"/>
    </row>
    <row r="16762" spans="2:21" x14ac:dyDescent="0.25">
      <c r="B16762"/>
      <c r="C16762"/>
      <c r="D16762" s="13"/>
      <c r="E16762" s="13"/>
      <c r="K16762" s="23"/>
      <c r="O16762" s="21"/>
      <c r="P16762" s="27"/>
      <c r="Q16762" s="16"/>
      <c r="U16762" s="27"/>
    </row>
    <row r="16763" spans="2:21" x14ac:dyDescent="0.25">
      <c r="B16763"/>
      <c r="C16763"/>
      <c r="D16763" s="13"/>
      <c r="E16763" s="13"/>
      <c r="K16763" s="23"/>
      <c r="O16763" s="21"/>
      <c r="P16763" s="27"/>
      <c r="Q16763" s="16"/>
      <c r="U16763" s="27"/>
    </row>
    <row r="16764" spans="2:21" x14ac:dyDescent="0.25">
      <c r="B16764"/>
      <c r="C16764"/>
      <c r="D16764" s="13"/>
      <c r="E16764" s="13"/>
      <c r="K16764" s="23"/>
      <c r="O16764" s="21"/>
      <c r="P16764" s="27"/>
      <c r="Q16764" s="16"/>
      <c r="U16764" s="27"/>
    </row>
    <row r="16765" spans="2:21" x14ac:dyDescent="0.25">
      <c r="B16765"/>
      <c r="C16765"/>
      <c r="D16765" s="13"/>
      <c r="E16765" s="13"/>
      <c r="K16765" s="23"/>
      <c r="O16765" s="21"/>
      <c r="P16765" s="27"/>
      <c r="Q16765" s="16"/>
      <c r="U16765" s="27"/>
    </row>
    <row r="16766" spans="2:21" x14ac:dyDescent="0.25">
      <c r="B16766"/>
      <c r="C16766"/>
      <c r="D16766" s="13"/>
      <c r="E16766" s="13"/>
      <c r="K16766" s="23"/>
      <c r="O16766" s="21"/>
      <c r="P16766" s="27"/>
      <c r="Q16766" s="16"/>
      <c r="U16766" s="27"/>
    </row>
    <row r="16767" spans="2:21" x14ac:dyDescent="0.25">
      <c r="B16767"/>
      <c r="C16767"/>
      <c r="D16767" s="13"/>
      <c r="E16767" s="13"/>
      <c r="K16767" s="23"/>
      <c r="O16767" s="21"/>
      <c r="P16767" s="27"/>
      <c r="Q16767" s="16"/>
      <c r="U16767" s="27"/>
    </row>
    <row r="16768" spans="2:21" x14ac:dyDescent="0.25">
      <c r="B16768"/>
      <c r="C16768"/>
      <c r="D16768" s="13"/>
      <c r="E16768" s="13"/>
      <c r="K16768" s="23"/>
      <c r="O16768" s="21"/>
      <c r="P16768" s="27"/>
      <c r="Q16768" s="16"/>
      <c r="U16768" s="27"/>
    </row>
    <row r="16769" spans="2:21" x14ac:dyDescent="0.25">
      <c r="B16769"/>
      <c r="C16769"/>
      <c r="D16769" s="13"/>
      <c r="E16769" s="13"/>
      <c r="K16769" s="23"/>
      <c r="O16769" s="21"/>
      <c r="P16769" s="27"/>
      <c r="Q16769" s="16"/>
      <c r="U16769" s="27"/>
    </row>
    <row r="16770" spans="2:21" x14ac:dyDescent="0.25">
      <c r="B16770"/>
      <c r="C16770"/>
      <c r="D16770" s="13"/>
      <c r="E16770" s="13"/>
      <c r="K16770" s="23"/>
      <c r="O16770" s="21"/>
      <c r="P16770" s="27"/>
      <c r="Q16770" s="16"/>
      <c r="U16770" s="27"/>
    </row>
    <row r="16771" spans="2:21" x14ac:dyDescent="0.25">
      <c r="B16771"/>
      <c r="C16771"/>
      <c r="D16771" s="13"/>
      <c r="E16771" s="13"/>
      <c r="K16771" s="23"/>
      <c r="O16771" s="21"/>
      <c r="P16771" s="27"/>
      <c r="Q16771" s="16"/>
      <c r="U16771" s="27"/>
    </row>
    <row r="16772" spans="2:21" x14ac:dyDescent="0.25">
      <c r="B16772"/>
      <c r="C16772"/>
      <c r="D16772" s="13"/>
      <c r="E16772" s="13"/>
      <c r="K16772" s="23"/>
      <c r="O16772" s="21"/>
      <c r="P16772" s="27"/>
      <c r="Q16772" s="16"/>
      <c r="U16772" s="27"/>
    </row>
    <row r="16773" spans="2:21" x14ac:dyDescent="0.25">
      <c r="B16773"/>
      <c r="C16773"/>
      <c r="D16773" s="13"/>
      <c r="E16773" s="13"/>
      <c r="K16773" s="23"/>
      <c r="O16773" s="21"/>
      <c r="P16773" s="27"/>
      <c r="Q16773" s="16"/>
      <c r="U16773" s="27"/>
    </row>
    <row r="16774" spans="2:21" x14ac:dyDescent="0.25">
      <c r="B16774"/>
      <c r="C16774"/>
      <c r="D16774" s="13"/>
      <c r="E16774" s="13"/>
      <c r="K16774" s="23"/>
      <c r="O16774" s="21"/>
      <c r="P16774" s="27"/>
      <c r="Q16774" s="16"/>
      <c r="U16774" s="27"/>
    </row>
    <row r="16775" spans="2:21" x14ac:dyDescent="0.25">
      <c r="B16775"/>
      <c r="C16775"/>
      <c r="D16775" s="13"/>
      <c r="E16775" s="13"/>
      <c r="K16775" s="23"/>
      <c r="O16775" s="21"/>
      <c r="P16775" s="27"/>
      <c r="Q16775" s="16"/>
      <c r="U16775" s="27"/>
    </row>
    <row r="16776" spans="2:21" x14ac:dyDescent="0.25">
      <c r="B16776"/>
      <c r="C16776"/>
      <c r="D16776" s="13"/>
      <c r="E16776" s="13"/>
      <c r="K16776" s="23"/>
      <c r="O16776" s="21"/>
      <c r="P16776" s="27"/>
      <c r="Q16776" s="16"/>
      <c r="U16776" s="27"/>
    </row>
    <row r="16777" spans="2:21" x14ac:dyDescent="0.25">
      <c r="B16777"/>
      <c r="C16777"/>
      <c r="D16777" s="13"/>
      <c r="E16777" s="13"/>
      <c r="K16777" s="23"/>
      <c r="O16777" s="21"/>
      <c r="P16777" s="27"/>
      <c r="Q16777" s="16"/>
      <c r="U16777" s="27"/>
    </row>
    <row r="16778" spans="2:21" x14ac:dyDescent="0.25">
      <c r="B16778"/>
      <c r="C16778"/>
      <c r="D16778" s="13"/>
      <c r="E16778" s="13"/>
      <c r="K16778" s="23"/>
      <c r="O16778" s="21"/>
      <c r="P16778" s="27"/>
      <c r="Q16778" s="16"/>
      <c r="U16778" s="27"/>
    </row>
    <row r="16779" spans="2:21" x14ac:dyDescent="0.25">
      <c r="B16779"/>
      <c r="C16779"/>
      <c r="D16779" s="13"/>
      <c r="E16779" s="13"/>
      <c r="K16779" s="23"/>
      <c r="O16779" s="21"/>
      <c r="P16779" s="27"/>
      <c r="Q16779" s="16"/>
      <c r="U16779" s="27"/>
    </row>
    <row r="16780" spans="2:21" x14ac:dyDescent="0.25">
      <c r="B16780"/>
      <c r="C16780"/>
      <c r="D16780" s="13"/>
      <c r="E16780" s="13"/>
      <c r="K16780" s="23"/>
      <c r="O16780" s="21"/>
      <c r="P16780" s="27"/>
      <c r="Q16780" s="16"/>
      <c r="U16780" s="27"/>
    </row>
    <row r="16781" spans="2:21" x14ac:dyDescent="0.25">
      <c r="B16781"/>
      <c r="C16781"/>
      <c r="D16781" s="13"/>
      <c r="E16781" s="13"/>
      <c r="K16781" s="23"/>
      <c r="O16781" s="21"/>
      <c r="P16781" s="27"/>
      <c r="Q16781" s="16"/>
      <c r="U16781" s="27"/>
    </row>
    <row r="16782" spans="2:21" x14ac:dyDescent="0.25">
      <c r="B16782"/>
      <c r="C16782"/>
      <c r="D16782" s="13"/>
      <c r="E16782" s="13"/>
      <c r="K16782" s="23"/>
      <c r="O16782" s="21"/>
      <c r="P16782" s="27"/>
      <c r="Q16782" s="16"/>
      <c r="U16782" s="27"/>
    </row>
    <row r="16783" spans="2:21" x14ac:dyDescent="0.25">
      <c r="B16783"/>
      <c r="C16783"/>
      <c r="D16783" s="13"/>
      <c r="E16783" s="13"/>
      <c r="K16783" s="23"/>
      <c r="O16783" s="21"/>
      <c r="P16783" s="27"/>
      <c r="Q16783" s="16"/>
      <c r="U16783" s="27"/>
    </row>
    <row r="16784" spans="2:21" x14ac:dyDescent="0.25">
      <c r="B16784"/>
      <c r="C16784"/>
      <c r="D16784" s="13"/>
      <c r="E16784" s="13"/>
      <c r="K16784" s="23"/>
      <c r="O16784" s="21"/>
      <c r="P16784" s="27"/>
      <c r="Q16784" s="16"/>
      <c r="U16784" s="27"/>
    </row>
    <row r="16785" spans="2:21" x14ac:dyDescent="0.25">
      <c r="B16785"/>
      <c r="C16785"/>
      <c r="D16785" s="13"/>
      <c r="E16785" s="13"/>
      <c r="K16785" s="23"/>
      <c r="O16785" s="21"/>
      <c r="P16785" s="27"/>
      <c r="Q16785" s="16"/>
      <c r="U16785" s="27"/>
    </row>
    <row r="16786" spans="2:21" x14ac:dyDescent="0.25">
      <c r="B16786"/>
      <c r="C16786"/>
      <c r="D16786" s="13"/>
      <c r="E16786" s="13"/>
      <c r="K16786" s="23"/>
      <c r="O16786" s="21"/>
      <c r="P16786" s="27"/>
      <c r="Q16786" s="16"/>
      <c r="U16786" s="27"/>
    </row>
    <row r="16787" spans="2:21" x14ac:dyDescent="0.25">
      <c r="B16787"/>
      <c r="C16787"/>
      <c r="D16787" s="13"/>
      <c r="E16787" s="13"/>
      <c r="K16787" s="23"/>
      <c r="O16787" s="21"/>
      <c r="P16787" s="27"/>
      <c r="Q16787" s="16"/>
      <c r="U16787" s="27"/>
    </row>
    <row r="16788" spans="2:21" x14ac:dyDescent="0.25">
      <c r="B16788"/>
      <c r="C16788"/>
      <c r="D16788" s="13"/>
      <c r="E16788" s="13"/>
      <c r="K16788" s="23"/>
      <c r="O16788" s="21"/>
      <c r="P16788" s="27"/>
      <c r="Q16788" s="16"/>
      <c r="U16788" s="27"/>
    </row>
    <row r="16789" spans="2:21" x14ac:dyDescent="0.25">
      <c r="B16789"/>
      <c r="C16789"/>
      <c r="D16789" s="13"/>
      <c r="E16789" s="13"/>
      <c r="K16789" s="23"/>
      <c r="O16789" s="21"/>
      <c r="P16789" s="27"/>
      <c r="Q16789" s="16"/>
      <c r="U16789" s="27"/>
    </row>
    <row r="16790" spans="2:21" x14ac:dyDescent="0.25">
      <c r="B16790"/>
      <c r="C16790"/>
      <c r="D16790" s="13"/>
      <c r="E16790" s="13"/>
      <c r="K16790" s="23"/>
      <c r="O16790" s="21"/>
      <c r="P16790" s="27"/>
      <c r="Q16790" s="16"/>
      <c r="U16790" s="27"/>
    </row>
    <row r="16791" spans="2:21" x14ac:dyDescent="0.25">
      <c r="B16791"/>
      <c r="C16791"/>
      <c r="D16791" s="13"/>
      <c r="E16791" s="13"/>
      <c r="K16791" s="23"/>
      <c r="O16791" s="21"/>
      <c r="P16791" s="27"/>
      <c r="Q16791" s="16"/>
      <c r="U16791" s="27"/>
    </row>
    <row r="16792" spans="2:21" x14ac:dyDescent="0.25">
      <c r="B16792"/>
      <c r="C16792"/>
      <c r="D16792" s="13"/>
      <c r="E16792" s="13"/>
      <c r="K16792" s="23"/>
      <c r="O16792" s="21"/>
      <c r="P16792" s="27"/>
      <c r="Q16792" s="16"/>
      <c r="U16792" s="27"/>
    </row>
    <row r="16793" spans="2:21" x14ac:dyDescent="0.25">
      <c r="B16793"/>
      <c r="C16793"/>
      <c r="D16793" s="13"/>
      <c r="E16793" s="13"/>
      <c r="K16793" s="23"/>
      <c r="O16793" s="21"/>
      <c r="P16793" s="27"/>
      <c r="Q16793" s="16"/>
      <c r="U16793" s="27"/>
    </row>
    <row r="16794" spans="2:21" x14ac:dyDescent="0.25">
      <c r="B16794"/>
      <c r="C16794"/>
      <c r="D16794" s="13"/>
      <c r="E16794" s="13"/>
      <c r="K16794" s="23"/>
      <c r="O16794" s="21"/>
      <c r="P16794" s="27"/>
      <c r="Q16794" s="16"/>
      <c r="U16794" s="27"/>
    </row>
    <row r="16795" spans="2:21" x14ac:dyDescent="0.25">
      <c r="B16795"/>
      <c r="C16795"/>
      <c r="D16795" s="13"/>
      <c r="E16795" s="13"/>
      <c r="K16795" s="23"/>
      <c r="O16795" s="21"/>
      <c r="P16795" s="27"/>
      <c r="Q16795" s="16"/>
      <c r="U16795" s="27"/>
    </row>
    <row r="16796" spans="2:21" x14ac:dyDescent="0.25">
      <c r="B16796"/>
      <c r="C16796"/>
      <c r="D16796" s="13"/>
      <c r="E16796" s="13"/>
      <c r="K16796" s="23"/>
      <c r="O16796" s="21"/>
      <c r="P16796" s="27"/>
      <c r="Q16796" s="16"/>
      <c r="U16796" s="27"/>
    </row>
    <row r="16797" spans="2:21" x14ac:dyDescent="0.25">
      <c r="B16797"/>
      <c r="C16797"/>
      <c r="D16797" s="13"/>
      <c r="E16797" s="13"/>
      <c r="K16797" s="23"/>
      <c r="O16797" s="21"/>
      <c r="P16797" s="27"/>
      <c r="Q16797" s="16"/>
      <c r="U16797" s="27"/>
    </row>
    <row r="16798" spans="2:21" x14ac:dyDescent="0.25">
      <c r="B16798"/>
      <c r="C16798"/>
      <c r="D16798" s="13"/>
      <c r="E16798" s="13"/>
      <c r="K16798" s="23"/>
      <c r="O16798" s="21"/>
      <c r="P16798" s="27"/>
      <c r="Q16798" s="16"/>
      <c r="U16798" s="27"/>
    </row>
    <row r="16799" spans="2:21" x14ac:dyDescent="0.25">
      <c r="B16799"/>
      <c r="C16799"/>
      <c r="D16799" s="13"/>
      <c r="E16799" s="13"/>
      <c r="K16799" s="23"/>
      <c r="O16799" s="21"/>
      <c r="P16799" s="27"/>
      <c r="Q16799" s="16"/>
      <c r="U16799" s="27"/>
    </row>
    <row r="16800" spans="2:21" x14ac:dyDescent="0.25">
      <c r="B16800"/>
      <c r="C16800"/>
      <c r="D16800" s="13"/>
      <c r="E16800" s="13"/>
      <c r="K16800" s="23"/>
      <c r="O16800" s="21"/>
      <c r="P16800" s="27"/>
      <c r="Q16800" s="16"/>
      <c r="U16800" s="27"/>
    </row>
    <row r="16801" spans="2:21" x14ac:dyDescent="0.25">
      <c r="B16801"/>
      <c r="C16801"/>
      <c r="D16801" s="13"/>
      <c r="E16801" s="13"/>
      <c r="K16801" s="23"/>
      <c r="O16801" s="21"/>
      <c r="P16801" s="27"/>
      <c r="Q16801" s="16"/>
      <c r="U16801" s="27"/>
    </row>
    <row r="16802" spans="2:21" x14ac:dyDescent="0.25">
      <c r="B16802"/>
      <c r="C16802"/>
      <c r="D16802" s="13"/>
      <c r="E16802" s="13"/>
      <c r="K16802" s="23"/>
      <c r="O16802" s="21"/>
      <c r="P16802" s="27"/>
      <c r="Q16802" s="16"/>
      <c r="U16802" s="27"/>
    </row>
    <row r="16803" spans="2:21" x14ac:dyDescent="0.25">
      <c r="B16803"/>
      <c r="C16803"/>
      <c r="D16803" s="13"/>
      <c r="E16803" s="13"/>
      <c r="K16803" s="23"/>
      <c r="O16803" s="21"/>
      <c r="P16803" s="27"/>
      <c r="Q16803" s="16"/>
      <c r="U16803" s="27"/>
    </row>
    <row r="16804" spans="2:21" x14ac:dyDescent="0.25">
      <c r="B16804"/>
      <c r="C16804"/>
      <c r="D16804" s="13"/>
      <c r="E16804" s="13"/>
      <c r="K16804" s="23"/>
      <c r="O16804" s="21"/>
      <c r="P16804" s="27"/>
      <c r="Q16804" s="16"/>
      <c r="U16804" s="27"/>
    </row>
    <row r="16805" spans="2:21" x14ac:dyDescent="0.25">
      <c r="B16805"/>
      <c r="C16805"/>
      <c r="D16805" s="13"/>
      <c r="E16805" s="13"/>
      <c r="K16805" s="23"/>
      <c r="O16805" s="21"/>
      <c r="P16805" s="27"/>
      <c r="Q16805" s="16"/>
      <c r="U16805" s="27"/>
    </row>
    <row r="16806" spans="2:21" x14ac:dyDescent="0.25">
      <c r="B16806"/>
      <c r="C16806"/>
      <c r="D16806" s="13"/>
      <c r="E16806" s="13"/>
      <c r="K16806" s="23"/>
      <c r="O16806" s="21"/>
      <c r="P16806" s="27"/>
      <c r="Q16806" s="16"/>
      <c r="U16806" s="27"/>
    </row>
    <row r="16807" spans="2:21" x14ac:dyDescent="0.25">
      <c r="B16807"/>
      <c r="C16807"/>
      <c r="D16807" s="13"/>
      <c r="E16807" s="13"/>
      <c r="K16807" s="23"/>
      <c r="O16807" s="21"/>
      <c r="P16807" s="27"/>
      <c r="Q16807" s="16"/>
      <c r="U16807" s="27"/>
    </row>
    <row r="16808" spans="2:21" x14ac:dyDescent="0.25">
      <c r="B16808"/>
      <c r="C16808"/>
      <c r="D16808" s="13"/>
      <c r="E16808" s="13"/>
      <c r="K16808" s="23"/>
      <c r="O16808" s="21"/>
      <c r="P16808" s="27"/>
      <c r="Q16808" s="16"/>
      <c r="U16808" s="27"/>
    </row>
    <row r="16809" spans="2:21" x14ac:dyDescent="0.25">
      <c r="B16809"/>
      <c r="C16809"/>
      <c r="D16809" s="13"/>
      <c r="E16809" s="13"/>
      <c r="K16809" s="23"/>
      <c r="O16809" s="21"/>
      <c r="P16809" s="27"/>
      <c r="Q16809" s="16"/>
      <c r="U16809" s="27"/>
    </row>
    <row r="16810" spans="2:21" x14ac:dyDescent="0.25">
      <c r="B16810"/>
      <c r="C16810"/>
      <c r="D16810" s="13"/>
      <c r="E16810" s="13"/>
      <c r="K16810" s="23"/>
      <c r="O16810" s="21"/>
      <c r="P16810" s="27"/>
      <c r="Q16810" s="16"/>
      <c r="U16810" s="27"/>
    </row>
    <row r="16811" spans="2:21" x14ac:dyDescent="0.25">
      <c r="B16811"/>
      <c r="C16811"/>
      <c r="D16811" s="13"/>
      <c r="E16811" s="13"/>
      <c r="K16811" s="23"/>
      <c r="O16811" s="21"/>
      <c r="P16811" s="27"/>
      <c r="Q16811" s="16"/>
      <c r="U16811" s="27"/>
    </row>
    <row r="16812" spans="2:21" x14ac:dyDescent="0.25">
      <c r="B16812"/>
      <c r="C16812"/>
      <c r="D16812" s="13"/>
      <c r="E16812" s="13"/>
      <c r="K16812" s="23"/>
      <c r="O16812" s="21"/>
      <c r="P16812" s="27"/>
      <c r="Q16812" s="16"/>
      <c r="U16812" s="27"/>
    </row>
    <row r="16813" spans="2:21" x14ac:dyDescent="0.25">
      <c r="B16813"/>
      <c r="C16813"/>
      <c r="D16813" s="13"/>
      <c r="E16813" s="13"/>
      <c r="K16813" s="23"/>
      <c r="O16813" s="21"/>
      <c r="P16813" s="27"/>
      <c r="Q16813" s="16"/>
      <c r="U16813" s="27"/>
    </row>
    <row r="16814" spans="2:21" x14ac:dyDescent="0.25">
      <c r="B16814"/>
      <c r="C16814"/>
      <c r="D16814" s="13"/>
      <c r="E16814" s="13"/>
      <c r="K16814" s="23"/>
      <c r="O16814" s="21"/>
      <c r="P16814" s="27"/>
      <c r="Q16814" s="16"/>
      <c r="U16814" s="27"/>
    </row>
    <row r="16815" spans="2:21" x14ac:dyDescent="0.25">
      <c r="B16815"/>
      <c r="C16815"/>
      <c r="D16815" s="13"/>
      <c r="E16815" s="13"/>
      <c r="K16815" s="23"/>
      <c r="O16815" s="21"/>
      <c r="P16815" s="27"/>
      <c r="Q16815" s="16"/>
      <c r="U16815" s="27"/>
    </row>
    <row r="16816" spans="2:21" x14ac:dyDescent="0.25">
      <c r="B16816"/>
      <c r="C16816"/>
      <c r="D16816" s="13"/>
      <c r="E16816" s="13"/>
      <c r="K16816" s="23"/>
      <c r="O16816" s="21"/>
      <c r="P16816" s="27"/>
      <c r="Q16816" s="16"/>
      <c r="U16816" s="27"/>
    </row>
    <row r="16817" spans="2:21" x14ac:dyDescent="0.25">
      <c r="B16817"/>
      <c r="C16817"/>
      <c r="D16817" s="13"/>
      <c r="E16817" s="13"/>
      <c r="K16817" s="23"/>
      <c r="O16817" s="21"/>
      <c r="P16817" s="27"/>
      <c r="Q16817" s="16"/>
      <c r="U16817" s="27"/>
    </row>
    <row r="16818" spans="2:21" x14ac:dyDescent="0.25">
      <c r="B16818"/>
      <c r="C16818"/>
      <c r="D16818" s="13"/>
      <c r="E16818" s="13"/>
      <c r="K16818" s="23"/>
      <c r="O16818" s="21"/>
      <c r="P16818" s="27"/>
      <c r="Q16818" s="16"/>
      <c r="U16818" s="27"/>
    </row>
    <row r="16819" spans="2:21" x14ac:dyDescent="0.25">
      <c r="B16819"/>
      <c r="C16819"/>
      <c r="D16819" s="13"/>
      <c r="E16819" s="13"/>
      <c r="K16819" s="23"/>
      <c r="O16819" s="21"/>
      <c r="P16819" s="27"/>
      <c r="Q16819" s="16"/>
      <c r="U16819" s="27"/>
    </row>
    <row r="16820" spans="2:21" x14ac:dyDescent="0.25">
      <c r="B16820"/>
      <c r="C16820"/>
      <c r="D16820" s="13"/>
      <c r="E16820" s="13"/>
      <c r="K16820" s="23"/>
      <c r="O16820" s="21"/>
      <c r="P16820" s="27"/>
      <c r="Q16820" s="16"/>
      <c r="U16820" s="27"/>
    </row>
    <row r="16821" spans="2:21" x14ac:dyDescent="0.25">
      <c r="B16821"/>
      <c r="C16821"/>
      <c r="D16821" s="13"/>
      <c r="E16821" s="13"/>
      <c r="K16821" s="23"/>
      <c r="O16821" s="21"/>
      <c r="P16821" s="27"/>
      <c r="Q16821" s="16"/>
      <c r="U16821" s="27"/>
    </row>
    <row r="16822" spans="2:21" x14ac:dyDescent="0.25">
      <c r="B16822"/>
      <c r="C16822"/>
      <c r="D16822" s="13"/>
      <c r="E16822" s="13"/>
      <c r="K16822" s="23"/>
      <c r="O16822" s="21"/>
      <c r="P16822" s="27"/>
      <c r="Q16822" s="16"/>
      <c r="U16822" s="27"/>
    </row>
    <row r="16823" spans="2:21" x14ac:dyDescent="0.25">
      <c r="B16823"/>
      <c r="C16823"/>
      <c r="D16823" s="13"/>
      <c r="E16823" s="13"/>
      <c r="K16823" s="23"/>
      <c r="O16823" s="21"/>
      <c r="P16823" s="27"/>
      <c r="Q16823" s="16"/>
      <c r="U16823" s="27"/>
    </row>
    <row r="16824" spans="2:21" x14ac:dyDescent="0.25">
      <c r="B16824"/>
      <c r="C16824"/>
      <c r="D16824" s="13"/>
      <c r="E16824" s="13"/>
      <c r="K16824" s="23"/>
      <c r="O16824" s="21"/>
      <c r="P16824" s="27"/>
      <c r="Q16824" s="16"/>
      <c r="U16824" s="27"/>
    </row>
    <row r="16825" spans="2:21" x14ac:dyDescent="0.25">
      <c r="B16825"/>
      <c r="C16825"/>
      <c r="D16825" s="13"/>
      <c r="E16825" s="13"/>
      <c r="K16825" s="23"/>
      <c r="O16825" s="21"/>
      <c r="P16825" s="27"/>
      <c r="Q16825" s="16"/>
      <c r="U16825" s="27"/>
    </row>
    <row r="16826" spans="2:21" x14ac:dyDescent="0.25">
      <c r="B16826"/>
      <c r="C16826"/>
      <c r="D16826" s="13"/>
      <c r="E16826" s="13"/>
      <c r="K16826" s="23"/>
      <c r="O16826" s="21"/>
      <c r="P16826" s="27"/>
      <c r="Q16826" s="16"/>
      <c r="U16826" s="27"/>
    </row>
    <row r="16827" spans="2:21" x14ac:dyDescent="0.25">
      <c r="B16827"/>
      <c r="C16827"/>
      <c r="D16827" s="13"/>
      <c r="E16827" s="13"/>
      <c r="K16827" s="23"/>
      <c r="O16827" s="21"/>
      <c r="P16827" s="27"/>
      <c r="Q16827" s="16"/>
      <c r="U16827" s="27"/>
    </row>
    <row r="16828" spans="2:21" x14ac:dyDescent="0.25">
      <c r="B16828"/>
      <c r="C16828"/>
      <c r="D16828" s="13"/>
      <c r="E16828" s="13"/>
      <c r="K16828" s="23"/>
      <c r="O16828" s="21"/>
      <c r="P16828" s="27"/>
      <c r="Q16828" s="16"/>
      <c r="U16828" s="27"/>
    </row>
    <row r="16829" spans="2:21" x14ac:dyDescent="0.25">
      <c r="B16829"/>
      <c r="C16829"/>
      <c r="D16829" s="13"/>
      <c r="E16829" s="13"/>
      <c r="K16829" s="23"/>
      <c r="O16829" s="21"/>
      <c r="P16829" s="27"/>
      <c r="Q16829" s="16"/>
      <c r="U16829" s="27"/>
    </row>
    <row r="16830" spans="2:21" x14ac:dyDescent="0.25">
      <c r="B16830"/>
      <c r="C16830"/>
      <c r="D16830" s="13"/>
      <c r="E16830" s="13"/>
      <c r="K16830" s="23"/>
      <c r="O16830" s="21"/>
      <c r="P16830" s="27"/>
      <c r="Q16830" s="16"/>
      <c r="U16830" s="27"/>
    </row>
    <row r="16831" spans="2:21" x14ac:dyDescent="0.25">
      <c r="B16831"/>
      <c r="C16831"/>
      <c r="D16831" s="13"/>
      <c r="E16831" s="13"/>
      <c r="K16831" s="23"/>
      <c r="O16831" s="21"/>
      <c r="P16831" s="27"/>
      <c r="Q16831" s="16"/>
      <c r="U16831" s="27"/>
    </row>
    <row r="16832" spans="2:21" x14ac:dyDescent="0.25">
      <c r="B16832"/>
      <c r="C16832"/>
      <c r="D16832" s="13"/>
      <c r="E16832" s="13"/>
      <c r="K16832" s="23"/>
      <c r="O16832" s="21"/>
      <c r="P16832" s="27"/>
      <c r="Q16832" s="16"/>
      <c r="U16832" s="27"/>
    </row>
    <row r="16833" spans="2:21" x14ac:dyDescent="0.25">
      <c r="B16833"/>
      <c r="C16833"/>
      <c r="D16833" s="13"/>
      <c r="E16833" s="13"/>
      <c r="K16833" s="23"/>
      <c r="O16833" s="21"/>
      <c r="P16833" s="27"/>
      <c r="Q16833" s="16"/>
      <c r="U16833" s="27"/>
    </row>
    <row r="16834" spans="2:21" x14ac:dyDescent="0.25">
      <c r="B16834"/>
      <c r="C16834"/>
      <c r="D16834" s="13"/>
      <c r="E16834" s="13"/>
      <c r="K16834" s="23"/>
      <c r="O16834" s="21"/>
      <c r="P16834" s="27"/>
      <c r="Q16834" s="16"/>
      <c r="U16834" s="27"/>
    </row>
    <row r="16835" spans="2:21" x14ac:dyDescent="0.25">
      <c r="B16835"/>
      <c r="C16835"/>
      <c r="D16835" s="13"/>
      <c r="E16835" s="13"/>
      <c r="K16835" s="23"/>
      <c r="O16835" s="21"/>
      <c r="P16835" s="27"/>
      <c r="Q16835" s="16"/>
      <c r="U16835" s="27"/>
    </row>
    <row r="16836" spans="2:21" x14ac:dyDescent="0.25">
      <c r="B16836"/>
      <c r="C16836"/>
      <c r="D16836" s="13"/>
      <c r="E16836" s="13"/>
      <c r="K16836" s="23"/>
      <c r="O16836" s="21"/>
      <c r="P16836" s="27"/>
      <c r="Q16836" s="16"/>
      <c r="U16836" s="27"/>
    </row>
    <row r="16837" spans="2:21" x14ac:dyDescent="0.25">
      <c r="B16837"/>
      <c r="C16837"/>
      <c r="D16837" s="13"/>
      <c r="E16837" s="13"/>
      <c r="K16837" s="23"/>
      <c r="O16837" s="21"/>
      <c r="P16837" s="27"/>
      <c r="Q16837" s="16"/>
      <c r="U16837" s="27"/>
    </row>
    <row r="16838" spans="2:21" x14ac:dyDescent="0.25">
      <c r="B16838"/>
      <c r="C16838"/>
      <c r="D16838" s="13"/>
      <c r="E16838" s="13"/>
      <c r="K16838" s="23"/>
      <c r="O16838" s="21"/>
      <c r="P16838" s="27"/>
      <c r="Q16838" s="16"/>
      <c r="U16838" s="27"/>
    </row>
    <row r="16839" spans="2:21" x14ac:dyDescent="0.25">
      <c r="B16839"/>
      <c r="C16839"/>
      <c r="D16839" s="13"/>
      <c r="E16839" s="13"/>
      <c r="K16839" s="23"/>
      <c r="O16839" s="21"/>
      <c r="P16839" s="27"/>
      <c r="Q16839" s="16"/>
      <c r="U16839" s="27"/>
    </row>
    <row r="16840" spans="2:21" x14ac:dyDescent="0.25">
      <c r="B16840"/>
      <c r="C16840"/>
      <c r="D16840" s="13"/>
      <c r="E16840" s="13"/>
      <c r="K16840" s="23"/>
      <c r="O16840" s="21"/>
      <c r="P16840" s="27"/>
      <c r="Q16840" s="16"/>
      <c r="U16840" s="27"/>
    </row>
    <row r="16841" spans="2:21" x14ac:dyDescent="0.25">
      <c r="B16841"/>
      <c r="C16841"/>
      <c r="D16841" s="13"/>
      <c r="E16841" s="13"/>
      <c r="K16841" s="23"/>
      <c r="O16841" s="21"/>
      <c r="P16841" s="27"/>
      <c r="Q16841" s="16"/>
      <c r="U16841" s="27"/>
    </row>
    <row r="16842" spans="2:21" x14ac:dyDescent="0.25">
      <c r="B16842"/>
      <c r="C16842"/>
      <c r="D16842" s="13"/>
      <c r="E16842" s="13"/>
      <c r="K16842" s="23"/>
      <c r="O16842" s="21"/>
      <c r="P16842" s="27"/>
      <c r="Q16842" s="16"/>
      <c r="U16842" s="27"/>
    </row>
    <row r="16843" spans="2:21" x14ac:dyDescent="0.25">
      <c r="B16843"/>
      <c r="C16843"/>
      <c r="D16843" s="13"/>
      <c r="E16843" s="13"/>
      <c r="K16843" s="23"/>
      <c r="O16843" s="21"/>
      <c r="P16843" s="27"/>
      <c r="Q16843" s="16"/>
      <c r="U16843" s="27"/>
    </row>
    <row r="16844" spans="2:21" x14ac:dyDescent="0.25">
      <c r="B16844"/>
      <c r="C16844"/>
      <c r="D16844" s="13"/>
      <c r="E16844" s="13"/>
      <c r="K16844" s="23"/>
      <c r="O16844" s="21"/>
      <c r="P16844" s="27"/>
      <c r="Q16844" s="16"/>
      <c r="U16844" s="27"/>
    </row>
    <row r="16845" spans="2:21" x14ac:dyDescent="0.25">
      <c r="B16845"/>
      <c r="C16845"/>
      <c r="D16845" s="13"/>
      <c r="E16845" s="13"/>
      <c r="K16845" s="23"/>
      <c r="O16845" s="21"/>
      <c r="P16845" s="27"/>
      <c r="Q16845" s="16"/>
      <c r="U16845" s="27"/>
    </row>
    <row r="16846" spans="2:21" x14ac:dyDescent="0.25">
      <c r="B16846"/>
      <c r="C16846"/>
      <c r="D16846" s="13"/>
      <c r="E16846" s="13"/>
      <c r="K16846" s="23"/>
      <c r="O16846" s="21"/>
      <c r="P16846" s="27"/>
      <c r="Q16846" s="16"/>
      <c r="U16846" s="27"/>
    </row>
    <row r="16847" spans="2:21" x14ac:dyDescent="0.25">
      <c r="B16847"/>
      <c r="C16847"/>
      <c r="D16847" s="13"/>
      <c r="E16847" s="13"/>
      <c r="K16847" s="23"/>
      <c r="O16847" s="21"/>
      <c r="P16847" s="27"/>
      <c r="Q16847" s="16"/>
      <c r="U16847" s="27"/>
    </row>
    <row r="16848" spans="2:21" x14ac:dyDescent="0.25">
      <c r="B16848"/>
      <c r="C16848"/>
      <c r="D16848" s="13"/>
      <c r="E16848" s="13"/>
      <c r="K16848" s="23"/>
      <c r="O16848" s="21"/>
      <c r="P16848" s="27"/>
      <c r="Q16848" s="16"/>
      <c r="U16848" s="27"/>
    </row>
    <row r="16849" spans="2:21" x14ac:dyDescent="0.25">
      <c r="B16849"/>
      <c r="C16849"/>
      <c r="D16849" s="13"/>
      <c r="E16849" s="13"/>
      <c r="K16849" s="23"/>
      <c r="O16849" s="21"/>
      <c r="P16849" s="27"/>
      <c r="Q16849" s="16"/>
      <c r="U16849" s="27"/>
    </row>
    <row r="16850" spans="2:21" x14ac:dyDescent="0.25">
      <c r="B16850"/>
      <c r="C16850"/>
      <c r="D16850" s="13"/>
      <c r="E16850" s="13"/>
      <c r="K16850" s="23"/>
      <c r="O16850" s="21"/>
      <c r="P16850" s="27"/>
      <c r="Q16850" s="16"/>
      <c r="U16850" s="27"/>
    </row>
    <row r="16851" spans="2:21" x14ac:dyDescent="0.25">
      <c r="B16851"/>
      <c r="C16851"/>
      <c r="D16851" s="13"/>
      <c r="E16851" s="13"/>
      <c r="K16851" s="23"/>
      <c r="O16851" s="21"/>
      <c r="P16851" s="27"/>
      <c r="Q16851" s="16"/>
      <c r="U16851" s="27"/>
    </row>
    <row r="16852" spans="2:21" x14ac:dyDescent="0.25">
      <c r="B16852"/>
      <c r="C16852"/>
      <c r="D16852" s="13"/>
      <c r="E16852" s="13"/>
      <c r="K16852" s="23"/>
      <c r="O16852" s="21"/>
      <c r="P16852" s="27"/>
      <c r="Q16852" s="16"/>
      <c r="U16852" s="27"/>
    </row>
    <row r="16853" spans="2:21" x14ac:dyDescent="0.25">
      <c r="B16853"/>
      <c r="C16853"/>
      <c r="D16853" s="13"/>
      <c r="E16853" s="13"/>
      <c r="K16853" s="23"/>
      <c r="O16853" s="21"/>
      <c r="P16853" s="27"/>
      <c r="Q16853" s="16"/>
      <c r="U16853" s="27"/>
    </row>
    <row r="16854" spans="2:21" x14ac:dyDescent="0.25">
      <c r="B16854"/>
      <c r="C16854"/>
      <c r="D16854" s="13"/>
      <c r="E16854" s="13"/>
      <c r="K16854" s="23"/>
      <c r="O16854" s="21"/>
      <c r="P16854" s="27"/>
      <c r="Q16854" s="16"/>
      <c r="U16854" s="27"/>
    </row>
    <row r="16855" spans="2:21" x14ac:dyDescent="0.25">
      <c r="B16855"/>
      <c r="C16855"/>
      <c r="D16855" s="13"/>
      <c r="E16855" s="13"/>
      <c r="K16855" s="23"/>
      <c r="O16855" s="21"/>
      <c r="P16855" s="27"/>
      <c r="Q16855" s="16"/>
      <c r="U16855" s="27"/>
    </row>
    <row r="16856" spans="2:21" x14ac:dyDescent="0.25">
      <c r="B16856"/>
      <c r="C16856"/>
      <c r="D16856" s="13"/>
      <c r="E16856" s="13"/>
      <c r="K16856" s="23"/>
      <c r="O16856" s="21"/>
      <c r="P16856" s="27"/>
      <c r="Q16856" s="16"/>
      <c r="U16856" s="27"/>
    </row>
    <row r="16857" spans="2:21" x14ac:dyDescent="0.25">
      <c r="B16857"/>
      <c r="C16857"/>
      <c r="D16857" s="13"/>
      <c r="E16857" s="13"/>
      <c r="K16857" s="23"/>
      <c r="O16857" s="21"/>
      <c r="P16857" s="27"/>
      <c r="Q16857" s="16"/>
      <c r="U16857" s="27"/>
    </row>
    <row r="16858" spans="2:21" x14ac:dyDescent="0.25">
      <c r="B16858"/>
      <c r="C16858"/>
      <c r="D16858" s="13"/>
      <c r="E16858" s="13"/>
      <c r="K16858" s="23"/>
      <c r="O16858" s="21"/>
      <c r="P16858" s="27"/>
      <c r="Q16858" s="16"/>
      <c r="U16858" s="27"/>
    </row>
    <row r="16859" spans="2:21" x14ac:dyDescent="0.25">
      <c r="B16859"/>
      <c r="C16859"/>
      <c r="D16859" s="13"/>
      <c r="E16859" s="13"/>
      <c r="K16859" s="23"/>
      <c r="O16859" s="21"/>
      <c r="P16859" s="27"/>
      <c r="Q16859" s="16"/>
      <c r="U16859" s="27"/>
    </row>
    <row r="16860" spans="2:21" x14ac:dyDescent="0.25">
      <c r="B16860"/>
      <c r="C16860"/>
      <c r="D16860" s="13"/>
      <c r="E16860" s="13"/>
      <c r="K16860" s="23"/>
      <c r="O16860" s="21"/>
      <c r="P16860" s="27"/>
      <c r="Q16860" s="16"/>
      <c r="U16860" s="27"/>
    </row>
    <row r="16861" spans="2:21" x14ac:dyDescent="0.25">
      <c r="B16861"/>
      <c r="C16861"/>
      <c r="D16861" s="13"/>
      <c r="E16861" s="13"/>
      <c r="K16861" s="23"/>
      <c r="O16861" s="21"/>
      <c r="P16861" s="27"/>
      <c r="Q16861" s="16"/>
      <c r="U16861" s="27"/>
    </row>
    <row r="16862" spans="2:21" x14ac:dyDescent="0.25">
      <c r="B16862"/>
      <c r="C16862"/>
      <c r="D16862" s="13"/>
      <c r="E16862" s="13"/>
      <c r="K16862" s="23"/>
      <c r="O16862" s="21"/>
      <c r="P16862" s="27"/>
      <c r="Q16862" s="16"/>
      <c r="U16862" s="27"/>
    </row>
    <row r="16863" spans="2:21" x14ac:dyDescent="0.25">
      <c r="B16863"/>
      <c r="C16863"/>
      <c r="D16863" s="13"/>
      <c r="E16863" s="13"/>
      <c r="K16863" s="23"/>
      <c r="O16863" s="21"/>
      <c r="P16863" s="27"/>
      <c r="Q16863" s="16"/>
      <c r="U16863" s="27"/>
    </row>
    <row r="16864" spans="2:21" x14ac:dyDescent="0.25">
      <c r="B16864"/>
      <c r="C16864"/>
      <c r="D16864" s="13"/>
      <c r="E16864" s="13"/>
      <c r="K16864" s="23"/>
      <c r="O16864" s="21"/>
      <c r="P16864" s="27"/>
      <c r="Q16864" s="16"/>
      <c r="U16864" s="27"/>
    </row>
    <row r="16865" spans="2:21" x14ac:dyDescent="0.25">
      <c r="B16865"/>
      <c r="C16865"/>
      <c r="D16865" s="13"/>
      <c r="E16865" s="13"/>
      <c r="K16865" s="23"/>
      <c r="O16865" s="21"/>
      <c r="P16865" s="27"/>
      <c r="Q16865" s="16"/>
      <c r="U16865" s="27"/>
    </row>
    <row r="16866" spans="2:21" x14ac:dyDescent="0.25">
      <c r="B16866"/>
      <c r="C16866"/>
      <c r="D16866" s="13"/>
      <c r="E16866" s="13"/>
      <c r="K16866" s="23"/>
      <c r="O16866" s="21"/>
      <c r="P16866" s="27"/>
      <c r="Q16866" s="16"/>
      <c r="U16866" s="27"/>
    </row>
    <row r="16867" spans="2:21" x14ac:dyDescent="0.25">
      <c r="B16867"/>
      <c r="C16867"/>
      <c r="D16867" s="13"/>
      <c r="E16867" s="13"/>
      <c r="K16867" s="23"/>
      <c r="O16867" s="21"/>
      <c r="P16867" s="27"/>
      <c r="Q16867" s="16"/>
      <c r="U16867" s="27"/>
    </row>
    <row r="16868" spans="2:21" x14ac:dyDescent="0.25">
      <c r="B16868"/>
      <c r="C16868"/>
      <c r="D16868" s="13"/>
      <c r="E16868" s="13"/>
      <c r="K16868" s="23"/>
      <c r="O16868" s="21"/>
      <c r="P16868" s="27"/>
      <c r="Q16868" s="16"/>
      <c r="U16868" s="27"/>
    </row>
    <row r="16869" spans="2:21" x14ac:dyDescent="0.25">
      <c r="B16869"/>
      <c r="C16869"/>
      <c r="D16869" s="13"/>
      <c r="E16869" s="13"/>
      <c r="K16869" s="23"/>
      <c r="O16869" s="21"/>
      <c r="P16869" s="27"/>
      <c r="Q16869" s="16"/>
      <c r="U16869" s="27"/>
    </row>
    <row r="16870" spans="2:21" x14ac:dyDescent="0.25">
      <c r="B16870"/>
      <c r="C16870"/>
      <c r="D16870" s="13"/>
      <c r="E16870" s="13"/>
      <c r="K16870" s="23"/>
      <c r="O16870" s="21"/>
      <c r="P16870" s="27"/>
      <c r="Q16870" s="16"/>
      <c r="U16870" s="27"/>
    </row>
    <row r="16871" spans="2:21" x14ac:dyDescent="0.25">
      <c r="B16871"/>
      <c r="C16871"/>
      <c r="D16871" s="13"/>
      <c r="E16871" s="13"/>
      <c r="K16871" s="23"/>
      <c r="O16871" s="21"/>
      <c r="P16871" s="27"/>
      <c r="Q16871" s="16"/>
      <c r="U16871" s="27"/>
    </row>
    <row r="16872" spans="2:21" x14ac:dyDescent="0.25">
      <c r="B16872"/>
      <c r="C16872"/>
      <c r="D16872" s="13"/>
      <c r="E16872" s="13"/>
      <c r="K16872" s="23"/>
      <c r="O16872" s="21"/>
      <c r="P16872" s="27"/>
      <c r="Q16872" s="16"/>
      <c r="U16872" s="27"/>
    </row>
    <row r="16873" spans="2:21" x14ac:dyDescent="0.25">
      <c r="B16873"/>
      <c r="C16873"/>
      <c r="D16873" s="13"/>
      <c r="E16873" s="13"/>
      <c r="K16873" s="23"/>
      <c r="O16873" s="21"/>
      <c r="P16873" s="27"/>
      <c r="Q16873" s="16"/>
      <c r="U16873" s="27"/>
    </row>
    <row r="16874" spans="2:21" x14ac:dyDescent="0.25">
      <c r="B16874"/>
      <c r="C16874"/>
      <c r="D16874" s="13"/>
      <c r="E16874" s="13"/>
      <c r="K16874" s="23"/>
      <c r="O16874" s="21"/>
      <c r="P16874" s="27"/>
      <c r="Q16874" s="16"/>
      <c r="U16874" s="27"/>
    </row>
    <row r="16875" spans="2:21" x14ac:dyDescent="0.25">
      <c r="B16875"/>
      <c r="C16875"/>
      <c r="D16875" s="13"/>
      <c r="E16875" s="13"/>
      <c r="K16875" s="23"/>
      <c r="O16875" s="21"/>
      <c r="P16875" s="27"/>
      <c r="Q16875" s="16"/>
      <c r="U16875" s="27"/>
    </row>
    <row r="16876" spans="2:21" x14ac:dyDescent="0.25">
      <c r="B16876"/>
      <c r="C16876"/>
      <c r="D16876" s="13"/>
      <c r="E16876" s="13"/>
      <c r="K16876" s="23"/>
      <c r="O16876" s="21"/>
      <c r="P16876" s="27"/>
      <c r="Q16876" s="16"/>
      <c r="U16876" s="27"/>
    </row>
    <row r="16877" spans="2:21" x14ac:dyDescent="0.25">
      <c r="B16877"/>
      <c r="C16877"/>
      <c r="D16877" s="13"/>
      <c r="E16877" s="13"/>
      <c r="K16877" s="23"/>
      <c r="O16877" s="21"/>
      <c r="P16877" s="27"/>
      <c r="Q16877" s="16"/>
      <c r="U16877" s="27"/>
    </row>
    <row r="16878" spans="2:21" x14ac:dyDescent="0.25">
      <c r="B16878"/>
      <c r="C16878"/>
      <c r="D16878" s="13"/>
      <c r="E16878" s="13"/>
      <c r="K16878" s="23"/>
      <c r="O16878" s="21"/>
      <c r="P16878" s="27"/>
      <c r="Q16878" s="16"/>
      <c r="U16878" s="27"/>
    </row>
    <row r="16879" spans="2:21" x14ac:dyDescent="0.25">
      <c r="B16879"/>
      <c r="C16879"/>
      <c r="D16879" s="13"/>
      <c r="E16879" s="13"/>
      <c r="K16879" s="23"/>
      <c r="O16879" s="21"/>
      <c r="P16879" s="27"/>
      <c r="Q16879" s="16"/>
      <c r="U16879" s="27"/>
    </row>
    <row r="16880" spans="2:21" x14ac:dyDescent="0.25">
      <c r="B16880"/>
      <c r="C16880"/>
      <c r="D16880" s="13"/>
      <c r="E16880" s="13"/>
      <c r="K16880" s="23"/>
      <c r="O16880" s="21"/>
      <c r="P16880" s="27"/>
      <c r="Q16880" s="16"/>
      <c r="U16880" s="27"/>
    </row>
    <row r="16881" spans="2:21" x14ac:dyDescent="0.25">
      <c r="B16881"/>
      <c r="C16881"/>
      <c r="D16881" s="13"/>
      <c r="E16881" s="13"/>
      <c r="K16881" s="23"/>
      <c r="O16881" s="21"/>
      <c r="P16881" s="27"/>
      <c r="Q16881" s="16"/>
      <c r="U16881" s="27"/>
    </row>
    <row r="16882" spans="2:21" x14ac:dyDescent="0.25">
      <c r="B16882"/>
      <c r="C16882"/>
      <c r="D16882" s="13"/>
      <c r="E16882" s="13"/>
      <c r="K16882" s="23"/>
      <c r="O16882" s="21"/>
      <c r="P16882" s="27"/>
      <c r="Q16882" s="16"/>
      <c r="U16882" s="27"/>
    </row>
    <row r="16883" spans="2:21" x14ac:dyDescent="0.25">
      <c r="B16883"/>
      <c r="C16883"/>
      <c r="D16883" s="13"/>
      <c r="E16883" s="13"/>
      <c r="K16883" s="23"/>
      <c r="O16883" s="21"/>
      <c r="P16883" s="27"/>
      <c r="Q16883" s="16"/>
      <c r="U16883" s="27"/>
    </row>
    <row r="16884" spans="2:21" x14ac:dyDescent="0.25">
      <c r="B16884"/>
      <c r="C16884"/>
      <c r="D16884" s="13"/>
      <c r="E16884" s="13"/>
      <c r="K16884" s="23"/>
      <c r="O16884" s="21"/>
      <c r="P16884" s="27"/>
      <c r="Q16884" s="16"/>
      <c r="U16884" s="27"/>
    </row>
    <row r="16885" spans="2:21" x14ac:dyDescent="0.25">
      <c r="B16885"/>
      <c r="C16885"/>
      <c r="D16885" s="13"/>
      <c r="E16885" s="13"/>
      <c r="K16885" s="23"/>
      <c r="O16885" s="21"/>
      <c r="P16885" s="27"/>
      <c r="Q16885" s="16"/>
      <c r="U16885" s="27"/>
    </row>
    <row r="16886" spans="2:21" x14ac:dyDescent="0.25">
      <c r="B16886"/>
      <c r="C16886"/>
      <c r="D16886" s="13"/>
      <c r="E16886" s="13"/>
      <c r="K16886" s="23"/>
      <c r="O16886" s="21"/>
      <c r="P16886" s="27"/>
      <c r="Q16886" s="16"/>
      <c r="U16886" s="27"/>
    </row>
    <row r="16887" spans="2:21" x14ac:dyDescent="0.25">
      <c r="B16887"/>
      <c r="C16887"/>
      <c r="D16887" s="13"/>
      <c r="E16887" s="13"/>
      <c r="K16887" s="23"/>
      <c r="O16887" s="21"/>
      <c r="P16887" s="27"/>
      <c r="Q16887" s="16"/>
      <c r="U16887" s="27"/>
    </row>
    <row r="16888" spans="2:21" x14ac:dyDescent="0.25">
      <c r="B16888"/>
      <c r="C16888"/>
      <c r="D16888" s="13"/>
      <c r="E16888" s="13"/>
      <c r="K16888" s="23"/>
      <c r="O16888" s="21"/>
      <c r="P16888" s="27"/>
      <c r="Q16888" s="16"/>
      <c r="U16888" s="27"/>
    </row>
    <row r="16889" spans="2:21" x14ac:dyDescent="0.25">
      <c r="B16889"/>
      <c r="C16889"/>
      <c r="D16889" s="13"/>
      <c r="E16889" s="13"/>
      <c r="K16889" s="23"/>
      <c r="O16889" s="21"/>
      <c r="P16889" s="27"/>
      <c r="Q16889" s="16"/>
      <c r="U16889" s="27"/>
    </row>
    <row r="16890" spans="2:21" x14ac:dyDescent="0.25">
      <c r="B16890"/>
      <c r="C16890"/>
      <c r="D16890" s="13"/>
      <c r="E16890" s="13"/>
      <c r="K16890" s="23"/>
      <c r="O16890" s="21"/>
      <c r="P16890" s="27"/>
      <c r="Q16890" s="16"/>
      <c r="U16890" s="27"/>
    </row>
    <row r="16891" spans="2:21" x14ac:dyDescent="0.25">
      <c r="B16891"/>
      <c r="C16891"/>
      <c r="D16891" s="13"/>
      <c r="E16891" s="13"/>
      <c r="K16891" s="23"/>
      <c r="O16891" s="21"/>
      <c r="P16891" s="27"/>
      <c r="Q16891" s="16"/>
      <c r="U16891" s="27"/>
    </row>
    <row r="16892" spans="2:21" x14ac:dyDescent="0.25">
      <c r="B16892"/>
      <c r="C16892"/>
      <c r="D16892" s="13"/>
      <c r="E16892" s="13"/>
      <c r="K16892" s="23"/>
      <c r="O16892" s="21"/>
      <c r="P16892" s="27"/>
      <c r="Q16892" s="16"/>
      <c r="U16892" s="27"/>
    </row>
    <row r="16893" spans="2:21" x14ac:dyDescent="0.25">
      <c r="B16893"/>
      <c r="C16893"/>
      <c r="D16893" s="13"/>
      <c r="E16893" s="13"/>
      <c r="K16893" s="23"/>
      <c r="O16893" s="21"/>
      <c r="P16893" s="27"/>
      <c r="Q16893" s="16"/>
      <c r="U16893" s="27"/>
    </row>
    <row r="16894" spans="2:21" x14ac:dyDescent="0.25">
      <c r="B16894"/>
      <c r="C16894"/>
      <c r="D16894" s="13"/>
      <c r="E16894" s="13"/>
      <c r="K16894" s="23"/>
      <c r="O16894" s="21"/>
      <c r="P16894" s="27"/>
      <c r="Q16894" s="16"/>
      <c r="U16894" s="27"/>
    </row>
    <row r="16895" spans="2:21" x14ac:dyDescent="0.25">
      <c r="B16895"/>
      <c r="C16895"/>
      <c r="D16895" s="13"/>
      <c r="E16895" s="13"/>
      <c r="K16895" s="23"/>
      <c r="O16895" s="21"/>
      <c r="P16895" s="27"/>
      <c r="Q16895" s="16"/>
      <c r="U16895" s="27"/>
    </row>
    <row r="16896" spans="2:21" x14ac:dyDescent="0.25">
      <c r="B16896"/>
      <c r="C16896"/>
      <c r="D16896" s="13"/>
      <c r="E16896" s="13"/>
      <c r="K16896" s="23"/>
      <c r="O16896" s="21"/>
      <c r="P16896" s="27"/>
      <c r="Q16896" s="16"/>
      <c r="U16896" s="27"/>
    </row>
    <row r="16897" spans="2:21" x14ac:dyDescent="0.25">
      <c r="B16897"/>
      <c r="C16897"/>
      <c r="D16897" s="13"/>
      <c r="E16897" s="13"/>
      <c r="K16897" s="23"/>
      <c r="O16897" s="21"/>
      <c r="P16897" s="27"/>
      <c r="Q16897" s="16"/>
      <c r="U16897" s="27"/>
    </row>
    <row r="16898" spans="2:21" x14ac:dyDescent="0.25">
      <c r="B16898"/>
      <c r="C16898"/>
      <c r="D16898" s="13"/>
      <c r="E16898" s="13"/>
      <c r="K16898" s="23"/>
      <c r="O16898" s="21"/>
      <c r="P16898" s="27"/>
      <c r="Q16898" s="16"/>
      <c r="U16898" s="27"/>
    </row>
    <row r="16899" spans="2:21" x14ac:dyDescent="0.25">
      <c r="B16899"/>
      <c r="C16899"/>
      <c r="D16899" s="13"/>
      <c r="E16899" s="13"/>
      <c r="K16899" s="23"/>
      <c r="O16899" s="21"/>
      <c r="P16899" s="27"/>
      <c r="Q16899" s="16"/>
      <c r="U16899" s="27"/>
    </row>
    <row r="16900" spans="2:21" x14ac:dyDescent="0.25">
      <c r="B16900"/>
      <c r="C16900"/>
      <c r="D16900" s="13"/>
      <c r="E16900" s="13"/>
      <c r="K16900" s="23"/>
      <c r="O16900" s="21"/>
      <c r="P16900" s="27"/>
      <c r="Q16900" s="16"/>
      <c r="U16900" s="27"/>
    </row>
    <row r="16901" spans="2:21" x14ac:dyDescent="0.25">
      <c r="B16901"/>
      <c r="C16901"/>
      <c r="D16901" s="13"/>
      <c r="E16901" s="13"/>
      <c r="K16901" s="23"/>
      <c r="O16901" s="21"/>
      <c r="P16901" s="27"/>
      <c r="Q16901" s="16"/>
      <c r="U16901" s="27"/>
    </row>
    <row r="16902" spans="2:21" x14ac:dyDescent="0.25">
      <c r="B16902"/>
      <c r="C16902"/>
      <c r="D16902" s="13"/>
      <c r="E16902" s="13"/>
      <c r="K16902" s="23"/>
      <c r="O16902" s="21"/>
      <c r="P16902" s="27"/>
      <c r="Q16902" s="16"/>
      <c r="U16902" s="27"/>
    </row>
    <row r="16903" spans="2:21" x14ac:dyDescent="0.25">
      <c r="B16903"/>
      <c r="C16903"/>
      <c r="D16903" s="13"/>
      <c r="E16903" s="13"/>
      <c r="K16903" s="23"/>
      <c r="O16903" s="21"/>
      <c r="P16903" s="27"/>
      <c r="Q16903" s="16"/>
      <c r="U16903" s="27"/>
    </row>
    <row r="16904" spans="2:21" x14ac:dyDescent="0.25">
      <c r="B16904"/>
      <c r="C16904"/>
      <c r="D16904" s="13"/>
      <c r="E16904" s="13"/>
      <c r="K16904" s="23"/>
      <c r="O16904" s="21"/>
      <c r="P16904" s="27"/>
      <c r="Q16904" s="16"/>
      <c r="U16904" s="27"/>
    </row>
    <row r="16905" spans="2:21" x14ac:dyDescent="0.25">
      <c r="B16905"/>
      <c r="C16905"/>
      <c r="D16905" s="13"/>
      <c r="E16905" s="13"/>
      <c r="K16905" s="23"/>
      <c r="O16905" s="21"/>
      <c r="P16905" s="27"/>
      <c r="Q16905" s="16"/>
      <c r="U16905" s="27"/>
    </row>
    <row r="16906" spans="2:21" x14ac:dyDescent="0.25">
      <c r="B16906"/>
      <c r="C16906"/>
      <c r="D16906" s="13"/>
      <c r="E16906" s="13"/>
      <c r="K16906" s="23"/>
      <c r="O16906" s="21"/>
      <c r="P16906" s="27"/>
      <c r="Q16906" s="16"/>
      <c r="U16906" s="27"/>
    </row>
    <row r="16907" spans="2:21" x14ac:dyDescent="0.25">
      <c r="B16907"/>
      <c r="C16907"/>
      <c r="D16907" s="13"/>
      <c r="E16907" s="13"/>
      <c r="K16907" s="23"/>
      <c r="O16907" s="21"/>
      <c r="P16907" s="27"/>
      <c r="Q16907" s="16"/>
      <c r="U16907" s="27"/>
    </row>
    <row r="16908" spans="2:21" x14ac:dyDescent="0.25">
      <c r="B16908"/>
      <c r="C16908"/>
      <c r="D16908" s="13"/>
      <c r="E16908" s="13"/>
      <c r="K16908" s="23"/>
      <c r="O16908" s="21"/>
      <c r="P16908" s="27"/>
      <c r="Q16908" s="16"/>
      <c r="U16908" s="27"/>
    </row>
    <row r="16909" spans="2:21" x14ac:dyDescent="0.25">
      <c r="B16909"/>
      <c r="C16909"/>
      <c r="D16909" s="13"/>
      <c r="E16909" s="13"/>
      <c r="K16909" s="23"/>
      <c r="O16909" s="21"/>
      <c r="P16909" s="27"/>
      <c r="Q16909" s="16"/>
      <c r="U16909" s="27"/>
    </row>
    <row r="16910" spans="2:21" x14ac:dyDescent="0.25">
      <c r="B16910"/>
      <c r="C16910"/>
      <c r="D16910" s="13"/>
      <c r="E16910" s="13"/>
      <c r="K16910" s="23"/>
      <c r="O16910" s="21"/>
      <c r="P16910" s="27"/>
      <c r="Q16910" s="16"/>
      <c r="U16910" s="27"/>
    </row>
    <row r="16911" spans="2:21" x14ac:dyDescent="0.25">
      <c r="B16911"/>
      <c r="C16911"/>
      <c r="D16911" s="13"/>
      <c r="E16911" s="13"/>
      <c r="K16911" s="23"/>
      <c r="O16911" s="21"/>
      <c r="P16911" s="27"/>
      <c r="Q16911" s="16"/>
      <c r="U16911" s="27"/>
    </row>
    <row r="16912" spans="2:21" x14ac:dyDescent="0.25">
      <c r="B16912"/>
      <c r="C16912"/>
      <c r="D16912" s="13"/>
      <c r="E16912" s="13"/>
      <c r="K16912" s="23"/>
      <c r="O16912" s="21"/>
      <c r="P16912" s="27"/>
      <c r="Q16912" s="16"/>
      <c r="U16912" s="27"/>
    </row>
    <row r="16913" spans="2:21" x14ac:dyDescent="0.25">
      <c r="B16913"/>
      <c r="C16913"/>
      <c r="D16913" s="13"/>
      <c r="E16913" s="13"/>
      <c r="K16913" s="23"/>
      <c r="O16913" s="21"/>
      <c r="P16913" s="27"/>
      <c r="Q16913" s="16"/>
      <c r="U16913" s="27"/>
    </row>
    <row r="16914" spans="2:21" x14ac:dyDescent="0.25">
      <c r="B16914"/>
      <c r="C16914"/>
      <c r="D16914" s="13"/>
      <c r="E16914" s="13"/>
      <c r="K16914" s="23"/>
      <c r="O16914" s="21"/>
      <c r="P16914" s="27"/>
      <c r="Q16914" s="16"/>
      <c r="U16914" s="27"/>
    </row>
    <row r="16915" spans="2:21" x14ac:dyDescent="0.25">
      <c r="B16915"/>
      <c r="C16915"/>
      <c r="D16915" s="13"/>
      <c r="E16915" s="13"/>
      <c r="K16915" s="23"/>
      <c r="O16915" s="21"/>
      <c r="P16915" s="27"/>
      <c r="Q16915" s="16"/>
      <c r="U16915" s="27"/>
    </row>
    <row r="16916" spans="2:21" x14ac:dyDescent="0.25">
      <c r="B16916"/>
      <c r="C16916"/>
      <c r="D16916" s="13"/>
      <c r="E16916" s="13"/>
      <c r="K16916" s="23"/>
      <c r="O16916" s="21"/>
      <c r="P16916" s="27"/>
      <c r="Q16916" s="16"/>
      <c r="U16916" s="27"/>
    </row>
    <row r="16917" spans="2:21" x14ac:dyDescent="0.25">
      <c r="B16917"/>
      <c r="C16917"/>
      <c r="D16917" s="13"/>
      <c r="E16917" s="13"/>
      <c r="K16917" s="23"/>
      <c r="O16917" s="21"/>
      <c r="P16917" s="27"/>
      <c r="Q16917" s="16"/>
      <c r="U16917" s="27"/>
    </row>
    <row r="16918" spans="2:21" x14ac:dyDescent="0.25">
      <c r="B16918"/>
      <c r="C16918"/>
      <c r="D16918" s="13"/>
      <c r="E16918" s="13"/>
      <c r="K16918" s="23"/>
      <c r="O16918" s="21"/>
      <c r="P16918" s="27"/>
      <c r="Q16918" s="16"/>
      <c r="U16918" s="27"/>
    </row>
    <row r="16919" spans="2:21" x14ac:dyDescent="0.25">
      <c r="B16919"/>
      <c r="C16919"/>
      <c r="D16919" s="13"/>
      <c r="E16919" s="13"/>
      <c r="K16919" s="23"/>
      <c r="O16919" s="21"/>
      <c r="P16919" s="27"/>
      <c r="Q16919" s="16"/>
      <c r="U16919" s="27"/>
    </row>
    <row r="16920" spans="2:21" x14ac:dyDescent="0.25">
      <c r="B16920"/>
      <c r="C16920"/>
      <c r="D16920" s="13"/>
      <c r="E16920" s="13"/>
      <c r="K16920" s="23"/>
      <c r="O16920" s="21"/>
      <c r="P16920" s="27"/>
      <c r="Q16920" s="16"/>
      <c r="U16920" s="27"/>
    </row>
    <row r="16921" spans="2:21" x14ac:dyDescent="0.25">
      <c r="B16921"/>
      <c r="C16921"/>
      <c r="D16921" s="13"/>
      <c r="E16921" s="13"/>
      <c r="K16921" s="23"/>
      <c r="O16921" s="21"/>
      <c r="P16921" s="27"/>
      <c r="Q16921" s="16"/>
      <c r="U16921" s="27"/>
    </row>
    <row r="16922" spans="2:21" x14ac:dyDescent="0.25">
      <c r="B16922"/>
      <c r="C16922"/>
      <c r="D16922" s="13"/>
      <c r="E16922" s="13"/>
      <c r="K16922" s="23"/>
      <c r="O16922" s="21"/>
      <c r="P16922" s="27"/>
      <c r="Q16922" s="16"/>
      <c r="U16922" s="27"/>
    </row>
    <row r="16923" spans="2:21" x14ac:dyDescent="0.25">
      <c r="B16923"/>
      <c r="C16923"/>
      <c r="D16923" s="13"/>
      <c r="E16923" s="13"/>
      <c r="K16923" s="23"/>
      <c r="O16923" s="21"/>
      <c r="P16923" s="27"/>
      <c r="Q16923" s="16"/>
      <c r="U16923" s="27"/>
    </row>
    <row r="16924" spans="2:21" x14ac:dyDescent="0.25">
      <c r="B16924"/>
      <c r="C16924"/>
      <c r="D16924" s="13"/>
      <c r="E16924" s="13"/>
      <c r="K16924" s="23"/>
      <c r="O16924" s="21"/>
      <c r="P16924" s="27"/>
      <c r="Q16924" s="16"/>
      <c r="U16924" s="27"/>
    </row>
    <row r="16925" spans="2:21" x14ac:dyDescent="0.25">
      <c r="B16925"/>
      <c r="C16925"/>
      <c r="D16925" s="13"/>
      <c r="E16925" s="13"/>
      <c r="K16925" s="23"/>
      <c r="O16925" s="21"/>
      <c r="P16925" s="27"/>
      <c r="Q16925" s="16"/>
      <c r="U16925" s="27"/>
    </row>
    <row r="16926" spans="2:21" x14ac:dyDescent="0.25">
      <c r="B16926"/>
      <c r="C16926"/>
      <c r="D16926" s="13"/>
      <c r="E16926" s="13"/>
      <c r="K16926" s="23"/>
      <c r="O16926" s="21"/>
      <c r="P16926" s="27"/>
      <c r="Q16926" s="16"/>
      <c r="U16926" s="27"/>
    </row>
    <row r="16927" spans="2:21" x14ac:dyDescent="0.25">
      <c r="B16927"/>
      <c r="C16927"/>
      <c r="D16927" s="13"/>
      <c r="E16927" s="13"/>
      <c r="K16927" s="23"/>
      <c r="O16927" s="21"/>
      <c r="P16927" s="27"/>
      <c r="Q16927" s="16"/>
      <c r="U16927" s="27"/>
    </row>
    <row r="16928" spans="2:21" x14ac:dyDescent="0.25">
      <c r="B16928"/>
      <c r="C16928"/>
      <c r="D16928" s="13"/>
      <c r="E16928" s="13"/>
      <c r="K16928" s="23"/>
      <c r="O16928" s="21"/>
      <c r="P16928" s="27"/>
      <c r="Q16928" s="16"/>
      <c r="U16928" s="27"/>
    </row>
    <row r="16929" spans="2:21" x14ac:dyDescent="0.25">
      <c r="B16929"/>
      <c r="C16929"/>
      <c r="D16929" s="13"/>
      <c r="E16929" s="13"/>
      <c r="K16929" s="23"/>
      <c r="O16929" s="21"/>
      <c r="P16929" s="27"/>
      <c r="Q16929" s="16"/>
      <c r="U16929" s="27"/>
    </row>
    <row r="16930" spans="2:21" x14ac:dyDescent="0.25">
      <c r="B16930"/>
      <c r="C16930"/>
      <c r="D16930" s="13"/>
      <c r="E16930" s="13"/>
      <c r="K16930" s="23"/>
      <c r="O16930" s="21"/>
      <c r="P16930" s="27"/>
      <c r="Q16930" s="16"/>
      <c r="U16930" s="27"/>
    </row>
    <row r="16931" spans="2:21" x14ac:dyDescent="0.25">
      <c r="B16931"/>
      <c r="C16931"/>
      <c r="D16931" s="13"/>
      <c r="E16931" s="13"/>
      <c r="K16931" s="23"/>
      <c r="O16931" s="21"/>
      <c r="P16931" s="27"/>
      <c r="Q16931" s="16"/>
      <c r="U16931" s="27"/>
    </row>
    <row r="16932" spans="2:21" x14ac:dyDescent="0.25">
      <c r="B16932"/>
      <c r="C16932"/>
      <c r="D16932" s="13"/>
      <c r="E16932" s="13"/>
      <c r="K16932" s="23"/>
      <c r="O16932" s="21"/>
      <c r="P16932" s="27"/>
      <c r="Q16932" s="16"/>
      <c r="U16932" s="27"/>
    </row>
    <row r="16933" spans="2:21" x14ac:dyDescent="0.25">
      <c r="B16933"/>
      <c r="C16933"/>
      <c r="D16933" s="13"/>
      <c r="E16933" s="13"/>
      <c r="K16933" s="23"/>
      <c r="O16933" s="21"/>
      <c r="P16933" s="27"/>
      <c r="Q16933" s="16"/>
      <c r="U16933" s="27"/>
    </row>
    <row r="16934" spans="2:21" x14ac:dyDescent="0.25">
      <c r="B16934"/>
      <c r="C16934"/>
      <c r="D16934" s="13"/>
      <c r="E16934" s="13"/>
      <c r="K16934" s="23"/>
      <c r="O16934" s="21"/>
      <c r="P16934" s="27"/>
      <c r="Q16934" s="16"/>
      <c r="U16934" s="27"/>
    </row>
    <row r="16935" spans="2:21" x14ac:dyDescent="0.25">
      <c r="B16935"/>
      <c r="C16935"/>
      <c r="D16935" s="13"/>
      <c r="E16935" s="13"/>
      <c r="K16935" s="23"/>
      <c r="O16935" s="21"/>
      <c r="P16935" s="27"/>
      <c r="Q16935" s="16"/>
      <c r="U16935" s="27"/>
    </row>
    <row r="16936" spans="2:21" x14ac:dyDescent="0.25">
      <c r="B16936"/>
      <c r="C16936"/>
      <c r="D16936" s="13"/>
      <c r="E16936" s="13"/>
      <c r="K16936" s="23"/>
      <c r="O16936" s="21"/>
      <c r="P16936" s="27"/>
      <c r="Q16936" s="16"/>
      <c r="U16936" s="27"/>
    </row>
    <row r="16937" spans="2:21" x14ac:dyDescent="0.25">
      <c r="B16937"/>
      <c r="C16937"/>
      <c r="D16937" s="13"/>
      <c r="E16937" s="13"/>
      <c r="K16937" s="23"/>
      <c r="O16937" s="21"/>
      <c r="P16937" s="27"/>
      <c r="Q16937" s="16"/>
      <c r="U16937" s="27"/>
    </row>
    <row r="16938" spans="2:21" x14ac:dyDescent="0.25">
      <c r="B16938"/>
      <c r="C16938"/>
      <c r="D16938" s="13"/>
      <c r="E16938" s="13"/>
      <c r="K16938" s="23"/>
      <c r="O16938" s="21"/>
      <c r="P16938" s="27"/>
      <c r="Q16938" s="16"/>
      <c r="U16938" s="27"/>
    </row>
    <row r="16939" spans="2:21" x14ac:dyDescent="0.25">
      <c r="B16939"/>
      <c r="C16939"/>
      <c r="D16939" s="13"/>
      <c r="E16939" s="13"/>
      <c r="K16939" s="23"/>
      <c r="O16939" s="21"/>
      <c r="P16939" s="27"/>
      <c r="Q16939" s="16"/>
      <c r="U16939" s="27"/>
    </row>
    <row r="16940" spans="2:21" x14ac:dyDescent="0.25">
      <c r="B16940"/>
      <c r="C16940"/>
      <c r="D16940" s="13"/>
      <c r="E16940" s="13"/>
      <c r="K16940" s="23"/>
      <c r="O16940" s="21"/>
      <c r="P16940" s="27"/>
      <c r="Q16940" s="16"/>
      <c r="U16940" s="27"/>
    </row>
    <row r="16941" spans="2:21" x14ac:dyDescent="0.25">
      <c r="B16941"/>
      <c r="C16941"/>
      <c r="D16941" s="13"/>
      <c r="E16941" s="13"/>
      <c r="K16941" s="23"/>
      <c r="O16941" s="21"/>
      <c r="P16941" s="27"/>
      <c r="Q16941" s="16"/>
      <c r="U16941" s="27"/>
    </row>
    <row r="16942" spans="2:21" x14ac:dyDescent="0.25">
      <c r="B16942"/>
      <c r="C16942"/>
      <c r="D16942" s="13"/>
      <c r="E16942" s="13"/>
      <c r="K16942" s="23"/>
      <c r="O16942" s="21"/>
      <c r="P16942" s="27"/>
      <c r="Q16942" s="16"/>
      <c r="U16942" s="27"/>
    </row>
    <row r="16943" spans="2:21" x14ac:dyDescent="0.25">
      <c r="B16943"/>
      <c r="C16943"/>
      <c r="D16943" s="13"/>
      <c r="E16943" s="13"/>
      <c r="K16943" s="23"/>
      <c r="O16943" s="21"/>
      <c r="P16943" s="27"/>
      <c r="Q16943" s="16"/>
      <c r="U16943" s="27"/>
    </row>
    <row r="16944" spans="2:21" x14ac:dyDescent="0.25">
      <c r="B16944"/>
      <c r="C16944"/>
      <c r="D16944" s="13"/>
      <c r="E16944" s="13"/>
      <c r="K16944" s="23"/>
      <c r="O16944" s="21"/>
      <c r="P16944" s="27"/>
      <c r="Q16944" s="16"/>
      <c r="U16944" s="27"/>
    </row>
    <row r="16945" spans="2:21" x14ac:dyDescent="0.25">
      <c r="B16945"/>
      <c r="C16945"/>
      <c r="D16945" s="13"/>
      <c r="E16945" s="13"/>
      <c r="K16945" s="23"/>
      <c r="O16945" s="21"/>
      <c r="P16945" s="27"/>
      <c r="Q16945" s="16"/>
      <c r="U16945" s="27"/>
    </row>
    <row r="16946" spans="2:21" x14ac:dyDescent="0.25">
      <c r="B16946"/>
      <c r="C16946"/>
      <c r="D16946" s="13"/>
      <c r="E16946" s="13"/>
      <c r="K16946" s="23"/>
      <c r="O16946" s="21"/>
      <c r="P16946" s="27"/>
      <c r="Q16946" s="16"/>
      <c r="U16946" s="27"/>
    </row>
    <row r="16947" spans="2:21" x14ac:dyDescent="0.25">
      <c r="B16947"/>
      <c r="C16947"/>
      <c r="D16947" s="13"/>
      <c r="E16947" s="13"/>
      <c r="K16947" s="23"/>
      <c r="O16947" s="21"/>
      <c r="P16947" s="27"/>
      <c r="Q16947" s="16"/>
      <c r="U16947" s="27"/>
    </row>
    <row r="16948" spans="2:21" x14ac:dyDescent="0.25">
      <c r="B16948"/>
      <c r="C16948"/>
      <c r="D16948" s="13"/>
      <c r="E16948" s="13"/>
      <c r="K16948" s="23"/>
      <c r="O16948" s="21"/>
      <c r="P16948" s="27"/>
      <c r="Q16948" s="16"/>
      <c r="U16948" s="27"/>
    </row>
    <row r="16949" spans="2:21" x14ac:dyDescent="0.25">
      <c r="B16949"/>
      <c r="C16949"/>
      <c r="D16949" s="13"/>
      <c r="E16949" s="13"/>
      <c r="K16949" s="23"/>
      <c r="O16949" s="21"/>
      <c r="P16949" s="27"/>
      <c r="Q16949" s="16"/>
      <c r="U16949" s="27"/>
    </row>
    <row r="16950" spans="2:21" x14ac:dyDescent="0.25">
      <c r="B16950"/>
      <c r="C16950"/>
      <c r="D16950" s="13"/>
      <c r="E16950" s="13"/>
      <c r="K16950" s="23"/>
      <c r="O16950" s="21"/>
      <c r="P16950" s="27"/>
      <c r="Q16950" s="16"/>
      <c r="U16950" s="27"/>
    </row>
    <row r="16951" spans="2:21" x14ac:dyDescent="0.25">
      <c r="B16951"/>
      <c r="C16951"/>
      <c r="D16951" s="13"/>
      <c r="E16951" s="13"/>
      <c r="K16951" s="23"/>
      <c r="O16951" s="21"/>
      <c r="P16951" s="27"/>
      <c r="Q16951" s="16"/>
      <c r="U16951" s="27"/>
    </row>
    <row r="16952" spans="2:21" x14ac:dyDescent="0.25">
      <c r="B16952"/>
      <c r="C16952"/>
      <c r="D16952" s="13"/>
      <c r="E16952" s="13"/>
      <c r="K16952" s="23"/>
      <c r="O16952" s="21"/>
      <c r="P16952" s="27"/>
      <c r="Q16952" s="16"/>
      <c r="U16952" s="27"/>
    </row>
    <row r="16953" spans="2:21" x14ac:dyDescent="0.25">
      <c r="B16953"/>
      <c r="C16953"/>
      <c r="D16953" s="13"/>
      <c r="E16953" s="13"/>
      <c r="K16953" s="23"/>
      <c r="O16953" s="21"/>
      <c r="P16953" s="27"/>
      <c r="Q16953" s="16"/>
      <c r="U16953" s="27"/>
    </row>
    <row r="16954" spans="2:21" x14ac:dyDescent="0.25">
      <c r="B16954"/>
      <c r="C16954"/>
      <c r="D16954" s="13"/>
      <c r="E16954" s="13"/>
      <c r="K16954" s="23"/>
      <c r="O16954" s="21"/>
      <c r="P16954" s="27"/>
      <c r="Q16954" s="16"/>
      <c r="U16954" s="27"/>
    </row>
    <row r="16955" spans="2:21" x14ac:dyDescent="0.25">
      <c r="B16955"/>
      <c r="C16955"/>
      <c r="D16955" s="13"/>
      <c r="E16955" s="13"/>
      <c r="K16955" s="23"/>
      <c r="O16955" s="21"/>
      <c r="P16955" s="27"/>
      <c r="Q16955" s="16"/>
      <c r="U16955" s="27"/>
    </row>
    <row r="16956" spans="2:21" x14ac:dyDescent="0.25">
      <c r="B16956"/>
      <c r="C16956"/>
      <c r="D16956" s="13"/>
      <c r="E16956" s="13"/>
      <c r="K16956" s="23"/>
      <c r="O16956" s="21"/>
      <c r="P16956" s="27"/>
      <c r="Q16956" s="16"/>
      <c r="U16956" s="27"/>
    </row>
    <row r="16957" spans="2:21" x14ac:dyDescent="0.25">
      <c r="B16957"/>
      <c r="C16957"/>
      <c r="D16957" s="13"/>
      <c r="E16957" s="13"/>
      <c r="K16957" s="23"/>
      <c r="O16957" s="21"/>
      <c r="P16957" s="27"/>
      <c r="Q16957" s="16"/>
      <c r="U16957" s="27"/>
    </row>
    <row r="16958" spans="2:21" x14ac:dyDescent="0.25">
      <c r="B16958"/>
      <c r="C16958"/>
      <c r="D16958" s="13"/>
      <c r="E16958" s="13"/>
      <c r="K16958" s="23"/>
      <c r="O16958" s="21"/>
      <c r="P16958" s="27"/>
      <c r="Q16958" s="16"/>
      <c r="U16958" s="27"/>
    </row>
    <row r="16959" spans="2:21" x14ac:dyDescent="0.25">
      <c r="B16959"/>
      <c r="C16959"/>
      <c r="D16959" s="13"/>
      <c r="E16959" s="13"/>
      <c r="K16959" s="23"/>
      <c r="O16959" s="21"/>
      <c r="P16959" s="27"/>
      <c r="Q16959" s="16"/>
      <c r="U16959" s="27"/>
    </row>
    <row r="16960" spans="2:21" x14ac:dyDescent="0.25">
      <c r="B16960"/>
      <c r="C16960"/>
      <c r="D16960" s="13"/>
      <c r="E16960" s="13"/>
      <c r="K16960" s="23"/>
      <c r="O16960" s="21"/>
      <c r="P16960" s="27"/>
      <c r="Q16960" s="16"/>
      <c r="U16960" s="27"/>
    </row>
    <row r="16961" spans="2:21" x14ac:dyDescent="0.25">
      <c r="B16961"/>
      <c r="C16961"/>
      <c r="D16961" s="13"/>
      <c r="E16961" s="13"/>
      <c r="K16961" s="23"/>
      <c r="O16961" s="21"/>
      <c r="P16961" s="27"/>
      <c r="Q16961" s="16"/>
      <c r="U16961" s="27"/>
    </row>
    <row r="16962" spans="2:21" x14ac:dyDescent="0.25">
      <c r="B16962"/>
      <c r="C16962"/>
      <c r="D16962" s="13"/>
      <c r="E16962" s="13"/>
      <c r="K16962" s="23"/>
      <c r="O16962" s="21"/>
      <c r="P16962" s="27"/>
      <c r="Q16962" s="16"/>
      <c r="U16962" s="27"/>
    </row>
    <row r="16963" spans="2:21" x14ac:dyDescent="0.25">
      <c r="B16963"/>
      <c r="C16963"/>
      <c r="D16963" s="13"/>
      <c r="E16963" s="13"/>
      <c r="K16963" s="23"/>
      <c r="O16963" s="21"/>
      <c r="P16963" s="27"/>
      <c r="Q16963" s="16"/>
      <c r="U16963" s="27"/>
    </row>
    <row r="16964" spans="2:21" x14ac:dyDescent="0.25">
      <c r="B16964"/>
      <c r="C16964"/>
      <c r="D16964" s="13"/>
      <c r="E16964" s="13"/>
      <c r="K16964" s="23"/>
      <c r="O16964" s="21"/>
      <c r="P16964" s="27"/>
      <c r="Q16964" s="16"/>
      <c r="U16964" s="27"/>
    </row>
    <row r="16965" spans="2:21" x14ac:dyDescent="0.25">
      <c r="B16965"/>
      <c r="C16965"/>
      <c r="D16965" s="13"/>
      <c r="E16965" s="13"/>
      <c r="K16965" s="23"/>
      <c r="O16965" s="21"/>
      <c r="P16965" s="27"/>
      <c r="Q16965" s="16"/>
      <c r="U16965" s="27"/>
    </row>
    <row r="16966" spans="2:21" x14ac:dyDescent="0.25">
      <c r="B16966"/>
      <c r="C16966"/>
      <c r="D16966" s="13"/>
      <c r="E16966" s="13"/>
      <c r="K16966" s="23"/>
      <c r="O16966" s="21"/>
      <c r="P16966" s="27"/>
      <c r="Q16966" s="16"/>
      <c r="U16966" s="27"/>
    </row>
    <row r="16967" spans="2:21" x14ac:dyDescent="0.25">
      <c r="B16967"/>
      <c r="C16967"/>
      <c r="D16967" s="13"/>
      <c r="E16967" s="13"/>
      <c r="K16967" s="23"/>
      <c r="O16967" s="21"/>
      <c r="P16967" s="27"/>
      <c r="Q16967" s="16"/>
      <c r="U16967" s="27"/>
    </row>
    <row r="16968" spans="2:21" x14ac:dyDescent="0.25">
      <c r="B16968"/>
      <c r="C16968"/>
      <c r="D16968" s="13"/>
      <c r="E16968" s="13"/>
      <c r="K16968" s="23"/>
      <c r="O16968" s="21"/>
      <c r="P16968" s="27"/>
      <c r="Q16968" s="16"/>
      <c r="U16968" s="27"/>
    </row>
    <row r="16969" spans="2:21" x14ac:dyDescent="0.25">
      <c r="B16969"/>
      <c r="C16969"/>
      <c r="D16969" s="13"/>
      <c r="E16969" s="13"/>
      <c r="K16969" s="23"/>
      <c r="O16969" s="21"/>
      <c r="P16969" s="27"/>
      <c r="Q16969" s="16"/>
      <c r="U16969" s="27"/>
    </row>
    <row r="16970" spans="2:21" x14ac:dyDescent="0.25">
      <c r="B16970"/>
      <c r="C16970"/>
      <c r="D16970" s="13"/>
      <c r="E16970" s="13"/>
      <c r="K16970" s="23"/>
      <c r="O16970" s="21"/>
      <c r="P16970" s="27"/>
      <c r="Q16970" s="16"/>
      <c r="U16970" s="27"/>
    </row>
    <row r="16971" spans="2:21" x14ac:dyDescent="0.25">
      <c r="B16971"/>
      <c r="C16971"/>
      <c r="D16971" s="13"/>
      <c r="E16971" s="13"/>
      <c r="K16971" s="23"/>
      <c r="O16971" s="21"/>
      <c r="P16971" s="27"/>
      <c r="Q16971" s="16"/>
      <c r="U16971" s="27"/>
    </row>
    <row r="16972" spans="2:21" x14ac:dyDescent="0.25">
      <c r="B16972"/>
      <c r="C16972"/>
      <c r="D16972" s="13"/>
      <c r="E16972" s="13"/>
      <c r="K16972" s="23"/>
      <c r="O16972" s="21"/>
      <c r="P16972" s="27"/>
      <c r="Q16972" s="16"/>
      <c r="U16972" s="27"/>
    </row>
    <row r="16973" spans="2:21" x14ac:dyDescent="0.25">
      <c r="B16973"/>
      <c r="C16973"/>
      <c r="D16973" s="13"/>
      <c r="E16973" s="13"/>
      <c r="K16973" s="23"/>
      <c r="O16973" s="21"/>
      <c r="P16973" s="27"/>
      <c r="Q16973" s="16"/>
      <c r="U16973" s="27"/>
    </row>
    <row r="16974" spans="2:21" x14ac:dyDescent="0.25">
      <c r="B16974"/>
      <c r="C16974"/>
      <c r="D16974" s="13"/>
      <c r="E16974" s="13"/>
      <c r="K16974" s="23"/>
      <c r="O16974" s="21"/>
      <c r="P16974" s="27"/>
      <c r="Q16974" s="16"/>
      <c r="U16974" s="27"/>
    </row>
    <row r="16975" spans="2:21" x14ac:dyDescent="0.25">
      <c r="B16975"/>
      <c r="C16975"/>
      <c r="D16975" s="13"/>
      <c r="E16975" s="13"/>
      <c r="K16975" s="23"/>
      <c r="O16975" s="21"/>
      <c r="P16975" s="27"/>
      <c r="Q16975" s="16"/>
      <c r="U16975" s="27"/>
    </row>
    <row r="16976" spans="2:21" x14ac:dyDescent="0.25">
      <c r="B16976"/>
      <c r="C16976"/>
      <c r="D16976" s="13"/>
      <c r="E16976" s="13"/>
      <c r="K16976" s="23"/>
      <c r="O16976" s="21"/>
      <c r="P16976" s="27"/>
      <c r="Q16976" s="16"/>
      <c r="U16976" s="27"/>
    </row>
    <row r="16977" spans="2:21" x14ac:dyDescent="0.25">
      <c r="B16977"/>
      <c r="C16977"/>
      <c r="D16977" s="13"/>
      <c r="E16977" s="13"/>
      <c r="K16977" s="23"/>
      <c r="O16977" s="21"/>
      <c r="P16977" s="27"/>
      <c r="Q16977" s="16"/>
      <c r="U16977" s="27"/>
    </row>
    <row r="16978" spans="2:21" x14ac:dyDescent="0.25">
      <c r="B16978"/>
      <c r="C16978"/>
      <c r="D16978" s="13"/>
      <c r="E16978" s="13"/>
      <c r="K16978" s="23"/>
      <c r="O16978" s="21"/>
      <c r="P16978" s="27"/>
      <c r="Q16978" s="16"/>
      <c r="U16978" s="27"/>
    </row>
    <row r="16979" spans="2:21" x14ac:dyDescent="0.25">
      <c r="B16979"/>
      <c r="C16979"/>
      <c r="D16979" s="13"/>
      <c r="E16979" s="13"/>
      <c r="K16979" s="23"/>
      <c r="O16979" s="21"/>
      <c r="P16979" s="27"/>
      <c r="Q16979" s="16"/>
      <c r="U16979" s="27"/>
    </row>
    <row r="16980" spans="2:21" x14ac:dyDescent="0.25">
      <c r="B16980"/>
      <c r="C16980"/>
      <c r="D16980" s="13"/>
      <c r="E16980" s="13"/>
      <c r="K16980" s="23"/>
      <c r="O16980" s="21"/>
      <c r="P16980" s="27"/>
      <c r="Q16980" s="16"/>
      <c r="U16980" s="27"/>
    </row>
    <row r="16981" spans="2:21" x14ac:dyDescent="0.25">
      <c r="B16981"/>
      <c r="C16981"/>
      <c r="D16981" s="13"/>
      <c r="E16981" s="13"/>
      <c r="K16981" s="23"/>
      <c r="O16981" s="21"/>
      <c r="P16981" s="27"/>
      <c r="Q16981" s="16"/>
      <c r="U16981" s="27"/>
    </row>
    <row r="16982" spans="2:21" x14ac:dyDescent="0.25">
      <c r="B16982"/>
      <c r="C16982"/>
      <c r="D16982" s="13"/>
      <c r="E16982" s="13"/>
      <c r="K16982" s="23"/>
      <c r="O16982" s="21"/>
      <c r="P16982" s="27"/>
      <c r="Q16982" s="16"/>
      <c r="U16982" s="27"/>
    </row>
    <row r="16983" spans="2:21" x14ac:dyDescent="0.25">
      <c r="B16983"/>
      <c r="C16983"/>
      <c r="D16983" s="13"/>
      <c r="E16983" s="13"/>
      <c r="K16983" s="23"/>
      <c r="O16983" s="21"/>
      <c r="P16983" s="27"/>
      <c r="Q16983" s="16"/>
      <c r="U16983" s="27"/>
    </row>
    <row r="16984" spans="2:21" x14ac:dyDescent="0.25">
      <c r="B16984"/>
      <c r="C16984"/>
      <c r="D16984" s="13"/>
      <c r="E16984" s="13"/>
      <c r="K16984" s="23"/>
      <c r="O16984" s="21"/>
      <c r="P16984" s="27"/>
      <c r="Q16984" s="16"/>
      <c r="U16984" s="27"/>
    </row>
    <row r="16985" spans="2:21" x14ac:dyDescent="0.25">
      <c r="B16985"/>
      <c r="C16985"/>
      <c r="D16985" s="13"/>
      <c r="E16985" s="13"/>
      <c r="K16985" s="23"/>
      <c r="O16985" s="21"/>
      <c r="P16985" s="27"/>
      <c r="Q16985" s="16"/>
      <c r="U16985" s="27"/>
    </row>
    <row r="16986" spans="2:21" x14ac:dyDescent="0.25">
      <c r="B16986"/>
      <c r="C16986"/>
      <c r="D16986" s="13"/>
      <c r="E16986" s="13"/>
      <c r="K16986" s="23"/>
      <c r="O16986" s="21"/>
      <c r="P16986" s="27"/>
      <c r="Q16986" s="16"/>
      <c r="U16986" s="27"/>
    </row>
    <row r="16987" spans="2:21" x14ac:dyDescent="0.25">
      <c r="B16987"/>
      <c r="C16987"/>
      <c r="D16987" s="13"/>
      <c r="E16987" s="13"/>
      <c r="K16987" s="23"/>
      <c r="O16987" s="21"/>
      <c r="P16987" s="27"/>
      <c r="Q16987" s="16"/>
      <c r="U16987" s="27"/>
    </row>
    <row r="16988" spans="2:21" x14ac:dyDescent="0.25">
      <c r="B16988"/>
      <c r="C16988"/>
      <c r="D16988" s="13"/>
      <c r="E16988" s="13"/>
      <c r="K16988" s="23"/>
      <c r="O16988" s="21"/>
      <c r="P16988" s="27"/>
      <c r="Q16988" s="16"/>
      <c r="U16988" s="27"/>
    </row>
    <row r="16989" spans="2:21" x14ac:dyDescent="0.25">
      <c r="B16989"/>
      <c r="C16989"/>
      <c r="D16989" s="13"/>
      <c r="E16989" s="13"/>
      <c r="K16989" s="23"/>
      <c r="O16989" s="21"/>
      <c r="P16989" s="27"/>
      <c r="Q16989" s="16"/>
      <c r="U16989" s="27"/>
    </row>
    <row r="16990" spans="2:21" x14ac:dyDescent="0.25">
      <c r="B16990"/>
      <c r="C16990"/>
      <c r="D16990" s="13"/>
      <c r="E16990" s="13"/>
      <c r="K16990" s="23"/>
      <c r="O16990" s="21"/>
      <c r="P16990" s="27"/>
      <c r="Q16990" s="16"/>
      <c r="U16990" s="27"/>
    </row>
    <row r="16991" spans="2:21" x14ac:dyDescent="0.25">
      <c r="B16991"/>
      <c r="C16991"/>
      <c r="D16991" s="13"/>
      <c r="E16991" s="13"/>
      <c r="K16991" s="23"/>
      <c r="O16991" s="21"/>
      <c r="P16991" s="27"/>
      <c r="Q16991" s="16"/>
      <c r="U16991" s="27"/>
    </row>
    <row r="16992" spans="2:21" x14ac:dyDescent="0.25">
      <c r="B16992"/>
      <c r="C16992"/>
      <c r="D16992" s="13"/>
      <c r="E16992" s="13"/>
      <c r="K16992" s="23"/>
      <c r="O16992" s="21"/>
      <c r="P16992" s="27"/>
      <c r="Q16992" s="16"/>
      <c r="U16992" s="27"/>
    </row>
    <row r="16993" spans="2:21" x14ac:dyDescent="0.25">
      <c r="B16993"/>
      <c r="C16993"/>
      <c r="D16993" s="13"/>
      <c r="E16993" s="13"/>
      <c r="K16993" s="23"/>
      <c r="O16993" s="21"/>
      <c r="P16993" s="27"/>
      <c r="Q16993" s="16"/>
      <c r="U16993" s="27"/>
    </row>
    <row r="16994" spans="2:21" x14ac:dyDescent="0.25">
      <c r="B16994"/>
      <c r="C16994"/>
      <c r="D16994" s="13"/>
      <c r="E16994" s="13"/>
      <c r="K16994" s="23"/>
      <c r="O16994" s="21"/>
      <c r="P16994" s="27"/>
      <c r="Q16994" s="16"/>
      <c r="U16994" s="27"/>
    </row>
    <row r="16995" spans="2:21" x14ac:dyDescent="0.25">
      <c r="B16995"/>
      <c r="C16995"/>
      <c r="D16995" s="13"/>
      <c r="E16995" s="13"/>
      <c r="K16995" s="23"/>
      <c r="O16995" s="21"/>
      <c r="P16995" s="27"/>
      <c r="Q16995" s="16"/>
      <c r="U16995" s="27"/>
    </row>
    <row r="16996" spans="2:21" x14ac:dyDescent="0.25">
      <c r="B16996"/>
      <c r="C16996"/>
      <c r="D16996" s="13"/>
      <c r="E16996" s="13"/>
      <c r="K16996" s="23"/>
      <c r="O16996" s="21"/>
      <c r="P16996" s="27"/>
      <c r="Q16996" s="16"/>
      <c r="U16996" s="27"/>
    </row>
    <row r="16997" spans="2:21" x14ac:dyDescent="0.25">
      <c r="B16997"/>
      <c r="C16997"/>
      <c r="D16997" s="13"/>
      <c r="E16997" s="13"/>
      <c r="K16997" s="23"/>
      <c r="O16997" s="21"/>
      <c r="P16997" s="27"/>
      <c r="Q16997" s="16"/>
      <c r="U16997" s="27"/>
    </row>
    <row r="16998" spans="2:21" x14ac:dyDescent="0.25">
      <c r="B16998"/>
      <c r="C16998"/>
      <c r="D16998" s="13"/>
      <c r="E16998" s="13"/>
      <c r="K16998" s="23"/>
      <c r="O16998" s="21"/>
      <c r="P16998" s="27"/>
      <c r="Q16998" s="16"/>
      <c r="U16998" s="27"/>
    </row>
    <row r="16999" spans="2:21" x14ac:dyDescent="0.25">
      <c r="B16999"/>
      <c r="C16999"/>
      <c r="D16999" s="13"/>
      <c r="E16999" s="13"/>
      <c r="K16999" s="23"/>
      <c r="O16999" s="21"/>
      <c r="P16999" s="27"/>
      <c r="Q16999" s="16"/>
      <c r="U16999" s="27"/>
    </row>
    <row r="17000" spans="2:21" x14ac:dyDescent="0.25">
      <c r="B17000"/>
      <c r="C17000"/>
      <c r="D17000" s="13"/>
      <c r="E17000" s="13"/>
      <c r="K17000" s="23"/>
      <c r="O17000" s="21"/>
      <c r="P17000" s="27"/>
      <c r="Q17000" s="16"/>
      <c r="U17000" s="27"/>
    </row>
    <row r="17001" spans="2:21" x14ac:dyDescent="0.25">
      <c r="B17001"/>
      <c r="C17001"/>
      <c r="D17001" s="13"/>
      <c r="E17001" s="13"/>
      <c r="K17001" s="23"/>
      <c r="O17001" s="21"/>
      <c r="P17001" s="27"/>
      <c r="Q17001" s="16"/>
      <c r="U17001" s="27"/>
    </row>
    <row r="17002" spans="2:21" x14ac:dyDescent="0.25">
      <c r="B17002"/>
      <c r="C17002"/>
      <c r="D17002" s="13"/>
      <c r="E17002" s="13"/>
      <c r="K17002" s="23"/>
      <c r="O17002" s="21"/>
      <c r="P17002" s="27"/>
      <c r="Q17002" s="16"/>
      <c r="U17002" s="27"/>
    </row>
    <row r="17003" spans="2:21" x14ac:dyDescent="0.25">
      <c r="B17003"/>
      <c r="C17003"/>
      <c r="D17003" s="13"/>
      <c r="E17003" s="13"/>
      <c r="K17003" s="23"/>
      <c r="O17003" s="21"/>
      <c r="P17003" s="27"/>
      <c r="Q17003" s="16"/>
      <c r="U17003" s="27"/>
    </row>
    <row r="17004" spans="2:21" x14ac:dyDescent="0.25">
      <c r="B17004"/>
      <c r="C17004"/>
      <c r="D17004" s="13"/>
      <c r="E17004" s="13"/>
      <c r="K17004" s="23"/>
      <c r="O17004" s="21"/>
      <c r="P17004" s="27"/>
      <c r="Q17004" s="16"/>
      <c r="U17004" s="27"/>
    </row>
    <row r="17005" spans="2:21" x14ac:dyDescent="0.25">
      <c r="B17005"/>
      <c r="C17005"/>
      <c r="D17005" s="13"/>
      <c r="E17005" s="13"/>
      <c r="K17005" s="23"/>
      <c r="O17005" s="21"/>
      <c r="P17005" s="27"/>
      <c r="Q17005" s="16"/>
      <c r="U17005" s="27"/>
    </row>
    <row r="17006" spans="2:21" x14ac:dyDescent="0.25">
      <c r="B17006"/>
      <c r="C17006"/>
      <c r="D17006" s="13"/>
      <c r="E17006" s="13"/>
      <c r="K17006" s="23"/>
      <c r="O17006" s="21"/>
      <c r="P17006" s="27"/>
      <c r="Q17006" s="16"/>
      <c r="U17006" s="27"/>
    </row>
    <row r="17007" spans="2:21" x14ac:dyDescent="0.25">
      <c r="B17007"/>
      <c r="C17007"/>
      <c r="D17007" s="13"/>
      <c r="E17007" s="13"/>
      <c r="K17007" s="23"/>
      <c r="O17007" s="21"/>
      <c r="P17007" s="27"/>
      <c r="Q17007" s="16"/>
      <c r="U17007" s="27"/>
    </row>
    <row r="17008" spans="2:21" x14ac:dyDescent="0.25">
      <c r="B17008"/>
      <c r="C17008"/>
      <c r="D17008" s="13"/>
      <c r="E17008" s="13"/>
      <c r="K17008" s="23"/>
      <c r="O17008" s="21"/>
      <c r="P17008" s="27"/>
      <c r="Q17008" s="16"/>
      <c r="U17008" s="27"/>
    </row>
    <row r="17009" spans="2:21" x14ac:dyDescent="0.25">
      <c r="B17009"/>
      <c r="C17009"/>
      <c r="D17009" s="13"/>
      <c r="E17009" s="13"/>
      <c r="K17009" s="23"/>
      <c r="O17009" s="21"/>
      <c r="P17009" s="27"/>
      <c r="Q17009" s="16"/>
      <c r="U17009" s="27"/>
    </row>
    <row r="17010" spans="2:21" x14ac:dyDescent="0.25">
      <c r="B17010"/>
      <c r="C17010"/>
      <c r="D17010" s="13"/>
      <c r="E17010" s="13"/>
      <c r="K17010" s="23"/>
      <c r="O17010" s="21"/>
      <c r="P17010" s="27"/>
      <c r="Q17010" s="16"/>
      <c r="U17010" s="27"/>
    </row>
    <row r="17011" spans="2:21" x14ac:dyDescent="0.25">
      <c r="B17011"/>
      <c r="C17011"/>
      <c r="D17011" s="13"/>
      <c r="E17011" s="13"/>
      <c r="K17011" s="23"/>
      <c r="O17011" s="21"/>
      <c r="P17011" s="27"/>
      <c r="Q17011" s="16"/>
      <c r="U17011" s="27"/>
    </row>
    <row r="17012" spans="2:21" x14ac:dyDescent="0.25">
      <c r="B17012"/>
      <c r="C17012"/>
      <c r="D17012" s="13"/>
      <c r="E17012" s="13"/>
      <c r="K17012" s="23"/>
      <c r="O17012" s="21"/>
      <c r="P17012" s="27"/>
      <c r="Q17012" s="16"/>
      <c r="U17012" s="27"/>
    </row>
    <row r="17013" spans="2:21" x14ac:dyDescent="0.25">
      <c r="B17013"/>
      <c r="C17013"/>
      <c r="D17013" s="13"/>
      <c r="E17013" s="13"/>
      <c r="K17013" s="23"/>
      <c r="O17013" s="21"/>
      <c r="P17013" s="27"/>
      <c r="Q17013" s="16"/>
      <c r="U17013" s="27"/>
    </row>
    <row r="17014" spans="2:21" x14ac:dyDescent="0.25">
      <c r="B17014"/>
      <c r="C17014"/>
      <c r="D17014" s="13"/>
      <c r="E17014" s="13"/>
      <c r="K17014" s="23"/>
      <c r="O17014" s="21"/>
      <c r="P17014" s="27"/>
      <c r="Q17014" s="16"/>
      <c r="U17014" s="27"/>
    </row>
    <row r="17015" spans="2:21" x14ac:dyDescent="0.25">
      <c r="B17015"/>
      <c r="C17015"/>
      <c r="D17015" s="13"/>
      <c r="E17015" s="13"/>
      <c r="K17015" s="23"/>
      <c r="O17015" s="21"/>
      <c r="P17015" s="27"/>
      <c r="Q17015" s="16"/>
      <c r="U17015" s="27"/>
    </row>
    <row r="17016" spans="2:21" x14ac:dyDescent="0.25">
      <c r="B17016"/>
      <c r="C17016"/>
      <c r="D17016" s="13"/>
      <c r="E17016" s="13"/>
      <c r="K17016" s="23"/>
      <c r="O17016" s="21"/>
      <c r="P17016" s="27"/>
      <c r="Q17016" s="16"/>
      <c r="U17016" s="27"/>
    </row>
    <row r="17017" spans="2:21" x14ac:dyDescent="0.25">
      <c r="B17017"/>
      <c r="C17017"/>
      <c r="D17017" s="13"/>
      <c r="E17017" s="13"/>
      <c r="K17017" s="23"/>
      <c r="O17017" s="21"/>
      <c r="P17017" s="27"/>
      <c r="Q17017" s="16"/>
      <c r="U17017" s="27"/>
    </row>
    <row r="17018" spans="2:21" x14ac:dyDescent="0.25">
      <c r="B17018"/>
      <c r="C17018"/>
      <c r="D17018" s="13"/>
      <c r="E17018" s="13"/>
      <c r="K17018" s="23"/>
      <c r="O17018" s="21"/>
      <c r="P17018" s="27"/>
      <c r="Q17018" s="16"/>
      <c r="U17018" s="27"/>
    </row>
    <row r="17019" spans="2:21" x14ac:dyDescent="0.25">
      <c r="B17019"/>
      <c r="C17019"/>
      <c r="D17019" s="13"/>
      <c r="E17019" s="13"/>
      <c r="K17019" s="23"/>
      <c r="O17019" s="21"/>
      <c r="P17019" s="27"/>
      <c r="Q17019" s="16"/>
      <c r="U17019" s="27"/>
    </row>
    <row r="17020" spans="2:21" x14ac:dyDescent="0.25">
      <c r="B17020"/>
      <c r="C17020"/>
      <c r="D17020" s="13"/>
      <c r="E17020" s="13"/>
      <c r="K17020" s="23"/>
      <c r="O17020" s="21"/>
      <c r="P17020" s="27"/>
      <c r="Q17020" s="16"/>
      <c r="U17020" s="27"/>
    </row>
    <row r="17021" spans="2:21" x14ac:dyDescent="0.25">
      <c r="B17021"/>
      <c r="C17021"/>
      <c r="D17021" s="13"/>
      <c r="E17021" s="13"/>
      <c r="K17021" s="23"/>
      <c r="O17021" s="21"/>
      <c r="P17021" s="27"/>
      <c r="Q17021" s="16"/>
      <c r="U17021" s="27"/>
    </row>
    <row r="17022" spans="2:21" x14ac:dyDescent="0.25">
      <c r="B17022"/>
      <c r="C17022"/>
      <c r="D17022" s="13"/>
      <c r="E17022" s="13"/>
      <c r="K17022" s="23"/>
      <c r="O17022" s="21"/>
      <c r="P17022" s="27"/>
      <c r="Q17022" s="16"/>
      <c r="U17022" s="27"/>
    </row>
    <row r="17023" spans="2:21" x14ac:dyDescent="0.25">
      <c r="B17023"/>
      <c r="C17023"/>
      <c r="D17023" s="13"/>
      <c r="E17023" s="13"/>
      <c r="K17023" s="23"/>
      <c r="O17023" s="21"/>
      <c r="P17023" s="27"/>
      <c r="Q17023" s="16"/>
      <c r="U17023" s="27"/>
    </row>
    <row r="17024" spans="2:21" x14ac:dyDescent="0.25">
      <c r="B17024"/>
      <c r="C17024"/>
      <c r="D17024" s="13"/>
      <c r="E17024" s="13"/>
      <c r="K17024" s="23"/>
      <c r="O17024" s="21"/>
      <c r="P17024" s="27"/>
      <c r="Q17024" s="16"/>
      <c r="U17024" s="27"/>
    </row>
    <row r="17025" spans="2:21" x14ac:dyDescent="0.25">
      <c r="B17025"/>
      <c r="C17025"/>
      <c r="D17025" s="13"/>
      <c r="E17025" s="13"/>
      <c r="K17025" s="23"/>
      <c r="O17025" s="21"/>
      <c r="P17025" s="27"/>
      <c r="Q17025" s="16"/>
      <c r="U17025" s="27"/>
    </row>
    <row r="17026" spans="2:21" x14ac:dyDescent="0.25">
      <c r="B17026"/>
      <c r="C17026"/>
      <c r="D17026" s="13"/>
      <c r="E17026" s="13"/>
      <c r="K17026" s="23"/>
      <c r="O17026" s="21"/>
      <c r="P17026" s="27"/>
      <c r="Q17026" s="16"/>
      <c r="U17026" s="27"/>
    </row>
    <row r="17027" spans="2:21" x14ac:dyDescent="0.25">
      <c r="B17027"/>
      <c r="C17027"/>
      <c r="D17027" s="13"/>
      <c r="E17027" s="13"/>
      <c r="K17027" s="23"/>
      <c r="O17027" s="21"/>
      <c r="P17027" s="27"/>
      <c r="Q17027" s="16"/>
      <c r="U17027" s="27"/>
    </row>
    <row r="17028" spans="2:21" x14ac:dyDescent="0.25">
      <c r="B17028"/>
      <c r="C17028"/>
      <c r="D17028" s="13"/>
      <c r="E17028" s="13"/>
      <c r="K17028" s="23"/>
      <c r="O17028" s="21"/>
      <c r="P17028" s="27"/>
      <c r="Q17028" s="16"/>
      <c r="U17028" s="27"/>
    </row>
    <row r="17029" spans="2:21" x14ac:dyDescent="0.25">
      <c r="B17029"/>
      <c r="C17029"/>
      <c r="D17029" s="13"/>
      <c r="E17029" s="13"/>
      <c r="K17029" s="23"/>
      <c r="O17029" s="21"/>
      <c r="P17029" s="27"/>
      <c r="Q17029" s="16"/>
      <c r="U17029" s="27"/>
    </row>
    <row r="17030" spans="2:21" x14ac:dyDescent="0.25">
      <c r="B17030"/>
      <c r="C17030"/>
      <c r="D17030" s="13"/>
      <c r="E17030" s="13"/>
      <c r="K17030" s="23"/>
      <c r="O17030" s="21"/>
      <c r="P17030" s="27"/>
      <c r="Q17030" s="16"/>
      <c r="U17030" s="27"/>
    </row>
    <row r="17031" spans="2:21" x14ac:dyDescent="0.25">
      <c r="B17031"/>
      <c r="C17031"/>
      <c r="D17031" s="13"/>
      <c r="E17031" s="13"/>
      <c r="K17031" s="23"/>
      <c r="O17031" s="21"/>
      <c r="P17031" s="27"/>
      <c r="Q17031" s="16"/>
      <c r="U17031" s="27"/>
    </row>
    <row r="17032" spans="2:21" x14ac:dyDescent="0.25">
      <c r="B17032"/>
      <c r="C17032"/>
      <c r="D17032" s="13"/>
      <c r="E17032" s="13"/>
      <c r="K17032" s="23"/>
      <c r="O17032" s="21"/>
      <c r="P17032" s="27"/>
      <c r="Q17032" s="16"/>
      <c r="U17032" s="27"/>
    </row>
    <row r="17033" spans="2:21" x14ac:dyDescent="0.25">
      <c r="B17033"/>
      <c r="C17033"/>
      <c r="D17033" s="13"/>
      <c r="E17033" s="13"/>
      <c r="K17033" s="23"/>
      <c r="O17033" s="21"/>
      <c r="P17033" s="27"/>
      <c r="Q17033" s="16"/>
      <c r="U17033" s="27"/>
    </row>
    <row r="17034" spans="2:21" x14ac:dyDescent="0.25">
      <c r="B17034"/>
      <c r="C17034"/>
      <c r="D17034" s="13"/>
      <c r="E17034" s="13"/>
      <c r="K17034" s="23"/>
      <c r="O17034" s="21"/>
      <c r="P17034" s="27"/>
      <c r="Q17034" s="16"/>
      <c r="U17034" s="27"/>
    </row>
    <row r="17035" spans="2:21" x14ac:dyDescent="0.25">
      <c r="B17035"/>
      <c r="C17035"/>
      <c r="D17035" s="13"/>
      <c r="E17035" s="13"/>
      <c r="K17035" s="23"/>
      <c r="O17035" s="21"/>
      <c r="P17035" s="27"/>
      <c r="Q17035" s="16"/>
      <c r="U17035" s="27"/>
    </row>
    <row r="17036" spans="2:21" x14ac:dyDescent="0.25">
      <c r="B17036"/>
      <c r="C17036"/>
      <c r="D17036" s="13"/>
      <c r="E17036" s="13"/>
      <c r="K17036" s="23"/>
      <c r="O17036" s="21"/>
      <c r="P17036" s="27"/>
      <c r="Q17036" s="16"/>
      <c r="U17036" s="27"/>
    </row>
    <row r="17037" spans="2:21" x14ac:dyDescent="0.25">
      <c r="B17037"/>
      <c r="C17037"/>
      <c r="D17037" s="13"/>
      <c r="E17037" s="13"/>
      <c r="K17037" s="23"/>
      <c r="O17037" s="21"/>
      <c r="P17037" s="27"/>
      <c r="Q17037" s="16"/>
      <c r="U17037" s="27"/>
    </row>
    <row r="17038" spans="2:21" x14ac:dyDescent="0.25">
      <c r="B17038"/>
      <c r="C17038"/>
      <c r="D17038" s="13"/>
      <c r="E17038" s="13"/>
      <c r="K17038" s="23"/>
      <c r="O17038" s="21"/>
      <c r="P17038" s="27"/>
      <c r="Q17038" s="16"/>
      <c r="U17038" s="27"/>
    </row>
    <row r="17039" spans="2:21" x14ac:dyDescent="0.25">
      <c r="B17039"/>
      <c r="C17039"/>
      <c r="D17039" s="13"/>
      <c r="E17039" s="13"/>
      <c r="K17039" s="23"/>
      <c r="O17039" s="21"/>
      <c r="P17039" s="27"/>
      <c r="Q17039" s="16"/>
      <c r="U17039" s="27"/>
    </row>
    <row r="17040" spans="2:21" x14ac:dyDescent="0.25">
      <c r="B17040"/>
      <c r="C17040"/>
      <c r="D17040" s="13"/>
      <c r="E17040" s="13"/>
      <c r="K17040" s="23"/>
      <c r="O17040" s="21"/>
      <c r="P17040" s="27"/>
      <c r="Q17040" s="16"/>
      <c r="U17040" s="27"/>
    </row>
    <row r="17041" spans="2:21" x14ac:dyDescent="0.25">
      <c r="B17041"/>
      <c r="C17041"/>
      <c r="D17041" s="13"/>
      <c r="E17041" s="13"/>
      <c r="K17041" s="23"/>
      <c r="O17041" s="21"/>
      <c r="P17041" s="27"/>
      <c r="Q17041" s="16"/>
      <c r="U17041" s="27"/>
    </row>
    <row r="17042" spans="2:21" x14ac:dyDescent="0.25">
      <c r="B17042"/>
      <c r="C17042"/>
      <c r="D17042" s="13"/>
      <c r="E17042" s="13"/>
      <c r="K17042" s="23"/>
      <c r="O17042" s="21"/>
      <c r="P17042" s="27"/>
      <c r="Q17042" s="16"/>
      <c r="U17042" s="27"/>
    </row>
    <row r="17043" spans="2:21" x14ac:dyDescent="0.25">
      <c r="B17043"/>
      <c r="C17043"/>
      <c r="D17043" s="13"/>
      <c r="E17043" s="13"/>
      <c r="K17043" s="23"/>
      <c r="O17043" s="21"/>
      <c r="P17043" s="27"/>
      <c r="Q17043" s="16"/>
      <c r="U17043" s="27"/>
    </row>
    <row r="17044" spans="2:21" x14ac:dyDescent="0.25">
      <c r="B17044"/>
      <c r="C17044"/>
      <c r="D17044" s="13"/>
      <c r="E17044" s="13"/>
      <c r="K17044" s="23"/>
      <c r="O17044" s="21"/>
      <c r="P17044" s="27"/>
      <c r="Q17044" s="16"/>
      <c r="U17044" s="27"/>
    </row>
    <row r="17045" spans="2:21" x14ac:dyDescent="0.25">
      <c r="B17045"/>
      <c r="C17045"/>
      <c r="D17045" s="13"/>
      <c r="E17045" s="13"/>
      <c r="K17045" s="23"/>
      <c r="O17045" s="21"/>
      <c r="P17045" s="27"/>
      <c r="Q17045" s="16"/>
      <c r="U17045" s="27"/>
    </row>
    <row r="17046" spans="2:21" x14ac:dyDescent="0.25">
      <c r="B17046"/>
      <c r="C17046"/>
      <c r="D17046" s="13"/>
      <c r="E17046" s="13"/>
      <c r="K17046" s="23"/>
      <c r="O17046" s="21"/>
      <c r="P17046" s="27"/>
      <c r="Q17046" s="16"/>
      <c r="U17046" s="27"/>
    </row>
    <row r="17047" spans="2:21" x14ac:dyDescent="0.25">
      <c r="B17047"/>
      <c r="C17047"/>
      <c r="D17047" s="13"/>
      <c r="E17047" s="13"/>
      <c r="K17047" s="23"/>
      <c r="O17047" s="21"/>
      <c r="P17047" s="27"/>
      <c r="Q17047" s="16"/>
      <c r="U17047" s="27"/>
    </row>
    <row r="17048" spans="2:21" x14ac:dyDescent="0.25">
      <c r="B17048"/>
      <c r="C17048"/>
      <c r="D17048" s="13"/>
      <c r="E17048" s="13"/>
      <c r="K17048" s="23"/>
      <c r="O17048" s="21"/>
      <c r="P17048" s="27"/>
      <c r="Q17048" s="16"/>
      <c r="U17048" s="27"/>
    </row>
    <row r="17049" spans="2:21" x14ac:dyDescent="0.25">
      <c r="B17049"/>
      <c r="C17049"/>
      <c r="D17049" s="13"/>
      <c r="E17049" s="13"/>
      <c r="K17049" s="23"/>
      <c r="O17049" s="21"/>
      <c r="P17049" s="27"/>
      <c r="Q17049" s="16"/>
      <c r="U17049" s="27"/>
    </row>
    <row r="17050" spans="2:21" x14ac:dyDescent="0.25">
      <c r="B17050"/>
      <c r="C17050"/>
      <c r="D17050" s="13"/>
      <c r="E17050" s="13"/>
      <c r="K17050" s="23"/>
      <c r="O17050" s="21"/>
      <c r="P17050" s="27"/>
      <c r="Q17050" s="16"/>
      <c r="U17050" s="27"/>
    </row>
    <row r="17051" spans="2:21" x14ac:dyDescent="0.25">
      <c r="B17051"/>
      <c r="C17051"/>
      <c r="D17051" s="13"/>
      <c r="E17051" s="13"/>
      <c r="K17051" s="23"/>
      <c r="O17051" s="21"/>
      <c r="P17051" s="27"/>
      <c r="Q17051" s="16"/>
      <c r="U17051" s="27"/>
    </row>
    <row r="17052" spans="2:21" x14ac:dyDescent="0.25">
      <c r="B17052"/>
      <c r="C17052"/>
      <c r="D17052" s="13"/>
      <c r="E17052" s="13"/>
      <c r="K17052" s="23"/>
      <c r="O17052" s="21"/>
      <c r="P17052" s="27"/>
      <c r="Q17052" s="16"/>
      <c r="U17052" s="27"/>
    </row>
    <row r="17053" spans="2:21" x14ac:dyDescent="0.25">
      <c r="B17053"/>
      <c r="C17053"/>
      <c r="D17053" s="13"/>
      <c r="E17053" s="13"/>
      <c r="K17053" s="23"/>
      <c r="O17053" s="21"/>
      <c r="P17053" s="27"/>
      <c r="Q17053" s="16"/>
      <c r="U17053" s="27"/>
    </row>
    <row r="17054" spans="2:21" x14ac:dyDescent="0.25">
      <c r="B17054"/>
      <c r="C17054"/>
      <c r="D17054" s="13"/>
      <c r="E17054" s="13"/>
      <c r="K17054" s="23"/>
      <c r="O17054" s="21"/>
      <c r="P17054" s="27"/>
      <c r="Q17054" s="16"/>
      <c r="U17054" s="27"/>
    </row>
    <row r="17055" spans="2:21" x14ac:dyDescent="0.25">
      <c r="B17055"/>
      <c r="C17055"/>
      <c r="D17055" s="13"/>
      <c r="E17055" s="13"/>
      <c r="K17055" s="23"/>
      <c r="O17055" s="21"/>
      <c r="P17055" s="27"/>
      <c r="Q17055" s="16"/>
      <c r="U17055" s="27"/>
    </row>
    <row r="17056" spans="2:21" x14ac:dyDescent="0.25">
      <c r="B17056"/>
      <c r="C17056"/>
      <c r="D17056" s="13"/>
      <c r="E17056" s="13"/>
      <c r="K17056" s="23"/>
      <c r="O17056" s="21"/>
      <c r="P17056" s="27"/>
      <c r="Q17056" s="16"/>
      <c r="U17056" s="27"/>
    </row>
    <row r="17057" spans="2:21" x14ac:dyDescent="0.25">
      <c r="B17057"/>
      <c r="C17057"/>
      <c r="D17057" s="13"/>
      <c r="E17057" s="13"/>
      <c r="K17057" s="23"/>
      <c r="O17057" s="21"/>
      <c r="P17057" s="27"/>
      <c r="Q17057" s="16"/>
      <c r="U17057" s="27"/>
    </row>
    <row r="17058" spans="2:21" x14ac:dyDescent="0.25">
      <c r="B17058"/>
      <c r="C17058"/>
      <c r="D17058" s="13"/>
      <c r="E17058" s="13"/>
      <c r="K17058" s="23"/>
      <c r="O17058" s="21"/>
      <c r="P17058" s="27"/>
      <c r="Q17058" s="16"/>
      <c r="U17058" s="27"/>
    </row>
    <row r="17059" spans="2:21" x14ac:dyDescent="0.25">
      <c r="B17059"/>
      <c r="C17059"/>
      <c r="D17059" s="13"/>
      <c r="E17059" s="13"/>
      <c r="K17059" s="23"/>
      <c r="O17059" s="21"/>
      <c r="P17059" s="27"/>
      <c r="Q17059" s="16"/>
      <c r="U17059" s="27"/>
    </row>
    <row r="17060" spans="2:21" x14ac:dyDescent="0.25">
      <c r="B17060"/>
      <c r="C17060"/>
      <c r="D17060" s="13"/>
      <c r="E17060" s="13"/>
      <c r="K17060" s="23"/>
      <c r="O17060" s="21"/>
      <c r="P17060" s="27"/>
      <c r="Q17060" s="16"/>
      <c r="U17060" s="27"/>
    </row>
    <row r="17061" spans="2:21" x14ac:dyDescent="0.25">
      <c r="B17061"/>
      <c r="C17061"/>
      <c r="D17061" s="13"/>
      <c r="E17061" s="13"/>
      <c r="K17061" s="23"/>
      <c r="O17061" s="21"/>
      <c r="P17061" s="27"/>
      <c r="Q17061" s="16"/>
      <c r="U17061" s="27"/>
    </row>
    <row r="17062" spans="2:21" x14ac:dyDescent="0.25">
      <c r="B17062"/>
      <c r="C17062"/>
      <c r="D17062" s="13"/>
      <c r="E17062" s="13"/>
      <c r="K17062" s="23"/>
      <c r="O17062" s="21"/>
      <c r="P17062" s="27"/>
      <c r="Q17062" s="16"/>
      <c r="U17062" s="27"/>
    </row>
    <row r="17063" spans="2:21" x14ac:dyDescent="0.25">
      <c r="B17063"/>
      <c r="C17063"/>
      <c r="D17063" s="13"/>
      <c r="E17063" s="13"/>
      <c r="K17063" s="23"/>
      <c r="O17063" s="21"/>
      <c r="P17063" s="27"/>
      <c r="Q17063" s="16"/>
      <c r="U17063" s="27"/>
    </row>
    <row r="17064" spans="2:21" x14ac:dyDescent="0.25">
      <c r="B17064"/>
      <c r="C17064"/>
      <c r="D17064" s="13"/>
      <c r="E17064" s="13"/>
      <c r="K17064" s="23"/>
      <c r="O17064" s="21"/>
      <c r="P17064" s="27"/>
      <c r="Q17064" s="16"/>
      <c r="U17064" s="27"/>
    </row>
    <row r="17065" spans="2:21" x14ac:dyDescent="0.25">
      <c r="B17065"/>
      <c r="C17065"/>
      <c r="D17065" s="13"/>
      <c r="E17065" s="13"/>
      <c r="K17065" s="23"/>
      <c r="O17065" s="21"/>
      <c r="P17065" s="27"/>
      <c r="Q17065" s="16"/>
      <c r="U17065" s="27"/>
    </row>
    <row r="17066" spans="2:21" x14ac:dyDescent="0.25">
      <c r="B17066"/>
      <c r="C17066"/>
      <c r="D17066" s="13"/>
      <c r="E17066" s="13"/>
      <c r="K17066" s="23"/>
      <c r="O17066" s="21"/>
      <c r="P17066" s="27"/>
      <c r="Q17066" s="16"/>
      <c r="U17066" s="27"/>
    </row>
    <row r="17067" spans="2:21" x14ac:dyDescent="0.25">
      <c r="B17067"/>
      <c r="C17067"/>
      <c r="D17067" s="13"/>
      <c r="E17067" s="13"/>
      <c r="K17067" s="23"/>
      <c r="O17067" s="21"/>
      <c r="P17067" s="27"/>
      <c r="Q17067" s="16"/>
      <c r="U17067" s="27"/>
    </row>
    <row r="17068" spans="2:21" x14ac:dyDescent="0.25">
      <c r="B17068"/>
      <c r="C17068"/>
      <c r="D17068" s="13"/>
      <c r="E17068" s="13"/>
      <c r="K17068" s="23"/>
      <c r="O17068" s="21"/>
      <c r="P17068" s="27"/>
      <c r="Q17068" s="16"/>
      <c r="U17068" s="27"/>
    </row>
    <row r="17069" spans="2:21" x14ac:dyDescent="0.25">
      <c r="B17069"/>
      <c r="C17069"/>
      <c r="D17069" s="13"/>
      <c r="E17069" s="13"/>
      <c r="K17069" s="23"/>
      <c r="O17069" s="21"/>
      <c r="P17069" s="27"/>
      <c r="Q17069" s="16"/>
      <c r="U17069" s="27"/>
    </row>
    <row r="17070" spans="2:21" x14ac:dyDescent="0.25">
      <c r="B17070"/>
      <c r="C17070"/>
      <c r="D17070" s="13"/>
      <c r="E17070" s="13"/>
      <c r="K17070" s="23"/>
      <c r="O17070" s="21"/>
      <c r="P17070" s="27"/>
      <c r="Q17070" s="16"/>
      <c r="U17070" s="27"/>
    </row>
    <row r="17071" spans="2:21" x14ac:dyDescent="0.25">
      <c r="B17071"/>
      <c r="C17071"/>
      <c r="D17071" s="13"/>
      <c r="E17071" s="13"/>
      <c r="K17071" s="23"/>
      <c r="O17071" s="21"/>
      <c r="P17071" s="27"/>
      <c r="Q17071" s="16"/>
      <c r="U17071" s="27"/>
    </row>
    <row r="17072" spans="2:21" x14ac:dyDescent="0.25">
      <c r="B17072"/>
      <c r="C17072"/>
      <c r="D17072" s="13"/>
      <c r="E17072" s="13"/>
      <c r="K17072" s="23"/>
      <c r="O17072" s="21"/>
      <c r="P17072" s="27"/>
      <c r="Q17072" s="16"/>
      <c r="U17072" s="27"/>
    </row>
    <row r="17073" spans="2:21" x14ac:dyDescent="0.25">
      <c r="B17073"/>
      <c r="C17073"/>
      <c r="D17073" s="13"/>
      <c r="E17073" s="13"/>
      <c r="K17073" s="23"/>
      <c r="O17073" s="21"/>
      <c r="P17073" s="27"/>
      <c r="Q17073" s="16"/>
      <c r="U17073" s="27"/>
    </row>
    <row r="17074" spans="2:21" x14ac:dyDescent="0.25">
      <c r="B17074"/>
      <c r="C17074"/>
      <c r="D17074" s="13"/>
      <c r="E17074" s="13"/>
      <c r="K17074" s="23"/>
      <c r="O17074" s="21"/>
      <c r="P17074" s="27"/>
      <c r="Q17074" s="16"/>
      <c r="U17074" s="27"/>
    </row>
    <row r="17075" spans="2:21" x14ac:dyDescent="0.25">
      <c r="B17075"/>
      <c r="C17075"/>
      <c r="D17075" s="13"/>
      <c r="E17075" s="13"/>
      <c r="K17075" s="23"/>
      <c r="O17075" s="21"/>
      <c r="P17075" s="27"/>
      <c r="Q17075" s="16"/>
      <c r="U17075" s="27"/>
    </row>
    <row r="17076" spans="2:21" x14ac:dyDescent="0.25">
      <c r="B17076"/>
      <c r="C17076"/>
      <c r="D17076" s="13"/>
      <c r="E17076" s="13"/>
      <c r="K17076" s="23"/>
      <c r="O17076" s="21"/>
      <c r="P17076" s="27"/>
      <c r="Q17076" s="16"/>
      <c r="U17076" s="27"/>
    </row>
    <row r="17077" spans="2:21" x14ac:dyDescent="0.25">
      <c r="B17077"/>
      <c r="C17077"/>
      <c r="D17077" s="13"/>
      <c r="E17077" s="13"/>
      <c r="K17077" s="23"/>
      <c r="O17077" s="21"/>
      <c r="P17077" s="27"/>
      <c r="Q17077" s="16"/>
      <c r="U17077" s="27"/>
    </row>
    <row r="17078" spans="2:21" x14ac:dyDescent="0.25">
      <c r="B17078"/>
      <c r="C17078"/>
      <c r="D17078" s="13"/>
      <c r="E17078" s="13"/>
      <c r="K17078" s="23"/>
      <c r="O17078" s="21"/>
      <c r="P17078" s="27"/>
      <c r="Q17078" s="16"/>
      <c r="U17078" s="27"/>
    </row>
    <row r="17079" spans="2:21" x14ac:dyDescent="0.25">
      <c r="B17079"/>
      <c r="C17079"/>
      <c r="D17079" s="13"/>
      <c r="E17079" s="13"/>
      <c r="K17079" s="23"/>
      <c r="O17079" s="21"/>
      <c r="P17079" s="27"/>
      <c r="Q17079" s="16"/>
      <c r="U17079" s="27"/>
    </row>
    <row r="17080" spans="2:21" x14ac:dyDescent="0.25">
      <c r="B17080"/>
      <c r="C17080"/>
      <c r="D17080" s="13"/>
      <c r="E17080" s="13"/>
      <c r="K17080" s="23"/>
      <c r="O17080" s="21"/>
      <c r="P17080" s="27"/>
      <c r="Q17080" s="16"/>
      <c r="U17080" s="27"/>
    </row>
    <row r="17081" spans="2:21" x14ac:dyDescent="0.25">
      <c r="B17081"/>
      <c r="C17081"/>
      <c r="D17081" s="13"/>
      <c r="E17081" s="13"/>
      <c r="K17081" s="23"/>
      <c r="O17081" s="21"/>
      <c r="P17081" s="27"/>
      <c r="Q17081" s="16"/>
      <c r="U17081" s="27"/>
    </row>
    <row r="17082" spans="2:21" x14ac:dyDescent="0.25">
      <c r="B17082"/>
      <c r="C17082"/>
      <c r="D17082" s="13"/>
      <c r="E17082" s="13"/>
      <c r="K17082" s="23"/>
      <c r="O17082" s="21"/>
      <c r="P17082" s="27"/>
      <c r="Q17082" s="16"/>
      <c r="U17082" s="27"/>
    </row>
    <row r="17083" spans="2:21" x14ac:dyDescent="0.25">
      <c r="B17083"/>
      <c r="C17083"/>
      <c r="D17083" s="13"/>
      <c r="E17083" s="13"/>
      <c r="K17083" s="23"/>
      <c r="O17083" s="21"/>
      <c r="P17083" s="27"/>
      <c r="Q17083" s="16"/>
      <c r="U17083" s="27"/>
    </row>
    <row r="17084" spans="2:21" x14ac:dyDescent="0.25">
      <c r="B17084"/>
      <c r="C17084"/>
      <c r="D17084" s="13"/>
      <c r="E17084" s="13"/>
      <c r="K17084" s="23"/>
      <c r="O17084" s="21"/>
      <c r="P17084" s="27"/>
      <c r="Q17084" s="16"/>
      <c r="U17084" s="27"/>
    </row>
    <row r="17085" spans="2:21" x14ac:dyDescent="0.25">
      <c r="B17085"/>
      <c r="C17085"/>
      <c r="D17085" s="13"/>
      <c r="E17085" s="13"/>
      <c r="K17085" s="23"/>
      <c r="O17085" s="21"/>
      <c r="P17085" s="27"/>
      <c r="Q17085" s="16"/>
      <c r="U17085" s="27"/>
    </row>
    <row r="17086" spans="2:21" x14ac:dyDescent="0.25">
      <c r="B17086"/>
      <c r="C17086"/>
      <c r="D17086" s="13"/>
      <c r="E17086" s="13"/>
      <c r="K17086" s="23"/>
      <c r="O17086" s="21"/>
      <c r="P17086" s="27"/>
      <c r="Q17086" s="16"/>
      <c r="U17086" s="27"/>
    </row>
    <row r="17087" spans="2:21" x14ac:dyDescent="0.25">
      <c r="B17087"/>
      <c r="C17087"/>
      <c r="D17087" s="13"/>
      <c r="E17087" s="13"/>
      <c r="K17087" s="23"/>
      <c r="O17087" s="21"/>
      <c r="P17087" s="27"/>
      <c r="Q17087" s="16"/>
      <c r="U17087" s="27"/>
    </row>
    <row r="17088" spans="2:21" x14ac:dyDescent="0.25">
      <c r="B17088"/>
      <c r="C17088"/>
      <c r="D17088" s="13"/>
      <c r="E17088" s="13"/>
      <c r="K17088" s="23"/>
      <c r="O17088" s="21"/>
      <c r="P17088" s="27"/>
      <c r="Q17088" s="16"/>
      <c r="U17088" s="27"/>
    </row>
    <row r="17089" spans="2:21" x14ac:dyDescent="0.25">
      <c r="B17089"/>
      <c r="C17089"/>
      <c r="D17089" s="13"/>
      <c r="E17089" s="13"/>
      <c r="K17089" s="23"/>
      <c r="O17089" s="21"/>
      <c r="P17089" s="27"/>
      <c r="Q17089" s="16"/>
      <c r="U17089" s="27"/>
    </row>
    <row r="17090" spans="2:21" x14ac:dyDescent="0.25">
      <c r="B17090"/>
      <c r="C17090"/>
      <c r="D17090" s="13"/>
      <c r="E17090" s="13"/>
      <c r="K17090" s="23"/>
      <c r="O17090" s="21"/>
      <c r="P17090" s="27"/>
      <c r="Q17090" s="16"/>
      <c r="U17090" s="27"/>
    </row>
    <row r="17091" spans="2:21" x14ac:dyDescent="0.25">
      <c r="B17091"/>
      <c r="C17091"/>
      <c r="D17091" s="13"/>
      <c r="E17091" s="13"/>
      <c r="K17091" s="23"/>
      <c r="O17091" s="21"/>
      <c r="P17091" s="27"/>
      <c r="Q17091" s="16"/>
      <c r="U17091" s="27"/>
    </row>
    <row r="17092" spans="2:21" x14ac:dyDescent="0.25">
      <c r="B17092"/>
      <c r="C17092"/>
      <c r="D17092" s="13"/>
      <c r="E17092" s="13"/>
      <c r="K17092" s="23"/>
      <c r="O17092" s="21"/>
      <c r="P17092" s="27"/>
      <c r="Q17092" s="16"/>
      <c r="U17092" s="27"/>
    </row>
    <row r="17093" spans="2:21" x14ac:dyDescent="0.25">
      <c r="B17093"/>
      <c r="C17093"/>
      <c r="D17093" s="13"/>
      <c r="E17093" s="13"/>
      <c r="K17093" s="23"/>
      <c r="O17093" s="21"/>
      <c r="P17093" s="27"/>
      <c r="Q17093" s="16"/>
      <c r="U17093" s="27"/>
    </row>
    <row r="17094" spans="2:21" x14ac:dyDescent="0.25">
      <c r="B17094"/>
      <c r="C17094"/>
      <c r="D17094" s="13"/>
      <c r="E17094" s="13"/>
      <c r="K17094" s="23"/>
      <c r="O17094" s="21"/>
      <c r="P17094" s="27"/>
      <c r="Q17094" s="16"/>
      <c r="U17094" s="27"/>
    </row>
    <row r="17095" spans="2:21" x14ac:dyDescent="0.25">
      <c r="B17095"/>
      <c r="C17095"/>
      <c r="D17095" s="13"/>
      <c r="E17095" s="13"/>
      <c r="K17095" s="23"/>
      <c r="O17095" s="21"/>
      <c r="P17095" s="27"/>
      <c r="Q17095" s="16"/>
      <c r="U17095" s="27"/>
    </row>
    <row r="17096" spans="2:21" x14ac:dyDescent="0.25">
      <c r="B17096"/>
      <c r="C17096"/>
      <c r="D17096" s="13"/>
      <c r="E17096" s="13"/>
      <c r="K17096" s="23"/>
      <c r="O17096" s="21"/>
      <c r="P17096" s="27"/>
      <c r="Q17096" s="16"/>
      <c r="U17096" s="27"/>
    </row>
    <row r="17097" spans="2:21" x14ac:dyDescent="0.25">
      <c r="B17097"/>
      <c r="C17097"/>
      <c r="D17097" s="13"/>
      <c r="E17097" s="13"/>
      <c r="K17097" s="23"/>
      <c r="O17097" s="21"/>
      <c r="P17097" s="27"/>
      <c r="Q17097" s="16"/>
      <c r="U17097" s="27"/>
    </row>
    <row r="17098" spans="2:21" x14ac:dyDescent="0.25">
      <c r="B17098"/>
      <c r="C17098"/>
      <c r="D17098" s="13"/>
      <c r="E17098" s="13"/>
      <c r="K17098" s="23"/>
      <c r="O17098" s="21"/>
      <c r="P17098" s="27"/>
      <c r="Q17098" s="16"/>
      <c r="U17098" s="27"/>
    </row>
    <row r="17099" spans="2:21" x14ac:dyDescent="0.25">
      <c r="B17099"/>
      <c r="C17099"/>
      <c r="D17099" s="13"/>
      <c r="E17099" s="13"/>
      <c r="K17099" s="23"/>
      <c r="O17099" s="21"/>
      <c r="P17099" s="27"/>
      <c r="Q17099" s="16"/>
      <c r="U17099" s="27"/>
    </row>
    <row r="17100" spans="2:21" x14ac:dyDescent="0.25">
      <c r="B17100"/>
      <c r="C17100"/>
      <c r="D17100" s="13"/>
      <c r="E17100" s="13"/>
      <c r="K17100" s="23"/>
      <c r="O17100" s="21"/>
      <c r="P17100" s="27"/>
      <c r="Q17100" s="16"/>
      <c r="U17100" s="27"/>
    </row>
    <row r="17101" spans="2:21" x14ac:dyDescent="0.25">
      <c r="B17101"/>
      <c r="C17101"/>
      <c r="D17101" s="13"/>
      <c r="E17101" s="13"/>
      <c r="K17101" s="23"/>
      <c r="O17101" s="21"/>
      <c r="P17101" s="27"/>
      <c r="Q17101" s="16"/>
      <c r="U17101" s="27"/>
    </row>
    <row r="17102" spans="2:21" x14ac:dyDescent="0.25">
      <c r="B17102"/>
      <c r="C17102"/>
      <c r="D17102" s="13"/>
      <c r="E17102" s="13"/>
      <c r="K17102" s="23"/>
      <c r="O17102" s="21"/>
      <c r="P17102" s="27"/>
      <c r="Q17102" s="16"/>
      <c r="U17102" s="27"/>
    </row>
    <row r="17103" spans="2:21" x14ac:dyDescent="0.25">
      <c r="B17103"/>
      <c r="C17103"/>
      <c r="D17103" s="13"/>
      <c r="E17103" s="13"/>
      <c r="K17103" s="23"/>
      <c r="O17103" s="21"/>
      <c r="P17103" s="27"/>
      <c r="Q17103" s="16"/>
      <c r="U17103" s="27"/>
    </row>
    <row r="17104" spans="2:21" x14ac:dyDescent="0.25">
      <c r="B17104"/>
      <c r="C17104"/>
      <c r="D17104" s="13"/>
      <c r="E17104" s="13"/>
      <c r="K17104" s="23"/>
      <c r="O17104" s="21"/>
      <c r="P17104" s="27"/>
      <c r="Q17104" s="16"/>
      <c r="U17104" s="27"/>
    </row>
    <row r="17105" spans="2:21" x14ac:dyDescent="0.25">
      <c r="B17105"/>
      <c r="C17105"/>
      <c r="D17105" s="13"/>
      <c r="E17105" s="13"/>
      <c r="K17105" s="23"/>
      <c r="O17105" s="21"/>
      <c r="P17105" s="27"/>
      <c r="Q17105" s="16"/>
      <c r="U17105" s="27"/>
    </row>
    <row r="17106" spans="2:21" x14ac:dyDescent="0.25">
      <c r="B17106"/>
      <c r="C17106"/>
      <c r="D17106" s="13"/>
      <c r="E17106" s="13"/>
      <c r="K17106" s="23"/>
      <c r="O17106" s="21"/>
      <c r="P17106" s="27"/>
      <c r="Q17106" s="16"/>
      <c r="U17106" s="27"/>
    </row>
    <row r="17107" spans="2:21" x14ac:dyDescent="0.25">
      <c r="B17107"/>
      <c r="C17107"/>
      <c r="D17107" s="13"/>
      <c r="E17107" s="13"/>
      <c r="K17107" s="23"/>
      <c r="O17107" s="21"/>
      <c r="P17107" s="27"/>
      <c r="Q17107" s="16"/>
      <c r="U17107" s="27"/>
    </row>
    <row r="17108" spans="2:21" x14ac:dyDescent="0.25">
      <c r="B17108"/>
      <c r="C17108"/>
      <c r="D17108" s="13"/>
      <c r="E17108" s="13"/>
      <c r="K17108" s="23"/>
      <c r="O17108" s="21"/>
      <c r="P17108" s="27"/>
      <c r="Q17108" s="16"/>
      <c r="U17108" s="27"/>
    </row>
    <row r="17109" spans="2:21" x14ac:dyDescent="0.25">
      <c r="B17109"/>
      <c r="C17109"/>
      <c r="D17109" s="13"/>
      <c r="E17109" s="13"/>
      <c r="K17109" s="23"/>
      <c r="O17109" s="21"/>
      <c r="P17109" s="27"/>
      <c r="Q17109" s="16"/>
      <c r="U17109" s="27"/>
    </row>
    <row r="17110" spans="2:21" x14ac:dyDescent="0.25">
      <c r="B17110"/>
      <c r="C17110"/>
      <c r="D17110" s="13"/>
      <c r="E17110" s="13"/>
      <c r="K17110" s="23"/>
      <c r="O17110" s="21"/>
      <c r="P17110" s="27"/>
      <c r="Q17110" s="16"/>
      <c r="U17110" s="27"/>
    </row>
    <row r="17111" spans="2:21" x14ac:dyDescent="0.25">
      <c r="B17111"/>
      <c r="C17111"/>
      <c r="D17111" s="13"/>
      <c r="E17111" s="13"/>
      <c r="K17111" s="23"/>
      <c r="O17111" s="21"/>
      <c r="P17111" s="27"/>
      <c r="Q17111" s="16"/>
      <c r="U17111" s="27"/>
    </row>
    <row r="17112" spans="2:21" x14ac:dyDescent="0.25">
      <c r="B17112"/>
      <c r="C17112"/>
      <c r="D17112" s="13"/>
      <c r="E17112" s="13"/>
      <c r="K17112" s="23"/>
      <c r="O17112" s="21"/>
      <c r="P17112" s="27"/>
      <c r="Q17112" s="16"/>
      <c r="U17112" s="27"/>
    </row>
    <row r="17113" spans="2:21" x14ac:dyDescent="0.25">
      <c r="B17113"/>
      <c r="C17113"/>
      <c r="D17113" s="13"/>
      <c r="E17113" s="13"/>
      <c r="K17113" s="23"/>
      <c r="O17113" s="21"/>
      <c r="P17113" s="27"/>
      <c r="Q17113" s="16"/>
      <c r="U17113" s="27"/>
    </row>
    <row r="17114" spans="2:21" x14ac:dyDescent="0.25">
      <c r="B17114"/>
      <c r="C17114"/>
      <c r="D17114" s="13"/>
      <c r="E17114" s="13"/>
      <c r="K17114" s="23"/>
      <c r="O17114" s="21"/>
      <c r="P17114" s="27"/>
      <c r="Q17114" s="16"/>
      <c r="U17114" s="27"/>
    </row>
    <row r="17115" spans="2:21" x14ac:dyDescent="0.25">
      <c r="B17115"/>
      <c r="C17115"/>
      <c r="D17115" s="13"/>
      <c r="E17115" s="13"/>
      <c r="K17115" s="23"/>
      <c r="O17115" s="21"/>
      <c r="P17115" s="27"/>
      <c r="Q17115" s="16"/>
      <c r="U17115" s="27"/>
    </row>
    <row r="17116" spans="2:21" x14ac:dyDescent="0.25">
      <c r="B17116"/>
      <c r="C17116"/>
      <c r="D17116" s="13"/>
      <c r="E17116" s="13"/>
      <c r="K17116" s="23"/>
      <c r="O17116" s="21"/>
      <c r="P17116" s="27"/>
      <c r="Q17116" s="16"/>
      <c r="U17116" s="27"/>
    </row>
    <row r="17117" spans="2:21" x14ac:dyDescent="0.25">
      <c r="B17117"/>
      <c r="C17117"/>
      <c r="D17117" s="13"/>
      <c r="E17117" s="13"/>
      <c r="K17117" s="23"/>
      <c r="O17117" s="21"/>
      <c r="P17117" s="27"/>
      <c r="Q17117" s="16"/>
      <c r="U17117" s="27"/>
    </row>
    <row r="17118" spans="2:21" x14ac:dyDescent="0.25">
      <c r="B17118"/>
      <c r="C17118"/>
      <c r="D17118" s="13"/>
      <c r="E17118" s="13"/>
      <c r="K17118" s="23"/>
      <c r="O17118" s="21"/>
      <c r="P17118" s="27"/>
      <c r="Q17118" s="16"/>
      <c r="U17118" s="27"/>
    </row>
    <row r="17119" spans="2:21" x14ac:dyDescent="0.25">
      <c r="B17119"/>
      <c r="C17119"/>
      <c r="D17119" s="13"/>
      <c r="E17119" s="13"/>
      <c r="K17119" s="23"/>
      <c r="O17119" s="21"/>
      <c r="P17119" s="27"/>
      <c r="Q17119" s="16"/>
      <c r="U17119" s="27"/>
    </row>
    <row r="17120" spans="2:21" x14ac:dyDescent="0.25">
      <c r="B17120"/>
      <c r="C17120"/>
      <c r="D17120" s="13"/>
      <c r="E17120" s="13"/>
      <c r="K17120" s="23"/>
      <c r="O17120" s="21"/>
      <c r="P17120" s="27"/>
      <c r="Q17120" s="16"/>
      <c r="U17120" s="27"/>
    </row>
    <row r="17121" spans="2:21" x14ac:dyDescent="0.25">
      <c r="B17121"/>
      <c r="C17121"/>
      <c r="D17121" s="13"/>
      <c r="E17121" s="13"/>
      <c r="K17121" s="23"/>
      <c r="O17121" s="21"/>
      <c r="P17121" s="27"/>
      <c r="Q17121" s="16"/>
      <c r="U17121" s="27"/>
    </row>
    <row r="17122" spans="2:21" x14ac:dyDescent="0.25">
      <c r="B17122"/>
      <c r="C17122"/>
      <c r="D17122" s="13"/>
      <c r="E17122" s="13"/>
      <c r="K17122" s="23"/>
      <c r="O17122" s="21"/>
      <c r="P17122" s="27"/>
      <c r="Q17122" s="16"/>
      <c r="U17122" s="27"/>
    </row>
    <row r="17123" spans="2:21" x14ac:dyDescent="0.25">
      <c r="B17123"/>
      <c r="C17123"/>
      <c r="D17123" s="13"/>
      <c r="E17123" s="13"/>
      <c r="K17123" s="23"/>
      <c r="O17123" s="21"/>
      <c r="P17123" s="27"/>
      <c r="Q17123" s="16"/>
      <c r="U17123" s="27"/>
    </row>
    <row r="17124" spans="2:21" x14ac:dyDescent="0.25">
      <c r="B17124"/>
      <c r="C17124"/>
      <c r="D17124" s="13"/>
      <c r="E17124" s="13"/>
      <c r="K17124" s="23"/>
      <c r="O17124" s="21"/>
      <c r="P17124" s="27"/>
      <c r="Q17124" s="16"/>
      <c r="U17124" s="27"/>
    </row>
    <row r="17125" spans="2:21" x14ac:dyDescent="0.25">
      <c r="B17125"/>
      <c r="C17125"/>
      <c r="D17125" s="13"/>
      <c r="E17125" s="13"/>
      <c r="K17125" s="23"/>
      <c r="O17125" s="21"/>
      <c r="P17125" s="27"/>
      <c r="Q17125" s="16"/>
      <c r="U17125" s="27"/>
    </row>
    <row r="17126" spans="2:21" x14ac:dyDescent="0.25">
      <c r="B17126"/>
      <c r="C17126"/>
      <c r="D17126" s="13"/>
      <c r="E17126" s="13"/>
      <c r="K17126" s="23"/>
      <c r="O17126" s="21"/>
      <c r="P17126" s="27"/>
      <c r="Q17126" s="16"/>
      <c r="U17126" s="27"/>
    </row>
    <row r="17127" spans="2:21" x14ac:dyDescent="0.25">
      <c r="B17127"/>
      <c r="C17127"/>
      <c r="D17127" s="13"/>
      <c r="E17127" s="13"/>
      <c r="K17127" s="23"/>
      <c r="O17127" s="21"/>
      <c r="P17127" s="27"/>
      <c r="Q17127" s="16"/>
      <c r="U17127" s="27"/>
    </row>
    <row r="17128" spans="2:21" x14ac:dyDescent="0.25">
      <c r="B17128"/>
      <c r="C17128"/>
      <c r="D17128" s="13"/>
      <c r="E17128" s="13"/>
      <c r="K17128" s="23"/>
      <c r="O17128" s="21"/>
      <c r="P17128" s="27"/>
      <c r="Q17128" s="16"/>
      <c r="U17128" s="27"/>
    </row>
    <row r="17129" spans="2:21" x14ac:dyDescent="0.25">
      <c r="B17129"/>
      <c r="C17129"/>
      <c r="D17129" s="13"/>
      <c r="E17129" s="13"/>
      <c r="K17129" s="23"/>
      <c r="O17129" s="21"/>
      <c r="P17129" s="27"/>
      <c r="Q17129" s="16"/>
      <c r="U17129" s="27"/>
    </row>
    <row r="17130" spans="2:21" x14ac:dyDescent="0.25">
      <c r="B17130"/>
      <c r="C17130"/>
      <c r="D17130" s="13"/>
      <c r="E17130" s="13"/>
      <c r="K17130" s="23"/>
      <c r="O17130" s="21"/>
      <c r="P17130" s="27"/>
      <c r="Q17130" s="16"/>
      <c r="U17130" s="27"/>
    </row>
    <row r="17131" spans="2:21" x14ac:dyDescent="0.25">
      <c r="B17131"/>
      <c r="C17131"/>
      <c r="D17131" s="13"/>
      <c r="E17131" s="13"/>
      <c r="K17131" s="23"/>
      <c r="O17131" s="21"/>
      <c r="P17131" s="27"/>
      <c r="Q17131" s="16"/>
      <c r="U17131" s="27"/>
    </row>
    <row r="17132" spans="2:21" x14ac:dyDescent="0.25">
      <c r="B17132"/>
      <c r="C17132"/>
      <c r="D17132" s="13"/>
      <c r="E17132" s="13"/>
      <c r="K17132" s="23"/>
      <c r="O17132" s="21"/>
      <c r="P17132" s="27"/>
      <c r="Q17132" s="16"/>
      <c r="U17132" s="27"/>
    </row>
    <row r="17133" spans="2:21" x14ac:dyDescent="0.25">
      <c r="B17133"/>
      <c r="C17133"/>
      <c r="D17133" s="13"/>
      <c r="E17133" s="13"/>
      <c r="K17133" s="23"/>
      <c r="O17133" s="21"/>
      <c r="P17133" s="27"/>
      <c r="Q17133" s="16"/>
      <c r="U17133" s="27"/>
    </row>
    <row r="17134" spans="2:21" x14ac:dyDescent="0.25">
      <c r="B17134"/>
      <c r="C17134"/>
      <c r="D17134" s="13"/>
      <c r="E17134" s="13"/>
      <c r="K17134" s="23"/>
      <c r="O17134" s="21"/>
      <c r="P17134" s="27"/>
      <c r="Q17134" s="16"/>
      <c r="U17134" s="27"/>
    </row>
    <row r="17135" spans="2:21" x14ac:dyDescent="0.25">
      <c r="B17135"/>
      <c r="C17135"/>
      <c r="D17135" s="13"/>
      <c r="E17135" s="13"/>
      <c r="K17135" s="23"/>
      <c r="O17135" s="21"/>
      <c r="P17135" s="27"/>
      <c r="Q17135" s="16"/>
      <c r="U17135" s="27"/>
    </row>
    <row r="17136" spans="2:21" x14ac:dyDescent="0.25">
      <c r="B17136"/>
      <c r="C17136"/>
      <c r="D17136" s="13"/>
      <c r="E17136" s="13"/>
      <c r="K17136" s="23"/>
      <c r="O17136" s="21"/>
      <c r="P17136" s="27"/>
      <c r="Q17136" s="16"/>
      <c r="U17136" s="27"/>
    </row>
    <row r="17137" spans="2:21" x14ac:dyDescent="0.25">
      <c r="B17137"/>
      <c r="C17137"/>
      <c r="D17137" s="13"/>
      <c r="E17137" s="13"/>
      <c r="K17137" s="23"/>
      <c r="O17137" s="21"/>
      <c r="P17137" s="27"/>
      <c r="Q17137" s="16"/>
      <c r="U17137" s="27"/>
    </row>
    <row r="17138" spans="2:21" x14ac:dyDescent="0.25">
      <c r="B17138"/>
      <c r="C17138"/>
      <c r="D17138" s="13"/>
      <c r="E17138" s="13"/>
      <c r="K17138" s="23"/>
      <c r="O17138" s="21"/>
      <c r="P17138" s="27"/>
      <c r="Q17138" s="16"/>
      <c r="U17138" s="27"/>
    </row>
    <row r="17139" spans="2:21" x14ac:dyDescent="0.25">
      <c r="B17139"/>
      <c r="C17139"/>
      <c r="D17139" s="13"/>
      <c r="E17139" s="13"/>
      <c r="K17139" s="23"/>
      <c r="O17139" s="21"/>
      <c r="P17139" s="27"/>
      <c r="Q17139" s="16"/>
      <c r="U17139" s="27"/>
    </row>
    <row r="17140" spans="2:21" x14ac:dyDescent="0.25">
      <c r="B17140"/>
      <c r="C17140"/>
      <c r="D17140" s="13"/>
      <c r="E17140" s="13"/>
      <c r="K17140" s="23"/>
      <c r="O17140" s="21"/>
      <c r="P17140" s="27"/>
      <c r="Q17140" s="16"/>
      <c r="U17140" s="27"/>
    </row>
    <row r="17141" spans="2:21" x14ac:dyDescent="0.25">
      <c r="B17141"/>
      <c r="C17141"/>
      <c r="D17141" s="13"/>
      <c r="E17141" s="13"/>
      <c r="K17141" s="23"/>
      <c r="O17141" s="21"/>
      <c r="P17141" s="27"/>
      <c r="Q17141" s="16"/>
      <c r="U17141" s="27"/>
    </row>
    <row r="17142" spans="2:21" x14ac:dyDescent="0.25">
      <c r="B17142"/>
      <c r="C17142"/>
      <c r="D17142" s="13"/>
      <c r="E17142" s="13"/>
      <c r="K17142" s="23"/>
      <c r="O17142" s="21"/>
      <c r="P17142" s="27"/>
      <c r="Q17142" s="16"/>
      <c r="U17142" s="27"/>
    </row>
    <row r="17143" spans="2:21" x14ac:dyDescent="0.25">
      <c r="B17143"/>
      <c r="C17143"/>
      <c r="D17143" s="13"/>
      <c r="E17143" s="13"/>
      <c r="K17143" s="23"/>
      <c r="O17143" s="21"/>
      <c r="P17143" s="27"/>
      <c r="Q17143" s="16"/>
      <c r="U17143" s="27"/>
    </row>
    <row r="17144" spans="2:21" x14ac:dyDescent="0.25">
      <c r="B17144"/>
      <c r="C17144"/>
      <c r="D17144" s="13"/>
      <c r="E17144" s="13"/>
      <c r="K17144" s="23"/>
      <c r="O17144" s="21"/>
      <c r="P17144" s="27"/>
      <c r="Q17144" s="16"/>
      <c r="U17144" s="27"/>
    </row>
    <row r="17145" spans="2:21" x14ac:dyDescent="0.25">
      <c r="B17145"/>
      <c r="C17145"/>
      <c r="D17145" s="13"/>
      <c r="E17145" s="13"/>
      <c r="K17145" s="23"/>
      <c r="O17145" s="21"/>
      <c r="P17145" s="27"/>
      <c r="Q17145" s="16"/>
      <c r="U17145" s="27"/>
    </row>
    <row r="17146" spans="2:21" x14ac:dyDescent="0.25">
      <c r="B17146"/>
      <c r="C17146"/>
      <c r="D17146" s="13"/>
      <c r="E17146" s="13"/>
      <c r="K17146" s="23"/>
      <c r="O17146" s="21"/>
      <c r="P17146" s="27"/>
      <c r="Q17146" s="16"/>
      <c r="U17146" s="27"/>
    </row>
    <row r="17147" spans="2:21" x14ac:dyDescent="0.25">
      <c r="B17147"/>
      <c r="C17147"/>
      <c r="D17147" s="13"/>
      <c r="E17147" s="13"/>
      <c r="K17147" s="23"/>
      <c r="O17147" s="21"/>
      <c r="P17147" s="27"/>
      <c r="Q17147" s="16"/>
      <c r="U17147" s="27"/>
    </row>
    <row r="17148" spans="2:21" x14ac:dyDescent="0.25">
      <c r="B17148"/>
      <c r="C17148"/>
      <c r="D17148" s="13"/>
      <c r="E17148" s="13"/>
      <c r="K17148" s="23"/>
      <c r="O17148" s="21"/>
      <c r="P17148" s="27"/>
      <c r="Q17148" s="16"/>
      <c r="U17148" s="27"/>
    </row>
    <row r="17149" spans="2:21" x14ac:dyDescent="0.25">
      <c r="B17149"/>
      <c r="C17149"/>
      <c r="D17149" s="13"/>
      <c r="E17149" s="13"/>
      <c r="K17149" s="23"/>
      <c r="O17149" s="21"/>
      <c r="P17149" s="27"/>
      <c r="Q17149" s="16"/>
      <c r="U17149" s="27"/>
    </row>
    <row r="17150" spans="2:21" x14ac:dyDescent="0.25">
      <c r="B17150"/>
      <c r="C17150"/>
      <c r="D17150" s="13"/>
      <c r="E17150" s="13"/>
      <c r="K17150" s="23"/>
      <c r="O17150" s="21"/>
      <c r="P17150" s="27"/>
      <c r="Q17150" s="16"/>
      <c r="U17150" s="27"/>
    </row>
    <row r="17151" spans="2:21" x14ac:dyDescent="0.25">
      <c r="B17151"/>
      <c r="C17151"/>
      <c r="D17151" s="13"/>
      <c r="E17151" s="13"/>
      <c r="K17151" s="23"/>
      <c r="O17151" s="21"/>
      <c r="P17151" s="27"/>
      <c r="Q17151" s="16"/>
      <c r="U17151" s="27"/>
    </row>
    <row r="17152" spans="2:21" x14ac:dyDescent="0.25">
      <c r="B17152"/>
      <c r="C17152"/>
      <c r="D17152" s="13"/>
      <c r="E17152" s="13"/>
      <c r="K17152" s="23"/>
      <c r="O17152" s="21"/>
      <c r="P17152" s="27"/>
      <c r="Q17152" s="16"/>
      <c r="U17152" s="27"/>
    </row>
    <row r="17153" spans="2:21" x14ac:dyDescent="0.25">
      <c r="B17153"/>
      <c r="C17153"/>
      <c r="D17153" s="13"/>
      <c r="E17153" s="13"/>
      <c r="K17153" s="23"/>
      <c r="O17153" s="21"/>
      <c r="P17153" s="27"/>
      <c r="Q17153" s="16"/>
      <c r="U17153" s="27"/>
    </row>
    <row r="17154" spans="2:21" x14ac:dyDescent="0.25">
      <c r="B17154"/>
      <c r="C17154"/>
      <c r="D17154" s="13"/>
      <c r="E17154" s="13"/>
      <c r="K17154" s="23"/>
      <c r="O17154" s="21"/>
      <c r="P17154" s="27"/>
      <c r="Q17154" s="16"/>
      <c r="U17154" s="27"/>
    </row>
    <row r="17155" spans="2:21" x14ac:dyDescent="0.25">
      <c r="B17155"/>
      <c r="C17155"/>
      <c r="D17155" s="13"/>
      <c r="E17155" s="13"/>
      <c r="K17155" s="23"/>
      <c r="O17155" s="21"/>
      <c r="P17155" s="27"/>
      <c r="Q17155" s="16"/>
      <c r="U17155" s="27"/>
    </row>
    <row r="17156" spans="2:21" x14ac:dyDescent="0.25">
      <c r="B17156"/>
      <c r="C17156"/>
      <c r="D17156" s="13"/>
      <c r="E17156" s="13"/>
      <c r="K17156" s="23"/>
      <c r="O17156" s="21"/>
      <c r="P17156" s="27"/>
      <c r="Q17156" s="16"/>
      <c r="U17156" s="27"/>
    </row>
    <row r="17157" spans="2:21" x14ac:dyDescent="0.25">
      <c r="B17157"/>
      <c r="C17157"/>
      <c r="D17157" s="13"/>
      <c r="E17157" s="13"/>
      <c r="K17157" s="23"/>
      <c r="O17157" s="21"/>
      <c r="P17157" s="27"/>
      <c r="Q17157" s="16"/>
      <c r="U17157" s="27"/>
    </row>
    <row r="17158" spans="2:21" x14ac:dyDescent="0.25">
      <c r="B17158"/>
      <c r="C17158"/>
      <c r="D17158" s="13"/>
      <c r="E17158" s="13"/>
      <c r="K17158" s="23"/>
      <c r="O17158" s="21"/>
      <c r="P17158" s="27"/>
      <c r="Q17158" s="16"/>
      <c r="U17158" s="27"/>
    </row>
    <row r="17159" spans="2:21" x14ac:dyDescent="0.25">
      <c r="B17159"/>
      <c r="C17159"/>
      <c r="D17159" s="13"/>
      <c r="E17159" s="13"/>
      <c r="K17159" s="23"/>
      <c r="O17159" s="21"/>
      <c r="P17159" s="27"/>
      <c r="Q17159" s="16"/>
      <c r="U17159" s="27"/>
    </row>
    <row r="17160" spans="2:21" x14ac:dyDescent="0.25">
      <c r="B17160"/>
      <c r="C17160"/>
      <c r="D17160" s="13"/>
      <c r="E17160" s="13"/>
      <c r="K17160" s="23"/>
      <c r="O17160" s="21"/>
      <c r="P17160" s="27"/>
      <c r="Q17160" s="16"/>
      <c r="U17160" s="27"/>
    </row>
    <row r="17161" spans="2:21" x14ac:dyDescent="0.25">
      <c r="B17161"/>
      <c r="C17161"/>
      <c r="D17161" s="13"/>
      <c r="E17161" s="13"/>
      <c r="K17161" s="23"/>
      <c r="O17161" s="21"/>
      <c r="P17161" s="27"/>
      <c r="Q17161" s="16"/>
      <c r="U17161" s="27"/>
    </row>
    <row r="17162" spans="2:21" x14ac:dyDescent="0.25">
      <c r="B17162"/>
      <c r="C17162"/>
      <c r="D17162" s="13"/>
      <c r="E17162" s="13"/>
      <c r="K17162" s="23"/>
      <c r="O17162" s="21"/>
      <c r="P17162" s="27"/>
      <c r="Q17162" s="16"/>
      <c r="U17162" s="27"/>
    </row>
    <row r="17163" spans="2:21" x14ac:dyDescent="0.25">
      <c r="B17163"/>
      <c r="C17163"/>
      <c r="D17163" s="13"/>
      <c r="E17163" s="13"/>
      <c r="K17163" s="23"/>
      <c r="O17163" s="21"/>
      <c r="P17163" s="27"/>
      <c r="Q17163" s="16"/>
      <c r="U17163" s="27"/>
    </row>
    <row r="17164" spans="2:21" x14ac:dyDescent="0.25">
      <c r="B17164"/>
      <c r="C17164"/>
      <c r="D17164" s="13"/>
      <c r="E17164" s="13"/>
      <c r="K17164" s="23"/>
      <c r="O17164" s="21"/>
      <c r="P17164" s="27"/>
      <c r="Q17164" s="16"/>
      <c r="U17164" s="27"/>
    </row>
    <row r="17165" spans="2:21" x14ac:dyDescent="0.25">
      <c r="B17165"/>
      <c r="C17165"/>
      <c r="D17165" s="13"/>
      <c r="E17165" s="13"/>
      <c r="K17165" s="23"/>
      <c r="O17165" s="21"/>
      <c r="P17165" s="27"/>
      <c r="Q17165" s="16"/>
      <c r="U17165" s="27"/>
    </row>
    <row r="17166" spans="2:21" x14ac:dyDescent="0.25">
      <c r="B17166"/>
      <c r="C17166"/>
      <c r="D17166" s="13"/>
      <c r="E17166" s="13"/>
      <c r="K17166" s="23"/>
      <c r="O17166" s="21"/>
      <c r="P17166" s="27"/>
      <c r="Q17166" s="16"/>
      <c r="U17166" s="27"/>
    </row>
    <row r="17167" spans="2:21" x14ac:dyDescent="0.25">
      <c r="B17167"/>
      <c r="C17167"/>
      <c r="D17167" s="13"/>
      <c r="E17167" s="13"/>
      <c r="K17167" s="23"/>
      <c r="O17167" s="21"/>
      <c r="P17167" s="27"/>
      <c r="Q17167" s="16"/>
      <c r="U17167" s="27"/>
    </row>
    <row r="17168" spans="2:21" x14ac:dyDescent="0.25">
      <c r="B17168"/>
      <c r="C17168"/>
      <c r="D17168" s="13"/>
      <c r="E17168" s="13"/>
      <c r="K17168" s="23"/>
      <c r="O17168" s="21"/>
      <c r="P17168" s="27"/>
      <c r="Q17168" s="16"/>
      <c r="U17168" s="27"/>
    </row>
    <row r="17169" spans="2:21" x14ac:dyDescent="0.25">
      <c r="B17169"/>
      <c r="C17169"/>
      <c r="D17169" s="13"/>
      <c r="E17169" s="13"/>
      <c r="K17169" s="23"/>
      <c r="O17169" s="21"/>
      <c r="P17169" s="27"/>
      <c r="Q17169" s="16"/>
      <c r="U17169" s="27"/>
    </row>
    <row r="17170" spans="2:21" x14ac:dyDescent="0.25">
      <c r="B17170"/>
      <c r="C17170"/>
      <c r="D17170" s="13"/>
      <c r="E17170" s="13"/>
      <c r="K17170" s="23"/>
      <c r="O17170" s="21"/>
      <c r="P17170" s="27"/>
      <c r="Q17170" s="16"/>
      <c r="U17170" s="27"/>
    </row>
    <row r="17171" spans="2:21" x14ac:dyDescent="0.25">
      <c r="B17171"/>
      <c r="C17171"/>
      <c r="D17171" s="13"/>
      <c r="E17171" s="13"/>
      <c r="K17171" s="23"/>
      <c r="O17171" s="21"/>
      <c r="P17171" s="27"/>
      <c r="Q17171" s="16"/>
      <c r="U17171" s="27"/>
    </row>
    <row r="17172" spans="2:21" x14ac:dyDescent="0.25">
      <c r="B17172"/>
      <c r="C17172"/>
      <c r="D17172" s="13"/>
      <c r="E17172" s="13"/>
      <c r="K17172" s="23"/>
      <c r="O17172" s="21"/>
      <c r="P17172" s="27"/>
      <c r="Q17172" s="16"/>
      <c r="U17172" s="27"/>
    </row>
    <row r="17173" spans="2:21" x14ac:dyDescent="0.25">
      <c r="B17173"/>
      <c r="C17173"/>
      <c r="D17173" s="13"/>
      <c r="E17173" s="13"/>
      <c r="K17173" s="23"/>
      <c r="O17173" s="21"/>
      <c r="P17173" s="27"/>
      <c r="Q17173" s="16"/>
      <c r="U17173" s="27"/>
    </row>
    <row r="17174" spans="2:21" x14ac:dyDescent="0.25">
      <c r="B17174"/>
      <c r="C17174"/>
      <c r="D17174" s="13"/>
      <c r="E17174" s="13"/>
      <c r="K17174" s="23"/>
      <c r="O17174" s="21"/>
      <c r="P17174" s="27"/>
      <c r="Q17174" s="16"/>
      <c r="U17174" s="27"/>
    </row>
    <row r="17175" spans="2:21" x14ac:dyDescent="0.25">
      <c r="B17175"/>
      <c r="C17175"/>
      <c r="D17175" s="13"/>
      <c r="E17175" s="13"/>
      <c r="K17175" s="23"/>
      <c r="O17175" s="21"/>
      <c r="P17175" s="27"/>
      <c r="Q17175" s="16"/>
      <c r="U17175" s="27"/>
    </row>
    <row r="17176" spans="2:21" x14ac:dyDescent="0.25">
      <c r="B17176"/>
      <c r="C17176"/>
      <c r="D17176" s="13"/>
      <c r="E17176" s="13"/>
      <c r="K17176" s="23"/>
      <c r="O17176" s="21"/>
      <c r="P17176" s="27"/>
      <c r="Q17176" s="16"/>
      <c r="U17176" s="27"/>
    </row>
    <row r="17177" spans="2:21" x14ac:dyDescent="0.25">
      <c r="B17177"/>
      <c r="C17177"/>
      <c r="D17177" s="13"/>
      <c r="E17177" s="13"/>
      <c r="K17177" s="23"/>
      <c r="O17177" s="21"/>
      <c r="P17177" s="27"/>
      <c r="Q17177" s="16"/>
      <c r="U17177" s="27"/>
    </row>
    <row r="17178" spans="2:21" x14ac:dyDescent="0.25">
      <c r="B17178"/>
      <c r="C17178"/>
      <c r="D17178" s="13"/>
      <c r="E17178" s="13"/>
      <c r="K17178" s="23"/>
      <c r="O17178" s="21"/>
      <c r="P17178" s="27"/>
      <c r="Q17178" s="16"/>
      <c r="U17178" s="27"/>
    </row>
    <row r="17179" spans="2:21" x14ac:dyDescent="0.25">
      <c r="B17179"/>
      <c r="C17179"/>
      <c r="D17179" s="13"/>
      <c r="E17179" s="13"/>
      <c r="K17179" s="23"/>
      <c r="O17179" s="21"/>
      <c r="P17179" s="27"/>
      <c r="Q17179" s="16"/>
      <c r="U17179" s="27"/>
    </row>
    <row r="17180" spans="2:21" x14ac:dyDescent="0.25">
      <c r="B17180"/>
      <c r="C17180"/>
      <c r="D17180" s="13"/>
      <c r="E17180" s="13"/>
      <c r="K17180" s="23"/>
      <c r="O17180" s="21"/>
      <c r="P17180" s="27"/>
      <c r="Q17180" s="16"/>
      <c r="U17180" s="27"/>
    </row>
    <row r="17181" spans="2:21" x14ac:dyDescent="0.25">
      <c r="B17181"/>
      <c r="C17181"/>
      <c r="D17181" s="13"/>
      <c r="E17181" s="13"/>
      <c r="K17181" s="23"/>
      <c r="O17181" s="21"/>
      <c r="P17181" s="27"/>
      <c r="Q17181" s="16"/>
      <c r="U17181" s="27"/>
    </row>
    <row r="17182" spans="2:21" x14ac:dyDescent="0.25">
      <c r="B17182"/>
      <c r="C17182"/>
      <c r="D17182" s="13"/>
      <c r="E17182" s="13"/>
      <c r="K17182" s="23"/>
      <c r="O17182" s="21"/>
      <c r="P17182" s="27"/>
      <c r="Q17182" s="16"/>
      <c r="U17182" s="27"/>
    </row>
    <row r="17183" spans="2:21" x14ac:dyDescent="0.25">
      <c r="B17183"/>
      <c r="C17183"/>
      <c r="D17183" s="13"/>
      <c r="E17183" s="13"/>
      <c r="K17183" s="23"/>
      <c r="O17183" s="21"/>
      <c r="P17183" s="27"/>
      <c r="Q17183" s="16"/>
      <c r="U17183" s="27"/>
    </row>
    <row r="17184" spans="2:21" x14ac:dyDescent="0.25">
      <c r="B17184"/>
      <c r="C17184"/>
      <c r="D17184" s="13"/>
      <c r="E17184" s="13"/>
      <c r="K17184" s="23"/>
      <c r="O17184" s="21"/>
      <c r="P17184" s="27"/>
      <c r="Q17184" s="16"/>
      <c r="U17184" s="27"/>
    </row>
    <row r="17185" spans="2:21" x14ac:dyDescent="0.25">
      <c r="B17185"/>
      <c r="C17185"/>
      <c r="D17185" s="13"/>
      <c r="E17185" s="13"/>
      <c r="K17185" s="23"/>
      <c r="O17185" s="21"/>
      <c r="P17185" s="27"/>
      <c r="Q17185" s="16"/>
      <c r="U17185" s="27"/>
    </row>
    <row r="17186" spans="2:21" x14ac:dyDescent="0.25">
      <c r="B17186"/>
      <c r="C17186"/>
      <c r="D17186" s="13"/>
      <c r="E17186" s="13"/>
      <c r="K17186" s="23"/>
      <c r="O17186" s="21"/>
      <c r="P17186" s="27"/>
      <c r="Q17186" s="16"/>
      <c r="U17186" s="27"/>
    </row>
    <row r="17187" spans="2:21" x14ac:dyDescent="0.25">
      <c r="B17187"/>
      <c r="C17187"/>
      <c r="D17187" s="13"/>
      <c r="E17187" s="13"/>
      <c r="K17187" s="23"/>
      <c r="O17187" s="21"/>
      <c r="P17187" s="27"/>
      <c r="Q17187" s="16"/>
      <c r="U17187" s="27"/>
    </row>
    <row r="17188" spans="2:21" x14ac:dyDescent="0.25">
      <c r="B17188"/>
      <c r="C17188"/>
      <c r="D17188" s="13"/>
      <c r="E17188" s="13"/>
      <c r="K17188" s="23"/>
      <c r="O17188" s="21"/>
      <c r="P17188" s="27"/>
      <c r="Q17188" s="16"/>
      <c r="U17188" s="27"/>
    </row>
    <row r="17189" spans="2:21" x14ac:dyDescent="0.25">
      <c r="B17189"/>
      <c r="C17189"/>
      <c r="D17189" s="13"/>
      <c r="E17189" s="13"/>
      <c r="K17189" s="23"/>
      <c r="O17189" s="21"/>
      <c r="P17189" s="27"/>
      <c r="Q17189" s="16"/>
      <c r="U17189" s="27"/>
    </row>
    <row r="17190" spans="2:21" x14ac:dyDescent="0.25">
      <c r="B17190"/>
      <c r="C17190"/>
      <c r="D17190" s="13"/>
      <c r="E17190" s="13"/>
      <c r="K17190" s="23"/>
      <c r="O17190" s="21"/>
      <c r="P17190" s="27"/>
      <c r="Q17190" s="16"/>
      <c r="U17190" s="27"/>
    </row>
    <row r="17191" spans="2:21" x14ac:dyDescent="0.25">
      <c r="B17191"/>
      <c r="C17191"/>
      <c r="D17191" s="13"/>
      <c r="E17191" s="13"/>
      <c r="K17191" s="23"/>
      <c r="O17191" s="21"/>
      <c r="P17191" s="27"/>
      <c r="Q17191" s="16"/>
      <c r="U17191" s="27"/>
    </row>
    <row r="17192" spans="2:21" x14ac:dyDescent="0.25">
      <c r="B17192"/>
      <c r="C17192"/>
      <c r="D17192" s="13"/>
      <c r="E17192" s="13"/>
      <c r="K17192" s="23"/>
      <c r="O17192" s="21"/>
      <c r="P17192" s="27"/>
      <c r="Q17192" s="16"/>
      <c r="U17192" s="27"/>
    </row>
    <row r="17193" spans="2:21" x14ac:dyDescent="0.25">
      <c r="B17193"/>
      <c r="C17193"/>
      <c r="D17193" s="13"/>
      <c r="E17193" s="13"/>
      <c r="K17193" s="23"/>
      <c r="O17193" s="21"/>
      <c r="P17193" s="27"/>
      <c r="Q17193" s="16"/>
      <c r="U17193" s="27"/>
    </row>
    <row r="17194" spans="2:21" x14ac:dyDescent="0.25">
      <c r="B17194"/>
      <c r="C17194"/>
      <c r="D17194" s="13"/>
      <c r="E17194" s="13"/>
      <c r="K17194" s="23"/>
      <c r="O17194" s="21"/>
      <c r="P17194" s="27"/>
      <c r="Q17194" s="16"/>
      <c r="U17194" s="27"/>
    </row>
    <row r="17195" spans="2:21" x14ac:dyDescent="0.25">
      <c r="B17195"/>
      <c r="C17195"/>
      <c r="D17195" s="13"/>
      <c r="E17195" s="13"/>
      <c r="K17195" s="23"/>
      <c r="O17195" s="21"/>
      <c r="P17195" s="27"/>
      <c r="Q17195" s="16"/>
      <c r="U17195" s="27"/>
    </row>
    <row r="17196" spans="2:21" x14ac:dyDescent="0.25">
      <c r="B17196"/>
      <c r="C17196"/>
      <c r="D17196" s="13"/>
      <c r="E17196" s="13"/>
      <c r="K17196" s="23"/>
      <c r="O17196" s="21"/>
      <c r="P17196" s="27"/>
      <c r="Q17196" s="16"/>
      <c r="U17196" s="27"/>
    </row>
    <row r="17197" spans="2:21" x14ac:dyDescent="0.25">
      <c r="B17197"/>
      <c r="C17197"/>
      <c r="D17197" s="13"/>
      <c r="E17197" s="13"/>
      <c r="K17197" s="23"/>
      <c r="O17197" s="21"/>
      <c r="P17197" s="27"/>
      <c r="Q17197" s="16"/>
      <c r="U17197" s="27"/>
    </row>
    <row r="17198" spans="2:21" x14ac:dyDescent="0.25">
      <c r="B17198"/>
      <c r="C17198"/>
      <c r="D17198" s="13"/>
      <c r="E17198" s="13"/>
      <c r="K17198" s="23"/>
      <c r="O17198" s="21"/>
      <c r="P17198" s="27"/>
      <c r="Q17198" s="16"/>
      <c r="U17198" s="27"/>
    </row>
    <row r="17199" spans="2:21" x14ac:dyDescent="0.25">
      <c r="B17199"/>
      <c r="C17199"/>
      <c r="D17199" s="13"/>
      <c r="E17199" s="13"/>
      <c r="K17199" s="23"/>
      <c r="O17199" s="21"/>
      <c r="P17199" s="27"/>
      <c r="Q17199" s="16"/>
      <c r="U17199" s="27"/>
    </row>
    <row r="17200" spans="2:21" x14ac:dyDescent="0.25">
      <c r="B17200"/>
      <c r="C17200"/>
      <c r="D17200" s="13"/>
      <c r="E17200" s="13"/>
      <c r="K17200" s="23"/>
      <c r="O17200" s="21"/>
      <c r="P17200" s="27"/>
      <c r="Q17200" s="16"/>
      <c r="U17200" s="27"/>
    </row>
    <row r="17201" spans="2:21" x14ac:dyDescent="0.25">
      <c r="B17201"/>
      <c r="C17201"/>
      <c r="D17201" s="13"/>
      <c r="E17201" s="13"/>
      <c r="K17201" s="23"/>
      <c r="O17201" s="21"/>
      <c r="P17201" s="27"/>
      <c r="Q17201" s="16"/>
      <c r="U17201" s="27"/>
    </row>
    <row r="17202" spans="2:21" x14ac:dyDescent="0.25">
      <c r="B17202"/>
      <c r="C17202"/>
      <c r="D17202" s="13"/>
      <c r="E17202" s="13"/>
      <c r="K17202" s="23"/>
      <c r="O17202" s="21"/>
      <c r="P17202" s="27"/>
      <c r="Q17202" s="16"/>
      <c r="U17202" s="27"/>
    </row>
    <row r="17203" spans="2:21" x14ac:dyDescent="0.25">
      <c r="B17203"/>
      <c r="C17203"/>
      <c r="D17203" s="13"/>
      <c r="E17203" s="13"/>
      <c r="K17203" s="23"/>
      <c r="O17203" s="21"/>
      <c r="P17203" s="27"/>
      <c r="Q17203" s="16"/>
      <c r="U17203" s="27"/>
    </row>
    <row r="17204" spans="2:21" x14ac:dyDescent="0.25">
      <c r="B17204"/>
      <c r="C17204"/>
      <c r="D17204" s="13"/>
      <c r="E17204" s="13"/>
      <c r="K17204" s="23"/>
      <c r="O17204" s="21"/>
      <c r="P17204" s="27"/>
      <c r="Q17204" s="16"/>
      <c r="U17204" s="27"/>
    </row>
    <row r="17205" spans="2:21" x14ac:dyDescent="0.25">
      <c r="B17205"/>
      <c r="C17205"/>
      <c r="D17205" s="13"/>
      <c r="E17205" s="13"/>
      <c r="K17205" s="23"/>
      <c r="O17205" s="21"/>
      <c r="P17205" s="27"/>
      <c r="Q17205" s="16"/>
      <c r="U17205" s="27"/>
    </row>
    <row r="17206" spans="2:21" x14ac:dyDescent="0.25">
      <c r="B17206"/>
      <c r="C17206"/>
      <c r="D17206" s="13"/>
      <c r="E17206" s="13"/>
      <c r="K17206" s="23"/>
      <c r="O17206" s="21"/>
      <c r="P17206" s="27"/>
      <c r="Q17206" s="16"/>
      <c r="U17206" s="27"/>
    </row>
    <row r="17207" spans="2:21" x14ac:dyDescent="0.25">
      <c r="B17207"/>
      <c r="C17207"/>
      <c r="D17207" s="13"/>
      <c r="E17207" s="13"/>
      <c r="K17207" s="23"/>
      <c r="O17207" s="21"/>
      <c r="P17207" s="27"/>
      <c r="Q17207" s="16"/>
      <c r="U17207" s="27"/>
    </row>
    <row r="17208" spans="2:21" x14ac:dyDescent="0.25">
      <c r="B17208"/>
      <c r="C17208"/>
      <c r="D17208" s="13"/>
      <c r="E17208" s="13"/>
      <c r="K17208" s="23"/>
      <c r="O17208" s="21"/>
      <c r="P17208" s="27"/>
      <c r="Q17208" s="16"/>
      <c r="U17208" s="27"/>
    </row>
    <row r="17209" spans="2:21" x14ac:dyDescent="0.25">
      <c r="B17209"/>
      <c r="C17209"/>
      <c r="D17209" s="13"/>
      <c r="E17209" s="13"/>
      <c r="K17209" s="23"/>
      <c r="O17209" s="21"/>
      <c r="P17209" s="27"/>
      <c r="Q17209" s="16"/>
      <c r="U17209" s="27"/>
    </row>
    <row r="17210" spans="2:21" x14ac:dyDescent="0.25">
      <c r="B17210"/>
      <c r="C17210"/>
      <c r="D17210" s="13"/>
      <c r="E17210" s="13"/>
      <c r="K17210" s="23"/>
      <c r="O17210" s="21"/>
      <c r="P17210" s="27"/>
      <c r="Q17210" s="16"/>
      <c r="U17210" s="27"/>
    </row>
    <row r="17211" spans="2:21" x14ac:dyDescent="0.25">
      <c r="B17211"/>
      <c r="C17211"/>
      <c r="D17211" s="13"/>
      <c r="E17211" s="13"/>
      <c r="K17211" s="23"/>
      <c r="O17211" s="21"/>
      <c r="P17211" s="27"/>
      <c r="Q17211" s="16"/>
      <c r="U17211" s="27"/>
    </row>
    <row r="17212" spans="2:21" x14ac:dyDescent="0.25">
      <c r="B17212"/>
      <c r="C17212"/>
      <c r="D17212" s="13"/>
      <c r="E17212" s="13"/>
      <c r="K17212" s="23"/>
      <c r="O17212" s="21"/>
      <c r="P17212" s="27"/>
      <c r="Q17212" s="16"/>
      <c r="U17212" s="27"/>
    </row>
    <row r="17213" spans="2:21" x14ac:dyDescent="0.25">
      <c r="B17213"/>
      <c r="C17213"/>
      <c r="D17213" s="13"/>
      <c r="E17213" s="13"/>
      <c r="K17213" s="23"/>
      <c r="O17213" s="21"/>
      <c r="P17213" s="27"/>
      <c r="Q17213" s="16"/>
      <c r="U17213" s="27"/>
    </row>
    <row r="17214" spans="2:21" x14ac:dyDescent="0.25">
      <c r="B17214"/>
      <c r="C17214"/>
      <c r="D17214" s="13"/>
      <c r="E17214" s="13"/>
      <c r="K17214" s="23"/>
      <c r="O17214" s="21"/>
      <c r="P17214" s="27"/>
      <c r="Q17214" s="16"/>
      <c r="U17214" s="27"/>
    </row>
    <row r="17215" spans="2:21" x14ac:dyDescent="0.25">
      <c r="B17215"/>
      <c r="C17215"/>
      <c r="D17215" s="13"/>
      <c r="E17215" s="13"/>
      <c r="K17215" s="23"/>
      <c r="O17215" s="21"/>
      <c r="P17215" s="27"/>
      <c r="Q17215" s="16"/>
      <c r="U17215" s="27"/>
    </row>
    <row r="17216" spans="2:21" x14ac:dyDescent="0.25">
      <c r="B17216"/>
      <c r="C17216"/>
      <c r="D17216" s="13"/>
      <c r="E17216" s="13"/>
      <c r="K17216" s="23"/>
      <c r="O17216" s="21"/>
      <c r="P17216" s="27"/>
      <c r="Q17216" s="16"/>
      <c r="U17216" s="27"/>
    </row>
    <row r="17217" spans="2:21" x14ac:dyDescent="0.25">
      <c r="B17217"/>
      <c r="C17217"/>
      <c r="D17217" s="13"/>
      <c r="E17217" s="13"/>
      <c r="K17217" s="23"/>
      <c r="O17217" s="21"/>
      <c r="P17217" s="27"/>
      <c r="Q17217" s="16"/>
      <c r="U17217" s="27"/>
    </row>
    <row r="17218" spans="2:21" x14ac:dyDescent="0.25">
      <c r="B17218"/>
      <c r="C17218"/>
      <c r="D17218" s="13"/>
      <c r="E17218" s="13"/>
      <c r="K17218" s="23"/>
      <c r="O17218" s="21"/>
      <c r="P17218" s="27"/>
      <c r="Q17218" s="16"/>
      <c r="U17218" s="27"/>
    </row>
    <row r="17219" spans="2:21" x14ac:dyDescent="0.25">
      <c r="B17219"/>
      <c r="C17219"/>
      <c r="D17219" s="13"/>
      <c r="E17219" s="13"/>
      <c r="K17219" s="23"/>
      <c r="O17219" s="21"/>
      <c r="P17219" s="27"/>
      <c r="Q17219" s="16"/>
      <c r="U17219" s="27"/>
    </row>
    <row r="17220" spans="2:21" x14ac:dyDescent="0.25">
      <c r="B17220"/>
      <c r="C17220"/>
      <c r="D17220" s="13"/>
      <c r="E17220" s="13"/>
      <c r="K17220" s="23"/>
      <c r="O17220" s="21"/>
      <c r="P17220" s="27"/>
      <c r="Q17220" s="16"/>
      <c r="U17220" s="27"/>
    </row>
    <row r="17221" spans="2:21" x14ac:dyDescent="0.25">
      <c r="B17221"/>
      <c r="C17221"/>
      <c r="D17221" s="13"/>
      <c r="E17221" s="13"/>
      <c r="K17221" s="23"/>
      <c r="O17221" s="21"/>
      <c r="P17221" s="27"/>
      <c r="Q17221" s="16"/>
      <c r="U17221" s="27"/>
    </row>
    <row r="17222" spans="2:21" x14ac:dyDescent="0.25">
      <c r="B17222"/>
      <c r="C17222"/>
      <c r="D17222" s="13"/>
      <c r="E17222" s="13"/>
      <c r="K17222" s="23"/>
      <c r="O17222" s="21"/>
      <c r="P17222" s="27"/>
      <c r="Q17222" s="16"/>
      <c r="U17222" s="27"/>
    </row>
    <row r="17223" spans="2:21" x14ac:dyDescent="0.25">
      <c r="B17223"/>
      <c r="C17223"/>
      <c r="D17223" s="13"/>
      <c r="E17223" s="13"/>
      <c r="K17223" s="23"/>
      <c r="O17223" s="21"/>
      <c r="P17223" s="27"/>
      <c r="Q17223" s="16"/>
      <c r="U17223" s="27"/>
    </row>
    <row r="17224" spans="2:21" x14ac:dyDescent="0.25">
      <c r="B17224"/>
      <c r="C17224"/>
      <c r="D17224" s="13"/>
      <c r="E17224" s="13"/>
      <c r="K17224" s="23"/>
      <c r="O17224" s="21"/>
      <c r="P17224" s="27"/>
      <c r="Q17224" s="16"/>
      <c r="U17224" s="27"/>
    </row>
    <row r="17225" spans="2:21" x14ac:dyDescent="0.25">
      <c r="B17225"/>
      <c r="C17225"/>
      <c r="D17225" s="13"/>
      <c r="E17225" s="13"/>
      <c r="K17225" s="23"/>
      <c r="O17225" s="21"/>
      <c r="P17225" s="27"/>
      <c r="Q17225" s="16"/>
      <c r="U17225" s="27"/>
    </row>
    <row r="17226" spans="2:21" x14ac:dyDescent="0.25">
      <c r="B17226"/>
      <c r="C17226"/>
      <c r="D17226" s="13"/>
      <c r="E17226" s="13"/>
      <c r="K17226" s="23"/>
      <c r="O17226" s="21"/>
      <c r="P17226" s="27"/>
      <c r="Q17226" s="16"/>
      <c r="U17226" s="27"/>
    </row>
    <row r="17227" spans="2:21" x14ac:dyDescent="0.25">
      <c r="B17227"/>
      <c r="C17227"/>
      <c r="D17227" s="13"/>
      <c r="E17227" s="13"/>
      <c r="K17227" s="23"/>
      <c r="O17227" s="21"/>
      <c r="P17227" s="27"/>
      <c r="Q17227" s="16"/>
      <c r="U17227" s="27"/>
    </row>
    <row r="17228" spans="2:21" x14ac:dyDescent="0.25">
      <c r="B17228"/>
      <c r="C17228"/>
      <c r="D17228" s="13"/>
      <c r="E17228" s="13"/>
      <c r="K17228" s="23"/>
      <c r="O17228" s="21"/>
      <c r="P17228" s="27"/>
      <c r="Q17228" s="16"/>
      <c r="U17228" s="27"/>
    </row>
    <row r="17229" spans="2:21" x14ac:dyDescent="0.25">
      <c r="B17229"/>
      <c r="C17229"/>
      <c r="D17229" s="13"/>
      <c r="E17229" s="13"/>
      <c r="K17229" s="23"/>
      <c r="O17229" s="21"/>
      <c r="P17229" s="27"/>
      <c r="Q17229" s="16"/>
      <c r="U17229" s="27"/>
    </row>
    <row r="17230" spans="2:21" x14ac:dyDescent="0.25">
      <c r="B17230"/>
      <c r="C17230"/>
      <c r="D17230" s="13"/>
      <c r="E17230" s="13"/>
      <c r="K17230" s="23"/>
      <c r="O17230" s="21"/>
      <c r="P17230" s="27"/>
      <c r="Q17230" s="16"/>
      <c r="U17230" s="27"/>
    </row>
    <row r="17231" spans="2:21" x14ac:dyDescent="0.25">
      <c r="B17231"/>
      <c r="C17231"/>
      <c r="D17231" s="13"/>
      <c r="E17231" s="13"/>
      <c r="K17231" s="23"/>
      <c r="O17231" s="21"/>
      <c r="P17231" s="27"/>
      <c r="Q17231" s="16"/>
      <c r="U17231" s="27"/>
    </row>
    <row r="17232" spans="2:21" x14ac:dyDescent="0.25">
      <c r="B17232"/>
      <c r="C17232"/>
      <c r="D17232" s="13"/>
      <c r="E17232" s="13"/>
      <c r="K17232" s="23"/>
      <c r="O17232" s="21"/>
      <c r="P17232" s="27"/>
      <c r="Q17232" s="16"/>
      <c r="U17232" s="27"/>
    </row>
    <row r="17233" spans="2:21" x14ac:dyDescent="0.25">
      <c r="B17233"/>
      <c r="C17233"/>
      <c r="D17233" s="13"/>
      <c r="E17233" s="13"/>
      <c r="K17233" s="23"/>
      <c r="O17233" s="21"/>
      <c r="P17233" s="27"/>
      <c r="Q17233" s="16"/>
      <c r="U17233" s="27"/>
    </row>
    <row r="17234" spans="2:21" x14ac:dyDescent="0.25">
      <c r="B17234"/>
      <c r="C17234"/>
      <c r="D17234" s="13"/>
      <c r="E17234" s="13"/>
      <c r="K17234" s="23"/>
      <c r="O17234" s="21"/>
      <c r="P17234" s="27"/>
      <c r="Q17234" s="16"/>
      <c r="U17234" s="27"/>
    </row>
    <row r="17235" spans="2:21" x14ac:dyDescent="0.25">
      <c r="B17235"/>
      <c r="C17235"/>
      <c r="D17235" s="13"/>
      <c r="E17235" s="13"/>
      <c r="K17235" s="23"/>
      <c r="O17235" s="21"/>
      <c r="P17235" s="27"/>
      <c r="Q17235" s="16"/>
      <c r="U17235" s="27"/>
    </row>
    <row r="17236" spans="2:21" x14ac:dyDescent="0.25">
      <c r="B17236"/>
      <c r="C17236"/>
      <c r="D17236" s="13"/>
      <c r="E17236" s="13"/>
      <c r="K17236" s="23"/>
      <c r="O17236" s="21"/>
      <c r="P17236" s="27"/>
      <c r="Q17236" s="16"/>
      <c r="U17236" s="27"/>
    </row>
    <row r="17237" spans="2:21" x14ac:dyDescent="0.25">
      <c r="B17237"/>
      <c r="C17237"/>
      <c r="D17237" s="13"/>
      <c r="E17237" s="13"/>
      <c r="K17237" s="23"/>
      <c r="O17237" s="21"/>
      <c r="P17237" s="27"/>
      <c r="Q17237" s="16"/>
      <c r="U17237" s="27"/>
    </row>
    <row r="17238" spans="2:21" x14ac:dyDescent="0.25">
      <c r="B17238"/>
      <c r="C17238"/>
      <c r="D17238" s="13"/>
      <c r="E17238" s="13"/>
      <c r="K17238" s="23"/>
      <c r="O17238" s="21"/>
      <c r="P17238" s="27"/>
      <c r="Q17238" s="16"/>
      <c r="U17238" s="27"/>
    </row>
    <row r="17239" spans="2:21" x14ac:dyDescent="0.25">
      <c r="B17239"/>
      <c r="C17239"/>
      <c r="D17239" s="13"/>
      <c r="E17239" s="13"/>
      <c r="K17239" s="23"/>
      <c r="O17239" s="21"/>
      <c r="P17239" s="27"/>
      <c r="Q17239" s="16"/>
      <c r="U17239" s="27"/>
    </row>
    <row r="17240" spans="2:21" x14ac:dyDescent="0.25">
      <c r="B17240"/>
      <c r="C17240"/>
      <c r="D17240" s="13"/>
      <c r="E17240" s="13"/>
      <c r="K17240" s="23"/>
      <c r="O17240" s="21"/>
      <c r="P17240" s="27"/>
      <c r="Q17240" s="16"/>
      <c r="U17240" s="27"/>
    </row>
    <row r="17241" spans="2:21" x14ac:dyDescent="0.25">
      <c r="B17241"/>
      <c r="C17241"/>
      <c r="D17241" s="13"/>
      <c r="E17241" s="13"/>
      <c r="K17241" s="23"/>
      <c r="O17241" s="21"/>
      <c r="P17241" s="27"/>
      <c r="Q17241" s="16"/>
      <c r="U17241" s="27"/>
    </row>
    <row r="17242" spans="2:21" x14ac:dyDescent="0.25">
      <c r="B17242"/>
      <c r="C17242"/>
      <c r="D17242" s="13"/>
      <c r="E17242" s="13"/>
      <c r="K17242" s="23"/>
      <c r="O17242" s="21"/>
      <c r="P17242" s="27"/>
      <c r="Q17242" s="16"/>
      <c r="U17242" s="27"/>
    </row>
    <row r="17243" spans="2:21" x14ac:dyDescent="0.25">
      <c r="B17243"/>
      <c r="C17243"/>
      <c r="D17243" s="13"/>
      <c r="E17243" s="13"/>
      <c r="K17243" s="23"/>
      <c r="O17243" s="21"/>
      <c r="P17243" s="27"/>
      <c r="Q17243" s="16"/>
      <c r="U17243" s="27"/>
    </row>
    <row r="17244" spans="2:21" x14ac:dyDescent="0.25">
      <c r="B17244"/>
      <c r="C17244"/>
      <c r="D17244" s="13"/>
      <c r="E17244" s="13"/>
      <c r="K17244" s="23"/>
      <c r="O17244" s="21"/>
      <c r="P17244" s="27"/>
      <c r="Q17244" s="16"/>
      <c r="U17244" s="27"/>
    </row>
    <row r="17245" spans="2:21" x14ac:dyDescent="0.25">
      <c r="B17245"/>
      <c r="C17245"/>
      <c r="D17245" s="13"/>
      <c r="E17245" s="13"/>
      <c r="K17245" s="23"/>
      <c r="O17245" s="21"/>
      <c r="P17245" s="27"/>
      <c r="Q17245" s="16"/>
      <c r="U17245" s="27"/>
    </row>
    <row r="17246" spans="2:21" x14ac:dyDescent="0.25">
      <c r="B17246"/>
      <c r="C17246"/>
      <c r="D17246" s="13"/>
      <c r="E17246" s="13"/>
      <c r="K17246" s="23"/>
      <c r="O17246" s="21"/>
      <c r="P17246" s="27"/>
      <c r="Q17246" s="16"/>
      <c r="U17246" s="27"/>
    </row>
    <row r="17247" spans="2:21" x14ac:dyDescent="0.25">
      <c r="B17247"/>
      <c r="C17247"/>
      <c r="D17247" s="13"/>
      <c r="E17247" s="13"/>
      <c r="K17247" s="23"/>
      <c r="O17247" s="21"/>
      <c r="P17247" s="27"/>
      <c r="Q17247" s="16"/>
      <c r="U17247" s="27"/>
    </row>
    <row r="17248" spans="2:21" x14ac:dyDescent="0.25">
      <c r="B17248"/>
      <c r="C17248"/>
      <c r="D17248" s="13"/>
      <c r="E17248" s="13"/>
      <c r="K17248" s="23"/>
      <c r="O17248" s="21"/>
      <c r="P17248" s="27"/>
      <c r="Q17248" s="16"/>
      <c r="U17248" s="27"/>
    </row>
    <row r="17249" spans="2:21" x14ac:dyDescent="0.25">
      <c r="B17249"/>
      <c r="C17249"/>
      <c r="D17249" s="13"/>
      <c r="E17249" s="13"/>
      <c r="K17249" s="23"/>
      <c r="O17249" s="21"/>
      <c r="P17249" s="27"/>
      <c r="Q17249" s="16"/>
      <c r="U17249" s="27"/>
    </row>
    <row r="17250" spans="2:21" x14ac:dyDescent="0.25">
      <c r="B17250"/>
      <c r="C17250"/>
      <c r="D17250" s="13"/>
      <c r="E17250" s="13"/>
      <c r="K17250" s="23"/>
      <c r="O17250" s="21"/>
      <c r="P17250" s="27"/>
      <c r="Q17250" s="16"/>
      <c r="U17250" s="27"/>
    </row>
    <row r="17251" spans="2:21" x14ac:dyDescent="0.25">
      <c r="B17251"/>
      <c r="C17251"/>
      <c r="D17251" s="13"/>
      <c r="E17251" s="13"/>
      <c r="K17251" s="23"/>
      <c r="O17251" s="21"/>
      <c r="P17251" s="27"/>
      <c r="Q17251" s="16"/>
      <c r="U17251" s="27"/>
    </row>
    <row r="17252" spans="2:21" x14ac:dyDescent="0.25">
      <c r="B17252"/>
      <c r="C17252"/>
      <c r="D17252" s="13"/>
      <c r="E17252" s="13"/>
      <c r="K17252" s="23"/>
      <c r="O17252" s="21"/>
      <c r="P17252" s="27"/>
      <c r="Q17252" s="16"/>
      <c r="U17252" s="27"/>
    </row>
    <row r="17253" spans="2:21" x14ac:dyDescent="0.25">
      <c r="B17253"/>
      <c r="C17253"/>
      <c r="D17253" s="13"/>
      <c r="E17253" s="13"/>
      <c r="K17253" s="23"/>
      <c r="O17253" s="21"/>
      <c r="P17253" s="27"/>
      <c r="Q17253" s="16"/>
      <c r="U17253" s="27"/>
    </row>
    <row r="17254" spans="2:21" x14ac:dyDescent="0.25">
      <c r="B17254"/>
      <c r="C17254"/>
      <c r="D17254" s="13"/>
      <c r="E17254" s="13"/>
      <c r="K17254" s="23"/>
      <c r="O17254" s="21"/>
      <c r="P17254" s="27"/>
      <c r="Q17254" s="16"/>
      <c r="U17254" s="27"/>
    </row>
    <row r="17255" spans="2:21" x14ac:dyDescent="0.25">
      <c r="B17255"/>
      <c r="C17255"/>
      <c r="D17255" s="13"/>
      <c r="E17255" s="13"/>
      <c r="K17255" s="23"/>
      <c r="O17255" s="21"/>
      <c r="P17255" s="27"/>
      <c r="Q17255" s="16"/>
      <c r="U17255" s="27"/>
    </row>
    <row r="17256" spans="2:21" x14ac:dyDescent="0.25">
      <c r="B17256"/>
      <c r="C17256"/>
      <c r="D17256" s="13"/>
      <c r="E17256" s="13"/>
      <c r="K17256" s="23"/>
      <c r="O17256" s="21"/>
      <c r="P17256" s="27"/>
      <c r="Q17256" s="16"/>
      <c r="U17256" s="27"/>
    </row>
    <row r="17257" spans="2:21" x14ac:dyDescent="0.25">
      <c r="B17257"/>
      <c r="C17257"/>
      <c r="D17257" s="13"/>
      <c r="E17257" s="13"/>
      <c r="K17257" s="23"/>
      <c r="O17257" s="21"/>
      <c r="P17257" s="27"/>
      <c r="Q17257" s="16"/>
      <c r="U17257" s="27"/>
    </row>
    <row r="17258" spans="2:21" x14ac:dyDescent="0.25">
      <c r="B17258"/>
      <c r="C17258"/>
      <c r="D17258" s="13"/>
      <c r="E17258" s="13"/>
      <c r="K17258" s="23"/>
      <c r="O17258" s="21"/>
      <c r="P17258" s="27"/>
      <c r="Q17258" s="16"/>
      <c r="U17258" s="27"/>
    </row>
    <row r="17259" spans="2:21" x14ac:dyDescent="0.25">
      <c r="B17259"/>
      <c r="C17259"/>
      <c r="D17259" s="13"/>
      <c r="E17259" s="13"/>
      <c r="K17259" s="23"/>
      <c r="O17259" s="21"/>
      <c r="P17259" s="27"/>
      <c r="Q17259" s="16"/>
      <c r="U17259" s="27"/>
    </row>
    <row r="17260" spans="2:21" x14ac:dyDescent="0.25">
      <c r="B17260"/>
      <c r="C17260"/>
      <c r="D17260" s="13"/>
      <c r="E17260" s="13"/>
      <c r="K17260" s="23"/>
      <c r="O17260" s="21"/>
      <c r="P17260" s="27"/>
      <c r="Q17260" s="16"/>
      <c r="U17260" s="27"/>
    </row>
    <row r="17261" spans="2:21" x14ac:dyDescent="0.25">
      <c r="B17261"/>
      <c r="C17261"/>
      <c r="D17261" s="13"/>
      <c r="E17261" s="13"/>
      <c r="K17261" s="23"/>
      <c r="O17261" s="21"/>
      <c r="P17261" s="27"/>
      <c r="Q17261" s="16"/>
      <c r="U17261" s="27"/>
    </row>
    <row r="17262" spans="2:21" x14ac:dyDescent="0.25">
      <c r="B17262"/>
      <c r="C17262"/>
      <c r="D17262" s="13"/>
      <c r="E17262" s="13"/>
      <c r="K17262" s="23"/>
      <c r="O17262" s="21"/>
      <c r="P17262" s="27"/>
      <c r="Q17262" s="16"/>
      <c r="U17262" s="27"/>
    </row>
    <row r="17263" spans="2:21" x14ac:dyDescent="0.25">
      <c r="B17263"/>
      <c r="C17263"/>
      <c r="D17263" s="13"/>
      <c r="E17263" s="13"/>
      <c r="K17263" s="23"/>
      <c r="O17263" s="21"/>
      <c r="P17263" s="27"/>
      <c r="Q17263" s="16"/>
      <c r="U17263" s="27"/>
    </row>
    <row r="17264" spans="2:21" x14ac:dyDescent="0.25">
      <c r="B17264"/>
      <c r="C17264"/>
      <c r="D17264" s="13"/>
      <c r="E17264" s="13"/>
      <c r="K17264" s="23"/>
      <c r="O17264" s="21"/>
      <c r="P17264" s="27"/>
      <c r="Q17264" s="16"/>
      <c r="U17264" s="27"/>
    </row>
    <row r="17265" spans="2:21" x14ac:dyDescent="0.25">
      <c r="B17265"/>
      <c r="C17265"/>
      <c r="D17265" s="13"/>
      <c r="E17265" s="13"/>
      <c r="K17265" s="23"/>
      <c r="O17265" s="21"/>
      <c r="P17265" s="27"/>
      <c r="Q17265" s="16"/>
      <c r="U17265" s="27"/>
    </row>
    <row r="17266" spans="2:21" x14ac:dyDescent="0.25">
      <c r="B17266"/>
      <c r="C17266"/>
      <c r="D17266" s="13"/>
      <c r="E17266" s="13"/>
      <c r="K17266" s="23"/>
      <c r="O17266" s="21"/>
      <c r="P17266" s="27"/>
      <c r="Q17266" s="16"/>
      <c r="U17266" s="27"/>
    </row>
    <row r="17267" spans="2:21" x14ac:dyDescent="0.25">
      <c r="B17267"/>
      <c r="C17267"/>
      <c r="D17267" s="13"/>
      <c r="E17267" s="13"/>
      <c r="K17267" s="23"/>
      <c r="O17267" s="21"/>
      <c r="P17267" s="27"/>
      <c r="Q17267" s="16"/>
      <c r="U17267" s="27"/>
    </row>
    <row r="17268" spans="2:21" x14ac:dyDescent="0.25">
      <c r="B17268"/>
      <c r="C17268"/>
      <c r="D17268" s="13"/>
      <c r="E17268" s="13"/>
      <c r="K17268" s="23"/>
      <c r="O17268" s="21"/>
      <c r="P17268" s="27"/>
      <c r="Q17268" s="16"/>
      <c r="U17268" s="27"/>
    </row>
    <row r="17269" spans="2:21" x14ac:dyDescent="0.25">
      <c r="B17269"/>
      <c r="C17269"/>
      <c r="D17269" s="13"/>
      <c r="E17269" s="13"/>
      <c r="K17269" s="23"/>
      <c r="O17269" s="21"/>
      <c r="P17269" s="27"/>
      <c r="Q17269" s="16"/>
      <c r="U17269" s="27"/>
    </row>
    <row r="17270" spans="2:21" x14ac:dyDescent="0.25">
      <c r="B17270"/>
      <c r="C17270"/>
      <c r="D17270" s="13"/>
      <c r="E17270" s="13"/>
      <c r="K17270" s="23"/>
      <c r="O17270" s="21"/>
      <c r="P17270" s="27"/>
      <c r="Q17270" s="16"/>
      <c r="U17270" s="27"/>
    </row>
    <row r="17271" spans="2:21" x14ac:dyDescent="0.25">
      <c r="B17271"/>
      <c r="C17271"/>
      <c r="D17271" s="13"/>
      <c r="E17271" s="13"/>
      <c r="K17271" s="23"/>
      <c r="O17271" s="21"/>
      <c r="P17271" s="27"/>
      <c r="Q17271" s="16"/>
      <c r="U17271" s="27"/>
    </row>
    <row r="17272" spans="2:21" x14ac:dyDescent="0.25">
      <c r="B17272"/>
      <c r="C17272"/>
      <c r="D17272" s="13"/>
      <c r="E17272" s="13"/>
      <c r="K17272" s="23"/>
      <c r="O17272" s="21"/>
      <c r="P17272" s="27"/>
      <c r="Q17272" s="16"/>
      <c r="U17272" s="27"/>
    </row>
    <row r="17273" spans="2:21" x14ac:dyDescent="0.25">
      <c r="B17273"/>
      <c r="C17273"/>
      <c r="D17273" s="13"/>
      <c r="E17273" s="13"/>
      <c r="K17273" s="23"/>
      <c r="O17273" s="21"/>
      <c r="P17273" s="27"/>
      <c r="Q17273" s="16"/>
      <c r="U17273" s="27"/>
    </row>
    <row r="17274" spans="2:21" x14ac:dyDescent="0.25">
      <c r="B17274"/>
      <c r="C17274"/>
      <c r="D17274" s="13"/>
      <c r="E17274" s="13"/>
      <c r="K17274" s="23"/>
      <c r="O17274" s="21"/>
      <c r="P17274" s="27"/>
      <c r="Q17274" s="16"/>
      <c r="U17274" s="27"/>
    </row>
    <row r="17275" spans="2:21" x14ac:dyDescent="0.25">
      <c r="B17275"/>
      <c r="C17275"/>
      <c r="D17275" s="13"/>
      <c r="E17275" s="13"/>
      <c r="K17275" s="23"/>
      <c r="O17275" s="21"/>
      <c r="P17275" s="27"/>
      <c r="Q17275" s="16"/>
      <c r="U17275" s="27"/>
    </row>
    <row r="17276" spans="2:21" x14ac:dyDescent="0.25">
      <c r="B17276"/>
      <c r="C17276"/>
      <c r="D17276" s="13"/>
      <c r="E17276" s="13"/>
      <c r="K17276" s="23"/>
      <c r="O17276" s="21"/>
      <c r="P17276" s="27"/>
      <c r="Q17276" s="16"/>
      <c r="U17276" s="27"/>
    </row>
    <row r="17277" spans="2:21" x14ac:dyDescent="0.25">
      <c r="B17277"/>
      <c r="C17277"/>
      <c r="D17277" s="13"/>
      <c r="E17277" s="13"/>
      <c r="K17277" s="23"/>
      <c r="O17277" s="21"/>
      <c r="P17277" s="27"/>
      <c r="Q17277" s="16"/>
      <c r="U17277" s="27"/>
    </row>
    <row r="17278" spans="2:21" x14ac:dyDescent="0.25">
      <c r="B17278"/>
      <c r="C17278"/>
      <c r="D17278" s="13"/>
      <c r="E17278" s="13"/>
      <c r="K17278" s="23"/>
      <c r="O17278" s="21"/>
      <c r="P17278" s="27"/>
      <c r="Q17278" s="16"/>
      <c r="U17278" s="27"/>
    </row>
    <row r="17279" spans="2:21" x14ac:dyDescent="0.25">
      <c r="B17279"/>
      <c r="C17279"/>
      <c r="D17279" s="13"/>
      <c r="E17279" s="13"/>
      <c r="K17279" s="23"/>
      <c r="O17279" s="21"/>
      <c r="P17279" s="27"/>
      <c r="Q17279" s="16"/>
      <c r="U17279" s="27"/>
    </row>
    <row r="17280" spans="2:21" x14ac:dyDescent="0.25">
      <c r="B17280"/>
      <c r="C17280"/>
      <c r="D17280" s="13"/>
      <c r="E17280" s="13"/>
      <c r="K17280" s="23"/>
      <c r="O17280" s="21"/>
      <c r="P17280" s="27"/>
      <c r="Q17280" s="16"/>
      <c r="U17280" s="27"/>
    </row>
    <row r="17281" spans="2:21" x14ac:dyDescent="0.25">
      <c r="B17281"/>
      <c r="C17281"/>
      <c r="D17281" s="13"/>
      <c r="E17281" s="13"/>
      <c r="K17281" s="23"/>
      <c r="O17281" s="21"/>
      <c r="P17281" s="27"/>
      <c r="Q17281" s="16"/>
      <c r="U17281" s="27"/>
    </row>
    <row r="17282" spans="2:21" x14ac:dyDescent="0.25">
      <c r="B17282"/>
      <c r="C17282"/>
      <c r="D17282" s="13"/>
      <c r="E17282" s="13"/>
      <c r="K17282" s="23"/>
      <c r="O17282" s="21"/>
      <c r="P17282" s="27"/>
      <c r="Q17282" s="16"/>
      <c r="U17282" s="27"/>
    </row>
    <row r="17283" spans="2:21" x14ac:dyDescent="0.25">
      <c r="B17283"/>
      <c r="C17283"/>
      <c r="D17283" s="13"/>
      <c r="E17283" s="13"/>
      <c r="K17283" s="23"/>
      <c r="O17283" s="21"/>
      <c r="P17283" s="27"/>
      <c r="Q17283" s="16"/>
      <c r="U17283" s="27"/>
    </row>
    <row r="17284" spans="2:21" x14ac:dyDescent="0.25">
      <c r="B17284"/>
      <c r="C17284"/>
      <c r="D17284" s="13"/>
      <c r="E17284" s="13"/>
      <c r="K17284" s="23"/>
      <c r="O17284" s="21"/>
      <c r="P17284" s="27"/>
      <c r="Q17284" s="16"/>
      <c r="U17284" s="27"/>
    </row>
    <row r="17285" spans="2:21" x14ac:dyDescent="0.25">
      <c r="B17285"/>
      <c r="C17285"/>
      <c r="D17285" s="13"/>
      <c r="E17285" s="13"/>
      <c r="K17285" s="23"/>
      <c r="O17285" s="21"/>
      <c r="P17285" s="27"/>
      <c r="Q17285" s="16"/>
      <c r="U17285" s="27"/>
    </row>
    <row r="17286" spans="2:21" x14ac:dyDescent="0.25">
      <c r="B17286"/>
      <c r="C17286"/>
      <c r="D17286" s="13"/>
      <c r="E17286" s="13"/>
      <c r="K17286" s="23"/>
      <c r="O17286" s="21"/>
      <c r="P17286" s="27"/>
      <c r="Q17286" s="16"/>
      <c r="U17286" s="27"/>
    </row>
    <row r="17287" spans="2:21" x14ac:dyDescent="0.25">
      <c r="B17287"/>
      <c r="C17287"/>
      <c r="D17287" s="13"/>
      <c r="E17287" s="13"/>
      <c r="K17287" s="23"/>
      <c r="O17287" s="21"/>
      <c r="P17287" s="27"/>
      <c r="Q17287" s="16"/>
      <c r="U17287" s="27"/>
    </row>
    <row r="17288" spans="2:21" x14ac:dyDescent="0.25">
      <c r="B17288"/>
      <c r="C17288"/>
      <c r="D17288" s="13"/>
      <c r="E17288" s="13"/>
      <c r="K17288" s="23"/>
      <c r="O17288" s="21"/>
      <c r="P17288" s="27"/>
      <c r="Q17288" s="16"/>
      <c r="U17288" s="27"/>
    </row>
    <row r="17289" spans="2:21" x14ac:dyDescent="0.25">
      <c r="B17289"/>
      <c r="C17289"/>
      <c r="D17289" s="13"/>
      <c r="E17289" s="13"/>
      <c r="K17289" s="23"/>
      <c r="O17289" s="21"/>
      <c r="P17289" s="27"/>
      <c r="Q17289" s="16"/>
      <c r="U17289" s="27"/>
    </row>
    <row r="17290" spans="2:21" x14ac:dyDescent="0.25">
      <c r="B17290"/>
      <c r="C17290"/>
      <c r="D17290" s="13"/>
      <c r="E17290" s="13"/>
      <c r="K17290" s="23"/>
      <c r="O17290" s="21"/>
      <c r="P17290" s="27"/>
      <c r="Q17290" s="16"/>
      <c r="U17290" s="27"/>
    </row>
    <row r="17291" spans="2:21" x14ac:dyDescent="0.25">
      <c r="B17291"/>
      <c r="C17291"/>
      <c r="D17291" s="13"/>
      <c r="E17291" s="13"/>
      <c r="K17291" s="23"/>
      <c r="O17291" s="21"/>
      <c r="P17291" s="27"/>
      <c r="Q17291" s="16"/>
      <c r="U17291" s="27"/>
    </row>
    <row r="17292" spans="2:21" x14ac:dyDescent="0.25">
      <c r="B17292"/>
      <c r="C17292"/>
      <c r="D17292" s="13"/>
      <c r="E17292" s="13"/>
      <c r="K17292" s="23"/>
      <c r="O17292" s="21"/>
      <c r="P17292" s="27"/>
      <c r="Q17292" s="16"/>
      <c r="U17292" s="27"/>
    </row>
    <row r="17293" spans="2:21" x14ac:dyDescent="0.25">
      <c r="B17293"/>
      <c r="C17293"/>
      <c r="D17293" s="13"/>
      <c r="E17293" s="13"/>
      <c r="K17293" s="23"/>
      <c r="O17293" s="21"/>
      <c r="P17293" s="27"/>
      <c r="Q17293" s="16"/>
      <c r="U17293" s="27"/>
    </row>
    <row r="17294" spans="2:21" x14ac:dyDescent="0.25">
      <c r="B17294"/>
      <c r="C17294"/>
      <c r="D17294" s="13"/>
      <c r="E17294" s="13"/>
      <c r="K17294" s="23"/>
      <c r="O17294" s="21"/>
      <c r="P17294" s="27"/>
      <c r="Q17294" s="16"/>
      <c r="U17294" s="27"/>
    </row>
    <row r="17295" spans="2:21" x14ac:dyDescent="0.25">
      <c r="B17295"/>
      <c r="C17295"/>
      <c r="D17295" s="13"/>
      <c r="E17295" s="13"/>
      <c r="K17295" s="23"/>
      <c r="O17295" s="21"/>
      <c r="P17295" s="27"/>
      <c r="Q17295" s="16"/>
      <c r="U17295" s="27"/>
    </row>
    <row r="17296" spans="2:21" x14ac:dyDescent="0.25">
      <c r="B17296"/>
      <c r="C17296"/>
      <c r="D17296" s="13"/>
      <c r="E17296" s="13"/>
      <c r="K17296" s="23"/>
      <c r="O17296" s="21"/>
      <c r="P17296" s="27"/>
      <c r="Q17296" s="16"/>
      <c r="U17296" s="27"/>
    </row>
    <row r="17297" spans="2:21" x14ac:dyDescent="0.25">
      <c r="B17297"/>
      <c r="C17297"/>
      <c r="D17297" s="13"/>
      <c r="E17297" s="13"/>
      <c r="K17297" s="23"/>
      <c r="O17297" s="21"/>
      <c r="P17297" s="27"/>
      <c r="Q17297" s="16"/>
      <c r="U17297" s="27"/>
    </row>
    <row r="17298" spans="2:21" x14ac:dyDescent="0.25">
      <c r="B17298"/>
      <c r="C17298"/>
      <c r="D17298" s="13"/>
      <c r="E17298" s="13"/>
      <c r="K17298" s="23"/>
      <c r="O17298" s="21"/>
      <c r="P17298" s="27"/>
      <c r="Q17298" s="16"/>
      <c r="U17298" s="27"/>
    </row>
    <row r="17299" spans="2:21" x14ac:dyDescent="0.25">
      <c r="B17299"/>
      <c r="C17299"/>
      <c r="D17299" s="13"/>
      <c r="E17299" s="13"/>
      <c r="K17299" s="23"/>
      <c r="O17299" s="21"/>
      <c r="P17299" s="27"/>
      <c r="Q17299" s="16"/>
      <c r="U17299" s="27"/>
    </row>
    <row r="17300" spans="2:21" x14ac:dyDescent="0.25">
      <c r="B17300"/>
      <c r="C17300"/>
      <c r="D17300" s="13"/>
      <c r="E17300" s="13"/>
      <c r="K17300" s="23"/>
      <c r="O17300" s="21"/>
      <c r="P17300" s="27"/>
      <c r="Q17300" s="16"/>
      <c r="U17300" s="27"/>
    </row>
    <row r="17301" spans="2:21" x14ac:dyDescent="0.25">
      <c r="B17301"/>
      <c r="C17301"/>
      <c r="D17301" s="13"/>
      <c r="E17301" s="13"/>
      <c r="K17301" s="23"/>
      <c r="O17301" s="21"/>
      <c r="P17301" s="27"/>
      <c r="Q17301" s="16"/>
      <c r="U17301" s="27"/>
    </row>
    <row r="17302" spans="2:21" x14ac:dyDescent="0.25">
      <c r="B17302"/>
      <c r="C17302"/>
      <c r="D17302" s="13"/>
      <c r="E17302" s="13"/>
      <c r="K17302" s="23"/>
      <c r="O17302" s="21"/>
      <c r="P17302" s="27"/>
      <c r="Q17302" s="16"/>
      <c r="U17302" s="27"/>
    </row>
    <row r="17303" spans="2:21" x14ac:dyDescent="0.25">
      <c r="B17303"/>
      <c r="C17303"/>
      <c r="D17303" s="13"/>
      <c r="E17303" s="13"/>
      <c r="K17303" s="23"/>
      <c r="O17303" s="21"/>
      <c r="P17303" s="27"/>
      <c r="Q17303" s="16"/>
      <c r="U17303" s="27"/>
    </row>
    <row r="17304" spans="2:21" x14ac:dyDescent="0.25">
      <c r="B17304"/>
      <c r="C17304"/>
      <c r="D17304" s="13"/>
      <c r="E17304" s="13"/>
      <c r="K17304" s="23"/>
      <c r="O17304" s="21"/>
      <c r="P17304" s="27"/>
      <c r="Q17304" s="16"/>
      <c r="U17304" s="27"/>
    </row>
    <row r="17305" spans="2:21" x14ac:dyDescent="0.25">
      <c r="B17305"/>
      <c r="C17305"/>
      <c r="D17305" s="13"/>
      <c r="E17305" s="13"/>
      <c r="K17305" s="23"/>
      <c r="O17305" s="21"/>
      <c r="P17305" s="27"/>
      <c r="Q17305" s="16"/>
      <c r="U17305" s="27"/>
    </row>
    <row r="17306" spans="2:21" x14ac:dyDescent="0.25">
      <c r="B17306"/>
      <c r="C17306"/>
      <c r="D17306" s="13"/>
      <c r="E17306" s="13"/>
      <c r="K17306" s="23"/>
      <c r="O17306" s="21"/>
      <c r="P17306" s="27"/>
      <c r="Q17306" s="16"/>
      <c r="U17306" s="27"/>
    </row>
    <row r="17307" spans="2:21" x14ac:dyDescent="0.25">
      <c r="B17307"/>
      <c r="C17307"/>
      <c r="D17307" s="13"/>
      <c r="E17307" s="13"/>
      <c r="K17307" s="23"/>
      <c r="O17307" s="21"/>
      <c r="P17307" s="27"/>
      <c r="Q17307" s="16"/>
      <c r="U17307" s="27"/>
    </row>
    <row r="17308" spans="2:21" x14ac:dyDescent="0.25">
      <c r="B17308"/>
      <c r="C17308"/>
      <c r="D17308" s="13"/>
      <c r="E17308" s="13"/>
      <c r="K17308" s="23"/>
      <c r="O17308" s="21"/>
      <c r="P17308" s="27"/>
      <c r="Q17308" s="16"/>
      <c r="U17308" s="27"/>
    </row>
    <row r="17309" spans="2:21" x14ac:dyDescent="0.25">
      <c r="B17309"/>
      <c r="C17309"/>
      <c r="D17309" s="13"/>
      <c r="E17309" s="13"/>
      <c r="K17309" s="23"/>
      <c r="O17309" s="21"/>
      <c r="P17309" s="27"/>
      <c r="Q17309" s="16"/>
      <c r="U17309" s="27"/>
    </row>
    <row r="17310" spans="2:21" x14ac:dyDescent="0.25">
      <c r="B17310"/>
      <c r="C17310"/>
      <c r="D17310" s="13"/>
      <c r="E17310" s="13"/>
      <c r="K17310" s="23"/>
      <c r="O17310" s="21"/>
      <c r="P17310" s="27"/>
      <c r="Q17310" s="16"/>
      <c r="U17310" s="27"/>
    </row>
    <row r="17311" spans="2:21" x14ac:dyDescent="0.25">
      <c r="B17311"/>
      <c r="C17311"/>
      <c r="D17311" s="13"/>
      <c r="E17311" s="13"/>
      <c r="K17311" s="23"/>
      <c r="O17311" s="21"/>
      <c r="P17311" s="27"/>
      <c r="Q17311" s="16"/>
      <c r="U17311" s="27"/>
    </row>
    <row r="17312" spans="2:21" x14ac:dyDescent="0.25">
      <c r="B17312"/>
      <c r="C17312"/>
      <c r="D17312" s="13"/>
      <c r="E17312" s="13"/>
      <c r="K17312" s="23"/>
      <c r="O17312" s="21"/>
      <c r="P17312" s="27"/>
      <c r="Q17312" s="16"/>
      <c r="U17312" s="27"/>
    </row>
    <row r="17313" spans="2:21" x14ac:dyDescent="0.25">
      <c r="B17313"/>
      <c r="C17313"/>
      <c r="D17313" s="13"/>
      <c r="E17313" s="13"/>
      <c r="K17313" s="23"/>
      <c r="O17313" s="21"/>
      <c r="P17313" s="27"/>
      <c r="Q17313" s="16"/>
      <c r="U17313" s="27"/>
    </row>
    <row r="17314" spans="2:21" x14ac:dyDescent="0.25">
      <c r="B17314"/>
      <c r="C17314"/>
      <c r="D17314" s="13"/>
      <c r="E17314" s="13"/>
      <c r="K17314" s="23"/>
      <c r="O17314" s="21"/>
      <c r="P17314" s="27"/>
      <c r="Q17314" s="16"/>
      <c r="U17314" s="27"/>
    </row>
    <row r="17315" spans="2:21" x14ac:dyDescent="0.25">
      <c r="B17315"/>
      <c r="C17315"/>
      <c r="D17315" s="13"/>
      <c r="E17315" s="13"/>
      <c r="K17315" s="23"/>
      <c r="O17315" s="21"/>
      <c r="P17315" s="27"/>
      <c r="Q17315" s="16"/>
      <c r="U17315" s="27"/>
    </row>
    <row r="17316" spans="2:21" x14ac:dyDescent="0.25">
      <c r="B17316"/>
      <c r="C17316"/>
      <c r="D17316" s="13"/>
      <c r="E17316" s="13"/>
      <c r="K17316" s="23"/>
      <c r="O17316" s="21"/>
      <c r="P17316" s="27"/>
      <c r="Q17316" s="16"/>
      <c r="U17316" s="27"/>
    </row>
    <row r="17317" spans="2:21" x14ac:dyDescent="0.25">
      <c r="B17317"/>
      <c r="C17317"/>
      <c r="D17317" s="13"/>
      <c r="E17317" s="13"/>
      <c r="K17317" s="23"/>
      <c r="O17317" s="21"/>
      <c r="P17317" s="27"/>
      <c r="Q17317" s="16"/>
      <c r="U17317" s="27"/>
    </row>
    <row r="17318" spans="2:21" x14ac:dyDescent="0.25">
      <c r="B17318"/>
      <c r="C17318"/>
      <c r="D17318" s="13"/>
      <c r="E17318" s="13"/>
      <c r="K17318" s="23"/>
      <c r="O17318" s="21"/>
      <c r="P17318" s="27"/>
      <c r="Q17318" s="16"/>
      <c r="U17318" s="27"/>
    </row>
    <row r="17319" spans="2:21" x14ac:dyDescent="0.25">
      <c r="B17319"/>
      <c r="C17319"/>
      <c r="D17319" s="13"/>
      <c r="E17319" s="13"/>
      <c r="K17319" s="23"/>
      <c r="O17319" s="21"/>
      <c r="P17319" s="27"/>
      <c r="Q17319" s="16"/>
      <c r="U17319" s="27"/>
    </row>
    <row r="17320" spans="2:21" x14ac:dyDescent="0.25">
      <c r="B17320"/>
      <c r="C17320"/>
      <c r="D17320" s="13"/>
      <c r="E17320" s="13"/>
      <c r="K17320" s="23"/>
      <c r="O17320" s="21"/>
      <c r="P17320" s="27"/>
      <c r="Q17320" s="16"/>
      <c r="U17320" s="27"/>
    </row>
    <row r="17321" spans="2:21" x14ac:dyDescent="0.25">
      <c r="B17321"/>
      <c r="C17321"/>
      <c r="D17321" s="13"/>
      <c r="E17321" s="13"/>
      <c r="K17321" s="23"/>
      <c r="O17321" s="21"/>
      <c r="P17321" s="27"/>
      <c r="Q17321" s="16"/>
      <c r="U17321" s="27"/>
    </row>
    <row r="17322" spans="2:21" x14ac:dyDescent="0.25">
      <c r="B17322"/>
      <c r="C17322"/>
      <c r="D17322" s="13"/>
      <c r="E17322" s="13"/>
      <c r="K17322" s="23"/>
      <c r="O17322" s="21"/>
      <c r="P17322" s="27"/>
      <c r="Q17322" s="16"/>
      <c r="U17322" s="27"/>
    </row>
    <row r="17323" spans="2:21" x14ac:dyDescent="0.25">
      <c r="B17323"/>
      <c r="C17323"/>
      <c r="D17323" s="13"/>
      <c r="E17323" s="13"/>
      <c r="K17323" s="23"/>
      <c r="O17323" s="21"/>
      <c r="P17323" s="27"/>
      <c r="Q17323" s="16"/>
      <c r="U17323" s="27"/>
    </row>
    <row r="17324" spans="2:21" x14ac:dyDescent="0.25">
      <c r="B17324"/>
      <c r="C17324"/>
      <c r="D17324" s="13"/>
      <c r="E17324" s="13"/>
      <c r="K17324" s="23"/>
      <c r="O17324" s="21"/>
      <c r="P17324" s="27"/>
      <c r="Q17324" s="16"/>
      <c r="U17324" s="27"/>
    </row>
    <row r="17325" spans="2:21" x14ac:dyDescent="0.25">
      <c r="B17325"/>
      <c r="C17325"/>
      <c r="D17325" s="13"/>
      <c r="E17325" s="13"/>
      <c r="K17325" s="23"/>
      <c r="O17325" s="21"/>
      <c r="P17325" s="27"/>
      <c r="Q17325" s="16"/>
      <c r="U17325" s="27"/>
    </row>
    <row r="17326" spans="2:21" x14ac:dyDescent="0.25">
      <c r="B17326"/>
      <c r="C17326"/>
      <c r="D17326" s="13"/>
      <c r="E17326" s="13"/>
      <c r="K17326" s="23"/>
      <c r="O17326" s="21"/>
      <c r="P17326" s="27"/>
      <c r="Q17326" s="16"/>
      <c r="U17326" s="27"/>
    </row>
    <row r="17327" spans="2:21" x14ac:dyDescent="0.25">
      <c r="B17327"/>
      <c r="C17327"/>
      <c r="D17327" s="13"/>
      <c r="E17327" s="13"/>
      <c r="K17327" s="23"/>
      <c r="O17327" s="21"/>
      <c r="P17327" s="27"/>
      <c r="Q17327" s="16"/>
      <c r="U17327" s="27"/>
    </row>
    <row r="17328" spans="2:21" x14ac:dyDescent="0.25">
      <c r="B17328"/>
      <c r="C17328"/>
      <c r="D17328" s="13"/>
      <c r="E17328" s="13"/>
      <c r="K17328" s="23"/>
      <c r="O17328" s="21"/>
      <c r="P17328" s="27"/>
      <c r="Q17328" s="16"/>
      <c r="U17328" s="27"/>
    </row>
    <row r="17329" spans="2:21" x14ac:dyDescent="0.25">
      <c r="B17329"/>
      <c r="C17329"/>
      <c r="D17329" s="13"/>
      <c r="E17329" s="13"/>
      <c r="K17329" s="23"/>
      <c r="O17329" s="21"/>
      <c r="P17329" s="27"/>
      <c r="Q17329" s="16"/>
      <c r="U17329" s="27"/>
    </row>
    <row r="17330" spans="2:21" x14ac:dyDescent="0.25">
      <c r="B17330"/>
      <c r="C17330"/>
      <c r="D17330" s="13"/>
      <c r="E17330" s="13"/>
      <c r="K17330" s="23"/>
      <c r="O17330" s="21"/>
      <c r="P17330" s="27"/>
      <c r="Q17330" s="16"/>
      <c r="U17330" s="27"/>
    </row>
    <row r="17331" spans="2:21" x14ac:dyDescent="0.25">
      <c r="B17331"/>
      <c r="C17331"/>
      <c r="D17331" s="13"/>
      <c r="E17331" s="13"/>
      <c r="K17331" s="23"/>
      <c r="O17331" s="21"/>
      <c r="P17331" s="27"/>
      <c r="Q17331" s="16"/>
      <c r="U17331" s="27"/>
    </row>
    <row r="17332" spans="2:21" x14ac:dyDescent="0.25">
      <c r="B17332"/>
      <c r="C17332"/>
      <c r="D17332" s="13"/>
      <c r="E17332" s="13"/>
      <c r="K17332" s="23"/>
      <c r="O17332" s="21"/>
      <c r="P17332" s="27"/>
      <c r="Q17332" s="16"/>
      <c r="U17332" s="27"/>
    </row>
    <row r="17333" spans="2:21" x14ac:dyDescent="0.25">
      <c r="B17333"/>
      <c r="C17333"/>
      <c r="D17333" s="13"/>
      <c r="E17333" s="13"/>
      <c r="K17333" s="23"/>
      <c r="O17333" s="21"/>
      <c r="P17333" s="27"/>
      <c r="Q17333" s="16"/>
      <c r="U17333" s="27"/>
    </row>
    <row r="17334" spans="2:21" x14ac:dyDescent="0.25">
      <c r="B17334"/>
      <c r="C17334"/>
      <c r="D17334" s="13"/>
      <c r="E17334" s="13"/>
      <c r="K17334" s="23"/>
      <c r="O17334" s="21"/>
      <c r="P17334" s="27"/>
      <c r="Q17334" s="16"/>
      <c r="U17334" s="27"/>
    </row>
    <row r="17335" spans="2:21" x14ac:dyDescent="0.25">
      <c r="B17335"/>
      <c r="C17335"/>
      <c r="D17335" s="13"/>
      <c r="E17335" s="13"/>
      <c r="K17335" s="23"/>
      <c r="O17335" s="21"/>
      <c r="P17335" s="27"/>
      <c r="Q17335" s="16"/>
      <c r="U17335" s="27"/>
    </row>
    <row r="17336" spans="2:21" x14ac:dyDescent="0.25">
      <c r="B17336"/>
      <c r="C17336"/>
      <c r="D17336" s="13"/>
      <c r="E17336" s="13"/>
      <c r="K17336" s="23"/>
      <c r="O17336" s="21"/>
      <c r="P17336" s="27"/>
      <c r="Q17336" s="16"/>
      <c r="U17336" s="27"/>
    </row>
    <row r="17337" spans="2:21" x14ac:dyDescent="0.25">
      <c r="B17337"/>
      <c r="C17337"/>
      <c r="D17337" s="13"/>
      <c r="E17337" s="13"/>
      <c r="K17337" s="23"/>
      <c r="O17337" s="21"/>
      <c r="P17337" s="27"/>
      <c r="Q17337" s="16"/>
      <c r="U17337" s="27"/>
    </row>
    <row r="17338" spans="2:21" x14ac:dyDescent="0.25">
      <c r="B17338"/>
      <c r="C17338"/>
      <c r="D17338" s="13"/>
      <c r="E17338" s="13"/>
      <c r="K17338" s="23"/>
      <c r="O17338" s="21"/>
      <c r="P17338" s="27"/>
      <c r="Q17338" s="16"/>
      <c r="U17338" s="27"/>
    </row>
    <row r="17339" spans="2:21" x14ac:dyDescent="0.25">
      <c r="B17339"/>
      <c r="C17339"/>
      <c r="D17339" s="13"/>
      <c r="E17339" s="13"/>
      <c r="K17339" s="23"/>
      <c r="O17339" s="21"/>
      <c r="P17339" s="27"/>
      <c r="Q17339" s="16"/>
      <c r="U17339" s="27"/>
    </row>
    <row r="17340" spans="2:21" x14ac:dyDescent="0.25">
      <c r="B17340"/>
      <c r="C17340"/>
      <c r="D17340" s="13"/>
      <c r="E17340" s="13"/>
      <c r="K17340" s="23"/>
      <c r="O17340" s="21"/>
      <c r="P17340" s="27"/>
      <c r="Q17340" s="16"/>
      <c r="U17340" s="27"/>
    </row>
    <row r="17341" spans="2:21" x14ac:dyDescent="0.25">
      <c r="B17341"/>
      <c r="C17341"/>
      <c r="D17341" s="13"/>
      <c r="E17341" s="13"/>
      <c r="K17341" s="23"/>
      <c r="O17341" s="21"/>
      <c r="P17341" s="27"/>
      <c r="Q17341" s="16"/>
      <c r="U17341" s="27"/>
    </row>
    <row r="17342" spans="2:21" x14ac:dyDescent="0.25">
      <c r="B17342"/>
      <c r="C17342"/>
      <c r="D17342" s="13"/>
      <c r="E17342" s="13"/>
      <c r="K17342" s="23"/>
      <c r="O17342" s="21"/>
      <c r="P17342" s="27"/>
      <c r="Q17342" s="16"/>
      <c r="U17342" s="27"/>
    </row>
    <row r="17343" spans="2:21" x14ac:dyDescent="0.25">
      <c r="B17343"/>
      <c r="C17343"/>
      <c r="D17343" s="13"/>
      <c r="E17343" s="13"/>
      <c r="K17343" s="23"/>
      <c r="O17343" s="21"/>
      <c r="P17343" s="27"/>
      <c r="Q17343" s="16"/>
      <c r="U17343" s="27"/>
    </row>
    <row r="17344" spans="2:21" x14ac:dyDescent="0.25">
      <c r="B17344"/>
      <c r="C17344"/>
      <c r="D17344" s="13"/>
      <c r="E17344" s="13"/>
      <c r="K17344" s="23"/>
      <c r="O17344" s="21"/>
      <c r="P17344" s="27"/>
      <c r="Q17344" s="16"/>
      <c r="U17344" s="27"/>
    </row>
    <row r="17345" spans="2:21" x14ac:dyDescent="0.25">
      <c r="B17345"/>
      <c r="C17345"/>
      <c r="D17345" s="13"/>
      <c r="E17345" s="13"/>
      <c r="K17345" s="23"/>
      <c r="O17345" s="21"/>
      <c r="P17345" s="27"/>
      <c r="Q17345" s="16"/>
      <c r="U17345" s="27"/>
    </row>
    <row r="17346" spans="2:21" x14ac:dyDescent="0.25">
      <c r="B17346"/>
      <c r="C17346"/>
      <c r="D17346" s="13"/>
      <c r="E17346" s="13"/>
      <c r="K17346" s="23"/>
      <c r="O17346" s="21"/>
      <c r="P17346" s="27"/>
      <c r="Q17346" s="16"/>
      <c r="U17346" s="27"/>
    </row>
    <row r="17347" spans="2:21" x14ac:dyDescent="0.25">
      <c r="B17347"/>
      <c r="C17347"/>
      <c r="D17347" s="13"/>
      <c r="E17347" s="13"/>
      <c r="K17347" s="23"/>
      <c r="O17347" s="21"/>
      <c r="P17347" s="27"/>
      <c r="Q17347" s="16"/>
      <c r="U17347" s="27"/>
    </row>
    <row r="17348" spans="2:21" x14ac:dyDescent="0.25">
      <c r="B17348"/>
      <c r="C17348"/>
      <c r="D17348" s="13"/>
      <c r="E17348" s="13"/>
      <c r="K17348" s="23"/>
      <c r="O17348" s="21"/>
      <c r="P17348" s="27"/>
      <c r="Q17348" s="16"/>
      <c r="U17348" s="27"/>
    </row>
    <row r="17349" spans="2:21" x14ac:dyDescent="0.25">
      <c r="B17349"/>
      <c r="C17349"/>
      <c r="D17349" s="13"/>
      <c r="E17349" s="13"/>
      <c r="K17349" s="23"/>
      <c r="O17349" s="21"/>
      <c r="P17349" s="27"/>
      <c r="Q17349" s="16"/>
      <c r="U17349" s="27"/>
    </row>
    <row r="17350" spans="2:21" x14ac:dyDescent="0.25">
      <c r="B17350"/>
      <c r="C17350"/>
      <c r="D17350" s="13"/>
      <c r="E17350" s="13"/>
      <c r="K17350" s="23"/>
      <c r="O17350" s="21"/>
      <c r="P17350" s="27"/>
      <c r="Q17350" s="16"/>
      <c r="U17350" s="27"/>
    </row>
    <row r="17351" spans="2:21" x14ac:dyDescent="0.25">
      <c r="B17351"/>
      <c r="C17351"/>
      <c r="D17351" s="13"/>
      <c r="E17351" s="13"/>
      <c r="K17351" s="23"/>
      <c r="O17351" s="21"/>
      <c r="P17351" s="27"/>
      <c r="Q17351" s="16"/>
      <c r="U17351" s="27"/>
    </row>
    <row r="17352" spans="2:21" x14ac:dyDescent="0.25">
      <c r="B17352"/>
      <c r="C17352"/>
      <c r="D17352" s="13"/>
      <c r="E17352" s="13"/>
      <c r="K17352" s="23"/>
      <c r="O17352" s="21"/>
      <c r="P17352" s="27"/>
      <c r="Q17352" s="16"/>
      <c r="U17352" s="27"/>
    </row>
    <row r="17353" spans="2:21" x14ac:dyDescent="0.25">
      <c r="B17353"/>
      <c r="C17353"/>
      <c r="D17353" s="13"/>
      <c r="E17353" s="13"/>
      <c r="K17353" s="23"/>
      <c r="O17353" s="21"/>
      <c r="P17353" s="27"/>
      <c r="Q17353" s="16"/>
      <c r="U17353" s="27"/>
    </row>
    <row r="17354" spans="2:21" x14ac:dyDescent="0.25">
      <c r="B17354"/>
      <c r="C17354"/>
      <c r="D17354" s="13"/>
      <c r="E17354" s="13"/>
      <c r="K17354" s="23"/>
      <c r="O17354" s="21"/>
      <c r="P17354" s="27"/>
      <c r="Q17354" s="16"/>
      <c r="U17354" s="27"/>
    </row>
    <row r="17355" spans="2:21" x14ac:dyDescent="0.25">
      <c r="B17355"/>
      <c r="C17355"/>
      <c r="D17355" s="13"/>
      <c r="E17355" s="13"/>
      <c r="K17355" s="23"/>
      <c r="O17355" s="21"/>
      <c r="P17355" s="27"/>
      <c r="Q17355" s="16"/>
      <c r="U17355" s="27"/>
    </row>
    <row r="17356" spans="2:21" x14ac:dyDescent="0.25">
      <c r="B17356"/>
      <c r="C17356"/>
      <c r="D17356" s="13"/>
      <c r="E17356" s="13"/>
      <c r="K17356" s="23"/>
      <c r="O17356" s="21"/>
      <c r="P17356" s="27"/>
      <c r="Q17356" s="16"/>
      <c r="U17356" s="27"/>
    </row>
    <row r="17357" spans="2:21" x14ac:dyDescent="0.25">
      <c r="B17357"/>
      <c r="C17357"/>
      <c r="D17357" s="13"/>
      <c r="E17357" s="13"/>
      <c r="K17357" s="23"/>
      <c r="O17357" s="21"/>
      <c r="P17357" s="27"/>
      <c r="Q17357" s="16"/>
      <c r="U17357" s="27"/>
    </row>
    <row r="17358" spans="2:21" x14ac:dyDescent="0.25">
      <c r="B17358"/>
      <c r="C17358"/>
      <c r="D17358" s="13"/>
      <c r="E17358" s="13"/>
      <c r="K17358" s="23"/>
      <c r="O17358" s="21"/>
      <c r="P17358" s="27"/>
      <c r="Q17358" s="16"/>
      <c r="U17358" s="27"/>
    </row>
    <row r="17359" spans="2:21" x14ac:dyDescent="0.25">
      <c r="B17359"/>
      <c r="C17359"/>
      <c r="D17359" s="13"/>
      <c r="E17359" s="13"/>
      <c r="K17359" s="23"/>
      <c r="O17359" s="21"/>
      <c r="P17359" s="27"/>
      <c r="Q17359" s="16"/>
      <c r="U17359" s="27"/>
    </row>
    <row r="17360" spans="2:21" x14ac:dyDescent="0.25">
      <c r="B17360"/>
      <c r="C17360"/>
      <c r="D17360" s="13"/>
      <c r="E17360" s="13"/>
      <c r="K17360" s="23"/>
      <c r="O17360" s="21"/>
      <c r="P17360" s="27"/>
      <c r="Q17360" s="16"/>
      <c r="U17360" s="27"/>
    </row>
    <row r="17361" spans="2:21" x14ac:dyDescent="0.25">
      <c r="B17361"/>
      <c r="C17361"/>
      <c r="D17361" s="13"/>
      <c r="E17361" s="13"/>
      <c r="K17361" s="23"/>
      <c r="O17361" s="21"/>
      <c r="P17361" s="27"/>
      <c r="Q17361" s="16"/>
      <c r="U17361" s="27"/>
    </row>
    <row r="17362" spans="2:21" x14ac:dyDescent="0.25">
      <c r="B17362"/>
      <c r="C17362"/>
      <c r="D17362" s="13"/>
      <c r="E17362" s="13"/>
      <c r="K17362" s="23"/>
      <c r="O17362" s="21"/>
      <c r="P17362" s="27"/>
      <c r="Q17362" s="16"/>
      <c r="U17362" s="27"/>
    </row>
    <row r="17363" spans="2:21" x14ac:dyDescent="0.25">
      <c r="B17363"/>
      <c r="C17363"/>
      <c r="D17363" s="13"/>
      <c r="E17363" s="13"/>
      <c r="K17363" s="23"/>
      <c r="O17363" s="21"/>
      <c r="P17363" s="27"/>
      <c r="Q17363" s="16"/>
      <c r="U17363" s="27"/>
    </row>
    <row r="17364" spans="2:21" x14ac:dyDescent="0.25">
      <c r="B17364"/>
      <c r="C17364"/>
      <c r="D17364" s="13"/>
      <c r="E17364" s="13"/>
      <c r="K17364" s="23"/>
      <c r="O17364" s="21"/>
      <c r="P17364" s="27"/>
      <c r="Q17364" s="16"/>
      <c r="U17364" s="27"/>
    </row>
    <row r="17365" spans="2:21" x14ac:dyDescent="0.25">
      <c r="B17365"/>
      <c r="C17365"/>
      <c r="D17365" s="13"/>
      <c r="E17365" s="13"/>
      <c r="K17365" s="23"/>
      <c r="O17365" s="21"/>
      <c r="P17365" s="27"/>
      <c r="Q17365" s="16"/>
      <c r="U17365" s="27"/>
    </row>
    <row r="17366" spans="2:21" x14ac:dyDescent="0.25">
      <c r="B17366"/>
      <c r="C17366"/>
      <c r="D17366" s="13"/>
      <c r="E17366" s="13"/>
      <c r="K17366" s="23"/>
      <c r="O17366" s="21"/>
      <c r="P17366" s="27"/>
      <c r="Q17366" s="16"/>
      <c r="U17366" s="27"/>
    </row>
    <row r="17367" spans="2:21" x14ac:dyDescent="0.25">
      <c r="B17367"/>
      <c r="C17367"/>
      <c r="D17367" s="13"/>
      <c r="E17367" s="13"/>
      <c r="K17367" s="23"/>
      <c r="O17367" s="21"/>
      <c r="P17367" s="27"/>
      <c r="Q17367" s="16"/>
      <c r="U17367" s="27"/>
    </row>
    <row r="17368" spans="2:21" x14ac:dyDescent="0.25">
      <c r="B17368"/>
      <c r="C17368"/>
      <c r="D17368" s="13"/>
      <c r="E17368" s="13"/>
      <c r="K17368" s="23"/>
      <c r="O17368" s="21"/>
      <c r="P17368" s="27"/>
      <c r="Q17368" s="16"/>
      <c r="U17368" s="27"/>
    </row>
    <row r="17369" spans="2:21" x14ac:dyDescent="0.25">
      <c r="B17369"/>
      <c r="C17369"/>
      <c r="D17369" s="13"/>
      <c r="E17369" s="13"/>
      <c r="K17369" s="23"/>
      <c r="O17369" s="21"/>
      <c r="P17369" s="27"/>
      <c r="Q17369" s="16"/>
      <c r="U17369" s="27"/>
    </row>
    <row r="17370" spans="2:21" x14ac:dyDescent="0.25">
      <c r="B17370"/>
      <c r="C17370"/>
      <c r="D17370" s="13"/>
      <c r="E17370" s="13"/>
      <c r="K17370" s="23"/>
      <c r="O17370" s="21"/>
      <c r="P17370" s="27"/>
      <c r="Q17370" s="16"/>
      <c r="U17370" s="27"/>
    </row>
    <row r="17371" spans="2:21" x14ac:dyDescent="0.25">
      <c r="B17371"/>
      <c r="C17371"/>
      <c r="D17371" s="13"/>
      <c r="E17371" s="13"/>
      <c r="K17371" s="23"/>
      <c r="O17371" s="21"/>
      <c r="P17371" s="27"/>
      <c r="Q17371" s="16"/>
      <c r="U17371" s="27"/>
    </row>
    <row r="17372" spans="2:21" x14ac:dyDescent="0.25">
      <c r="B17372"/>
      <c r="C17372"/>
      <c r="D17372" s="13"/>
      <c r="E17372" s="13"/>
      <c r="K17372" s="23"/>
      <c r="O17372" s="21"/>
      <c r="P17372" s="27"/>
      <c r="Q17372" s="16"/>
      <c r="U17372" s="27"/>
    </row>
    <row r="17373" spans="2:21" x14ac:dyDescent="0.25">
      <c r="B17373"/>
      <c r="C17373"/>
      <c r="D17373" s="13"/>
      <c r="E17373" s="13"/>
      <c r="K17373" s="23"/>
      <c r="O17373" s="21"/>
      <c r="P17373" s="27"/>
      <c r="Q17373" s="16"/>
      <c r="U17373" s="27"/>
    </row>
    <row r="17374" spans="2:21" x14ac:dyDescent="0.25">
      <c r="B17374"/>
      <c r="C17374"/>
      <c r="D17374" s="13"/>
      <c r="E17374" s="13"/>
      <c r="K17374" s="23"/>
      <c r="O17374" s="21"/>
      <c r="P17374" s="27"/>
      <c r="Q17374" s="16"/>
      <c r="U17374" s="27"/>
    </row>
    <row r="17375" spans="2:21" x14ac:dyDescent="0.25">
      <c r="B17375"/>
      <c r="C17375"/>
      <c r="D17375" s="13"/>
      <c r="E17375" s="13"/>
      <c r="K17375" s="23"/>
      <c r="O17375" s="21"/>
      <c r="P17375" s="27"/>
      <c r="Q17375" s="16"/>
      <c r="U17375" s="27"/>
    </row>
    <row r="17376" spans="2:21" x14ac:dyDescent="0.25">
      <c r="B17376"/>
      <c r="C17376"/>
      <c r="D17376" s="13"/>
      <c r="E17376" s="13"/>
      <c r="K17376" s="23"/>
      <c r="O17376" s="21"/>
      <c r="P17376" s="27"/>
      <c r="Q17376" s="16"/>
      <c r="U17376" s="27"/>
    </row>
    <row r="17377" spans="2:21" x14ac:dyDescent="0.25">
      <c r="B17377"/>
      <c r="C17377"/>
      <c r="D17377" s="13"/>
      <c r="E17377" s="13"/>
      <c r="K17377" s="23"/>
      <c r="O17377" s="21"/>
      <c r="P17377" s="27"/>
      <c r="Q17377" s="16"/>
      <c r="U17377" s="27"/>
    </row>
    <row r="17378" spans="2:21" x14ac:dyDescent="0.25">
      <c r="B17378"/>
      <c r="C17378"/>
      <c r="D17378" s="13"/>
      <c r="E17378" s="13"/>
      <c r="K17378" s="23"/>
      <c r="O17378" s="21"/>
      <c r="P17378" s="27"/>
      <c r="Q17378" s="16"/>
      <c r="U17378" s="27"/>
    </row>
    <row r="17379" spans="2:21" x14ac:dyDescent="0.25">
      <c r="B17379"/>
      <c r="C17379"/>
      <c r="D17379" s="13"/>
      <c r="E17379" s="13"/>
      <c r="K17379" s="23"/>
      <c r="O17379" s="21"/>
      <c r="P17379" s="27"/>
      <c r="Q17379" s="16"/>
      <c r="U17379" s="27"/>
    </row>
    <row r="17380" spans="2:21" x14ac:dyDescent="0.25">
      <c r="B17380"/>
      <c r="C17380"/>
      <c r="D17380" s="13"/>
      <c r="E17380" s="13"/>
      <c r="K17380" s="23"/>
      <c r="O17380" s="21"/>
      <c r="P17380" s="27"/>
      <c r="Q17380" s="16"/>
      <c r="U17380" s="27"/>
    </row>
    <row r="17381" spans="2:21" x14ac:dyDescent="0.25">
      <c r="B17381"/>
      <c r="C17381"/>
      <c r="D17381" s="13"/>
      <c r="E17381" s="13"/>
      <c r="K17381" s="23"/>
      <c r="O17381" s="21"/>
      <c r="P17381" s="27"/>
      <c r="Q17381" s="16"/>
      <c r="U17381" s="27"/>
    </row>
    <row r="17382" spans="2:21" x14ac:dyDescent="0.25">
      <c r="B17382"/>
      <c r="C17382"/>
      <c r="D17382" s="13"/>
      <c r="E17382" s="13"/>
      <c r="K17382" s="23"/>
      <c r="O17382" s="21"/>
      <c r="P17382" s="27"/>
      <c r="Q17382" s="16"/>
      <c r="U17382" s="27"/>
    </row>
    <row r="17383" spans="2:21" x14ac:dyDescent="0.25">
      <c r="B17383"/>
      <c r="C17383"/>
      <c r="D17383" s="13"/>
      <c r="E17383" s="13"/>
      <c r="K17383" s="23"/>
      <c r="O17383" s="21"/>
      <c r="P17383" s="27"/>
      <c r="Q17383" s="16"/>
      <c r="U17383" s="27"/>
    </row>
    <row r="17384" spans="2:21" x14ac:dyDescent="0.25">
      <c r="B17384"/>
      <c r="C17384"/>
      <c r="D17384" s="13"/>
      <c r="E17384" s="13"/>
      <c r="K17384" s="23"/>
      <c r="O17384" s="21"/>
      <c r="P17384" s="27"/>
      <c r="Q17384" s="16"/>
      <c r="U17384" s="27"/>
    </row>
    <row r="17385" spans="2:21" x14ac:dyDescent="0.25">
      <c r="B17385"/>
      <c r="C17385"/>
      <c r="D17385" s="13"/>
      <c r="E17385" s="13"/>
      <c r="K17385" s="23"/>
      <c r="O17385" s="21"/>
      <c r="P17385" s="27"/>
      <c r="Q17385" s="16"/>
      <c r="U17385" s="27"/>
    </row>
    <row r="17386" spans="2:21" x14ac:dyDescent="0.25">
      <c r="B17386"/>
      <c r="C17386"/>
      <c r="D17386" s="13"/>
      <c r="E17386" s="13"/>
      <c r="K17386" s="23"/>
      <c r="O17386" s="21"/>
      <c r="P17386" s="27"/>
      <c r="Q17386" s="16"/>
      <c r="U17386" s="27"/>
    </row>
    <row r="17387" spans="2:21" x14ac:dyDescent="0.25">
      <c r="B17387"/>
      <c r="C17387"/>
      <c r="D17387" s="13"/>
      <c r="E17387" s="13"/>
      <c r="K17387" s="23"/>
      <c r="O17387" s="21"/>
      <c r="P17387" s="27"/>
      <c r="Q17387" s="16"/>
      <c r="U17387" s="27"/>
    </row>
    <row r="17388" spans="2:21" x14ac:dyDescent="0.25">
      <c r="B17388"/>
      <c r="C17388"/>
      <c r="D17388" s="13"/>
      <c r="E17388" s="13"/>
      <c r="K17388" s="23"/>
      <c r="O17388" s="21"/>
      <c r="P17388" s="27"/>
      <c r="Q17388" s="16"/>
      <c r="U17388" s="27"/>
    </row>
    <row r="17389" spans="2:21" x14ac:dyDescent="0.25">
      <c r="B17389"/>
      <c r="C17389"/>
      <c r="D17389" s="13"/>
      <c r="E17389" s="13"/>
      <c r="K17389" s="23"/>
      <c r="O17389" s="21"/>
      <c r="P17389" s="27"/>
      <c r="Q17389" s="16"/>
      <c r="U17389" s="27"/>
    </row>
    <row r="17390" spans="2:21" x14ac:dyDescent="0.25">
      <c r="B17390"/>
      <c r="C17390"/>
      <c r="D17390" s="13"/>
      <c r="E17390" s="13"/>
      <c r="K17390" s="23"/>
      <c r="O17390" s="21"/>
      <c r="P17390" s="27"/>
      <c r="Q17390" s="16"/>
      <c r="U17390" s="27"/>
    </row>
    <row r="17391" spans="2:21" x14ac:dyDescent="0.25">
      <c r="B17391"/>
      <c r="C17391"/>
      <c r="D17391" s="13"/>
      <c r="E17391" s="13"/>
      <c r="K17391" s="23"/>
      <c r="O17391" s="21"/>
      <c r="P17391" s="27"/>
      <c r="Q17391" s="16"/>
      <c r="U17391" s="27"/>
    </row>
    <row r="17392" spans="2:21" x14ac:dyDescent="0.25">
      <c r="B17392"/>
      <c r="C17392"/>
      <c r="D17392" s="13"/>
      <c r="E17392" s="13"/>
      <c r="K17392" s="23"/>
      <c r="O17392" s="21"/>
      <c r="P17392" s="27"/>
      <c r="Q17392" s="16"/>
      <c r="U17392" s="27"/>
    </row>
    <row r="17393" spans="2:21" x14ac:dyDescent="0.25">
      <c r="B17393"/>
      <c r="C17393"/>
      <c r="D17393" s="13"/>
      <c r="E17393" s="13"/>
      <c r="K17393" s="23"/>
      <c r="O17393" s="21"/>
      <c r="P17393" s="27"/>
      <c r="Q17393" s="16"/>
      <c r="U17393" s="27"/>
    </row>
    <row r="17394" spans="2:21" x14ac:dyDescent="0.25">
      <c r="B17394"/>
      <c r="C17394"/>
      <c r="D17394" s="13"/>
      <c r="E17394" s="13"/>
      <c r="K17394" s="23"/>
      <c r="O17394" s="21"/>
      <c r="P17394" s="27"/>
      <c r="Q17394" s="16"/>
      <c r="U17394" s="27"/>
    </row>
    <row r="17395" spans="2:21" x14ac:dyDescent="0.25">
      <c r="B17395"/>
      <c r="C17395"/>
      <c r="D17395" s="13"/>
      <c r="E17395" s="13"/>
      <c r="K17395" s="23"/>
      <c r="O17395" s="21"/>
      <c r="P17395" s="27"/>
      <c r="Q17395" s="16"/>
      <c r="U17395" s="27"/>
    </row>
    <row r="17396" spans="2:21" x14ac:dyDescent="0.25">
      <c r="B17396"/>
      <c r="C17396"/>
      <c r="D17396" s="13"/>
      <c r="E17396" s="13"/>
      <c r="K17396" s="23"/>
      <c r="O17396" s="21"/>
      <c r="P17396" s="27"/>
      <c r="Q17396" s="16"/>
      <c r="U17396" s="27"/>
    </row>
    <row r="17397" spans="2:21" x14ac:dyDescent="0.25">
      <c r="B17397"/>
      <c r="C17397"/>
      <c r="D17397" s="13"/>
      <c r="E17397" s="13"/>
      <c r="K17397" s="23"/>
      <c r="O17397" s="21"/>
      <c r="P17397" s="27"/>
      <c r="Q17397" s="16"/>
      <c r="U17397" s="27"/>
    </row>
    <row r="17398" spans="2:21" x14ac:dyDescent="0.25">
      <c r="B17398"/>
      <c r="C17398"/>
      <c r="D17398" s="13"/>
      <c r="E17398" s="13"/>
      <c r="K17398" s="23"/>
      <c r="O17398" s="21"/>
      <c r="P17398" s="27"/>
      <c r="Q17398" s="16"/>
      <c r="U17398" s="27"/>
    </row>
    <row r="17399" spans="2:21" x14ac:dyDescent="0.25">
      <c r="B17399"/>
      <c r="C17399"/>
      <c r="D17399" s="13"/>
      <c r="E17399" s="13"/>
      <c r="K17399" s="23"/>
      <c r="O17399" s="21"/>
      <c r="P17399" s="27"/>
      <c r="Q17399" s="16"/>
      <c r="U17399" s="27"/>
    </row>
    <row r="17400" spans="2:21" x14ac:dyDescent="0.25">
      <c r="B17400"/>
      <c r="C17400"/>
      <c r="D17400" s="13"/>
      <c r="E17400" s="13"/>
      <c r="K17400" s="23"/>
      <c r="O17400" s="21"/>
      <c r="P17400" s="27"/>
      <c r="Q17400" s="16"/>
      <c r="U17400" s="27"/>
    </row>
    <row r="17401" spans="2:21" x14ac:dyDescent="0.25">
      <c r="B17401"/>
      <c r="C17401"/>
      <c r="D17401" s="13"/>
      <c r="E17401" s="13"/>
      <c r="K17401" s="23"/>
      <c r="O17401" s="21"/>
      <c r="P17401" s="27"/>
      <c r="Q17401" s="16"/>
      <c r="U17401" s="27"/>
    </row>
    <row r="17402" spans="2:21" x14ac:dyDescent="0.25">
      <c r="B17402"/>
      <c r="C17402"/>
      <c r="D17402" s="13"/>
      <c r="E17402" s="13"/>
      <c r="K17402" s="23"/>
      <c r="O17402" s="21"/>
      <c r="P17402" s="27"/>
      <c r="Q17402" s="16"/>
      <c r="U17402" s="27"/>
    </row>
    <row r="17403" spans="2:21" x14ac:dyDescent="0.25">
      <c r="B17403"/>
      <c r="C17403"/>
      <c r="D17403" s="13"/>
      <c r="E17403" s="13"/>
      <c r="K17403" s="23"/>
      <c r="O17403" s="21"/>
      <c r="P17403" s="27"/>
      <c r="Q17403" s="16"/>
      <c r="U17403" s="27"/>
    </row>
    <row r="17404" spans="2:21" x14ac:dyDescent="0.25">
      <c r="B17404"/>
      <c r="C17404"/>
      <c r="D17404" s="13"/>
      <c r="E17404" s="13"/>
      <c r="K17404" s="23"/>
      <c r="O17404" s="21"/>
      <c r="P17404" s="27"/>
      <c r="Q17404" s="16"/>
      <c r="U17404" s="27"/>
    </row>
    <row r="17405" spans="2:21" x14ac:dyDescent="0.25">
      <c r="B17405"/>
      <c r="C17405"/>
      <c r="D17405" s="13"/>
      <c r="E17405" s="13"/>
      <c r="K17405" s="23"/>
      <c r="O17405" s="21"/>
      <c r="P17405" s="27"/>
      <c r="Q17405" s="16"/>
      <c r="U17405" s="27"/>
    </row>
    <row r="17406" spans="2:21" x14ac:dyDescent="0.25">
      <c r="B17406"/>
      <c r="C17406"/>
      <c r="D17406" s="13"/>
      <c r="E17406" s="13"/>
      <c r="K17406" s="23"/>
      <c r="O17406" s="21"/>
      <c r="P17406" s="27"/>
      <c r="Q17406" s="16"/>
      <c r="U17406" s="27"/>
    </row>
    <row r="17407" spans="2:21" x14ac:dyDescent="0.25">
      <c r="B17407"/>
      <c r="C17407"/>
      <c r="D17407" s="13"/>
      <c r="E17407" s="13"/>
      <c r="K17407" s="23"/>
      <c r="O17407" s="21"/>
      <c r="P17407" s="27"/>
      <c r="Q17407" s="16"/>
      <c r="U17407" s="27"/>
    </row>
    <row r="17408" spans="2:21" x14ac:dyDescent="0.25">
      <c r="B17408"/>
      <c r="C17408"/>
      <c r="D17408" s="13"/>
      <c r="E17408" s="13"/>
      <c r="K17408" s="23"/>
      <c r="O17408" s="21"/>
      <c r="P17408" s="27"/>
      <c r="Q17408" s="16"/>
      <c r="U17408" s="27"/>
    </row>
    <row r="17409" spans="2:21" x14ac:dyDescent="0.25">
      <c r="B17409"/>
      <c r="C17409"/>
      <c r="D17409" s="13"/>
      <c r="E17409" s="13"/>
      <c r="K17409" s="23"/>
      <c r="O17409" s="21"/>
      <c r="P17409" s="27"/>
      <c r="Q17409" s="16"/>
      <c r="U17409" s="27"/>
    </row>
    <row r="17410" spans="2:21" x14ac:dyDescent="0.25">
      <c r="B17410"/>
      <c r="C17410"/>
      <c r="D17410" s="13"/>
      <c r="E17410" s="13"/>
      <c r="K17410" s="23"/>
      <c r="O17410" s="21"/>
      <c r="P17410" s="27"/>
      <c r="Q17410" s="16"/>
      <c r="U17410" s="27"/>
    </row>
    <row r="17411" spans="2:21" x14ac:dyDescent="0.25">
      <c r="B17411"/>
      <c r="C17411"/>
      <c r="D17411" s="13"/>
      <c r="E17411" s="13"/>
      <c r="K17411" s="23"/>
      <c r="O17411" s="21"/>
      <c r="P17411" s="27"/>
      <c r="Q17411" s="16"/>
      <c r="U17411" s="27"/>
    </row>
    <row r="17412" spans="2:21" x14ac:dyDescent="0.25">
      <c r="B17412"/>
      <c r="C17412"/>
      <c r="D17412" s="13"/>
      <c r="E17412" s="13"/>
      <c r="K17412" s="23"/>
      <c r="O17412" s="21"/>
      <c r="P17412" s="27"/>
      <c r="Q17412" s="16"/>
      <c r="U17412" s="27"/>
    </row>
    <row r="17413" spans="2:21" x14ac:dyDescent="0.25">
      <c r="B17413"/>
      <c r="C17413"/>
      <c r="D17413" s="13"/>
      <c r="E17413" s="13"/>
      <c r="K17413" s="23"/>
      <c r="O17413" s="21"/>
      <c r="P17413" s="27"/>
      <c r="Q17413" s="16"/>
      <c r="U17413" s="27"/>
    </row>
    <row r="17414" spans="2:21" x14ac:dyDescent="0.25">
      <c r="B17414"/>
      <c r="C17414"/>
      <c r="D17414" s="13"/>
      <c r="E17414" s="13"/>
      <c r="K17414" s="23"/>
      <c r="O17414" s="21"/>
      <c r="P17414" s="27"/>
      <c r="Q17414" s="16"/>
      <c r="U17414" s="27"/>
    </row>
    <row r="17415" spans="2:21" x14ac:dyDescent="0.25">
      <c r="B17415"/>
      <c r="C17415"/>
      <c r="D17415" s="13"/>
      <c r="E17415" s="13"/>
      <c r="K17415" s="23"/>
      <c r="O17415" s="21"/>
      <c r="P17415" s="27"/>
      <c r="Q17415" s="16"/>
      <c r="U17415" s="27"/>
    </row>
    <row r="17416" spans="2:21" x14ac:dyDescent="0.25">
      <c r="B17416"/>
      <c r="C17416"/>
      <c r="D17416" s="13"/>
      <c r="E17416" s="13"/>
      <c r="K17416" s="23"/>
      <c r="O17416" s="21"/>
      <c r="P17416" s="27"/>
      <c r="Q17416" s="16"/>
      <c r="U17416" s="27"/>
    </row>
    <row r="17417" spans="2:21" x14ac:dyDescent="0.25">
      <c r="B17417"/>
      <c r="C17417"/>
      <c r="D17417" s="13"/>
      <c r="E17417" s="13"/>
      <c r="K17417" s="23"/>
      <c r="O17417" s="21"/>
      <c r="P17417" s="27"/>
      <c r="Q17417" s="16"/>
      <c r="U17417" s="27"/>
    </row>
    <row r="17418" spans="2:21" x14ac:dyDescent="0.25">
      <c r="B17418"/>
      <c r="C17418"/>
      <c r="D17418" s="13"/>
      <c r="E17418" s="13"/>
      <c r="K17418" s="23"/>
      <c r="O17418" s="21"/>
      <c r="P17418" s="27"/>
      <c r="Q17418" s="16"/>
      <c r="U17418" s="27"/>
    </row>
    <row r="17419" spans="2:21" x14ac:dyDescent="0.25">
      <c r="B17419"/>
      <c r="C17419"/>
      <c r="D17419" s="13"/>
      <c r="E17419" s="13"/>
      <c r="K17419" s="23"/>
      <c r="O17419" s="21"/>
      <c r="P17419" s="27"/>
      <c r="Q17419" s="16"/>
      <c r="U17419" s="27"/>
    </row>
    <row r="17420" spans="2:21" x14ac:dyDescent="0.25">
      <c r="B17420"/>
      <c r="C17420"/>
      <c r="D17420" s="13"/>
      <c r="E17420" s="13"/>
      <c r="K17420" s="23"/>
      <c r="O17420" s="21"/>
      <c r="P17420" s="27"/>
      <c r="Q17420" s="16"/>
      <c r="U17420" s="27"/>
    </row>
    <row r="17421" spans="2:21" x14ac:dyDescent="0.25">
      <c r="B17421"/>
      <c r="C17421"/>
      <c r="D17421" s="13"/>
      <c r="E17421" s="13"/>
      <c r="K17421" s="23"/>
      <c r="O17421" s="21"/>
      <c r="P17421" s="27"/>
      <c r="Q17421" s="16"/>
      <c r="U17421" s="27"/>
    </row>
    <row r="17422" spans="2:21" x14ac:dyDescent="0.25">
      <c r="B17422"/>
      <c r="C17422"/>
      <c r="D17422" s="13"/>
      <c r="E17422" s="13"/>
      <c r="K17422" s="23"/>
      <c r="O17422" s="21"/>
      <c r="P17422" s="27"/>
      <c r="Q17422" s="16"/>
      <c r="U17422" s="27"/>
    </row>
    <row r="17423" spans="2:21" x14ac:dyDescent="0.25">
      <c r="B17423"/>
      <c r="C17423"/>
      <c r="D17423" s="13"/>
      <c r="E17423" s="13"/>
      <c r="K17423" s="23"/>
      <c r="O17423" s="21"/>
      <c r="P17423" s="27"/>
      <c r="Q17423" s="16"/>
      <c r="U17423" s="27"/>
    </row>
    <row r="17424" spans="2:21" x14ac:dyDescent="0.25">
      <c r="B17424"/>
      <c r="C17424"/>
      <c r="D17424" s="13"/>
      <c r="E17424" s="13"/>
      <c r="K17424" s="23"/>
      <c r="O17424" s="21"/>
      <c r="P17424" s="27"/>
      <c r="Q17424" s="16"/>
      <c r="U17424" s="27"/>
    </row>
    <row r="17425" spans="2:21" x14ac:dyDescent="0.25">
      <c r="B17425"/>
      <c r="C17425"/>
      <c r="D17425" s="13"/>
      <c r="E17425" s="13"/>
      <c r="K17425" s="23"/>
      <c r="O17425" s="21"/>
      <c r="P17425" s="27"/>
      <c r="Q17425" s="16"/>
      <c r="U17425" s="27"/>
    </row>
    <row r="17426" spans="2:21" x14ac:dyDescent="0.25">
      <c r="B17426"/>
      <c r="C17426"/>
      <c r="D17426" s="13"/>
      <c r="E17426" s="13"/>
      <c r="K17426" s="23"/>
      <c r="O17426" s="21"/>
      <c r="P17426" s="27"/>
      <c r="Q17426" s="16"/>
      <c r="U17426" s="27"/>
    </row>
    <row r="17427" spans="2:21" x14ac:dyDescent="0.25">
      <c r="B17427"/>
      <c r="C17427"/>
      <c r="D17427" s="13"/>
      <c r="E17427" s="13"/>
      <c r="K17427" s="23"/>
      <c r="O17427" s="21"/>
      <c r="P17427" s="27"/>
      <c r="Q17427" s="16"/>
      <c r="U17427" s="27"/>
    </row>
    <row r="17428" spans="2:21" x14ac:dyDescent="0.25">
      <c r="B17428"/>
      <c r="C17428"/>
      <c r="D17428" s="13"/>
      <c r="E17428" s="13"/>
      <c r="K17428" s="23"/>
      <c r="O17428" s="21"/>
      <c r="P17428" s="27"/>
      <c r="Q17428" s="16"/>
      <c r="U17428" s="27"/>
    </row>
    <row r="17429" spans="2:21" x14ac:dyDescent="0.25">
      <c r="B17429"/>
      <c r="C17429"/>
      <c r="D17429" s="13"/>
      <c r="E17429" s="13"/>
      <c r="K17429" s="23"/>
      <c r="O17429" s="21"/>
      <c r="P17429" s="27"/>
      <c r="Q17429" s="16"/>
      <c r="U17429" s="27"/>
    </row>
    <row r="17430" spans="2:21" x14ac:dyDescent="0.25">
      <c r="B17430"/>
      <c r="C17430"/>
      <c r="D17430" s="13"/>
      <c r="E17430" s="13"/>
      <c r="K17430" s="23"/>
      <c r="O17430" s="21"/>
      <c r="P17430" s="27"/>
      <c r="Q17430" s="16"/>
      <c r="U17430" s="27"/>
    </row>
    <row r="17431" spans="2:21" x14ac:dyDescent="0.25">
      <c r="B17431"/>
      <c r="C17431"/>
      <c r="D17431" s="13"/>
      <c r="E17431" s="13"/>
      <c r="K17431" s="23"/>
      <c r="O17431" s="21"/>
      <c r="P17431" s="27"/>
      <c r="Q17431" s="16"/>
      <c r="U17431" s="27"/>
    </row>
    <row r="17432" spans="2:21" x14ac:dyDescent="0.25">
      <c r="B17432"/>
      <c r="C17432"/>
      <c r="D17432" s="13"/>
      <c r="E17432" s="13"/>
      <c r="K17432" s="23"/>
      <c r="O17432" s="21"/>
      <c r="P17432" s="27"/>
      <c r="Q17432" s="16"/>
      <c r="U17432" s="27"/>
    </row>
    <row r="17433" spans="2:21" x14ac:dyDescent="0.25">
      <c r="B17433"/>
      <c r="C17433"/>
      <c r="D17433" s="13"/>
      <c r="E17433" s="13"/>
      <c r="K17433" s="23"/>
      <c r="O17433" s="21"/>
      <c r="P17433" s="27"/>
      <c r="Q17433" s="16"/>
      <c r="U17433" s="27"/>
    </row>
    <row r="17434" spans="2:21" x14ac:dyDescent="0.25">
      <c r="B17434"/>
      <c r="C17434"/>
      <c r="D17434" s="13"/>
      <c r="E17434" s="13"/>
      <c r="K17434" s="23"/>
      <c r="O17434" s="21"/>
      <c r="P17434" s="27"/>
      <c r="Q17434" s="16"/>
      <c r="U17434" s="27"/>
    </row>
    <row r="17435" spans="2:21" x14ac:dyDescent="0.25">
      <c r="B17435"/>
      <c r="C17435"/>
      <c r="D17435" s="13"/>
      <c r="E17435" s="13"/>
      <c r="K17435" s="23"/>
      <c r="O17435" s="21"/>
      <c r="P17435" s="27"/>
      <c r="Q17435" s="16"/>
      <c r="U17435" s="27"/>
    </row>
    <row r="17436" spans="2:21" x14ac:dyDescent="0.25">
      <c r="B17436"/>
      <c r="C17436"/>
      <c r="D17436" s="13"/>
      <c r="E17436" s="13"/>
      <c r="K17436" s="23"/>
      <c r="O17436" s="21"/>
      <c r="P17436" s="27"/>
      <c r="Q17436" s="16"/>
      <c r="U17436" s="27"/>
    </row>
    <row r="17437" spans="2:21" x14ac:dyDescent="0.25">
      <c r="B17437"/>
      <c r="C17437"/>
      <c r="D17437" s="13"/>
      <c r="E17437" s="13"/>
      <c r="K17437" s="23"/>
      <c r="O17437" s="21"/>
      <c r="P17437" s="27"/>
      <c r="Q17437" s="16"/>
      <c r="U17437" s="27"/>
    </row>
    <row r="17438" spans="2:21" x14ac:dyDescent="0.25">
      <c r="B17438"/>
      <c r="C17438"/>
      <c r="D17438" s="13"/>
      <c r="E17438" s="13"/>
      <c r="K17438" s="23"/>
      <c r="O17438" s="21"/>
      <c r="P17438" s="27"/>
      <c r="Q17438" s="16"/>
      <c r="U17438" s="27"/>
    </row>
    <row r="17439" spans="2:21" x14ac:dyDescent="0.25">
      <c r="B17439"/>
      <c r="C17439"/>
      <c r="D17439" s="13"/>
      <c r="E17439" s="13"/>
      <c r="K17439" s="23"/>
      <c r="O17439" s="21"/>
      <c r="P17439" s="27"/>
      <c r="Q17439" s="16"/>
      <c r="U17439" s="27"/>
    </row>
    <row r="17440" spans="2:21" x14ac:dyDescent="0.25">
      <c r="B17440"/>
      <c r="C17440"/>
      <c r="D17440" s="13"/>
      <c r="E17440" s="13"/>
      <c r="K17440" s="23"/>
      <c r="O17440" s="21"/>
      <c r="P17440" s="27"/>
      <c r="Q17440" s="16"/>
      <c r="U17440" s="27"/>
    </row>
    <row r="17441" spans="2:21" x14ac:dyDescent="0.25">
      <c r="B17441"/>
      <c r="C17441"/>
      <c r="D17441" s="13"/>
      <c r="E17441" s="13"/>
      <c r="K17441" s="23"/>
      <c r="O17441" s="21"/>
      <c r="P17441" s="27"/>
      <c r="Q17441" s="16"/>
      <c r="U17441" s="27"/>
    </row>
    <row r="17442" spans="2:21" x14ac:dyDescent="0.25">
      <c r="B17442"/>
      <c r="C17442"/>
      <c r="D17442" s="13"/>
      <c r="E17442" s="13"/>
      <c r="K17442" s="23"/>
      <c r="O17442" s="21"/>
      <c r="P17442" s="27"/>
      <c r="Q17442" s="16"/>
      <c r="U17442" s="27"/>
    </row>
    <row r="17443" spans="2:21" x14ac:dyDescent="0.25">
      <c r="B17443"/>
      <c r="C17443"/>
      <c r="D17443" s="13"/>
      <c r="E17443" s="13"/>
      <c r="K17443" s="23"/>
      <c r="O17443" s="21"/>
      <c r="P17443" s="27"/>
      <c r="Q17443" s="16"/>
      <c r="U17443" s="27"/>
    </row>
    <row r="17444" spans="2:21" x14ac:dyDescent="0.25">
      <c r="B17444"/>
      <c r="C17444"/>
      <c r="D17444" s="13"/>
      <c r="E17444" s="13"/>
      <c r="K17444" s="23"/>
      <c r="O17444" s="21"/>
      <c r="P17444" s="27"/>
      <c r="Q17444" s="16"/>
      <c r="U17444" s="27"/>
    </row>
    <row r="17445" spans="2:21" x14ac:dyDescent="0.25">
      <c r="B17445"/>
      <c r="C17445"/>
      <c r="D17445" s="13"/>
      <c r="E17445" s="13"/>
      <c r="K17445" s="23"/>
      <c r="O17445" s="21"/>
      <c r="P17445" s="27"/>
      <c r="Q17445" s="16"/>
      <c r="U17445" s="27"/>
    </row>
    <row r="17446" spans="2:21" x14ac:dyDescent="0.25">
      <c r="B17446"/>
      <c r="C17446"/>
      <c r="D17446" s="13"/>
      <c r="E17446" s="13"/>
      <c r="K17446" s="23"/>
      <c r="O17446" s="21"/>
      <c r="P17446" s="27"/>
      <c r="Q17446" s="16"/>
      <c r="U17446" s="27"/>
    </row>
    <row r="17447" spans="2:21" x14ac:dyDescent="0.25">
      <c r="B17447"/>
      <c r="C17447"/>
      <c r="D17447" s="13"/>
      <c r="E17447" s="13"/>
      <c r="K17447" s="23"/>
      <c r="O17447" s="21"/>
      <c r="P17447" s="27"/>
      <c r="Q17447" s="16"/>
      <c r="U17447" s="27"/>
    </row>
    <row r="17448" spans="2:21" x14ac:dyDescent="0.25">
      <c r="B17448"/>
      <c r="C17448"/>
      <c r="D17448" s="13"/>
      <c r="E17448" s="13"/>
      <c r="K17448" s="23"/>
      <c r="O17448" s="21"/>
      <c r="P17448" s="27"/>
      <c r="Q17448" s="16"/>
      <c r="U17448" s="27"/>
    </row>
    <row r="17449" spans="2:21" x14ac:dyDescent="0.25">
      <c r="B17449"/>
      <c r="C17449"/>
      <c r="D17449" s="13"/>
      <c r="E17449" s="13"/>
      <c r="K17449" s="23"/>
      <c r="O17449" s="21"/>
      <c r="P17449" s="27"/>
      <c r="Q17449" s="16"/>
      <c r="U17449" s="27"/>
    </row>
    <row r="17450" spans="2:21" x14ac:dyDescent="0.25">
      <c r="B17450"/>
      <c r="C17450"/>
      <c r="D17450" s="13"/>
      <c r="E17450" s="13"/>
      <c r="K17450" s="23"/>
      <c r="O17450" s="21"/>
      <c r="P17450" s="27"/>
      <c r="Q17450" s="16"/>
      <c r="U17450" s="27"/>
    </row>
    <row r="17451" spans="2:21" x14ac:dyDescent="0.25">
      <c r="B17451"/>
      <c r="C17451"/>
      <c r="D17451" s="13"/>
      <c r="E17451" s="13"/>
      <c r="K17451" s="23"/>
      <c r="O17451" s="21"/>
      <c r="P17451" s="27"/>
      <c r="Q17451" s="16"/>
      <c r="U17451" s="27"/>
    </row>
    <row r="17452" spans="2:21" x14ac:dyDescent="0.25">
      <c r="B17452"/>
      <c r="C17452"/>
      <c r="D17452" s="13"/>
      <c r="E17452" s="13"/>
      <c r="K17452" s="23"/>
      <c r="O17452" s="21"/>
      <c r="P17452" s="27"/>
      <c r="Q17452" s="16"/>
      <c r="U17452" s="27"/>
    </row>
    <row r="17453" spans="2:21" x14ac:dyDescent="0.25">
      <c r="B17453"/>
      <c r="C17453"/>
      <c r="D17453" s="13"/>
      <c r="E17453" s="13"/>
      <c r="K17453" s="23"/>
      <c r="O17453" s="21"/>
      <c r="P17453" s="27"/>
      <c r="Q17453" s="16"/>
      <c r="U17453" s="27"/>
    </row>
    <row r="17454" spans="2:21" x14ac:dyDescent="0.25">
      <c r="B17454"/>
      <c r="C17454"/>
      <c r="D17454" s="13"/>
      <c r="E17454" s="13"/>
      <c r="K17454" s="23"/>
      <c r="O17454" s="21"/>
      <c r="P17454" s="27"/>
      <c r="Q17454" s="16"/>
      <c r="U17454" s="27"/>
    </row>
    <row r="17455" spans="2:21" x14ac:dyDescent="0.25">
      <c r="B17455"/>
      <c r="C17455"/>
      <c r="D17455" s="13"/>
      <c r="E17455" s="13"/>
      <c r="K17455" s="23"/>
      <c r="O17455" s="21"/>
      <c r="P17455" s="27"/>
      <c r="Q17455" s="16"/>
      <c r="U17455" s="27"/>
    </row>
    <row r="17456" spans="2:21" x14ac:dyDescent="0.25">
      <c r="B17456"/>
      <c r="C17456"/>
      <c r="D17456" s="13"/>
      <c r="E17456" s="13"/>
      <c r="K17456" s="23"/>
      <c r="O17456" s="21"/>
      <c r="P17456" s="27"/>
      <c r="Q17456" s="16"/>
      <c r="U17456" s="27"/>
    </row>
    <row r="17457" spans="2:21" x14ac:dyDescent="0.25">
      <c r="B17457"/>
      <c r="C17457"/>
      <c r="D17457" s="13"/>
      <c r="E17457" s="13"/>
      <c r="K17457" s="23"/>
      <c r="O17457" s="21"/>
      <c r="P17457" s="27"/>
      <c r="Q17457" s="16"/>
      <c r="U17457" s="27"/>
    </row>
    <row r="17458" spans="2:21" x14ac:dyDescent="0.25">
      <c r="B17458"/>
      <c r="C17458"/>
      <c r="D17458" s="13"/>
      <c r="E17458" s="13"/>
      <c r="K17458" s="23"/>
      <c r="O17458" s="21"/>
      <c r="P17458" s="27"/>
      <c r="Q17458" s="16"/>
      <c r="U17458" s="27"/>
    </row>
    <row r="17459" spans="2:21" x14ac:dyDescent="0.25">
      <c r="B17459"/>
      <c r="C17459"/>
      <c r="D17459" s="13"/>
      <c r="E17459" s="13"/>
      <c r="K17459" s="23"/>
      <c r="O17459" s="21"/>
      <c r="P17459" s="27"/>
      <c r="Q17459" s="16"/>
      <c r="U17459" s="27"/>
    </row>
    <row r="17460" spans="2:21" x14ac:dyDescent="0.25">
      <c r="B17460"/>
      <c r="C17460"/>
      <c r="D17460" s="13"/>
      <c r="E17460" s="13"/>
      <c r="K17460" s="23"/>
      <c r="O17460" s="21"/>
      <c r="P17460" s="27"/>
      <c r="Q17460" s="16"/>
      <c r="U17460" s="27"/>
    </row>
    <row r="17461" spans="2:21" x14ac:dyDescent="0.25">
      <c r="B17461"/>
      <c r="C17461"/>
      <c r="D17461" s="13"/>
      <c r="E17461" s="13"/>
      <c r="K17461" s="23"/>
      <c r="O17461" s="21"/>
      <c r="P17461" s="27"/>
      <c r="Q17461" s="16"/>
      <c r="U17461" s="27"/>
    </row>
    <row r="17462" spans="2:21" x14ac:dyDescent="0.25">
      <c r="B17462"/>
      <c r="C17462"/>
      <c r="D17462" s="13"/>
      <c r="E17462" s="13"/>
      <c r="K17462" s="23"/>
      <c r="O17462" s="21"/>
      <c r="P17462" s="27"/>
      <c r="Q17462" s="16"/>
      <c r="U17462" s="27"/>
    </row>
    <row r="17463" spans="2:21" x14ac:dyDescent="0.25">
      <c r="B17463"/>
      <c r="C17463"/>
      <c r="D17463" s="13"/>
      <c r="E17463" s="13"/>
      <c r="K17463" s="23"/>
      <c r="O17463" s="21"/>
      <c r="P17463" s="27"/>
      <c r="Q17463" s="16"/>
      <c r="U17463" s="27"/>
    </row>
    <row r="17464" spans="2:21" x14ac:dyDescent="0.25">
      <c r="B17464"/>
      <c r="C17464"/>
      <c r="D17464" s="13"/>
      <c r="E17464" s="13"/>
      <c r="K17464" s="23"/>
      <c r="O17464" s="21"/>
      <c r="P17464" s="27"/>
      <c r="Q17464" s="16"/>
      <c r="U17464" s="27"/>
    </row>
    <row r="17465" spans="2:21" x14ac:dyDescent="0.25">
      <c r="B17465"/>
      <c r="C17465"/>
      <c r="D17465" s="13"/>
      <c r="E17465" s="13"/>
      <c r="K17465" s="23"/>
      <c r="O17465" s="21"/>
      <c r="P17465" s="27"/>
      <c r="Q17465" s="16"/>
      <c r="U17465" s="27"/>
    </row>
    <row r="17466" spans="2:21" x14ac:dyDescent="0.25">
      <c r="B17466"/>
      <c r="C17466"/>
      <c r="D17466" s="13"/>
      <c r="E17466" s="13"/>
      <c r="K17466" s="23"/>
      <c r="O17466" s="21"/>
      <c r="P17466" s="27"/>
      <c r="Q17466" s="16"/>
      <c r="U17466" s="27"/>
    </row>
    <row r="17467" spans="2:21" x14ac:dyDescent="0.25">
      <c r="B17467"/>
      <c r="C17467"/>
      <c r="D17467" s="13"/>
      <c r="E17467" s="13"/>
      <c r="K17467" s="23"/>
      <c r="O17467" s="21"/>
      <c r="P17467" s="27"/>
      <c r="Q17467" s="16"/>
      <c r="U17467" s="27"/>
    </row>
    <row r="17468" spans="2:21" x14ac:dyDescent="0.25">
      <c r="B17468"/>
      <c r="C17468"/>
      <c r="D17468" s="13"/>
      <c r="E17468" s="13"/>
      <c r="K17468" s="23"/>
      <c r="O17468" s="21"/>
      <c r="P17468" s="27"/>
      <c r="Q17468" s="16"/>
      <c r="U17468" s="27"/>
    </row>
    <row r="17469" spans="2:21" x14ac:dyDescent="0.25">
      <c r="B17469"/>
      <c r="C17469"/>
      <c r="D17469" s="13"/>
      <c r="E17469" s="13"/>
      <c r="K17469" s="23"/>
      <c r="O17469" s="21"/>
      <c r="P17469" s="27"/>
      <c r="Q17469" s="16"/>
      <c r="U17469" s="27"/>
    </row>
    <row r="17470" spans="2:21" x14ac:dyDescent="0.25">
      <c r="B17470"/>
      <c r="C17470"/>
      <c r="D17470" s="13"/>
      <c r="E17470" s="13"/>
      <c r="K17470" s="23"/>
      <c r="O17470" s="21"/>
      <c r="P17470" s="27"/>
      <c r="Q17470" s="16"/>
      <c r="U17470" s="27"/>
    </row>
    <row r="17471" spans="2:21" x14ac:dyDescent="0.25">
      <c r="B17471"/>
      <c r="C17471"/>
      <c r="D17471" s="13"/>
      <c r="E17471" s="13"/>
      <c r="K17471" s="23"/>
      <c r="O17471" s="21"/>
      <c r="P17471" s="27"/>
      <c r="Q17471" s="16"/>
      <c r="U17471" s="27"/>
    </row>
    <row r="17472" spans="2:21" x14ac:dyDescent="0.25">
      <c r="B17472"/>
      <c r="C17472"/>
      <c r="D17472" s="13"/>
      <c r="E17472" s="13"/>
      <c r="K17472" s="23"/>
      <c r="O17472" s="21"/>
      <c r="P17472" s="27"/>
      <c r="Q17472" s="16"/>
      <c r="U17472" s="27"/>
    </row>
    <row r="17473" spans="2:21" x14ac:dyDescent="0.25">
      <c r="B17473"/>
      <c r="C17473"/>
      <c r="D17473" s="13"/>
      <c r="E17473" s="13"/>
      <c r="K17473" s="23"/>
      <c r="O17473" s="21"/>
      <c r="P17473" s="27"/>
      <c r="Q17473" s="16"/>
      <c r="U17473" s="27"/>
    </row>
    <row r="17474" spans="2:21" x14ac:dyDescent="0.25">
      <c r="B17474"/>
      <c r="C17474"/>
      <c r="D17474" s="13"/>
      <c r="E17474" s="13"/>
      <c r="K17474" s="23"/>
      <c r="O17474" s="21"/>
      <c r="P17474" s="27"/>
      <c r="Q17474" s="16"/>
      <c r="U17474" s="27"/>
    </row>
    <row r="17475" spans="2:21" x14ac:dyDescent="0.25">
      <c r="B17475"/>
      <c r="C17475"/>
      <c r="D17475" s="13"/>
      <c r="E17475" s="13"/>
      <c r="K17475" s="23"/>
      <c r="O17475" s="21"/>
      <c r="P17475" s="27"/>
      <c r="Q17475" s="16"/>
      <c r="U17475" s="27"/>
    </row>
    <row r="17476" spans="2:21" x14ac:dyDescent="0.25">
      <c r="B17476"/>
      <c r="C17476"/>
      <c r="D17476" s="13"/>
      <c r="E17476" s="13"/>
      <c r="K17476" s="23"/>
      <c r="O17476" s="21"/>
      <c r="P17476" s="27"/>
      <c r="Q17476" s="16"/>
      <c r="U17476" s="27"/>
    </row>
    <row r="17477" spans="2:21" x14ac:dyDescent="0.25">
      <c r="B17477"/>
      <c r="C17477"/>
      <c r="D17477" s="13"/>
      <c r="E17477" s="13"/>
      <c r="K17477" s="23"/>
      <c r="O17477" s="21"/>
      <c r="P17477" s="27"/>
      <c r="Q17477" s="16"/>
      <c r="U17477" s="27"/>
    </row>
    <row r="17478" spans="2:21" x14ac:dyDescent="0.25">
      <c r="B17478"/>
      <c r="C17478"/>
      <c r="D17478" s="13"/>
      <c r="E17478" s="13"/>
      <c r="K17478" s="23"/>
      <c r="O17478" s="21"/>
      <c r="P17478" s="27"/>
      <c r="Q17478" s="16"/>
      <c r="U17478" s="27"/>
    </row>
    <row r="17479" spans="2:21" x14ac:dyDescent="0.25">
      <c r="B17479"/>
      <c r="C17479"/>
      <c r="D17479" s="13"/>
      <c r="E17479" s="13"/>
      <c r="K17479" s="23"/>
      <c r="O17479" s="21"/>
      <c r="P17479" s="27"/>
      <c r="Q17479" s="16"/>
      <c r="U17479" s="27"/>
    </row>
    <row r="17480" spans="2:21" x14ac:dyDescent="0.25">
      <c r="B17480"/>
      <c r="C17480"/>
      <c r="D17480" s="13"/>
      <c r="E17480" s="13"/>
      <c r="K17480" s="23"/>
      <c r="O17480" s="21"/>
      <c r="P17480" s="27"/>
      <c r="Q17480" s="16"/>
      <c r="U17480" s="27"/>
    </row>
    <row r="17481" spans="2:21" x14ac:dyDescent="0.25">
      <c r="B17481"/>
      <c r="C17481"/>
      <c r="D17481" s="13"/>
      <c r="E17481" s="13"/>
      <c r="K17481" s="23"/>
      <c r="O17481" s="21"/>
      <c r="P17481" s="27"/>
      <c r="Q17481" s="16"/>
      <c r="U17481" s="27"/>
    </row>
    <row r="17482" spans="2:21" x14ac:dyDescent="0.25">
      <c r="B17482"/>
      <c r="C17482"/>
      <c r="D17482" s="13"/>
      <c r="E17482" s="13"/>
      <c r="K17482" s="23"/>
      <c r="O17482" s="21"/>
      <c r="P17482" s="27"/>
      <c r="Q17482" s="16"/>
      <c r="U17482" s="27"/>
    </row>
    <row r="17483" spans="2:21" x14ac:dyDescent="0.25">
      <c r="B17483"/>
      <c r="C17483"/>
      <c r="D17483" s="13"/>
      <c r="E17483" s="13"/>
      <c r="K17483" s="23"/>
      <c r="O17483" s="21"/>
      <c r="P17483" s="27"/>
      <c r="Q17483" s="16"/>
      <c r="U17483" s="27"/>
    </row>
    <row r="17484" spans="2:21" x14ac:dyDescent="0.25">
      <c r="B17484"/>
      <c r="C17484"/>
      <c r="D17484" s="13"/>
      <c r="E17484" s="13"/>
      <c r="K17484" s="23"/>
      <c r="O17484" s="21"/>
      <c r="P17484" s="27"/>
      <c r="Q17484" s="16"/>
      <c r="U17484" s="27"/>
    </row>
    <row r="17485" spans="2:21" x14ac:dyDescent="0.25">
      <c r="B17485"/>
      <c r="C17485"/>
      <c r="D17485" s="13"/>
      <c r="E17485" s="13"/>
      <c r="K17485" s="23"/>
      <c r="O17485" s="21"/>
      <c r="P17485" s="27"/>
      <c r="Q17485" s="16"/>
      <c r="U17485" s="27"/>
    </row>
    <row r="17486" spans="2:21" x14ac:dyDescent="0.25">
      <c r="B17486"/>
      <c r="C17486"/>
      <c r="D17486" s="13"/>
      <c r="E17486" s="13"/>
      <c r="K17486" s="23"/>
      <c r="O17486" s="21"/>
      <c r="P17486" s="27"/>
      <c r="Q17486" s="16"/>
      <c r="U17486" s="27"/>
    </row>
    <row r="17487" spans="2:21" x14ac:dyDescent="0.25">
      <c r="B17487"/>
      <c r="C17487"/>
      <c r="D17487" s="13"/>
      <c r="E17487" s="13"/>
      <c r="K17487" s="23"/>
      <c r="O17487" s="21"/>
      <c r="P17487" s="27"/>
      <c r="Q17487" s="16"/>
      <c r="U17487" s="27"/>
    </row>
    <row r="17488" spans="2:21" x14ac:dyDescent="0.25">
      <c r="B17488"/>
      <c r="C17488"/>
      <c r="D17488" s="13"/>
      <c r="E17488" s="13"/>
      <c r="K17488" s="23"/>
      <c r="O17488" s="21"/>
      <c r="P17488" s="27"/>
      <c r="Q17488" s="16"/>
      <c r="U17488" s="27"/>
    </row>
    <row r="17489" spans="2:21" x14ac:dyDescent="0.25">
      <c r="B17489"/>
      <c r="C17489"/>
      <c r="D17489" s="13"/>
      <c r="E17489" s="13"/>
      <c r="K17489" s="23"/>
      <c r="O17489" s="21"/>
      <c r="P17489" s="27"/>
      <c r="Q17489" s="16"/>
      <c r="U17489" s="27"/>
    </row>
    <row r="17490" spans="2:21" x14ac:dyDescent="0.25">
      <c r="B17490"/>
      <c r="C17490"/>
      <c r="D17490" s="13"/>
      <c r="E17490" s="13"/>
      <c r="K17490" s="23"/>
      <c r="O17490" s="21"/>
      <c r="P17490" s="27"/>
      <c r="Q17490" s="16"/>
      <c r="U17490" s="27"/>
    </row>
    <row r="17491" spans="2:21" x14ac:dyDescent="0.25">
      <c r="B17491"/>
      <c r="C17491"/>
      <c r="D17491" s="13"/>
      <c r="E17491" s="13"/>
      <c r="K17491" s="23"/>
      <c r="O17491" s="21"/>
      <c r="P17491" s="27"/>
      <c r="Q17491" s="16"/>
      <c r="U17491" s="27"/>
    </row>
    <row r="17492" spans="2:21" x14ac:dyDescent="0.25">
      <c r="B17492"/>
      <c r="C17492"/>
      <c r="D17492" s="13"/>
      <c r="E17492" s="13"/>
      <c r="K17492" s="23"/>
      <c r="O17492" s="21"/>
      <c r="P17492" s="27"/>
      <c r="Q17492" s="16"/>
      <c r="U17492" s="27"/>
    </row>
    <row r="17493" spans="2:21" x14ac:dyDescent="0.25">
      <c r="B17493"/>
      <c r="C17493"/>
      <c r="D17493" s="13"/>
      <c r="E17493" s="13"/>
      <c r="K17493" s="23"/>
      <c r="O17493" s="21"/>
      <c r="P17493" s="27"/>
      <c r="Q17493" s="16"/>
      <c r="U17493" s="27"/>
    </row>
    <row r="17494" spans="2:21" x14ac:dyDescent="0.25">
      <c r="B17494"/>
      <c r="C17494"/>
      <c r="D17494" s="13"/>
      <c r="E17494" s="13"/>
      <c r="K17494" s="23"/>
      <c r="O17494" s="21"/>
      <c r="P17494" s="27"/>
      <c r="Q17494" s="16"/>
      <c r="U17494" s="27"/>
    </row>
    <row r="17495" spans="2:21" x14ac:dyDescent="0.25">
      <c r="B17495"/>
      <c r="C17495"/>
      <c r="D17495" s="13"/>
      <c r="E17495" s="13"/>
      <c r="K17495" s="23"/>
      <c r="O17495" s="21"/>
      <c r="P17495" s="27"/>
      <c r="Q17495" s="16"/>
      <c r="U17495" s="27"/>
    </row>
    <row r="17496" spans="2:21" x14ac:dyDescent="0.25">
      <c r="B17496"/>
      <c r="C17496"/>
      <c r="D17496" s="13"/>
      <c r="E17496" s="13"/>
      <c r="K17496" s="23"/>
      <c r="O17496" s="21"/>
      <c r="P17496" s="27"/>
      <c r="Q17496" s="16"/>
      <c r="U17496" s="27"/>
    </row>
    <row r="17497" spans="2:21" x14ac:dyDescent="0.25">
      <c r="B17497"/>
      <c r="C17497"/>
      <c r="D17497" s="13"/>
      <c r="E17497" s="13"/>
      <c r="K17497" s="23"/>
      <c r="O17497" s="21"/>
      <c r="P17497" s="27"/>
      <c r="Q17497" s="16"/>
      <c r="U17497" s="27"/>
    </row>
    <row r="17498" spans="2:21" x14ac:dyDescent="0.25">
      <c r="B17498"/>
      <c r="C17498"/>
      <c r="D17498" s="13"/>
      <c r="E17498" s="13"/>
      <c r="K17498" s="23"/>
      <c r="O17498" s="21"/>
      <c r="P17498" s="27"/>
      <c r="Q17498" s="16"/>
      <c r="U17498" s="27"/>
    </row>
    <row r="17499" spans="2:21" x14ac:dyDescent="0.25">
      <c r="B17499"/>
      <c r="C17499"/>
      <c r="D17499" s="13"/>
      <c r="E17499" s="13"/>
      <c r="K17499" s="23"/>
      <c r="O17499" s="21"/>
      <c r="P17499" s="27"/>
      <c r="Q17499" s="16"/>
      <c r="U17499" s="27"/>
    </row>
    <row r="17500" spans="2:21" x14ac:dyDescent="0.25">
      <c r="B17500"/>
      <c r="C17500"/>
      <c r="D17500" s="13"/>
      <c r="E17500" s="13"/>
      <c r="K17500" s="23"/>
      <c r="O17500" s="21"/>
      <c r="P17500" s="27"/>
      <c r="Q17500" s="16"/>
      <c r="U17500" s="27"/>
    </row>
    <row r="17501" spans="2:21" x14ac:dyDescent="0.25">
      <c r="B17501"/>
      <c r="C17501"/>
      <c r="D17501" s="13"/>
      <c r="E17501" s="13"/>
      <c r="K17501" s="23"/>
      <c r="O17501" s="21"/>
      <c r="P17501" s="27"/>
      <c r="Q17501" s="16"/>
      <c r="U17501" s="27"/>
    </row>
    <row r="17502" spans="2:21" x14ac:dyDescent="0.25">
      <c r="B17502"/>
      <c r="C17502"/>
      <c r="D17502" s="13"/>
      <c r="E17502" s="13"/>
      <c r="K17502" s="23"/>
      <c r="O17502" s="21"/>
      <c r="P17502" s="27"/>
      <c r="Q17502" s="16"/>
      <c r="U17502" s="27"/>
    </row>
    <row r="17503" spans="2:21" x14ac:dyDescent="0.25">
      <c r="B17503"/>
      <c r="C17503"/>
      <c r="D17503" s="13"/>
      <c r="E17503" s="13"/>
      <c r="K17503" s="23"/>
      <c r="O17503" s="21"/>
      <c r="P17503" s="27"/>
      <c r="Q17503" s="16"/>
      <c r="U17503" s="27"/>
    </row>
    <row r="17504" spans="2:21" x14ac:dyDescent="0.25">
      <c r="B17504"/>
      <c r="C17504"/>
      <c r="D17504" s="13"/>
      <c r="E17504" s="13"/>
      <c r="K17504" s="23"/>
      <c r="O17504" s="21"/>
      <c r="P17504" s="27"/>
      <c r="Q17504" s="16"/>
      <c r="U17504" s="27"/>
    </row>
    <row r="17505" spans="2:21" x14ac:dyDescent="0.25">
      <c r="B17505"/>
      <c r="C17505"/>
      <c r="D17505" s="13"/>
      <c r="E17505" s="13"/>
      <c r="K17505" s="23"/>
      <c r="O17505" s="21"/>
      <c r="P17505" s="27"/>
      <c r="Q17505" s="16"/>
      <c r="U17505" s="27"/>
    </row>
    <row r="17506" spans="2:21" x14ac:dyDescent="0.25">
      <c r="B17506"/>
      <c r="C17506"/>
      <c r="D17506" s="13"/>
      <c r="E17506" s="13"/>
      <c r="K17506" s="23"/>
      <c r="O17506" s="21"/>
      <c r="P17506" s="27"/>
      <c r="Q17506" s="16"/>
      <c r="U17506" s="27"/>
    </row>
    <row r="17507" spans="2:21" x14ac:dyDescent="0.25">
      <c r="B17507"/>
      <c r="C17507"/>
      <c r="D17507" s="13"/>
      <c r="E17507" s="13"/>
      <c r="K17507" s="23"/>
      <c r="O17507" s="21"/>
      <c r="P17507" s="27"/>
      <c r="Q17507" s="16"/>
      <c r="U17507" s="27"/>
    </row>
    <row r="17508" spans="2:21" x14ac:dyDescent="0.25">
      <c r="B17508"/>
      <c r="C17508"/>
      <c r="D17508" s="13"/>
      <c r="E17508" s="13"/>
      <c r="K17508" s="23"/>
      <c r="O17508" s="21"/>
      <c r="P17508" s="27"/>
      <c r="Q17508" s="16"/>
      <c r="U17508" s="27"/>
    </row>
    <row r="17509" spans="2:21" x14ac:dyDescent="0.25">
      <c r="B17509"/>
      <c r="C17509"/>
      <c r="D17509" s="13"/>
      <c r="E17509" s="13"/>
      <c r="K17509" s="23"/>
      <c r="O17509" s="21"/>
      <c r="P17509" s="27"/>
      <c r="Q17509" s="16"/>
      <c r="U17509" s="27"/>
    </row>
    <row r="17510" spans="2:21" x14ac:dyDescent="0.25">
      <c r="B17510"/>
      <c r="C17510"/>
      <c r="D17510" s="13"/>
      <c r="E17510" s="13"/>
      <c r="K17510" s="23"/>
      <c r="O17510" s="21"/>
      <c r="P17510" s="27"/>
      <c r="Q17510" s="16"/>
      <c r="U17510" s="27"/>
    </row>
    <row r="17511" spans="2:21" x14ac:dyDescent="0.25">
      <c r="B17511"/>
      <c r="C17511"/>
      <c r="D17511" s="13"/>
      <c r="E17511" s="13"/>
      <c r="K17511" s="23"/>
      <c r="O17511" s="21"/>
      <c r="P17511" s="27"/>
      <c r="Q17511" s="16"/>
      <c r="U17511" s="27"/>
    </row>
    <row r="17512" spans="2:21" x14ac:dyDescent="0.25">
      <c r="B17512"/>
      <c r="C17512"/>
      <c r="D17512" s="13"/>
      <c r="E17512" s="13"/>
      <c r="K17512" s="23"/>
      <c r="O17512" s="21"/>
      <c r="P17512" s="27"/>
      <c r="Q17512" s="16"/>
      <c r="U17512" s="27"/>
    </row>
    <row r="17513" spans="2:21" x14ac:dyDescent="0.25">
      <c r="B17513"/>
      <c r="C17513"/>
      <c r="D17513" s="13"/>
      <c r="E17513" s="13"/>
      <c r="K17513" s="23"/>
      <c r="O17513" s="21"/>
      <c r="P17513" s="27"/>
      <c r="Q17513" s="16"/>
      <c r="U17513" s="27"/>
    </row>
    <row r="17514" spans="2:21" x14ac:dyDescent="0.25">
      <c r="B17514"/>
      <c r="C17514"/>
      <c r="D17514" s="13"/>
      <c r="E17514" s="13"/>
      <c r="K17514" s="23"/>
      <c r="O17514" s="21"/>
      <c r="P17514" s="27"/>
      <c r="Q17514" s="16"/>
      <c r="U17514" s="27"/>
    </row>
    <row r="17515" spans="2:21" x14ac:dyDescent="0.25">
      <c r="B17515"/>
      <c r="C17515"/>
      <c r="D17515" s="13"/>
      <c r="E17515" s="13"/>
      <c r="K17515" s="23"/>
      <c r="O17515" s="21"/>
      <c r="P17515" s="27"/>
      <c r="Q17515" s="16"/>
      <c r="U17515" s="27"/>
    </row>
    <row r="17516" spans="2:21" x14ac:dyDescent="0.25">
      <c r="B17516"/>
      <c r="C17516"/>
      <c r="D17516" s="13"/>
      <c r="E17516" s="13"/>
      <c r="K17516" s="23"/>
      <c r="O17516" s="21"/>
      <c r="P17516" s="27"/>
      <c r="Q17516" s="16"/>
      <c r="U17516" s="27"/>
    </row>
    <row r="17517" spans="2:21" x14ac:dyDescent="0.25">
      <c r="B17517"/>
      <c r="C17517"/>
      <c r="D17517" s="13"/>
      <c r="E17517" s="13"/>
      <c r="K17517" s="23"/>
      <c r="O17517" s="21"/>
      <c r="P17517" s="27"/>
      <c r="Q17517" s="16"/>
      <c r="U17517" s="27"/>
    </row>
    <row r="17518" spans="2:21" x14ac:dyDescent="0.25">
      <c r="B17518"/>
      <c r="C17518"/>
      <c r="D17518" s="13"/>
      <c r="E17518" s="13"/>
      <c r="K17518" s="23"/>
      <c r="O17518" s="21"/>
      <c r="P17518" s="27"/>
      <c r="Q17518" s="16"/>
      <c r="U17518" s="27"/>
    </row>
    <row r="17519" spans="2:21" x14ac:dyDescent="0.25">
      <c r="B17519"/>
      <c r="C17519"/>
      <c r="D17519" s="13"/>
      <c r="E17519" s="13"/>
      <c r="K17519" s="23"/>
      <c r="O17519" s="21"/>
      <c r="P17519" s="27"/>
      <c r="Q17519" s="16"/>
      <c r="U17519" s="27"/>
    </row>
    <row r="17520" spans="2:21" x14ac:dyDescent="0.25">
      <c r="B17520"/>
      <c r="C17520"/>
      <c r="D17520" s="13"/>
      <c r="E17520" s="13"/>
      <c r="K17520" s="23"/>
      <c r="O17520" s="21"/>
      <c r="P17520" s="27"/>
      <c r="Q17520" s="16"/>
      <c r="U17520" s="27"/>
    </row>
    <row r="17521" spans="2:21" x14ac:dyDescent="0.25">
      <c r="B17521"/>
      <c r="C17521"/>
      <c r="D17521" s="13"/>
      <c r="E17521" s="13"/>
      <c r="K17521" s="23"/>
      <c r="O17521" s="21"/>
      <c r="P17521" s="27"/>
      <c r="Q17521" s="16"/>
      <c r="U17521" s="27"/>
    </row>
    <row r="17522" spans="2:21" x14ac:dyDescent="0.25">
      <c r="B17522"/>
      <c r="C17522"/>
      <c r="D17522" s="13"/>
      <c r="E17522" s="13"/>
      <c r="K17522" s="23"/>
      <c r="O17522" s="21"/>
      <c r="P17522" s="27"/>
      <c r="Q17522" s="16"/>
      <c r="U17522" s="27"/>
    </row>
    <row r="17523" spans="2:21" x14ac:dyDescent="0.25">
      <c r="B17523"/>
      <c r="C17523"/>
      <c r="D17523" s="13"/>
      <c r="E17523" s="13"/>
      <c r="K17523" s="23"/>
      <c r="O17523" s="21"/>
      <c r="P17523" s="27"/>
      <c r="Q17523" s="16"/>
      <c r="U17523" s="27"/>
    </row>
    <row r="17524" spans="2:21" x14ac:dyDescent="0.25">
      <c r="B17524"/>
      <c r="C17524"/>
      <c r="D17524" s="13"/>
      <c r="E17524" s="13"/>
      <c r="K17524" s="23"/>
      <c r="O17524" s="21"/>
      <c r="P17524" s="27"/>
      <c r="Q17524" s="16"/>
      <c r="U17524" s="27"/>
    </row>
    <row r="17525" spans="2:21" x14ac:dyDescent="0.25">
      <c r="B17525"/>
      <c r="C17525"/>
      <c r="D17525" s="13"/>
      <c r="E17525" s="13"/>
      <c r="K17525" s="23"/>
      <c r="O17525" s="21"/>
      <c r="P17525" s="27"/>
      <c r="Q17525" s="16"/>
      <c r="U17525" s="27"/>
    </row>
    <row r="17526" spans="2:21" x14ac:dyDescent="0.25">
      <c r="B17526"/>
      <c r="C17526"/>
      <c r="D17526" s="13"/>
      <c r="E17526" s="13"/>
      <c r="K17526" s="23"/>
      <c r="O17526" s="21"/>
      <c r="P17526" s="27"/>
      <c r="Q17526" s="16"/>
      <c r="U17526" s="27"/>
    </row>
    <row r="17527" spans="2:21" x14ac:dyDescent="0.25">
      <c r="B17527"/>
      <c r="C17527"/>
      <c r="D17527" s="13"/>
      <c r="E17527" s="13"/>
      <c r="K17527" s="23"/>
      <c r="O17527" s="21"/>
      <c r="P17527" s="27"/>
      <c r="Q17527" s="16"/>
      <c r="U17527" s="27"/>
    </row>
    <row r="17528" spans="2:21" x14ac:dyDescent="0.25">
      <c r="B17528"/>
      <c r="C17528"/>
      <c r="D17528" s="13"/>
      <c r="E17528" s="13"/>
      <c r="K17528" s="23"/>
      <c r="O17528" s="21"/>
      <c r="P17528" s="27"/>
      <c r="Q17528" s="16"/>
      <c r="U17528" s="27"/>
    </row>
    <row r="17529" spans="2:21" x14ac:dyDescent="0.25">
      <c r="B17529"/>
      <c r="C17529"/>
      <c r="D17529" s="13"/>
      <c r="E17529" s="13"/>
      <c r="K17529" s="23"/>
      <c r="O17529" s="21"/>
      <c r="P17529" s="27"/>
      <c r="Q17529" s="16"/>
      <c r="U17529" s="27"/>
    </row>
    <row r="17530" spans="2:21" x14ac:dyDescent="0.25">
      <c r="B17530"/>
      <c r="C17530"/>
      <c r="D17530" s="13"/>
      <c r="E17530" s="13"/>
      <c r="K17530" s="23"/>
      <c r="O17530" s="21"/>
      <c r="P17530" s="27"/>
      <c r="Q17530" s="16"/>
      <c r="U17530" s="27"/>
    </row>
    <row r="17531" spans="2:21" x14ac:dyDescent="0.25">
      <c r="B17531"/>
      <c r="C17531"/>
      <c r="D17531" s="13"/>
      <c r="E17531" s="13"/>
      <c r="K17531" s="23"/>
      <c r="O17531" s="21"/>
      <c r="P17531" s="27"/>
      <c r="Q17531" s="16"/>
      <c r="U17531" s="27"/>
    </row>
    <row r="17532" spans="2:21" x14ac:dyDescent="0.25">
      <c r="B17532"/>
      <c r="C17532"/>
      <c r="D17532" s="13"/>
      <c r="E17532" s="13"/>
      <c r="K17532" s="23"/>
      <c r="O17532" s="21"/>
      <c r="P17532" s="27"/>
      <c r="Q17532" s="16"/>
      <c r="U17532" s="27"/>
    </row>
    <row r="17533" spans="2:21" x14ac:dyDescent="0.25">
      <c r="B17533"/>
      <c r="C17533"/>
      <c r="D17533" s="13"/>
      <c r="E17533" s="13"/>
      <c r="K17533" s="23"/>
      <c r="O17533" s="21"/>
      <c r="P17533" s="27"/>
      <c r="Q17533" s="16"/>
      <c r="U17533" s="27"/>
    </row>
    <row r="17534" spans="2:21" x14ac:dyDescent="0.25">
      <c r="B17534"/>
      <c r="C17534"/>
      <c r="D17534" s="13"/>
      <c r="E17534" s="13"/>
      <c r="K17534" s="23"/>
      <c r="O17534" s="21"/>
      <c r="P17534" s="27"/>
      <c r="Q17534" s="16"/>
      <c r="U17534" s="27"/>
    </row>
    <row r="17535" spans="2:21" x14ac:dyDescent="0.25">
      <c r="B17535"/>
      <c r="C17535"/>
      <c r="D17535" s="13"/>
      <c r="E17535" s="13"/>
      <c r="K17535" s="23"/>
      <c r="O17535" s="21"/>
      <c r="P17535" s="27"/>
      <c r="Q17535" s="16"/>
      <c r="U17535" s="27"/>
    </row>
    <row r="17536" spans="2:21" x14ac:dyDescent="0.25">
      <c r="B17536"/>
      <c r="C17536"/>
      <c r="D17536" s="13"/>
      <c r="E17536" s="13"/>
      <c r="K17536" s="23"/>
      <c r="O17536" s="21"/>
      <c r="P17536" s="27"/>
      <c r="Q17536" s="16"/>
      <c r="U17536" s="27"/>
    </row>
    <row r="17537" spans="2:21" x14ac:dyDescent="0.25">
      <c r="B17537"/>
      <c r="C17537"/>
      <c r="D17537" s="13"/>
      <c r="E17537" s="13"/>
      <c r="K17537" s="23"/>
      <c r="O17537" s="21"/>
      <c r="P17537" s="27"/>
      <c r="Q17537" s="16"/>
      <c r="U17537" s="27"/>
    </row>
    <row r="17538" spans="2:21" x14ac:dyDescent="0.25">
      <c r="B17538"/>
      <c r="C17538"/>
      <c r="D17538" s="13"/>
      <c r="E17538" s="13"/>
      <c r="K17538" s="23"/>
      <c r="O17538" s="21"/>
      <c r="P17538" s="27"/>
      <c r="Q17538" s="16"/>
      <c r="U17538" s="27"/>
    </row>
    <row r="17539" spans="2:21" x14ac:dyDescent="0.25">
      <c r="B17539"/>
      <c r="C17539"/>
      <c r="D17539" s="13"/>
      <c r="E17539" s="13"/>
      <c r="K17539" s="23"/>
      <c r="O17539" s="21"/>
      <c r="P17539" s="27"/>
      <c r="Q17539" s="16"/>
      <c r="U17539" s="27"/>
    </row>
    <row r="17540" spans="2:21" x14ac:dyDescent="0.25">
      <c r="B17540"/>
      <c r="C17540"/>
      <c r="D17540" s="13"/>
      <c r="E17540" s="13"/>
      <c r="K17540" s="23"/>
      <c r="O17540" s="21"/>
      <c r="P17540" s="27"/>
      <c r="Q17540" s="16"/>
      <c r="U17540" s="27"/>
    </row>
    <row r="17541" spans="2:21" x14ac:dyDescent="0.25">
      <c r="B17541"/>
      <c r="C17541"/>
      <c r="D17541" s="13"/>
      <c r="E17541" s="13"/>
      <c r="K17541" s="23"/>
      <c r="O17541" s="21"/>
      <c r="P17541" s="27"/>
      <c r="Q17541" s="16"/>
      <c r="U17541" s="27"/>
    </row>
    <row r="17542" spans="2:21" x14ac:dyDescent="0.25">
      <c r="B17542"/>
      <c r="C17542"/>
      <c r="D17542" s="13"/>
      <c r="E17542" s="13"/>
      <c r="K17542" s="23"/>
      <c r="O17542" s="21"/>
      <c r="P17542" s="27"/>
      <c r="Q17542" s="16"/>
      <c r="U17542" s="27"/>
    </row>
    <row r="17543" spans="2:21" x14ac:dyDescent="0.25">
      <c r="B17543"/>
      <c r="C17543"/>
      <c r="D17543" s="13"/>
      <c r="E17543" s="13"/>
      <c r="K17543" s="23"/>
      <c r="O17543" s="21"/>
      <c r="P17543" s="27"/>
      <c r="Q17543" s="16"/>
      <c r="U17543" s="27"/>
    </row>
    <row r="17544" spans="2:21" x14ac:dyDescent="0.25">
      <c r="B17544"/>
      <c r="C17544"/>
      <c r="D17544" s="13"/>
      <c r="E17544" s="13"/>
      <c r="K17544" s="23"/>
      <c r="O17544" s="21"/>
      <c r="P17544" s="27"/>
      <c r="Q17544" s="16"/>
      <c r="U17544" s="27"/>
    </row>
    <row r="17545" spans="2:21" x14ac:dyDescent="0.25">
      <c r="B17545"/>
      <c r="C17545"/>
      <c r="D17545" s="13"/>
      <c r="E17545" s="13"/>
      <c r="K17545" s="23"/>
      <c r="O17545" s="21"/>
      <c r="P17545" s="27"/>
      <c r="Q17545" s="16"/>
      <c r="U17545" s="27"/>
    </row>
    <row r="17546" spans="2:21" x14ac:dyDescent="0.25">
      <c r="B17546"/>
      <c r="C17546"/>
      <c r="D17546" s="13"/>
      <c r="E17546" s="13"/>
      <c r="K17546" s="23"/>
      <c r="O17546" s="21"/>
      <c r="P17546" s="27"/>
      <c r="Q17546" s="16"/>
      <c r="U17546" s="27"/>
    </row>
    <row r="17547" spans="2:21" x14ac:dyDescent="0.25">
      <c r="B17547"/>
      <c r="C17547"/>
      <c r="D17547" s="13"/>
      <c r="E17547" s="13"/>
      <c r="K17547" s="23"/>
      <c r="O17547" s="21"/>
      <c r="P17547" s="27"/>
      <c r="Q17547" s="16"/>
      <c r="U17547" s="27"/>
    </row>
    <row r="17548" spans="2:21" x14ac:dyDescent="0.25">
      <c r="B17548"/>
      <c r="C17548"/>
      <c r="D17548" s="13"/>
      <c r="E17548" s="13"/>
      <c r="K17548" s="23"/>
      <c r="O17548" s="21"/>
      <c r="P17548" s="27"/>
      <c r="Q17548" s="16"/>
      <c r="U17548" s="27"/>
    </row>
    <row r="17549" spans="2:21" x14ac:dyDescent="0.25">
      <c r="B17549"/>
      <c r="C17549"/>
      <c r="D17549" s="13"/>
      <c r="E17549" s="13"/>
      <c r="K17549" s="23"/>
      <c r="O17549" s="21"/>
      <c r="P17549" s="27"/>
      <c r="Q17549" s="16"/>
      <c r="U17549" s="27"/>
    </row>
    <row r="17550" spans="2:21" x14ac:dyDescent="0.25">
      <c r="B17550"/>
      <c r="C17550"/>
      <c r="D17550" s="13"/>
      <c r="E17550" s="13"/>
      <c r="K17550" s="23"/>
      <c r="O17550" s="21"/>
      <c r="P17550" s="27"/>
      <c r="Q17550" s="16"/>
      <c r="U17550" s="27"/>
    </row>
    <row r="17551" spans="2:21" x14ac:dyDescent="0.25">
      <c r="B17551"/>
      <c r="C17551"/>
      <c r="D17551" s="13"/>
      <c r="E17551" s="13"/>
      <c r="K17551" s="23"/>
      <c r="O17551" s="21"/>
      <c r="P17551" s="27"/>
      <c r="Q17551" s="16"/>
      <c r="U17551" s="27"/>
    </row>
    <row r="17552" spans="2:21" x14ac:dyDescent="0.25">
      <c r="B17552"/>
      <c r="C17552"/>
      <c r="D17552" s="13"/>
      <c r="E17552" s="13"/>
      <c r="K17552" s="23"/>
      <c r="O17552" s="21"/>
      <c r="P17552" s="27"/>
      <c r="Q17552" s="16"/>
      <c r="U17552" s="27"/>
    </row>
    <row r="17553" spans="2:21" x14ac:dyDescent="0.25">
      <c r="B17553"/>
      <c r="C17553"/>
      <c r="D17553" s="13"/>
      <c r="E17553" s="13"/>
      <c r="K17553" s="23"/>
      <c r="O17553" s="21"/>
      <c r="P17553" s="27"/>
      <c r="Q17553" s="16"/>
      <c r="U17553" s="27"/>
    </row>
    <row r="17554" spans="2:21" x14ac:dyDescent="0.25">
      <c r="B17554"/>
      <c r="C17554"/>
      <c r="D17554" s="13"/>
      <c r="E17554" s="13"/>
      <c r="K17554" s="23"/>
      <c r="O17554" s="21"/>
      <c r="P17554" s="27"/>
      <c r="Q17554" s="16"/>
      <c r="U17554" s="27"/>
    </row>
    <row r="17555" spans="2:21" x14ac:dyDescent="0.25">
      <c r="B17555"/>
      <c r="C17555"/>
      <c r="D17555" s="13"/>
      <c r="E17555" s="13"/>
      <c r="K17555" s="23"/>
      <c r="O17555" s="21"/>
      <c r="P17555" s="27"/>
      <c r="Q17555" s="16"/>
      <c r="U17555" s="27"/>
    </row>
    <row r="17556" spans="2:21" x14ac:dyDescent="0.25">
      <c r="B17556"/>
      <c r="C17556"/>
      <c r="D17556" s="13"/>
      <c r="E17556" s="13"/>
      <c r="K17556" s="23"/>
      <c r="O17556" s="21"/>
      <c r="P17556" s="27"/>
      <c r="Q17556" s="16"/>
      <c r="U17556" s="27"/>
    </row>
    <row r="17557" spans="2:21" x14ac:dyDescent="0.25">
      <c r="B17557"/>
      <c r="C17557"/>
      <c r="D17557" s="13"/>
      <c r="E17557" s="13"/>
      <c r="K17557" s="23"/>
      <c r="O17557" s="21"/>
      <c r="P17557" s="27"/>
      <c r="Q17557" s="16"/>
      <c r="U17557" s="27"/>
    </row>
    <row r="17558" spans="2:21" x14ac:dyDescent="0.25">
      <c r="B17558"/>
      <c r="C17558"/>
      <c r="D17558" s="13"/>
      <c r="E17558" s="13"/>
      <c r="K17558" s="23"/>
      <c r="O17558" s="21"/>
      <c r="P17558" s="27"/>
      <c r="Q17558" s="16"/>
      <c r="U17558" s="27"/>
    </row>
    <row r="17559" spans="2:21" x14ac:dyDescent="0.25">
      <c r="B17559"/>
      <c r="C17559"/>
      <c r="D17559" s="13"/>
      <c r="E17559" s="13"/>
      <c r="K17559" s="23"/>
      <c r="O17559" s="21"/>
      <c r="P17559" s="27"/>
      <c r="Q17559" s="16"/>
      <c r="U17559" s="27"/>
    </row>
    <row r="17560" spans="2:21" x14ac:dyDescent="0.25">
      <c r="B17560"/>
      <c r="C17560"/>
      <c r="D17560" s="13"/>
      <c r="E17560" s="13"/>
      <c r="K17560" s="23"/>
      <c r="O17560" s="21"/>
      <c r="P17560" s="27"/>
      <c r="Q17560" s="16"/>
      <c r="U17560" s="27"/>
    </row>
    <row r="17561" spans="2:21" x14ac:dyDescent="0.25">
      <c r="B17561"/>
      <c r="C17561"/>
      <c r="D17561" s="13"/>
      <c r="E17561" s="13"/>
      <c r="K17561" s="23"/>
      <c r="O17561" s="21"/>
      <c r="P17561" s="27"/>
      <c r="Q17561" s="16"/>
      <c r="U17561" s="27"/>
    </row>
    <row r="17562" spans="2:21" x14ac:dyDescent="0.25">
      <c r="B17562"/>
      <c r="C17562"/>
      <c r="D17562" s="13"/>
      <c r="E17562" s="13"/>
      <c r="K17562" s="23"/>
      <c r="O17562" s="21"/>
      <c r="P17562" s="27"/>
      <c r="Q17562" s="16"/>
      <c r="U17562" s="27"/>
    </row>
    <row r="17563" spans="2:21" x14ac:dyDescent="0.25">
      <c r="B17563"/>
      <c r="C17563"/>
      <c r="D17563" s="13"/>
      <c r="E17563" s="13"/>
      <c r="K17563" s="23"/>
      <c r="O17563" s="21"/>
      <c r="P17563" s="27"/>
      <c r="Q17563" s="16"/>
      <c r="U17563" s="27"/>
    </row>
    <row r="17564" spans="2:21" x14ac:dyDescent="0.25">
      <c r="B17564"/>
      <c r="C17564"/>
      <c r="D17564" s="13"/>
      <c r="E17564" s="13"/>
      <c r="K17564" s="23"/>
      <c r="O17564" s="21"/>
      <c r="P17564" s="27"/>
      <c r="Q17564" s="16"/>
      <c r="U17564" s="27"/>
    </row>
    <row r="17565" spans="2:21" x14ac:dyDescent="0.25">
      <c r="B17565"/>
      <c r="C17565"/>
      <c r="D17565" s="13"/>
      <c r="E17565" s="13"/>
      <c r="K17565" s="23"/>
      <c r="O17565" s="21"/>
      <c r="P17565" s="27"/>
      <c r="Q17565" s="16"/>
      <c r="U17565" s="27"/>
    </row>
    <row r="17566" spans="2:21" x14ac:dyDescent="0.25">
      <c r="B17566"/>
      <c r="C17566"/>
      <c r="D17566" s="13"/>
      <c r="E17566" s="13"/>
      <c r="K17566" s="23"/>
      <c r="O17566" s="21"/>
      <c r="P17566" s="27"/>
      <c r="Q17566" s="16"/>
      <c r="U17566" s="27"/>
    </row>
    <row r="17567" spans="2:21" x14ac:dyDescent="0.25">
      <c r="B17567"/>
      <c r="C17567"/>
      <c r="D17567" s="13"/>
      <c r="E17567" s="13"/>
      <c r="K17567" s="23"/>
      <c r="O17567" s="21"/>
      <c r="P17567" s="27"/>
      <c r="Q17567" s="16"/>
      <c r="U17567" s="27"/>
    </row>
    <row r="17568" spans="2:21" x14ac:dyDescent="0.25">
      <c r="B17568"/>
      <c r="C17568"/>
      <c r="D17568" s="13"/>
      <c r="E17568" s="13"/>
      <c r="K17568" s="23"/>
      <c r="O17568" s="21"/>
      <c r="P17568" s="27"/>
      <c r="Q17568" s="16"/>
      <c r="U17568" s="27"/>
    </row>
    <row r="17569" spans="2:21" x14ac:dyDescent="0.25">
      <c r="B17569"/>
      <c r="C17569"/>
      <c r="D17569" s="13"/>
      <c r="E17569" s="13"/>
      <c r="K17569" s="23"/>
      <c r="O17569" s="21"/>
      <c r="P17569" s="27"/>
      <c r="Q17569" s="16"/>
      <c r="U17569" s="27"/>
    </row>
    <row r="17570" spans="2:21" x14ac:dyDescent="0.25">
      <c r="B17570"/>
      <c r="C17570"/>
      <c r="D17570" s="13"/>
      <c r="E17570" s="13"/>
      <c r="K17570" s="23"/>
      <c r="O17570" s="21"/>
      <c r="P17570" s="27"/>
      <c r="Q17570" s="16"/>
      <c r="U17570" s="27"/>
    </row>
    <row r="17571" spans="2:21" x14ac:dyDescent="0.25">
      <c r="B17571"/>
      <c r="C17571"/>
      <c r="D17571" s="13"/>
      <c r="E17571" s="13"/>
      <c r="K17571" s="23"/>
      <c r="O17571" s="21"/>
      <c r="P17571" s="27"/>
      <c r="Q17571" s="16"/>
      <c r="U17571" s="27"/>
    </row>
    <row r="17572" spans="2:21" x14ac:dyDescent="0.25">
      <c r="B17572"/>
      <c r="C17572"/>
      <c r="D17572" s="13"/>
      <c r="E17572" s="13"/>
      <c r="K17572" s="23"/>
      <c r="O17572" s="21"/>
      <c r="P17572" s="27"/>
      <c r="Q17572" s="16"/>
      <c r="U17572" s="27"/>
    </row>
    <row r="17573" spans="2:21" x14ac:dyDescent="0.25">
      <c r="B17573"/>
      <c r="C17573"/>
      <c r="D17573" s="13"/>
      <c r="E17573" s="13"/>
      <c r="K17573" s="23"/>
      <c r="O17573" s="21"/>
      <c r="P17573" s="27"/>
      <c r="Q17573" s="16"/>
      <c r="U17573" s="27"/>
    </row>
    <row r="17574" spans="2:21" x14ac:dyDescent="0.25">
      <c r="B17574"/>
      <c r="C17574"/>
      <c r="D17574" s="13"/>
      <c r="E17574" s="13"/>
      <c r="K17574" s="23"/>
      <c r="O17574" s="21"/>
      <c r="P17574" s="27"/>
      <c r="Q17574" s="16"/>
      <c r="U17574" s="27"/>
    </row>
    <row r="17575" spans="2:21" x14ac:dyDescent="0.25">
      <c r="B17575"/>
      <c r="C17575"/>
      <c r="D17575" s="13"/>
      <c r="E17575" s="13"/>
      <c r="K17575" s="23"/>
      <c r="O17575" s="21"/>
      <c r="P17575" s="27"/>
      <c r="Q17575" s="16"/>
      <c r="U17575" s="27"/>
    </row>
    <row r="17576" spans="2:21" x14ac:dyDescent="0.25">
      <c r="B17576"/>
      <c r="C17576"/>
      <c r="D17576" s="13"/>
      <c r="E17576" s="13"/>
      <c r="K17576" s="23"/>
      <c r="O17576" s="21"/>
      <c r="P17576" s="27"/>
      <c r="Q17576" s="16"/>
      <c r="U17576" s="27"/>
    </row>
    <row r="17577" spans="2:21" x14ac:dyDescent="0.25">
      <c r="B17577"/>
      <c r="C17577"/>
      <c r="D17577" s="13"/>
      <c r="E17577" s="13"/>
      <c r="K17577" s="23"/>
      <c r="O17577" s="21"/>
      <c r="P17577" s="27"/>
      <c r="Q17577" s="16"/>
      <c r="U17577" s="27"/>
    </row>
    <row r="17578" spans="2:21" x14ac:dyDescent="0.25">
      <c r="B17578"/>
      <c r="C17578"/>
      <c r="D17578" s="13"/>
      <c r="E17578" s="13"/>
      <c r="K17578" s="23"/>
      <c r="O17578" s="21"/>
      <c r="P17578" s="27"/>
      <c r="Q17578" s="16"/>
      <c r="U17578" s="27"/>
    </row>
    <row r="17579" spans="2:21" x14ac:dyDescent="0.25">
      <c r="B17579"/>
      <c r="C17579"/>
      <c r="D17579" s="13"/>
      <c r="E17579" s="13"/>
      <c r="K17579" s="23"/>
      <c r="O17579" s="21"/>
      <c r="P17579" s="27"/>
      <c r="Q17579" s="16"/>
      <c r="U17579" s="27"/>
    </row>
    <row r="17580" spans="2:21" x14ac:dyDescent="0.25">
      <c r="B17580"/>
      <c r="C17580"/>
      <c r="D17580" s="13"/>
      <c r="E17580" s="13"/>
      <c r="K17580" s="23"/>
      <c r="O17580" s="21"/>
      <c r="P17580" s="27"/>
      <c r="Q17580" s="16"/>
      <c r="U17580" s="27"/>
    </row>
    <row r="17581" spans="2:21" x14ac:dyDescent="0.25">
      <c r="B17581"/>
      <c r="C17581"/>
      <c r="D17581" s="13"/>
      <c r="E17581" s="13"/>
      <c r="K17581" s="23"/>
      <c r="O17581" s="21"/>
      <c r="P17581" s="27"/>
      <c r="Q17581" s="16"/>
      <c r="U17581" s="27"/>
    </row>
    <row r="17582" spans="2:21" x14ac:dyDescent="0.25">
      <c r="B17582"/>
      <c r="C17582"/>
      <c r="D17582" s="13"/>
      <c r="E17582" s="13"/>
      <c r="K17582" s="23"/>
      <c r="O17582" s="21"/>
      <c r="P17582" s="27"/>
      <c r="Q17582" s="16"/>
      <c r="U17582" s="27"/>
    </row>
    <row r="17583" spans="2:21" x14ac:dyDescent="0.25">
      <c r="B17583"/>
      <c r="C17583"/>
      <c r="D17583" s="13"/>
      <c r="E17583" s="13"/>
      <c r="K17583" s="23"/>
      <c r="O17583" s="21"/>
      <c r="P17583" s="27"/>
      <c r="Q17583" s="16"/>
      <c r="U17583" s="27"/>
    </row>
    <row r="17584" spans="2:21" x14ac:dyDescent="0.25">
      <c r="B17584"/>
      <c r="C17584"/>
      <c r="D17584" s="13"/>
      <c r="E17584" s="13"/>
      <c r="K17584" s="23"/>
      <c r="O17584" s="21"/>
      <c r="P17584" s="27"/>
      <c r="Q17584" s="16"/>
      <c r="U17584" s="27"/>
    </row>
    <row r="17585" spans="2:21" x14ac:dyDescent="0.25">
      <c r="B17585"/>
      <c r="C17585"/>
      <c r="D17585" s="13"/>
      <c r="E17585" s="13"/>
      <c r="K17585" s="23"/>
      <c r="O17585" s="21"/>
      <c r="P17585" s="27"/>
      <c r="Q17585" s="16"/>
      <c r="U17585" s="27"/>
    </row>
    <row r="17586" spans="2:21" x14ac:dyDescent="0.25">
      <c r="B17586"/>
      <c r="C17586"/>
      <c r="D17586" s="13"/>
      <c r="E17586" s="13"/>
      <c r="K17586" s="23"/>
      <c r="O17586" s="21"/>
      <c r="P17586" s="27"/>
      <c r="Q17586" s="16"/>
      <c r="U17586" s="27"/>
    </row>
    <row r="17587" spans="2:21" x14ac:dyDescent="0.25">
      <c r="B17587"/>
      <c r="C17587"/>
      <c r="D17587" s="13"/>
      <c r="E17587" s="13"/>
      <c r="K17587" s="23"/>
      <c r="O17587" s="21"/>
      <c r="P17587" s="27"/>
      <c r="Q17587" s="16"/>
      <c r="U17587" s="27"/>
    </row>
    <row r="17588" spans="2:21" x14ac:dyDescent="0.25">
      <c r="B17588"/>
      <c r="C17588"/>
      <c r="D17588" s="13"/>
      <c r="E17588" s="13"/>
      <c r="K17588" s="23"/>
      <c r="O17588" s="21"/>
      <c r="P17588" s="27"/>
      <c r="Q17588" s="16"/>
      <c r="U17588" s="27"/>
    </row>
    <row r="17589" spans="2:21" x14ac:dyDescent="0.25">
      <c r="B17589"/>
      <c r="C17589"/>
      <c r="D17589" s="13"/>
      <c r="E17589" s="13"/>
      <c r="K17589" s="23"/>
      <c r="O17589" s="21"/>
      <c r="P17589" s="27"/>
      <c r="Q17589" s="16"/>
      <c r="U17589" s="27"/>
    </row>
    <row r="17590" spans="2:21" x14ac:dyDescent="0.25">
      <c r="B17590"/>
      <c r="C17590"/>
      <c r="D17590" s="13"/>
      <c r="E17590" s="13"/>
      <c r="K17590" s="23"/>
      <c r="O17590" s="21"/>
      <c r="P17590" s="27"/>
      <c r="Q17590" s="16"/>
      <c r="U17590" s="27"/>
    </row>
    <row r="17591" spans="2:21" x14ac:dyDescent="0.25">
      <c r="B17591"/>
      <c r="C17591"/>
      <c r="D17591" s="13"/>
      <c r="E17591" s="13"/>
      <c r="K17591" s="23"/>
      <c r="O17591" s="21"/>
      <c r="P17591" s="27"/>
      <c r="Q17591" s="16"/>
      <c r="U17591" s="27"/>
    </row>
    <row r="17592" spans="2:21" x14ac:dyDescent="0.25">
      <c r="B17592"/>
      <c r="C17592"/>
      <c r="D17592" s="13"/>
      <c r="E17592" s="13"/>
      <c r="K17592" s="23"/>
      <c r="O17592" s="21"/>
      <c r="P17592" s="27"/>
      <c r="Q17592" s="16"/>
      <c r="U17592" s="27"/>
    </row>
    <row r="17593" spans="2:21" x14ac:dyDescent="0.25">
      <c r="B17593"/>
      <c r="C17593"/>
      <c r="D17593" s="13"/>
      <c r="E17593" s="13"/>
      <c r="K17593" s="23"/>
      <c r="O17593" s="21"/>
      <c r="P17593" s="27"/>
      <c r="Q17593" s="16"/>
      <c r="U17593" s="27"/>
    </row>
    <row r="17594" spans="2:21" x14ac:dyDescent="0.25">
      <c r="B17594"/>
      <c r="C17594"/>
      <c r="D17594" s="13"/>
      <c r="E17594" s="13"/>
      <c r="K17594" s="23"/>
      <c r="O17594" s="21"/>
      <c r="P17594" s="27"/>
      <c r="Q17594" s="16"/>
      <c r="U17594" s="27"/>
    </row>
    <row r="17595" spans="2:21" x14ac:dyDescent="0.25">
      <c r="B17595"/>
      <c r="C17595"/>
      <c r="D17595" s="13"/>
      <c r="E17595" s="13"/>
      <c r="K17595" s="23"/>
      <c r="O17595" s="21"/>
      <c r="P17595" s="27"/>
      <c r="Q17595" s="16"/>
      <c r="U17595" s="27"/>
    </row>
    <row r="17596" spans="2:21" x14ac:dyDescent="0.25">
      <c r="B17596"/>
      <c r="C17596"/>
      <c r="D17596" s="13"/>
      <c r="E17596" s="13"/>
      <c r="K17596" s="23"/>
      <c r="O17596" s="21"/>
      <c r="P17596" s="27"/>
      <c r="Q17596" s="16"/>
      <c r="U17596" s="27"/>
    </row>
    <row r="17597" spans="2:21" x14ac:dyDescent="0.25">
      <c r="B17597"/>
      <c r="C17597"/>
      <c r="D17597" s="13"/>
      <c r="E17597" s="13"/>
      <c r="K17597" s="23"/>
      <c r="O17597" s="21"/>
      <c r="P17597" s="27"/>
      <c r="Q17597" s="16"/>
      <c r="U17597" s="27"/>
    </row>
    <row r="17598" spans="2:21" x14ac:dyDescent="0.25">
      <c r="B17598"/>
      <c r="C17598"/>
      <c r="D17598" s="13"/>
      <c r="E17598" s="13"/>
      <c r="K17598" s="23"/>
      <c r="O17598" s="21"/>
      <c r="P17598" s="27"/>
      <c r="Q17598" s="16"/>
      <c r="U17598" s="27"/>
    </row>
    <row r="17599" spans="2:21" x14ac:dyDescent="0.25">
      <c r="B17599"/>
      <c r="C17599"/>
      <c r="D17599" s="13"/>
      <c r="E17599" s="13"/>
      <c r="K17599" s="23"/>
      <c r="O17599" s="21"/>
      <c r="P17599" s="27"/>
      <c r="Q17599" s="16"/>
      <c r="U17599" s="27"/>
    </row>
    <row r="17600" spans="2:21" x14ac:dyDescent="0.25">
      <c r="B17600"/>
      <c r="C17600"/>
      <c r="D17600" s="13"/>
      <c r="E17600" s="13"/>
      <c r="K17600" s="23"/>
      <c r="O17600" s="21"/>
      <c r="P17600" s="27"/>
      <c r="Q17600" s="16"/>
      <c r="U17600" s="27"/>
    </row>
    <row r="17601" spans="2:21" x14ac:dyDescent="0.25">
      <c r="B17601"/>
      <c r="C17601"/>
      <c r="D17601" s="13"/>
      <c r="E17601" s="13"/>
      <c r="K17601" s="23"/>
      <c r="O17601" s="21"/>
      <c r="P17601" s="27"/>
      <c r="Q17601" s="16"/>
      <c r="U17601" s="27"/>
    </row>
    <row r="17602" spans="2:21" x14ac:dyDescent="0.25">
      <c r="B17602"/>
      <c r="C17602"/>
      <c r="D17602" s="13"/>
      <c r="E17602" s="13"/>
      <c r="K17602" s="23"/>
      <c r="O17602" s="21"/>
      <c r="P17602" s="27"/>
      <c r="Q17602" s="16"/>
      <c r="U17602" s="27"/>
    </row>
    <row r="17603" spans="2:21" x14ac:dyDescent="0.25">
      <c r="B17603"/>
      <c r="C17603"/>
      <c r="D17603" s="13"/>
      <c r="E17603" s="13"/>
      <c r="K17603" s="23"/>
      <c r="O17603" s="21"/>
      <c r="P17603" s="27"/>
      <c r="Q17603" s="16"/>
      <c r="U17603" s="27"/>
    </row>
    <row r="17604" spans="2:21" x14ac:dyDescent="0.25">
      <c r="B17604"/>
      <c r="C17604"/>
      <c r="D17604" s="13"/>
      <c r="E17604" s="13"/>
      <c r="K17604" s="23"/>
      <c r="O17604" s="21"/>
      <c r="P17604" s="27"/>
      <c r="Q17604" s="16"/>
      <c r="U17604" s="27"/>
    </row>
    <row r="17605" spans="2:21" x14ac:dyDescent="0.25">
      <c r="B17605"/>
      <c r="C17605"/>
      <c r="D17605" s="13"/>
      <c r="E17605" s="13"/>
      <c r="K17605" s="23"/>
      <c r="O17605" s="21"/>
      <c r="P17605" s="27"/>
      <c r="Q17605" s="16"/>
      <c r="U17605" s="27"/>
    </row>
    <row r="17606" spans="2:21" x14ac:dyDescent="0.25">
      <c r="B17606"/>
      <c r="C17606"/>
      <c r="D17606" s="13"/>
      <c r="E17606" s="13"/>
      <c r="K17606" s="23"/>
      <c r="O17606" s="21"/>
      <c r="P17606" s="27"/>
      <c r="Q17606" s="16"/>
      <c r="U17606" s="27"/>
    </row>
    <row r="17607" spans="2:21" x14ac:dyDescent="0.25">
      <c r="B17607"/>
      <c r="C17607"/>
      <c r="D17607" s="13"/>
      <c r="E17607" s="13"/>
      <c r="K17607" s="23"/>
      <c r="O17607" s="21"/>
      <c r="P17607" s="27"/>
      <c r="Q17607" s="16"/>
      <c r="U17607" s="27"/>
    </row>
    <row r="17608" spans="2:21" x14ac:dyDescent="0.25">
      <c r="B17608"/>
      <c r="C17608"/>
      <c r="D17608" s="13"/>
      <c r="E17608" s="13"/>
      <c r="K17608" s="23"/>
      <c r="O17608" s="21"/>
      <c r="P17608" s="27"/>
      <c r="Q17608" s="16"/>
      <c r="U17608" s="27"/>
    </row>
    <row r="17609" spans="2:21" x14ac:dyDescent="0.25">
      <c r="B17609"/>
      <c r="C17609"/>
      <c r="D17609" s="13"/>
      <c r="E17609" s="13"/>
      <c r="K17609" s="23"/>
      <c r="O17609" s="21"/>
      <c r="P17609" s="27"/>
      <c r="Q17609" s="16"/>
      <c r="U17609" s="27"/>
    </row>
    <row r="17610" spans="2:21" x14ac:dyDescent="0.25">
      <c r="B17610"/>
      <c r="C17610"/>
      <c r="D17610" s="13"/>
      <c r="E17610" s="13"/>
      <c r="K17610" s="23"/>
      <c r="O17610" s="21"/>
      <c r="P17610" s="27"/>
      <c r="Q17610" s="16"/>
      <c r="U17610" s="27"/>
    </row>
    <row r="17611" spans="2:21" x14ac:dyDescent="0.25">
      <c r="B17611"/>
      <c r="C17611"/>
      <c r="D17611" s="13"/>
      <c r="E17611" s="13"/>
      <c r="K17611" s="23"/>
      <c r="O17611" s="21"/>
      <c r="P17611" s="27"/>
      <c r="Q17611" s="16"/>
      <c r="U17611" s="27"/>
    </row>
    <row r="17612" spans="2:21" x14ac:dyDescent="0.25">
      <c r="B17612"/>
      <c r="C17612"/>
      <c r="D17612" s="13"/>
      <c r="E17612" s="13"/>
      <c r="K17612" s="23"/>
      <c r="O17612" s="21"/>
      <c r="P17612" s="27"/>
      <c r="Q17612" s="16"/>
      <c r="U17612" s="27"/>
    </row>
    <row r="17613" spans="2:21" x14ac:dyDescent="0.25">
      <c r="B17613"/>
      <c r="C17613"/>
      <c r="D17613" s="13"/>
      <c r="E17613" s="13"/>
      <c r="K17613" s="23"/>
      <c r="O17613" s="21"/>
      <c r="P17613" s="27"/>
      <c r="Q17613" s="16"/>
      <c r="U17613" s="27"/>
    </row>
    <row r="17614" spans="2:21" x14ac:dyDescent="0.25">
      <c r="B17614"/>
      <c r="C17614"/>
      <c r="D17614" s="13"/>
      <c r="E17614" s="13"/>
      <c r="K17614" s="23"/>
      <c r="O17614" s="21"/>
      <c r="P17614" s="27"/>
      <c r="Q17614" s="16"/>
      <c r="U17614" s="27"/>
    </row>
    <row r="17615" spans="2:21" x14ac:dyDescent="0.25">
      <c r="B17615"/>
      <c r="C17615"/>
      <c r="D17615" s="13"/>
      <c r="E17615" s="13"/>
      <c r="K17615" s="23"/>
      <c r="O17615" s="21"/>
      <c r="P17615" s="27"/>
      <c r="Q17615" s="16"/>
      <c r="U17615" s="27"/>
    </row>
    <row r="17616" spans="2:21" x14ac:dyDescent="0.25">
      <c r="B17616"/>
      <c r="C17616"/>
      <c r="D17616" s="13"/>
      <c r="E17616" s="13"/>
      <c r="K17616" s="23"/>
      <c r="O17616" s="21"/>
      <c r="P17616" s="27"/>
      <c r="Q17616" s="16"/>
      <c r="U17616" s="27"/>
    </row>
    <row r="17617" spans="2:21" x14ac:dyDescent="0.25">
      <c r="B17617"/>
      <c r="C17617"/>
      <c r="D17617" s="13"/>
      <c r="E17617" s="13"/>
      <c r="K17617" s="23"/>
      <c r="O17617" s="21"/>
      <c r="P17617" s="27"/>
      <c r="Q17617" s="16"/>
      <c r="U17617" s="27"/>
    </row>
    <row r="17618" spans="2:21" x14ac:dyDescent="0.25">
      <c r="B17618"/>
      <c r="C17618"/>
      <c r="D17618" s="13"/>
      <c r="E17618" s="13"/>
      <c r="K17618" s="23"/>
      <c r="O17618" s="21"/>
      <c r="P17618" s="27"/>
      <c r="Q17618" s="16"/>
      <c r="U17618" s="27"/>
    </row>
    <row r="17619" spans="2:21" x14ac:dyDescent="0.25">
      <c r="B17619"/>
      <c r="C17619"/>
      <c r="D17619" s="13"/>
      <c r="E17619" s="13"/>
      <c r="K17619" s="23"/>
      <c r="O17619" s="21"/>
      <c r="P17619" s="27"/>
      <c r="Q17619" s="16"/>
      <c r="U17619" s="27"/>
    </row>
    <row r="17620" spans="2:21" x14ac:dyDescent="0.25">
      <c r="B17620"/>
      <c r="C17620"/>
      <c r="D17620" s="13"/>
      <c r="E17620" s="13"/>
      <c r="K17620" s="23"/>
      <c r="O17620" s="21"/>
      <c r="P17620" s="27"/>
      <c r="Q17620" s="16"/>
      <c r="U17620" s="27"/>
    </row>
    <row r="17621" spans="2:21" x14ac:dyDescent="0.25">
      <c r="B17621"/>
      <c r="C17621"/>
      <c r="D17621" s="13"/>
      <c r="E17621" s="13"/>
      <c r="K17621" s="23"/>
      <c r="O17621" s="21"/>
      <c r="P17621" s="27"/>
      <c r="Q17621" s="16"/>
      <c r="U17621" s="27"/>
    </row>
    <row r="17622" spans="2:21" x14ac:dyDescent="0.25">
      <c r="B17622"/>
      <c r="C17622"/>
      <c r="D17622" s="13"/>
      <c r="E17622" s="13"/>
      <c r="K17622" s="23"/>
      <c r="O17622" s="21"/>
      <c r="P17622" s="27"/>
      <c r="Q17622" s="16"/>
      <c r="U17622" s="27"/>
    </row>
    <row r="17623" spans="2:21" x14ac:dyDescent="0.25">
      <c r="B17623"/>
      <c r="C17623"/>
      <c r="D17623" s="13"/>
      <c r="E17623" s="13"/>
      <c r="K17623" s="23"/>
      <c r="O17623" s="21"/>
      <c r="P17623" s="27"/>
      <c r="Q17623" s="16"/>
      <c r="U17623" s="27"/>
    </row>
    <row r="17624" spans="2:21" x14ac:dyDescent="0.25">
      <c r="B17624"/>
      <c r="C17624"/>
      <c r="D17624" s="13"/>
      <c r="E17624" s="13"/>
      <c r="K17624" s="23"/>
      <c r="O17624" s="21"/>
      <c r="P17624" s="27"/>
      <c r="Q17624" s="16"/>
      <c r="U17624" s="27"/>
    </row>
    <row r="17625" spans="2:21" x14ac:dyDescent="0.25">
      <c r="B17625"/>
      <c r="C17625"/>
      <c r="D17625" s="13"/>
      <c r="E17625" s="13"/>
      <c r="K17625" s="23"/>
      <c r="O17625" s="21"/>
      <c r="P17625" s="27"/>
      <c r="Q17625" s="16"/>
      <c r="U17625" s="27"/>
    </row>
    <row r="17626" spans="2:21" x14ac:dyDescent="0.25">
      <c r="B17626"/>
      <c r="C17626"/>
      <c r="D17626" s="13"/>
      <c r="E17626" s="13"/>
      <c r="K17626" s="23"/>
      <c r="O17626" s="21"/>
      <c r="P17626" s="27"/>
      <c r="Q17626" s="16"/>
      <c r="U17626" s="27"/>
    </row>
    <row r="17627" spans="2:21" x14ac:dyDescent="0.25">
      <c r="B17627"/>
      <c r="C17627"/>
      <c r="D17627" s="13"/>
      <c r="E17627" s="13"/>
      <c r="K17627" s="23"/>
      <c r="O17627" s="21"/>
      <c r="P17627" s="27"/>
      <c r="Q17627" s="16"/>
      <c r="U17627" s="27"/>
    </row>
    <row r="17628" spans="2:21" x14ac:dyDescent="0.25">
      <c r="B17628"/>
      <c r="C17628"/>
      <c r="D17628" s="13"/>
      <c r="E17628" s="13"/>
      <c r="K17628" s="23"/>
      <c r="O17628" s="21"/>
      <c r="P17628" s="27"/>
      <c r="Q17628" s="16"/>
      <c r="U17628" s="27"/>
    </row>
    <row r="17629" spans="2:21" x14ac:dyDescent="0.25">
      <c r="B17629"/>
      <c r="C17629"/>
      <c r="D17629" s="13"/>
      <c r="E17629" s="13"/>
      <c r="K17629" s="23"/>
      <c r="O17629" s="21"/>
      <c r="P17629" s="27"/>
      <c r="Q17629" s="16"/>
      <c r="U17629" s="27"/>
    </row>
    <row r="17630" spans="2:21" x14ac:dyDescent="0.25">
      <c r="B17630"/>
      <c r="C17630"/>
      <c r="D17630" s="13"/>
      <c r="E17630" s="13"/>
      <c r="K17630" s="23"/>
      <c r="O17630" s="21"/>
      <c r="P17630" s="27"/>
      <c r="Q17630" s="16"/>
      <c r="U17630" s="27"/>
    </row>
    <row r="17631" spans="2:21" x14ac:dyDescent="0.25">
      <c r="B17631"/>
      <c r="C17631"/>
      <c r="D17631" s="13"/>
      <c r="E17631" s="13"/>
      <c r="K17631" s="23"/>
      <c r="O17631" s="21"/>
      <c r="P17631" s="27"/>
      <c r="Q17631" s="16"/>
      <c r="U17631" s="27"/>
    </row>
    <row r="17632" spans="2:21" x14ac:dyDescent="0.25">
      <c r="B17632"/>
      <c r="C17632"/>
      <c r="D17632" s="13"/>
      <c r="E17632" s="13"/>
      <c r="K17632" s="23"/>
      <c r="O17632" s="21"/>
      <c r="P17632" s="27"/>
      <c r="Q17632" s="16"/>
      <c r="U17632" s="27"/>
    </row>
    <row r="17633" spans="2:21" x14ac:dyDescent="0.25">
      <c r="B17633"/>
      <c r="C17633"/>
      <c r="D17633" s="13"/>
      <c r="E17633" s="13"/>
      <c r="K17633" s="23"/>
      <c r="O17633" s="21"/>
      <c r="P17633" s="27"/>
      <c r="Q17633" s="16"/>
      <c r="U17633" s="27"/>
    </row>
    <row r="17634" spans="2:21" x14ac:dyDescent="0.25">
      <c r="B17634"/>
      <c r="C17634"/>
      <c r="D17634" s="13"/>
      <c r="E17634" s="13"/>
      <c r="K17634" s="23"/>
      <c r="O17634" s="21"/>
      <c r="P17634" s="27"/>
      <c r="Q17634" s="16"/>
      <c r="U17634" s="27"/>
    </row>
    <row r="17635" spans="2:21" x14ac:dyDescent="0.25">
      <c r="B17635"/>
      <c r="C17635"/>
      <c r="D17635" s="13"/>
      <c r="E17635" s="13"/>
      <c r="K17635" s="23"/>
      <c r="O17635" s="21"/>
      <c r="P17635" s="27"/>
      <c r="Q17635" s="16"/>
      <c r="U17635" s="27"/>
    </row>
    <row r="17636" spans="2:21" x14ac:dyDescent="0.25">
      <c r="B17636"/>
      <c r="C17636"/>
      <c r="D17636" s="13"/>
      <c r="E17636" s="13"/>
      <c r="K17636" s="23"/>
      <c r="O17636" s="21"/>
      <c r="P17636" s="27"/>
      <c r="Q17636" s="16"/>
      <c r="U17636" s="27"/>
    </row>
    <row r="17637" spans="2:21" x14ac:dyDescent="0.25">
      <c r="B17637"/>
      <c r="C17637"/>
      <c r="D17637" s="13"/>
      <c r="E17637" s="13"/>
      <c r="K17637" s="23"/>
      <c r="O17637" s="21"/>
      <c r="P17637" s="27"/>
      <c r="Q17637" s="16"/>
      <c r="U17637" s="27"/>
    </row>
    <row r="17638" spans="2:21" x14ac:dyDescent="0.25">
      <c r="B17638"/>
      <c r="C17638"/>
      <c r="D17638" s="13"/>
      <c r="E17638" s="13"/>
      <c r="K17638" s="23"/>
      <c r="O17638" s="21"/>
      <c r="P17638" s="27"/>
      <c r="Q17638" s="16"/>
      <c r="U17638" s="27"/>
    </row>
    <row r="17639" spans="2:21" x14ac:dyDescent="0.25">
      <c r="B17639"/>
      <c r="C17639"/>
      <c r="D17639" s="13"/>
      <c r="E17639" s="13"/>
      <c r="K17639" s="23"/>
      <c r="O17639" s="21"/>
      <c r="P17639" s="27"/>
      <c r="Q17639" s="16"/>
      <c r="U17639" s="27"/>
    </row>
    <row r="17640" spans="2:21" x14ac:dyDescent="0.25">
      <c r="B17640"/>
      <c r="C17640"/>
      <c r="D17640" s="13"/>
      <c r="E17640" s="13"/>
      <c r="K17640" s="23"/>
      <c r="O17640" s="21"/>
      <c r="P17640" s="27"/>
      <c r="Q17640" s="16"/>
      <c r="U17640" s="27"/>
    </row>
    <row r="17641" spans="2:21" x14ac:dyDescent="0.25">
      <c r="B17641"/>
      <c r="C17641"/>
      <c r="D17641" s="13"/>
      <c r="E17641" s="13"/>
      <c r="K17641" s="23"/>
      <c r="O17641" s="21"/>
      <c r="P17641" s="27"/>
      <c r="Q17641" s="16"/>
      <c r="U17641" s="27"/>
    </row>
    <row r="17642" spans="2:21" x14ac:dyDescent="0.25">
      <c r="B17642"/>
      <c r="C17642"/>
      <c r="D17642" s="13"/>
      <c r="E17642" s="13"/>
      <c r="K17642" s="23"/>
      <c r="O17642" s="21"/>
      <c r="P17642" s="27"/>
      <c r="Q17642" s="16"/>
      <c r="U17642" s="27"/>
    </row>
    <row r="17643" spans="2:21" x14ac:dyDescent="0.25">
      <c r="B17643"/>
      <c r="C17643"/>
      <c r="D17643" s="13"/>
      <c r="E17643" s="13"/>
      <c r="K17643" s="23"/>
      <c r="O17643" s="21"/>
      <c r="P17643" s="27"/>
      <c r="Q17643" s="16"/>
      <c r="U17643" s="27"/>
    </row>
    <row r="17644" spans="2:21" x14ac:dyDescent="0.25">
      <c r="B17644"/>
      <c r="C17644"/>
      <c r="D17644" s="13"/>
      <c r="E17644" s="13"/>
      <c r="K17644" s="23"/>
      <c r="O17644" s="21"/>
      <c r="P17644" s="27"/>
      <c r="Q17644" s="16"/>
      <c r="U17644" s="27"/>
    </row>
    <row r="17645" spans="2:21" x14ac:dyDescent="0.25">
      <c r="B17645"/>
      <c r="C17645"/>
      <c r="D17645" s="13"/>
      <c r="E17645" s="13"/>
      <c r="K17645" s="23"/>
      <c r="O17645" s="21"/>
      <c r="P17645" s="27"/>
      <c r="Q17645" s="16"/>
      <c r="U17645" s="27"/>
    </row>
    <row r="17646" spans="2:21" x14ac:dyDescent="0.25">
      <c r="B17646"/>
      <c r="C17646"/>
      <c r="D17646" s="13"/>
      <c r="E17646" s="13"/>
      <c r="K17646" s="23"/>
      <c r="O17646" s="21"/>
      <c r="P17646" s="27"/>
      <c r="Q17646" s="16"/>
      <c r="U17646" s="27"/>
    </row>
    <row r="17647" spans="2:21" x14ac:dyDescent="0.25">
      <c r="B17647"/>
      <c r="C17647"/>
      <c r="D17647" s="13"/>
      <c r="E17647" s="13"/>
      <c r="K17647" s="23"/>
      <c r="O17647" s="21"/>
      <c r="P17647" s="27"/>
      <c r="Q17647" s="16"/>
      <c r="U17647" s="27"/>
    </row>
    <row r="17648" spans="2:21" x14ac:dyDescent="0.25">
      <c r="B17648"/>
      <c r="C17648"/>
      <c r="D17648" s="13"/>
      <c r="E17648" s="13"/>
      <c r="K17648" s="23"/>
      <c r="O17648" s="21"/>
      <c r="P17648" s="27"/>
      <c r="Q17648" s="16"/>
      <c r="U17648" s="27"/>
    </row>
    <row r="17649" spans="2:21" x14ac:dyDescent="0.25">
      <c r="B17649"/>
      <c r="C17649"/>
      <c r="D17649" s="13"/>
      <c r="E17649" s="13"/>
      <c r="K17649" s="23"/>
      <c r="O17649" s="21"/>
      <c r="P17649" s="27"/>
      <c r="Q17649" s="16"/>
      <c r="U17649" s="27"/>
    </row>
    <row r="17650" spans="2:21" x14ac:dyDescent="0.25">
      <c r="B17650"/>
      <c r="C17650"/>
      <c r="D17650" s="13"/>
      <c r="E17650" s="13"/>
      <c r="K17650" s="23"/>
      <c r="O17650" s="21"/>
      <c r="P17650" s="27"/>
      <c r="Q17650" s="16"/>
      <c r="U17650" s="27"/>
    </row>
    <row r="17651" spans="2:21" x14ac:dyDescent="0.25">
      <c r="B17651"/>
      <c r="C17651"/>
      <c r="D17651" s="13"/>
      <c r="E17651" s="13"/>
      <c r="K17651" s="23"/>
      <c r="O17651" s="21"/>
      <c r="P17651" s="27"/>
      <c r="Q17651" s="16"/>
      <c r="U17651" s="27"/>
    </row>
    <row r="17652" spans="2:21" x14ac:dyDescent="0.25">
      <c r="B17652"/>
      <c r="C17652"/>
      <c r="D17652" s="13"/>
      <c r="E17652" s="13"/>
      <c r="K17652" s="23"/>
      <c r="O17652" s="21"/>
      <c r="P17652" s="27"/>
      <c r="Q17652" s="16"/>
      <c r="U17652" s="27"/>
    </row>
    <row r="17653" spans="2:21" x14ac:dyDescent="0.25">
      <c r="B17653"/>
      <c r="C17653"/>
      <c r="D17653" s="13"/>
      <c r="E17653" s="13"/>
      <c r="K17653" s="23"/>
      <c r="O17653" s="21"/>
      <c r="P17653" s="27"/>
      <c r="Q17653" s="16"/>
      <c r="U17653" s="27"/>
    </row>
    <row r="17654" spans="2:21" x14ac:dyDescent="0.25">
      <c r="B17654"/>
      <c r="C17654"/>
      <c r="D17654" s="13"/>
      <c r="E17654" s="13"/>
      <c r="K17654" s="23"/>
      <c r="O17654" s="21"/>
      <c r="P17654" s="27"/>
      <c r="Q17654" s="16"/>
      <c r="U17654" s="27"/>
    </row>
    <row r="17655" spans="2:21" x14ac:dyDescent="0.25">
      <c r="B17655"/>
      <c r="C17655"/>
      <c r="D17655" s="13"/>
      <c r="E17655" s="13"/>
      <c r="K17655" s="23"/>
      <c r="O17655" s="21"/>
      <c r="P17655" s="27"/>
      <c r="Q17655" s="16"/>
      <c r="U17655" s="27"/>
    </row>
    <row r="17656" spans="2:21" x14ac:dyDescent="0.25">
      <c r="B17656"/>
      <c r="C17656"/>
      <c r="D17656" s="13"/>
      <c r="E17656" s="13"/>
      <c r="K17656" s="23"/>
      <c r="O17656" s="21"/>
      <c r="P17656" s="27"/>
      <c r="Q17656" s="16"/>
      <c r="U17656" s="27"/>
    </row>
    <row r="17657" spans="2:21" x14ac:dyDescent="0.25">
      <c r="B17657"/>
      <c r="C17657"/>
      <c r="D17657" s="13"/>
      <c r="E17657" s="13"/>
      <c r="K17657" s="23"/>
      <c r="O17657" s="21"/>
      <c r="P17657" s="27"/>
      <c r="Q17657" s="16"/>
      <c r="U17657" s="27"/>
    </row>
    <row r="17658" spans="2:21" x14ac:dyDescent="0.25">
      <c r="B17658"/>
      <c r="C17658"/>
      <c r="D17658" s="13"/>
      <c r="E17658" s="13"/>
      <c r="K17658" s="23"/>
      <c r="O17658" s="21"/>
      <c r="P17658" s="27"/>
      <c r="Q17658" s="16"/>
      <c r="U17658" s="27"/>
    </row>
    <row r="17659" spans="2:21" x14ac:dyDescent="0.25">
      <c r="B17659"/>
      <c r="C17659"/>
      <c r="D17659" s="13"/>
      <c r="E17659" s="13"/>
      <c r="K17659" s="23"/>
      <c r="O17659" s="21"/>
      <c r="P17659" s="27"/>
      <c r="Q17659" s="16"/>
      <c r="U17659" s="27"/>
    </row>
    <row r="17660" spans="2:21" x14ac:dyDescent="0.25">
      <c r="B17660"/>
      <c r="C17660"/>
      <c r="D17660" s="13"/>
      <c r="E17660" s="13"/>
      <c r="K17660" s="23"/>
      <c r="O17660" s="21"/>
      <c r="P17660" s="27"/>
      <c r="Q17660" s="16"/>
      <c r="U17660" s="27"/>
    </row>
    <row r="17661" spans="2:21" x14ac:dyDescent="0.25">
      <c r="B17661"/>
      <c r="C17661"/>
      <c r="D17661" s="13"/>
      <c r="E17661" s="13"/>
      <c r="K17661" s="23"/>
      <c r="O17661" s="21"/>
      <c r="P17661" s="27"/>
      <c r="Q17661" s="16"/>
      <c r="U17661" s="27"/>
    </row>
    <row r="17662" spans="2:21" x14ac:dyDescent="0.25">
      <c r="B17662"/>
      <c r="C17662"/>
      <c r="D17662" s="13"/>
      <c r="E17662" s="13"/>
      <c r="K17662" s="23"/>
      <c r="O17662" s="21"/>
      <c r="P17662" s="27"/>
      <c r="Q17662" s="16"/>
      <c r="U17662" s="27"/>
    </row>
    <row r="17663" spans="2:21" x14ac:dyDescent="0.25">
      <c r="B17663"/>
      <c r="C17663"/>
      <c r="D17663" s="13"/>
      <c r="E17663" s="13"/>
      <c r="K17663" s="23"/>
      <c r="O17663" s="21"/>
      <c r="P17663" s="27"/>
      <c r="Q17663" s="16"/>
      <c r="U17663" s="27"/>
    </row>
    <row r="17664" spans="2:21" x14ac:dyDescent="0.25">
      <c r="B17664"/>
      <c r="C17664"/>
      <c r="D17664" s="13"/>
      <c r="E17664" s="13"/>
      <c r="K17664" s="23"/>
      <c r="O17664" s="21"/>
      <c r="P17664" s="27"/>
      <c r="Q17664" s="16"/>
      <c r="U17664" s="27"/>
    </row>
    <row r="17665" spans="2:21" x14ac:dyDescent="0.25">
      <c r="B17665"/>
      <c r="C17665"/>
      <c r="D17665" s="13"/>
      <c r="E17665" s="13"/>
      <c r="K17665" s="23"/>
      <c r="O17665" s="21"/>
      <c r="P17665" s="27"/>
      <c r="Q17665" s="16"/>
      <c r="U17665" s="27"/>
    </row>
    <row r="17666" spans="2:21" x14ac:dyDescent="0.25">
      <c r="B17666"/>
      <c r="C17666"/>
      <c r="D17666" s="13"/>
      <c r="E17666" s="13"/>
      <c r="K17666" s="23"/>
      <c r="O17666" s="21"/>
      <c r="P17666" s="27"/>
      <c r="Q17666" s="16"/>
      <c r="U17666" s="27"/>
    </row>
    <row r="17667" spans="2:21" x14ac:dyDescent="0.25">
      <c r="B17667"/>
      <c r="C17667"/>
      <c r="D17667" s="13"/>
      <c r="E17667" s="13"/>
      <c r="K17667" s="23"/>
      <c r="O17667" s="21"/>
      <c r="P17667" s="27"/>
      <c r="Q17667" s="16"/>
      <c r="U17667" s="27"/>
    </row>
    <row r="17668" spans="2:21" x14ac:dyDescent="0.25">
      <c r="B17668"/>
      <c r="C17668"/>
      <c r="D17668" s="13"/>
      <c r="E17668" s="13"/>
      <c r="K17668" s="23"/>
      <c r="O17668" s="21"/>
      <c r="P17668" s="27"/>
      <c r="Q17668" s="16"/>
      <c r="U17668" s="27"/>
    </row>
    <row r="17669" spans="2:21" x14ac:dyDescent="0.25">
      <c r="B17669"/>
      <c r="C17669"/>
      <c r="D17669" s="13"/>
      <c r="E17669" s="13"/>
      <c r="K17669" s="23"/>
      <c r="O17669" s="21"/>
      <c r="P17669" s="27"/>
      <c r="Q17669" s="16"/>
      <c r="U17669" s="27"/>
    </row>
    <row r="17670" spans="2:21" x14ac:dyDescent="0.25">
      <c r="B17670"/>
      <c r="C17670"/>
      <c r="D17670" s="13"/>
      <c r="E17670" s="13"/>
      <c r="K17670" s="23"/>
      <c r="O17670" s="21"/>
      <c r="P17670" s="27"/>
      <c r="Q17670" s="16"/>
      <c r="U17670" s="27"/>
    </row>
    <row r="17671" spans="2:21" x14ac:dyDescent="0.25">
      <c r="B17671"/>
      <c r="C17671"/>
      <c r="D17671" s="13"/>
      <c r="E17671" s="13"/>
      <c r="K17671" s="23"/>
      <c r="O17671" s="21"/>
      <c r="P17671" s="27"/>
      <c r="Q17671" s="16"/>
      <c r="U17671" s="27"/>
    </row>
    <row r="17672" spans="2:21" x14ac:dyDescent="0.25">
      <c r="B17672"/>
      <c r="C17672"/>
      <c r="D17672" s="13"/>
      <c r="E17672" s="13"/>
      <c r="K17672" s="23"/>
      <c r="O17672" s="21"/>
      <c r="P17672" s="27"/>
      <c r="Q17672" s="16"/>
      <c r="U17672" s="27"/>
    </row>
    <row r="17673" spans="2:21" x14ac:dyDescent="0.25">
      <c r="B17673"/>
      <c r="C17673"/>
      <c r="D17673" s="13"/>
      <c r="E17673" s="13"/>
      <c r="K17673" s="23"/>
      <c r="O17673" s="21"/>
      <c r="P17673" s="27"/>
      <c r="Q17673" s="16"/>
      <c r="U17673" s="27"/>
    </row>
    <row r="17674" spans="2:21" x14ac:dyDescent="0.25">
      <c r="B17674"/>
      <c r="C17674"/>
      <c r="D17674" s="13"/>
      <c r="E17674" s="13"/>
      <c r="K17674" s="23"/>
      <c r="O17674" s="21"/>
      <c r="P17674" s="27"/>
      <c r="Q17674" s="16"/>
      <c r="U17674" s="27"/>
    </row>
    <row r="17675" spans="2:21" x14ac:dyDescent="0.25">
      <c r="B17675"/>
      <c r="C17675"/>
      <c r="D17675" s="13"/>
      <c r="E17675" s="13"/>
      <c r="K17675" s="23"/>
      <c r="O17675" s="21"/>
      <c r="P17675" s="27"/>
      <c r="Q17675" s="16"/>
      <c r="U17675" s="27"/>
    </row>
    <row r="17676" spans="2:21" x14ac:dyDescent="0.25">
      <c r="B17676"/>
      <c r="C17676"/>
      <c r="D17676" s="13"/>
      <c r="E17676" s="13"/>
      <c r="K17676" s="23"/>
      <c r="O17676" s="21"/>
      <c r="P17676" s="27"/>
      <c r="Q17676" s="16"/>
      <c r="U17676" s="27"/>
    </row>
    <row r="17677" spans="2:21" x14ac:dyDescent="0.25">
      <c r="B17677"/>
      <c r="C17677"/>
      <c r="D17677" s="13"/>
      <c r="E17677" s="13"/>
      <c r="K17677" s="23"/>
      <c r="O17677" s="21"/>
      <c r="P17677" s="27"/>
      <c r="Q17677" s="16"/>
      <c r="U17677" s="27"/>
    </row>
    <row r="17678" spans="2:21" x14ac:dyDescent="0.25">
      <c r="B17678"/>
      <c r="C17678"/>
      <c r="D17678" s="13"/>
      <c r="E17678" s="13"/>
      <c r="K17678" s="23"/>
      <c r="O17678" s="21"/>
      <c r="P17678" s="27"/>
      <c r="Q17678" s="16"/>
      <c r="U17678" s="27"/>
    </row>
    <row r="17679" spans="2:21" x14ac:dyDescent="0.25">
      <c r="B17679"/>
      <c r="C17679"/>
      <c r="D17679" s="13"/>
      <c r="E17679" s="13"/>
      <c r="K17679" s="23"/>
      <c r="O17679" s="21"/>
      <c r="P17679" s="27"/>
      <c r="Q17679" s="16"/>
      <c r="U17679" s="27"/>
    </row>
    <row r="17680" spans="2:21" x14ac:dyDescent="0.25">
      <c r="B17680"/>
      <c r="C17680"/>
      <c r="D17680" s="13"/>
      <c r="E17680" s="13"/>
      <c r="K17680" s="23"/>
      <c r="O17680" s="21"/>
      <c r="P17680" s="27"/>
      <c r="Q17680" s="16"/>
      <c r="U17680" s="27"/>
    </row>
    <row r="17681" spans="2:21" x14ac:dyDescent="0.25">
      <c r="B17681"/>
      <c r="C17681"/>
      <c r="D17681" s="13"/>
      <c r="E17681" s="13"/>
      <c r="K17681" s="23"/>
      <c r="O17681" s="21"/>
      <c r="P17681" s="27"/>
      <c r="Q17681" s="16"/>
      <c r="U17681" s="27"/>
    </row>
    <row r="17682" spans="2:21" x14ac:dyDescent="0.25">
      <c r="B17682"/>
      <c r="C17682"/>
      <c r="D17682" s="13"/>
      <c r="E17682" s="13"/>
      <c r="K17682" s="23"/>
      <c r="O17682" s="21"/>
      <c r="P17682" s="27"/>
      <c r="Q17682" s="16"/>
      <c r="U17682" s="27"/>
    </row>
    <row r="17683" spans="2:21" x14ac:dyDescent="0.25">
      <c r="B17683"/>
      <c r="C17683"/>
      <c r="D17683" s="13"/>
      <c r="E17683" s="13"/>
      <c r="K17683" s="23"/>
      <c r="O17683" s="21"/>
      <c r="P17683" s="27"/>
      <c r="Q17683" s="16"/>
      <c r="U17683" s="27"/>
    </row>
    <row r="17684" spans="2:21" x14ac:dyDescent="0.25">
      <c r="B17684"/>
      <c r="C17684"/>
      <c r="D17684" s="13"/>
      <c r="E17684" s="13"/>
      <c r="K17684" s="23"/>
      <c r="O17684" s="21"/>
      <c r="P17684" s="27"/>
      <c r="Q17684" s="16"/>
      <c r="U17684" s="27"/>
    </row>
    <row r="17685" spans="2:21" x14ac:dyDescent="0.25">
      <c r="B17685"/>
      <c r="C17685"/>
      <c r="D17685" s="13"/>
      <c r="E17685" s="13"/>
      <c r="K17685" s="23"/>
      <c r="O17685" s="21"/>
      <c r="P17685" s="27"/>
      <c r="Q17685" s="16"/>
      <c r="U17685" s="27"/>
    </row>
    <row r="17686" spans="2:21" x14ac:dyDescent="0.25">
      <c r="B17686"/>
      <c r="C17686"/>
      <c r="D17686" s="13"/>
      <c r="E17686" s="13"/>
      <c r="K17686" s="23"/>
      <c r="O17686" s="21"/>
      <c r="P17686" s="27"/>
      <c r="Q17686" s="16"/>
      <c r="U17686" s="27"/>
    </row>
    <row r="17687" spans="2:21" x14ac:dyDescent="0.25">
      <c r="B17687"/>
      <c r="C17687"/>
      <c r="D17687" s="13"/>
      <c r="E17687" s="13"/>
      <c r="K17687" s="23"/>
      <c r="O17687" s="21"/>
      <c r="P17687" s="27"/>
      <c r="Q17687" s="16"/>
      <c r="U17687" s="27"/>
    </row>
    <row r="17688" spans="2:21" x14ac:dyDescent="0.25">
      <c r="B17688"/>
      <c r="C17688"/>
      <c r="D17688" s="13"/>
      <c r="E17688" s="13"/>
      <c r="K17688" s="23"/>
      <c r="O17688" s="21"/>
      <c r="P17688" s="27"/>
      <c r="Q17688" s="16"/>
      <c r="U17688" s="27"/>
    </row>
    <row r="17689" spans="2:21" x14ac:dyDescent="0.25">
      <c r="B17689"/>
      <c r="C17689"/>
      <c r="D17689" s="13"/>
      <c r="E17689" s="13"/>
      <c r="K17689" s="23"/>
      <c r="O17689" s="21"/>
      <c r="P17689" s="27"/>
      <c r="Q17689" s="16"/>
      <c r="U17689" s="27"/>
    </row>
    <row r="17690" spans="2:21" x14ac:dyDescent="0.25">
      <c r="B17690"/>
      <c r="C17690"/>
      <c r="D17690" s="13"/>
      <c r="E17690" s="13"/>
      <c r="K17690" s="23"/>
      <c r="O17690" s="21"/>
      <c r="P17690" s="27"/>
      <c r="Q17690" s="16"/>
      <c r="U17690" s="27"/>
    </row>
    <row r="17691" spans="2:21" x14ac:dyDescent="0.25">
      <c r="B17691"/>
      <c r="C17691"/>
      <c r="D17691" s="13"/>
      <c r="E17691" s="13"/>
      <c r="K17691" s="23"/>
      <c r="O17691" s="21"/>
      <c r="P17691" s="27"/>
      <c r="Q17691" s="16"/>
      <c r="U17691" s="27"/>
    </row>
    <row r="17692" spans="2:21" x14ac:dyDescent="0.25">
      <c r="B17692"/>
      <c r="C17692"/>
      <c r="D17692" s="13"/>
      <c r="E17692" s="13"/>
      <c r="K17692" s="23"/>
      <c r="O17692" s="21"/>
      <c r="P17692" s="27"/>
      <c r="Q17692" s="16"/>
      <c r="U17692" s="27"/>
    </row>
    <row r="17693" spans="2:21" x14ac:dyDescent="0.25">
      <c r="B17693"/>
      <c r="C17693"/>
      <c r="D17693" s="13"/>
      <c r="E17693" s="13"/>
      <c r="K17693" s="23"/>
      <c r="O17693" s="21"/>
      <c r="P17693" s="27"/>
      <c r="Q17693" s="16"/>
      <c r="U17693" s="27"/>
    </row>
    <row r="17694" spans="2:21" x14ac:dyDescent="0.25">
      <c r="B17694"/>
      <c r="C17694"/>
      <c r="D17694" s="13"/>
      <c r="E17694" s="13"/>
      <c r="K17694" s="23"/>
      <c r="O17694" s="21"/>
      <c r="P17694" s="27"/>
      <c r="Q17694" s="16"/>
      <c r="U17694" s="27"/>
    </row>
    <row r="17695" spans="2:21" x14ac:dyDescent="0.25">
      <c r="B17695"/>
      <c r="C17695"/>
      <c r="D17695" s="13"/>
      <c r="E17695" s="13"/>
      <c r="K17695" s="23"/>
      <c r="O17695" s="21"/>
      <c r="P17695" s="27"/>
      <c r="Q17695" s="16"/>
      <c r="U17695" s="27"/>
    </row>
    <row r="17696" spans="2:21" x14ac:dyDescent="0.25">
      <c r="B17696"/>
      <c r="C17696"/>
      <c r="D17696" s="13"/>
      <c r="E17696" s="13"/>
      <c r="K17696" s="23"/>
      <c r="O17696" s="21"/>
      <c r="P17696" s="27"/>
      <c r="Q17696" s="16"/>
      <c r="U17696" s="27"/>
    </row>
    <row r="17697" spans="2:21" x14ac:dyDescent="0.25">
      <c r="B17697"/>
      <c r="C17697"/>
      <c r="D17697" s="13"/>
      <c r="E17697" s="13"/>
      <c r="K17697" s="23"/>
      <c r="O17697" s="21"/>
      <c r="P17697" s="27"/>
      <c r="Q17697" s="16"/>
      <c r="U17697" s="27"/>
    </row>
    <row r="17698" spans="2:21" x14ac:dyDescent="0.25">
      <c r="B17698"/>
      <c r="C17698"/>
      <c r="D17698" s="13"/>
      <c r="E17698" s="13"/>
      <c r="K17698" s="23"/>
      <c r="O17698" s="21"/>
      <c r="P17698" s="27"/>
      <c r="Q17698" s="16"/>
      <c r="U17698" s="27"/>
    </row>
    <row r="17699" spans="2:21" x14ac:dyDescent="0.25">
      <c r="B17699"/>
      <c r="C17699"/>
      <c r="D17699" s="13"/>
      <c r="E17699" s="13"/>
      <c r="K17699" s="23"/>
      <c r="O17699" s="21"/>
      <c r="P17699" s="27"/>
      <c r="Q17699" s="16"/>
      <c r="U17699" s="27"/>
    </row>
    <row r="17700" spans="2:21" x14ac:dyDescent="0.25">
      <c r="B17700"/>
      <c r="C17700"/>
      <c r="D17700" s="13"/>
      <c r="E17700" s="13"/>
      <c r="K17700" s="23"/>
      <c r="O17700" s="21"/>
      <c r="P17700" s="27"/>
      <c r="Q17700" s="16"/>
      <c r="U17700" s="27"/>
    </row>
    <row r="17701" spans="2:21" x14ac:dyDescent="0.25">
      <c r="B17701"/>
      <c r="C17701"/>
      <c r="D17701" s="13"/>
      <c r="E17701" s="13"/>
      <c r="K17701" s="23"/>
      <c r="O17701" s="21"/>
      <c r="P17701" s="27"/>
      <c r="Q17701" s="16"/>
      <c r="U17701" s="27"/>
    </row>
    <row r="17702" spans="2:21" x14ac:dyDescent="0.25">
      <c r="B17702"/>
      <c r="C17702"/>
      <c r="D17702" s="13"/>
      <c r="E17702" s="13"/>
      <c r="K17702" s="23"/>
      <c r="O17702" s="21"/>
      <c r="P17702" s="27"/>
      <c r="Q17702" s="16"/>
      <c r="U17702" s="27"/>
    </row>
    <row r="17703" spans="2:21" x14ac:dyDescent="0.25">
      <c r="B17703"/>
      <c r="C17703"/>
      <c r="D17703" s="13"/>
      <c r="E17703" s="13"/>
      <c r="K17703" s="23"/>
      <c r="O17703" s="21"/>
      <c r="P17703" s="27"/>
      <c r="Q17703" s="16"/>
      <c r="U17703" s="27"/>
    </row>
    <row r="17704" spans="2:21" x14ac:dyDescent="0.25">
      <c r="B17704"/>
      <c r="C17704"/>
      <c r="D17704" s="13"/>
      <c r="E17704" s="13"/>
      <c r="K17704" s="23"/>
      <c r="O17704" s="21"/>
      <c r="P17704" s="27"/>
      <c r="Q17704" s="16"/>
      <c r="U17704" s="27"/>
    </row>
    <row r="17705" spans="2:21" x14ac:dyDescent="0.25">
      <c r="B17705"/>
      <c r="C17705"/>
      <c r="D17705" s="13"/>
      <c r="E17705" s="13"/>
      <c r="K17705" s="23"/>
      <c r="O17705" s="21"/>
      <c r="P17705" s="27"/>
      <c r="Q17705" s="16"/>
      <c r="U17705" s="27"/>
    </row>
    <row r="17706" spans="2:21" x14ac:dyDescent="0.25">
      <c r="B17706"/>
      <c r="C17706"/>
      <c r="D17706" s="13"/>
      <c r="E17706" s="13"/>
      <c r="K17706" s="23"/>
      <c r="O17706" s="21"/>
      <c r="P17706" s="27"/>
      <c r="Q17706" s="16"/>
      <c r="U17706" s="27"/>
    </row>
    <row r="17707" spans="2:21" x14ac:dyDescent="0.25">
      <c r="B17707"/>
      <c r="C17707"/>
      <c r="D17707" s="13"/>
      <c r="E17707" s="13"/>
      <c r="K17707" s="23"/>
      <c r="O17707" s="21"/>
      <c r="P17707" s="27"/>
      <c r="Q17707" s="16"/>
      <c r="U17707" s="27"/>
    </row>
    <row r="17708" spans="2:21" x14ac:dyDescent="0.25">
      <c r="B17708"/>
      <c r="C17708"/>
      <c r="D17708" s="13"/>
      <c r="E17708" s="13"/>
      <c r="K17708" s="23"/>
      <c r="O17708" s="21"/>
      <c r="P17708" s="27"/>
      <c r="Q17708" s="16"/>
      <c r="U17708" s="27"/>
    </row>
    <row r="17709" spans="2:21" x14ac:dyDescent="0.25">
      <c r="B17709"/>
      <c r="C17709"/>
      <c r="D17709" s="13"/>
      <c r="E17709" s="13"/>
      <c r="K17709" s="23"/>
      <c r="O17709" s="21"/>
      <c r="P17709" s="27"/>
      <c r="Q17709" s="16"/>
      <c r="U17709" s="27"/>
    </row>
    <row r="17710" spans="2:21" x14ac:dyDescent="0.25">
      <c r="B17710"/>
      <c r="C17710"/>
      <c r="D17710" s="13"/>
      <c r="E17710" s="13"/>
      <c r="K17710" s="23"/>
      <c r="O17710" s="21"/>
      <c r="P17710" s="27"/>
      <c r="Q17710" s="16"/>
      <c r="U17710" s="27"/>
    </row>
    <row r="17711" spans="2:21" x14ac:dyDescent="0.25">
      <c r="B17711"/>
      <c r="C17711"/>
      <c r="D17711" s="13"/>
      <c r="E17711" s="13"/>
      <c r="K17711" s="23"/>
      <c r="O17711" s="21"/>
      <c r="P17711" s="27"/>
      <c r="Q17711" s="16"/>
      <c r="U17711" s="27"/>
    </row>
    <row r="17712" spans="2:21" x14ac:dyDescent="0.25">
      <c r="B17712"/>
      <c r="C17712"/>
      <c r="D17712" s="13"/>
      <c r="E17712" s="13"/>
      <c r="K17712" s="23"/>
      <c r="O17712" s="21"/>
      <c r="P17712" s="27"/>
      <c r="Q17712" s="16"/>
      <c r="U17712" s="27"/>
    </row>
    <row r="17713" spans="2:21" x14ac:dyDescent="0.25">
      <c r="B17713"/>
      <c r="C17713"/>
      <c r="D17713" s="13"/>
      <c r="E17713" s="13"/>
      <c r="K17713" s="23"/>
      <c r="O17713" s="21"/>
      <c r="P17713" s="27"/>
      <c r="Q17713" s="16"/>
      <c r="U17713" s="27"/>
    </row>
    <row r="17714" spans="2:21" x14ac:dyDescent="0.25">
      <c r="B17714"/>
      <c r="C17714"/>
      <c r="D17714" s="13"/>
      <c r="E17714" s="13"/>
      <c r="K17714" s="23"/>
      <c r="O17714" s="21"/>
      <c r="P17714" s="27"/>
      <c r="Q17714" s="16"/>
      <c r="U17714" s="27"/>
    </row>
    <row r="17715" spans="2:21" x14ac:dyDescent="0.25">
      <c r="B17715"/>
      <c r="C17715"/>
      <c r="D17715" s="13"/>
      <c r="E17715" s="13"/>
      <c r="K17715" s="23"/>
      <c r="O17715" s="21"/>
      <c r="P17715" s="27"/>
      <c r="Q17715" s="16"/>
      <c r="U17715" s="27"/>
    </row>
    <row r="17716" spans="2:21" x14ac:dyDescent="0.25">
      <c r="B17716"/>
      <c r="C17716"/>
      <c r="D17716" s="13"/>
      <c r="E17716" s="13"/>
      <c r="K17716" s="23"/>
      <c r="O17716" s="21"/>
      <c r="P17716" s="27"/>
      <c r="Q17716" s="16"/>
      <c r="U17716" s="27"/>
    </row>
    <row r="17717" spans="2:21" x14ac:dyDescent="0.25">
      <c r="B17717"/>
      <c r="C17717"/>
      <c r="D17717" s="13"/>
      <c r="E17717" s="13"/>
      <c r="K17717" s="23"/>
      <c r="O17717" s="21"/>
      <c r="P17717" s="27"/>
      <c r="Q17717" s="16"/>
      <c r="U17717" s="27"/>
    </row>
    <row r="17718" spans="2:21" x14ac:dyDescent="0.25">
      <c r="B17718"/>
      <c r="C17718"/>
      <c r="D17718" s="13"/>
      <c r="E17718" s="13"/>
      <c r="K17718" s="23"/>
      <c r="O17718" s="21"/>
      <c r="P17718" s="27"/>
      <c r="Q17718" s="16"/>
      <c r="U17718" s="27"/>
    </row>
    <row r="17719" spans="2:21" x14ac:dyDescent="0.25">
      <c r="B17719"/>
      <c r="C17719"/>
      <c r="D17719" s="13"/>
      <c r="E17719" s="13"/>
      <c r="K17719" s="23"/>
      <c r="O17719" s="21"/>
      <c r="P17719" s="27"/>
      <c r="Q17719" s="16"/>
      <c r="U17719" s="27"/>
    </row>
    <row r="17720" spans="2:21" x14ac:dyDescent="0.25">
      <c r="B17720"/>
      <c r="C17720"/>
      <c r="D17720" s="13"/>
      <c r="E17720" s="13"/>
      <c r="K17720" s="23"/>
      <c r="O17720" s="21"/>
      <c r="P17720" s="27"/>
      <c r="Q17720" s="16"/>
      <c r="U17720" s="27"/>
    </row>
    <row r="17721" spans="2:21" x14ac:dyDescent="0.25">
      <c r="B17721"/>
      <c r="C17721"/>
      <c r="D17721" s="13"/>
      <c r="E17721" s="13"/>
      <c r="K17721" s="23"/>
      <c r="O17721" s="21"/>
      <c r="P17721" s="27"/>
      <c r="Q17721" s="16"/>
      <c r="U17721" s="27"/>
    </row>
    <row r="17722" spans="2:21" x14ac:dyDescent="0.25">
      <c r="B17722"/>
      <c r="C17722"/>
      <c r="D17722" s="13"/>
      <c r="E17722" s="13"/>
      <c r="K17722" s="23"/>
      <c r="O17722" s="21"/>
      <c r="P17722" s="27"/>
      <c r="Q17722" s="16"/>
      <c r="U17722" s="27"/>
    </row>
    <row r="17723" spans="2:21" x14ac:dyDescent="0.25">
      <c r="B17723"/>
      <c r="C17723"/>
      <c r="D17723" s="13"/>
      <c r="E17723" s="13"/>
      <c r="K17723" s="23"/>
      <c r="O17723" s="21"/>
      <c r="P17723" s="27"/>
      <c r="Q17723" s="16"/>
      <c r="U17723" s="27"/>
    </row>
    <row r="17724" spans="2:21" x14ac:dyDescent="0.25">
      <c r="B17724"/>
      <c r="C17724"/>
      <c r="D17724" s="13"/>
      <c r="E17724" s="13"/>
      <c r="K17724" s="23"/>
      <c r="O17724" s="21"/>
      <c r="P17724" s="27"/>
      <c r="Q17724" s="16"/>
      <c r="U17724" s="27"/>
    </row>
    <row r="17725" spans="2:21" x14ac:dyDescent="0.25">
      <c r="B17725"/>
      <c r="C17725"/>
      <c r="D17725" s="13"/>
      <c r="E17725" s="13"/>
      <c r="K17725" s="23"/>
      <c r="O17725" s="21"/>
      <c r="P17725" s="27"/>
      <c r="Q17725" s="16"/>
      <c r="U17725" s="27"/>
    </row>
    <row r="17726" spans="2:21" x14ac:dyDescent="0.25">
      <c r="B17726"/>
      <c r="C17726"/>
      <c r="D17726" s="13"/>
      <c r="E17726" s="13"/>
      <c r="K17726" s="23"/>
      <c r="O17726" s="21"/>
      <c r="P17726" s="27"/>
      <c r="Q17726" s="16"/>
      <c r="U17726" s="27"/>
    </row>
    <row r="17727" spans="2:21" x14ac:dyDescent="0.25">
      <c r="B17727"/>
      <c r="C17727"/>
      <c r="D17727" s="13"/>
      <c r="E17727" s="13"/>
      <c r="K17727" s="23"/>
      <c r="O17727" s="21"/>
      <c r="P17727" s="27"/>
      <c r="Q17727" s="16"/>
      <c r="U17727" s="27"/>
    </row>
    <row r="17728" spans="2:21" x14ac:dyDescent="0.25">
      <c r="B17728"/>
      <c r="C17728"/>
      <c r="D17728" s="13"/>
      <c r="E17728" s="13"/>
      <c r="K17728" s="23"/>
      <c r="O17728" s="21"/>
      <c r="P17728" s="27"/>
      <c r="Q17728" s="16"/>
      <c r="U17728" s="27"/>
    </row>
    <row r="17729" spans="2:21" x14ac:dyDescent="0.25">
      <c r="B17729"/>
      <c r="C17729"/>
      <c r="D17729" s="13"/>
      <c r="E17729" s="13"/>
      <c r="K17729" s="23"/>
      <c r="O17729" s="21"/>
      <c r="P17729" s="27"/>
      <c r="Q17729" s="16"/>
      <c r="U17729" s="27"/>
    </row>
    <row r="17730" spans="2:21" x14ac:dyDescent="0.25">
      <c r="B17730"/>
      <c r="C17730"/>
      <c r="D17730" s="13"/>
      <c r="E17730" s="13"/>
      <c r="K17730" s="23"/>
      <c r="O17730" s="21"/>
      <c r="P17730" s="27"/>
      <c r="Q17730" s="16"/>
      <c r="U17730" s="27"/>
    </row>
    <row r="17731" spans="2:21" x14ac:dyDescent="0.25">
      <c r="B17731"/>
      <c r="C17731"/>
      <c r="D17731" s="13"/>
      <c r="E17731" s="13"/>
      <c r="K17731" s="23"/>
      <c r="O17731" s="21"/>
      <c r="P17731" s="27"/>
      <c r="Q17731" s="16"/>
      <c r="U17731" s="27"/>
    </row>
    <row r="17732" spans="2:21" x14ac:dyDescent="0.25">
      <c r="B17732"/>
      <c r="C17732"/>
      <c r="D17732" s="13"/>
      <c r="E17732" s="13"/>
      <c r="K17732" s="23"/>
      <c r="O17732" s="21"/>
      <c r="P17732" s="27"/>
      <c r="Q17732" s="16"/>
      <c r="U17732" s="27"/>
    </row>
    <row r="17733" spans="2:21" x14ac:dyDescent="0.25">
      <c r="B17733"/>
      <c r="C17733"/>
      <c r="D17733" s="13"/>
      <c r="E17733" s="13"/>
      <c r="K17733" s="23"/>
      <c r="O17733" s="21"/>
      <c r="P17733" s="27"/>
      <c r="Q17733" s="16"/>
      <c r="U17733" s="27"/>
    </row>
    <row r="17734" spans="2:21" x14ac:dyDescent="0.25">
      <c r="B17734"/>
      <c r="C17734"/>
      <c r="D17734" s="13"/>
      <c r="E17734" s="13"/>
      <c r="K17734" s="23"/>
      <c r="O17734" s="21"/>
      <c r="P17734" s="27"/>
      <c r="Q17734" s="16"/>
      <c r="U17734" s="27"/>
    </row>
    <row r="17735" spans="2:21" x14ac:dyDescent="0.25">
      <c r="B17735"/>
      <c r="C17735"/>
      <c r="D17735" s="13"/>
      <c r="E17735" s="13"/>
      <c r="K17735" s="23"/>
      <c r="O17735" s="21"/>
      <c r="P17735" s="27"/>
      <c r="Q17735" s="16"/>
      <c r="U17735" s="27"/>
    </row>
    <row r="17736" spans="2:21" x14ac:dyDescent="0.25">
      <c r="B17736"/>
      <c r="C17736"/>
      <c r="D17736" s="13"/>
      <c r="E17736" s="13"/>
      <c r="K17736" s="23"/>
      <c r="O17736" s="21"/>
      <c r="P17736" s="27"/>
      <c r="Q17736" s="16"/>
      <c r="U17736" s="27"/>
    </row>
    <row r="17737" spans="2:21" x14ac:dyDescent="0.25">
      <c r="B17737"/>
      <c r="C17737"/>
      <c r="D17737" s="13"/>
      <c r="E17737" s="13"/>
      <c r="K17737" s="23"/>
      <c r="O17737" s="21"/>
      <c r="P17737" s="27"/>
      <c r="Q17737" s="16"/>
      <c r="U17737" s="27"/>
    </row>
    <row r="17738" spans="2:21" x14ac:dyDescent="0.25">
      <c r="B17738"/>
      <c r="C17738"/>
      <c r="D17738" s="13"/>
      <c r="E17738" s="13"/>
      <c r="K17738" s="23"/>
      <c r="O17738" s="21"/>
      <c r="P17738" s="27"/>
      <c r="Q17738" s="16"/>
      <c r="U17738" s="27"/>
    </row>
    <row r="17739" spans="2:21" x14ac:dyDescent="0.25">
      <c r="B17739"/>
      <c r="C17739"/>
      <c r="D17739" s="13"/>
      <c r="E17739" s="13"/>
      <c r="K17739" s="23"/>
      <c r="O17739" s="21"/>
      <c r="P17739" s="27"/>
      <c r="Q17739" s="16"/>
      <c r="U17739" s="27"/>
    </row>
    <row r="17740" spans="2:21" x14ac:dyDescent="0.25">
      <c r="B17740"/>
      <c r="C17740"/>
      <c r="D17740" s="13"/>
      <c r="E17740" s="13"/>
      <c r="K17740" s="23"/>
      <c r="O17740" s="21"/>
      <c r="P17740" s="27"/>
      <c r="Q17740" s="16"/>
      <c r="U17740" s="27"/>
    </row>
    <row r="17741" spans="2:21" x14ac:dyDescent="0.25">
      <c r="B17741"/>
      <c r="C17741"/>
      <c r="D17741" s="13"/>
      <c r="E17741" s="13"/>
      <c r="K17741" s="23"/>
      <c r="O17741" s="21"/>
      <c r="P17741" s="27"/>
      <c r="Q17741" s="16"/>
      <c r="U17741" s="27"/>
    </row>
    <row r="17742" spans="2:21" x14ac:dyDescent="0.25">
      <c r="B17742"/>
      <c r="C17742"/>
      <c r="D17742" s="13"/>
      <c r="E17742" s="13"/>
      <c r="K17742" s="23"/>
      <c r="O17742" s="21"/>
      <c r="P17742" s="27"/>
      <c r="Q17742" s="16"/>
      <c r="U17742" s="27"/>
    </row>
    <row r="17743" spans="2:21" x14ac:dyDescent="0.25">
      <c r="B17743"/>
      <c r="C17743"/>
      <c r="D17743" s="13"/>
      <c r="E17743" s="13"/>
      <c r="K17743" s="23"/>
      <c r="O17743" s="21"/>
      <c r="P17743" s="27"/>
      <c r="Q17743" s="16"/>
      <c r="U17743" s="27"/>
    </row>
    <row r="17744" spans="2:21" x14ac:dyDescent="0.25">
      <c r="B17744"/>
      <c r="C17744"/>
      <c r="D17744" s="13"/>
      <c r="E17744" s="13"/>
      <c r="K17744" s="23"/>
      <c r="O17744" s="21"/>
      <c r="P17744" s="27"/>
      <c r="Q17744" s="16"/>
      <c r="U17744" s="27"/>
    </row>
    <row r="17745" spans="2:21" x14ac:dyDescent="0.25">
      <c r="B17745"/>
      <c r="C17745"/>
      <c r="D17745" s="13"/>
      <c r="E17745" s="13"/>
      <c r="K17745" s="23"/>
      <c r="O17745" s="21"/>
      <c r="P17745" s="27"/>
      <c r="Q17745" s="16"/>
      <c r="U17745" s="27"/>
    </row>
    <row r="17746" spans="2:21" x14ac:dyDescent="0.25">
      <c r="B17746"/>
      <c r="C17746"/>
      <c r="D17746" s="13"/>
      <c r="E17746" s="13"/>
      <c r="K17746" s="23"/>
      <c r="O17746" s="21"/>
      <c r="P17746" s="27"/>
      <c r="Q17746" s="16"/>
      <c r="U17746" s="27"/>
    </row>
    <row r="17747" spans="2:21" x14ac:dyDescent="0.25">
      <c r="B17747"/>
      <c r="C17747"/>
      <c r="D17747" s="13"/>
      <c r="E17747" s="13"/>
      <c r="K17747" s="23"/>
      <c r="O17747" s="21"/>
      <c r="P17747" s="27"/>
      <c r="Q17747" s="16"/>
      <c r="U17747" s="27"/>
    </row>
    <row r="17748" spans="2:21" x14ac:dyDescent="0.25">
      <c r="B17748"/>
      <c r="C17748"/>
      <c r="D17748" s="13"/>
      <c r="E17748" s="13"/>
      <c r="K17748" s="23"/>
      <c r="O17748" s="21"/>
      <c r="P17748" s="27"/>
      <c r="Q17748" s="16"/>
      <c r="U17748" s="27"/>
    </row>
    <row r="17749" spans="2:21" x14ac:dyDescent="0.25">
      <c r="B17749"/>
      <c r="C17749"/>
      <c r="D17749" s="13"/>
      <c r="E17749" s="13"/>
      <c r="K17749" s="23"/>
      <c r="O17749" s="21"/>
      <c r="P17749" s="27"/>
      <c r="Q17749" s="16"/>
      <c r="U17749" s="27"/>
    </row>
    <row r="17750" spans="2:21" x14ac:dyDescent="0.25">
      <c r="B17750"/>
      <c r="C17750"/>
      <c r="D17750" s="13"/>
      <c r="E17750" s="13"/>
      <c r="K17750" s="23"/>
      <c r="O17750" s="21"/>
      <c r="P17750" s="27"/>
      <c r="Q17750" s="16"/>
      <c r="U17750" s="27"/>
    </row>
    <row r="17751" spans="2:21" x14ac:dyDescent="0.25">
      <c r="B17751"/>
      <c r="C17751"/>
      <c r="D17751" s="13"/>
      <c r="E17751" s="13"/>
      <c r="K17751" s="23"/>
      <c r="O17751" s="21"/>
      <c r="P17751" s="27"/>
      <c r="Q17751" s="16"/>
      <c r="U17751" s="27"/>
    </row>
    <row r="17752" spans="2:21" x14ac:dyDescent="0.25">
      <c r="B17752"/>
      <c r="C17752"/>
      <c r="D17752" s="13"/>
      <c r="E17752" s="13"/>
      <c r="K17752" s="23"/>
      <c r="O17752" s="21"/>
      <c r="P17752" s="27"/>
      <c r="Q17752" s="16"/>
      <c r="U17752" s="27"/>
    </row>
    <row r="17753" spans="2:21" x14ac:dyDescent="0.25">
      <c r="B17753"/>
      <c r="C17753"/>
      <c r="D17753" s="13"/>
      <c r="E17753" s="13"/>
      <c r="K17753" s="23"/>
      <c r="O17753" s="21"/>
      <c r="P17753" s="27"/>
      <c r="Q17753" s="16"/>
      <c r="U17753" s="27"/>
    </row>
    <row r="17754" spans="2:21" x14ac:dyDescent="0.25">
      <c r="B17754"/>
      <c r="C17754"/>
      <c r="D17754" s="13"/>
      <c r="E17754" s="13"/>
      <c r="K17754" s="23"/>
      <c r="O17754" s="21"/>
      <c r="P17754" s="27"/>
      <c r="Q17754" s="16"/>
      <c r="U17754" s="27"/>
    </row>
    <row r="17755" spans="2:21" x14ac:dyDescent="0.25">
      <c r="B17755"/>
      <c r="C17755"/>
      <c r="D17755" s="13"/>
      <c r="E17755" s="13"/>
      <c r="K17755" s="23"/>
      <c r="O17755" s="21"/>
      <c r="P17755" s="27"/>
      <c r="Q17755" s="16"/>
      <c r="U17755" s="27"/>
    </row>
    <row r="17756" spans="2:21" x14ac:dyDescent="0.25">
      <c r="B17756"/>
      <c r="C17756"/>
      <c r="D17756" s="13"/>
      <c r="E17756" s="13"/>
      <c r="K17756" s="23"/>
      <c r="O17756" s="21"/>
      <c r="P17756" s="27"/>
      <c r="Q17756" s="16"/>
      <c r="U17756" s="27"/>
    </row>
    <row r="17757" spans="2:21" x14ac:dyDescent="0.25">
      <c r="B17757"/>
      <c r="C17757"/>
      <c r="D17757" s="13"/>
      <c r="E17757" s="13"/>
      <c r="K17757" s="23"/>
      <c r="O17757" s="21"/>
      <c r="P17757" s="27"/>
      <c r="Q17757" s="16"/>
      <c r="U17757" s="27"/>
    </row>
    <row r="17758" spans="2:21" x14ac:dyDescent="0.25">
      <c r="B17758"/>
      <c r="C17758"/>
      <c r="D17758" s="13"/>
      <c r="E17758" s="13"/>
      <c r="K17758" s="23"/>
      <c r="O17758" s="21"/>
      <c r="P17758" s="27"/>
      <c r="Q17758" s="16"/>
      <c r="U17758" s="27"/>
    </row>
    <row r="17759" spans="2:21" x14ac:dyDescent="0.25">
      <c r="B17759"/>
      <c r="C17759"/>
      <c r="D17759" s="13"/>
      <c r="E17759" s="13"/>
      <c r="K17759" s="23"/>
      <c r="O17759" s="21"/>
      <c r="P17759" s="27"/>
      <c r="Q17759" s="16"/>
      <c r="U17759" s="27"/>
    </row>
    <row r="17760" spans="2:21" x14ac:dyDescent="0.25">
      <c r="B17760"/>
      <c r="C17760"/>
      <c r="D17760" s="13"/>
      <c r="E17760" s="13"/>
      <c r="K17760" s="23"/>
      <c r="O17760" s="21"/>
      <c r="P17760" s="27"/>
      <c r="Q17760" s="16"/>
      <c r="U17760" s="27"/>
    </row>
    <row r="17761" spans="2:21" x14ac:dyDescent="0.25">
      <c r="B17761"/>
      <c r="C17761"/>
      <c r="D17761" s="13"/>
      <c r="E17761" s="13"/>
      <c r="K17761" s="23"/>
      <c r="O17761" s="21"/>
      <c r="P17761" s="27"/>
      <c r="Q17761" s="16"/>
      <c r="U17761" s="27"/>
    </row>
    <row r="17762" spans="2:21" x14ac:dyDescent="0.25">
      <c r="B17762"/>
      <c r="C17762"/>
      <c r="D17762" s="13"/>
      <c r="E17762" s="13"/>
      <c r="K17762" s="23"/>
      <c r="O17762" s="21"/>
      <c r="P17762" s="27"/>
      <c r="Q17762" s="16"/>
      <c r="U17762" s="27"/>
    </row>
    <row r="17763" spans="2:21" x14ac:dyDescent="0.25">
      <c r="B17763"/>
      <c r="C17763"/>
      <c r="D17763" s="13"/>
      <c r="E17763" s="13"/>
      <c r="K17763" s="23"/>
      <c r="O17763" s="21"/>
      <c r="P17763" s="27"/>
      <c r="Q17763" s="16"/>
      <c r="U17763" s="27"/>
    </row>
    <row r="17764" spans="2:21" x14ac:dyDescent="0.25">
      <c r="B17764"/>
      <c r="C17764"/>
      <c r="D17764" s="13"/>
      <c r="E17764" s="13"/>
      <c r="K17764" s="23"/>
      <c r="O17764" s="21"/>
      <c r="P17764" s="27"/>
      <c r="Q17764" s="16"/>
      <c r="U17764" s="27"/>
    </row>
    <row r="17765" spans="2:21" x14ac:dyDescent="0.25">
      <c r="B17765"/>
      <c r="C17765"/>
      <c r="D17765" s="13"/>
      <c r="E17765" s="13"/>
      <c r="K17765" s="23"/>
      <c r="O17765" s="21"/>
      <c r="P17765" s="27"/>
      <c r="Q17765" s="16"/>
      <c r="U17765" s="27"/>
    </row>
    <row r="17766" spans="2:21" x14ac:dyDescent="0.25">
      <c r="B17766"/>
      <c r="C17766"/>
      <c r="D17766" s="13"/>
      <c r="E17766" s="13"/>
      <c r="K17766" s="23"/>
      <c r="O17766" s="21"/>
      <c r="P17766" s="27"/>
      <c r="Q17766" s="16"/>
      <c r="U17766" s="27"/>
    </row>
    <row r="17767" spans="2:21" x14ac:dyDescent="0.25">
      <c r="B17767"/>
      <c r="C17767"/>
      <c r="D17767" s="13"/>
      <c r="E17767" s="13"/>
      <c r="K17767" s="23"/>
      <c r="O17767" s="21"/>
      <c r="P17767" s="27"/>
      <c r="Q17767" s="16"/>
      <c r="U17767" s="27"/>
    </row>
    <row r="17768" spans="2:21" x14ac:dyDescent="0.25">
      <c r="B17768"/>
      <c r="C17768"/>
      <c r="D17768" s="13"/>
      <c r="E17768" s="13"/>
      <c r="K17768" s="23"/>
      <c r="O17768" s="21"/>
      <c r="P17768" s="27"/>
      <c r="Q17768" s="16"/>
      <c r="U17768" s="27"/>
    </row>
    <row r="17769" spans="2:21" x14ac:dyDescent="0.25">
      <c r="B17769"/>
      <c r="C17769"/>
      <c r="D17769" s="13"/>
      <c r="E17769" s="13"/>
      <c r="K17769" s="23"/>
      <c r="O17769" s="21"/>
      <c r="P17769" s="27"/>
      <c r="Q17769" s="16"/>
      <c r="U17769" s="27"/>
    </row>
    <row r="17770" spans="2:21" x14ac:dyDescent="0.25">
      <c r="B17770"/>
      <c r="C17770"/>
      <c r="D17770" s="13"/>
      <c r="E17770" s="13"/>
      <c r="K17770" s="23"/>
      <c r="O17770" s="21"/>
      <c r="P17770" s="27"/>
      <c r="Q17770" s="16"/>
      <c r="U17770" s="27"/>
    </row>
    <row r="17771" spans="2:21" x14ac:dyDescent="0.25">
      <c r="B17771"/>
      <c r="C17771"/>
      <c r="D17771" s="13"/>
      <c r="E17771" s="13"/>
      <c r="K17771" s="23"/>
      <c r="O17771" s="21"/>
      <c r="P17771" s="27"/>
      <c r="Q17771" s="16"/>
      <c r="U17771" s="27"/>
    </row>
    <row r="17772" spans="2:21" x14ac:dyDescent="0.25">
      <c r="B17772"/>
      <c r="C17772"/>
      <c r="D17772" s="13"/>
      <c r="E17772" s="13"/>
      <c r="K17772" s="23"/>
      <c r="O17772" s="21"/>
      <c r="P17772" s="27"/>
      <c r="Q17772" s="16"/>
      <c r="U17772" s="27"/>
    </row>
    <row r="17773" spans="2:21" x14ac:dyDescent="0.25">
      <c r="B17773"/>
      <c r="C17773"/>
      <c r="D17773" s="13"/>
      <c r="E17773" s="13"/>
      <c r="K17773" s="23"/>
      <c r="O17773" s="21"/>
      <c r="P17773" s="27"/>
      <c r="Q17773" s="16"/>
      <c r="U17773" s="27"/>
    </row>
    <row r="17774" spans="2:21" x14ac:dyDescent="0.25">
      <c r="B17774"/>
      <c r="C17774"/>
      <c r="D17774" s="13"/>
      <c r="E17774" s="13"/>
      <c r="K17774" s="23"/>
      <c r="O17774" s="21"/>
      <c r="P17774" s="27"/>
      <c r="Q17774" s="16"/>
      <c r="U17774" s="27"/>
    </row>
    <row r="17775" spans="2:21" x14ac:dyDescent="0.25">
      <c r="B17775"/>
      <c r="C17775"/>
      <c r="D17775" s="13"/>
      <c r="E17775" s="13"/>
      <c r="K17775" s="23"/>
      <c r="O17775" s="21"/>
      <c r="P17775" s="27"/>
      <c r="Q17775" s="16"/>
      <c r="U17775" s="27"/>
    </row>
    <row r="17776" spans="2:21" x14ac:dyDescent="0.25">
      <c r="B17776"/>
      <c r="C17776"/>
      <c r="D17776" s="13"/>
      <c r="E17776" s="13"/>
      <c r="K17776" s="23"/>
      <c r="O17776" s="21"/>
      <c r="P17776" s="27"/>
      <c r="Q17776" s="16"/>
      <c r="U17776" s="27"/>
    </row>
    <row r="17777" spans="2:21" x14ac:dyDescent="0.25">
      <c r="B17777"/>
      <c r="C17777"/>
      <c r="D17777" s="13"/>
      <c r="E17777" s="13"/>
      <c r="K17777" s="23"/>
      <c r="O17777" s="21"/>
      <c r="P17777" s="27"/>
      <c r="Q17777" s="16"/>
      <c r="U17777" s="27"/>
    </row>
    <row r="17778" spans="2:21" x14ac:dyDescent="0.25">
      <c r="B17778"/>
      <c r="C17778"/>
      <c r="D17778" s="13"/>
      <c r="E17778" s="13"/>
      <c r="K17778" s="23"/>
      <c r="O17778" s="21"/>
      <c r="P17778" s="27"/>
      <c r="Q17778" s="16"/>
      <c r="U17778" s="27"/>
    </row>
    <row r="17779" spans="2:21" x14ac:dyDescent="0.25">
      <c r="B17779"/>
      <c r="C17779"/>
      <c r="D17779" s="13"/>
      <c r="E17779" s="13"/>
      <c r="K17779" s="23"/>
      <c r="O17779" s="21"/>
      <c r="P17779" s="27"/>
      <c r="Q17779" s="16"/>
      <c r="U17779" s="27"/>
    </row>
    <row r="17780" spans="2:21" x14ac:dyDescent="0.25">
      <c r="B17780"/>
      <c r="C17780"/>
      <c r="D17780" s="13"/>
      <c r="E17780" s="13"/>
      <c r="K17780" s="23"/>
      <c r="O17780" s="21"/>
      <c r="P17780" s="27"/>
      <c r="Q17780" s="16"/>
      <c r="U17780" s="27"/>
    </row>
    <row r="17781" spans="2:21" x14ac:dyDescent="0.25">
      <c r="B17781"/>
      <c r="C17781"/>
      <c r="D17781" s="13"/>
      <c r="E17781" s="13"/>
      <c r="K17781" s="23"/>
      <c r="O17781" s="21"/>
      <c r="P17781" s="27"/>
      <c r="Q17781" s="16"/>
      <c r="U17781" s="27"/>
    </row>
    <row r="17782" spans="2:21" x14ac:dyDescent="0.25">
      <c r="B17782"/>
      <c r="C17782"/>
      <c r="D17782" s="13"/>
      <c r="E17782" s="13"/>
      <c r="K17782" s="23"/>
      <c r="O17782" s="21"/>
      <c r="P17782" s="27"/>
      <c r="Q17782" s="16"/>
      <c r="U17782" s="27"/>
    </row>
    <row r="17783" spans="2:21" x14ac:dyDescent="0.25">
      <c r="B17783"/>
      <c r="C17783"/>
      <c r="D17783" s="13"/>
      <c r="E17783" s="13"/>
      <c r="K17783" s="23"/>
      <c r="O17783" s="21"/>
      <c r="P17783" s="27"/>
      <c r="Q17783" s="16"/>
      <c r="U17783" s="27"/>
    </row>
    <row r="17784" spans="2:21" x14ac:dyDescent="0.25">
      <c r="B17784"/>
      <c r="C17784"/>
      <c r="D17784" s="13"/>
      <c r="E17784" s="13"/>
      <c r="K17784" s="23"/>
      <c r="O17784" s="21"/>
      <c r="P17784" s="27"/>
      <c r="Q17784" s="16"/>
      <c r="U17784" s="27"/>
    </row>
    <row r="17785" spans="2:21" x14ac:dyDescent="0.25">
      <c r="B17785"/>
      <c r="C17785"/>
      <c r="D17785" s="13"/>
      <c r="E17785" s="13"/>
      <c r="K17785" s="23"/>
      <c r="O17785" s="21"/>
      <c r="P17785" s="27"/>
      <c r="Q17785" s="16"/>
      <c r="U17785" s="27"/>
    </row>
    <row r="17786" spans="2:21" x14ac:dyDescent="0.25">
      <c r="B17786"/>
      <c r="C17786"/>
      <c r="D17786" s="13"/>
      <c r="E17786" s="13"/>
      <c r="K17786" s="23"/>
      <c r="O17786" s="21"/>
      <c r="P17786" s="27"/>
      <c r="Q17786" s="16"/>
      <c r="U17786" s="27"/>
    </row>
    <row r="17787" spans="2:21" x14ac:dyDescent="0.25">
      <c r="B17787"/>
      <c r="C17787"/>
      <c r="D17787" s="13"/>
      <c r="E17787" s="13"/>
      <c r="K17787" s="23"/>
      <c r="O17787" s="21"/>
      <c r="P17787" s="27"/>
      <c r="Q17787" s="16"/>
      <c r="U17787" s="27"/>
    </row>
    <row r="17788" spans="2:21" x14ac:dyDescent="0.25">
      <c r="B17788"/>
      <c r="C17788"/>
      <c r="D17788" s="13"/>
      <c r="E17788" s="13"/>
      <c r="K17788" s="23"/>
      <c r="O17788" s="21"/>
      <c r="P17788" s="27"/>
      <c r="Q17788" s="16"/>
      <c r="U17788" s="27"/>
    </row>
    <row r="17789" spans="2:21" x14ac:dyDescent="0.25">
      <c r="B17789"/>
      <c r="C17789"/>
      <c r="D17789" s="13"/>
      <c r="E17789" s="13"/>
      <c r="K17789" s="23"/>
      <c r="O17789" s="21"/>
      <c r="P17789" s="27"/>
      <c r="Q17789" s="16"/>
      <c r="U17789" s="27"/>
    </row>
    <row r="17790" spans="2:21" x14ac:dyDescent="0.25">
      <c r="B17790"/>
      <c r="C17790"/>
      <c r="D17790" s="13"/>
      <c r="E17790" s="13"/>
      <c r="K17790" s="23"/>
      <c r="O17790" s="21"/>
      <c r="P17790" s="27"/>
      <c r="Q17790" s="16"/>
      <c r="U17790" s="27"/>
    </row>
    <row r="17791" spans="2:21" x14ac:dyDescent="0.25">
      <c r="B17791"/>
      <c r="C17791"/>
      <c r="D17791" s="13"/>
      <c r="E17791" s="13"/>
      <c r="K17791" s="23"/>
      <c r="O17791" s="21"/>
      <c r="P17791" s="27"/>
      <c r="Q17791" s="16"/>
      <c r="U17791" s="27"/>
    </row>
    <row r="17792" spans="2:21" x14ac:dyDescent="0.25">
      <c r="B17792"/>
      <c r="C17792"/>
      <c r="D17792" s="13"/>
      <c r="E17792" s="13"/>
      <c r="K17792" s="23"/>
      <c r="O17792" s="21"/>
      <c r="P17792" s="27"/>
      <c r="Q17792" s="16"/>
      <c r="U17792" s="27"/>
    </row>
    <row r="17793" spans="2:21" x14ac:dyDescent="0.25">
      <c r="B17793"/>
      <c r="C17793"/>
      <c r="D17793" s="13"/>
      <c r="E17793" s="13"/>
      <c r="K17793" s="23"/>
      <c r="O17793" s="21"/>
      <c r="P17793" s="27"/>
      <c r="Q17793" s="16"/>
      <c r="U17793" s="27"/>
    </row>
    <row r="17794" spans="2:21" x14ac:dyDescent="0.25">
      <c r="B17794"/>
      <c r="C17794"/>
      <c r="D17794" s="13"/>
      <c r="E17794" s="13"/>
      <c r="K17794" s="23"/>
      <c r="O17794" s="21"/>
      <c r="P17794" s="27"/>
      <c r="Q17794" s="16"/>
      <c r="U17794" s="27"/>
    </row>
    <row r="17795" spans="2:21" x14ac:dyDescent="0.25">
      <c r="B17795"/>
      <c r="C17795"/>
      <c r="D17795" s="13"/>
      <c r="E17795" s="13"/>
      <c r="K17795" s="23"/>
      <c r="O17795" s="21"/>
      <c r="P17795" s="27"/>
      <c r="Q17795" s="16"/>
      <c r="U17795" s="27"/>
    </row>
    <row r="17796" spans="2:21" x14ac:dyDescent="0.25">
      <c r="B17796"/>
      <c r="C17796"/>
      <c r="D17796" s="13"/>
      <c r="E17796" s="13"/>
      <c r="K17796" s="23"/>
      <c r="O17796" s="21"/>
      <c r="P17796" s="27"/>
      <c r="Q17796" s="16"/>
      <c r="U17796" s="27"/>
    </row>
    <row r="17797" spans="2:21" x14ac:dyDescent="0.25">
      <c r="B17797"/>
      <c r="C17797"/>
      <c r="D17797" s="13"/>
      <c r="E17797" s="13"/>
      <c r="K17797" s="23"/>
      <c r="O17797" s="21"/>
      <c r="P17797" s="27"/>
      <c r="Q17797" s="16"/>
      <c r="U17797" s="27"/>
    </row>
    <row r="17798" spans="2:21" x14ac:dyDescent="0.25">
      <c r="B17798"/>
      <c r="C17798"/>
      <c r="D17798" s="13"/>
      <c r="E17798" s="13"/>
      <c r="K17798" s="23"/>
      <c r="O17798" s="21"/>
      <c r="P17798" s="27"/>
      <c r="Q17798" s="16"/>
      <c r="U17798" s="27"/>
    </row>
    <row r="17799" spans="2:21" x14ac:dyDescent="0.25">
      <c r="B17799"/>
      <c r="C17799"/>
      <c r="D17799" s="13"/>
      <c r="E17799" s="13"/>
      <c r="K17799" s="23"/>
      <c r="O17799" s="21"/>
      <c r="P17799" s="27"/>
      <c r="Q17799" s="16"/>
      <c r="U17799" s="27"/>
    </row>
    <row r="17800" spans="2:21" x14ac:dyDescent="0.25">
      <c r="B17800"/>
      <c r="C17800"/>
      <c r="D17800" s="13"/>
      <c r="E17800" s="13"/>
      <c r="K17800" s="23"/>
      <c r="O17800" s="21"/>
      <c r="P17800" s="27"/>
      <c r="Q17800" s="16"/>
      <c r="U17800" s="27"/>
    </row>
    <row r="17801" spans="2:21" x14ac:dyDescent="0.25">
      <c r="B17801"/>
      <c r="C17801"/>
      <c r="D17801" s="13"/>
      <c r="E17801" s="13"/>
      <c r="K17801" s="23"/>
      <c r="O17801" s="21"/>
      <c r="P17801" s="27"/>
      <c r="Q17801" s="16"/>
      <c r="U17801" s="27"/>
    </row>
    <row r="17802" spans="2:21" x14ac:dyDescent="0.25">
      <c r="B17802"/>
      <c r="C17802"/>
      <c r="D17802" s="13"/>
      <c r="E17802" s="13"/>
      <c r="K17802" s="23"/>
      <c r="O17802" s="21"/>
      <c r="P17802" s="27"/>
      <c r="Q17802" s="16"/>
      <c r="U17802" s="27"/>
    </row>
    <row r="17803" spans="2:21" x14ac:dyDescent="0.25">
      <c r="B17803"/>
      <c r="C17803"/>
      <c r="D17803" s="13"/>
      <c r="E17803" s="13"/>
      <c r="K17803" s="23"/>
      <c r="O17803" s="21"/>
      <c r="P17803" s="27"/>
      <c r="Q17803" s="16"/>
      <c r="U17803" s="27"/>
    </row>
    <row r="17804" spans="2:21" x14ac:dyDescent="0.25">
      <c r="B17804"/>
      <c r="C17804"/>
      <c r="D17804" s="13"/>
      <c r="E17804" s="13"/>
      <c r="K17804" s="23"/>
      <c r="O17804" s="21"/>
      <c r="P17804" s="27"/>
      <c r="Q17804" s="16"/>
      <c r="U17804" s="27"/>
    </row>
    <row r="17805" spans="2:21" x14ac:dyDescent="0.25">
      <c r="B17805"/>
      <c r="C17805"/>
      <c r="D17805" s="13"/>
      <c r="E17805" s="13"/>
      <c r="K17805" s="23"/>
      <c r="O17805" s="21"/>
      <c r="P17805" s="27"/>
      <c r="Q17805" s="16"/>
      <c r="U17805" s="27"/>
    </row>
    <row r="17806" spans="2:21" x14ac:dyDescent="0.25">
      <c r="B17806"/>
      <c r="C17806"/>
      <c r="D17806" s="13"/>
      <c r="E17806" s="13"/>
      <c r="K17806" s="23"/>
      <c r="O17806" s="21"/>
      <c r="P17806" s="27"/>
      <c r="Q17806" s="16"/>
      <c r="U17806" s="27"/>
    </row>
    <row r="17807" spans="2:21" x14ac:dyDescent="0.25">
      <c r="B17807"/>
      <c r="C17807"/>
      <c r="D17807" s="13"/>
      <c r="E17807" s="13"/>
      <c r="K17807" s="23"/>
      <c r="O17807" s="21"/>
      <c r="P17807" s="27"/>
      <c r="Q17807" s="16"/>
      <c r="U17807" s="27"/>
    </row>
    <row r="17808" spans="2:21" x14ac:dyDescent="0.25">
      <c r="B17808"/>
      <c r="C17808"/>
      <c r="D17808" s="13"/>
      <c r="E17808" s="13"/>
      <c r="K17808" s="23"/>
      <c r="O17808" s="21"/>
      <c r="P17808" s="27"/>
      <c r="Q17808" s="16"/>
      <c r="U17808" s="27"/>
    </row>
    <row r="17809" spans="2:21" x14ac:dyDescent="0.25">
      <c r="B17809"/>
      <c r="C17809"/>
      <c r="D17809" s="13"/>
      <c r="E17809" s="13"/>
      <c r="K17809" s="23"/>
      <c r="O17809" s="21"/>
      <c r="P17809" s="27"/>
      <c r="Q17809" s="16"/>
      <c r="U17809" s="27"/>
    </row>
    <row r="17810" spans="2:21" x14ac:dyDescent="0.25">
      <c r="B17810"/>
      <c r="C17810"/>
      <c r="D17810" s="13"/>
      <c r="E17810" s="13"/>
      <c r="K17810" s="23"/>
      <c r="O17810" s="21"/>
      <c r="P17810" s="27"/>
      <c r="Q17810" s="16"/>
      <c r="U17810" s="27"/>
    </row>
    <row r="17811" spans="2:21" x14ac:dyDescent="0.25">
      <c r="B17811"/>
      <c r="C17811"/>
      <c r="D17811" s="13"/>
      <c r="E17811" s="13"/>
      <c r="K17811" s="23"/>
      <c r="O17811" s="21"/>
      <c r="P17811" s="27"/>
      <c r="Q17811" s="16"/>
      <c r="U17811" s="27"/>
    </row>
    <row r="17812" spans="2:21" x14ac:dyDescent="0.25">
      <c r="B17812"/>
      <c r="C17812"/>
      <c r="D17812" s="13"/>
      <c r="E17812" s="13"/>
      <c r="K17812" s="23"/>
      <c r="O17812" s="21"/>
      <c r="P17812" s="27"/>
      <c r="Q17812" s="16"/>
      <c r="U17812" s="27"/>
    </row>
    <row r="17813" spans="2:21" x14ac:dyDescent="0.25">
      <c r="B17813"/>
      <c r="C17813"/>
      <c r="D17813" s="13"/>
      <c r="E17813" s="13"/>
      <c r="K17813" s="23"/>
      <c r="O17813" s="21"/>
      <c r="P17813" s="27"/>
      <c r="Q17813" s="16"/>
      <c r="U17813" s="27"/>
    </row>
    <row r="17814" spans="2:21" x14ac:dyDescent="0.25">
      <c r="B17814"/>
      <c r="C17814"/>
      <c r="D17814" s="13"/>
      <c r="E17814" s="13"/>
      <c r="K17814" s="23"/>
      <c r="O17814" s="21"/>
      <c r="P17814" s="27"/>
      <c r="Q17814" s="16"/>
      <c r="U17814" s="27"/>
    </row>
    <row r="17815" spans="2:21" x14ac:dyDescent="0.25">
      <c r="B17815"/>
      <c r="C17815"/>
      <c r="D17815" s="13"/>
      <c r="E17815" s="13"/>
      <c r="K17815" s="23"/>
      <c r="O17815" s="21"/>
      <c r="P17815" s="27"/>
      <c r="Q17815" s="16"/>
      <c r="U17815" s="27"/>
    </row>
    <row r="17816" spans="2:21" x14ac:dyDescent="0.25">
      <c r="B17816"/>
      <c r="C17816"/>
      <c r="D17816" s="13"/>
      <c r="E17816" s="13"/>
      <c r="K17816" s="23"/>
      <c r="O17816" s="21"/>
      <c r="P17816" s="27"/>
      <c r="Q17816" s="16"/>
      <c r="U17816" s="27"/>
    </row>
    <row r="17817" spans="2:21" x14ac:dyDescent="0.25">
      <c r="B17817"/>
      <c r="C17817"/>
      <c r="D17817" s="13"/>
      <c r="E17817" s="13"/>
      <c r="K17817" s="23"/>
      <c r="O17817" s="21"/>
      <c r="P17817" s="27"/>
      <c r="Q17817" s="16"/>
      <c r="U17817" s="27"/>
    </row>
    <row r="17818" spans="2:21" x14ac:dyDescent="0.25">
      <c r="B17818"/>
      <c r="C17818"/>
      <c r="D17818" s="13"/>
      <c r="E17818" s="13"/>
      <c r="K17818" s="23"/>
      <c r="O17818" s="21"/>
      <c r="P17818" s="27"/>
      <c r="Q17818" s="16"/>
      <c r="U17818" s="27"/>
    </row>
    <row r="17819" spans="2:21" x14ac:dyDescent="0.25">
      <c r="B17819"/>
      <c r="C17819"/>
      <c r="D17819" s="13"/>
      <c r="E17819" s="13"/>
      <c r="K17819" s="23"/>
      <c r="O17819" s="21"/>
      <c r="P17819" s="27"/>
      <c r="Q17819" s="16"/>
      <c r="U17819" s="27"/>
    </row>
    <row r="17820" spans="2:21" x14ac:dyDescent="0.25">
      <c r="B17820"/>
      <c r="C17820"/>
      <c r="D17820" s="13"/>
      <c r="E17820" s="13"/>
      <c r="K17820" s="23"/>
      <c r="O17820" s="21"/>
      <c r="P17820" s="27"/>
      <c r="Q17820" s="16"/>
      <c r="U17820" s="27"/>
    </row>
    <row r="17821" spans="2:21" x14ac:dyDescent="0.25">
      <c r="B17821"/>
      <c r="C17821"/>
      <c r="D17821" s="13"/>
      <c r="E17821" s="13"/>
      <c r="K17821" s="23"/>
      <c r="O17821" s="21"/>
      <c r="P17821" s="27"/>
      <c r="Q17821" s="16"/>
      <c r="U17821" s="27"/>
    </row>
    <row r="17822" spans="2:21" x14ac:dyDescent="0.25">
      <c r="B17822"/>
      <c r="C17822"/>
      <c r="D17822" s="13"/>
      <c r="E17822" s="13"/>
      <c r="K17822" s="23"/>
      <c r="O17822" s="21"/>
      <c r="P17822" s="27"/>
      <c r="Q17822" s="16"/>
      <c r="U17822" s="27"/>
    </row>
    <row r="17823" spans="2:21" x14ac:dyDescent="0.25">
      <c r="B17823"/>
      <c r="C17823"/>
      <c r="D17823" s="13"/>
      <c r="E17823" s="13"/>
      <c r="K17823" s="23"/>
      <c r="O17823" s="21"/>
      <c r="P17823" s="27"/>
      <c r="Q17823" s="16"/>
      <c r="U17823" s="27"/>
    </row>
    <row r="17824" spans="2:21" x14ac:dyDescent="0.25">
      <c r="B17824"/>
      <c r="C17824"/>
      <c r="D17824" s="13"/>
      <c r="E17824" s="13"/>
      <c r="K17824" s="23"/>
      <c r="O17824" s="21"/>
      <c r="P17824" s="27"/>
      <c r="Q17824" s="16"/>
      <c r="U17824" s="27"/>
    </row>
    <row r="17825" spans="2:21" x14ac:dyDescent="0.25">
      <c r="B17825"/>
      <c r="C17825"/>
      <c r="D17825" s="13"/>
      <c r="E17825" s="13"/>
      <c r="K17825" s="23"/>
      <c r="O17825" s="21"/>
      <c r="P17825" s="27"/>
      <c r="Q17825" s="16"/>
      <c r="U17825" s="27"/>
    </row>
    <row r="17826" spans="2:21" x14ac:dyDescent="0.25">
      <c r="B17826"/>
      <c r="C17826"/>
      <c r="D17826" s="13"/>
      <c r="E17826" s="13"/>
      <c r="K17826" s="23"/>
      <c r="O17826" s="21"/>
      <c r="P17826" s="27"/>
      <c r="Q17826" s="16"/>
      <c r="U17826" s="27"/>
    </row>
    <row r="17827" spans="2:21" x14ac:dyDescent="0.25">
      <c r="B17827"/>
      <c r="C17827"/>
      <c r="D17827" s="13"/>
      <c r="E17827" s="13"/>
      <c r="K17827" s="23"/>
      <c r="O17827" s="21"/>
      <c r="P17827" s="27"/>
      <c r="Q17827" s="16"/>
      <c r="U17827" s="27"/>
    </row>
    <row r="17828" spans="2:21" x14ac:dyDescent="0.25">
      <c r="B17828"/>
      <c r="C17828"/>
      <c r="D17828" s="13"/>
      <c r="E17828" s="13"/>
      <c r="K17828" s="23"/>
      <c r="O17828" s="21"/>
      <c r="P17828" s="27"/>
      <c r="Q17828" s="16"/>
      <c r="U17828" s="27"/>
    </row>
    <row r="17829" spans="2:21" x14ac:dyDescent="0.25">
      <c r="B17829"/>
      <c r="C17829"/>
      <c r="D17829" s="13"/>
      <c r="E17829" s="13"/>
      <c r="K17829" s="23"/>
      <c r="O17829" s="21"/>
      <c r="P17829" s="27"/>
      <c r="Q17829" s="16"/>
      <c r="U17829" s="27"/>
    </row>
    <row r="17830" spans="2:21" x14ac:dyDescent="0.25">
      <c r="B17830"/>
      <c r="C17830"/>
      <c r="D17830" s="13"/>
      <c r="E17830" s="13"/>
      <c r="K17830" s="23"/>
      <c r="O17830" s="21"/>
      <c r="P17830" s="27"/>
      <c r="Q17830" s="16"/>
      <c r="U17830" s="27"/>
    </row>
    <row r="17831" spans="2:21" x14ac:dyDescent="0.25">
      <c r="B17831"/>
      <c r="C17831"/>
      <c r="D17831" s="13"/>
      <c r="E17831" s="13"/>
      <c r="K17831" s="23"/>
      <c r="O17831" s="21"/>
      <c r="P17831" s="27"/>
      <c r="Q17831" s="16"/>
      <c r="U17831" s="27"/>
    </row>
    <row r="17832" spans="2:21" x14ac:dyDescent="0.25">
      <c r="B17832"/>
      <c r="C17832"/>
      <c r="D17832" s="13"/>
      <c r="E17832" s="13"/>
      <c r="K17832" s="23"/>
      <c r="O17832" s="21"/>
      <c r="P17832" s="27"/>
      <c r="Q17832" s="16"/>
      <c r="U17832" s="27"/>
    </row>
    <row r="17833" spans="2:21" x14ac:dyDescent="0.25">
      <c r="B17833"/>
      <c r="C17833"/>
      <c r="D17833" s="13"/>
      <c r="E17833" s="13"/>
      <c r="K17833" s="23"/>
      <c r="O17833" s="21"/>
      <c r="P17833" s="27"/>
      <c r="Q17833" s="16"/>
      <c r="U17833" s="27"/>
    </row>
    <row r="17834" spans="2:21" x14ac:dyDescent="0.25">
      <c r="B17834"/>
      <c r="C17834"/>
      <c r="D17834" s="13"/>
      <c r="E17834" s="13"/>
      <c r="K17834" s="23"/>
      <c r="O17834" s="21"/>
      <c r="P17834" s="27"/>
      <c r="Q17834" s="16"/>
      <c r="U17834" s="27"/>
    </row>
    <row r="17835" spans="2:21" x14ac:dyDescent="0.25">
      <c r="B17835"/>
      <c r="C17835"/>
      <c r="D17835" s="13"/>
      <c r="E17835" s="13"/>
      <c r="K17835" s="23"/>
      <c r="O17835" s="21"/>
      <c r="P17835" s="27"/>
      <c r="Q17835" s="16"/>
      <c r="U17835" s="27"/>
    </row>
    <row r="17836" spans="2:21" x14ac:dyDescent="0.25">
      <c r="B17836"/>
      <c r="C17836"/>
      <c r="D17836" s="13"/>
      <c r="E17836" s="13"/>
      <c r="K17836" s="23"/>
      <c r="O17836" s="21"/>
      <c r="P17836" s="27"/>
      <c r="Q17836" s="16"/>
      <c r="U17836" s="27"/>
    </row>
    <row r="17837" spans="2:21" x14ac:dyDescent="0.25">
      <c r="B17837"/>
      <c r="C17837"/>
      <c r="D17837" s="13"/>
      <c r="E17837" s="13"/>
      <c r="K17837" s="23"/>
      <c r="O17837" s="21"/>
      <c r="P17837" s="27"/>
      <c r="Q17837" s="16"/>
      <c r="U17837" s="27"/>
    </row>
    <row r="17838" spans="2:21" x14ac:dyDescent="0.25">
      <c r="B17838"/>
      <c r="C17838"/>
      <c r="D17838" s="13"/>
      <c r="E17838" s="13"/>
      <c r="K17838" s="23"/>
      <c r="O17838" s="21"/>
      <c r="P17838" s="27"/>
      <c r="Q17838" s="16"/>
      <c r="U17838" s="27"/>
    </row>
    <row r="17839" spans="2:21" x14ac:dyDescent="0.25">
      <c r="B17839"/>
      <c r="C17839"/>
      <c r="D17839" s="13"/>
      <c r="E17839" s="13"/>
      <c r="K17839" s="23"/>
      <c r="O17839" s="21"/>
      <c r="P17839" s="27"/>
      <c r="Q17839" s="16"/>
      <c r="U17839" s="27"/>
    </row>
    <row r="17840" spans="2:21" x14ac:dyDescent="0.25">
      <c r="B17840"/>
      <c r="C17840"/>
      <c r="D17840" s="13"/>
      <c r="E17840" s="13"/>
      <c r="K17840" s="23"/>
      <c r="O17840" s="21"/>
      <c r="P17840" s="27"/>
      <c r="Q17840" s="16"/>
      <c r="U17840" s="27"/>
    </row>
    <row r="17841" spans="2:21" x14ac:dyDescent="0.25">
      <c r="B17841"/>
      <c r="C17841"/>
      <c r="D17841" s="13"/>
      <c r="E17841" s="13"/>
      <c r="K17841" s="23"/>
      <c r="O17841" s="21"/>
      <c r="P17841" s="27"/>
      <c r="Q17841" s="16"/>
      <c r="U17841" s="27"/>
    </row>
    <row r="17842" spans="2:21" x14ac:dyDescent="0.25">
      <c r="B17842"/>
      <c r="C17842"/>
      <c r="D17842" s="13"/>
      <c r="E17842" s="13"/>
      <c r="K17842" s="23"/>
      <c r="O17842" s="21"/>
      <c r="P17842" s="27"/>
      <c r="Q17842" s="16"/>
      <c r="U17842" s="27"/>
    </row>
    <row r="17843" spans="2:21" x14ac:dyDescent="0.25">
      <c r="B17843"/>
      <c r="C17843"/>
      <c r="D17843" s="13"/>
      <c r="E17843" s="13"/>
      <c r="K17843" s="23"/>
      <c r="O17843" s="21"/>
      <c r="P17843" s="27"/>
      <c r="Q17843" s="16"/>
      <c r="U17843" s="27"/>
    </row>
    <row r="17844" spans="2:21" x14ac:dyDescent="0.25">
      <c r="B17844"/>
      <c r="C17844"/>
      <c r="D17844" s="13"/>
      <c r="E17844" s="13"/>
      <c r="K17844" s="23"/>
      <c r="O17844" s="21"/>
      <c r="P17844" s="27"/>
      <c r="Q17844" s="16"/>
      <c r="U17844" s="27"/>
    </row>
    <row r="17845" spans="2:21" x14ac:dyDescent="0.25">
      <c r="B17845"/>
      <c r="C17845"/>
      <c r="D17845" s="13"/>
      <c r="E17845" s="13"/>
      <c r="K17845" s="23"/>
      <c r="O17845" s="21"/>
      <c r="P17845" s="27"/>
      <c r="Q17845" s="16"/>
      <c r="U17845" s="27"/>
    </row>
    <row r="17846" spans="2:21" x14ac:dyDescent="0.25">
      <c r="B17846"/>
      <c r="C17846"/>
      <c r="D17846" s="13"/>
      <c r="E17846" s="13"/>
      <c r="K17846" s="23"/>
      <c r="O17846" s="21"/>
      <c r="P17846" s="27"/>
      <c r="Q17846" s="16"/>
      <c r="U17846" s="27"/>
    </row>
    <row r="17847" spans="2:21" x14ac:dyDescent="0.25">
      <c r="B17847"/>
      <c r="C17847"/>
      <c r="D17847" s="13"/>
      <c r="E17847" s="13"/>
      <c r="K17847" s="23"/>
      <c r="O17847" s="21"/>
      <c r="P17847" s="27"/>
      <c r="Q17847" s="16"/>
      <c r="U17847" s="27"/>
    </row>
    <row r="17848" spans="2:21" x14ac:dyDescent="0.25">
      <c r="B17848"/>
      <c r="C17848"/>
      <c r="D17848" s="13"/>
      <c r="E17848" s="13"/>
      <c r="K17848" s="23"/>
      <c r="O17848" s="21"/>
      <c r="P17848" s="27"/>
      <c r="Q17848" s="16"/>
      <c r="U17848" s="27"/>
    </row>
    <row r="17849" spans="2:21" x14ac:dyDescent="0.25">
      <c r="B17849"/>
      <c r="C17849"/>
      <c r="D17849" s="13"/>
      <c r="E17849" s="13"/>
      <c r="K17849" s="23"/>
      <c r="O17849" s="21"/>
      <c r="P17849" s="27"/>
      <c r="Q17849" s="16"/>
      <c r="U17849" s="27"/>
    </row>
    <row r="17850" spans="2:21" x14ac:dyDescent="0.25">
      <c r="B17850"/>
      <c r="C17850"/>
      <c r="D17850" s="13"/>
      <c r="E17850" s="13"/>
      <c r="K17850" s="23"/>
      <c r="O17850" s="21"/>
      <c r="P17850" s="27"/>
      <c r="Q17850" s="16"/>
      <c r="U17850" s="27"/>
    </row>
    <row r="17851" spans="2:21" x14ac:dyDescent="0.25">
      <c r="B17851"/>
      <c r="C17851"/>
      <c r="D17851" s="13"/>
      <c r="E17851" s="13"/>
      <c r="K17851" s="23"/>
      <c r="O17851" s="21"/>
      <c r="P17851" s="27"/>
      <c r="Q17851" s="16"/>
      <c r="U17851" s="27"/>
    </row>
    <row r="17852" spans="2:21" x14ac:dyDescent="0.25">
      <c r="B17852"/>
      <c r="C17852"/>
      <c r="D17852" s="13"/>
      <c r="E17852" s="13"/>
      <c r="K17852" s="23"/>
      <c r="O17852" s="21"/>
      <c r="P17852" s="27"/>
      <c r="Q17852" s="16"/>
      <c r="U17852" s="27"/>
    </row>
    <row r="17853" spans="2:21" x14ac:dyDescent="0.25">
      <c r="B17853"/>
      <c r="C17853"/>
      <c r="D17853" s="13"/>
      <c r="E17853" s="13"/>
      <c r="K17853" s="23"/>
      <c r="O17853" s="21"/>
      <c r="P17853" s="27"/>
      <c r="Q17853" s="16"/>
      <c r="U17853" s="27"/>
    </row>
    <row r="17854" spans="2:21" x14ac:dyDescent="0.25">
      <c r="B17854"/>
      <c r="C17854"/>
      <c r="D17854" s="13"/>
      <c r="E17854" s="13"/>
      <c r="K17854" s="23"/>
      <c r="O17854" s="21"/>
      <c r="P17854" s="27"/>
      <c r="Q17854" s="16"/>
      <c r="U17854" s="27"/>
    </row>
    <row r="17855" spans="2:21" x14ac:dyDescent="0.25">
      <c r="B17855"/>
      <c r="C17855"/>
      <c r="D17855" s="13"/>
      <c r="E17855" s="13"/>
      <c r="K17855" s="23"/>
      <c r="O17855" s="21"/>
      <c r="P17855" s="27"/>
      <c r="Q17855" s="16"/>
      <c r="U17855" s="27"/>
    </row>
    <row r="17856" spans="2:21" x14ac:dyDescent="0.25">
      <c r="B17856"/>
      <c r="C17856"/>
      <c r="D17856" s="13"/>
      <c r="E17856" s="13"/>
      <c r="K17856" s="23"/>
      <c r="O17856" s="21"/>
      <c r="P17856" s="27"/>
      <c r="Q17856" s="16"/>
      <c r="U17856" s="27"/>
    </row>
    <row r="17857" spans="2:21" x14ac:dyDescent="0.25">
      <c r="B17857"/>
      <c r="C17857"/>
      <c r="D17857" s="13"/>
      <c r="E17857" s="13"/>
      <c r="K17857" s="23"/>
      <c r="O17857" s="21"/>
      <c r="P17857" s="27"/>
      <c r="Q17857" s="16"/>
      <c r="U17857" s="27"/>
    </row>
    <row r="17858" spans="2:21" x14ac:dyDescent="0.25">
      <c r="B17858"/>
      <c r="C17858"/>
      <c r="D17858" s="13"/>
      <c r="E17858" s="13"/>
      <c r="K17858" s="23"/>
      <c r="O17858" s="21"/>
      <c r="P17858" s="27"/>
      <c r="Q17858" s="16"/>
      <c r="U17858" s="27"/>
    </row>
    <row r="17859" spans="2:21" x14ac:dyDescent="0.25">
      <c r="B17859"/>
      <c r="C17859"/>
      <c r="D17859" s="13"/>
      <c r="E17859" s="13"/>
      <c r="K17859" s="23"/>
      <c r="O17859" s="21"/>
      <c r="P17859" s="27"/>
      <c r="Q17859" s="16"/>
      <c r="U17859" s="27"/>
    </row>
    <row r="17860" spans="2:21" x14ac:dyDescent="0.25">
      <c r="B17860"/>
      <c r="C17860"/>
      <c r="D17860" s="13"/>
      <c r="E17860" s="13"/>
      <c r="K17860" s="23"/>
      <c r="O17860" s="21"/>
      <c r="P17860" s="27"/>
      <c r="Q17860" s="16"/>
      <c r="U17860" s="27"/>
    </row>
    <row r="17861" spans="2:21" x14ac:dyDescent="0.25">
      <c r="B17861"/>
      <c r="C17861"/>
      <c r="D17861" s="13"/>
      <c r="E17861" s="13"/>
      <c r="K17861" s="23"/>
      <c r="O17861" s="21"/>
      <c r="P17861" s="27"/>
      <c r="Q17861" s="16"/>
      <c r="U17861" s="27"/>
    </row>
    <row r="17862" spans="2:21" x14ac:dyDescent="0.25">
      <c r="B17862"/>
      <c r="C17862"/>
      <c r="D17862" s="13"/>
      <c r="E17862" s="13"/>
      <c r="K17862" s="23"/>
      <c r="O17862" s="21"/>
      <c r="P17862" s="27"/>
      <c r="Q17862" s="16"/>
      <c r="U17862" s="27"/>
    </row>
    <row r="17863" spans="2:21" x14ac:dyDescent="0.25">
      <c r="B17863"/>
      <c r="C17863"/>
      <c r="D17863" s="13"/>
      <c r="E17863" s="13"/>
      <c r="K17863" s="23"/>
      <c r="O17863" s="21"/>
      <c r="P17863" s="27"/>
      <c r="Q17863" s="16"/>
      <c r="U17863" s="27"/>
    </row>
    <row r="17864" spans="2:21" x14ac:dyDescent="0.25">
      <c r="B17864"/>
      <c r="C17864"/>
      <c r="D17864" s="13"/>
      <c r="E17864" s="13"/>
      <c r="K17864" s="23"/>
      <c r="O17864" s="21"/>
      <c r="P17864" s="27"/>
      <c r="Q17864" s="16"/>
      <c r="U17864" s="27"/>
    </row>
    <row r="17865" spans="2:21" x14ac:dyDescent="0.25">
      <c r="B17865"/>
      <c r="C17865"/>
      <c r="D17865" s="13"/>
      <c r="E17865" s="13"/>
      <c r="K17865" s="23"/>
      <c r="O17865" s="21"/>
      <c r="P17865" s="27"/>
      <c r="Q17865" s="16"/>
      <c r="U17865" s="27"/>
    </row>
    <row r="17866" spans="2:21" x14ac:dyDescent="0.25">
      <c r="B17866"/>
      <c r="C17866"/>
      <c r="D17866" s="13"/>
      <c r="E17866" s="13"/>
      <c r="K17866" s="23"/>
      <c r="O17866" s="21"/>
      <c r="P17866" s="27"/>
      <c r="Q17866" s="16"/>
      <c r="U17866" s="27"/>
    </row>
    <row r="17867" spans="2:21" x14ac:dyDescent="0.25">
      <c r="B17867"/>
      <c r="C17867"/>
      <c r="D17867" s="13"/>
      <c r="E17867" s="13"/>
      <c r="K17867" s="23"/>
      <c r="O17867" s="21"/>
      <c r="P17867" s="27"/>
      <c r="Q17867" s="16"/>
      <c r="U17867" s="27"/>
    </row>
    <row r="17868" spans="2:21" x14ac:dyDescent="0.25">
      <c r="B17868"/>
      <c r="C17868"/>
      <c r="D17868" s="13"/>
      <c r="E17868" s="13"/>
      <c r="K17868" s="23"/>
      <c r="O17868" s="21"/>
      <c r="P17868" s="27"/>
      <c r="Q17868" s="16"/>
      <c r="U17868" s="27"/>
    </row>
    <row r="17869" spans="2:21" x14ac:dyDescent="0.25">
      <c r="B17869"/>
      <c r="C17869"/>
      <c r="D17869" s="13"/>
      <c r="E17869" s="13"/>
      <c r="K17869" s="23"/>
      <c r="O17869" s="21"/>
      <c r="P17869" s="27"/>
      <c r="Q17869" s="16"/>
      <c r="U17869" s="27"/>
    </row>
    <row r="17870" spans="2:21" x14ac:dyDescent="0.25">
      <c r="B17870"/>
      <c r="C17870"/>
      <c r="D17870" s="13"/>
      <c r="E17870" s="13"/>
      <c r="K17870" s="23"/>
      <c r="O17870" s="21"/>
      <c r="P17870" s="27"/>
      <c r="Q17870" s="16"/>
      <c r="U17870" s="27"/>
    </row>
    <row r="17871" spans="2:21" x14ac:dyDescent="0.25">
      <c r="B17871"/>
      <c r="C17871"/>
      <c r="D17871" s="13"/>
      <c r="E17871" s="13"/>
      <c r="K17871" s="23"/>
      <c r="O17871" s="21"/>
      <c r="P17871" s="27"/>
      <c r="Q17871" s="16"/>
      <c r="U17871" s="27"/>
    </row>
    <row r="17872" spans="2:21" x14ac:dyDescent="0.25">
      <c r="B17872"/>
      <c r="C17872"/>
      <c r="D17872" s="13"/>
      <c r="E17872" s="13"/>
      <c r="K17872" s="23"/>
      <c r="O17872" s="21"/>
      <c r="P17872" s="27"/>
      <c r="Q17872" s="16"/>
      <c r="U17872" s="27"/>
    </row>
    <row r="17873" spans="2:21" x14ac:dyDescent="0.25">
      <c r="B17873"/>
      <c r="C17873"/>
      <c r="D17873" s="13"/>
      <c r="E17873" s="13"/>
      <c r="K17873" s="23"/>
      <c r="O17873" s="21"/>
      <c r="P17873" s="27"/>
      <c r="Q17873" s="16"/>
      <c r="U17873" s="27"/>
    </row>
    <row r="17874" spans="2:21" x14ac:dyDescent="0.25">
      <c r="B17874"/>
      <c r="C17874"/>
      <c r="D17874" s="13"/>
      <c r="E17874" s="13"/>
      <c r="K17874" s="23"/>
      <c r="O17874" s="21"/>
      <c r="P17874" s="27"/>
      <c r="Q17874" s="16"/>
      <c r="U17874" s="27"/>
    </row>
    <row r="17875" spans="2:21" x14ac:dyDescent="0.25">
      <c r="B17875"/>
      <c r="C17875"/>
      <c r="D17875" s="13"/>
      <c r="E17875" s="13"/>
      <c r="K17875" s="23"/>
      <c r="O17875" s="21"/>
      <c r="P17875" s="27"/>
      <c r="Q17875" s="16"/>
      <c r="U17875" s="27"/>
    </row>
    <row r="17876" spans="2:21" x14ac:dyDescent="0.25">
      <c r="B17876"/>
      <c r="C17876"/>
      <c r="D17876" s="13"/>
      <c r="E17876" s="13"/>
      <c r="K17876" s="23"/>
      <c r="O17876" s="21"/>
      <c r="P17876" s="27"/>
      <c r="Q17876" s="16"/>
      <c r="U17876" s="27"/>
    </row>
    <row r="17877" spans="2:21" x14ac:dyDescent="0.25">
      <c r="B17877"/>
      <c r="C17877"/>
      <c r="D17877" s="13"/>
      <c r="E17877" s="13"/>
      <c r="K17877" s="23"/>
      <c r="O17877" s="21"/>
      <c r="P17877" s="27"/>
      <c r="Q17877" s="16"/>
      <c r="U17877" s="27"/>
    </row>
    <row r="17878" spans="2:21" x14ac:dyDescent="0.25">
      <c r="B17878"/>
      <c r="C17878"/>
      <c r="D17878" s="13"/>
      <c r="E17878" s="13"/>
      <c r="K17878" s="23"/>
      <c r="O17878" s="21"/>
      <c r="P17878" s="27"/>
      <c r="Q17878" s="16"/>
      <c r="U17878" s="27"/>
    </row>
    <row r="17879" spans="2:21" x14ac:dyDescent="0.25">
      <c r="B17879"/>
      <c r="C17879"/>
      <c r="D17879" s="13"/>
      <c r="E17879" s="13"/>
      <c r="K17879" s="23"/>
      <c r="O17879" s="21"/>
      <c r="P17879" s="27"/>
      <c r="Q17879" s="16"/>
      <c r="U17879" s="27"/>
    </row>
    <row r="17880" spans="2:21" x14ac:dyDescent="0.25">
      <c r="B17880"/>
      <c r="C17880"/>
      <c r="D17880" s="13"/>
      <c r="E17880" s="13"/>
      <c r="K17880" s="23"/>
      <c r="O17880" s="21"/>
      <c r="P17880" s="27"/>
      <c r="Q17880" s="16"/>
      <c r="U17880" s="27"/>
    </row>
    <row r="17881" spans="2:21" x14ac:dyDescent="0.25">
      <c r="B17881"/>
      <c r="C17881"/>
      <c r="D17881" s="13"/>
      <c r="E17881" s="13"/>
      <c r="K17881" s="23"/>
      <c r="O17881" s="21"/>
      <c r="P17881" s="27"/>
      <c r="Q17881" s="16"/>
      <c r="U17881" s="27"/>
    </row>
    <row r="17882" spans="2:21" x14ac:dyDescent="0.25">
      <c r="B17882"/>
      <c r="C17882"/>
      <c r="D17882" s="13"/>
      <c r="E17882" s="13"/>
      <c r="K17882" s="23"/>
      <c r="O17882" s="21"/>
      <c r="P17882" s="27"/>
      <c r="Q17882" s="16"/>
      <c r="U17882" s="27"/>
    </row>
    <row r="17883" spans="2:21" x14ac:dyDescent="0.25">
      <c r="B17883"/>
      <c r="C17883"/>
      <c r="D17883" s="13"/>
      <c r="E17883" s="13"/>
      <c r="K17883" s="23"/>
      <c r="O17883" s="21"/>
      <c r="P17883" s="27"/>
      <c r="Q17883" s="16"/>
      <c r="U17883" s="27"/>
    </row>
    <row r="17884" spans="2:21" x14ac:dyDescent="0.25">
      <c r="B17884"/>
      <c r="C17884"/>
      <c r="D17884" s="13"/>
      <c r="E17884" s="13"/>
      <c r="K17884" s="23"/>
      <c r="O17884" s="21"/>
      <c r="P17884" s="27"/>
      <c r="Q17884" s="16"/>
      <c r="U17884" s="27"/>
    </row>
    <row r="17885" spans="2:21" x14ac:dyDescent="0.25">
      <c r="B17885"/>
      <c r="C17885"/>
      <c r="D17885" s="13"/>
      <c r="E17885" s="13"/>
      <c r="K17885" s="23"/>
      <c r="O17885" s="21"/>
      <c r="P17885" s="27"/>
      <c r="Q17885" s="16"/>
      <c r="U17885" s="27"/>
    </row>
    <row r="17886" spans="2:21" x14ac:dyDescent="0.25">
      <c r="B17886"/>
      <c r="C17886"/>
      <c r="D17886" s="13"/>
      <c r="E17886" s="13"/>
      <c r="K17886" s="23"/>
      <c r="O17886" s="21"/>
      <c r="P17886" s="27"/>
      <c r="Q17886" s="16"/>
      <c r="U17886" s="27"/>
    </row>
    <row r="17887" spans="2:21" x14ac:dyDescent="0.25">
      <c r="B17887"/>
      <c r="C17887"/>
      <c r="D17887" s="13"/>
      <c r="E17887" s="13"/>
      <c r="K17887" s="23"/>
      <c r="O17887" s="21"/>
      <c r="P17887" s="27"/>
      <c r="Q17887" s="16"/>
      <c r="U17887" s="27"/>
    </row>
    <row r="17888" spans="2:21" x14ac:dyDescent="0.25">
      <c r="B17888"/>
      <c r="C17888"/>
      <c r="D17888" s="13"/>
      <c r="E17888" s="13"/>
      <c r="K17888" s="23"/>
      <c r="O17888" s="21"/>
      <c r="P17888" s="27"/>
      <c r="Q17888" s="16"/>
      <c r="U17888" s="27"/>
    </row>
    <row r="17889" spans="2:21" x14ac:dyDescent="0.25">
      <c r="B17889"/>
      <c r="C17889"/>
      <c r="D17889" s="13"/>
      <c r="E17889" s="13"/>
      <c r="K17889" s="23"/>
      <c r="O17889" s="21"/>
      <c r="P17889" s="27"/>
      <c r="Q17889" s="16"/>
      <c r="U17889" s="27"/>
    </row>
    <row r="17890" spans="2:21" x14ac:dyDescent="0.25">
      <c r="B17890"/>
      <c r="C17890"/>
      <c r="D17890" s="13"/>
      <c r="E17890" s="13"/>
      <c r="K17890" s="23"/>
      <c r="O17890" s="21"/>
      <c r="P17890" s="27"/>
      <c r="Q17890" s="16"/>
      <c r="U17890" s="27"/>
    </row>
    <row r="17891" spans="2:21" x14ac:dyDescent="0.25">
      <c r="B17891"/>
      <c r="C17891"/>
      <c r="D17891" s="13"/>
      <c r="E17891" s="13"/>
      <c r="K17891" s="23"/>
      <c r="O17891" s="21"/>
      <c r="P17891" s="27"/>
      <c r="Q17891" s="16"/>
      <c r="U17891" s="27"/>
    </row>
    <row r="17892" spans="2:21" x14ac:dyDescent="0.25">
      <c r="B17892"/>
      <c r="C17892"/>
      <c r="D17892" s="13"/>
      <c r="E17892" s="13"/>
      <c r="K17892" s="23"/>
      <c r="O17892" s="21"/>
      <c r="P17892" s="27"/>
      <c r="Q17892" s="16"/>
      <c r="U17892" s="27"/>
    </row>
    <row r="17893" spans="2:21" x14ac:dyDescent="0.25">
      <c r="B17893"/>
      <c r="C17893"/>
      <c r="D17893" s="13"/>
      <c r="E17893" s="13"/>
      <c r="K17893" s="23"/>
      <c r="O17893" s="21"/>
      <c r="P17893" s="27"/>
      <c r="Q17893" s="16"/>
      <c r="U17893" s="27"/>
    </row>
    <row r="17894" spans="2:21" x14ac:dyDescent="0.25">
      <c r="B17894"/>
      <c r="C17894"/>
      <c r="D17894" s="13"/>
      <c r="E17894" s="13"/>
      <c r="K17894" s="23"/>
      <c r="O17894" s="21"/>
      <c r="P17894" s="27"/>
      <c r="Q17894" s="16"/>
      <c r="U17894" s="27"/>
    </row>
    <row r="17895" spans="2:21" x14ac:dyDescent="0.25">
      <c r="B17895"/>
      <c r="C17895"/>
      <c r="D17895" s="13"/>
      <c r="E17895" s="13"/>
      <c r="K17895" s="23"/>
      <c r="O17895" s="21"/>
      <c r="P17895" s="27"/>
      <c r="Q17895" s="16"/>
      <c r="U17895" s="27"/>
    </row>
    <row r="17896" spans="2:21" x14ac:dyDescent="0.25">
      <c r="B17896"/>
      <c r="C17896"/>
      <c r="D17896" s="13"/>
      <c r="E17896" s="13"/>
      <c r="K17896" s="23"/>
      <c r="O17896" s="21"/>
      <c r="P17896" s="27"/>
      <c r="Q17896" s="16"/>
      <c r="U17896" s="27"/>
    </row>
    <row r="17897" spans="2:21" x14ac:dyDescent="0.25">
      <c r="B17897"/>
      <c r="C17897"/>
      <c r="D17897" s="13"/>
      <c r="E17897" s="13"/>
      <c r="K17897" s="23"/>
      <c r="O17897" s="21"/>
      <c r="P17897" s="27"/>
      <c r="Q17897" s="16"/>
      <c r="U17897" s="27"/>
    </row>
    <row r="17898" spans="2:21" x14ac:dyDescent="0.25">
      <c r="B17898"/>
      <c r="C17898"/>
      <c r="D17898" s="13"/>
      <c r="E17898" s="13"/>
      <c r="K17898" s="23"/>
      <c r="O17898" s="21"/>
      <c r="P17898" s="27"/>
      <c r="Q17898" s="16"/>
      <c r="U17898" s="27"/>
    </row>
    <row r="17899" spans="2:21" x14ac:dyDescent="0.25">
      <c r="B17899"/>
      <c r="C17899"/>
      <c r="D17899" s="13"/>
      <c r="E17899" s="13"/>
      <c r="K17899" s="23"/>
      <c r="O17899" s="21"/>
      <c r="P17899" s="27"/>
      <c r="Q17899" s="16"/>
      <c r="U17899" s="27"/>
    </row>
    <row r="17900" spans="2:21" x14ac:dyDescent="0.25">
      <c r="B17900"/>
      <c r="C17900"/>
      <c r="D17900" s="13"/>
      <c r="E17900" s="13"/>
      <c r="K17900" s="23"/>
      <c r="O17900" s="21"/>
      <c r="P17900" s="27"/>
      <c r="Q17900" s="16"/>
      <c r="U17900" s="27"/>
    </row>
    <row r="17901" spans="2:21" x14ac:dyDescent="0.25">
      <c r="B17901"/>
      <c r="C17901"/>
      <c r="D17901" s="13"/>
      <c r="E17901" s="13"/>
      <c r="K17901" s="23"/>
      <c r="O17901" s="21"/>
      <c r="P17901" s="27"/>
      <c r="Q17901" s="16"/>
      <c r="U17901" s="27"/>
    </row>
    <row r="17902" spans="2:21" x14ac:dyDescent="0.25">
      <c r="B17902"/>
      <c r="C17902"/>
      <c r="D17902" s="13"/>
      <c r="E17902" s="13"/>
      <c r="K17902" s="23"/>
      <c r="O17902" s="21"/>
      <c r="P17902" s="27"/>
      <c r="Q17902" s="16"/>
      <c r="U17902" s="27"/>
    </row>
    <row r="17903" spans="2:21" x14ac:dyDescent="0.25">
      <c r="B17903"/>
      <c r="C17903"/>
      <c r="D17903" s="13"/>
      <c r="E17903" s="13"/>
      <c r="K17903" s="23"/>
      <c r="O17903" s="21"/>
      <c r="P17903" s="27"/>
      <c r="Q17903" s="16"/>
      <c r="U17903" s="27"/>
    </row>
    <row r="17904" spans="2:21" x14ac:dyDescent="0.25">
      <c r="B17904"/>
      <c r="C17904"/>
      <c r="D17904" s="13"/>
      <c r="E17904" s="13"/>
      <c r="K17904" s="23"/>
      <c r="O17904" s="21"/>
      <c r="P17904" s="27"/>
      <c r="Q17904" s="16"/>
      <c r="U17904" s="27"/>
    </row>
    <row r="17905" spans="2:21" x14ac:dyDescent="0.25">
      <c r="B17905"/>
      <c r="C17905"/>
      <c r="D17905" s="13"/>
      <c r="E17905" s="13"/>
      <c r="K17905" s="23"/>
      <c r="O17905" s="21"/>
      <c r="P17905" s="27"/>
      <c r="Q17905" s="16"/>
      <c r="U17905" s="27"/>
    </row>
    <row r="17906" spans="2:21" x14ac:dyDescent="0.25">
      <c r="B17906"/>
      <c r="C17906"/>
      <c r="D17906" s="13"/>
      <c r="E17906" s="13"/>
      <c r="K17906" s="23"/>
      <c r="O17906" s="21"/>
      <c r="P17906" s="27"/>
      <c r="Q17906" s="16"/>
      <c r="U17906" s="27"/>
    </row>
    <row r="17907" spans="2:21" x14ac:dyDescent="0.25">
      <c r="B17907"/>
      <c r="C17907"/>
      <c r="D17907" s="13"/>
      <c r="E17907" s="13"/>
      <c r="K17907" s="23"/>
      <c r="O17907" s="21"/>
      <c r="P17907" s="27"/>
      <c r="Q17907" s="16"/>
      <c r="U17907" s="27"/>
    </row>
    <row r="17908" spans="2:21" x14ac:dyDescent="0.25">
      <c r="B17908"/>
      <c r="C17908"/>
      <c r="D17908" s="13"/>
      <c r="E17908" s="13"/>
      <c r="K17908" s="23"/>
      <c r="O17908" s="21"/>
      <c r="P17908" s="27"/>
      <c r="Q17908" s="16"/>
      <c r="U17908" s="27"/>
    </row>
    <row r="17909" spans="2:21" x14ac:dyDescent="0.25">
      <c r="B17909"/>
      <c r="C17909"/>
      <c r="D17909" s="13"/>
      <c r="E17909" s="13"/>
      <c r="K17909" s="23"/>
      <c r="O17909" s="21"/>
      <c r="P17909" s="27"/>
      <c r="Q17909" s="16"/>
      <c r="U17909" s="27"/>
    </row>
    <row r="17910" spans="2:21" x14ac:dyDescent="0.25">
      <c r="B17910"/>
      <c r="C17910"/>
      <c r="D17910" s="13"/>
      <c r="E17910" s="13"/>
      <c r="K17910" s="23"/>
      <c r="O17910" s="21"/>
      <c r="P17910" s="27"/>
      <c r="Q17910" s="16"/>
      <c r="U17910" s="27"/>
    </row>
    <row r="17911" spans="2:21" x14ac:dyDescent="0.25">
      <c r="B17911"/>
      <c r="C17911"/>
      <c r="D17911" s="13"/>
      <c r="E17911" s="13"/>
      <c r="K17911" s="23"/>
      <c r="O17911" s="21"/>
      <c r="P17911" s="27"/>
      <c r="Q17911" s="16"/>
      <c r="U17911" s="27"/>
    </row>
    <row r="17912" spans="2:21" x14ac:dyDescent="0.25">
      <c r="B17912"/>
      <c r="C17912"/>
      <c r="D17912" s="13"/>
      <c r="E17912" s="13"/>
      <c r="K17912" s="23"/>
      <c r="O17912" s="21"/>
      <c r="P17912" s="27"/>
      <c r="Q17912" s="16"/>
      <c r="U17912" s="27"/>
    </row>
    <row r="17913" spans="2:21" x14ac:dyDescent="0.25">
      <c r="B17913"/>
      <c r="C17913"/>
      <c r="D17913" s="13"/>
      <c r="E17913" s="13"/>
      <c r="K17913" s="23"/>
      <c r="O17913" s="21"/>
      <c r="P17913" s="27"/>
      <c r="Q17913" s="16"/>
      <c r="U17913" s="27"/>
    </row>
    <row r="17914" spans="2:21" x14ac:dyDescent="0.25">
      <c r="B17914"/>
      <c r="C17914"/>
      <c r="D17914" s="13"/>
      <c r="E17914" s="13"/>
      <c r="K17914" s="23"/>
      <c r="O17914" s="21"/>
      <c r="P17914" s="27"/>
      <c r="Q17914" s="16"/>
      <c r="U17914" s="27"/>
    </row>
    <row r="17915" spans="2:21" x14ac:dyDescent="0.25">
      <c r="B17915"/>
      <c r="C17915"/>
      <c r="D17915" s="13"/>
      <c r="E17915" s="13"/>
      <c r="K17915" s="23"/>
      <c r="O17915" s="21"/>
      <c r="P17915" s="27"/>
      <c r="Q17915" s="16"/>
      <c r="U17915" s="27"/>
    </row>
    <row r="17916" spans="2:21" x14ac:dyDescent="0.25">
      <c r="B17916"/>
      <c r="C17916"/>
      <c r="D17916" s="13"/>
      <c r="E17916" s="13"/>
      <c r="K17916" s="23"/>
      <c r="O17916" s="21"/>
      <c r="P17916" s="27"/>
      <c r="Q17916" s="16"/>
      <c r="U17916" s="27"/>
    </row>
    <row r="17917" spans="2:21" x14ac:dyDescent="0.25">
      <c r="B17917"/>
      <c r="C17917"/>
      <c r="D17917" s="13"/>
      <c r="E17917" s="13"/>
      <c r="K17917" s="23"/>
      <c r="O17917" s="21"/>
      <c r="P17917" s="27"/>
      <c r="Q17917" s="16"/>
      <c r="U17917" s="27"/>
    </row>
    <row r="17918" spans="2:21" x14ac:dyDescent="0.25">
      <c r="B17918"/>
      <c r="C17918"/>
      <c r="D17918" s="13"/>
      <c r="E17918" s="13"/>
      <c r="K17918" s="23"/>
      <c r="O17918" s="21"/>
      <c r="P17918" s="27"/>
      <c r="Q17918" s="16"/>
      <c r="U17918" s="27"/>
    </row>
    <row r="17919" spans="2:21" x14ac:dyDescent="0.25">
      <c r="B17919"/>
      <c r="C17919"/>
      <c r="D17919" s="13"/>
      <c r="E17919" s="13"/>
      <c r="K17919" s="23"/>
      <c r="O17919" s="21"/>
      <c r="P17919" s="27"/>
      <c r="Q17919" s="16"/>
      <c r="U17919" s="27"/>
    </row>
    <row r="17920" spans="2:21" x14ac:dyDescent="0.25">
      <c r="B17920"/>
      <c r="C17920"/>
      <c r="D17920" s="13"/>
      <c r="E17920" s="13"/>
      <c r="K17920" s="23"/>
      <c r="O17920" s="21"/>
      <c r="P17920" s="27"/>
      <c r="Q17920" s="16"/>
      <c r="U17920" s="27"/>
    </row>
    <row r="17921" spans="2:21" x14ac:dyDescent="0.25">
      <c r="B17921"/>
      <c r="C17921"/>
      <c r="D17921" s="13"/>
      <c r="E17921" s="13"/>
      <c r="K17921" s="23"/>
      <c r="O17921" s="21"/>
      <c r="P17921" s="27"/>
      <c r="Q17921" s="16"/>
      <c r="U17921" s="27"/>
    </row>
    <row r="17922" spans="2:21" x14ac:dyDescent="0.25">
      <c r="B17922"/>
      <c r="C17922"/>
      <c r="D17922" s="13"/>
      <c r="E17922" s="13"/>
      <c r="K17922" s="23"/>
      <c r="O17922" s="21"/>
      <c r="P17922" s="27"/>
      <c r="Q17922" s="16"/>
      <c r="U17922" s="27"/>
    </row>
    <row r="17923" spans="2:21" x14ac:dyDescent="0.25">
      <c r="B17923"/>
      <c r="C17923"/>
      <c r="D17923" s="13"/>
      <c r="E17923" s="13"/>
      <c r="K17923" s="23"/>
      <c r="O17923" s="21"/>
      <c r="P17923" s="27"/>
      <c r="Q17923" s="16"/>
      <c r="U17923" s="27"/>
    </row>
    <row r="17924" spans="2:21" x14ac:dyDescent="0.25">
      <c r="B17924"/>
      <c r="C17924"/>
      <c r="D17924" s="13"/>
      <c r="E17924" s="13"/>
      <c r="K17924" s="23"/>
      <c r="O17924" s="21"/>
      <c r="P17924" s="27"/>
      <c r="Q17924" s="16"/>
      <c r="U17924" s="27"/>
    </row>
    <row r="17925" spans="2:21" x14ac:dyDescent="0.25">
      <c r="B17925"/>
      <c r="C17925"/>
      <c r="D17925" s="13"/>
      <c r="E17925" s="13"/>
      <c r="K17925" s="23"/>
      <c r="O17925" s="21"/>
      <c r="P17925" s="27"/>
      <c r="Q17925" s="16"/>
      <c r="U17925" s="27"/>
    </row>
    <row r="17926" spans="2:21" x14ac:dyDescent="0.25">
      <c r="B17926"/>
      <c r="C17926"/>
      <c r="D17926" s="13"/>
      <c r="E17926" s="13"/>
      <c r="K17926" s="23"/>
      <c r="O17926" s="21"/>
      <c r="P17926" s="27"/>
      <c r="Q17926" s="16"/>
      <c r="U17926" s="27"/>
    </row>
    <row r="17927" spans="2:21" x14ac:dyDescent="0.25">
      <c r="B17927"/>
      <c r="C17927"/>
      <c r="D17927" s="13"/>
      <c r="E17927" s="13"/>
      <c r="K17927" s="23"/>
      <c r="O17927" s="21"/>
      <c r="P17927" s="27"/>
      <c r="Q17927" s="16"/>
      <c r="U17927" s="27"/>
    </row>
    <row r="17928" spans="2:21" x14ac:dyDescent="0.25">
      <c r="B17928"/>
      <c r="C17928"/>
      <c r="D17928" s="13"/>
      <c r="E17928" s="13"/>
      <c r="K17928" s="23"/>
      <c r="O17928" s="21"/>
      <c r="P17928" s="27"/>
      <c r="Q17928" s="16"/>
      <c r="U17928" s="27"/>
    </row>
    <row r="17929" spans="2:21" x14ac:dyDescent="0.25">
      <c r="B17929"/>
      <c r="C17929"/>
      <c r="D17929" s="13"/>
      <c r="E17929" s="13"/>
      <c r="K17929" s="23"/>
      <c r="O17929" s="21"/>
      <c r="P17929" s="27"/>
      <c r="Q17929" s="16"/>
      <c r="U17929" s="27"/>
    </row>
    <row r="17930" spans="2:21" x14ac:dyDescent="0.25">
      <c r="B17930"/>
      <c r="C17930"/>
      <c r="D17930" s="13"/>
      <c r="E17930" s="13"/>
      <c r="K17930" s="23"/>
      <c r="O17930" s="21"/>
      <c r="P17930" s="27"/>
      <c r="Q17930" s="16"/>
      <c r="U17930" s="27"/>
    </row>
    <row r="17931" spans="2:21" x14ac:dyDescent="0.25">
      <c r="B17931"/>
      <c r="C17931"/>
      <c r="D17931" s="13"/>
      <c r="E17931" s="13"/>
      <c r="K17931" s="23"/>
      <c r="O17931" s="21"/>
      <c r="P17931" s="27"/>
      <c r="Q17931" s="16"/>
      <c r="U17931" s="27"/>
    </row>
    <row r="17932" spans="2:21" x14ac:dyDescent="0.25">
      <c r="B17932"/>
      <c r="C17932"/>
      <c r="D17932" s="13"/>
      <c r="E17932" s="13"/>
      <c r="K17932" s="23"/>
      <c r="O17932" s="21"/>
      <c r="P17932" s="27"/>
      <c r="Q17932" s="16"/>
      <c r="U17932" s="27"/>
    </row>
    <row r="17933" spans="2:21" x14ac:dyDescent="0.25">
      <c r="B17933"/>
      <c r="C17933"/>
      <c r="D17933" s="13"/>
      <c r="E17933" s="13"/>
      <c r="K17933" s="23"/>
      <c r="O17933" s="21"/>
      <c r="P17933" s="27"/>
      <c r="Q17933" s="16"/>
      <c r="U17933" s="27"/>
    </row>
    <row r="17934" spans="2:21" x14ac:dyDescent="0.25">
      <c r="B17934"/>
      <c r="C17934"/>
      <c r="D17934" s="13"/>
      <c r="E17934" s="13"/>
      <c r="K17934" s="23"/>
      <c r="O17934" s="21"/>
      <c r="P17934" s="27"/>
      <c r="Q17934" s="16"/>
      <c r="U17934" s="27"/>
    </row>
    <row r="17935" spans="2:21" x14ac:dyDescent="0.25">
      <c r="B17935"/>
      <c r="C17935"/>
      <c r="D17935" s="13"/>
      <c r="E17935" s="13"/>
      <c r="K17935" s="23"/>
      <c r="O17935" s="21"/>
      <c r="P17935" s="27"/>
      <c r="Q17935" s="16"/>
      <c r="U17935" s="27"/>
    </row>
    <row r="17936" spans="2:21" x14ac:dyDescent="0.25">
      <c r="B17936"/>
      <c r="C17936"/>
      <c r="D17936" s="13"/>
      <c r="E17936" s="13"/>
      <c r="K17936" s="23"/>
      <c r="O17936" s="21"/>
      <c r="P17936" s="27"/>
      <c r="Q17936" s="16"/>
      <c r="U17936" s="27"/>
    </row>
    <row r="17937" spans="2:21" x14ac:dyDescent="0.25">
      <c r="B17937"/>
      <c r="C17937"/>
      <c r="D17937" s="13"/>
      <c r="E17937" s="13"/>
      <c r="K17937" s="23"/>
      <c r="O17937" s="21"/>
      <c r="P17937" s="27"/>
      <c r="Q17937" s="16"/>
      <c r="U17937" s="27"/>
    </row>
    <row r="17938" spans="2:21" x14ac:dyDescent="0.25">
      <c r="B17938"/>
      <c r="C17938"/>
      <c r="D17938" s="13"/>
      <c r="E17938" s="13"/>
      <c r="K17938" s="23"/>
      <c r="O17938" s="21"/>
      <c r="P17938" s="27"/>
      <c r="Q17938" s="16"/>
      <c r="U17938" s="27"/>
    </row>
    <row r="17939" spans="2:21" x14ac:dyDescent="0.25">
      <c r="B17939"/>
      <c r="C17939"/>
      <c r="D17939" s="13"/>
      <c r="E17939" s="13"/>
      <c r="K17939" s="23"/>
      <c r="O17939" s="21"/>
      <c r="P17939" s="27"/>
      <c r="Q17939" s="16"/>
      <c r="U17939" s="27"/>
    </row>
    <row r="17940" spans="2:21" x14ac:dyDescent="0.25">
      <c r="B17940"/>
      <c r="C17940"/>
      <c r="D17940" s="13"/>
      <c r="E17940" s="13"/>
      <c r="K17940" s="23"/>
      <c r="O17940" s="21"/>
      <c r="P17940" s="27"/>
      <c r="Q17940" s="16"/>
      <c r="U17940" s="27"/>
    </row>
    <row r="17941" spans="2:21" x14ac:dyDescent="0.25">
      <c r="B17941"/>
      <c r="C17941"/>
      <c r="D17941" s="13"/>
      <c r="E17941" s="13"/>
      <c r="K17941" s="23"/>
      <c r="O17941" s="21"/>
      <c r="P17941" s="27"/>
      <c r="Q17941" s="16"/>
      <c r="U17941" s="27"/>
    </row>
    <row r="17942" spans="2:21" x14ac:dyDescent="0.25">
      <c r="B17942"/>
      <c r="C17942"/>
      <c r="D17942" s="13"/>
      <c r="E17942" s="13"/>
      <c r="K17942" s="23"/>
      <c r="O17942" s="21"/>
      <c r="P17942" s="27"/>
      <c r="Q17942" s="16"/>
      <c r="U17942" s="27"/>
    </row>
    <row r="17943" spans="2:21" x14ac:dyDescent="0.25">
      <c r="B17943"/>
      <c r="C17943"/>
      <c r="D17943" s="13"/>
      <c r="E17943" s="13"/>
      <c r="K17943" s="23"/>
      <c r="O17943" s="21"/>
      <c r="P17943" s="27"/>
      <c r="Q17943" s="16"/>
      <c r="U17943" s="27"/>
    </row>
    <row r="17944" spans="2:21" x14ac:dyDescent="0.25">
      <c r="B17944"/>
      <c r="C17944"/>
      <c r="D17944" s="13"/>
      <c r="E17944" s="13"/>
      <c r="K17944" s="23"/>
      <c r="O17944" s="21"/>
      <c r="P17944" s="27"/>
      <c r="Q17944" s="16"/>
      <c r="U17944" s="27"/>
    </row>
    <row r="17945" spans="2:21" x14ac:dyDescent="0.25">
      <c r="B17945"/>
      <c r="C17945"/>
      <c r="D17945" s="13"/>
      <c r="E17945" s="13"/>
      <c r="K17945" s="23"/>
      <c r="O17945" s="21"/>
      <c r="P17945" s="27"/>
      <c r="Q17945" s="16"/>
      <c r="U17945" s="27"/>
    </row>
    <row r="17946" spans="2:21" x14ac:dyDescent="0.25">
      <c r="B17946"/>
      <c r="C17946"/>
      <c r="D17946" s="13"/>
      <c r="E17946" s="13"/>
      <c r="K17946" s="23"/>
      <c r="O17946" s="21"/>
      <c r="P17946" s="27"/>
      <c r="Q17946" s="16"/>
      <c r="U17946" s="27"/>
    </row>
    <row r="17947" spans="2:21" x14ac:dyDescent="0.25">
      <c r="B17947"/>
      <c r="C17947"/>
      <c r="D17947" s="13"/>
      <c r="E17947" s="13"/>
      <c r="K17947" s="23"/>
      <c r="O17947" s="21"/>
      <c r="P17947" s="27"/>
      <c r="Q17947" s="16"/>
      <c r="U17947" s="27"/>
    </row>
    <row r="17948" spans="2:21" x14ac:dyDescent="0.25">
      <c r="B17948"/>
      <c r="C17948"/>
      <c r="D17948" s="13"/>
      <c r="E17948" s="13"/>
      <c r="K17948" s="23"/>
      <c r="O17948" s="21"/>
      <c r="P17948" s="27"/>
      <c r="Q17948" s="16"/>
      <c r="U17948" s="27"/>
    </row>
    <row r="17949" spans="2:21" x14ac:dyDescent="0.25">
      <c r="B17949"/>
      <c r="C17949"/>
      <c r="D17949" s="13"/>
      <c r="E17949" s="13"/>
      <c r="K17949" s="23"/>
      <c r="O17949" s="21"/>
      <c r="P17949" s="27"/>
      <c r="Q17949" s="16"/>
      <c r="U17949" s="27"/>
    </row>
    <row r="17950" spans="2:21" x14ac:dyDescent="0.25">
      <c r="B17950"/>
      <c r="C17950"/>
      <c r="D17950" s="13"/>
      <c r="E17950" s="13"/>
      <c r="K17950" s="23"/>
      <c r="O17950" s="21"/>
      <c r="P17950" s="27"/>
      <c r="Q17950" s="16"/>
      <c r="U17950" s="27"/>
    </row>
    <row r="17951" spans="2:21" x14ac:dyDescent="0.25">
      <c r="B17951"/>
      <c r="C17951"/>
      <c r="D17951" s="13"/>
      <c r="E17951" s="13"/>
      <c r="K17951" s="23"/>
      <c r="O17951" s="21"/>
      <c r="P17951" s="27"/>
      <c r="Q17951" s="16"/>
      <c r="U17951" s="27"/>
    </row>
    <row r="17952" spans="2:21" x14ac:dyDescent="0.25">
      <c r="B17952"/>
      <c r="C17952"/>
      <c r="D17952" s="13"/>
      <c r="E17952" s="13"/>
      <c r="K17952" s="23"/>
      <c r="O17952" s="21"/>
      <c r="P17952" s="27"/>
      <c r="Q17952" s="16"/>
      <c r="U17952" s="27"/>
    </row>
    <row r="17953" spans="2:21" x14ac:dyDescent="0.25">
      <c r="B17953"/>
      <c r="C17953"/>
      <c r="D17953" s="13"/>
      <c r="E17953" s="13"/>
      <c r="K17953" s="23"/>
      <c r="O17953" s="21"/>
      <c r="P17953" s="27"/>
      <c r="Q17953" s="16"/>
      <c r="U17953" s="27"/>
    </row>
    <row r="17954" spans="2:21" x14ac:dyDescent="0.25">
      <c r="B17954"/>
      <c r="C17954"/>
      <c r="D17954" s="13"/>
      <c r="E17954" s="13"/>
      <c r="K17954" s="23"/>
      <c r="O17954" s="21"/>
      <c r="P17954" s="27"/>
      <c r="Q17954" s="16"/>
      <c r="U17954" s="27"/>
    </row>
    <row r="17955" spans="2:21" x14ac:dyDescent="0.25">
      <c r="B17955"/>
      <c r="C17955"/>
      <c r="D17955" s="13"/>
      <c r="E17955" s="13"/>
      <c r="K17955" s="23"/>
      <c r="O17955" s="21"/>
      <c r="P17955" s="27"/>
      <c r="Q17955" s="16"/>
      <c r="U17955" s="27"/>
    </row>
    <row r="17956" spans="2:21" x14ac:dyDescent="0.25">
      <c r="B17956"/>
      <c r="C17956"/>
      <c r="D17956" s="13"/>
      <c r="E17956" s="13"/>
      <c r="K17956" s="23"/>
      <c r="O17956" s="21"/>
      <c r="P17956" s="27"/>
      <c r="Q17956" s="16"/>
      <c r="U17956" s="27"/>
    </row>
    <row r="17957" spans="2:21" x14ac:dyDescent="0.25">
      <c r="B17957"/>
      <c r="C17957"/>
      <c r="D17957" s="13"/>
      <c r="E17957" s="13"/>
      <c r="K17957" s="23"/>
      <c r="O17957" s="21"/>
      <c r="P17957" s="27"/>
      <c r="Q17957" s="16"/>
      <c r="U17957" s="27"/>
    </row>
    <row r="17958" spans="2:21" x14ac:dyDescent="0.25">
      <c r="B17958"/>
      <c r="C17958"/>
      <c r="D17958" s="13"/>
      <c r="E17958" s="13"/>
      <c r="K17958" s="23"/>
      <c r="O17958" s="21"/>
      <c r="P17958" s="27"/>
      <c r="Q17958" s="16"/>
      <c r="U17958" s="27"/>
    </row>
    <row r="17959" spans="2:21" x14ac:dyDescent="0.25">
      <c r="B17959"/>
      <c r="C17959"/>
      <c r="D17959" s="13"/>
      <c r="E17959" s="13"/>
      <c r="K17959" s="23"/>
      <c r="O17959" s="21"/>
      <c r="P17959" s="27"/>
      <c r="Q17959" s="16"/>
      <c r="U17959" s="27"/>
    </row>
    <row r="17960" spans="2:21" x14ac:dyDescent="0.25">
      <c r="B17960"/>
      <c r="C17960"/>
      <c r="D17960" s="13"/>
      <c r="E17960" s="13"/>
      <c r="K17960" s="23"/>
      <c r="O17960" s="21"/>
      <c r="P17960" s="27"/>
      <c r="Q17960" s="16"/>
      <c r="U17960" s="27"/>
    </row>
    <row r="17961" spans="2:21" x14ac:dyDescent="0.25">
      <c r="B17961"/>
      <c r="C17961"/>
      <c r="D17961" s="13"/>
      <c r="E17961" s="13"/>
      <c r="K17961" s="23"/>
      <c r="O17961" s="21"/>
      <c r="P17961" s="27"/>
      <c r="Q17961" s="16"/>
      <c r="U17961" s="27"/>
    </row>
    <row r="17962" spans="2:21" x14ac:dyDescent="0.25">
      <c r="B17962"/>
      <c r="C17962"/>
      <c r="D17962" s="13"/>
      <c r="E17962" s="13"/>
      <c r="K17962" s="23"/>
      <c r="O17962" s="21"/>
      <c r="P17962" s="27"/>
      <c r="Q17962" s="16"/>
      <c r="U17962" s="27"/>
    </row>
    <row r="17963" spans="2:21" x14ac:dyDescent="0.25">
      <c r="B17963"/>
      <c r="C17963"/>
      <c r="D17963" s="13"/>
      <c r="E17963" s="13"/>
      <c r="K17963" s="23"/>
      <c r="O17963" s="21"/>
      <c r="P17963" s="27"/>
      <c r="Q17963" s="16"/>
      <c r="U17963" s="27"/>
    </row>
    <row r="17964" spans="2:21" x14ac:dyDescent="0.25">
      <c r="B17964"/>
      <c r="C17964"/>
      <c r="D17964" s="13"/>
      <c r="E17964" s="13"/>
      <c r="K17964" s="23"/>
      <c r="O17964" s="21"/>
      <c r="P17964" s="27"/>
      <c r="Q17964" s="16"/>
      <c r="U17964" s="27"/>
    </row>
    <row r="17965" spans="2:21" x14ac:dyDescent="0.25">
      <c r="B17965"/>
      <c r="C17965"/>
      <c r="D17965" s="13"/>
      <c r="E17965" s="13"/>
      <c r="K17965" s="23"/>
      <c r="O17965" s="21"/>
      <c r="P17965" s="27"/>
      <c r="Q17965" s="16"/>
      <c r="U17965" s="27"/>
    </row>
    <row r="17966" spans="2:21" x14ac:dyDescent="0.25">
      <c r="B17966"/>
      <c r="C17966"/>
      <c r="D17966" s="13"/>
      <c r="E17966" s="13"/>
      <c r="K17966" s="23"/>
      <c r="O17966" s="21"/>
      <c r="P17966" s="27"/>
      <c r="Q17966" s="16"/>
      <c r="U17966" s="27"/>
    </row>
    <row r="17967" spans="2:21" x14ac:dyDescent="0.25">
      <c r="B17967"/>
      <c r="C17967"/>
      <c r="D17967" s="13"/>
      <c r="E17967" s="13"/>
      <c r="K17967" s="23"/>
      <c r="O17967" s="21"/>
      <c r="P17967" s="27"/>
      <c r="Q17967" s="16"/>
      <c r="U17967" s="27"/>
    </row>
    <row r="17968" spans="2:21" x14ac:dyDescent="0.25">
      <c r="B17968"/>
      <c r="C17968"/>
      <c r="D17968" s="13"/>
      <c r="E17968" s="13"/>
      <c r="K17968" s="23"/>
      <c r="O17968" s="21"/>
      <c r="P17968" s="27"/>
      <c r="Q17968" s="16"/>
      <c r="U17968" s="27"/>
    </row>
    <row r="17969" spans="2:21" x14ac:dyDescent="0.25">
      <c r="B17969"/>
      <c r="C17969"/>
      <c r="D17969" s="13"/>
      <c r="E17969" s="13"/>
      <c r="K17969" s="23"/>
      <c r="O17969" s="21"/>
      <c r="P17969" s="27"/>
      <c r="Q17969" s="16"/>
      <c r="U17969" s="27"/>
    </row>
    <row r="17970" spans="2:21" x14ac:dyDescent="0.25">
      <c r="B17970"/>
      <c r="C17970"/>
      <c r="D17970" s="13"/>
      <c r="E17970" s="13"/>
      <c r="K17970" s="23"/>
      <c r="O17970" s="21"/>
      <c r="P17970" s="27"/>
      <c r="Q17970" s="16"/>
      <c r="U17970" s="27"/>
    </row>
    <row r="17971" spans="2:21" x14ac:dyDescent="0.25">
      <c r="B17971"/>
      <c r="C17971"/>
      <c r="D17971" s="13"/>
      <c r="E17971" s="13"/>
      <c r="K17971" s="23"/>
      <c r="O17971" s="21"/>
      <c r="P17971" s="27"/>
      <c r="Q17971" s="16"/>
      <c r="U17971" s="27"/>
    </row>
    <row r="17972" spans="2:21" x14ac:dyDescent="0.25">
      <c r="B17972"/>
      <c r="C17972"/>
      <c r="D17972" s="13"/>
      <c r="E17972" s="13"/>
      <c r="K17972" s="23"/>
      <c r="O17972" s="21"/>
      <c r="P17972" s="27"/>
      <c r="Q17972" s="16"/>
      <c r="U17972" s="27"/>
    </row>
    <row r="17973" spans="2:21" x14ac:dyDescent="0.25">
      <c r="B17973"/>
      <c r="C17973"/>
      <c r="D17973" s="13"/>
      <c r="E17973" s="13"/>
      <c r="K17973" s="23"/>
      <c r="O17973" s="21"/>
      <c r="P17973" s="27"/>
      <c r="Q17973" s="16"/>
      <c r="U17973" s="27"/>
    </row>
    <row r="17974" spans="2:21" x14ac:dyDescent="0.25">
      <c r="B17974"/>
      <c r="C17974"/>
      <c r="D17974" s="13"/>
      <c r="E17974" s="13"/>
      <c r="K17974" s="23"/>
      <c r="O17974" s="21"/>
      <c r="P17974" s="27"/>
      <c r="Q17974" s="16"/>
      <c r="U17974" s="27"/>
    </row>
    <row r="17975" spans="2:21" x14ac:dyDescent="0.25">
      <c r="B17975"/>
      <c r="C17975"/>
      <c r="D17975" s="13"/>
      <c r="E17975" s="13"/>
      <c r="K17975" s="23"/>
      <c r="O17975" s="21"/>
      <c r="P17975" s="27"/>
      <c r="Q17975" s="16"/>
      <c r="U17975" s="27"/>
    </row>
    <row r="17976" spans="2:21" x14ac:dyDescent="0.25">
      <c r="B17976"/>
      <c r="C17976"/>
      <c r="D17976" s="13"/>
      <c r="E17976" s="13"/>
      <c r="K17976" s="23"/>
      <c r="O17976" s="21"/>
      <c r="P17976" s="27"/>
      <c r="Q17976" s="16"/>
      <c r="U17976" s="27"/>
    </row>
    <row r="17977" spans="2:21" x14ac:dyDescent="0.25">
      <c r="B17977"/>
      <c r="C17977"/>
      <c r="D17977" s="13"/>
      <c r="E17977" s="13"/>
      <c r="K17977" s="23"/>
      <c r="O17977" s="21"/>
      <c r="P17977" s="27"/>
      <c r="Q17977" s="16"/>
      <c r="U17977" s="27"/>
    </row>
    <row r="17978" spans="2:21" x14ac:dyDescent="0.25">
      <c r="B17978"/>
      <c r="C17978"/>
      <c r="D17978" s="13"/>
      <c r="E17978" s="13"/>
      <c r="K17978" s="23"/>
      <c r="O17978" s="21"/>
      <c r="P17978" s="27"/>
      <c r="Q17978" s="16"/>
      <c r="U17978" s="27"/>
    </row>
    <row r="17979" spans="2:21" x14ac:dyDescent="0.25">
      <c r="B17979"/>
      <c r="C17979"/>
      <c r="D17979" s="13"/>
      <c r="E17979" s="13"/>
      <c r="K17979" s="23"/>
      <c r="O17979" s="21"/>
      <c r="P17979" s="27"/>
      <c r="Q17979" s="16"/>
      <c r="U17979" s="27"/>
    </row>
    <row r="17980" spans="2:21" x14ac:dyDescent="0.25">
      <c r="B17980"/>
      <c r="C17980"/>
      <c r="D17980" s="13"/>
      <c r="E17980" s="13"/>
      <c r="K17980" s="23"/>
      <c r="O17980" s="21"/>
      <c r="P17980" s="27"/>
      <c r="Q17980" s="16"/>
      <c r="U17980" s="27"/>
    </row>
    <row r="17981" spans="2:21" x14ac:dyDescent="0.25">
      <c r="B17981"/>
      <c r="C17981"/>
      <c r="D17981" s="13"/>
      <c r="E17981" s="13"/>
      <c r="K17981" s="23"/>
      <c r="O17981" s="21"/>
      <c r="P17981" s="27"/>
      <c r="Q17981" s="16"/>
      <c r="U17981" s="27"/>
    </row>
    <row r="17982" spans="2:21" x14ac:dyDescent="0.25">
      <c r="B17982"/>
      <c r="C17982"/>
      <c r="D17982" s="13"/>
      <c r="E17982" s="13"/>
      <c r="K17982" s="23"/>
      <c r="O17982" s="21"/>
      <c r="P17982" s="27"/>
      <c r="Q17982" s="16"/>
      <c r="U17982" s="27"/>
    </row>
    <row r="17983" spans="2:21" x14ac:dyDescent="0.25">
      <c r="B17983"/>
      <c r="C17983"/>
      <c r="D17983" s="13"/>
      <c r="E17983" s="13"/>
      <c r="K17983" s="23"/>
      <c r="O17983" s="21"/>
      <c r="P17983" s="27"/>
      <c r="Q17983" s="16"/>
      <c r="U17983" s="27"/>
    </row>
    <row r="17984" spans="2:21" x14ac:dyDescent="0.25">
      <c r="B17984"/>
      <c r="C17984"/>
      <c r="D17984" s="13"/>
      <c r="E17984" s="13"/>
      <c r="K17984" s="23"/>
      <c r="O17984" s="21"/>
      <c r="P17984" s="27"/>
      <c r="Q17984" s="16"/>
      <c r="U17984" s="27"/>
    </row>
    <row r="17985" spans="2:21" x14ac:dyDescent="0.25">
      <c r="B17985"/>
      <c r="C17985"/>
      <c r="D17985" s="13"/>
      <c r="E17985" s="13"/>
      <c r="K17985" s="23"/>
      <c r="O17985" s="21"/>
      <c r="P17985" s="27"/>
      <c r="Q17985" s="16"/>
      <c r="U17985" s="27"/>
    </row>
    <row r="17986" spans="2:21" x14ac:dyDescent="0.25">
      <c r="B17986"/>
      <c r="C17986"/>
      <c r="D17986" s="13"/>
      <c r="E17986" s="13"/>
      <c r="K17986" s="23"/>
      <c r="O17986" s="21"/>
      <c r="P17986" s="27"/>
      <c r="Q17986" s="16"/>
      <c r="U17986" s="27"/>
    </row>
    <row r="17987" spans="2:21" x14ac:dyDescent="0.25">
      <c r="B17987"/>
      <c r="C17987"/>
      <c r="D17987" s="13"/>
      <c r="E17987" s="13"/>
      <c r="K17987" s="23"/>
      <c r="O17987" s="21"/>
      <c r="P17987" s="27"/>
      <c r="Q17987" s="16"/>
      <c r="U17987" s="27"/>
    </row>
    <row r="17988" spans="2:21" x14ac:dyDescent="0.25">
      <c r="B17988"/>
      <c r="C17988"/>
      <c r="D17988" s="13"/>
      <c r="E17988" s="13"/>
      <c r="K17988" s="23"/>
      <c r="O17988" s="21"/>
      <c r="P17988" s="27"/>
      <c r="Q17988" s="16"/>
      <c r="U17988" s="27"/>
    </row>
    <row r="17989" spans="2:21" x14ac:dyDescent="0.25">
      <c r="B17989"/>
      <c r="C17989"/>
      <c r="D17989" s="13"/>
      <c r="E17989" s="13"/>
      <c r="K17989" s="23"/>
      <c r="O17989" s="21"/>
      <c r="P17989" s="27"/>
      <c r="Q17989" s="16"/>
      <c r="U17989" s="27"/>
    </row>
    <row r="17990" spans="2:21" x14ac:dyDescent="0.25">
      <c r="B17990"/>
      <c r="C17990"/>
      <c r="D17990" s="13"/>
      <c r="E17990" s="13"/>
      <c r="K17990" s="23"/>
      <c r="O17990" s="21"/>
      <c r="P17990" s="27"/>
      <c r="Q17990" s="16"/>
      <c r="U17990" s="27"/>
    </row>
    <row r="17991" spans="2:21" x14ac:dyDescent="0.25">
      <c r="B17991"/>
      <c r="C17991"/>
      <c r="D17991" s="13"/>
      <c r="E17991" s="13"/>
      <c r="K17991" s="23"/>
      <c r="O17991" s="21"/>
      <c r="P17991" s="27"/>
      <c r="Q17991" s="16"/>
      <c r="U17991" s="27"/>
    </row>
    <row r="17992" spans="2:21" x14ac:dyDescent="0.25">
      <c r="B17992"/>
      <c r="C17992"/>
      <c r="D17992" s="13"/>
      <c r="E17992" s="13"/>
      <c r="K17992" s="23"/>
      <c r="O17992" s="21"/>
      <c r="P17992" s="27"/>
      <c r="Q17992" s="16"/>
      <c r="U17992" s="27"/>
    </row>
    <row r="17993" spans="2:21" x14ac:dyDescent="0.25">
      <c r="B17993"/>
      <c r="C17993"/>
      <c r="D17993" s="13"/>
      <c r="E17993" s="13"/>
      <c r="K17993" s="23"/>
      <c r="O17993" s="21"/>
      <c r="P17993" s="27"/>
      <c r="Q17993" s="16"/>
      <c r="U17993" s="27"/>
    </row>
    <row r="17994" spans="2:21" x14ac:dyDescent="0.25">
      <c r="B17994"/>
      <c r="C17994"/>
      <c r="D17994" s="13"/>
      <c r="E17994" s="13"/>
      <c r="K17994" s="23"/>
      <c r="O17994" s="21"/>
      <c r="P17994" s="27"/>
      <c r="Q17994" s="16"/>
      <c r="U17994" s="27"/>
    </row>
    <row r="17995" spans="2:21" x14ac:dyDescent="0.25">
      <c r="B17995"/>
      <c r="C17995"/>
      <c r="D17995" s="13"/>
      <c r="E17995" s="13"/>
      <c r="K17995" s="23"/>
      <c r="O17995" s="21"/>
      <c r="P17995" s="27"/>
      <c r="Q17995" s="16"/>
      <c r="U17995" s="27"/>
    </row>
    <row r="17996" spans="2:21" x14ac:dyDescent="0.25">
      <c r="B17996"/>
      <c r="C17996"/>
      <c r="D17996" s="13"/>
      <c r="E17996" s="13"/>
      <c r="K17996" s="23"/>
      <c r="O17996" s="21"/>
      <c r="P17996" s="27"/>
      <c r="Q17996" s="16"/>
      <c r="U17996" s="27"/>
    </row>
    <row r="17997" spans="2:21" x14ac:dyDescent="0.25">
      <c r="B17997"/>
      <c r="C17997"/>
      <c r="D17997" s="13"/>
      <c r="E17997" s="13"/>
      <c r="K17997" s="23"/>
      <c r="O17997" s="21"/>
      <c r="P17997" s="27"/>
      <c r="Q17997" s="16"/>
      <c r="U17997" s="27"/>
    </row>
    <row r="17998" spans="2:21" x14ac:dyDescent="0.25">
      <c r="B17998"/>
      <c r="C17998"/>
      <c r="D17998" s="13"/>
      <c r="E17998" s="13"/>
      <c r="K17998" s="23"/>
      <c r="O17998" s="21"/>
      <c r="P17998" s="27"/>
      <c r="Q17998" s="16"/>
      <c r="U17998" s="27"/>
    </row>
    <row r="17999" spans="2:21" x14ac:dyDescent="0.25">
      <c r="B17999"/>
      <c r="C17999"/>
      <c r="D17999" s="13"/>
      <c r="E17999" s="13"/>
      <c r="K17999" s="23"/>
      <c r="O17999" s="21"/>
      <c r="P17999" s="27"/>
      <c r="Q17999" s="16"/>
      <c r="U17999" s="27"/>
    </row>
    <row r="18000" spans="2:21" x14ac:dyDescent="0.25">
      <c r="B18000"/>
      <c r="C18000"/>
      <c r="D18000" s="13"/>
      <c r="E18000" s="13"/>
      <c r="K18000" s="23"/>
      <c r="O18000" s="21"/>
      <c r="P18000" s="27"/>
      <c r="Q18000" s="16"/>
      <c r="U18000" s="27"/>
    </row>
    <row r="18001" spans="2:21" x14ac:dyDescent="0.25">
      <c r="B18001"/>
      <c r="C18001"/>
      <c r="D18001" s="13"/>
      <c r="E18001" s="13"/>
      <c r="K18001" s="23"/>
      <c r="O18001" s="21"/>
      <c r="P18001" s="27"/>
      <c r="Q18001" s="16"/>
      <c r="U18001" s="27"/>
    </row>
    <row r="18002" spans="2:21" x14ac:dyDescent="0.25">
      <c r="B18002"/>
      <c r="C18002"/>
      <c r="D18002" s="13"/>
      <c r="E18002" s="13"/>
      <c r="K18002" s="23"/>
      <c r="O18002" s="21"/>
      <c r="P18002" s="27"/>
      <c r="Q18002" s="16"/>
      <c r="U18002" s="27"/>
    </row>
    <row r="18003" spans="2:21" x14ac:dyDescent="0.25">
      <c r="B18003"/>
      <c r="C18003"/>
      <c r="D18003" s="13"/>
      <c r="E18003" s="13"/>
      <c r="K18003" s="23"/>
      <c r="O18003" s="21"/>
      <c r="P18003" s="27"/>
      <c r="Q18003" s="16"/>
      <c r="U18003" s="27"/>
    </row>
    <row r="18004" spans="2:21" x14ac:dyDescent="0.25">
      <c r="B18004"/>
      <c r="C18004"/>
      <c r="D18004" s="13"/>
      <c r="E18004" s="13"/>
      <c r="K18004" s="23"/>
      <c r="O18004" s="21"/>
      <c r="P18004" s="27"/>
      <c r="Q18004" s="16"/>
      <c r="U18004" s="27"/>
    </row>
    <row r="18005" spans="2:21" x14ac:dyDescent="0.25">
      <c r="B18005"/>
      <c r="C18005"/>
      <c r="D18005" s="13"/>
      <c r="E18005" s="13"/>
      <c r="K18005" s="23"/>
      <c r="O18005" s="21"/>
      <c r="P18005" s="27"/>
      <c r="Q18005" s="16"/>
      <c r="U18005" s="27"/>
    </row>
    <row r="18006" spans="2:21" x14ac:dyDescent="0.25">
      <c r="B18006"/>
      <c r="C18006"/>
      <c r="D18006" s="13"/>
      <c r="E18006" s="13"/>
      <c r="K18006" s="23"/>
      <c r="O18006" s="21"/>
      <c r="P18006" s="27"/>
      <c r="Q18006" s="16"/>
      <c r="U18006" s="27"/>
    </row>
    <row r="18007" spans="2:21" x14ac:dyDescent="0.25">
      <c r="B18007"/>
      <c r="C18007"/>
      <c r="D18007" s="13"/>
      <c r="E18007" s="13"/>
      <c r="K18007" s="23"/>
      <c r="O18007" s="21"/>
      <c r="P18007" s="27"/>
      <c r="Q18007" s="16"/>
      <c r="U18007" s="27"/>
    </row>
    <row r="18008" spans="2:21" x14ac:dyDescent="0.25">
      <c r="B18008"/>
      <c r="C18008"/>
      <c r="D18008" s="13"/>
      <c r="E18008" s="13"/>
      <c r="K18008" s="23"/>
      <c r="O18008" s="21"/>
      <c r="P18008" s="27"/>
      <c r="Q18008" s="16"/>
      <c r="U18008" s="27"/>
    </row>
    <row r="18009" spans="2:21" x14ac:dyDescent="0.25">
      <c r="B18009"/>
      <c r="C18009"/>
      <c r="D18009" s="13"/>
      <c r="E18009" s="13"/>
      <c r="K18009" s="23"/>
      <c r="O18009" s="21"/>
      <c r="P18009" s="27"/>
      <c r="Q18009" s="16"/>
      <c r="U18009" s="27"/>
    </row>
    <row r="18010" spans="2:21" x14ac:dyDescent="0.25">
      <c r="B18010"/>
      <c r="C18010"/>
      <c r="D18010" s="13"/>
      <c r="E18010" s="13"/>
      <c r="K18010" s="23"/>
      <c r="O18010" s="21"/>
      <c r="P18010" s="27"/>
      <c r="Q18010" s="16"/>
      <c r="U18010" s="27"/>
    </row>
    <row r="18011" spans="2:21" x14ac:dyDescent="0.25">
      <c r="B18011"/>
      <c r="C18011"/>
      <c r="D18011" s="13"/>
      <c r="E18011" s="13"/>
      <c r="K18011" s="23"/>
      <c r="O18011" s="21"/>
      <c r="P18011" s="27"/>
      <c r="Q18011" s="16"/>
      <c r="U18011" s="27"/>
    </row>
    <row r="18012" spans="2:21" x14ac:dyDescent="0.25">
      <c r="B18012"/>
      <c r="C18012"/>
      <c r="D18012" s="13"/>
      <c r="E18012" s="13"/>
      <c r="K18012" s="23"/>
      <c r="O18012" s="21"/>
      <c r="P18012" s="27"/>
      <c r="Q18012" s="16"/>
      <c r="U18012" s="27"/>
    </row>
    <row r="18013" spans="2:21" x14ac:dyDescent="0.25">
      <c r="B18013"/>
      <c r="C18013"/>
      <c r="D18013" s="13"/>
      <c r="E18013" s="13"/>
      <c r="K18013" s="23"/>
      <c r="O18013" s="21"/>
      <c r="P18013" s="27"/>
      <c r="Q18013" s="16"/>
      <c r="U18013" s="27"/>
    </row>
    <row r="18014" spans="2:21" x14ac:dyDescent="0.25">
      <c r="B18014"/>
      <c r="C18014"/>
      <c r="D18014" s="13"/>
      <c r="E18014" s="13"/>
      <c r="K18014" s="23"/>
      <c r="O18014" s="21"/>
      <c r="P18014" s="27"/>
      <c r="Q18014" s="16"/>
      <c r="U18014" s="27"/>
    </row>
    <row r="18015" spans="2:21" x14ac:dyDescent="0.25">
      <c r="B18015"/>
      <c r="C18015"/>
      <c r="D18015" s="13"/>
      <c r="E18015" s="13"/>
      <c r="K18015" s="23"/>
      <c r="O18015" s="21"/>
      <c r="P18015" s="27"/>
      <c r="Q18015" s="16"/>
      <c r="U18015" s="27"/>
    </row>
    <row r="18016" spans="2:21" x14ac:dyDescent="0.25">
      <c r="B18016"/>
      <c r="C18016"/>
      <c r="D18016" s="13"/>
      <c r="E18016" s="13"/>
      <c r="K18016" s="23"/>
      <c r="O18016" s="21"/>
      <c r="P18016" s="27"/>
      <c r="Q18016" s="16"/>
      <c r="U18016" s="27"/>
    </row>
    <row r="18017" spans="2:21" x14ac:dyDescent="0.25">
      <c r="B18017"/>
      <c r="C18017"/>
      <c r="D18017" s="13"/>
      <c r="E18017" s="13"/>
      <c r="K18017" s="23"/>
      <c r="O18017" s="21"/>
      <c r="P18017" s="27"/>
      <c r="Q18017" s="16"/>
      <c r="U18017" s="27"/>
    </row>
    <row r="18018" spans="2:21" x14ac:dyDescent="0.25">
      <c r="B18018"/>
      <c r="C18018"/>
      <c r="D18018" s="13"/>
      <c r="E18018" s="13"/>
      <c r="K18018" s="23"/>
      <c r="O18018" s="21"/>
      <c r="P18018" s="27"/>
      <c r="Q18018" s="16"/>
      <c r="U18018" s="27"/>
    </row>
    <row r="18019" spans="2:21" x14ac:dyDescent="0.25">
      <c r="B18019"/>
      <c r="C18019"/>
      <c r="D18019" s="13"/>
      <c r="E18019" s="13"/>
      <c r="K18019" s="23"/>
      <c r="O18019" s="21"/>
      <c r="P18019" s="27"/>
      <c r="Q18019" s="16"/>
      <c r="U18019" s="27"/>
    </row>
    <row r="18020" spans="2:21" x14ac:dyDescent="0.25">
      <c r="B18020"/>
      <c r="C18020"/>
      <c r="D18020" s="13"/>
      <c r="E18020" s="13"/>
      <c r="K18020" s="23"/>
      <c r="O18020" s="21"/>
      <c r="P18020" s="27"/>
      <c r="Q18020" s="16"/>
      <c r="U18020" s="27"/>
    </row>
    <row r="18021" spans="2:21" x14ac:dyDescent="0.25">
      <c r="B18021"/>
      <c r="C18021"/>
      <c r="D18021" s="13"/>
      <c r="E18021" s="13"/>
      <c r="K18021" s="23"/>
      <c r="O18021" s="21"/>
      <c r="P18021" s="27"/>
      <c r="Q18021" s="16"/>
      <c r="U18021" s="27"/>
    </row>
    <row r="18022" spans="2:21" x14ac:dyDescent="0.25">
      <c r="B18022"/>
      <c r="C18022"/>
      <c r="D18022" s="13"/>
      <c r="E18022" s="13"/>
      <c r="K18022" s="23"/>
      <c r="O18022" s="21"/>
      <c r="P18022" s="27"/>
      <c r="Q18022" s="16"/>
      <c r="U18022" s="27"/>
    </row>
    <row r="18023" spans="2:21" x14ac:dyDescent="0.25">
      <c r="B18023"/>
      <c r="C18023"/>
      <c r="D18023" s="13"/>
      <c r="E18023" s="13"/>
      <c r="K18023" s="23"/>
      <c r="O18023" s="21"/>
      <c r="P18023" s="27"/>
      <c r="Q18023" s="16"/>
      <c r="U18023" s="27"/>
    </row>
    <row r="18024" spans="2:21" x14ac:dyDescent="0.25">
      <c r="B18024"/>
      <c r="C18024"/>
      <c r="D18024" s="13"/>
      <c r="E18024" s="13"/>
      <c r="K18024" s="23"/>
      <c r="O18024" s="21"/>
      <c r="P18024" s="27"/>
      <c r="Q18024" s="16"/>
      <c r="U18024" s="27"/>
    </row>
    <row r="18025" spans="2:21" x14ac:dyDescent="0.25">
      <c r="B18025"/>
      <c r="C18025"/>
      <c r="D18025" s="13"/>
      <c r="E18025" s="13"/>
      <c r="K18025" s="23"/>
      <c r="O18025" s="21"/>
      <c r="P18025" s="27"/>
      <c r="Q18025" s="16"/>
      <c r="U18025" s="27"/>
    </row>
    <row r="18026" spans="2:21" x14ac:dyDescent="0.25">
      <c r="B18026"/>
      <c r="C18026"/>
      <c r="D18026" s="13"/>
      <c r="E18026" s="13"/>
      <c r="K18026" s="23"/>
      <c r="O18026" s="21"/>
      <c r="P18026" s="27"/>
      <c r="Q18026" s="16"/>
      <c r="U18026" s="27"/>
    </row>
    <row r="18027" spans="2:21" x14ac:dyDescent="0.25">
      <c r="B18027"/>
      <c r="C18027"/>
      <c r="D18027" s="13"/>
      <c r="E18027" s="13"/>
      <c r="K18027" s="23"/>
      <c r="O18027" s="21"/>
      <c r="P18027" s="27"/>
      <c r="Q18027" s="16"/>
      <c r="U18027" s="27"/>
    </row>
    <row r="18028" spans="2:21" x14ac:dyDescent="0.25">
      <c r="B18028"/>
      <c r="C18028"/>
      <c r="D18028" s="13"/>
      <c r="E18028" s="13"/>
      <c r="K18028" s="23"/>
      <c r="O18028" s="21"/>
      <c r="P18028" s="27"/>
      <c r="Q18028" s="16"/>
      <c r="U18028" s="27"/>
    </row>
    <row r="18029" spans="2:21" x14ac:dyDescent="0.25">
      <c r="B18029"/>
      <c r="C18029"/>
      <c r="D18029" s="13"/>
      <c r="E18029" s="13"/>
      <c r="K18029" s="23"/>
      <c r="O18029" s="21"/>
      <c r="P18029" s="27"/>
      <c r="Q18029" s="16"/>
      <c r="U18029" s="27"/>
    </row>
    <row r="18030" spans="2:21" x14ac:dyDescent="0.25">
      <c r="B18030"/>
      <c r="C18030"/>
      <c r="D18030" s="13"/>
      <c r="E18030" s="13"/>
      <c r="K18030" s="23"/>
      <c r="O18030" s="21"/>
      <c r="P18030" s="27"/>
      <c r="Q18030" s="16"/>
      <c r="U18030" s="27"/>
    </row>
    <row r="18031" spans="2:21" x14ac:dyDescent="0.25">
      <c r="B18031"/>
      <c r="C18031"/>
      <c r="D18031" s="13"/>
      <c r="E18031" s="13"/>
      <c r="K18031" s="23"/>
      <c r="O18031" s="21"/>
      <c r="P18031" s="27"/>
      <c r="Q18031" s="16"/>
      <c r="U18031" s="27"/>
    </row>
    <row r="18032" spans="2:21" x14ac:dyDescent="0.25">
      <c r="B18032"/>
      <c r="C18032"/>
      <c r="D18032" s="13"/>
      <c r="E18032" s="13"/>
      <c r="K18032" s="23"/>
      <c r="O18032" s="21"/>
      <c r="P18032" s="27"/>
      <c r="Q18032" s="16"/>
      <c r="U18032" s="27"/>
    </row>
    <row r="18033" spans="2:21" x14ac:dyDescent="0.25">
      <c r="B18033"/>
      <c r="C18033"/>
      <c r="D18033" s="13"/>
      <c r="E18033" s="13"/>
      <c r="K18033" s="23"/>
      <c r="O18033" s="21"/>
      <c r="P18033" s="27"/>
      <c r="Q18033" s="16"/>
      <c r="U18033" s="27"/>
    </row>
    <row r="18034" spans="2:21" x14ac:dyDescent="0.25">
      <c r="B18034"/>
      <c r="C18034"/>
      <c r="D18034" s="13"/>
      <c r="E18034" s="13"/>
      <c r="K18034" s="23"/>
      <c r="O18034" s="21"/>
      <c r="P18034" s="27"/>
      <c r="Q18034" s="16"/>
      <c r="U18034" s="27"/>
    </row>
    <row r="18035" spans="2:21" x14ac:dyDescent="0.25">
      <c r="B18035"/>
      <c r="C18035"/>
      <c r="D18035" s="13"/>
      <c r="E18035" s="13"/>
      <c r="K18035" s="23"/>
      <c r="O18035" s="21"/>
      <c r="P18035" s="27"/>
      <c r="Q18035" s="16"/>
      <c r="U18035" s="27"/>
    </row>
    <row r="18036" spans="2:21" x14ac:dyDescent="0.25">
      <c r="B18036"/>
      <c r="C18036"/>
      <c r="D18036" s="13"/>
      <c r="E18036" s="13"/>
      <c r="K18036" s="23"/>
      <c r="O18036" s="21"/>
      <c r="P18036" s="27"/>
      <c r="Q18036" s="16"/>
      <c r="U18036" s="27"/>
    </row>
    <row r="18037" spans="2:21" x14ac:dyDescent="0.25">
      <c r="B18037"/>
      <c r="C18037"/>
      <c r="D18037" s="13"/>
      <c r="E18037" s="13"/>
      <c r="K18037" s="23"/>
      <c r="O18037" s="21"/>
      <c r="P18037" s="27"/>
      <c r="Q18037" s="16"/>
      <c r="U18037" s="27"/>
    </row>
    <row r="18038" spans="2:21" x14ac:dyDescent="0.25">
      <c r="B18038"/>
      <c r="C18038"/>
      <c r="D18038" s="13"/>
      <c r="E18038" s="13"/>
      <c r="K18038" s="23"/>
      <c r="O18038" s="21"/>
      <c r="P18038" s="27"/>
      <c r="Q18038" s="16"/>
      <c r="U18038" s="27"/>
    </row>
    <row r="18039" spans="2:21" x14ac:dyDescent="0.25">
      <c r="B18039"/>
      <c r="C18039"/>
      <c r="D18039" s="13"/>
      <c r="E18039" s="13"/>
      <c r="K18039" s="23"/>
      <c r="O18039" s="21"/>
      <c r="P18039" s="27"/>
      <c r="Q18039" s="16"/>
      <c r="U18039" s="27"/>
    </row>
    <row r="18040" spans="2:21" x14ac:dyDescent="0.25">
      <c r="B18040"/>
      <c r="C18040"/>
      <c r="D18040" s="13"/>
      <c r="E18040" s="13"/>
      <c r="K18040" s="23"/>
      <c r="O18040" s="21"/>
      <c r="P18040" s="27"/>
      <c r="Q18040" s="16"/>
      <c r="U18040" s="27"/>
    </row>
    <row r="18041" spans="2:21" x14ac:dyDescent="0.25">
      <c r="B18041"/>
      <c r="C18041"/>
      <c r="D18041" s="13"/>
      <c r="E18041" s="13"/>
      <c r="K18041" s="23"/>
      <c r="O18041" s="21"/>
      <c r="P18041" s="27"/>
      <c r="Q18041" s="16"/>
      <c r="U18041" s="27"/>
    </row>
    <row r="18042" spans="2:21" x14ac:dyDescent="0.25">
      <c r="B18042"/>
      <c r="C18042"/>
      <c r="D18042" s="13"/>
      <c r="E18042" s="13"/>
      <c r="K18042" s="23"/>
      <c r="O18042" s="21"/>
      <c r="P18042" s="27"/>
      <c r="Q18042" s="16"/>
      <c r="U18042" s="27"/>
    </row>
    <row r="18043" spans="2:21" x14ac:dyDescent="0.25">
      <c r="B18043"/>
      <c r="C18043"/>
      <c r="D18043" s="13"/>
      <c r="E18043" s="13"/>
      <c r="K18043" s="23"/>
      <c r="O18043" s="21"/>
      <c r="P18043" s="27"/>
      <c r="Q18043" s="16"/>
      <c r="U18043" s="27"/>
    </row>
    <row r="18044" spans="2:21" x14ac:dyDescent="0.25">
      <c r="B18044"/>
      <c r="C18044"/>
      <c r="D18044" s="13"/>
      <c r="E18044" s="13"/>
      <c r="K18044" s="23"/>
      <c r="O18044" s="21"/>
      <c r="P18044" s="27"/>
      <c r="Q18044" s="16"/>
      <c r="U18044" s="27"/>
    </row>
    <row r="18045" spans="2:21" x14ac:dyDescent="0.25">
      <c r="B18045"/>
      <c r="C18045"/>
      <c r="D18045" s="13"/>
      <c r="E18045" s="13"/>
      <c r="K18045" s="23"/>
      <c r="O18045" s="21"/>
      <c r="P18045" s="27"/>
      <c r="Q18045" s="16"/>
      <c r="U18045" s="27"/>
    </row>
    <row r="18046" spans="2:21" x14ac:dyDescent="0.25">
      <c r="B18046"/>
      <c r="C18046"/>
      <c r="D18046" s="13"/>
      <c r="E18046" s="13"/>
      <c r="K18046" s="23"/>
      <c r="O18046" s="21"/>
      <c r="P18046" s="27"/>
      <c r="Q18046" s="16"/>
      <c r="U18046" s="27"/>
    </row>
    <row r="18047" spans="2:21" x14ac:dyDescent="0.25">
      <c r="B18047"/>
      <c r="C18047"/>
      <c r="D18047" s="13"/>
      <c r="E18047" s="13"/>
      <c r="K18047" s="23"/>
      <c r="O18047" s="21"/>
      <c r="P18047" s="27"/>
      <c r="Q18047" s="16"/>
      <c r="U18047" s="27"/>
    </row>
    <row r="18048" spans="2:21" x14ac:dyDescent="0.25">
      <c r="B18048"/>
      <c r="C18048"/>
      <c r="D18048" s="13"/>
      <c r="E18048" s="13"/>
      <c r="K18048" s="23"/>
      <c r="O18048" s="21"/>
      <c r="P18048" s="27"/>
      <c r="Q18048" s="16"/>
      <c r="U18048" s="27"/>
    </row>
    <row r="18049" spans="2:21" x14ac:dyDescent="0.25">
      <c r="B18049"/>
      <c r="C18049"/>
      <c r="D18049" s="13"/>
      <c r="E18049" s="13"/>
      <c r="K18049" s="23"/>
      <c r="O18049" s="21"/>
      <c r="P18049" s="27"/>
      <c r="Q18049" s="16"/>
      <c r="U18049" s="27"/>
    </row>
    <row r="18050" spans="2:21" x14ac:dyDescent="0.25">
      <c r="B18050"/>
      <c r="C18050"/>
      <c r="D18050" s="13"/>
      <c r="E18050" s="13"/>
      <c r="K18050" s="23"/>
      <c r="O18050" s="21"/>
      <c r="P18050" s="27"/>
      <c r="Q18050" s="16"/>
      <c r="U18050" s="27"/>
    </row>
    <row r="18051" spans="2:21" x14ac:dyDescent="0.25">
      <c r="B18051"/>
      <c r="C18051"/>
      <c r="D18051" s="13"/>
      <c r="E18051" s="13"/>
      <c r="K18051" s="23"/>
      <c r="O18051" s="21"/>
      <c r="P18051" s="27"/>
      <c r="Q18051" s="16"/>
      <c r="U18051" s="27"/>
    </row>
    <row r="18052" spans="2:21" x14ac:dyDescent="0.25">
      <c r="B18052"/>
      <c r="C18052"/>
      <c r="D18052" s="13"/>
      <c r="E18052" s="13"/>
      <c r="K18052" s="23"/>
      <c r="O18052" s="21"/>
      <c r="P18052" s="27"/>
      <c r="Q18052" s="16"/>
      <c r="U18052" s="27"/>
    </row>
    <row r="18053" spans="2:21" x14ac:dyDescent="0.25">
      <c r="B18053"/>
      <c r="C18053"/>
      <c r="D18053" s="13"/>
      <c r="E18053" s="13"/>
      <c r="K18053" s="23"/>
      <c r="O18053" s="21"/>
      <c r="P18053" s="27"/>
      <c r="Q18053" s="16"/>
      <c r="U18053" s="27"/>
    </row>
    <row r="18054" spans="2:21" x14ac:dyDescent="0.25">
      <c r="B18054"/>
      <c r="C18054"/>
      <c r="D18054" s="13"/>
      <c r="E18054" s="13"/>
      <c r="K18054" s="23"/>
      <c r="O18054" s="21"/>
      <c r="P18054" s="27"/>
      <c r="Q18054" s="16"/>
      <c r="U18054" s="27"/>
    </row>
    <row r="18055" spans="2:21" x14ac:dyDescent="0.25">
      <c r="B18055"/>
      <c r="C18055"/>
      <c r="D18055" s="13"/>
      <c r="E18055" s="13"/>
      <c r="K18055" s="23"/>
      <c r="O18055" s="21"/>
      <c r="P18055" s="27"/>
      <c r="Q18055" s="16"/>
      <c r="U18055" s="27"/>
    </row>
    <row r="18056" spans="2:21" x14ac:dyDescent="0.25">
      <c r="B18056"/>
      <c r="C18056"/>
      <c r="D18056" s="13"/>
      <c r="E18056" s="13"/>
      <c r="K18056" s="23"/>
      <c r="O18056" s="21"/>
      <c r="P18056" s="27"/>
      <c r="Q18056" s="16"/>
      <c r="U18056" s="27"/>
    </row>
    <row r="18057" spans="2:21" x14ac:dyDescent="0.25">
      <c r="B18057"/>
      <c r="C18057"/>
      <c r="D18057" s="13"/>
      <c r="E18057" s="13"/>
      <c r="K18057" s="23"/>
      <c r="O18057" s="21"/>
      <c r="P18057" s="27"/>
      <c r="Q18057" s="16"/>
      <c r="U18057" s="27"/>
    </row>
    <row r="18058" spans="2:21" x14ac:dyDescent="0.25">
      <c r="B18058"/>
      <c r="C18058"/>
      <c r="D18058" s="13"/>
      <c r="E18058" s="13"/>
      <c r="K18058" s="23"/>
      <c r="O18058" s="21"/>
      <c r="P18058" s="27"/>
      <c r="Q18058" s="16"/>
      <c r="U18058" s="27"/>
    </row>
    <row r="18059" spans="2:21" x14ac:dyDescent="0.25">
      <c r="B18059"/>
      <c r="C18059"/>
      <c r="D18059" s="13"/>
      <c r="E18059" s="13"/>
      <c r="K18059" s="23"/>
      <c r="O18059" s="21"/>
      <c r="P18059" s="27"/>
      <c r="Q18059" s="16"/>
      <c r="U18059" s="27"/>
    </row>
    <row r="18060" spans="2:21" x14ac:dyDescent="0.25">
      <c r="B18060"/>
      <c r="C18060"/>
      <c r="D18060" s="13"/>
      <c r="E18060" s="13"/>
      <c r="K18060" s="23"/>
      <c r="O18060" s="21"/>
      <c r="P18060" s="27"/>
      <c r="Q18060" s="16"/>
      <c r="U18060" s="27"/>
    </row>
    <row r="18061" spans="2:21" x14ac:dyDescent="0.25">
      <c r="B18061"/>
      <c r="C18061"/>
      <c r="D18061" s="13"/>
      <c r="E18061" s="13"/>
      <c r="K18061" s="23"/>
      <c r="O18061" s="21"/>
      <c r="P18061" s="27"/>
      <c r="Q18061" s="16"/>
      <c r="U18061" s="27"/>
    </row>
    <row r="18062" spans="2:21" x14ac:dyDescent="0.25">
      <c r="B18062"/>
      <c r="C18062"/>
      <c r="D18062" s="13"/>
      <c r="E18062" s="13"/>
      <c r="K18062" s="23"/>
      <c r="O18062" s="21"/>
      <c r="P18062" s="27"/>
      <c r="Q18062" s="16"/>
      <c r="U18062" s="27"/>
    </row>
    <row r="18063" spans="2:21" x14ac:dyDescent="0.25">
      <c r="B18063"/>
      <c r="C18063"/>
      <c r="D18063" s="13"/>
      <c r="E18063" s="13"/>
      <c r="K18063" s="23"/>
      <c r="O18063" s="21"/>
      <c r="P18063" s="27"/>
      <c r="Q18063" s="16"/>
      <c r="U18063" s="27"/>
    </row>
    <row r="18064" spans="2:21" x14ac:dyDescent="0.25">
      <c r="B18064"/>
      <c r="C18064"/>
      <c r="D18064" s="13"/>
      <c r="E18064" s="13"/>
      <c r="K18064" s="23"/>
      <c r="O18064" s="21"/>
      <c r="P18064" s="27"/>
      <c r="Q18064" s="16"/>
      <c r="U18064" s="27"/>
    </row>
    <row r="18065" spans="2:21" x14ac:dyDescent="0.25">
      <c r="B18065"/>
      <c r="C18065"/>
      <c r="D18065" s="13"/>
      <c r="E18065" s="13"/>
      <c r="K18065" s="23"/>
      <c r="O18065" s="21"/>
      <c r="P18065" s="27"/>
      <c r="Q18065" s="16"/>
      <c r="U18065" s="27"/>
    </row>
    <row r="18066" spans="2:21" x14ac:dyDescent="0.25">
      <c r="B18066"/>
      <c r="C18066"/>
      <c r="D18066" s="13"/>
      <c r="E18066" s="13"/>
      <c r="K18066" s="23"/>
      <c r="O18066" s="21"/>
      <c r="P18066" s="27"/>
      <c r="Q18066" s="16"/>
      <c r="U18066" s="27"/>
    </row>
    <row r="18067" spans="2:21" x14ac:dyDescent="0.25">
      <c r="B18067"/>
      <c r="C18067"/>
      <c r="D18067" s="13"/>
      <c r="E18067" s="13"/>
      <c r="K18067" s="23"/>
      <c r="O18067" s="21"/>
      <c r="P18067" s="27"/>
      <c r="Q18067" s="16"/>
      <c r="U18067" s="27"/>
    </row>
    <row r="18068" spans="2:21" x14ac:dyDescent="0.25">
      <c r="B18068"/>
      <c r="C18068"/>
      <c r="D18068" s="13"/>
      <c r="E18068" s="13"/>
      <c r="K18068" s="23"/>
      <c r="O18068" s="21"/>
      <c r="P18068" s="27"/>
      <c r="Q18068" s="16"/>
      <c r="U18068" s="27"/>
    </row>
    <row r="18069" spans="2:21" x14ac:dyDescent="0.25">
      <c r="B18069"/>
      <c r="C18069"/>
      <c r="D18069" s="13"/>
      <c r="E18069" s="13"/>
      <c r="K18069" s="23"/>
      <c r="O18069" s="21"/>
      <c r="P18069" s="27"/>
      <c r="Q18069" s="16"/>
      <c r="U18069" s="27"/>
    </row>
    <row r="18070" spans="2:21" x14ac:dyDescent="0.25">
      <c r="B18070"/>
      <c r="C18070"/>
      <c r="D18070" s="13"/>
      <c r="E18070" s="13"/>
      <c r="K18070" s="23"/>
      <c r="O18070" s="21"/>
      <c r="P18070" s="27"/>
      <c r="Q18070" s="16"/>
      <c r="U18070" s="27"/>
    </row>
    <row r="18071" spans="2:21" x14ac:dyDescent="0.25">
      <c r="B18071"/>
      <c r="C18071"/>
      <c r="D18071" s="13"/>
      <c r="E18071" s="13"/>
      <c r="K18071" s="23"/>
      <c r="O18071" s="21"/>
      <c r="P18071" s="27"/>
      <c r="Q18071" s="16"/>
      <c r="U18071" s="27"/>
    </row>
    <row r="18072" spans="2:21" x14ac:dyDescent="0.25">
      <c r="B18072"/>
      <c r="C18072"/>
      <c r="D18072" s="13"/>
      <c r="E18072" s="13"/>
      <c r="K18072" s="23"/>
      <c r="O18072" s="21"/>
      <c r="P18072" s="27"/>
      <c r="Q18072" s="16"/>
      <c r="U18072" s="27"/>
    </row>
    <row r="18073" spans="2:21" x14ac:dyDescent="0.25">
      <c r="B18073"/>
      <c r="C18073"/>
      <c r="D18073" s="13"/>
      <c r="E18073" s="13"/>
      <c r="K18073" s="23"/>
      <c r="O18073" s="21"/>
      <c r="P18073" s="27"/>
      <c r="Q18073" s="16"/>
      <c r="U18073" s="27"/>
    </row>
    <row r="18074" spans="2:21" x14ac:dyDescent="0.25">
      <c r="B18074"/>
      <c r="C18074"/>
      <c r="D18074" s="13"/>
      <c r="E18074" s="13"/>
      <c r="K18074" s="23"/>
      <c r="O18074" s="21"/>
      <c r="P18074" s="27"/>
      <c r="Q18074" s="16"/>
      <c r="U18074" s="27"/>
    </row>
    <row r="18075" spans="2:21" x14ac:dyDescent="0.25">
      <c r="B18075"/>
      <c r="C18075"/>
      <c r="D18075" s="13"/>
      <c r="E18075" s="13"/>
      <c r="K18075" s="23"/>
      <c r="O18075" s="21"/>
      <c r="P18075" s="27"/>
      <c r="Q18075" s="16"/>
      <c r="U18075" s="27"/>
    </row>
    <row r="18076" spans="2:21" x14ac:dyDescent="0.25">
      <c r="B18076"/>
      <c r="C18076"/>
      <c r="D18076" s="13"/>
      <c r="E18076" s="13"/>
      <c r="K18076" s="23"/>
      <c r="O18076" s="21"/>
      <c r="P18076" s="27"/>
      <c r="Q18076" s="16"/>
      <c r="U18076" s="27"/>
    </row>
    <row r="18077" spans="2:21" x14ac:dyDescent="0.25">
      <c r="B18077"/>
      <c r="C18077"/>
      <c r="D18077" s="13"/>
      <c r="E18077" s="13"/>
      <c r="K18077" s="23"/>
      <c r="O18077" s="21"/>
      <c r="P18077" s="27"/>
      <c r="Q18077" s="16"/>
      <c r="U18077" s="27"/>
    </row>
    <row r="18078" spans="2:21" x14ac:dyDescent="0.25">
      <c r="B18078"/>
      <c r="C18078"/>
      <c r="D18078" s="13"/>
      <c r="E18078" s="13"/>
      <c r="K18078" s="23"/>
      <c r="O18078" s="21"/>
      <c r="P18078" s="27"/>
      <c r="Q18078" s="16"/>
      <c r="U18078" s="27"/>
    </row>
    <row r="18079" spans="2:21" x14ac:dyDescent="0.25">
      <c r="B18079"/>
      <c r="C18079"/>
      <c r="D18079" s="13"/>
      <c r="E18079" s="13"/>
      <c r="K18079" s="23"/>
      <c r="O18079" s="21"/>
      <c r="P18079" s="27"/>
      <c r="Q18079" s="16"/>
      <c r="U18079" s="27"/>
    </row>
    <row r="18080" spans="2:21" x14ac:dyDescent="0.25">
      <c r="B18080"/>
      <c r="C18080"/>
      <c r="D18080" s="13"/>
      <c r="E18080" s="13"/>
      <c r="K18080" s="23"/>
      <c r="O18080" s="21"/>
      <c r="P18080" s="27"/>
      <c r="Q18080" s="16"/>
      <c r="U18080" s="27"/>
    </row>
    <row r="18081" spans="2:21" x14ac:dyDescent="0.25">
      <c r="B18081"/>
      <c r="C18081"/>
      <c r="D18081" s="13"/>
      <c r="E18081" s="13"/>
      <c r="K18081" s="23"/>
      <c r="O18081" s="21"/>
      <c r="P18081" s="27"/>
      <c r="Q18081" s="16"/>
      <c r="U18081" s="27"/>
    </row>
    <row r="18082" spans="2:21" x14ac:dyDescent="0.25">
      <c r="B18082"/>
      <c r="C18082"/>
      <c r="D18082" s="13"/>
      <c r="E18082" s="13"/>
      <c r="K18082" s="23"/>
      <c r="O18082" s="21"/>
      <c r="P18082" s="27"/>
      <c r="Q18082" s="16"/>
      <c r="U18082" s="27"/>
    </row>
    <row r="18083" spans="2:21" x14ac:dyDescent="0.25">
      <c r="B18083"/>
      <c r="C18083"/>
      <c r="D18083" s="13"/>
      <c r="E18083" s="13"/>
      <c r="K18083" s="23"/>
      <c r="O18083" s="21"/>
      <c r="P18083" s="27"/>
      <c r="Q18083" s="16"/>
      <c r="U18083" s="27"/>
    </row>
    <row r="18084" spans="2:21" x14ac:dyDescent="0.25">
      <c r="B18084"/>
      <c r="C18084"/>
      <c r="D18084" s="13"/>
      <c r="E18084" s="13"/>
      <c r="K18084" s="23"/>
      <c r="O18084" s="21"/>
      <c r="P18084" s="27"/>
      <c r="Q18084" s="16"/>
      <c r="U18084" s="27"/>
    </row>
    <row r="18085" spans="2:21" x14ac:dyDescent="0.25">
      <c r="B18085"/>
      <c r="C18085"/>
      <c r="D18085" s="13"/>
      <c r="E18085" s="13"/>
      <c r="K18085" s="23"/>
      <c r="O18085" s="21"/>
      <c r="P18085" s="27"/>
      <c r="Q18085" s="16"/>
      <c r="U18085" s="27"/>
    </row>
    <row r="18086" spans="2:21" x14ac:dyDescent="0.25">
      <c r="B18086"/>
      <c r="C18086"/>
      <c r="D18086" s="13"/>
      <c r="E18086" s="13"/>
      <c r="K18086" s="23"/>
      <c r="O18086" s="21"/>
      <c r="P18086" s="27"/>
      <c r="Q18086" s="16"/>
      <c r="U18086" s="27"/>
    </row>
    <row r="18087" spans="2:21" x14ac:dyDescent="0.25">
      <c r="B18087"/>
      <c r="C18087"/>
      <c r="D18087" s="13"/>
      <c r="E18087" s="13"/>
      <c r="K18087" s="23"/>
      <c r="O18087" s="21"/>
      <c r="P18087" s="27"/>
      <c r="Q18087" s="16"/>
      <c r="U18087" s="27"/>
    </row>
    <row r="18088" spans="2:21" x14ac:dyDescent="0.25">
      <c r="B18088"/>
      <c r="C18088"/>
      <c r="D18088" s="13"/>
      <c r="E18088" s="13"/>
      <c r="K18088" s="23"/>
      <c r="O18088" s="21"/>
      <c r="P18088" s="27"/>
      <c r="Q18088" s="16"/>
      <c r="U18088" s="27"/>
    </row>
    <row r="18089" spans="2:21" x14ac:dyDescent="0.25">
      <c r="B18089"/>
      <c r="C18089"/>
      <c r="D18089" s="13"/>
      <c r="E18089" s="13"/>
      <c r="K18089" s="23"/>
      <c r="O18089" s="21"/>
      <c r="P18089" s="27"/>
      <c r="Q18089" s="16"/>
      <c r="U18089" s="27"/>
    </row>
    <row r="18090" spans="2:21" x14ac:dyDescent="0.25">
      <c r="B18090"/>
      <c r="C18090"/>
      <c r="D18090" s="13"/>
      <c r="E18090" s="13"/>
      <c r="K18090" s="23"/>
      <c r="O18090" s="21"/>
      <c r="P18090" s="27"/>
      <c r="Q18090" s="16"/>
      <c r="U18090" s="27"/>
    </row>
    <row r="18091" spans="2:21" x14ac:dyDescent="0.25">
      <c r="B18091"/>
      <c r="C18091"/>
      <c r="D18091" s="13"/>
      <c r="E18091" s="13"/>
      <c r="K18091" s="23"/>
      <c r="O18091" s="21"/>
      <c r="P18091" s="27"/>
      <c r="Q18091" s="16"/>
      <c r="U18091" s="27"/>
    </row>
    <row r="18092" spans="2:21" x14ac:dyDescent="0.25">
      <c r="B18092"/>
      <c r="C18092"/>
      <c r="D18092" s="13"/>
      <c r="E18092" s="13"/>
      <c r="K18092" s="23"/>
      <c r="O18092" s="21"/>
      <c r="P18092" s="27"/>
      <c r="Q18092" s="16"/>
      <c r="U18092" s="27"/>
    </row>
    <row r="18093" spans="2:21" x14ac:dyDescent="0.25">
      <c r="B18093"/>
      <c r="C18093"/>
      <c r="D18093" s="13"/>
      <c r="E18093" s="13"/>
      <c r="K18093" s="23"/>
      <c r="O18093" s="21"/>
      <c r="P18093" s="27"/>
      <c r="Q18093" s="16"/>
      <c r="U18093" s="27"/>
    </row>
    <row r="18094" spans="2:21" x14ac:dyDescent="0.25">
      <c r="B18094"/>
      <c r="C18094"/>
      <c r="D18094" s="13"/>
      <c r="E18094" s="13"/>
      <c r="K18094" s="23"/>
      <c r="O18094" s="21"/>
      <c r="P18094" s="27"/>
      <c r="Q18094" s="16"/>
      <c r="U18094" s="27"/>
    </row>
    <row r="18095" spans="2:21" x14ac:dyDescent="0.25">
      <c r="B18095"/>
      <c r="C18095"/>
      <c r="D18095" s="13"/>
      <c r="E18095" s="13"/>
      <c r="K18095" s="23"/>
      <c r="O18095" s="21"/>
      <c r="P18095" s="27"/>
      <c r="Q18095" s="16"/>
      <c r="U18095" s="27"/>
    </row>
    <row r="18096" spans="2:21" x14ac:dyDescent="0.25">
      <c r="B18096"/>
      <c r="C18096"/>
      <c r="D18096" s="13"/>
      <c r="E18096" s="13"/>
      <c r="K18096" s="23"/>
      <c r="O18096" s="21"/>
      <c r="P18096" s="27"/>
      <c r="Q18096" s="16"/>
      <c r="U18096" s="27"/>
    </row>
    <row r="18097" spans="2:21" x14ac:dyDescent="0.25">
      <c r="B18097"/>
      <c r="C18097"/>
      <c r="D18097" s="13"/>
      <c r="E18097" s="13"/>
      <c r="K18097" s="23"/>
      <c r="O18097" s="21"/>
      <c r="P18097" s="27"/>
      <c r="Q18097" s="16"/>
      <c r="U18097" s="27"/>
    </row>
    <row r="18098" spans="2:21" x14ac:dyDescent="0.25">
      <c r="B18098"/>
      <c r="C18098"/>
      <c r="D18098" s="13"/>
      <c r="E18098" s="13"/>
      <c r="K18098" s="23"/>
      <c r="O18098" s="21"/>
      <c r="P18098" s="27"/>
      <c r="Q18098" s="16"/>
      <c r="U18098" s="27"/>
    </row>
    <row r="18099" spans="2:21" x14ac:dyDescent="0.25">
      <c r="B18099"/>
      <c r="C18099"/>
      <c r="D18099" s="13"/>
      <c r="E18099" s="13"/>
      <c r="K18099" s="23"/>
      <c r="O18099" s="21"/>
      <c r="P18099" s="27"/>
      <c r="Q18099" s="16"/>
      <c r="U18099" s="27"/>
    </row>
    <row r="18100" spans="2:21" x14ac:dyDescent="0.25">
      <c r="B18100"/>
      <c r="C18100"/>
      <c r="D18100" s="13"/>
      <c r="E18100" s="13"/>
      <c r="K18100" s="23"/>
      <c r="O18100" s="21"/>
      <c r="P18100" s="27"/>
      <c r="Q18100" s="16"/>
      <c r="U18100" s="27"/>
    </row>
    <row r="18101" spans="2:21" x14ac:dyDescent="0.25">
      <c r="B18101"/>
      <c r="C18101"/>
      <c r="D18101" s="13"/>
      <c r="E18101" s="13"/>
      <c r="K18101" s="23"/>
      <c r="O18101" s="21"/>
      <c r="P18101" s="27"/>
      <c r="Q18101" s="16"/>
      <c r="U18101" s="27"/>
    </row>
    <row r="18102" spans="2:21" x14ac:dyDescent="0.25">
      <c r="B18102"/>
      <c r="C18102"/>
      <c r="D18102" s="13"/>
      <c r="E18102" s="13"/>
      <c r="K18102" s="23"/>
      <c r="O18102" s="21"/>
      <c r="P18102" s="27"/>
      <c r="Q18102" s="16"/>
      <c r="U18102" s="27"/>
    </row>
    <row r="18103" spans="2:21" x14ac:dyDescent="0.25">
      <c r="B18103"/>
      <c r="C18103"/>
      <c r="D18103" s="13"/>
      <c r="E18103" s="13"/>
      <c r="K18103" s="23"/>
      <c r="O18103" s="21"/>
      <c r="P18103" s="27"/>
      <c r="Q18103" s="16"/>
      <c r="U18103" s="27"/>
    </row>
    <row r="18104" spans="2:21" x14ac:dyDescent="0.25">
      <c r="B18104"/>
      <c r="C18104"/>
      <c r="D18104" s="13"/>
      <c r="E18104" s="13"/>
      <c r="K18104" s="23"/>
      <c r="O18104" s="21"/>
      <c r="P18104" s="27"/>
      <c r="Q18104" s="16"/>
      <c r="U18104" s="27"/>
    </row>
    <row r="18105" spans="2:21" x14ac:dyDescent="0.25">
      <c r="B18105"/>
      <c r="C18105"/>
      <c r="D18105" s="13"/>
      <c r="E18105" s="13"/>
      <c r="K18105" s="23"/>
      <c r="O18105" s="21"/>
      <c r="P18105" s="27"/>
      <c r="Q18105" s="16"/>
      <c r="U18105" s="27"/>
    </row>
    <row r="18106" spans="2:21" x14ac:dyDescent="0.25">
      <c r="B18106"/>
      <c r="C18106"/>
      <c r="D18106" s="13"/>
      <c r="E18106" s="13"/>
      <c r="K18106" s="23"/>
      <c r="O18106" s="21"/>
      <c r="P18106" s="27"/>
      <c r="Q18106" s="16"/>
      <c r="U18106" s="27"/>
    </row>
    <row r="18107" spans="2:21" x14ac:dyDescent="0.25">
      <c r="B18107"/>
      <c r="C18107"/>
      <c r="D18107" s="13"/>
      <c r="E18107" s="13"/>
      <c r="K18107" s="23"/>
      <c r="O18107" s="21"/>
      <c r="P18107" s="27"/>
      <c r="Q18107" s="16"/>
      <c r="U18107" s="27"/>
    </row>
    <row r="18108" spans="2:21" x14ac:dyDescent="0.25">
      <c r="B18108"/>
      <c r="C18108"/>
      <c r="D18108" s="13"/>
      <c r="E18108" s="13"/>
      <c r="K18108" s="23"/>
      <c r="O18108" s="21"/>
      <c r="P18108" s="27"/>
      <c r="Q18108" s="16"/>
      <c r="U18108" s="27"/>
    </row>
    <row r="18109" spans="2:21" x14ac:dyDescent="0.25">
      <c r="B18109"/>
      <c r="C18109"/>
      <c r="D18109" s="13"/>
      <c r="E18109" s="13"/>
      <c r="K18109" s="23"/>
      <c r="O18109" s="21"/>
      <c r="P18109" s="27"/>
      <c r="Q18109" s="16"/>
      <c r="U18109" s="27"/>
    </row>
    <row r="18110" spans="2:21" x14ac:dyDescent="0.25">
      <c r="B18110"/>
      <c r="C18110"/>
      <c r="D18110" s="13"/>
      <c r="E18110" s="13"/>
      <c r="K18110" s="23"/>
      <c r="O18110" s="21"/>
      <c r="P18110" s="27"/>
      <c r="Q18110" s="16"/>
      <c r="U18110" s="27"/>
    </row>
    <row r="18111" spans="2:21" x14ac:dyDescent="0.25">
      <c r="B18111"/>
      <c r="C18111"/>
      <c r="D18111" s="13"/>
      <c r="E18111" s="13"/>
      <c r="K18111" s="23"/>
      <c r="O18111" s="21"/>
      <c r="P18111" s="27"/>
      <c r="Q18111" s="16"/>
      <c r="U18111" s="27"/>
    </row>
    <row r="18112" spans="2:21" x14ac:dyDescent="0.25">
      <c r="B18112"/>
      <c r="C18112"/>
      <c r="D18112" s="13"/>
      <c r="E18112" s="13"/>
      <c r="K18112" s="23"/>
      <c r="O18112" s="21"/>
      <c r="P18112" s="27"/>
      <c r="Q18112" s="16"/>
      <c r="U18112" s="27"/>
    </row>
    <row r="18113" spans="2:21" x14ac:dyDescent="0.25">
      <c r="B18113"/>
      <c r="C18113"/>
      <c r="D18113" s="13"/>
      <c r="E18113" s="13"/>
      <c r="K18113" s="23"/>
      <c r="O18113" s="21"/>
      <c r="P18113" s="27"/>
      <c r="Q18113" s="16"/>
      <c r="U18113" s="27"/>
    </row>
    <row r="18114" spans="2:21" x14ac:dyDescent="0.25">
      <c r="B18114"/>
      <c r="C18114"/>
      <c r="D18114" s="13"/>
      <c r="E18114" s="13"/>
      <c r="K18114" s="23"/>
      <c r="O18114" s="21"/>
      <c r="P18114" s="27"/>
      <c r="Q18114" s="16"/>
      <c r="U18114" s="27"/>
    </row>
    <row r="18115" spans="2:21" x14ac:dyDescent="0.25">
      <c r="B18115"/>
      <c r="C18115"/>
      <c r="D18115" s="13"/>
      <c r="E18115" s="13"/>
      <c r="K18115" s="23"/>
      <c r="O18115" s="21"/>
      <c r="P18115" s="27"/>
      <c r="Q18115" s="16"/>
      <c r="U18115" s="27"/>
    </row>
    <row r="18116" spans="2:21" x14ac:dyDescent="0.25">
      <c r="B18116"/>
      <c r="C18116"/>
      <c r="D18116" s="13"/>
      <c r="E18116" s="13"/>
      <c r="K18116" s="23"/>
      <c r="O18116" s="21"/>
      <c r="P18116" s="27"/>
      <c r="Q18116" s="16"/>
      <c r="U18116" s="27"/>
    </row>
    <row r="18117" spans="2:21" x14ac:dyDescent="0.25">
      <c r="B18117"/>
      <c r="C18117"/>
      <c r="D18117" s="13"/>
      <c r="E18117" s="13"/>
      <c r="K18117" s="23"/>
      <c r="O18117" s="21"/>
      <c r="P18117" s="27"/>
      <c r="Q18117" s="16"/>
      <c r="U18117" s="27"/>
    </row>
    <row r="18118" spans="2:21" x14ac:dyDescent="0.25">
      <c r="B18118"/>
      <c r="C18118"/>
      <c r="D18118" s="13"/>
      <c r="E18118" s="13"/>
      <c r="K18118" s="23"/>
      <c r="O18118" s="21"/>
      <c r="P18118" s="27"/>
      <c r="Q18118" s="16"/>
      <c r="U18118" s="27"/>
    </row>
    <row r="18119" spans="2:21" x14ac:dyDescent="0.25">
      <c r="B18119"/>
      <c r="C18119"/>
      <c r="D18119" s="13"/>
      <c r="E18119" s="13"/>
      <c r="K18119" s="23"/>
      <c r="O18119" s="21"/>
      <c r="P18119" s="27"/>
      <c r="Q18119" s="16"/>
      <c r="U18119" s="27"/>
    </row>
    <row r="18120" spans="2:21" x14ac:dyDescent="0.25">
      <c r="B18120"/>
      <c r="C18120"/>
      <c r="D18120" s="13"/>
      <c r="E18120" s="13"/>
      <c r="K18120" s="23"/>
      <c r="O18120" s="21"/>
      <c r="P18120" s="27"/>
      <c r="Q18120" s="16"/>
      <c r="U18120" s="27"/>
    </row>
    <row r="18121" spans="2:21" x14ac:dyDescent="0.25">
      <c r="B18121"/>
      <c r="C18121"/>
      <c r="D18121" s="13"/>
      <c r="E18121" s="13"/>
      <c r="K18121" s="23"/>
      <c r="O18121" s="21"/>
      <c r="P18121" s="27"/>
      <c r="Q18121" s="16"/>
      <c r="U18121" s="27"/>
    </row>
    <row r="18122" spans="2:21" x14ac:dyDescent="0.25">
      <c r="B18122"/>
      <c r="C18122"/>
      <c r="D18122" s="13"/>
      <c r="E18122" s="13"/>
      <c r="K18122" s="23"/>
      <c r="O18122" s="21"/>
      <c r="P18122" s="27"/>
      <c r="Q18122" s="16"/>
      <c r="U18122" s="27"/>
    </row>
    <row r="18123" spans="2:21" x14ac:dyDescent="0.25">
      <c r="B18123"/>
      <c r="C18123"/>
      <c r="D18123" s="13"/>
      <c r="E18123" s="13"/>
      <c r="K18123" s="23"/>
      <c r="O18123" s="21"/>
      <c r="P18123" s="27"/>
      <c r="Q18123" s="16"/>
      <c r="U18123" s="27"/>
    </row>
    <row r="18124" spans="2:21" x14ac:dyDescent="0.25">
      <c r="B18124"/>
      <c r="C18124"/>
      <c r="D18124" s="13"/>
      <c r="E18124" s="13"/>
      <c r="K18124" s="23"/>
      <c r="O18124" s="21"/>
      <c r="P18124" s="27"/>
      <c r="Q18124" s="16"/>
      <c r="U18124" s="27"/>
    </row>
    <row r="18125" spans="2:21" x14ac:dyDescent="0.25">
      <c r="B18125"/>
      <c r="C18125"/>
      <c r="D18125" s="13"/>
      <c r="E18125" s="13"/>
      <c r="K18125" s="23"/>
      <c r="O18125" s="21"/>
      <c r="P18125" s="27"/>
      <c r="Q18125" s="16"/>
      <c r="U18125" s="27"/>
    </row>
    <row r="18126" spans="2:21" x14ac:dyDescent="0.25">
      <c r="B18126"/>
      <c r="C18126"/>
      <c r="D18126" s="13"/>
      <c r="E18126" s="13"/>
      <c r="K18126" s="23"/>
      <c r="O18126" s="21"/>
      <c r="P18126" s="27"/>
      <c r="Q18126" s="16"/>
      <c r="U18126" s="27"/>
    </row>
    <row r="18127" spans="2:21" x14ac:dyDescent="0.25">
      <c r="B18127"/>
      <c r="C18127"/>
      <c r="D18127" s="13"/>
      <c r="E18127" s="13"/>
      <c r="K18127" s="23"/>
      <c r="O18127" s="21"/>
      <c r="P18127" s="27"/>
      <c r="Q18127" s="16"/>
      <c r="U18127" s="27"/>
    </row>
    <row r="18128" spans="2:21" x14ac:dyDescent="0.25">
      <c r="B18128"/>
      <c r="C18128"/>
      <c r="D18128" s="13"/>
      <c r="E18128" s="13"/>
      <c r="K18128" s="23"/>
      <c r="O18128" s="21"/>
      <c r="P18128" s="27"/>
      <c r="Q18128" s="16"/>
      <c r="U18128" s="27"/>
    </row>
    <row r="18129" spans="2:21" x14ac:dyDescent="0.25">
      <c r="B18129"/>
      <c r="C18129"/>
      <c r="D18129" s="13"/>
      <c r="E18129" s="13"/>
      <c r="K18129" s="23"/>
      <c r="O18129" s="21"/>
      <c r="P18129" s="27"/>
      <c r="Q18129" s="16"/>
      <c r="U18129" s="27"/>
    </row>
    <row r="18130" spans="2:21" x14ac:dyDescent="0.25">
      <c r="B18130"/>
      <c r="C18130"/>
      <c r="D18130" s="13"/>
      <c r="E18130" s="13"/>
      <c r="K18130" s="23"/>
      <c r="O18130" s="21"/>
      <c r="P18130" s="27"/>
      <c r="Q18130" s="16"/>
      <c r="U18130" s="27"/>
    </row>
    <row r="18131" spans="2:21" x14ac:dyDescent="0.25">
      <c r="B18131"/>
      <c r="C18131"/>
      <c r="D18131" s="13"/>
      <c r="E18131" s="13"/>
      <c r="K18131" s="23"/>
      <c r="O18131" s="21"/>
      <c r="P18131" s="27"/>
      <c r="Q18131" s="16"/>
      <c r="U18131" s="27"/>
    </row>
    <row r="18132" spans="2:21" x14ac:dyDescent="0.25">
      <c r="B18132"/>
      <c r="C18132"/>
      <c r="D18132" s="13"/>
      <c r="E18132" s="13"/>
      <c r="K18132" s="23"/>
      <c r="O18132" s="21"/>
      <c r="P18132" s="27"/>
      <c r="Q18132" s="16"/>
      <c r="U18132" s="27"/>
    </row>
    <row r="18133" spans="2:21" x14ac:dyDescent="0.25">
      <c r="B18133"/>
      <c r="C18133"/>
      <c r="D18133" s="13"/>
      <c r="E18133" s="13"/>
      <c r="K18133" s="23"/>
      <c r="O18133" s="21"/>
      <c r="P18133" s="27"/>
      <c r="Q18133" s="16"/>
      <c r="U18133" s="27"/>
    </row>
    <row r="18134" spans="2:21" x14ac:dyDescent="0.25">
      <c r="B18134"/>
      <c r="C18134"/>
      <c r="D18134" s="13"/>
      <c r="E18134" s="13"/>
      <c r="K18134" s="23"/>
      <c r="O18134" s="21"/>
      <c r="P18134" s="27"/>
      <c r="Q18134" s="16"/>
      <c r="U18134" s="27"/>
    </row>
    <row r="18135" spans="2:21" x14ac:dyDescent="0.25">
      <c r="B18135"/>
      <c r="C18135"/>
      <c r="D18135" s="13"/>
      <c r="E18135" s="13"/>
      <c r="K18135" s="23"/>
      <c r="O18135" s="21"/>
      <c r="P18135" s="27"/>
      <c r="Q18135" s="16"/>
      <c r="U18135" s="27"/>
    </row>
    <row r="18136" spans="2:21" x14ac:dyDescent="0.25">
      <c r="B18136"/>
      <c r="C18136"/>
      <c r="D18136" s="13"/>
      <c r="E18136" s="13"/>
      <c r="K18136" s="23"/>
      <c r="O18136" s="21"/>
      <c r="P18136" s="27"/>
      <c r="Q18136" s="16"/>
      <c r="U18136" s="27"/>
    </row>
    <row r="18137" spans="2:21" x14ac:dyDescent="0.25">
      <c r="B18137"/>
      <c r="C18137"/>
      <c r="D18137" s="13"/>
      <c r="E18137" s="13"/>
      <c r="K18137" s="23"/>
      <c r="O18137" s="21"/>
      <c r="P18137" s="27"/>
      <c r="Q18137" s="16"/>
      <c r="U18137" s="27"/>
    </row>
    <row r="18138" spans="2:21" x14ac:dyDescent="0.25">
      <c r="B18138"/>
      <c r="C18138"/>
      <c r="D18138" s="13"/>
      <c r="E18138" s="13"/>
      <c r="K18138" s="23"/>
      <c r="O18138" s="21"/>
      <c r="P18138" s="27"/>
      <c r="Q18138" s="16"/>
      <c r="U18138" s="27"/>
    </row>
    <row r="18139" spans="2:21" x14ac:dyDescent="0.25">
      <c r="B18139"/>
      <c r="C18139"/>
      <c r="D18139" s="13"/>
      <c r="E18139" s="13"/>
      <c r="K18139" s="23"/>
      <c r="O18139" s="21"/>
      <c r="P18139" s="27"/>
      <c r="Q18139" s="16"/>
      <c r="U18139" s="27"/>
    </row>
    <row r="18140" spans="2:21" x14ac:dyDescent="0.25">
      <c r="B18140"/>
      <c r="C18140"/>
      <c r="D18140" s="13"/>
      <c r="E18140" s="13"/>
      <c r="K18140" s="23"/>
      <c r="O18140" s="21"/>
      <c r="P18140" s="27"/>
      <c r="Q18140" s="16"/>
      <c r="U18140" s="27"/>
    </row>
    <row r="18141" spans="2:21" x14ac:dyDescent="0.25">
      <c r="B18141"/>
      <c r="C18141"/>
      <c r="D18141" s="13"/>
      <c r="E18141" s="13"/>
      <c r="K18141" s="23"/>
      <c r="O18141" s="21"/>
      <c r="P18141" s="27"/>
      <c r="Q18141" s="16"/>
      <c r="U18141" s="27"/>
    </row>
    <row r="18142" spans="2:21" x14ac:dyDescent="0.25">
      <c r="B18142"/>
      <c r="C18142"/>
      <c r="D18142" s="13"/>
      <c r="E18142" s="13"/>
      <c r="K18142" s="23"/>
      <c r="O18142" s="21"/>
      <c r="P18142" s="27"/>
      <c r="Q18142" s="16"/>
      <c r="U18142" s="27"/>
    </row>
    <row r="18143" spans="2:21" x14ac:dyDescent="0.25">
      <c r="B18143"/>
      <c r="C18143"/>
      <c r="D18143" s="13"/>
      <c r="E18143" s="13"/>
      <c r="K18143" s="23"/>
      <c r="O18143" s="21"/>
      <c r="P18143" s="27"/>
      <c r="Q18143" s="16"/>
      <c r="U18143" s="27"/>
    </row>
    <row r="18144" spans="2:21" x14ac:dyDescent="0.25">
      <c r="B18144"/>
      <c r="C18144"/>
      <c r="D18144" s="13"/>
      <c r="E18144" s="13"/>
      <c r="K18144" s="23"/>
      <c r="O18144" s="21"/>
      <c r="P18144" s="27"/>
      <c r="Q18144" s="16"/>
      <c r="U18144" s="27"/>
    </row>
    <row r="18145" spans="2:21" x14ac:dyDescent="0.25">
      <c r="B18145"/>
      <c r="C18145"/>
      <c r="D18145" s="13"/>
      <c r="E18145" s="13"/>
      <c r="K18145" s="23"/>
      <c r="O18145" s="21"/>
      <c r="P18145" s="27"/>
      <c r="Q18145" s="16"/>
      <c r="U18145" s="27"/>
    </row>
    <row r="18146" spans="2:21" x14ac:dyDescent="0.25">
      <c r="B18146"/>
      <c r="C18146"/>
      <c r="D18146" s="13"/>
      <c r="E18146" s="13"/>
      <c r="K18146" s="23"/>
      <c r="O18146" s="21"/>
      <c r="P18146" s="27"/>
      <c r="Q18146" s="16"/>
      <c r="U18146" s="27"/>
    </row>
    <row r="18147" spans="2:21" x14ac:dyDescent="0.25">
      <c r="B18147"/>
      <c r="C18147"/>
      <c r="D18147" s="13"/>
      <c r="E18147" s="13"/>
      <c r="K18147" s="23"/>
      <c r="O18147" s="21"/>
      <c r="P18147" s="27"/>
      <c r="Q18147" s="16"/>
      <c r="U18147" s="27"/>
    </row>
    <row r="18148" spans="2:21" x14ac:dyDescent="0.25">
      <c r="B18148"/>
      <c r="C18148"/>
      <c r="D18148" s="13"/>
      <c r="E18148" s="13"/>
      <c r="K18148" s="23"/>
      <c r="O18148" s="21"/>
      <c r="P18148" s="27"/>
      <c r="Q18148" s="16"/>
      <c r="U18148" s="27"/>
    </row>
    <row r="18149" spans="2:21" x14ac:dyDescent="0.25">
      <c r="B18149"/>
      <c r="C18149"/>
      <c r="D18149" s="13"/>
      <c r="E18149" s="13"/>
      <c r="K18149" s="23"/>
      <c r="O18149" s="21"/>
      <c r="P18149" s="27"/>
      <c r="Q18149" s="16"/>
      <c r="U18149" s="27"/>
    </row>
    <row r="18150" spans="2:21" x14ac:dyDescent="0.25">
      <c r="B18150"/>
      <c r="C18150"/>
      <c r="D18150" s="13"/>
      <c r="E18150" s="13"/>
      <c r="K18150" s="23"/>
      <c r="O18150" s="21"/>
      <c r="P18150" s="27"/>
      <c r="Q18150" s="16"/>
      <c r="U18150" s="27"/>
    </row>
    <row r="18151" spans="2:21" x14ac:dyDescent="0.25">
      <c r="B18151"/>
      <c r="C18151"/>
      <c r="D18151" s="13"/>
      <c r="E18151" s="13"/>
      <c r="K18151" s="23"/>
      <c r="O18151" s="21"/>
      <c r="P18151" s="27"/>
      <c r="Q18151" s="16"/>
      <c r="U18151" s="27"/>
    </row>
    <row r="18152" spans="2:21" x14ac:dyDescent="0.25">
      <c r="B18152"/>
      <c r="C18152"/>
      <c r="D18152" s="13"/>
      <c r="E18152" s="13"/>
      <c r="K18152" s="23"/>
      <c r="O18152" s="21"/>
      <c r="P18152" s="27"/>
      <c r="Q18152" s="16"/>
      <c r="U18152" s="27"/>
    </row>
    <row r="18153" spans="2:21" x14ac:dyDescent="0.25">
      <c r="B18153"/>
      <c r="C18153"/>
      <c r="D18153" s="13"/>
      <c r="E18153" s="13"/>
      <c r="K18153" s="23"/>
      <c r="O18153" s="21"/>
      <c r="P18153" s="27"/>
      <c r="Q18153" s="16"/>
      <c r="U18153" s="27"/>
    </row>
    <row r="18154" spans="2:21" x14ac:dyDescent="0.25">
      <c r="B18154"/>
      <c r="C18154"/>
      <c r="D18154" s="13"/>
      <c r="E18154" s="13"/>
      <c r="K18154" s="23"/>
      <c r="O18154" s="21"/>
      <c r="P18154" s="27"/>
      <c r="Q18154" s="16"/>
      <c r="U18154" s="27"/>
    </row>
    <row r="18155" spans="2:21" x14ac:dyDescent="0.25">
      <c r="B18155"/>
      <c r="C18155"/>
      <c r="D18155" s="13"/>
      <c r="E18155" s="13"/>
      <c r="K18155" s="23"/>
      <c r="O18155" s="21"/>
      <c r="P18155" s="27"/>
      <c r="Q18155" s="16"/>
      <c r="U18155" s="27"/>
    </row>
    <row r="18156" spans="2:21" x14ac:dyDescent="0.25">
      <c r="B18156"/>
      <c r="C18156"/>
      <c r="D18156" s="13"/>
      <c r="E18156" s="13"/>
      <c r="K18156" s="23"/>
      <c r="O18156" s="21"/>
      <c r="P18156" s="27"/>
      <c r="Q18156" s="16"/>
      <c r="U18156" s="27"/>
    </row>
    <row r="18157" spans="2:21" x14ac:dyDescent="0.25">
      <c r="B18157"/>
      <c r="C18157"/>
      <c r="D18157" s="13"/>
      <c r="E18157" s="13"/>
      <c r="K18157" s="23"/>
      <c r="O18157" s="21"/>
      <c r="P18157" s="27"/>
      <c r="Q18157" s="16"/>
      <c r="U18157" s="27"/>
    </row>
    <row r="18158" spans="2:21" x14ac:dyDescent="0.25">
      <c r="B18158"/>
      <c r="C18158"/>
      <c r="D18158" s="13"/>
      <c r="E18158" s="13"/>
      <c r="K18158" s="23"/>
      <c r="O18158" s="21"/>
      <c r="P18158" s="27"/>
      <c r="Q18158" s="16"/>
      <c r="U18158" s="27"/>
    </row>
    <row r="18159" spans="2:21" x14ac:dyDescent="0.25">
      <c r="B18159"/>
      <c r="C18159"/>
      <c r="D18159" s="13"/>
      <c r="E18159" s="13"/>
      <c r="K18159" s="23"/>
      <c r="O18159" s="21"/>
      <c r="P18159" s="27"/>
      <c r="Q18159" s="16"/>
      <c r="U18159" s="27"/>
    </row>
    <row r="18160" spans="2:21" x14ac:dyDescent="0.25">
      <c r="B18160"/>
      <c r="C18160"/>
      <c r="D18160" s="13"/>
      <c r="E18160" s="13"/>
      <c r="K18160" s="23"/>
      <c r="O18160" s="21"/>
      <c r="P18160" s="27"/>
      <c r="Q18160" s="16"/>
      <c r="U18160" s="27"/>
    </row>
    <row r="18161" spans="2:21" x14ac:dyDescent="0.25">
      <c r="B18161"/>
      <c r="C18161"/>
      <c r="D18161" s="13"/>
      <c r="E18161" s="13"/>
      <c r="K18161" s="23"/>
      <c r="O18161" s="21"/>
      <c r="P18161" s="27"/>
      <c r="Q18161" s="16"/>
      <c r="U18161" s="27"/>
    </row>
    <row r="18162" spans="2:21" x14ac:dyDescent="0.25">
      <c r="B18162"/>
      <c r="C18162"/>
      <c r="D18162" s="13"/>
      <c r="E18162" s="13"/>
      <c r="K18162" s="23"/>
      <c r="O18162" s="21"/>
      <c r="P18162" s="27"/>
      <c r="Q18162" s="16"/>
      <c r="U18162" s="27"/>
    </row>
    <row r="18163" spans="2:21" x14ac:dyDescent="0.25">
      <c r="B18163"/>
      <c r="C18163"/>
      <c r="D18163" s="13"/>
      <c r="E18163" s="13"/>
      <c r="K18163" s="23"/>
      <c r="O18163" s="21"/>
      <c r="P18163" s="27"/>
      <c r="Q18163" s="16"/>
      <c r="U18163" s="27"/>
    </row>
    <row r="18164" spans="2:21" x14ac:dyDescent="0.25">
      <c r="B18164"/>
      <c r="C18164"/>
      <c r="D18164" s="13"/>
      <c r="E18164" s="13"/>
      <c r="K18164" s="23"/>
      <c r="O18164" s="21"/>
      <c r="P18164" s="27"/>
      <c r="Q18164" s="16"/>
      <c r="U18164" s="27"/>
    </row>
    <row r="18165" spans="2:21" x14ac:dyDescent="0.25">
      <c r="B18165"/>
      <c r="C18165"/>
      <c r="D18165" s="13"/>
      <c r="E18165" s="13"/>
      <c r="K18165" s="23"/>
      <c r="O18165" s="21"/>
      <c r="P18165" s="27"/>
      <c r="Q18165" s="16"/>
      <c r="U18165" s="27"/>
    </row>
    <row r="18166" spans="2:21" x14ac:dyDescent="0.25">
      <c r="B18166"/>
      <c r="C18166"/>
      <c r="D18166" s="13"/>
      <c r="E18166" s="13"/>
      <c r="K18166" s="23"/>
      <c r="O18166" s="21"/>
      <c r="P18166" s="27"/>
      <c r="Q18166" s="16"/>
      <c r="U18166" s="27"/>
    </row>
    <row r="18167" spans="2:21" x14ac:dyDescent="0.25">
      <c r="B18167"/>
      <c r="C18167"/>
      <c r="D18167" s="13"/>
      <c r="E18167" s="13"/>
      <c r="K18167" s="23"/>
      <c r="O18167" s="21"/>
      <c r="P18167" s="27"/>
      <c r="Q18167" s="16"/>
      <c r="U18167" s="27"/>
    </row>
    <row r="18168" spans="2:21" x14ac:dyDescent="0.25">
      <c r="B18168"/>
      <c r="C18168"/>
      <c r="D18168" s="13"/>
      <c r="E18168" s="13"/>
      <c r="K18168" s="23"/>
      <c r="O18168" s="21"/>
      <c r="P18168" s="27"/>
      <c r="Q18168" s="16"/>
      <c r="U18168" s="27"/>
    </row>
    <row r="18169" spans="2:21" x14ac:dyDescent="0.25">
      <c r="B18169"/>
      <c r="C18169"/>
      <c r="D18169" s="13"/>
      <c r="E18169" s="13"/>
      <c r="K18169" s="23"/>
      <c r="O18169" s="21"/>
      <c r="P18169" s="27"/>
      <c r="Q18169" s="16"/>
      <c r="U18169" s="27"/>
    </row>
    <row r="18170" spans="2:21" x14ac:dyDescent="0.25">
      <c r="B18170"/>
      <c r="C18170"/>
      <c r="D18170" s="13"/>
      <c r="E18170" s="13"/>
      <c r="K18170" s="23"/>
      <c r="O18170" s="21"/>
      <c r="P18170" s="27"/>
      <c r="Q18170" s="16"/>
      <c r="U18170" s="27"/>
    </row>
    <row r="18171" spans="2:21" x14ac:dyDescent="0.25">
      <c r="B18171"/>
      <c r="C18171"/>
      <c r="D18171" s="13"/>
      <c r="E18171" s="13"/>
      <c r="K18171" s="23"/>
      <c r="O18171" s="21"/>
      <c r="P18171" s="27"/>
      <c r="Q18171" s="16"/>
      <c r="U18171" s="27"/>
    </row>
    <row r="18172" spans="2:21" x14ac:dyDescent="0.25">
      <c r="B18172"/>
      <c r="C18172"/>
      <c r="D18172" s="13"/>
      <c r="E18172" s="13"/>
      <c r="K18172" s="23"/>
      <c r="O18172" s="21"/>
      <c r="P18172" s="27"/>
      <c r="Q18172" s="16"/>
      <c r="U18172" s="27"/>
    </row>
    <row r="18173" spans="2:21" x14ac:dyDescent="0.25">
      <c r="B18173"/>
      <c r="C18173"/>
      <c r="D18173" s="13"/>
      <c r="E18173" s="13"/>
      <c r="K18173" s="23"/>
      <c r="O18173" s="21"/>
      <c r="P18173" s="27"/>
      <c r="Q18173" s="16"/>
      <c r="U18173" s="27"/>
    </row>
    <row r="18174" spans="2:21" x14ac:dyDescent="0.25">
      <c r="B18174"/>
      <c r="C18174"/>
      <c r="D18174" s="13"/>
      <c r="E18174" s="13"/>
      <c r="K18174" s="23"/>
      <c r="O18174" s="21"/>
      <c r="P18174" s="27"/>
      <c r="Q18174" s="16"/>
      <c r="U18174" s="27"/>
    </row>
    <row r="18175" spans="2:21" x14ac:dyDescent="0.25">
      <c r="B18175"/>
      <c r="C18175"/>
      <c r="D18175" s="13"/>
      <c r="E18175" s="13"/>
      <c r="K18175" s="23"/>
      <c r="O18175" s="21"/>
      <c r="P18175" s="27"/>
      <c r="Q18175" s="16"/>
      <c r="U18175" s="27"/>
    </row>
    <row r="18176" spans="2:21" x14ac:dyDescent="0.25">
      <c r="B18176"/>
      <c r="C18176"/>
      <c r="D18176" s="13"/>
      <c r="E18176" s="13"/>
      <c r="K18176" s="23"/>
      <c r="O18176" s="21"/>
      <c r="P18176" s="27"/>
      <c r="Q18176" s="16"/>
      <c r="U18176" s="27"/>
    </row>
    <row r="18177" spans="2:21" x14ac:dyDescent="0.25">
      <c r="B18177"/>
      <c r="C18177"/>
      <c r="D18177" s="13"/>
      <c r="E18177" s="13"/>
      <c r="K18177" s="23"/>
      <c r="O18177" s="21"/>
      <c r="P18177" s="27"/>
      <c r="Q18177" s="16"/>
      <c r="U18177" s="27"/>
    </row>
    <row r="18178" spans="2:21" x14ac:dyDescent="0.25">
      <c r="B18178"/>
      <c r="C18178"/>
      <c r="D18178" s="13"/>
      <c r="E18178" s="13"/>
      <c r="K18178" s="23"/>
      <c r="O18178" s="21"/>
      <c r="P18178" s="27"/>
      <c r="Q18178" s="16"/>
      <c r="U18178" s="27"/>
    </row>
    <row r="18179" spans="2:21" x14ac:dyDescent="0.25">
      <c r="B18179"/>
      <c r="C18179"/>
      <c r="D18179" s="13"/>
      <c r="E18179" s="13"/>
      <c r="K18179" s="23"/>
      <c r="O18179" s="21"/>
      <c r="P18179" s="27"/>
      <c r="Q18179" s="16"/>
      <c r="U18179" s="27"/>
    </row>
    <row r="18180" spans="2:21" x14ac:dyDescent="0.25">
      <c r="B18180"/>
      <c r="C18180"/>
      <c r="D18180" s="13"/>
      <c r="E18180" s="13"/>
      <c r="K18180" s="23"/>
      <c r="O18180" s="21"/>
      <c r="P18180" s="27"/>
      <c r="Q18180" s="16"/>
      <c r="U18180" s="27"/>
    </row>
    <row r="18181" spans="2:21" x14ac:dyDescent="0.25">
      <c r="B18181"/>
      <c r="C18181"/>
      <c r="D18181" s="13"/>
      <c r="E18181" s="13"/>
      <c r="K18181" s="23"/>
      <c r="O18181" s="21"/>
      <c r="P18181" s="27"/>
      <c r="Q18181" s="16"/>
      <c r="U18181" s="27"/>
    </row>
    <row r="18182" spans="2:21" x14ac:dyDescent="0.25">
      <c r="B18182"/>
      <c r="C18182"/>
      <c r="D18182" s="13"/>
      <c r="E18182" s="13"/>
      <c r="K18182" s="23"/>
      <c r="O18182" s="21"/>
      <c r="P18182" s="27"/>
      <c r="Q18182" s="16"/>
      <c r="U18182" s="27"/>
    </row>
    <row r="18183" spans="2:21" x14ac:dyDescent="0.25">
      <c r="B18183"/>
      <c r="C18183"/>
      <c r="D18183" s="13"/>
      <c r="E18183" s="13"/>
      <c r="K18183" s="23"/>
      <c r="O18183" s="21"/>
      <c r="P18183" s="27"/>
      <c r="Q18183" s="16"/>
      <c r="U18183" s="27"/>
    </row>
    <row r="18184" spans="2:21" x14ac:dyDescent="0.25">
      <c r="B18184"/>
      <c r="C18184"/>
      <c r="D18184" s="13"/>
      <c r="E18184" s="13"/>
      <c r="K18184" s="23"/>
      <c r="O18184" s="21"/>
      <c r="P18184" s="27"/>
      <c r="Q18184" s="16"/>
      <c r="U18184" s="27"/>
    </row>
    <row r="18185" spans="2:21" x14ac:dyDescent="0.25">
      <c r="B18185"/>
      <c r="C18185"/>
      <c r="D18185" s="13"/>
      <c r="E18185" s="13"/>
      <c r="K18185" s="23"/>
      <c r="O18185" s="21"/>
      <c r="P18185" s="27"/>
      <c r="Q18185" s="16"/>
      <c r="U18185" s="27"/>
    </row>
    <row r="18186" spans="2:21" x14ac:dyDescent="0.25">
      <c r="B18186"/>
      <c r="C18186"/>
      <c r="D18186" s="13"/>
      <c r="E18186" s="13"/>
      <c r="K18186" s="23"/>
      <c r="O18186" s="21"/>
      <c r="P18186" s="27"/>
      <c r="Q18186" s="16"/>
      <c r="U18186" s="27"/>
    </row>
    <row r="18187" spans="2:21" x14ac:dyDescent="0.25">
      <c r="B18187"/>
      <c r="C18187"/>
      <c r="D18187" s="13"/>
      <c r="E18187" s="13"/>
      <c r="K18187" s="23"/>
      <c r="O18187" s="21"/>
      <c r="P18187" s="27"/>
      <c r="Q18187" s="16"/>
      <c r="U18187" s="27"/>
    </row>
    <row r="18188" spans="2:21" x14ac:dyDescent="0.25">
      <c r="B18188"/>
      <c r="C18188"/>
      <c r="D18188" s="13"/>
      <c r="E18188" s="13"/>
      <c r="K18188" s="23"/>
      <c r="O18188" s="21"/>
      <c r="P18188" s="27"/>
      <c r="Q18188" s="16"/>
      <c r="U18188" s="27"/>
    </row>
    <row r="18189" spans="2:21" x14ac:dyDescent="0.25">
      <c r="B18189"/>
      <c r="C18189"/>
      <c r="D18189" s="13"/>
      <c r="E18189" s="13"/>
      <c r="K18189" s="23"/>
      <c r="O18189" s="21"/>
      <c r="P18189" s="27"/>
      <c r="Q18189" s="16"/>
      <c r="U18189" s="27"/>
    </row>
    <row r="18190" spans="2:21" x14ac:dyDescent="0.25">
      <c r="B18190"/>
      <c r="C18190"/>
      <c r="D18190" s="13"/>
      <c r="E18190" s="13"/>
      <c r="K18190" s="23"/>
      <c r="O18190" s="21"/>
      <c r="P18190" s="27"/>
      <c r="Q18190" s="16"/>
      <c r="U18190" s="27"/>
    </row>
    <row r="18191" spans="2:21" x14ac:dyDescent="0.25">
      <c r="B18191"/>
      <c r="C18191"/>
      <c r="D18191" s="13"/>
      <c r="E18191" s="13"/>
      <c r="K18191" s="23"/>
      <c r="O18191" s="21"/>
      <c r="P18191" s="27"/>
      <c r="Q18191" s="16"/>
      <c r="U18191" s="27"/>
    </row>
    <row r="18192" spans="2:21" x14ac:dyDescent="0.25">
      <c r="B18192"/>
      <c r="C18192"/>
      <c r="D18192" s="13"/>
      <c r="E18192" s="13"/>
      <c r="K18192" s="23"/>
      <c r="O18192" s="21"/>
      <c r="P18192" s="27"/>
      <c r="Q18192" s="16"/>
      <c r="U18192" s="27"/>
    </row>
    <row r="18193" spans="2:21" x14ac:dyDescent="0.25">
      <c r="B18193"/>
      <c r="C18193"/>
      <c r="D18193" s="13"/>
      <c r="E18193" s="13"/>
      <c r="K18193" s="23"/>
      <c r="O18193" s="21"/>
      <c r="P18193" s="27"/>
      <c r="Q18193" s="16"/>
      <c r="U18193" s="27"/>
    </row>
    <row r="18194" spans="2:21" x14ac:dyDescent="0.25">
      <c r="B18194"/>
      <c r="C18194"/>
      <c r="D18194" s="13"/>
      <c r="E18194" s="13"/>
      <c r="K18194" s="23"/>
      <c r="O18194" s="21"/>
      <c r="P18194" s="27"/>
      <c r="Q18194" s="16"/>
      <c r="U18194" s="27"/>
    </row>
    <row r="18195" spans="2:21" x14ac:dyDescent="0.25">
      <c r="B18195"/>
      <c r="C18195"/>
      <c r="D18195" s="13"/>
      <c r="E18195" s="13"/>
      <c r="K18195" s="23"/>
      <c r="O18195" s="21"/>
      <c r="P18195" s="27"/>
      <c r="Q18195" s="16"/>
      <c r="U18195" s="27"/>
    </row>
    <row r="18196" spans="2:21" x14ac:dyDescent="0.25">
      <c r="B18196"/>
      <c r="C18196"/>
      <c r="D18196" s="13"/>
      <c r="E18196" s="13"/>
      <c r="K18196" s="23"/>
      <c r="O18196" s="21"/>
      <c r="P18196" s="27"/>
      <c r="Q18196" s="16"/>
      <c r="U18196" s="27"/>
    </row>
    <row r="18197" spans="2:21" x14ac:dyDescent="0.25">
      <c r="B18197"/>
      <c r="C18197"/>
      <c r="D18197" s="13"/>
      <c r="E18197" s="13"/>
      <c r="K18197" s="23"/>
      <c r="O18197" s="21"/>
      <c r="P18197" s="27"/>
      <c r="Q18197" s="16"/>
      <c r="U18197" s="27"/>
    </row>
    <row r="18198" spans="2:21" x14ac:dyDescent="0.25">
      <c r="B18198"/>
      <c r="C18198"/>
      <c r="D18198" s="13"/>
      <c r="E18198" s="13"/>
      <c r="K18198" s="23"/>
      <c r="O18198" s="21"/>
      <c r="P18198" s="27"/>
      <c r="Q18198" s="16"/>
      <c r="U18198" s="27"/>
    </row>
    <row r="18199" spans="2:21" x14ac:dyDescent="0.25">
      <c r="B18199"/>
      <c r="C18199"/>
      <c r="D18199" s="13"/>
      <c r="E18199" s="13"/>
      <c r="K18199" s="23"/>
      <c r="O18199" s="21"/>
      <c r="P18199" s="27"/>
      <c r="Q18199" s="16"/>
      <c r="U18199" s="27"/>
    </row>
    <row r="18200" spans="2:21" x14ac:dyDescent="0.25">
      <c r="B18200"/>
      <c r="C18200"/>
      <c r="D18200" s="13"/>
      <c r="E18200" s="13"/>
      <c r="K18200" s="23"/>
      <c r="O18200" s="21"/>
      <c r="P18200" s="27"/>
      <c r="Q18200" s="16"/>
      <c r="U18200" s="27"/>
    </row>
    <row r="18201" spans="2:21" x14ac:dyDescent="0.25">
      <c r="B18201"/>
      <c r="C18201"/>
      <c r="D18201" s="13"/>
      <c r="E18201" s="13"/>
      <c r="K18201" s="23"/>
      <c r="O18201" s="21"/>
      <c r="P18201" s="27"/>
      <c r="Q18201" s="16"/>
      <c r="U18201" s="27"/>
    </row>
    <row r="18202" spans="2:21" x14ac:dyDescent="0.25">
      <c r="B18202"/>
      <c r="C18202"/>
      <c r="D18202" s="13"/>
      <c r="E18202" s="13"/>
      <c r="K18202" s="23"/>
      <c r="O18202" s="21"/>
      <c r="P18202" s="27"/>
      <c r="Q18202" s="16"/>
      <c r="U18202" s="27"/>
    </row>
    <row r="18203" spans="2:21" x14ac:dyDescent="0.25">
      <c r="B18203"/>
      <c r="C18203"/>
      <c r="D18203" s="13"/>
      <c r="E18203" s="13"/>
      <c r="K18203" s="23"/>
      <c r="O18203" s="21"/>
      <c r="P18203" s="27"/>
      <c r="Q18203" s="16"/>
      <c r="U18203" s="27"/>
    </row>
    <row r="18204" spans="2:21" x14ac:dyDescent="0.25">
      <c r="B18204"/>
      <c r="C18204"/>
      <c r="D18204" s="13"/>
      <c r="E18204" s="13"/>
      <c r="K18204" s="23"/>
      <c r="O18204" s="21"/>
      <c r="P18204" s="27"/>
      <c r="Q18204" s="16"/>
      <c r="U18204" s="27"/>
    </row>
    <row r="18205" spans="2:21" x14ac:dyDescent="0.25">
      <c r="B18205"/>
      <c r="C18205"/>
      <c r="D18205" s="13"/>
      <c r="E18205" s="13"/>
      <c r="K18205" s="23"/>
      <c r="O18205" s="21"/>
      <c r="P18205" s="27"/>
      <c r="Q18205" s="16"/>
      <c r="U18205" s="27"/>
    </row>
    <row r="18206" spans="2:21" x14ac:dyDescent="0.25">
      <c r="B18206"/>
      <c r="C18206"/>
      <c r="D18206" s="13"/>
      <c r="E18206" s="13"/>
      <c r="K18206" s="23"/>
      <c r="O18206" s="21"/>
      <c r="P18206" s="27"/>
      <c r="Q18206" s="16"/>
      <c r="U18206" s="27"/>
    </row>
    <row r="18207" spans="2:21" x14ac:dyDescent="0.25">
      <c r="B18207"/>
      <c r="C18207"/>
      <c r="D18207" s="13"/>
      <c r="E18207" s="13"/>
      <c r="K18207" s="23"/>
      <c r="O18207" s="21"/>
      <c r="P18207" s="27"/>
      <c r="Q18207" s="16"/>
      <c r="U18207" s="27"/>
    </row>
    <row r="18208" spans="2:21" x14ac:dyDescent="0.25">
      <c r="B18208"/>
      <c r="C18208"/>
      <c r="D18208" s="13"/>
      <c r="E18208" s="13"/>
      <c r="K18208" s="23"/>
      <c r="O18208" s="21"/>
      <c r="P18208" s="27"/>
      <c r="Q18208" s="16"/>
      <c r="U18208" s="27"/>
    </row>
    <row r="18209" spans="2:21" x14ac:dyDescent="0.25">
      <c r="B18209"/>
      <c r="C18209"/>
      <c r="D18209" s="13"/>
      <c r="E18209" s="13"/>
      <c r="K18209" s="23"/>
      <c r="O18209" s="21"/>
      <c r="P18209" s="27"/>
      <c r="Q18209" s="16"/>
      <c r="U18209" s="27"/>
    </row>
    <row r="18210" spans="2:21" x14ac:dyDescent="0.25">
      <c r="B18210"/>
      <c r="C18210"/>
      <c r="D18210" s="13"/>
      <c r="E18210" s="13"/>
      <c r="K18210" s="23"/>
      <c r="O18210" s="21"/>
      <c r="P18210" s="27"/>
      <c r="Q18210" s="16"/>
      <c r="U18210" s="27"/>
    </row>
    <row r="18211" spans="2:21" x14ac:dyDescent="0.25">
      <c r="B18211"/>
      <c r="C18211"/>
      <c r="D18211" s="13"/>
      <c r="E18211" s="13"/>
      <c r="K18211" s="23"/>
      <c r="O18211" s="21"/>
      <c r="P18211" s="27"/>
      <c r="Q18211" s="16"/>
      <c r="U18211" s="27"/>
    </row>
    <row r="18212" spans="2:21" x14ac:dyDescent="0.25">
      <c r="B18212"/>
      <c r="C18212"/>
      <c r="D18212" s="13"/>
      <c r="E18212" s="13"/>
      <c r="K18212" s="23"/>
      <c r="O18212" s="21"/>
      <c r="P18212" s="27"/>
      <c r="Q18212" s="16"/>
      <c r="U18212" s="27"/>
    </row>
    <row r="18213" spans="2:21" x14ac:dyDescent="0.25">
      <c r="B18213"/>
      <c r="C18213"/>
      <c r="D18213" s="13"/>
      <c r="E18213" s="13"/>
      <c r="K18213" s="23"/>
      <c r="O18213" s="21"/>
      <c r="P18213" s="27"/>
      <c r="Q18213" s="16"/>
      <c r="U18213" s="27"/>
    </row>
    <row r="18214" spans="2:21" x14ac:dyDescent="0.25">
      <c r="B18214"/>
      <c r="C18214"/>
      <c r="D18214" s="13"/>
      <c r="E18214" s="13"/>
      <c r="K18214" s="23"/>
      <c r="O18214" s="21"/>
      <c r="P18214" s="27"/>
      <c r="Q18214" s="16"/>
      <c r="U18214" s="27"/>
    </row>
    <row r="18215" spans="2:21" x14ac:dyDescent="0.25">
      <c r="B18215"/>
      <c r="C18215"/>
      <c r="D18215" s="13"/>
      <c r="E18215" s="13"/>
      <c r="K18215" s="23"/>
      <c r="O18215" s="21"/>
      <c r="P18215" s="27"/>
      <c r="Q18215" s="16"/>
      <c r="U18215" s="27"/>
    </row>
    <row r="18216" spans="2:21" x14ac:dyDescent="0.25">
      <c r="B18216"/>
      <c r="C18216"/>
      <c r="D18216" s="13"/>
      <c r="E18216" s="13"/>
      <c r="K18216" s="23"/>
      <c r="O18216" s="21"/>
      <c r="P18216" s="27"/>
      <c r="Q18216" s="16"/>
      <c r="U18216" s="27"/>
    </row>
    <row r="18217" spans="2:21" x14ac:dyDescent="0.25">
      <c r="B18217"/>
      <c r="C18217"/>
      <c r="D18217" s="13"/>
      <c r="E18217" s="13"/>
      <c r="K18217" s="23"/>
      <c r="O18217" s="21"/>
      <c r="P18217" s="27"/>
      <c r="Q18217" s="16"/>
      <c r="U18217" s="27"/>
    </row>
    <row r="18218" spans="2:21" x14ac:dyDescent="0.25">
      <c r="B18218"/>
      <c r="C18218"/>
      <c r="D18218" s="13"/>
      <c r="E18218" s="13"/>
      <c r="K18218" s="23"/>
      <c r="O18218" s="21"/>
      <c r="P18218" s="27"/>
      <c r="Q18218" s="16"/>
      <c r="U18218" s="27"/>
    </row>
    <row r="18219" spans="2:21" x14ac:dyDescent="0.25">
      <c r="B18219"/>
      <c r="C18219"/>
      <c r="D18219" s="13"/>
      <c r="E18219" s="13"/>
      <c r="K18219" s="23"/>
      <c r="O18219" s="21"/>
      <c r="P18219" s="27"/>
      <c r="Q18219" s="16"/>
      <c r="U18219" s="27"/>
    </row>
    <row r="18220" spans="2:21" x14ac:dyDescent="0.25">
      <c r="B18220"/>
      <c r="C18220"/>
      <c r="D18220" s="13"/>
      <c r="E18220" s="13"/>
      <c r="K18220" s="23"/>
      <c r="O18220" s="21"/>
      <c r="P18220" s="27"/>
      <c r="Q18220" s="16"/>
      <c r="U18220" s="27"/>
    </row>
    <row r="18221" spans="2:21" x14ac:dyDescent="0.25">
      <c r="B18221"/>
      <c r="C18221"/>
      <c r="D18221" s="13"/>
      <c r="E18221" s="13"/>
      <c r="K18221" s="23"/>
      <c r="O18221" s="21"/>
      <c r="P18221" s="27"/>
      <c r="Q18221" s="16"/>
      <c r="U18221" s="27"/>
    </row>
    <row r="18222" spans="2:21" x14ac:dyDescent="0.25">
      <c r="B18222"/>
      <c r="C18222"/>
      <c r="D18222" s="13"/>
      <c r="E18222" s="13"/>
      <c r="K18222" s="23"/>
      <c r="O18222" s="21"/>
      <c r="P18222" s="27"/>
      <c r="Q18222" s="16"/>
      <c r="U18222" s="27"/>
    </row>
    <row r="18223" spans="2:21" x14ac:dyDescent="0.25">
      <c r="B18223"/>
      <c r="C18223"/>
      <c r="D18223" s="13"/>
      <c r="E18223" s="13"/>
      <c r="K18223" s="23"/>
      <c r="O18223" s="21"/>
      <c r="P18223" s="27"/>
      <c r="Q18223" s="16"/>
      <c r="U18223" s="27"/>
    </row>
    <row r="18224" spans="2:21" x14ac:dyDescent="0.25">
      <c r="B18224"/>
      <c r="C18224"/>
      <c r="D18224" s="13"/>
      <c r="E18224" s="13"/>
      <c r="K18224" s="23"/>
      <c r="O18224" s="21"/>
      <c r="P18224" s="27"/>
      <c r="Q18224" s="16"/>
      <c r="U18224" s="27"/>
    </row>
    <row r="18225" spans="2:21" x14ac:dyDescent="0.25">
      <c r="B18225"/>
      <c r="C18225"/>
      <c r="D18225" s="13"/>
      <c r="E18225" s="13"/>
      <c r="K18225" s="23"/>
      <c r="O18225" s="21"/>
      <c r="P18225" s="27"/>
      <c r="Q18225" s="16"/>
      <c r="U18225" s="27"/>
    </row>
    <row r="18226" spans="2:21" x14ac:dyDescent="0.25">
      <c r="B18226"/>
      <c r="C18226"/>
      <c r="D18226" s="13"/>
      <c r="E18226" s="13"/>
      <c r="K18226" s="23"/>
      <c r="O18226" s="21"/>
      <c r="P18226" s="27"/>
      <c r="Q18226" s="16"/>
      <c r="U18226" s="27"/>
    </row>
    <row r="18227" spans="2:21" x14ac:dyDescent="0.25">
      <c r="B18227"/>
      <c r="C18227"/>
      <c r="D18227" s="13"/>
      <c r="E18227" s="13"/>
      <c r="K18227" s="23"/>
      <c r="O18227" s="21"/>
      <c r="P18227" s="27"/>
      <c r="Q18227" s="16"/>
      <c r="U18227" s="27"/>
    </row>
    <row r="18228" spans="2:21" x14ac:dyDescent="0.25">
      <c r="B18228"/>
      <c r="C18228"/>
      <c r="D18228" s="13"/>
      <c r="E18228" s="13"/>
      <c r="K18228" s="23"/>
      <c r="O18228" s="21"/>
      <c r="P18228" s="27"/>
      <c r="Q18228" s="16"/>
      <c r="U18228" s="27"/>
    </row>
    <row r="18229" spans="2:21" x14ac:dyDescent="0.25">
      <c r="B18229"/>
      <c r="C18229"/>
      <c r="D18229" s="13"/>
      <c r="E18229" s="13"/>
      <c r="K18229" s="23"/>
      <c r="O18229" s="21"/>
      <c r="P18229" s="27"/>
      <c r="Q18229" s="16"/>
      <c r="U18229" s="27"/>
    </row>
    <row r="18230" spans="2:21" x14ac:dyDescent="0.25">
      <c r="B18230"/>
      <c r="C18230"/>
      <c r="D18230" s="13"/>
      <c r="E18230" s="13"/>
      <c r="K18230" s="23"/>
      <c r="O18230" s="21"/>
      <c r="P18230" s="27"/>
      <c r="Q18230" s="16"/>
      <c r="U18230" s="27"/>
    </row>
    <row r="18231" spans="2:21" x14ac:dyDescent="0.25">
      <c r="B18231"/>
      <c r="C18231"/>
      <c r="D18231" s="13"/>
      <c r="E18231" s="13"/>
      <c r="K18231" s="23"/>
      <c r="O18231" s="21"/>
      <c r="P18231" s="27"/>
      <c r="Q18231" s="16"/>
      <c r="U18231" s="27"/>
    </row>
    <row r="18232" spans="2:21" x14ac:dyDescent="0.25">
      <c r="B18232"/>
      <c r="C18232"/>
      <c r="D18232" s="13"/>
      <c r="E18232" s="13"/>
      <c r="K18232" s="23"/>
      <c r="O18232" s="21"/>
      <c r="P18232" s="27"/>
      <c r="Q18232" s="16"/>
      <c r="U18232" s="27"/>
    </row>
    <row r="18233" spans="2:21" x14ac:dyDescent="0.25">
      <c r="B18233"/>
      <c r="C18233"/>
      <c r="D18233" s="13"/>
      <c r="E18233" s="13"/>
      <c r="K18233" s="23"/>
      <c r="O18233" s="21"/>
      <c r="P18233" s="27"/>
      <c r="Q18233" s="16"/>
      <c r="U18233" s="27"/>
    </row>
    <row r="18234" spans="2:21" x14ac:dyDescent="0.25">
      <c r="B18234"/>
      <c r="C18234"/>
      <c r="D18234" s="13"/>
      <c r="E18234" s="13"/>
      <c r="K18234" s="23"/>
      <c r="O18234" s="21"/>
      <c r="P18234" s="27"/>
      <c r="Q18234" s="16"/>
      <c r="U18234" s="27"/>
    </row>
    <row r="18235" spans="2:21" x14ac:dyDescent="0.25">
      <c r="B18235"/>
      <c r="C18235"/>
      <c r="D18235" s="13"/>
      <c r="E18235" s="13"/>
      <c r="K18235" s="23"/>
      <c r="O18235" s="21"/>
      <c r="P18235" s="27"/>
      <c r="Q18235" s="16"/>
      <c r="U18235" s="27"/>
    </row>
    <row r="18236" spans="2:21" x14ac:dyDescent="0.25">
      <c r="B18236"/>
      <c r="C18236"/>
      <c r="D18236" s="13"/>
      <c r="E18236" s="13"/>
      <c r="K18236" s="23"/>
      <c r="O18236" s="21"/>
      <c r="P18236" s="27"/>
      <c r="Q18236" s="16"/>
      <c r="U18236" s="27"/>
    </row>
    <row r="18237" spans="2:21" x14ac:dyDescent="0.25">
      <c r="B18237"/>
      <c r="C18237"/>
      <c r="D18237" s="13"/>
      <c r="E18237" s="13"/>
      <c r="K18237" s="23"/>
      <c r="O18237" s="21"/>
      <c r="P18237" s="27"/>
      <c r="Q18237" s="16"/>
      <c r="U18237" s="27"/>
    </row>
    <row r="18238" spans="2:21" x14ac:dyDescent="0.25">
      <c r="B18238"/>
      <c r="C18238"/>
      <c r="D18238" s="13"/>
      <c r="E18238" s="13"/>
      <c r="K18238" s="23"/>
      <c r="O18238" s="21"/>
      <c r="P18238" s="27"/>
      <c r="Q18238" s="16"/>
      <c r="U18238" s="27"/>
    </row>
    <row r="18239" spans="2:21" x14ac:dyDescent="0.25">
      <c r="B18239"/>
      <c r="C18239"/>
      <c r="D18239" s="13"/>
      <c r="E18239" s="13"/>
      <c r="K18239" s="23"/>
      <c r="O18239" s="21"/>
      <c r="P18239" s="27"/>
      <c r="Q18239" s="16"/>
      <c r="U18239" s="27"/>
    </row>
    <row r="18240" spans="2:21" x14ac:dyDescent="0.25">
      <c r="B18240"/>
      <c r="C18240"/>
      <c r="D18240" s="13"/>
      <c r="E18240" s="13"/>
      <c r="K18240" s="23"/>
      <c r="O18240" s="21"/>
      <c r="P18240" s="27"/>
      <c r="Q18240" s="16"/>
      <c r="U18240" s="27"/>
    </row>
    <row r="18241" spans="2:21" x14ac:dyDescent="0.25">
      <c r="B18241"/>
      <c r="C18241"/>
      <c r="D18241" s="13"/>
      <c r="E18241" s="13"/>
      <c r="K18241" s="23"/>
      <c r="O18241" s="21"/>
      <c r="P18241" s="27"/>
      <c r="Q18241" s="16"/>
      <c r="U18241" s="27"/>
    </row>
    <row r="18242" spans="2:21" x14ac:dyDescent="0.25">
      <c r="B18242"/>
      <c r="C18242"/>
      <c r="D18242" s="13"/>
      <c r="E18242" s="13"/>
      <c r="K18242" s="23"/>
      <c r="O18242" s="21"/>
      <c r="P18242" s="27"/>
      <c r="Q18242" s="16"/>
      <c r="U18242" s="27"/>
    </row>
    <row r="18243" spans="2:21" x14ac:dyDescent="0.25">
      <c r="B18243"/>
      <c r="C18243"/>
      <c r="D18243" s="13"/>
      <c r="E18243" s="13"/>
      <c r="K18243" s="23"/>
      <c r="O18243" s="21"/>
      <c r="P18243" s="27"/>
      <c r="Q18243" s="16"/>
      <c r="U18243" s="27"/>
    </row>
    <row r="18244" spans="2:21" x14ac:dyDescent="0.25">
      <c r="B18244"/>
      <c r="C18244"/>
      <c r="D18244" s="13"/>
      <c r="E18244" s="13"/>
      <c r="K18244" s="23"/>
      <c r="O18244" s="21"/>
      <c r="P18244" s="27"/>
      <c r="Q18244" s="16"/>
      <c r="U18244" s="27"/>
    </row>
    <row r="18245" spans="2:21" x14ac:dyDescent="0.25">
      <c r="B18245"/>
      <c r="C18245"/>
      <c r="D18245" s="13"/>
      <c r="E18245" s="13"/>
      <c r="K18245" s="23"/>
      <c r="O18245" s="21"/>
      <c r="P18245" s="27"/>
      <c r="Q18245" s="16"/>
      <c r="U18245" s="27"/>
    </row>
    <row r="18246" spans="2:21" x14ac:dyDescent="0.25">
      <c r="B18246"/>
      <c r="C18246"/>
      <c r="D18246" s="13"/>
      <c r="E18246" s="13"/>
      <c r="K18246" s="23"/>
      <c r="O18246" s="21"/>
      <c r="P18246" s="27"/>
      <c r="Q18246" s="16"/>
      <c r="U18246" s="27"/>
    </row>
    <row r="18247" spans="2:21" x14ac:dyDescent="0.25">
      <c r="B18247"/>
      <c r="C18247"/>
      <c r="D18247" s="13"/>
      <c r="E18247" s="13"/>
      <c r="K18247" s="23"/>
      <c r="O18247" s="21"/>
      <c r="P18247" s="27"/>
      <c r="Q18247" s="16"/>
      <c r="U18247" s="27"/>
    </row>
    <row r="18248" spans="2:21" x14ac:dyDescent="0.25">
      <c r="B18248"/>
      <c r="C18248"/>
      <c r="D18248" s="13"/>
      <c r="E18248" s="13"/>
      <c r="K18248" s="23"/>
      <c r="O18248" s="21"/>
      <c r="P18248" s="27"/>
      <c r="Q18248" s="16"/>
      <c r="U18248" s="27"/>
    </row>
    <row r="18249" spans="2:21" x14ac:dyDescent="0.25">
      <c r="B18249"/>
      <c r="C18249"/>
      <c r="D18249" s="13"/>
      <c r="E18249" s="13"/>
      <c r="K18249" s="23"/>
      <c r="O18249" s="21"/>
      <c r="P18249" s="27"/>
      <c r="Q18249" s="16"/>
      <c r="U18249" s="27"/>
    </row>
    <row r="18250" spans="2:21" x14ac:dyDescent="0.25">
      <c r="B18250"/>
      <c r="C18250"/>
      <c r="D18250" s="13"/>
      <c r="E18250" s="13"/>
      <c r="K18250" s="23"/>
      <c r="O18250" s="21"/>
      <c r="P18250" s="27"/>
      <c r="Q18250" s="16"/>
      <c r="U18250" s="27"/>
    </row>
    <row r="18251" spans="2:21" x14ac:dyDescent="0.25">
      <c r="B18251"/>
      <c r="C18251"/>
      <c r="D18251" s="13"/>
      <c r="E18251" s="13"/>
      <c r="K18251" s="23"/>
      <c r="O18251" s="21"/>
      <c r="P18251" s="27"/>
      <c r="Q18251" s="16"/>
      <c r="U18251" s="27"/>
    </row>
    <row r="18252" spans="2:21" x14ac:dyDescent="0.25">
      <c r="B18252"/>
      <c r="C18252"/>
      <c r="D18252" s="13"/>
      <c r="E18252" s="13"/>
      <c r="K18252" s="23"/>
      <c r="O18252" s="21"/>
      <c r="P18252" s="27"/>
      <c r="Q18252" s="16"/>
      <c r="U18252" s="27"/>
    </row>
    <row r="18253" spans="2:21" x14ac:dyDescent="0.25">
      <c r="B18253"/>
      <c r="C18253"/>
      <c r="D18253" s="13"/>
      <c r="E18253" s="13"/>
      <c r="K18253" s="23"/>
      <c r="O18253" s="21"/>
      <c r="P18253" s="27"/>
      <c r="Q18253" s="16"/>
      <c r="U18253" s="27"/>
    </row>
    <row r="18254" spans="2:21" x14ac:dyDescent="0.25">
      <c r="B18254"/>
      <c r="C18254"/>
      <c r="D18254" s="13"/>
      <c r="E18254" s="13"/>
      <c r="K18254" s="23"/>
      <c r="O18254" s="21"/>
      <c r="P18254" s="27"/>
      <c r="Q18254" s="16"/>
      <c r="U18254" s="27"/>
    </row>
    <row r="18255" spans="2:21" x14ac:dyDescent="0.25">
      <c r="B18255"/>
      <c r="C18255"/>
      <c r="D18255" s="13"/>
      <c r="E18255" s="13"/>
      <c r="K18255" s="23"/>
      <c r="O18255" s="21"/>
      <c r="P18255" s="27"/>
      <c r="Q18255" s="16"/>
      <c r="U18255" s="27"/>
    </row>
    <row r="18256" spans="2:21" x14ac:dyDescent="0.25">
      <c r="B18256"/>
      <c r="C18256"/>
      <c r="D18256" s="13"/>
      <c r="E18256" s="13"/>
      <c r="K18256" s="23"/>
      <c r="O18256" s="21"/>
      <c r="P18256" s="27"/>
      <c r="Q18256" s="16"/>
      <c r="U18256" s="27"/>
    </row>
    <row r="18257" spans="2:21" x14ac:dyDescent="0.25">
      <c r="B18257"/>
      <c r="C18257"/>
      <c r="D18257" s="13"/>
      <c r="E18257" s="13"/>
      <c r="K18257" s="23"/>
      <c r="O18257" s="21"/>
      <c r="P18257" s="27"/>
      <c r="Q18257" s="16"/>
      <c r="U18257" s="27"/>
    </row>
    <row r="18258" spans="2:21" x14ac:dyDescent="0.25">
      <c r="B18258"/>
      <c r="C18258"/>
      <c r="D18258" s="13"/>
      <c r="E18258" s="13"/>
      <c r="K18258" s="23"/>
      <c r="O18258" s="21"/>
      <c r="P18258" s="27"/>
      <c r="Q18258" s="16"/>
      <c r="U18258" s="27"/>
    </row>
    <row r="18259" spans="2:21" x14ac:dyDescent="0.25">
      <c r="B18259"/>
      <c r="C18259"/>
      <c r="D18259" s="13"/>
      <c r="E18259" s="13"/>
      <c r="K18259" s="23"/>
      <c r="O18259" s="21"/>
      <c r="P18259" s="27"/>
      <c r="Q18259" s="16"/>
      <c r="U18259" s="27"/>
    </row>
    <row r="18260" spans="2:21" x14ac:dyDescent="0.25">
      <c r="B18260"/>
      <c r="C18260"/>
      <c r="D18260" s="13"/>
      <c r="E18260" s="13"/>
      <c r="K18260" s="23"/>
      <c r="O18260" s="21"/>
      <c r="P18260" s="27"/>
      <c r="Q18260" s="16"/>
      <c r="U18260" s="27"/>
    </row>
    <row r="18261" spans="2:21" x14ac:dyDescent="0.25">
      <c r="B18261"/>
      <c r="C18261"/>
      <c r="D18261" s="13"/>
      <c r="E18261" s="13"/>
      <c r="K18261" s="23"/>
      <c r="O18261" s="21"/>
      <c r="P18261" s="27"/>
      <c r="Q18261" s="16"/>
      <c r="U18261" s="27"/>
    </row>
    <row r="18262" spans="2:21" x14ac:dyDescent="0.25">
      <c r="B18262"/>
      <c r="C18262"/>
      <c r="D18262" s="13"/>
      <c r="E18262" s="13"/>
      <c r="K18262" s="23"/>
      <c r="O18262" s="21"/>
      <c r="P18262" s="27"/>
      <c r="Q18262" s="16"/>
      <c r="U18262" s="27"/>
    </row>
    <row r="18263" spans="2:21" x14ac:dyDescent="0.25">
      <c r="B18263"/>
      <c r="C18263"/>
      <c r="D18263" s="13"/>
      <c r="E18263" s="13"/>
      <c r="K18263" s="23"/>
      <c r="O18263" s="21"/>
      <c r="P18263" s="27"/>
      <c r="Q18263" s="16"/>
      <c r="U18263" s="27"/>
    </row>
    <row r="18264" spans="2:21" x14ac:dyDescent="0.25">
      <c r="B18264"/>
      <c r="C18264"/>
      <c r="D18264" s="13"/>
      <c r="E18264" s="13"/>
      <c r="K18264" s="23"/>
      <c r="O18264" s="21"/>
      <c r="P18264" s="27"/>
      <c r="Q18264" s="16"/>
      <c r="U18264" s="27"/>
    </row>
    <row r="18265" spans="2:21" x14ac:dyDescent="0.25">
      <c r="B18265"/>
      <c r="C18265"/>
      <c r="D18265" s="13"/>
      <c r="E18265" s="13"/>
      <c r="K18265" s="23"/>
      <c r="O18265" s="21"/>
      <c r="P18265" s="27"/>
      <c r="Q18265" s="16"/>
      <c r="U18265" s="27"/>
    </row>
    <row r="18266" spans="2:21" x14ac:dyDescent="0.25">
      <c r="B18266"/>
      <c r="C18266"/>
      <c r="D18266" s="13"/>
      <c r="E18266" s="13"/>
      <c r="K18266" s="23"/>
      <c r="O18266" s="21"/>
      <c r="P18266" s="27"/>
      <c r="Q18266" s="16"/>
      <c r="U18266" s="27"/>
    </row>
    <row r="18267" spans="2:21" x14ac:dyDescent="0.25">
      <c r="B18267"/>
      <c r="C18267"/>
      <c r="D18267" s="13"/>
      <c r="E18267" s="13"/>
      <c r="K18267" s="23"/>
      <c r="O18267" s="21"/>
      <c r="P18267" s="27"/>
      <c r="Q18267" s="16"/>
      <c r="U18267" s="27"/>
    </row>
    <row r="18268" spans="2:21" x14ac:dyDescent="0.25">
      <c r="B18268"/>
      <c r="C18268"/>
      <c r="D18268" s="13"/>
      <c r="E18268" s="13"/>
      <c r="K18268" s="23"/>
      <c r="O18268" s="21"/>
      <c r="P18268" s="27"/>
      <c r="Q18268" s="16"/>
      <c r="U18268" s="27"/>
    </row>
    <row r="18269" spans="2:21" x14ac:dyDescent="0.25">
      <c r="B18269"/>
      <c r="C18269"/>
      <c r="D18269" s="13"/>
      <c r="E18269" s="13"/>
      <c r="K18269" s="23"/>
      <c r="O18269" s="21"/>
      <c r="P18269" s="27"/>
      <c r="Q18269" s="16"/>
      <c r="U18269" s="27"/>
    </row>
    <row r="18270" spans="2:21" x14ac:dyDescent="0.25">
      <c r="B18270"/>
      <c r="C18270"/>
      <c r="D18270" s="13"/>
      <c r="E18270" s="13"/>
      <c r="K18270" s="23"/>
      <c r="O18270" s="21"/>
      <c r="P18270" s="27"/>
      <c r="Q18270" s="16"/>
      <c r="U18270" s="27"/>
    </row>
    <row r="18271" spans="2:21" x14ac:dyDescent="0.25">
      <c r="B18271"/>
      <c r="C18271"/>
      <c r="D18271" s="13"/>
      <c r="E18271" s="13"/>
      <c r="K18271" s="23"/>
      <c r="O18271" s="21"/>
      <c r="P18271" s="27"/>
      <c r="Q18271" s="16"/>
      <c r="U18271" s="27"/>
    </row>
    <row r="18272" spans="2:21" x14ac:dyDescent="0.25">
      <c r="B18272"/>
      <c r="C18272"/>
      <c r="D18272" s="13"/>
      <c r="E18272" s="13"/>
      <c r="K18272" s="23"/>
      <c r="O18272" s="21"/>
      <c r="P18272" s="27"/>
      <c r="Q18272" s="16"/>
      <c r="U18272" s="27"/>
    </row>
    <row r="18273" spans="2:21" x14ac:dyDescent="0.25">
      <c r="B18273"/>
      <c r="C18273"/>
      <c r="D18273" s="13"/>
      <c r="E18273" s="13"/>
      <c r="K18273" s="23"/>
      <c r="O18273" s="21"/>
      <c r="P18273" s="27"/>
      <c r="Q18273" s="16"/>
      <c r="U18273" s="27"/>
    </row>
    <row r="18274" spans="2:21" x14ac:dyDescent="0.25">
      <c r="B18274"/>
      <c r="C18274"/>
      <c r="D18274" s="13"/>
      <c r="E18274" s="13"/>
      <c r="K18274" s="23"/>
      <c r="O18274" s="21"/>
      <c r="P18274" s="27"/>
      <c r="Q18274" s="16"/>
      <c r="U18274" s="27"/>
    </row>
    <row r="18275" spans="2:21" x14ac:dyDescent="0.25">
      <c r="B18275"/>
      <c r="C18275"/>
      <c r="D18275" s="13"/>
      <c r="E18275" s="13"/>
      <c r="K18275" s="23"/>
      <c r="O18275" s="21"/>
      <c r="P18275" s="27"/>
      <c r="Q18275" s="16"/>
      <c r="U18275" s="27"/>
    </row>
    <row r="18276" spans="2:21" x14ac:dyDescent="0.25">
      <c r="B18276"/>
      <c r="C18276"/>
      <c r="D18276" s="13"/>
      <c r="E18276" s="13"/>
      <c r="K18276" s="23"/>
      <c r="O18276" s="21"/>
      <c r="P18276" s="27"/>
      <c r="Q18276" s="16"/>
      <c r="U18276" s="27"/>
    </row>
    <row r="18277" spans="2:21" x14ac:dyDescent="0.25">
      <c r="B18277"/>
      <c r="C18277"/>
      <c r="D18277" s="13"/>
      <c r="E18277" s="13"/>
      <c r="K18277" s="23"/>
      <c r="O18277" s="21"/>
      <c r="P18277" s="27"/>
      <c r="Q18277" s="16"/>
      <c r="U18277" s="27"/>
    </row>
    <row r="18278" spans="2:21" x14ac:dyDescent="0.25">
      <c r="B18278"/>
      <c r="C18278"/>
      <c r="D18278" s="13"/>
      <c r="E18278" s="13"/>
      <c r="K18278" s="23"/>
      <c r="O18278" s="21"/>
      <c r="P18278" s="27"/>
      <c r="Q18278" s="16"/>
      <c r="U18278" s="27"/>
    </row>
    <row r="18279" spans="2:21" x14ac:dyDescent="0.25">
      <c r="B18279"/>
      <c r="C18279"/>
      <c r="D18279" s="13"/>
      <c r="E18279" s="13"/>
      <c r="K18279" s="23"/>
      <c r="O18279" s="21"/>
      <c r="P18279" s="27"/>
      <c r="Q18279" s="16"/>
      <c r="U18279" s="27"/>
    </row>
    <row r="18280" spans="2:21" x14ac:dyDescent="0.25">
      <c r="B18280"/>
      <c r="C18280"/>
      <c r="D18280" s="13"/>
      <c r="E18280" s="13"/>
      <c r="K18280" s="23"/>
      <c r="O18280" s="21"/>
      <c r="P18280" s="27"/>
      <c r="Q18280" s="16"/>
      <c r="U18280" s="27"/>
    </row>
    <row r="18281" spans="2:21" x14ac:dyDescent="0.25">
      <c r="B18281"/>
      <c r="C18281"/>
      <c r="D18281" s="13"/>
      <c r="E18281" s="13"/>
      <c r="K18281" s="23"/>
      <c r="O18281" s="21"/>
      <c r="P18281" s="27"/>
      <c r="Q18281" s="16"/>
      <c r="U18281" s="27"/>
    </row>
    <row r="18282" spans="2:21" x14ac:dyDescent="0.25">
      <c r="B18282"/>
      <c r="C18282"/>
      <c r="D18282" s="13"/>
      <c r="E18282" s="13"/>
      <c r="K18282" s="23"/>
      <c r="O18282" s="21"/>
      <c r="P18282" s="27"/>
      <c r="Q18282" s="16"/>
      <c r="U18282" s="27"/>
    </row>
    <row r="18283" spans="2:21" x14ac:dyDescent="0.25">
      <c r="B18283"/>
      <c r="C18283"/>
      <c r="D18283" s="13"/>
      <c r="E18283" s="13"/>
      <c r="K18283" s="23"/>
      <c r="O18283" s="21"/>
      <c r="P18283" s="27"/>
      <c r="Q18283" s="16"/>
      <c r="U18283" s="27"/>
    </row>
    <row r="18284" spans="2:21" x14ac:dyDescent="0.25">
      <c r="B18284"/>
      <c r="C18284"/>
      <c r="D18284" s="13"/>
      <c r="E18284" s="13"/>
      <c r="K18284" s="23"/>
      <c r="O18284" s="21"/>
      <c r="P18284" s="27"/>
      <c r="Q18284" s="16"/>
      <c r="U18284" s="27"/>
    </row>
    <row r="18285" spans="2:21" x14ac:dyDescent="0.25">
      <c r="B18285"/>
      <c r="C18285"/>
      <c r="D18285" s="13"/>
      <c r="E18285" s="13"/>
      <c r="K18285" s="23"/>
      <c r="O18285" s="21"/>
      <c r="P18285" s="27"/>
      <c r="Q18285" s="16"/>
      <c r="U18285" s="27"/>
    </row>
    <row r="18286" spans="2:21" x14ac:dyDescent="0.25">
      <c r="B18286"/>
      <c r="C18286"/>
      <c r="D18286" s="13"/>
      <c r="E18286" s="13"/>
      <c r="K18286" s="23"/>
      <c r="O18286" s="21"/>
      <c r="P18286" s="27"/>
      <c r="Q18286" s="16"/>
      <c r="U18286" s="27"/>
    </row>
    <row r="18287" spans="2:21" x14ac:dyDescent="0.25">
      <c r="B18287"/>
      <c r="C18287"/>
      <c r="D18287" s="13"/>
      <c r="E18287" s="13"/>
      <c r="K18287" s="23"/>
      <c r="O18287" s="21"/>
      <c r="P18287" s="27"/>
      <c r="Q18287" s="16"/>
      <c r="U18287" s="27"/>
    </row>
    <row r="18288" spans="2:21" x14ac:dyDescent="0.25">
      <c r="B18288"/>
      <c r="C18288"/>
      <c r="D18288" s="13"/>
      <c r="E18288" s="13"/>
      <c r="K18288" s="23"/>
      <c r="O18288" s="21"/>
      <c r="P18288" s="27"/>
      <c r="Q18288" s="16"/>
      <c r="U18288" s="27"/>
    </row>
    <row r="18289" spans="2:21" x14ac:dyDescent="0.25">
      <c r="B18289"/>
      <c r="C18289"/>
      <c r="D18289" s="13"/>
      <c r="E18289" s="13"/>
      <c r="K18289" s="23"/>
      <c r="O18289" s="21"/>
      <c r="P18289" s="27"/>
      <c r="Q18289" s="16"/>
      <c r="U18289" s="27"/>
    </row>
    <row r="18290" spans="2:21" x14ac:dyDescent="0.25">
      <c r="B18290"/>
      <c r="C18290"/>
      <c r="D18290" s="13"/>
      <c r="E18290" s="13"/>
      <c r="K18290" s="23"/>
      <c r="O18290" s="21"/>
      <c r="P18290" s="27"/>
      <c r="Q18290" s="16"/>
      <c r="U18290" s="27"/>
    </row>
    <row r="18291" spans="2:21" x14ac:dyDescent="0.25">
      <c r="B18291"/>
      <c r="C18291"/>
      <c r="D18291" s="13"/>
      <c r="E18291" s="13"/>
      <c r="K18291" s="23"/>
      <c r="O18291" s="21"/>
      <c r="P18291" s="27"/>
      <c r="Q18291" s="16"/>
      <c r="U18291" s="27"/>
    </row>
    <row r="18292" spans="2:21" x14ac:dyDescent="0.25">
      <c r="B18292"/>
      <c r="C18292"/>
      <c r="D18292" s="13"/>
      <c r="E18292" s="13"/>
      <c r="K18292" s="23"/>
      <c r="O18292" s="21"/>
      <c r="P18292" s="27"/>
      <c r="Q18292" s="16"/>
      <c r="U18292" s="27"/>
    </row>
    <row r="18293" spans="2:21" x14ac:dyDescent="0.25">
      <c r="B18293"/>
      <c r="C18293"/>
      <c r="D18293" s="13"/>
      <c r="E18293" s="13"/>
      <c r="K18293" s="23"/>
      <c r="O18293" s="21"/>
      <c r="P18293" s="27"/>
      <c r="Q18293" s="16"/>
      <c r="U18293" s="27"/>
    </row>
    <row r="18294" spans="2:21" x14ac:dyDescent="0.25">
      <c r="B18294"/>
      <c r="C18294"/>
      <c r="D18294" s="13"/>
      <c r="E18294" s="13"/>
      <c r="K18294" s="23"/>
      <c r="O18294" s="21"/>
      <c r="P18294" s="27"/>
      <c r="Q18294" s="16"/>
      <c r="U18294" s="27"/>
    </row>
    <row r="18295" spans="2:21" x14ac:dyDescent="0.25">
      <c r="B18295"/>
      <c r="C18295"/>
      <c r="D18295" s="13"/>
      <c r="E18295" s="13"/>
      <c r="K18295" s="23"/>
      <c r="O18295" s="21"/>
      <c r="P18295" s="27"/>
      <c r="Q18295" s="16"/>
      <c r="U18295" s="27"/>
    </row>
    <row r="18296" spans="2:21" x14ac:dyDescent="0.25">
      <c r="B18296"/>
      <c r="C18296"/>
      <c r="D18296" s="13"/>
      <c r="E18296" s="13"/>
      <c r="K18296" s="23"/>
      <c r="O18296" s="21"/>
      <c r="P18296" s="27"/>
      <c r="Q18296" s="16"/>
      <c r="U18296" s="27"/>
    </row>
    <row r="18297" spans="2:21" x14ac:dyDescent="0.25">
      <c r="B18297"/>
      <c r="C18297"/>
      <c r="D18297" s="13"/>
      <c r="E18297" s="13"/>
      <c r="K18297" s="23"/>
      <c r="O18297" s="21"/>
      <c r="P18297" s="27"/>
      <c r="Q18297" s="16"/>
      <c r="U18297" s="27"/>
    </row>
    <row r="18298" spans="2:21" x14ac:dyDescent="0.25">
      <c r="B18298"/>
      <c r="C18298"/>
      <c r="D18298" s="13"/>
      <c r="E18298" s="13"/>
      <c r="K18298" s="23"/>
      <c r="O18298" s="21"/>
      <c r="P18298" s="27"/>
      <c r="Q18298" s="16"/>
      <c r="U18298" s="27"/>
    </row>
    <row r="18299" spans="2:21" x14ac:dyDescent="0.25">
      <c r="B18299"/>
      <c r="C18299"/>
      <c r="D18299" s="13"/>
      <c r="E18299" s="13"/>
      <c r="K18299" s="23"/>
      <c r="O18299" s="21"/>
      <c r="P18299" s="27"/>
      <c r="Q18299" s="16"/>
      <c r="U18299" s="27"/>
    </row>
    <row r="18300" spans="2:21" x14ac:dyDescent="0.25">
      <c r="B18300"/>
      <c r="C18300"/>
      <c r="D18300" s="13"/>
      <c r="E18300" s="13"/>
      <c r="K18300" s="23"/>
      <c r="O18300" s="21"/>
      <c r="P18300" s="27"/>
      <c r="Q18300" s="16"/>
      <c r="U18300" s="27"/>
    </row>
    <row r="18301" spans="2:21" x14ac:dyDescent="0.25">
      <c r="B18301"/>
      <c r="C18301"/>
      <c r="D18301" s="13"/>
      <c r="E18301" s="13"/>
      <c r="K18301" s="23"/>
      <c r="O18301" s="21"/>
      <c r="P18301" s="27"/>
      <c r="Q18301" s="16"/>
      <c r="U18301" s="27"/>
    </row>
    <row r="18302" spans="2:21" x14ac:dyDescent="0.25">
      <c r="B18302"/>
      <c r="C18302"/>
      <c r="D18302" s="13"/>
      <c r="E18302" s="13"/>
      <c r="K18302" s="23"/>
      <c r="O18302" s="21"/>
      <c r="P18302" s="27"/>
      <c r="Q18302" s="16"/>
      <c r="U18302" s="27"/>
    </row>
    <row r="18303" spans="2:21" x14ac:dyDescent="0.25">
      <c r="B18303"/>
      <c r="C18303"/>
      <c r="D18303" s="13"/>
      <c r="E18303" s="13"/>
      <c r="K18303" s="23"/>
      <c r="O18303" s="21"/>
      <c r="P18303" s="27"/>
      <c r="Q18303" s="16"/>
      <c r="U18303" s="27"/>
    </row>
    <row r="18304" spans="2:21" x14ac:dyDescent="0.25">
      <c r="B18304"/>
      <c r="C18304"/>
      <c r="D18304" s="13"/>
      <c r="E18304" s="13"/>
      <c r="K18304" s="23"/>
      <c r="O18304" s="21"/>
      <c r="P18304" s="27"/>
      <c r="Q18304" s="16"/>
      <c r="U18304" s="27"/>
    </row>
    <row r="18305" spans="2:21" x14ac:dyDescent="0.25">
      <c r="B18305"/>
      <c r="C18305"/>
      <c r="D18305" s="13"/>
      <c r="E18305" s="13"/>
      <c r="K18305" s="23"/>
      <c r="O18305" s="21"/>
      <c r="P18305" s="27"/>
      <c r="Q18305" s="16"/>
      <c r="U18305" s="27"/>
    </row>
    <row r="18306" spans="2:21" x14ac:dyDescent="0.25">
      <c r="B18306"/>
      <c r="C18306"/>
      <c r="D18306" s="13"/>
      <c r="E18306" s="13"/>
      <c r="K18306" s="23"/>
      <c r="O18306" s="21"/>
      <c r="P18306" s="27"/>
      <c r="Q18306" s="16"/>
      <c r="U18306" s="27"/>
    </row>
    <row r="18307" spans="2:21" x14ac:dyDescent="0.25">
      <c r="B18307"/>
      <c r="C18307"/>
      <c r="D18307" s="13"/>
      <c r="E18307" s="13"/>
      <c r="K18307" s="23"/>
      <c r="O18307" s="21"/>
      <c r="P18307" s="27"/>
      <c r="Q18307" s="16"/>
      <c r="U18307" s="27"/>
    </row>
    <row r="18308" spans="2:21" x14ac:dyDescent="0.25">
      <c r="B18308"/>
      <c r="C18308"/>
      <c r="D18308" s="13"/>
      <c r="E18308" s="13"/>
      <c r="K18308" s="23"/>
      <c r="O18308" s="21"/>
      <c r="P18308" s="27"/>
      <c r="Q18308" s="16"/>
      <c r="U18308" s="27"/>
    </row>
    <row r="18309" spans="2:21" x14ac:dyDescent="0.25">
      <c r="B18309"/>
      <c r="C18309"/>
      <c r="D18309" s="13"/>
      <c r="E18309" s="13"/>
      <c r="K18309" s="23"/>
      <c r="O18309" s="21"/>
      <c r="P18309" s="27"/>
      <c r="Q18309" s="16"/>
      <c r="U18309" s="27"/>
    </row>
    <row r="18310" spans="2:21" x14ac:dyDescent="0.25">
      <c r="B18310"/>
      <c r="C18310"/>
      <c r="D18310" s="13"/>
      <c r="E18310" s="13"/>
      <c r="K18310" s="23"/>
      <c r="O18310" s="21"/>
      <c r="P18310" s="27"/>
      <c r="Q18310" s="16"/>
      <c r="U18310" s="27"/>
    </row>
    <row r="18311" spans="2:21" x14ac:dyDescent="0.25">
      <c r="B18311"/>
      <c r="C18311"/>
      <c r="D18311" s="13"/>
      <c r="E18311" s="13"/>
      <c r="K18311" s="23"/>
      <c r="O18311" s="21"/>
      <c r="P18311" s="27"/>
      <c r="Q18311" s="16"/>
      <c r="U18311" s="27"/>
    </row>
    <row r="18312" spans="2:21" x14ac:dyDescent="0.25">
      <c r="B18312"/>
      <c r="C18312"/>
      <c r="D18312" s="13"/>
      <c r="E18312" s="13"/>
      <c r="K18312" s="23"/>
      <c r="O18312" s="21"/>
      <c r="P18312" s="27"/>
      <c r="Q18312" s="16"/>
      <c r="U18312" s="27"/>
    </row>
    <row r="18313" spans="2:21" x14ac:dyDescent="0.25">
      <c r="B18313"/>
      <c r="C18313"/>
      <c r="D18313" s="13"/>
      <c r="E18313" s="13"/>
      <c r="K18313" s="23"/>
      <c r="O18313" s="21"/>
      <c r="P18313" s="27"/>
      <c r="Q18313" s="16"/>
      <c r="U18313" s="27"/>
    </row>
    <row r="18314" spans="2:21" x14ac:dyDescent="0.25">
      <c r="B18314"/>
      <c r="C18314"/>
      <c r="D18314" s="13"/>
      <c r="E18314" s="13"/>
      <c r="K18314" s="23"/>
      <c r="O18314" s="21"/>
      <c r="P18314" s="27"/>
      <c r="Q18314" s="16"/>
      <c r="U18314" s="27"/>
    </row>
    <row r="18315" spans="2:21" x14ac:dyDescent="0.25">
      <c r="B18315"/>
      <c r="C18315"/>
      <c r="D18315" s="13"/>
      <c r="E18315" s="13"/>
      <c r="K18315" s="23"/>
      <c r="O18315" s="21"/>
      <c r="P18315" s="27"/>
      <c r="Q18315" s="16"/>
      <c r="U18315" s="27"/>
    </row>
    <row r="18316" spans="2:21" x14ac:dyDescent="0.25">
      <c r="B18316"/>
      <c r="C18316"/>
      <c r="D18316" s="13"/>
      <c r="E18316" s="13"/>
      <c r="K18316" s="23"/>
      <c r="O18316" s="21"/>
      <c r="P18316" s="27"/>
      <c r="Q18316" s="16"/>
      <c r="U18316" s="27"/>
    </row>
    <row r="18317" spans="2:21" x14ac:dyDescent="0.25">
      <c r="B18317"/>
      <c r="C18317"/>
      <c r="D18317" s="13"/>
      <c r="E18317" s="13"/>
      <c r="K18317" s="23"/>
      <c r="O18317" s="21"/>
      <c r="P18317" s="27"/>
      <c r="Q18317" s="16"/>
      <c r="U18317" s="27"/>
    </row>
    <row r="18318" spans="2:21" x14ac:dyDescent="0.25">
      <c r="B18318"/>
      <c r="C18318"/>
      <c r="D18318" s="13"/>
      <c r="E18318" s="13"/>
      <c r="K18318" s="23"/>
      <c r="O18318" s="21"/>
      <c r="P18318" s="27"/>
      <c r="Q18318" s="16"/>
      <c r="U18318" s="27"/>
    </row>
    <row r="18319" spans="2:21" x14ac:dyDescent="0.25">
      <c r="B18319"/>
      <c r="C18319"/>
      <c r="D18319" s="13"/>
      <c r="E18319" s="13"/>
      <c r="K18319" s="23"/>
      <c r="O18319" s="21"/>
      <c r="P18319" s="27"/>
      <c r="Q18319" s="16"/>
      <c r="U18319" s="27"/>
    </row>
    <row r="18320" spans="2:21" x14ac:dyDescent="0.25">
      <c r="B18320"/>
      <c r="C18320"/>
      <c r="D18320" s="13"/>
      <c r="E18320" s="13"/>
      <c r="K18320" s="23"/>
      <c r="O18320" s="21"/>
      <c r="P18320" s="27"/>
      <c r="Q18320" s="16"/>
      <c r="U18320" s="27"/>
    </row>
    <row r="18321" spans="2:21" x14ac:dyDescent="0.25">
      <c r="B18321"/>
      <c r="C18321"/>
      <c r="D18321" s="13"/>
      <c r="E18321" s="13"/>
      <c r="K18321" s="23"/>
      <c r="O18321" s="21"/>
      <c r="P18321" s="27"/>
      <c r="Q18321" s="16"/>
      <c r="U18321" s="27"/>
    </row>
    <row r="18322" spans="2:21" x14ac:dyDescent="0.25">
      <c r="B18322"/>
      <c r="C18322"/>
      <c r="D18322" s="13"/>
      <c r="E18322" s="13"/>
      <c r="K18322" s="23"/>
      <c r="O18322" s="21"/>
      <c r="P18322" s="27"/>
      <c r="Q18322" s="16"/>
      <c r="U18322" s="27"/>
    </row>
    <row r="18323" spans="2:21" x14ac:dyDescent="0.25">
      <c r="B18323"/>
      <c r="C18323"/>
      <c r="D18323" s="13"/>
      <c r="E18323" s="13"/>
      <c r="K18323" s="23"/>
      <c r="O18323" s="21"/>
      <c r="P18323" s="27"/>
      <c r="Q18323" s="16"/>
      <c r="U18323" s="27"/>
    </row>
    <row r="18324" spans="2:21" x14ac:dyDescent="0.25">
      <c r="B18324"/>
      <c r="C18324"/>
      <c r="D18324" s="13"/>
      <c r="E18324" s="13"/>
      <c r="K18324" s="23"/>
      <c r="O18324" s="21"/>
      <c r="P18324" s="27"/>
      <c r="Q18324" s="16"/>
      <c r="U18324" s="27"/>
    </row>
    <row r="18325" spans="2:21" x14ac:dyDescent="0.25">
      <c r="B18325"/>
      <c r="C18325"/>
      <c r="D18325" s="13"/>
      <c r="E18325" s="13"/>
      <c r="K18325" s="23"/>
      <c r="O18325" s="21"/>
      <c r="P18325" s="27"/>
      <c r="Q18325" s="16"/>
      <c r="U18325" s="27"/>
    </row>
    <row r="18326" spans="2:21" x14ac:dyDescent="0.25">
      <c r="B18326"/>
      <c r="C18326"/>
      <c r="D18326" s="13"/>
      <c r="E18326" s="13"/>
      <c r="K18326" s="23"/>
      <c r="O18326" s="21"/>
      <c r="P18326" s="27"/>
      <c r="Q18326" s="16"/>
      <c r="U18326" s="27"/>
    </row>
    <row r="18327" spans="2:21" x14ac:dyDescent="0.25">
      <c r="B18327"/>
      <c r="C18327"/>
      <c r="D18327" s="13"/>
      <c r="E18327" s="13"/>
      <c r="K18327" s="23"/>
      <c r="O18327" s="21"/>
      <c r="P18327" s="27"/>
      <c r="Q18327" s="16"/>
      <c r="U18327" s="27"/>
    </row>
    <row r="18328" spans="2:21" x14ac:dyDescent="0.25">
      <c r="B18328"/>
      <c r="C18328"/>
      <c r="D18328" s="13"/>
      <c r="E18328" s="13"/>
      <c r="K18328" s="23"/>
      <c r="O18328" s="21"/>
      <c r="P18328" s="27"/>
      <c r="Q18328" s="16"/>
      <c r="U18328" s="27"/>
    </row>
    <row r="18329" spans="2:21" x14ac:dyDescent="0.25">
      <c r="B18329"/>
      <c r="C18329"/>
      <c r="D18329" s="13"/>
      <c r="E18329" s="13"/>
      <c r="K18329" s="23"/>
      <c r="O18329" s="21"/>
      <c r="P18329" s="27"/>
      <c r="Q18329" s="16"/>
      <c r="U18329" s="27"/>
    </row>
    <row r="18330" spans="2:21" x14ac:dyDescent="0.25">
      <c r="B18330"/>
      <c r="C18330"/>
      <c r="D18330" s="13"/>
      <c r="E18330" s="13"/>
      <c r="K18330" s="23"/>
      <c r="O18330" s="21"/>
      <c r="P18330" s="27"/>
      <c r="Q18330" s="16"/>
      <c r="U18330" s="27"/>
    </row>
    <row r="18331" spans="2:21" x14ac:dyDescent="0.25">
      <c r="B18331"/>
      <c r="C18331"/>
      <c r="D18331" s="13"/>
      <c r="E18331" s="13"/>
      <c r="K18331" s="23"/>
      <c r="O18331" s="21"/>
      <c r="P18331" s="27"/>
      <c r="Q18331" s="16"/>
      <c r="U18331" s="27"/>
    </row>
    <row r="18332" spans="2:21" x14ac:dyDescent="0.25">
      <c r="B18332"/>
      <c r="C18332"/>
      <c r="D18332" s="13"/>
      <c r="E18332" s="13"/>
      <c r="K18332" s="23"/>
      <c r="O18332" s="21"/>
      <c r="P18332" s="27"/>
      <c r="Q18332" s="16"/>
      <c r="U18332" s="27"/>
    </row>
    <row r="18333" spans="2:21" x14ac:dyDescent="0.25">
      <c r="B18333"/>
      <c r="C18333"/>
      <c r="D18333" s="13"/>
      <c r="E18333" s="13"/>
      <c r="K18333" s="23"/>
      <c r="O18333" s="21"/>
      <c r="P18333" s="27"/>
      <c r="Q18333" s="16"/>
      <c r="U18333" s="27"/>
    </row>
    <row r="18334" spans="2:21" x14ac:dyDescent="0.25">
      <c r="B18334"/>
      <c r="C18334"/>
      <c r="D18334" s="13"/>
      <c r="E18334" s="13"/>
      <c r="K18334" s="23"/>
      <c r="O18334" s="21"/>
      <c r="P18334" s="27"/>
      <c r="Q18334" s="16"/>
      <c r="U18334" s="27"/>
    </row>
    <row r="18335" spans="2:21" x14ac:dyDescent="0.25">
      <c r="B18335"/>
      <c r="C18335"/>
      <c r="D18335" s="13"/>
      <c r="E18335" s="13"/>
      <c r="K18335" s="23"/>
      <c r="O18335" s="21"/>
      <c r="P18335" s="27"/>
      <c r="Q18335" s="16"/>
      <c r="U18335" s="27"/>
    </row>
    <row r="18336" spans="2:21" x14ac:dyDescent="0.25">
      <c r="B18336"/>
      <c r="C18336"/>
      <c r="D18336" s="13"/>
      <c r="E18336" s="13"/>
      <c r="K18336" s="23"/>
      <c r="O18336" s="21"/>
      <c r="P18336" s="27"/>
      <c r="Q18336" s="16"/>
      <c r="U18336" s="27"/>
    </row>
    <row r="18337" spans="2:21" x14ac:dyDescent="0.25">
      <c r="B18337"/>
      <c r="C18337"/>
      <c r="D18337" s="13"/>
      <c r="E18337" s="13"/>
      <c r="K18337" s="23"/>
      <c r="O18337" s="21"/>
      <c r="P18337" s="27"/>
      <c r="Q18337" s="16"/>
      <c r="U18337" s="27"/>
    </row>
    <row r="18338" spans="2:21" x14ac:dyDescent="0.25">
      <c r="B18338"/>
      <c r="C18338"/>
      <c r="D18338" s="13"/>
      <c r="E18338" s="13"/>
      <c r="K18338" s="23"/>
      <c r="O18338" s="21"/>
      <c r="P18338" s="27"/>
      <c r="Q18338" s="16"/>
      <c r="U18338" s="27"/>
    </row>
    <row r="18339" spans="2:21" x14ac:dyDescent="0.25">
      <c r="B18339"/>
      <c r="C18339"/>
      <c r="D18339" s="13"/>
      <c r="E18339" s="13"/>
      <c r="K18339" s="23"/>
      <c r="O18339" s="21"/>
      <c r="P18339" s="27"/>
      <c r="Q18339" s="16"/>
      <c r="U18339" s="27"/>
    </row>
    <row r="18340" spans="2:21" x14ac:dyDescent="0.25">
      <c r="B18340"/>
      <c r="C18340"/>
      <c r="D18340" s="13"/>
      <c r="E18340" s="13"/>
      <c r="K18340" s="23"/>
      <c r="O18340" s="21"/>
      <c r="P18340" s="27"/>
      <c r="Q18340" s="16"/>
      <c r="U18340" s="27"/>
    </row>
    <row r="18341" spans="2:21" x14ac:dyDescent="0.25">
      <c r="B18341"/>
      <c r="C18341"/>
      <c r="D18341" s="13"/>
      <c r="E18341" s="13"/>
      <c r="K18341" s="23"/>
      <c r="O18341" s="21"/>
      <c r="P18341" s="27"/>
      <c r="Q18341" s="16"/>
      <c r="U18341" s="27"/>
    </row>
    <row r="18342" spans="2:21" x14ac:dyDescent="0.25">
      <c r="B18342"/>
      <c r="C18342"/>
      <c r="D18342" s="13"/>
      <c r="E18342" s="13"/>
      <c r="K18342" s="23"/>
      <c r="O18342" s="21"/>
      <c r="P18342" s="27"/>
      <c r="Q18342" s="16"/>
      <c r="U18342" s="27"/>
    </row>
    <row r="18343" spans="2:21" x14ac:dyDescent="0.25">
      <c r="B18343"/>
      <c r="C18343"/>
      <c r="D18343" s="13"/>
      <c r="E18343" s="13"/>
      <c r="K18343" s="23"/>
      <c r="O18343" s="21"/>
      <c r="P18343" s="27"/>
      <c r="Q18343" s="16"/>
      <c r="U18343" s="27"/>
    </row>
    <row r="18344" spans="2:21" x14ac:dyDescent="0.25">
      <c r="B18344"/>
      <c r="C18344"/>
      <c r="D18344" s="13"/>
      <c r="E18344" s="13"/>
      <c r="K18344" s="23"/>
      <c r="O18344" s="21"/>
      <c r="P18344" s="27"/>
      <c r="Q18344" s="16"/>
      <c r="U18344" s="27"/>
    </row>
    <row r="18345" spans="2:21" x14ac:dyDescent="0.25">
      <c r="B18345"/>
      <c r="C18345"/>
      <c r="D18345" s="13"/>
      <c r="E18345" s="13"/>
      <c r="K18345" s="23"/>
      <c r="O18345" s="21"/>
      <c r="P18345" s="27"/>
      <c r="Q18345" s="16"/>
      <c r="U18345" s="27"/>
    </row>
    <row r="18346" spans="2:21" x14ac:dyDescent="0.25">
      <c r="B18346"/>
      <c r="C18346"/>
      <c r="D18346" s="13"/>
      <c r="E18346" s="13"/>
      <c r="K18346" s="23"/>
      <c r="O18346" s="21"/>
      <c r="P18346" s="27"/>
      <c r="Q18346" s="16"/>
      <c r="U18346" s="27"/>
    </row>
    <row r="18347" spans="2:21" x14ac:dyDescent="0.25">
      <c r="B18347"/>
      <c r="C18347"/>
      <c r="D18347" s="13"/>
      <c r="E18347" s="13"/>
      <c r="K18347" s="23"/>
      <c r="O18347" s="21"/>
      <c r="P18347" s="27"/>
      <c r="Q18347" s="16"/>
      <c r="U18347" s="27"/>
    </row>
    <row r="18348" spans="2:21" x14ac:dyDescent="0.25">
      <c r="B18348"/>
      <c r="C18348"/>
      <c r="D18348" s="13"/>
      <c r="E18348" s="13"/>
      <c r="K18348" s="23"/>
      <c r="O18348" s="21"/>
      <c r="P18348" s="27"/>
      <c r="Q18348" s="16"/>
      <c r="U18348" s="27"/>
    </row>
    <row r="18349" spans="2:21" x14ac:dyDescent="0.25">
      <c r="B18349"/>
      <c r="C18349"/>
      <c r="D18349" s="13"/>
      <c r="E18349" s="13"/>
      <c r="K18349" s="23"/>
      <c r="O18349" s="21"/>
      <c r="P18349" s="27"/>
      <c r="Q18349" s="16"/>
      <c r="U18349" s="27"/>
    </row>
    <row r="18350" spans="2:21" x14ac:dyDescent="0.25">
      <c r="B18350"/>
      <c r="C18350"/>
      <c r="D18350" s="13"/>
      <c r="E18350" s="13"/>
      <c r="K18350" s="23"/>
      <c r="O18350" s="21"/>
      <c r="P18350" s="27"/>
      <c r="Q18350" s="16"/>
      <c r="U18350" s="27"/>
    </row>
    <row r="18351" spans="2:21" x14ac:dyDescent="0.25">
      <c r="B18351"/>
      <c r="C18351"/>
      <c r="D18351" s="13"/>
      <c r="E18351" s="13"/>
      <c r="K18351" s="23"/>
      <c r="O18351" s="21"/>
      <c r="P18351" s="27"/>
      <c r="Q18351" s="16"/>
      <c r="U18351" s="27"/>
    </row>
    <row r="18352" spans="2:21" x14ac:dyDescent="0.25">
      <c r="B18352"/>
      <c r="C18352"/>
      <c r="D18352" s="13"/>
      <c r="E18352" s="13"/>
      <c r="K18352" s="23"/>
      <c r="O18352" s="21"/>
      <c r="P18352" s="27"/>
      <c r="Q18352" s="16"/>
      <c r="U18352" s="27"/>
    </row>
    <row r="18353" spans="2:21" x14ac:dyDescent="0.25">
      <c r="B18353"/>
      <c r="C18353"/>
      <c r="D18353" s="13"/>
      <c r="E18353" s="13"/>
      <c r="K18353" s="23"/>
      <c r="O18353" s="21"/>
      <c r="P18353" s="27"/>
      <c r="Q18353" s="16"/>
      <c r="U18353" s="27"/>
    </row>
    <row r="18354" spans="2:21" x14ac:dyDescent="0.25">
      <c r="B18354"/>
      <c r="C18354"/>
      <c r="D18354" s="13"/>
      <c r="E18354" s="13"/>
      <c r="K18354" s="23"/>
      <c r="O18354" s="21"/>
      <c r="P18354" s="27"/>
      <c r="Q18354" s="16"/>
      <c r="U18354" s="27"/>
    </row>
    <row r="18355" spans="2:21" x14ac:dyDescent="0.25">
      <c r="B18355"/>
      <c r="C18355"/>
      <c r="D18355" s="13"/>
      <c r="E18355" s="13"/>
      <c r="K18355" s="23"/>
      <c r="O18355" s="21"/>
      <c r="P18355" s="27"/>
      <c r="Q18355" s="16"/>
      <c r="U18355" s="27"/>
    </row>
    <row r="18356" spans="2:21" x14ac:dyDescent="0.25">
      <c r="B18356"/>
      <c r="C18356"/>
      <c r="D18356" s="13"/>
      <c r="E18356" s="13"/>
      <c r="K18356" s="23"/>
      <c r="O18356" s="21"/>
      <c r="P18356" s="27"/>
      <c r="Q18356" s="16"/>
      <c r="U18356" s="27"/>
    </row>
    <row r="18357" spans="2:21" x14ac:dyDescent="0.25">
      <c r="B18357"/>
      <c r="C18357"/>
      <c r="D18357" s="13"/>
      <c r="E18357" s="13"/>
      <c r="K18357" s="23"/>
      <c r="O18357" s="21"/>
      <c r="P18357" s="27"/>
      <c r="Q18357" s="16"/>
      <c r="U18357" s="27"/>
    </row>
    <row r="18358" spans="2:21" x14ac:dyDescent="0.25">
      <c r="B18358"/>
      <c r="C18358"/>
      <c r="D18358" s="13"/>
      <c r="E18358" s="13"/>
      <c r="K18358" s="23"/>
      <c r="O18358" s="21"/>
      <c r="P18358" s="27"/>
      <c r="Q18358" s="16"/>
      <c r="U18358" s="27"/>
    </row>
    <row r="18359" spans="2:21" x14ac:dyDescent="0.25">
      <c r="B18359"/>
      <c r="C18359"/>
      <c r="D18359" s="13"/>
      <c r="E18359" s="13"/>
      <c r="K18359" s="23"/>
      <c r="O18359" s="21"/>
      <c r="P18359" s="27"/>
      <c r="Q18359" s="16"/>
      <c r="U18359" s="27"/>
    </row>
    <row r="18360" spans="2:21" x14ac:dyDescent="0.25">
      <c r="B18360"/>
      <c r="C18360"/>
      <c r="D18360" s="13"/>
      <c r="E18360" s="13"/>
      <c r="K18360" s="23"/>
      <c r="O18360" s="21"/>
      <c r="P18360" s="27"/>
      <c r="Q18360" s="16"/>
      <c r="U18360" s="27"/>
    </row>
    <row r="18361" spans="2:21" x14ac:dyDescent="0.25">
      <c r="B18361"/>
      <c r="C18361"/>
      <c r="D18361" s="13"/>
      <c r="E18361" s="13"/>
      <c r="K18361" s="23"/>
      <c r="O18361" s="21"/>
      <c r="P18361" s="27"/>
      <c r="Q18361" s="16"/>
      <c r="U18361" s="27"/>
    </row>
    <row r="18362" spans="2:21" x14ac:dyDescent="0.25">
      <c r="B18362"/>
      <c r="C18362"/>
      <c r="D18362" s="13"/>
      <c r="E18362" s="13"/>
      <c r="K18362" s="23"/>
      <c r="O18362" s="21"/>
      <c r="P18362" s="27"/>
      <c r="Q18362" s="16"/>
      <c r="U18362" s="27"/>
    </row>
    <row r="18363" spans="2:21" x14ac:dyDescent="0.25">
      <c r="B18363"/>
      <c r="C18363"/>
      <c r="D18363" s="13"/>
      <c r="E18363" s="13"/>
      <c r="K18363" s="23"/>
      <c r="O18363" s="21"/>
      <c r="P18363" s="27"/>
      <c r="Q18363" s="16"/>
      <c r="U18363" s="27"/>
    </row>
    <row r="18364" spans="2:21" x14ac:dyDescent="0.25">
      <c r="B18364"/>
      <c r="C18364"/>
      <c r="D18364" s="13"/>
      <c r="E18364" s="13"/>
      <c r="K18364" s="23"/>
      <c r="O18364" s="21"/>
      <c r="P18364" s="27"/>
      <c r="Q18364" s="16"/>
      <c r="U18364" s="27"/>
    </row>
    <row r="18365" spans="2:21" x14ac:dyDescent="0.25">
      <c r="B18365"/>
      <c r="C18365"/>
      <c r="D18365" s="13"/>
      <c r="E18365" s="13"/>
      <c r="K18365" s="23"/>
      <c r="O18365" s="21"/>
      <c r="P18365" s="27"/>
      <c r="Q18365" s="16"/>
      <c r="U18365" s="27"/>
    </row>
    <row r="18366" spans="2:21" x14ac:dyDescent="0.25">
      <c r="B18366"/>
      <c r="C18366"/>
      <c r="D18366" s="13"/>
      <c r="E18366" s="13"/>
      <c r="K18366" s="23"/>
      <c r="O18366" s="21"/>
      <c r="P18366" s="27"/>
      <c r="Q18366" s="16"/>
      <c r="U18366" s="27"/>
    </row>
    <row r="18367" spans="2:21" x14ac:dyDescent="0.25">
      <c r="B18367"/>
      <c r="C18367"/>
      <c r="D18367" s="13"/>
      <c r="E18367" s="13"/>
      <c r="K18367" s="23"/>
      <c r="O18367" s="21"/>
      <c r="P18367" s="27"/>
      <c r="Q18367" s="16"/>
      <c r="U18367" s="27"/>
    </row>
    <row r="18368" spans="2:21" x14ac:dyDescent="0.25">
      <c r="B18368"/>
      <c r="C18368"/>
      <c r="D18368" s="13"/>
      <c r="E18368" s="13"/>
      <c r="K18368" s="23"/>
      <c r="O18368" s="21"/>
      <c r="P18368" s="27"/>
      <c r="Q18368" s="16"/>
      <c r="U18368" s="27"/>
    </row>
    <row r="18369" spans="2:21" x14ac:dyDescent="0.25">
      <c r="B18369"/>
      <c r="C18369"/>
      <c r="D18369" s="13"/>
      <c r="E18369" s="13"/>
      <c r="K18369" s="23"/>
      <c r="O18369" s="21"/>
      <c r="P18369" s="27"/>
      <c r="Q18369" s="16"/>
      <c r="U18369" s="27"/>
    </row>
    <row r="18370" spans="2:21" x14ac:dyDescent="0.25">
      <c r="B18370"/>
      <c r="C18370"/>
      <c r="D18370" s="13"/>
      <c r="E18370" s="13"/>
      <c r="K18370" s="23"/>
      <c r="O18370" s="21"/>
      <c r="P18370" s="27"/>
      <c r="Q18370" s="16"/>
      <c r="U18370" s="27"/>
    </row>
    <row r="18371" spans="2:21" x14ac:dyDescent="0.25">
      <c r="B18371"/>
      <c r="C18371"/>
      <c r="D18371" s="13"/>
      <c r="E18371" s="13"/>
      <c r="K18371" s="23"/>
      <c r="O18371" s="21"/>
      <c r="P18371" s="27"/>
      <c r="Q18371" s="16"/>
      <c r="U18371" s="27"/>
    </row>
    <row r="18372" spans="2:21" x14ac:dyDescent="0.25">
      <c r="B18372"/>
      <c r="C18372"/>
      <c r="D18372" s="13"/>
      <c r="E18372" s="13"/>
      <c r="K18372" s="23"/>
      <c r="O18372" s="21"/>
      <c r="P18372" s="27"/>
      <c r="Q18372" s="16"/>
      <c r="U18372" s="27"/>
    </row>
    <row r="18373" spans="2:21" x14ac:dyDescent="0.25">
      <c r="B18373"/>
      <c r="C18373"/>
      <c r="D18373" s="13"/>
      <c r="E18373" s="13"/>
      <c r="K18373" s="23"/>
      <c r="O18373" s="21"/>
      <c r="P18373" s="27"/>
      <c r="Q18373" s="16"/>
      <c r="U18373" s="27"/>
    </row>
    <row r="18374" spans="2:21" x14ac:dyDescent="0.25">
      <c r="B18374"/>
      <c r="C18374"/>
      <c r="D18374" s="13"/>
      <c r="E18374" s="13"/>
      <c r="K18374" s="23"/>
      <c r="O18374" s="21"/>
      <c r="P18374" s="27"/>
      <c r="Q18374" s="16"/>
      <c r="U18374" s="27"/>
    </row>
    <row r="18375" spans="2:21" x14ac:dyDescent="0.25">
      <c r="B18375"/>
      <c r="C18375"/>
      <c r="D18375" s="13"/>
      <c r="E18375" s="13"/>
      <c r="K18375" s="23"/>
      <c r="O18375" s="21"/>
      <c r="P18375" s="27"/>
      <c r="Q18375" s="16"/>
      <c r="U18375" s="27"/>
    </row>
    <row r="18376" spans="2:21" x14ac:dyDescent="0.25">
      <c r="B18376"/>
      <c r="C18376"/>
      <c r="D18376" s="13"/>
      <c r="E18376" s="13"/>
      <c r="K18376" s="23"/>
      <c r="O18376" s="21"/>
      <c r="P18376" s="27"/>
      <c r="Q18376" s="16"/>
      <c r="U18376" s="27"/>
    </row>
    <row r="18377" spans="2:21" x14ac:dyDescent="0.25">
      <c r="B18377"/>
      <c r="C18377"/>
      <c r="D18377" s="13"/>
      <c r="E18377" s="13"/>
      <c r="K18377" s="23"/>
      <c r="O18377" s="21"/>
      <c r="P18377" s="27"/>
      <c r="Q18377" s="16"/>
      <c r="U18377" s="27"/>
    </row>
    <row r="18378" spans="2:21" x14ac:dyDescent="0.25">
      <c r="B18378"/>
      <c r="C18378"/>
      <c r="D18378" s="13"/>
      <c r="E18378" s="13"/>
      <c r="K18378" s="23"/>
      <c r="O18378" s="21"/>
      <c r="P18378" s="27"/>
      <c r="Q18378" s="16"/>
      <c r="U18378" s="27"/>
    </row>
    <row r="18379" spans="2:21" x14ac:dyDescent="0.25">
      <c r="B18379"/>
      <c r="C18379"/>
      <c r="D18379" s="13"/>
      <c r="E18379" s="13"/>
      <c r="K18379" s="23"/>
      <c r="O18379" s="21"/>
      <c r="P18379" s="27"/>
      <c r="Q18379" s="16"/>
      <c r="U18379" s="27"/>
    </row>
    <row r="18380" spans="2:21" x14ac:dyDescent="0.25">
      <c r="B18380"/>
      <c r="C18380"/>
      <c r="D18380" s="13"/>
      <c r="E18380" s="13"/>
      <c r="K18380" s="23"/>
      <c r="O18380" s="21"/>
      <c r="P18380" s="27"/>
      <c r="Q18380" s="16"/>
      <c r="U18380" s="27"/>
    </row>
    <row r="18381" spans="2:21" x14ac:dyDescent="0.25">
      <c r="B18381"/>
      <c r="C18381"/>
      <c r="D18381" s="13"/>
      <c r="E18381" s="13"/>
      <c r="K18381" s="23"/>
      <c r="O18381" s="21"/>
      <c r="P18381" s="27"/>
      <c r="Q18381" s="16"/>
      <c r="U18381" s="27"/>
    </row>
    <row r="18382" spans="2:21" x14ac:dyDescent="0.25">
      <c r="B18382"/>
      <c r="C18382"/>
      <c r="D18382" s="13"/>
      <c r="E18382" s="13"/>
      <c r="K18382" s="23"/>
      <c r="O18382" s="21"/>
      <c r="P18382" s="27"/>
      <c r="Q18382" s="16"/>
      <c r="U18382" s="27"/>
    </row>
    <row r="18383" spans="2:21" x14ac:dyDescent="0.25">
      <c r="B18383"/>
      <c r="C18383"/>
      <c r="D18383" s="13"/>
      <c r="E18383" s="13"/>
      <c r="K18383" s="23"/>
      <c r="O18383" s="21"/>
      <c r="P18383" s="27"/>
      <c r="Q18383" s="16"/>
      <c r="U18383" s="27"/>
    </row>
    <row r="18384" spans="2:21" x14ac:dyDescent="0.25">
      <c r="B18384"/>
      <c r="C18384"/>
      <c r="D18384" s="13"/>
      <c r="E18384" s="13"/>
      <c r="K18384" s="23"/>
      <c r="O18384" s="21"/>
      <c r="P18384" s="27"/>
      <c r="Q18384" s="16"/>
      <c r="U18384" s="27"/>
    </row>
    <row r="18385" spans="2:21" x14ac:dyDescent="0.25">
      <c r="B18385"/>
      <c r="C18385"/>
      <c r="D18385" s="13"/>
      <c r="E18385" s="13"/>
      <c r="K18385" s="23"/>
      <c r="O18385" s="21"/>
      <c r="P18385" s="27"/>
      <c r="Q18385" s="16"/>
      <c r="U18385" s="27"/>
    </row>
    <row r="18386" spans="2:21" x14ac:dyDescent="0.25">
      <c r="B18386"/>
      <c r="C18386"/>
      <c r="D18386" s="13"/>
      <c r="E18386" s="13"/>
      <c r="K18386" s="23"/>
      <c r="O18386" s="21"/>
      <c r="P18386" s="27"/>
      <c r="Q18386" s="16"/>
      <c r="U18386" s="27"/>
    </row>
    <row r="18387" spans="2:21" x14ac:dyDescent="0.25">
      <c r="B18387"/>
      <c r="C18387"/>
      <c r="D18387" s="13"/>
      <c r="E18387" s="13"/>
      <c r="K18387" s="23"/>
      <c r="O18387" s="21"/>
      <c r="P18387" s="27"/>
      <c r="Q18387" s="16"/>
      <c r="U18387" s="27"/>
    </row>
    <row r="18388" spans="2:21" x14ac:dyDescent="0.25">
      <c r="B18388"/>
      <c r="C18388"/>
      <c r="D18388" s="13"/>
      <c r="E18388" s="13"/>
      <c r="K18388" s="23"/>
      <c r="O18388" s="21"/>
      <c r="P18388" s="27"/>
      <c r="Q18388" s="16"/>
      <c r="U18388" s="27"/>
    </row>
    <row r="18389" spans="2:21" x14ac:dyDescent="0.25">
      <c r="B18389"/>
      <c r="C18389"/>
      <c r="D18389" s="13"/>
      <c r="E18389" s="13"/>
      <c r="K18389" s="23"/>
      <c r="O18389" s="21"/>
      <c r="P18389" s="27"/>
      <c r="Q18389" s="16"/>
      <c r="U18389" s="27"/>
    </row>
    <row r="18390" spans="2:21" x14ac:dyDescent="0.25">
      <c r="B18390"/>
      <c r="C18390"/>
      <c r="D18390" s="13"/>
      <c r="E18390" s="13"/>
      <c r="K18390" s="23"/>
      <c r="O18390" s="21"/>
      <c r="P18390" s="27"/>
      <c r="Q18390" s="16"/>
      <c r="U18390" s="27"/>
    </row>
    <row r="18391" spans="2:21" x14ac:dyDescent="0.25">
      <c r="B18391"/>
      <c r="C18391"/>
      <c r="D18391" s="13"/>
      <c r="E18391" s="13"/>
      <c r="K18391" s="23"/>
      <c r="O18391" s="21"/>
      <c r="P18391" s="27"/>
      <c r="Q18391" s="16"/>
      <c r="U18391" s="27"/>
    </row>
    <row r="18392" spans="2:21" x14ac:dyDescent="0.25">
      <c r="B18392"/>
      <c r="C18392"/>
      <c r="D18392" s="13"/>
      <c r="E18392" s="13"/>
      <c r="K18392" s="23"/>
      <c r="O18392" s="21"/>
      <c r="P18392" s="27"/>
      <c r="Q18392" s="16"/>
      <c r="U18392" s="27"/>
    </row>
    <row r="18393" spans="2:21" x14ac:dyDescent="0.25">
      <c r="B18393"/>
      <c r="C18393"/>
      <c r="D18393" s="13"/>
      <c r="E18393" s="13"/>
      <c r="K18393" s="23"/>
      <c r="O18393" s="21"/>
      <c r="P18393" s="27"/>
      <c r="Q18393" s="16"/>
      <c r="U18393" s="27"/>
    </row>
    <row r="18394" spans="2:21" x14ac:dyDescent="0.25">
      <c r="B18394"/>
      <c r="C18394"/>
      <c r="D18394" s="13"/>
      <c r="E18394" s="13"/>
      <c r="K18394" s="23"/>
      <c r="O18394" s="21"/>
      <c r="P18394" s="27"/>
      <c r="Q18394" s="16"/>
      <c r="U18394" s="27"/>
    </row>
    <row r="18395" spans="2:21" x14ac:dyDescent="0.25">
      <c r="B18395"/>
      <c r="C18395"/>
      <c r="D18395" s="13"/>
      <c r="E18395" s="13"/>
      <c r="K18395" s="23"/>
      <c r="O18395" s="21"/>
      <c r="P18395" s="27"/>
      <c r="Q18395" s="16"/>
      <c r="U18395" s="27"/>
    </row>
    <row r="18396" spans="2:21" x14ac:dyDescent="0.25">
      <c r="B18396"/>
      <c r="C18396"/>
      <c r="D18396" s="13"/>
      <c r="E18396" s="13"/>
      <c r="K18396" s="23"/>
      <c r="O18396" s="21"/>
      <c r="P18396" s="27"/>
      <c r="Q18396" s="16"/>
      <c r="U18396" s="27"/>
    </row>
    <row r="18397" spans="2:21" x14ac:dyDescent="0.25">
      <c r="B18397"/>
      <c r="C18397"/>
      <c r="D18397" s="13"/>
      <c r="E18397" s="13"/>
      <c r="K18397" s="23"/>
      <c r="O18397" s="21"/>
      <c r="P18397" s="27"/>
      <c r="Q18397" s="16"/>
      <c r="U18397" s="27"/>
    </row>
    <row r="18398" spans="2:21" x14ac:dyDescent="0.25">
      <c r="B18398"/>
      <c r="C18398"/>
      <c r="D18398" s="13"/>
      <c r="E18398" s="13"/>
      <c r="K18398" s="23"/>
      <c r="O18398" s="21"/>
      <c r="P18398" s="27"/>
      <c r="Q18398" s="16"/>
      <c r="U18398" s="27"/>
    </row>
    <row r="18399" spans="2:21" x14ac:dyDescent="0.25">
      <c r="B18399"/>
      <c r="C18399"/>
      <c r="D18399" s="13"/>
      <c r="E18399" s="13"/>
      <c r="K18399" s="23"/>
      <c r="O18399" s="21"/>
      <c r="P18399" s="27"/>
      <c r="Q18399" s="16"/>
      <c r="U18399" s="27"/>
    </row>
    <row r="18400" spans="2:21" x14ac:dyDescent="0.25">
      <c r="B18400"/>
      <c r="C18400"/>
      <c r="D18400" s="13"/>
      <c r="E18400" s="13"/>
      <c r="K18400" s="23"/>
      <c r="O18400" s="21"/>
      <c r="P18400" s="27"/>
      <c r="Q18400" s="16"/>
      <c r="U18400" s="27"/>
    </row>
    <row r="18401" spans="2:21" x14ac:dyDescent="0.25">
      <c r="B18401"/>
      <c r="C18401"/>
      <c r="D18401" s="13"/>
      <c r="E18401" s="13"/>
      <c r="K18401" s="23"/>
      <c r="O18401" s="21"/>
      <c r="P18401" s="27"/>
      <c r="Q18401" s="16"/>
      <c r="U18401" s="27"/>
    </row>
    <row r="18402" spans="2:21" x14ac:dyDescent="0.25">
      <c r="B18402"/>
      <c r="C18402"/>
      <c r="D18402" s="13"/>
      <c r="E18402" s="13"/>
      <c r="K18402" s="23"/>
      <c r="O18402" s="21"/>
      <c r="P18402" s="27"/>
      <c r="Q18402" s="16"/>
      <c r="U18402" s="27"/>
    </row>
    <row r="18403" spans="2:21" x14ac:dyDescent="0.25">
      <c r="B18403"/>
      <c r="C18403"/>
      <c r="D18403" s="13"/>
      <c r="E18403" s="13"/>
      <c r="K18403" s="23"/>
      <c r="O18403" s="21"/>
      <c r="P18403" s="27"/>
      <c r="Q18403" s="16"/>
      <c r="U18403" s="27"/>
    </row>
    <row r="18404" spans="2:21" x14ac:dyDescent="0.25">
      <c r="B18404"/>
      <c r="C18404"/>
      <c r="D18404" s="13"/>
      <c r="E18404" s="13"/>
      <c r="K18404" s="23"/>
      <c r="O18404" s="21"/>
      <c r="P18404" s="27"/>
      <c r="Q18404" s="16"/>
      <c r="U18404" s="27"/>
    </row>
    <row r="18405" spans="2:21" x14ac:dyDescent="0.25">
      <c r="B18405"/>
      <c r="C18405"/>
      <c r="D18405" s="13"/>
      <c r="E18405" s="13"/>
      <c r="K18405" s="23"/>
      <c r="O18405" s="21"/>
      <c r="P18405" s="27"/>
      <c r="Q18405" s="16"/>
      <c r="U18405" s="27"/>
    </row>
    <row r="18406" spans="2:21" x14ac:dyDescent="0.25">
      <c r="B18406"/>
      <c r="C18406"/>
      <c r="D18406" s="13"/>
      <c r="E18406" s="13"/>
      <c r="K18406" s="23"/>
      <c r="O18406" s="21"/>
      <c r="P18406" s="27"/>
      <c r="Q18406" s="16"/>
      <c r="U18406" s="27"/>
    </row>
    <row r="18407" spans="2:21" x14ac:dyDescent="0.25">
      <c r="B18407"/>
      <c r="C18407"/>
      <c r="D18407" s="13"/>
      <c r="E18407" s="13"/>
      <c r="K18407" s="23"/>
      <c r="O18407" s="21"/>
      <c r="P18407" s="27"/>
      <c r="Q18407" s="16"/>
      <c r="U18407" s="27"/>
    </row>
    <row r="18408" spans="2:21" x14ac:dyDescent="0.25">
      <c r="B18408"/>
      <c r="C18408"/>
      <c r="D18408" s="13"/>
      <c r="E18408" s="13"/>
      <c r="K18408" s="23"/>
      <c r="O18408" s="21"/>
      <c r="P18408" s="27"/>
      <c r="Q18408" s="16"/>
      <c r="U18408" s="27"/>
    </row>
    <row r="18409" spans="2:21" x14ac:dyDescent="0.25">
      <c r="B18409"/>
      <c r="C18409"/>
      <c r="D18409" s="13"/>
      <c r="E18409" s="13"/>
      <c r="K18409" s="23"/>
      <c r="O18409" s="21"/>
      <c r="P18409" s="27"/>
      <c r="Q18409" s="16"/>
      <c r="U18409" s="27"/>
    </row>
    <row r="18410" spans="2:21" x14ac:dyDescent="0.25">
      <c r="B18410"/>
      <c r="C18410"/>
      <c r="D18410" s="13"/>
      <c r="E18410" s="13"/>
      <c r="K18410" s="23"/>
      <c r="O18410" s="21"/>
      <c r="P18410" s="27"/>
      <c r="Q18410" s="16"/>
      <c r="U18410" s="27"/>
    </row>
    <row r="18411" spans="2:21" x14ac:dyDescent="0.25">
      <c r="B18411"/>
      <c r="C18411"/>
      <c r="D18411" s="13"/>
      <c r="E18411" s="13"/>
      <c r="K18411" s="23"/>
      <c r="O18411" s="21"/>
      <c r="P18411" s="27"/>
      <c r="Q18411" s="16"/>
      <c r="U18411" s="27"/>
    </row>
    <row r="18412" spans="2:21" x14ac:dyDescent="0.25">
      <c r="B18412"/>
      <c r="C18412"/>
      <c r="D18412" s="13"/>
      <c r="E18412" s="13"/>
      <c r="K18412" s="23"/>
      <c r="O18412" s="21"/>
      <c r="P18412" s="27"/>
      <c r="Q18412" s="16"/>
      <c r="U18412" s="27"/>
    </row>
    <row r="18413" spans="2:21" x14ac:dyDescent="0.25">
      <c r="B18413"/>
      <c r="C18413"/>
      <c r="D18413" s="13"/>
      <c r="E18413" s="13"/>
      <c r="K18413" s="23"/>
      <c r="O18413" s="21"/>
      <c r="P18413" s="27"/>
      <c r="Q18413" s="16"/>
      <c r="U18413" s="27"/>
    </row>
    <row r="18414" spans="2:21" x14ac:dyDescent="0.25">
      <c r="B18414"/>
      <c r="C18414"/>
      <c r="D18414" s="13"/>
      <c r="E18414" s="13"/>
      <c r="K18414" s="23"/>
      <c r="O18414" s="21"/>
      <c r="P18414" s="27"/>
      <c r="Q18414" s="16"/>
      <c r="U18414" s="27"/>
    </row>
    <row r="18415" spans="2:21" x14ac:dyDescent="0.25">
      <c r="B18415"/>
      <c r="C18415"/>
      <c r="D18415" s="13"/>
      <c r="E18415" s="13"/>
      <c r="K18415" s="23"/>
      <c r="O18415" s="21"/>
      <c r="P18415" s="27"/>
      <c r="Q18415" s="16"/>
      <c r="U18415" s="27"/>
    </row>
    <row r="18416" spans="2:21" x14ac:dyDescent="0.25">
      <c r="B18416"/>
      <c r="C18416"/>
      <c r="D18416" s="13"/>
      <c r="E18416" s="13"/>
      <c r="K18416" s="23"/>
      <c r="O18416" s="21"/>
      <c r="P18416" s="27"/>
      <c r="Q18416" s="16"/>
      <c r="U18416" s="27"/>
    </row>
    <row r="18417" spans="2:21" x14ac:dyDescent="0.25">
      <c r="B18417"/>
      <c r="C18417"/>
      <c r="D18417" s="13"/>
      <c r="E18417" s="13"/>
      <c r="K18417" s="23"/>
      <c r="O18417" s="21"/>
      <c r="P18417" s="27"/>
      <c r="Q18417" s="16"/>
      <c r="U18417" s="27"/>
    </row>
    <row r="18418" spans="2:21" x14ac:dyDescent="0.25">
      <c r="B18418"/>
      <c r="C18418"/>
      <c r="D18418" s="13"/>
      <c r="E18418" s="13"/>
      <c r="K18418" s="23"/>
      <c r="O18418" s="21"/>
      <c r="P18418" s="27"/>
      <c r="Q18418" s="16"/>
      <c r="U18418" s="27"/>
    </row>
    <row r="18419" spans="2:21" x14ac:dyDescent="0.25">
      <c r="B18419"/>
      <c r="C18419"/>
      <c r="D18419" s="13"/>
      <c r="E18419" s="13"/>
      <c r="K18419" s="23"/>
      <c r="O18419" s="21"/>
      <c r="P18419" s="27"/>
      <c r="Q18419" s="16"/>
      <c r="U18419" s="27"/>
    </row>
    <row r="18420" spans="2:21" x14ac:dyDescent="0.25">
      <c r="B18420"/>
      <c r="C18420"/>
      <c r="D18420" s="13"/>
      <c r="E18420" s="13"/>
      <c r="K18420" s="23"/>
      <c r="O18420" s="21"/>
      <c r="P18420" s="27"/>
      <c r="Q18420" s="16"/>
      <c r="U18420" s="27"/>
    </row>
    <row r="18421" spans="2:21" x14ac:dyDescent="0.25">
      <c r="B18421"/>
      <c r="C18421"/>
      <c r="D18421" s="13"/>
      <c r="E18421" s="13"/>
      <c r="K18421" s="23"/>
      <c r="O18421" s="21"/>
      <c r="P18421" s="27"/>
      <c r="Q18421" s="16"/>
      <c r="U18421" s="27"/>
    </row>
    <row r="18422" spans="2:21" x14ac:dyDescent="0.25">
      <c r="B18422"/>
      <c r="C18422"/>
      <c r="D18422" s="13"/>
      <c r="E18422" s="13"/>
      <c r="K18422" s="23"/>
      <c r="O18422" s="21"/>
      <c r="P18422" s="27"/>
      <c r="Q18422" s="16"/>
      <c r="U18422" s="27"/>
    </row>
    <row r="18423" spans="2:21" x14ac:dyDescent="0.25">
      <c r="B18423"/>
      <c r="C18423"/>
      <c r="D18423" s="13"/>
      <c r="E18423" s="13"/>
      <c r="K18423" s="23"/>
      <c r="O18423" s="21"/>
      <c r="P18423" s="27"/>
      <c r="Q18423" s="16"/>
      <c r="U18423" s="27"/>
    </row>
    <row r="18424" spans="2:21" x14ac:dyDescent="0.25">
      <c r="B18424"/>
      <c r="C18424"/>
      <c r="D18424" s="13"/>
      <c r="E18424" s="13"/>
      <c r="K18424" s="23"/>
      <c r="O18424" s="21"/>
      <c r="P18424" s="27"/>
      <c r="Q18424" s="16"/>
      <c r="U18424" s="27"/>
    </row>
    <row r="18425" spans="2:21" x14ac:dyDescent="0.25">
      <c r="B18425"/>
      <c r="C18425"/>
      <c r="D18425" s="13"/>
      <c r="E18425" s="13"/>
      <c r="K18425" s="23"/>
      <c r="O18425" s="21"/>
      <c r="P18425" s="27"/>
      <c r="Q18425" s="16"/>
      <c r="U18425" s="27"/>
    </row>
    <row r="18426" spans="2:21" x14ac:dyDescent="0.25">
      <c r="B18426"/>
      <c r="C18426"/>
      <c r="D18426" s="13"/>
      <c r="E18426" s="13"/>
      <c r="K18426" s="23"/>
      <c r="O18426" s="21"/>
      <c r="P18426" s="27"/>
      <c r="Q18426" s="16"/>
      <c r="U18426" s="27"/>
    </row>
    <row r="18427" spans="2:21" x14ac:dyDescent="0.25">
      <c r="B18427"/>
      <c r="C18427"/>
      <c r="D18427" s="13"/>
      <c r="E18427" s="13"/>
      <c r="K18427" s="23"/>
      <c r="O18427" s="21"/>
      <c r="P18427" s="27"/>
      <c r="Q18427" s="16"/>
      <c r="U18427" s="27"/>
    </row>
    <row r="18428" spans="2:21" x14ac:dyDescent="0.25">
      <c r="B18428"/>
      <c r="C18428"/>
      <c r="D18428" s="13"/>
      <c r="E18428" s="13"/>
      <c r="K18428" s="23"/>
      <c r="O18428" s="21"/>
      <c r="P18428" s="27"/>
      <c r="Q18428" s="16"/>
      <c r="U18428" s="27"/>
    </row>
    <row r="18429" spans="2:21" x14ac:dyDescent="0.25">
      <c r="B18429"/>
      <c r="C18429"/>
      <c r="D18429" s="13"/>
      <c r="E18429" s="13"/>
      <c r="K18429" s="23"/>
      <c r="O18429" s="21"/>
      <c r="P18429" s="27"/>
      <c r="Q18429" s="16"/>
      <c r="U18429" s="27"/>
    </row>
    <row r="18430" spans="2:21" x14ac:dyDescent="0.25">
      <c r="B18430"/>
      <c r="C18430"/>
      <c r="D18430" s="13"/>
      <c r="E18430" s="13"/>
      <c r="K18430" s="23"/>
      <c r="O18430" s="21"/>
      <c r="P18430" s="27"/>
      <c r="Q18430" s="16"/>
      <c r="U18430" s="27"/>
    </row>
    <row r="18431" spans="2:21" x14ac:dyDescent="0.25">
      <c r="B18431"/>
      <c r="C18431"/>
      <c r="D18431" s="13"/>
      <c r="E18431" s="13"/>
      <c r="K18431" s="23"/>
      <c r="O18431" s="21"/>
      <c r="P18431" s="27"/>
      <c r="Q18431" s="16"/>
      <c r="U18431" s="27"/>
    </row>
    <row r="18432" spans="2:21" x14ac:dyDescent="0.25">
      <c r="B18432"/>
      <c r="C18432"/>
      <c r="D18432" s="13"/>
      <c r="E18432" s="13"/>
      <c r="K18432" s="23"/>
      <c r="O18432" s="21"/>
      <c r="P18432" s="27"/>
      <c r="Q18432" s="16"/>
      <c r="U18432" s="27"/>
    </row>
    <row r="18433" spans="2:21" x14ac:dyDescent="0.25">
      <c r="B18433"/>
      <c r="C18433"/>
      <c r="D18433" s="13"/>
      <c r="E18433" s="13"/>
      <c r="K18433" s="23"/>
      <c r="O18433" s="21"/>
      <c r="P18433" s="27"/>
      <c r="Q18433" s="16"/>
      <c r="U18433" s="27"/>
    </row>
    <row r="18434" spans="2:21" x14ac:dyDescent="0.25">
      <c r="B18434"/>
      <c r="C18434"/>
      <c r="D18434" s="13"/>
      <c r="E18434" s="13"/>
      <c r="K18434" s="23"/>
      <c r="O18434" s="21"/>
      <c r="P18434" s="27"/>
      <c r="Q18434" s="16"/>
      <c r="U18434" s="27"/>
    </row>
    <row r="18435" spans="2:21" x14ac:dyDescent="0.25">
      <c r="B18435"/>
      <c r="C18435"/>
      <c r="D18435" s="13"/>
      <c r="E18435" s="13"/>
      <c r="K18435" s="23"/>
      <c r="O18435" s="21"/>
      <c r="P18435" s="27"/>
      <c r="Q18435" s="16"/>
      <c r="U18435" s="27"/>
    </row>
    <row r="18436" spans="2:21" x14ac:dyDescent="0.25">
      <c r="B18436"/>
      <c r="C18436"/>
      <c r="D18436" s="13"/>
      <c r="E18436" s="13"/>
      <c r="K18436" s="23"/>
      <c r="O18436" s="21"/>
      <c r="P18436" s="27"/>
      <c r="Q18436" s="16"/>
      <c r="U18436" s="27"/>
    </row>
    <row r="18437" spans="2:21" x14ac:dyDescent="0.25">
      <c r="B18437"/>
      <c r="C18437"/>
      <c r="D18437" s="13"/>
      <c r="E18437" s="13"/>
      <c r="K18437" s="23"/>
      <c r="O18437" s="21"/>
      <c r="P18437" s="27"/>
      <c r="Q18437" s="16"/>
      <c r="U18437" s="27"/>
    </row>
    <row r="18438" spans="2:21" x14ac:dyDescent="0.25">
      <c r="B18438"/>
      <c r="C18438"/>
      <c r="D18438" s="13"/>
      <c r="E18438" s="13"/>
      <c r="K18438" s="23"/>
      <c r="O18438" s="21"/>
      <c r="P18438" s="27"/>
      <c r="Q18438" s="16"/>
      <c r="U18438" s="27"/>
    </row>
    <row r="18439" spans="2:21" x14ac:dyDescent="0.25">
      <c r="B18439"/>
      <c r="C18439"/>
      <c r="D18439" s="13"/>
      <c r="E18439" s="13"/>
      <c r="K18439" s="23"/>
      <c r="O18439" s="21"/>
      <c r="P18439" s="27"/>
      <c r="Q18439" s="16"/>
      <c r="U18439" s="27"/>
    </row>
    <row r="18440" spans="2:21" x14ac:dyDescent="0.25">
      <c r="B18440"/>
      <c r="C18440"/>
      <c r="D18440" s="13"/>
      <c r="E18440" s="13"/>
      <c r="K18440" s="23"/>
      <c r="O18440" s="21"/>
      <c r="P18440" s="27"/>
      <c r="Q18440" s="16"/>
      <c r="U18440" s="27"/>
    </row>
    <row r="18441" spans="2:21" x14ac:dyDescent="0.25">
      <c r="B18441"/>
      <c r="C18441"/>
      <c r="D18441" s="13"/>
      <c r="E18441" s="13"/>
      <c r="K18441" s="23"/>
      <c r="O18441" s="21"/>
      <c r="P18441" s="27"/>
      <c r="Q18441" s="16"/>
      <c r="U18441" s="27"/>
    </row>
    <row r="18442" spans="2:21" x14ac:dyDescent="0.25">
      <c r="B18442"/>
      <c r="C18442"/>
      <c r="D18442" s="13"/>
      <c r="E18442" s="13"/>
      <c r="K18442" s="23"/>
      <c r="O18442" s="21"/>
      <c r="P18442" s="27"/>
      <c r="Q18442" s="16"/>
      <c r="U18442" s="27"/>
    </row>
    <row r="18443" spans="2:21" x14ac:dyDescent="0.25">
      <c r="B18443"/>
      <c r="C18443"/>
      <c r="D18443" s="13"/>
      <c r="E18443" s="13"/>
      <c r="K18443" s="23"/>
      <c r="O18443" s="21"/>
      <c r="P18443" s="27"/>
      <c r="Q18443" s="16"/>
      <c r="U18443" s="27"/>
    </row>
    <row r="18444" spans="2:21" x14ac:dyDescent="0.25">
      <c r="B18444"/>
      <c r="C18444"/>
      <c r="D18444" s="13"/>
      <c r="E18444" s="13"/>
      <c r="K18444" s="23"/>
      <c r="O18444" s="21"/>
      <c r="P18444" s="27"/>
      <c r="Q18444" s="16"/>
      <c r="U18444" s="27"/>
    </row>
    <row r="18445" spans="2:21" x14ac:dyDescent="0.25">
      <c r="B18445"/>
      <c r="C18445"/>
      <c r="D18445" s="13"/>
      <c r="E18445" s="13"/>
      <c r="K18445" s="23"/>
      <c r="O18445" s="21"/>
      <c r="P18445" s="27"/>
      <c r="Q18445" s="16"/>
      <c r="U18445" s="27"/>
    </row>
    <row r="18446" spans="2:21" x14ac:dyDescent="0.25">
      <c r="B18446"/>
      <c r="C18446"/>
      <c r="D18446" s="13"/>
      <c r="E18446" s="13"/>
      <c r="K18446" s="23"/>
      <c r="O18446" s="21"/>
      <c r="P18446" s="27"/>
      <c r="Q18446" s="16"/>
      <c r="U18446" s="27"/>
    </row>
    <row r="18447" spans="2:21" x14ac:dyDescent="0.25">
      <c r="B18447"/>
      <c r="C18447"/>
      <c r="D18447" s="13"/>
      <c r="E18447" s="13"/>
      <c r="K18447" s="23"/>
      <c r="O18447" s="21"/>
      <c r="P18447" s="27"/>
      <c r="Q18447" s="16"/>
      <c r="U18447" s="27"/>
    </row>
    <row r="18448" spans="2:21" x14ac:dyDescent="0.25">
      <c r="B18448"/>
      <c r="C18448"/>
      <c r="D18448" s="13"/>
      <c r="E18448" s="13"/>
      <c r="K18448" s="23"/>
      <c r="O18448" s="21"/>
      <c r="P18448" s="27"/>
      <c r="Q18448" s="16"/>
      <c r="U18448" s="27"/>
    </row>
    <row r="18449" spans="2:21" x14ac:dyDescent="0.25">
      <c r="B18449"/>
      <c r="C18449"/>
      <c r="D18449" s="13"/>
      <c r="E18449" s="13"/>
      <c r="K18449" s="23"/>
      <c r="O18449" s="21"/>
      <c r="P18449" s="27"/>
      <c r="Q18449" s="16"/>
      <c r="U18449" s="27"/>
    </row>
    <row r="18450" spans="2:21" x14ac:dyDescent="0.25">
      <c r="B18450"/>
      <c r="C18450"/>
      <c r="D18450" s="13"/>
      <c r="E18450" s="13"/>
      <c r="K18450" s="23"/>
      <c r="O18450" s="21"/>
      <c r="P18450" s="27"/>
      <c r="Q18450" s="16"/>
      <c r="U18450" s="27"/>
    </row>
    <row r="18451" spans="2:21" x14ac:dyDescent="0.25">
      <c r="B18451"/>
      <c r="C18451"/>
      <c r="D18451" s="13"/>
      <c r="E18451" s="13"/>
      <c r="K18451" s="23"/>
      <c r="O18451" s="21"/>
      <c r="P18451" s="27"/>
      <c r="Q18451" s="16"/>
      <c r="U18451" s="27"/>
    </row>
    <row r="18452" spans="2:21" x14ac:dyDescent="0.25">
      <c r="B18452"/>
      <c r="C18452"/>
      <c r="D18452" s="13"/>
      <c r="E18452" s="13"/>
      <c r="K18452" s="23"/>
      <c r="O18452" s="21"/>
      <c r="P18452" s="27"/>
      <c r="Q18452" s="16"/>
      <c r="U18452" s="27"/>
    </row>
    <row r="18453" spans="2:21" x14ac:dyDescent="0.25">
      <c r="B18453"/>
      <c r="C18453"/>
      <c r="D18453" s="13"/>
      <c r="E18453" s="13"/>
      <c r="K18453" s="23"/>
      <c r="O18453" s="21"/>
      <c r="P18453" s="27"/>
      <c r="Q18453" s="16"/>
      <c r="U18453" s="27"/>
    </row>
    <row r="18454" spans="2:21" x14ac:dyDescent="0.25">
      <c r="B18454"/>
      <c r="C18454"/>
      <c r="D18454" s="13"/>
      <c r="E18454" s="13"/>
      <c r="K18454" s="23"/>
      <c r="O18454" s="21"/>
      <c r="P18454" s="27"/>
      <c r="Q18454" s="16"/>
      <c r="U18454" s="27"/>
    </row>
    <row r="18455" spans="2:21" x14ac:dyDescent="0.25">
      <c r="B18455"/>
      <c r="C18455"/>
      <c r="D18455" s="13"/>
      <c r="E18455" s="13"/>
      <c r="K18455" s="23"/>
      <c r="O18455" s="21"/>
      <c r="P18455" s="27"/>
      <c r="Q18455" s="16"/>
      <c r="U18455" s="27"/>
    </row>
    <row r="18456" spans="2:21" x14ac:dyDescent="0.25">
      <c r="B18456"/>
      <c r="C18456"/>
      <c r="D18456" s="13"/>
      <c r="E18456" s="13"/>
      <c r="K18456" s="23"/>
      <c r="O18456" s="21"/>
      <c r="P18456" s="27"/>
      <c r="Q18456" s="16"/>
      <c r="U18456" s="27"/>
    </row>
    <row r="18457" spans="2:21" x14ac:dyDescent="0.25">
      <c r="B18457"/>
      <c r="C18457"/>
      <c r="D18457" s="13"/>
      <c r="E18457" s="13"/>
      <c r="K18457" s="23"/>
      <c r="O18457" s="21"/>
      <c r="P18457" s="27"/>
      <c r="Q18457" s="16"/>
      <c r="U18457" s="27"/>
    </row>
    <row r="18458" spans="2:21" x14ac:dyDescent="0.25">
      <c r="B18458"/>
      <c r="C18458"/>
      <c r="D18458" s="13"/>
      <c r="E18458" s="13"/>
      <c r="K18458" s="23"/>
      <c r="O18458" s="21"/>
      <c r="P18458" s="27"/>
      <c r="Q18458" s="16"/>
      <c r="U18458" s="27"/>
    </row>
    <row r="18459" spans="2:21" x14ac:dyDescent="0.25">
      <c r="B18459"/>
      <c r="C18459"/>
      <c r="D18459" s="13"/>
      <c r="E18459" s="13"/>
      <c r="K18459" s="23"/>
      <c r="O18459" s="21"/>
      <c r="P18459" s="27"/>
      <c r="Q18459" s="16"/>
      <c r="U18459" s="27"/>
    </row>
    <row r="18460" spans="2:21" x14ac:dyDescent="0.25">
      <c r="B18460"/>
      <c r="C18460"/>
      <c r="D18460" s="13"/>
      <c r="E18460" s="13"/>
      <c r="K18460" s="23"/>
      <c r="O18460" s="21"/>
      <c r="P18460" s="27"/>
      <c r="Q18460" s="16"/>
      <c r="U18460" s="27"/>
    </row>
    <row r="18461" spans="2:21" x14ac:dyDescent="0.25">
      <c r="B18461"/>
      <c r="C18461"/>
      <c r="D18461" s="13"/>
      <c r="E18461" s="13"/>
      <c r="K18461" s="23"/>
      <c r="O18461" s="21"/>
      <c r="P18461" s="27"/>
      <c r="Q18461" s="16"/>
      <c r="U18461" s="27"/>
    </row>
    <row r="18462" spans="2:21" x14ac:dyDescent="0.25">
      <c r="B18462"/>
      <c r="C18462"/>
      <c r="D18462" s="13"/>
      <c r="E18462" s="13"/>
      <c r="K18462" s="23"/>
      <c r="O18462" s="21"/>
      <c r="P18462" s="27"/>
      <c r="Q18462" s="16"/>
      <c r="U18462" s="27"/>
    </row>
    <row r="18463" spans="2:21" x14ac:dyDescent="0.25">
      <c r="B18463"/>
      <c r="C18463"/>
      <c r="D18463" s="13"/>
      <c r="E18463" s="13"/>
      <c r="K18463" s="23"/>
      <c r="O18463" s="21"/>
      <c r="P18463" s="27"/>
      <c r="Q18463" s="16"/>
      <c r="U18463" s="27"/>
    </row>
    <row r="18464" spans="2:21" x14ac:dyDescent="0.25">
      <c r="B18464"/>
      <c r="C18464"/>
      <c r="D18464" s="13"/>
      <c r="E18464" s="13"/>
      <c r="K18464" s="23"/>
      <c r="O18464" s="21"/>
      <c r="P18464" s="27"/>
      <c r="Q18464" s="16"/>
      <c r="U18464" s="27"/>
    </row>
    <row r="18465" spans="2:21" x14ac:dyDescent="0.25">
      <c r="B18465"/>
      <c r="C18465"/>
      <c r="D18465" s="13"/>
      <c r="E18465" s="13"/>
      <c r="K18465" s="23"/>
      <c r="O18465" s="21"/>
      <c r="P18465" s="27"/>
      <c r="Q18465" s="16"/>
      <c r="U18465" s="27"/>
    </row>
    <row r="18466" spans="2:21" x14ac:dyDescent="0.25">
      <c r="B18466"/>
      <c r="C18466"/>
      <c r="D18466" s="13"/>
      <c r="E18466" s="13"/>
      <c r="K18466" s="23"/>
      <c r="O18466" s="21"/>
      <c r="P18466" s="27"/>
      <c r="Q18466" s="16"/>
      <c r="U18466" s="27"/>
    </row>
    <row r="18467" spans="2:21" x14ac:dyDescent="0.25">
      <c r="B18467"/>
      <c r="C18467"/>
      <c r="D18467" s="13"/>
      <c r="E18467" s="13"/>
      <c r="K18467" s="23"/>
      <c r="O18467" s="21"/>
      <c r="P18467" s="27"/>
      <c r="Q18467" s="16"/>
      <c r="U18467" s="27"/>
    </row>
    <row r="18468" spans="2:21" x14ac:dyDescent="0.25">
      <c r="B18468"/>
      <c r="C18468"/>
      <c r="D18468" s="13"/>
      <c r="E18468" s="13"/>
      <c r="K18468" s="23"/>
      <c r="O18468" s="21"/>
      <c r="P18468" s="27"/>
      <c r="Q18468" s="16"/>
      <c r="U18468" s="27"/>
    </row>
    <row r="18469" spans="2:21" x14ac:dyDescent="0.25">
      <c r="B18469"/>
      <c r="C18469"/>
      <c r="D18469" s="13"/>
      <c r="E18469" s="13"/>
      <c r="K18469" s="23"/>
      <c r="O18469" s="21"/>
      <c r="P18469" s="27"/>
      <c r="Q18469" s="16"/>
      <c r="U18469" s="27"/>
    </row>
    <row r="18470" spans="2:21" x14ac:dyDescent="0.25">
      <c r="B18470"/>
      <c r="C18470"/>
      <c r="D18470" s="13"/>
      <c r="E18470" s="13"/>
      <c r="K18470" s="23"/>
      <c r="O18470" s="21"/>
      <c r="P18470" s="27"/>
      <c r="Q18470" s="16"/>
      <c r="U18470" s="27"/>
    </row>
    <row r="18471" spans="2:21" x14ac:dyDescent="0.25">
      <c r="B18471"/>
      <c r="C18471"/>
      <c r="D18471" s="13"/>
      <c r="E18471" s="13"/>
      <c r="K18471" s="23"/>
      <c r="O18471" s="21"/>
      <c r="P18471" s="27"/>
      <c r="Q18471" s="16"/>
      <c r="U18471" s="27"/>
    </row>
    <row r="18472" spans="2:21" x14ac:dyDescent="0.25">
      <c r="B18472"/>
      <c r="C18472"/>
      <c r="D18472" s="13"/>
      <c r="E18472" s="13"/>
      <c r="K18472" s="23"/>
      <c r="O18472" s="21"/>
      <c r="P18472" s="27"/>
      <c r="Q18472" s="16"/>
      <c r="U18472" s="27"/>
    </row>
    <row r="18473" spans="2:21" x14ac:dyDescent="0.25">
      <c r="B18473"/>
      <c r="C18473"/>
      <c r="D18473" s="13"/>
      <c r="E18473" s="13"/>
      <c r="K18473" s="23"/>
      <c r="O18473" s="21"/>
      <c r="P18473" s="27"/>
      <c r="Q18473" s="16"/>
      <c r="U18473" s="27"/>
    </row>
    <row r="18474" spans="2:21" x14ac:dyDescent="0.25">
      <c r="B18474"/>
      <c r="C18474"/>
      <c r="D18474" s="13"/>
      <c r="E18474" s="13"/>
      <c r="K18474" s="23"/>
      <c r="O18474" s="21"/>
      <c r="P18474" s="27"/>
      <c r="Q18474" s="16"/>
      <c r="U18474" s="27"/>
    </row>
    <row r="18475" spans="2:21" x14ac:dyDescent="0.25">
      <c r="B18475"/>
      <c r="C18475"/>
      <c r="D18475" s="13"/>
      <c r="E18475" s="13"/>
      <c r="K18475" s="23"/>
      <c r="O18475" s="21"/>
      <c r="P18475" s="27"/>
      <c r="Q18475" s="16"/>
      <c r="U18475" s="27"/>
    </row>
    <row r="18476" spans="2:21" x14ac:dyDescent="0.25">
      <c r="B18476"/>
      <c r="C18476"/>
      <c r="D18476" s="13"/>
      <c r="E18476" s="13"/>
      <c r="K18476" s="23"/>
      <c r="O18476" s="21"/>
      <c r="P18476" s="27"/>
      <c r="Q18476" s="16"/>
      <c r="U18476" s="27"/>
    </row>
    <row r="18477" spans="2:21" x14ac:dyDescent="0.25">
      <c r="B18477"/>
      <c r="C18477"/>
      <c r="D18477" s="13"/>
      <c r="E18477" s="13"/>
      <c r="K18477" s="23"/>
      <c r="O18477" s="21"/>
      <c r="P18477" s="27"/>
      <c r="Q18477" s="16"/>
      <c r="U18477" s="27"/>
    </row>
    <row r="18478" spans="2:21" x14ac:dyDescent="0.25">
      <c r="B18478"/>
      <c r="C18478"/>
      <c r="D18478" s="13"/>
      <c r="E18478" s="13"/>
      <c r="K18478" s="23"/>
      <c r="O18478" s="21"/>
      <c r="P18478" s="27"/>
      <c r="Q18478" s="16"/>
      <c r="U18478" s="27"/>
    </row>
    <row r="18479" spans="2:21" x14ac:dyDescent="0.25">
      <c r="B18479"/>
      <c r="C18479"/>
      <c r="D18479" s="13"/>
      <c r="E18479" s="13"/>
      <c r="K18479" s="23"/>
      <c r="O18479" s="21"/>
      <c r="P18479" s="27"/>
      <c r="Q18479" s="16"/>
      <c r="U18479" s="27"/>
    </row>
    <row r="18480" spans="2:21" x14ac:dyDescent="0.25">
      <c r="B18480"/>
      <c r="C18480"/>
      <c r="D18480" s="13"/>
      <c r="E18480" s="13"/>
      <c r="K18480" s="23"/>
      <c r="O18480" s="21"/>
      <c r="P18480" s="27"/>
      <c r="Q18480" s="16"/>
      <c r="U18480" s="27"/>
    </row>
    <row r="18481" spans="2:21" x14ac:dyDescent="0.25">
      <c r="B18481"/>
      <c r="C18481"/>
      <c r="D18481" s="13"/>
      <c r="E18481" s="13"/>
      <c r="K18481" s="23"/>
      <c r="O18481" s="21"/>
      <c r="P18481" s="27"/>
      <c r="Q18481" s="16"/>
      <c r="U18481" s="27"/>
    </row>
    <row r="18482" spans="2:21" x14ac:dyDescent="0.25">
      <c r="B18482"/>
      <c r="C18482"/>
      <c r="D18482" s="13"/>
      <c r="E18482" s="13"/>
      <c r="K18482" s="23"/>
      <c r="O18482" s="21"/>
      <c r="P18482" s="27"/>
      <c r="Q18482" s="16"/>
      <c r="U18482" s="27"/>
    </row>
    <row r="18483" spans="2:21" x14ac:dyDescent="0.25">
      <c r="B18483"/>
      <c r="C18483"/>
      <c r="D18483" s="13"/>
      <c r="E18483" s="13"/>
      <c r="K18483" s="23"/>
      <c r="O18483" s="21"/>
      <c r="P18483" s="27"/>
      <c r="Q18483" s="16"/>
      <c r="U18483" s="27"/>
    </row>
    <row r="18484" spans="2:21" x14ac:dyDescent="0.25">
      <c r="B18484"/>
      <c r="C18484"/>
      <c r="D18484" s="13"/>
      <c r="E18484" s="13"/>
      <c r="K18484" s="23"/>
      <c r="O18484" s="21"/>
      <c r="P18484" s="27"/>
      <c r="Q18484" s="16"/>
      <c r="U18484" s="27"/>
    </row>
    <row r="18485" spans="2:21" x14ac:dyDescent="0.25">
      <c r="B18485"/>
      <c r="C18485"/>
      <c r="D18485" s="13"/>
      <c r="E18485" s="13"/>
      <c r="K18485" s="23"/>
      <c r="O18485" s="21"/>
      <c r="P18485" s="27"/>
      <c r="Q18485" s="16"/>
      <c r="U18485" s="27"/>
    </row>
    <row r="18486" spans="2:21" x14ac:dyDescent="0.25">
      <c r="B18486"/>
      <c r="C18486"/>
      <c r="D18486" s="13"/>
      <c r="E18486" s="13"/>
      <c r="K18486" s="23"/>
      <c r="O18486" s="21"/>
      <c r="P18486" s="27"/>
      <c r="Q18486" s="16"/>
      <c r="U18486" s="27"/>
    </row>
    <row r="18487" spans="2:21" x14ac:dyDescent="0.25">
      <c r="B18487"/>
      <c r="C18487"/>
      <c r="D18487" s="13"/>
      <c r="E18487" s="13"/>
      <c r="K18487" s="23"/>
      <c r="O18487" s="21"/>
      <c r="P18487" s="27"/>
      <c r="Q18487" s="16"/>
      <c r="U18487" s="27"/>
    </row>
    <row r="18488" spans="2:21" x14ac:dyDescent="0.25">
      <c r="B18488"/>
      <c r="C18488"/>
      <c r="D18488" s="13"/>
      <c r="E18488" s="13"/>
      <c r="K18488" s="23"/>
      <c r="O18488" s="21"/>
      <c r="P18488" s="27"/>
      <c r="Q18488" s="16"/>
      <c r="U18488" s="27"/>
    </row>
    <row r="18489" spans="2:21" x14ac:dyDescent="0.25">
      <c r="B18489"/>
      <c r="C18489"/>
      <c r="D18489" s="13"/>
      <c r="E18489" s="13"/>
      <c r="K18489" s="23"/>
      <c r="O18489" s="21"/>
      <c r="P18489" s="27"/>
      <c r="Q18489" s="16"/>
      <c r="U18489" s="27"/>
    </row>
    <row r="18490" spans="2:21" x14ac:dyDescent="0.25">
      <c r="B18490"/>
      <c r="C18490"/>
      <c r="D18490" s="13"/>
      <c r="E18490" s="13"/>
      <c r="K18490" s="23"/>
      <c r="O18490" s="21"/>
      <c r="P18490" s="27"/>
      <c r="Q18490" s="16"/>
      <c r="U18490" s="27"/>
    </row>
    <row r="18491" spans="2:21" x14ac:dyDescent="0.25">
      <c r="B18491"/>
      <c r="C18491"/>
      <c r="D18491" s="13"/>
      <c r="E18491" s="13"/>
      <c r="K18491" s="23"/>
      <c r="O18491" s="21"/>
      <c r="P18491" s="27"/>
      <c r="Q18491" s="16"/>
      <c r="U18491" s="27"/>
    </row>
    <row r="18492" spans="2:21" x14ac:dyDescent="0.25">
      <c r="B18492"/>
      <c r="C18492"/>
      <c r="D18492" s="13"/>
      <c r="E18492" s="13"/>
      <c r="K18492" s="23"/>
      <c r="O18492" s="21"/>
      <c r="P18492" s="27"/>
      <c r="Q18492" s="16"/>
      <c r="U18492" s="27"/>
    </row>
    <row r="18493" spans="2:21" x14ac:dyDescent="0.25">
      <c r="B18493"/>
      <c r="C18493"/>
      <c r="D18493" s="13"/>
      <c r="E18493" s="13"/>
      <c r="K18493" s="23"/>
      <c r="O18493" s="21"/>
      <c r="P18493" s="27"/>
      <c r="Q18493" s="16"/>
      <c r="U18493" s="27"/>
    </row>
    <row r="18494" spans="2:21" x14ac:dyDescent="0.25">
      <c r="B18494"/>
      <c r="C18494"/>
      <c r="D18494" s="13"/>
      <c r="E18494" s="13"/>
      <c r="K18494" s="23"/>
      <c r="O18494" s="21"/>
      <c r="P18494" s="27"/>
      <c r="Q18494" s="16"/>
      <c r="U18494" s="27"/>
    </row>
    <row r="18495" spans="2:21" x14ac:dyDescent="0.25">
      <c r="B18495"/>
      <c r="C18495"/>
      <c r="D18495" s="13"/>
      <c r="E18495" s="13"/>
      <c r="K18495" s="23"/>
      <c r="O18495" s="21"/>
      <c r="P18495" s="27"/>
      <c r="Q18495" s="16"/>
      <c r="U18495" s="27"/>
    </row>
    <row r="18496" spans="2:21" x14ac:dyDescent="0.25">
      <c r="B18496"/>
      <c r="C18496"/>
      <c r="D18496" s="13"/>
      <c r="E18496" s="13"/>
      <c r="K18496" s="23"/>
      <c r="O18496" s="21"/>
      <c r="P18496" s="27"/>
      <c r="Q18496" s="16"/>
      <c r="U18496" s="27"/>
    </row>
    <row r="18497" spans="2:21" x14ac:dyDescent="0.25">
      <c r="B18497"/>
      <c r="C18497"/>
      <c r="D18497" s="13"/>
      <c r="E18497" s="13"/>
      <c r="K18497" s="23"/>
      <c r="O18497" s="21"/>
      <c r="P18497" s="27"/>
      <c r="Q18497" s="16"/>
      <c r="U18497" s="27"/>
    </row>
    <row r="18498" spans="2:21" x14ac:dyDescent="0.25">
      <c r="B18498"/>
      <c r="C18498"/>
      <c r="D18498" s="13"/>
      <c r="E18498" s="13"/>
      <c r="K18498" s="23"/>
      <c r="O18498" s="21"/>
      <c r="P18498" s="27"/>
      <c r="Q18498" s="16"/>
      <c r="U18498" s="27"/>
    </row>
    <row r="18499" spans="2:21" x14ac:dyDescent="0.25">
      <c r="B18499"/>
      <c r="C18499"/>
      <c r="D18499" s="13"/>
      <c r="E18499" s="13"/>
      <c r="K18499" s="23"/>
      <c r="O18499" s="21"/>
      <c r="P18499" s="27"/>
      <c r="Q18499" s="16"/>
      <c r="U18499" s="27"/>
    </row>
    <row r="18500" spans="2:21" x14ac:dyDescent="0.25">
      <c r="B18500"/>
      <c r="C18500"/>
      <c r="D18500" s="13"/>
      <c r="E18500" s="13"/>
      <c r="K18500" s="23"/>
      <c r="O18500" s="21"/>
      <c r="P18500" s="27"/>
      <c r="Q18500" s="16"/>
      <c r="U18500" s="27"/>
    </row>
    <row r="18501" spans="2:21" x14ac:dyDescent="0.25">
      <c r="B18501"/>
      <c r="C18501"/>
      <c r="D18501" s="13"/>
      <c r="E18501" s="13"/>
      <c r="K18501" s="23"/>
      <c r="O18501" s="21"/>
      <c r="P18501" s="27"/>
      <c r="Q18501" s="16"/>
      <c r="U18501" s="27"/>
    </row>
    <row r="18502" spans="2:21" x14ac:dyDescent="0.25">
      <c r="B18502"/>
      <c r="C18502"/>
      <c r="D18502" s="13"/>
      <c r="E18502" s="13"/>
      <c r="K18502" s="23"/>
      <c r="O18502" s="21"/>
      <c r="P18502" s="27"/>
      <c r="Q18502" s="16"/>
      <c r="U18502" s="27"/>
    </row>
    <row r="18503" spans="2:21" x14ac:dyDescent="0.25">
      <c r="B18503"/>
      <c r="C18503"/>
      <c r="D18503" s="13"/>
      <c r="E18503" s="13"/>
      <c r="K18503" s="23"/>
      <c r="O18503" s="21"/>
      <c r="P18503" s="27"/>
      <c r="Q18503" s="16"/>
      <c r="U18503" s="27"/>
    </row>
    <row r="18504" spans="2:21" x14ac:dyDescent="0.25">
      <c r="B18504"/>
      <c r="C18504"/>
      <c r="D18504" s="13"/>
      <c r="E18504" s="13"/>
      <c r="K18504" s="23"/>
      <c r="O18504" s="21"/>
      <c r="P18504" s="27"/>
      <c r="Q18504" s="16"/>
      <c r="U18504" s="27"/>
    </row>
    <row r="18505" spans="2:21" x14ac:dyDescent="0.25">
      <c r="B18505"/>
      <c r="C18505"/>
      <c r="D18505" s="13"/>
      <c r="E18505" s="13"/>
      <c r="K18505" s="23"/>
      <c r="O18505" s="21"/>
      <c r="P18505" s="27"/>
      <c r="Q18505" s="16"/>
      <c r="U18505" s="27"/>
    </row>
    <row r="18506" spans="2:21" x14ac:dyDescent="0.25">
      <c r="B18506"/>
      <c r="C18506"/>
      <c r="D18506" s="13"/>
      <c r="E18506" s="13"/>
      <c r="K18506" s="23"/>
      <c r="O18506" s="21"/>
      <c r="P18506" s="27"/>
      <c r="Q18506" s="16"/>
      <c r="U18506" s="27"/>
    </row>
    <row r="18507" spans="2:21" x14ac:dyDescent="0.25">
      <c r="B18507"/>
      <c r="C18507"/>
      <c r="D18507" s="13"/>
      <c r="E18507" s="13"/>
      <c r="K18507" s="23"/>
      <c r="O18507" s="21"/>
      <c r="P18507" s="27"/>
      <c r="Q18507" s="16"/>
      <c r="U18507" s="27"/>
    </row>
    <row r="18508" spans="2:21" x14ac:dyDescent="0.25">
      <c r="B18508"/>
      <c r="C18508"/>
      <c r="D18508" s="13"/>
      <c r="E18508" s="13"/>
      <c r="K18508" s="23"/>
      <c r="O18508" s="21"/>
      <c r="P18508" s="27"/>
      <c r="Q18508" s="16"/>
      <c r="U18508" s="27"/>
    </row>
    <row r="18509" spans="2:21" x14ac:dyDescent="0.25">
      <c r="B18509"/>
      <c r="C18509"/>
      <c r="D18509" s="13"/>
      <c r="E18509" s="13"/>
      <c r="K18509" s="23"/>
      <c r="O18509" s="21"/>
      <c r="P18509" s="27"/>
      <c r="Q18509" s="16"/>
      <c r="U18509" s="27"/>
    </row>
    <row r="18510" spans="2:21" x14ac:dyDescent="0.25">
      <c r="B18510"/>
      <c r="C18510"/>
      <c r="D18510" s="13"/>
      <c r="E18510" s="13"/>
      <c r="K18510" s="23"/>
      <c r="O18510" s="21"/>
      <c r="P18510" s="27"/>
      <c r="Q18510" s="16"/>
      <c r="U18510" s="27"/>
    </row>
    <row r="18511" spans="2:21" x14ac:dyDescent="0.25">
      <c r="B18511"/>
      <c r="C18511"/>
      <c r="D18511" s="13"/>
      <c r="E18511" s="13"/>
      <c r="K18511" s="23"/>
      <c r="O18511" s="21"/>
      <c r="P18511" s="27"/>
      <c r="Q18511" s="16"/>
      <c r="U18511" s="27"/>
    </row>
    <row r="18512" spans="2:21" x14ac:dyDescent="0.25">
      <c r="B18512"/>
      <c r="C18512"/>
      <c r="D18512" s="13"/>
      <c r="E18512" s="13"/>
      <c r="K18512" s="23"/>
      <c r="O18512" s="21"/>
      <c r="P18512" s="27"/>
      <c r="Q18512" s="16"/>
      <c r="U18512" s="27"/>
    </row>
    <row r="18513" spans="2:21" x14ac:dyDescent="0.25">
      <c r="B18513"/>
      <c r="C18513"/>
      <c r="D18513" s="13"/>
      <c r="E18513" s="13"/>
      <c r="K18513" s="23"/>
      <c r="O18513" s="21"/>
      <c r="P18513" s="27"/>
      <c r="Q18513" s="16"/>
      <c r="U18513" s="27"/>
    </row>
    <row r="18514" spans="2:21" x14ac:dyDescent="0.25">
      <c r="B18514"/>
      <c r="C18514"/>
      <c r="D18514" s="13"/>
      <c r="E18514" s="13"/>
      <c r="K18514" s="23"/>
      <c r="O18514" s="21"/>
      <c r="P18514" s="27"/>
      <c r="Q18514" s="16"/>
      <c r="U18514" s="27"/>
    </row>
    <row r="18515" spans="2:21" x14ac:dyDescent="0.25">
      <c r="B18515"/>
      <c r="C18515"/>
      <c r="D18515" s="13"/>
      <c r="E18515" s="13"/>
      <c r="K18515" s="23"/>
      <c r="O18515" s="21"/>
      <c r="P18515" s="27"/>
      <c r="Q18515" s="16"/>
      <c r="U18515" s="27"/>
    </row>
    <row r="18516" spans="2:21" x14ac:dyDescent="0.25">
      <c r="B18516"/>
      <c r="C18516"/>
      <c r="D18516" s="13"/>
      <c r="E18516" s="13"/>
      <c r="K18516" s="23"/>
      <c r="O18516" s="21"/>
      <c r="P18516" s="27"/>
      <c r="Q18516" s="16"/>
      <c r="U18516" s="27"/>
    </row>
    <row r="18517" spans="2:21" x14ac:dyDescent="0.25">
      <c r="B18517"/>
      <c r="C18517"/>
      <c r="D18517" s="13"/>
      <c r="E18517" s="13"/>
      <c r="K18517" s="23"/>
      <c r="O18517" s="21"/>
      <c r="P18517" s="27"/>
      <c r="Q18517" s="16"/>
      <c r="U18517" s="27"/>
    </row>
    <row r="18518" spans="2:21" x14ac:dyDescent="0.25">
      <c r="B18518"/>
      <c r="C18518"/>
      <c r="D18518" s="13"/>
      <c r="E18518" s="13"/>
      <c r="K18518" s="23"/>
      <c r="O18518" s="21"/>
      <c r="P18518" s="27"/>
      <c r="Q18518" s="16"/>
      <c r="U18518" s="27"/>
    </row>
    <row r="18519" spans="2:21" x14ac:dyDescent="0.25">
      <c r="B18519"/>
      <c r="C18519"/>
      <c r="D18519" s="13"/>
      <c r="E18519" s="13"/>
      <c r="K18519" s="23"/>
      <c r="O18519" s="21"/>
      <c r="P18519" s="27"/>
      <c r="Q18519" s="16"/>
      <c r="U18519" s="27"/>
    </row>
    <row r="18520" spans="2:21" x14ac:dyDescent="0.25">
      <c r="B18520"/>
      <c r="C18520"/>
      <c r="D18520" s="13"/>
      <c r="E18520" s="13"/>
      <c r="K18520" s="23"/>
      <c r="O18520" s="21"/>
      <c r="P18520" s="27"/>
      <c r="Q18520" s="16"/>
      <c r="U18520" s="27"/>
    </row>
    <row r="18521" spans="2:21" x14ac:dyDescent="0.25">
      <c r="B18521"/>
      <c r="C18521"/>
      <c r="D18521" s="13"/>
      <c r="E18521" s="13"/>
      <c r="K18521" s="23"/>
      <c r="O18521" s="21"/>
      <c r="P18521" s="27"/>
      <c r="Q18521" s="16"/>
      <c r="U18521" s="27"/>
    </row>
    <row r="18522" spans="2:21" x14ac:dyDescent="0.25">
      <c r="B18522"/>
      <c r="C18522"/>
      <c r="D18522" s="13"/>
      <c r="E18522" s="13"/>
      <c r="K18522" s="23"/>
      <c r="O18522" s="21"/>
      <c r="P18522" s="27"/>
      <c r="Q18522" s="16"/>
      <c r="U18522" s="27"/>
    </row>
    <row r="18523" spans="2:21" x14ac:dyDescent="0.25">
      <c r="B18523"/>
      <c r="C18523"/>
      <c r="D18523" s="13"/>
      <c r="E18523" s="13"/>
      <c r="K18523" s="23"/>
      <c r="O18523" s="21"/>
      <c r="P18523" s="27"/>
      <c r="Q18523" s="16"/>
      <c r="U18523" s="27"/>
    </row>
    <row r="18524" spans="2:21" x14ac:dyDescent="0.25">
      <c r="B18524"/>
      <c r="C18524"/>
      <c r="D18524" s="13"/>
      <c r="E18524" s="13"/>
      <c r="K18524" s="23"/>
      <c r="O18524" s="21"/>
      <c r="P18524" s="27"/>
      <c r="Q18524" s="16"/>
      <c r="U18524" s="27"/>
    </row>
    <row r="18525" spans="2:21" x14ac:dyDescent="0.25">
      <c r="B18525"/>
      <c r="C18525"/>
      <c r="D18525" s="13"/>
      <c r="E18525" s="13"/>
      <c r="K18525" s="23"/>
      <c r="O18525" s="21"/>
      <c r="P18525" s="27"/>
      <c r="Q18525" s="16"/>
      <c r="U18525" s="27"/>
    </row>
    <row r="18526" spans="2:21" x14ac:dyDescent="0.25">
      <c r="B18526"/>
      <c r="C18526"/>
      <c r="D18526" s="13"/>
      <c r="E18526" s="13"/>
      <c r="K18526" s="23"/>
      <c r="O18526" s="21"/>
      <c r="P18526" s="27"/>
      <c r="Q18526" s="16"/>
      <c r="U18526" s="27"/>
    </row>
    <row r="18527" spans="2:21" x14ac:dyDescent="0.25">
      <c r="B18527"/>
      <c r="C18527"/>
      <c r="D18527" s="13"/>
      <c r="E18527" s="13"/>
      <c r="K18527" s="23"/>
      <c r="O18527" s="21"/>
      <c r="P18527" s="27"/>
      <c r="Q18527" s="16"/>
      <c r="U18527" s="27"/>
    </row>
    <row r="18528" spans="2:21" x14ac:dyDescent="0.25">
      <c r="B18528"/>
      <c r="C18528"/>
      <c r="D18528" s="13"/>
      <c r="E18528" s="13"/>
      <c r="K18528" s="23"/>
      <c r="O18528" s="21"/>
      <c r="P18528" s="27"/>
      <c r="Q18528" s="16"/>
      <c r="U18528" s="27"/>
    </row>
    <row r="18529" spans="2:21" x14ac:dyDescent="0.25">
      <c r="B18529"/>
      <c r="C18529"/>
      <c r="D18529" s="13"/>
      <c r="E18529" s="13"/>
      <c r="K18529" s="23"/>
      <c r="O18529" s="21"/>
      <c r="P18529" s="27"/>
      <c r="Q18529" s="16"/>
      <c r="U18529" s="27"/>
    </row>
    <row r="18530" spans="2:21" x14ac:dyDescent="0.25">
      <c r="B18530"/>
      <c r="C18530"/>
      <c r="D18530" s="13"/>
      <c r="E18530" s="13"/>
      <c r="K18530" s="23"/>
      <c r="O18530" s="21"/>
      <c r="P18530" s="27"/>
      <c r="Q18530" s="16"/>
      <c r="U18530" s="27"/>
    </row>
    <row r="18531" spans="2:21" x14ac:dyDescent="0.25">
      <c r="B18531"/>
      <c r="C18531"/>
      <c r="D18531" s="13"/>
      <c r="E18531" s="13"/>
      <c r="K18531" s="23"/>
      <c r="O18531" s="21"/>
      <c r="P18531" s="27"/>
      <c r="Q18531" s="16"/>
      <c r="U18531" s="27"/>
    </row>
    <row r="18532" spans="2:21" x14ac:dyDescent="0.25">
      <c r="B18532"/>
      <c r="C18532"/>
      <c r="D18532" s="13"/>
      <c r="E18532" s="13"/>
      <c r="K18532" s="23"/>
      <c r="O18532" s="21"/>
      <c r="P18532" s="27"/>
      <c r="Q18532" s="16"/>
      <c r="U18532" s="27"/>
    </row>
    <row r="18533" spans="2:21" x14ac:dyDescent="0.25">
      <c r="B18533"/>
      <c r="C18533"/>
      <c r="D18533" s="13"/>
      <c r="E18533" s="13"/>
      <c r="K18533" s="23"/>
      <c r="O18533" s="21"/>
      <c r="P18533" s="27"/>
      <c r="Q18533" s="16"/>
      <c r="U18533" s="27"/>
    </row>
    <row r="18534" spans="2:21" x14ac:dyDescent="0.25">
      <c r="B18534"/>
      <c r="C18534"/>
      <c r="D18534" s="13"/>
      <c r="E18534" s="13"/>
      <c r="K18534" s="23"/>
      <c r="O18534" s="21"/>
      <c r="P18534" s="27"/>
      <c r="Q18534" s="16"/>
      <c r="U18534" s="27"/>
    </row>
    <row r="18535" spans="2:21" x14ac:dyDescent="0.25">
      <c r="B18535"/>
      <c r="C18535"/>
      <c r="D18535" s="13"/>
      <c r="E18535" s="13"/>
      <c r="K18535" s="23"/>
      <c r="O18535" s="21"/>
      <c r="P18535" s="27"/>
      <c r="Q18535" s="16"/>
      <c r="U18535" s="27"/>
    </row>
    <row r="18536" spans="2:21" x14ac:dyDescent="0.25">
      <c r="B18536"/>
      <c r="C18536"/>
      <c r="D18536" s="13"/>
      <c r="E18536" s="13"/>
      <c r="K18536" s="23"/>
      <c r="O18536" s="21"/>
      <c r="P18536" s="27"/>
      <c r="Q18536" s="16"/>
      <c r="U18536" s="27"/>
    </row>
    <row r="18537" spans="2:21" x14ac:dyDescent="0.25">
      <c r="B18537"/>
      <c r="C18537"/>
      <c r="D18537" s="13"/>
      <c r="E18537" s="13"/>
      <c r="K18537" s="23"/>
      <c r="O18537" s="21"/>
      <c r="P18537" s="27"/>
      <c r="Q18537" s="16"/>
      <c r="U18537" s="27"/>
    </row>
    <row r="18538" spans="2:21" x14ac:dyDescent="0.25">
      <c r="B18538"/>
      <c r="C18538"/>
      <c r="D18538" s="13"/>
      <c r="E18538" s="13"/>
      <c r="K18538" s="23"/>
      <c r="O18538" s="21"/>
      <c r="P18538" s="27"/>
      <c r="Q18538" s="16"/>
      <c r="U18538" s="27"/>
    </row>
    <row r="18539" spans="2:21" x14ac:dyDescent="0.25">
      <c r="B18539"/>
      <c r="C18539"/>
      <c r="D18539" s="13"/>
      <c r="E18539" s="13"/>
      <c r="K18539" s="23"/>
      <c r="O18539" s="21"/>
      <c r="P18539" s="27"/>
      <c r="Q18539" s="16"/>
      <c r="U18539" s="27"/>
    </row>
    <row r="18540" spans="2:21" x14ac:dyDescent="0.25">
      <c r="B18540"/>
      <c r="C18540"/>
      <c r="D18540" s="13"/>
      <c r="E18540" s="13"/>
      <c r="K18540" s="23"/>
      <c r="O18540" s="21"/>
      <c r="P18540" s="27"/>
      <c r="Q18540" s="16"/>
      <c r="U18540" s="27"/>
    </row>
    <row r="18541" spans="2:21" x14ac:dyDescent="0.25">
      <c r="B18541"/>
      <c r="C18541"/>
      <c r="D18541" s="13"/>
      <c r="E18541" s="13"/>
      <c r="K18541" s="23"/>
      <c r="O18541" s="21"/>
      <c r="P18541" s="27"/>
      <c r="Q18541" s="16"/>
      <c r="U18541" s="27"/>
    </row>
    <row r="18542" spans="2:21" x14ac:dyDescent="0.25">
      <c r="B18542"/>
      <c r="C18542"/>
      <c r="D18542" s="13"/>
      <c r="E18542" s="13"/>
      <c r="K18542" s="23"/>
      <c r="O18542" s="21"/>
      <c r="P18542" s="27"/>
      <c r="Q18542" s="16"/>
      <c r="U18542" s="27"/>
    </row>
    <row r="18543" spans="2:21" x14ac:dyDescent="0.25">
      <c r="B18543"/>
      <c r="C18543"/>
      <c r="D18543" s="13"/>
      <c r="E18543" s="13"/>
      <c r="K18543" s="23"/>
      <c r="O18543" s="21"/>
      <c r="P18543" s="27"/>
      <c r="Q18543" s="16"/>
      <c r="U18543" s="27"/>
    </row>
    <row r="18544" spans="2:21" x14ac:dyDescent="0.25">
      <c r="B18544"/>
      <c r="C18544"/>
      <c r="D18544" s="13"/>
      <c r="E18544" s="13"/>
      <c r="K18544" s="23"/>
      <c r="O18544" s="21"/>
      <c r="P18544" s="27"/>
      <c r="Q18544" s="16"/>
      <c r="U18544" s="27"/>
    </row>
    <row r="18545" spans="2:21" x14ac:dyDescent="0.25">
      <c r="B18545"/>
      <c r="C18545"/>
      <c r="D18545" s="13"/>
      <c r="E18545" s="13"/>
      <c r="K18545" s="23"/>
      <c r="O18545" s="21"/>
      <c r="P18545" s="27"/>
      <c r="Q18545" s="16"/>
      <c r="U18545" s="27"/>
    </row>
    <row r="18546" spans="2:21" x14ac:dyDescent="0.25">
      <c r="B18546"/>
      <c r="C18546"/>
      <c r="D18546" s="13"/>
      <c r="E18546" s="13"/>
      <c r="K18546" s="23"/>
      <c r="O18546" s="21"/>
      <c r="P18546" s="27"/>
      <c r="Q18546" s="16"/>
      <c r="U18546" s="27"/>
    </row>
    <row r="18547" spans="2:21" x14ac:dyDescent="0.25">
      <c r="B18547"/>
      <c r="C18547"/>
      <c r="D18547" s="13"/>
      <c r="E18547" s="13"/>
      <c r="K18547" s="23"/>
      <c r="O18547" s="21"/>
      <c r="P18547" s="27"/>
      <c r="Q18547" s="16"/>
      <c r="U18547" s="27"/>
    </row>
    <row r="18548" spans="2:21" x14ac:dyDescent="0.25">
      <c r="B18548"/>
      <c r="C18548"/>
      <c r="D18548" s="13"/>
      <c r="E18548" s="13"/>
      <c r="K18548" s="23"/>
      <c r="O18548" s="21"/>
      <c r="P18548" s="27"/>
      <c r="Q18548" s="16"/>
      <c r="U18548" s="27"/>
    </row>
    <row r="18549" spans="2:21" x14ac:dyDescent="0.25">
      <c r="B18549"/>
      <c r="C18549"/>
      <c r="D18549" s="13"/>
      <c r="E18549" s="13"/>
      <c r="K18549" s="23"/>
      <c r="O18549" s="21"/>
      <c r="P18549" s="27"/>
      <c r="Q18549" s="16"/>
      <c r="U18549" s="27"/>
    </row>
    <row r="18550" spans="2:21" x14ac:dyDescent="0.25">
      <c r="B18550"/>
      <c r="C18550"/>
      <c r="D18550" s="13"/>
      <c r="E18550" s="13"/>
      <c r="K18550" s="23"/>
      <c r="O18550" s="21"/>
      <c r="P18550" s="27"/>
      <c r="Q18550" s="16"/>
      <c r="U18550" s="27"/>
    </row>
    <row r="18551" spans="2:21" x14ac:dyDescent="0.25">
      <c r="B18551"/>
      <c r="C18551"/>
      <c r="D18551" s="13"/>
      <c r="E18551" s="13"/>
      <c r="K18551" s="23"/>
      <c r="O18551" s="21"/>
      <c r="P18551" s="27"/>
      <c r="Q18551" s="16"/>
      <c r="U18551" s="27"/>
    </row>
    <row r="18552" spans="2:21" x14ac:dyDescent="0.25">
      <c r="B18552"/>
      <c r="C18552"/>
      <c r="D18552" s="13"/>
      <c r="E18552" s="13"/>
      <c r="K18552" s="23"/>
      <c r="O18552" s="21"/>
      <c r="P18552" s="27"/>
      <c r="Q18552" s="16"/>
      <c r="U18552" s="27"/>
    </row>
    <row r="18553" spans="2:21" x14ac:dyDescent="0.25">
      <c r="B18553"/>
      <c r="C18553"/>
      <c r="D18553" s="13"/>
      <c r="E18553" s="13"/>
      <c r="K18553" s="23"/>
      <c r="O18553" s="21"/>
      <c r="P18553" s="27"/>
      <c r="Q18553" s="16"/>
      <c r="U18553" s="27"/>
    </row>
    <row r="18554" spans="2:21" x14ac:dyDescent="0.25">
      <c r="B18554"/>
      <c r="C18554"/>
      <c r="D18554" s="13"/>
      <c r="E18554" s="13"/>
      <c r="K18554" s="23"/>
      <c r="O18554" s="21"/>
      <c r="P18554" s="27"/>
      <c r="Q18554" s="16"/>
      <c r="U18554" s="27"/>
    </row>
    <row r="18555" spans="2:21" x14ac:dyDescent="0.25">
      <c r="B18555"/>
      <c r="C18555"/>
      <c r="D18555" s="13"/>
      <c r="E18555" s="13"/>
      <c r="K18555" s="23"/>
      <c r="O18555" s="21"/>
      <c r="P18555" s="27"/>
      <c r="Q18555" s="16"/>
      <c r="U18555" s="27"/>
    </row>
    <row r="18556" spans="2:21" x14ac:dyDescent="0.25">
      <c r="B18556"/>
      <c r="C18556"/>
      <c r="D18556" s="13"/>
      <c r="E18556" s="13"/>
      <c r="K18556" s="23"/>
      <c r="O18556" s="21"/>
      <c r="P18556" s="27"/>
      <c r="Q18556" s="16"/>
      <c r="U18556" s="27"/>
    </row>
    <row r="18557" spans="2:21" x14ac:dyDescent="0.25">
      <c r="B18557"/>
      <c r="C18557"/>
      <c r="D18557" s="13"/>
      <c r="E18557" s="13"/>
      <c r="K18557" s="23"/>
      <c r="O18557" s="21"/>
      <c r="P18557" s="27"/>
      <c r="Q18557" s="16"/>
      <c r="U18557" s="27"/>
    </row>
    <row r="18558" spans="2:21" x14ac:dyDescent="0.25">
      <c r="B18558"/>
      <c r="C18558"/>
      <c r="D18558" s="13"/>
      <c r="E18558" s="13"/>
      <c r="K18558" s="23"/>
      <c r="O18558" s="21"/>
      <c r="P18558" s="27"/>
      <c r="Q18558" s="16"/>
      <c r="U18558" s="27"/>
    </row>
    <row r="18559" spans="2:21" x14ac:dyDescent="0.25">
      <c r="B18559"/>
      <c r="C18559"/>
      <c r="D18559" s="13"/>
      <c r="E18559" s="13"/>
      <c r="K18559" s="23"/>
      <c r="O18559" s="21"/>
      <c r="P18559" s="27"/>
      <c r="Q18559" s="16"/>
      <c r="U18559" s="27"/>
    </row>
    <row r="18560" spans="2:21" x14ac:dyDescent="0.25">
      <c r="B18560"/>
      <c r="C18560"/>
      <c r="D18560" s="13"/>
      <c r="E18560" s="13"/>
      <c r="K18560" s="23"/>
      <c r="O18560" s="21"/>
      <c r="P18560" s="27"/>
      <c r="Q18560" s="16"/>
      <c r="U18560" s="27"/>
    </row>
    <row r="18561" spans="2:21" x14ac:dyDescent="0.25">
      <c r="B18561"/>
      <c r="C18561"/>
      <c r="D18561" s="13"/>
      <c r="E18561" s="13"/>
      <c r="K18561" s="23"/>
      <c r="O18561" s="21"/>
      <c r="P18561" s="27"/>
      <c r="Q18561" s="16"/>
      <c r="U18561" s="27"/>
    </row>
    <row r="18562" spans="2:21" x14ac:dyDescent="0.25">
      <c r="B18562"/>
      <c r="C18562"/>
      <c r="D18562" s="13"/>
      <c r="E18562" s="13"/>
      <c r="K18562" s="23"/>
      <c r="O18562" s="21"/>
      <c r="P18562" s="27"/>
      <c r="Q18562" s="16"/>
      <c r="U18562" s="27"/>
    </row>
    <row r="18563" spans="2:21" x14ac:dyDescent="0.25">
      <c r="B18563"/>
      <c r="C18563"/>
      <c r="D18563" s="13"/>
      <c r="E18563" s="13"/>
      <c r="K18563" s="23"/>
      <c r="O18563" s="21"/>
      <c r="P18563" s="27"/>
      <c r="Q18563" s="16"/>
      <c r="U18563" s="27"/>
    </row>
    <row r="18564" spans="2:21" x14ac:dyDescent="0.25">
      <c r="B18564"/>
      <c r="C18564"/>
      <c r="D18564" s="13"/>
      <c r="E18564" s="13"/>
      <c r="K18564" s="23"/>
      <c r="O18564" s="21"/>
      <c r="P18564" s="27"/>
      <c r="Q18564" s="16"/>
      <c r="U18564" s="27"/>
    </row>
    <row r="18565" spans="2:21" x14ac:dyDescent="0.25">
      <c r="B18565"/>
      <c r="C18565"/>
      <c r="D18565" s="13"/>
      <c r="E18565" s="13"/>
      <c r="K18565" s="23"/>
      <c r="O18565" s="21"/>
      <c r="P18565" s="27"/>
      <c r="Q18565" s="16"/>
      <c r="U18565" s="27"/>
    </row>
    <row r="18566" spans="2:21" x14ac:dyDescent="0.25">
      <c r="B18566"/>
      <c r="C18566"/>
      <c r="D18566" s="13"/>
      <c r="E18566" s="13"/>
      <c r="K18566" s="23"/>
      <c r="O18566" s="21"/>
      <c r="P18566" s="27"/>
      <c r="Q18566" s="16"/>
      <c r="U18566" s="27"/>
    </row>
    <row r="18567" spans="2:21" x14ac:dyDescent="0.25">
      <c r="B18567"/>
      <c r="C18567"/>
      <c r="D18567" s="13"/>
      <c r="E18567" s="13"/>
      <c r="K18567" s="23"/>
      <c r="O18567" s="21"/>
      <c r="P18567" s="27"/>
      <c r="Q18567" s="16"/>
      <c r="U18567" s="27"/>
    </row>
    <row r="18568" spans="2:21" x14ac:dyDescent="0.25">
      <c r="B18568"/>
      <c r="C18568"/>
      <c r="D18568" s="13"/>
      <c r="E18568" s="13"/>
      <c r="K18568" s="23"/>
      <c r="O18568" s="21"/>
      <c r="P18568" s="27"/>
      <c r="Q18568" s="16"/>
      <c r="U18568" s="27"/>
    </row>
    <row r="18569" spans="2:21" x14ac:dyDescent="0.25">
      <c r="B18569"/>
      <c r="C18569"/>
      <c r="D18569" s="13"/>
      <c r="E18569" s="13"/>
      <c r="K18569" s="23"/>
      <c r="O18569" s="21"/>
      <c r="P18569" s="27"/>
      <c r="Q18569" s="16"/>
      <c r="U18569" s="27"/>
    </row>
    <row r="18570" spans="2:21" x14ac:dyDescent="0.25">
      <c r="B18570"/>
      <c r="C18570"/>
      <c r="D18570" s="13"/>
      <c r="E18570" s="13"/>
      <c r="K18570" s="23"/>
      <c r="O18570" s="21"/>
      <c r="P18570" s="27"/>
      <c r="Q18570" s="16"/>
      <c r="U18570" s="27"/>
    </row>
    <row r="18571" spans="2:21" x14ac:dyDescent="0.25">
      <c r="B18571"/>
      <c r="C18571"/>
      <c r="D18571" s="13"/>
      <c r="E18571" s="13"/>
      <c r="K18571" s="23"/>
      <c r="O18571" s="21"/>
      <c r="P18571" s="27"/>
      <c r="Q18571" s="16"/>
      <c r="U18571" s="27"/>
    </row>
    <row r="18572" spans="2:21" x14ac:dyDescent="0.25">
      <c r="B18572"/>
      <c r="C18572"/>
      <c r="D18572" s="13"/>
      <c r="E18572" s="13"/>
      <c r="K18572" s="23"/>
      <c r="O18572" s="21"/>
      <c r="P18572" s="27"/>
      <c r="Q18572" s="16"/>
      <c r="U18572" s="27"/>
    </row>
    <row r="18573" spans="2:21" x14ac:dyDescent="0.25">
      <c r="B18573"/>
      <c r="C18573"/>
      <c r="D18573" s="13"/>
      <c r="E18573" s="13"/>
      <c r="K18573" s="23"/>
      <c r="O18573" s="21"/>
      <c r="P18573" s="27"/>
      <c r="Q18573" s="16"/>
      <c r="U18573" s="27"/>
    </row>
    <row r="18574" spans="2:21" x14ac:dyDescent="0.25">
      <c r="B18574"/>
      <c r="C18574"/>
      <c r="D18574" s="13"/>
      <c r="E18574" s="13"/>
      <c r="K18574" s="23"/>
      <c r="O18574" s="21"/>
      <c r="P18574" s="27"/>
      <c r="Q18574" s="16"/>
      <c r="U18574" s="27"/>
    </row>
    <row r="18575" spans="2:21" x14ac:dyDescent="0.25">
      <c r="B18575"/>
      <c r="C18575"/>
      <c r="D18575" s="13"/>
      <c r="E18575" s="13"/>
      <c r="K18575" s="23"/>
      <c r="O18575" s="21"/>
      <c r="P18575" s="27"/>
      <c r="Q18575" s="16"/>
      <c r="U18575" s="27"/>
    </row>
    <row r="18576" spans="2:21" x14ac:dyDescent="0.25">
      <c r="B18576"/>
      <c r="C18576"/>
      <c r="D18576" s="13"/>
      <c r="E18576" s="13"/>
      <c r="K18576" s="23"/>
      <c r="O18576" s="21"/>
      <c r="P18576" s="27"/>
      <c r="Q18576" s="16"/>
      <c r="U18576" s="27"/>
    </row>
    <row r="18577" spans="2:21" x14ac:dyDescent="0.25">
      <c r="B18577"/>
      <c r="C18577"/>
      <c r="D18577" s="13"/>
      <c r="E18577" s="13"/>
      <c r="K18577" s="23"/>
      <c r="O18577" s="21"/>
      <c r="P18577" s="27"/>
      <c r="Q18577" s="16"/>
      <c r="U18577" s="27"/>
    </row>
    <row r="18578" spans="2:21" x14ac:dyDescent="0.25">
      <c r="B18578"/>
      <c r="C18578"/>
      <c r="D18578" s="13"/>
      <c r="E18578" s="13"/>
      <c r="K18578" s="23"/>
      <c r="O18578" s="21"/>
      <c r="P18578" s="27"/>
      <c r="Q18578" s="16"/>
      <c r="U18578" s="27"/>
    </row>
    <row r="18579" spans="2:21" x14ac:dyDescent="0.25">
      <c r="B18579"/>
      <c r="C18579"/>
      <c r="D18579" s="13"/>
      <c r="E18579" s="13"/>
      <c r="K18579" s="23"/>
      <c r="O18579" s="21"/>
      <c r="P18579" s="27"/>
      <c r="Q18579" s="16"/>
      <c r="U18579" s="27"/>
    </row>
    <row r="18580" spans="2:21" x14ac:dyDescent="0.25">
      <c r="B18580"/>
      <c r="C18580"/>
      <c r="D18580" s="13"/>
      <c r="E18580" s="13"/>
      <c r="K18580" s="23"/>
      <c r="O18580" s="21"/>
      <c r="P18580" s="27"/>
      <c r="Q18580" s="16"/>
      <c r="U18580" s="27"/>
    </row>
    <row r="18581" spans="2:21" x14ac:dyDescent="0.25">
      <c r="B18581"/>
      <c r="C18581"/>
      <c r="D18581" s="13"/>
      <c r="E18581" s="13"/>
      <c r="K18581" s="23"/>
      <c r="O18581" s="21"/>
      <c r="P18581" s="27"/>
      <c r="Q18581" s="16"/>
      <c r="U18581" s="27"/>
    </row>
    <row r="18582" spans="2:21" x14ac:dyDescent="0.25">
      <c r="B18582"/>
      <c r="C18582"/>
      <c r="D18582" s="13"/>
      <c r="E18582" s="13"/>
      <c r="K18582" s="23"/>
      <c r="O18582" s="21"/>
      <c r="P18582" s="27"/>
      <c r="Q18582" s="16"/>
      <c r="U18582" s="27"/>
    </row>
    <row r="18583" spans="2:21" x14ac:dyDescent="0.25">
      <c r="B18583"/>
      <c r="C18583"/>
      <c r="D18583" s="13"/>
      <c r="E18583" s="13"/>
      <c r="K18583" s="23"/>
      <c r="O18583" s="21"/>
      <c r="P18583" s="27"/>
      <c r="Q18583" s="16"/>
      <c r="U18583" s="27"/>
    </row>
    <row r="18584" spans="2:21" x14ac:dyDescent="0.25">
      <c r="B18584"/>
      <c r="C18584"/>
      <c r="D18584" s="13"/>
      <c r="E18584" s="13"/>
      <c r="K18584" s="23"/>
      <c r="O18584" s="21"/>
      <c r="P18584" s="27"/>
      <c r="Q18584" s="16"/>
      <c r="U18584" s="27"/>
    </row>
    <row r="18585" spans="2:21" x14ac:dyDescent="0.25">
      <c r="B18585"/>
      <c r="C18585"/>
      <c r="D18585" s="13"/>
      <c r="E18585" s="13"/>
      <c r="K18585" s="23"/>
      <c r="O18585" s="21"/>
      <c r="P18585" s="27"/>
      <c r="Q18585" s="16"/>
      <c r="U18585" s="27"/>
    </row>
    <row r="18586" spans="2:21" x14ac:dyDescent="0.25">
      <c r="B18586"/>
      <c r="C18586"/>
      <c r="D18586" s="13"/>
      <c r="E18586" s="13"/>
      <c r="K18586" s="23"/>
      <c r="O18586" s="21"/>
      <c r="P18586" s="27"/>
      <c r="Q18586" s="16"/>
      <c r="U18586" s="27"/>
    </row>
    <row r="18587" spans="2:21" x14ac:dyDescent="0.25">
      <c r="B18587"/>
      <c r="C18587"/>
      <c r="D18587" s="13"/>
      <c r="E18587" s="13"/>
      <c r="K18587" s="23"/>
      <c r="O18587" s="21"/>
      <c r="P18587" s="27"/>
      <c r="Q18587" s="16"/>
      <c r="U18587" s="27"/>
    </row>
    <row r="18588" spans="2:21" x14ac:dyDescent="0.25">
      <c r="B18588"/>
      <c r="C18588"/>
      <c r="D18588" s="13"/>
      <c r="E18588" s="13"/>
      <c r="K18588" s="23"/>
      <c r="O18588" s="21"/>
      <c r="P18588" s="27"/>
      <c r="Q18588" s="16"/>
      <c r="U18588" s="27"/>
    </row>
    <row r="18589" spans="2:21" x14ac:dyDescent="0.25">
      <c r="B18589"/>
      <c r="C18589"/>
      <c r="D18589" s="13"/>
      <c r="E18589" s="13"/>
      <c r="K18589" s="23"/>
      <c r="O18589" s="21"/>
      <c r="P18589" s="27"/>
      <c r="Q18589" s="16"/>
      <c r="U18589" s="27"/>
    </row>
    <row r="18590" spans="2:21" x14ac:dyDescent="0.25">
      <c r="B18590"/>
      <c r="C18590"/>
      <c r="D18590" s="13"/>
      <c r="E18590" s="13"/>
      <c r="K18590" s="23"/>
      <c r="O18590" s="21"/>
      <c r="P18590" s="27"/>
      <c r="Q18590" s="16"/>
      <c r="U18590" s="27"/>
    </row>
    <row r="18591" spans="2:21" x14ac:dyDescent="0.25">
      <c r="B18591"/>
      <c r="C18591"/>
      <c r="D18591" s="13"/>
      <c r="E18591" s="13"/>
      <c r="K18591" s="23"/>
      <c r="O18591" s="21"/>
      <c r="P18591" s="27"/>
      <c r="Q18591" s="16"/>
      <c r="U18591" s="27"/>
    </row>
    <row r="18592" spans="2:21" x14ac:dyDescent="0.25">
      <c r="B18592"/>
      <c r="C18592"/>
      <c r="D18592" s="13"/>
      <c r="E18592" s="13"/>
      <c r="K18592" s="23"/>
      <c r="O18592" s="21"/>
      <c r="P18592" s="27"/>
      <c r="Q18592" s="16"/>
      <c r="U18592" s="27"/>
    </row>
    <row r="18593" spans="2:21" x14ac:dyDescent="0.25">
      <c r="B18593"/>
      <c r="C18593"/>
      <c r="D18593" s="13"/>
      <c r="E18593" s="13"/>
      <c r="K18593" s="23"/>
      <c r="O18593" s="21"/>
      <c r="P18593" s="27"/>
      <c r="Q18593" s="16"/>
      <c r="U18593" s="27"/>
    </row>
    <row r="18594" spans="2:21" x14ac:dyDescent="0.25">
      <c r="B18594"/>
      <c r="C18594"/>
      <c r="D18594" s="13"/>
      <c r="E18594" s="13"/>
      <c r="K18594" s="23"/>
      <c r="O18594" s="21"/>
      <c r="P18594" s="27"/>
      <c r="Q18594" s="16"/>
      <c r="U18594" s="27"/>
    </row>
    <row r="18595" spans="2:21" x14ac:dyDescent="0.25">
      <c r="B18595"/>
      <c r="C18595"/>
      <c r="D18595" s="13"/>
      <c r="E18595" s="13"/>
      <c r="K18595" s="23"/>
      <c r="O18595" s="21"/>
      <c r="P18595" s="27"/>
      <c r="Q18595" s="16"/>
      <c r="U18595" s="27"/>
    </row>
    <row r="18596" spans="2:21" x14ac:dyDescent="0.25">
      <c r="B18596"/>
      <c r="C18596"/>
      <c r="D18596" s="13"/>
      <c r="E18596" s="13"/>
      <c r="K18596" s="23"/>
      <c r="O18596" s="21"/>
      <c r="P18596" s="27"/>
      <c r="Q18596" s="16"/>
      <c r="U18596" s="27"/>
    </row>
    <row r="18597" spans="2:21" x14ac:dyDescent="0.25">
      <c r="B18597"/>
      <c r="C18597"/>
      <c r="D18597" s="13"/>
      <c r="E18597" s="13"/>
      <c r="K18597" s="23"/>
      <c r="O18597" s="21"/>
      <c r="P18597" s="27"/>
      <c r="Q18597" s="16"/>
      <c r="U18597" s="27"/>
    </row>
    <row r="18598" spans="2:21" x14ac:dyDescent="0.25">
      <c r="B18598"/>
      <c r="C18598"/>
      <c r="D18598" s="13"/>
      <c r="E18598" s="13"/>
      <c r="K18598" s="23"/>
      <c r="O18598" s="21"/>
      <c r="P18598" s="27"/>
      <c r="Q18598" s="16"/>
      <c r="U18598" s="27"/>
    </row>
    <row r="18599" spans="2:21" x14ac:dyDescent="0.25">
      <c r="B18599"/>
      <c r="C18599"/>
      <c r="D18599" s="13"/>
      <c r="E18599" s="13"/>
      <c r="K18599" s="23"/>
      <c r="O18599" s="21"/>
      <c r="P18599" s="27"/>
      <c r="Q18599" s="16"/>
      <c r="U18599" s="27"/>
    </row>
    <row r="18600" spans="2:21" x14ac:dyDescent="0.25">
      <c r="B18600"/>
      <c r="C18600"/>
      <c r="D18600" s="13"/>
      <c r="E18600" s="13"/>
      <c r="K18600" s="23"/>
      <c r="O18600" s="21"/>
      <c r="P18600" s="27"/>
      <c r="Q18600" s="16"/>
      <c r="U18600" s="27"/>
    </row>
    <row r="18601" spans="2:21" x14ac:dyDescent="0.25">
      <c r="B18601"/>
      <c r="C18601"/>
      <c r="D18601" s="13"/>
      <c r="E18601" s="13"/>
      <c r="K18601" s="23"/>
      <c r="O18601" s="21"/>
      <c r="P18601" s="27"/>
      <c r="Q18601" s="16"/>
      <c r="U18601" s="27"/>
    </row>
    <row r="18602" spans="2:21" x14ac:dyDescent="0.25">
      <c r="B18602"/>
      <c r="C18602"/>
      <c r="D18602" s="13"/>
      <c r="E18602" s="13"/>
      <c r="K18602" s="23"/>
      <c r="O18602" s="21"/>
      <c r="P18602" s="27"/>
      <c r="Q18602" s="16"/>
      <c r="U18602" s="27"/>
    </row>
    <row r="18603" spans="2:21" x14ac:dyDescent="0.25">
      <c r="B18603"/>
      <c r="C18603"/>
      <c r="D18603" s="13"/>
      <c r="E18603" s="13"/>
      <c r="K18603" s="23"/>
      <c r="O18603" s="21"/>
      <c r="P18603" s="27"/>
      <c r="Q18603" s="16"/>
      <c r="U18603" s="27"/>
    </row>
    <row r="18604" spans="2:21" x14ac:dyDescent="0.25">
      <c r="B18604"/>
      <c r="C18604"/>
      <c r="D18604" s="13"/>
      <c r="E18604" s="13"/>
      <c r="K18604" s="23"/>
      <c r="O18604" s="21"/>
      <c r="P18604" s="27"/>
      <c r="Q18604" s="16"/>
      <c r="U18604" s="27"/>
    </row>
    <row r="18605" spans="2:21" x14ac:dyDescent="0.25">
      <c r="B18605"/>
      <c r="C18605"/>
      <c r="D18605" s="13"/>
      <c r="E18605" s="13"/>
      <c r="K18605" s="23"/>
      <c r="O18605" s="21"/>
      <c r="P18605" s="27"/>
      <c r="Q18605" s="16"/>
      <c r="U18605" s="27"/>
    </row>
    <row r="18606" spans="2:21" x14ac:dyDescent="0.25">
      <c r="B18606"/>
      <c r="C18606"/>
      <c r="D18606" s="13"/>
      <c r="E18606" s="13"/>
      <c r="K18606" s="23"/>
      <c r="O18606" s="21"/>
      <c r="P18606" s="27"/>
      <c r="Q18606" s="16"/>
      <c r="U18606" s="27"/>
    </row>
    <row r="18607" spans="2:21" x14ac:dyDescent="0.25">
      <c r="B18607"/>
      <c r="C18607"/>
      <c r="D18607" s="13"/>
      <c r="E18607" s="13"/>
      <c r="K18607" s="23"/>
      <c r="O18607" s="21"/>
      <c r="P18607" s="27"/>
      <c r="Q18607" s="16"/>
      <c r="U18607" s="27"/>
    </row>
    <row r="18608" spans="2:21" x14ac:dyDescent="0.25">
      <c r="B18608"/>
      <c r="C18608"/>
      <c r="D18608" s="13"/>
      <c r="E18608" s="13"/>
      <c r="K18608" s="23"/>
      <c r="O18608" s="21"/>
      <c r="P18608" s="27"/>
      <c r="Q18608" s="16"/>
      <c r="U18608" s="27"/>
    </row>
    <row r="18609" spans="2:21" x14ac:dyDescent="0.25">
      <c r="B18609"/>
      <c r="C18609"/>
      <c r="D18609" s="13"/>
      <c r="E18609" s="13"/>
      <c r="K18609" s="23"/>
      <c r="O18609" s="21"/>
      <c r="P18609" s="27"/>
      <c r="Q18609" s="16"/>
      <c r="U18609" s="27"/>
    </row>
    <row r="18610" spans="2:21" x14ac:dyDescent="0.25">
      <c r="B18610"/>
      <c r="C18610"/>
      <c r="D18610" s="13"/>
      <c r="E18610" s="13"/>
      <c r="K18610" s="23"/>
      <c r="O18610" s="21"/>
      <c r="P18610" s="27"/>
      <c r="Q18610" s="16"/>
      <c r="U18610" s="27"/>
    </row>
    <row r="18611" spans="2:21" x14ac:dyDescent="0.25">
      <c r="B18611"/>
      <c r="C18611"/>
      <c r="D18611" s="13"/>
      <c r="E18611" s="13"/>
      <c r="K18611" s="23"/>
      <c r="O18611" s="21"/>
      <c r="P18611" s="27"/>
      <c r="Q18611" s="16"/>
      <c r="U18611" s="27"/>
    </row>
    <row r="18612" spans="2:21" x14ac:dyDescent="0.25">
      <c r="B18612"/>
      <c r="C18612"/>
      <c r="D18612" s="13"/>
      <c r="E18612" s="13"/>
      <c r="K18612" s="23"/>
      <c r="O18612" s="21"/>
      <c r="P18612" s="27"/>
      <c r="Q18612" s="16"/>
      <c r="U18612" s="27"/>
    </row>
    <row r="18613" spans="2:21" x14ac:dyDescent="0.25">
      <c r="B18613"/>
      <c r="C18613"/>
      <c r="D18613" s="13"/>
      <c r="E18613" s="13"/>
      <c r="K18613" s="23"/>
      <c r="O18613" s="21"/>
      <c r="P18613" s="27"/>
      <c r="Q18613" s="16"/>
      <c r="U18613" s="27"/>
    </row>
    <row r="18614" spans="2:21" x14ac:dyDescent="0.25">
      <c r="B18614"/>
      <c r="C18614"/>
      <c r="D18614" s="13"/>
      <c r="E18614" s="13"/>
      <c r="K18614" s="23"/>
      <c r="O18614" s="21"/>
      <c r="P18614" s="27"/>
      <c r="Q18614" s="16"/>
      <c r="U18614" s="27"/>
    </row>
    <row r="18615" spans="2:21" x14ac:dyDescent="0.25">
      <c r="B18615"/>
      <c r="C18615"/>
      <c r="D18615" s="13"/>
      <c r="E18615" s="13"/>
      <c r="K18615" s="23"/>
      <c r="O18615" s="21"/>
      <c r="P18615" s="27"/>
      <c r="Q18615" s="16"/>
      <c r="U18615" s="27"/>
    </row>
    <row r="18616" spans="2:21" x14ac:dyDescent="0.25">
      <c r="B18616"/>
      <c r="C18616"/>
      <c r="D18616" s="13"/>
      <c r="E18616" s="13"/>
      <c r="K18616" s="23"/>
      <c r="O18616" s="21"/>
      <c r="P18616" s="27"/>
      <c r="Q18616" s="16"/>
      <c r="U18616" s="27"/>
    </row>
    <row r="18617" spans="2:21" x14ac:dyDescent="0.25">
      <c r="B18617"/>
      <c r="C18617"/>
      <c r="D18617" s="13"/>
      <c r="E18617" s="13"/>
      <c r="K18617" s="23"/>
      <c r="O18617" s="21"/>
      <c r="P18617" s="27"/>
      <c r="Q18617" s="16"/>
      <c r="U18617" s="27"/>
    </row>
    <row r="18618" spans="2:21" x14ac:dyDescent="0.25">
      <c r="B18618"/>
      <c r="C18618"/>
      <c r="D18618" s="13"/>
      <c r="E18618" s="13"/>
      <c r="K18618" s="23"/>
      <c r="O18618" s="21"/>
      <c r="P18618" s="27"/>
      <c r="Q18618" s="16"/>
      <c r="U18618" s="27"/>
    </row>
    <row r="18619" spans="2:21" x14ac:dyDescent="0.25">
      <c r="B18619"/>
      <c r="C18619"/>
      <c r="D18619" s="13"/>
      <c r="E18619" s="13"/>
      <c r="K18619" s="23"/>
      <c r="O18619" s="21"/>
      <c r="P18619" s="27"/>
      <c r="Q18619" s="16"/>
      <c r="U18619" s="27"/>
    </row>
    <row r="18620" spans="2:21" x14ac:dyDescent="0.25">
      <c r="B18620"/>
      <c r="C18620"/>
      <c r="D18620" s="13"/>
      <c r="E18620" s="13"/>
      <c r="K18620" s="23"/>
      <c r="O18620" s="21"/>
      <c r="P18620" s="27"/>
      <c r="Q18620" s="16"/>
      <c r="U18620" s="27"/>
    </row>
    <row r="18621" spans="2:21" x14ac:dyDescent="0.25">
      <c r="B18621"/>
      <c r="C18621"/>
      <c r="D18621" s="13"/>
      <c r="E18621" s="13"/>
      <c r="K18621" s="23"/>
      <c r="O18621" s="21"/>
      <c r="P18621" s="27"/>
      <c r="Q18621" s="16"/>
      <c r="U18621" s="27"/>
    </row>
    <row r="18622" spans="2:21" x14ac:dyDescent="0.25">
      <c r="B18622"/>
      <c r="C18622"/>
      <c r="D18622" s="13"/>
      <c r="E18622" s="13"/>
      <c r="K18622" s="23"/>
      <c r="O18622" s="21"/>
      <c r="P18622" s="27"/>
      <c r="Q18622" s="16"/>
      <c r="U18622" s="27"/>
    </row>
    <row r="18623" spans="2:21" x14ac:dyDescent="0.25">
      <c r="B18623"/>
      <c r="C18623"/>
      <c r="D18623" s="13"/>
      <c r="E18623" s="13"/>
      <c r="K18623" s="23"/>
      <c r="O18623" s="21"/>
      <c r="P18623" s="27"/>
      <c r="Q18623" s="16"/>
      <c r="U18623" s="27"/>
    </row>
    <row r="18624" spans="2:21" x14ac:dyDescent="0.25">
      <c r="B18624"/>
      <c r="C18624"/>
      <c r="D18624" s="13"/>
      <c r="E18624" s="13"/>
      <c r="K18624" s="23"/>
      <c r="O18624" s="21"/>
      <c r="P18624" s="27"/>
      <c r="Q18624" s="16"/>
      <c r="U18624" s="27"/>
    </row>
    <row r="18625" spans="2:21" x14ac:dyDescent="0.25">
      <c r="B18625"/>
      <c r="C18625"/>
      <c r="D18625" s="13"/>
      <c r="E18625" s="13"/>
      <c r="K18625" s="23"/>
      <c r="O18625" s="21"/>
      <c r="P18625" s="27"/>
      <c r="Q18625" s="16"/>
      <c r="U18625" s="27"/>
    </row>
    <row r="18626" spans="2:21" x14ac:dyDescent="0.25">
      <c r="B18626"/>
      <c r="C18626"/>
      <c r="D18626" s="13"/>
      <c r="E18626" s="13"/>
      <c r="K18626" s="23"/>
      <c r="O18626" s="21"/>
      <c r="P18626" s="27"/>
      <c r="Q18626" s="16"/>
      <c r="U18626" s="27"/>
    </row>
    <row r="18627" spans="2:21" x14ac:dyDescent="0.25">
      <c r="B18627"/>
      <c r="C18627"/>
      <c r="D18627" s="13"/>
      <c r="E18627" s="13"/>
      <c r="K18627" s="23"/>
      <c r="O18627" s="21"/>
      <c r="P18627" s="27"/>
      <c r="Q18627" s="16"/>
      <c r="U18627" s="27"/>
    </row>
    <row r="18628" spans="2:21" x14ac:dyDescent="0.25">
      <c r="B18628"/>
      <c r="C18628"/>
      <c r="D18628" s="13"/>
      <c r="E18628" s="13"/>
      <c r="K18628" s="23"/>
      <c r="O18628" s="21"/>
      <c r="P18628" s="27"/>
      <c r="Q18628" s="16"/>
      <c r="U18628" s="27"/>
    </row>
    <row r="18629" spans="2:21" x14ac:dyDescent="0.25">
      <c r="B18629"/>
      <c r="C18629"/>
      <c r="D18629" s="13"/>
      <c r="E18629" s="13"/>
      <c r="K18629" s="23"/>
      <c r="O18629" s="21"/>
      <c r="P18629" s="27"/>
      <c r="Q18629" s="16"/>
      <c r="U18629" s="27"/>
    </row>
    <row r="18630" spans="2:21" x14ac:dyDescent="0.25">
      <c r="B18630"/>
      <c r="C18630"/>
      <c r="D18630" s="13"/>
      <c r="E18630" s="13"/>
      <c r="K18630" s="23"/>
      <c r="O18630" s="21"/>
      <c r="P18630" s="27"/>
      <c r="Q18630" s="16"/>
      <c r="U18630" s="27"/>
    </row>
    <row r="18631" spans="2:21" x14ac:dyDescent="0.25">
      <c r="B18631"/>
      <c r="C18631"/>
      <c r="D18631" s="13"/>
      <c r="E18631" s="13"/>
      <c r="K18631" s="23"/>
      <c r="O18631" s="21"/>
      <c r="P18631" s="27"/>
      <c r="Q18631" s="16"/>
      <c r="U18631" s="27"/>
    </row>
    <row r="18632" spans="2:21" x14ac:dyDescent="0.25">
      <c r="B18632"/>
      <c r="C18632"/>
      <c r="D18632" s="13"/>
      <c r="E18632" s="13"/>
      <c r="K18632" s="23"/>
      <c r="O18632" s="21"/>
      <c r="P18632" s="27"/>
      <c r="Q18632" s="16"/>
      <c r="U18632" s="27"/>
    </row>
    <row r="18633" spans="2:21" x14ac:dyDescent="0.25">
      <c r="B18633"/>
      <c r="C18633"/>
      <c r="D18633" s="13"/>
      <c r="E18633" s="13"/>
      <c r="K18633" s="23"/>
      <c r="O18633" s="21"/>
      <c r="P18633" s="27"/>
      <c r="Q18633" s="16"/>
      <c r="U18633" s="27"/>
    </row>
    <row r="18634" spans="2:21" x14ac:dyDescent="0.25">
      <c r="B18634"/>
      <c r="C18634"/>
      <c r="D18634" s="13"/>
      <c r="E18634" s="13"/>
      <c r="K18634" s="23"/>
      <c r="O18634" s="21"/>
      <c r="P18634" s="27"/>
      <c r="Q18634" s="16"/>
      <c r="U18634" s="27"/>
    </row>
    <row r="18635" spans="2:21" x14ac:dyDescent="0.25">
      <c r="B18635"/>
      <c r="C18635"/>
      <c r="D18635" s="13"/>
      <c r="E18635" s="13"/>
      <c r="K18635" s="23"/>
      <c r="O18635" s="21"/>
      <c r="P18635" s="27"/>
      <c r="Q18635" s="16"/>
      <c r="U18635" s="27"/>
    </row>
    <row r="18636" spans="2:21" x14ac:dyDescent="0.25">
      <c r="B18636"/>
      <c r="C18636"/>
      <c r="D18636" s="13"/>
      <c r="E18636" s="13"/>
      <c r="K18636" s="23"/>
      <c r="O18636" s="21"/>
      <c r="P18636" s="27"/>
      <c r="Q18636" s="16"/>
      <c r="U18636" s="27"/>
    </row>
    <row r="18637" spans="2:21" x14ac:dyDescent="0.25">
      <c r="B18637"/>
      <c r="C18637"/>
      <c r="D18637" s="13"/>
      <c r="E18637" s="13"/>
      <c r="K18637" s="23"/>
      <c r="O18637" s="21"/>
      <c r="P18637" s="27"/>
      <c r="Q18637" s="16"/>
      <c r="U18637" s="27"/>
    </row>
    <row r="18638" spans="2:21" x14ac:dyDescent="0.25">
      <c r="B18638"/>
      <c r="C18638"/>
      <c r="D18638" s="13"/>
      <c r="E18638" s="13"/>
      <c r="K18638" s="23"/>
      <c r="O18638" s="21"/>
      <c r="P18638" s="27"/>
      <c r="Q18638" s="16"/>
      <c r="U18638" s="27"/>
    </row>
    <row r="18639" spans="2:21" x14ac:dyDescent="0.25">
      <c r="B18639"/>
      <c r="C18639"/>
      <c r="D18639" s="13"/>
      <c r="E18639" s="13"/>
      <c r="K18639" s="23"/>
      <c r="O18639" s="21"/>
      <c r="P18639" s="27"/>
      <c r="Q18639" s="16"/>
      <c r="U18639" s="27"/>
    </row>
    <row r="18640" spans="2:21" x14ac:dyDescent="0.25">
      <c r="B18640"/>
      <c r="C18640"/>
      <c r="D18640" s="13"/>
      <c r="E18640" s="13"/>
      <c r="K18640" s="23"/>
      <c r="O18640" s="21"/>
      <c r="P18640" s="27"/>
      <c r="Q18640" s="16"/>
      <c r="U18640" s="27"/>
    </row>
    <row r="18641" spans="2:21" x14ac:dyDescent="0.25">
      <c r="B18641"/>
      <c r="C18641"/>
      <c r="D18641" s="13"/>
      <c r="E18641" s="13"/>
      <c r="K18641" s="23"/>
      <c r="O18641" s="21"/>
      <c r="P18641" s="27"/>
      <c r="Q18641" s="16"/>
      <c r="U18641" s="27"/>
    </row>
    <row r="18642" spans="2:21" x14ac:dyDescent="0.25">
      <c r="B18642"/>
      <c r="C18642"/>
      <c r="D18642" s="13"/>
      <c r="E18642" s="13"/>
      <c r="K18642" s="23"/>
      <c r="O18642" s="21"/>
      <c r="P18642" s="27"/>
      <c r="Q18642" s="16"/>
      <c r="U18642" s="27"/>
    </row>
    <row r="18643" spans="2:21" x14ac:dyDescent="0.25">
      <c r="B18643"/>
      <c r="C18643"/>
      <c r="D18643" s="13"/>
      <c r="E18643" s="13"/>
      <c r="K18643" s="23"/>
      <c r="O18643" s="21"/>
      <c r="P18643" s="27"/>
      <c r="Q18643" s="16"/>
      <c r="U18643" s="27"/>
    </row>
    <row r="18644" spans="2:21" x14ac:dyDescent="0.25">
      <c r="B18644"/>
      <c r="C18644"/>
      <c r="D18644" s="13"/>
      <c r="E18644" s="13"/>
      <c r="K18644" s="23"/>
      <c r="O18644" s="21"/>
      <c r="P18644" s="27"/>
      <c r="Q18644" s="16"/>
      <c r="U18644" s="27"/>
    </row>
    <row r="18645" spans="2:21" x14ac:dyDescent="0.25">
      <c r="B18645"/>
      <c r="C18645"/>
      <c r="D18645" s="13"/>
      <c r="E18645" s="13"/>
      <c r="K18645" s="23"/>
      <c r="O18645" s="21"/>
      <c r="P18645" s="27"/>
      <c r="Q18645" s="16"/>
      <c r="U18645" s="27"/>
    </row>
    <row r="18646" spans="2:21" x14ac:dyDescent="0.25">
      <c r="B18646"/>
      <c r="C18646"/>
      <c r="D18646" s="13"/>
      <c r="E18646" s="13"/>
      <c r="K18646" s="23"/>
      <c r="O18646" s="21"/>
      <c r="P18646" s="27"/>
      <c r="Q18646" s="16"/>
      <c r="U18646" s="27"/>
    </row>
    <row r="18647" spans="2:21" x14ac:dyDescent="0.25">
      <c r="B18647"/>
      <c r="C18647"/>
      <c r="D18647" s="13"/>
      <c r="E18647" s="13"/>
      <c r="K18647" s="23"/>
      <c r="O18647" s="21"/>
      <c r="P18647" s="27"/>
      <c r="Q18647" s="16"/>
      <c r="U18647" s="27"/>
    </row>
    <row r="18648" spans="2:21" x14ac:dyDescent="0.25">
      <c r="B18648"/>
      <c r="C18648"/>
      <c r="D18648" s="13"/>
      <c r="E18648" s="13"/>
      <c r="K18648" s="23"/>
      <c r="O18648" s="21"/>
      <c r="P18648" s="27"/>
      <c r="Q18648" s="16"/>
      <c r="U18648" s="27"/>
    </row>
    <row r="18649" spans="2:21" x14ac:dyDescent="0.25">
      <c r="B18649"/>
      <c r="C18649"/>
      <c r="D18649" s="13"/>
      <c r="E18649" s="13"/>
      <c r="K18649" s="23"/>
      <c r="O18649" s="21"/>
      <c r="P18649" s="27"/>
      <c r="Q18649" s="16"/>
      <c r="U18649" s="27"/>
    </row>
    <row r="18650" spans="2:21" x14ac:dyDescent="0.25">
      <c r="B18650"/>
      <c r="C18650"/>
      <c r="D18650" s="13"/>
      <c r="E18650" s="13"/>
      <c r="K18650" s="23"/>
      <c r="O18650" s="21"/>
      <c r="P18650" s="27"/>
      <c r="Q18650" s="16"/>
      <c r="U18650" s="27"/>
    </row>
    <row r="18651" spans="2:21" x14ac:dyDescent="0.25">
      <c r="B18651"/>
      <c r="C18651"/>
      <c r="D18651" s="13"/>
      <c r="E18651" s="13"/>
      <c r="K18651" s="23"/>
      <c r="O18651" s="21"/>
      <c r="P18651" s="27"/>
      <c r="Q18651" s="16"/>
      <c r="U18651" s="27"/>
    </row>
    <row r="18652" spans="2:21" x14ac:dyDescent="0.25">
      <c r="B18652"/>
      <c r="C18652"/>
      <c r="D18652" s="13"/>
      <c r="E18652" s="13"/>
      <c r="K18652" s="23"/>
      <c r="O18652" s="21"/>
      <c r="P18652" s="27"/>
      <c r="Q18652" s="16"/>
      <c r="U18652" s="27"/>
    </row>
    <row r="18653" spans="2:21" x14ac:dyDescent="0.25">
      <c r="B18653"/>
      <c r="C18653"/>
      <c r="D18653" s="13"/>
      <c r="E18653" s="13"/>
      <c r="K18653" s="23"/>
      <c r="O18653" s="21"/>
      <c r="P18653" s="27"/>
      <c r="Q18653" s="16"/>
      <c r="U18653" s="27"/>
    </row>
    <row r="18654" spans="2:21" x14ac:dyDescent="0.25">
      <c r="B18654"/>
      <c r="C18654"/>
      <c r="D18654" s="13"/>
      <c r="E18654" s="13"/>
      <c r="K18654" s="23"/>
      <c r="O18654" s="21"/>
      <c r="P18654" s="27"/>
      <c r="Q18654" s="16"/>
      <c r="U18654" s="27"/>
    </row>
    <row r="18655" spans="2:21" x14ac:dyDescent="0.25">
      <c r="B18655"/>
      <c r="C18655"/>
      <c r="D18655" s="13"/>
      <c r="E18655" s="13"/>
      <c r="K18655" s="23"/>
      <c r="O18655" s="21"/>
      <c r="P18655" s="27"/>
      <c r="Q18655" s="16"/>
      <c r="U18655" s="27"/>
    </row>
    <row r="18656" spans="2:21" x14ac:dyDescent="0.25">
      <c r="B18656"/>
      <c r="C18656"/>
      <c r="D18656" s="13"/>
      <c r="E18656" s="13"/>
      <c r="K18656" s="23"/>
      <c r="O18656" s="21"/>
      <c r="P18656" s="27"/>
      <c r="Q18656" s="16"/>
      <c r="U18656" s="27"/>
    </row>
    <row r="18657" spans="2:21" x14ac:dyDescent="0.25">
      <c r="B18657"/>
      <c r="C18657"/>
      <c r="D18657" s="13"/>
      <c r="E18657" s="13"/>
      <c r="K18657" s="23"/>
      <c r="O18657" s="21"/>
      <c r="P18657" s="27"/>
      <c r="Q18657" s="16"/>
      <c r="U18657" s="27"/>
    </row>
    <row r="18658" spans="2:21" x14ac:dyDescent="0.25">
      <c r="B18658"/>
      <c r="C18658"/>
      <c r="D18658" s="13"/>
      <c r="E18658" s="13"/>
      <c r="K18658" s="23"/>
      <c r="O18658" s="21"/>
      <c r="P18658" s="27"/>
      <c r="Q18658" s="16"/>
      <c r="U18658" s="27"/>
    </row>
    <row r="18659" spans="2:21" x14ac:dyDescent="0.25">
      <c r="B18659"/>
      <c r="C18659"/>
      <c r="D18659" s="13"/>
      <c r="E18659" s="13"/>
      <c r="K18659" s="23"/>
      <c r="O18659" s="21"/>
      <c r="P18659" s="27"/>
      <c r="Q18659" s="16"/>
      <c r="U18659" s="27"/>
    </row>
    <row r="18660" spans="2:21" x14ac:dyDescent="0.25">
      <c r="B18660"/>
      <c r="C18660"/>
      <c r="D18660" s="13"/>
      <c r="E18660" s="13"/>
      <c r="K18660" s="23"/>
      <c r="O18660" s="21"/>
      <c r="P18660" s="27"/>
      <c r="Q18660" s="16"/>
      <c r="U18660" s="27"/>
    </row>
    <row r="18661" spans="2:21" x14ac:dyDescent="0.25">
      <c r="B18661"/>
      <c r="C18661"/>
      <c r="D18661" s="13"/>
      <c r="E18661" s="13"/>
      <c r="K18661" s="23"/>
      <c r="O18661" s="21"/>
      <c r="P18661" s="27"/>
      <c r="Q18661" s="16"/>
      <c r="U18661" s="27"/>
    </row>
    <row r="18662" spans="2:21" x14ac:dyDescent="0.25">
      <c r="B18662"/>
      <c r="C18662"/>
      <c r="D18662" s="13"/>
      <c r="E18662" s="13"/>
      <c r="K18662" s="23"/>
      <c r="O18662" s="21"/>
      <c r="P18662" s="27"/>
      <c r="Q18662" s="16"/>
      <c r="U18662" s="27"/>
    </row>
    <row r="18663" spans="2:21" x14ac:dyDescent="0.25">
      <c r="B18663"/>
      <c r="C18663"/>
      <c r="D18663" s="13"/>
      <c r="E18663" s="13"/>
      <c r="K18663" s="23"/>
      <c r="O18663" s="21"/>
      <c r="P18663" s="27"/>
      <c r="Q18663" s="16"/>
      <c r="U18663" s="27"/>
    </row>
    <row r="18664" spans="2:21" x14ac:dyDescent="0.25">
      <c r="B18664"/>
      <c r="C18664"/>
      <c r="D18664" s="13"/>
      <c r="E18664" s="13"/>
      <c r="K18664" s="23"/>
      <c r="O18664" s="21"/>
      <c r="P18664" s="27"/>
      <c r="Q18664" s="16"/>
      <c r="U18664" s="27"/>
    </row>
    <row r="18665" spans="2:21" x14ac:dyDescent="0.25">
      <c r="B18665"/>
      <c r="C18665"/>
      <c r="D18665" s="13"/>
      <c r="E18665" s="13"/>
      <c r="K18665" s="23"/>
      <c r="O18665" s="21"/>
      <c r="P18665" s="27"/>
      <c r="Q18665" s="16"/>
      <c r="U18665" s="27"/>
    </row>
    <row r="18666" spans="2:21" x14ac:dyDescent="0.25">
      <c r="B18666"/>
      <c r="C18666"/>
      <c r="D18666" s="13"/>
      <c r="E18666" s="13"/>
      <c r="K18666" s="23"/>
      <c r="O18666" s="21"/>
      <c r="P18666" s="27"/>
      <c r="Q18666" s="16"/>
      <c r="U18666" s="27"/>
    </row>
    <row r="18667" spans="2:21" x14ac:dyDescent="0.25">
      <c r="B18667"/>
      <c r="C18667"/>
      <c r="D18667" s="13"/>
      <c r="E18667" s="13"/>
      <c r="K18667" s="23"/>
      <c r="O18667" s="21"/>
      <c r="P18667" s="27"/>
      <c r="Q18667" s="16"/>
      <c r="U18667" s="27"/>
    </row>
    <row r="18668" spans="2:21" x14ac:dyDescent="0.25">
      <c r="B18668"/>
      <c r="C18668"/>
      <c r="D18668" s="13"/>
      <c r="E18668" s="13"/>
      <c r="K18668" s="23"/>
      <c r="O18668" s="21"/>
      <c r="P18668" s="27"/>
      <c r="Q18668" s="16"/>
      <c r="U18668" s="27"/>
    </row>
    <row r="18669" spans="2:21" x14ac:dyDescent="0.25">
      <c r="B18669"/>
      <c r="C18669"/>
      <c r="D18669" s="13"/>
      <c r="E18669" s="13"/>
      <c r="K18669" s="23"/>
      <c r="O18669" s="21"/>
      <c r="P18669" s="27"/>
      <c r="Q18669" s="16"/>
      <c r="U18669" s="27"/>
    </row>
    <row r="18670" spans="2:21" x14ac:dyDescent="0.25">
      <c r="B18670"/>
      <c r="C18670"/>
      <c r="D18670" s="13"/>
      <c r="E18670" s="13"/>
      <c r="K18670" s="23"/>
      <c r="O18670" s="21"/>
      <c r="P18670" s="27"/>
      <c r="Q18670" s="16"/>
      <c r="U18670" s="27"/>
    </row>
    <row r="18671" spans="2:21" x14ac:dyDescent="0.25">
      <c r="B18671"/>
      <c r="C18671"/>
      <c r="D18671" s="13"/>
      <c r="E18671" s="13"/>
      <c r="K18671" s="23"/>
      <c r="O18671" s="21"/>
      <c r="P18671" s="27"/>
      <c r="Q18671" s="16"/>
      <c r="U18671" s="27"/>
    </row>
    <row r="18672" spans="2:21" x14ac:dyDescent="0.25">
      <c r="B18672"/>
      <c r="C18672"/>
      <c r="D18672" s="13"/>
      <c r="E18672" s="13"/>
      <c r="K18672" s="23"/>
      <c r="O18672" s="21"/>
      <c r="P18672" s="27"/>
      <c r="Q18672" s="16"/>
      <c r="U18672" s="27"/>
    </row>
    <row r="18673" spans="2:21" x14ac:dyDescent="0.25">
      <c r="B18673"/>
      <c r="C18673"/>
      <c r="D18673" s="13"/>
      <c r="E18673" s="13"/>
      <c r="K18673" s="23"/>
      <c r="O18673" s="21"/>
      <c r="P18673" s="27"/>
      <c r="Q18673" s="16"/>
      <c r="U18673" s="27"/>
    </row>
    <row r="18674" spans="2:21" x14ac:dyDescent="0.25">
      <c r="B18674"/>
      <c r="C18674"/>
      <c r="D18674" s="13"/>
      <c r="E18674" s="13"/>
      <c r="K18674" s="23"/>
      <c r="O18674" s="21"/>
      <c r="P18674" s="27"/>
      <c r="Q18674" s="16"/>
      <c r="U18674" s="27"/>
    </row>
    <row r="18675" spans="2:21" x14ac:dyDescent="0.25">
      <c r="B18675"/>
      <c r="C18675"/>
      <c r="D18675" s="13"/>
      <c r="E18675" s="13"/>
      <c r="K18675" s="23"/>
      <c r="O18675" s="21"/>
      <c r="P18675" s="27"/>
      <c r="Q18675" s="16"/>
      <c r="U18675" s="27"/>
    </row>
    <row r="18676" spans="2:21" x14ac:dyDescent="0.25">
      <c r="B18676"/>
      <c r="C18676"/>
      <c r="D18676" s="13"/>
      <c r="E18676" s="13"/>
      <c r="K18676" s="23"/>
      <c r="O18676" s="21"/>
      <c r="P18676" s="27"/>
      <c r="Q18676" s="16"/>
      <c r="U18676" s="27"/>
    </row>
    <row r="18677" spans="2:21" x14ac:dyDescent="0.25">
      <c r="B18677"/>
      <c r="C18677"/>
      <c r="D18677" s="13"/>
      <c r="E18677" s="13"/>
      <c r="K18677" s="23"/>
      <c r="O18677" s="21"/>
      <c r="P18677" s="27"/>
      <c r="Q18677" s="16"/>
      <c r="U18677" s="27"/>
    </row>
    <row r="18678" spans="2:21" x14ac:dyDescent="0.25">
      <c r="B18678"/>
      <c r="C18678"/>
      <c r="D18678" s="13"/>
      <c r="E18678" s="13"/>
      <c r="K18678" s="23"/>
      <c r="O18678" s="21"/>
      <c r="P18678" s="27"/>
      <c r="Q18678" s="16"/>
      <c r="U18678" s="27"/>
    </row>
    <row r="18679" spans="2:21" x14ac:dyDescent="0.25">
      <c r="B18679"/>
      <c r="C18679"/>
      <c r="D18679" s="13"/>
      <c r="E18679" s="13"/>
      <c r="K18679" s="23"/>
      <c r="O18679" s="21"/>
      <c r="P18679" s="27"/>
      <c r="Q18679" s="16"/>
      <c r="U18679" s="27"/>
    </row>
    <row r="18680" spans="2:21" x14ac:dyDescent="0.25">
      <c r="B18680"/>
      <c r="C18680"/>
      <c r="D18680" s="13"/>
      <c r="E18680" s="13"/>
      <c r="K18680" s="23"/>
      <c r="O18680" s="21"/>
      <c r="P18680" s="27"/>
      <c r="Q18680" s="16"/>
      <c r="U18680" s="27"/>
    </row>
    <row r="18681" spans="2:21" x14ac:dyDescent="0.25">
      <c r="B18681"/>
      <c r="C18681"/>
      <c r="D18681" s="13"/>
      <c r="E18681" s="13"/>
      <c r="K18681" s="23"/>
      <c r="O18681" s="21"/>
      <c r="P18681" s="27"/>
      <c r="Q18681" s="16"/>
      <c r="U18681" s="27"/>
    </row>
    <row r="18682" spans="2:21" x14ac:dyDescent="0.25">
      <c r="B18682"/>
      <c r="C18682"/>
      <c r="D18682" s="13"/>
      <c r="E18682" s="13"/>
      <c r="K18682" s="23"/>
      <c r="O18682" s="21"/>
      <c r="P18682" s="27"/>
      <c r="Q18682" s="16"/>
      <c r="U18682" s="27"/>
    </row>
    <row r="18683" spans="2:21" x14ac:dyDescent="0.25">
      <c r="B18683"/>
      <c r="C18683"/>
      <c r="D18683" s="13"/>
      <c r="E18683" s="13"/>
      <c r="K18683" s="23"/>
      <c r="O18683" s="21"/>
      <c r="P18683" s="27"/>
      <c r="Q18683" s="16"/>
      <c r="U18683" s="27"/>
    </row>
    <row r="18684" spans="2:21" x14ac:dyDescent="0.25">
      <c r="B18684"/>
      <c r="C18684"/>
      <c r="D18684" s="13"/>
      <c r="E18684" s="13"/>
      <c r="K18684" s="23"/>
      <c r="O18684" s="21"/>
      <c r="P18684" s="27"/>
      <c r="Q18684" s="16"/>
      <c r="U18684" s="27"/>
    </row>
    <row r="18685" spans="2:21" x14ac:dyDescent="0.25">
      <c r="B18685"/>
      <c r="C18685"/>
      <c r="D18685" s="13"/>
      <c r="E18685" s="13"/>
      <c r="K18685" s="23"/>
      <c r="O18685" s="21"/>
      <c r="P18685" s="27"/>
      <c r="Q18685" s="16"/>
      <c r="U18685" s="27"/>
    </row>
    <row r="18686" spans="2:21" x14ac:dyDescent="0.25">
      <c r="B18686"/>
      <c r="C18686"/>
      <c r="D18686" s="13"/>
      <c r="E18686" s="13"/>
      <c r="K18686" s="23"/>
      <c r="O18686" s="21"/>
      <c r="P18686" s="27"/>
      <c r="Q18686" s="16"/>
      <c r="U18686" s="27"/>
    </row>
    <row r="18687" spans="2:21" x14ac:dyDescent="0.25">
      <c r="B18687"/>
      <c r="C18687"/>
      <c r="D18687" s="13"/>
      <c r="E18687" s="13"/>
      <c r="K18687" s="23"/>
      <c r="O18687" s="21"/>
      <c r="P18687" s="27"/>
      <c r="Q18687" s="16"/>
      <c r="U18687" s="27"/>
    </row>
    <row r="18688" spans="2:21" x14ac:dyDescent="0.25">
      <c r="B18688"/>
      <c r="C18688"/>
      <c r="D18688" s="13"/>
      <c r="E18688" s="13"/>
      <c r="K18688" s="23"/>
      <c r="O18688" s="21"/>
      <c r="P18688" s="27"/>
      <c r="Q18688" s="16"/>
      <c r="U18688" s="27"/>
    </row>
    <row r="18689" spans="2:21" x14ac:dyDescent="0.25">
      <c r="B18689"/>
      <c r="C18689"/>
      <c r="D18689" s="13"/>
      <c r="E18689" s="13"/>
      <c r="K18689" s="23"/>
      <c r="O18689" s="21"/>
      <c r="P18689" s="27"/>
      <c r="Q18689" s="16"/>
      <c r="U18689" s="27"/>
    </row>
    <row r="18690" spans="2:21" x14ac:dyDescent="0.25">
      <c r="B18690"/>
      <c r="C18690"/>
      <c r="D18690" s="13"/>
      <c r="E18690" s="13"/>
      <c r="K18690" s="23"/>
      <c r="O18690" s="21"/>
      <c r="P18690" s="27"/>
      <c r="Q18690" s="16"/>
      <c r="U18690" s="27"/>
    </row>
    <row r="18691" spans="2:21" x14ac:dyDescent="0.25">
      <c r="B18691"/>
      <c r="C18691"/>
      <c r="D18691" s="13"/>
      <c r="E18691" s="13"/>
      <c r="K18691" s="23"/>
      <c r="O18691" s="21"/>
      <c r="P18691" s="27"/>
      <c r="Q18691" s="16"/>
      <c r="U18691" s="27"/>
    </row>
    <row r="18692" spans="2:21" x14ac:dyDescent="0.25">
      <c r="B18692"/>
      <c r="C18692"/>
      <c r="D18692" s="13"/>
      <c r="E18692" s="13"/>
      <c r="K18692" s="23"/>
      <c r="O18692" s="21"/>
      <c r="P18692" s="27"/>
      <c r="Q18692" s="16"/>
      <c r="U18692" s="27"/>
    </row>
    <row r="18693" spans="2:21" x14ac:dyDescent="0.25">
      <c r="B18693"/>
      <c r="C18693"/>
      <c r="D18693" s="13"/>
      <c r="E18693" s="13"/>
      <c r="K18693" s="23"/>
      <c r="O18693" s="21"/>
      <c r="P18693" s="27"/>
      <c r="Q18693" s="16"/>
      <c r="U18693" s="27"/>
    </row>
    <row r="18694" spans="2:21" x14ac:dyDescent="0.25">
      <c r="B18694"/>
      <c r="C18694"/>
      <c r="D18694" s="13"/>
      <c r="E18694" s="13"/>
      <c r="K18694" s="23"/>
      <c r="O18694" s="21"/>
      <c r="P18694" s="27"/>
      <c r="Q18694" s="16"/>
      <c r="U18694" s="27"/>
    </row>
    <row r="18695" spans="2:21" x14ac:dyDescent="0.25">
      <c r="B18695"/>
      <c r="C18695"/>
      <c r="D18695" s="13"/>
      <c r="E18695" s="13"/>
      <c r="K18695" s="23"/>
      <c r="O18695" s="21"/>
      <c r="P18695" s="27"/>
      <c r="Q18695" s="16"/>
      <c r="U18695" s="27"/>
    </row>
    <row r="18696" spans="2:21" x14ac:dyDescent="0.25">
      <c r="B18696"/>
      <c r="C18696"/>
      <c r="D18696" s="13"/>
      <c r="E18696" s="13"/>
      <c r="K18696" s="23"/>
      <c r="O18696" s="21"/>
      <c r="P18696" s="27"/>
      <c r="Q18696" s="16"/>
      <c r="U18696" s="27"/>
    </row>
    <row r="18697" spans="2:21" x14ac:dyDescent="0.25">
      <c r="B18697"/>
      <c r="C18697"/>
      <c r="D18697" s="13"/>
      <c r="E18697" s="13"/>
      <c r="K18697" s="23"/>
      <c r="O18697" s="21"/>
      <c r="P18697" s="27"/>
      <c r="Q18697" s="16"/>
      <c r="U18697" s="27"/>
    </row>
    <row r="18698" spans="2:21" x14ac:dyDescent="0.25">
      <c r="B18698"/>
      <c r="C18698"/>
      <c r="D18698" s="13"/>
      <c r="E18698" s="13"/>
      <c r="K18698" s="23"/>
      <c r="O18698" s="21"/>
      <c r="P18698" s="27"/>
      <c r="Q18698" s="16"/>
      <c r="U18698" s="27"/>
    </row>
    <row r="18699" spans="2:21" x14ac:dyDescent="0.25">
      <c r="B18699"/>
      <c r="C18699"/>
      <c r="D18699" s="13"/>
      <c r="E18699" s="13"/>
      <c r="K18699" s="23"/>
      <c r="O18699" s="21"/>
      <c r="P18699" s="27"/>
      <c r="Q18699" s="16"/>
      <c r="U18699" s="27"/>
    </row>
    <row r="18700" spans="2:21" x14ac:dyDescent="0.25">
      <c r="B18700"/>
      <c r="C18700"/>
      <c r="D18700" s="13"/>
      <c r="E18700" s="13"/>
      <c r="K18700" s="23"/>
      <c r="O18700" s="21"/>
      <c r="P18700" s="27"/>
      <c r="Q18700" s="16"/>
      <c r="U18700" s="27"/>
    </row>
    <row r="18701" spans="2:21" x14ac:dyDescent="0.25">
      <c r="B18701"/>
      <c r="C18701"/>
      <c r="D18701" s="13"/>
      <c r="E18701" s="13"/>
      <c r="K18701" s="23"/>
      <c r="O18701" s="21"/>
      <c r="P18701" s="27"/>
      <c r="Q18701" s="16"/>
      <c r="U18701" s="27"/>
    </row>
    <row r="18702" spans="2:21" x14ac:dyDescent="0.25">
      <c r="B18702"/>
      <c r="C18702"/>
      <c r="D18702" s="13"/>
      <c r="E18702" s="13"/>
      <c r="K18702" s="23"/>
      <c r="O18702" s="21"/>
      <c r="P18702" s="27"/>
      <c r="Q18702" s="16"/>
      <c r="U18702" s="27"/>
    </row>
    <row r="18703" spans="2:21" x14ac:dyDescent="0.25">
      <c r="B18703"/>
      <c r="C18703"/>
      <c r="D18703" s="13"/>
      <c r="E18703" s="13"/>
      <c r="K18703" s="23"/>
      <c r="O18703" s="21"/>
      <c r="P18703" s="27"/>
      <c r="Q18703" s="16"/>
      <c r="U18703" s="27"/>
    </row>
    <row r="18704" spans="2:21" x14ac:dyDescent="0.25">
      <c r="B18704"/>
      <c r="C18704"/>
      <c r="D18704" s="13"/>
      <c r="E18704" s="13"/>
      <c r="K18704" s="23"/>
      <c r="O18704" s="21"/>
      <c r="P18704" s="27"/>
      <c r="Q18704" s="16"/>
      <c r="U18704" s="27"/>
    </row>
    <row r="18705" spans="2:21" x14ac:dyDescent="0.25">
      <c r="B18705"/>
      <c r="C18705"/>
      <c r="D18705" s="13"/>
      <c r="E18705" s="13"/>
      <c r="K18705" s="23"/>
      <c r="O18705" s="21"/>
      <c r="P18705" s="27"/>
      <c r="Q18705" s="16"/>
      <c r="U18705" s="27"/>
    </row>
    <row r="18706" spans="2:21" x14ac:dyDescent="0.25">
      <c r="B18706"/>
      <c r="C18706"/>
      <c r="D18706" s="13"/>
      <c r="E18706" s="13"/>
      <c r="K18706" s="23"/>
      <c r="O18706" s="21"/>
      <c r="P18706" s="27"/>
      <c r="Q18706" s="16"/>
      <c r="U18706" s="27"/>
    </row>
    <row r="18707" spans="2:21" x14ac:dyDescent="0.25">
      <c r="B18707"/>
      <c r="C18707"/>
      <c r="D18707" s="13"/>
      <c r="E18707" s="13"/>
      <c r="K18707" s="23"/>
      <c r="O18707" s="21"/>
      <c r="P18707" s="27"/>
      <c r="Q18707" s="16"/>
      <c r="U18707" s="27"/>
    </row>
    <row r="18708" spans="2:21" x14ac:dyDescent="0.25">
      <c r="B18708"/>
      <c r="C18708"/>
      <c r="D18708" s="13"/>
      <c r="E18708" s="13"/>
      <c r="K18708" s="23"/>
      <c r="O18708" s="21"/>
      <c r="P18708" s="27"/>
      <c r="Q18708" s="16"/>
      <c r="U18708" s="27"/>
    </row>
    <row r="18709" spans="2:21" x14ac:dyDescent="0.25">
      <c r="B18709"/>
      <c r="C18709"/>
      <c r="D18709" s="13"/>
      <c r="E18709" s="13"/>
      <c r="K18709" s="23"/>
      <c r="O18709" s="21"/>
      <c r="P18709" s="27"/>
      <c r="Q18709" s="16"/>
      <c r="U18709" s="27"/>
    </row>
    <row r="18710" spans="2:21" x14ac:dyDescent="0.25">
      <c r="B18710"/>
      <c r="C18710"/>
      <c r="D18710" s="13"/>
      <c r="E18710" s="13"/>
      <c r="K18710" s="23"/>
      <c r="O18710" s="21"/>
      <c r="P18710" s="27"/>
      <c r="Q18710" s="16"/>
      <c r="U18710" s="27"/>
    </row>
    <row r="18711" spans="2:21" x14ac:dyDescent="0.25">
      <c r="B18711"/>
      <c r="C18711"/>
      <c r="D18711" s="13"/>
      <c r="E18711" s="13"/>
      <c r="K18711" s="23"/>
      <c r="O18711" s="21"/>
      <c r="P18711" s="27"/>
      <c r="Q18711" s="16"/>
      <c r="U18711" s="27"/>
    </row>
    <row r="18712" spans="2:21" x14ac:dyDescent="0.25">
      <c r="B18712"/>
      <c r="C18712"/>
      <c r="D18712" s="13"/>
      <c r="E18712" s="13"/>
      <c r="K18712" s="23"/>
      <c r="O18712" s="21"/>
      <c r="P18712" s="27"/>
      <c r="Q18712" s="16"/>
      <c r="U18712" s="27"/>
    </row>
    <row r="18713" spans="2:21" x14ac:dyDescent="0.25">
      <c r="B18713"/>
      <c r="C18713"/>
      <c r="D18713" s="13"/>
      <c r="E18713" s="13"/>
      <c r="K18713" s="23"/>
      <c r="O18713" s="21"/>
      <c r="P18713" s="27"/>
      <c r="Q18713" s="16"/>
      <c r="U18713" s="27"/>
    </row>
    <row r="18714" spans="2:21" x14ac:dyDescent="0.25">
      <c r="B18714"/>
      <c r="C18714"/>
      <c r="D18714" s="13"/>
      <c r="E18714" s="13"/>
      <c r="K18714" s="23"/>
      <c r="O18714" s="21"/>
      <c r="P18714" s="27"/>
      <c r="Q18714" s="16"/>
      <c r="U18714" s="27"/>
    </row>
    <row r="18715" spans="2:21" x14ac:dyDescent="0.25">
      <c r="B18715"/>
      <c r="C18715"/>
      <c r="D18715" s="13"/>
      <c r="E18715" s="13"/>
      <c r="K18715" s="23"/>
      <c r="O18715" s="21"/>
      <c r="P18715" s="27"/>
      <c r="Q18715" s="16"/>
      <c r="U18715" s="27"/>
    </row>
    <row r="18716" spans="2:21" x14ac:dyDescent="0.25">
      <c r="B18716"/>
      <c r="C18716"/>
      <c r="D18716" s="13"/>
      <c r="E18716" s="13"/>
      <c r="K18716" s="23"/>
      <c r="O18716" s="21"/>
      <c r="P18716" s="27"/>
      <c r="Q18716" s="16"/>
      <c r="U18716" s="27"/>
    </row>
    <row r="18717" spans="2:21" x14ac:dyDescent="0.25">
      <c r="B18717"/>
      <c r="C18717"/>
      <c r="D18717" s="13"/>
      <c r="E18717" s="13"/>
      <c r="K18717" s="23"/>
      <c r="O18717" s="21"/>
      <c r="P18717" s="27"/>
      <c r="Q18717" s="16"/>
      <c r="U18717" s="27"/>
    </row>
    <row r="18718" spans="2:21" x14ac:dyDescent="0.25">
      <c r="B18718"/>
      <c r="C18718"/>
      <c r="D18718" s="13"/>
      <c r="E18718" s="13"/>
      <c r="K18718" s="23"/>
      <c r="O18718" s="21"/>
      <c r="P18718" s="27"/>
      <c r="Q18718" s="16"/>
      <c r="U18718" s="27"/>
    </row>
    <row r="18719" spans="2:21" x14ac:dyDescent="0.25">
      <c r="B18719"/>
      <c r="C18719"/>
      <c r="D18719" s="13"/>
      <c r="E18719" s="13"/>
      <c r="K18719" s="23"/>
      <c r="O18719" s="21"/>
      <c r="P18719" s="27"/>
      <c r="Q18719" s="16"/>
      <c r="U18719" s="27"/>
    </row>
    <row r="18720" spans="2:21" x14ac:dyDescent="0.25">
      <c r="B18720"/>
      <c r="C18720"/>
      <c r="D18720" s="13"/>
      <c r="E18720" s="13"/>
      <c r="K18720" s="23"/>
      <c r="O18720" s="21"/>
      <c r="P18720" s="27"/>
      <c r="Q18720" s="16"/>
      <c r="U18720" s="27"/>
    </row>
    <row r="18721" spans="2:21" x14ac:dyDescent="0.25">
      <c r="B18721"/>
      <c r="C18721"/>
      <c r="D18721" s="13"/>
      <c r="E18721" s="13"/>
      <c r="K18721" s="23"/>
      <c r="O18721" s="21"/>
      <c r="P18721" s="27"/>
      <c r="Q18721" s="16"/>
      <c r="U18721" s="27"/>
    </row>
    <row r="18722" spans="2:21" x14ac:dyDescent="0.25">
      <c r="B18722"/>
      <c r="C18722"/>
      <c r="D18722" s="13"/>
      <c r="E18722" s="13"/>
      <c r="K18722" s="23"/>
      <c r="O18722" s="21"/>
      <c r="P18722" s="27"/>
      <c r="Q18722" s="16"/>
      <c r="U18722" s="27"/>
    </row>
    <row r="18723" spans="2:21" x14ac:dyDescent="0.25">
      <c r="B18723"/>
      <c r="C18723"/>
      <c r="D18723" s="13"/>
      <c r="E18723" s="13"/>
      <c r="K18723" s="23"/>
      <c r="O18723" s="21"/>
      <c r="P18723" s="27"/>
      <c r="Q18723" s="16"/>
      <c r="U18723" s="27"/>
    </row>
    <row r="18724" spans="2:21" x14ac:dyDescent="0.25">
      <c r="B18724"/>
      <c r="C18724"/>
      <c r="D18724" s="13"/>
      <c r="E18724" s="13"/>
      <c r="K18724" s="23"/>
      <c r="O18724" s="21"/>
      <c r="P18724" s="27"/>
      <c r="Q18724" s="16"/>
      <c r="U18724" s="27"/>
    </row>
    <row r="18725" spans="2:21" x14ac:dyDescent="0.25">
      <c r="B18725"/>
      <c r="C18725"/>
      <c r="D18725" s="13"/>
      <c r="E18725" s="13"/>
      <c r="K18725" s="23"/>
      <c r="O18725" s="21"/>
      <c r="P18725" s="27"/>
      <c r="Q18725" s="16"/>
      <c r="U18725" s="27"/>
    </row>
    <row r="18726" spans="2:21" x14ac:dyDescent="0.25">
      <c r="B18726"/>
      <c r="C18726"/>
      <c r="D18726" s="13"/>
      <c r="E18726" s="13"/>
      <c r="K18726" s="23"/>
      <c r="O18726" s="21"/>
      <c r="P18726" s="27"/>
      <c r="Q18726" s="16"/>
      <c r="U18726" s="27"/>
    </row>
    <row r="18727" spans="2:21" x14ac:dyDescent="0.25">
      <c r="B18727"/>
      <c r="C18727"/>
      <c r="D18727" s="13"/>
      <c r="E18727" s="13"/>
      <c r="K18727" s="23"/>
      <c r="O18727" s="21"/>
      <c r="P18727" s="27"/>
      <c r="Q18727" s="16"/>
      <c r="U18727" s="27"/>
    </row>
    <row r="18728" spans="2:21" x14ac:dyDescent="0.25">
      <c r="B18728"/>
      <c r="C18728"/>
      <c r="D18728" s="13"/>
      <c r="E18728" s="13"/>
      <c r="K18728" s="23"/>
      <c r="O18728" s="21"/>
      <c r="P18728" s="27"/>
      <c r="Q18728" s="16"/>
      <c r="U18728" s="27"/>
    </row>
    <row r="18729" spans="2:21" x14ac:dyDescent="0.25">
      <c r="B18729"/>
      <c r="C18729"/>
      <c r="D18729" s="13"/>
      <c r="E18729" s="13"/>
      <c r="K18729" s="23"/>
      <c r="O18729" s="21"/>
      <c r="P18729" s="27"/>
      <c r="Q18729" s="16"/>
      <c r="U18729" s="27"/>
    </row>
    <row r="18730" spans="2:21" x14ac:dyDescent="0.25">
      <c r="B18730"/>
      <c r="C18730"/>
      <c r="D18730" s="13"/>
      <c r="E18730" s="13"/>
      <c r="K18730" s="23"/>
      <c r="O18730" s="21"/>
      <c r="P18730" s="27"/>
      <c r="Q18730" s="16"/>
      <c r="U18730" s="27"/>
    </row>
    <row r="18731" spans="2:21" x14ac:dyDescent="0.25">
      <c r="B18731"/>
      <c r="C18731"/>
      <c r="D18731" s="13"/>
      <c r="E18731" s="13"/>
      <c r="K18731" s="23"/>
      <c r="O18731" s="21"/>
      <c r="P18731" s="27"/>
      <c r="Q18731" s="16"/>
      <c r="U18731" s="27"/>
    </row>
    <row r="18732" spans="2:21" x14ac:dyDescent="0.25">
      <c r="B18732"/>
      <c r="C18732"/>
      <c r="D18732" s="13"/>
      <c r="E18732" s="13"/>
      <c r="K18732" s="23"/>
      <c r="O18732" s="21"/>
      <c r="P18732" s="27"/>
      <c r="Q18732" s="16"/>
      <c r="U18732" s="27"/>
    </row>
    <row r="18733" spans="2:21" x14ac:dyDescent="0.25">
      <c r="B18733"/>
      <c r="C18733"/>
      <c r="D18733" s="13"/>
      <c r="E18733" s="13"/>
      <c r="K18733" s="23"/>
      <c r="O18733" s="21"/>
      <c r="P18733" s="27"/>
      <c r="Q18733" s="16"/>
      <c r="U18733" s="27"/>
    </row>
    <row r="18734" spans="2:21" x14ac:dyDescent="0.25">
      <c r="B18734"/>
      <c r="C18734"/>
      <c r="D18734" s="13"/>
      <c r="E18734" s="13"/>
      <c r="K18734" s="23"/>
      <c r="O18734" s="21"/>
      <c r="P18734" s="27"/>
      <c r="Q18734" s="16"/>
      <c r="U18734" s="27"/>
    </row>
    <row r="18735" spans="2:21" x14ac:dyDescent="0.25">
      <c r="B18735"/>
      <c r="C18735"/>
      <c r="D18735" s="13"/>
      <c r="E18735" s="13"/>
      <c r="K18735" s="23"/>
      <c r="O18735" s="21"/>
      <c r="P18735" s="27"/>
      <c r="Q18735" s="16"/>
      <c r="U18735" s="27"/>
    </row>
    <row r="18736" spans="2:21" x14ac:dyDescent="0.25">
      <c r="B18736"/>
      <c r="C18736"/>
      <c r="D18736" s="13"/>
      <c r="E18736" s="13"/>
      <c r="K18736" s="23"/>
      <c r="O18736" s="21"/>
      <c r="P18736" s="27"/>
      <c r="Q18736" s="16"/>
      <c r="U18736" s="27"/>
    </row>
    <row r="18737" spans="2:21" x14ac:dyDescent="0.25">
      <c r="B18737"/>
      <c r="C18737"/>
      <c r="D18737" s="13"/>
      <c r="E18737" s="13"/>
      <c r="K18737" s="23"/>
      <c r="O18737" s="21"/>
      <c r="P18737" s="27"/>
      <c r="Q18737" s="16"/>
      <c r="U18737" s="27"/>
    </row>
    <row r="18738" spans="2:21" x14ac:dyDescent="0.25">
      <c r="B18738"/>
      <c r="C18738"/>
      <c r="D18738" s="13"/>
      <c r="E18738" s="13"/>
      <c r="K18738" s="23"/>
      <c r="O18738" s="21"/>
      <c r="P18738" s="27"/>
      <c r="Q18738" s="16"/>
      <c r="U18738" s="27"/>
    </row>
    <row r="18739" spans="2:21" x14ac:dyDescent="0.25">
      <c r="B18739"/>
      <c r="C18739"/>
      <c r="D18739" s="13"/>
      <c r="E18739" s="13"/>
      <c r="K18739" s="23"/>
      <c r="O18739" s="21"/>
      <c r="P18739" s="27"/>
      <c r="Q18739" s="16"/>
      <c r="U18739" s="27"/>
    </row>
    <row r="18740" spans="2:21" x14ac:dyDescent="0.25">
      <c r="B18740"/>
      <c r="C18740"/>
      <c r="D18740" s="13"/>
      <c r="E18740" s="13"/>
      <c r="K18740" s="23"/>
      <c r="O18740" s="21"/>
      <c r="P18740" s="27"/>
      <c r="Q18740" s="16"/>
      <c r="U18740" s="27"/>
    </row>
    <row r="18741" spans="2:21" x14ac:dyDescent="0.25">
      <c r="B18741"/>
      <c r="C18741"/>
      <c r="D18741" s="13"/>
      <c r="E18741" s="13"/>
      <c r="K18741" s="23"/>
      <c r="O18741" s="21"/>
      <c r="P18741" s="27"/>
      <c r="Q18741" s="16"/>
      <c r="U18741" s="27"/>
    </row>
    <row r="18742" spans="2:21" x14ac:dyDescent="0.25">
      <c r="B18742"/>
      <c r="C18742"/>
      <c r="D18742" s="13"/>
      <c r="E18742" s="13"/>
      <c r="K18742" s="23"/>
      <c r="O18742" s="21"/>
      <c r="P18742" s="27"/>
      <c r="Q18742" s="16"/>
      <c r="U18742" s="27"/>
    </row>
    <row r="18743" spans="2:21" x14ac:dyDescent="0.25">
      <c r="B18743"/>
      <c r="C18743"/>
      <c r="D18743" s="13"/>
      <c r="E18743" s="13"/>
      <c r="K18743" s="23"/>
      <c r="O18743" s="21"/>
      <c r="P18743" s="27"/>
      <c r="Q18743" s="16"/>
      <c r="U18743" s="27"/>
    </row>
    <row r="18744" spans="2:21" x14ac:dyDescent="0.25">
      <c r="B18744"/>
      <c r="C18744"/>
      <c r="D18744" s="13"/>
      <c r="E18744" s="13"/>
      <c r="K18744" s="23"/>
      <c r="O18744" s="21"/>
      <c r="P18744" s="27"/>
      <c r="Q18744" s="16"/>
      <c r="U18744" s="27"/>
    </row>
    <row r="18745" spans="2:21" x14ac:dyDescent="0.25">
      <c r="B18745"/>
      <c r="C18745"/>
      <c r="D18745" s="13"/>
      <c r="E18745" s="13"/>
      <c r="K18745" s="23"/>
      <c r="O18745" s="21"/>
      <c r="P18745" s="27"/>
      <c r="Q18745" s="16"/>
      <c r="U18745" s="27"/>
    </row>
    <row r="18746" spans="2:21" x14ac:dyDescent="0.25">
      <c r="B18746"/>
      <c r="C18746"/>
      <c r="D18746" s="13"/>
      <c r="E18746" s="13"/>
      <c r="K18746" s="23"/>
      <c r="O18746" s="21"/>
      <c r="P18746" s="27"/>
      <c r="Q18746" s="16"/>
      <c r="U18746" s="27"/>
    </row>
    <row r="18747" spans="2:21" x14ac:dyDescent="0.25">
      <c r="B18747"/>
      <c r="C18747"/>
      <c r="D18747" s="13"/>
      <c r="E18747" s="13"/>
      <c r="K18747" s="23"/>
      <c r="O18747" s="21"/>
      <c r="P18747" s="27"/>
      <c r="Q18747" s="16"/>
      <c r="U18747" s="27"/>
    </row>
    <row r="18748" spans="2:21" x14ac:dyDescent="0.25">
      <c r="B18748"/>
      <c r="C18748"/>
      <c r="D18748" s="13"/>
      <c r="E18748" s="13"/>
      <c r="K18748" s="23"/>
      <c r="O18748" s="21"/>
      <c r="P18748" s="27"/>
      <c r="Q18748" s="16"/>
      <c r="U18748" s="27"/>
    </row>
    <row r="18749" spans="2:21" x14ac:dyDescent="0.25">
      <c r="B18749"/>
      <c r="C18749"/>
      <c r="D18749" s="13"/>
      <c r="E18749" s="13"/>
      <c r="K18749" s="23"/>
      <c r="O18749" s="21"/>
      <c r="P18749" s="27"/>
      <c r="Q18749" s="16"/>
      <c r="U18749" s="27"/>
    </row>
    <row r="18750" spans="2:21" x14ac:dyDescent="0.25">
      <c r="B18750"/>
      <c r="C18750"/>
      <c r="D18750" s="13"/>
      <c r="E18750" s="13"/>
      <c r="K18750" s="23"/>
      <c r="O18750" s="21"/>
      <c r="P18750" s="27"/>
      <c r="Q18750" s="16"/>
      <c r="U18750" s="27"/>
    </row>
    <row r="18751" spans="2:21" x14ac:dyDescent="0.25">
      <c r="B18751"/>
      <c r="C18751"/>
      <c r="D18751" s="13"/>
      <c r="E18751" s="13"/>
      <c r="K18751" s="23"/>
      <c r="O18751" s="21"/>
      <c r="P18751" s="27"/>
      <c r="Q18751" s="16"/>
      <c r="U18751" s="27"/>
    </row>
    <row r="18752" spans="2:21" x14ac:dyDescent="0.25">
      <c r="B18752"/>
      <c r="C18752"/>
      <c r="D18752" s="13"/>
      <c r="E18752" s="13"/>
      <c r="K18752" s="23"/>
      <c r="O18752" s="21"/>
      <c r="P18752" s="27"/>
      <c r="Q18752" s="16"/>
      <c r="U18752" s="27"/>
    </row>
    <row r="18753" spans="2:21" x14ac:dyDescent="0.25">
      <c r="B18753"/>
      <c r="C18753"/>
      <c r="D18753" s="13"/>
      <c r="E18753" s="13"/>
      <c r="K18753" s="23"/>
      <c r="O18753" s="21"/>
      <c r="P18753" s="27"/>
      <c r="Q18753" s="16"/>
      <c r="U18753" s="27"/>
    </row>
    <row r="18754" spans="2:21" x14ac:dyDescent="0.25">
      <c r="B18754"/>
      <c r="C18754"/>
      <c r="D18754" s="13"/>
      <c r="E18754" s="13"/>
      <c r="K18754" s="23"/>
      <c r="O18754" s="21"/>
      <c r="P18754" s="27"/>
      <c r="Q18754" s="16"/>
      <c r="U18754" s="27"/>
    </row>
    <row r="18755" spans="2:21" x14ac:dyDescent="0.25">
      <c r="B18755"/>
      <c r="C18755"/>
      <c r="D18755" s="13"/>
      <c r="E18755" s="13"/>
      <c r="K18755" s="23"/>
      <c r="O18755" s="21"/>
      <c r="P18755" s="27"/>
      <c r="Q18755" s="16"/>
      <c r="U18755" s="27"/>
    </row>
    <row r="18756" spans="2:21" x14ac:dyDescent="0.25">
      <c r="B18756"/>
      <c r="C18756"/>
      <c r="D18756" s="13"/>
      <c r="E18756" s="13"/>
      <c r="K18756" s="23"/>
      <c r="O18756" s="21"/>
      <c r="P18756" s="27"/>
      <c r="Q18756" s="16"/>
      <c r="U18756" s="27"/>
    </row>
    <row r="18757" spans="2:21" x14ac:dyDescent="0.25">
      <c r="B18757"/>
      <c r="C18757"/>
      <c r="D18757" s="13"/>
      <c r="E18757" s="13"/>
      <c r="K18757" s="23"/>
      <c r="O18757" s="21"/>
      <c r="P18757" s="27"/>
      <c r="Q18757" s="16"/>
      <c r="U18757" s="27"/>
    </row>
    <row r="18758" spans="2:21" x14ac:dyDescent="0.25">
      <c r="B18758"/>
      <c r="C18758"/>
      <c r="D18758" s="13"/>
      <c r="E18758" s="13"/>
      <c r="K18758" s="23"/>
      <c r="O18758" s="21"/>
      <c r="P18758" s="27"/>
      <c r="Q18758" s="16"/>
      <c r="U18758" s="27"/>
    </row>
    <row r="18759" spans="2:21" x14ac:dyDescent="0.25">
      <c r="B18759"/>
      <c r="C18759"/>
      <c r="D18759" s="13"/>
      <c r="E18759" s="13"/>
      <c r="K18759" s="23"/>
      <c r="O18759" s="21"/>
      <c r="P18759" s="27"/>
      <c r="Q18759" s="16"/>
      <c r="U18759" s="27"/>
    </row>
    <row r="18760" spans="2:21" x14ac:dyDescent="0.25">
      <c r="B18760"/>
      <c r="C18760"/>
      <c r="D18760" s="13"/>
      <c r="E18760" s="13"/>
      <c r="K18760" s="23"/>
      <c r="O18760" s="21"/>
      <c r="P18760" s="27"/>
      <c r="Q18760" s="16"/>
      <c r="U18760" s="27"/>
    </row>
    <row r="18761" spans="2:21" x14ac:dyDescent="0.25">
      <c r="B18761"/>
      <c r="C18761"/>
      <c r="D18761" s="13"/>
      <c r="E18761" s="13"/>
      <c r="K18761" s="23"/>
      <c r="O18761" s="21"/>
      <c r="P18761" s="27"/>
      <c r="Q18761" s="16"/>
      <c r="U18761" s="27"/>
    </row>
    <row r="18762" spans="2:21" x14ac:dyDescent="0.25">
      <c r="B18762"/>
      <c r="C18762"/>
      <c r="D18762" s="13"/>
      <c r="E18762" s="13"/>
      <c r="K18762" s="23"/>
      <c r="O18762" s="21"/>
      <c r="P18762" s="27"/>
      <c r="Q18762" s="16"/>
      <c r="U18762" s="27"/>
    </row>
    <row r="18763" spans="2:21" x14ac:dyDescent="0.25">
      <c r="B18763"/>
      <c r="C18763"/>
      <c r="D18763" s="13"/>
      <c r="E18763" s="13"/>
      <c r="K18763" s="23"/>
      <c r="O18763" s="21"/>
      <c r="P18763" s="27"/>
      <c r="Q18763" s="16"/>
      <c r="U18763" s="27"/>
    </row>
    <row r="18764" spans="2:21" x14ac:dyDescent="0.25">
      <c r="B18764"/>
      <c r="C18764"/>
      <c r="D18764" s="13"/>
      <c r="E18764" s="13"/>
      <c r="K18764" s="23"/>
      <c r="O18764" s="21"/>
      <c r="P18764" s="27"/>
      <c r="Q18764" s="16"/>
      <c r="U18764" s="27"/>
    </row>
    <row r="18765" spans="2:21" x14ac:dyDescent="0.25">
      <c r="B18765"/>
      <c r="C18765"/>
      <c r="D18765" s="13"/>
      <c r="E18765" s="13"/>
      <c r="K18765" s="23"/>
      <c r="O18765" s="21"/>
      <c r="P18765" s="27"/>
      <c r="Q18765" s="16"/>
      <c r="U18765" s="27"/>
    </row>
    <row r="18766" spans="2:21" x14ac:dyDescent="0.25">
      <c r="B18766"/>
      <c r="C18766"/>
      <c r="D18766" s="13"/>
      <c r="E18766" s="13"/>
      <c r="K18766" s="23"/>
      <c r="O18766" s="21"/>
      <c r="P18766" s="27"/>
      <c r="Q18766" s="16"/>
      <c r="U18766" s="27"/>
    </row>
    <row r="18767" spans="2:21" x14ac:dyDescent="0.25">
      <c r="B18767"/>
      <c r="C18767"/>
      <c r="D18767" s="13"/>
      <c r="E18767" s="13"/>
      <c r="K18767" s="23"/>
      <c r="O18767" s="21"/>
      <c r="P18767" s="27"/>
      <c r="Q18767" s="16"/>
      <c r="U18767" s="27"/>
    </row>
    <row r="18768" spans="2:21" x14ac:dyDescent="0.25">
      <c r="B18768"/>
      <c r="C18768"/>
      <c r="D18768" s="13"/>
      <c r="E18768" s="13"/>
      <c r="K18768" s="23"/>
      <c r="O18768" s="21"/>
      <c r="P18768" s="27"/>
      <c r="Q18768" s="16"/>
      <c r="U18768" s="27"/>
    </row>
    <row r="18769" spans="2:21" x14ac:dyDescent="0.25">
      <c r="B18769"/>
      <c r="C18769"/>
      <c r="D18769" s="13"/>
      <c r="E18769" s="13"/>
      <c r="K18769" s="23"/>
      <c r="O18769" s="21"/>
      <c r="P18769" s="27"/>
      <c r="Q18769" s="16"/>
      <c r="U18769" s="27"/>
    </row>
    <row r="18770" spans="2:21" x14ac:dyDescent="0.25">
      <c r="B18770"/>
      <c r="C18770"/>
      <c r="D18770" s="13"/>
      <c r="E18770" s="13"/>
      <c r="K18770" s="23"/>
      <c r="O18770" s="21"/>
      <c r="P18770" s="27"/>
      <c r="Q18770" s="16"/>
      <c r="U18770" s="27"/>
    </row>
    <row r="18771" spans="2:21" x14ac:dyDescent="0.25">
      <c r="B18771"/>
      <c r="C18771"/>
      <c r="D18771" s="13"/>
      <c r="E18771" s="13"/>
      <c r="K18771" s="23"/>
      <c r="O18771" s="21"/>
      <c r="P18771" s="27"/>
      <c r="Q18771" s="16"/>
      <c r="U18771" s="27"/>
    </row>
    <row r="18772" spans="2:21" x14ac:dyDescent="0.25">
      <c r="B18772"/>
      <c r="C18772"/>
      <c r="D18772" s="13"/>
      <c r="E18772" s="13"/>
      <c r="K18772" s="23"/>
      <c r="O18772" s="21"/>
      <c r="P18772" s="27"/>
      <c r="Q18772" s="16"/>
      <c r="U18772" s="27"/>
    </row>
    <row r="18773" spans="2:21" x14ac:dyDescent="0.25">
      <c r="B18773"/>
      <c r="C18773"/>
      <c r="D18773" s="13"/>
      <c r="E18773" s="13"/>
      <c r="K18773" s="23"/>
      <c r="O18773" s="21"/>
      <c r="P18773" s="27"/>
      <c r="Q18773" s="16"/>
      <c r="U18773" s="27"/>
    </row>
    <row r="18774" spans="2:21" x14ac:dyDescent="0.25">
      <c r="B18774"/>
      <c r="C18774"/>
      <c r="D18774" s="13"/>
      <c r="E18774" s="13"/>
      <c r="K18774" s="23"/>
      <c r="O18774" s="21"/>
      <c r="P18774" s="27"/>
      <c r="Q18774" s="16"/>
      <c r="U18774" s="27"/>
    </row>
    <row r="18775" spans="2:21" x14ac:dyDescent="0.25">
      <c r="B18775"/>
      <c r="C18775"/>
      <c r="D18775" s="13"/>
      <c r="E18775" s="13"/>
      <c r="K18775" s="23"/>
      <c r="O18775" s="21"/>
      <c r="P18775" s="27"/>
      <c r="Q18775" s="16"/>
      <c r="U18775" s="27"/>
    </row>
    <row r="18776" spans="2:21" x14ac:dyDescent="0.25">
      <c r="B18776"/>
      <c r="C18776"/>
      <c r="D18776" s="13"/>
      <c r="E18776" s="13"/>
      <c r="K18776" s="23"/>
      <c r="O18776" s="21"/>
      <c r="P18776" s="27"/>
      <c r="Q18776" s="16"/>
      <c r="U18776" s="27"/>
    </row>
    <row r="18777" spans="2:21" x14ac:dyDescent="0.25">
      <c r="B18777"/>
      <c r="C18777"/>
      <c r="D18777" s="13"/>
      <c r="E18777" s="13"/>
      <c r="K18777" s="23"/>
      <c r="O18777" s="21"/>
      <c r="P18777" s="27"/>
      <c r="Q18777" s="16"/>
      <c r="U18777" s="27"/>
    </row>
    <row r="18778" spans="2:21" x14ac:dyDescent="0.25">
      <c r="B18778"/>
      <c r="C18778"/>
      <c r="D18778" s="13"/>
      <c r="E18778" s="13"/>
      <c r="K18778" s="23"/>
      <c r="O18778" s="21"/>
      <c r="P18778" s="27"/>
      <c r="Q18778" s="16"/>
      <c r="U18778" s="27"/>
    </row>
    <row r="18779" spans="2:21" x14ac:dyDescent="0.25">
      <c r="B18779"/>
      <c r="C18779"/>
      <c r="D18779" s="13"/>
      <c r="E18779" s="13"/>
      <c r="K18779" s="23"/>
      <c r="O18779" s="21"/>
      <c r="P18779" s="27"/>
      <c r="Q18779" s="16"/>
      <c r="U18779" s="27"/>
    </row>
    <row r="18780" spans="2:21" x14ac:dyDescent="0.25">
      <c r="B18780"/>
      <c r="C18780"/>
      <c r="D18780" s="13"/>
      <c r="E18780" s="13"/>
      <c r="K18780" s="23"/>
      <c r="O18780" s="21"/>
      <c r="P18780" s="27"/>
      <c r="Q18780" s="16"/>
      <c r="U18780" s="27"/>
    </row>
    <row r="18781" spans="2:21" x14ac:dyDescent="0.25">
      <c r="B18781"/>
      <c r="C18781"/>
      <c r="D18781" s="13"/>
      <c r="E18781" s="13"/>
      <c r="K18781" s="23"/>
      <c r="O18781" s="21"/>
      <c r="P18781" s="27"/>
      <c r="Q18781" s="16"/>
      <c r="U18781" s="27"/>
    </row>
    <row r="18782" spans="2:21" x14ac:dyDescent="0.25">
      <c r="B18782"/>
      <c r="C18782"/>
      <c r="D18782" s="13"/>
      <c r="E18782" s="13"/>
      <c r="K18782" s="23"/>
      <c r="O18782" s="21"/>
      <c r="P18782" s="27"/>
      <c r="Q18782" s="16"/>
      <c r="U18782" s="27"/>
    </row>
    <row r="18783" spans="2:21" x14ac:dyDescent="0.25">
      <c r="B18783"/>
      <c r="C18783"/>
      <c r="D18783" s="13"/>
      <c r="E18783" s="13"/>
      <c r="K18783" s="23"/>
      <c r="O18783" s="21"/>
      <c r="P18783" s="27"/>
      <c r="Q18783" s="16"/>
      <c r="U18783" s="27"/>
    </row>
    <row r="18784" spans="2:21" x14ac:dyDescent="0.25">
      <c r="B18784"/>
      <c r="C18784"/>
      <c r="D18784" s="13"/>
      <c r="E18784" s="13"/>
      <c r="K18784" s="23"/>
      <c r="O18784" s="21"/>
      <c r="P18784" s="27"/>
      <c r="Q18784" s="16"/>
      <c r="U18784" s="27"/>
    </row>
    <row r="18785" spans="2:21" x14ac:dyDescent="0.25">
      <c r="B18785"/>
      <c r="C18785"/>
      <c r="D18785" s="13"/>
      <c r="E18785" s="13"/>
      <c r="K18785" s="23"/>
      <c r="O18785" s="21"/>
      <c r="P18785" s="27"/>
      <c r="Q18785" s="16"/>
      <c r="U18785" s="27"/>
    </row>
    <row r="18786" spans="2:21" x14ac:dyDescent="0.25">
      <c r="B18786"/>
      <c r="C18786"/>
      <c r="D18786" s="13"/>
      <c r="E18786" s="13"/>
      <c r="K18786" s="23"/>
      <c r="O18786" s="21"/>
      <c r="P18786" s="27"/>
      <c r="Q18786" s="16"/>
      <c r="U18786" s="27"/>
    </row>
    <row r="18787" spans="2:21" x14ac:dyDescent="0.25">
      <c r="B18787"/>
      <c r="C18787"/>
      <c r="D18787" s="13"/>
      <c r="E18787" s="13"/>
      <c r="K18787" s="23"/>
      <c r="O18787" s="21"/>
      <c r="P18787" s="27"/>
      <c r="Q18787" s="16"/>
      <c r="U18787" s="27"/>
    </row>
    <row r="18788" spans="2:21" x14ac:dyDescent="0.25">
      <c r="B18788"/>
      <c r="C18788"/>
      <c r="D18788" s="13"/>
      <c r="E18788" s="13"/>
      <c r="K18788" s="23"/>
      <c r="O18788" s="21"/>
      <c r="P18788" s="27"/>
      <c r="Q18788" s="16"/>
      <c r="U18788" s="27"/>
    </row>
    <row r="18789" spans="2:21" x14ac:dyDescent="0.25">
      <c r="B18789"/>
      <c r="C18789"/>
      <c r="D18789" s="13"/>
      <c r="E18789" s="13"/>
      <c r="K18789" s="23"/>
      <c r="O18789" s="21"/>
      <c r="P18789" s="27"/>
      <c r="Q18789" s="16"/>
      <c r="U18789" s="27"/>
    </row>
    <row r="18790" spans="2:21" x14ac:dyDescent="0.25">
      <c r="B18790"/>
      <c r="C18790"/>
      <c r="D18790" s="13"/>
      <c r="E18790" s="13"/>
      <c r="K18790" s="23"/>
      <c r="O18790" s="21"/>
      <c r="P18790" s="27"/>
      <c r="Q18790" s="16"/>
      <c r="U18790" s="27"/>
    </row>
    <row r="18791" spans="2:21" x14ac:dyDescent="0.25">
      <c r="B18791"/>
      <c r="C18791"/>
      <c r="D18791" s="13"/>
      <c r="E18791" s="13"/>
      <c r="K18791" s="23"/>
      <c r="O18791" s="21"/>
      <c r="P18791" s="27"/>
      <c r="Q18791" s="16"/>
      <c r="U18791" s="27"/>
    </row>
    <row r="18792" spans="2:21" x14ac:dyDescent="0.25">
      <c r="B18792"/>
      <c r="C18792"/>
      <c r="D18792" s="13"/>
      <c r="E18792" s="13"/>
      <c r="K18792" s="23"/>
      <c r="O18792" s="21"/>
      <c r="P18792" s="27"/>
      <c r="Q18792" s="16"/>
      <c r="U18792" s="27"/>
    </row>
    <row r="18793" spans="2:21" x14ac:dyDescent="0.25">
      <c r="B18793"/>
      <c r="C18793"/>
      <c r="D18793" s="13"/>
      <c r="E18793" s="13"/>
      <c r="K18793" s="23"/>
      <c r="O18793" s="21"/>
      <c r="P18793" s="27"/>
      <c r="Q18793" s="16"/>
      <c r="U18793" s="27"/>
    </row>
    <row r="18794" spans="2:21" x14ac:dyDescent="0.25">
      <c r="B18794"/>
      <c r="C18794"/>
      <c r="D18794" s="13"/>
      <c r="E18794" s="13"/>
      <c r="K18794" s="23"/>
      <c r="O18794" s="21"/>
      <c r="P18794" s="27"/>
      <c r="Q18794" s="16"/>
      <c r="U18794" s="27"/>
    </row>
    <row r="18795" spans="2:21" x14ac:dyDescent="0.25">
      <c r="B18795"/>
      <c r="C18795"/>
      <c r="D18795" s="13"/>
      <c r="E18795" s="13"/>
      <c r="K18795" s="23"/>
      <c r="O18795" s="21"/>
      <c r="P18795" s="27"/>
      <c r="Q18795" s="16"/>
      <c r="U18795" s="27"/>
    </row>
    <row r="18796" spans="2:21" x14ac:dyDescent="0.25">
      <c r="B18796"/>
      <c r="C18796"/>
      <c r="D18796" s="13"/>
      <c r="E18796" s="13"/>
      <c r="K18796" s="23"/>
      <c r="O18796" s="21"/>
      <c r="P18796" s="27"/>
      <c r="Q18796" s="16"/>
      <c r="U18796" s="27"/>
    </row>
    <row r="18797" spans="2:21" x14ac:dyDescent="0.25">
      <c r="B18797"/>
      <c r="C18797"/>
      <c r="D18797" s="13"/>
      <c r="E18797" s="13"/>
      <c r="K18797" s="23"/>
      <c r="O18797" s="21"/>
      <c r="P18797" s="27"/>
      <c r="Q18797" s="16"/>
      <c r="U18797" s="27"/>
    </row>
    <row r="18798" spans="2:21" x14ac:dyDescent="0.25">
      <c r="B18798"/>
      <c r="C18798"/>
      <c r="D18798" s="13"/>
      <c r="E18798" s="13"/>
      <c r="K18798" s="23"/>
      <c r="O18798" s="21"/>
      <c r="P18798" s="27"/>
      <c r="Q18798" s="16"/>
      <c r="U18798" s="27"/>
    </row>
    <row r="18799" spans="2:21" x14ac:dyDescent="0.25">
      <c r="B18799"/>
      <c r="C18799"/>
      <c r="D18799" s="13"/>
      <c r="E18799" s="13"/>
      <c r="K18799" s="23"/>
      <c r="O18799" s="21"/>
      <c r="P18799" s="27"/>
      <c r="Q18799" s="16"/>
      <c r="U18799" s="27"/>
    </row>
    <row r="18800" spans="2:21" x14ac:dyDescent="0.25">
      <c r="B18800"/>
      <c r="C18800"/>
      <c r="D18800" s="13"/>
      <c r="E18800" s="13"/>
      <c r="K18800" s="23"/>
      <c r="O18800" s="21"/>
      <c r="P18800" s="27"/>
      <c r="Q18800" s="16"/>
      <c r="U18800" s="27"/>
    </row>
    <row r="18801" spans="2:21" x14ac:dyDescent="0.25">
      <c r="B18801"/>
      <c r="C18801"/>
      <c r="D18801" s="13"/>
      <c r="E18801" s="13"/>
      <c r="K18801" s="23"/>
      <c r="O18801" s="21"/>
      <c r="P18801" s="27"/>
      <c r="Q18801" s="16"/>
      <c r="U18801" s="27"/>
    </row>
    <row r="18802" spans="2:21" x14ac:dyDescent="0.25">
      <c r="B18802"/>
      <c r="C18802"/>
      <c r="D18802" s="13"/>
      <c r="E18802" s="13"/>
      <c r="K18802" s="23"/>
      <c r="O18802" s="21"/>
      <c r="P18802" s="27"/>
      <c r="Q18802" s="16"/>
      <c r="U18802" s="27"/>
    </row>
    <row r="18803" spans="2:21" x14ac:dyDescent="0.25">
      <c r="B18803"/>
      <c r="C18803"/>
      <c r="D18803" s="13"/>
      <c r="E18803" s="13"/>
      <c r="K18803" s="23"/>
      <c r="O18803" s="21"/>
      <c r="P18803" s="27"/>
      <c r="Q18803" s="16"/>
      <c r="U18803" s="27"/>
    </row>
    <row r="18804" spans="2:21" x14ac:dyDescent="0.25">
      <c r="B18804"/>
      <c r="C18804"/>
      <c r="D18804" s="13"/>
      <c r="E18804" s="13"/>
      <c r="K18804" s="23"/>
      <c r="O18804" s="21"/>
      <c r="P18804" s="27"/>
      <c r="Q18804" s="16"/>
      <c r="U18804" s="27"/>
    </row>
    <row r="18805" spans="2:21" x14ac:dyDescent="0.25">
      <c r="B18805"/>
      <c r="C18805"/>
      <c r="D18805" s="13"/>
      <c r="E18805" s="13"/>
      <c r="K18805" s="23"/>
      <c r="O18805" s="21"/>
      <c r="P18805" s="27"/>
      <c r="Q18805" s="16"/>
      <c r="U18805" s="27"/>
    </row>
    <row r="18806" spans="2:21" x14ac:dyDescent="0.25">
      <c r="B18806"/>
      <c r="C18806"/>
      <c r="D18806" s="13"/>
      <c r="E18806" s="13"/>
      <c r="K18806" s="23"/>
      <c r="O18806" s="21"/>
      <c r="P18806" s="27"/>
      <c r="Q18806" s="16"/>
      <c r="U18806" s="27"/>
    </row>
    <row r="18807" spans="2:21" x14ac:dyDescent="0.25">
      <c r="B18807"/>
      <c r="C18807"/>
      <c r="D18807" s="13"/>
      <c r="E18807" s="13"/>
      <c r="K18807" s="23"/>
      <c r="O18807" s="21"/>
      <c r="P18807" s="27"/>
      <c r="Q18807" s="16"/>
      <c r="U18807" s="27"/>
    </row>
    <row r="18808" spans="2:21" x14ac:dyDescent="0.25">
      <c r="B18808"/>
      <c r="C18808"/>
      <c r="D18808" s="13"/>
      <c r="E18808" s="13"/>
      <c r="K18808" s="23"/>
      <c r="O18808" s="21"/>
      <c r="P18808" s="27"/>
      <c r="Q18808" s="16"/>
      <c r="U18808" s="27"/>
    </row>
    <row r="18809" spans="2:21" x14ac:dyDescent="0.25">
      <c r="B18809"/>
      <c r="C18809"/>
      <c r="D18809" s="13"/>
      <c r="E18809" s="13"/>
      <c r="K18809" s="23"/>
      <c r="O18809" s="21"/>
      <c r="P18809" s="27"/>
      <c r="Q18809" s="16"/>
      <c r="U18809" s="27"/>
    </row>
    <row r="18810" spans="2:21" x14ac:dyDescent="0.25">
      <c r="B18810"/>
      <c r="C18810"/>
      <c r="D18810" s="13"/>
      <c r="E18810" s="13"/>
      <c r="K18810" s="23"/>
      <c r="O18810" s="21"/>
      <c r="P18810" s="27"/>
      <c r="Q18810" s="16"/>
      <c r="U18810" s="27"/>
    </row>
    <row r="18811" spans="2:21" x14ac:dyDescent="0.25">
      <c r="B18811"/>
      <c r="C18811"/>
      <c r="D18811" s="13"/>
      <c r="E18811" s="13"/>
      <c r="K18811" s="23"/>
      <c r="O18811" s="21"/>
      <c r="P18811" s="27"/>
      <c r="Q18811" s="16"/>
      <c r="U18811" s="27"/>
    </row>
    <row r="18812" spans="2:21" x14ac:dyDescent="0.25">
      <c r="B18812"/>
      <c r="C18812"/>
      <c r="D18812" s="13"/>
      <c r="E18812" s="13"/>
      <c r="K18812" s="23"/>
      <c r="O18812" s="21"/>
      <c r="P18812" s="27"/>
      <c r="Q18812" s="16"/>
      <c r="U18812" s="27"/>
    </row>
    <row r="18813" spans="2:21" x14ac:dyDescent="0.25">
      <c r="B18813"/>
      <c r="C18813"/>
      <c r="D18813" s="13"/>
      <c r="E18813" s="13"/>
      <c r="K18813" s="23"/>
      <c r="O18813" s="21"/>
      <c r="P18813" s="27"/>
      <c r="Q18813" s="16"/>
      <c r="U18813" s="27"/>
    </row>
    <row r="18814" spans="2:21" x14ac:dyDescent="0.25">
      <c r="B18814"/>
      <c r="C18814"/>
      <c r="D18814" s="13"/>
      <c r="E18814" s="13"/>
      <c r="K18814" s="23"/>
      <c r="O18814" s="21"/>
      <c r="P18814" s="27"/>
      <c r="Q18814" s="16"/>
      <c r="U18814" s="27"/>
    </row>
    <row r="18815" spans="2:21" x14ac:dyDescent="0.25">
      <c r="B18815"/>
      <c r="C18815"/>
      <c r="D18815" s="13"/>
      <c r="E18815" s="13"/>
      <c r="K18815" s="23"/>
      <c r="O18815" s="21"/>
      <c r="P18815" s="27"/>
      <c r="Q18815" s="16"/>
      <c r="U18815" s="27"/>
    </row>
    <row r="18816" spans="2:21" x14ac:dyDescent="0.25">
      <c r="B18816"/>
      <c r="C18816"/>
      <c r="D18816" s="13"/>
      <c r="E18816" s="13"/>
      <c r="K18816" s="23"/>
      <c r="O18816" s="21"/>
      <c r="P18816" s="27"/>
      <c r="Q18816" s="16"/>
      <c r="U18816" s="27"/>
    </row>
    <row r="18817" spans="2:21" x14ac:dyDescent="0.25">
      <c r="B18817"/>
      <c r="C18817"/>
      <c r="D18817" s="13"/>
      <c r="E18817" s="13"/>
      <c r="K18817" s="23"/>
      <c r="O18817" s="21"/>
      <c r="P18817" s="27"/>
      <c r="Q18817" s="16"/>
      <c r="U18817" s="27"/>
    </row>
    <row r="18818" spans="2:21" x14ac:dyDescent="0.25">
      <c r="B18818"/>
      <c r="C18818"/>
      <c r="D18818" s="13"/>
      <c r="E18818" s="13"/>
      <c r="K18818" s="23"/>
      <c r="O18818" s="21"/>
      <c r="P18818" s="27"/>
      <c r="Q18818" s="16"/>
      <c r="U18818" s="27"/>
    </row>
    <row r="18819" spans="2:21" x14ac:dyDescent="0.25">
      <c r="B18819"/>
      <c r="C18819"/>
      <c r="D18819" s="13"/>
      <c r="E18819" s="13"/>
      <c r="K18819" s="23"/>
      <c r="O18819" s="21"/>
      <c r="P18819" s="27"/>
      <c r="Q18819" s="16"/>
      <c r="U18819" s="27"/>
    </row>
    <row r="18820" spans="2:21" x14ac:dyDescent="0.25">
      <c r="B18820"/>
      <c r="C18820"/>
      <c r="D18820" s="13"/>
      <c r="E18820" s="13"/>
      <c r="K18820" s="23"/>
      <c r="O18820" s="21"/>
      <c r="P18820" s="27"/>
      <c r="Q18820" s="16"/>
      <c r="U18820" s="27"/>
    </row>
    <row r="18821" spans="2:21" x14ac:dyDescent="0.25">
      <c r="B18821"/>
      <c r="C18821"/>
      <c r="D18821" s="13"/>
      <c r="E18821" s="13"/>
      <c r="K18821" s="23"/>
      <c r="O18821" s="21"/>
      <c r="P18821" s="27"/>
      <c r="Q18821" s="16"/>
      <c r="U18821" s="27"/>
    </row>
    <row r="18822" spans="2:21" x14ac:dyDescent="0.25">
      <c r="B18822"/>
      <c r="C18822"/>
      <c r="D18822" s="13"/>
      <c r="E18822" s="13"/>
      <c r="K18822" s="23"/>
      <c r="O18822" s="21"/>
      <c r="P18822" s="27"/>
      <c r="Q18822" s="16"/>
      <c r="U18822" s="27"/>
    </row>
    <row r="18823" spans="2:21" x14ac:dyDescent="0.25">
      <c r="B18823"/>
      <c r="C18823"/>
      <c r="D18823" s="13"/>
      <c r="E18823" s="13"/>
      <c r="K18823" s="23"/>
      <c r="O18823" s="21"/>
      <c r="P18823" s="27"/>
      <c r="Q18823" s="16"/>
      <c r="U18823" s="27"/>
    </row>
    <row r="18824" spans="2:21" x14ac:dyDescent="0.25">
      <c r="B18824"/>
      <c r="C18824"/>
      <c r="D18824" s="13"/>
      <c r="E18824" s="13"/>
      <c r="K18824" s="23"/>
      <c r="O18824" s="21"/>
      <c r="P18824" s="27"/>
      <c r="Q18824" s="16"/>
      <c r="U18824" s="27"/>
    </row>
    <row r="18825" spans="2:21" x14ac:dyDescent="0.25">
      <c r="B18825"/>
      <c r="C18825"/>
      <c r="D18825" s="13"/>
      <c r="E18825" s="13"/>
      <c r="K18825" s="23"/>
      <c r="O18825" s="21"/>
      <c r="P18825" s="27"/>
      <c r="Q18825" s="16"/>
      <c r="U18825" s="27"/>
    </row>
    <row r="18826" spans="2:21" x14ac:dyDescent="0.25">
      <c r="B18826"/>
      <c r="C18826"/>
      <c r="D18826" s="13"/>
      <c r="E18826" s="13"/>
      <c r="K18826" s="23"/>
      <c r="O18826" s="21"/>
      <c r="P18826" s="27"/>
      <c r="Q18826" s="16"/>
      <c r="U18826" s="27"/>
    </row>
    <row r="18827" spans="2:21" x14ac:dyDescent="0.25">
      <c r="B18827"/>
      <c r="C18827"/>
      <c r="D18827" s="13"/>
      <c r="E18827" s="13"/>
      <c r="K18827" s="23"/>
      <c r="O18827" s="21"/>
      <c r="P18827" s="27"/>
      <c r="Q18827" s="16"/>
      <c r="U18827" s="27"/>
    </row>
    <row r="18828" spans="2:21" x14ac:dyDescent="0.25">
      <c r="B18828"/>
      <c r="C18828"/>
      <c r="D18828" s="13"/>
      <c r="E18828" s="13"/>
      <c r="K18828" s="23"/>
      <c r="O18828" s="21"/>
      <c r="P18828" s="27"/>
      <c r="Q18828" s="16"/>
      <c r="U18828" s="27"/>
    </row>
    <row r="18829" spans="2:21" x14ac:dyDescent="0.25">
      <c r="B18829"/>
      <c r="C18829"/>
      <c r="D18829" s="13"/>
      <c r="E18829" s="13"/>
      <c r="K18829" s="23"/>
      <c r="O18829" s="21"/>
      <c r="P18829" s="27"/>
      <c r="Q18829" s="16"/>
      <c r="U18829" s="27"/>
    </row>
    <row r="18830" spans="2:21" x14ac:dyDescent="0.25">
      <c r="B18830"/>
      <c r="C18830"/>
      <c r="D18830" s="13"/>
      <c r="E18830" s="13"/>
      <c r="K18830" s="23"/>
      <c r="O18830" s="21"/>
      <c r="P18830" s="27"/>
      <c r="Q18830" s="16"/>
      <c r="U18830" s="27"/>
    </row>
    <row r="18831" spans="2:21" x14ac:dyDescent="0.25">
      <c r="B18831"/>
      <c r="C18831"/>
      <c r="D18831" s="13"/>
      <c r="E18831" s="13"/>
      <c r="K18831" s="23"/>
      <c r="O18831" s="21"/>
      <c r="P18831" s="27"/>
      <c r="Q18831" s="16"/>
      <c r="U18831" s="27"/>
    </row>
    <row r="18832" spans="2:21" x14ac:dyDescent="0.25">
      <c r="B18832"/>
      <c r="C18832"/>
      <c r="D18832" s="13"/>
      <c r="E18832" s="13"/>
      <c r="K18832" s="23"/>
      <c r="O18832" s="21"/>
      <c r="P18832" s="27"/>
      <c r="Q18832" s="16"/>
      <c r="U18832" s="27"/>
    </row>
    <row r="18833" spans="2:21" x14ac:dyDescent="0.25">
      <c r="B18833"/>
      <c r="C18833"/>
      <c r="D18833" s="13"/>
      <c r="E18833" s="13"/>
      <c r="K18833" s="23"/>
      <c r="O18833" s="21"/>
      <c r="P18833" s="27"/>
      <c r="Q18833" s="16"/>
      <c r="U18833" s="27"/>
    </row>
    <row r="18834" spans="2:21" x14ac:dyDescent="0.25">
      <c r="B18834"/>
      <c r="C18834"/>
      <c r="D18834" s="13"/>
      <c r="E18834" s="13"/>
      <c r="K18834" s="23"/>
      <c r="O18834" s="21"/>
      <c r="P18834" s="27"/>
      <c r="Q18834" s="16"/>
      <c r="U18834" s="27"/>
    </row>
    <row r="18835" spans="2:21" x14ac:dyDescent="0.25">
      <c r="B18835"/>
      <c r="C18835"/>
      <c r="D18835" s="13"/>
      <c r="E18835" s="13"/>
      <c r="K18835" s="23"/>
      <c r="O18835" s="21"/>
      <c r="P18835" s="27"/>
      <c r="Q18835" s="16"/>
      <c r="U18835" s="27"/>
    </row>
    <row r="18836" spans="2:21" x14ac:dyDescent="0.25">
      <c r="B18836"/>
      <c r="C18836"/>
      <c r="D18836" s="13"/>
      <c r="E18836" s="13"/>
      <c r="K18836" s="23"/>
      <c r="O18836" s="21"/>
      <c r="P18836" s="27"/>
      <c r="Q18836" s="16"/>
      <c r="U18836" s="27"/>
    </row>
    <row r="18837" spans="2:21" x14ac:dyDescent="0.25">
      <c r="B18837"/>
      <c r="C18837"/>
      <c r="D18837" s="13"/>
      <c r="E18837" s="13"/>
      <c r="K18837" s="23"/>
      <c r="O18837" s="21"/>
      <c r="P18837" s="27"/>
      <c r="Q18837" s="16"/>
      <c r="U18837" s="27"/>
    </row>
    <row r="18838" spans="2:21" x14ac:dyDescent="0.25">
      <c r="B18838"/>
      <c r="C18838"/>
      <c r="D18838" s="13"/>
      <c r="E18838" s="13"/>
      <c r="K18838" s="23"/>
      <c r="O18838" s="21"/>
      <c r="P18838" s="27"/>
      <c r="Q18838" s="16"/>
      <c r="U18838" s="27"/>
    </row>
    <row r="18839" spans="2:21" x14ac:dyDescent="0.25">
      <c r="B18839"/>
      <c r="C18839"/>
      <c r="D18839" s="13"/>
      <c r="E18839" s="13"/>
      <c r="K18839" s="23"/>
      <c r="O18839" s="21"/>
      <c r="P18839" s="27"/>
      <c r="Q18839" s="16"/>
      <c r="U18839" s="27"/>
    </row>
    <row r="18840" spans="2:21" x14ac:dyDescent="0.25">
      <c r="B18840"/>
      <c r="C18840"/>
      <c r="D18840" s="13"/>
      <c r="E18840" s="13"/>
      <c r="K18840" s="23"/>
      <c r="O18840" s="21"/>
      <c r="P18840" s="27"/>
      <c r="Q18840" s="16"/>
      <c r="U18840" s="27"/>
    </row>
    <row r="18841" spans="2:21" x14ac:dyDescent="0.25">
      <c r="B18841"/>
      <c r="C18841"/>
      <c r="D18841" s="13"/>
      <c r="E18841" s="13"/>
      <c r="K18841" s="23"/>
      <c r="O18841" s="21"/>
      <c r="P18841" s="27"/>
      <c r="Q18841" s="16"/>
      <c r="U18841" s="27"/>
    </row>
    <row r="18842" spans="2:21" x14ac:dyDescent="0.25">
      <c r="B18842"/>
      <c r="C18842"/>
      <c r="D18842" s="13"/>
      <c r="E18842" s="13"/>
      <c r="K18842" s="23"/>
      <c r="O18842" s="21"/>
      <c r="P18842" s="27"/>
      <c r="Q18842" s="16"/>
      <c r="U18842" s="27"/>
    </row>
    <row r="18843" spans="2:21" x14ac:dyDescent="0.25">
      <c r="B18843"/>
      <c r="C18843"/>
      <c r="D18843" s="13"/>
      <c r="E18843" s="13"/>
      <c r="K18843" s="23"/>
      <c r="O18843" s="21"/>
      <c r="P18843" s="27"/>
      <c r="Q18843" s="16"/>
      <c r="U18843" s="27"/>
    </row>
    <row r="18844" spans="2:21" x14ac:dyDescent="0.25">
      <c r="B18844"/>
      <c r="C18844"/>
      <c r="D18844" s="13"/>
      <c r="E18844" s="13"/>
      <c r="K18844" s="23"/>
      <c r="O18844" s="21"/>
      <c r="P18844" s="27"/>
      <c r="Q18844" s="16"/>
      <c r="U18844" s="27"/>
    </row>
    <row r="18845" spans="2:21" x14ac:dyDescent="0.25">
      <c r="B18845"/>
      <c r="C18845"/>
      <c r="D18845" s="13"/>
      <c r="E18845" s="13"/>
      <c r="K18845" s="23"/>
      <c r="O18845" s="21"/>
      <c r="P18845" s="27"/>
      <c r="Q18845" s="16"/>
      <c r="U18845" s="27"/>
    </row>
    <row r="18846" spans="2:21" x14ac:dyDescent="0.25">
      <c r="B18846"/>
      <c r="C18846"/>
      <c r="D18846" s="13"/>
      <c r="E18846" s="13"/>
      <c r="K18846" s="23"/>
      <c r="O18846" s="21"/>
      <c r="P18846" s="27"/>
      <c r="Q18846" s="16"/>
      <c r="U18846" s="27"/>
    </row>
    <row r="18847" spans="2:21" x14ac:dyDescent="0.25">
      <c r="B18847"/>
      <c r="C18847"/>
      <c r="D18847" s="13"/>
      <c r="E18847" s="13"/>
      <c r="K18847" s="23"/>
      <c r="O18847" s="21"/>
      <c r="P18847" s="27"/>
      <c r="Q18847" s="16"/>
      <c r="U18847" s="27"/>
    </row>
    <row r="18848" spans="2:21" x14ac:dyDescent="0.25">
      <c r="B18848"/>
      <c r="C18848"/>
      <c r="D18848" s="13"/>
      <c r="E18848" s="13"/>
      <c r="K18848" s="23"/>
      <c r="O18848" s="21"/>
      <c r="P18848" s="27"/>
      <c r="Q18848" s="16"/>
      <c r="U18848" s="27"/>
    </row>
    <row r="18849" spans="2:21" x14ac:dyDescent="0.25">
      <c r="B18849"/>
      <c r="C18849"/>
      <c r="D18849" s="13"/>
      <c r="E18849" s="13"/>
      <c r="K18849" s="23"/>
      <c r="O18849" s="21"/>
      <c r="P18849" s="27"/>
      <c r="Q18849" s="16"/>
      <c r="U18849" s="27"/>
    </row>
    <row r="18850" spans="2:21" x14ac:dyDescent="0.25">
      <c r="B18850"/>
      <c r="C18850"/>
      <c r="D18850" s="13"/>
      <c r="E18850" s="13"/>
      <c r="K18850" s="23"/>
      <c r="O18850" s="21"/>
      <c r="P18850" s="27"/>
      <c r="Q18850" s="16"/>
      <c r="U18850" s="27"/>
    </row>
    <row r="18851" spans="2:21" x14ac:dyDescent="0.25">
      <c r="B18851"/>
      <c r="C18851"/>
      <c r="D18851" s="13"/>
      <c r="E18851" s="13"/>
      <c r="K18851" s="23"/>
      <c r="O18851" s="21"/>
      <c r="P18851" s="27"/>
      <c r="Q18851" s="16"/>
      <c r="U18851" s="27"/>
    </row>
    <row r="18852" spans="2:21" x14ac:dyDescent="0.25">
      <c r="B18852"/>
      <c r="C18852"/>
      <c r="D18852" s="13"/>
      <c r="E18852" s="13"/>
      <c r="K18852" s="23"/>
      <c r="O18852" s="21"/>
      <c r="P18852" s="27"/>
      <c r="Q18852" s="16"/>
      <c r="U18852" s="27"/>
    </row>
    <row r="18853" spans="2:21" x14ac:dyDescent="0.25">
      <c r="B18853"/>
      <c r="C18853"/>
      <c r="D18853" s="13"/>
      <c r="E18853" s="13"/>
      <c r="K18853" s="23"/>
      <c r="O18853" s="21"/>
      <c r="P18853" s="27"/>
      <c r="Q18853" s="16"/>
      <c r="U18853" s="27"/>
    </row>
    <row r="18854" spans="2:21" x14ac:dyDescent="0.25">
      <c r="B18854"/>
      <c r="C18854"/>
      <c r="D18854" s="13"/>
      <c r="E18854" s="13"/>
      <c r="K18854" s="23"/>
      <c r="O18854" s="21"/>
      <c r="P18854" s="27"/>
      <c r="Q18854" s="16"/>
      <c r="U18854" s="27"/>
    </row>
    <row r="18855" spans="2:21" x14ac:dyDescent="0.25">
      <c r="B18855"/>
      <c r="C18855"/>
      <c r="D18855" s="13"/>
      <c r="E18855" s="13"/>
      <c r="K18855" s="23"/>
      <c r="O18855" s="21"/>
      <c r="P18855" s="27"/>
      <c r="Q18855" s="16"/>
      <c r="U18855" s="27"/>
    </row>
    <row r="18856" spans="2:21" x14ac:dyDescent="0.25">
      <c r="B18856"/>
      <c r="C18856"/>
      <c r="D18856" s="13"/>
      <c r="E18856" s="13"/>
      <c r="K18856" s="23"/>
      <c r="O18856" s="21"/>
      <c r="P18856" s="27"/>
      <c r="Q18856" s="16"/>
      <c r="U18856" s="27"/>
    </row>
    <row r="18857" spans="2:21" x14ac:dyDescent="0.25">
      <c r="B18857"/>
      <c r="C18857"/>
      <c r="D18857" s="13"/>
      <c r="E18857" s="13"/>
      <c r="K18857" s="23"/>
      <c r="O18857" s="21"/>
      <c r="P18857" s="27"/>
      <c r="Q18857" s="16"/>
      <c r="U18857" s="27"/>
    </row>
    <row r="18858" spans="2:21" x14ac:dyDescent="0.25">
      <c r="B18858"/>
      <c r="C18858"/>
      <c r="D18858" s="13"/>
      <c r="E18858" s="13"/>
      <c r="K18858" s="23"/>
      <c r="O18858" s="21"/>
      <c r="P18858" s="27"/>
      <c r="Q18858" s="16"/>
      <c r="U18858" s="27"/>
    </row>
    <row r="18859" spans="2:21" x14ac:dyDescent="0.25">
      <c r="B18859"/>
      <c r="C18859"/>
      <c r="D18859" s="13"/>
      <c r="E18859" s="13"/>
      <c r="K18859" s="23"/>
      <c r="O18859" s="21"/>
      <c r="P18859" s="27"/>
      <c r="Q18859" s="16"/>
      <c r="U18859" s="27"/>
    </row>
    <row r="18860" spans="2:21" x14ac:dyDescent="0.25">
      <c r="B18860"/>
      <c r="C18860"/>
      <c r="D18860" s="13"/>
      <c r="E18860" s="13"/>
      <c r="K18860" s="23"/>
      <c r="O18860" s="21"/>
      <c r="P18860" s="27"/>
      <c r="Q18860" s="16"/>
      <c r="U18860" s="27"/>
    </row>
    <row r="18861" spans="2:21" x14ac:dyDescent="0.25">
      <c r="B18861"/>
      <c r="C18861"/>
      <c r="D18861" s="13"/>
      <c r="E18861" s="13"/>
      <c r="K18861" s="23"/>
      <c r="O18861" s="21"/>
      <c r="P18861" s="27"/>
      <c r="Q18861" s="16"/>
      <c r="U18861" s="27"/>
    </row>
    <row r="18862" spans="2:21" x14ac:dyDescent="0.25">
      <c r="B18862"/>
      <c r="C18862"/>
      <c r="D18862" s="13"/>
      <c r="E18862" s="13"/>
      <c r="K18862" s="23"/>
      <c r="O18862" s="21"/>
      <c r="P18862" s="27"/>
      <c r="Q18862" s="16"/>
      <c r="U18862" s="27"/>
    </row>
    <row r="18863" spans="2:21" x14ac:dyDescent="0.25">
      <c r="B18863"/>
      <c r="C18863"/>
      <c r="D18863" s="13"/>
      <c r="E18863" s="13"/>
      <c r="K18863" s="23"/>
      <c r="O18863" s="21"/>
      <c r="P18863" s="27"/>
      <c r="Q18863" s="16"/>
      <c r="U18863" s="27"/>
    </row>
    <row r="18864" spans="2:21" x14ac:dyDescent="0.25">
      <c r="B18864"/>
      <c r="C18864"/>
      <c r="D18864" s="13"/>
      <c r="E18864" s="13"/>
      <c r="K18864" s="23"/>
      <c r="O18864" s="21"/>
      <c r="P18864" s="27"/>
      <c r="Q18864" s="16"/>
      <c r="U18864" s="27"/>
    </row>
    <row r="18865" spans="2:21" x14ac:dyDescent="0.25">
      <c r="B18865"/>
      <c r="C18865"/>
      <c r="D18865" s="13"/>
      <c r="E18865" s="13"/>
      <c r="K18865" s="23"/>
      <c r="O18865" s="21"/>
      <c r="P18865" s="27"/>
      <c r="Q18865" s="16"/>
      <c r="U18865" s="27"/>
    </row>
    <row r="18866" spans="2:21" x14ac:dyDescent="0.25">
      <c r="B18866"/>
      <c r="C18866"/>
      <c r="D18866" s="13"/>
      <c r="E18866" s="13"/>
      <c r="K18866" s="23"/>
      <c r="O18866" s="21"/>
      <c r="P18866" s="27"/>
      <c r="Q18866" s="16"/>
      <c r="U18866" s="27"/>
    </row>
    <row r="18867" spans="2:21" x14ac:dyDescent="0.25">
      <c r="B18867"/>
      <c r="C18867"/>
      <c r="D18867" s="13"/>
      <c r="E18867" s="13"/>
      <c r="K18867" s="23"/>
      <c r="O18867" s="21"/>
      <c r="P18867" s="27"/>
      <c r="Q18867" s="16"/>
      <c r="U18867" s="27"/>
    </row>
    <row r="18868" spans="2:21" x14ac:dyDescent="0.25">
      <c r="B18868"/>
      <c r="C18868"/>
      <c r="D18868" s="13"/>
      <c r="E18868" s="13"/>
      <c r="K18868" s="23"/>
      <c r="O18868" s="21"/>
      <c r="P18868" s="27"/>
      <c r="Q18868" s="16"/>
      <c r="U18868" s="27"/>
    </row>
    <row r="18869" spans="2:21" x14ac:dyDescent="0.25">
      <c r="B18869"/>
      <c r="C18869"/>
      <c r="D18869" s="13"/>
      <c r="E18869" s="13"/>
      <c r="K18869" s="23"/>
      <c r="O18869" s="21"/>
      <c r="P18869" s="27"/>
      <c r="Q18869" s="16"/>
      <c r="U18869" s="27"/>
    </row>
    <row r="18870" spans="2:21" x14ac:dyDescent="0.25">
      <c r="B18870"/>
      <c r="C18870"/>
      <c r="D18870" s="13"/>
      <c r="E18870" s="13"/>
      <c r="K18870" s="23"/>
      <c r="O18870" s="21"/>
      <c r="P18870" s="27"/>
      <c r="Q18870" s="16"/>
      <c r="U18870" s="27"/>
    </row>
    <row r="18871" spans="2:21" x14ac:dyDescent="0.25">
      <c r="B18871"/>
      <c r="C18871"/>
      <c r="D18871" s="13"/>
      <c r="E18871" s="13"/>
      <c r="K18871" s="23"/>
      <c r="O18871" s="21"/>
      <c r="P18871" s="27"/>
      <c r="Q18871" s="16"/>
      <c r="U18871" s="27"/>
    </row>
    <row r="18872" spans="2:21" x14ac:dyDescent="0.25">
      <c r="B18872"/>
      <c r="C18872"/>
      <c r="D18872" s="13"/>
      <c r="E18872" s="13"/>
      <c r="K18872" s="23"/>
      <c r="O18872" s="21"/>
      <c r="P18872" s="27"/>
      <c r="Q18872" s="16"/>
      <c r="U18872" s="27"/>
    </row>
    <row r="18873" spans="2:21" x14ac:dyDescent="0.25">
      <c r="B18873"/>
      <c r="C18873"/>
      <c r="D18873" s="13"/>
      <c r="E18873" s="13"/>
      <c r="K18873" s="23"/>
      <c r="O18873" s="21"/>
      <c r="P18873" s="27"/>
      <c r="Q18873" s="16"/>
      <c r="U18873" s="27"/>
    </row>
    <row r="18874" spans="2:21" x14ac:dyDescent="0.25">
      <c r="B18874"/>
      <c r="C18874"/>
      <c r="D18874" s="13"/>
      <c r="E18874" s="13"/>
      <c r="K18874" s="23"/>
      <c r="O18874" s="21"/>
      <c r="P18874" s="27"/>
      <c r="Q18874" s="16"/>
      <c r="U18874" s="27"/>
    </row>
    <row r="18875" spans="2:21" x14ac:dyDescent="0.25">
      <c r="B18875"/>
      <c r="C18875"/>
      <c r="D18875" s="13"/>
      <c r="E18875" s="13"/>
      <c r="K18875" s="23"/>
      <c r="O18875" s="21"/>
      <c r="P18875" s="27"/>
      <c r="Q18875" s="16"/>
      <c r="U18875" s="27"/>
    </row>
    <row r="18876" spans="2:21" x14ac:dyDescent="0.25">
      <c r="B18876"/>
      <c r="C18876"/>
      <c r="D18876" s="13"/>
      <c r="E18876" s="13"/>
      <c r="K18876" s="23"/>
      <c r="O18876" s="21"/>
      <c r="P18876" s="27"/>
      <c r="Q18876" s="16"/>
      <c r="U18876" s="27"/>
    </row>
    <row r="18877" spans="2:21" x14ac:dyDescent="0.25">
      <c r="B18877"/>
      <c r="C18877"/>
      <c r="D18877" s="13"/>
      <c r="E18877" s="13"/>
      <c r="K18877" s="23"/>
      <c r="O18877" s="21"/>
      <c r="P18877" s="27"/>
      <c r="Q18877" s="16"/>
      <c r="U18877" s="27"/>
    </row>
    <row r="18878" spans="2:21" x14ac:dyDescent="0.25">
      <c r="B18878"/>
      <c r="C18878"/>
      <c r="D18878" s="13"/>
      <c r="E18878" s="13"/>
      <c r="K18878" s="23"/>
      <c r="O18878" s="21"/>
      <c r="P18878" s="27"/>
      <c r="Q18878" s="16"/>
      <c r="U18878" s="27"/>
    </row>
    <row r="18879" spans="2:21" x14ac:dyDescent="0.25">
      <c r="B18879"/>
      <c r="C18879"/>
      <c r="D18879" s="13"/>
      <c r="E18879" s="13"/>
      <c r="K18879" s="23"/>
      <c r="O18879" s="21"/>
      <c r="P18879" s="27"/>
      <c r="Q18879" s="16"/>
      <c r="U18879" s="27"/>
    </row>
    <row r="18880" spans="2:21" x14ac:dyDescent="0.25">
      <c r="B18880"/>
      <c r="C18880"/>
      <c r="D18880" s="13"/>
      <c r="E18880" s="13"/>
      <c r="K18880" s="23"/>
      <c r="O18880" s="21"/>
      <c r="P18880" s="27"/>
      <c r="Q18880" s="16"/>
      <c r="U18880" s="27"/>
    </row>
    <row r="18881" spans="2:21" x14ac:dyDescent="0.25">
      <c r="B18881"/>
      <c r="C18881"/>
      <c r="D18881" s="13"/>
      <c r="E18881" s="13"/>
      <c r="K18881" s="23"/>
      <c r="O18881" s="21"/>
      <c r="P18881" s="27"/>
      <c r="Q18881" s="16"/>
      <c r="U18881" s="27"/>
    </row>
    <row r="18882" spans="2:21" x14ac:dyDescent="0.25">
      <c r="B18882"/>
      <c r="C18882"/>
      <c r="D18882" s="13"/>
      <c r="E18882" s="13"/>
      <c r="K18882" s="23"/>
      <c r="O18882" s="21"/>
      <c r="P18882" s="27"/>
      <c r="Q18882" s="16"/>
      <c r="U18882" s="27"/>
    </row>
    <row r="18883" spans="2:21" x14ac:dyDescent="0.25">
      <c r="B18883"/>
      <c r="C18883"/>
      <c r="D18883" s="13"/>
      <c r="E18883" s="13"/>
      <c r="K18883" s="23"/>
      <c r="O18883" s="21"/>
      <c r="P18883" s="27"/>
      <c r="Q18883" s="16"/>
      <c r="U18883" s="27"/>
    </row>
    <row r="18884" spans="2:21" x14ac:dyDescent="0.25">
      <c r="B18884"/>
      <c r="C18884"/>
      <c r="D18884" s="13"/>
      <c r="E18884" s="13"/>
      <c r="K18884" s="23"/>
      <c r="O18884" s="21"/>
      <c r="P18884" s="27"/>
      <c r="Q18884" s="16"/>
      <c r="U18884" s="27"/>
    </row>
    <row r="18885" spans="2:21" x14ac:dyDescent="0.25">
      <c r="B18885"/>
      <c r="C18885"/>
      <c r="D18885" s="13"/>
      <c r="E18885" s="13"/>
      <c r="K18885" s="23"/>
      <c r="O18885" s="21"/>
      <c r="P18885" s="27"/>
      <c r="Q18885" s="16"/>
      <c r="U18885" s="27"/>
    </row>
    <row r="18886" spans="2:21" x14ac:dyDescent="0.25">
      <c r="B18886"/>
      <c r="C18886"/>
      <c r="D18886" s="13"/>
      <c r="E18886" s="13"/>
      <c r="K18886" s="23"/>
      <c r="O18886" s="21"/>
      <c r="P18886" s="27"/>
      <c r="Q18886" s="16"/>
      <c r="U18886" s="27"/>
    </row>
    <row r="18887" spans="2:21" x14ac:dyDescent="0.25">
      <c r="B18887"/>
      <c r="C18887"/>
      <c r="D18887" s="13"/>
      <c r="E18887" s="13"/>
      <c r="K18887" s="23"/>
      <c r="O18887" s="21"/>
      <c r="P18887" s="27"/>
      <c r="Q18887" s="16"/>
      <c r="U18887" s="27"/>
    </row>
    <row r="18888" spans="2:21" x14ac:dyDescent="0.25">
      <c r="B18888"/>
      <c r="C18888"/>
      <c r="D18888" s="13"/>
      <c r="E18888" s="13"/>
      <c r="K18888" s="23"/>
      <c r="O18888" s="21"/>
      <c r="P18888" s="27"/>
      <c r="Q18888" s="16"/>
      <c r="U18888" s="27"/>
    </row>
    <row r="18889" spans="2:21" x14ac:dyDescent="0.25">
      <c r="B18889"/>
      <c r="C18889"/>
      <c r="D18889" s="13"/>
      <c r="E18889" s="13"/>
      <c r="K18889" s="23"/>
      <c r="O18889" s="21"/>
      <c r="P18889" s="27"/>
      <c r="Q18889" s="16"/>
      <c r="U18889" s="27"/>
    </row>
    <row r="18890" spans="2:21" x14ac:dyDescent="0.25">
      <c r="B18890"/>
      <c r="C18890"/>
      <c r="D18890" s="13"/>
      <c r="E18890" s="13"/>
      <c r="K18890" s="23"/>
      <c r="O18890" s="21"/>
      <c r="P18890" s="27"/>
      <c r="Q18890" s="16"/>
      <c r="U18890" s="27"/>
    </row>
    <row r="18891" spans="2:21" x14ac:dyDescent="0.25">
      <c r="B18891"/>
      <c r="C18891"/>
      <c r="D18891" s="13"/>
      <c r="E18891" s="13"/>
      <c r="K18891" s="23"/>
      <c r="O18891" s="21"/>
      <c r="P18891" s="27"/>
      <c r="Q18891" s="16"/>
      <c r="U18891" s="27"/>
    </row>
    <row r="18892" spans="2:21" x14ac:dyDescent="0.25">
      <c r="B18892"/>
      <c r="C18892"/>
      <c r="D18892" s="13"/>
      <c r="E18892" s="13"/>
      <c r="K18892" s="23"/>
      <c r="O18892" s="21"/>
      <c r="P18892" s="27"/>
      <c r="Q18892" s="16"/>
      <c r="U18892" s="27"/>
    </row>
    <row r="18893" spans="2:21" x14ac:dyDescent="0.25">
      <c r="B18893"/>
      <c r="C18893"/>
      <c r="D18893" s="13"/>
      <c r="E18893" s="13"/>
      <c r="K18893" s="23"/>
      <c r="O18893" s="21"/>
      <c r="P18893" s="27"/>
      <c r="Q18893" s="16"/>
      <c r="U18893" s="27"/>
    </row>
    <row r="18894" spans="2:21" x14ac:dyDescent="0.25">
      <c r="B18894"/>
      <c r="C18894"/>
      <c r="D18894" s="13"/>
      <c r="E18894" s="13"/>
      <c r="K18894" s="23"/>
      <c r="O18894" s="21"/>
      <c r="P18894" s="27"/>
      <c r="Q18894" s="16"/>
      <c r="U18894" s="27"/>
    </row>
    <row r="18895" spans="2:21" x14ac:dyDescent="0.25">
      <c r="B18895"/>
      <c r="C18895"/>
      <c r="D18895" s="13"/>
      <c r="E18895" s="13"/>
      <c r="K18895" s="23"/>
      <c r="O18895" s="21"/>
      <c r="P18895" s="27"/>
      <c r="Q18895" s="16"/>
      <c r="U18895" s="27"/>
    </row>
    <row r="18896" spans="2:21" x14ac:dyDescent="0.25">
      <c r="B18896"/>
      <c r="C18896"/>
      <c r="D18896" s="13"/>
      <c r="E18896" s="13"/>
      <c r="K18896" s="23"/>
      <c r="O18896" s="21"/>
      <c r="P18896" s="27"/>
      <c r="Q18896" s="16"/>
      <c r="U18896" s="27"/>
    </row>
    <row r="18897" spans="2:21" x14ac:dyDescent="0.25">
      <c r="B18897"/>
      <c r="C18897"/>
      <c r="D18897" s="13"/>
      <c r="E18897" s="13"/>
      <c r="K18897" s="23"/>
      <c r="O18897" s="21"/>
      <c r="P18897" s="27"/>
      <c r="Q18897" s="16"/>
      <c r="U18897" s="27"/>
    </row>
    <row r="18898" spans="2:21" x14ac:dyDescent="0.25">
      <c r="B18898"/>
      <c r="C18898"/>
      <c r="D18898" s="13"/>
      <c r="E18898" s="13"/>
      <c r="K18898" s="23"/>
      <c r="O18898" s="21"/>
      <c r="P18898" s="27"/>
      <c r="Q18898" s="16"/>
      <c r="U18898" s="27"/>
    </row>
    <row r="18899" spans="2:21" x14ac:dyDescent="0.25">
      <c r="B18899"/>
      <c r="C18899"/>
      <c r="D18899" s="13"/>
      <c r="E18899" s="13"/>
      <c r="K18899" s="23"/>
      <c r="O18899" s="21"/>
      <c r="P18899" s="27"/>
      <c r="Q18899" s="16"/>
      <c r="U18899" s="27"/>
    </row>
    <row r="18900" spans="2:21" x14ac:dyDescent="0.25">
      <c r="B18900"/>
      <c r="C18900"/>
      <c r="D18900" s="13"/>
      <c r="E18900" s="13"/>
      <c r="K18900" s="23"/>
      <c r="O18900" s="21"/>
      <c r="P18900" s="27"/>
      <c r="Q18900" s="16"/>
      <c r="U18900" s="27"/>
    </row>
    <row r="18901" spans="2:21" x14ac:dyDescent="0.25">
      <c r="B18901"/>
      <c r="C18901"/>
      <c r="D18901" s="13"/>
      <c r="E18901" s="13"/>
      <c r="K18901" s="23"/>
      <c r="O18901" s="21"/>
      <c r="P18901" s="27"/>
      <c r="Q18901" s="16"/>
      <c r="U18901" s="27"/>
    </row>
    <row r="18902" spans="2:21" x14ac:dyDescent="0.25">
      <c r="B18902"/>
      <c r="C18902"/>
      <c r="D18902" s="13"/>
      <c r="E18902" s="13"/>
      <c r="K18902" s="23"/>
      <c r="O18902" s="21"/>
      <c r="P18902" s="27"/>
      <c r="Q18902" s="16"/>
      <c r="U18902" s="27"/>
    </row>
    <row r="18903" spans="2:21" x14ac:dyDescent="0.25">
      <c r="B18903"/>
      <c r="C18903"/>
      <c r="D18903" s="13"/>
      <c r="E18903" s="13"/>
      <c r="K18903" s="23"/>
      <c r="O18903" s="21"/>
      <c r="P18903" s="27"/>
      <c r="Q18903" s="16"/>
      <c r="U18903" s="27"/>
    </row>
    <row r="18904" spans="2:21" x14ac:dyDescent="0.25">
      <c r="B18904"/>
      <c r="C18904"/>
      <c r="D18904" s="13"/>
      <c r="E18904" s="13"/>
      <c r="K18904" s="23"/>
      <c r="O18904" s="21"/>
      <c r="P18904" s="27"/>
      <c r="Q18904" s="16"/>
      <c r="U18904" s="27"/>
    </row>
    <row r="18905" spans="2:21" x14ac:dyDescent="0.25">
      <c r="B18905"/>
      <c r="C18905"/>
      <c r="D18905" s="13"/>
      <c r="E18905" s="13"/>
      <c r="K18905" s="23"/>
      <c r="O18905" s="21"/>
      <c r="P18905" s="27"/>
      <c r="Q18905" s="16"/>
      <c r="U18905" s="27"/>
    </row>
    <row r="18906" spans="2:21" x14ac:dyDescent="0.25">
      <c r="B18906"/>
      <c r="C18906"/>
      <c r="D18906" s="13"/>
      <c r="E18906" s="13"/>
      <c r="K18906" s="23"/>
      <c r="O18906" s="21"/>
      <c r="P18906" s="27"/>
      <c r="Q18906" s="16"/>
      <c r="U18906" s="27"/>
    </row>
    <row r="18907" spans="2:21" x14ac:dyDescent="0.25">
      <c r="B18907"/>
      <c r="C18907"/>
      <c r="D18907" s="13"/>
      <c r="E18907" s="13"/>
      <c r="K18907" s="23"/>
      <c r="O18907" s="21"/>
      <c r="P18907" s="27"/>
      <c r="Q18907" s="16"/>
      <c r="U18907" s="27"/>
    </row>
    <row r="18908" spans="2:21" x14ac:dyDescent="0.25">
      <c r="B18908"/>
      <c r="C18908"/>
      <c r="D18908" s="13"/>
      <c r="E18908" s="13"/>
      <c r="K18908" s="23"/>
      <c r="O18908" s="21"/>
      <c r="P18908" s="27"/>
      <c r="Q18908" s="16"/>
      <c r="U18908" s="27"/>
    </row>
    <row r="18909" spans="2:21" x14ac:dyDescent="0.25">
      <c r="B18909"/>
      <c r="C18909"/>
      <c r="D18909" s="13"/>
      <c r="E18909" s="13"/>
      <c r="K18909" s="23"/>
      <c r="O18909" s="21"/>
      <c r="P18909" s="27"/>
      <c r="Q18909" s="16"/>
      <c r="U18909" s="27"/>
    </row>
    <row r="18910" spans="2:21" x14ac:dyDescent="0.25">
      <c r="B18910"/>
      <c r="C18910"/>
      <c r="D18910" s="13"/>
      <c r="E18910" s="13"/>
      <c r="K18910" s="23"/>
      <c r="O18910" s="21"/>
      <c r="P18910" s="27"/>
      <c r="Q18910" s="16"/>
      <c r="U18910" s="27"/>
    </row>
    <row r="18911" spans="2:21" x14ac:dyDescent="0.25">
      <c r="B18911"/>
      <c r="C18911"/>
      <c r="D18911" s="13"/>
      <c r="E18911" s="13"/>
      <c r="K18911" s="23"/>
      <c r="O18911" s="21"/>
      <c r="P18911" s="27"/>
      <c r="Q18911" s="16"/>
      <c r="U18911" s="27"/>
    </row>
    <row r="18912" spans="2:21" x14ac:dyDescent="0.25">
      <c r="B18912"/>
      <c r="C18912"/>
      <c r="D18912" s="13"/>
      <c r="E18912" s="13"/>
      <c r="K18912" s="23"/>
      <c r="O18912" s="21"/>
      <c r="P18912" s="27"/>
      <c r="Q18912" s="16"/>
      <c r="U18912" s="27"/>
    </row>
    <row r="18913" spans="2:21" x14ac:dyDescent="0.25">
      <c r="B18913"/>
      <c r="C18913"/>
      <c r="D18913" s="13"/>
      <c r="E18913" s="13"/>
      <c r="K18913" s="23"/>
      <c r="O18913" s="21"/>
      <c r="P18913" s="27"/>
      <c r="Q18913" s="16"/>
      <c r="U18913" s="27"/>
    </row>
    <row r="18914" spans="2:21" x14ac:dyDescent="0.25">
      <c r="B18914"/>
      <c r="C18914"/>
      <c r="D18914" s="13"/>
      <c r="E18914" s="13"/>
      <c r="K18914" s="23"/>
      <c r="O18914" s="21"/>
      <c r="P18914" s="27"/>
      <c r="Q18914" s="16"/>
      <c r="U18914" s="27"/>
    </row>
    <row r="18915" spans="2:21" x14ac:dyDescent="0.25">
      <c r="B18915"/>
      <c r="C18915"/>
      <c r="D18915" s="13"/>
      <c r="E18915" s="13"/>
      <c r="K18915" s="23"/>
      <c r="O18915" s="21"/>
      <c r="P18915" s="27"/>
      <c r="Q18915" s="16"/>
      <c r="U18915" s="27"/>
    </row>
    <row r="18916" spans="2:21" x14ac:dyDescent="0.25">
      <c r="B18916"/>
      <c r="C18916"/>
      <c r="D18916" s="13"/>
      <c r="E18916" s="13"/>
      <c r="K18916" s="23"/>
      <c r="O18916" s="21"/>
      <c r="P18916" s="27"/>
      <c r="Q18916" s="16"/>
      <c r="U18916" s="27"/>
    </row>
    <row r="18917" spans="2:21" x14ac:dyDescent="0.25">
      <c r="B18917"/>
      <c r="C18917"/>
      <c r="D18917" s="13"/>
      <c r="E18917" s="13"/>
      <c r="K18917" s="23"/>
      <c r="O18917" s="21"/>
      <c r="P18917" s="27"/>
      <c r="Q18917" s="16"/>
      <c r="U18917" s="27"/>
    </row>
    <row r="18918" spans="2:21" x14ac:dyDescent="0.25">
      <c r="B18918"/>
      <c r="C18918"/>
      <c r="D18918" s="13"/>
      <c r="E18918" s="13"/>
      <c r="K18918" s="23"/>
      <c r="O18918" s="21"/>
      <c r="P18918" s="27"/>
      <c r="Q18918" s="16"/>
      <c r="U18918" s="27"/>
    </row>
    <row r="18919" spans="2:21" x14ac:dyDescent="0.25">
      <c r="B18919"/>
      <c r="C18919"/>
      <c r="D18919" s="13"/>
      <c r="E18919" s="13"/>
      <c r="K18919" s="23"/>
      <c r="O18919" s="21"/>
      <c r="P18919" s="27"/>
      <c r="Q18919" s="16"/>
      <c r="U18919" s="27"/>
    </row>
    <row r="18920" spans="2:21" x14ac:dyDescent="0.25">
      <c r="B18920"/>
      <c r="C18920"/>
      <c r="D18920" s="13"/>
      <c r="E18920" s="13"/>
      <c r="K18920" s="23"/>
      <c r="O18920" s="21"/>
      <c r="P18920" s="27"/>
      <c r="Q18920" s="16"/>
      <c r="U18920" s="27"/>
    </row>
    <row r="18921" spans="2:21" x14ac:dyDescent="0.25">
      <c r="B18921"/>
      <c r="C18921"/>
      <c r="D18921" s="13"/>
      <c r="E18921" s="13"/>
      <c r="K18921" s="23"/>
      <c r="O18921" s="21"/>
      <c r="P18921" s="27"/>
      <c r="Q18921" s="16"/>
      <c r="U18921" s="27"/>
    </row>
    <row r="18922" spans="2:21" x14ac:dyDescent="0.25">
      <c r="B18922"/>
      <c r="C18922"/>
      <c r="D18922" s="13"/>
      <c r="E18922" s="13"/>
      <c r="K18922" s="23"/>
      <c r="O18922" s="21"/>
      <c r="P18922" s="27"/>
      <c r="Q18922" s="16"/>
      <c r="U18922" s="27"/>
    </row>
    <row r="18923" spans="2:21" x14ac:dyDescent="0.25">
      <c r="B18923"/>
      <c r="C18923"/>
      <c r="D18923" s="13"/>
      <c r="E18923" s="13"/>
      <c r="K18923" s="23"/>
      <c r="O18923" s="21"/>
      <c r="P18923" s="27"/>
      <c r="Q18923" s="16"/>
      <c r="U18923" s="27"/>
    </row>
    <row r="18924" spans="2:21" x14ac:dyDescent="0.25">
      <c r="B18924"/>
      <c r="C18924"/>
      <c r="D18924" s="13"/>
      <c r="E18924" s="13"/>
      <c r="K18924" s="23"/>
      <c r="O18924" s="21"/>
      <c r="P18924" s="27"/>
      <c r="Q18924" s="16"/>
      <c r="U18924" s="27"/>
    </row>
    <row r="18925" spans="2:21" x14ac:dyDescent="0.25">
      <c r="B18925"/>
      <c r="C18925"/>
      <c r="D18925" s="13"/>
      <c r="E18925" s="13"/>
      <c r="K18925" s="23"/>
      <c r="O18925" s="21"/>
      <c r="P18925" s="27"/>
      <c r="Q18925" s="16"/>
      <c r="U18925" s="27"/>
    </row>
    <row r="18926" spans="2:21" x14ac:dyDescent="0.25">
      <c r="B18926"/>
      <c r="C18926"/>
      <c r="D18926" s="13"/>
      <c r="E18926" s="13"/>
      <c r="K18926" s="23"/>
      <c r="O18926" s="21"/>
      <c r="P18926" s="27"/>
      <c r="Q18926" s="16"/>
      <c r="U18926" s="27"/>
    </row>
    <row r="18927" spans="2:21" x14ac:dyDescent="0.25">
      <c r="B18927"/>
      <c r="C18927"/>
      <c r="D18927" s="13"/>
      <c r="E18927" s="13"/>
      <c r="K18927" s="23"/>
      <c r="O18927" s="21"/>
      <c r="P18927" s="27"/>
      <c r="Q18927" s="16"/>
      <c r="U18927" s="27"/>
    </row>
    <row r="18928" spans="2:21" x14ac:dyDescent="0.25">
      <c r="B18928"/>
      <c r="C18928"/>
      <c r="D18928" s="13"/>
      <c r="E18928" s="13"/>
      <c r="K18928" s="23"/>
      <c r="O18928" s="21"/>
      <c r="P18928" s="27"/>
      <c r="Q18928" s="16"/>
      <c r="U18928" s="27"/>
    </row>
    <row r="18929" spans="2:21" x14ac:dyDescent="0.25">
      <c r="B18929"/>
      <c r="C18929"/>
      <c r="D18929" s="13"/>
      <c r="E18929" s="13"/>
      <c r="K18929" s="23"/>
      <c r="O18929" s="21"/>
      <c r="P18929" s="27"/>
      <c r="Q18929" s="16"/>
      <c r="U18929" s="27"/>
    </row>
    <row r="18930" spans="2:21" x14ac:dyDescent="0.25">
      <c r="B18930"/>
      <c r="C18930"/>
      <c r="D18930" s="13"/>
      <c r="E18930" s="13"/>
      <c r="K18930" s="23"/>
      <c r="O18930" s="21"/>
      <c r="P18930" s="27"/>
      <c r="Q18930" s="16"/>
      <c r="U18930" s="27"/>
    </row>
    <row r="18931" spans="2:21" x14ac:dyDescent="0.25">
      <c r="B18931"/>
      <c r="C18931"/>
      <c r="D18931" s="13"/>
      <c r="E18931" s="13"/>
      <c r="K18931" s="23"/>
      <c r="O18931" s="21"/>
      <c r="P18931" s="27"/>
      <c r="Q18931" s="16"/>
      <c r="U18931" s="27"/>
    </row>
    <row r="18932" spans="2:21" x14ac:dyDescent="0.25">
      <c r="B18932"/>
      <c r="C18932"/>
      <c r="D18932" s="13"/>
      <c r="E18932" s="13"/>
      <c r="K18932" s="23"/>
      <c r="O18932" s="21"/>
      <c r="P18932" s="27"/>
      <c r="Q18932" s="16"/>
      <c r="U18932" s="27"/>
    </row>
    <row r="18933" spans="2:21" x14ac:dyDescent="0.25">
      <c r="B18933"/>
      <c r="C18933"/>
      <c r="D18933" s="13"/>
      <c r="E18933" s="13"/>
      <c r="K18933" s="23"/>
      <c r="O18933" s="21"/>
      <c r="P18933" s="27"/>
      <c r="Q18933" s="16"/>
      <c r="U18933" s="27"/>
    </row>
    <row r="18934" spans="2:21" x14ac:dyDescent="0.25">
      <c r="B18934"/>
      <c r="C18934"/>
      <c r="D18934" s="13"/>
      <c r="E18934" s="13"/>
      <c r="K18934" s="23"/>
      <c r="O18934" s="21"/>
      <c r="P18934" s="27"/>
      <c r="Q18934" s="16"/>
      <c r="U18934" s="27"/>
    </row>
    <row r="18935" spans="2:21" x14ac:dyDescent="0.25">
      <c r="B18935"/>
      <c r="C18935"/>
      <c r="D18935" s="13"/>
      <c r="E18935" s="13"/>
      <c r="K18935" s="23"/>
      <c r="O18935" s="21"/>
      <c r="P18935" s="27"/>
      <c r="Q18935" s="16"/>
      <c r="U18935" s="27"/>
    </row>
    <row r="18936" spans="2:21" x14ac:dyDescent="0.25">
      <c r="B18936"/>
      <c r="C18936"/>
      <c r="D18936" s="13"/>
      <c r="E18936" s="13"/>
      <c r="K18936" s="23"/>
      <c r="O18936" s="21"/>
      <c r="P18936" s="27"/>
      <c r="Q18936" s="16"/>
      <c r="U18936" s="27"/>
    </row>
    <row r="18937" spans="2:21" x14ac:dyDescent="0.25">
      <c r="B18937"/>
      <c r="C18937"/>
      <c r="D18937" s="13"/>
      <c r="E18937" s="13"/>
      <c r="K18937" s="23"/>
      <c r="O18937" s="21"/>
      <c r="P18937" s="27"/>
      <c r="Q18937" s="16"/>
      <c r="U18937" s="27"/>
    </row>
    <row r="18938" spans="2:21" x14ac:dyDescent="0.25">
      <c r="B18938"/>
      <c r="C18938"/>
      <c r="D18938" s="13"/>
      <c r="E18938" s="13"/>
      <c r="K18938" s="23"/>
      <c r="O18938" s="21"/>
      <c r="P18938" s="27"/>
      <c r="Q18938" s="16"/>
      <c r="U18938" s="27"/>
    </row>
    <row r="18939" spans="2:21" x14ac:dyDescent="0.25">
      <c r="B18939"/>
      <c r="C18939"/>
      <c r="D18939" s="13"/>
      <c r="E18939" s="13"/>
      <c r="K18939" s="23"/>
      <c r="O18939" s="21"/>
      <c r="P18939" s="27"/>
      <c r="Q18939" s="16"/>
      <c r="U18939" s="27"/>
    </row>
    <row r="18940" spans="2:21" x14ac:dyDescent="0.25">
      <c r="B18940"/>
      <c r="C18940"/>
      <c r="D18940" s="13"/>
      <c r="E18940" s="13"/>
      <c r="K18940" s="23"/>
      <c r="O18940" s="21"/>
      <c r="P18940" s="27"/>
      <c r="Q18940" s="16"/>
      <c r="U18940" s="27"/>
    </row>
    <row r="18941" spans="2:21" x14ac:dyDescent="0.25">
      <c r="B18941"/>
      <c r="C18941"/>
      <c r="D18941" s="13"/>
      <c r="E18941" s="13"/>
      <c r="K18941" s="23"/>
      <c r="O18941" s="21"/>
      <c r="P18941" s="27"/>
      <c r="Q18941" s="16"/>
      <c r="U18941" s="27"/>
    </row>
    <row r="18942" spans="2:21" x14ac:dyDescent="0.25">
      <c r="B18942"/>
      <c r="C18942"/>
      <c r="D18942" s="13"/>
      <c r="E18942" s="13"/>
      <c r="K18942" s="23"/>
      <c r="O18942" s="21"/>
      <c r="P18942" s="27"/>
      <c r="Q18942" s="16"/>
      <c r="U18942" s="27"/>
    </row>
    <row r="18943" spans="2:21" x14ac:dyDescent="0.25">
      <c r="B18943"/>
      <c r="C18943"/>
      <c r="D18943" s="13"/>
      <c r="E18943" s="13"/>
      <c r="K18943" s="23"/>
      <c r="O18943" s="21"/>
      <c r="P18943" s="27"/>
      <c r="Q18943" s="16"/>
      <c r="U18943" s="27"/>
    </row>
    <row r="18944" spans="2:21" x14ac:dyDescent="0.25">
      <c r="B18944"/>
      <c r="C18944"/>
      <c r="D18944" s="13"/>
      <c r="E18944" s="13"/>
      <c r="K18944" s="23"/>
      <c r="O18944" s="21"/>
      <c r="P18944" s="27"/>
      <c r="Q18944" s="16"/>
      <c r="U18944" s="27"/>
    </row>
    <row r="18945" spans="2:21" x14ac:dyDescent="0.25">
      <c r="B18945"/>
      <c r="C18945"/>
      <c r="D18945" s="13"/>
      <c r="E18945" s="13"/>
      <c r="K18945" s="23"/>
      <c r="O18945" s="21"/>
      <c r="P18945" s="27"/>
      <c r="Q18945" s="16"/>
      <c r="U18945" s="27"/>
    </row>
    <row r="18946" spans="2:21" x14ac:dyDescent="0.25">
      <c r="B18946"/>
      <c r="C18946"/>
      <c r="D18946" s="13"/>
      <c r="E18946" s="13"/>
      <c r="K18946" s="23"/>
      <c r="O18946" s="21"/>
      <c r="P18946" s="27"/>
      <c r="Q18946" s="16"/>
      <c r="U18946" s="27"/>
    </row>
    <row r="18947" spans="2:21" x14ac:dyDescent="0.25">
      <c r="B18947"/>
      <c r="C18947"/>
      <c r="D18947" s="13"/>
      <c r="E18947" s="13"/>
      <c r="K18947" s="23"/>
      <c r="O18947" s="21"/>
      <c r="P18947" s="27"/>
      <c r="Q18947" s="16"/>
      <c r="U18947" s="27"/>
    </row>
    <row r="18948" spans="2:21" x14ac:dyDescent="0.25">
      <c r="B18948"/>
      <c r="C18948"/>
      <c r="D18948" s="13"/>
      <c r="E18948" s="13"/>
      <c r="K18948" s="23"/>
      <c r="O18948" s="21"/>
      <c r="P18948" s="27"/>
      <c r="Q18948" s="16"/>
      <c r="U18948" s="27"/>
    </row>
    <row r="18949" spans="2:21" x14ac:dyDescent="0.25">
      <c r="B18949"/>
      <c r="C18949"/>
      <c r="D18949" s="13"/>
      <c r="E18949" s="13"/>
      <c r="K18949" s="23"/>
      <c r="O18949" s="21"/>
      <c r="P18949" s="27"/>
      <c r="Q18949" s="16"/>
      <c r="U18949" s="27"/>
    </row>
    <row r="18950" spans="2:21" x14ac:dyDescent="0.25">
      <c r="B18950"/>
      <c r="C18950"/>
      <c r="D18950" s="13"/>
      <c r="E18950" s="13"/>
      <c r="K18950" s="23"/>
      <c r="O18950" s="21"/>
      <c r="P18950" s="27"/>
      <c r="Q18950" s="16"/>
      <c r="U18950" s="27"/>
    </row>
    <row r="18951" spans="2:21" x14ac:dyDescent="0.25">
      <c r="B18951"/>
      <c r="C18951"/>
      <c r="D18951" s="13"/>
      <c r="E18951" s="13"/>
      <c r="K18951" s="23"/>
      <c r="O18951" s="21"/>
      <c r="P18951" s="27"/>
      <c r="Q18951" s="16"/>
      <c r="U18951" s="27"/>
    </row>
    <row r="18952" spans="2:21" x14ac:dyDescent="0.25">
      <c r="B18952"/>
      <c r="C18952"/>
      <c r="D18952" s="13"/>
      <c r="E18952" s="13"/>
      <c r="K18952" s="23"/>
      <c r="O18952" s="21"/>
      <c r="P18952" s="27"/>
      <c r="Q18952" s="16"/>
      <c r="U18952" s="27"/>
    </row>
    <row r="18953" spans="2:21" x14ac:dyDescent="0.25">
      <c r="B18953"/>
      <c r="C18953"/>
      <c r="D18953" s="13"/>
      <c r="E18953" s="13"/>
      <c r="K18953" s="23"/>
      <c r="O18953" s="21"/>
      <c r="P18953" s="27"/>
      <c r="Q18953" s="16"/>
      <c r="U18953" s="27"/>
    </row>
    <row r="18954" spans="2:21" x14ac:dyDescent="0.25">
      <c r="B18954"/>
      <c r="C18954"/>
      <c r="D18954" s="13"/>
      <c r="E18954" s="13"/>
      <c r="K18954" s="23"/>
      <c r="O18954" s="21"/>
      <c r="P18954" s="27"/>
      <c r="Q18954" s="16"/>
      <c r="U18954" s="27"/>
    </row>
    <row r="18955" spans="2:21" x14ac:dyDescent="0.25">
      <c r="B18955"/>
      <c r="C18955"/>
      <c r="D18955" s="13"/>
      <c r="E18955" s="13"/>
      <c r="K18955" s="23"/>
      <c r="O18955" s="21"/>
      <c r="P18955" s="27"/>
      <c r="Q18955" s="16"/>
      <c r="U18955" s="27"/>
    </row>
    <row r="18956" spans="2:21" x14ac:dyDescent="0.25">
      <c r="B18956"/>
      <c r="C18956"/>
      <c r="D18956" s="13"/>
      <c r="E18956" s="13"/>
      <c r="K18956" s="23"/>
      <c r="O18956" s="21"/>
      <c r="P18956" s="27"/>
      <c r="Q18956" s="16"/>
      <c r="U18956" s="27"/>
    </row>
    <row r="18957" spans="2:21" x14ac:dyDescent="0.25">
      <c r="B18957"/>
      <c r="C18957"/>
      <c r="D18957" s="13"/>
      <c r="E18957" s="13"/>
      <c r="K18957" s="23"/>
      <c r="O18957" s="21"/>
      <c r="P18957" s="27"/>
      <c r="Q18957" s="16"/>
      <c r="U18957" s="27"/>
    </row>
    <row r="18958" spans="2:21" x14ac:dyDescent="0.25">
      <c r="B18958"/>
      <c r="C18958"/>
      <c r="D18958" s="13"/>
      <c r="E18958" s="13"/>
      <c r="K18958" s="23"/>
      <c r="O18958" s="21"/>
      <c r="P18958" s="27"/>
      <c r="Q18958" s="16"/>
      <c r="U18958" s="27"/>
    </row>
    <row r="18959" spans="2:21" x14ac:dyDescent="0.25">
      <c r="B18959"/>
      <c r="C18959"/>
      <c r="D18959" s="13"/>
      <c r="E18959" s="13"/>
      <c r="K18959" s="23"/>
      <c r="O18959" s="21"/>
      <c r="P18959" s="27"/>
      <c r="Q18959" s="16"/>
      <c r="U18959" s="27"/>
    </row>
    <row r="18960" spans="2:21" x14ac:dyDescent="0.25">
      <c r="B18960"/>
      <c r="C18960"/>
      <c r="D18960" s="13"/>
      <c r="E18960" s="13"/>
      <c r="K18960" s="23"/>
      <c r="O18960" s="21"/>
      <c r="P18960" s="27"/>
      <c r="Q18960" s="16"/>
      <c r="U18960" s="27"/>
    </row>
    <row r="18961" spans="2:21" x14ac:dyDescent="0.25">
      <c r="B18961"/>
      <c r="C18961"/>
      <c r="D18961" s="13"/>
      <c r="E18961" s="13"/>
      <c r="K18961" s="23"/>
      <c r="O18961" s="21"/>
      <c r="P18961" s="27"/>
      <c r="Q18961" s="16"/>
      <c r="U18961" s="27"/>
    </row>
    <row r="18962" spans="2:21" x14ac:dyDescent="0.25">
      <c r="B18962"/>
      <c r="C18962"/>
      <c r="D18962" s="13"/>
      <c r="E18962" s="13"/>
      <c r="K18962" s="23"/>
      <c r="O18962" s="21"/>
      <c r="P18962" s="27"/>
      <c r="Q18962" s="16"/>
      <c r="U18962" s="27"/>
    </row>
    <row r="18963" spans="2:21" x14ac:dyDescent="0.25">
      <c r="B18963"/>
      <c r="C18963"/>
      <c r="D18963" s="13"/>
      <c r="E18963" s="13"/>
      <c r="K18963" s="23"/>
      <c r="O18963" s="21"/>
      <c r="P18963" s="27"/>
      <c r="Q18963" s="16"/>
      <c r="U18963" s="27"/>
    </row>
    <row r="18964" spans="2:21" x14ac:dyDescent="0.25">
      <c r="B18964"/>
      <c r="C18964"/>
      <c r="D18964" s="13"/>
      <c r="E18964" s="13"/>
      <c r="K18964" s="23"/>
      <c r="O18964" s="21"/>
      <c r="P18964" s="27"/>
      <c r="Q18964" s="16"/>
      <c r="U18964" s="27"/>
    </row>
    <row r="18965" spans="2:21" x14ac:dyDescent="0.25">
      <c r="B18965"/>
      <c r="C18965"/>
      <c r="D18965" s="13"/>
      <c r="E18965" s="13"/>
      <c r="K18965" s="23"/>
      <c r="O18965" s="21"/>
      <c r="P18965" s="27"/>
      <c r="Q18965" s="16"/>
      <c r="U18965" s="27"/>
    </row>
    <row r="18966" spans="2:21" x14ac:dyDescent="0.25">
      <c r="B18966"/>
      <c r="C18966"/>
      <c r="D18966" s="13"/>
      <c r="E18966" s="13"/>
      <c r="K18966" s="23"/>
      <c r="O18966" s="21"/>
      <c r="P18966" s="27"/>
      <c r="Q18966" s="16"/>
      <c r="U18966" s="27"/>
    </row>
    <row r="18967" spans="2:21" x14ac:dyDescent="0.25">
      <c r="B18967"/>
      <c r="C18967"/>
      <c r="D18967" s="13"/>
      <c r="E18967" s="13"/>
      <c r="K18967" s="23"/>
      <c r="O18967" s="21"/>
      <c r="P18967" s="27"/>
      <c r="Q18967" s="16"/>
      <c r="U18967" s="27"/>
    </row>
    <row r="18968" spans="2:21" x14ac:dyDescent="0.25">
      <c r="B18968"/>
      <c r="C18968"/>
      <c r="D18968" s="13"/>
      <c r="E18968" s="13"/>
      <c r="K18968" s="23"/>
      <c r="O18968" s="21"/>
      <c r="P18968" s="27"/>
      <c r="Q18968" s="16"/>
      <c r="U18968" s="27"/>
    </row>
    <row r="18969" spans="2:21" x14ac:dyDescent="0.25">
      <c r="B18969"/>
      <c r="C18969"/>
      <c r="D18969" s="13"/>
      <c r="E18969" s="13"/>
      <c r="K18969" s="23"/>
      <c r="O18969" s="21"/>
      <c r="P18969" s="27"/>
      <c r="Q18969" s="16"/>
      <c r="U18969" s="27"/>
    </row>
    <row r="18970" spans="2:21" x14ac:dyDescent="0.25">
      <c r="B18970"/>
      <c r="C18970"/>
      <c r="D18970" s="13"/>
      <c r="E18970" s="13"/>
      <c r="K18970" s="23"/>
      <c r="O18970" s="21"/>
      <c r="P18970" s="27"/>
      <c r="Q18970" s="16"/>
      <c r="U18970" s="27"/>
    </row>
    <row r="18971" spans="2:21" x14ac:dyDescent="0.25">
      <c r="B18971"/>
      <c r="C18971"/>
      <c r="D18971" s="13"/>
      <c r="E18971" s="13"/>
      <c r="K18971" s="23"/>
      <c r="O18971" s="21"/>
      <c r="P18971" s="27"/>
      <c r="Q18971" s="16"/>
      <c r="U18971" s="27"/>
    </row>
    <row r="18972" spans="2:21" x14ac:dyDescent="0.25">
      <c r="B18972"/>
      <c r="C18972"/>
      <c r="D18972" s="13"/>
      <c r="E18972" s="13"/>
      <c r="K18972" s="23"/>
      <c r="O18972" s="21"/>
      <c r="P18972" s="27"/>
      <c r="Q18972" s="16"/>
      <c r="U18972" s="27"/>
    </row>
    <row r="18973" spans="2:21" x14ac:dyDescent="0.25">
      <c r="B18973"/>
      <c r="C18973"/>
      <c r="D18973" s="13"/>
      <c r="E18973" s="13"/>
      <c r="K18973" s="23"/>
      <c r="O18973" s="21"/>
      <c r="P18973" s="27"/>
      <c r="Q18973" s="16"/>
      <c r="U18973" s="27"/>
    </row>
    <row r="18974" spans="2:21" x14ac:dyDescent="0.25">
      <c r="B18974"/>
      <c r="C18974"/>
      <c r="D18974" s="13"/>
      <c r="E18974" s="13"/>
      <c r="K18974" s="23"/>
      <c r="O18974" s="21"/>
      <c r="P18974" s="27"/>
      <c r="Q18974" s="16"/>
      <c r="U18974" s="27"/>
    </row>
    <row r="18975" spans="2:21" x14ac:dyDescent="0.25">
      <c r="B18975"/>
      <c r="C18975"/>
      <c r="D18975" s="13"/>
      <c r="E18975" s="13"/>
      <c r="K18975" s="23"/>
      <c r="O18975" s="21"/>
      <c r="P18975" s="27"/>
      <c r="Q18975" s="16"/>
      <c r="U18975" s="27"/>
    </row>
    <row r="18976" spans="2:21" x14ac:dyDescent="0.25">
      <c r="B18976"/>
      <c r="C18976"/>
      <c r="D18976" s="13"/>
      <c r="E18976" s="13"/>
      <c r="K18976" s="23"/>
      <c r="O18976" s="21"/>
      <c r="P18976" s="27"/>
      <c r="Q18976" s="16"/>
      <c r="U18976" s="27"/>
    </row>
    <row r="18977" spans="2:21" x14ac:dyDescent="0.25">
      <c r="B18977"/>
      <c r="C18977"/>
      <c r="D18977" s="13"/>
      <c r="E18977" s="13"/>
      <c r="K18977" s="23"/>
      <c r="O18977" s="21"/>
      <c r="P18977" s="27"/>
      <c r="Q18977" s="16"/>
      <c r="U18977" s="27"/>
    </row>
    <row r="18978" spans="2:21" x14ac:dyDescent="0.25">
      <c r="B18978"/>
      <c r="C18978"/>
      <c r="D18978" s="13"/>
      <c r="E18978" s="13"/>
      <c r="K18978" s="23"/>
      <c r="O18978" s="21"/>
      <c r="P18978" s="27"/>
      <c r="Q18978" s="16"/>
      <c r="U18978" s="27"/>
    </row>
    <row r="18979" spans="2:21" x14ac:dyDescent="0.25">
      <c r="B18979"/>
      <c r="C18979"/>
      <c r="D18979" s="13"/>
      <c r="E18979" s="13"/>
      <c r="K18979" s="23"/>
      <c r="O18979" s="21"/>
      <c r="P18979" s="27"/>
      <c r="Q18979" s="16"/>
      <c r="U18979" s="27"/>
    </row>
    <row r="18980" spans="2:21" x14ac:dyDescent="0.25">
      <c r="B18980"/>
      <c r="C18980"/>
      <c r="D18980" s="13"/>
      <c r="E18980" s="13"/>
      <c r="K18980" s="23"/>
      <c r="O18980" s="21"/>
      <c r="P18980" s="27"/>
      <c r="Q18980" s="16"/>
      <c r="U18980" s="27"/>
    </row>
    <row r="18981" spans="2:21" x14ac:dyDescent="0.25">
      <c r="B18981"/>
      <c r="C18981"/>
      <c r="D18981" s="13"/>
      <c r="E18981" s="13"/>
      <c r="K18981" s="23"/>
      <c r="O18981" s="21"/>
      <c r="P18981" s="27"/>
      <c r="Q18981" s="16"/>
      <c r="U18981" s="27"/>
    </row>
    <row r="18982" spans="2:21" x14ac:dyDescent="0.25">
      <c r="B18982"/>
      <c r="C18982"/>
      <c r="D18982" s="13"/>
      <c r="E18982" s="13"/>
      <c r="K18982" s="23"/>
      <c r="O18982" s="21"/>
      <c r="P18982" s="27"/>
      <c r="Q18982" s="16"/>
      <c r="U18982" s="27"/>
    </row>
    <row r="18983" spans="2:21" x14ac:dyDescent="0.25">
      <c r="B18983"/>
      <c r="C18983"/>
      <c r="D18983" s="13"/>
      <c r="E18983" s="13"/>
      <c r="K18983" s="23"/>
      <c r="O18983" s="21"/>
      <c r="P18983" s="27"/>
      <c r="Q18983" s="16"/>
      <c r="U18983" s="27"/>
    </row>
    <row r="18984" spans="2:21" x14ac:dyDescent="0.25">
      <c r="B18984"/>
      <c r="C18984"/>
      <c r="D18984" s="13"/>
      <c r="E18984" s="13"/>
      <c r="K18984" s="23"/>
      <c r="O18984" s="21"/>
      <c r="P18984" s="27"/>
      <c r="Q18984" s="16"/>
      <c r="U18984" s="27"/>
    </row>
    <row r="18985" spans="2:21" x14ac:dyDescent="0.25">
      <c r="B18985"/>
      <c r="C18985"/>
      <c r="D18985" s="13"/>
      <c r="E18985" s="13"/>
      <c r="K18985" s="23"/>
      <c r="O18985" s="21"/>
      <c r="P18985" s="27"/>
      <c r="Q18985" s="16"/>
      <c r="U18985" s="27"/>
    </row>
    <row r="18986" spans="2:21" x14ac:dyDescent="0.25">
      <c r="B18986"/>
      <c r="C18986"/>
      <c r="D18986" s="13"/>
      <c r="E18986" s="13"/>
      <c r="K18986" s="23"/>
      <c r="O18986" s="21"/>
      <c r="P18986" s="27"/>
      <c r="Q18986" s="16"/>
      <c r="U18986" s="27"/>
    </row>
    <row r="18987" spans="2:21" x14ac:dyDescent="0.25">
      <c r="B18987"/>
      <c r="C18987"/>
      <c r="D18987" s="13"/>
      <c r="E18987" s="13"/>
      <c r="K18987" s="23"/>
      <c r="O18987" s="21"/>
      <c r="P18987" s="27"/>
      <c r="Q18987" s="16"/>
      <c r="U18987" s="27"/>
    </row>
    <row r="18988" spans="2:21" x14ac:dyDescent="0.25">
      <c r="B18988"/>
      <c r="C18988"/>
      <c r="D18988" s="13"/>
      <c r="E18988" s="13"/>
      <c r="K18988" s="23"/>
      <c r="O18988" s="21"/>
      <c r="P18988" s="27"/>
      <c r="Q18988" s="16"/>
      <c r="U18988" s="27"/>
    </row>
    <row r="18989" spans="2:21" x14ac:dyDescent="0.25">
      <c r="B18989"/>
      <c r="C18989"/>
      <c r="D18989" s="13"/>
      <c r="E18989" s="13"/>
      <c r="K18989" s="23"/>
      <c r="O18989" s="21"/>
      <c r="P18989" s="27"/>
      <c r="Q18989" s="16"/>
      <c r="U18989" s="27"/>
    </row>
    <row r="18990" spans="2:21" x14ac:dyDescent="0.25">
      <c r="B18990"/>
      <c r="C18990"/>
      <c r="D18990" s="13"/>
      <c r="E18990" s="13"/>
      <c r="K18990" s="23"/>
      <c r="O18990" s="21"/>
      <c r="P18990" s="27"/>
      <c r="Q18990" s="16"/>
      <c r="U18990" s="27"/>
    </row>
    <row r="18991" spans="2:21" x14ac:dyDescent="0.25">
      <c r="B18991"/>
      <c r="C18991"/>
      <c r="D18991" s="13"/>
      <c r="E18991" s="13"/>
      <c r="K18991" s="23"/>
      <c r="O18991" s="21"/>
      <c r="P18991" s="27"/>
      <c r="Q18991" s="16"/>
      <c r="U18991" s="27"/>
    </row>
    <row r="18992" spans="2:21" x14ac:dyDescent="0.25">
      <c r="B18992"/>
      <c r="C18992"/>
      <c r="D18992" s="13"/>
      <c r="E18992" s="13"/>
      <c r="K18992" s="23"/>
      <c r="O18992" s="21"/>
      <c r="P18992" s="27"/>
      <c r="Q18992" s="16"/>
      <c r="U18992" s="27"/>
    </row>
    <row r="18993" spans="2:21" x14ac:dyDescent="0.25">
      <c r="B18993"/>
      <c r="C18993"/>
      <c r="D18993" s="13"/>
      <c r="E18993" s="13"/>
      <c r="K18993" s="23"/>
      <c r="O18993" s="21"/>
      <c r="P18993" s="27"/>
      <c r="Q18993" s="16"/>
      <c r="U18993" s="27"/>
    </row>
    <row r="18994" spans="2:21" x14ac:dyDescent="0.25">
      <c r="B18994"/>
      <c r="C18994"/>
      <c r="D18994" s="13"/>
      <c r="E18994" s="13"/>
      <c r="K18994" s="23"/>
      <c r="O18994" s="21"/>
      <c r="P18994" s="27"/>
      <c r="Q18994" s="16"/>
      <c r="U18994" s="27"/>
    </row>
    <row r="18995" spans="2:21" x14ac:dyDescent="0.25">
      <c r="B18995"/>
      <c r="C18995"/>
      <c r="D18995" s="13"/>
      <c r="E18995" s="13"/>
      <c r="K18995" s="23"/>
      <c r="O18995" s="21"/>
      <c r="P18995" s="27"/>
      <c r="Q18995" s="16"/>
      <c r="U18995" s="27"/>
    </row>
    <row r="18996" spans="2:21" x14ac:dyDescent="0.25">
      <c r="B18996"/>
      <c r="C18996"/>
      <c r="D18996" s="13"/>
      <c r="E18996" s="13"/>
      <c r="K18996" s="23"/>
      <c r="O18996" s="21"/>
      <c r="P18996" s="27"/>
      <c r="Q18996" s="16"/>
      <c r="U18996" s="27"/>
    </row>
    <row r="18997" spans="2:21" x14ac:dyDescent="0.25">
      <c r="B18997"/>
      <c r="C18997"/>
      <c r="D18997" s="13"/>
      <c r="E18997" s="13"/>
      <c r="K18997" s="23"/>
      <c r="O18997" s="21"/>
      <c r="P18997" s="27"/>
      <c r="Q18997" s="16"/>
      <c r="U18997" s="27"/>
    </row>
    <row r="18998" spans="2:21" x14ac:dyDescent="0.25">
      <c r="B18998"/>
      <c r="C18998"/>
      <c r="D18998" s="13"/>
      <c r="E18998" s="13"/>
      <c r="K18998" s="23"/>
      <c r="O18998" s="21"/>
      <c r="P18998" s="27"/>
      <c r="Q18998" s="16"/>
      <c r="U18998" s="27"/>
    </row>
    <row r="18999" spans="2:21" x14ac:dyDescent="0.25">
      <c r="B18999"/>
      <c r="C18999"/>
      <c r="D18999" s="13"/>
      <c r="E18999" s="13"/>
      <c r="K18999" s="23"/>
      <c r="O18999" s="21"/>
      <c r="P18999" s="27"/>
      <c r="Q18999" s="16"/>
      <c r="U18999" s="27"/>
    </row>
    <row r="19000" spans="2:21" x14ac:dyDescent="0.25">
      <c r="B19000"/>
      <c r="C19000"/>
      <c r="D19000" s="13"/>
      <c r="E19000" s="13"/>
      <c r="K19000" s="23"/>
      <c r="O19000" s="21"/>
      <c r="P19000" s="27"/>
      <c r="Q19000" s="16"/>
      <c r="U19000" s="27"/>
    </row>
    <row r="19001" spans="2:21" x14ac:dyDescent="0.25">
      <c r="B19001"/>
      <c r="C19001"/>
      <c r="D19001" s="13"/>
      <c r="E19001" s="13"/>
      <c r="K19001" s="23"/>
      <c r="O19001" s="21"/>
      <c r="P19001" s="27"/>
      <c r="Q19001" s="16"/>
      <c r="U19001" s="27"/>
    </row>
    <row r="19002" spans="2:21" x14ac:dyDescent="0.25">
      <c r="B19002"/>
      <c r="C19002"/>
      <c r="D19002" s="13"/>
      <c r="E19002" s="13"/>
      <c r="K19002" s="23"/>
      <c r="O19002" s="21"/>
      <c r="P19002" s="27"/>
      <c r="Q19002" s="16"/>
      <c r="U19002" s="27"/>
    </row>
    <row r="19003" spans="2:21" x14ac:dyDescent="0.25">
      <c r="B19003"/>
      <c r="C19003"/>
      <c r="D19003" s="13"/>
      <c r="E19003" s="13"/>
      <c r="K19003" s="23"/>
      <c r="O19003" s="21"/>
      <c r="P19003" s="27"/>
      <c r="Q19003" s="16"/>
      <c r="U19003" s="27"/>
    </row>
    <row r="19004" spans="2:21" x14ac:dyDescent="0.25">
      <c r="B19004"/>
      <c r="C19004"/>
      <c r="D19004" s="13"/>
      <c r="E19004" s="13"/>
      <c r="K19004" s="23"/>
      <c r="O19004" s="21"/>
      <c r="P19004" s="27"/>
      <c r="Q19004" s="16"/>
      <c r="U19004" s="27"/>
    </row>
    <row r="19005" spans="2:21" x14ac:dyDescent="0.25">
      <c r="B19005"/>
      <c r="C19005"/>
      <c r="D19005" s="13"/>
      <c r="E19005" s="13"/>
      <c r="K19005" s="23"/>
      <c r="O19005" s="21"/>
      <c r="P19005" s="27"/>
      <c r="Q19005" s="16"/>
      <c r="U19005" s="27"/>
    </row>
    <row r="19006" spans="2:21" x14ac:dyDescent="0.25">
      <c r="B19006"/>
      <c r="C19006"/>
      <c r="D19006" s="13"/>
      <c r="E19006" s="13"/>
      <c r="K19006" s="23"/>
      <c r="O19006" s="21"/>
      <c r="P19006" s="27"/>
      <c r="Q19006" s="16"/>
      <c r="U19006" s="27"/>
    </row>
    <row r="19007" spans="2:21" x14ac:dyDescent="0.25">
      <c r="B19007"/>
      <c r="C19007"/>
      <c r="D19007" s="13"/>
      <c r="E19007" s="13"/>
      <c r="K19007" s="23"/>
      <c r="O19007" s="21"/>
      <c r="P19007" s="27"/>
      <c r="Q19007" s="16"/>
      <c r="U19007" s="27"/>
    </row>
    <row r="19008" spans="2:21" x14ac:dyDescent="0.25">
      <c r="B19008"/>
      <c r="C19008"/>
      <c r="D19008" s="13"/>
      <c r="E19008" s="13"/>
      <c r="K19008" s="23"/>
      <c r="O19008" s="21"/>
      <c r="P19008" s="27"/>
      <c r="Q19008" s="16"/>
      <c r="U19008" s="27"/>
    </row>
    <row r="19009" spans="2:21" x14ac:dyDescent="0.25">
      <c r="B19009"/>
      <c r="C19009"/>
      <c r="D19009" s="13"/>
      <c r="E19009" s="13"/>
      <c r="K19009" s="23"/>
      <c r="O19009" s="21"/>
      <c r="P19009" s="27"/>
      <c r="Q19009" s="16"/>
      <c r="U19009" s="27"/>
    </row>
    <row r="19010" spans="2:21" x14ac:dyDescent="0.25">
      <c r="B19010"/>
      <c r="C19010"/>
      <c r="D19010" s="13"/>
      <c r="E19010" s="13"/>
      <c r="K19010" s="23"/>
      <c r="O19010" s="21"/>
      <c r="P19010" s="27"/>
      <c r="Q19010" s="16"/>
      <c r="U19010" s="27"/>
    </row>
    <row r="19011" spans="2:21" x14ac:dyDescent="0.25">
      <c r="B19011"/>
      <c r="C19011"/>
      <c r="D19011" s="13"/>
      <c r="E19011" s="13"/>
      <c r="K19011" s="23"/>
      <c r="O19011" s="21"/>
      <c r="P19011" s="27"/>
      <c r="Q19011" s="16"/>
      <c r="U19011" s="27"/>
    </row>
    <row r="19012" spans="2:21" x14ac:dyDescent="0.25">
      <c r="B19012"/>
      <c r="C19012"/>
      <c r="D19012" s="13"/>
      <c r="E19012" s="13"/>
      <c r="K19012" s="23"/>
      <c r="O19012" s="21"/>
      <c r="P19012" s="27"/>
      <c r="Q19012" s="16"/>
      <c r="U19012" s="27"/>
    </row>
    <row r="19013" spans="2:21" x14ac:dyDescent="0.25">
      <c r="B19013"/>
      <c r="C19013"/>
      <c r="D19013" s="13"/>
      <c r="E19013" s="13"/>
      <c r="K19013" s="23"/>
      <c r="O19013" s="21"/>
      <c r="P19013" s="27"/>
      <c r="Q19013" s="16"/>
      <c r="U19013" s="27"/>
    </row>
    <row r="19014" spans="2:21" x14ac:dyDescent="0.25">
      <c r="B19014"/>
      <c r="C19014"/>
      <c r="D19014" s="13"/>
      <c r="E19014" s="13"/>
      <c r="K19014" s="23"/>
      <c r="O19014" s="21"/>
      <c r="P19014" s="27"/>
      <c r="Q19014" s="16"/>
      <c r="U19014" s="27"/>
    </row>
    <row r="19015" spans="2:21" x14ac:dyDescent="0.25">
      <c r="B19015"/>
      <c r="C19015"/>
      <c r="D19015" s="13"/>
      <c r="E19015" s="13"/>
      <c r="K19015" s="23"/>
      <c r="O19015" s="21"/>
      <c r="P19015" s="27"/>
      <c r="Q19015" s="16"/>
      <c r="U19015" s="27"/>
    </row>
    <row r="19016" spans="2:21" x14ac:dyDescent="0.25">
      <c r="B19016"/>
      <c r="C19016"/>
      <c r="D19016" s="13"/>
      <c r="E19016" s="13"/>
      <c r="K19016" s="23"/>
      <c r="O19016" s="21"/>
      <c r="P19016" s="27"/>
      <c r="Q19016" s="16"/>
      <c r="U19016" s="27"/>
    </row>
    <row r="19017" spans="2:21" x14ac:dyDescent="0.25">
      <c r="B19017"/>
      <c r="C19017"/>
      <c r="D19017" s="13"/>
      <c r="E19017" s="13"/>
      <c r="K19017" s="23"/>
      <c r="O19017" s="21"/>
      <c r="P19017" s="27"/>
      <c r="Q19017" s="16"/>
      <c r="U19017" s="27"/>
    </row>
    <row r="19018" spans="2:21" x14ac:dyDescent="0.25">
      <c r="B19018"/>
      <c r="C19018"/>
      <c r="D19018" s="13"/>
      <c r="E19018" s="13"/>
      <c r="K19018" s="23"/>
      <c r="O19018" s="21"/>
      <c r="P19018" s="27"/>
      <c r="Q19018" s="16"/>
      <c r="U19018" s="27"/>
    </row>
    <row r="19019" spans="2:21" x14ac:dyDescent="0.25">
      <c r="B19019"/>
      <c r="C19019"/>
      <c r="D19019" s="13"/>
      <c r="E19019" s="13"/>
      <c r="K19019" s="23"/>
      <c r="O19019" s="21"/>
      <c r="P19019" s="27"/>
      <c r="Q19019" s="16"/>
      <c r="U19019" s="27"/>
    </row>
    <row r="19020" spans="2:21" x14ac:dyDescent="0.25">
      <c r="B19020"/>
      <c r="C19020"/>
      <c r="D19020" s="13"/>
      <c r="E19020" s="13"/>
      <c r="K19020" s="23"/>
      <c r="O19020" s="21"/>
      <c r="P19020" s="27"/>
      <c r="Q19020" s="16"/>
      <c r="U19020" s="27"/>
    </row>
    <row r="19021" spans="2:21" x14ac:dyDescent="0.25">
      <c r="B19021"/>
      <c r="C19021"/>
      <c r="D19021" s="13"/>
      <c r="E19021" s="13"/>
      <c r="K19021" s="23"/>
      <c r="O19021" s="21"/>
      <c r="P19021" s="27"/>
      <c r="Q19021" s="16"/>
      <c r="U19021" s="27"/>
    </row>
    <row r="19022" spans="2:21" x14ac:dyDescent="0.25">
      <c r="B19022"/>
      <c r="C19022"/>
      <c r="D19022" s="13"/>
      <c r="E19022" s="13"/>
      <c r="K19022" s="23"/>
      <c r="O19022" s="21"/>
      <c r="P19022" s="27"/>
      <c r="Q19022" s="16"/>
      <c r="U19022" s="27"/>
    </row>
    <row r="19023" spans="2:21" x14ac:dyDescent="0.25">
      <c r="B19023"/>
      <c r="C19023"/>
      <c r="D19023" s="13"/>
      <c r="E19023" s="13"/>
      <c r="K19023" s="23"/>
      <c r="O19023" s="21"/>
      <c r="P19023" s="27"/>
      <c r="Q19023" s="16"/>
      <c r="U19023" s="27"/>
    </row>
    <row r="19024" spans="2:21" x14ac:dyDescent="0.25">
      <c r="B19024"/>
      <c r="C19024"/>
      <c r="D19024" s="13"/>
      <c r="E19024" s="13"/>
      <c r="K19024" s="23"/>
      <c r="O19024" s="21"/>
      <c r="P19024" s="27"/>
      <c r="Q19024" s="16"/>
      <c r="U19024" s="27"/>
    </row>
    <row r="19025" spans="2:21" x14ac:dyDescent="0.25">
      <c r="B19025"/>
      <c r="C19025"/>
      <c r="D19025" s="13"/>
      <c r="E19025" s="13"/>
      <c r="K19025" s="23"/>
      <c r="O19025" s="21"/>
      <c r="P19025" s="27"/>
      <c r="Q19025" s="16"/>
      <c r="U19025" s="27"/>
    </row>
    <row r="19026" spans="2:21" x14ac:dyDescent="0.25">
      <c r="B19026"/>
      <c r="C19026"/>
      <c r="D19026" s="13"/>
      <c r="E19026" s="13"/>
      <c r="K19026" s="23"/>
      <c r="O19026" s="21"/>
      <c r="P19026" s="27"/>
      <c r="Q19026" s="16"/>
      <c r="U19026" s="27"/>
    </row>
    <row r="19027" spans="2:21" x14ac:dyDescent="0.25">
      <c r="B19027"/>
      <c r="C19027"/>
      <c r="D19027" s="13"/>
      <c r="E19027" s="13"/>
      <c r="K19027" s="23"/>
      <c r="O19027" s="21"/>
      <c r="P19027" s="27"/>
      <c r="Q19027" s="16"/>
      <c r="U19027" s="27"/>
    </row>
    <row r="19028" spans="2:21" x14ac:dyDescent="0.25">
      <c r="B19028"/>
      <c r="C19028"/>
      <c r="D19028" s="13"/>
      <c r="E19028" s="13"/>
      <c r="K19028" s="23"/>
      <c r="O19028" s="21"/>
      <c r="P19028" s="27"/>
      <c r="Q19028" s="16"/>
      <c r="U19028" s="27"/>
    </row>
    <row r="19029" spans="2:21" x14ac:dyDescent="0.25">
      <c r="B19029"/>
      <c r="C19029"/>
      <c r="D19029" s="13"/>
      <c r="E19029" s="13"/>
      <c r="K19029" s="23"/>
      <c r="O19029" s="21"/>
      <c r="P19029" s="27"/>
      <c r="Q19029" s="16"/>
      <c r="U19029" s="27"/>
    </row>
    <row r="19030" spans="2:21" x14ac:dyDescent="0.25">
      <c r="B19030"/>
      <c r="C19030"/>
      <c r="D19030" s="13"/>
      <c r="E19030" s="13"/>
      <c r="K19030" s="23"/>
      <c r="O19030" s="21"/>
      <c r="P19030" s="27"/>
      <c r="Q19030" s="16"/>
      <c r="U19030" s="27"/>
    </row>
    <row r="19031" spans="2:21" x14ac:dyDescent="0.25">
      <c r="B19031"/>
      <c r="C19031"/>
      <c r="D19031" s="13"/>
      <c r="E19031" s="13"/>
      <c r="K19031" s="23"/>
      <c r="O19031" s="21"/>
      <c r="P19031" s="27"/>
      <c r="Q19031" s="16"/>
      <c r="U19031" s="27"/>
    </row>
    <row r="19032" spans="2:21" x14ac:dyDescent="0.25">
      <c r="B19032"/>
      <c r="C19032"/>
      <c r="D19032" s="13"/>
      <c r="E19032" s="13"/>
      <c r="K19032" s="23"/>
      <c r="O19032" s="21"/>
      <c r="P19032" s="27"/>
      <c r="Q19032" s="16"/>
      <c r="U19032" s="27"/>
    </row>
    <row r="19033" spans="2:21" x14ac:dyDescent="0.25">
      <c r="B19033"/>
      <c r="C19033"/>
      <c r="D19033" s="13"/>
      <c r="E19033" s="13"/>
      <c r="K19033" s="23"/>
      <c r="O19033" s="21"/>
      <c r="P19033" s="27"/>
      <c r="Q19033" s="16"/>
      <c r="U19033" s="27"/>
    </row>
    <row r="19034" spans="2:21" x14ac:dyDescent="0.25">
      <c r="B19034"/>
      <c r="C19034"/>
      <c r="D19034" s="13"/>
      <c r="E19034" s="13"/>
      <c r="K19034" s="23"/>
      <c r="O19034" s="21"/>
      <c r="P19034" s="27"/>
      <c r="Q19034" s="16"/>
      <c r="U19034" s="27"/>
    </row>
    <row r="19035" spans="2:21" x14ac:dyDescent="0.25">
      <c r="B19035"/>
      <c r="C19035"/>
      <c r="D19035" s="13"/>
      <c r="E19035" s="13"/>
      <c r="K19035" s="23"/>
      <c r="O19035" s="21"/>
      <c r="P19035" s="27"/>
      <c r="Q19035" s="16"/>
      <c r="U19035" s="27"/>
    </row>
    <row r="19036" spans="2:21" x14ac:dyDescent="0.25">
      <c r="B19036"/>
      <c r="C19036"/>
      <c r="D19036" s="13"/>
      <c r="E19036" s="13"/>
      <c r="K19036" s="23"/>
      <c r="O19036" s="21"/>
      <c r="P19036" s="27"/>
      <c r="Q19036" s="16"/>
      <c r="U19036" s="27"/>
    </row>
    <row r="19037" spans="2:21" x14ac:dyDescent="0.25">
      <c r="B19037"/>
      <c r="C19037"/>
      <c r="D19037" s="13"/>
      <c r="E19037" s="13"/>
      <c r="K19037" s="23"/>
      <c r="O19037" s="21"/>
      <c r="P19037" s="27"/>
      <c r="Q19037" s="16"/>
      <c r="U19037" s="27"/>
    </row>
    <row r="19038" spans="2:21" x14ac:dyDescent="0.25">
      <c r="B19038"/>
      <c r="C19038"/>
      <c r="D19038" s="13"/>
      <c r="E19038" s="13"/>
      <c r="K19038" s="23"/>
      <c r="O19038" s="21"/>
      <c r="P19038" s="27"/>
      <c r="Q19038" s="16"/>
      <c r="U19038" s="27"/>
    </row>
    <row r="19039" spans="2:21" x14ac:dyDescent="0.25">
      <c r="B19039"/>
      <c r="C19039"/>
      <c r="D19039" s="13"/>
      <c r="E19039" s="13"/>
      <c r="K19039" s="23"/>
      <c r="O19039" s="21"/>
      <c r="P19039" s="27"/>
      <c r="Q19039" s="16"/>
      <c r="U19039" s="27"/>
    </row>
    <row r="19040" spans="2:21" x14ac:dyDescent="0.25">
      <c r="B19040"/>
      <c r="C19040"/>
      <c r="D19040" s="13"/>
      <c r="E19040" s="13"/>
      <c r="K19040" s="23"/>
      <c r="O19040" s="21"/>
      <c r="P19040" s="27"/>
      <c r="Q19040" s="16"/>
      <c r="U19040" s="27"/>
    </row>
    <row r="19041" spans="2:21" x14ac:dyDescent="0.25">
      <c r="B19041"/>
      <c r="C19041"/>
      <c r="D19041" s="13"/>
      <c r="E19041" s="13"/>
      <c r="K19041" s="23"/>
      <c r="O19041" s="21"/>
      <c r="P19041" s="27"/>
      <c r="Q19041" s="16"/>
      <c r="U19041" s="27"/>
    </row>
    <row r="19042" spans="2:21" x14ac:dyDescent="0.25">
      <c r="B19042"/>
      <c r="C19042"/>
      <c r="D19042" s="13"/>
      <c r="E19042" s="13"/>
      <c r="K19042" s="23"/>
      <c r="O19042" s="21"/>
      <c r="P19042" s="27"/>
      <c r="Q19042" s="16"/>
      <c r="U19042" s="27"/>
    </row>
    <row r="19043" spans="2:21" x14ac:dyDescent="0.25">
      <c r="B19043"/>
      <c r="C19043"/>
      <c r="D19043" s="13"/>
      <c r="E19043" s="13"/>
      <c r="K19043" s="23"/>
      <c r="O19043" s="21"/>
      <c r="P19043" s="27"/>
      <c r="Q19043" s="16"/>
      <c r="U19043" s="27"/>
    </row>
    <row r="19044" spans="2:21" x14ac:dyDescent="0.25">
      <c r="B19044"/>
      <c r="C19044"/>
      <c r="D19044" s="13"/>
      <c r="E19044" s="13"/>
      <c r="K19044" s="23"/>
      <c r="O19044" s="21"/>
      <c r="P19044" s="27"/>
      <c r="Q19044" s="16"/>
      <c r="U19044" s="27"/>
    </row>
    <row r="19045" spans="2:21" x14ac:dyDescent="0.25">
      <c r="B19045"/>
      <c r="C19045"/>
      <c r="D19045" s="13"/>
      <c r="E19045" s="13"/>
      <c r="K19045" s="23"/>
      <c r="O19045" s="21"/>
      <c r="P19045" s="27"/>
      <c r="Q19045" s="16"/>
      <c r="U19045" s="27"/>
    </row>
    <row r="19046" spans="2:21" x14ac:dyDescent="0.25">
      <c r="B19046"/>
      <c r="C19046"/>
      <c r="D19046" s="13"/>
      <c r="E19046" s="13"/>
      <c r="K19046" s="23"/>
      <c r="O19046" s="21"/>
      <c r="P19046" s="27"/>
      <c r="Q19046" s="16"/>
      <c r="U19046" s="27"/>
    </row>
    <row r="19047" spans="2:21" x14ac:dyDescent="0.25">
      <c r="B19047"/>
      <c r="C19047"/>
      <c r="D19047" s="13"/>
      <c r="E19047" s="13"/>
      <c r="K19047" s="23"/>
      <c r="O19047" s="21"/>
      <c r="P19047" s="27"/>
      <c r="Q19047" s="16"/>
      <c r="U19047" s="27"/>
    </row>
    <row r="19048" spans="2:21" x14ac:dyDescent="0.25">
      <c r="B19048"/>
      <c r="C19048"/>
      <c r="D19048" s="13"/>
      <c r="E19048" s="13"/>
      <c r="K19048" s="23"/>
      <c r="O19048" s="21"/>
      <c r="P19048" s="27"/>
      <c r="Q19048" s="16"/>
      <c r="U19048" s="27"/>
    </row>
    <row r="19049" spans="2:21" x14ac:dyDescent="0.25">
      <c r="B19049"/>
      <c r="C19049"/>
      <c r="D19049" s="13"/>
      <c r="E19049" s="13"/>
      <c r="K19049" s="23"/>
      <c r="O19049" s="21"/>
      <c r="P19049" s="27"/>
      <c r="Q19049" s="16"/>
      <c r="U19049" s="27"/>
    </row>
    <row r="19050" spans="2:21" x14ac:dyDescent="0.25">
      <c r="B19050"/>
      <c r="C19050"/>
      <c r="D19050" s="13"/>
      <c r="E19050" s="13"/>
      <c r="K19050" s="23"/>
      <c r="O19050" s="21"/>
      <c r="P19050" s="27"/>
      <c r="Q19050" s="16"/>
      <c r="U19050" s="27"/>
    </row>
    <row r="19051" spans="2:21" x14ac:dyDescent="0.25">
      <c r="B19051"/>
      <c r="C19051"/>
      <c r="D19051" s="13"/>
      <c r="E19051" s="13"/>
      <c r="K19051" s="23"/>
      <c r="O19051" s="21"/>
      <c r="P19051" s="27"/>
      <c r="Q19051" s="16"/>
      <c r="U19051" s="27"/>
    </row>
    <row r="19052" spans="2:21" x14ac:dyDescent="0.25">
      <c r="B19052"/>
      <c r="C19052"/>
      <c r="D19052" s="13"/>
      <c r="E19052" s="13"/>
      <c r="K19052" s="23"/>
      <c r="O19052" s="21"/>
      <c r="P19052" s="27"/>
      <c r="Q19052" s="16"/>
      <c r="U19052" s="27"/>
    </row>
    <row r="19053" spans="2:21" x14ac:dyDescent="0.25">
      <c r="B19053"/>
      <c r="C19053"/>
      <c r="D19053" s="13"/>
      <c r="E19053" s="13"/>
      <c r="K19053" s="23"/>
      <c r="O19053" s="21"/>
      <c r="P19053" s="27"/>
      <c r="Q19053" s="16"/>
      <c r="U19053" s="27"/>
    </row>
    <row r="19054" spans="2:21" x14ac:dyDescent="0.25">
      <c r="B19054"/>
      <c r="C19054"/>
      <c r="D19054" s="13"/>
      <c r="E19054" s="13"/>
      <c r="K19054" s="23"/>
      <c r="O19054" s="21"/>
      <c r="P19054" s="27"/>
      <c r="Q19054" s="16"/>
      <c r="U19054" s="27"/>
    </row>
    <row r="19055" spans="2:21" x14ac:dyDescent="0.25">
      <c r="B19055"/>
      <c r="C19055"/>
      <c r="D19055" s="13"/>
      <c r="E19055" s="13"/>
      <c r="K19055" s="23"/>
      <c r="O19055" s="21"/>
      <c r="P19055" s="27"/>
      <c r="Q19055" s="16"/>
      <c r="U19055" s="27"/>
    </row>
    <row r="19056" spans="2:21" x14ac:dyDescent="0.25">
      <c r="B19056"/>
      <c r="C19056"/>
      <c r="D19056" s="13"/>
      <c r="E19056" s="13"/>
      <c r="K19056" s="23"/>
      <c r="O19056" s="21"/>
      <c r="P19056" s="27"/>
      <c r="Q19056" s="16"/>
      <c r="U19056" s="27"/>
    </row>
    <row r="19057" spans="2:21" x14ac:dyDescent="0.25">
      <c r="B19057"/>
      <c r="C19057"/>
      <c r="D19057" s="13"/>
      <c r="E19057" s="13"/>
      <c r="K19057" s="23"/>
      <c r="O19057" s="21"/>
      <c r="P19057" s="27"/>
      <c r="Q19057" s="16"/>
      <c r="U19057" s="27"/>
    </row>
    <row r="19058" spans="2:21" x14ac:dyDescent="0.25">
      <c r="B19058"/>
      <c r="C19058"/>
      <c r="D19058" s="13"/>
      <c r="E19058" s="13"/>
      <c r="K19058" s="23"/>
      <c r="O19058" s="21"/>
      <c r="P19058" s="27"/>
      <c r="Q19058" s="16"/>
      <c r="U19058" s="27"/>
    </row>
    <row r="19059" spans="2:21" x14ac:dyDescent="0.25">
      <c r="B19059"/>
      <c r="C19059"/>
      <c r="D19059" s="13"/>
      <c r="E19059" s="13"/>
      <c r="K19059" s="23"/>
      <c r="O19059" s="21"/>
      <c r="P19059" s="27"/>
      <c r="Q19059" s="16"/>
      <c r="U19059" s="27"/>
    </row>
    <row r="19060" spans="2:21" x14ac:dyDescent="0.25">
      <c r="B19060"/>
      <c r="C19060"/>
      <c r="D19060" s="13"/>
      <c r="E19060" s="13"/>
      <c r="K19060" s="23"/>
      <c r="O19060" s="21"/>
      <c r="P19060" s="27"/>
      <c r="Q19060" s="16"/>
      <c r="U19060" s="27"/>
    </row>
    <row r="19061" spans="2:21" x14ac:dyDescent="0.25">
      <c r="B19061"/>
      <c r="C19061"/>
      <c r="D19061" s="13"/>
      <c r="E19061" s="13"/>
      <c r="K19061" s="23"/>
      <c r="O19061" s="21"/>
      <c r="P19061" s="27"/>
      <c r="Q19061" s="16"/>
      <c r="U19061" s="27"/>
    </row>
    <row r="19062" spans="2:21" x14ac:dyDescent="0.25">
      <c r="B19062"/>
      <c r="C19062"/>
      <c r="D19062" s="13"/>
      <c r="E19062" s="13"/>
      <c r="K19062" s="23"/>
      <c r="O19062" s="21"/>
      <c r="P19062" s="27"/>
      <c r="Q19062" s="16"/>
      <c r="U19062" s="27"/>
    </row>
    <row r="19063" spans="2:21" x14ac:dyDescent="0.25">
      <c r="B19063"/>
      <c r="C19063"/>
      <c r="D19063" s="13"/>
      <c r="E19063" s="13"/>
      <c r="K19063" s="23"/>
      <c r="O19063" s="21"/>
      <c r="P19063" s="27"/>
      <c r="Q19063" s="16"/>
      <c r="U19063" s="27"/>
    </row>
    <row r="19064" spans="2:21" x14ac:dyDescent="0.25">
      <c r="B19064"/>
      <c r="C19064"/>
      <c r="D19064" s="13"/>
      <c r="E19064" s="13"/>
      <c r="K19064" s="23"/>
      <c r="O19064" s="21"/>
      <c r="P19064" s="27"/>
      <c r="Q19064" s="16"/>
      <c r="U19064" s="27"/>
    </row>
    <row r="19065" spans="2:21" x14ac:dyDescent="0.25">
      <c r="B19065"/>
      <c r="C19065"/>
      <c r="D19065" s="13"/>
      <c r="E19065" s="13"/>
      <c r="K19065" s="23"/>
      <c r="O19065" s="21"/>
      <c r="P19065" s="27"/>
      <c r="Q19065" s="16"/>
      <c r="U19065" s="27"/>
    </row>
    <row r="19066" spans="2:21" x14ac:dyDescent="0.25">
      <c r="B19066"/>
      <c r="C19066"/>
      <c r="D19066" s="13"/>
      <c r="E19066" s="13"/>
      <c r="K19066" s="23"/>
      <c r="O19066" s="21"/>
      <c r="P19066" s="27"/>
      <c r="Q19066" s="16"/>
      <c r="U19066" s="27"/>
    </row>
    <row r="19067" spans="2:21" x14ac:dyDescent="0.25">
      <c r="B19067"/>
      <c r="C19067"/>
      <c r="D19067" s="13"/>
      <c r="E19067" s="13"/>
      <c r="K19067" s="23"/>
      <c r="O19067" s="21"/>
      <c r="P19067" s="27"/>
      <c r="Q19067" s="16"/>
      <c r="U19067" s="27"/>
    </row>
    <row r="19068" spans="2:21" x14ac:dyDescent="0.25">
      <c r="B19068"/>
      <c r="C19068"/>
      <c r="D19068" s="13"/>
      <c r="E19068" s="13"/>
      <c r="K19068" s="23"/>
      <c r="O19068" s="21"/>
      <c r="P19068" s="27"/>
      <c r="Q19068" s="16"/>
      <c r="U19068" s="27"/>
    </row>
    <row r="19069" spans="2:21" x14ac:dyDescent="0.25">
      <c r="B19069"/>
      <c r="C19069"/>
      <c r="D19069" s="13"/>
      <c r="E19069" s="13"/>
      <c r="K19069" s="23"/>
      <c r="O19069" s="21"/>
      <c r="P19069" s="27"/>
      <c r="Q19069" s="16"/>
      <c r="U19069" s="27"/>
    </row>
    <row r="19070" spans="2:21" x14ac:dyDescent="0.25">
      <c r="B19070"/>
      <c r="C19070"/>
      <c r="D19070" s="13"/>
      <c r="E19070" s="13"/>
      <c r="K19070" s="23"/>
      <c r="O19070" s="21"/>
      <c r="P19070" s="27"/>
      <c r="Q19070" s="16"/>
      <c r="U19070" s="27"/>
    </row>
    <row r="19071" spans="2:21" x14ac:dyDescent="0.25">
      <c r="B19071"/>
      <c r="C19071"/>
      <c r="D19071" s="13"/>
      <c r="E19071" s="13"/>
      <c r="K19071" s="23"/>
      <c r="O19071" s="21"/>
      <c r="P19071" s="27"/>
      <c r="Q19071" s="16"/>
      <c r="U19071" s="27"/>
    </row>
    <row r="19072" spans="2:21" x14ac:dyDescent="0.25">
      <c r="B19072"/>
      <c r="C19072"/>
      <c r="D19072" s="13"/>
      <c r="E19072" s="13"/>
      <c r="K19072" s="23"/>
      <c r="O19072" s="21"/>
      <c r="P19072" s="27"/>
      <c r="Q19072" s="16"/>
      <c r="U19072" s="27"/>
    </row>
    <row r="19073" spans="2:21" x14ac:dyDescent="0.25">
      <c r="B19073"/>
      <c r="C19073"/>
      <c r="D19073" s="13"/>
      <c r="E19073" s="13"/>
      <c r="K19073" s="23"/>
      <c r="O19073" s="21"/>
      <c r="P19073" s="27"/>
      <c r="Q19073" s="16"/>
      <c r="U19073" s="27"/>
    </row>
    <row r="19074" spans="2:21" x14ac:dyDescent="0.25">
      <c r="B19074"/>
      <c r="C19074"/>
      <c r="D19074" s="13"/>
      <c r="E19074" s="13"/>
      <c r="K19074" s="23"/>
      <c r="O19074" s="21"/>
      <c r="P19074" s="27"/>
      <c r="Q19074" s="16"/>
      <c r="U19074" s="27"/>
    </row>
    <row r="19075" spans="2:21" x14ac:dyDescent="0.25">
      <c r="B19075"/>
      <c r="C19075"/>
      <c r="D19075" s="13"/>
      <c r="E19075" s="13"/>
      <c r="K19075" s="23"/>
      <c r="O19075" s="21"/>
      <c r="P19075" s="27"/>
      <c r="Q19075" s="16"/>
      <c r="U19075" s="27"/>
    </row>
    <row r="19076" spans="2:21" x14ac:dyDescent="0.25">
      <c r="B19076"/>
      <c r="C19076"/>
      <c r="D19076" s="13"/>
      <c r="E19076" s="13"/>
      <c r="K19076" s="23"/>
      <c r="O19076" s="21"/>
      <c r="P19076" s="27"/>
      <c r="Q19076" s="16"/>
      <c r="U19076" s="27"/>
    </row>
    <row r="19077" spans="2:21" x14ac:dyDescent="0.25">
      <c r="B19077"/>
      <c r="C19077"/>
      <c r="D19077" s="13"/>
      <c r="E19077" s="13"/>
      <c r="K19077" s="23"/>
      <c r="O19077" s="21"/>
      <c r="P19077" s="27"/>
      <c r="Q19077" s="16"/>
      <c r="U19077" s="27"/>
    </row>
    <row r="19078" spans="2:21" x14ac:dyDescent="0.25">
      <c r="B19078"/>
      <c r="C19078"/>
      <c r="D19078" s="13"/>
      <c r="E19078" s="13"/>
      <c r="K19078" s="23"/>
      <c r="O19078" s="21"/>
      <c r="P19078" s="27"/>
      <c r="Q19078" s="16"/>
      <c r="U19078" s="27"/>
    </row>
    <row r="19079" spans="2:21" x14ac:dyDescent="0.25">
      <c r="B19079"/>
      <c r="C19079"/>
      <c r="D19079" s="13"/>
      <c r="E19079" s="13"/>
      <c r="K19079" s="23"/>
      <c r="O19079" s="21"/>
      <c r="P19079" s="27"/>
      <c r="Q19079" s="16"/>
      <c r="U19079" s="27"/>
    </row>
    <row r="19080" spans="2:21" x14ac:dyDescent="0.25">
      <c r="B19080"/>
      <c r="C19080"/>
      <c r="D19080" s="13"/>
      <c r="E19080" s="13"/>
      <c r="K19080" s="23"/>
      <c r="O19080" s="21"/>
      <c r="P19080" s="27"/>
      <c r="Q19080" s="16"/>
      <c r="U19080" s="27"/>
    </row>
    <row r="19081" spans="2:21" x14ac:dyDescent="0.25">
      <c r="B19081"/>
      <c r="C19081"/>
      <c r="D19081" s="13"/>
      <c r="E19081" s="13"/>
      <c r="K19081" s="23"/>
      <c r="O19081" s="21"/>
      <c r="P19081" s="27"/>
      <c r="Q19081" s="16"/>
      <c r="U19081" s="27"/>
    </row>
    <row r="19082" spans="2:21" x14ac:dyDescent="0.25">
      <c r="B19082"/>
      <c r="C19082"/>
      <c r="D19082" s="13"/>
      <c r="E19082" s="13"/>
      <c r="K19082" s="23"/>
      <c r="O19082" s="21"/>
      <c r="P19082" s="27"/>
      <c r="Q19082" s="16"/>
      <c r="U19082" s="27"/>
    </row>
    <row r="19083" spans="2:21" x14ac:dyDescent="0.25">
      <c r="B19083"/>
      <c r="C19083"/>
      <c r="D19083" s="13"/>
      <c r="E19083" s="13"/>
      <c r="K19083" s="23"/>
      <c r="O19083" s="21"/>
      <c r="P19083" s="27"/>
      <c r="Q19083" s="16"/>
      <c r="U19083" s="27"/>
    </row>
    <row r="19084" spans="2:21" x14ac:dyDescent="0.25">
      <c r="B19084"/>
      <c r="C19084"/>
      <c r="D19084" s="13"/>
      <c r="E19084" s="13"/>
      <c r="K19084" s="23"/>
      <c r="O19084" s="21"/>
      <c r="P19084" s="27"/>
      <c r="Q19084" s="16"/>
      <c r="U19084" s="27"/>
    </row>
    <row r="19085" spans="2:21" x14ac:dyDescent="0.25">
      <c r="B19085"/>
      <c r="C19085"/>
      <c r="D19085" s="13"/>
      <c r="E19085" s="13"/>
      <c r="K19085" s="23"/>
      <c r="O19085" s="21"/>
      <c r="P19085" s="27"/>
      <c r="Q19085" s="16"/>
      <c r="U19085" s="27"/>
    </row>
    <row r="19086" spans="2:21" x14ac:dyDescent="0.25">
      <c r="B19086"/>
      <c r="C19086"/>
      <c r="D19086" s="13"/>
      <c r="E19086" s="13"/>
      <c r="K19086" s="23"/>
      <c r="O19086" s="21"/>
      <c r="P19086" s="27"/>
      <c r="Q19086" s="16"/>
      <c r="U19086" s="27"/>
    </row>
    <row r="19087" spans="2:21" x14ac:dyDescent="0.25">
      <c r="B19087"/>
      <c r="C19087"/>
      <c r="D19087" s="13"/>
      <c r="E19087" s="13"/>
      <c r="K19087" s="23"/>
      <c r="O19087" s="21"/>
      <c r="P19087" s="27"/>
      <c r="Q19087" s="16"/>
      <c r="U19087" s="27"/>
    </row>
    <row r="19088" spans="2:21" x14ac:dyDescent="0.25">
      <c r="B19088"/>
      <c r="C19088"/>
      <c r="D19088" s="13"/>
      <c r="E19088" s="13"/>
      <c r="K19088" s="23"/>
      <c r="O19088" s="21"/>
      <c r="P19088" s="27"/>
      <c r="Q19088" s="16"/>
      <c r="U19088" s="27"/>
    </row>
    <row r="19089" spans="2:21" x14ac:dyDescent="0.25">
      <c r="B19089"/>
      <c r="C19089"/>
      <c r="D19089" s="13"/>
      <c r="E19089" s="13"/>
      <c r="K19089" s="23"/>
      <c r="O19089" s="21"/>
      <c r="P19089" s="27"/>
      <c r="Q19089" s="16"/>
      <c r="U19089" s="27"/>
    </row>
    <row r="19090" spans="2:21" x14ac:dyDescent="0.25">
      <c r="B19090"/>
      <c r="C19090"/>
      <c r="D19090" s="13"/>
      <c r="E19090" s="13"/>
      <c r="K19090" s="23"/>
      <c r="O19090" s="21"/>
      <c r="P19090" s="27"/>
      <c r="Q19090" s="16"/>
      <c r="U19090" s="27"/>
    </row>
    <row r="19091" spans="2:21" x14ac:dyDescent="0.25">
      <c r="B19091"/>
      <c r="C19091"/>
      <c r="D19091" s="13"/>
      <c r="E19091" s="13"/>
      <c r="K19091" s="23"/>
      <c r="O19091" s="21"/>
      <c r="P19091" s="27"/>
      <c r="Q19091" s="16"/>
      <c r="U19091" s="27"/>
    </row>
    <row r="19092" spans="2:21" x14ac:dyDescent="0.25">
      <c r="B19092"/>
      <c r="C19092"/>
      <c r="D19092" s="13"/>
      <c r="E19092" s="13"/>
      <c r="K19092" s="23"/>
      <c r="O19092" s="21"/>
      <c r="P19092" s="27"/>
      <c r="Q19092" s="16"/>
      <c r="U19092" s="27"/>
    </row>
    <row r="19093" spans="2:21" x14ac:dyDescent="0.25">
      <c r="B19093"/>
      <c r="C19093"/>
      <c r="D19093" s="13"/>
      <c r="E19093" s="13"/>
      <c r="K19093" s="23"/>
      <c r="O19093" s="21"/>
      <c r="P19093" s="27"/>
      <c r="Q19093" s="16"/>
      <c r="U19093" s="27"/>
    </row>
    <row r="19094" spans="2:21" x14ac:dyDescent="0.25">
      <c r="B19094"/>
      <c r="C19094"/>
      <c r="D19094" s="13"/>
      <c r="E19094" s="13"/>
      <c r="K19094" s="23"/>
      <c r="O19094" s="21"/>
      <c r="P19094" s="27"/>
      <c r="Q19094" s="16"/>
      <c r="U19094" s="27"/>
    </row>
    <row r="19095" spans="2:21" x14ac:dyDescent="0.25">
      <c r="B19095"/>
      <c r="C19095"/>
      <c r="D19095" s="13"/>
      <c r="E19095" s="13"/>
      <c r="K19095" s="23"/>
      <c r="O19095" s="21"/>
      <c r="P19095" s="27"/>
      <c r="Q19095" s="16"/>
      <c r="U19095" s="27"/>
    </row>
    <row r="19096" spans="2:21" x14ac:dyDescent="0.25">
      <c r="B19096"/>
      <c r="C19096"/>
      <c r="D19096" s="13"/>
      <c r="E19096" s="13"/>
      <c r="K19096" s="23"/>
      <c r="O19096" s="21"/>
      <c r="P19096" s="27"/>
      <c r="Q19096" s="16"/>
      <c r="U19096" s="27"/>
    </row>
    <row r="19097" spans="2:21" x14ac:dyDescent="0.25">
      <c r="B19097"/>
      <c r="C19097"/>
      <c r="D19097" s="13"/>
      <c r="E19097" s="13"/>
      <c r="K19097" s="23"/>
      <c r="O19097" s="21"/>
      <c r="P19097" s="27"/>
      <c r="Q19097" s="16"/>
      <c r="U19097" s="27"/>
    </row>
    <row r="19098" spans="2:21" x14ac:dyDescent="0.25">
      <c r="B19098"/>
      <c r="C19098"/>
      <c r="D19098" s="13"/>
      <c r="E19098" s="13"/>
      <c r="K19098" s="23"/>
      <c r="O19098" s="21"/>
      <c r="P19098" s="27"/>
      <c r="Q19098" s="16"/>
      <c r="U19098" s="27"/>
    </row>
    <row r="19099" spans="2:21" x14ac:dyDescent="0.25">
      <c r="B19099"/>
      <c r="C19099"/>
      <c r="D19099" s="13"/>
      <c r="E19099" s="13"/>
      <c r="K19099" s="23"/>
      <c r="O19099" s="21"/>
      <c r="P19099" s="27"/>
      <c r="Q19099" s="16"/>
      <c r="U19099" s="27"/>
    </row>
    <row r="19100" spans="2:21" x14ac:dyDescent="0.25">
      <c r="B19100"/>
      <c r="C19100"/>
      <c r="D19100" s="13"/>
      <c r="E19100" s="13"/>
      <c r="K19100" s="23"/>
      <c r="O19100" s="21"/>
      <c r="P19100" s="27"/>
      <c r="Q19100" s="16"/>
      <c r="U19100" s="27"/>
    </row>
    <row r="19101" spans="2:21" x14ac:dyDescent="0.25">
      <c r="B19101"/>
      <c r="C19101"/>
      <c r="D19101" s="13"/>
      <c r="E19101" s="13"/>
      <c r="K19101" s="23"/>
      <c r="O19101" s="21"/>
      <c r="P19101" s="27"/>
      <c r="Q19101" s="16"/>
      <c r="U19101" s="27"/>
    </row>
    <row r="19102" spans="2:21" x14ac:dyDescent="0.25">
      <c r="B19102"/>
      <c r="C19102"/>
      <c r="D19102" s="13"/>
      <c r="E19102" s="13"/>
      <c r="K19102" s="23"/>
      <c r="O19102" s="21"/>
      <c r="P19102" s="27"/>
      <c r="Q19102" s="16"/>
      <c r="U19102" s="27"/>
    </row>
    <row r="19103" spans="2:21" x14ac:dyDescent="0.25">
      <c r="B19103"/>
      <c r="C19103"/>
      <c r="D19103" s="13"/>
      <c r="E19103" s="13"/>
      <c r="K19103" s="23"/>
      <c r="O19103" s="21"/>
      <c r="P19103" s="27"/>
      <c r="Q19103" s="16"/>
      <c r="U19103" s="27"/>
    </row>
    <row r="19104" spans="2:21" x14ac:dyDescent="0.25">
      <c r="B19104"/>
      <c r="C19104"/>
      <c r="D19104" s="13"/>
      <c r="E19104" s="13"/>
      <c r="K19104" s="23"/>
      <c r="O19104" s="21"/>
      <c r="P19104" s="27"/>
      <c r="Q19104" s="16"/>
      <c r="U19104" s="27"/>
    </row>
    <row r="19105" spans="2:21" x14ac:dyDescent="0.25">
      <c r="B19105"/>
      <c r="C19105"/>
      <c r="D19105" s="13"/>
      <c r="E19105" s="13"/>
      <c r="K19105" s="23"/>
      <c r="O19105" s="21"/>
      <c r="P19105" s="27"/>
      <c r="Q19105" s="16"/>
      <c r="U19105" s="27"/>
    </row>
    <row r="19106" spans="2:21" x14ac:dyDescent="0.25">
      <c r="B19106"/>
      <c r="C19106"/>
      <c r="D19106" s="13"/>
      <c r="E19106" s="13"/>
      <c r="K19106" s="23"/>
      <c r="O19106" s="21"/>
      <c r="P19106" s="27"/>
      <c r="Q19106" s="16"/>
      <c r="U19106" s="27"/>
    </row>
    <row r="19107" spans="2:21" x14ac:dyDescent="0.25">
      <c r="B19107"/>
      <c r="C19107"/>
      <c r="D19107" s="13"/>
      <c r="E19107" s="13"/>
      <c r="K19107" s="23"/>
      <c r="O19107" s="21"/>
      <c r="P19107" s="27"/>
      <c r="Q19107" s="16"/>
      <c r="U19107" s="27"/>
    </row>
    <row r="19108" spans="2:21" x14ac:dyDescent="0.25">
      <c r="B19108"/>
      <c r="C19108"/>
      <c r="D19108" s="13"/>
      <c r="E19108" s="13"/>
      <c r="K19108" s="23"/>
      <c r="O19108" s="21"/>
      <c r="P19108" s="27"/>
      <c r="Q19108" s="16"/>
      <c r="U19108" s="27"/>
    </row>
    <row r="19109" spans="2:21" x14ac:dyDescent="0.25">
      <c r="B19109"/>
      <c r="C19109"/>
      <c r="D19109" s="13"/>
      <c r="E19109" s="13"/>
      <c r="K19109" s="23"/>
      <c r="O19109" s="21"/>
      <c r="P19109" s="27"/>
      <c r="Q19109" s="16"/>
      <c r="U19109" s="27"/>
    </row>
    <row r="19110" spans="2:21" x14ac:dyDescent="0.25">
      <c r="B19110"/>
      <c r="C19110"/>
      <c r="D19110" s="13"/>
      <c r="E19110" s="13"/>
      <c r="K19110" s="23"/>
      <c r="O19110" s="21"/>
      <c r="P19110" s="27"/>
      <c r="Q19110" s="16"/>
      <c r="U19110" s="27"/>
    </row>
    <row r="19111" spans="2:21" x14ac:dyDescent="0.25">
      <c r="B19111"/>
      <c r="C19111"/>
      <c r="D19111" s="13"/>
      <c r="E19111" s="13"/>
      <c r="K19111" s="23"/>
      <c r="O19111" s="21"/>
      <c r="P19111" s="27"/>
      <c r="Q19111" s="16"/>
      <c r="U19111" s="27"/>
    </row>
    <row r="19112" spans="2:21" x14ac:dyDescent="0.25">
      <c r="B19112"/>
      <c r="C19112"/>
      <c r="D19112" s="13"/>
      <c r="E19112" s="13"/>
      <c r="K19112" s="23"/>
      <c r="O19112" s="21"/>
      <c r="P19112" s="27"/>
      <c r="Q19112" s="16"/>
      <c r="U19112" s="27"/>
    </row>
    <row r="19113" spans="2:21" x14ac:dyDescent="0.25">
      <c r="B19113"/>
      <c r="C19113"/>
      <c r="D19113" s="13"/>
      <c r="E19113" s="13"/>
      <c r="K19113" s="23"/>
      <c r="O19113" s="21"/>
      <c r="P19113" s="27"/>
      <c r="Q19113" s="16"/>
      <c r="U19113" s="27"/>
    </row>
    <row r="19114" spans="2:21" x14ac:dyDescent="0.25">
      <c r="B19114"/>
      <c r="C19114"/>
      <c r="D19114" s="13"/>
      <c r="E19114" s="13"/>
      <c r="K19114" s="23"/>
      <c r="O19114" s="21"/>
      <c r="P19114" s="27"/>
      <c r="Q19114" s="16"/>
      <c r="U19114" s="27"/>
    </row>
    <row r="19115" spans="2:21" x14ac:dyDescent="0.25">
      <c r="B19115"/>
      <c r="C19115"/>
      <c r="D19115" s="13"/>
      <c r="E19115" s="13"/>
      <c r="K19115" s="23"/>
      <c r="O19115" s="21"/>
      <c r="P19115" s="27"/>
      <c r="Q19115" s="16"/>
      <c r="U19115" s="27"/>
    </row>
    <row r="19116" spans="2:21" x14ac:dyDescent="0.25">
      <c r="B19116"/>
      <c r="C19116"/>
      <c r="D19116" s="13"/>
      <c r="E19116" s="13"/>
      <c r="K19116" s="23"/>
      <c r="O19116" s="21"/>
      <c r="P19116" s="27"/>
      <c r="Q19116" s="16"/>
      <c r="U19116" s="27"/>
    </row>
    <row r="19117" spans="2:21" x14ac:dyDescent="0.25">
      <c r="B19117"/>
      <c r="C19117"/>
      <c r="D19117" s="13"/>
      <c r="E19117" s="13"/>
      <c r="K19117" s="23"/>
      <c r="O19117" s="21"/>
      <c r="P19117" s="27"/>
      <c r="Q19117" s="16"/>
      <c r="U19117" s="27"/>
    </row>
    <row r="19118" spans="2:21" x14ac:dyDescent="0.25">
      <c r="B19118"/>
      <c r="C19118"/>
      <c r="D19118" s="13"/>
      <c r="E19118" s="13"/>
      <c r="K19118" s="23"/>
      <c r="O19118" s="21"/>
      <c r="P19118" s="27"/>
      <c r="Q19118" s="16"/>
      <c r="U19118" s="27"/>
    </row>
    <row r="19119" spans="2:21" x14ac:dyDescent="0.25">
      <c r="B19119"/>
      <c r="C19119"/>
      <c r="D19119" s="13"/>
      <c r="E19119" s="13"/>
      <c r="K19119" s="23"/>
      <c r="O19119" s="21"/>
      <c r="P19119" s="27"/>
      <c r="Q19119" s="16"/>
      <c r="U19119" s="27"/>
    </row>
    <row r="19120" spans="2:21" x14ac:dyDescent="0.25">
      <c r="B19120"/>
      <c r="C19120"/>
      <c r="D19120" s="13"/>
      <c r="E19120" s="13"/>
      <c r="K19120" s="23"/>
      <c r="O19120" s="21"/>
      <c r="P19120" s="27"/>
      <c r="Q19120" s="16"/>
      <c r="U19120" s="27"/>
    </row>
    <row r="19121" spans="2:21" x14ac:dyDescent="0.25">
      <c r="B19121"/>
      <c r="C19121"/>
      <c r="D19121" s="13"/>
      <c r="E19121" s="13"/>
      <c r="K19121" s="23"/>
      <c r="O19121" s="21"/>
      <c r="P19121" s="27"/>
      <c r="Q19121" s="16"/>
      <c r="U19121" s="27"/>
    </row>
    <row r="19122" spans="2:21" x14ac:dyDescent="0.25">
      <c r="B19122"/>
      <c r="C19122"/>
      <c r="D19122" s="13"/>
      <c r="E19122" s="13"/>
      <c r="K19122" s="23"/>
      <c r="O19122" s="21"/>
      <c r="P19122" s="27"/>
      <c r="Q19122" s="16"/>
      <c r="U19122" s="27"/>
    </row>
    <row r="19123" spans="2:21" x14ac:dyDescent="0.25">
      <c r="B19123"/>
      <c r="C19123"/>
      <c r="D19123" s="13"/>
      <c r="E19123" s="13"/>
      <c r="K19123" s="23"/>
      <c r="O19123" s="21"/>
      <c r="P19123" s="27"/>
      <c r="Q19123" s="16"/>
      <c r="U19123" s="27"/>
    </row>
    <row r="19124" spans="2:21" x14ac:dyDescent="0.25">
      <c r="B19124"/>
      <c r="C19124"/>
      <c r="D19124" s="13"/>
      <c r="E19124" s="13"/>
      <c r="K19124" s="23"/>
      <c r="O19124" s="21"/>
      <c r="P19124" s="27"/>
      <c r="Q19124" s="16"/>
      <c r="U19124" s="27"/>
    </row>
    <row r="19125" spans="2:21" x14ac:dyDescent="0.25">
      <c r="B19125"/>
      <c r="C19125"/>
      <c r="D19125" s="13"/>
      <c r="E19125" s="13"/>
      <c r="K19125" s="23"/>
      <c r="O19125" s="21"/>
      <c r="P19125" s="27"/>
      <c r="Q19125" s="16"/>
      <c r="U19125" s="27"/>
    </row>
    <row r="19126" spans="2:21" x14ac:dyDescent="0.25">
      <c r="B19126"/>
      <c r="C19126"/>
      <c r="D19126" s="13"/>
      <c r="E19126" s="13"/>
      <c r="K19126" s="23"/>
      <c r="O19126" s="21"/>
      <c r="P19126" s="27"/>
      <c r="Q19126" s="16"/>
      <c r="U19126" s="27"/>
    </row>
    <row r="19127" spans="2:21" x14ac:dyDescent="0.25">
      <c r="B19127"/>
      <c r="C19127"/>
      <c r="D19127" s="13"/>
      <c r="E19127" s="13"/>
      <c r="K19127" s="23"/>
      <c r="O19127" s="21"/>
      <c r="P19127" s="27"/>
      <c r="Q19127" s="16"/>
      <c r="U19127" s="27"/>
    </row>
    <row r="19128" spans="2:21" x14ac:dyDescent="0.25">
      <c r="B19128"/>
      <c r="C19128"/>
      <c r="D19128" s="13"/>
      <c r="E19128" s="13"/>
      <c r="K19128" s="23"/>
      <c r="O19128" s="21"/>
      <c r="P19128" s="27"/>
      <c r="Q19128" s="16"/>
      <c r="U19128" s="27"/>
    </row>
    <row r="19129" spans="2:21" x14ac:dyDescent="0.25">
      <c r="B19129"/>
      <c r="C19129"/>
      <c r="D19129" s="13"/>
      <c r="E19129" s="13"/>
      <c r="K19129" s="23"/>
      <c r="O19129" s="21"/>
      <c r="P19129" s="27"/>
      <c r="Q19129" s="16"/>
      <c r="U19129" s="27"/>
    </row>
    <row r="19130" spans="2:21" x14ac:dyDescent="0.25">
      <c r="B19130"/>
      <c r="C19130"/>
      <c r="D19130" s="13"/>
      <c r="E19130" s="13"/>
      <c r="K19130" s="23"/>
      <c r="O19130" s="21"/>
      <c r="P19130" s="27"/>
      <c r="Q19130" s="16"/>
      <c r="U19130" s="27"/>
    </row>
    <row r="19131" spans="2:21" x14ac:dyDescent="0.25">
      <c r="B19131"/>
      <c r="C19131"/>
      <c r="D19131" s="13"/>
      <c r="E19131" s="13"/>
      <c r="K19131" s="23"/>
      <c r="O19131" s="21"/>
      <c r="P19131" s="27"/>
      <c r="Q19131" s="16"/>
      <c r="U19131" s="27"/>
    </row>
    <row r="19132" spans="2:21" x14ac:dyDescent="0.25">
      <c r="B19132"/>
      <c r="C19132"/>
      <c r="D19132" s="13"/>
      <c r="E19132" s="13"/>
      <c r="K19132" s="23"/>
      <c r="O19132" s="21"/>
      <c r="P19132" s="27"/>
      <c r="Q19132" s="16"/>
      <c r="U19132" s="27"/>
    </row>
    <row r="19133" spans="2:21" x14ac:dyDescent="0.25">
      <c r="B19133"/>
      <c r="C19133"/>
      <c r="D19133" s="13"/>
      <c r="E19133" s="13"/>
      <c r="K19133" s="23"/>
      <c r="O19133" s="21"/>
      <c r="P19133" s="27"/>
      <c r="Q19133" s="16"/>
      <c r="U19133" s="27"/>
    </row>
    <row r="19134" spans="2:21" x14ac:dyDescent="0.25">
      <c r="B19134"/>
      <c r="C19134"/>
      <c r="D19134" s="13"/>
      <c r="E19134" s="13"/>
      <c r="K19134" s="23"/>
      <c r="O19134" s="21"/>
      <c r="P19134" s="27"/>
      <c r="Q19134" s="16"/>
      <c r="U19134" s="27"/>
    </row>
    <row r="19135" spans="2:21" x14ac:dyDescent="0.25">
      <c r="B19135"/>
      <c r="C19135"/>
      <c r="D19135" s="13"/>
      <c r="E19135" s="13"/>
      <c r="K19135" s="23"/>
      <c r="O19135" s="21"/>
      <c r="P19135" s="27"/>
      <c r="Q19135" s="16"/>
      <c r="U19135" s="27"/>
    </row>
    <row r="19136" spans="2:21" x14ac:dyDescent="0.25">
      <c r="B19136"/>
      <c r="C19136"/>
      <c r="D19136" s="13"/>
      <c r="E19136" s="13"/>
      <c r="K19136" s="23"/>
      <c r="O19136" s="21"/>
      <c r="P19136" s="27"/>
      <c r="Q19136" s="16"/>
      <c r="U19136" s="27"/>
    </row>
    <row r="19137" spans="2:21" x14ac:dyDescent="0.25">
      <c r="B19137"/>
      <c r="C19137"/>
      <c r="D19137" s="13"/>
      <c r="E19137" s="13"/>
      <c r="K19137" s="23"/>
      <c r="O19137" s="21"/>
      <c r="P19137" s="27"/>
      <c r="Q19137" s="16"/>
      <c r="U19137" s="27"/>
    </row>
    <row r="19138" spans="2:21" x14ac:dyDescent="0.25">
      <c r="B19138"/>
      <c r="C19138"/>
      <c r="D19138" s="13"/>
      <c r="E19138" s="13"/>
      <c r="K19138" s="23"/>
      <c r="O19138" s="21"/>
      <c r="P19138" s="27"/>
      <c r="Q19138" s="16"/>
      <c r="U19138" s="27"/>
    </row>
    <row r="19139" spans="2:21" x14ac:dyDescent="0.25">
      <c r="B19139"/>
      <c r="C19139"/>
      <c r="D19139" s="13"/>
      <c r="E19139" s="13"/>
      <c r="K19139" s="23"/>
      <c r="O19139" s="21"/>
      <c r="P19139" s="27"/>
      <c r="Q19139" s="16"/>
      <c r="U19139" s="27"/>
    </row>
    <row r="19140" spans="2:21" x14ac:dyDescent="0.25">
      <c r="B19140"/>
      <c r="C19140"/>
      <c r="D19140" s="13"/>
      <c r="E19140" s="13"/>
      <c r="K19140" s="23"/>
      <c r="O19140" s="21"/>
      <c r="P19140" s="27"/>
      <c r="Q19140" s="16"/>
      <c r="U19140" s="27"/>
    </row>
    <row r="19141" spans="2:21" x14ac:dyDescent="0.25">
      <c r="B19141"/>
      <c r="C19141"/>
      <c r="D19141" s="13"/>
      <c r="E19141" s="13"/>
      <c r="K19141" s="23"/>
      <c r="O19141" s="21"/>
      <c r="P19141" s="27"/>
      <c r="Q19141" s="16"/>
      <c r="U19141" s="27"/>
    </row>
    <row r="19142" spans="2:21" x14ac:dyDescent="0.25">
      <c r="B19142"/>
      <c r="C19142"/>
      <c r="D19142" s="13"/>
      <c r="E19142" s="13"/>
      <c r="K19142" s="23"/>
      <c r="O19142" s="21"/>
      <c r="P19142" s="27"/>
      <c r="Q19142" s="16"/>
      <c r="U19142" s="27"/>
    </row>
    <row r="19143" spans="2:21" x14ac:dyDescent="0.25">
      <c r="B19143"/>
      <c r="C19143"/>
      <c r="D19143" s="13"/>
      <c r="E19143" s="13"/>
      <c r="K19143" s="23"/>
      <c r="O19143" s="21"/>
      <c r="P19143" s="27"/>
      <c r="Q19143" s="16"/>
      <c r="U19143" s="27"/>
    </row>
    <row r="19144" spans="2:21" x14ac:dyDescent="0.25">
      <c r="B19144"/>
      <c r="C19144"/>
      <c r="D19144" s="13"/>
      <c r="E19144" s="13"/>
      <c r="K19144" s="23"/>
      <c r="O19144" s="21"/>
      <c r="P19144" s="27"/>
      <c r="Q19144" s="16"/>
      <c r="U19144" s="27"/>
    </row>
    <row r="19145" spans="2:21" x14ac:dyDescent="0.25">
      <c r="B19145"/>
      <c r="C19145"/>
      <c r="D19145" s="13"/>
      <c r="E19145" s="13"/>
      <c r="K19145" s="23"/>
      <c r="O19145" s="21"/>
      <c r="P19145" s="27"/>
      <c r="Q19145" s="16"/>
      <c r="U19145" s="27"/>
    </row>
    <row r="19146" spans="2:21" x14ac:dyDescent="0.25">
      <c r="B19146"/>
      <c r="C19146"/>
      <c r="D19146" s="13"/>
      <c r="E19146" s="13"/>
      <c r="K19146" s="23"/>
      <c r="O19146" s="21"/>
      <c r="P19146" s="27"/>
      <c r="Q19146" s="16"/>
      <c r="U19146" s="27"/>
    </row>
    <row r="19147" spans="2:21" x14ac:dyDescent="0.25">
      <c r="B19147"/>
      <c r="C19147"/>
      <c r="D19147" s="13"/>
      <c r="E19147" s="13"/>
      <c r="K19147" s="23"/>
      <c r="O19147" s="21"/>
      <c r="P19147" s="27"/>
      <c r="Q19147" s="16"/>
      <c r="U19147" s="27"/>
    </row>
    <row r="19148" spans="2:21" x14ac:dyDescent="0.25">
      <c r="B19148"/>
      <c r="C19148"/>
      <c r="D19148" s="13"/>
      <c r="E19148" s="13"/>
      <c r="K19148" s="23"/>
      <c r="O19148" s="21"/>
      <c r="P19148" s="27"/>
      <c r="Q19148" s="16"/>
      <c r="U19148" s="27"/>
    </row>
    <row r="19149" spans="2:21" x14ac:dyDescent="0.25">
      <c r="B19149"/>
      <c r="C19149"/>
      <c r="D19149" s="13"/>
      <c r="E19149" s="13"/>
      <c r="K19149" s="23"/>
      <c r="O19149" s="21"/>
      <c r="P19149" s="27"/>
      <c r="Q19149" s="16"/>
      <c r="U19149" s="27"/>
    </row>
    <row r="19150" spans="2:21" x14ac:dyDescent="0.25">
      <c r="B19150"/>
      <c r="C19150"/>
      <c r="D19150" s="13"/>
      <c r="E19150" s="13"/>
      <c r="K19150" s="23"/>
      <c r="O19150" s="21"/>
      <c r="P19150" s="27"/>
      <c r="Q19150" s="16"/>
      <c r="U19150" s="27"/>
    </row>
    <row r="19151" spans="2:21" x14ac:dyDescent="0.25">
      <c r="B19151"/>
      <c r="C19151"/>
      <c r="D19151" s="13"/>
      <c r="E19151" s="13"/>
      <c r="K19151" s="23"/>
      <c r="O19151" s="21"/>
      <c r="P19151" s="27"/>
      <c r="Q19151" s="16"/>
      <c r="U19151" s="27"/>
    </row>
    <row r="19152" spans="2:21" x14ac:dyDescent="0.25">
      <c r="B19152"/>
      <c r="C19152"/>
      <c r="D19152" s="13"/>
      <c r="E19152" s="13"/>
      <c r="K19152" s="23"/>
      <c r="O19152" s="21"/>
      <c r="P19152" s="27"/>
      <c r="Q19152" s="16"/>
      <c r="U19152" s="27"/>
    </row>
    <row r="19153" spans="2:21" x14ac:dyDescent="0.25">
      <c r="B19153"/>
      <c r="C19153"/>
      <c r="D19153" s="13"/>
      <c r="E19153" s="13"/>
      <c r="K19153" s="23"/>
      <c r="O19153" s="21"/>
      <c r="P19153" s="27"/>
      <c r="Q19153" s="16"/>
      <c r="U19153" s="27"/>
    </row>
    <row r="19154" spans="2:21" x14ac:dyDescent="0.25">
      <c r="B19154"/>
      <c r="C19154"/>
      <c r="D19154" s="13"/>
      <c r="E19154" s="13"/>
      <c r="K19154" s="23"/>
      <c r="O19154" s="21"/>
      <c r="P19154" s="27"/>
      <c r="Q19154" s="16"/>
      <c r="U19154" s="27"/>
    </row>
    <row r="19155" spans="2:21" x14ac:dyDescent="0.25">
      <c r="B19155"/>
      <c r="C19155"/>
      <c r="D19155" s="13"/>
      <c r="E19155" s="13"/>
      <c r="K19155" s="23"/>
      <c r="O19155" s="21"/>
      <c r="P19155" s="27"/>
      <c r="Q19155" s="16"/>
      <c r="U19155" s="27"/>
    </row>
    <row r="19156" spans="2:21" x14ac:dyDescent="0.25">
      <c r="B19156"/>
      <c r="C19156"/>
      <c r="D19156" s="13"/>
      <c r="E19156" s="13"/>
      <c r="K19156" s="23"/>
      <c r="O19156" s="21"/>
      <c r="P19156" s="27"/>
      <c r="Q19156" s="16"/>
      <c r="U19156" s="27"/>
    </row>
    <row r="19157" spans="2:21" x14ac:dyDescent="0.25">
      <c r="B19157"/>
      <c r="C19157"/>
      <c r="D19157" s="13"/>
      <c r="E19157" s="13"/>
      <c r="K19157" s="23"/>
      <c r="O19157" s="21"/>
      <c r="P19157" s="27"/>
      <c r="Q19157" s="16"/>
      <c r="U19157" s="27"/>
    </row>
    <row r="19158" spans="2:21" x14ac:dyDescent="0.25">
      <c r="B19158"/>
      <c r="C19158"/>
      <c r="D19158" s="13"/>
      <c r="E19158" s="13"/>
      <c r="K19158" s="23"/>
      <c r="O19158" s="21"/>
      <c r="P19158" s="27"/>
      <c r="Q19158" s="16"/>
      <c r="U19158" s="27"/>
    </row>
    <row r="19159" spans="2:21" x14ac:dyDescent="0.25">
      <c r="B19159"/>
      <c r="C19159"/>
      <c r="D19159" s="13"/>
      <c r="E19159" s="13"/>
      <c r="K19159" s="23"/>
      <c r="O19159" s="21"/>
      <c r="P19159" s="27"/>
      <c r="Q19159" s="16"/>
      <c r="U19159" s="27"/>
    </row>
    <row r="19160" spans="2:21" x14ac:dyDescent="0.25">
      <c r="B19160"/>
      <c r="C19160"/>
      <c r="D19160" s="13"/>
      <c r="E19160" s="13"/>
      <c r="K19160" s="23"/>
      <c r="O19160" s="21"/>
      <c r="P19160" s="27"/>
      <c r="Q19160" s="16"/>
      <c r="U19160" s="27"/>
    </row>
    <row r="19161" spans="2:21" x14ac:dyDescent="0.25">
      <c r="B19161"/>
      <c r="C19161"/>
      <c r="D19161" s="13"/>
      <c r="E19161" s="13"/>
      <c r="K19161" s="23"/>
      <c r="O19161" s="21"/>
      <c r="P19161" s="27"/>
      <c r="Q19161" s="16"/>
      <c r="U19161" s="27"/>
    </row>
    <row r="19162" spans="2:21" x14ac:dyDescent="0.25">
      <c r="B19162"/>
      <c r="C19162"/>
      <c r="D19162" s="13"/>
      <c r="E19162" s="13"/>
      <c r="K19162" s="23"/>
      <c r="O19162" s="21"/>
      <c r="P19162" s="27"/>
      <c r="Q19162" s="16"/>
      <c r="U19162" s="27"/>
    </row>
    <row r="19163" spans="2:21" x14ac:dyDescent="0.25">
      <c r="B19163"/>
      <c r="C19163"/>
      <c r="D19163" s="13"/>
      <c r="E19163" s="13"/>
      <c r="K19163" s="23"/>
      <c r="O19163" s="21"/>
      <c r="P19163" s="27"/>
      <c r="Q19163" s="16"/>
      <c r="U19163" s="27"/>
    </row>
    <row r="19164" spans="2:21" x14ac:dyDescent="0.25">
      <c r="B19164"/>
      <c r="C19164"/>
      <c r="D19164" s="13"/>
      <c r="E19164" s="13"/>
      <c r="K19164" s="23"/>
      <c r="O19164" s="21"/>
      <c r="P19164" s="27"/>
      <c r="Q19164" s="16"/>
      <c r="U19164" s="27"/>
    </row>
    <row r="19165" spans="2:21" x14ac:dyDescent="0.25">
      <c r="B19165"/>
      <c r="C19165"/>
      <c r="D19165" s="13"/>
      <c r="E19165" s="13"/>
      <c r="K19165" s="23"/>
      <c r="O19165" s="21"/>
      <c r="P19165" s="27"/>
      <c r="Q19165" s="16"/>
      <c r="U19165" s="27"/>
    </row>
    <row r="19166" spans="2:21" x14ac:dyDescent="0.25">
      <c r="B19166"/>
      <c r="C19166"/>
      <c r="D19166" s="13"/>
      <c r="E19166" s="13"/>
      <c r="K19166" s="23"/>
      <c r="O19166" s="21"/>
      <c r="P19166" s="27"/>
      <c r="Q19166" s="16"/>
      <c r="U19166" s="27"/>
    </row>
    <row r="19167" spans="2:21" x14ac:dyDescent="0.25">
      <c r="B19167"/>
      <c r="C19167"/>
      <c r="D19167" s="13"/>
      <c r="E19167" s="13"/>
      <c r="K19167" s="23"/>
      <c r="O19167" s="21"/>
      <c r="P19167" s="27"/>
      <c r="Q19167" s="16"/>
      <c r="U19167" s="27"/>
    </row>
    <row r="19168" spans="2:21" x14ac:dyDescent="0.25">
      <c r="B19168"/>
      <c r="C19168"/>
      <c r="D19168" s="13"/>
      <c r="E19168" s="13"/>
      <c r="K19168" s="23"/>
      <c r="O19168" s="21"/>
      <c r="P19168" s="27"/>
      <c r="Q19168" s="16"/>
      <c r="U19168" s="27"/>
    </row>
    <row r="19169" spans="2:21" x14ac:dyDescent="0.25">
      <c r="B19169"/>
      <c r="C19169"/>
      <c r="D19169" s="13"/>
      <c r="E19169" s="13"/>
      <c r="K19169" s="23"/>
      <c r="O19169" s="21"/>
      <c r="P19169" s="27"/>
      <c r="Q19169" s="16"/>
      <c r="U19169" s="27"/>
    </row>
    <row r="19170" spans="2:21" x14ac:dyDescent="0.25">
      <c r="B19170"/>
      <c r="C19170"/>
      <c r="D19170" s="13"/>
      <c r="E19170" s="13"/>
      <c r="K19170" s="23"/>
      <c r="O19170" s="21"/>
      <c r="P19170" s="27"/>
      <c r="Q19170" s="16"/>
      <c r="U19170" s="27"/>
    </row>
    <row r="19171" spans="2:21" x14ac:dyDescent="0.25">
      <c r="B19171"/>
      <c r="C19171"/>
      <c r="D19171" s="13"/>
      <c r="E19171" s="13"/>
      <c r="K19171" s="23"/>
      <c r="O19171" s="21"/>
      <c r="P19171" s="27"/>
      <c r="Q19171" s="16"/>
      <c r="U19171" s="27"/>
    </row>
    <row r="19172" spans="2:21" x14ac:dyDescent="0.25">
      <c r="B19172"/>
      <c r="C19172"/>
      <c r="D19172" s="13"/>
      <c r="E19172" s="13"/>
      <c r="K19172" s="23"/>
      <c r="O19172" s="21"/>
      <c r="P19172" s="27"/>
      <c r="Q19172" s="16"/>
      <c r="U19172" s="27"/>
    </row>
    <row r="19173" spans="2:21" x14ac:dyDescent="0.25">
      <c r="B19173"/>
      <c r="C19173"/>
      <c r="D19173" s="13"/>
      <c r="E19173" s="13"/>
      <c r="K19173" s="23"/>
      <c r="O19173" s="21"/>
      <c r="P19173" s="27"/>
      <c r="Q19173" s="16"/>
      <c r="U19173" s="27"/>
    </row>
    <row r="19174" spans="2:21" x14ac:dyDescent="0.25">
      <c r="B19174"/>
      <c r="C19174"/>
      <c r="D19174" s="13"/>
      <c r="E19174" s="13"/>
      <c r="K19174" s="23"/>
      <c r="O19174" s="21"/>
      <c r="P19174" s="27"/>
      <c r="Q19174" s="16"/>
      <c r="U19174" s="27"/>
    </row>
    <row r="19175" spans="2:21" x14ac:dyDescent="0.25">
      <c r="B19175"/>
      <c r="C19175"/>
      <c r="D19175" s="13"/>
      <c r="E19175" s="13"/>
      <c r="K19175" s="23"/>
      <c r="O19175" s="21"/>
      <c r="P19175" s="27"/>
      <c r="Q19175" s="16"/>
      <c r="U19175" s="27"/>
    </row>
    <row r="19176" spans="2:21" x14ac:dyDescent="0.25">
      <c r="B19176"/>
      <c r="C19176"/>
      <c r="D19176" s="13"/>
      <c r="E19176" s="13"/>
      <c r="K19176" s="23"/>
      <c r="O19176" s="21"/>
      <c r="P19176" s="27"/>
      <c r="Q19176" s="16"/>
      <c r="U19176" s="27"/>
    </row>
    <row r="19177" spans="2:21" x14ac:dyDescent="0.25">
      <c r="B19177"/>
      <c r="C19177"/>
      <c r="D19177" s="13"/>
      <c r="E19177" s="13"/>
      <c r="K19177" s="23"/>
      <c r="O19177" s="21"/>
      <c r="P19177" s="27"/>
      <c r="Q19177" s="16"/>
      <c r="U19177" s="27"/>
    </row>
    <row r="19178" spans="2:21" x14ac:dyDescent="0.25">
      <c r="B19178"/>
      <c r="C19178"/>
      <c r="D19178" s="13"/>
      <c r="E19178" s="13"/>
      <c r="K19178" s="23"/>
      <c r="O19178" s="21"/>
      <c r="P19178" s="27"/>
      <c r="Q19178" s="16"/>
      <c r="U19178" s="27"/>
    </row>
    <row r="19179" spans="2:21" x14ac:dyDescent="0.25">
      <c r="B19179"/>
      <c r="C19179"/>
      <c r="D19179" s="13"/>
      <c r="E19179" s="13"/>
      <c r="K19179" s="23"/>
      <c r="O19179" s="21"/>
      <c r="P19179" s="27"/>
      <c r="Q19179" s="16"/>
      <c r="U19179" s="27"/>
    </row>
    <row r="19180" spans="2:21" x14ac:dyDescent="0.25">
      <c r="B19180"/>
      <c r="C19180"/>
      <c r="D19180" s="13"/>
      <c r="E19180" s="13"/>
      <c r="K19180" s="23"/>
      <c r="O19180" s="21"/>
      <c r="P19180" s="27"/>
      <c r="Q19180" s="16"/>
      <c r="U19180" s="27"/>
    </row>
    <row r="19181" spans="2:21" x14ac:dyDescent="0.25">
      <c r="B19181"/>
      <c r="C19181"/>
      <c r="D19181" s="13"/>
      <c r="E19181" s="13"/>
      <c r="K19181" s="23"/>
      <c r="O19181" s="21"/>
      <c r="P19181" s="27"/>
      <c r="Q19181" s="16"/>
      <c r="U19181" s="27"/>
    </row>
    <row r="19182" spans="2:21" x14ac:dyDescent="0.25">
      <c r="B19182"/>
      <c r="C19182"/>
      <c r="D19182" s="13"/>
      <c r="E19182" s="13"/>
      <c r="K19182" s="23"/>
      <c r="O19182" s="21"/>
      <c r="P19182" s="27"/>
      <c r="Q19182" s="16"/>
      <c r="U19182" s="27"/>
    </row>
    <row r="19183" spans="2:21" x14ac:dyDescent="0.25">
      <c r="B19183"/>
      <c r="C19183"/>
      <c r="D19183" s="13"/>
      <c r="E19183" s="13"/>
      <c r="K19183" s="23"/>
      <c r="O19183" s="21"/>
      <c r="P19183" s="27"/>
      <c r="Q19183" s="16"/>
      <c r="U19183" s="27"/>
    </row>
    <row r="19184" spans="2:21" x14ac:dyDescent="0.25">
      <c r="B19184"/>
      <c r="C19184"/>
      <c r="D19184" s="13"/>
      <c r="E19184" s="13"/>
      <c r="K19184" s="23"/>
      <c r="O19184" s="21"/>
      <c r="P19184" s="27"/>
      <c r="Q19184" s="16"/>
      <c r="U19184" s="27"/>
    </row>
    <row r="19185" spans="2:21" x14ac:dyDescent="0.25">
      <c r="B19185"/>
      <c r="C19185"/>
      <c r="D19185" s="13"/>
      <c r="E19185" s="13"/>
      <c r="K19185" s="23"/>
      <c r="O19185" s="21"/>
      <c r="P19185" s="27"/>
      <c r="Q19185" s="16"/>
      <c r="U19185" s="27"/>
    </row>
    <row r="19186" spans="2:21" x14ac:dyDescent="0.25">
      <c r="B19186"/>
      <c r="C19186"/>
      <c r="D19186" s="13"/>
      <c r="E19186" s="13"/>
      <c r="K19186" s="23"/>
      <c r="O19186" s="21"/>
      <c r="P19186" s="27"/>
      <c r="Q19186" s="16"/>
      <c r="U19186" s="27"/>
    </row>
    <row r="19187" spans="2:21" x14ac:dyDescent="0.25">
      <c r="B19187"/>
      <c r="C19187"/>
      <c r="D19187" s="13"/>
      <c r="E19187" s="13"/>
      <c r="K19187" s="23"/>
      <c r="O19187" s="21"/>
      <c r="P19187" s="27"/>
      <c r="Q19187" s="16"/>
      <c r="U19187" s="27"/>
    </row>
    <row r="19188" spans="2:21" x14ac:dyDescent="0.25">
      <c r="B19188"/>
      <c r="C19188"/>
      <c r="D19188" s="13"/>
      <c r="E19188" s="13"/>
      <c r="K19188" s="23"/>
      <c r="O19188" s="21"/>
      <c r="P19188" s="27"/>
      <c r="Q19188" s="16"/>
      <c r="U19188" s="27"/>
    </row>
    <row r="19189" spans="2:21" x14ac:dyDescent="0.25">
      <c r="B19189"/>
      <c r="C19189"/>
      <c r="D19189" s="13"/>
      <c r="E19189" s="13"/>
      <c r="K19189" s="23"/>
      <c r="O19189" s="21"/>
      <c r="P19189" s="27"/>
      <c r="Q19189" s="16"/>
      <c r="U19189" s="27"/>
    </row>
    <row r="19190" spans="2:21" x14ac:dyDescent="0.25">
      <c r="B19190"/>
      <c r="C19190"/>
      <c r="D19190" s="13"/>
      <c r="E19190" s="13"/>
      <c r="K19190" s="23"/>
      <c r="O19190" s="21"/>
      <c r="P19190" s="27"/>
      <c r="Q19190" s="16"/>
      <c r="U19190" s="27"/>
    </row>
    <row r="19191" spans="2:21" x14ac:dyDescent="0.25">
      <c r="B19191"/>
      <c r="C19191"/>
      <c r="D19191" s="13"/>
      <c r="E19191" s="13"/>
      <c r="K19191" s="23"/>
      <c r="O19191" s="21"/>
      <c r="P19191" s="27"/>
      <c r="Q19191" s="16"/>
      <c r="U19191" s="27"/>
    </row>
    <row r="19192" spans="2:21" x14ac:dyDescent="0.25">
      <c r="B19192"/>
      <c r="C19192"/>
      <c r="D19192" s="13"/>
      <c r="E19192" s="13"/>
      <c r="K19192" s="23"/>
      <c r="O19192" s="21"/>
      <c r="P19192" s="27"/>
      <c r="Q19192" s="16"/>
      <c r="U19192" s="27"/>
    </row>
    <row r="19193" spans="2:21" x14ac:dyDescent="0.25">
      <c r="B19193"/>
      <c r="C19193"/>
      <c r="D19193" s="13"/>
      <c r="E19193" s="13"/>
      <c r="K19193" s="23"/>
      <c r="O19193" s="21"/>
      <c r="P19193" s="27"/>
      <c r="Q19193" s="16"/>
      <c r="U19193" s="27"/>
    </row>
    <row r="19194" spans="2:21" x14ac:dyDescent="0.25">
      <c r="B19194"/>
      <c r="C19194"/>
      <c r="D19194" s="13"/>
      <c r="E19194" s="13"/>
      <c r="K19194" s="23"/>
      <c r="O19194" s="21"/>
      <c r="P19194" s="27"/>
      <c r="Q19194" s="16"/>
      <c r="U19194" s="27"/>
    </row>
    <row r="19195" spans="2:21" x14ac:dyDescent="0.25">
      <c r="B19195"/>
      <c r="C19195"/>
      <c r="D19195" s="13"/>
      <c r="E19195" s="13"/>
      <c r="K19195" s="23"/>
      <c r="O19195" s="21"/>
      <c r="P19195" s="27"/>
      <c r="Q19195" s="16"/>
      <c r="U19195" s="27"/>
    </row>
    <row r="19196" spans="2:21" x14ac:dyDescent="0.25">
      <c r="B19196"/>
      <c r="C19196"/>
      <c r="D19196" s="13"/>
      <c r="E19196" s="13"/>
      <c r="K19196" s="23"/>
      <c r="O19196" s="21"/>
      <c r="P19196" s="27"/>
      <c r="Q19196" s="16"/>
      <c r="U19196" s="27"/>
    </row>
    <row r="19197" spans="2:21" x14ac:dyDescent="0.25">
      <c r="B19197"/>
      <c r="C19197"/>
      <c r="D19197" s="13"/>
      <c r="E19197" s="13"/>
      <c r="K19197" s="23"/>
      <c r="O19197" s="21"/>
      <c r="P19197" s="27"/>
      <c r="Q19197" s="16"/>
      <c r="U19197" s="27"/>
    </row>
    <row r="19198" spans="2:21" x14ac:dyDescent="0.25">
      <c r="B19198"/>
      <c r="C19198"/>
      <c r="D19198" s="13"/>
      <c r="E19198" s="13"/>
      <c r="K19198" s="23"/>
      <c r="O19198" s="21"/>
      <c r="P19198" s="27"/>
      <c r="Q19198" s="16"/>
      <c r="U19198" s="27"/>
    </row>
    <row r="19199" spans="2:21" x14ac:dyDescent="0.25">
      <c r="B19199"/>
      <c r="C19199"/>
      <c r="D19199" s="13"/>
      <c r="E19199" s="13"/>
      <c r="K19199" s="23"/>
      <c r="O19199" s="21"/>
      <c r="P19199" s="27"/>
      <c r="Q19199" s="16"/>
      <c r="U19199" s="27"/>
    </row>
    <row r="19200" spans="2:21" x14ac:dyDescent="0.25">
      <c r="B19200"/>
      <c r="C19200"/>
      <c r="D19200" s="13"/>
      <c r="E19200" s="13"/>
      <c r="K19200" s="23"/>
      <c r="O19200" s="21"/>
      <c r="P19200" s="27"/>
      <c r="Q19200" s="16"/>
      <c r="U19200" s="27"/>
    </row>
    <row r="19201" spans="2:21" x14ac:dyDescent="0.25">
      <c r="B19201"/>
      <c r="C19201"/>
      <c r="D19201" s="13"/>
      <c r="E19201" s="13"/>
      <c r="K19201" s="23"/>
      <c r="O19201" s="21"/>
      <c r="P19201" s="27"/>
      <c r="Q19201" s="16"/>
      <c r="U19201" s="27"/>
    </row>
    <row r="19202" spans="2:21" x14ac:dyDescent="0.25">
      <c r="B19202"/>
      <c r="C19202"/>
      <c r="D19202" s="13"/>
      <c r="E19202" s="13"/>
      <c r="K19202" s="23"/>
      <c r="O19202" s="21"/>
      <c r="P19202" s="27"/>
      <c r="Q19202" s="16"/>
      <c r="U19202" s="27"/>
    </row>
    <row r="19203" spans="2:21" x14ac:dyDescent="0.25">
      <c r="B19203"/>
      <c r="C19203"/>
      <c r="D19203" s="13"/>
      <c r="E19203" s="13"/>
      <c r="K19203" s="23"/>
      <c r="O19203" s="21"/>
      <c r="P19203" s="27"/>
      <c r="Q19203" s="16"/>
      <c r="U19203" s="27"/>
    </row>
    <row r="19204" spans="2:21" x14ac:dyDescent="0.25">
      <c r="B19204"/>
      <c r="C19204"/>
      <c r="D19204" s="13"/>
      <c r="E19204" s="13"/>
      <c r="K19204" s="23"/>
      <c r="O19204" s="21"/>
      <c r="P19204" s="27"/>
      <c r="Q19204" s="16"/>
      <c r="U19204" s="27"/>
    </row>
    <row r="19205" spans="2:21" x14ac:dyDescent="0.25">
      <c r="B19205"/>
      <c r="C19205"/>
      <c r="D19205" s="13"/>
      <c r="E19205" s="13"/>
      <c r="K19205" s="23"/>
      <c r="O19205" s="21"/>
      <c r="P19205" s="27"/>
      <c r="Q19205" s="16"/>
      <c r="U19205" s="27"/>
    </row>
    <row r="19206" spans="2:21" x14ac:dyDescent="0.25">
      <c r="B19206"/>
      <c r="C19206"/>
      <c r="D19206" s="13"/>
      <c r="E19206" s="13"/>
      <c r="K19206" s="23"/>
      <c r="O19206" s="21"/>
      <c r="P19206" s="27"/>
      <c r="Q19206" s="16"/>
      <c r="U19206" s="27"/>
    </row>
    <row r="19207" spans="2:21" x14ac:dyDescent="0.25">
      <c r="B19207"/>
      <c r="C19207"/>
      <c r="D19207" s="13"/>
      <c r="E19207" s="13"/>
      <c r="K19207" s="23"/>
      <c r="O19207" s="21"/>
      <c r="P19207" s="27"/>
      <c r="Q19207" s="16"/>
      <c r="U19207" s="27"/>
    </row>
    <row r="19208" spans="2:21" x14ac:dyDescent="0.25">
      <c r="B19208"/>
      <c r="C19208"/>
      <c r="D19208" s="13"/>
      <c r="E19208" s="13"/>
      <c r="K19208" s="23"/>
      <c r="O19208" s="21"/>
      <c r="P19208" s="27"/>
      <c r="Q19208" s="16"/>
      <c r="U19208" s="27"/>
    </row>
    <row r="19209" spans="2:21" x14ac:dyDescent="0.25">
      <c r="B19209"/>
      <c r="C19209"/>
      <c r="D19209" s="13"/>
      <c r="E19209" s="13"/>
      <c r="K19209" s="23"/>
      <c r="O19209" s="21"/>
      <c r="P19209" s="27"/>
      <c r="Q19209" s="16"/>
      <c r="U19209" s="27"/>
    </row>
    <row r="19210" spans="2:21" x14ac:dyDescent="0.25">
      <c r="B19210"/>
      <c r="C19210"/>
      <c r="D19210" s="13"/>
      <c r="E19210" s="13"/>
      <c r="K19210" s="23"/>
      <c r="O19210" s="21"/>
      <c r="P19210" s="27"/>
      <c r="Q19210" s="16"/>
      <c r="U19210" s="27"/>
    </row>
    <row r="19211" spans="2:21" x14ac:dyDescent="0.25">
      <c r="B19211"/>
      <c r="C19211"/>
      <c r="D19211" s="13"/>
      <c r="E19211" s="13"/>
      <c r="K19211" s="23"/>
      <c r="O19211" s="21"/>
      <c r="P19211" s="27"/>
      <c r="Q19211" s="16"/>
      <c r="U19211" s="27"/>
    </row>
    <row r="19212" spans="2:21" x14ac:dyDescent="0.25">
      <c r="B19212"/>
      <c r="C19212"/>
      <c r="D19212" s="13"/>
      <c r="E19212" s="13"/>
      <c r="K19212" s="23"/>
      <c r="O19212" s="21"/>
      <c r="P19212" s="27"/>
      <c r="Q19212" s="16"/>
      <c r="U19212" s="27"/>
    </row>
    <row r="19213" spans="2:21" x14ac:dyDescent="0.25">
      <c r="B19213"/>
      <c r="C19213"/>
      <c r="D19213" s="13"/>
      <c r="E19213" s="13"/>
      <c r="K19213" s="23"/>
      <c r="O19213" s="21"/>
      <c r="P19213" s="27"/>
      <c r="Q19213" s="16"/>
      <c r="U19213" s="27"/>
    </row>
    <row r="19214" spans="2:21" x14ac:dyDescent="0.25">
      <c r="B19214"/>
      <c r="C19214"/>
      <c r="D19214" s="13"/>
      <c r="E19214" s="13"/>
      <c r="K19214" s="23"/>
      <c r="O19214" s="21"/>
      <c r="P19214" s="27"/>
      <c r="Q19214" s="16"/>
      <c r="U19214" s="27"/>
    </row>
    <row r="19215" spans="2:21" x14ac:dyDescent="0.25">
      <c r="B19215"/>
      <c r="C19215"/>
      <c r="D19215" s="13"/>
      <c r="E19215" s="13"/>
      <c r="K19215" s="23"/>
      <c r="O19215" s="21"/>
      <c r="P19215" s="27"/>
      <c r="Q19215" s="16"/>
      <c r="U19215" s="27"/>
    </row>
    <row r="19216" spans="2:21" x14ac:dyDescent="0.25">
      <c r="B19216"/>
      <c r="C19216"/>
      <c r="D19216" s="13"/>
      <c r="E19216" s="13"/>
      <c r="K19216" s="23"/>
      <c r="O19216" s="21"/>
      <c r="P19216" s="27"/>
      <c r="Q19216" s="16"/>
      <c r="U19216" s="27"/>
    </row>
    <row r="19217" spans="2:21" x14ac:dyDescent="0.25">
      <c r="B19217"/>
      <c r="C19217"/>
      <c r="D19217" s="13"/>
      <c r="E19217" s="13"/>
      <c r="K19217" s="23"/>
      <c r="O19217" s="21"/>
      <c r="P19217" s="27"/>
      <c r="Q19217" s="16"/>
      <c r="U19217" s="27"/>
    </row>
    <row r="19218" spans="2:21" x14ac:dyDescent="0.25">
      <c r="B19218"/>
      <c r="C19218"/>
      <c r="D19218" s="13"/>
      <c r="E19218" s="13"/>
      <c r="K19218" s="23"/>
      <c r="O19218" s="21"/>
      <c r="P19218" s="27"/>
      <c r="Q19218" s="16"/>
      <c r="U19218" s="27"/>
    </row>
    <row r="19219" spans="2:21" x14ac:dyDescent="0.25">
      <c r="B19219"/>
      <c r="C19219"/>
      <c r="D19219" s="13"/>
      <c r="E19219" s="13"/>
      <c r="K19219" s="23"/>
      <c r="O19219" s="21"/>
      <c r="P19219" s="27"/>
      <c r="Q19219" s="16"/>
      <c r="U19219" s="27"/>
    </row>
    <row r="19220" spans="2:21" x14ac:dyDescent="0.25">
      <c r="B19220"/>
      <c r="C19220"/>
      <c r="D19220" s="13"/>
      <c r="E19220" s="13"/>
      <c r="K19220" s="23"/>
      <c r="O19220" s="21"/>
      <c r="P19220" s="27"/>
      <c r="Q19220" s="16"/>
      <c r="U19220" s="27"/>
    </row>
    <row r="19221" spans="2:21" x14ac:dyDescent="0.25">
      <c r="B19221"/>
      <c r="C19221"/>
      <c r="D19221" s="13"/>
      <c r="E19221" s="13"/>
      <c r="K19221" s="23"/>
      <c r="O19221" s="21"/>
      <c r="P19221" s="27"/>
      <c r="Q19221" s="16"/>
      <c r="U19221" s="27"/>
    </row>
    <row r="19222" spans="2:21" x14ac:dyDescent="0.25">
      <c r="B19222"/>
      <c r="C19222"/>
      <c r="D19222" s="13"/>
      <c r="E19222" s="13"/>
      <c r="K19222" s="23"/>
      <c r="O19222" s="21"/>
      <c r="P19222" s="27"/>
      <c r="Q19222" s="16"/>
      <c r="U19222" s="27"/>
    </row>
    <row r="19223" spans="2:21" x14ac:dyDescent="0.25">
      <c r="B19223"/>
      <c r="C19223"/>
      <c r="D19223" s="13"/>
      <c r="E19223" s="13"/>
      <c r="K19223" s="23"/>
      <c r="O19223" s="21"/>
      <c r="P19223" s="27"/>
      <c r="Q19223" s="16"/>
      <c r="U19223" s="27"/>
    </row>
    <row r="19224" spans="2:21" x14ac:dyDescent="0.25">
      <c r="B19224"/>
      <c r="C19224"/>
      <c r="D19224" s="13"/>
      <c r="E19224" s="13"/>
      <c r="K19224" s="23"/>
      <c r="O19224" s="21"/>
      <c r="P19224" s="27"/>
      <c r="Q19224" s="16"/>
      <c r="U19224" s="27"/>
    </row>
    <row r="19225" spans="2:21" x14ac:dyDescent="0.25">
      <c r="B19225"/>
      <c r="C19225"/>
      <c r="D19225" s="13"/>
      <c r="E19225" s="13"/>
      <c r="K19225" s="23"/>
      <c r="O19225" s="21"/>
      <c r="P19225" s="27"/>
      <c r="Q19225" s="16"/>
      <c r="U19225" s="27"/>
    </row>
    <row r="19226" spans="2:21" x14ac:dyDescent="0.25">
      <c r="B19226"/>
      <c r="C19226"/>
      <c r="D19226" s="13"/>
      <c r="E19226" s="13"/>
      <c r="K19226" s="23"/>
      <c r="O19226" s="21"/>
      <c r="P19226" s="27"/>
      <c r="Q19226" s="16"/>
      <c r="U19226" s="27"/>
    </row>
    <row r="19227" spans="2:21" x14ac:dyDescent="0.25">
      <c r="B19227"/>
      <c r="C19227"/>
      <c r="D19227" s="13"/>
      <c r="E19227" s="13"/>
      <c r="K19227" s="23"/>
      <c r="O19227" s="21"/>
      <c r="P19227" s="27"/>
      <c r="Q19227" s="16"/>
      <c r="U19227" s="27"/>
    </row>
    <row r="19228" spans="2:21" x14ac:dyDescent="0.25">
      <c r="B19228"/>
      <c r="C19228"/>
      <c r="D19228" s="13"/>
      <c r="E19228" s="13"/>
      <c r="K19228" s="23"/>
      <c r="O19228" s="21"/>
      <c r="P19228" s="27"/>
      <c r="Q19228" s="16"/>
      <c r="U19228" s="27"/>
    </row>
    <row r="19229" spans="2:21" x14ac:dyDescent="0.25">
      <c r="B19229"/>
      <c r="C19229"/>
      <c r="D19229" s="13"/>
      <c r="E19229" s="13"/>
      <c r="K19229" s="23"/>
      <c r="O19229" s="21"/>
      <c r="P19229" s="27"/>
      <c r="Q19229" s="16"/>
      <c r="U19229" s="27"/>
    </row>
    <row r="19230" spans="2:21" x14ac:dyDescent="0.25">
      <c r="B19230"/>
      <c r="C19230"/>
      <c r="D19230" s="13"/>
      <c r="E19230" s="13"/>
      <c r="K19230" s="23"/>
      <c r="O19230" s="21"/>
      <c r="P19230" s="27"/>
      <c r="Q19230" s="16"/>
      <c r="U19230" s="27"/>
    </row>
    <row r="19231" spans="2:21" x14ac:dyDescent="0.25">
      <c r="B19231"/>
      <c r="C19231"/>
      <c r="D19231" s="13"/>
      <c r="E19231" s="13"/>
      <c r="K19231" s="23"/>
      <c r="O19231" s="21"/>
      <c r="P19231" s="27"/>
      <c r="Q19231" s="16"/>
      <c r="U19231" s="27"/>
    </row>
    <row r="19232" spans="2:21" x14ac:dyDescent="0.25">
      <c r="B19232"/>
      <c r="C19232"/>
      <c r="D19232" s="13"/>
      <c r="E19232" s="13"/>
      <c r="K19232" s="23"/>
      <c r="O19232" s="21"/>
      <c r="P19232" s="27"/>
      <c r="Q19232" s="16"/>
      <c r="U19232" s="27"/>
    </row>
    <row r="19233" spans="2:21" x14ac:dyDescent="0.25">
      <c r="B19233"/>
      <c r="C19233"/>
      <c r="D19233" s="13"/>
      <c r="E19233" s="13"/>
      <c r="K19233" s="23"/>
      <c r="O19233" s="21"/>
      <c r="P19233" s="27"/>
      <c r="Q19233" s="16"/>
      <c r="U19233" s="27"/>
    </row>
    <row r="19234" spans="2:21" x14ac:dyDescent="0.25">
      <c r="B19234"/>
      <c r="C19234"/>
      <c r="D19234" s="13"/>
      <c r="E19234" s="13"/>
      <c r="K19234" s="23"/>
      <c r="O19234" s="21"/>
      <c r="P19234" s="27"/>
      <c r="Q19234" s="16"/>
      <c r="U19234" s="27"/>
    </row>
    <row r="19235" spans="2:21" x14ac:dyDescent="0.25">
      <c r="B19235"/>
      <c r="C19235"/>
      <c r="D19235" s="13"/>
      <c r="E19235" s="13"/>
      <c r="K19235" s="23"/>
      <c r="O19235" s="21"/>
      <c r="P19235" s="27"/>
      <c r="Q19235" s="16"/>
      <c r="U19235" s="27"/>
    </row>
    <row r="19236" spans="2:21" x14ac:dyDescent="0.25">
      <c r="B19236"/>
      <c r="C19236"/>
      <c r="D19236" s="13"/>
      <c r="E19236" s="13"/>
      <c r="K19236" s="23"/>
      <c r="O19236" s="21"/>
      <c r="P19236" s="27"/>
      <c r="Q19236" s="16"/>
      <c r="U19236" s="27"/>
    </row>
    <row r="19237" spans="2:21" x14ac:dyDescent="0.25">
      <c r="B19237"/>
      <c r="C19237"/>
      <c r="D19237" s="13"/>
      <c r="E19237" s="13"/>
      <c r="K19237" s="23"/>
      <c r="O19237" s="21"/>
      <c r="P19237" s="27"/>
      <c r="Q19237" s="16"/>
      <c r="U19237" s="27"/>
    </row>
    <row r="19238" spans="2:21" x14ac:dyDescent="0.25">
      <c r="B19238"/>
      <c r="C19238"/>
      <c r="D19238" s="13"/>
      <c r="E19238" s="13"/>
      <c r="K19238" s="23"/>
      <c r="O19238" s="21"/>
      <c r="P19238" s="27"/>
      <c r="Q19238" s="16"/>
      <c r="U19238" s="27"/>
    </row>
    <row r="19239" spans="2:21" x14ac:dyDescent="0.25">
      <c r="B19239"/>
      <c r="C19239"/>
      <c r="D19239" s="13"/>
      <c r="E19239" s="13"/>
      <c r="K19239" s="23"/>
      <c r="O19239" s="21"/>
      <c r="P19239" s="27"/>
      <c r="Q19239" s="16"/>
      <c r="U19239" s="27"/>
    </row>
    <row r="19240" spans="2:21" x14ac:dyDescent="0.25">
      <c r="B19240"/>
      <c r="C19240"/>
      <c r="D19240" s="13"/>
      <c r="E19240" s="13"/>
      <c r="K19240" s="23"/>
      <c r="O19240" s="21"/>
      <c r="P19240" s="27"/>
      <c r="Q19240" s="16"/>
      <c r="U19240" s="27"/>
    </row>
    <row r="19241" spans="2:21" x14ac:dyDescent="0.25">
      <c r="B19241"/>
      <c r="C19241"/>
      <c r="D19241" s="13"/>
      <c r="E19241" s="13"/>
      <c r="K19241" s="23"/>
      <c r="O19241" s="21"/>
      <c r="P19241" s="27"/>
      <c r="Q19241" s="16"/>
      <c r="U19241" s="27"/>
    </row>
    <row r="19242" spans="2:21" x14ac:dyDescent="0.25">
      <c r="B19242"/>
      <c r="C19242"/>
      <c r="D19242" s="13"/>
      <c r="E19242" s="13"/>
      <c r="K19242" s="23"/>
      <c r="O19242" s="21"/>
      <c r="P19242" s="27"/>
      <c r="Q19242" s="16"/>
      <c r="U19242" s="27"/>
    </row>
    <row r="19243" spans="2:21" x14ac:dyDescent="0.25">
      <c r="B19243"/>
      <c r="C19243"/>
      <c r="D19243" s="13"/>
      <c r="E19243" s="13"/>
      <c r="K19243" s="23"/>
      <c r="O19243" s="21"/>
      <c r="P19243" s="27"/>
      <c r="Q19243" s="16"/>
      <c r="U19243" s="27"/>
    </row>
    <row r="19244" spans="2:21" x14ac:dyDescent="0.25">
      <c r="B19244"/>
      <c r="C19244"/>
      <c r="D19244" s="13"/>
      <c r="E19244" s="13"/>
      <c r="K19244" s="23"/>
      <c r="O19244" s="21"/>
      <c r="P19244" s="27"/>
      <c r="Q19244" s="16"/>
      <c r="U19244" s="27"/>
    </row>
    <row r="19245" spans="2:21" x14ac:dyDescent="0.25">
      <c r="B19245"/>
      <c r="C19245"/>
      <c r="D19245" s="13"/>
      <c r="E19245" s="13"/>
      <c r="K19245" s="23"/>
      <c r="O19245" s="21"/>
      <c r="P19245" s="27"/>
      <c r="Q19245" s="16"/>
      <c r="U19245" s="27"/>
    </row>
    <row r="19246" spans="2:21" x14ac:dyDescent="0.25">
      <c r="B19246"/>
      <c r="C19246"/>
      <c r="D19246" s="13"/>
      <c r="E19246" s="13"/>
      <c r="K19246" s="23"/>
      <c r="O19246" s="21"/>
      <c r="P19246" s="27"/>
      <c r="Q19246" s="16"/>
      <c r="U19246" s="27"/>
    </row>
    <row r="19247" spans="2:21" x14ac:dyDescent="0.25">
      <c r="B19247"/>
      <c r="C19247"/>
      <c r="D19247" s="13"/>
      <c r="E19247" s="13"/>
      <c r="K19247" s="23"/>
      <c r="O19247" s="21"/>
      <c r="P19247" s="27"/>
      <c r="Q19247" s="16"/>
      <c r="U19247" s="27"/>
    </row>
    <row r="19248" spans="2:21" x14ac:dyDescent="0.25">
      <c r="B19248"/>
      <c r="C19248"/>
      <c r="D19248" s="13"/>
      <c r="E19248" s="13"/>
      <c r="K19248" s="23"/>
      <c r="O19248" s="21"/>
      <c r="P19248" s="27"/>
      <c r="Q19248" s="16"/>
      <c r="U19248" s="27"/>
    </row>
    <row r="19249" spans="2:21" x14ac:dyDescent="0.25">
      <c r="B19249"/>
      <c r="C19249"/>
      <c r="D19249" s="13"/>
      <c r="E19249" s="13"/>
      <c r="K19249" s="23"/>
      <c r="O19249" s="21"/>
      <c r="P19249" s="27"/>
      <c r="Q19249" s="16"/>
      <c r="U19249" s="27"/>
    </row>
    <row r="19250" spans="2:21" x14ac:dyDescent="0.25">
      <c r="B19250"/>
      <c r="C19250"/>
      <c r="D19250" s="13"/>
      <c r="E19250" s="13"/>
      <c r="K19250" s="23"/>
      <c r="O19250" s="21"/>
      <c r="P19250" s="27"/>
      <c r="Q19250" s="16"/>
      <c r="U19250" s="27"/>
    </row>
    <row r="19251" spans="2:21" x14ac:dyDescent="0.25">
      <c r="B19251"/>
      <c r="C19251"/>
      <c r="D19251" s="13"/>
      <c r="E19251" s="13"/>
      <c r="K19251" s="23"/>
      <c r="O19251" s="21"/>
      <c r="P19251" s="27"/>
      <c r="Q19251" s="16"/>
      <c r="U19251" s="27"/>
    </row>
    <row r="19252" spans="2:21" x14ac:dyDescent="0.25">
      <c r="B19252"/>
      <c r="C19252"/>
      <c r="D19252" s="13"/>
      <c r="E19252" s="13"/>
      <c r="K19252" s="23"/>
      <c r="O19252" s="21"/>
      <c r="P19252" s="27"/>
      <c r="Q19252" s="16"/>
      <c r="U19252" s="27"/>
    </row>
    <row r="19253" spans="2:21" x14ac:dyDescent="0.25">
      <c r="B19253"/>
      <c r="C19253"/>
      <c r="D19253" s="13"/>
      <c r="E19253" s="13"/>
      <c r="K19253" s="23"/>
      <c r="O19253" s="21"/>
      <c r="P19253" s="27"/>
      <c r="Q19253" s="16"/>
      <c r="U19253" s="27"/>
    </row>
    <row r="19254" spans="2:21" x14ac:dyDescent="0.25">
      <c r="B19254"/>
      <c r="C19254"/>
      <c r="D19254" s="13"/>
      <c r="E19254" s="13"/>
      <c r="K19254" s="23"/>
      <c r="O19254" s="21"/>
      <c r="P19254" s="27"/>
      <c r="Q19254" s="16"/>
      <c r="U19254" s="27"/>
    </row>
    <row r="19255" spans="2:21" x14ac:dyDescent="0.25">
      <c r="B19255"/>
      <c r="C19255"/>
      <c r="D19255" s="13"/>
      <c r="E19255" s="13"/>
      <c r="K19255" s="23"/>
      <c r="O19255" s="21"/>
      <c r="P19255" s="27"/>
      <c r="Q19255" s="16"/>
      <c r="U19255" s="27"/>
    </row>
    <row r="19256" spans="2:21" x14ac:dyDescent="0.25">
      <c r="B19256"/>
      <c r="C19256"/>
      <c r="D19256" s="13"/>
      <c r="E19256" s="13"/>
      <c r="K19256" s="23"/>
      <c r="O19256" s="21"/>
      <c r="P19256" s="27"/>
      <c r="Q19256" s="16"/>
      <c r="U19256" s="27"/>
    </row>
    <row r="19257" spans="2:21" x14ac:dyDescent="0.25">
      <c r="B19257"/>
      <c r="C19257"/>
      <c r="D19257" s="13"/>
      <c r="E19257" s="13"/>
      <c r="K19257" s="23"/>
      <c r="O19257" s="21"/>
      <c r="P19257" s="27"/>
      <c r="Q19257" s="16"/>
      <c r="U19257" s="27"/>
    </row>
    <row r="19258" spans="2:21" x14ac:dyDescent="0.25">
      <c r="B19258"/>
      <c r="C19258"/>
      <c r="D19258" s="13"/>
      <c r="E19258" s="13"/>
      <c r="K19258" s="23"/>
      <c r="O19258" s="21"/>
      <c r="P19258" s="27"/>
      <c r="Q19258" s="16"/>
      <c r="U19258" s="27"/>
    </row>
    <row r="19259" spans="2:21" x14ac:dyDescent="0.25">
      <c r="B19259"/>
      <c r="C19259"/>
      <c r="D19259" s="13"/>
      <c r="E19259" s="13"/>
      <c r="K19259" s="23"/>
      <c r="O19259" s="21"/>
      <c r="P19259" s="27"/>
      <c r="Q19259" s="16"/>
      <c r="U19259" s="27"/>
    </row>
    <row r="19260" spans="2:21" x14ac:dyDescent="0.25">
      <c r="B19260"/>
      <c r="C19260"/>
      <c r="D19260" s="13"/>
      <c r="E19260" s="13"/>
      <c r="K19260" s="23"/>
      <c r="O19260" s="21"/>
      <c r="P19260" s="27"/>
      <c r="Q19260" s="16"/>
      <c r="U19260" s="27"/>
    </row>
    <row r="19261" spans="2:21" x14ac:dyDescent="0.25">
      <c r="B19261"/>
      <c r="C19261"/>
      <c r="D19261" s="13"/>
      <c r="E19261" s="13"/>
      <c r="K19261" s="23"/>
      <c r="O19261" s="21"/>
      <c r="P19261" s="27"/>
      <c r="Q19261" s="16"/>
      <c r="U19261" s="27"/>
    </row>
    <row r="19262" spans="2:21" x14ac:dyDescent="0.25">
      <c r="B19262"/>
      <c r="C19262"/>
      <c r="D19262" s="13"/>
      <c r="E19262" s="13"/>
      <c r="K19262" s="23"/>
      <c r="O19262" s="21"/>
      <c r="P19262" s="27"/>
      <c r="Q19262" s="16"/>
      <c r="U19262" s="27"/>
    </row>
    <row r="19263" spans="2:21" x14ac:dyDescent="0.25">
      <c r="B19263"/>
      <c r="C19263"/>
      <c r="D19263" s="13"/>
      <c r="E19263" s="13"/>
      <c r="K19263" s="23"/>
      <c r="O19263" s="21"/>
      <c r="P19263" s="27"/>
      <c r="Q19263" s="16"/>
      <c r="U19263" s="27"/>
    </row>
    <row r="19264" spans="2:21" x14ac:dyDescent="0.25">
      <c r="B19264"/>
      <c r="C19264"/>
      <c r="D19264" s="13"/>
      <c r="E19264" s="13"/>
      <c r="K19264" s="23"/>
      <c r="O19264" s="21"/>
      <c r="P19264" s="27"/>
      <c r="Q19264" s="16"/>
      <c r="U19264" s="27"/>
    </row>
    <row r="19265" spans="2:21" x14ac:dyDescent="0.25">
      <c r="B19265"/>
      <c r="C19265"/>
      <c r="D19265" s="13"/>
      <c r="E19265" s="13"/>
      <c r="K19265" s="23"/>
      <c r="O19265" s="21"/>
      <c r="P19265" s="27"/>
      <c r="Q19265" s="16"/>
      <c r="U19265" s="27"/>
    </row>
    <row r="19266" spans="2:21" x14ac:dyDescent="0.25">
      <c r="B19266"/>
      <c r="C19266"/>
      <c r="D19266" s="13"/>
      <c r="E19266" s="13"/>
      <c r="K19266" s="23"/>
      <c r="O19266" s="21"/>
      <c r="P19266" s="27"/>
      <c r="Q19266" s="16"/>
      <c r="U19266" s="27"/>
    </row>
    <row r="19267" spans="2:21" x14ac:dyDescent="0.25">
      <c r="B19267"/>
      <c r="C19267"/>
      <c r="D19267" s="13"/>
      <c r="E19267" s="13"/>
      <c r="K19267" s="23"/>
      <c r="O19267" s="21"/>
      <c r="P19267" s="27"/>
      <c r="Q19267" s="16"/>
      <c r="U19267" s="27"/>
    </row>
    <row r="19268" spans="2:21" x14ac:dyDescent="0.25">
      <c r="B19268"/>
      <c r="C19268"/>
      <c r="D19268" s="13"/>
      <c r="E19268" s="13"/>
      <c r="K19268" s="23"/>
      <c r="O19268" s="21"/>
      <c r="P19268" s="27"/>
      <c r="Q19268" s="16"/>
      <c r="U19268" s="27"/>
    </row>
    <row r="19269" spans="2:21" x14ac:dyDescent="0.25">
      <c r="B19269"/>
      <c r="C19269"/>
      <c r="D19269" s="13"/>
      <c r="E19269" s="13"/>
      <c r="K19269" s="23"/>
      <c r="O19269" s="21"/>
      <c r="P19269" s="27"/>
      <c r="Q19269" s="16"/>
      <c r="U19269" s="27"/>
    </row>
    <row r="19270" spans="2:21" x14ac:dyDescent="0.25">
      <c r="B19270"/>
      <c r="C19270"/>
      <c r="D19270" s="13"/>
      <c r="E19270" s="13"/>
      <c r="K19270" s="23"/>
      <c r="O19270" s="21"/>
      <c r="P19270" s="27"/>
      <c r="Q19270" s="16"/>
      <c r="U19270" s="27"/>
    </row>
    <row r="19271" spans="2:21" x14ac:dyDescent="0.25">
      <c r="B19271"/>
      <c r="C19271"/>
      <c r="D19271" s="13"/>
      <c r="E19271" s="13"/>
      <c r="K19271" s="23"/>
      <c r="O19271" s="21"/>
      <c r="P19271" s="27"/>
      <c r="Q19271" s="16"/>
      <c r="U19271" s="27"/>
    </row>
    <row r="19272" spans="2:21" x14ac:dyDescent="0.25">
      <c r="B19272"/>
      <c r="C19272"/>
      <c r="D19272" s="13"/>
      <c r="E19272" s="13"/>
      <c r="K19272" s="23"/>
      <c r="O19272" s="21"/>
      <c r="P19272" s="27"/>
      <c r="Q19272" s="16"/>
      <c r="U19272" s="27"/>
    </row>
    <row r="19273" spans="2:21" x14ac:dyDescent="0.25">
      <c r="B19273"/>
      <c r="C19273"/>
      <c r="D19273" s="13"/>
      <c r="E19273" s="13"/>
      <c r="K19273" s="23"/>
      <c r="O19273" s="21"/>
      <c r="P19273" s="27"/>
      <c r="Q19273" s="16"/>
      <c r="U19273" s="27"/>
    </row>
    <row r="19274" spans="2:21" x14ac:dyDescent="0.25">
      <c r="B19274"/>
      <c r="C19274"/>
      <c r="D19274" s="13"/>
      <c r="E19274" s="13"/>
      <c r="K19274" s="23"/>
      <c r="O19274" s="21"/>
      <c r="P19274" s="27"/>
      <c r="Q19274" s="16"/>
      <c r="U19274" s="27"/>
    </row>
    <row r="19275" spans="2:21" x14ac:dyDescent="0.25">
      <c r="B19275"/>
      <c r="C19275"/>
      <c r="D19275" s="13"/>
      <c r="E19275" s="13"/>
      <c r="K19275" s="23"/>
      <c r="O19275" s="21"/>
      <c r="P19275" s="27"/>
      <c r="Q19275" s="16"/>
      <c r="U19275" s="27"/>
    </row>
    <row r="19276" spans="2:21" x14ac:dyDescent="0.25">
      <c r="B19276"/>
      <c r="C19276"/>
      <c r="D19276" s="13"/>
      <c r="E19276" s="13"/>
      <c r="K19276" s="23"/>
      <c r="O19276" s="21"/>
      <c r="P19276" s="27"/>
      <c r="Q19276" s="16"/>
      <c r="U19276" s="27"/>
    </row>
    <row r="19277" spans="2:21" x14ac:dyDescent="0.25">
      <c r="B19277"/>
      <c r="C19277"/>
      <c r="D19277" s="13"/>
      <c r="E19277" s="13"/>
      <c r="K19277" s="23"/>
      <c r="O19277" s="21"/>
      <c r="P19277" s="27"/>
      <c r="Q19277" s="16"/>
      <c r="U19277" s="27"/>
    </row>
    <row r="19278" spans="2:21" x14ac:dyDescent="0.25">
      <c r="B19278"/>
      <c r="C19278"/>
      <c r="D19278" s="13"/>
      <c r="E19278" s="13"/>
      <c r="K19278" s="23"/>
      <c r="O19278" s="21"/>
      <c r="P19278" s="27"/>
      <c r="Q19278" s="16"/>
      <c r="U19278" s="27"/>
    </row>
    <row r="19279" spans="2:21" x14ac:dyDescent="0.25">
      <c r="B19279"/>
      <c r="C19279"/>
      <c r="D19279" s="13"/>
      <c r="E19279" s="13"/>
      <c r="K19279" s="23"/>
      <c r="O19279" s="21"/>
      <c r="P19279" s="27"/>
      <c r="Q19279" s="16"/>
      <c r="U19279" s="27"/>
    </row>
    <row r="19280" spans="2:21" x14ac:dyDescent="0.25">
      <c r="B19280"/>
      <c r="C19280"/>
      <c r="D19280" s="13"/>
      <c r="E19280" s="13"/>
      <c r="K19280" s="23"/>
      <c r="O19280" s="21"/>
      <c r="P19280" s="27"/>
      <c r="Q19280" s="16"/>
      <c r="U19280" s="27"/>
    </row>
    <row r="19281" spans="2:21" x14ac:dyDescent="0.25">
      <c r="B19281"/>
      <c r="C19281"/>
      <c r="D19281" s="13"/>
      <c r="E19281" s="13"/>
      <c r="K19281" s="23"/>
      <c r="O19281" s="21"/>
      <c r="P19281" s="27"/>
      <c r="Q19281" s="16"/>
      <c r="U19281" s="27"/>
    </row>
    <row r="19282" spans="2:21" x14ac:dyDescent="0.25">
      <c r="B19282"/>
      <c r="C19282"/>
      <c r="D19282" s="13"/>
      <c r="E19282" s="13"/>
      <c r="K19282" s="23"/>
      <c r="O19282" s="21"/>
      <c r="P19282" s="27"/>
      <c r="Q19282" s="16"/>
      <c r="U19282" s="27"/>
    </row>
    <row r="19283" spans="2:21" x14ac:dyDescent="0.25">
      <c r="B19283"/>
      <c r="C19283"/>
      <c r="D19283" s="13"/>
      <c r="E19283" s="13"/>
      <c r="K19283" s="23"/>
      <c r="O19283" s="21"/>
      <c r="P19283" s="27"/>
      <c r="Q19283" s="16"/>
      <c r="U19283" s="27"/>
    </row>
    <row r="19284" spans="2:21" x14ac:dyDescent="0.25">
      <c r="B19284"/>
      <c r="C19284"/>
      <c r="D19284" s="13"/>
      <c r="E19284" s="13"/>
      <c r="K19284" s="23"/>
      <c r="O19284" s="21"/>
      <c r="P19284" s="27"/>
      <c r="Q19284" s="16"/>
      <c r="U19284" s="27"/>
    </row>
    <row r="19285" spans="2:21" x14ac:dyDescent="0.25">
      <c r="B19285"/>
      <c r="C19285"/>
      <c r="D19285" s="13"/>
      <c r="E19285" s="13"/>
      <c r="K19285" s="23"/>
      <c r="O19285" s="21"/>
      <c r="P19285" s="27"/>
      <c r="Q19285" s="16"/>
      <c r="U19285" s="27"/>
    </row>
    <row r="19286" spans="2:21" x14ac:dyDescent="0.25">
      <c r="B19286"/>
      <c r="C19286"/>
      <c r="D19286" s="13"/>
      <c r="E19286" s="13"/>
      <c r="K19286" s="23"/>
      <c r="O19286" s="21"/>
      <c r="P19286" s="27"/>
      <c r="Q19286" s="16"/>
      <c r="U19286" s="27"/>
    </row>
    <row r="19287" spans="2:21" x14ac:dyDescent="0.25">
      <c r="B19287"/>
      <c r="C19287"/>
      <c r="D19287" s="13"/>
      <c r="E19287" s="13"/>
      <c r="K19287" s="23"/>
      <c r="O19287" s="21"/>
      <c r="P19287" s="27"/>
      <c r="Q19287" s="16"/>
      <c r="U19287" s="27"/>
    </row>
    <row r="19288" spans="2:21" x14ac:dyDescent="0.25">
      <c r="B19288"/>
      <c r="C19288"/>
      <c r="D19288" s="13"/>
      <c r="E19288" s="13"/>
      <c r="K19288" s="23"/>
      <c r="O19288" s="21"/>
      <c r="P19288" s="27"/>
      <c r="Q19288" s="16"/>
      <c r="U19288" s="27"/>
    </row>
    <row r="19289" spans="2:21" x14ac:dyDescent="0.25">
      <c r="B19289"/>
      <c r="C19289"/>
      <c r="D19289" s="13"/>
      <c r="E19289" s="13"/>
      <c r="K19289" s="23"/>
      <c r="O19289" s="21"/>
      <c r="P19289" s="27"/>
      <c r="Q19289" s="16"/>
      <c r="U19289" s="27"/>
    </row>
    <row r="19290" spans="2:21" x14ac:dyDescent="0.25">
      <c r="B19290"/>
      <c r="C19290"/>
      <c r="D19290" s="13"/>
      <c r="E19290" s="13"/>
      <c r="K19290" s="23"/>
      <c r="O19290" s="21"/>
      <c r="P19290" s="27"/>
      <c r="Q19290" s="16"/>
      <c r="U19290" s="27"/>
    </row>
    <row r="19291" spans="2:21" x14ac:dyDescent="0.25">
      <c r="B19291"/>
      <c r="C19291"/>
      <c r="D19291" s="13"/>
      <c r="E19291" s="13"/>
      <c r="K19291" s="23"/>
      <c r="O19291" s="21"/>
      <c r="P19291" s="27"/>
      <c r="Q19291" s="16"/>
      <c r="U19291" s="27"/>
    </row>
    <row r="19292" spans="2:21" x14ac:dyDescent="0.25">
      <c r="B19292"/>
      <c r="C19292"/>
      <c r="D19292" s="13"/>
      <c r="E19292" s="13"/>
      <c r="K19292" s="23"/>
      <c r="O19292" s="21"/>
      <c r="P19292" s="27"/>
      <c r="Q19292" s="16"/>
      <c r="U19292" s="27"/>
    </row>
    <row r="19293" spans="2:21" x14ac:dyDescent="0.25">
      <c r="B19293"/>
      <c r="C19293"/>
      <c r="D19293" s="13"/>
      <c r="E19293" s="13"/>
      <c r="K19293" s="23"/>
      <c r="O19293" s="21"/>
      <c r="P19293" s="27"/>
      <c r="Q19293" s="16"/>
      <c r="U19293" s="27"/>
    </row>
    <row r="19294" spans="2:21" x14ac:dyDescent="0.25">
      <c r="B19294"/>
      <c r="C19294"/>
      <c r="D19294" s="13"/>
      <c r="E19294" s="13"/>
      <c r="K19294" s="23"/>
      <c r="O19294" s="21"/>
      <c r="P19294" s="27"/>
      <c r="Q19294" s="16"/>
      <c r="U19294" s="27"/>
    </row>
    <row r="19295" spans="2:21" x14ac:dyDescent="0.25">
      <c r="B19295"/>
      <c r="C19295"/>
      <c r="D19295" s="13"/>
      <c r="E19295" s="13"/>
      <c r="K19295" s="23"/>
      <c r="O19295" s="21"/>
      <c r="P19295" s="27"/>
      <c r="Q19295" s="16"/>
      <c r="U19295" s="27"/>
    </row>
    <row r="19296" spans="2:21" x14ac:dyDescent="0.25">
      <c r="B19296"/>
      <c r="C19296"/>
      <c r="D19296" s="13"/>
      <c r="E19296" s="13"/>
      <c r="K19296" s="23"/>
      <c r="O19296" s="21"/>
      <c r="P19296" s="27"/>
      <c r="Q19296" s="16"/>
      <c r="U19296" s="27"/>
    </row>
    <row r="19297" spans="2:21" x14ac:dyDescent="0.25">
      <c r="B19297"/>
      <c r="C19297"/>
      <c r="D19297" s="13"/>
      <c r="E19297" s="13"/>
      <c r="K19297" s="23"/>
      <c r="O19297" s="21"/>
      <c r="P19297" s="27"/>
      <c r="Q19297" s="16"/>
      <c r="U19297" s="27"/>
    </row>
    <row r="19298" spans="2:21" x14ac:dyDescent="0.25">
      <c r="B19298"/>
      <c r="C19298"/>
      <c r="D19298" s="13"/>
      <c r="E19298" s="13"/>
      <c r="K19298" s="23"/>
      <c r="O19298" s="21"/>
      <c r="P19298" s="27"/>
      <c r="Q19298" s="16"/>
      <c r="U19298" s="27"/>
    </row>
    <row r="19299" spans="2:21" x14ac:dyDescent="0.25">
      <c r="B19299"/>
      <c r="C19299"/>
      <c r="D19299" s="13"/>
      <c r="E19299" s="13"/>
      <c r="K19299" s="23"/>
      <c r="O19299" s="21"/>
      <c r="P19299" s="27"/>
      <c r="Q19299" s="16"/>
      <c r="U19299" s="27"/>
    </row>
    <row r="19300" spans="2:21" x14ac:dyDescent="0.25">
      <c r="B19300"/>
      <c r="C19300"/>
      <c r="D19300" s="13"/>
      <c r="E19300" s="13"/>
      <c r="K19300" s="23"/>
      <c r="O19300" s="21"/>
      <c r="P19300" s="27"/>
      <c r="Q19300" s="16"/>
      <c r="U19300" s="27"/>
    </row>
    <row r="19301" spans="2:21" x14ac:dyDescent="0.25">
      <c r="B19301"/>
      <c r="C19301"/>
      <c r="D19301" s="13"/>
      <c r="E19301" s="13"/>
      <c r="K19301" s="23"/>
      <c r="O19301" s="21"/>
      <c r="P19301" s="27"/>
      <c r="Q19301" s="16"/>
      <c r="U19301" s="27"/>
    </row>
    <row r="19302" spans="2:21" x14ac:dyDescent="0.25">
      <c r="B19302"/>
      <c r="C19302"/>
      <c r="D19302" s="13"/>
      <c r="E19302" s="13"/>
      <c r="K19302" s="23"/>
      <c r="O19302" s="21"/>
      <c r="P19302" s="27"/>
      <c r="Q19302" s="16"/>
      <c r="U19302" s="27"/>
    </row>
    <row r="19303" spans="2:21" x14ac:dyDescent="0.25">
      <c r="B19303"/>
      <c r="C19303"/>
      <c r="D19303" s="13"/>
      <c r="E19303" s="13"/>
      <c r="K19303" s="23"/>
      <c r="O19303" s="21"/>
      <c r="P19303" s="27"/>
      <c r="Q19303" s="16"/>
      <c r="U19303" s="27"/>
    </row>
    <row r="19304" spans="2:21" x14ac:dyDescent="0.25">
      <c r="B19304"/>
      <c r="C19304"/>
      <c r="D19304" s="13"/>
      <c r="E19304" s="13"/>
      <c r="K19304" s="23"/>
      <c r="O19304" s="21"/>
      <c r="P19304" s="27"/>
      <c r="Q19304" s="16"/>
      <c r="U19304" s="27"/>
    </row>
    <row r="19305" spans="2:21" x14ac:dyDescent="0.25">
      <c r="B19305"/>
      <c r="C19305"/>
      <c r="D19305" s="13"/>
      <c r="E19305" s="13"/>
      <c r="K19305" s="23"/>
      <c r="O19305" s="21"/>
      <c r="P19305" s="27"/>
      <c r="Q19305" s="16"/>
      <c r="U19305" s="27"/>
    </row>
    <row r="19306" spans="2:21" x14ac:dyDescent="0.25">
      <c r="B19306"/>
      <c r="C19306"/>
      <c r="D19306" s="13"/>
      <c r="E19306" s="13"/>
      <c r="K19306" s="23"/>
      <c r="O19306" s="21"/>
      <c r="P19306" s="27"/>
      <c r="Q19306" s="16"/>
      <c r="U19306" s="27"/>
    </row>
    <row r="19307" spans="2:21" x14ac:dyDescent="0.25">
      <c r="B19307"/>
      <c r="C19307"/>
      <c r="D19307" s="13"/>
      <c r="E19307" s="13"/>
      <c r="K19307" s="23"/>
      <c r="O19307" s="21"/>
      <c r="P19307" s="27"/>
      <c r="Q19307" s="16"/>
      <c r="U19307" s="27"/>
    </row>
    <row r="19308" spans="2:21" x14ac:dyDescent="0.25">
      <c r="B19308"/>
      <c r="C19308"/>
      <c r="D19308" s="13"/>
      <c r="E19308" s="13"/>
      <c r="K19308" s="23"/>
      <c r="O19308" s="21"/>
      <c r="P19308" s="27"/>
      <c r="Q19308" s="16"/>
      <c r="U19308" s="27"/>
    </row>
    <row r="19309" spans="2:21" x14ac:dyDescent="0.25">
      <c r="B19309"/>
      <c r="C19309"/>
      <c r="D19309" s="13"/>
      <c r="E19309" s="13"/>
      <c r="K19309" s="23"/>
      <c r="O19309" s="21"/>
      <c r="P19309" s="27"/>
      <c r="Q19309" s="16"/>
      <c r="U19309" s="27"/>
    </row>
    <row r="19310" spans="2:21" x14ac:dyDescent="0.25">
      <c r="B19310"/>
      <c r="C19310"/>
      <c r="D19310" s="13"/>
      <c r="E19310" s="13"/>
      <c r="K19310" s="23"/>
      <c r="O19310" s="21"/>
      <c r="P19310" s="27"/>
      <c r="Q19310" s="16"/>
      <c r="U19310" s="27"/>
    </row>
    <row r="19311" spans="2:21" x14ac:dyDescent="0.25">
      <c r="B19311"/>
      <c r="C19311"/>
      <c r="D19311" s="13"/>
      <c r="E19311" s="13"/>
      <c r="K19311" s="23"/>
      <c r="O19311" s="21"/>
      <c r="P19311" s="27"/>
      <c r="Q19311" s="16"/>
      <c r="U19311" s="27"/>
    </row>
    <row r="19312" spans="2:21" x14ac:dyDescent="0.25">
      <c r="B19312"/>
      <c r="C19312"/>
      <c r="D19312" s="13"/>
      <c r="E19312" s="13"/>
      <c r="K19312" s="23"/>
      <c r="O19312" s="21"/>
      <c r="P19312" s="27"/>
      <c r="Q19312" s="16"/>
      <c r="U19312" s="27"/>
    </row>
    <row r="19313" spans="2:21" x14ac:dyDescent="0.25">
      <c r="B19313"/>
      <c r="C19313"/>
      <c r="D19313" s="13"/>
      <c r="E19313" s="13"/>
      <c r="K19313" s="23"/>
      <c r="O19313" s="21"/>
      <c r="P19313" s="27"/>
      <c r="Q19313" s="16"/>
      <c r="U19313" s="27"/>
    </row>
    <row r="19314" spans="2:21" x14ac:dyDescent="0.25">
      <c r="B19314"/>
      <c r="C19314"/>
      <c r="D19314" s="13"/>
      <c r="E19314" s="13"/>
      <c r="K19314" s="23"/>
      <c r="O19314" s="21"/>
      <c r="P19314" s="27"/>
      <c r="Q19314" s="16"/>
      <c r="U19314" s="27"/>
    </row>
    <row r="19315" spans="2:21" x14ac:dyDescent="0.25">
      <c r="B19315"/>
      <c r="C19315"/>
      <c r="D19315" s="13"/>
      <c r="E19315" s="13"/>
      <c r="K19315" s="23"/>
      <c r="O19315" s="21"/>
      <c r="P19315" s="27"/>
      <c r="Q19315" s="16"/>
      <c r="U19315" s="27"/>
    </row>
    <row r="19316" spans="2:21" x14ac:dyDescent="0.25">
      <c r="B19316"/>
      <c r="C19316"/>
      <c r="D19316" s="13"/>
      <c r="E19316" s="13"/>
      <c r="K19316" s="23"/>
      <c r="O19316" s="21"/>
      <c r="P19316" s="27"/>
      <c r="Q19316" s="16"/>
      <c r="U19316" s="27"/>
    </row>
    <row r="19317" spans="2:21" x14ac:dyDescent="0.25">
      <c r="B19317"/>
      <c r="C19317"/>
      <c r="D19317" s="13"/>
      <c r="E19317" s="13"/>
      <c r="K19317" s="23"/>
      <c r="O19317" s="21"/>
      <c r="P19317" s="27"/>
      <c r="Q19317" s="16"/>
      <c r="U19317" s="27"/>
    </row>
    <row r="19318" spans="2:21" x14ac:dyDescent="0.25">
      <c r="B19318"/>
      <c r="C19318"/>
      <c r="D19318" s="13"/>
      <c r="E19318" s="13"/>
      <c r="K19318" s="23"/>
      <c r="O19318" s="21"/>
      <c r="P19318" s="27"/>
      <c r="Q19318" s="16"/>
      <c r="U19318" s="27"/>
    </row>
    <row r="19319" spans="2:21" x14ac:dyDescent="0.25">
      <c r="B19319"/>
      <c r="C19319"/>
      <c r="D19319" s="13"/>
      <c r="E19319" s="13"/>
      <c r="K19319" s="23"/>
      <c r="O19319" s="21"/>
      <c r="P19319" s="27"/>
      <c r="Q19319" s="16"/>
      <c r="U19319" s="27"/>
    </row>
    <row r="19320" spans="2:21" x14ac:dyDescent="0.25">
      <c r="B19320"/>
      <c r="C19320"/>
      <c r="D19320" s="13"/>
      <c r="E19320" s="13"/>
      <c r="K19320" s="23"/>
      <c r="O19320" s="21"/>
      <c r="P19320" s="27"/>
      <c r="Q19320" s="16"/>
      <c r="U19320" s="27"/>
    </row>
    <row r="19321" spans="2:21" x14ac:dyDescent="0.25">
      <c r="B19321"/>
      <c r="C19321"/>
      <c r="D19321" s="13"/>
      <c r="E19321" s="13"/>
      <c r="K19321" s="23"/>
      <c r="O19321" s="21"/>
      <c r="P19321" s="27"/>
      <c r="Q19321" s="16"/>
      <c r="U19321" s="27"/>
    </row>
    <row r="19322" spans="2:21" x14ac:dyDescent="0.25">
      <c r="B19322"/>
      <c r="C19322"/>
      <c r="D19322" s="13"/>
      <c r="E19322" s="13"/>
      <c r="K19322" s="23"/>
      <c r="O19322" s="21"/>
      <c r="P19322" s="27"/>
      <c r="Q19322" s="16"/>
      <c r="U19322" s="27"/>
    </row>
    <row r="19323" spans="2:21" x14ac:dyDescent="0.25">
      <c r="B19323"/>
      <c r="C19323"/>
      <c r="D19323" s="13"/>
      <c r="E19323" s="13"/>
      <c r="K19323" s="23"/>
      <c r="O19323" s="21"/>
      <c r="P19323" s="27"/>
      <c r="Q19323" s="16"/>
      <c r="U19323" s="27"/>
    </row>
    <row r="19324" spans="2:21" x14ac:dyDescent="0.25">
      <c r="B19324"/>
      <c r="C19324"/>
      <c r="D19324" s="13"/>
      <c r="E19324" s="13"/>
      <c r="K19324" s="23"/>
      <c r="O19324" s="21"/>
      <c r="P19324" s="27"/>
      <c r="Q19324" s="16"/>
      <c r="U19324" s="27"/>
    </row>
    <row r="19325" spans="2:21" x14ac:dyDescent="0.25">
      <c r="B19325"/>
      <c r="C19325"/>
      <c r="D19325" s="13"/>
      <c r="E19325" s="13"/>
      <c r="K19325" s="23"/>
      <c r="O19325" s="21"/>
      <c r="P19325" s="27"/>
      <c r="Q19325" s="16"/>
      <c r="U19325" s="27"/>
    </row>
    <row r="19326" spans="2:21" x14ac:dyDescent="0.25">
      <c r="B19326"/>
      <c r="C19326"/>
      <c r="D19326" s="13"/>
      <c r="E19326" s="13"/>
      <c r="K19326" s="23"/>
      <c r="O19326" s="21"/>
      <c r="P19326" s="27"/>
      <c r="Q19326" s="16"/>
      <c r="U19326" s="27"/>
    </row>
    <row r="19327" spans="2:21" x14ac:dyDescent="0.25">
      <c r="B19327"/>
      <c r="C19327"/>
      <c r="D19327" s="13"/>
      <c r="E19327" s="13"/>
      <c r="K19327" s="23"/>
      <c r="O19327" s="21"/>
      <c r="P19327" s="27"/>
      <c r="Q19327" s="16"/>
      <c r="U19327" s="27"/>
    </row>
    <row r="19328" spans="2:21" x14ac:dyDescent="0.25">
      <c r="B19328"/>
      <c r="C19328"/>
      <c r="D19328" s="13"/>
      <c r="E19328" s="13"/>
      <c r="K19328" s="23"/>
      <c r="O19328" s="21"/>
      <c r="P19328" s="27"/>
      <c r="Q19328" s="16"/>
      <c r="U19328" s="27"/>
    </row>
    <row r="19329" spans="2:21" x14ac:dyDescent="0.25">
      <c r="B19329"/>
      <c r="C19329"/>
      <c r="D19329" s="13"/>
      <c r="E19329" s="13"/>
      <c r="K19329" s="23"/>
      <c r="O19329" s="21"/>
      <c r="P19329" s="27"/>
      <c r="Q19329" s="16"/>
      <c r="U19329" s="27"/>
    </row>
    <row r="19330" spans="2:21" x14ac:dyDescent="0.25">
      <c r="B19330"/>
      <c r="C19330"/>
      <c r="D19330" s="13"/>
      <c r="E19330" s="13"/>
      <c r="K19330" s="23"/>
      <c r="O19330" s="21"/>
      <c r="P19330" s="27"/>
      <c r="Q19330" s="16"/>
      <c r="U19330" s="27"/>
    </row>
    <row r="19331" spans="2:21" x14ac:dyDescent="0.25">
      <c r="B19331"/>
      <c r="C19331"/>
      <c r="D19331" s="13"/>
      <c r="E19331" s="13"/>
      <c r="K19331" s="23"/>
      <c r="O19331" s="21"/>
      <c r="P19331" s="27"/>
      <c r="Q19331" s="16"/>
      <c r="U19331" s="27"/>
    </row>
    <row r="19332" spans="2:21" x14ac:dyDescent="0.25">
      <c r="B19332"/>
      <c r="C19332"/>
      <c r="D19332" s="13"/>
      <c r="E19332" s="13"/>
      <c r="K19332" s="23"/>
      <c r="O19332" s="21"/>
      <c r="P19332" s="27"/>
      <c r="Q19332" s="16"/>
      <c r="U19332" s="27"/>
    </row>
    <row r="19333" spans="2:21" x14ac:dyDescent="0.25">
      <c r="B19333"/>
      <c r="C19333"/>
      <c r="D19333" s="13"/>
      <c r="E19333" s="13"/>
      <c r="K19333" s="23"/>
      <c r="O19333" s="21"/>
      <c r="P19333" s="27"/>
      <c r="Q19333" s="16"/>
      <c r="U19333" s="27"/>
    </row>
    <row r="19334" spans="2:21" x14ac:dyDescent="0.25">
      <c r="B19334"/>
      <c r="C19334"/>
      <c r="D19334" s="13"/>
      <c r="E19334" s="13"/>
      <c r="K19334" s="23"/>
      <c r="O19334" s="21"/>
      <c r="P19334" s="27"/>
      <c r="Q19334" s="16"/>
      <c r="U19334" s="27"/>
    </row>
    <row r="19335" spans="2:21" x14ac:dyDescent="0.25">
      <c r="B19335"/>
      <c r="C19335"/>
      <c r="D19335" s="13"/>
      <c r="E19335" s="13"/>
      <c r="K19335" s="23"/>
      <c r="O19335" s="21"/>
      <c r="P19335" s="27"/>
      <c r="Q19335" s="16"/>
      <c r="U19335" s="27"/>
    </row>
    <row r="19336" spans="2:21" x14ac:dyDescent="0.25">
      <c r="B19336"/>
      <c r="C19336"/>
      <c r="D19336" s="13"/>
      <c r="E19336" s="13"/>
      <c r="K19336" s="23"/>
      <c r="O19336" s="21"/>
      <c r="P19336" s="27"/>
      <c r="Q19336" s="16"/>
      <c r="U19336" s="27"/>
    </row>
    <row r="19337" spans="2:21" x14ac:dyDescent="0.25">
      <c r="B19337"/>
      <c r="C19337"/>
      <c r="D19337" s="13"/>
      <c r="E19337" s="13"/>
      <c r="K19337" s="23"/>
      <c r="O19337" s="21"/>
      <c r="P19337" s="27"/>
      <c r="Q19337" s="16"/>
      <c r="U19337" s="27"/>
    </row>
    <row r="19338" spans="2:21" x14ac:dyDescent="0.25">
      <c r="B19338"/>
      <c r="C19338"/>
      <c r="D19338" s="13"/>
      <c r="E19338" s="13"/>
      <c r="K19338" s="23"/>
      <c r="O19338" s="21"/>
      <c r="P19338" s="27"/>
      <c r="Q19338" s="16"/>
      <c r="U19338" s="27"/>
    </row>
    <row r="19339" spans="2:21" x14ac:dyDescent="0.25">
      <c r="B19339"/>
      <c r="C19339"/>
      <c r="D19339" s="13"/>
      <c r="E19339" s="13"/>
      <c r="K19339" s="23"/>
      <c r="O19339" s="21"/>
      <c r="P19339" s="27"/>
      <c r="Q19339" s="16"/>
      <c r="U19339" s="27"/>
    </row>
    <row r="19340" spans="2:21" x14ac:dyDescent="0.25">
      <c r="B19340"/>
      <c r="C19340"/>
      <c r="D19340" s="13"/>
      <c r="E19340" s="13"/>
      <c r="K19340" s="23"/>
      <c r="O19340" s="21"/>
      <c r="P19340" s="27"/>
      <c r="Q19340" s="16"/>
      <c r="U19340" s="27"/>
    </row>
    <row r="19341" spans="2:21" x14ac:dyDescent="0.25">
      <c r="B19341"/>
      <c r="C19341"/>
      <c r="D19341" s="13"/>
      <c r="E19341" s="13"/>
      <c r="K19341" s="23"/>
      <c r="O19341" s="21"/>
      <c r="P19341" s="27"/>
      <c r="Q19341" s="16"/>
      <c r="U19341" s="27"/>
    </row>
    <row r="19342" spans="2:21" x14ac:dyDescent="0.25">
      <c r="B19342"/>
      <c r="C19342"/>
      <c r="D19342" s="13"/>
      <c r="E19342" s="13"/>
      <c r="K19342" s="23"/>
      <c r="O19342" s="21"/>
      <c r="P19342" s="27"/>
      <c r="Q19342" s="16"/>
      <c r="U19342" s="27"/>
    </row>
    <row r="19343" spans="2:21" x14ac:dyDescent="0.25">
      <c r="B19343"/>
      <c r="C19343"/>
      <c r="D19343" s="13"/>
      <c r="E19343" s="13"/>
      <c r="K19343" s="23"/>
      <c r="O19343" s="21"/>
      <c r="P19343" s="27"/>
      <c r="Q19343" s="16"/>
      <c r="U19343" s="27"/>
    </row>
    <row r="19344" spans="2:21" x14ac:dyDescent="0.25">
      <c r="B19344"/>
      <c r="C19344"/>
      <c r="D19344" s="13"/>
      <c r="E19344" s="13"/>
      <c r="K19344" s="23"/>
      <c r="O19344" s="21"/>
      <c r="P19344" s="27"/>
      <c r="Q19344" s="16"/>
      <c r="U19344" s="27"/>
    </row>
    <row r="19345" spans="2:21" x14ac:dyDescent="0.25">
      <c r="B19345"/>
      <c r="C19345"/>
      <c r="D19345" s="13"/>
      <c r="E19345" s="13"/>
      <c r="K19345" s="23"/>
      <c r="O19345" s="21"/>
      <c r="P19345" s="27"/>
      <c r="Q19345" s="16"/>
      <c r="U19345" s="27"/>
    </row>
    <row r="19346" spans="2:21" x14ac:dyDescent="0.25">
      <c r="B19346"/>
      <c r="C19346"/>
      <c r="D19346" s="13"/>
      <c r="E19346" s="13"/>
      <c r="K19346" s="23"/>
      <c r="O19346" s="21"/>
      <c r="P19346" s="27"/>
      <c r="Q19346" s="16"/>
      <c r="U19346" s="27"/>
    </row>
    <row r="19347" spans="2:21" x14ac:dyDescent="0.25">
      <c r="B19347"/>
      <c r="C19347"/>
      <c r="D19347" s="13"/>
      <c r="E19347" s="13"/>
      <c r="K19347" s="23"/>
      <c r="O19347" s="21"/>
      <c r="P19347" s="27"/>
      <c r="Q19347" s="16"/>
      <c r="U19347" s="27"/>
    </row>
    <row r="19348" spans="2:21" x14ac:dyDescent="0.25">
      <c r="B19348"/>
      <c r="C19348"/>
      <c r="D19348" s="13"/>
      <c r="E19348" s="13"/>
      <c r="K19348" s="23"/>
      <c r="O19348" s="21"/>
      <c r="P19348" s="27"/>
      <c r="Q19348" s="16"/>
      <c r="U19348" s="27"/>
    </row>
    <row r="19349" spans="2:21" x14ac:dyDescent="0.25">
      <c r="B19349"/>
      <c r="C19349"/>
      <c r="D19349" s="13"/>
      <c r="E19349" s="13"/>
      <c r="K19349" s="23"/>
      <c r="O19349" s="21"/>
      <c r="P19349" s="27"/>
      <c r="Q19349" s="16"/>
      <c r="U19349" s="27"/>
    </row>
    <row r="19350" spans="2:21" x14ac:dyDescent="0.25">
      <c r="B19350"/>
      <c r="C19350"/>
      <c r="D19350" s="13"/>
      <c r="E19350" s="13"/>
      <c r="K19350" s="23"/>
      <c r="O19350" s="21"/>
      <c r="P19350" s="27"/>
      <c r="Q19350" s="16"/>
      <c r="U19350" s="27"/>
    </row>
    <row r="19351" spans="2:21" x14ac:dyDescent="0.25">
      <c r="B19351"/>
      <c r="C19351"/>
      <c r="D19351" s="13"/>
      <c r="E19351" s="13"/>
      <c r="K19351" s="23"/>
      <c r="O19351" s="21"/>
      <c r="P19351" s="27"/>
      <c r="Q19351" s="16"/>
      <c r="U19351" s="27"/>
    </row>
    <row r="19352" spans="2:21" x14ac:dyDescent="0.25">
      <c r="B19352"/>
      <c r="C19352"/>
      <c r="D19352" s="13"/>
      <c r="E19352" s="13"/>
      <c r="K19352" s="23"/>
      <c r="O19352" s="21"/>
      <c r="P19352" s="27"/>
      <c r="Q19352" s="16"/>
      <c r="U19352" s="27"/>
    </row>
    <row r="19353" spans="2:21" x14ac:dyDescent="0.25">
      <c r="B19353"/>
      <c r="C19353"/>
      <c r="D19353" s="13"/>
      <c r="E19353" s="13"/>
      <c r="K19353" s="23"/>
      <c r="O19353" s="21"/>
      <c r="P19353" s="27"/>
      <c r="Q19353" s="16"/>
      <c r="U19353" s="27"/>
    </row>
    <row r="19354" spans="2:21" x14ac:dyDescent="0.25">
      <c r="B19354"/>
      <c r="C19354"/>
      <c r="D19354" s="13"/>
      <c r="E19354" s="13"/>
      <c r="K19354" s="23"/>
      <c r="O19354" s="21"/>
      <c r="P19354" s="27"/>
      <c r="Q19354" s="16"/>
      <c r="U19354" s="27"/>
    </row>
    <row r="19355" spans="2:21" x14ac:dyDescent="0.25">
      <c r="B19355"/>
      <c r="C19355"/>
      <c r="D19355" s="13"/>
      <c r="E19355" s="13"/>
      <c r="K19355" s="23"/>
      <c r="O19355" s="21"/>
      <c r="P19355" s="27"/>
      <c r="Q19355" s="16"/>
      <c r="U19355" s="27"/>
    </row>
    <row r="19356" spans="2:21" x14ac:dyDescent="0.25">
      <c r="B19356"/>
      <c r="C19356"/>
      <c r="D19356" s="13"/>
      <c r="E19356" s="13"/>
      <c r="K19356" s="23"/>
      <c r="O19356" s="21"/>
      <c r="P19356" s="27"/>
      <c r="Q19356" s="16"/>
      <c r="U19356" s="27"/>
    </row>
    <row r="19357" spans="2:21" x14ac:dyDescent="0.25">
      <c r="B19357"/>
      <c r="C19357"/>
      <c r="D19357" s="13"/>
      <c r="E19357" s="13"/>
      <c r="K19357" s="23"/>
      <c r="O19357" s="21"/>
      <c r="P19357" s="27"/>
      <c r="Q19357" s="16"/>
      <c r="U19357" s="27"/>
    </row>
    <row r="19358" spans="2:21" x14ac:dyDescent="0.25">
      <c r="B19358"/>
      <c r="C19358"/>
      <c r="D19358" s="13"/>
      <c r="E19358" s="13"/>
      <c r="K19358" s="23"/>
      <c r="O19358" s="21"/>
      <c r="P19358" s="27"/>
      <c r="Q19358" s="16"/>
      <c r="U19358" s="27"/>
    </row>
    <row r="19359" spans="2:21" x14ac:dyDescent="0.25">
      <c r="B19359"/>
      <c r="C19359"/>
      <c r="D19359" s="13"/>
      <c r="E19359" s="13"/>
      <c r="K19359" s="23"/>
      <c r="O19359" s="21"/>
      <c r="P19359" s="27"/>
      <c r="Q19359" s="16"/>
      <c r="U19359" s="27"/>
    </row>
    <row r="19360" spans="2:21" x14ac:dyDescent="0.25">
      <c r="B19360"/>
      <c r="C19360"/>
      <c r="D19360" s="13"/>
      <c r="E19360" s="13"/>
      <c r="K19360" s="23"/>
      <c r="O19360" s="21"/>
      <c r="P19360" s="27"/>
      <c r="Q19360" s="16"/>
      <c r="U19360" s="27"/>
    </row>
    <row r="19361" spans="2:21" x14ac:dyDescent="0.25">
      <c r="B19361"/>
      <c r="C19361"/>
      <c r="D19361" s="13"/>
      <c r="E19361" s="13"/>
      <c r="K19361" s="23"/>
      <c r="O19361" s="21"/>
      <c r="P19361" s="27"/>
      <c r="Q19361" s="16"/>
      <c r="U19361" s="27"/>
    </row>
    <row r="19362" spans="2:21" x14ac:dyDescent="0.25">
      <c r="B19362"/>
      <c r="C19362"/>
      <c r="D19362" s="13"/>
      <c r="E19362" s="13"/>
      <c r="K19362" s="23"/>
      <c r="O19362" s="21"/>
      <c r="P19362" s="27"/>
      <c r="Q19362" s="16"/>
      <c r="U19362" s="27"/>
    </row>
    <row r="19363" spans="2:21" x14ac:dyDescent="0.25">
      <c r="B19363"/>
      <c r="C19363"/>
      <c r="D19363" s="13"/>
      <c r="E19363" s="13"/>
      <c r="K19363" s="23"/>
      <c r="O19363" s="21"/>
      <c r="P19363" s="27"/>
      <c r="Q19363" s="16"/>
      <c r="U19363" s="27"/>
    </row>
    <row r="19364" spans="2:21" x14ac:dyDescent="0.25">
      <c r="B19364"/>
      <c r="C19364"/>
      <c r="D19364" s="13"/>
      <c r="E19364" s="13"/>
      <c r="K19364" s="23"/>
      <c r="O19364" s="21"/>
      <c r="P19364" s="27"/>
      <c r="Q19364" s="16"/>
      <c r="U19364" s="27"/>
    </row>
    <row r="19365" spans="2:21" x14ac:dyDescent="0.25">
      <c r="B19365"/>
      <c r="C19365"/>
      <c r="D19365" s="13"/>
      <c r="E19365" s="13"/>
      <c r="K19365" s="23"/>
      <c r="O19365" s="21"/>
      <c r="P19365" s="27"/>
      <c r="Q19365" s="16"/>
      <c r="U19365" s="27"/>
    </row>
    <row r="19366" spans="2:21" x14ac:dyDescent="0.25">
      <c r="B19366"/>
      <c r="C19366"/>
      <c r="D19366" s="13"/>
      <c r="E19366" s="13"/>
      <c r="K19366" s="23"/>
      <c r="O19366" s="21"/>
      <c r="P19366" s="27"/>
      <c r="Q19366" s="16"/>
      <c r="U19366" s="27"/>
    </row>
    <row r="19367" spans="2:21" x14ac:dyDescent="0.25">
      <c r="B19367"/>
      <c r="C19367"/>
      <c r="D19367" s="13"/>
      <c r="E19367" s="13"/>
      <c r="K19367" s="23"/>
      <c r="O19367" s="21"/>
      <c r="P19367" s="27"/>
      <c r="Q19367" s="16"/>
      <c r="U19367" s="27"/>
    </row>
    <row r="19368" spans="2:21" x14ac:dyDescent="0.25">
      <c r="B19368"/>
      <c r="C19368"/>
      <c r="D19368" s="13"/>
      <c r="E19368" s="13"/>
      <c r="K19368" s="23"/>
      <c r="O19368" s="21"/>
      <c r="P19368" s="27"/>
      <c r="Q19368" s="16"/>
      <c r="U19368" s="27"/>
    </row>
    <row r="19369" spans="2:21" x14ac:dyDescent="0.25">
      <c r="B19369"/>
      <c r="C19369"/>
      <c r="D19369" s="13"/>
      <c r="E19369" s="13"/>
      <c r="K19369" s="23"/>
      <c r="O19369" s="21"/>
      <c r="P19369" s="27"/>
      <c r="Q19369" s="16"/>
      <c r="U19369" s="27"/>
    </row>
    <row r="19370" spans="2:21" x14ac:dyDescent="0.25">
      <c r="B19370"/>
      <c r="C19370"/>
      <c r="D19370" s="13"/>
      <c r="E19370" s="13"/>
      <c r="K19370" s="23"/>
      <c r="O19370" s="21"/>
      <c r="P19370" s="27"/>
      <c r="Q19370" s="16"/>
      <c r="U19370" s="27"/>
    </row>
    <row r="19371" spans="2:21" x14ac:dyDescent="0.25">
      <c r="B19371"/>
      <c r="C19371"/>
      <c r="D19371" s="13"/>
      <c r="E19371" s="13"/>
      <c r="K19371" s="23"/>
      <c r="O19371" s="21"/>
      <c r="P19371" s="27"/>
      <c r="Q19371" s="16"/>
      <c r="U19371" s="27"/>
    </row>
    <row r="19372" spans="2:21" x14ac:dyDescent="0.25">
      <c r="B19372"/>
      <c r="C19372"/>
      <c r="D19372" s="13"/>
      <c r="E19372" s="13"/>
      <c r="K19372" s="23"/>
      <c r="O19372" s="21"/>
      <c r="P19372" s="27"/>
      <c r="Q19372" s="16"/>
      <c r="U19372" s="27"/>
    </row>
    <row r="19373" spans="2:21" x14ac:dyDescent="0.25">
      <c r="B19373"/>
      <c r="C19373"/>
      <c r="D19373" s="13"/>
      <c r="E19373" s="13"/>
      <c r="K19373" s="23"/>
      <c r="O19373" s="21"/>
      <c r="P19373" s="27"/>
      <c r="Q19373" s="16"/>
      <c r="U19373" s="27"/>
    </row>
    <row r="19374" spans="2:21" x14ac:dyDescent="0.25">
      <c r="B19374"/>
      <c r="C19374"/>
      <c r="D19374" s="13"/>
      <c r="E19374" s="13"/>
      <c r="K19374" s="23"/>
      <c r="O19374" s="21"/>
      <c r="P19374" s="27"/>
      <c r="Q19374" s="16"/>
      <c r="U19374" s="27"/>
    </row>
    <row r="19375" spans="2:21" x14ac:dyDescent="0.25">
      <c r="B19375"/>
      <c r="C19375"/>
      <c r="D19375" s="13"/>
      <c r="E19375" s="13"/>
      <c r="K19375" s="23"/>
      <c r="O19375" s="21"/>
      <c r="P19375" s="27"/>
      <c r="Q19375" s="16"/>
      <c r="U19375" s="27"/>
    </row>
    <row r="19376" spans="2:21" x14ac:dyDescent="0.25">
      <c r="B19376"/>
      <c r="C19376"/>
      <c r="D19376" s="13"/>
      <c r="E19376" s="13"/>
      <c r="K19376" s="23"/>
      <c r="O19376" s="21"/>
      <c r="P19376" s="27"/>
      <c r="Q19376" s="16"/>
      <c r="U19376" s="27"/>
    </row>
    <row r="19377" spans="2:21" x14ac:dyDescent="0.25">
      <c r="B19377"/>
      <c r="C19377"/>
      <c r="D19377" s="13"/>
      <c r="E19377" s="13"/>
      <c r="K19377" s="23"/>
      <c r="O19377" s="21"/>
      <c r="P19377" s="27"/>
      <c r="Q19377" s="16"/>
      <c r="U19377" s="27"/>
    </row>
    <row r="19378" spans="2:21" x14ac:dyDescent="0.25">
      <c r="B19378"/>
      <c r="C19378"/>
      <c r="D19378" s="13"/>
      <c r="E19378" s="13"/>
      <c r="K19378" s="23"/>
      <c r="O19378" s="21"/>
      <c r="P19378" s="27"/>
      <c r="Q19378" s="16"/>
      <c r="U19378" s="27"/>
    </row>
    <row r="19379" spans="2:21" x14ac:dyDescent="0.25">
      <c r="B19379"/>
      <c r="C19379"/>
      <c r="D19379" s="13"/>
      <c r="E19379" s="13"/>
      <c r="K19379" s="23"/>
      <c r="O19379" s="21"/>
      <c r="P19379" s="27"/>
      <c r="Q19379" s="16"/>
      <c r="U19379" s="27"/>
    </row>
    <row r="19380" spans="2:21" x14ac:dyDescent="0.25">
      <c r="B19380"/>
      <c r="C19380"/>
      <c r="D19380" s="13"/>
      <c r="E19380" s="13"/>
      <c r="K19380" s="23"/>
      <c r="O19380" s="21"/>
      <c r="P19380" s="27"/>
      <c r="Q19380" s="16"/>
      <c r="U19380" s="27"/>
    </row>
    <row r="19381" spans="2:21" x14ac:dyDescent="0.25">
      <c r="B19381"/>
      <c r="C19381"/>
      <c r="D19381" s="13"/>
      <c r="E19381" s="13"/>
      <c r="K19381" s="23"/>
      <c r="O19381" s="21"/>
      <c r="P19381" s="27"/>
      <c r="Q19381" s="16"/>
      <c r="U19381" s="27"/>
    </row>
    <row r="19382" spans="2:21" x14ac:dyDescent="0.25">
      <c r="B19382"/>
      <c r="C19382"/>
      <c r="D19382" s="13"/>
      <c r="E19382" s="13"/>
      <c r="K19382" s="23"/>
      <c r="O19382" s="21"/>
      <c r="P19382" s="27"/>
      <c r="Q19382" s="16"/>
      <c r="U19382" s="27"/>
    </row>
    <row r="19383" spans="2:21" x14ac:dyDescent="0.25">
      <c r="B19383"/>
      <c r="C19383"/>
      <c r="D19383" s="13"/>
      <c r="E19383" s="13"/>
      <c r="K19383" s="23"/>
      <c r="O19383" s="21"/>
      <c r="P19383" s="27"/>
      <c r="Q19383" s="16"/>
      <c r="U19383" s="27"/>
    </row>
    <row r="19384" spans="2:21" x14ac:dyDescent="0.25">
      <c r="B19384"/>
      <c r="C19384"/>
      <c r="D19384" s="13"/>
      <c r="E19384" s="13"/>
      <c r="K19384" s="23"/>
      <c r="O19384" s="21"/>
      <c r="P19384" s="27"/>
      <c r="Q19384" s="16"/>
      <c r="U19384" s="27"/>
    </row>
    <row r="19385" spans="2:21" x14ac:dyDescent="0.25">
      <c r="B19385"/>
      <c r="C19385"/>
      <c r="D19385" s="13"/>
      <c r="E19385" s="13"/>
      <c r="K19385" s="23"/>
      <c r="O19385" s="21"/>
      <c r="P19385" s="27"/>
      <c r="Q19385" s="16"/>
      <c r="U19385" s="27"/>
    </row>
    <row r="19386" spans="2:21" x14ac:dyDescent="0.25">
      <c r="B19386"/>
      <c r="C19386"/>
      <c r="D19386" s="13"/>
      <c r="E19386" s="13"/>
      <c r="K19386" s="23"/>
      <c r="O19386" s="21"/>
      <c r="P19386" s="27"/>
      <c r="Q19386" s="16"/>
      <c r="U19386" s="27"/>
    </row>
    <row r="19387" spans="2:21" x14ac:dyDescent="0.25">
      <c r="B19387"/>
      <c r="C19387"/>
      <c r="D19387" s="13"/>
      <c r="E19387" s="13"/>
      <c r="K19387" s="23"/>
      <c r="O19387" s="21"/>
      <c r="P19387" s="27"/>
      <c r="Q19387" s="16"/>
      <c r="U19387" s="27"/>
    </row>
    <row r="19388" spans="2:21" x14ac:dyDescent="0.25">
      <c r="B19388"/>
      <c r="C19388"/>
      <c r="D19388" s="13"/>
      <c r="E19388" s="13"/>
      <c r="K19388" s="23"/>
      <c r="O19388" s="21"/>
      <c r="P19388" s="27"/>
      <c r="Q19388" s="16"/>
      <c r="U19388" s="27"/>
    </row>
    <row r="19389" spans="2:21" x14ac:dyDescent="0.25">
      <c r="B19389"/>
      <c r="C19389"/>
      <c r="D19389" s="13"/>
      <c r="E19389" s="13"/>
      <c r="K19389" s="23"/>
      <c r="O19389" s="21"/>
      <c r="P19389" s="27"/>
      <c r="Q19389" s="16"/>
      <c r="U19389" s="27"/>
    </row>
    <row r="19390" spans="2:21" x14ac:dyDescent="0.25">
      <c r="B19390"/>
      <c r="C19390"/>
      <c r="D19390" s="13"/>
      <c r="E19390" s="13"/>
      <c r="K19390" s="23"/>
      <c r="O19390" s="21"/>
      <c r="P19390" s="27"/>
      <c r="Q19390" s="16"/>
      <c r="U19390" s="27"/>
    </row>
    <row r="19391" spans="2:21" x14ac:dyDescent="0.25">
      <c r="B19391"/>
      <c r="C19391"/>
      <c r="D19391" s="13"/>
      <c r="E19391" s="13"/>
      <c r="K19391" s="23"/>
      <c r="O19391" s="21"/>
      <c r="P19391" s="27"/>
      <c r="Q19391" s="16"/>
      <c r="U19391" s="27"/>
    </row>
    <row r="19392" spans="2:21" x14ac:dyDescent="0.25">
      <c r="B19392"/>
      <c r="C19392"/>
      <c r="D19392" s="13"/>
      <c r="E19392" s="13"/>
      <c r="K19392" s="23"/>
      <c r="O19392" s="21"/>
      <c r="P19392" s="27"/>
      <c r="Q19392" s="16"/>
      <c r="U19392" s="27"/>
    </row>
    <row r="19393" spans="2:21" x14ac:dyDescent="0.25">
      <c r="B19393"/>
      <c r="C19393"/>
      <c r="D19393" s="13"/>
      <c r="E19393" s="13"/>
      <c r="K19393" s="23"/>
      <c r="O19393" s="21"/>
      <c r="P19393" s="27"/>
      <c r="Q19393" s="16"/>
      <c r="U19393" s="27"/>
    </row>
    <row r="19394" spans="2:21" x14ac:dyDescent="0.25">
      <c r="B19394"/>
      <c r="C19394"/>
      <c r="D19394" s="13"/>
      <c r="E19394" s="13"/>
      <c r="K19394" s="23"/>
      <c r="O19394" s="21"/>
      <c r="P19394" s="27"/>
      <c r="Q19394" s="16"/>
      <c r="U19394" s="27"/>
    </row>
    <row r="19395" spans="2:21" x14ac:dyDescent="0.25">
      <c r="B19395"/>
      <c r="C19395"/>
      <c r="D19395" s="13"/>
      <c r="E19395" s="13"/>
      <c r="K19395" s="23"/>
      <c r="O19395" s="21"/>
      <c r="P19395" s="27"/>
      <c r="Q19395" s="16"/>
      <c r="U19395" s="27"/>
    </row>
    <row r="19396" spans="2:21" x14ac:dyDescent="0.25">
      <c r="B19396"/>
      <c r="C19396"/>
      <c r="D19396" s="13"/>
      <c r="E19396" s="13"/>
      <c r="K19396" s="23"/>
      <c r="O19396" s="21"/>
      <c r="P19396" s="27"/>
      <c r="Q19396" s="16"/>
      <c r="U19396" s="27"/>
    </row>
    <row r="19397" spans="2:21" x14ac:dyDescent="0.25">
      <c r="B19397"/>
      <c r="C19397"/>
      <c r="D19397" s="13"/>
      <c r="E19397" s="13"/>
      <c r="K19397" s="23"/>
      <c r="O19397" s="21"/>
      <c r="P19397" s="27"/>
      <c r="Q19397" s="16"/>
      <c r="U19397" s="27"/>
    </row>
    <row r="19398" spans="2:21" x14ac:dyDescent="0.25">
      <c r="B19398"/>
      <c r="C19398"/>
      <c r="D19398" s="13"/>
      <c r="E19398" s="13"/>
      <c r="K19398" s="23"/>
      <c r="O19398" s="21"/>
      <c r="P19398" s="27"/>
      <c r="Q19398" s="16"/>
      <c r="U19398" s="27"/>
    </row>
    <row r="19399" spans="2:21" x14ac:dyDescent="0.25">
      <c r="B19399"/>
      <c r="C19399"/>
      <c r="D19399" s="13"/>
      <c r="E19399" s="13"/>
      <c r="K19399" s="23"/>
      <c r="O19399" s="21"/>
      <c r="P19399" s="27"/>
      <c r="Q19399" s="16"/>
      <c r="U19399" s="27"/>
    </row>
    <row r="19400" spans="2:21" x14ac:dyDescent="0.25">
      <c r="B19400"/>
      <c r="C19400"/>
      <c r="D19400" s="13"/>
      <c r="E19400" s="13"/>
      <c r="K19400" s="23"/>
      <c r="O19400" s="21"/>
      <c r="P19400" s="27"/>
      <c r="Q19400" s="16"/>
      <c r="U19400" s="27"/>
    </row>
    <row r="19401" spans="2:21" x14ac:dyDescent="0.25">
      <c r="B19401"/>
      <c r="C19401"/>
      <c r="D19401" s="13"/>
      <c r="E19401" s="13"/>
      <c r="K19401" s="23"/>
      <c r="O19401" s="21"/>
      <c r="P19401" s="27"/>
      <c r="Q19401" s="16"/>
      <c r="U19401" s="27"/>
    </row>
    <row r="19402" spans="2:21" x14ac:dyDescent="0.25">
      <c r="B19402"/>
      <c r="C19402"/>
      <c r="D19402" s="13"/>
      <c r="E19402" s="13"/>
      <c r="K19402" s="23"/>
      <c r="O19402" s="21"/>
      <c r="P19402" s="27"/>
      <c r="Q19402" s="16"/>
      <c r="U19402" s="27"/>
    </row>
    <row r="19403" spans="2:21" x14ac:dyDescent="0.25">
      <c r="B19403"/>
      <c r="C19403"/>
      <c r="D19403" s="13"/>
      <c r="E19403" s="13"/>
      <c r="K19403" s="23"/>
      <c r="O19403" s="21"/>
      <c r="P19403" s="27"/>
      <c r="Q19403" s="16"/>
      <c r="U19403" s="27"/>
    </row>
    <row r="19404" spans="2:21" x14ac:dyDescent="0.25">
      <c r="B19404"/>
      <c r="C19404"/>
      <c r="D19404" s="13"/>
      <c r="E19404" s="13"/>
      <c r="K19404" s="23"/>
      <c r="O19404" s="21"/>
      <c r="P19404" s="27"/>
      <c r="Q19404" s="16"/>
      <c r="U19404" s="27"/>
    </row>
    <row r="19405" spans="2:21" x14ac:dyDescent="0.25">
      <c r="B19405"/>
      <c r="C19405"/>
      <c r="D19405" s="13"/>
      <c r="E19405" s="13"/>
      <c r="K19405" s="23"/>
      <c r="O19405" s="21"/>
      <c r="P19405" s="27"/>
      <c r="Q19405" s="16"/>
      <c r="U19405" s="27"/>
    </row>
    <row r="19406" spans="2:21" x14ac:dyDescent="0.25">
      <c r="B19406"/>
      <c r="C19406"/>
      <c r="D19406" s="13"/>
      <c r="E19406" s="13"/>
      <c r="K19406" s="23"/>
      <c r="O19406" s="21"/>
      <c r="P19406" s="27"/>
      <c r="Q19406" s="16"/>
      <c r="U19406" s="27"/>
    </row>
    <row r="19407" spans="2:21" x14ac:dyDescent="0.25">
      <c r="B19407"/>
      <c r="C19407"/>
      <c r="D19407" s="13"/>
      <c r="E19407" s="13"/>
      <c r="K19407" s="23"/>
      <c r="O19407" s="21"/>
      <c r="P19407" s="27"/>
      <c r="Q19407" s="16"/>
      <c r="U19407" s="27"/>
    </row>
    <row r="19408" spans="2:21" x14ac:dyDescent="0.25">
      <c r="B19408"/>
      <c r="C19408"/>
      <c r="D19408" s="13"/>
      <c r="E19408" s="13"/>
      <c r="K19408" s="23"/>
      <c r="O19408" s="21"/>
      <c r="P19408" s="27"/>
      <c r="Q19408" s="16"/>
      <c r="U19408" s="27"/>
    </row>
    <row r="19409" spans="2:21" x14ac:dyDescent="0.25">
      <c r="B19409"/>
      <c r="C19409"/>
      <c r="D19409" s="13"/>
      <c r="E19409" s="13"/>
      <c r="K19409" s="23"/>
      <c r="O19409" s="21"/>
      <c r="P19409" s="27"/>
      <c r="Q19409" s="16"/>
      <c r="U19409" s="27"/>
    </row>
    <row r="19410" spans="2:21" x14ac:dyDescent="0.25">
      <c r="B19410"/>
      <c r="C19410"/>
      <c r="D19410" s="13"/>
      <c r="E19410" s="13"/>
      <c r="K19410" s="23"/>
      <c r="O19410" s="21"/>
      <c r="P19410" s="27"/>
      <c r="Q19410" s="16"/>
      <c r="U19410" s="27"/>
    </row>
    <row r="19411" spans="2:21" x14ac:dyDescent="0.25">
      <c r="B19411"/>
      <c r="C19411"/>
      <c r="D19411" s="13"/>
      <c r="E19411" s="13"/>
      <c r="K19411" s="23"/>
      <c r="O19411" s="21"/>
      <c r="P19411" s="27"/>
      <c r="Q19411" s="16"/>
      <c r="U19411" s="27"/>
    </row>
    <row r="19412" spans="2:21" x14ac:dyDescent="0.25">
      <c r="B19412"/>
      <c r="C19412"/>
      <c r="D19412" s="13"/>
      <c r="E19412" s="13"/>
      <c r="K19412" s="23"/>
      <c r="O19412" s="21"/>
      <c r="P19412" s="27"/>
      <c r="Q19412" s="16"/>
      <c r="U19412" s="27"/>
    </row>
    <row r="19413" spans="2:21" x14ac:dyDescent="0.25">
      <c r="B19413"/>
      <c r="C19413"/>
      <c r="D19413" s="13"/>
      <c r="E19413" s="13"/>
      <c r="K19413" s="23"/>
      <c r="O19413" s="21"/>
      <c r="P19413" s="27"/>
      <c r="Q19413" s="16"/>
      <c r="U19413" s="27"/>
    </row>
    <row r="19414" spans="2:21" x14ac:dyDescent="0.25">
      <c r="B19414"/>
      <c r="C19414"/>
      <c r="D19414" s="13"/>
      <c r="E19414" s="13"/>
      <c r="K19414" s="23"/>
      <c r="O19414" s="21"/>
      <c r="P19414" s="27"/>
      <c r="Q19414" s="16"/>
      <c r="U19414" s="27"/>
    </row>
    <row r="19415" spans="2:21" x14ac:dyDescent="0.25">
      <c r="B19415"/>
      <c r="C19415"/>
      <c r="D19415" s="13"/>
      <c r="E19415" s="13"/>
      <c r="K19415" s="23"/>
      <c r="O19415" s="21"/>
      <c r="P19415" s="27"/>
      <c r="Q19415" s="16"/>
      <c r="U19415" s="27"/>
    </row>
    <row r="19416" spans="2:21" x14ac:dyDescent="0.25">
      <c r="B19416"/>
      <c r="C19416"/>
      <c r="D19416" s="13"/>
      <c r="E19416" s="13"/>
      <c r="K19416" s="23"/>
      <c r="O19416" s="21"/>
      <c r="P19416" s="27"/>
      <c r="Q19416" s="16"/>
      <c r="U19416" s="27"/>
    </row>
    <row r="19417" spans="2:21" x14ac:dyDescent="0.25">
      <c r="B19417"/>
      <c r="C19417"/>
      <c r="D19417" s="13"/>
      <c r="E19417" s="13"/>
      <c r="K19417" s="23"/>
      <c r="O19417" s="21"/>
      <c r="P19417" s="27"/>
      <c r="Q19417" s="16"/>
      <c r="U19417" s="27"/>
    </row>
    <row r="19418" spans="2:21" x14ac:dyDescent="0.25">
      <c r="B19418"/>
      <c r="C19418"/>
      <c r="D19418" s="13"/>
      <c r="E19418" s="13"/>
      <c r="K19418" s="23"/>
      <c r="O19418" s="21"/>
      <c r="P19418" s="27"/>
      <c r="Q19418" s="16"/>
      <c r="U19418" s="27"/>
    </row>
    <row r="19419" spans="2:21" x14ac:dyDescent="0.25">
      <c r="B19419"/>
      <c r="C19419"/>
      <c r="D19419" s="13"/>
      <c r="E19419" s="13"/>
      <c r="K19419" s="23"/>
      <c r="O19419" s="21"/>
      <c r="P19419" s="27"/>
      <c r="Q19419" s="16"/>
      <c r="U19419" s="27"/>
    </row>
    <row r="19420" spans="2:21" x14ac:dyDescent="0.25">
      <c r="B19420"/>
      <c r="C19420"/>
      <c r="D19420" s="13"/>
      <c r="E19420" s="13"/>
      <c r="K19420" s="23"/>
      <c r="O19420" s="21"/>
      <c r="P19420" s="27"/>
      <c r="Q19420" s="16"/>
      <c r="U19420" s="27"/>
    </row>
    <row r="19421" spans="2:21" x14ac:dyDescent="0.25">
      <c r="B19421"/>
      <c r="C19421"/>
      <c r="D19421" s="13"/>
      <c r="E19421" s="13"/>
      <c r="K19421" s="23"/>
      <c r="O19421" s="21"/>
      <c r="P19421" s="27"/>
      <c r="Q19421" s="16"/>
      <c r="U19421" s="27"/>
    </row>
    <row r="19422" spans="2:21" x14ac:dyDescent="0.25">
      <c r="B19422"/>
      <c r="C19422"/>
      <c r="D19422" s="13"/>
      <c r="E19422" s="13"/>
      <c r="K19422" s="23"/>
      <c r="O19422" s="21"/>
      <c r="P19422" s="27"/>
      <c r="Q19422" s="16"/>
      <c r="U19422" s="27"/>
    </row>
    <row r="19423" spans="2:21" x14ac:dyDescent="0.25">
      <c r="B19423"/>
      <c r="C19423"/>
      <c r="D19423" s="13"/>
      <c r="E19423" s="13"/>
      <c r="K19423" s="23"/>
      <c r="O19423" s="21"/>
      <c r="P19423" s="27"/>
      <c r="Q19423" s="16"/>
      <c r="U19423" s="27"/>
    </row>
    <row r="19424" spans="2:21" x14ac:dyDescent="0.25">
      <c r="B19424"/>
      <c r="C19424"/>
      <c r="D19424" s="13"/>
      <c r="E19424" s="13"/>
      <c r="K19424" s="23"/>
      <c r="O19424" s="21"/>
      <c r="P19424" s="27"/>
      <c r="Q19424" s="16"/>
      <c r="U19424" s="27"/>
    </row>
    <row r="19425" spans="2:21" x14ac:dyDescent="0.25">
      <c r="B19425"/>
      <c r="C19425"/>
      <c r="D19425" s="13"/>
      <c r="E19425" s="13"/>
      <c r="K19425" s="23"/>
      <c r="O19425" s="21"/>
      <c r="P19425" s="27"/>
      <c r="Q19425" s="16"/>
      <c r="U19425" s="27"/>
    </row>
    <row r="19426" spans="2:21" x14ac:dyDescent="0.25">
      <c r="B19426"/>
      <c r="C19426"/>
      <c r="D19426" s="13"/>
      <c r="E19426" s="13"/>
      <c r="K19426" s="23"/>
      <c r="O19426" s="21"/>
      <c r="P19426" s="27"/>
      <c r="Q19426" s="16"/>
      <c r="U19426" s="27"/>
    </row>
    <row r="19427" spans="2:21" x14ac:dyDescent="0.25">
      <c r="B19427"/>
      <c r="C19427"/>
      <c r="D19427" s="13"/>
      <c r="E19427" s="13"/>
      <c r="K19427" s="23"/>
      <c r="O19427" s="21"/>
      <c r="P19427" s="27"/>
      <c r="Q19427" s="16"/>
      <c r="U19427" s="27"/>
    </row>
    <row r="19428" spans="2:21" x14ac:dyDescent="0.25">
      <c r="B19428"/>
      <c r="C19428"/>
      <c r="D19428" s="13"/>
      <c r="E19428" s="13"/>
      <c r="K19428" s="23"/>
      <c r="O19428" s="21"/>
      <c r="P19428" s="27"/>
      <c r="Q19428" s="16"/>
      <c r="U19428" s="27"/>
    </row>
    <row r="19429" spans="2:21" x14ac:dyDescent="0.25">
      <c r="B19429"/>
      <c r="C19429"/>
      <c r="D19429" s="13"/>
      <c r="E19429" s="13"/>
      <c r="K19429" s="23"/>
      <c r="O19429" s="21"/>
      <c r="P19429" s="27"/>
      <c r="Q19429" s="16"/>
      <c r="U19429" s="27"/>
    </row>
    <row r="19430" spans="2:21" x14ac:dyDescent="0.25">
      <c r="B19430"/>
      <c r="C19430"/>
      <c r="D19430" s="13"/>
      <c r="E19430" s="13"/>
      <c r="K19430" s="23"/>
      <c r="O19430" s="21"/>
      <c r="P19430" s="27"/>
      <c r="Q19430" s="16"/>
      <c r="U19430" s="27"/>
    </row>
    <row r="19431" spans="2:21" x14ac:dyDescent="0.25">
      <c r="B19431"/>
      <c r="C19431"/>
      <c r="D19431" s="13"/>
      <c r="E19431" s="13"/>
      <c r="K19431" s="23"/>
      <c r="O19431" s="21"/>
      <c r="P19431" s="27"/>
      <c r="Q19431" s="16"/>
      <c r="U19431" s="27"/>
    </row>
    <row r="19432" spans="2:21" x14ac:dyDescent="0.25">
      <c r="B19432"/>
      <c r="C19432"/>
      <c r="D19432" s="13"/>
      <c r="E19432" s="13"/>
      <c r="K19432" s="23"/>
      <c r="O19432" s="21"/>
      <c r="P19432" s="27"/>
      <c r="Q19432" s="16"/>
      <c r="U19432" s="27"/>
    </row>
    <row r="19433" spans="2:21" x14ac:dyDescent="0.25">
      <c r="B19433"/>
      <c r="C19433"/>
      <c r="D19433" s="13"/>
      <c r="E19433" s="13"/>
      <c r="K19433" s="23"/>
      <c r="O19433" s="21"/>
      <c r="P19433" s="27"/>
      <c r="Q19433" s="16"/>
      <c r="U19433" s="27"/>
    </row>
    <row r="19434" spans="2:21" x14ac:dyDescent="0.25">
      <c r="B19434"/>
      <c r="C19434"/>
      <c r="D19434" s="13"/>
      <c r="E19434" s="13"/>
      <c r="K19434" s="23"/>
      <c r="O19434" s="21"/>
      <c r="P19434" s="27"/>
      <c r="Q19434" s="16"/>
      <c r="U19434" s="27"/>
    </row>
    <row r="19435" spans="2:21" x14ac:dyDescent="0.25">
      <c r="B19435"/>
      <c r="C19435"/>
      <c r="D19435" s="13"/>
      <c r="E19435" s="13"/>
      <c r="K19435" s="23"/>
      <c r="O19435" s="21"/>
      <c r="P19435" s="27"/>
      <c r="Q19435" s="16"/>
      <c r="U19435" s="27"/>
    </row>
    <row r="19436" spans="2:21" x14ac:dyDescent="0.25">
      <c r="B19436"/>
      <c r="C19436"/>
      <c r="D19436" s="13"/>
      <c r="E19436" s="13"/>
      <c r="K19436" s="23"/>
      <c r="O19436" s="21"/>
      <c r="P19436" s="27"/>
      <c r="Q19436" s="16"/>
      <c r="U19436" s="27"/>
    </row>
    <row r="19437" spans="2:21" x14ac:dyDescent="0.25">
      <c r="B19437"/>
      <c r="C19437"/>
      <c r="D19437" s="13"/>
      <c r="E19437" s="13"/>
      <c r="K19437" s="23"/>
      <c r="O19437" s="21"/>
      <c r="P19437" s="27"/>
      <c r="Q19437" s="16"/>
      <c r="U19437" s="27"/>
    </row>
    <row r="19438" spans="2:21" x14ac:dyDescent="0.25">
      <c r="B19438"/>
      <c r="C19438"/>
      <c r="D19438" s="13"/>
      <c r="E19438" s="13"/>
      <c r="K19438" s="23"/>
      <c r="O19438" s="21"/>
      <c r="P19438" s="27"/>
      <c r="Q19438" s="16"/>
      <c r="U19438" s="27"/>
    </row>
    <row r="19439" spans="2:21" x14ac:dyDescent="0.25">
      <c r="B19439"/>
      <c r="C19439"/>
      <c r="D19439" s="13"/>
      <c r="E19439" s="13"/>
      <c r="K19439" s="23"/>
      <c r="O19439" s="21"/>
      <c r="P19439" s="27"/>
      <c r="Q19439" s="16"/>
      <c r="U19439" s="27"/>
    </row>
    <row r="19440" spans="2:21" x14ac:dyDescent="0.25">
      <c r="B19440"/>
      <c r="C19440"/>
      <c r="D19440" s="13"/>
      <c r="E19440" s="13"/>
      <c r="K19440" s="23"/>
      <c r="O19440" s="21"/>
      <c r="P19440" s="27"/>
      <c r="Q19440" s="16"/>
      <c r="U19440" s="27"/>
    </row>
    <row r="19441" spans="2:21" x14ac:dyDescent="0.25">
      <c r="B19441"/>
      <c r="C19441"/>
      <c r="D19441" s="13"/>
      <c r="E19441" s="13"/>
      <c r="K19441" s="23"/>
      <c r="O19441" s="21"/>
      <c r="P19441" s="27"/>
      <c r="Q19441" s="16"/>
      <c r="U19441" s="27"/>
    </row>
    <row r="19442" spans="2:21" x14ac:dyDescent="0.25">
      <c r="B19442"/>
      <c r="C19442"/>
      <c r="D19442" s="13"/>
      <c r="E19442" s="13"/>
      <c r="K19442" s="23"/>
      <c r="O19442" s="21"/>
      <c r="P19442" s="27"/>
      <c r="Q19442" s="16"/>
      <c r="U19442" s="27"/>
    </row>
    <row r="19443" spans="2:21" x14ac:dyDescent="0.25">
      <c r="B19443"/>
      <c r="C19443"/>
      <c r="D19443" s="13"/>
      <c r="E19443" s="13"/>
      <c r="K19443" s="23"/>
      <c r="O19443" s="21"/>
      <c r="P19443" s="27"/>
      <c r="Q19443" s="16"/>
      <c r="U19443" s="27"/>
    </row>
    <row r="19444" spans="2:21" x14ac:dyDescent="0.25">
      <c r="B19444"/>
      <c r="C19444"/>
      <c r="D19444" s="13"/>
      <c r="E19444" s="13"/>
      <c r="K19444" s="23"/>
      <c r="O19444" s="21"/>
      <c r="P19444" s="27"/>
      <c r="Q19444" s="16"/>
      <c r="U19444" s="27"/>
    </row>
    <row r="19445" spans="2:21" x14ac:dyDescent="0.25">
      <c r="B19445"/>
      <c r="C19445"/>
      <c r="D19445" s="13"/>
      <c r="E19445" s="13"/>
      <c r="K19445" s="23"/>
      <c r="O19445" s="21"/>
      <c r="P19445" s="27"/>
      <c r="Q19445" s="16"/>
      <c r="U19445" s="27"/>
    </row>
    <row r="19446" spans="2:21" x14ac:dyDescent="0.25">
      <c r="B19446"/>
      <c r="C19446"/>
      <c r="D19446" s="13"/>
      <c r="E19446" s="13"/>
      <c r="K19446" s="23"/>
      <c r="O19446" s="21"/>
      <c r="P19446" s="27"/>
      <c r="Q19446" s="16"/>
      <c r="U19446" s="27"/>
    </row>
    <row r="19447" spans="2:21" x14ac:dyDescent="0.25">
      <c r="B19447"/>
      <c r="C19447"/>
      <c r="D19447" s="13"/>
      <c r="E19447" s="13"/>
      <c r="K19447" s="23"/>
      <c r="O19447" s="21"/>
      <c r="P19447" s="27"/>
      <c r="Q19447" s="16"/>
      <c r="U19447" s="27"/>
    </row>
    <row r="19448" spans="2:21" x14ac:dyDescent="0.25">
      <c r="B19448"/>
      <c r="C19448"/>
      <c r="D19448" s="13"/>
      <c r="E19448" s="13"/>
      <c r="K19448" s="23"/>
      <c r="O19448" s="21"/>
      <c r="P19448" s="27"/>
      <c r="Q19448" s="16"/>
      <c r="U19448" s="27"/>
    </row>
    <row r="19449" spans="2:21" x14ac:dyDescent="0.25">
      <c r="B19449"/>
      <c r="C19449"/>
      <c r="D19449" s="13"/>
      <c r="E19449" s="13"/>
      <c r="K19449" s="23"/>
      <c r="O19449" s="21"/>
      <c r="P19449" s="27"/>
      <c r="Q19449" s="16"/>
      <c r="U19449" s="27"/>
    </row>
    <row r="19450" spans="2:21" x14ac:dyDescent="0.25">
      <c r="B19450"/>
      <c r="C19450"/>
      <c r="D19450" s="13"/>
      <c r="E19450" s="13"/>
      <c r="K19450" s="23"/>
      <c r="O19450" s="21"/>
      <c r="P19450" s="27"/>
      <c r="Q19450" s="16"/>
      <c r="U19450" s="27"/>
    </row>
    <row r="19451" spans="2:21" x14ac:dyDescent="0.25">
      <c r="B19451"/>
      <c r="C19451"/>
      <c r="D19451" s="13"/>
      <c r="E19451" s="13"/>
      <c r="K19451" s="23"/>
      <c r="O19451" s="21"/>
      <c r="P19451" s="27"/>
      <c r="Q19451" s="16"/>
      <c r="U19451" s="27"/>
    </row>
    <row r="19452" spans="2:21" x14ac:dyDescent="0.25">
      <c r="B19452"/>
      <c r="C19452"/>
      <c r="D19452" s="13"/>
      <c r="E19452" s="13"/>
      <c r="K19452" s="23"/>
      <c r="O19452" s="21"/>
      <c r="P19452" s="27"/>
      <c r="Q19452" s="16"/>
      <c r="U19452" s="27"/>
    </row>
    <row r="19453" spans="2:21" x14ac:dyDescent="0.25">
      <c r="B19453"/>
      <c r="C19453"/>
      <c r="D19453" s="13"/>
      <c r="E19453" s="13"/>
      <c r="K19453" s="23"/>
      <c r="O19453" s="21"/>
      <c r="P19453" s="27"/>
      <c r="Q19453" s="16"/>
      <c r="U19453" s="27"/>
    </row>
    <row r="19454" spans="2:21" x14ac:dyDescent="0.25">
      <c r="B19454"/>
      <c r="C19454"/>
      <c r="D19454" s="13"/>
      <c r="E19454" s="13"/>
      <c r="K19454" s="23"/>
      <c r="O19454" s="21"/>
      <c r="P19454" s="27"/>
      <c r="Q19454" s="16"/>
      <c r="U19454" s="27"/>
    </row>
    <row r="19455" spans="2:21" x14ac:dyDescent="0.25">
      <c r="B19455"/>
      <c r="C19455"/>
      <c r="D19455" s="13"/>
      <c r="E19455" s="13"/>
      <c r="K19455" s="23"/>
      <c r="O19455" s="21"/>
      <c r="P19455" s="27"/>
      <c r="Q19455" s="16"/>
      <c r="U19455" s="27"/>
    </row>
    <row r="19456" spans="2:21" x14ac:dyDescent="0.25">
      <c r="B19456"/>
      <c r="C19456"/>
      <c r="D19456" s="13"/>
      <c r="E19456" s="13"/>
      <c r="K19456" s="23"/>
      <c r="O19456" s="21"/>
      <c r="P19456" s="27"/>
      <c r="Q19456" s="16"/>
      <c r="U19456" s="27"/>
    </row>
    <row r="19457" spans="2:21" x14ac:dyDescent="0.25">
      <c r="B19457"/>
      <c r="C19457"/>
      <c r="D19457" s="13"/>
      <c r="E19457" s="13"/>
      <c r="K19457" s="23"/>
      <c r="O19457" s="21"/>
      <c r="P19457" s="27"/>
      <c r="Q19457" s="16"/>
      <c r="U19457" s="27"/>
    </row>
    <row r="19458" spans="2:21" x14ac:dyDescent="0.25">
      <c r="B19458"/>
      <c r="C19458"/>
      <c r="D19458" s="13"/>
      <c r="E19458" s="13"/>
      <c r="K19458" s="23"/>
      <c r="O19458" s="21"/>
      <c r="P19458" s="27"/>
      <c r="Q19458" s="16"/>
      <c r="U19458" s="27"/>
    </row>
    <row r="19459" spans="2:21" x14ac:dyDescent="0.25">
      <c r="B19459"/>
      <c r="C19459"/>
      <c r="D19459" s="13"/>
      <c r="E19459" s="13"/>
      <c r="K19459" s="23"/>
      <c r="O19459" s="21"/>
      <c r="P19459" s="27"/>
      <c r="Q19459" s="16"/>
      <c r="U19459" s="27"/>
    </row>
    <row r="19460" spans="2:21" x14ac:dyDescent="0.25">
      <c r="B19460"/>
      <c r="C19460"/>
      <c r="D19460" s="13"/>
      <c r="E19460" s="13"/>
      <c r="K19460" s="23"/>
      <c r="O19460" s="21"/>
      <c r="P19460" s="27"/>
      <c r="Q19460" s="16"/>
      <c r="U19460" s="27"/>
    </row>
    <row r="19461" spans="2:21" x14ac:dyDescent="0.25">
      <c r="B19461"/>
      <c r="C19461"/>
      <c r="D19461" s="13"/>
      <c r="E19461" s="13"/>
      <c r="K19461" s="23"/>
      <c r="O19461" s="21"/>
      <c r="P19461" s="27"/>
      <c r="Q19461" s="16"/>
      <c r="U19461" s="27"/>
    </row>
    <row r="19462" spans="2:21" x14ac:dyDescent="0.25">
      <c r="B19462"/>
      <c r="C19462"/>
      <c r="D19462" s="13"/>
      <c r="E19462" s="13"/>
      <c r="K19462" s="23"/>
      <c r="O19462" s="21"/>
      <c r="P19462" s="27"/>
      <c r="Q19462" s="16"/>
      <c r="U19462" s="27"/>
    </row>
    <row r="19463" spans="2:21" x14ac:dyDescent="0.25">
      <c r="B19463"/>
      <c r="C19463"/>
      <c r="D19463" s="13"/>
      <c r="E19463" s="13"/>
      <c r="K19463" s="23"/>
      <c r="O19463" s="21"/>
      <c r="P19463" s="27"/>
      <c r="Q19463" s="16"/>
      <c r="U19463" s="27"/>
    </row>
    <row r="19464" spans="2:21" x14ac:dyDescent="0.25">
      <c r="B19464"/>
      <c r="C19464"/>
      <c r="D19464" s="13"/>
      <c r="E19464" s="13"/>
      <c r="K19464" s="23"/>
      <c r="O19464" s="21"/>
      <c r="P19464" s="27"/>
      <c r="Q19464" s="16"/>
      <c r="U19464" s="27"/>
    </row>
    <row r="19465" spans="2:21" x14ac:dyDescent="0.25">
      <c r="B19465"/>
      <c r="C19465"/>
      <c r="D19465" s="13"/>
      <c r="E19465" s="13"/>
      <c r="K19465" s="23"/>
      <c r="O19465" s="21"/>
      <c r="P19465" s="27"/>
      <c r="Q19465" s="16"/>
      <c r="U19465" s="27"/>
    </row>
    <row r="19466" spans="2:21" x14ac:dyDescent="0.25">
      <c r="B19466"/>
      <c r="C19466"/>
      <c r="D19466" s="13"/>
      <c r="E19466" s="13"/>
      <c r="K19466" s="23"/>
      <c r="O19466" s="21"/>
      <c r="P19466" s="27"/>
      <c r="Q19466" s="16"/>
      <c r="U19466" s="27"/>
    </row>
    <row r="19467" spans="2:21" x14ac:dyDescent="0.25">
      <c r="B19467"/>
      <c r="C19467"/>
      <c r="D19467" s="13"/>
      <c r="E19467" s="13"/>
      <c r="K19467" s="23"/>
      <c r="O19467" s="21"/>
      <c r="P19467" s="27"/>
      <c r="Q19467" s="16"/>
      <c r="U19467" s="27"/>
    </row>
    <row r="19468" spans="2:21" x14ac:dyDescent="0.25">
      <c r="B19468"/>
      <c r="C19468"/>
      <c r="D19468" s="13"/>
      <c r="E19468" s="13"/>
      <c r="K19468" s="23"/>
      <c r="O19468" s="21"/>
      <c r="P19468" s="27"/>
      <c r="Q19468" s="16"/>
      <c r="U19468" s="27"/>
    </row>
    <row r="19469" spans="2:21" x14ac:dyDescent="0.25">
      <c r="B19469"/>
      <c r="C19469"/>
      <c r="D19469" s="13"/>
      <c r="E19469" s="13"/>
      <c r="K19469" s="23"/>
      <c r="O19469" s="21"/>
      <c r="P19469" s="27"/>
      <c r="Q19469" s="16"/>
      <c r="U19469" s="27"/>
    </row>
    <row r="19470" spans="2:21" x14ac:dyDescent="0.25">
      <c r="B19470"/>
      <c r="C19470"/>
      <c r="D19470" s="13"/>
      <c r="E19470" s="13"/>
      <c r="K19470" s="23"/>
      <c r="O19470" s="21"/>
      <c r="P19470" s="27"/>
      <c r="Q19470" s="16"/>
      <c r="U19470" s="27"/>
    </row>
    <row r="19471" spans="2:21" x14ac:dyDescent="0.25">
      <c r="B19471"/>
      <c r="C19471"/>
      <c r="D19471" s="13"/>
      <c r="E19471" s="13"/>
      <c r="K19471" s="23"/>
      <c r="O19471" s="21"/>
      <c r="P19471" s="27"/>
      <c r="Q19471" s="16"/>
      <c r="U19471" s="27"/>
    </row>
    <row r="19472" spans="2:21" x14ac:dyDescent="0.25">
      <c r="B19472"/>
      <c r="C19472"/>
      <c r="D19472" s="13"/>
      <c r="E19472" s="13"/>
      <c r="K19472" s="23"/>
      <c r="O19472" s="21"/>
      <c r="P19472" s="27"/>
      <c r="Q19472" s="16"/>
      <c r="U19472" s="27"/>
    </row>
    <row r="19473" spans="2:21" x14ac:dyDescent="0.25">
      <c r="B19473"/>
      <c r="C19473"/>
      <c r="D19473" s="13"/>
      <c r="E19473" s="13"/>
      <c r="K19473" s="23"/>
      <c r="O19473" s="21"/>
      <c r="P19473" s="27"/>
      <c r="Q19473" s="16"/>
      <c r="U19473" s="27"/>
    </row>
    <row r="19474" spans="2:21" x14ac:dyDescent="0.25">
      <c r="B19474"/>
      <c r="C19474"/>
      <c r="D19474" s="13"/>
      <c r="E19474" s="13"/>
      <c r="K19474" s="23"/>
      <c r="O19474" s="21"/>
      <c r="P19474" s="27"/>
      <c r="Q19474" s="16"/>
      <c r="U19474" s="27"/>
    </row>
    <row r="19475" spans="2:21" x14ac:dyDescent="0.25">
      <c r="B19475"/>
      <c r="C19475"/>
      <c r="D19475" s="13"/>
      <c r="E19475" s="13"/>
      <c r="K19475" s="23"/>
      <c r="O19475" s="21"/>
      <c r="P19475" s="27"/>
      <c r="Q19475" s="16"/>
      <c r="U19475" s="27"/>
    </row>
    <row r="19476" spans="2:21" x14ac:dyDescent="0.25">
      <c r="B19476"/>
      <c r="C19476"/>
      <c r="D19476" s="13"/>
      <c r="E19476" s="13"/>
      <c r="K19476" s="23"/>
      <c r="O19476" s="21"/>
      <c r="P19476" s="27"/>
      <c r="Q19476" s="16"/>
      <c r="U19476" s="27"/>
    </row>
    <row r="19477" spans="2:21" x14ac:dyDescent="0.25">
      <c r="B19477"/>
      <c r="C19477"/>
      <c r="D19477" s="13"/>
      <c r="E19477" s="13"/>
      <c r="K19477" s="23"/>
      <c r="O19477" s="21"/>
      <c r="P19477" s="27"/>
      <c r="Q19477" s="16"/>
      <c r="U19477" s="27"/>
    </row>
    <row r="19478" spans="2:21" x14ac:dyDescent="0.25">
      <c r="B19478"/>
      <c r="C19478"/>
      <c r="D19478" s="13"/>
      <c r="E19478" s="13"/>
      <c r="K19478" s="23"/>
      <c r="O19478" s="21"/>
      <c r="P19478" s="27"/>
      <c r="Q19478" s="16"/>
      <c r="U19478" s="27"/>
    </row>
    <row r="19479" spans="2:21" x14ac:dyDescent="0.25">
      <c r="B19479"/>
      <c r="C19479"/>
      <c r="D19479" s="13"/>
      <c r="E19479" s="13"/>
      <c r="K19479" s="23"/>
      <c r="O19479" s="21"/>
      <c r="P19479" s="27"/>
      <c r="Q19479" s="16"/>
      <c r="U19479" s="27"/>
    </row>
    <row r="19480" spans="2:21" x14ac:dyDescent="0.25">
      <c r="B19480"/>
      <c r="C19480"/>
      <c r="D19480" s="13"/>
      <c r="E19480" s="13"/>
      <c r="K19480" s="23"/>
      <c r="O19480" s="21"/>
      <c r="P19480" s="27"/>
      <c r="Q19480" s="16"/>
      <c r="U19480" s="27"/>
    </row>
    <row r="19481" spans="2:21" x14ac:dyDescent="0.25">
      <c r="B19481"/>
      <c r="C19481"/>
      <c r="D19481" s="13"/>
      <c r="E19481" s="13"/>
      <c r="K19481" s="23"/>
      <c r="O19481" s="21"/>
      <c r="P19481" s="27"/>
      <c r="Q19481" s="16"/>
      <c r="U19481" s="27"/>
    </row>
    <row r="19482" spans="2:21" x14ac:dyDescent="0.25">
      <c r="B19482"/>
      <c r="C19482"/>
      <c r="D19482" s="13"/>
      <c r="E19482" s="13"/>
      <c r="K19482" s="23"/>
      <c r="O19482" s="21"/>
      <c r="P19482" s="27"/>
      <c r="Q19482" s="16"/>
      <c r="U19482" s="27"/>
    </row>
    <row r="19483" spans="2:21" x14ac:dyDescent="0.25">
      <c r="B19483"/>
      <c r="C19483"/>
      <c r="D19483" s="13"/>
      <c r="E19483" s="13"/>
      <c r="K19483" s="23"/>
      <c r="O19483" s="21"/>
      <c r="P19483" s="27"/>
      <c r="Q19483" s="16"/>
      <c r="U19483" s="27"/>
    </row>
    <row r="19484" spans="2:21" x14ac:dyDescent="0.25">
      <c r="B19484"/>
      <c r="C19484"/>
      <c r="D19484" s="13"/>
      <c r="E19484" s="13"/>
      <c r="K19484" s="23"/>
      <c r="O19484" s="21"/>
      <c r="P19484" s="27"/>
      <c r="Q19484" s="16"/>
      <c r="U19484" s="27"/>
    </row>
    <row r="19485" spans="2:21" x14ac:dyDescent="0.25">
      <c r="B19485"/>
      <c r="C19485"/>
      <c r="D19485" s="13"/>
      <c r="E19485" s="13"/>
      <c r="K19485" s="23"/>
      <c r="O19485" s="21"/>
      <c r="P19485" s="27"/>
      <c r="Q19485" s="16"/>
      <c r="U19485" s="27"/>
    </row>
    <row r="19486" spans="2:21" x14ac:dyDescent="0.25">
      <c r="B19486"/>
      <c r="C19486"/>
      <c r="D19486" s="13"/>
      <c r="E19486" s="13"/>
      <c r="K19486" s="23"/>
      <c r="O19486" s="21"/>
      <c r="P19486" s="27"/>
      <c r="Q19486" s="16"/>
      <c r="U19486" s="27"/>
    </row>
    <row r="19487" spans="2:21" x14ac:dyDescent="0.25">
      <c r="B19487"/>
      <c r="C19487"/>
      <c r="D19487" s="13"/>
      <c r="E19487" s="13"/>
      <c r="K19487" s="23"/>
      <c r="O19487" s="21"/>
      <c r="P19487" s="27"/>
      <c r="Q19487" s="16"/>
      <c r="U19487" s="27"/>
    </row>
    <row r="19488" spans="2:21" x14ac:dyDescent="0.25">
      <c r="B19488"/>
      <c r="C19488"/>
      <c r="D19488" s="13"/>
      <c r="E19488" s="13"/>
      <c r="K19488" s="23"/>
      <c r="O19488" s="21"/>
      <c r="P19488" s="27"/>
      <c r="Q19488" s="16"/>
      <c r="U19488" s="27"/>
    </row>
    <row r="19489" spans="2:21" x14ac:dyDescent="0.25">
      <c r="B19489"/>
      <c r="C19489"/>
      <c r="D19489" s="13"/>
      <c r="E19489" s="13"/>
      <c r="K19489" s="23"/>
      <c r="O19489" s="21"/>
      <c r="P19489" s="27"/>
      <c r="Q19489" s="16"/>
      <c r="U19489" s="27"/>
    </row>
    <row r="19490" spans="2:21" x14ac:dyDescent="0.25">
      <c r="B19490"/>
      <c r="C19490"/>
      <c r="D19490" s="13"/>
      <c r="E19490" s="13"/>
      <c r="K19490" s="23"/>
      <c r="O19490" s="21"/>
      <c r="P19490" s="27"/>
      <c r="Q19490" s="16"/>
      <c r="U19490" s="27"/>
    </row>
    <row r="19491" spans="2:21" x14ac:dyDescent="0.25">
      <c r="B19491"/>
      <c r="C19491"/>
      <c r="D19491" s="13"/>
      <c r="E19491" s="13"/>
      <c r="K19491" s="23"/>
      <c r="O19491" s="21"/>
      <c r="P19491" s="27"/>
      <c r="Q19491" s="16"/>
      <c r="U19491" s="27"/>
    </row>
    <row r="19492" spans="2:21" x14ac:dyDescent="0.25">
      <c r="B19492"/>
      <c r="C19492"/>
      <c r="D19492" s="13"/>
      <c r="E19492" s="13"/>
      <c r="K19492" s="23"/>
      <c r="O19492" s="21"/>
      <c r="P19492" s="27"/>
      <c r="Q19492" s="16"/>
      <c r="U19492" s="27"/>
    </row>
    <row r="19493" spans="2:21" x14ac:dyDescent="0.25">
      <c r="B19493"/>
      <c r="C19493"/>
      <c r="D19493" s="13"/>
      <c r="E19493" s="13"/>
      <c r="K19493" s="23"/>
      <c r="O19493" s="21"/>
      <c r="P19493" s="27"/>
      <c r="Q19493" s="16"/>
      <c r="U19493" s="27"/>
    </row>
    <row r="19494" spans="2:21" x14ac:dyDescent="0.25">
      <c r="B19494"/>
      <c r="C19494"/>
      <c r="D19494" s="13"/>
      <c r="E19494" s="13"/>
      <c r="K19494" s="23"/>
      <c r="O19494" s="21"/>
      <c r="P19494" s="27"/>
      <c r="Q19494" s="16"/>
      <c r="U19494" s="27"/>
    </row>
    <row r="19495" spans="2:21" x14ac:dyDescent="0.25">
      <c r="B19495"/>
      <c r="C19495"/>
      <c r="D19495" s="13"/>
      <c r="E19495" s="13"/>
      <c r="K19495" s="23"/>
      <c r="O19495" s="21"/>
      <c r="P19495" s="27"/>
      <c r="Q19495" s="16"/>
      <c r="U19495" s="27"/>
    </row>
    <row r="19496" spans="2:21" x14ac:dyDescent="0.25">
      <c r="B19496"/>
      <c r="C19496"/>
      <c r="D19496" s="13"/>
      <c r="E19496" s="13"/>
      <c r="K19496" s="23"/>
      <c r="O19496" s="21"/>
      <c r="P19496" s="27"/>
      <c r="Q19496" s="16"/>
      <c r="U19496" s="27"/>
    </row>
    <row r="19497" spans="2:21" x14ac:dyDescent="0.25">
      <c r="B19497"/>
      <c r="C19497"/>
      <c r="D19497" s="13"/>
      <c r="E19497" s="13"/>
      <c r="K19497" s="23"/>
      <c r="O19497" s="21"/>
      <c r="P19497" s="27"/>
      <c r="Q19497" s="16"/>
      <c r="U19497" s="27"/>
    </row>
    <row r="19498" spans="2:21" x14ac:dyDescent="0.25">
      <c r="B19498"/>
      <c r="C19498"/>
      <c r="D19498" s="13"/>
      <c r="E19498" s="13"/>
      <c r="K19498" s="23"/>
      <c r="O19498" s="21"/>
      <c r="P19498" s="27"/>
      <c r="Q19498" s="16"/>
      <c r="U19498" s="27"/>
    </row>
    <row r="19499" spans="2:21" x14ac:dyDescent="0.25">
      <c r="B19499"/>
      <c r="C19499"/>
      <c r="D19499" s="13"/>
      <c r="E19499" s="13"/>
      <c r="K19499" s="23"/>
      <c r="O19499" s="21"/>
      <c r="P19499" s="27"/>
      <c r="Q19499" s="16"/>
      <c r="U19499" s="27"/>
    </row>
    <row r="19500" spans="2:21" x14ac:dyDescent="0.25">
      <c r="B19500"/>
      <c r="C19500"/>
      <c r="D19500" s="13"/>
      <c r="E19500" s="13"/>
      <c r="K19500" s="23"/>
      <c r="O19500" s="21"/>
      <c r="P19500" s="27"/>
      <c r="Q19500" s="16"/>
      <c r="U19500" s="27"/>
    </row>
    <row r="19501" spans="2:21" x14ac:dyDescent="0.25">
      <c r="B19501"/>
      <c r="C19501"/>
      <c r="D19501" s="13"/>
      <c r="E19501" s="13"/>
      <c r="K19501" s="23"/>
      <c r="O19501" s="21"/>
      <c r="P19501" s="27"/>
      <c r="Q19501" s="16"/>
      <c r="U19501" s="27"/>
    </row>
    <row r="19502" spans="2:21" x14ac:dyDescent="0.25">
      <c r="B19502"/>
      <c r="C19502"/>
      <c r="D19502" s="13"/>
      <c r="E19502" s="13"/>
      <c r="K19502" s="23"/>
      <c r="O19502" s="21"/>
      <c r="P19502" s="27"/>
      <c r="Q19502" s="16"/>
      <c r="U19502" s="27"/>
    </row>
    <row r="19503" spans="2:21" x14ac:dyDescent="0.25">
      <c r="B19503"/>
      <c r="C19503"/>
      <c r="D19503" s="13"/>
      <c r="E19503" s="13"/>
      <c r="K19503" s="23"/>
      <c r="O19503" s="21"/>
      <c r="P19503" s="27"/>
      <c r="Q19503" s="16"/>
      <c r="U19503" s="27"/>
    </row>
    <row r="19504" spans="2:21" x14ac:dyDescent="0.25">
      <c r="B19504"/>
      <c r="C19504"/>
      <c r="D19504" s="13"/>
      <c r="E19504" s="13"/>
      <c r="K19504" s="23"/>
      <c r="O19504" s="21"/>
      <c r="P19504" s="27"/>
      <c r="Q19504" s="16"/>
      <c r="U19504" s="27"/>
    </row>
    <row r="19505" spans="2:21" x14ac:dyDescent="0.25">
      <c r="B19505"/>
      <c r="C19505"/>
      <c r="D19505" s="13"/>
      <c r="E19505" s="13"/>
      <c r="K19505" s="23"/>
      <c r="O19505" s="21"/>
      <c r="P19505" s="27"/>
      <c r="Q19505" s="16"/>
      <c r="U19505" s="27"/>
    </row>
    <row r="19506" spans="2:21" x14ac:dyDescent="0.25">
      <c r="B19506"/>
      <c r="C19506"/>
      <c r="D19506" s="13"/>
      <c r="E19506" s="13"/>
      <c r="K19506" s="23"/>
      <c r="O19506" s="21"/>
      <c r="P19506" s="27"/>
      <c r="Q19506" s="16"/>
      <c r="U19506" s="27"/>
    </row>
    <row r="19507" spans="2:21" x14ac:dyDescent="0.25">
      <c r="B19507"/>
      <c r="C19507"/>
      <c r="D19507" s="13"/>
      <c r="E19507" s="13"/>
      <c r="K19507" s="23"/>
      <c r="O19507" s="21"/>
      <c r="P19507" s="27"/>
      <c r="Q19507" s="16"/>
      <c r="U19507" s="27"/>
    </row>
    <row r="19508" spans="2:21" x14ac:dyDescent="0.25">
      <c r="B19508"/>
      <c r="C19508"/>
      <c r="D19508" s="13"/>
      <c r="E19508" s="13"/>
      <c r="K19508" s="23"/>
      <c r="O19508" s="21"/>
      <c r="P19508" s="27"/>
      <c r="Q19508" s="16"/>
      <c r="U19508" s="27"/>
    </row>
    <row r="19509" spans="2:21" x14ac:dyDescent="0.25">
      <c r="B19509"/>
      <c r="C19509"/>
      <c r="D19509" s="13"/>
      <c r="E19509" s="13"/>
      <c r="K19509" s="23"/>
      <c r="O19509" s="21"/>
      <c r="P19509" s="27"/>
      <c r="Q19509" s="16"/>
      <c r="U19509" s="27"/>
    </row>
    <row r="19510" spans="2:21" x14ac:dyDescent="0.25">
      <c r="B19510"/>
      <c r="C19510"/>
      <c r="D19510" s="13"/>
      <c r="E19510" s="13"/>
      <c r="K19510" s="23"/>
      <c r="O19510" s="21"/>
      <c r="P19510" s="27"/>
      <c r="Q19510" s="16"/>
      <c r="U19510" s="27"/>
    </row>
    <row r="19511" spans="2:21" x14ac:dyDescent="0.25">
      <c r="B19511"/>
      <c r="C19511"/>
      <c r="D19511" s="13"/>
      <c r="E19511" s="13"/>
      <c r="K19511" s="23"/>
      <c r="O19511" s="21"/>
      <c r="P19511" s="27"/>
      <c r="Q19511" s="16"/>
      <c r="U19511" s="27"/>
    </row>
    <row r="19512" spans="2:21" x14ac:dyDescent="0.25">
      <c r="B19512"/>
      <c r="C19512"/>
      <c r="D19512" s="13"/>
      <c r="E19512" s="13"/>
      <c r="K19512" s="23"/>
      <c r="O19512" s="21"/>
      <c r="P19512" s="27"/>
      <c r="Q19512" s="16"/>
      <c r="U19512" s="27"/>
    </row>
    <row r="19513" spans="2:21" x14ac:dyDescent="0.25">
      <c r="B19513"/>
      <c r="C19513"/>
      <c r="D19513" s="13"/>
      <c r="E19513" s="13"/>
      <c r="K19513" s="23"/>
      <c r="O19513" s="21"/>
      <c r="P19513" s="27"/>
      <c r="Q19513" s="16"/>
      <c r="U19513" s="27"/>
    </row>
    <row r="19514" spans="2:21" x14ac:dyDescent="0.25">
      <c r="B19514"/>
      <c r="C19514"/>
      <c r="D19514" s="13"/>
      <c r="E19514" s="13"/>
      <c r="K19514" s="23"/>
      <c r="O19514" s="21"/>
      <c r="P19514" s="27"/>
      <c r="Q19514" s="16"/>
      <c r="U19514" s="27"/>
    </row>
    <row r="19515" spans="2:21" x14ac:dyDescent="0.25">
      <c r="B19515"/>
      <c r="C19515"/>
      <c r="D19515" s="13"/>
      <c r="E19515" s="13"/>
      <c r="K19515" s="23"/>
      <c r="O19515" s="21"/>
      <c r="P19515" s="27"/>
      <c r="Q19515" s="16"/>
      <c r="U19515" s="27"/>
    </row>
    <row r="19516" spans="2:21" x14ac:dyDescent="0.25">
      <c r="B19516"/>
      <c r="C19516"/>
      <c r="D19516" s="13"/>
      <c r="E19516" s="13"/>
      <c r="K19516" s="23"/>
      <c r="O19516" s="21"/>
      <c r="P19516" s="27"/>
      <c r="Q19516" s="16"/>
      <c r="U19516" s="27"/>
    </row>
    <row r="19517" spans="2:21" x14ac:dyDescent="0.25">
      <c r="B19517"/>
      <c r="C19517"/>
      <c r="D19517" s="13"/>
      <c r="E19517" s="13"/>
      <c r="K19517" s="23"/>
      <c r="O19517" s="21"/>
      <c r="P19517" s="27"/>
      <c r="Q19517" s="16"/>
      <c r="U19517" s="27"/>
    </row>
    <row r="19518" spans="2:21" x14ac:dyDescent="0.25">
      <c r="B19518"/>
      <c r="C19518"/>
      <c r="D19518" s="13"/>
      <c r="E19518" s="13"/>
      <c r="K19518" s="23"/>
      <c r="O19518" s="21"/>
      <c r="P19518" s="27"/>
      <c r="Q19518" s="16"/>
      <c r="U19518" s="27"/>
    </row>
    <row r="19519" spans="2:21" x14ac:dyDescent="0.25">
      <c r="B19519"/>
      <c r="C19519"/>
      <c r="D19519" s="13"/>
      <c r="E19519" s="13"/>
      <c r="K19519" s="23"/>
      <c r="O19519" s="21"/>
      <c r="P19519" s="27"/>
      <c r="Q19519" s="16"/>
      <c r="U19519" s="27"/>
    </row>
    <row r="19520" spans="2:21" x14ac:dyDescent="0.25">
      <c r="B19520"/>
      <c r="C19520"/>
      <c r="D19520" s="13"/>
      <c r="E19520" s="13"/>
      <c r="K19520" s="23"/>
      <c r="O19520" s="21"/>
      <c r="P19520" s="27"/>
      <c r="Q19520" s="16"/>
      <c r="U19520" s="27"/>
    </row>
    <row r="19521" spans="2:21" x14ac:dyDescent="0.25">
      <c r="B19521"/>
      <c r="C19521"/>
      <c r="D19521" s="13"/>
      <c r="E19521" s="13"/>
      <c r="K19521" s="23"/>
      <c r="O19521" s="21"/>
      <c r="P19521" s="27"/>
      <c r="Q19521" s="16"/>
      <c r="U19521" s="27"/>
    </row>
    <row r="19522" spans="2:21" x14ac:dyDescent="0.25">
      <c r="B19522"/>
      <c r="C19522"/>
      <c r="D19522" s="13"/>
      <c r="E19522" s="13"/>
      <c r="K19522" s="23"/>
      <c r="O19522" s="21"/>
      <c r="P19522" s="27"/>
      <c r="Q19522" s="16"/>
      <c r="U19522" s="27"/>
    </row>
    <row r="19523" spans="2:21" x14ac:dyDescent="0.25">
      <c r="B19523"/>
      <c r="C19523"/>
      <c r="D19523" s="13"/>
      <c r="E19523" s="13"/>
      <c r="K19523" s="23"/>
      <c r="O19523" s="21"/>
      <c r="P19523" s="27"/>
      <c r="Q19523" s="16"/>
      <c r="U19523" s="27"/>
    </row>
    <row r="19524" spans="2:21" x14ac:dyDescent="0.25">
      <c r="B19524"/>
      <c r="C19524"/>
      <c r="D19524" s="13"/>
      <c r="E19524" s="13"/>
      <c r="K19524" s="23"/>
      <c r="O19524" s="21"/>
      <c r="P19524" s="27"/>
      <c r="Q19524" s="16"/>
      <c r="U19524" s="27"/>
    </row>
    <row r="19525" spans="2:21" x14ac:dyDescent="0.25">
      <c r="B19525"/>
      <c r="C19525"/>
      <c r="D19525" s="13"/>
      <c r="E19525" s="13"/>
      <c r="K19525" s="23"/>
      <c r="O19525" s="21"/>
      <c r="P19525" s="27"/>
      <c r="Q19525" s="16"/>
      <c r="U19525" s="27"/>
    </row>
    <row r="19526" spans="2:21" x14ac:dyDescent="0.25">
      <c r="B19526"/>
      <c r="C19526"/>
      <c r="D19526" s="13"/>
      <c r="E19526" s="13"/>
      <c r="K19526" s="23"/>
      <c r="O19526" s="21"/>
      <c r="P19526" s="27"/>
      <c r="Q19526" s="16"/>
      <c r="U19526" s="27"/>
    </row>
    <row r="19527" spans="2:21" x14ac:dyDescent="0.25">
      <c r="B19527"/>
      <c r="C19527"/>
      <c r="D19527" s="13"/>
      <c r="E19527" s="13"/>
      <c r="K19527" s="23"/>
      <c r="O19527" s="21"/>
      <c r="P19527" s="27"/>
      <c r="Q19527" s="16"/>
      <c r="U19527" s="27"/>
    </row>
    <row r="19528" spans="2:21" x14ac:dyDescent="0.25">
      <c r="B19528"/>
      <c r="C19528"/>
      <c r="D19528" s="13"/>
      <c r="E19528" s="13"/>
      <c r="K19528" s="23"/>
      <c r="O19528" s="21"/>
      <c r="P19528" s="27"/>
      <c r="Q19528" s="16"/>
      <c r="U19528" s="27"/>
    </row>
    <row r="19529" spans="2:21" x14ac:dyDescent="0.25">
      <c r="B19529"/>
      <c r="C19529"/>
      <c r="D19529" s="13"/>
      <c r="E19529" s="13"/>
      <c r="K19529" s="23"/>
      <c r="O19529" s="21"/>
      <c r="P19529" s="27"/>
      <c r="Q19529" s="16"/>
      <c r="U19529" s="27"/>
    </row>
    <row r="19530" spans="2:21" x14ac:dyDescent="0.25">
      <c r="B19530"/>
      <c r="C19530"/>
      <c r="D19530" s="13"/>
      <c r="E19530" s="13"/>
      <c r="K19530" s="23"/>
      <c r="O19530" s="21"/>
      <c r="P19530" s="27"/>
      <c r="Q19530" s="16"/>
      <c r="U19530" s="27"/>
    </row>
    <row r="19531" spans="2:21" x14ac:dyDescent="0.25">
      <c r="B19531"/>
      <c r="C19531"/>
      <c r="D19531" s="13"/>
      <c r="E19531" s="13"/>
      <c r="K19531" s="23"/>
      <c r="O19531" s="21"/>
      <c r="P19531" s="27"/>
      <c r="Q19531" s="16"/>
      <c r="U19531" s="27"/>
    </row>
    <row r="19532" spans="2:21" x14ac:dyDescent="0.25">
      <c r="B19532"/>
      <c r="C19532"/>
      <c r="D19532" s="13"/>
      <c r="E19532" s="13"/>
      <c r="K19532" s="23"/>
      <c r="O19532" s="21"/>
      <c r="P19532" s="27"/>
      <c r="Q19532" s="16"/>
      <c r="U19532" s="27"/>
    </row>
    <row r="19533" spans="2:21" x14ac:dyDescent="0.25">
      <c r="B19533"/>
      <c r="C19533"/>
      <c r="D19533" s="13"/>
      <c r="E19533" s="13"/>
      <c r="K19533" s="23"/>
      <c r="O19533" s="21"/>
      <c r="P19533" s="27"/>
      <c r="Q19533" s="16"/>
      <c r="U19533" s="27"/>
    </row>
    <row r="19534" spans="2:21" x14ac:dyDescent="0.25">
      <c r="B19534"/>
      <c r="C19534"/>
      <c r="D19534" s="13"/>
      <c r="E19534" s="13"/>
      <c r="K19534" s="23"/>
      <c r="O19534" s="21"/>
      <c r="P19534" s="27"/>
      <c r="Q19534" s="16"/>
      <c r="U19534" s="27"/>
    </row>
    <row r="19535" spans="2:21" x14ac:dyDescent="0.25">
      <c r="B19535"/>
      <c r="C19535"/>
      <c r="D19535" s="13"/>
      <c r="E19535" s="13"/>
      <c r="K19535" s="23"/>
      <c r="O19535" s="21"/>
      <c r="P19535" s="27"/>
      <c r="Q19535" s="16"/>
      <c r="U19535" s="27"/>
    </row>
    <row r="19536" spans="2:21" x14ac:dyDescent="0.25">
      <c r="B19536"/>
      <c r="C19536"/>
      <c r="D19536" s="13"/>
      <c r="E19536" s="13"/>
      <c r="K19536" s="23"/>
      <c r="O19536" s="21"/>
      <c r="P19536" s="27"/>
      <c r="Q19536" s="16"/>
      <c r="U19536" s="27"/>
    </row>
    <row r="19537" spans="2:21" x14ac:dyDescent="0.25">
      <c r="B19537"/>
      <c r="C19537"/>
      <c r="D19537" s="13"/>
      <c r="E19537" s="13"/>
      <c r="K19537" s="23"/>
      <c r="O19537" s="21"/>
      <c r="P19537" s="27"/>
      <c r="Q19537" s="16"/>
      <c r="U19537" s="27"/>
    </row>
    <row r="19538" spans="2:21" x14ac:dyDescent="0.25">
      <c r="B19538"/>
      <c r="C19538"/>
      <c r="D19538" s="13"/>
      <c r="E19538" s="13"/>
      <c r="K19538" s="23"/>
      <c r="O19538" s="21"/>
      <c r="P19538" s="27"/>
      <c r="Q19538" s="16"/>
      <c r="U19538" s="27"/>
    </row>
    <row r="19539" spans="2:21" x14ac:dyDescent="0.25">
      <c r="B19539"/>
      <c r="C19539"/>
      <c r="D19539" s="13"/>
      <c r="E19539" s="13"/>
      <c r="K19539" s="23"/>
      <c r="O19539" s="21"/>
      <c r="P19539" s="27"/>
      <c r="Q19539" s="16"/>
      <c r="U19539" s="27"/>
    </row>
    <row r="19540" spans="2:21" x14ac:dyDescent="0.25">
      <c r="B19540"/>
      <c r="C19540"/>
      <c r="D19540" s="13"/>
      <c r="E19540" s="13"/>
      <c r="K19540" s="23"/>
      <c r="O19540" s="21"/>
      <c r="P19540" s="27"/>
      <c r="Q19540" s="16"/>
      <c r="U19540" s="27"/>
    </row>
    <row r="19541" spans="2:21" x14ac:dyDescent="0.25">
      <c r="B19541"/>
      <c r="C19541"/>
      <c r="D19541" s="13"/>
      <c r="E19541" s="13"/>
      <c r="K19541" s="23"/>
      <c r="O19541" s="21"/>
      <c r="P19541" s="27"/>
      <c r="Q19541" s="16"/>
      <c r="U19541" s="27"/>
    </row>
    <row r="19542" spans="2:21" x14ac:dyDescent="0.25">
      <c r="B19542"/>
      <c r="C19542"/>
      <c r="D19542" s="13"/>
      <c r="E19542" s="13"/>
      <c r="K19542" s="23"/>
      <c r="O19542" s="21"/>
      <c r="P19542" s="27"/>
      <c r="Q19542" s="16"/>
      <c r="U19542" s="27"/>
    </row>
    <row r="19543" spans="2:21" x14ac:dyDescent="0.25">
      <c r="B19543"/>
      <c r="C19543"/>
      <c r="D19543" s="13"/>
      <c r="E19543" s="13"/>
      <c r="K19543" s="23"/>
      <c r="O19543" s="21"/>
      <c r="P19543" s="27"/>
      <c r="Q19543" s="16"/>
      <c r="U19543" s="27"/>
    </row>
    <row r="19544" spans="2:21" x14ac:dyDescent="0.25">
      <c r="B19544"/>
      <c r="C19544"/>
      <c r="D19544" s="13"/>
      <c r="E19544" s="13"/>
      <c r="K19544" s="23"/>
      <c r="O19544" s="21"/>
      <c r="P19544" s="27"/>
      <c r="Q19544" s="16"/>
      <c r="U19544" s="27"/>
    </row>
    <row r="19545" spans="2:21" x14ac:dyDescent="0.25">
      <c r="B19545"/>
      <c r="C19545"/>
      <c r="D19545" s="13"/>
      <c r="E19545" s="13"/>
      <c r="K19545" s="23"/>
      <c r="O19545" s="21"/>
      <c r="P19545" s="27"/>
      <c r="Q19545" s="16"/>
      <c r="U19545" s="27"/>
    </row>
    <row r="19546" spans="2:21" x14ac:dyDescent="0.25">
      <c r="B19546"/>
      <c r="C19546"/>
      <c r="D19546" s="13"/>
      <c r="E19546" s="13"/>
      <c r="K19546" s="23"/>
      <c r="O19546" s="21"/>
      <c r="P19546" s="27"/>
      <c r="Q19546" s="16"/>
      <c r="U19546" s="27"/>
    </row>
    <row r="19547" spans="2:21" x14ac:dyDescent="0.25">
      <c r="B19547"/>
      <c r="C19547"/>
      <c r="D19547" s="13"/>
      <c r="E19547" s="13"/>
      <c r="K19547" s="23"/>
      <c r="O19547" s="21"/>
      <c r="P19547" s="27"/>
      <c r="Q19547" s="16"/>
      <c r="U19547" s="27"/>
    </row>
    <row r="19548" spans="2:21" x14ac:dyDescent="0.25">
      <c r="B19548"/>
      <c r="C19548"/>
      <c r="D19548" s="13"/>
      <c r="E19548" s="13"/>
      <c r="K19548" s="23"/>
      <c r="O19548" s="21"/>
      <c r="P19548" s="27"/>
      <c r="Q19548" s="16"/>
      <c r="U19548" s="27"/>
    </row>
    <row r="19549" spans="2:21" x14ac:dyDescent="0.25">
      <c r="B19549"/>
      <c r="C19549"/>
      <c r="D19549" s="13"/>
      <c r="E19549" s="13"/>
      <c r="K19549" s="23"/>
      <c r="O19549" s="21"/>
      <c r="P19549" s="27"/>
      <c r="Q19549" s="16"/>
      <c r="U19549" s="27"/>
    </row>
    <row r="19550" spans="2:21" x14ac:dyDescent="0.25">
      <c r="B19550"/>
      <c r="C19550"/>
      <c r="D19550" s="13"/>
      <c r="E19550" s="13"/>
      <c r="K19550" s="23"/>
      <c r="O19550" s="21"/>
      <c r="P19550" s="27"/>
      <c r="Q19550" s="16"/>
      <c r="U19550" s="27"/>
    </row>
    <row r="19551" spans="2:21" x14ac:dyDescent="0.25">
      <c r="B19551"/>
      <c r="C19551"/>
      <c r="D19551" s="13"/>
      <c r="E19551" s="13"/>
      <c r="K19551" s="23"/>
      <c r="O19551" s="21"/>
      <c r="P19551" s="27"/>
      <c r="Q19551" s="16"/>
      <c r="U19551" s="27"/>
    </row>
    <row r="19552" spans="2:21" x14ac:dyDescent="0.25">
      <c r="B19552"/>
      <c r="C19552"/>
      <c r="D19552" s="13"/>
      <c r="E19552" s="13"/>
      <c r="K19552" s="23"/>
      <c r="O19552" s="21"/>
      <c r="P19552" s="27"/>
      <c r="Q19552" s="16"/>
      <c r="U19552" s="27"/>
    </row>
    <row r="19553" spans="2:21" x14ac:dyDescent="0.25">
      <c r="B19553"/>
      <c r="C19553"/>
      <c r="D19553" s="13"/>
      <c r="E19553" s="13"/>
      <c r="K19553" s="23"/>
      <c r="O19553" s="21"/>
      <c r="P19553" s="27"/>
      <c r="Q19553" s="16"/>
      <c r="U19553" s="27"/>
    </row>
    <row r="19554" spans="2:21" x14ac:dyDescent="0.25">
      <c r="B19554"/>
      <c r="C19554"/>
      <c r="D19554" s="13"/>
      <c r="E19554" s="13"/>
      <c r="K19554" s="23"/>
      <c r="O19554" s="21"/>
      <c r="P19554" s="27"/>
      <c r="Q19554" s="16"/>
      <c r="U19554" s="27"/>
    </row>
    <row r="19555" spans="2:21" x14ac:dyDescent="0.25">
      <c r="B19555"/>
      <c r="C19555"/>
      <c r="D19555" s="13"/>
      <c r="E19555" s="13"/>
      <c r="K19555" s="23"/>
      <c r="O19555" s="21"/>
      <c r="P19555" s="27"/>
      <c r="Q19555" s="16"/>
      <c r="U19555" s="27"/>
    </row>
    <row r="19556" spans="2:21" x14ac:dyDescent="0.25">
      <c r="B19556"/>
      <c r="C19556"/>
      <c r="D19556" s="13"/>
      <c r="E19556" s="13"/>
      <c r="K19556" s="23"/>
      <c r="O19556" s="21"/>
      <c r="P19556" s="27"/>
      <c r="Q19556" s="16"/>
      <c r="U19556" s="27"/>
    </row>
    <row r="19557" spans="2:21" x14ac:dyDescent="0.25">
      <c r="B19557"/>
      <c r="C19557"/>
      <c r="D19557" s="13"/>
      <c r="E19557" s="13"/>
      <c r="K19557" s="23"/>
      <c r="O19557" s="21"/>
      <c r="P19557" s="27"/>
      <c r="Q19557" s="16"/>
      <c r="U19557" s="27"/>
    </row>
    <row r="19558" spans="2:21" x14ac:dyDescent="0.25">
      <c r="B19558"/>
      <c r="C19558"/>
      <c r="D19558" s="13"/>
      <c r="E19558" s="13"/>
      <c r="K19558" s="23"/>
      <c r="O19558" s="21"/>
      <c r="P19558" s="27"/>
      <c r="Q19558" s="16"/>
      <c r="U19558" s="27"/>
    </row>
    <row r="19559" spans="2:21" x14ac:dyDescent="0.25">
      <c r="B19559"/>
      <c r="C19559"/>
      <c r="D19559" s="13"/>
      <c r="E19559" s="13"/>
      <c r="K19559" s="23"/>
      <c r="O19559" s="21"/>
      <c r="P19559" s="27"/>
      <c r="Q19559" s="16"/>
      <c r="U19559" s="27"/>
    </row>
    <row r="19560" spans="2:21" x14ac:dyDescent="0.25">
      <c r="B19560"/>
      <c r="C19560"/>
      <c r="D19560" s="13"/>
      <c r="E19560" s="13"/>
      <c r="K19560" s="23"/>
      <c r="O19560" s="21"/>
      <c r="P19560" s="27"/>
      <c r="Q19560" s="16"/>
      <c r="U19560" s="27"/>
    </row>
    <row r="19561" spans="2:21" x14ac:dyDescent="0.25">
      <c r="B19561"/>
      <c r="C19561"/>
      <c r="D19561" s="13"/>
      <c r="E19561" s="13"/>
      <c r="K19561" s="23"/>
      <c r="O19561" s="21"/>
      <c r="P19561" s="27"/>
      <c r="Q19561" s="16"/>
      <c r="U19561" s="27"/>
    </row>
    <row r="19562" spans="2:21" x14ac:dyDescent="0.25">
      <c r="B19562"/>
      <c r="C19562"/>
      <c r="D19562" s="13"/>
      <c r="E19562" s="13"/>
      <c r="K19562" s="23"/>
      <c r="O19562" s="21"/>
      <c r="P19562" s="27"/>
      <c r="Q19562" s="16"/>
      <c r="U19562" s="27"/>
    </row>
    <row r="19563" spans="2:21" x14ac:dyDescent="0.25">
      <c r="B19563"/>
      <c r="C19563"/>
      <c r="D19563" s="13"/>
      <c r="E19563" s="13"/>
      <c r="K19563" s="23"/>
      <c r="O19563" s="21"/>
      <c r="P19563" s="27"/>
      <c r="Q19563" s="16"/>
      <c r="U19563" s="27"/>
    </row>
    <row r="19564" spans="2:21" x14ac:dyDescent="0.25">
      <c r="B19564"/>
      <c r="C19564"/>
      <c r="D19564" s="13"/>
      <c r="E19564" s="13"/>
      <c r="K19564" s="23"/>
      <c r="O19564" s="21"/>
      <c r="P19564" s="27"/>
      <c r="Q19564" s="16"/>
      <c r="U19564" s="27"/>
    </row>
    <row r="19565" spans="2:21" x14ac:dyDescent="0.25">
      <c r="B19565"/>
      <c r="C19565"/>
      <c r="D19565" s="13"/>
      <c r="E19565" s="13"/>
      <c r="K19565" s="23"/>
      <c r="O19565" s="21"/>
      <c r="P19565" s="27"/>
      <c r="Q19565" s="16"/>
      <c r="U19565" s="27"/>
    </row>
    <row r="19566" spans="2:21" x14ac:dyDescent="0.25">
      <c r="B19566"/>
      <c r="C19566"/>
      <c r="D19566" s="13"/>
      <c r="E19566" s="13"/>
      <c r="K19566" s="23"/>
      <c r="O19566" s="21"/>
      <c r="P19566" s="27"/>
      <c r="Q19566" s="16"/>
      <c r="U19566" s="27"/>
    </row>
    <row r="19567" spans="2:21" x14ac:dyDescent="0.25">
      <c r="B19567"/>
      <c r="C19567"/>
      <c r="D19567" s="13"/>
      <c r="E19567" s="13"/>
      <c r="K19567" s="23"/>
      <c r="O19567" s="21"/>
      <c r="P19567" s="27"/>
      <c r="Q19567" s="16"/>
      <c r="U19567" s="27"/>
    </row>
    <row r="19568" spans="2:21" x14ac:dyDescent="0.25">
      <c r="B19568"/>
      <c r="C19568"/>
      <c r="D19568" s="13"/>
      <c r="E19568" s="13"/>
      <c r="K19568" s="23"/>
      <c r="O19568" s="21"/>
      <c r="P19568" s="27"/>
      <c r="Q19568" s="16"/>
      <c r="U19568" s="27"/>
    </row>
    <row r="19569" spans="2:21" x14ac:dyDescent="0.25">
      <c r="B19569"/>
      <c r="C19569"/>
      <c r="D19569" s="13"/>
      <c r="E19569" s="13"/>
      <c r="K19569" s="23"/>
      <c r="O19569" s="21"/>
      <c r="P19569" s="27"/>
      <c r="Q19569" s="16"/>
      <c r="U19569" s="27"/>
    </row>
    <row r="19570" spans="2:21" x14ac:dyDescent="0.25">
      <c r="B19570"/>
      <c r="C19570"/>
      <c r="D19570" s="13"/>
      <c r="E19570" s="13"/>
      <c r="K19570" s="23"/>
      <c r="O19570" s="21"/>
      <c r="P19570" s="27"/>
      <c r="Q19570" s="16"/>
      <c r="U19570" s="27"/>
    </row>
    <row r="19571" spans="2:21" x14ac:dyDescent="0.25">
      <c r="B19571"/>
      <c r="C19571"/>
      <c r="D19571" s="13"/>
      <c r="E19571" s="13"/>
      <c r="K19571" s="23"/>
      <c r="O19571" s="21"/>
      <c r="P19571" s="27"/>
      <c r="Q19571" s="16"/>
      <c r="U19571" s="27"/>
    </row>
    <row r="19572" spans="2:21" x14ac:dyDescent="0.25">
      <c r="B19572"/>
      <c r="C19572"/>
      <c r="D19572" s="13"/>
      <c r="E19572" s="13"/>
      <c r="K19572" s="23"/>
      <c r="O19572" s="21"/>
      <c r="P19572" s="27"/>
      <c r="Q19572" s="16"/>
      <c r="U19572" s="27"/>
    </row>
    <row r="19573" spans="2:21" x14ac:dyDescent="0.25">
      <c r="B19573"/>
      <c r="C19573"/>
      <c r="D19573" s="13"/>
      <c r="E19573" s="13"/>
      <c r="K19573" s="23"/>
      <c r="O19573" s="21"/>
      <c r="P19573" s="27"/>
      <c r="Q19573" s="16"/>
      <c r="U19573" s="27"/>
    </row>
    <row r="19574" spans="2:21" x14ac:dyDescent="0.25">
      <c r="B19574"/>
      <c r="C19574"/>
      <c r="D19574" s="13"/>
      <c r="E19574" s="13"/>
      <c r="K19574" s="23"/>
      <c r="O19574" s="21"/>
      <c r="P19574" s="27"/>
      <c r="Q19574" s="16"/>
      <c r="U19574" s="27"/>
    </row>
    <row r="19575" spans="2:21" x14ac:dyDescent="0.25">
      <c r="B19575"/>
      <c r="C19575"/>
      <c r="D19575" s="13"/>
      <c r="E19575" s="13"/>
      <c r="K19575" s="23"/>
      <c r="O19575" s="21"/>
      <c r="P19575" s="27"/>
      <c r="Q19575" s="16"/>
      <c r="U19575" s="27"/>
    </row>
    <row r="19576" spans="2:21" x14ac:dyDescent="0.25">
      <c r="B19576"/>
      <c r="C19576"/>
      <c r="D19576" s="13"/>
      <c r="E19576" s="13"/>
      <c r="K19576" s="23"/>
      <c r="O19576" s="21"/>
      <c r="P19576" s="27"/>
      <c r="Q19576" s="16"/>
      <c r="U19576" s="27"/>
    </row>
    <row r="19577" spans="2:21" x14ac:dyDescent="0.25">
      <c r="B19577"/>
      <c r="C19577"/>
      <c r="D19577" s="13"/>
      <c r="E19577" s="13"/>
      <c r="K19577" s="23"/>
      <c r="O19577" s="21"/>
      <c r="P19577" s="27"/>
      <c r="Q19577" s="16"/>
      <c r="U19577" s="27"/>
    </row>
    <row r="19578" spans="2:21" x14ac:dyDescent="0.25">
      <c r="B19578"/>
      <c r="C19578"/>
      <c r="D19578" s="13"/>
      <c r="E19578" s="13"/>
      <c r="K19578" s="23"/>
      <c r="O19578" s="21"/>
      <c r="P19578" s="27"/>
      <c r="Q19578" s="16"/>
      <c r="U19578" s="27"/>
    </row>
    <row r="19579" spans="2:21" x14ac:dyDescent="0.25">
      <c r="B19579"/>
      <c r="C19579"/>
      <c r="D19579" s="13"/>
      <c r="E19579" s="13"/>
      <c r="K19579" s="23"/>
      <c r="O19579" s="21"/>
      <c r="P19579" s="27"/>
      <c r="Q19579" s="16"/>
      <c r="U19579" s="27"/>
    </row>
    <row r="19580" spans="2:21" x14ac:dyDescent="0.25">
      <c r="B19580"/>
      <c r="C19580"/>
      <c r="D19580" s="13"/>
      <c r="E19580" s="13"/>
      <c r="K19580" s="23"/>
      <c r="O19580" s="21"/>
      <c r="P19580" s="27"/>
      <c r="Q19580" s="16"/>
      <c r="U19580" s="27"/>
    </row>
    <row r="19581" spans="2:21" x14ac:dyDescent="0.25">
      <c r="B19581"/>
      <c r="C19581"/>
      <c r="D19581" s="13"/>
      <c r="E19581" s="13"/>
      <c r="K19581" s="23"/>
      <c r="O19581" s="21"/>
      <c r="P19581" s="27"/>
      <c r="Q19581" s="16"/>
      <c r="U19581" s="27"/>
    </row>
    <row r="19582" spans="2:21" x14ac:dyDescent="0.25">
      <c r="B19582"/>
      <c r="C19582"/>
      <c r="D19582" s="13"/>
      <c r="E19582" s="13"/>
      <c r="K19582" s="23"/>
      <c r="O19582" s="21"/>
      <c r="P19582" s="27"/>
      <c r="Q19582" s="16"/>
      <c r="U19582" s="27"/>
    </row>
    <row r="19583" spans="2:21" x14ac:dyDescent="0.25">
      <c r="B19583"/>
      <c r="C19583"/>
      <c r="D19583" s="13"/>
      <c r="E19583" s="13"/>
      <c r="K19583" s="23"/>
      <c r="O19583" s="21"/>
      <c r="P19583" s="27"/>
      <c r="Q19583" s="16"/>
      <c r="U19583" s="27"/>
    </row>
    <row r="19584" spans="2:21" x14ac:dyDescent="0.25">
      <c r="B19584"/>
      <c r="C19584"/>
      <c r="D19584" s="13"/>
      <c r="E19584" s="13"/>
      <c r="K19584" s="23"/>
      <c r="O19584" s="21"/>
      <c r="P19584" s="27"/>
      <c r="Q19584" s="16"/>
      <c r="U19584" s="27"/>
    </row>
    <row r="19585" spans="2:21" x14ac:dyDescent="0.25">
      <c r="B19585"/>
      <c r="C19585"/>
      <c r="D19585" s="13"/>
      <c r="E19585" s="13"/>
      <c r="K19585" s="23"/>
      <c r="O19585" s="21"/>
      <c r="P19585" s="27"/>
      <c r="Q19585" s="16"/>
      <c r="U19585" s="27"/>
    </row>
    <row r="19586" spans="2:21" x14ac:dyDescent="0.25">
      <c r="B19586"/>
      <c r="C19586"/>
      <c r="D19586" s="13"/>
      <c r="E19586" s="13"/>
      <c r="K19586" s="23"/>
      <c r="O19586" s="21"/>
      <c r="P19586" s="27"/>
      <c r="Q19586" s="16"/>
      <c r="U19586" s="27"/>
    </row>
    <row r="19587" spans="2:21" x14ac:dyDescent="0.25">
      <c r="B19587"/>
      <c r="C19587"/>
      <c r="D19587" s="13"/>
      <c r="E19587" s="13"/>
      <c r="K19587" s="23"/>
      <c r="O19587" s="21"/>
      <c r="P19587" s="27"/>
      <c r="Q19587" s="16"/>
      <c r="U19587" s="27"/>
    </row>
    <row r="19588" spans="2:21" x14ac:dyDescent="0.25">
      <c r="B19588"/>
      <c r="C19588"/>
      <c r="D19588" s="13"/>
      <c r="E19588" s="13"/>
      <c r="K19588" s="23"/>
      <c r="O19588" s="21"/>
      <c r="P19588" s="27"/>
      <c r="Q19588" s="16"/>
      <c r="U19588" s="27"/>
    </row>
    <row r="19589" spans="2:21" x14ac:dyDescent="0.25">
      <c r="B19589"/>
      <c r="C19589"/>
      <c r="D19589" s="13"/>
      <c r="E19589" s="13"/>
      <c r="K19589" s="23"/>
      <c r="O19589" s="21"/>
      <c r="P19589" s="27"/>
      <c r="Q19589" s="16"/>
      <c r="U19589" s="27"/>
    </row>
    <row r="19590" spans="2:21" x14ac:dyDescent="0.25">
      <c r="B19590"/>
      <c r="C19590"/>
      <c r="D19590" s="13"/>
      <c r="E19590" s="13"/>
      <c r="K19590" s="23"/>
      <c r="O19590" s="21"/>
      <c r="P19590" s="27"/>
      <c r="Q19590" s="16"/>
      <c r="U19590" s="27"/>
    </row>
    <row r="19591" spans="2:21" x14ac:dyDescent="0.25">
      <c r="B19591"/>
      <c r="C19591"/>
      <c r="D19591" s="13"/>
      <c r="E19591" s="13"/>
      <c r="K19591" s="23"/>
      <c r="O19591" s="21"/>
      <c r="P19591" s="27"/>
      <c r="Q19591" s="16"/>
      <c r="U19591" s="27"/>
    </row>
    <row r="19592" spans="2:21" x14ac:dyDescent="0.25">
      <c r="B19592"/>
      <c r="C19592"/>
      <c r="D19592" s="13"/>
      <c r="E19592" s="13"/>
      <c r="K19592" s="23"/>
      <c r="O19592" s="21"/>
      <c r="P19592" s="27"/>
      <c r="Q19592" s="16"/>
      <c r="U19592" s="27"/>
    </row>
    <row r="19593" spans="2:21" x14ac:dyDescent="0.25">
      <c r="B19593"/>
      <c r="C19593"/>
      <c r="D19593" s="13"/>
      <c r="E19593" s="13"/>
      <c r="K19593" s="23"/>
      <c r="O19593" s="21"/>
      <c r="P19593" s="27"/>
      <c r="Q19593" s="16"/>
      <c r="U19593" s="27"/>
    </row>
    <row r="19594" spans="2:21" x14ac:dyDescent="0.25">
      <c r="B19594"/>
      <c r="C19594"/>
      <c r="D19594" s="13"/>
      <c r="E19594" s="13"/>
      <c r="K19594" s="23"/>
      <c r="O19594" s="21"/>
      <c r="P19594" s="27"/>
      <c r="Q19594" s="16"/>
      <c r="U19594" s="27"/>
    </row>
    <row r="19595" spans="2:21" x14ac:dyDescent="0.25">
      <c r="B19595"/>
      <c r="C19595"/>
      <c r="D19595" s="13"/>
      <c r="E19595" s="13"/>
      <c r="K19595" s="23"/>
      <c r="O19595" s="21"/>
      <c r="P19595" s="27"/>
      <c r="Q19595" s="16"/>
      <c r="U19595" s="27"/>
    </row>
    <row r="19596" spans="2:21" x14ac:dyDescent="0.25">
      <c r="B19596"/>
      <c r="C19596"/>
      <c r="D19596" s="13"/>
      <c r="E19596" s="13"/>
      <c r="K19596" s="23"/>
      <c r="O19596" s="21"/>
      <c r="P19596" s="27"/>
      <c r="Q19596" s="16"/>
      <c r="U19596" s="27"/>
    </row>
    <row r="19597" spans="2:21" x14ac:dyDescent="0.25">
      <c r="B19597"/>
      <c r="C19597"/>
      <c r="D19597" s="13"/>
      <c r="E19597" s="13"/>
      <c r="K19597" s="23"/>
      <c r="O19597" s="21"/>
      <c r="P19597" s="27"/>
      <c r="Q19597" s="16"/>
      <c r="U19597" s="27"/>
    </row>
    <row r="19598" spans="2:21" x14ac:dyDescent="0.25">
      <c r="B19598"/>
      <c r="C19598"/>
      <c r="D19598" s="13"/>
      <c r="E19598" s="13"/>
      <c r="K19598" s="23"/>
      <c r="O19598" s="21"/>
      <c r="P19598" s="27"/>
      <c r="Q19598" s="16"/>
      <c r="U19598" s="27"/>
    </row>
    <row r="19599" spans="2:21" x14ac:dyDescent="0.25">
      <c r="B19599"/>
      <c r="C19599"/>
      <c r="D19599" s="13"/>
      <c r="E19599" s="13"/>
      <c r="K19599" s="23"/>
      <c r="O19599" s="21"/>
      <c r="P19599" s="27"/>
      <c r="Q19599" s="16"/>
      <c r="U19599" s="27"/>
    </row>
    <row r="19600" spans="2:21" x14ac:dyDescent="0.25">
      <c r="B19600"/>
      <c r="C19600"/>
      <c r="D19600" s="13"/>
      <c r="E19600" s="13"/>
      <c r="K19600" s="23"/>
      <c r="O19600" s="21"/>
      <c r="P19600" s="27"/>
      <c r="Q19600" s="16"/>
      <c r="U19600" s="27"/>
    </row>
    <row r="19601" spans="2:21" x14ac:dyDescent="0.25">
      <c r="B19601"/>
      <c r="C19601"/>
      <c r="D19601" s="13"/>
      <c r="E19601" s="13"/>
      <c r="K19601" s="23"/>
      <c r="O19601" s="21"/>
      <c r="P19601" s="27"/>
      <c r="Q19601" s="16"/>
      <c r="U19601" s="27"/>
    </row>
    <row r="19602" spans="2:21" x14ac:dyDescent="0.25">
      <c r="B19602"/>
      <c r="C19602"/>
      <c r="D19602" s="13"/>
      <c r="E19602" s="13"/>
      <c r="K19602" s="23"/>
      <c r="O19602" s="21"/>
      <c r="P19602" s="27"/>
      <c r="Q19602" s="16"/>
      <c r="U19602" s="27"/>
    </row>
    <row r="19603" spans="2:21" x14ac:dyDescent="0.25">
      <c r="B19603"/>
      <c r="C19603"/>
      <c r="D19603" s="13"/>
      <c r="E19603" s="13"/>
      <c r="K19603" s="23"/>
      <c r="O19603" s="21"/>
      <c r="P19603" s="27"/>
      <c r="Q19603" s="16"/>
      <c r="U19603" s="27"/>
    </row>
    <row r="19604" spans="2:21" x14ac:dyDescent="0.25">
      <c r="B19604"/>
      <c r="C19604"/>
      <c r="D19604" s="13"/>
      <c r="E19604" s="13"/>
      <c r="K19604" s="23"/>
      <c r="O19604" s="21"/>
      <c r="P19604" s="27"/>
      <c r="Q19604" s="16"/>
      <c r="U19604" s="27"/>
    </row>
    <row r="19605" spans="2:21" x14ac:dyDescent="0.25">
      <c r="B19605"/>
      <c r="C19605"/>
      <c r="D19605" s="13"/>
      <c r="E19605" s="13"/>
      <c r="K19605" s="23"/>
      <c r="O19605" s="21"/>
      <c r="P19605" s="27"/>
      <c r="Q19605" s="16"/>
      <c r="U19605" s="27"/>
    </row>
    <row r="19606" spans="2:21" x14ac:dyDescent="0.25">
      <c r="B19606"/>
      <c r="C19606"/>
      <c r="D19606" s="13"/>
      <c r="E19606" s="13"/>
      <c r="K19606" s="23"/>
      <c r="O19606" s="21"/>
      <c r="P19606" s="27"/>
      <c r="Q19606" s="16"/>
      <c r="U19606" s="27"/>
    </row>
    <row r="19607" spans="2:21" x14ac:dyDescent="0.25">
      <c r="B19607"/>
      <c r="C19607"/>
      <c r="D19607" s="13"/>
      <c r="E19607" s="13"/>
      <c r="K19607" s="23"/>
      <c r="O19607" s="21"/>
      <c r="P19607" s="27"/>
      <c r="Q19607" s="16"/>
      <c r="U19607" s="27"/>
    </row>
    <row r="19608" spans="2:21" x14ac:dyDescent="0.25">
      <c r="B19608"/>
      <c r="C19608"/>
      <c r="D19608" s="13"/>
      <c r="E19608" s="13"/>
      <c r="K19608" s="23"/>
      <c r="O19608" s="21"/>
      <c r="P19608" s="27"/>
      <c r="Q19608" s="16"/>
      <c r="U19608" s="27"/>
    </row>
    <row r="19609" spans="2:21" x14ac:dyDescent="0.25">
      <c r="B19609"/>
      <c r="C19609"/>
      <c r="D19609" s="13"/>
      <c r="E19609" s="13"/>
      <c r="K19609" s="23"/>
      <c r="O19609" s="21"/>
      <c r="P19609" s="27"/>
      <c r="Q19609" s="16"/>
      <c r="U19609" s="27"/>
    </row>
    <row r="19610" spans="2:21" x14ac:dyDescent="0.25">
      <c r="B19610"/>
      <c r="C19610"/>
      <c r="D19610" s="13"/>
      <c r="E19610" s="13"/>
      <c r="K19610" s="23"/>
      <c r="O19610" s="21"/>
      <c r="P19610" s="27"/>
      <c r="Q19610" s="16"/>
      <c r="U19610" s="27"/>
    </row>
    <row r="19611" spans="2:21" x14ac:dyDescent="0.25">
      <c r="B19611"/>
      <c r="C19611"/>
      <c r="D19611" s="13"/>
      <c r="E19611" s="13"/>
      <c r="K19611" s="23"/>
      <c r="O19611" s="21"/>
      <c r="P19611" s="27"/>
      <c r="Q19611" s="16"/>
      <c r="U19611" s="27"/>
    </row>
    <row r="19612" spans="2:21" x14ac:dyDescent="0.25">
      <c r="B19612"/>
      <c r="C19612"/>
      <c r="D19612" s="13"/>
      <c r="E19612" s="13"/>
      <c r="K19612" s="23"/>
      <c r="O19612" s="21"/>
      <c r="P19612" s="27"/>
      <c r="Q19612" s="16"/>
      <c r="U19612" s="27"/>
    </row>
    <row r="19613" spans="2:21" x14ac:dyDescent="0.25">
      <c r="B19613"/>
      <c r="C19613"/>
      <c r="D19613" s="13"/>
      <c r="E19613" s="13"/>
      <c r="K19613" s="23"/>
      <c r="O19613" s="21"/>
      <c r="P19613" s="27"/>
      <c r="Q19613" s="16"/>
      <c r="U19613" s="27"/>
    </row>
    <row r="19614" spans="2:21" x14ac:dyDescent="0.25">
      <c r="B19614"/>
      <c r="C19614"/>
      <c r="D19614" s="13"/>
      <c r="E19614" s="13"/>
      <c r="K19614" s="23"/>
      <c r="O19614" s="21"/>
      <c r="P19614" s="27"/>
      <c r="Q19614" s="16"/>
      <c r="U19614" s="27"/>
    </row>
    <row r="19615" spans="2:21" x14ac:dyDescent="0.25">
      <c r="B19615"/>
      <c r="C19615"/>
      <c r="D19615" s="13"/>
      <c r="E19615" s="13"/>
      <c r="K19615" s="23"/>
      <c r="O19615" s="21"/>
      <c r="P19615" s="27"/>
      <c r="Q19615" s="16"/>
      <c r="U19615" s="27"/>
    </row>
    <row r="19616" spans="2:21" x14ac:dyDescent="0.25">
      <c r="B19616"/>
      <c r="C19616"/>
      <c r="D19616" s="13"/>
      <c r="E19616" s="13"/>
      <c r="K19616" s="23"/>
      <c r="O19616" s="21"/>
      <c r="P19616" s="27"/>
      <c r="Q19616" s="16"/>
      <c r="U19616" s="27"/>
    </row>
    <row r="19617" spans="2:21" x14ac:dyDescent="0.25">
      <c r="B19617"/>
      <c r="C19617"/>
      <c r="D19617" s="13"/>
      <c r="E19617" s="13"/>
      <c r="K19617" s="23"/>
      <c r="O19617" s="21"/>
      <c r="P19617" s="27"/>
      <c r="Q19617" s="16"/>
      <c r="U19617" s="27"/>
    </row>
    <row r="19618" spans="2:21" x14ac:dyDescent="0.25">
      <c r="B19618"/>
      <c r="C19618"/>
      <c r="D19618" s="13"/>
      <c r="E19618" s="13"/>
      <c r="K19618" s="23"/>
      <c r="O19618" s="21"/>
      <c r="P19618" s="27"/>
      <c r="Q19618" s="16"/>
      <c r="U19618" s="27"/>
    </row>
    <row r="19619" spans="2:21" x14ac:dyDescent="0.25">
      <c r="B19619"/>
      <c r="C19619"/>
      <c r="D19619" s="13"/>
      <c r="E19619" s="13"/>
      <c r="K19619" s="23"/>
      <c r="O19619" s="21"/>
      <c r="P19619" s="27"/>
      <c r="Q19619" s="16"/>
      <c r="U19619" s="27"/>
    </row>
    <row r="19620" spans="2:21" x14ac:dyDescent="0.25">
      <c r="B19620"/>
      <c r="C19620"/>
      <c r="D19620" s="13"/>
      <c r="E19620" s="13"/>
      <c r="K19620" s="23"/>
      <c r="O19620" s="21"/>
      <c r="P19620" s="27"/>
      <c r="Q19620" s="16"/>
      <c r="U19620" s="27"/>
    </row>
    <row r="19621" spans="2:21" x14ac:dyDescent="0.25">
      <c r="B19621"/>
      <c r="C19621"/>
      <c r="D19621" s="13"/>
      <c r="E19621" s="13"/>
      <c r="K19621" s="23"/>
      <c r="O19621" s="21"/>
      <c r="P19621" s="27"/>
      <c r="Q19621" s="16"/>
      <c r="U19621" s="27"/>
    </row>
    <row r="19622" spans="2:21" x14ac:dyDescent="0.25">
      <c r="B19622"/>
      <c r="C19622"/>
      <c r="D19622" s="13"/>
      <c r="E19622" s="13"/>
      <c r="K19622" s="23"/>
      <c r="O19622" s="21"/>
      <c r="P19622" s="27"/>
      <c r="Q19622" s="16"/>
      <c r="U19622" s="27"/>
    </row>
    <row r="19623" spans="2:21" x14ac:dyDescent="0.25">
      <c r="B19623"/>
      <c r="C19623"/>
      <c r="D19623" s="13"/>
      <c r="E19623" s="13"/>
      <c r="K19623" s="23"/>
      <c r="O19623" s="21"/>
      <c r="P19623" s="27"/>
      <c r="Q19623" s="16"/>
      <c r="U19623" s="27"/>
    </row>
    <row r="19624" spans="2:21" x14ac:dyDescent="0.25">
      <c r="B19624"/>
      <c r="C19624"/>
      <c r="D19624" s="13"/>
      <c r="E19624" s="13"/>
      <c r="K19624" s="23"/>
      <c r="O19624" s="21"/>
      <c r="P19624" s="27"/>
      <c r="Q19624" s="16"/>
      <c r="U19624" s="27"/>
    </row>
    <row r="19625" spans="2:21" x14ac:dyDescent="0.25">
      <c r="B19625"/>
      <c r="C19625"/>
      <c r="D19625" s="13"/>
      <c r="E19625" s="13"/>
      <c r="K19625" s="23"/>
      <c r="O19625" s="21"/>
      <c r="P19625" s="27"/>
      <c r="Q19625" s="16"/>
      <c r="U19625" s="27"/>
    </row>
    <row r="19626" spans="2:21" x14ac:dyDescent="0.25">
      <c r="B19626"/>
      <c r="C19626"/>
      <c r="D19626" s="13"/>
      <c r="E19626" s="13"/>
      <c r="K19626" s="23"/>
      <c r="O19626" s="21"/>
      <c r="P19626" s="27"/>
      <c r="Q19626" s="16"/>
      <c r="U19626" s="27"/>
    </row>
    <row r="19627" spans="2:21" x14ac:dyDescent="0.25">
      <c r="B19627"/>
      <c r="C19627"/>
      <c r="D19627" s="13"/>
      <c r="E19627" s="13"/>
      <c r="K19627" s="23"/>
      <c r="O19627" s="21"/>
      <c r="P19627" s="27"/>
      <c r="Q19627" s="16"/>
      <c r="U19627" s="27"/>
    </row>
    <row r="19628" spans="2:21" x14ac:dyDescent="0.25">
      <c r="B19628"/>
      <c r="C19628"/>
      <c r="D19628" s="13"/>
      <c r="E19628" s="13"/>
      <c r="K19628" s="23"/>
      <c r="O19628" s="21"/>
      <c r="P19628" s="27"/>
      <c r="Q19628" s="16"/>
      <c r="U19628" s="27"/>
    </row>
    <row r="19629" spans="2:21" x14ac:dyDescent="0.25">
      <c r="B19629"/>
      <c r="C19629"/>
      <c r="D19629" s="13"/>
      <c r="E19629" s="13"/>
      <c r="K19629" s="23"/>
      <c r="O19629" s="21"/>
      <c r="P19629" s="27"/>
      <c r="Q19629" s="16"/>
      <c r="U19629" s="27"/>
    </row>
    <row r="19630" spans="2:21" x14ac:dyDescent="0.25">
      <c r="B19630"/>
      <c r="C19630"/>
      <c r="D19630" s="13"/>
      <c r="E19630" s="13"/>
      <c r="K19630" s="23"/>
      <c r="O19630" s="21"/>
      <c r="P19630" s="27"/>
      <c r="Q19630" s="16"/>
      <c r="U19630" s="27"/>
    </row>
    <row r="19631" spans="2:21" x14ac:dyDescent="0.25">
      <c r="B19631"/>
      <c r="C19631"/>
      <c r="D19631" s="13"/>
      <c r="E19631" s="13"/>
      <c r="K19631" s="23"/>
      <c r="O19631" s="21"/>
      <c r="P19631" s="27"/>
      <c r="Q19631" s="16"/>
      <c r="U19631" s="27"/>
    </row>
    <row r="19632" spans="2:21" x14ac:dyDescent="0.25">
      <c r="B19632"/>
      <c r="C19632"/>
      <c r="D19632" s="13"/>
      <c r="E19632" s="13"/>
      <c r="K19632" s="23"/>
      <c r="O19632" s="21"/>
      <c r="P19632" s="27"/>
      <c r="Q19632" s="16"/>
      <c r="U19632" s="27"/>
    </row>
    <row r="19633" spans="2:21" x14ac:dyDescent="0.25">
      <c r="B19633"/>
      <c r="C19633"/>
      <c r="D19633" s="13"/>
      <c r="E19633" s="13"/>
      <c r="K19633" s="23"/>
      <c r="O19633" s="21"/>
      <c r="P19633" s="27"/>
      <c r="Q19633" s="16"/>
      <c r="U19633" s="27"/>
    </row>
    <row r="19634" spans="2:21" x14ac:dyDescent="0.25">
      <c r="B19634"/>
      <c r="C19634"/>
      <c r="D19634" s="13"/>
      <c r="E19634" s="13"/>
      <c r="K19634" s="23"/>
      <c r="O19634" s="21"/>
      <c r="P19634" s="27"/>
      <c r="Q19634" s="16"/>
      <c r="U19634" s="27"/>
    </row>
    <row r="19635" spans="2:21" x14ac:dyDescent="0.25">
      <c r="B19635"/>
      <c r="C19635"/>
      <c r="D19635" s="13"/>
      <c r="E19635" s="13"/>
      <c r="K19635" s="23"/>
      <c r="O19635" s="21"/>
      <c r="P19635" s="27"/>
      <c r="Q19635" s="16"/>
      <c r="U19635" s="27"/>
    </row>
    <row r="19636" spans="2:21" x14ac:dyDescent="0.25">
      <c r="B19636"/>
      <c r="C19636"/>
      <c r="D19636" s="13"/>
      <c r="E19636" s="13"/>
      <c r="K19636" s="23"/>
      <c r="O19636" s="21"/>
      <c r="P19636" s="27"/>
      <c r="Q19636" s="16"/>
      <c r="U19636" s="27"/>
    </row>
    <row r="19637" spans="2:21" x14ac:dyDescent="0.25">
      <c r="B19637"/>
      <c r="C19637"/>
      <c r="D19637" s="13"/>
      <c r="E19637" s="13"/>
      <c r="K19637" s="23"/>
      <c r="O19637" s="21"/>
      <c r="P19637" s="27"/>
      <c r="Q19637" s="16"/>
      <c r="U19637" s="27"/>
    </row>
    <row r="19638" spans="2:21" x14ac:dyDescent="0.25">
      <c r="B19638"/>
      <c r="C19638"/>
      <c r="D19638" s="13"/>
      <c r="E19638" s="13"/>
      <c r="K19638" s="23"/>
      <c r="O19638" s="21"/>
      <c r="P19638" s="27"/>
      <c r="Q19638" s="16"/>
      <c r="U19638" s="27"/>
    </row>
    <row r="19639" spans="2:21" x14ac:dyDescent="0.25">
      <c r="B19639"/>
      <c r="C19639"/>
      <c r="D19639" s="13"/>
      <c r="E19639" s="13"/>
      <c r="K19639" s="23"/>
      <c r="O19639" s="21"/>
      <c r="P19639" s="27"/>
      <c r="Q19639" s="16"/>
      <c r="U19639" s="27"/>
    </row>
    <row r="19640" spans="2:21" x14ac:dyDescent="0.25">
      <c r="B19640"/>
      <c r="C19640"/>
      <c r="D19640" s="13"/>
      <c r="E19640" s="13"/>
      <c r="K19640" s="23"/>
      <c r="O19640" s="21"/>
      <c r="P19640" s="27"/>
      <c r="Q19640" s="16"/>
      <c r="U19640" s="27"/>
    </row>
    <row r="19641" spans="2:21" x14ac:dyDescent="0.25">
      <c r="B19641"/>
      <c r="C19641"/>
      <c r="D19641" s="13"/>
      <c r="E19641" s="13"/>
      <c r="K19641" s="23"/>
      <c r="O19641" s="21"/>
      <c r="P19641" s="27"/>
      <c r="Q19641" s="16"/>
      <c r="U19641" s="27"/>
    </row>
    <row r="19642" spans="2:21" x14ac:dyDescent="0.25">
      <c r="B19642"/>
      <c r="C19642"/>
      <c r="D19642" s="13"/>
      <c r="E19642" s="13"/>
      <c r="K19642" s="23"/>
      <c r="O19642" s="21"/>
      <c r="P19642" s="27"/>
      <c r="Q19642" s="16"/>
      <c r="U19642" s="27"/>
    </row>
    <row r="19643" spans="2:21" x14ac:dyDescent="0.25">
      <c r="B19643"/>
      <c r="C19643"/>
      <c r="D19643" s="13"/>
      <c r="E19643" s="13"/>
      <c r="K19643" s="23"/>
      <c r="O19643" s="21"/>
      <c r="P19643" s="27"/>
      <c r="Q19643" s="16"/>
      <c r="U19643" s="27"/>
    </row>
    <row r="19644" spans="2:21" x14ac:dyDescent="0.25">
      <c r="B19644"/>
      <c r="C19644"/>
      <c r="D19644" s="13"/>
      <c r="E19644" s="13"/>
      <c r="K19644" s="23"/>
      <c r="O19644" s="21"/>
      <c r="P19644" s="27"/>
      <c r="Q19644" s="16"/>
      <c r="U19644" s="27"/>
    </row>
    <row r="19645" spans="2:21" x14ac:dyDescent="0.25">
      <c r="B19645"/>
      <c r="C19645"/>
      <c r="D19645" s="13"/>
      <c r="E19645" s="13"/>
      <c r="K19645" s="23"/>
      <c r="O19645" s="21"/>
      <c r="P19645" s="27"/>
      <c r="Q19645" s="16"/>
      <c r="U19645" s="27"/>
    </row>
    <row r="19646" spans="2:21" x14ac:dyDescent="0.25">
      <c r="B19646"/>
      <c r="C19646"/>
      <c r="D19646" s="13"/>
      <c r="E19646" s="13"/>
      <c r="K19646" s="23"/>
      <c r="O19646" s="21"/>
      <c r="P19646" s="27"/>
      <c r="Q19646" s="16"/>
      <c r="U19646" s="27"/>
    </row>
    <row r="19647" spans="2:21" x14ac:dyDescent="0.25">
      <c r="B19647"/>
      <c r="C19647"/>
      <c r="D19647" s="13"/>
      <c r="E19647" s="13"/>
      <c r="K19647" s="23"/>
      <c r="O19647" s="21"/>
      <c r="P19647" s="27"/>
      <c r="Q19647" s="16"/>
      <c r="U19647" s="27"/>
    </row>
    <row r="19648" spans="2:21" x14ac:dyDescent="0.25">
      <c r="B19648"/>
      <c r="C19648"/>
      <c r="D19648" s="13"/>
      <c r="E19648" s="13"/>
      <c r="K19648" s="23"/>
      <c r="O19648" s="21"/>
      <c r="P19648" s="27"/>
      <c r="Q19648" s="16"/>
      <c r="U19648" s="27"/>
    </row>
    <row r="19649" spans="2:21" x14ac:dyDescent="0.25">
      <c r="B19649"/>
      <c r="C19649"/>
      <c r="D19649" s="13"/>
      <c r="E19649" s="13"/>
      <c r="K19649" s="23"/>
      <c r="O19649" s="21"/>
      <c r="P19649" s="27"/>
      <c r="Q19649" s="16"/>
      <c r="U19649" s="27"/>
    </row>
    <row r="19650" spans="2:21" x14ac:dyDescent="0.25">
      <c r="B19650"/>
      <c r="C19650"/>
      <c r="D19650" s="13"/>
      <c r="E19650" s="13"/>
      <c r="K19650" s="23"/>
      <c r="O19650" s="21"/>
      <c r="P19650" s="27"/>
      <c r="Q19650" s="16"/>
      <c r="U19650" s="27"/>
    </row>
    <row r="19651" spans="2:21" x14ac:dyDescent="0.25">
      <c r="B19651"/>
      <c r="C19651"/>
      <c r="D19651" s="13"/>
      <c r="E19651" s="13"/>
      <c r="K19651" s="23"/>
      <c r="O19651" s="21"/>
      <c r="P19651" s="27"/>
      <c r="Q19651" s="16"/>
      <c r="U19651" s="27"/>
    </row>
    <row r="19652" spans="2:21" x14ac:dyDescent="0.25">
      <c r="B19652"/>
      <c r="C19652"/>
      <c r="D19652" s="13"/>
      <c r="E19652" s="13"/>
      <c r="K19652" s="23"/>
      <c r="O19652" s="21"/>
      <c r="P19652" s="27"/>
      <c r="Q19652" s="16"/>
      <c r="U19652" s="27"/>
    </row>
    <row r="19653" spans="2:21" x14ac:dyDescent="0.25">
      <c r="B19653"/>
      <c r="C19653"/>
      <c r="D19653" s="13"/>
      <c r="E19653" s="13"/>
      <c r="K19653" s="23"/>
      <c r="O19653" s="21"/>
      <c r="P19653" s="27"/>
      <c r="Q19653" s="16"/>
      <c r="U19653" s="27"/>
    </row>
    <row r="19654" spans="2:21" x14ac:dyDescent="0.25">
      <c r="B19654"/>
      <c r="C19654"/>
      <c r="D19654" s="13"/>
      <c r="E19654" s="13"/>
      <c r="K19654" s="23"/>
      <c r="O19654" s="21"/>
      <c r="P19654" s="27"/>
      <c r="Q19654" s="16"/>
      <c r="U19654" s="27"/>
    </row>
    <row r="19655" spans="2:21" x14ac:dyDescent="0.25">
      <c r="B19655"/>
      <c r="C19655"/>
      <c r="D19655" s="13"/>
      <c r="E19655" s="13"/>
      <c r="K19655" s="23"/>
      <c r="O19655" s="21"/>
      <c r="P19655" s="27"/>
      <c r="Q19655" s="16"/>
      <c r="U19655" s="27"/>
    </row>
    <row r="19656" spans="2:21" x14ac:dyDescent="0.25">
      <c r="B19656"/>
      <c r="C19656"/>
      <c r="D19656" s="13"/>
      <c r="E19656" s="13"/>
      <c r="K19656" s="23"/>
      <c r="O19656" s="21"/>
      <c r="P19656" s="27"/>
      <c r="Q19656" s="16"/>
      <c r="U19656" s="27"/>
    </row>
    <row r="19657" spans="2:21" x14ac:dyDescent="0.25">
      <c r="B19657"/>
      <c r="C19657"/>
      <c r="D19657" s="13"/>
      <c r="E19657" s="13"/>
      <c r="K19657" s="23"/>
      <c r="O19657" s="21"/>
      <c r="P19657" s="27"/>
      <c r="Q19657" s="16"/>
      <c r="U19657" s="27"/>
    </row>
    <row r="19658" spans="2:21" x14ac:dyDescent="0.25">
      <c r="B19658"/>
      <c r="C19658"/>
      <c r="D19658" s="13"/>
      <c r="E19658" s="13"/>
      <c r="K19658" s="23"/>
      <c r="O19658" s="21"/>
      <c r="P19658" s="27"/>
      <c r="Q19658" s="16"/>
      <c r="U19658" s="27"/>
    </row>
    <row r="19659" spans="2:21" x14ac:dyDescent="0.25">
      <c r="B19659"/>
      <c r="C19659"/>
      <c r="D19659" s="13"/>
      <c r="E19659" s="13"/>
      <c r="K19659" s="23"/>
      <c r="O19659" s="21"/>
      <c r="P19659" s="27"/>
      <c r="Q19659" s="16"/>
      <c r="U19659" s="27"/>
    </row>
    <row r="19660" spans="2:21" x14ac:dyDescent="0.25">
      <c r="B19660"/>
      <c r="C19660"/>
      <c r="D19660" s="13"/>
      <c r="E19660" s="13"/>
      <c r="K19660" s="23"/>
      <c r="O19660" s="21"/>
      <c r="P19660" s="27"/>
      <c r="Q19660" s="16"/>
      <c r="U19660" s="27"/>
    </row>
    <row r="19661" spans="2:21" x14ac:dyDescent="0.25">
      <c r="B19661"/>
      <c r="C19661"/>
      <c r="D19661" s="13"/>
      <c r="E19661" s="13"/>
      <c r="K19661" s="23"/>
      <c r="O19661" s="21"/>
      <c r="P19661" s="27"/>
      <c r="Q19661" s="16"/>
      <c r="U19661" s="27"/>
    </row>
    <row r="19662" spans="2:21" x14ac:dyDescent="0.25">
      <c r="B19662"/>
      <c r="C19662"/>
      <c r="D19662" s="13"/>
      <c r="E19662" s="13"/>
      <c r="K19662" s="23"/>
      <c r="O19662" s="21"/>
      <c r="P19662" s="27"/>
      <c r="Q19662" s="16"/>
      <c r="U19662" s="27"/>
    </row>
    <row r="19663" spans="2:21" x14ac:dyDescent="0.25">
      <c r="B19663"/>
      <c r="C19663"/>
      <c r="D19663" s="13"/>
      <c r="E19663" s="13"/>
      <c r="K19663" s="23"/>
      <c r="O19663" s="21"/>
      <c r="P19663" s="27"/>
      <c r="Q19663" s="16"/>
      <c r="U19663" s="27"/>
    </row>
    <row r="19664" spans="2:21" x14ac:dyDescent="0.25">
      <c r="B19664"/>
      <c r="C19664"/>
      <c r="D19664" s="13"/>
      <c r="E19664" s="13"/>
      <c r="K19664" s="23"/>
      <c r="O19664" s="21"/>
      <c r="P19664" s="27"/>
      <c r="Q19664" s="16"/>
      <c r="U19664" s="27"/>
    </row>
    <row r="19665" spans="2:21" x14ac:dyDescent="0.25">
      <c r="B19665"/>
      <c r="C19665"/>
      <c r="D19665" s="13"/>
      <c r="E19665" s="13"/>
      <c r="K19665" s="23"/>
      <c r="O19665" s="21"/>
      <c r="P19665" s="27"/>
      <c r="Q19665" s="16"/>
      <c r="U19665" s="27"/>
    </row>
    <row r="19666" spans="2:21" x14ac:dyDescent="0.25">
      <c r="B19666"/>
      <c r="C19666"/>
      <c r="D19666" s="13"/>
      <c r="E19666" s="13"/>
      <c r="K19666" s="23"/>
      <c r="O19666" s="21"/>
      <c r="P19666" s="27"/>
      <c r="Q19666" s="16"/>
      <c r="U19666" s="27"/>
    </row>
    <row r="19667" spans="2:21" x14ac:dyDescent="0.25">
      <c r="B19667"/>
      <c r="C19667"/>
      <c r="D19667" s="13"/>
      <c r="E19667" s="13"/>
      <c r="K19667" s="23"/>
      <c r="O19667" s="21"/>
      <c r="P19667" s="27"/>
      <c r="Q19667" s="16"/>
      <c r="U19667" s="27"/>
    </row>
    <row r="19668" spans="2:21" x14ac:dyDescent="0.25">
      <c r="B19668"/>
      <c r="C19668"/>
      <c r="D19668" s="13"/>
      <c r="E19668" s="13"/>
      <c r="K19668" s="23"/>
      <c r="O19668" s="21"/>
      <c r="P19668" s="27"/>
      <c r="Q19668" s="16"/>
      <c r="U19668" s="27"/>
    </row>
    <row r="19669" spans="2:21" x14ac:dyDescent="0.25">
      <c r="B19669"/>
      <c r="C19669"/>
      <c r="D19669" s="13"/>
      <c r="E19669" s="13"/>
      <c r="K19669" s="23"/>
      <c r="O19669" s="21"/>
      <c r="P19669" s="27"/>
      <c r="Q19669" s="16"/>
      <c r="U19669" s="27"/>
    </row>
    <row r="19670" spans="2:21" x14ac:dyDescent="0.25">
      <c r="B19670"/>
      <c r="C19670"/>
      <c r="D19670" s="13"/>
      <c r="E19670" s="13"/>
      <c r="K19670" s="23"/>
      <c r="O19670" s="21"/>
      <c r="P19670" s="27"/>
      <c r="Q19670" s="16"/>
      <c r="U19670" s="27"/>
    </row>
    <row r="19671" spans="2:21" x14ac:dyDescent="0.25">
      <c r="B19671"/>
      <c r="C19671"/>
      <c r="D19671" s="13"/>
      <c r="E19671" s="13"/>
      <c r="K19671" s="23"/>
      <c r="O19671" s="21"/>
      <c r="P19671" s="27"/>
      <c r="Q19671" s="16"/>
      <c r="U19671" s="27"/>
    </row>
    <row r="19672" spans="2:21" x14ac:dyDescent="0.25">
      <c r="B19672"/>
      <c r="C19672"/>
      <c r="D19672" s="13"/>
      <c r="E19672" s="13"/>
      <c r="K19672" s="23"/>
      <c r="O19672" s="21"/>
      <c r="P19672" s="27"/>
      <c r="Q19672" s="16"/>
      <c r="U19672" s="27"/>
    </row>
    <row r="19673" spans="2:21" x14ac:dyDescent="0.25">
      <c r="B19673"/>
      <c r="C19673"/>
      <c r="D19673" s="13"/>
      <c r="E19673" s="13"/>
      <c r="K19673" s="23"/>
      <c r="O19673" s="21"/>
      <c r="P19673" s="27"/>
      <c r="Q19673" s="16"/>
      <c r="U19673" s="27"/>
    </row>
    <row r="19674" spans="2:21" x14ac:dyDescent="0.25">
      <c r="B19674"/>
      <c r="C19674"/>
      <c r="D19674" s="13"/>
      <c r="E19674" s="13"/>
      <c r="K19674" s="23"/>
      <c r="O19674" s="21"/>
      <c r="P19674" s="27"/>
      <c r="Q19674" s="16"/>
      <c r="U19674" s="27"/>
    </row>
    <row r="19675" spans="2:21" x14ac:dyDescent="0.25">
      <c r="B19675"/>
      <c r="C19675"/>
      <c r="D19675" s="13"/>
      <c r="E19675" s="13"/>
      <c r="K19675" s="23"/>
      <c r="O19675" s="21"/>
      <c r="P19675" s="27"/>
      <c r="Q19675" s="16"/>
      <c r="U19675" s="27"/>
    </row>
    <row r="19676" spans="2:21" x14ac:dyDescent="0.25">
      <c r="B19676"/>
      <c r="C19676"/>
      <c r="D19676" s="13"/>
      <c r="E19676" s="13"/>
      <c r="K19676" s="23"/>
      <c r="O19676" s="21"/>
      <c r="P19676" s="27"/>
      <c r="Q19676" s="16"/>
      <c r="U19676" s="27"/>
    </row>
    <row r="19677" spans="2:21" x14ac:dyDescent="0.25">
      <c r="B19677"/>
      <c r="C19677"/>
      <c r="D19677" s="13"/>
      <c r="E19677" s="13"/>
      <c r="K19677" s="23"/>
      <c r="O19677" s="21"/>
      <c r="P19677" s="27"/>
      <c r="Q19677" s="16"/>
      <c r="U19677" s="27"/>
    </row>
    <row r="19678" spans="2:21" x14ac:dyDescent="0.25">
      <c r="B19678"/>
      <c r="C19678"/>
      <c r="D19678" s="13"/>
      <c r="E19678" s="13"/>
      <c r="K19678" s="23"/>
      <c r="O19678" s="21"/>
      <c r="P19678" s="27"/>
      <c r="Q19678" s="16"/>
      <c r="U19678" s="27"/>
    </row>
    <row r="19679" spans="2:21" x14ac:dyDescent="0.25">
      <c r="B19679"/>
      <c r="C19679"/>
      <c r="D19679" s="13"/>
      <c r="E19679" s="13"/>
      <c r="K19679" s="23"/>
      <c r="O19679" s="21"/>
      <c r="P19679" s="27"/>
      <c r="Q19679" s="16"/>
      <c r="U19679" s="27"/>
    </row>
    <row r="19680" spans="2:21" x14ac:dyDescent="0.25">
      <c r="B19680"/>
      <c r="C19680"/>
      <c r="D19680" s="13"/>
      <c r="E19680" s="13"/>
      <c r="K19680" s="23"/>
      <c r="O19680" s="21"/>
      <c r="P19680" s="27"/>
      <c r="Q19680" s="16"/>
      <c r="U19680" s="27"/>
    </row>
    <row r="19681" spans="2:21" x14ac:dyDescent="0.25">
      <c r="B19681"/>
      <c r="C19681"/>
      <c r="D19681" s="13"/>
      <c r="E19681" s="13"/>
      <c r="K19681" s="23"/>
      <c r="O19681" s="21"/>
      <c r="P19681" s="27"/>
      <c r="Q19681" s="16"/>
      <c r="U19681" s="27"/>
    </row>
    <row r="19682" spans="2:21" x14ac:dyDescent="0.25">
      <c r="B19682"/>
      <c r="C19682"/>
      <c r="D19682" s="13"/>
      <c r="E19682" s="13"/>
      <c r="K19682" s="23"/>
      <c r="O19682" s="21"/>
      <c r="P19682" s="27"/>
      <c r="Q19682" s="16"/>
      <c r="U19682" s="27"/>
    </row>
    <row r="19683" spans="2:21" x14ac:dyDescent="0.25">
      <c r="B19683"/>
      <c r="C19683"/>
      <c r="D19683" s="13"/>
      <c r="E19683" s="13"/>
      <c r="K19683" s="23"/>
      <c r="O19683" s="21"/>
      <c r="P19683" s="27"/>
      <c r="Q19683" s="16"/>
      <c r="U19683" s="27"/>
    </row>
    <row r="19684" spans="2:21" x14ac:dyDescent="0.25">
      <c r="B19684"/>
      <c r="C19684"/>
      <c r="D19684" s="13"/>
      <c r="E19684" s="13"/>
      <c r="K19684" s="23"/>
      <c r="O19684" s="21"/>
      <c r="P19684" s="27"/>
      <c r="Q19684" s="16"/>
      <c r="U19684" s="27"/>
    </row>
    <row r="19685" spans="2:21" x14ac:dyDescent="0.25">
      <c r="B19685"/>
      <c r="C19685"/>
      <c r="D19685" s="13"/>
      <c r="E19685" s="13"/>
      <c r="K19685" s="23"/>
      <c r="O19685" s="21"/>
      <c r="P19685" s="27"/>
      <c r="Q19685" s="16"/>
      <c r="U19685" s="27"/>
    </row>
    <row r="19686" spans="2:21" x14ac:dyDescent="0.25">
      <c r="B19686"/>
      <c r="C19686"/>
      <c r="D19686" s="13"/>
      <c r="E19686" s="13"/>
      <c r="K19686" s="23"/>
      <c r="O19686" s="21"/>
      <c r="P19686" s="27"/>
      <c r="Q19686" s="16"/>
      <c r="U19686" s="27"/>
    </row>
    <row r="19687" spans="2:21" x14ac:dyDescent="0.25">
      <c r="B19687"/>
      <c r="C19687"/>
      <c r="D19687" s="13"/>
      <c r="E19687" s="13"/>
      <c r="K19687" s="23"/>
      <c r="O19687" s="21"/>
      <c r="P19687" s="27"/>
      <c r="Q19687" s="16"/>
      <c r="U19687" s="27"/>
    </row>
    <row r="19688" spans="2:21" x14ac:dyDescent="0.25">
      <c r="B19688"/>
      <c r="C19688"/>
      <c r="D19688" s="13"/>
      <c r="E19688" s="13"/>
      <c r="K19688" s="23"/>
      <c r="O19688" s="21"/>
      <c r="P19688" s="27"/>
      <c r="Q19688" s="16"/>
      <c r="U19688" s="27"/>
    </row>
    <row r="19689" spans="2:21" x14ac:dyDescent="0.25">
      <c r="B19689"/>
      <c r="C19689"/>
      <c r="D19689" s="13"/>
      <c r="E19689" s="13"/>
      <c r="K19689" s="23"/>
      <c r="O19689" s="21"/>
      <c r="P19689" s="27"/>
      <c r="Q19689" s="16"/>
      <c r="U19689" s="27"/>
    </row>
    <row r="19690" spans="2:21" x14ac:dyDescent="0.25">
      <c r="B19690"/>
      <c r="C19690"/>
      <c r="D19690" s="13"/>
      <c r="E19690" s="13"/>
      <c r="K19690" s="23"/>
      <c r="O19690" s="21"/>
      <c r="P19690" s="27"/>
      <c r="Q19690" s="16"/>
      <c r="U19690" s="27"/>
    </row>
    <row r="19691" spans="2:21" x14ac:dyDescent="0.25">
      <c r="B19691"/>
      <c r="C19691"/>
      <c r="D19691" s="13"/>
      <c r="E19691" s="13"/>
      <c r="K19691" s="23"/>
      <c r="O19691" s="21"/>
      <c r="P19691" s="27"/>
      <c r="Q19691" s="16"/>
      <c r="U19691" s="27"/>
    </row>
    <row r="19692" spans="2:21" x14ac:dyDescent="0.25">
      <c r="B19692"/>
      <c r="C19692"/>
      <c r="D19692" s="13"/>
      <c r="E19692" s="13"/>
      <c r="K19692" s="23"/>
      <c r="O19692" s="21"/>
      <c r="P19692" s="27"/>
      <c r="Q19692" s="16"/>
      <c r="U19692" s="27"/>
    </row>
    <row r="19693" spans="2:21" x14ac:dyDescent="0.25">
      <c r="B19693"/>
      <c r="C19693"/>
      <c r="D19693" s="13"/>
      <c r="E19693" s="13"/>
      <c r="K19693" s="23"/>
      <c r="O19693" s="21"/>
      <c r="P19693" s="27"/>
      <c r="Q19693" s="16"/>
      <c r="U19693" s="27"/>
    </row>
    <row r="19694" spans="2:21" x14ac:dyDescent="0.25">
      <c r="B19694"/>
      <c r="C19694"/>
      <c r="D19694" s="13"/>
      <c r="E19694" s="13"/>
      <c r="K19694" s="23"/>
      <c r="O19694" s="21"/>
      <c r="P19694" s="27"/>
      <c r="Q19694" s="16"/>
      <c r="U19694" s="27"/>
    </row>
    <row r="19695" spans="2:21" x14ac:dyDescent="0.25">
      <c r="B19695"/>
      <c r="C19695"/>
      <c r="D19695" s="13"/>
      <c r="E19695" s="13"/>
      <c r="K19695" s="23"/>
      <c r="O19695" s="21"/>
      <c r="P19695" s="27"/>
      <c r="Q19695" s="16"/>
      <c r="U19695" s="27"/>
    </row>
    <row r="19696" spans="2:21" x14ac:dyDescent="0.25">
      <c r="B19696"/>
      <c r="C19696"/>
      <c r="D19696" s="13"/>
      <c r="E19696" s="13"/>
      <c r="K19696" s="23"/>
      <c r="O19696" s="21"/>
      <c r="P19696" s="27"/>
      <c r="Q19696" s="16"/>
      <c r="U19696" s="27"/>
    </row>
    <row r="19697" spans="2:21" x14ac:dyDescent="0.25">
      <c r="B19697"/>
      <c r="C19697"/>
      <c r="D19697" s="13"/>
      <c r="E19697" s="13"/>
      <c r="K19697" s="23"/>
      <c r="O19697" s="21"/>
      <c r="P19697" s="27"/>
      <c r="Q19697" s="16"/>
      <c r="U19697" s="27"/>
    </row>
    <row r="19698" spans="2:21" x14ac:dyDescent="0.25">
      <c r="B19698"/>
      <c r="C19698"/>
      <c r="D19698" s="13"/>
      <c r="E19698" s="13"/>
      <c r="K19698" s="23"/>
      <c r="O19698" s="21"/>
      <c r="P19698" s="27"/>
      <c r="Q19698" s="16"/>
      <c r="U19698" s="27"/>
    </row>
    <row r="19699" spans="2:21" x14ac:dyDescent="0.25">
      <c r="B19699"/>
      <c r="C19699"/>
      <c r="D19699" s="13"/>
      <c r="E19699" s="13"/>
      <c r="K19699" s="23"/>
      <c r="O19699" s="21"/>
      <c r="P19699" s="27"/>
      <c r="Q19699" s="16"/>
      <c r="U19699" s="27"/>
    </row>
    <row r="19700" spans="2:21" x14ac:dyDescent="0.25">
      <c r="B19700"/>
      <c r="C19700"/>
      <c r="D19700" s="13"/>
      <c r="E19700" s="13"/>
      <c r="K19700" s="23"/>
      <c r="O19700" s="21"/>
      <c r="P19700" s="27"/>
      <c r="Q19700" s="16"/>
      <c r="U19700" s="27"/>
    </row>
    <row r="19701" spans="2:21" x14ac:dyDescent="0.25">
      <c r="B19701"/>
      <c r="C19701"/>
      <c r="D19701" s="13"/>
      <c r="E19701" s="13"/>
      <c r="K19701" s="23"/>
      <c r="O19701" s="21"/>
      <c r="P19701" s="27"/>
      <c r="Q19701" s="16"/>
      <c r="U19701" s="27"/>
    </row>
    <row r="19702" spans="2:21" x14ac:dyDescent="0.25">
      <c r="B19702"/>
      <c r="C19702"/>
      <c r="D19702" s="13"/>
      <c r="E19702" s="13"/>
      <c r="K19702" s="23"/>
      <c r="O19702" s="21"/>
      <c r="P19702" s="27"/>
      <c r="Q19702" s="16"/>
      <c r="U19702" s="27"/>
    </row>
    <row r="19703" spans="2:21" x14ac:dyDescent="0.25">
      <c r="B19703"/>
      <c r="C19703"/>
      <c r="D19703" s="13"/>
      <c r="E19703" s="13"/>
      <c r="K19703" s="23"/>
      <c r="O19703" s="21"/>
      <c r="P19703" s="27"/>
      <c r="Q19703" s="16"/>
      <c r="U19703" s="27"/>
    </row>
    <row r="19704" spans="2:21" x14ac:dyDescent="0.25">
      <c r="B19704"/>
      <c r="C19704"/>
      <c r="D19704" s="13"/>
      <c r="E19704" s="13"/>
      <c r="K19704" s="23"/>
      <c r="O19704" s="21"/>
      <c r="P19704" s="27"/>
      <c r="Q19704" s="16"/>
      <c r="U19704" s="27"/>
    </row>
    <row r="19705" spans="2:21" x14ac:dyDescent="0.25">
      <c r="B19705"/>
      <c r="C19705"/>
      <c r="D19705" s="13"/>
      <c r="E19705" s="13"/>
      <c r="K19705" s="23"/>
      <c r="O19705" s="21"/>
      <c r="P19705" s="27"/>
      <c r="Q19705" s="16"/>
      <c r="U19705" s="27"/>
    </row>
    <row r="19706" spans="2:21" x14ac:dyDescent="0.25">
      <c r="B19706"/>
      <c r="C19706"/>
      <c r="D19706" s="13"/>
      <c r="E19706" s="13"/>
      <c r="K19706" s="23"/>
      <c r="O19706" s="21"/>
      <c r="P19706" s="27"/>
      <c r="Q19706" s="16"/>
      <c r="U19706" s="27"/>
    </row>
    <row r="19707" spans="2:21" x14ac:dyDescent="0.25">
      <c r="B19707"/>
      <c r="C19707"/>
      <c r="D19707" s="13"/>
      <c r="E19707" s="13"/>
      <c r="K19707" s="23"/>
      <c r="O19707" s="21"/>
      <c r="P19707" s="27"/>
      <c r="Q19707" s="16"/>
      <c r="U19707" s="27"/>
    </row>
    <row r="19708" spans="2:21" x14ac:dyDescent="0.25">
      <c r="B19708"/>
      <c r="C19708"/>
      <c r="D19708" s="13"/>
      <c r="E19708" s="13"/>
      <c r="K19708" s="23"/>
      <c r="O19708" s="21"/>
      <c r="P19708" s="27"/>
      <c r="Q19708" s="16"/>
      <c r="U19708" s="27"/>
    </row>
    <row r="19709" spans="2:21" x14ac:dyDescent="0.25">
      <c r="B19709"/>
      <c r="C19709"/>
      <c r="D19709" s="13"/>
      <c r="E19709" s="13"/>
      <c r="K19709" s="23"/>
      <c r="O19709" s="21"/>
      <c r="P19709" s="27"/>
      <c r="Q19709" s="16"/>
      <c r="U19709" s="27"/>
    </row>
    <row r="19710" spans="2:21" x14ac:dyDescent="0.25">
      <c r="B19710"/>
      <c r="C19710"/>
      <c r="D19710" s="13"/>
      <c r="E19710" s="13"/>
      <c r="K19710" s="23"/>
      <c r="O19710" s="21"/>
      <c r="P19710" s="27"/>
      <c r="Q19710" s="16"/>
      <c r="U19710" s="27"/>
    </row>
    <row r="19711" spans="2:21" x14ac:dyDescent="0.25">
      <c r="B19711"/>
      <c r="C19711"/>
      <c r="D19711" s="13"/>
      <c r="E19711" s="13"/>
      <c r="K19711" s="23"/>
      <c r="O19711" s="21"/>
      <c r="P19711" s="27"/>
      <c r="Q19711" s="16"/>
      <c r="U19711" s="27"/>
    </row>
    <row r="19712" spans="2:21" x14ac:dyDescent="0.25">
      <c r="B19712"/>
      <c r="C19712"/>
      <c r="D19712" s="13"/>
      <c r="E19712" s="13"/>
      <c r="K19712" s="23"/>
      <c r="O19712" s="21"/>
      <c r="P19712" s="27"/>
      <c r="Q19712" s="16"/>
      <c r="U19712" s="27"/>
    </row>
    <row r="19713" spans="2:21" x14ac:dyDescent="0.25">
      <c r="B19713"/>
      <c r="C19713"/>
      <c r="D19713" s="13"/>
      <c r="E19713" s="13"/>
      <c r="K19713" s="23"/>
      <c r="O19713" s="21"/>
      <c r="P19713" s="27"/>
      <c r="Q19713" s="16"/>
      <c r="U19713" s="27"/>
    </row>
    <row r="19714" spans="2:21" x14ac:dyDescent="0.25">
      <c r="B19714"/>
      <c r="C19714"/>
      <c r="D19714" s="13"/>
      <c r="E19714" s="13"/>
      <c r="K19714" s="23"/>
      <c r="O19714" s="21"/>
      <c r="P19714" s="27"/>
      <c r="Q19714" s="16"/>
      <c r="U19714" s="27"/>
    </row>
    <row r="19715" spans="2:21" x14ac:dyDescent="0.25">
      <c r="B19715"/>
      <c r="C19715"/>
      <c r="D19715" s="13"/>
      <c r="E19715" s="13"/>
      <c r="K19715" s="23"/>
      <c r="O19715" s="21"/>
      <c r="P19715" s="27"/>
      <c r="Q19715" s="16"/>
      <c r="U19715" s="27"/>
    </row>
    <row r="19716" spans="2:21" x14ac:dyDescent="0.25">
      <c r="B19716"/>
      <c r="C19716"/>
      <c r="D19716" s="13"/>
      <c r="E19716" s="13"/>
      <c r="K19716" s="23"/>
      <c r="O19716" s="21"/>
      <c r="P19716" s="27"/>
      <c r="Q19716" s="16"/>
      <c r="U19716" s="27"/>
    </row>
    <row r="19717" spans="2:21" x14ac:dyDescent="0.25">
      <c r="B19717"/>
      <c r="C19717"/>
      <c r="D19717" s="13"/>
      <c r="E19717" s="13"/>
      <c r="K19717" s="23"/>
      <c r="O19717" s="21"/>
      <c r="P19717" s="27"/>
      <c r="Q19717" s="16"/>
      <c r="U19717" s="27"/>
    </row>
    <row r="19718" spans="2:21" x14ac:dyDescent="0.25">
      <c r="B19718"/>
      <c r="C19718"/>
      <c r="D19718" s="13"/>
      <c r="E19718" s="13"/>
      <c r="K19718" s="23"/>
      <c r="O19718" s="21"/>
      <c r="P19718" s="27"/>
      <c r="Q19718" s="16"/>
      <c r="U19718" s="27"/>
    </row>
    <row r="19719" spans="2:21" x14ac:dyDescent="0.25">
      <c r="B19719"/>
      <c r="C19719"/>
      <c r="D19719" s="13"/>
      <c r="E19719" s="13"/>
      <c r="K19719" s="23"/>
      <c r="O19719" s="21"/>
      <c r="P19719" s="27"/>
      <c r="Q19719" s="16"/>
      <c r="U19719" s="27"/>
    </row>
    <row r="19720" spans="2:21" x14ac:dyDescent="0.25">
      <c r="B19720"/>
      <c r="C19720"/>
      <c r="D19720" s="13"/>
      <c r="E19720" s="13"/>
      <c r="K19720" s="23"/>
      <c r="O19720" s="21"/>
      <c r="P19720" s="27"/>
      <c r="Q19720" s="16"/>
      <c r="U19720" s="27"/>
    </row>
    <row r="19721" spans="2:21" x14ac:dyDescent="0.25">
      <c r="B19721"/>
      <c r="C19721"/>
      <c r="D19721" s="13"/>
      <c r="E19721" s="13"/>
      <c r="K19721" s="23"/>
      <c r="O19721" s="21"/>
      <c r="P19721" s="27"/>
      <c r="Q19721" s="16"/>
      <c r="U19721" s="27"/>
    </row>
    <row r="19722" spans="2:21" x14ac:dyDescent="0.25">
      <c r="B19722"/>
      <c r="C19722"/>
      <c r="D19722" s="13"/>
      <c r="E19722" s="13"/>
      <c r="K19722" s="23"/>
      <c r="O19722" s="21"/>
      <c r="P19722" s="27"/>
      <c r="Q19722" s="16"/>
      <c r="U19722" s="27"/>
    </row>
    <row r="19723" spans="2:21" x14ac:dyDescent="0.25">
      <c r="B19723"/>
      <c r="C19723"/>
      <c r="D19723" s="13"/>
      <c r="E19723" s="13"/>
      <c r="K19723" s="23"/>
      <c r="O19723" s="21"/>
      <c r="P19723" s="27"/>
      <c r="Q19723" s="16"/>
      <c r="U19723" s="27"/>
    </row>
    <row r="19724" spans="2:21" x14ac:dyDescent="0.25">
      <c r="B19724"/>
      <c r="C19724"/>
      <c r="D19724" s="13"/>
      <c r="E19724" s="13"/>
      <c r="K19724" s="23"/>
      <c r="O19724" s="21"/>
      <c r="P19724" s="27"/>
      <c r="Q19724" s="16"/>
      <c r="U19724" s="27"/>
    </row>
    <row r="19725" spans="2:21" x14ac:dyDescent="0.25">
      <c r="B19725"/>
      <c r="C19725"/>
      <c r="D19725" s="13"/>
      <c r="E19725" s="13"/>
      <c r="K19725" s="23"/>
      <c r="O19725" s="21"/>
      <c r="P19725" s="27"/>
      <c r="Q19725" s="16"/>
      <c r="U19725" s="27"/>
    </row>
    <row r="19726" spans="2:21" x14ac:dyDescent="0.25">
      <c r="B19726"/>
      <c r="C19726"/>
      <c r="D19726" s="13"/>
      <c r="E19726" s="13"/>
      <c r="K19726" s="23"/>
      <c r="O19726" s="21"/>
      <c r="P19726" s="27"/>
      <c r="Q19726" s="16"/>
      <c r="U19726" s="27"/>
    </row>
    <row r="19727" spans="2:21" x14ac:dyDescent="0.25">
      <c r="B19727"/>
      <c r="C19727"/>
      <c r="D19727" s="13"/>
      <c r="E19727" s="13"/>
      <c r="K19727" s="23"/>
      <c r="O19727" s="21"/>
      <c r="P19727" s="27"/>
      <c r="Q19727" s="16"/>
      <c r="U19727" s="27"/>
    </row>
    <row r="19728" spans="2:21" x14ac:dyDescent="0.25">
      <c r="B19728"/>
      <c r="C19728"/>
      <c r="D19728" s="13"/>
      <c r="E19728" s="13"/>
      <c r="K19728" s="23"/>
      <c r="O19728" s="21"/>
      <c r="P19728" s="27"/>
      <c r="Q19728" s="16"/>
      <c r="U19728" s="27"/>
    </row>
    <row r="19729" spans="2:21" x14ac:dyDescent="0.25">
      <c r="B19729"/>
      <c r="C19729"/>
      <c r="D19729" s="13"/>
      <c r="E19729" s="13"/>
      <c r="K19729" s="23"/>
      <c r="O19729" s="21"/>
      <c r="P19729" s="27"/>
      <c r="Q19729" s="16"/>
      <c r="U19729" s="27"/>
    </row>
    <row r="19730" spans="2:21" x14ac:dyDescent="0.25">
      <c r="B19730"/>
      <c r="C19730"/>
      <c r="D19730" s="13"/>
      <c r="E19730" s="13"/>
      <c r="K19730" s="23"/>
      <c r="O19730" s="21"/>
      <c r="P19730" s="27"/>
      <c r="Q19730" s="16"/>
      <c r="U19730" s="27"/>
    </row>
    <row r="19731" spans="2:21" x14ac:dyDescent="0.25">
      <c r="B19731"/>
      <c r="C19731"/>
      <c r="D19731" s="13"/>
      <c r="E19731" s="13"/>
      <c r="K19731" s="23"/>
      <c r="O19731" s="21"/>
      <c r="P19731" s="27"/>
      <c r="Q19731" s="16"/>
      <c r="U19731" s="27"/>
    </row>
    <row r="19732" spans="2:21" x14ac:dyDescent="0.25">
      <c r="B19732"/>
      <c r="C19732"/>
      <c r="D19732" s="13"/>
      <c r="E19732" s="13"/>
      <c r="K19732" s="23"/>
      <c r="O19732" s="21"/>
      <c r="P19732" s="27"/>
      <c r="Q19732" s="16"/>
      <c r="U19732" s="27"/>
    </row>
    <row r="19733" spans="2:21" x14ac:dyDescent="0.25">
      <c r="B19733"/>
      <c r="C19733"/>
      <c r="D19733" s="13"/>
      <c r="E19733" s="13"/>
      <c r="K19733" s="23"/>
      <c r="O19733" s="21"/>
      <c r="P19733" s="27"/>
      <c r="Q19733" s="16"/>
      <c r="U19733" s="27"/>
    </row>
    <row r="19734" spans="2:21" x14ac:dyDescent="0.25">
      <c r="B19734"/>
      <c r="C19734"/>
      <c r="D19734" s="13"/>
      <c r="E19734" s="13"/>
      <c r="K19734" s="23"/>
      <c r="O19734" s="21"/>
      <c r="P19734" s="27"/>
      <c r="Q19734" s="16"/>
      <c r="U19734" s="27"/>
    </row>
    <row r="19735" spans="2:21" x14ac:dyDescent="0.25">
      <c r="B19735"/>
      <c r="C19735"/>
      <c r="D19735" s="13"/>
      <c r="E19735" s="13"/>
      <c r="K19735" s="23"/>
      <c r="O19735" s="21"/>
      <c r="P19735" s="27"/>
      <c r="Q19735" s="16"/>
      <c r="U19735" s="27"/>
    </row>
    <row r="19736" spans="2:21" x14ac:dyDescent="0.25">
      <c r="B19736"/>
      <c r="C19736"/>
      <c r="D19736" s="13"/>
      <c r="E19736" s="13"/>
      <c r="K19736" s="23"/>
      <c r="O19736" s="21"/>
      <c r="P19736" s="27"/>
      <c r="Q19736" s="16"/>
      <c r="U19736" s="27"/>
    </row>
    <row r="19737" spans="2:21" x14ac:dyDescent="0.25">
      <c r="B19737"/>
      <c r="C19737"/>
      <c r="D19737" s="13"/>
      <c r="E19737" s="13"/>
      <c r="K19737" s="23"/>
      <c r="O19737" s="21"/>
      <c r="P19737" s="27"/>
      <c r="Q19737" s="16"/>
      <c r="U19737" s="27"/>
    </row>
    <row r="19738" spans="2:21" x14ac:dyDescent="0.25">
      <c r="B19738"/>
      <c r="C19738"/>
      <c r="D19738" s="13"/>
      <c r="E19738" s="13"/>
      <c r="K19738" s="23"/>
      <c r="O19738" s="21"/>
      <c r="P19738" s="27"/>
      <c r="Q19738" s="16"/>
      <c r="U19738" s="27"/>
    </row>
    <row r="19739" spans="2:21" x14ac:dyDescent="0.25">
      <c r="B19739"/>
      <c r="C19739"/>
      <c r="D19739" s="13"/>
      <c r="E19739" s="13"/>
      <c r="K19739" s="23"/>
      <c r="O19739" s="21"/>
      <c r="P19739" s="27"/>
      <c r="Q19739" s="16"/>
      <c r="U19739" s="27"/>
    </row>
    <row r="19740" spans="2:21" x14ac:dyDescent="0.25">
      <c r="B19740"/>
      <c r="C19740"/>
      <c r="D19740" s="13"/>
      <c r="E19740" s="13"/>
      <c r="K19740" s="23"/>
      <c r="O19740" s="21"/>
      <c r="P19740" s="27"/>
      <c r="Q19740" s="16"/>
      <c r="U19740" s="27"/>
    </row>
    <row r="19741" spans="2:21" x14ac:dyDescent="0.25">
      <c r="B19741"/>
      <c r="C19741"/>
      <c r="D19741" s="13"/>
      <c r="E19741" s="13"/>
      <c r="K19741" s="23"/>
      <c r="O19741" s="21"/>
      <c r="P19741" s="27"/>
      <c r="Q19741" s="16"/>
      <c r="U19741" s="27"/>
    </row>
    <row r="19742" spans="2:21" x14ac:dyDescent="0.25">
      <c r="B19742"/>
      <c r="C19742"/>
      <c r="D19742" s="13"/>
      <c r="E19742" s="13"/>
      <c r="K19742" s="23"/>
      <c r="O19742" s="21"/>
      <c r="P19742" s="27"/>
      <c r="Q19742" s="16"/>
      <c r="U19742" s="27"/>
    </row>
    <row r="19743" spans="2:21" x14ac:dyDescent="0.25">
      <c r="B19743"/>
      <c r="C19743"/>
      <c r="D19743" s="13"/>
      <c r="E19743" s="13"/>
      <c r="K19743" s="23"/>
      <c r="O19743" s="21"/>
      <c r="P19743" s="27"/>
      <c r="Q19743" s="16"/>
      <c r="U19743" s="27"/>
    </row>
    <row r="19744" spans="2:21" x14ac:dyDescent="0.25">
      <c r="B19744"/>
      <c r="C19744"/>
      <c r="D19744" s="13"/>
      <c r="E19744" s="13"/>
      <c r="K19744" s="23"/>
      <c r="O19744" s="21"/>
      <c r="P19744" s="27"/>
      <c r="Q19744" s="16"/>
      <c r="U19744" s="27"/>
    </row>
    <row r="19745" spans="2:21" x14ac:dyDescent="0.25">
      <c r="B19745"/>
      <c r="C19745"/>
      <c r="D19745" s="13"/>
      <c r="E19745" s="13"/>
      <c r="K19745" s="23"/>
      <c r="O19745" s="21"/>
      <c r="P19745" s="27"/>
      <c r="Q19745" s="16"/>
      <c r="U19745" s="27"/>
    </row>
    <row r="19746" spans="2:21" x14ac:dyDescent="0.25">
      <c r="B19746"/>
      <c r="C19746"/>
      <c r="D19746" s="13"/>
      <c r="E19746" s="13"/>
      <c r="K19746" s="23"/>
      <c r="O19746" s="21"/>
      <c r="P19746" s="27"/>
      <c r="Q19746" s="16"/>
      <c r="U19746" s="27"/>
    </row>
    <row r="19747" spans="2:21" x14ac:dyDescent="0.25">
      <c r="B19747"/>
      <c r="C19747"/>
      <c r="D19747" s="13"/>
      <c r="E19747" s="13"/>
      <c r="K19747" s="23"/>
      <c r="O19747" s="21"/>
      <c r="P19747" s="27"/>
      <c r="Q19747" s="16"/>
      <c r="U19747" s="27"/>
    </row>
    <row r="19748" spans="2:21" x14ac:dyDescent="0.25">
      <c r="B19748"/>
      <c r="C19748"/>
      <c r="D19748" s="13"/>
      <c r="E19748" s="13"/>
      <c r="K19748" s="23"/>
      <c r="O19748" s="21"/>
      <c r="P19748" s="27"/>
      <c r="Q19748" s="16"/>
      <c r="U19748" s="27"/>
    </row>
    <row r="19749" spans="2:21" x14ac:dyDescent="0.25">
      <c r="B19749"/>
      <c r="C19749"/>
      <c r="D19749" s="13"/>
      <c r="E19749" s="13"/>
      <c r="K19749" s="23"/>
      <c r="O19749" s="21"/>
      <c r="P19749" s="27"/>
      <c r="Q19749" s="16"/>
      <c r="U19749" s="27"/>
    </row>
    <row r="19750" spans="2:21" x14ac:dyDescent="0.25">
      <c r="B19750"/>
      <c r="C19750"/>
      <c r="D19750" s="13"/>
      <c r="E19750" s="13"/>
      <c r="K19750" s="23"/>
      <c r="O19750" s="21"/>
      <c r="P19750" s="27"/>
      <c r="Q19750" s="16"/>
      <c r="U19750" s="27"/>
    </row>
    <row r="19751" spans="2:21" x14ac:dyDescent="0.25">
      <c r="B19751"/>
      <c r="C19751"/>
      <c r="D19751" s="13"/>
      <c r="E19751" s="13"/>
      <c r="K19751" s="23"/>
      <c r="O19751" s="21"/>
      <c r="P19751" s="27"/>
      <c r="Q19751" s="16"/>
      <c r="U19751" s="27"/>
    </row>
    <row r="19752" spans="2:21" x14ac:dyDescent="0.25">
      <c r="B19752"/>
      <c r="C19752"/>
      <c r="D19752" s="13"/>
      <c r="E19752" s="13"/>
      <c r="K19752" s="23"/>
      <c r="O19752" s="21"/>
      <c r="P19752" s="27"/>
      <c r="Q19752" s="16"/>
      <c r="U19752" s="27"/>
    </row>
    <row r="19753" spans="2:21" x14ac:dyDescent="0.25">
      <c r="B19753"/>
      <c r="C19753"/>
      <c r="D19753" s="13"/>
      <c r="E19753" s="13"/>
      <c r="K19753" s="23"/>
      <c r="O19753" s="21"/>
      <c r="P19753" s="27"/>
      <c r="Q19753" s="16"/>
      <c r="U19753" s="27"/>
    </row>
    <row r="19754" spans="2:21" x14ac:dyDescent="0.25">
      <c r="B19754"/>
      <c r="C19754"/>
      <c r="D19754" s="13"/>
      <c r="E19754" s="13"/>
      <c r="K19754" s="23"/>
      <c r="O19754" s="21"/>
      <c r="P19754" s="27"/>
      <c r="Q19754" s="16"/>
      <c r="U19754" s="27"/>
    </row>
    <row r="19755" spans="2:21" x14ac:dyDescent="0.25">
      <c r="B19755"/>
      <c r="C19755"/>
      <c r="D19755" s="13"/>
      <c r="E19755" s="13"/>
      <c r="K19755" s="23"/>
      <c r="O19755" s="21"/>
      <c r="P19755" s="27"/>
      <c r="Q19755" s="16"/>
      <c r="U19755" s="27"/>
    </row>
    <row r="19756" spans="2:21" x14ac:dyDescent="0.25">
      <c r="B19756"/>
      <c r="C19756"/>
      <c r="D19756" s="13"/>
      <c r="E19756" s="13"/>
      <c r="K19756" s="23"/>
      <c r="O19756" s="21"/>
      <c r="P19756" s="27"/>
      <c r="Q19756" s="16"/>
      <c r="U19756" s="27"/>
    </row>
    <row r="19757" spans="2:21" x14ac:dyDescent="0.25">
      <c r="B19757"/>
      <c r="C19757"/>
      <c r="D19757" s="13"/>
      <c r="E19757" s="13"/>
      <c r="K19757" s="23"/>
      <c r="O19757" s="21"/>
      <c r="P19757" s="27"/>
      <c r="Q19757" s="16"/>
      <c r="U19757" s="27"/>
    </row>
    <row r="19758" spans="2:21" x14ac:dyDescent="0.25">
      <c r="B19758"/>
      <c r="C19758"/>
      <c r="D19758" s="13"/>
      <c r="E19758" s="13"/>
      <c r="K19758" s="23"/>
      <c r="O19758" s="21"/>
      <c r="P19758" s="27"/>
      <c r="Q19758" s="16"/>
      <c r="U19758" s="27"/>
    </row>
    <row r="19759" spans="2:21" x14ac:dyDescent="0.25">
      <c r="B19759"/>
      <c r="C19759"/>
      <c r="D19759" s="13"/>
      <c r="E19759" s="13"/>
      <c r="K19759" s="23"/>
      <c r="O19759" s="21"/>
      <c r="P19759" s="27"/>
      <c r="Q19759" s="16"/>
      <c r="U19759" s="27"/>
    </row>
    <row r="19760" spans="2:21" x14ac:dyDescent="0.25">
      <c r="B19760"/>
      <c r="C19760"/>
      <c r="D19760" s="13"/>
      <c r="E19760" s="13"/>
      <c r="K19760" s="23"/>
      <c r="O19760" s="21"/>
      <c r="P19760" s="27"/>
      <c r="Q19760" s="16"/>
      <c r="U19760" s="27"/>
    </row>
    <row r="19761" spans="2:21" x14ac:dyDescent="0.25">
      <c r="B19761"/>
      <c r="C19761"/>
      <c r="D19761" s="13"/>
      <c r="E19761" s="13"/>
      <c r="K19761" s="23"/>
      <c r="O19761" s="21"/>
      <c r="P19761" s="27"/>
      <c r="Q19761" s="16"/>
      <c r="U19761" s="27"/>
    </row>
    <row r="19762" spans="2:21" x14ac:dyDescent="0.25">
      <c r="B19762"/>
      <c r="C19762"/>
      <c r="D19762" s="13"/>
      <c r="E19762" s="13"/>
      <c r="K19762" s="23"/>
      <c r="O19762" s="21"/>
      <c r="P19762" s="27"/>
      <c r="Q19762" s="16"/>
      <c r="U19762" s="27"/>
    </row>
    <row r="19763" spans="2:21" x14ac:dyDescent="0.25">
      <c r="B19763"/>
      <c r="C19763"/>
      <c r="D19763" s="13"/>
      <c r="E19763" s="13"/>
      <c r="K19763" s="23"/>
      <c r="O19763" s="21"/>
      <c r="P19763" s="27"/>
      <c r="Q19763" s="16"/>
      <c r="U19763" s="27"/>
    </row>
    <row r="19764" spans="2:21" x14ac:dyDescent="0.25">
      <c r="B19764"/>
      <c r="C19764"/>
      <c r="D19764" s="13"/>
      <c r="E19764" s="13"/>
      <c r="K19764" s="23"/>
      <c r="O19764" s="21"/>
      <c r="P19764" s="27"/>
      <c r="Q19764" s="16"/>
      <c r="U19764" s="27"/>
    </row>
    <row r="19765" spans="2:21" x14ac:dyDescent="0.25">
      <c r="B19765"/>
      <c r="C19765"/>
      <c r="D19765" s="13"/>
      <c r="E19765" s="13"/>
      <c r="K19765" s="23"/>
      <c r="O19765" s="21"/>
      <c r="P19765" s="27"/>
      <c r="Q19765" s="16"/>
      <c r="U19765" s="27"/>
    </row>
    <row r="19766" spans="2:21" x14ac:dyDescent="0.25">
      <c r="B19766"/>
      <c r="C19766"/>
      <c r="D19766" s="13"/>
      <c r="E19766" s="13"/>
      <c r="K19766" s="23"/>
      <c r="O19766" s="21"/>
      <c r="P19766" s="27"/>
      <c r="Q19766" s="16"/>
      <c r="U19766" s="27"/>
    </row>
    <row r="19767" spans="2:21" x14ac:dyDescent="0.25">
      <c r="B19767"/>
      <c r="C19767"/>
      <c r="D19767" s="13"/>
      <c r="E19767" s="13"/>
      <c r="K19767" s="23"/>
      <c r="O19767" s="21"/>
      <c r="P19767" s="27"/>
      <c r="Q19767" s="16"/>
      <c r="U19767" s="27"/>
    </row>
    <row r="19768" spans="2:21" x14ac:dyDescent="0.25">
      <c r="B19768"/>
      <c r="C19768"/>
      <c r="D19768" s="13"/>
      <c r="E19768" s="13"/>
      <c r="K19768" s="23"/>
      <c r="O19768" s="21"/>
      <c r="P19768" s="27"/>
      <c r="Q19768" s="16"/>
      <c r="U19768" s="27"/>
    </row>
    <row r="19769" spans="2:21" x14ac:dyDescent="0.25">
      <c r="B19769"/>
      <c r="C19769"/>
      <c r="D19769" s="13"/>
      <c r="E19769" s="13"/>
      <c r="K19769" s="23"/>
      <c r="O19769" s="21"/>
      <c r="P19769" s="27"/>
      <c r="Q19769" s="16"/>
      <c r="U19769" s="27"/>
    </row>
    <row r="19770" spans="2:21" x14ac:dyDescent="0.25">
      <c r="B19770"/>
      <c r="C19770"/>
      <c r="D19770" s="13"/>
      <c r="E19770" s="13"/>
      <c r="K19770" s="23"/>
      <c r="O19770" s="21"/>
      <c r="P19770" s="27"/>
      <c r="Q19770" s="16"/>
      <c r="U19770" s="27"/>
    </row>
    <row r="19771" spans="2:21" x14ac:dyDescent="0.25">
      <c r="B19771"/>
      <c r="C19771"/>
      <c r="D19771" s="13"/>
      <c r="E19771" s="13"/>
      <c r="K19771" s="23"/>
      <c r="O19771" s="21"/>
      <c r="P19771" s="27"/>
      <c r="Q19771" s="16"/>
      <c r="U19771" s="27"/>
    </row>
    <row r="19772" spans="2:21" x14ac:dyDescent="0.25">
      <c r="B19772"/>
      <c r="C19772"/>
      <c r="D19772" s="13"/>
      <c r="E19772" s="13"/>
      <c r="K19772" s="23"/>
      <c r="O19772" s="21"/>
      <c r="P19772" s="27"/>
      <c r="Q19772" s="16"/>
      <c r="U19772" s="27"/>
    </row>
    <row r="19773" spans="2:21" x14ac:dyDescent="0.25">
      <c r="B19773"/>
      <c r="C19773"/>
      <c r="D19773" s="13"/>
      <c r="E19773" s="13"/>
      <c r="K19773" s="23"/>
      <c r="O19773" s="21"/>
      <c r="P19773" s="27"/>
      <c r="Q19773" s="16"/>
      <c r="U19773" s="27"/>
    </row>
    <row r="19774" spans="2:21" x14ac:dyDescent="0.25">
      <c r="B19774"/>
      <c r="C19774"/>
      <c r="D19774" s="13"/>
      <c r="E19774" s="13"/>
      <c r="K19774" s="23"/>
      <c r="O19774" s="21"/>
      <c r="P19774" s="27"/>
      <c r="Q19774" s="16"/>
      <c r="U19774" s="27"/>
    </row>
    <row r="19775" spans="2:21" x14ac:dyDescent="0.25">
      <c r="B19775"/>
      <c r="C19775"/>
      <c r="D19775" s="13"/>
      <c r="E19775" s="13"/>
      <c r="K19775" s="23"/>
      <c r="O19775" s="21"/>
      <c r="P19775" s="27"/>
      <c r="Q19775" s="16"/>
      <c r="U19775" s="27"/>
    </row>
    <row r="19776" spans="2:21" x14ac:dyDescent="0.25">
      <c r="B19776"/>
      <c r="C19776"/>
      <c r="D19776" s="13"/>
      <c r="E19776" s="13"/>
      <c r="K19776" s="23"/>
      <c r="O19776" s="21"/>
      <c r="P19776" s="27"/>
      <c r="Q19776" s="16"/>
      <c r="U19776" s="27"/>
    </row>
    <row r="19777" spans="2:21" x14ac:dyDescent="0.25">
      <c r="B19777"/>
      <c r="C19777"/>
      <c r="D19777" s="13"/>
      <c r="E19777" s="13"/>
      <c r="K19777" s="23"/>
      <c r="O19777" s="21"/>
      <c r="P19777" s="27"/>
      <c r="Q19777" s="16"/>
      <c r="U19777" s="27"/>
    </row>
    <row r="19778" spans="2:21" x14ac:dyDescent="0.25">
      <c r="B19778"/>
      <c r="C19778"/>
      <c r="D19778" s="13"/>
      <c r="E19778" s="13"/>
      <c r="K19778" s="23"/>
      <c r="O19778" s="21"/>
      <c r="P19778" s="27"/>
      <c r="Q19778" s="16"/>
      <c r="U19778" s="27"/>
    </row>
    <row r="19779" spans="2:21" x14ac:dyDescent="0.25">
      <c r="B19779"/>
      <c r="C19779"/>
      <c r="D19779" s="13"/>
      <c r="E19779" s="13"/>
      <c r="K19779" s="23"/>
      <c r="O19779" s="21"/>
      <c r="P19779" s="27"/>
      <c r="Q19779" s="16"/>
      <c r="U19779" s="27"/>
    </row>
    <row r="19780" spans="2:21" x14ac:dyDescent="0.25">
      <c r="B19780"/>
      <c r="C19780"/>
      <c r="D19780" s="13"/>
      <c r="E19780" s="13"/>
      <c r="K19780" s="23"/>
      <c r="O19780" s="21"/>
      <c r="P19780" s="27"/>
      <c r="Q19780" s="16"/>
      <c r="U19780" s="27"/>
    </row>
    <row r="19781" spans="2:21" x14ac:dyDescent="0.25">
      <c r="B19781"/>
      <c r="C19781"/>
      <c r="D19781" s="13"/>
      <c r="E19781" s="13"/>
      <c r="K19781" s="23"/>
      <c r="O19781" s="21"/>
      <c r="P19781" s="27"/>
      <c r="Q19781" s="16"/>
      <c r="U19781" s="27"/>
    </row>
    <row r="19782" spans="2:21" x14ac:dyDescent="0.25">
      <c r="B19782"/>
      <c r="C19782"/>
      <c r="D19782" s="13"/>
      <c r="E19782" s="13"/>
      <c r="K19782" s="23"/>
      <c r="O19782" s="21"/>
      <c r="P19782" s="27"/>
      <c r="Q19782" s="16"/>
      <c r="U19782" s="27"/>
    </row>
    <row r="19783" spans="2:21" x14ac:dyDescent="0.25">
      <c r="B19783"/>
      <c r="C19783"/>
      <c r="D19783" s="13"/>
      <c r="E19783" s="13"/>
      <c r="K19783" s="23"/>
      <c r="O19783" s="21"/>
      <c r="P19783" s="27"/>
      <c r="Q19783" s="16"/>
      <c r="U19783" s="27"/>
    </row>
    <row r="19784" spans="2:21" x14ac:dyDescent="0.25">
      <c r="B19784"/>
      <c r="C19784"/>
      <c r="D19784" s="13"/>
      <c r="E19784" s="13"/>
      <c r="K19784" s="23"/>
      <c r="O19784" s="21"/>
      <c r="P19784" s="27"/>
      <c r="Q19784" s="16"/>
      <c r="U19784" s="27"/>
    </row>
    <row r="19785" spans="2:21" x14ac:dyDescent="0.25">
      <c r="B19785"/>
      <c r="C19785"/>
      <c r="D19785" s="13"/>
      <c r="E19785" s="13"/>
      <c r="K19785" s="23"/>
      <c r="O19785" s="21"/>
      <c r="P19785" s="27"/>
      <c r="Q19785" s="16"/>
      <c r="U19785" s="27"/>
    </row>
    <row r="19786" spans="2:21" x14ac:dyDescent="0.25">
      <c r="B19786"/>
      <c r="C19786"/>
      <c r="D19786" s="13"/>
      <c r="E19786" s="13"/>
      <c r="K19786" s="23"/>
      <c r="O19786" s="21"/>
      <c r="P19786" s="27"/>
      <c r="Q19786" s="16"/>
      <c r="U19786" s="27"/>
    </row>
    <row r="19787" spans="2:21" x14ac:dyDescent="0.25">
      <c r="B19787"/>
      <c r="C19787"/>
      <c r="D19787" s="13"/>
      <c r="E19787" s="13"/>
      <c r="K19787" s="23"/>
      <c r="O19787" s="21"/>
      <c r="P19787" s="27"/>
      <c r="Q19787" s="16"/>
      <c r="U19787" s="27"/>
    </row>
    <row r="19788" spans="2:21" x14ac:dyDescent="0.25">
      <c r="B19788"/>
      <c r="C19788"/>
      <c r="D19788" s="13"/>
      <c r="E19788" s="13"/>
      <c r="K19788" s="23"/>
      <c r="O19788" s="21"/>
      <c r="P19788" s="27"/>
      <c r="Q19788" s="16"/>
      <c r="U19788" s="27"/>
    </row>
    <row r="19789" spans="2:21" x14ac:dyDescent="0.25">
      <c r="B19789"/>
      <c r="C19789"/>
      <c r="D19789" s="13"/>
      <c r="E19789" s="13"/>
      <c r="K19789" s="23"/>
      <c r="O19789" s="21"/>
      <c r="P19789" s="27"/>
      <c r="Q19789" s="16"/>
      <c r="U19789" s="27"/>
    </row>
    <row r="19790" spans="2:21" x14ac:dyDescent="0.25">
      <c r="B19790"/>
      <c r="C19790"/>
      <c r="D19790" s="13"/>
      <c r="E19790" s="13"/>
      <c r="K19790" s="23"/>
      <c r="O19790" s="21"/>
      <c r="P19790" s="27"/>
      <c r="Q19790" s="16"/>
      <c r="U19790" s="27"/>
    </row>
    <row r="19791" spans="2:21" x14ac:dyDescent="0.25">
      <c r="B19791"/>
      <c r="C19791"/>
      <c r="D19791" s="13"/>
      <c r="E19791" s="13"/>
      <c r="K19791" s="23"/>
      <c r="O19791" s="21"/>
      <c r="P19791" s="27"/>
      <c r="Q19791" s="16"/>
      <c r="U19791" s="27"/>
    </row>
    <row r="19792" spans="2:21" x14ac:dyDescent="0.25">
      <c r="B19792"/>
      <c r="C19792"/>
      <c r="D19792" s="13"/>
      <c r="E19792" s="13"/>
      <c r="K19792" s="23"/>
      <c r="O19792" s="21"/>
      <c r="P19792" s="27"/>
      <c r="Q19792" s="16"/>
      <c r="U19792" s="27"/>
    </row>
    <row r="19793" spans="2:21" x14ac:dyDescent="0.25">
      <c r="B19793"/>
      <c r="C19793"/>
      <c r="D19793" s="13"/>
      <c r="E19793" s="13"/>
      <c r="K19793" s="23"/>
      <c r="O19793" s="21"/>
      <c r="P19793" s="27"/>
      <c r="Q19793" s="16"/>
      <c r="U19793" s="27"/>
    </row>
    <row r="19794" spans="2:21" x14ac:dyDescent="0.25">
      <c r="B19794"/>
      <c r="C19794"/>
      <c r="D19794" s="13"/>
      <c r="E19794" s="13"/>
      <c r="K19794" s="23"/>
      <c r="O19794" s="21"/>
      <c r="P19794" s="27"/>
      <c r="Q19794" s="16"/>
      <c r="U19794" s="27"/>
    </row>
    <row r="19795" spans="2:21" x14ac:dyDescent="0.25">
      <c r="B19795"/>
      <c r="C19795"/>
      <c r="D19795" s="13"/>
      <c r="E19795" s="13"/>
      <c r="K19795" s="23"/>
      <c r="O19795" s="21"/>
      <c r="P19795" s="27"/>
      <c r="Q19795" s="16"/>
      <c r="U19795" s="27"/>
    </row>
    <row r="19796" spans="2:21" x14ac:dyDescent="0.25">
      <c r="B19796"/>
      <c r="C19796"/>
      <c r="D19796" s="13"/>
      <c r="E19796" s="13"/>
      <c r="K19796" s="23"/>
      <c r="O19796" s="21"/>
      <c r="P19796" s="27"/>
      <c r="Q19796" s="16"/>
      <c r="U19796" s="27"/>
    </row>
    <row r="19797" spans="2:21" x14ac:dyDescent="0.25">
      <c r="B19797"/>
      <c r="C19797"/>
      <c r="D19797" s="13"/>
      <c r="E19797" s="13"/>
      <c r="K19797" s="23"/>
      <c r="O19797" s="21"/>
      <c r="P19797" s="27"/>
      <c r="Q19797" s="16"/>
      <c r="U19797" s="27"/>
    </row>
    <row r="19798" spans="2:21" x14ac:dyDescent="0.25">
      <c r="B19798"/>
      <c r="C19798"/>
      <c r="D19798" s="13"/>
      <c r="E19798" s="13"/>
      <c r="K19798" s="23"/>
      <c r="O19798" s="21"/>
      <c r="P19798" s="27"/>
      <c r="Q19798" s="16"/>
      <c r="U19798" s="27"/>
    </row>
    <row r="19799" spans="2:21" x14ac:dyDescent="0.25">
      <c r="B19799"/>
      <c r="C19799"/>
      <c r="D19799" s="13"/>
      <c r="E19799" s="13"/>
      <c r="K19799" s="23"/>
      <c r="O19799" s="21"/>
      <c r="P19799" s="27"/>
      <c r="Q19799" s="16"/>
      <c r="U19799" s="27"/>
    </row>
    <row r="19800" spans="2:21" x14ac:dyDescent="0.25">
      <c r="B19800"/>
      <c r="C19800"/>
      <c r="D19800" s="13"/>
      <c r="E19800" s="13"/>
      <c r="K19800" s="23"/>
      <c r="O19800" s="21"/>
      <c r="P19800" s="27"/>
      <c r="Q19800" s="16"/>
      <c r="U19800" s="27"/>
    </row>
    <row r="19801" spans="2:21" x14ac:dyDescent="0.25">
      <c r="B19801"/>
      <c r="C19801"/>
      <c r="D19801" s="13"/>
      <c r="E19801" s="13"/>
      <c r="K19801" s="23"/>
      <c r="O19801" s="21"/>
      <c r="P19801" s="27"/>
      <c r="Q19801" s="16"/>
      <c r="U19801" s="27"/>
    </row>
    <row r="19802" spans="2:21" x14ac:dyDescent="0.25">
      <c r="B19802"/>
      <c r="C19802"/>
      <c r="D19802" s="13"/>
      <c r="E19802" s="13"/>
      <c r="K19802" s="23"/>
      <c r="O19802" s="21"/>
      <c r="P19802" s="27"/>
      <c r="Q19802" s="16"/>
      <c r="U19802" s="27"/>
    </row>
    <row r="19803" spans="2:21" x14ac:dyDescent="0.25">
      <c r="B19803"/>
      <c r="C19803"/>
      <c r="D19803" s="13"/>
      <c r="E19803" s="13"/>
      <c r="K19803" s="23"/>
      <c r="O19803" s="21"/>
      <c r="P19803" s="27"/>
      <c r="Q19803" s="16"/>
      <c r="U19803" s="27"/>
    </row>
    <row r="19804" spans="2:21" x14ac:dyDescent="0.25">
      <c r="B19804"/>
      <c r="C19804"/>
      <c r="D19804" s="13"/>
      <c r="E19804" s="13"/>
      <c r="K19804" s="23"/>
      <c r="O19804" s="21"/>
      <c r="P19804" s="27"/>
      <c r="Q19804" s="16"/>
      <c r="U19804" s="27"/>
    </row>
    <row r="19805" spans="2:21" x14ac:dyDescent="0.25">
      <c r="B19805"/>
      <c r="C19805"/>
      <c r="D19805" s="13"/>
      <c r="E19805" s="13"/>
      <c r="K19805" s="23"/>
      <c r="O19805" s="21"/>
      <c r="P19805" s="27"/>
      <c r="Q19805" s="16"/>
      <c r="U19805" s="27"/>
    </row>
    <row r="19806" spans="2:21" x14ac:dyDescent="0.25">
      <c r="B19806"/>
      <c r="C19806"/>
      <c r="D19806" s="13"/>
      <c r="E19806" s="13"/>
      <c r="K19806" s="23"/>
      <c r="O19806" s="21"/>
      <c r="P19806" s="27"/>
      <c r="Q19806" s="16"/>
      <c r="U19806" s="27"/>
    </row>
    <row r="19807" spans="2:21" x14ac:dyDescent="0.25">
      <c r="B19807"/>
      <c r="C19807"/>
      <c r="D19807" s="13"/>
      <c r="E19807" s="13"/>
      <c r="K19807" s="23"/>
      <c r="O19807" s="21"/>
      <c r="P19807" s="27"/>
      <c r="Q19807" s="16"/>
      <c r="U19807" s="27"/>
    </row>
    <row r="19808" spans="2:21" x14ac:dyDescent="0.25">
      <c r="B19808"/>
      <c r="C19808"/>
      <c r="D19808" s="13"/>
      <c r="E19808" s="13"/>
      <c r="K19808" s="23"/>
      <c r="O19808" s="21"/>
      <c r="P19808" s="27"/>
      <c r="Q19808" s="16"/>
      <c r="U19808" s="27"/>
    </row>
    <row r="19809" spans="2:21" x14ac:dyDescent="0.25">
      <c r="B19809"/>
      <c r="C19809"/>
      <c r="D19809" s="13"/>
      <c r="E19809" s="13"/>
      <c r="K19809" s="23"/>
      <c r="O19809" s="21"/>
      <c r="P19809" s="27"/>
      <c r="Q19809" s="16"/>
      <c r="U19809" s="27"/>
    </row>
    <row r="19810" spans="2:21" x14ac:dyDescent="0.25">
      <c r="B19810"/>
      <c r="C19810"/>
      <c r="D19810" s="13"/>
      <c r="E19810" s="13"/>
      <c r="K19810" s="23"/>
      <c r="O19810" s="21"/>
      <c r="P19810" s="27"/>
      <c r="Q19810" s="16"/>
      <c r="U19810" s="27"/>
    </row>
    <row r="19811" spans="2:21" x14ac:dyDescent="0.25">
      <c r="B19811"/>
      <c r="C19811"/>
      <c r="D19811" s="13"/>
      <c r="E19811" s="13"/>
      <c r="K19811" s="23"/>
      <c r="O19811" s="21"/>
      <c r="P19811" s="27"/>
      <c r="Q19811" s="16"/>
      <c r="U19811" s="27"/>
    </row>
    <row r="19812" spans="2:21" x14ac:dyDescent="0.25">
      <c r="B19812"/>
      <c r="C19812"/>
      <c r="D19812" s="13"/>
      <c r="E19812" s="13"/>
      <c r="K19812" s="23"/>
      <c r="O19812" s="21"/>
      <c r="P19812" s="27"/>
      <c r="Q19812" s="16"/>
      <c r="U19812" s="27"/>
    </row>
    <row r="19813" spans="2:21" x14ac:dyDescent="0.25">
      <c r="B19813"/>
      <c r="C19813"/>
      <c r="D19813" s="13"/>
      <c r="E19813" s="13"/>
      <c r="K19813" s="23"/>
      <c r="O19813" s="21"/>
      <c r="P19813" s="27"/>
      <c r="Q19813" s="16"/>
      <c r="U19813" s="27"/>
    </row>
    <row r="19814" spans="2:21" x14ac:dyDescent="0.25">
      <c r="B19814"/>
      <c r="C19814"/>
      <c r="D19814" s="13"/>
      <c r="E19814" s="13"/>
      <c r="K19814" s="23"/>
      <c r="O19814" s="21"/>
      <c r="P19814" s="27"/>
      <c r="Q19814" s="16"/>
      <c r="U19814" s="27"/>
    </row>
    <row r="19815" spans="2:21" x14ac:dyDescent="0.25">
      <c r="B19815"/>
      <c r="C19815"/>
      <c r="D19815" s="13"/>
      <c r="E19815" s="13"/>
      <c r="K19815" s="23"/>
      <c r="O19815" s="21"/>
      <c r="P19815" s="27"/>
      <c r="Q19815" s="16"/>
      <c r="U19815" s="27"/>
    </row>
    <row r="19816" spans="2:21" x14ac:dyDescent="0.25">
      <c r="B19816"/>
      <c r="C19816"/>
      <c r="D19816" s="13"/>
      <c r="E19816" s="13"/>
      <c r="K19816" s="23"/>
      <c r="O19816" s="21"/>
      <c r="P19816" s="27"/>
      <c r="Q19816" s="16"/>
      <c r="U19816" s="27"/>
    </row>
    <row r="19817" spans="2:21" x14ac:dyDescent="0.25">
      <c r="B19817"/>
      <c r="C19817"/>
      <c r="D19817" s="13"/>
      <c r="E19817" s="13"/>
      <c r="K19817" s="23"/>
      <c r="O19817" s="21"/>
      <c r="P19817" s="27"/>
      <c r="Q19817" s="16"/>
      <c r="U19817" s="27"/>
    </row>
    <row r="19818" spans="2:21" x14ac:dyDescent="0.25">
      <c r="B19818"/>
      <c r="C19818"/>
      <c r="D19818" s="13"/>
      <c r="E19818" s="13"/>
      <c r="K19818" s="23"/>
      <c r="O19818" s="21"/>
      <c r="P19818" s="27"/>
      <c r="Q19818" s="16"/>
      <c r="U19818" s="27"/>
    </row>
    <row r="19819" spans="2:21" x14ac:dyDescent="0.25">
      <c r="B19819"/>
      <c r="C19819"/>
      <c r="D19819" s="13"/>
      <c r="E19819" s="13"/>
      <c r="K19819" s="23"/>
      <c r="O19819" s="21"/>
      <c r="P19819" s="27"/>
      <c r="Q19819" s="16"/>
      <c r="U19819" s="27"/>
    </row>
    <row r="19820" spans="2:21" x14ac:dyDescent="0.25">
      <c r="B19820"/>
      <c r="C19820"/>
      <c r="D19820" s="13"/>
      <c r="E19820" s="13"/>
      <c r="K19820" s="23"/>
      <c r="O19820" s="21"/>
      <c r="P19820" s="27"/>
      <c r="Q19820" s="16"/>
      <c r="U19820" s="27"/>
    </row>
    <row r="19821" spans="2:21" x14ac:dyDescent="0.25">
      <c r="B19821"/>
      <c r="C19821"/>
      <c r="D19821" s="13"/>
      <c r="E19821" s="13"/>
      <c r="K19821" s="23"/>
      <c r="O19821" s="21"/>
      <c r="P19821" s="27"/>
      <c r="Q19821" s="16"/>
      <c r="U19821" s="27"/>
    </row>
    <row r="19822" spans="2:21" x14ac:dyDescent="0.25">
      <c r="B19822"/>
      <c r="C19822"/>
      <c r="D19822" s="13"/>
      <c r="E19822" s="13"/>
      <c r="K19822" s="23"/>
      <c r="O19822" s="21"/>
      <c r="P19822" s="27"/>
      <c r="Q19822" s="16"/>
      <c r="U19822" s="27"/>
    </row>
    <row r="19823" spans="2:21" x14ac:dyDescent="0.25">
      <c r="B19823"/>
      <c r="C19823"/>
      <c r="D19823" s="13"/>
      <c r="E19823" s="13"/>
      <c r="K19823" s="23"/>
      <c r="O19823" s="21"/>
      <c r="P19823" s="27"/>
      <c r="Q19823" s="16"/>
      <c r="U19823" s="27"/>
    </row>
    <row r="19824" spans="2:21" x14ac:dyDescent="0.25">
      <c r="B19824"/>
      <c r="C19824"/>
      <c r="D19824" s="13"/>
      <c r="E19824" s="13"/>
      <c r="K19824" s="23"/>
      <c r="O19824" s="21"/>
      <c r="P19824" s="27"/>
      <c r="Q19824" s="16"/>
      <c r="U19824" s="27"/>
    </row>
    <row r="19825" spans="2:21" x14ac:dyDescent="0.25">
      <c r="B19825"/>
      <c r="C19825"/>
      <c r="D19825" s="13"/>
      <c r="E19825" s="13"/>
      <c r="K19825" s="23"/>
      <c r="O19825" s="21"/>
      <c r="P19825" s="27"/>
      <c r="Q19825" s="16"/>
      <c r="U19825" s="27"/>
    </row>
    <row r="19826" spans="2:21" x14ac:dyDescent="0.25">
      <c r="B19826"/>
      <c r="C19826"/>
      <c r="D19826" s="13"/>
      <c r="E19826" s="13"/>
      <c r="K19826" s="23"/>
      <c r="O19826" s="21"/>
      <c r="P19826" s="27"/>
      <c r="Q19826" s="16"/>
      <c r="U19826" s="27"/>
    </row>
    <row r="19827" spans="2:21" x14ac:dyDescent="0.25">
      <c r="B19827"/>
      <c r="C19827"/>
      <c r="D19827" s="13"/>
      <c r="E19827" s="13"/>
      <c r="K19827" s="23"/>
      <c r="O19827" s="21"/>
      <c r="P19827" s="27"/>
      <c r="Q19827" s="16"/>
      <c r="U19827" s="27"/>
    </row>
    <row r="19828" spans="2:21" x14ac:dyDescent="0.25">
      <c r="B19828"/>
      <c r="C19828"/>
      <c r="D19828" s="13"/>
      <c r="E19828" s="13"/>
      <c r="K19828" s="23"/>
      <c r="O19828" s="21"/>
      <c r="P19828" s="27"/>
      <c r="Q19828" s="16"/>
      <c r="U19828" s="27"/>
    </row>
    <row r="19829" spans="2:21" x14ac:dyDescent="0.25">
      <c r="B19829"/>
      <c r="C19829"/>
      <c r="D19829" s="13"/>
      <c r="E19829" s="13"/>
      <c r="K19829" s="23"/>
      <c r="O19829" s="21"/>
      <c r="P19829" s="27"/>
      <c r="Q19829" s="16"/>
      <c r="U19829" s="27"/>
    </row>
    <row r="19830" spans="2:21" x14ac:dyDescent="0.25">
      <c r="B19830"/>
      <c r="C19830"/>
      <c r="D19830" s="13"/>
      <c r="E19830" s="13"/>
      <c r="K19830" s="23"/>
      <c r="O19830" s="21"/>
      <c r="P19830" s="27"/>
      <c r="Q19830" s="16"/>
      <c r="U19830" s="27"/>
    </row>
    <row r="19831" spans="2:21" x14ac:dyDescent="0.25">
      <c r="B19831"/>
      <c r="C19831"/>
      <c r="D19831" s="13"/>
      <c r="E19831" s="13"/>
      <c r="K19831" s="23"/>
      <c r="O19831" s="21"/>
      <c r="P19831" s="27"/>
      <c r="Q19831" s="16"/>
      <c r="U19831" s="27"/>
    </row>
    <row r="19832" spans="2:21" x14ac:dyDescent="0.25">
      <c r="B19832"/>
      <c r="C19832"/>
      <c r="D19832" s="13"/>
      <c r="E19832" s="13"/>
      <c r="K19832" s="23"/>
      <c r="O19832" s="21"/>
      <c r="P19832" s="27"/>
      <c r="Q19832" s="16"/>
      <c r="U19832" s="27"/>
    </row>
    <row r="19833" spans="2:21" x14ac:dyDescent="0.25">
      <c r="B19833"/>
      <c r="C19833"/>
      <c r="D19833" s="13"/>
      <c r="E19833" s="13"/>
      <c r="K19833" s="23"/>
      <c r="O19833" s="21"/>
      <c r="P19833" s="27"/>
      <c r="Q19833" s="16"/>
      <c r="U19833" s="27"/>
    </row>
    <row r="19834" spans="2:21" x14ac:dyDescent="0.25">
      <c r="B19834"/>
      <c r="C19834"/>
      <c r="D19834" s="13"/>
      <c r="E19834" s="13"/>
      <c r="K19834" s="23"/>
      <c r="O19834" s="21"/>
      <c r="P19834" s="27"/>
      <c r="Q19834" s="16"/>
      <c r="U19834" s="27"/>
    </row>
    <row r="19835" spans="2:21" x14ac:dyDescent="0.25">
      <c r="B19835"/>
      <c r="C19835"/>
      <c r="D19835" s="13"/>
      <c r="E19835" s="13"/>
      <c r="K19835" s="23"/>
      <c r="O19835" s="21"/>
      <c r="P19835" s="27"/>
      <c r="Q19835" s="16"/>
      <c r="U19835" s="27"/>
    </row>
    <row r="19836" spans="2:21" x14ac:dyDescent="0.25">
      <c r="B19836"/>
      <c r="C19836"/>
      <c r="D19836" s="13"/>
      <c r="E19836" s="13"/>
      <c r="K19836" s="23"/>
      <c r="O19836" s="21"/>
      <c r="P19836" s="27"/>
      <c r="Q19836" s="16"/>
      <c r="U19836" s="27"/>
    </row>
    <row r="19837" spans="2:21" x14ac:dyDescent="0.25">
      <c r="B19837"/>
      <c r="C19837"/>
      <c r="D19837" s="13"/>
      <c r="E19837" s="13"/>
      <c r="K19837" s="23"/>
      <c r="O19837" s="21"/>
      <c r="P19837" s="27"/>
      <c r="Q19837" s="16"/>
      <c r="U19837" s="27"/>
    </row>
    <row r="19838" spans="2:21" x14ac:dyDescent="0.25">
      <c r="B19838"/>
      <c r="C19838"/>
      <c r="D19838" s="13"/>
      <c r="E19838" s="13"/>
      <c r="K19838" s="23"/>
      <c r="O19838" s="21"/>
      <c r="P19838" s="27"/>
      <c r="Q19838" s="16"/>
      <c r="U19838" s="27"/>
    </row>
    <row r="19839" spans="2:21" x14ac:dyDescent="0.25">
      <c r="B19839"/>
      <c r="C19839"/>
      <c r="D19839" s="13"/>
      <c r="E19839" s="13"/>
      <c r="K19839" s="23"/>
      <c r="O19839" s="21"/>
      <c r="P19839" s="27"/>
      <c r="Q19839" s="16"/>
      <c r="U19839" s="27"/>
    </row>
    <row r="19840" spans="2:21" x14ac:dyDescent="0.25">
      <c r="B19840"/>
      <c r="C19840"/>
      <c r="D19840" s="13"/>
      <c r="E19840" s="13"/>
      <c r="K19840" s="23"/>
      <c r="O19840" s="21"/>
      <c r="P19840" s="27"/>
      <c r="Q19840" s="16"/>
      <c r="U19840" s="27"/>
    </row>
    <row r="19841" spans="2:21" x14ac:dyDescent="0.25">
      <c r="B19841"/>
      <c r="C19841"/>
      <c r="D19841" s="13"/>
      <c r="E19841" s="13"/>
      <c r="K19841" s="23"/>
      <c r="O19841" s="21"/>
      <c r="P19841" s="27"/>
      <c r="Q19841" s="16"/>
      <c r="U19841" s="27"/>
    </row>
    <row r="19842" spans="2:21" x14ac:dyDescent="0.25">
      <c r="B19842"/>
      <c r="C19842"/>
      <c r="D19842" s="13"/>
      <c r="E19842" s="13"/>
      <c r="K19842" s="23"/>
      <c r="O19842" s="21"/>
      <c r="P19842" s="27"/>
      <c r="Q19842" s="16"/>
      <c r="U19842" s="27"/>
    </row>
    <row r="19843" spans="2:21" x14ac:dyDescent="0.25">
      <c r="B19843"/>
      <c r="C19843"/>
      <c r="D19843" s="13"/>
      <c r="E19843" s="13"/>
      <c r="K19843" s="23"/>
      <c r="O19843" s="21"/>
      <c r="P19843" s="27"/>
      <c r="Q19843" s="16"/>
      <c r="U19843" s="27"/>
    </row>
    <row r="19844" spans="2:21" x14ac:dyDescent="0.25">
      <c r="B19844"/>
      <c r="C19844"/>
      <c r="D19844" s="13"/>
      <c r="E19844" s="13"/>
      <c r="K19844" s="23"/>
      <c r="O19844" s="21"/>
      <c r="P19844" s="27"/>
      <c r="Q19844" s="16"/>
      <c r="U19844" s="27"/>
    </row>
    <row r="19845" spans="2:21" x14ac:dyDescent="0.25">
      <c r="B19845"/>
      <c r="C19845"/>
      <c r="D19845" s="13"/>
      <c r="E19845" s="13"/>
      <c r="K19845" s="23"/>
      <c r="O19845" s="21"/>
      <c r="P19845" s="27"/>
      <c r="Q19845" s="16"/>
      <c r="U19845" s="27"/>
    </row>
    <row r="19846" spans="2:21" x14ac:dyDescent="0.25">
      <c r="B19846"/>
      <c r="C19846"/>
      <c r="D19846" s="13"/>
      <c r="E19846" s="13"/>
      <c r="K19846" s="23"/>
      <c r="O19846" s="21"/>
      <c r="P19846" s="27"/>
      <c r="Q19846" s="16"/>
      <c r="U19846" s="27"/>
    </row>
    <row r="19847" spans="2:21" x14ac:dyDescent="0.25">
      <c r="B19847"/>
      <c r="C19847"/>
      <c r="D19847" s="13"/>
      <c r="E19847" s="13"/>
      <c r="K19847" s="23"/>
      <c r="O19847" s="21"/>
      <c r="P19847" s="27"/>
      <c r="Q19847" s="16"/>
      <c r="U19847" s="27"/>
    </row>
    <row r="19848" spans="2:21" x14ac:dyDescent="0.25">
      <c r="B19848"/>
      <c r="C19848"/>
      <c r="D19848" s="13"/>
      <c r="E19848" s="13"/>
      <c r="K19848" s="23"/>
      <c r="O19848" s="21"/>
      <c r="P19848" s="27"/>
      <c r="Q19848" s="16"/>
      <c r="U19848" s="27"/>
    </row>
    <row r="19849" spans="2:21" x14ac:dyDescent="0.25">
      <c r="B19849"/>
      <c r="C19849"/>
      <c r="D19849" s="13"/>
      <c r="E19849" s="13"/>
      <c r="K19849" s="23"/>
      <c r="O19849" s="21"/>
      <c r="P19849" s="27"/>
      <c r="Q19849" s="16"/>
      <c r="U19849" s="27"/>
    </row>
    <row r="19850" spans="2:21" x14ac:dyDescent="0.25">
      <c r="B19850"/>
      <c r="C19850"/>
      <c r="D19850" s="13"/>
      <c r="E19850" s="13"/>
      <c r="K19850" s="23"/>
      <c r="O19850" s="21"/>
      <c r="P19850" s="27"/>
      <c r="Q19850" s="16"/>
      <c r="U19850" s="27"/>
    </row>
    <row r="19851" spans="2:21" x14ac:dyDescent="0.25">
      <c r="B19851"/>
      <c r="C19851"/>
      <c r="D19851" s="13"/>
      <c r="E19851" s="13"/>
      <c r="K19851" s="23"/>
      <c r="O19851" s="21"/>
      <c r="P19851" s="27"/>
      <c r="Q19851" s="16"/>
      <c r="U19851" s="27"/>
    </row>
    <row r="19852" spans="2:21" x14ac:dyDescent="0.25">
      <c r="B19852"/>
      <c r="C19852"/>
      <c r="D19852" s="13"/>
      <c r="E19852" s="13"/>
      <c r="K19852" s="23"/>
      <c r="O19852" s="21"/>
      <c r="P19852" s="27"/>
      <c r="Q19852" s="16"/>
      <c r="U19852" s="27"/>
    </row>
    <row r="19853" spans="2:21" x14ac:dyDescent="0.25">
      <c r="B19853"/>
      <c r="C19853"/>
      <c r="D19853" s="13"/>
      <c r="E19853" s="13"/>
      <c r="K19853" s="23"/>
      <c r="O19853" s="21"/>
      <c r="P19853" s="27"/>
      <c r="Q19853" s="16"/>
      <c r="U19853" s="27"/>
    </row>
    <row r="19854" spans="2:21" x14ac:dyDescent="0.25">
      <c r="B19854"/>
      <c r="C19854"/>
      <c r="D19854" s="13"/>
      <c r="E19854" s="13"/>
      <c r="K19854" s="23"/>
      <c r="O19854" s="21"/>
      <c r="P19854" s="27"/>
      <c r="Q19854" s="16"/>
      <c r="U19854" s="27"/>
    </row>
    <row r="19855" spans="2:21" x14ac:dyDescent="0.25">
      <c r="B19855"/>
      <c r="C19855"/>
      <c r="D19855" s="13"/>
      <c r="E19855" s="13"/>
      <c r="K19855" s="23"/>
      <c r="O19855" s="21"/>
      <c r="P19855" s="27"/>
      <c r="Q19855" s="16"/>
      <c r="U19855" s="27"/>
    </row>
    <row r="19856" spans="2:21" x14ac:dyDescent="0.25">
      <c r="B19856"/>
      <c r="C19856"/>
      <c r="D19856" s="13"/>
      <c r="E19856" s="13"/>
      <c r="K19856" s="23"/>
      <c r="O19856" s="21"/>
      <c r="P19856" s="27"/>
      <c r="Q19856" s="16"/>
      <c r="U19856" s="27"/>
    </row>
    <row r="19857" spans="2:21" x14ac:dyDescent="0.25">
      <c r="B19857"/>
      <c r="C19857"/>
      <c r="D19857" s="13"/>
      <c r="E19857" s="13"/>
      <c r="K19857" s="23"/>
      <c r="O19857" s="21"/>
      <c r="P19857" s="27"/>
      <c r="Q19857" s="16"/>
      <c r="U19857" s="27"/>
    </row>
    <row r="19858" spans="2:21" x14ac:dyDescent="0.25">
      <c r="B19858"/>
      <c r="C19858"/>
      <c r="D19858" s="13"/>
      <c r="E19858" s="13"/>
      <c r="K19858" s="23"/>
      <c r="O19858" s="21"/>
      <c r="P19858" s="27"/>
      <c r="Q19858" s="16"/>
      <c r="U19858" s="27"/>
    </row>
    <row r="19859" spans="2:21" x14ac:dyDescent="0.25">
      <c r="B19859"/>
      <c r="C19859"/>
      <c r="D19859" s="13"/>
      <c r="E19859" s="13"/>
      <c r="K19859" s="23"/>
      <c r="O19859" s="21"/>
      <c r="P19859" s="27"/>
      <c r="Q19859" s="16"/>
      <c r="U19859" s="27"/>
    </row>
    <row r="19860" spans="2:21" x14ac:dyDescent="0.25">
      <c r="B19860"/>
      <c r="C19860"/>
      <c r="D19860" s="13"/>
      <c r="E19860" s="13"/>
      <c r="K19860" s="23"/>
      <c r="O19860" s="21"/>
      <c r="P19860" s="27"/>
      <c r="Q19860" s="16"/>
      <c r="U19860" s="27"/>
    </row>
    <row r="19861" spans="2:21" x14ac:dyDescent="0.25">
      <c r="B19861"/>
      <c r="C19861"/>
      <c r="D19861" s="13"/>
      <c r="E19861" s="13"/>
      <c r="K19861" s="23"/>
      <c r="O19861" s="21"/>
      <c r="P19861" s="27"/>
      <c r="Q19861" s="16"/>
      <c r="U19861" s="27"/>
    </row>
    <row r="19862" spans="2:21" x14ac:dyDescent="0.25">
      <c r="B19862"/>
      <c r="C19862"/>
      <c r="D19862" s="13"/>
      <c r="E19862" s="13"/>
      <c r="K19862" s="23"/>
      <c r="O19862" s="21"/>
      <c r="P19862" s="27"/>
      <c r="Q19862" s="16"/>
      <c r="U19862" s="27"/>
    </row>
    <row r="19863" spans="2:21" x14ac:dyDescent="0.25">
      <c r="B19863"/>
      <c r="C19863"/>
      <c r="D19863" s="13"/>
      <c r="E19863" s="13"/>
      <c r="K19863" s="23"/>
      <c r="O19863" s="21"/>
      <c r="P19863" s="27"/>
      <c r="Q19863" s="16"/>
      <c r="U19863" s="27"/>
    </row>
    <row r="19864" spans="2:21" x14ac:dyDescent="0.25">
      <c r="B19864"/>
      <c r="C19864"/>
      <c r="D19864" s="13"/>
      <c r="E19864" s="13"/>
      <c r="K19864" s="23"/>
      <c r="O19864" s="21"/>
      <c r="P19864" s="27"/>
      <c r="Q19864" s="16"/>
      <c r="U19864" s="27"/>
    </row>
    <row r="19865" spans="2:21" x14ac:dyDescent="0.25">
      <c r="B19865"/>
      <c r="C19865"/>
      <c r="D19865" s="13"/>
      <c r="E19865" s="13"/>
      <c r="K19865" s="23"/>
      <c r="O19865" s="21"/>
      <c r="P19865" s="27"/>
      <c r="Q19865" s="16"/>
      <c r="U19865" s="27"/>
    </row>
    <row r="19866" spans="2:21" x14ac:dyDescent="0.25">
      <c r="B19866"/>
      <c r="C19866"/>
      <c r="D19866" s="13"/>
      <c r="E19866" s="13"/>
      <c r="K19866" s="23"/>
      <c r="O19866" s="21"/>
      <c r="P19866" s="27"/>
      <c r="Q19866" s="16"/>
      <c r="U19866" s="27"/>
    </row>
    <row r="19867" spans="2:21" x14ac:dyDescent="0.25">
      <c r="B19867"/>
      <c r="C19867"/>
      <c r="D19867" s="13"/>
      <c r="E19867" s="13"/>
      <c r="K19867" s="23"/>
      <c r="O19867" s="21"/>
      <c r="P19867" s="27"/>
      <c r="Q19867" s="16"/>
      <c r="U19867" s="27"/>
    </row>
    <row r="19868" spans="2:21" x14ac:dyDescent="0.25">
      <c r="B19868"/>
      <c r="C19868"/>
      <c r="D19868" s="13"/>
      <c r="E19868" s="13"/>
      <c r="K19868" s="23"/>
      <c r="O19868" s="21"/>
      <c r="P19868" s="27"/>
      <c r="Q19868" s="16"/>
      <c r="U19868" s="27"/>
    </row>
    <row r="19869" spans="2:21" x14ac:dyDescent="0.25">
      <c r="B19869"/>
      <c r="C19869"/>
      <c r="D19869" s="13"/>
      <c r="E19869" s="13"/>
      <c r="K19869" s="23"/>
      <c r="O19869" s="21"/>
      <c r="P19869" s="27"/>
      <c r="Q19869" s="16"/>
      <c r="U19869" s="27"/>
    </row>
    <row r="19870" spans="2:21" x14ac:dyDescent="0.25">
      <c r="B19870"/>
      <c r="C19870"/>
      <c r="D19870" s="13"/>
      <c r="E19870" s="13"/>
      <c r="K19870" s="23"/>
      <c r="O19870" s="21"/>
      <c r="P19870" s="27"/>
      <c r="Q19870" s="16"/>
      <c r="U19870" s="27"/>
    </row>
    <row r="19871" spans="2:21" x14ac:dyDescent="0.25">
      <c r="B19871"/>
      <c r="C19871"/>
      <c r="D19871" s="13"/>
      <c r="E19871" s="13"/>
      <c r="K19871" s="23"/>
      <c r="O19871" s="21"/>
      <c r="P19871" s="27"/>
      <c r="Q19871" s="16"/>
      <c r="U19871" s="27"/>
    </row>
    <row r="19872" spans="2:21" x14ac:dyDescent="0.25">
      <c r="B19872"/>
      <c r="C19872"/>
      <c r="D19872" s="13"/>
      <c r="E19872" s="13"/>
      <c r="K19872" s="23"/>
      <c r="O19872" s="21"/>
      <c r="P19872" s="27"/>
      <c r="Q19872" s="16"/>
      <c r="U19872" s="27"/>
    </row>
    <row r="19873" spans="2:21" x14ac:dyDescent="0.25">
      <c r="B19873"/>
      <c r="C19873"/>
      <c r="D19873" s="13"/>
      <c r="E19873" s="13"/>
      <c r="K19873" s="23"/>
      <c r="O19873" s="21"/>
      <c r="P19873" s="27"/>
      <c r="Q19873" s="16"/>
      <c r="U19873" s="27"/>
    </row>
    <row r="19874" spans="2:21" x14ac:dyDescent="0.25">
      <c r="B19874"/>
      <c r="C19874"/>
      <c r="D19874" s="13"/>
      <c r="E19874" s="13"/>
      <c r="K19874" s="23"/>
      <c r="O19874" s="21"/>
      <c r="P19874" s="27"/>
      <c r="Q19874" s="16"/>
      <c r="U19874" s="27"/>
    </row>
    <row r="19875" spans="2:21" x14ac:dyDescent="0.25">
      <c r="B19875"/>
      <c r="C19875"/>
      <c r="D19875" s="13"/>
      <c r="E19875" s="13"/>
      <c r="K19875" s="23"/>
      <c r="O19875" s="21"/>
      <c r="P19875" s="27"/>
      <c r="Q19875" s="16"/>
      <c r="U19875" s="27"/>
    </row>
    <row r="19876" spans="2:21" x14ac:dyDescent="0.25">
      <c r="B19876"/>
      <c r="C19876"/>
      <c r="D19876" s="13"/>
      <c r="E19876" s="13"/>
      <c r="K19876" s="23"/>
      <c r="O19876" s="21"/>
      <c r="P19876" s="27"/>
      <c r="Q19876" s="16"/>
      <c r="U19876" s="27"/>
    </row>
    <row r="19877" spans="2:21" x14ac:dyDescent="0.25">
      <c r="B19877"/>
      <c r="C19877"/>
      <c r="D19877" s="13"/>
      <c r="E19877" s="13"/>
      <c r="K19877" s="23"/>
      <c r="O19877" s="21"/>
      <c r="P19877" s="27"/>
      <c r="Q19877" s="16"/>
      <c r="U19877" s="27"/>
    </row>
    <row r="19878" spans="2:21" x14ac:dyDescent="0.25">
      <c r="B19878"/>
      <c r="C19878"/>
      <c r="D19878" s="13"/>
      <c r="E19878" s="13"/>
      <c r="K19878" s="23"/>
      <c r="O19878" s="21"/>
      <c r="P19878" s="27"/>
      <c r="Q19878" s="16"/>
      <c r="U19878" s="27"/>
    </row>
    <row r="19879" spans="2:21" x14ac:dyDescent="0.25">
      <c r="B19879"/>
      <c r="C19879"/>
      <c r="D19879" s="13"/>
      <c r="E19879" s="13"/>
      <c r="K19879" s="23"/>
      <c r="O19879" s="21"/>
      <c r="P19879" s="27"/>
      <c r="Q19879" s="16"/>
      <c r="U19879" s="27"/>
    </row>
    <row r="19880" spans="2:21" x14ac:dyDescent="0.25">
      <c r="B19880"/>
      <c r="C19880"/>
      <c r="D19880" s="13"/>
      <c r="E19880" s="13"/>
      <c r="K19880" s="23"/>
      <c r="O19880" s="21"/>
      <c r="P19880" s="27"/>
      <c r="Q19880" s="16"/>
      <c r="U19880" s="27"/>
    </row>
    <row r="19881" spans="2:21" x14ac:dyDescent="0.25">
      <c r="B19881"/>
      <c r="C19881"/>
      <c r="D19881" s="13"/>
      <c r="E19881" s="13"/>
      <c r="K19881" s="23"/>
      <c r="O19881" s="21"/>
      <c r="P19881" s="27"/>
      <c r="Q19881" s="16"/>
      <c r="U19881" s="27"/>
    </row>
    <row r="19882" spans="2:21" x14ac:dyDescent="0.25">
      <c r="B19882"/>
      <c r="C19882"/>
      <c r="D19882" s="13"/>
      <c r="E19882" s="13"/>
      <c r="K19882" s="23"/>
      <c r="O19882" s="21"/>
      <c r="P19882" s="27"/>
      <c r="Q19882" s="16"/>
      <c r="U19882" s="27"/>
    </row>
    <row r="19883" spans="2:21" x14ac:dyDescent="0.25">
      <c r="B19883"/>
      <c r="C19883"/>
      <c r="D19883" s="13"/>
      <c r="E19883" s="13"/>
      <c r="K19883" s="23"/>
      <c r="O19883" s="21"/>
      <c r="P19883" s="27"/>
      <c r="Q19883" s="16"/>
      <c r="U19883" s="27"/>
    </row>
    <row r="19884" spans="2:21" x14ac:dyDescent="0.25">
      <c r="B19884"/>
      <c r="C19884"/>
      <c r="D19884" s="13"/>
      <c r="E19884" s="13"/>
      <c r="K19884" s="23"/>
      <c r="O19884" s="21"/>
      <c r="P19884" s="27"/>
      <c r="Q19884" s="16"/>
      <c r="U19884" s="27"/>
    </row>
    <row r="19885" spans="2:21" x14ac:dyDescent="0.25">
      <c r="B19885"/>
      <c r="C19885"/>
      <c r="D19885" s="13"/>
      <c r="E19885" s="13"/>
      <c r="K19885" s="23"/>
      <c r="O19885" s="21"/>
      <c r="P19885" s="27"/>
      <c r="Q19885" s="16"/>
      <c r="U19885" s="27"/>
    </row>
    <row r="19886" spans="2:21" x14ac:dyDescent="0.25">
      <c r="B19886"/>
      <c r="C19886"/>
      <c r="D19886" s="13"/>
      <c r="E19886" s="13"/>
      <c r="K19886" s="23"/>
      <c r="O19886" s="21"/>
      <c r="P19886" s="27"/>
      <c r="Q19886" s="16"/>
      <c r="U19886" s="27"/>
    </row>
    <row r="19887" spans="2:21" x14ac:dyDescent="0.25">
      <c r="B19887"/>
      <c r="C19887"/>
      <c r="D19887" s="13"/>
      <c r="E19887" s="13"/>
      <c r="K19887" s="23"/>
      <c r="O19887" s="21"/>
      <c r="P19887" s="27"/>
      <c r="Q19887" s="16"/>
      <c r="U19887" s="27"/>
    </row>
    <row r="19888" spans="2:21" x14ac:dyDescent="0.25">
      <c r="B19888"/>
      <c r="C19888"/>
      <c r="D19888" s="13"/>
      <c r="E19888" s="13"/>
      <c r="K19888" s="23"/>
      <c r="O19888" s="21"/>
      <c r="P19888" s="27"/>
      <c r="Q19888" s="16"/>
      <c r="U19888" s="27"/>
    </row>
    <row r="19889" spans="2:21" x14ac:dyDescent="0.25">
      <c r="B19889"/>
      <c r="C19889"/>
      <c r="D19889" s="13"/>
      <c r="E19889" s="13"/>
      <c r="K19889" s="23"/>
      <c r="O19889" s="21"/>
      <c r="P19889" s="27"/>
      <c r="Q19889" s="16"/>
      <c r="U19889" s="27"/>
    </row>
    <row r="19890" spans="2:21" x14ac:dyDescent="0.25">
      <c r="B19890"/>
      <c r="C19890"/>
      <c r="D19890" s="13"/>
      <c r="E19890" s="13"/>
      <c r="K19890" s="23"/>
      <c r="O19890" s="21"/>
      <c r="P19890" s="27"/>
      <c r="Q19890" s="16"/>
      <c r="U19890" s="27"/>
    </row>
    <row r="19891" spans="2:21" x14ac:dyDescent="0.25">
      <c r="B19891"/>
      <c r="C19891"/>
      <c r="D19891" s="13"/>
      <c r="E19891" s="13"/>
      <c r="K19891" s="23"/>
      <c r="O19891" s="21"/>
      <c r="P19891" s="27"/>
      <c r="Q19891" s="16"/>
      <c r="U19891" s="27"/>
    </row>
    <row r="19892" spans="2:21" x14ac:dyDescent="0.25">
      <c r="B19892"/>
      <c r="C19892"/>
      <c r="D19892" s="13"/>
      <c r="E19892" s="13"/>
      <c r="K19892" s="23"/>
      <c r="O19892" s="21"/>
      <c r="P19892" s="27"/>
      <c r="Q19892" s="16"/>
      <c r="U19892" s="27"/>
    </row>
    <row r="19893" spans="2:21" x14ac:dyDescent="0.25">
      <c r="B19893"/>
      <c r="C19893"/>
      <c r="D19893" s="13"/>
      <c r="E19893" s="13"/>
      <c r="K19893" s="23"/>
      <c r="O19893" s="21"/>
      <c r="P19893" s="27"/>
      <c r="Q19893" s="16"/>
      <c r="U19893" s="27"/>
    </row>
    <row r="19894" spans="2:21" x14ac:dyDescent="0.25">
      <c r="B19894"/>
      <c r="C19894"/>
      <c r="D19894" s="13"/>
      <c r="E19894" s="13"/>
      <c r="K19894" s="23"/>
      <c r="O19894" s="21"/>
      <c r="P19894" s="27"/>
      <c r="Q19894" s="16"/>
      <c r="U19894" s="27"/>
    </row>
    <row r="19895" spans="2:21" x14ac:dyDescent="0.25">
      <c r="B19895"/>
      <c r="C19895"/>
      <c r="D19895" s="13"/>
      <c r="E19895" s="13"/>
      <c r="K19895" s="23"/>
      <c r="O19895" s="21"/>
      <c r="P19895" s="27"/>
      <c r="Q19895" s="16"/>
      <c r="U19895" s="27"/>
    </row>
    <row r="19896" spans="2:21" x14ac:dyDescent="0.25">
      <c r="B19896"/>
      <c r="C19896"/>
      <c r="D19896" s="13"/>
      <c r="E19896" s="13"/>
      <c r="K19896" s="23"/>
      <c r="O19896" s="21"/>
      <c r="P19896" s="27"/>
      <c r="Q19896" s="16"/>
      <c r="U19896" s="27"/>
    </row>
    <row r="19897" spans="2:21" x14ac:dyDescent="0.25">
      <c r="B19897"/>
      <c r="C19897"/>
      <c r="D19897" s="13"/>
      <c r="E19897" s="13"/>
      <c r="K19897" s="23"/>
      <c r="O19897" s="21"/>
      <c r="P19897" s="27"/>
      <c r="Q19897" s="16"/>
      <c r="U19897" s="27"/>
    </row>
    <row r="19898" spans="2:21" x14ac:dyDescent="0.25">
      <c r="B19898"/>
      <c r="C19898"/>
      <c r="D19898" s="13"/>
      <c r="E19898" s="13"/>
      <c r="K19898" s="23"/>
      <c r="O19898" s="21"/>
      <c r="P19898" s="27"/>
      <c r="Q19898" s="16"/>
      <c r="U19898" s="27"/>
    </row>
    <row r="19899" spans="2:21" x14ac:dyDescent="0.25">
      <c r="B19899"/>
      <c r="C19899"/>
      <c r="D19899" s="13"/>
      <c r="E19899" s="13"/>
      <c r="K19899" s="23"/>
      <c r="O19899" s="21"/>
      <c r="P19899" s="27"/>
      <c r="Q19899" s="16"/>
      <c r="U19899" s="27"/>
    </row>
    <row r="19900" spans="2:21" x14ac:dyDescent="0.25">
      <c r="B19900"/>
      <c r="C19900"/>
      <c r="D19900" s="13"/>
      <c r="E19900" s="13"/>
      <c r="K19900" s="23"/>
      <c r="O19900" s="21"/>
      <c r="P19900" s="27"/>
      <c r="Q19900" s="16"/>
      <c r="U19900" s="27"/>
    </row>
    <row r="19901" spans="2:21" x14ac:dyDescent="0.25">
      <c r="B19901"/>
      <c r="C19901"/>
      <c r="D19901" s="13"/>
      <c r="E19901" s="13"/>
      <c r="K19901" s="23"/>
      <c r="O19901" s="21"/>
      <c r="P19901" s="27"/>
      <c r="Q19901" s="16"/>
      <c r="U19901" s="27"/>
    </row>
    <row r="19902" spans="2:21" x14ac:dyDescent="0.25">
      <c r="B19902"/>
      <c r="C19902"/>
      <c r="D19902" s="13"/>
      <c r="E19902" s="13"/>
      <c r="K19902" s="23"/>
      <c r="O19902" s="21"/>
      <c r="P19902" s="27"/>
      <c r="Q19902" s="16"/>
      <c r="U19902" s="27"/>
    </row>
    <row r="19903" spans="2:21" x14ac:dyDescent="0.25">
      <c r="B19903"/>
      <c r="C19903"/>
      <c r="D19903" s="13"/>
      <c r="E19903" s="13"/>
      <c r="K19903" s="23"/>
      <c r="O19903" s="21"/>
      <c r="P19903" s="27"/>
      <c r="Q19903" s="16"/>
      <c r="U19903" s="27"/>
    </row>
    <row r="19904" spans="2:21" x14ac:dyDescent="0.25">
      <c r="B19904"/>
      <c r="C19904"/>
      <c r="D19904" s="13"/>
      <c r="E19904" s="13"/>
      <c r="K19904" s="23"/>
      <c r="O19904" s="21"/>
      <c r="P19904" s="27"/>
      <c r="Q19904" s="16"/>
      <c r="U19904" s="27"/>
    </row>
    <row r="19905" spans="2:21" x14ac:dyDescent="0.25">
      <c r="B19905"/>
      <c r="C19905"/>
      <c r="D19905" s="13"/>
      <c r="E19905" s="13"/>
      <c r="K19905" s="23"/>
      <c r="O19905" s="21"/>
      <c r="P19905" s="27"/>
      <c r="Q19905" s="16"/>
      <c r="U19905" s="27"/>
    </row>
    <row r="19906" spans="2:21" x14ac:dyDescent="0.25">
      <c r="B19906"/>
      <c r="C19906"/>
      <c r="D19906" s="13"/>
      <c r="E19906" s="13"/>
      <c r="K19906" s="23"/>
      <c r="O19906" s="21"/>
      <c r="P19906" s="27"/>
      <c r="Q19906" s="16"/>
      <c r="U19906" s="27"/>
    </row>
    <row r="19907" spans="2:21" x14ac:dyDescent="0.25">
      <c r="B19907"/>
      <c r="C19907"/>
      <c r="D19907" s="13"/>
      <c r="E19907" s="13"/>
      <c r="K19907" s="23"/>
      <c r="O19907" s="21"/>
      <c r="P19907" s="27"/>
      <c r="Q19907" s="16"/>
      <c r="U19907" s="27"/>
    </row>
    <row r="19908" spans="2:21" x14ac:dyDescent="0.25">
      <c r="B19908"/>
      <c r="C19908"/>
      <c r="D19908" s="13"/>
      <c r="E19908" s="13"/>
      <c r="K19908" s="23"/>
      <c r="O19908" s="21"/>
      <c r="P19908" s="27"/>
      <c r="Q19908" s="16"/>
      <c r="U19908" s="27"/>
    </row>
    <row r="19909" spans="2:21" x14ac:dyDescent="0.25">
      <c r="B19909"/>
      <c r="C19909"/>
      <c r="D19909" s="13"/>
      <c r="E19909" s="13"/>
      <c r="K19909" s="23"/>
      <c r="O19909" s="21"/>
      <c r="P19909" s="27"/>
      <c r="Q19909" s="16"/>
      <c r="U19909" s="27"/>
    </row>
    <row r="19910" spans="2:21" x14ac:dyDescent="0.25">
      <c r="B19910"/>
      <c r="C19910"/>
      <c r="D19910" s="13"/>
      <c r="E19910" s="13"/>
      <c r="K19910" s="23"/>
      <c r="O19910" s="21"/>
      <c r="P19910" s="27"/>
      <c r="Q19910" s="16"/>
      <c r="U19910" s="27"/>
    </row>
    <row r="19911" spans="2:21" x14ac:dyDescent="0.25">
      <c r="B19911"/>
      <c r="C19911"/>
      <c r="D19911" s="13"/>
      <c r="E19911" s="13"/>
      <c r="K19911" s="23"/>
      <c r="O19911" s="21"/>
      <c r="P19911" s="27"/>
      <c r="Q19911" s="16"/>
      <c r="U19911" s="27"/>
    </row>
    <row r="19912" spans="2:21" x14ac:dyDescent="0.25">
      <c r="B19912"/>
      <c r="C19912"/>
      <c r="D19912" s="13"/>
      <c r="E19912" s="13"/>
      <c r="K19912" s="23"/>
      <c r="O19912" s="21"/>
      <c r="P19912" s="27"/>
      <c r="Q19912" s="16"/>
      <c r="U19912" s="27"/>
    </row>
    <row r="19913" spans="2:21" x14ac:dyDescent="0.25">
      <c r="B19913"/>
      <c r="C19913"/>
      <c r="D19913" s="13"/>
      <c r="E19913" s="13"/>
      <c r="K19913" s="23"/>
      <c r="O19913" s="21"/>
      <c r="P19913" s="27"/>
      <c r="Q19913" s="16"/>
      <c r="U19913" s="27"/>
    </row>
    <row r="19914" spans="2:21" x14ac:dyDescent="0.25">
      <c r="B19914"/>
      <c r="C19914"/>
      <c r="D19914" s="13"/>
      <c r="E19914" s="13"/>
      <c r="K19914" s="23"/>
      <c r="O19914" s="21"/>
      <c r="P19914" s="27"/>
      <c r="Q19914" s="16"/>
      <c r="U19914" s="27"/>
    </row>
    <row r="19915" spans="2:21" x14ac:dyDescent="0.25">
      <c r="B19915"/>
      <c r="C19915"/>
      <c r="D19915" s="13"/>
      <c r="E19915" s="13"/>
      <c r="K19915" s="23"/>
      <c r="O19915" s="21"/>
      <c r="P19915" s="27"/>
      <c r="Q19915" s="16"/>
      <c r="U19915" s="27"/>
    </row>
    <row r="19916" spans="2:21" x14ac:dyDescent="0.25">
      <c r="B19916"/>
      <c r="C19916"/>
      <c r="D19916" s="13"/>
      <c r="E19916" s="13"/>
      <c r="K19916" s="23"/>
      <c r="O19916" s="21"/>
      <c r="P19916" s="27"/>
      <c r="Q19916" s="16"/>
      <c r="U19916" s="27"/>
    </row>
    <row r="19917" spans="2:21" x14ac:dyDescent="0.25">
      <c r="B19917"/>
      <c r="C19917"/>
      <c r="D19917" s="13"/>
      <c r="E19917" s="13"/>
      <c r="K19917" s="23"/>
      <c r="O19917" s="21"/>
      <c r="P19917" s="27"/>
      <c r="Q19917" s="16"/>
      <c r="U19917" s="27"/>
    </row>
    <row r="19918" spans="2:21" x14ac:dyDescent="0.25">
      <c r="B19918"/>
      <c r="C19918"/>
      <c r="D19918" s="13"/>
      <c r="E19918" s="13"/>
      <c r="K19918" s="23"/>
      <c r="O19918" s="21"/>
      <c r="P19918" s="27"/>
      <c r="Q19918" s="16"/>
      <c r="U19918" s="27"/>
    </row>
    <row r="19919" spans="2:21" x14ac:dyDescent="0.25">
      <c r="B19919"/>
      <c r="C19919"/>
      <c r="D19919" s="13"/>
      <c r="E19919" s="13"/>
      <c r="K19919" s="23"/>
      <c r="O19919" s="21"/>
      <c r="P19919" s="27"/>
      <c r="Q19919" s="16"/>
      <c r="U19919" s="27"/>
    </row>
    <row r="19920" spans="2:21" x14ac:dyDescent="0.25">
      <c r="B19920"/>
      <c r="C19920"/>
      <c r="D19920" s="13"/>
      <c r="E19920" s="13"/>
      <c r="K19920" s="23"/>
      <c r="O19920" s="21"/>
      <c r="P19920" s="27"/>
      <c r="Q19920" s="16"/>
      <c r="U19920" s="27"/>
    </row>
    <row r="19921" spans="2:21" x14ac:dyDescent="0.25">
      <c r="B19921"/>
      <c r="C19921"/>
      <c r="D19921" s="13"/>
      <c r="E19921" s="13"/>
      <c r="K19921" s="23"/>
      <c r="O19921" s="21"/>
      <c r="P19921" s="27"/>
      <c r="Q19921" s="16"/>
      <c r="U19921" s="27"/>
    </row>
    <row r="19922" spans="2:21" x14ac:dyDescent="0.25">
      <c r="B19922"/>
      <c r="C19922"/>
      <c r="D19922" s="13"/>
      <c r="E19922" s="13"/>
      <c r="K19922" s="23"/>
      <c r="O19922" s="21"/>
      <c r="P19922" s="27"/>
      <c r="Q19922" s="16"/>
      <c r="U19922" s="27"/>
    </row>
    <row r="19923" spans="2:21" x14ac:dyDescent="0.25">
      <c r="B19923"/>
      <c r="C19923"/>
      <c r="D19923" s="13"/>
      <c r="E19923" s="13"/>
      <c r="K19923" s="23"/>
      <c r="O19923" s="21"/>
      <c r="P19923" s="27"/>
      <c r="Q19923" s="16"/>
      <c r="U19923" s="27"/>
    </row>
    <row r="19924" spans="2:21" x14ac:dyDescent="0.25">
      <c r="B19924"/>
      <c r="C19924"/>
      <c r="D19924" s="13"/>
      <c r="E19924" s="13"/>
      <c r="K19924" s="23"/>
      <c r="O19924" s="21"/>
      <c r="P19924" s="27"/>
      <c r="Q19924" s="16"/>
      <c r="U19924" s="27"/>
    </row>
    <row r="19925" spans="2:21" x14ac:dyDescent="0.25">
      <c r="B19925"/>
      <c r="C19925"/>
      <c r="D19925" s="13"/>
      <c r="E19925" s="13"/>
      <c r="K19925" s="23"/>
      <c r="O19925" s="21"/>
      <c r="P19925" s="27"/>
      <c r="Q19925" s="16"/>
      <c r="U19925" s="27"/>
    </row>
    <row r="19926" spans="2:21" x14ac:dyDescent="0.25">
      <c r="B19926"/>
      <c r="C19926"/>
      <c r="D19926" s="13"/>
      <c r="E19926" s="13"/>
      <c r="K19926" s="23"/>
      <c r="O19926" s="21"/>
      <c r="P19926" s="27"/>
      <c r="Q19926" s="16"/>
      <c r="U19926" s="27"/>
    </row>
    <row r="19927" spans="2:21" x14ac:dyDescent="0.25">
      <c r="B19927"/>
      <c r="C19927"/>
      <c r="D19927" s="13"/>
      <c r="E19927" s="13"/>
      <c r="K19927" s="23"/>
      <c r="O19927" s="21"/>
      <c r="P19927" s="27"/>
      <c r="Q19927" s="16"/>
      <c r="U19927" s="27"/>
    </row>
    <row r="19928" spans="2:21" x14ac:dyDescent="0.25">
      <c r="B19928"/>
      <c r="C19928"/>
      <c r="D19928" s="13"/>
      <c r="E19928" s="13"/>
      <c r="K19928" s="23"/>
      <c r="O19928" s="21"/>
      <c r="P19928" s="27"/>
      <c r="Q19928" s="16"/>
      <c r="U19928" s="27"/>
    </row>
    <row r="19929" spans="2:21" x14ac:dyDescent="0.25">
      <c r="B19929"/>
      <c r="C19929"/>
      <c r="D19929" s="13"/>
      <c r="E19929" s="13"/>
      <c r="K19929" s="23"/>
      <c r="O19929" s="21"/>
      <c r="P19929" s="27"/>
      <c r="Q19929" s="16"/>
      <c r="U19929" s="27"/>
    </row>
    <row r="19930" spans="2:21" x14ac:dyDescent="0.25">
      <c r="B19930"/>
      <c r="C19930"/>
      <c r="D19930" s="13"/>
      <c r="E19930" s="13"/>
      <c r="K19930" s="23"/>
      <c r="O19930" s="21"/>
      <c r="P19930" s="27"/>
      <c r="Q19930" s="16"/>
      <c r="U19930" s="27"/>
    </row>
    <row r="19931" spans="2:21" x14ac:dyDescent="0.25">
      <c r="B19931"/>
      <c r="C19931"/>
      <c r="D19931" s="13"/>
      <c r="E19931" s="13"/>
      <c r="K19931" s="23"/>
      <c r="O19931" s="21"/>
      <c r="P19931" s="27"/>
      <c r="Q19931" s="16"/>
      <c r="U19931" s="27"/>
    </row>
    <row r="19932" spans="2:21" x14ac:dyDescent="0.25">
      <c r="B19932"/>
      <c r="C19932"/>
      <c r="D19932" s="13"/>
      <c r="E19932" s="13"/>
      <c r="K19932" s="23"/>
      <c r="O19932" s="21"/>
      <c r="P19932" s="27"/>
      <c r="Q19932" s="16"/>
      <c r="U19932" s="27"/>
    </row>
    <row r="19933" spans="2:21" x14ac:dyDescent="0.25">
      <c r="B19933"/>
      <c r="C19933"/>
      <c r="D19933" s="13"/>
      <c r="E19933" s="13"/>
      <c r="K19933" s="23"/>
      <c r="O19933" s="21"/>
      <c r="P19933" s="27"/>
      <c r="Q19933" s="16"/>
      <c r="U19933" s="27"/>
    </row>
    <row r="19934" spans="2:21" x14ac:dyDescent="0.25">
      <c r="B19934"/>
      <c r="C19934"/>
      <c r="D19934" s="13"/>
      <c r="E19934" s="13"/>
      <c r="K19934" s="23"/>
      <c r="O19934" s="21"/>
      <c r="P19934" s="27"/>
      <c r="Q19934" s="16"/>
      <c r="U19934" s="27"/>
    </row>
    <row r="19935" spans="2:21" x14ac:dyDescent="0.25">
      <c r="B19935"/>
      <c r="C19935"/>
      <c r="D19935" s="13"/>
      <c r="E19935" s="13"/>
      <c r="K19935" s="23"/>
      <c r="O19935" s="21"/>
      <c r="P19935" s="27"/>
      <c r="Q19935" s="16"/>
      <c r="U19935" s="27"/>
    </row>
    <row r="19936" spans="2:21" x14ac:dyDescent="0.25">
      <c r="B19936"/>
      <c r="C19936"/>
      <c r="D19936" s="13"/>
      <c r="E19936" s="13"/>
      <c r="K19936" s="23"/>
      <c r="O19936" s="21"/>
      <c r="P19936" s="27"/>
      <c r="Q19936" s="16"/>
      <c r="U19936" s="27"/>
    </row>
    <row r="19937" spans="2:21" x14ac:dyDescent="0.25">
      <c r="B19937"/>
      <c r="C19937"/>
      <c r="D19937" s="13"/>
      <c r="E19937" s="13"/>
      <c r="K19937" s="23"/>
      <c r="O19937" s="21"/>
      <c r="P19937" s="27"/>
      <c r="Q19937" s="16"/>
      <c r="U19937" s="27"/>
    </row>
    <row r="19938" spans="2:21" x14ac:dyDescent="0.25">
      <c r="B19938"/>
      <c r="C19938"/>
      <c r="D19938" s="13"/>
      <c r="E19938" s="13"/>
      <c r="K19938" s="23"/>
      <c r="O19938" s="21"/>
      <c r="P19938" s="27"/>
      <c r="Q19938" s="16"/>
      <c r="U19938" s="27"/>
    </row>
    <row r="19939" spans="2:21" x14ac:dyDescent="0.25">
      <c r="B19939"/>
      <c r="C19939"/>
      <c r="D19939" s="13"/>
      <c r="E19939" s="13"/>
      <c r="K19939" s="23"/>
      <c r="O19939" s="21"/>
      <c r="P19939" s="27"/>
      <c r="Q19939" s="16"/>
      <c r="U19939" s="27"/>
    </row>
    <row r="19940" spans="2:21" x14ac:dyDescent="0.25">
      <c r="B19940"/>
      <c r="C19940"/>
      <c r="D19940" s="13"/>
      <c r="E19940" s="13"/>
      <c r="K19940" s="23"/>
      <c r="O19940" s="21"/>
      <c r="P19940" s="27"/>
      <c r="Q19940" s="16"/>
      <c r="U19940" s="27"/>
    </row>
    <row r="19941" spans="2:21" x14ac:dyDescent="0.25">
      <c r="B19941"/>
      <c r="C19941"/>
      <c r="D19941" s="13"/>
      <c r="E19941" s="13"/>
      <c r="K19941" s="23"/>
      <c r="O19941" s="21"/>
      <c r="P19941" s="27"/>
      <c r="Q19941" s="16"/>
      <c r="U19941" s="27"/>
    </row>
    <row r="19942" spans="2:21" x14ac:dyDescent="0.25">
      <c r="B19942"/>
      <c r="C19942"/>
      <c r="D19942" s="13"/>
      <c r="E19942" s="13"/>
      <c r="K19942" s="23"/>
      <c r="O19942" s="21"/>
      <c r="P19942" s="27"/>
      <c r="Q19942" s="16"/>
      <c r="U19942" s="27"/>
    </row>
    <row r="19943" spans="2:21" x14ac:dyDescent="0.25">
      <c r="B19943"/>
      <c r="C19943"/>
      <c r="D19943" s="13"/>
      <c r="E19943" s="13"/>
      <c r="K19943" s="23"/>
      <c r="O19943" s="21"/>
      <c r="P19943" s="27"/>
      <c r="Q19943" s="16"/>
      <c r="U19943" s="27"/>
    </row>
    <row r="19944" spans="2:21" x14ac:dyDescent="0.25">
      <c r="B19944"/>
      <c r="C19944"/>
      <c r="D19944" s="13"/>
      <c r="E19944" s="13"/>
      <c r="K19944" s="23"/>
      <c r="O19944" s="21"/>
      <c r="P19944" s="27"/>
      <c r="Q19944" s="16"/>
      <c r="U19944" s="27"/>
    </row>
    <row r="19945" spans="2:21" x14ac:dyDescent="0.25">
      <c r="B19945"/>
      <c r="C19945"/>
      <c r="D19945" s="13"/>
      <c r="E19945" s="13"/>
      <c r="K19945" s="23"/>
      <c r="O19945" s="21"/>
      <c r="P19945" s="27"/>
      <c r="Q19945" s="16"/>
      <c r="U19945" s="27"/>
    </row>
    <row r="19946" spans="2:21" x14ac:dyDescent="0.25">
      <c r="B19946"/>
      <c r="C19946"/>
      <c r="D19946" s="13"/>
      <c r="E19946" s="13"/>
      <c r="K19946" s="23"/>
      <c r="O19946" s="21"/>
      <c r="P19946" s="27"/>
      <c r="Q19946" s="16"/>
      <c r="U19946" s="27"/>
    </row>
    <row r="19947" spans="2:21" x14ac:dyDescent="0.25">
      <c r="B19947"/>
      <c r="C19947"/>
      <c r="D19947" s="13"/>
      <c r="E19947" s="13"/>
      <c r="K19947" s="23"/>
      <c r="O19947" s="21"/>
      <c r="P19947" s="27"/>
      <c r="Q19947" s="16"/>
      <c r="U19947" s="27"/>
    </row>
    <row r="19948" spans="2:21" x14ac:dyDescent="0.25">
      <c r="B19948"/>
      <c r="C19948"/>
      <c r="D19948" s="13"/>
      <c r="E19948" s="13"/>
      <c r="K19948" s="23"/>
      <c r="O19948" s="21"/>
      <c r="P19948" s="27"/>
      <c r="Q19948" s="16"/>
      <c r="U19948" s="27"/>
    </row>
    <row r="19949" spans="2:21" x14ac:dyDescent="0.25">
      <c r="B19949"/>
      <c r="C19949"/>
      <c r="D19949" s="13"/>
      <c r="E19949" s="13"/>
      <c r="K19949" s="23"/>
      <c r="O19949" s="21"/>
      <c r="P19949" s="27"/>
      <c r="Q19949" s="16"/>
      <c r="U19949" s="27"/>
    </row>
    <row r="19950" spans="2:21" x14ac:dyDescent="0.25">
      <c r="B19950"/>
      <c r="C19950"/>
      <c r="D19950" s="13"/>
      <c r="E19950" s="13"/>
      <c r="K19950" s="23"/>
      <c r="O19950" s="21"/>
      <c r="P19950" s="27"/>
      <c r="Q19950" s="16"/>
      <c r="U19950" s="27"/>
    </row>
    <row r="19951" spans="2:21" x14ac:dyDescent="0.25">
      <c r="B19951"/>
      <c r="C19951"/>
      <c r="D19951" s="13"/>
      <c r="E19951" s="13"/>
      <c r="K19951" s="23"/>
      <c r="O19951" s="21"/>
      <c r="P19951" s="27"/>
      <c r="Q19951" s="16"/>
      <c r="U19951" s="27"/>
    </row>
    <row r="19952" spans="2:21" x14ac:dyDescent="0.25">
      <c r="B19952"/>
      <c r="C19952"/>
      <c r="D19952" s="13"/>
      <c r="E19952" s="13"/>
      <c r="K19952" s="23"/>
      <c r="O19952" s="21"/>
      <c r="P19952" s="27"/>
      <c r="Q19952" s="16"/>
      <c r="U19952" s="27"/>
    </row>
    <row r="19953" spans="2:21" x14ac:dyDescent="0.25">
      <c r="B19953"/>
      <c r="C19953"/>
      <c r="D19953" s="13"/>
      <c r="E19953" s="13"/>
      <c r="K19953" s="23"/>
      <c r="O19953" s="21"/>
      <c r="P19953" s="27"/>
      <c r="Q19953" s="16"/>
      <c r="U19953" s="27"/>
    </row>
    <row r="19954" spans="2:21" x14ac:dyDescent="0.25">
      <c r="B19954"/>
      <c r="C19954"/>
      <c r="D19954" s="13"/>
      <c r="E19954" s="13"/>
      <c r="K19954" s="23"/>
      <c r="O19954" s="21"/>
      <c r="P19954" s="27"/>
      <c r="Q19954" s="16"/>
      <c r="U19954" s="27"/>
    </row>
    <row r="19955" spans="2:21" x14ac:dyDescent="0.25">
      <c r="B19955"/>
      <c r="C19955"/>
      <c r="D19955" s="13"/>
      <c r="E19955" s="13"/>
      <c r="K19955" s="23"/>
      <c r="O19955" s="21"/>
      <c r="P19955" s="27"/>
      <c r="Q19955" s="16"/>
      <c r="U19955" s="27"/>
    </row>
    <row r="19956" spans="2:21" x14ac:dyDescent="0.25">
      <c r="B19956"/>
      <c r="C19956"/>
      <c r="D19956" s="13"/>
      <c r="E19956" s="13"/>
      <c r="K19956" s="23"/>
      <c r="O19956" s="21"/>
      <c r="P19956" s="27"/>
      <c r="Q19956" s="16"/>
      <c r="U19956" s="27"/>
    </row>
    <row r="19957" spans="2:21" x14ac:dyDescent="0.25">
      <c r="B19957"/>
      <c r="C19957"/>
      <c r="D19957" s="13"/>
      <c r="E19957" s="13"/>
      <c r="K19957" s="23"/>
      <c r="O19957" s="21"/>
      <c r="P19957" s="27"/>
      <c r="Q19957" s="16"/>
      <c r="U19957" s="27"/>
    </row>
    <row r="19958" spans="2:21" x14ac:dyDescent="0.25">
      <c r="B19958"/>
      <c r="C19958"/>
      <c r="D19958" s="13"/>
      <c r="E19958" s="13"/>
      <c r="K19958" s="23"/>
      <c r="O19958" s="21"/>
      <c r="P19958" s="27"/>
      <c r="Q19958" s="16"/>
      <c r="U19958" s="27"/>
    </row>
    <row r="19959" spans="2:21" x14ac:dyDescent="0.25">
      <c r="B19959"/>
      <c r="C19959"/>
      <c r="D19959" s="13"/>
      <c r="E19959" s="13"/>
      <c r="K19959" s="23"/>
      <c r="O19959" s="21"/>
      <c r="P19959" s="27"/>
      <c r="Q19959" s="16"/>
      <c r="U19959" s="27"/>
    </row>
    <row r="19960" spans="2:21" x14ac:dyDescent="0.25">
      <c r="B19960"/>
      <c r="C19960"/>
      <c r="D19960" s="13"/>
      <c r="E19960" s="13"/>
      <c r="K19960" s="23"/>
      <c r="O19960" s="21"/>
      <c r="P19960" s="27"/>
      <c r="Q19960" s="16"/>
      <c r="U19960" s="27"/>
    </row>
    <row r="19961" spans="2:21" x14ac:dyDescent="0.25">
      <c r="B19961"/>
      <c r="C19961"/>
      <c r="D19961" s="13"/>
      <c r="E19961" s="13"/>
      <c r="K19961" s="23"/>
      <c r="O19961" s="21"/>
      <c r="P19961" s="27"/>
      <c r="Q19961" s="16"/>
      <c r="U19961" s="27"/>
    </row>
    <row r="19962" spans="2:21" x14ac:dyDescent="0.25">
      <c r="B19962"/>
      <c r="C19962"/>
      <c r="D19962" s="13"/>
      <c r="E19962" s="13"/>
      <c r="K19962" s="23"/>
      <c r="O19962" s="21"/>
      <c r="P19962" s="27"/>
      <c r="Q19962" s="16"/>
      <c r="U19962" s="27"/>
    </row>
    <row r="19963" spans="2:21" x14ac:dyDescent="0.25">
      <c r="B19963"/>
      <c r="C19963"/>
      <c r="D19963" s="13"/>
      <c r="E19963" s="13"/>
      <c r="K19963" s="23"/>
      <c r="O19963" s="21"/>
      <c r="P19963" s="27"/>
      <c r="Q19963" s="16"/>
      <c r="U19963" s="27"/>
    </row>
    <row r="19964" spans="2:21" x14ac:dyDescent="0.25">
      <c r="B19964"/>
      <c r="C19964"/>
      <c r="D19964" s="13"/>
      <c r="E19964" s="13"/>
      <c r="K19964" s="23"/>
      <c r="O19964" s="21"/>
      <c r="P19964" s="27"/>
      <c r="Q19964" s="16"/>
      <c r="U19964" s="27"/>
    </row>
    <row r="19965" spans="2:21" x14ac:dyDescent="0.25">
      <c r="B19965"/>
      <c r="C19965"/>
      <c r="D19965" s="13"/>
      <c r="E19965" s="13"/>
      <c r="K19965" s="23"/>
      <c r="O19965" s="21"/>
      <c r="P19965" s="27"/>
      <c r="Q19965" s="16"/>
      <c r="U19965" s="27"/>
    </row>
    <row r="19966" spans="2:21" x14ac:dyDescent="0.25">
      <c r="B19966"/>
      <c r="C19966"/>
      <c r="D19966" s="13"/>
      <c r="E19966" s="13"/>
      <c r="K19966" s="23"/>
      <c r="O19966" s="21"/>
      <c r="P19966" s="27"/>
      <c r="Q19966" s="16"/>
      <c r="U19966" s="27"/>
    </row>
    <row r="19967" spans="2:21" x14ac:dyDescent="0.25">
      <c r="B19967"/>
      <c r="C19967"/>
      <c r="D19967" s="13"/>
      <c r="E19967" s="13"/>
      <c r="K19967" s="23"/>
      <c r="O19967" s="21"/>
      <c r="P19967" s="27"/>
      <c r="Q19967" s="16"/>
      <c r="U19967" s="27"/>
    </row>
    <row r="19968" spans="2:21" x14ac:dyDescent="0.25">
      <c r="B19968"/>
      <c r="C19968"/>
      <c r="D19968" s="13"/>
      <c r="E19968" s="13"/>
      <c r="K19968" s="23"/>
      <c r="O19968" s="21"/>
      <c r="P19968" s="27"/>
      <c r="Q19968" s="16"/>
      <c r="U19968" s="27"/>
    </row>
    <row r="19969" spans="2:21" x14ac:dyDescent="0.25">
      <c r="B19969"/>
      <c r="C19969"/>
      <c r="D19969" s="13"/>
      <c r="E19969" s="13"/>
      <c r="K19969" s="23"/>
      <c r="O19969" s="21"/>
      <c r="P19969" s="27"/>
      <c r="Q19969" s="16"/>
      <c r="U19969" s="27"/>
    </row>
    <row r="19970" spans="2:21" x14ac:dyDescent="0.25">
      <c r="B19970"/>
      <c r="C19970"/>
      <c r="D19970" s="13"/>
      <c r="E19970" s="13"/>
      <c r="K19970" s="23"/>
      <c r="O19970" s="21"/>
      <c r="P19970" s="27"/>
      <c r="Q19970" s="16"/>
      <c r="U19970" s="27"/>
    </row>
    <row r="19971" spans="2:21" x14ac:dyDescent="0.25">
      <c r="B19971"/>
      <c r="C19971"/>
      <c r="D19971" s="13"/>
      <c r="E19971" s="13"/>
      <c r="K19971" s="23"/>
      <c r="O19971" s="21"/>
      <c r="P19971" s="27"/>
      <c r="Q19971" s="16"/>
      <c r="U19971" s="27"/>
    </row>
    <row r="19972" spans="2:21" x14ac:dyDescent="0.25">
      <c r="B19972"/>
      <c r="C19972"/>
      <c r="D19972" s="13"/>
      <c r="E19972" s="13"/>
      <c r="K19972" s="23"/>
      <c r="O19972" s="21"/>
      <c r="P19972" s="27"/>
      <c r="Q19972" s="16"/>
      <c r="U19972" s="27"/>
    </row>
    <row r="19973" spans="2:21" x14ac:dyDescent="0.25">
      <c r="B19973"/>
      <c r="C19973"/>
      <c r="D19973" s="13"/>
      <c r="E19973" s="13"/>
      <c r="K19973" s="23"/>
      <c r="O19973" s="21"/>
      <c r="P19973" s="27"/>
      <c r="Q19973" s="16"/>
      <c r="U19973" s="27"/>
    </row>
    <row r="19974" spans="2:21" x14ac:dyDescent="0.25">
      <c r="B19974"/>
      <c r="C19974"/>
      <c r="D19974" s="13"/>
      <c r="E19974" s="13"/>
      <c r="K19974" s="23"/>
      <c r="O19974" s="21"/>
      <c r="P19974" s="27"/>
      <c r="Q19974" s="16"/>
      <c r="U19974" s="27"/>
    </row>
    <row r="19975" spans="2:21" x14ac:dyDescent="0.25">
      <c r="B19975"/>
      <c r="C19975"/>
      <c r="D19975" s="13"/>
      <c r="E19975" s="13"/>
      <c r="K19975" s="23"/>
      <c r="O19975" s="21"/>
      <c r="P19975" s="27"/>
      <c r="Q19975" s="16"/>
      <c r="U19975" s="27"/>
    </row>
    <row r="19976" spans="2:21" x14ac:dyDescent="0.25">
      <c r="B19976"/>
      <c r="C19976"/>
      <c r="D19976" s="13"/>
      <c r="E19976" s="13"/>
      <c r="K19976" s="23"/>
      <c r="O19976" s="21"/>
      <c r="P19976" s="27"/>
      <c r="Q19976" s="16"/>
      <c r="U19976" s="27"/>
    </row>
    <row r="19977" spans="2:21" x14ac:dyDescent="0.25">
      <c r="B19977"/>
      <c r="C19977"/>
      <c r="D19977" s="13"/>
      <c r="E19977" s="13"/>
      <c r="K19977" s="23"/>
      <c r="O19977" s="21"/>
      <c r="P19977" s="27"/>
      <c r="Q19977" s="16"/>
      <c r="U19977" s="27"/>
    </row>
    <row r="19978" spans="2:21" x14ac:dyDescent="0.25">
      <c r="B19978"/>
      <c r="C19978"/>
      <c r="D19978" s="13"/>
      <c r="E19978" s="13"/>
      <c r="K19978" s="23"/>
      <c r="O19978" s="21"/>
      <c r="P19978" s="27"/>
      <c r="Q19978" s="16"/>
      <c r="U19978" s="27"/>
    </row>
    <row r="19979" spans="2:21" x14ac:dyDescent="0.25">
      <c r="B19979"/>
      <c r="C19979"/>
      <c r="D19979" s="13"/>
      <c r="E19979" s="13"/>
      <c r="K19979" s="23"/>
      <c r="O19979" s="21"/>
      <c r="P19979" s="27"/>
      <c r="Q19979" s="16"/>
      <c r="U19979" s="27"/>
    </row>
    <row r="19980" spans="2:21" x14ac:dyDescent="0.25">
      <c r="B19980"/>
      <c r="C19980"/>
      <c r="D19980" s="13"/>
      <c r="E19980" s="13"/>
      <c r="K19980" s="23"/>
      <c r="O19980" s="21"/>
      <c r="P19980" s="27"/>
      <c r="Q19980" s="16"/>
      <c r="U19980" s="27"/>
    </row>
    <row r="19981" spans="2:21" x14ac:dyDescent="0.25">
      <c r="B19981"/>
      <c r="C19981"/>
      <c r="D19981" s="13"/>
      <c r="E19981" s="13"/>
      <c r="K19981" s="23"/>
      <c r="O19981" s="21"/>
      <c r="P19981" s="27"/>
      <c r="Q19981" s="16"/>
      <c r="U19981" s="27"/>
    </row>
    <row r="19982" spans="2:21" x14ac:dyDescent="0.25">
      <c r="B19982"/>
      <c r="C19982"/>
      <c r="D19982" s="13"/>
      <c r="E19982" s="13"/>
      <c r="K19982" s="23"/>
      <c r="O19982" s="21"/>
      <c r="P19982" s="27"/>
      <c r="Q19982" s="16"/>
      <c r="U19982" s="27"/>
    </row>
    <row r="19983" spans="2:21" x14ac:dyDescent="0.25">
      <c r="B19983"/>
      <c r="C19983"/>
      <c r="D19983" s="13"/>
      <c r="E19983" s="13"/>
      <c r="K19983" s="23"/>
      <c r="O19983" s="21"/>
      <c r="P19983" s="27"/>
      <c r="Q19983" s="16"/>
      <c r="U19983" s="27"/>
    </row>
    <row r="19984" spans="2:21" x14ac:dyDescent="0.25">
      <c r="B19984"/>
      <c r="C19984"/>
      <c r="D19984" s="13"/>
      <c r="E19984" s="13"/>
      <c r="K19984" s="23"/>
      <c r="O19984" s="21"/>
      <c r="P19984" s="27"/>
      <c r="Q19984" s="16"/>
      <c r="U19984" s="27"/>
    </row>
    <row r="19985" spans="2:21" x14ac:dyDescent="0.25">
      <c r="B19985"/>
      <c r="C19985"/>
      <c r="D19985" s="13"/>
      <c r="E19985" s="13"/>
      <c r="K19985" s="23"/>
      <c r="O19985" s="21"/>
      <c r="P19985" s="27"/>
      <c r="Q19985" s="16"/>
      <c r="U19985" s="27"/>
    </row>
    <row r="19986" spans="2:21" x14ac:dyDescent="0.25">
      <c r="B19986"/>
      <c r="C19986"/>
      <c r="D19986" s="13"/>
      <c r="E19986" s="13"/>
      <c r="K19986" s="23"/>
      <c r="O19986" s="21"/>
      <c r="P19986" s="27"/>
      <c r="Q19986" s="16"/>
      <c r="U19986" s="27"/>
    </row>
    <row r="19987" spans="2:21" x14ac:dyDescent="0.25">
      <c r="B19987"/>
      <c r="C19987"/>
      <c r="D19987" s="13"/>
      <c r="E19987" s="13"/>
      <c r="K19987" s="23"/>
      <c r="O19987" s="21"/>
      <c r="P19987" s="27"/>
      <c r="Q19987" s="16"/>
      <c r="U19987" s="27"/>
    </row>
    <row r="19988" spans="2:21" x14ac:dyDescent="0.25">
      <c r="B19988"/>
      <c r="C19988"/>
      <c r="D19988" s="13"/>
      <c r="E19988" s="13"/>
      <c r="K19988" s="23"/>
      <c r="O19988" s="21"/>
      <c r="P19988" s="27"/>
      <c r="Q19988" s="16"/>
      <c r="U19988" s="27"/>
    </row>
    <row r="19989" spans="2:21" x14ac:dyDescent="0.25">
      <c r="B19989"/>
      <c r="C19989"/>
      <c r="D19989" s="13"/>
      <c r="E19989" s="13"/>
      <c r="K19989" s="23"/>
      <c r="O19989" s="21"/>
      <c r="P19989" s="27"/>
      <c r="Q19989" s="16"/>
      <c r="U19989" s="27"/>
    </row>
    <row r="19990" spans="2:21" x14ac:dyDescent="0.25">
      <c r="B19990"/>
      <c r="C19990"/>
      <c r="D19990" s="13"/>
      <c r="E19990" s="13"/>
      <c r="K19990" s="23"/>
      <c r="O19990" s="21"/>
      <c r="P19990" s="27"/>
      <c r="Q19990" s="16"/>
      <c r="U19990" s="27"/>
    </row>
    <row r="19991" spans="2:21" x14ac:dyDescent="0.25">
      <c r="B19991"/>
      <c r="C19991"/>
      <c r="D19991" s="13"/>
      <c r="E19991" s="13"/>
      <c r="K19991" s="23"/>
      <c r="O19991" s="21"/>
      <c r="P19991" s="27"/>
      <c r="Q19991" s="16"/>
      <c r="U19991" s="27"/>
    </row>
    <row r="19992" spans="2:21" x14ac:dyDescent="0.25">
      <c r="B19992"/>
      <c r="C19992"/>
      <c r="D19992" s="13"/>
      <c r="E19992" s="13"/>
      <c r="K19992" s="23"/>
      <c r="O19992" s="21"/>
      <c r="P19992" s="27"/>
      <c r="Q19992" s="16"/>
      <c r="U19992" s="27"/>
    </row>
    <row r="19993" spans="2:21" x14ac:dyDescent="0.25">
      <c r="B19993"/>
      <c r="C19993"/>
      <c r="D19993" s="13"/>
      <c r="E19993" s="13"/>
      <c r="K19993" s="23"/>
      <c r="O19993" s="21"/>
      <c r="P19993" s="27"/>
      <c r="Q19993" s="16"/>
      <c r="U19993" s="27"/>
    </row>
    <row r="19994" spans="2:21" x14ac:dyDescent="0.25">
      <c r="B19994"/>
      <c r="C19994"/>
      <c r="D19994" s="13"/>
      <c r="E19994" s="13"/>
      <c r="K19994" s="23"/>
      <c r="O19994" s="21"/>
      <c r="P19994" s="27"/>
      <c r="Q19994" s="16"/>
      <c r="U19994" s="27"/>
    </row>
    <row r="19995" spans="2:21" x14ac:dyDescent="0.25">
      <c r="B19995"/>
      <c r="C19995"/>
      <c r="D19995" s="13"/>
      <c r="E19995" s="13"/>
      <c r="K19995" s="23"/>
      <c r="O19995" s="21"/>
      <c r="P19995" s="27"/>
      <c r="Q19995" s="16"/>
      <c r="U19995" s="27"/>
    </row>
    <row r="19996" spans="2:21" x14ac:dyDescent="0.25">
      <c r="B19996"/>
      <c r="C19996"/>
      <c r="D19996" s="13"/>
      <c r="E19996" s="13"/>
      <c r="K19996" s="23"/>
      <c r="O19996" s="21"/>
      <c r="P19996" s="27"/>
      <c r="Q19996" s="16"/>
      <c r="U19996" s="27"/>
    </row>
    <row r="19997" spans="2:21" x14ac:dyDescent="0.25">
      <c r="B19997"/>
      <c r="C19997"/>
      <c r="D19997" s="13"/>
      <c r="E19997" s="13"/>
      <c r="K19997" s="23"/>
      <c r="O19997" s="21"/>
      <c r="P19997" s="27"/>
      <c r="Q19997" s="16"/>
      <c r="U19997" s="27"/>
    </row>
    <row r="19998" spans="2:21" x14ac:dyDescent="0.25">
      <c r="B19998"/>
      <c r="C19998"/>
      <c r="D19998" s="13"/>
      <c r="E19998" s="13"/>
      <c r="K19998" s="23"/>
      <c r="O19998" s="21"/>
      <c r="P19998" s="27"/>
      <c r="Q19998" s="16"/>
      <c r="U19998" s="27"/>
    </row>
    <row r="19999" spans="2:21" x14ac:dyDescent="0.25">
      <c r="B19999"/>
      <c r="C19999"/>
      <c r="D19999" s="13"/>
      <c r="E19999" s="13"/>
      <c r="K19999" s="23"/>
      <c r="O19999" s="21"/>
      <c r="P19999" s="27"/>
      <c r="Q19999" s="16"/>
      <c r="U19999" s="27"/>
    </row>
    <row r="20000" spans="2:21" x14ac:dyDescent="0.25">
      <c r="B20000"/>
      <c r="C20000"/>
      <c r="D20000" s="13"/>
      <c r="E20000" s="13"/>
      <c r="K20000" s="23"/>
      <c r="O20000" s="21"/>
      <c r="P20000" s="27"/>
      <c r="Q20000" s="16"/>
      <c r="U20000" s="27"/>
    </row>
    <row r="20001" spans="2:21" x14ac:dyDescent="0.25">
      <c r="B20001"/>
      <c r="C20001"/>
      <c r="D20001" s="13"/>
      <c r="E20001" s="13"/>
      <c r="K20001" s="23"/>
      <c r="O20001" s="21"/>
      <c r="P20001" s="27"/>
      <c r="Q20001" s="16"/>
      <c r="U20001" s="27"/>
    </row>
    <row r="20002" spans="2:21" x14ac:dyDescent="0.25">
      <c r="B20002"/>
      <c r="C20002"/>
      <c r="D20002" s="13"/>
      <c r="E20002" s="13"/>
      <c r="K20002" s="23"/>
      <c r="O20002" s="21"/>
      <c r="P20002" s="27"/>
      <c r="Q20002" s="16"/>
      <c r="U20002" s="27"/>
    </row>
    <row r="20003" spans="2:21" x14ac:dyDescent="0.25">
      <c r="B20003"/>
      <c r="C20003"/>
      <c r="D20003" s="13"/>
      <c r="E20003" s="13"/>
      <c r="K20003" s="23"/>
      <c r="O20003" s="21"/>
      <c r="P20003" s="27"/>
      <c r="Q20003" s="16"/>
      <c r="U20003" s="27"/>
    </row>
    <row r="20004" spans="2:21" x14ac:dyDescent="0.25">
      <c r="B20004"/>
      <c r="C20004"/>
      <c r="D20004" s="13"/>
      <c r="E20004" s="13"/>
      <c r="K20004" s="23"/>
      <c r="O20004" s="21"/>
      <c r="P20004" s="27"/>
      <c r="Q20004" s="16"/>
      <c r="U20004" s="27"/>
    </row>
    <row r="20005" spans="2:21" x14ac:dyDescent="0.25">
      <c r="B20005"/>
      <c r="C20005"/>
      <c r="D20005" s="13"/>
      <c r="E20005" s="13"/>
      <c r="K20005" s="23"/>
      <c r="O20005" s="21"/>
      <c r="P20005" s="27"/>
      <c r="Q20005" s="16"/>
      <c r="U20005" s="27"/>
    </row>
    <row r="20006" spans="2:21" x14ac:dyDescent="0.25">
      <c r="B20006"/>
      <c r="C20006"/>
      <c r="D20006" s="13"/>
      <c r="E20006" s="13"/>
      <c r="K20006" s="23"/>
      <c r="O20006" s="21"/>
      <c r="P20006" s="27"/>
      <c r="Q20006" s="16"/>
      <c r="U20006" s="27"/>
    </row>
    <row r="20007" spans="2:21" x14ac:dyDescent="0.25">
      <c r="B20007"/>
      <c r="C20007"/>
      <c r="D20007" s="13"/>
      <c r="E20007" s="13"/>
      <c r="K20007" s="23"/>
      <c r="O20007" s="21"/>
      <c r="P20007" s="27"/>
      <c r="Q20007" s="16"/>
      <c r="U20007" s="27"/>
    </row>
    <row r="20008" spans="2:21" x14ac:dyDescent="0.25">
      <c r="B20008"/>
      <c r="C20008"/>
      <c r="D20008" s="13"/>
      <c r="E20008" s="13"/>
      <c r="K20008" s="23"/>
      <c r="O20008" s="21"/>
      <c r="P20008" s="27"/>
      <c r="Q20008" s="16"/>
      <c r="U20008" s="27"/>
    </row>
    <row r="20009" spans="2:21" x14ac:dyDescent="0.25">
      <c r="B20009"/>
      <c r="C20009"/>
      <c r="D20009" s="13"/>
      <c r="E20009" s="13"/>
      <c r="K20009" s="23"/>
      <c r="O20009" s="21"/>
      <c r="P20009" s="27"/>
      <c r="Q20009" s="16"/>
      <c r="U20009" s="27"/>
    </row>
    <row r="20010" spans="2:21" x14ac:dyDescent="0.25">
      <c r="B20010"/>
      <c r="C20010"/>
      <c r="D20010" s="13"/>
      <c r="E20010" s="13"/>
      <c r="K20010" s="23"/>
      <c r="O20010" s="21"/>
      <c r="P20010" s="27"/>
      <c r="Q20010" s="16"/>
      <c r="U20010" s="27"/>
    </row>
    <row r="20011" spans="2:21" x14ac:dyDescent="0.25">
      <c r="B20011"/>
      <c r="C20011"/>
      <c r="D20011" s="13"/>
      <c r="E20011" s="13"/>
      <c r="K20011" s="23"/>
      <c r="O20011" s="21"/>
      <c r="P20011" s="27"/>
      <c r="Q20011" s="16"/>
      <c r="U20011" s="27"/>
    </row>
    <row r="20012" spans="2:21" x14ac:dyDescent="0.25">
      <c r="B20012"/>
      <c r="C20012"/>
      <c r="D20012" s="13"/>
      <c r="E20012" s="13"/>
      <c r="K20012" s="23"/>
      <c r="O20012" s="21"/>
      <c r="P20012" s="27"/>
      <c r="Q20012" s="16"/>
      <c r="U20012" s="27"/>
    </row>
    <row r="20013" spans="2:21" x14ac:dyDescent="0.25">
      <c r="B20013"/>
      <c r="C20013"/>
      <c r="D20013" s="13"/>
      <c r="E20013" s="13"/>
      <c r="K20013" s="23"/>
      <c r="O20013" s="21"/>
      <c r="P20013" s="27"/>
      <c r="Q20013" s="16"/>
      <c r="U20013" s="27"/>
    </row>
    <row r="20014" spans="2:21" x14ac:dyDescent="0.25">
      <c r="B20014"/>
      <c r="C20014"/>
      <c r="D20014" s="13"/>
      <c r="E20014" s="13"/>
      <c r="K20014" s="23"/>
      <c r="O20014" s="21"/>
      <c r="P20014" s="27"/>
      <c r="Q20014" s="16"/>
      <c r="U20014" s="27"/>
    </row>
    <row r="20015" spans="2:21" x14ac:dyDescent="0.25">
      <c r="B20015"/>
      <c r="C20015"/>
      <c r="D20015" s="13"/>
      <c r="E20015" s="13"/>
      <c r="K20015" s="23"/>
      <c r="O20015" s="21"/>
      <c r="P20015" s="27"/>
      <c r="Q20015" s="16"/>
      <c r="U20015" s="27"/>
    </row>
    <row r="20016" spans="2:21" x14ac:dyDescent="0.25">
      <c r="B20016"/>
      <c r="C20016"/>
      <c r="D20016" s="13"/>
      <c r="E20016" s="13"/>
      <c r="K20016" s="23"/>
      <c r="O20016" s="21"/>
      <c r="P20016" s="27"/>
      <c r="Q20016" s="16"/>
      <c r="U20016" s="27"/>
    </row>
    <row r="20017" spans="2:21" x14ac:dyDescent="0.25">
      <c r="B20017"/>
      <c r="C20017"/>
      <c r="D20017" s="13"/>
      <c r="E20017" s="13"/>
      <c r="K20017" s="23"/>
      <c r="O20017" s="21"/>
      <c r="P20017" s="27"/>
      <c r="Q20017" s="16"/>
      <c r="U20017" s="27"/>
    </row>
    <row r="20018" spans="2:21" x14ac:dyDescent="0.25">
      <c r="B20018"/>
      <c r="C20018"/>
      <c r="D20018" s="13"/>
      <c r="E20018" s="13"/>
      <c r="K20018" s="23"/>
      <c r="O20018" s="21"/>
      <c r="P20018" s="27"/>
      <c r="Q20018" s="16"/>
      <c r="U20018" s="27"/>
    </row>
    <row r="20019" spans="2:21" x14ac:dyDescent="0.25">
      <c r="B20019"/>
      <c r="C20019"/>
      <c r="D20019" s="13"/>
      <c r="E20019" s="13"/>
      <c r="K20019" s="23"/>
      <c r="O20019" s="21"/>
      <c r="P20019" s="27"/>
      <c r="Q20019" s="16"/>
      <c r="U20019" s="27"/>
    </row>
    <row r="20020" spans="2:21" x14ac:dyDescent="0.25">
      <c r="B20020"/>
      <c r="C20020"/>
      <c r="D20020" s="13"/>
      <c r="E20020" s="13"/>
      <c r="K20020" s="23"/>
      <c r="O20020" s="21"/>
      <c r="P20020" s="27"/>
      <c r="Q20020" s="16"/>
      <c r="U20020" s="27"/>
    </row>
    <row r="20021" spans="2:21" x14ac:dyDescent="0.25">
      <c r="B20021"/>
      <c r="C20021"/>
      <c r="D20021" s="13"/>
      <c r="E20021" s="13"/>
      <c r="K20021" s="23"/>
      <c r="O20021" s="21"/>
      <c r="P20021" s="27"/>
      <c r="Q20021" s="16"/>
      <c r="U20021" s="27"/>
    </row>
    <row r="20022" spans="2:21" x14ac:dyDescent="0.25">
      <c r="B20022"/>
      <c r="C20022"/>
      <c r="D20022" s="13"/>
      <c r="E20022" s="13"/>
      <c r="K20022" s="23"/>
      <c r="O20022" s="21"/>
      <c r="P20022" s="27"/>
      <c r="Q20022" s="16"/>
      <c r="U20022" s="27"/>
    </row>
    <row r="20023" spans="2:21" x14ac:dyDescent="0.25">
      <c r="B20023"/>
      <c r="C20023"/>
      <c r="D20023" s="13"/>
      <c r="E20023" s="13"/>
      <c r="K20023" s="23"/>
      <c r="O20023" s="21"/>
      <c r="P20023" s="27"/>
      <c r="Q20023" s="16"/>
      <c r="U20023" s="27"/>
    </row>
    <row r="20024" spans="2:21" x14ac:dyDescent="0.25">
      <c r="B20024"/>
      <c r="C20024"/>
      <c r="D20024" s="13"/>
      <c r="E20024" s="13"/>
      <c r="K20024" s="23"/>
      <c r="O20024" s="21"/>
      <c r="P20024" s="27"/>
      <c r="Q20024" s="16"/>
      <c r="U20024" s="27"/>
    </row>
    <row r="20025" spans="2:21" x14ac:dyDescent="0.25">
      <c r="B20025"/>
      <c r="C20025"/>
      <c r="D20025" s="13"/>
      <c r="E20025" s="13"/>
      <c r="K20025" s="23"/>
      <c r="O20025" s="21"/>
      <c r="P20025" s="27"/>
      <c r="Q20025" s="16"/>
      <c r="U20025" s="27"/>
    </row>
    <row r="20026" spans="2:21" x14ac:dyDescent="0.25">
      <c r="B20026"/>
      <c r="C20026"/>
      <c r="D20026" s="13"/>
      <c r="E20026" s="13"/>
      <c r="K20026" s="23"/>
      <c r="O20026" s="21"/>
      <c r="P20026" s="27"/>
      <c r="Q20026" s="16"/>
      <c r="U20026" s="27"/>
    </row>
    <row r="20027" spans="2:21" x14ac:dyDescent="0.25">
      <c r="B20027"/>
      <c r="C20027"/>
      <c r="D20027" s="13"/>
      <c r="E20027" s="13"/>
      <c r="K20027" s="23"/>
      <c r="O20027" s="21"/>
      <c r="P20027" s="27"/>
      <c r="Q20027" s="16"/>
      <c r="U20027" s="27"/>
    </row>
    <row r="20028" spans="2:21" x14ac:dyDescent="0.25">
      <c r="B20028"/>
      <c r="C20028"/>
      <c r="D20028" s="13"/>
      <c r="E20028" s="13"/>
      <c r="K20028" s="23"/>
      <c r="O20028" s="21"/>
      <c r="P20028" s="27"/>
      <c r="Q20028" s="16"/>
      <c r="U20028" s="27"/>
    </row>
    <row r="20029" spans="2:21" x14ac:dyDescent="0.25">
      <c r="B20029"/>
      <c r="C20029"/>
      <c r="D20029" s="13"/>
      <c r="E20029" s="13"/>
      <c r="K20029" s="23"/>
      <c r="O20029" s="21"/>
      <c r="P20029" s="27"/>
      <c r="Q20029" s="16"/>
      <c r="U20029" s="27"/>
    </row>
    <row r="20030" spans="2:21" x14ac:dyDescent="0.25">
      <c r="B20030"/>
      <c r="C20030"/>
      <c r="D20030" s="13"/>
      <c r="E20030" s="13"/>
      <c r="K20030" s="23"/>
      <c r="O20030" s="21"/>
      <c r="P20030" s="27"/>
      <c r="Q20030" s="16"/>
      <c r="U20030" s="27"/>
    </row>
    <row r="20031" spans="2:21" x14ac:dyDescent="0.25">
      <c r="B20031"/>
      <c r="C20031"/>
      <c r="D20031" s="13"/>
      <c r="E20031" s="13"/>
      <c r="K20031" s="23"/>
      <c r="O20031" s="21"/>
      <c r="P20031" s="27"/>
      <c r="Q20031" s="16"/>
      <c r="U20031" s="27"/>
    </row>
    <row r="20032" spans="2:21" x14ac:dyDescent="0.25">
      <c r="B20032"/>
      <c r="C20032"/>
      <c r="D20032" s="13"/>
      <c r="E20032" s="13"/>
      <c r="K20032" s="23"/>
      <c r="O20032" s="21"/>
      <c r="P20032" s="27"/>
      <c r="Q20032" s="16"/>
      <c r="U20032" s="27"/>
    </row>
    <row r="20033" spans="2:21" x14ac:dyDescent="0.25">
      <c r="B20033"/>
      <c r="C20033"/>
      <c r="D20033" s="13"/>
      <c r="E20033" s="13"/>
      <c r="K20033" s="23"/>
      <c r="O20033" s="21"/>
      <c r="P20033" s="27"/>
      <c r="Q20033" s="16"/>
      <c r="U20033" s="27"/>
    </row>
    <row r="20034" spans="2:21" x14ac:dyDescent="0.25">
      <c r="B20034"/>
      <c r="C20034"/>
      <c r="D20034" s="13"/>
      <c r="E20034" s="13"/>
      <c r="K20034" s="23"/>
      <c r="O20034" s="21"/>
      <c r="P20034" s="27"/>
      <c r="Q20034" s="16"/>
      <c r="U20034" s="27"/>
    </row>
    <row r="20035" spans="2:21" x14ac:dyDescent="0.25">
      <c r="B20035"/>
      <c r="C20035"/>
      <c r="D20035" s="13"/>
      <c r="E20035" s="13"/>
      <c r="K20035" s="23"/>
      <c r="O20035" s="21"/>
      <c r="P20035" s="27"/>
      <c r="Q20035" s="16"/>
      <c r="U20035" s="27"/>
    </row>
    <row r="20036" spans="2:21" x14ac:dyDescent="0.25">
      <c r="B20036"/>
      <c r="C20036"/>
      <c r="D20036" s="13"/>
      <c r="E20036" s="13"/>
      <c r="K20036" s="23"/>
      <c r="O20036" s="21"/>
      <c r="P20036" s="27"/>
      <c r="Q20036" s="16"/>
      <c r="U20036" s="27"/>
    </row>
    <row r="20037" spans="2:21" x14ac:dyDescent="0.25">
      <c r="B20037"/>
      <c r="C20037"/>
      <c r="D20037" s="13"/>
      <c r="E20037" s="13"/>
      <c r="K20037" s="23"/>
      <c r="O20037" s="21"/>
      <c r="P20037" s="27"/>
      <c r="Q20037" s="16"/>
      <c r="U20037" s="27"/>
    </row>
    <row r="20038" spans="2:21" x14ac:dyDescent="0.25">
      <c r="B20038"/>
      <c r="C20038"/>
      <c r="D20038" s="13"/>
      <c r="E20038" s="13"/>
      <c r="K20038" s="23"/>
      <c r="O20038" s="21"/>
      <c r="P20038" s="27"/>
      <c r="Q20038" s="16"/>
      <c r="U20038" s="27"/>
    </row>
    <row r="20039" spans="2:21" x14ac:dyDescent="0.25">
      <c r="B20039"/>
      <c r="C20039"/>
      <c r="D20039" s="13"/>
      <c r="E20039" s="13"/>
      <c r="K20039" s="23"/>
      <c r="O20039" s="21"/>
      <c r="P20039" s="27"/>
      <c r="Q20039" s="16"/>
      <c r="U20039" s="27"/>
    </row>
    <row r="20040" spans="2:21" x14ac:dyDescent="0.25">
      <c r="B20040"/>
      <c r="C20040"/>
      <c r="D20040" s="13"/>
      <c r="E20040" s="13"/>
      <c r="K20040" s="23"/>
      <c r="O20040" s="21"/>
      <c r="P20040" s="27"/>
      <c r="Q20040" s="16"/>
      <c r="U20040" s="27"/>
    </row>
    <row r="20041" spans="2:21" x14ac:dyDescent="0.25">
      <c r="B20041"/>
      <c r="C20041"/>
      <c r="D20041" s="13"/>
      <c r="E20041" s="13"/>
      <c r="K20041" s="23"/>
      <c r="O20041" s="21"/>
      <c r="P20041" s="27"/>
      <c r="Q20041" s="16"/>
      <c r="U20041" s="27"/>
    </row>
    <row r="20042" spans="2:21" x14ac:dyDescent="0.25">
      <c r="B20042"/>
      <c r="C20042"/>
      <c r="D20042" s="13"/>
      <c r="E20042" s="13"/>
      <c r="K20042" s="23"/>
      <c r="O20042" s="21"/>
      <c r="P20042" s="27"/>
      <c r="Q20042" s="16"/>
      <c r="U20042" s="27"/>
    </row>
    <row r="20043" spans="2:21" x14ac:dyDescent="0.25">
      <c r="B20043"/>
      <c r="C20043"/>
      <c r="D20043" s="13"/>
      <c r="E20043" s="13"/>
      <c r="K20043" s="23"/>
      <c r="O20043" s="21"/>
      <c r="P20043" s="27"/>
      <c r="Q20043" s="16"/>
      <c r="U20043" s="27"/>
    </row>
    <row r="20044" spans="2:21" x14ac:dyDescent="0.25">
      <c r="B20044"/>
      <c r="C20044"/>
      <c r="D20044" s="13"/>
      <c r="E20044" s="13"/>
      <c r="K20044" s="23"/>
      <c r="O20044" s="21"/>
      <c r="P20044" s="27"/>
      <c r="Q20044" s="16"/>
      <c r="U20044" s="27"/>
    </row>
    <row r="20045" spans="2:21" x14ac:dyDescent="0.25">
      <c r="B20045"/>
      <c r="C20045"/>
      <c r="D20045" s="13"/>
      <c r="E20045" s="13"/>
      <c r="K20045" s="23"/>
      <c r="O20045" s="21"/>
      <c r="P20045" s="27"/>
      <c r="Q20045" s="16"/>
      <c r="U20045" s="27"/>
    </row>
    <row r="20046" spans="2:21" x14ac:dyDescent="0.25">
      <c r="B20046"/>
      <c r="C20046"/>
      <c r="D20046" s="13"/>
      <c r="E20046" s="13"/>
      <c r="K20046" s="23"/>
      <c r="O20046" s="21"/>
      <c r="P20046" s="27"/>
      <c r="Q20046" s="16"/>
      <c r="U20046" s="27"/>
    </row>
    <row r="20047" spans="2:21" x14ac:dyDescent="0.25">
      <c r="B20047"/>
      <c r="C20047"/>
      <c r="D20047" s="13"/>
      <c r="E20047" s="13"/>
      <c r="K20047" s="23"/>
      <c r="O20047" s="21"/>
      <c r="P20047" s="27"/>
      <c r="Q20047" s="16"/>
      <c r="U20047" s="27"/>
    </row>
    <row r="20048" spans="2:21" x14ac:dyDescent="0.25">
      <c r="B20048"/>
      <c r="C20048"/>
      <c r="D20048" s="13"/>
      <c r="E20048" s="13"/>
      <c r="K20048" s="23"/>
      <c r="O20048" s="21"/>
      <c r="P20048" s="27"/>
      <c r="Q20048" s="16"/>
      <c r="U20048" s="27"/>
    </row>
    <row r="20049" spans="2:21" x14ac:dyDescent="0.25">
      <c r="B20049"/>
      <c r="C20049"/>
      <c r="D20049" s="13"/>
      <c r="E20049" s="13"/>
      <c r="K20049" s="23"/>
      <c r="O20049" s="21"/>
      <c r="P20049" s="27"/>
      <c r="Q20049" s="16"/>
      <c r="U20049" s="27"/>
    </row>
    <row r="20050" spans="2:21" x14ac:dyDescent="0.25">
      <c r="B20050"/>
      <c r="C20050"/>
      <c r="D20050" s="13"/>
      <c r="E20050" s="13"/>
      <c r="K20050" s="23"/>
      <c r="O20050" s="21"/>
      <c r="P20050" s="27"/>
      <c r="Q20050" s="16"/>
      <c r="U20050" s="27"/>
    </row>
    <row r="20051" spans="2:21" x14ac:dyDescent="0.25">
      <c r="B20051"/>
      <c r="C20051"/>
      <c r="D20051" s="13"/>
      <c r="E20051" s="13"/>
      <c r="K20051" s="23"/>
      <c r="O20051" s="21"/>
      <c r="P20051" s="27"/>
      <c r="Q20051" s="16"/>
      <c r="U20051" s="27"/>
    </row>
    <row r="20052" spans="2:21" x14ac:dyDescent="0.25">
      <c r="B20052"/>
      <c r="C20052"/>
      <c r="D20052" s="13"/>
      <c r="E20052" s="13"/>
      <c r="K20052" s="23"/>
      <c r="O20052" s="21"/>
      <c r="P20052" s="27"/>
      <c r="Q20052" s="16"/>
      <c r="U20052" s="27"/>
    </row>
    <row r="20053" spans="2:21" x14ac:dyDescent="0.25">
      <c r="B20053"/>
      <c r="C20053"/>
      <c r="D20053" s="13"/>
      <c r="E20053" s="13"/>
      <c r="K20053" s="23"/>
      <c r="O20053" s="21"/>
      <c r="P20053" s="27"/>
      <c r="Q20053" s="16"/>
      <c r="U20053" s="27"/>
    </row>
    <row r="20054" spans="2:21" x14ac:dyDescent="0.25">
      <c r="B20054"/>
      <c r="C20054"/>
      <c r="D20054" s="13"/>
      <c r="E20054" s="13"/>
      <c r="K20054" s="23"/>
      <c r="O20054" s="21"/>
      <c r="P20054" s="27"/>
      <c r="Q20054" s="16"/>
      <c r="U20054" s="27"/>
    </row>
    <row r="20055" spans="2:21" x14ac:dyDescent="0.25">
      <c r="B20055"/>
      <c r="C20055"/>
      <c r="D20055" s="13"/>
      <c r="E20055" s="13"/>
      <c r="K20055" s="23"/>
      <c r="O20055" s="21"/>
      <c r="P20055" s="27"/>
      <c r="Q20055" s="16"/>
      <c r="U20055" s="27"/>
    </row>
    <row r="20056" spans="2:21" x14ac:dyDescent="0.25">
      <c r="B20056"/>
      <c r="C20056"/>
      <c r="D20056" s="13"/>
      <c r="E20056" s="13"/>
      <c r="K20056" s="23"/>
      <c r="O20056" s="21"/>
      <c r="P20056" s="27"/>
      <c r="Q20056" s="16"/>
      <c r="U20056" s="27"/>
    </row>
    <row r="20057" spans="2:21" x14ac:dyDescent="0.25">
      <c r="B20057"/>
      <c r="C20057"/>
      <c r="D20057" s="13"/>
      <c r="E20057" s="13"/>
      <c r="K20057" s="23"/>
      <c r="O20057" s="21"/>
      <c r="P20057" s="27"/>
      <c r="Q20057" s="16"/>
      <c r="U20057" s="27"/>
    </row>
    <row r="20058" spans="2:21" x14ac:dyDescent="0.25">
      <c r="B20058"/>
      <c r="C20058"/>
      <c r="D20058" s="13"/>
      <c r="E20058" s="13"/>
      <c r="K20058" s="23"/>
      <c r="O20058" s="21"/>
      <c r="P20058" s="27"/>
      <c r="Q20058" s="16"/>
      <c r="U20058" s="27"/>
    </row>
    <row r="20059" spans="2:21" x14ac:dyDescent="0.25">
      <c r="B20059"/>
      <c r="C20059"/>
      <c r="D20059" s="13"/>
      <c r="E20059" s="13"/>
      <c r="K20059" s="23"/>
      <c r="O20059" s="21"/>
      <c r="P20059" s="27"/>
      <c r="Q20059" s="16"/>
      <c r="U20059" s="27"/>
    </row>
    <row r="20060" spans="2:21" x14ac:dyDescent="0.25">
      <c r="B20060"/>
      <c r="C20060"/>
      <c r="D20060" s="13"/>
      <c r="E20060" s="13"/>
      <c r="K20060" s="23"/>
      <c r="O20060" s="21"/>
      <c r="P20060" s="27"/>
      <c r="Q20060" s="16"/>
      <c r="U20060" s="27"/>
    </row>
    <row r="20061" spans="2:21" x14ac:dyDescent="0.25">
      <c r="B20061"/>
      <c r="C20061"/>
      <c r="D20061" s="13"/>
      <c r="E20061" s="13"/>
      <c r="K20061" s="23"/>
      <c r="O20061" s="21"/>
      <c r="P20061" s="27"/>
      <c r="Q20061" s="16"/>
      <c r="U20061" s="27"/>
    </row>
    <row r="20062" spans="2:21" x14ac:dyDescent="0.25">
      <c r="B20062"/>
      <c r="C20062"/>
      <c r="D20062" s="13"/>
      <c r="E20062" s="13"/>
      <c r="K20062" s="23"/>
      <c r="O20062" s="21"/>
      <c r="P20062" s="27"/>
      <c r="Q20062" s="16"/>
      <c r="U20062" s="27"/>
    </row>
    <row r="20063" spans="2:21" x14ac:dyDescent="0.25">
      <c r="B20063"/>
      <c r="C20063"/>
      <c r="D20063" s="13"/>
      <c r="E20063" s="13"/>
      <c r="K20063" s="23"/>
      <c r="O20063" s="21"/>
      <c r="P20063" s="27"/>
      <c r="Q20063" s="16"/>
      <c r="U20063" s="27"/>
    </row>
    <row r="20064" spans="2:21" x14ac:dyDescent="0.25">
      <c r="B20064"/>
      <c r="C20064"/>
      <c r="D20064" s="13"/>
      <c r="E20064" s="13"/>
      <c r="K20064" s="23"/>
      <c r="O20064" s="21"/>
      <c r="P20064" s="27"/>
      <c r="Q20064" s="16"/>
      <c r="U20064" s="27"/>
    </row>
    <row r="20065" spans="2:21" x14ac:dyDescent="0.25">
      <c r="B20065"/>
      <c r="C20065"/>
      <c r="D20065" s="13"/>
      <c r="E20065" s="13"/>
      <c r="K20065" s="23"/>
      <c r="O20065" s="21"/>
      <c r="P20065" s="27"/>
      <c r="Q20065" s="16"/>
      <c r="U20065" s="27"/>
    </row>
    <row r="20066" spans="2:21" x14ac:dyDescent="0.25">
      <c r="B20066"/>
      <c r="C20066"/>
      <c r="D20066" s="13"/>
      <c r="E20066" s="13"/>
      <c r="K20066" s="23"/>
      <c r="O20066" s="21"/>
      <c r="P20066" s="27"/>
      <c r="Q20066" s="16"/>
      <c r="U20066" s="27"/>
    </row>
    <row r="20067" spans="2:21" x14ac:dyDescent="0.25">
      <c r="B20067"/>
      <c r="C20067"/>
      <c r="D20067" s="13"/>
      <c r="E20067" s="13"/>
      <c r="K20067" s="23"/>
      <c r="O20067" s="21"/>
      <c r="P20067" s="27"/>
      <c r="Q20067" s="16"/>
      <c r="U20067" s="27"/>
    </row>
    <row r="20068" spans="2:21" x14ac:dyDescent="0.25">
      <c r="B20068"/>
      <c r="C20068"/>
      <c r="D20068" s="13"/>
      <c r="E20068" s="13"/>
      <c r="K20068" s="23"/>
      <c r="O20068" s="21"/>
      <c r="P20068" s="27"/>
      <c r="Q20068" s="16"/>
      <c r="U20068" s="27"/>
    </row>
    <row r="20069" spans="2:21" x14ac:dyDescent="0.25">
      <c r="B20069"/>
      <c r="C20069"/>
      <c r="D20069" s="13"/>
      <c r="E20069" s="13"/>
      <c r="K20069" s="23"/>
      <c r="O20069" s="21"/>
      <c r="P20069" s="27"/>
      <c r="Q20069" s="16"/>
      <c r="U20069" s="27"/>
    </row>
    <row r="20070" spans="2:21" x14ac:dyDescent="0.25">
      <c r="B20070"/>
      <c r="C20070"/>
      <c r="D20070" s="13"/>
      <c r="E20070" s="13"/>
      <c r="K20070" s="23"/>
      <c r="O20070" s="21"/>
      <c r="P20070" s="27"/>
      <c r="Q20070" s="16"/>
      <c r="U20070" s="27"/>
    </row>
    <row r="20071" spans="2:21" x14ac:dyDescent="0.25">
      <c r="B20071"/>
      <c r="C20071"/>
      <c r="D20071" s="13"/>
      <c r="E20071" s="13"/>
      <c r="K20071" s="23"/>
      <c r="O20071" s="21"/>
      <c r="P20071" s="27"/>
      <c r="Q20071" s="16"/>
      <c r="U20071" s="27"/>
    </row>
    <row r="20072" spans="2:21" x14ac:dyDescent="0.25">
      <c r="B20072"/>
      <c r="C20072"/>
      <c r="D20072" s="13"/>
      <c r="E20072" s="13"/>
      <c r="K20072" s="23"/>
      <c r="O20072" s="21"/>
      <c r="P20072" s="27"/>
      <c r="Q20072" s="16"/>
      <c r="U20072" s="27"/>
    </row>
    <row r="20073" spans="2:21" x14ac:dyDescent="0.25">
      <c r="B20073"/>
      <c r="C20073"/>
      <c r="D20073" s="13"/>
      <c r="E20073" s="13"/>
      <c r="K20073" s="23"/>
      <c r="O20073" s="21"/>
      <c r="P20073" s="27"/>
      <c r="Q20073" s="16"/>
      <c r="U20073" s="27"/>
    </row>
    <row r="20074" spans="2:21" x14ac:dyDescent="0.25">
      <c r="B20074"/>
      <c r="C20074"/>
      <c r="D20074" s="13"/>
      <c r="E20074" s="13"/>
      <c r="K20074" s="23"/>
      <c r="O20074" s="21"/>
      <c r="P20074" s="27"/>
      <c r="Q20074" s="16"/>
      <c r="U20074" s="27"/>
    </row>
    <row r="20075" spans="2:21" x14ac:dyDescent="0.25">
      <c r="B20075"/>
      <c r="C20075"/>
      <c r="D20075" s="13"/>
      <c r="E20075" s="13"/>
      <c r="K20075" s="23"/>
      <c r="O20075" s="21"/>
      <c r="P20075" s="27"/>
      <c r="Q20075" s="16"/>
      <c r="U20075" s="27"/>
    </row>
    <row r="20076" spans="2:21" x14ac:dyDescent="0.25">
      <c r="B20076"/>
      <c r="C20076"/>
      <c r="D20076" s="13"/>
      <c r="E20076" s="13"/>
      <c r="K20076" s="23"/>
      <c r="O20076" s="21"/>
      <c r="P20076" s="27"/>
      <c r="Q20076" s="16"/>
      <c r="U20076" s="27"/>
    </row>
    <row r="20077" spans="2:21" x14ac:dyDescent="0.25">
      <c r="B20077"/>
      <c r="C20077"/>
      <c r="D20077" s="13"/>
      <c r="E20077" s="13"/>
      <c r="K20077" s="23"/>
      <c r="O20077" s="21"/>
      <c r="P20077" s="27"/>
      <c r="Q20077" s="16"/>
      <c r="U20077" s="27"/>
    </row>
    <row r="20078" spans="2:21" x14ac:dyDescent="0.25">
      <c r="B20078"/>
      <c r="C20078"/>
      <c r="D20078" s="13"/>
      <c r="E20078" s="13"/>
      <c r="K20078" s="23"/>
      <c r="O20078" s="21"/>
      <c r="P20078" s="27"/>
      <c r="Q20078" s="16"/>
      <c r="U20078" s="27"/>
    </row>
    <row r="20079" spans="2:21" x14ac:dyDescent="0.25">
      <c r="B20079"/>
      <c r="C20079"/>
      <c r="D20079" s="13"/>
      <c r="E20079" s="13"/>
      <c r="K20079" s="23"/>
      <c r="O20079" s="21"/>
      <c r="P20079" s="27"/>
      <c r="Q20079" s="16"/>
      <c r="U20079" s="27"/>
    </row>
    <row r="20080" spans="2:21" x14ac:dyDescent="0.25">
      <c r="B20080"/>
      <c r="C20080"/>
      <c r="D20080" s="13"/>
      <c r="E20080" s="13"/>
      <c r="K20080" s="23"/>
      <c r="O20080" s="21"/>
      <c r="P20080" s="27"/>
      <c r="Q20080" s="16"/>
      <c r="U20080" s="27"/>
    </row>
    <row r="20081" spans="2:21" x14ac:dyDescent="0.25">
      <c r="B20081"/>
      <c r="C20081"/>
      <c r="D20081" s="13"/>
      <c r="E20081" s="13"/>
      <c r="K20081" s="23"/>
      <c r="O20081" s="21"/>
      <c r="P20081" s="27"/>
      <c r="Q20081" s="16"/>
      <c r="U20081" s="27"/>
    </row>
    <row r="20082" spans="2:21" x14ac:dyDescent="0.25">
      <c r="B20082"/>
      <c r="C20082"/>
      <c r="D20082" s="13"/>
      <c r="E20082" s="13"/>
      <c r="K20082" s="23"/>
      <c r="O20082" s="21"/>
      <c r="P20082" s="27"/>
      <c r="Q20082" s="16"/>
      <c r="U20082" s="27"/>
    </row>
    <row r="20083" spans="2:21" x14ac:dyDescent="0.25">
      <c r="B20083"/>
      <c r="C20083"/>
      <c r="D20083" s="13"/>
      <c r="E20083" s="13"/>
      <c r="K20083" s="23"/>
      <c r="O20083" s="21"/>
      <c r="P20083" s="27"/>
      <c r="Q20083" s="16"/>
      <c r="U20083" s="27"/>
    </row>
    <row r="20084" spans="2:21" x14ac:dyDescent="0.25">
      <c r="B20084"/>
      <c r="C20084"/>
      <c r="D20084" s="13"/>
      <c r="E20084" s="13"/>
      <c r="K20084" s="23"/>
      <c r="O20084" s="21"/>
      <c r="P20084" s="27"/>
      <c r="Q20084" s="16"/>
      <c r="U20084" s="27"/>
    </row>
    <row r="20085" spans="2:21" x14ac:dyDescent="0.25">
      <c r="B20085"/>
      <c r="C20085"/>
      <c r="D20085" s="13"/>
      <c r="E20085" s="13"/>
      <c r="K20085" s="23"/>
      <c r="O20085" s="21"/>
      <c r="P20085" s="27"/>
      <c r="Q20085" s="16"/>
      <c r="U20085" s="27"/>
    </row>
    <row r="20086" spans="2:21" x14ac:dyDescent="0.25">
      <c r="B20086"/>
      <c r="C20086"/>
      <c r="D20086" s="13"/>
      <c r="E20086" s="13"/>
      <c r="K20086" s="23"/>
      <c r="O20086" s="21"/>
      <c r="P20086" s="27"/>
      <c r="Q20086" s="16"/>
      <c r="U20086" s="27"/>
    </row>
    <row r="20087" spans="2:21" x14ac:dyDescent="0.25">
      <c r="B20087"/>
      <c r="C20087"/>
      <c r="D20087" s="13"/>
      <c r="E20087" s="13"/>
      <c r="K20087" s="23"/>
      <c r="O20087" s="21"/>
      <c r="P20087" s="27"/>
      <c r="Q20087" s="16"/>
      <c r="U20087" s="27"/>
    </row>
    <row r="20088" spans="2:21" x14ac:dyDescent="0.25">
      <c r="B20088"/>
      <c r="C20088"/>
      <c r="D20088" s="13"/>
      <c r="E20088" s="13"/>
      <c r="K20088" s="23"/>
      <c r="O20088" s="21"/>
      <c r="P20088" s="27"/>
      <c r="Q20088" s="16"/>
      <c r="U20088" s="27"/>
    </row>
    <row r="20089" spans="2:21" x14ac:dyDescent="0.25">
      <c r="B20089"/>
      <c r="C20089"/>
      <c r="D20089" s="13"/>
      <c r="E20089" s="13"/>
      <c r="K20089" s="23"/>
      <c r="O20089" s="21"/>
      <c r="P20089" s="27"/>
      <c r="Q20089" s="16"/>
      <c r="U20089" s="27"/>
    </row>
    <row r="20090" spans="2:21" x14ac:dyDescent="0.25">
      <c r="B20090"/>
      <c r="C20090"/>
      <c r="D20090" s="13"/>
      <c r="E20090" s="13"/>
      <c r="K20090" s="23"/>
      <c r="O20090" s="21"/>
      <c r="P20090" s="27"/>
      <c r="Q20090" s="16"/>
      <c r="U20090" s="27"/>
    </row>
    <row r="20091" spans="2:21" x14ac:dyDescent="0.25">
      <c r="B20091"/>
      <c r="C20091"/>
      <c r="D20091" s="13"/>
      <c r="E20091" s="13"/>
      <c r="K20091" s="23"/>
      <c r="O20091" s="21"/>
      <c r="P20091" s="27"/>
      <c r="Q20091" s="16"/>
      <c r="U20091" s="27"/>
    </row>
    <row r="20092" spans="2:21" x14ac:dyDescent="0.25">
      <c r="B20092"/>
      <c r="C20092"/>
      <c r="D20092" s="13"/>
      <c r="E20092" s="13"/>
      <c r="K20092" s="23"/>
      <c r="O20092" s="21"/>
      <c r="P20092" s="27"/>
      <c r="Q20092" s="16"/>
      <c r="U20092" s="27"/>
    </row>
    <row r="20093" spans="2:21" x14ac:dyDescent="0.25">
      <c r="B20093"/>
      <c r="C20093"/>
      <c r="D20093" s="13"/>
      <c r="E20093" s="13"/>
      <c r="K20093" s="23"/>
      <c r="O20093" s="21"/>
      <c r="P20093" s="27"/>
      <c r="Q20093" s="16"/>
      <c r="U20093" s="27"/>
    </row>
    <row r="20094" spans="2:21" x14ac:dyDescent="0.25">
      <c r="B20094"/>
      <c r="C20094"/>
      <c r="D20094" s="13"/>
      <c r="E20094" s="13"/>
      <c r="K20094" s="23"/>
      <c r="O20094" s="21"/>
      <c r="P20094" s="27"/>
      <c r="Q20094" s="16"/>
      <c r="U20094" s="27"/>
    </row>
    <row r="20095" spans="2:21" x14ac:dyDescent="0.25">
      <c r="B20095"/>
      <c r="C20095"/>
      <c r="D20095" s="13"/>
      <c r="E20095" s="13"/>
      <c r="K20095" s="23"/>
      <c r="O20095" s="21"/>
      <c r="P20095" s="27"/>
      <c r="Q20095" s="16"/>
      <c r="U20095" s="27"/>
    </row>
    <row r="20096" spans="2:21" x14ac:dyDescent="0.25">
      <c r="B20096"/>
      <c r="C20096"/>
      <c r="D20096" s="13"/>
      <c r="E20096" s="13"/>
      <c r="K20096" s="23"/>
      <c r="O20096" s="21"/>
      <c r="P20096" s="27"/>
      <c r="Q20096" s="16"/>
      <c r="U20096" s="27"/>
    </row>
    <row r="20097" spans="2:21" x14ac:dyDescent="0.25">
      <c r="B20097"/>
      <c r="C20097"/>
      <c r="D20097" s="13"/>
      <c r="E20097" s="13"/>
      <c r="K20097" s="23"/>
      <c r="O20097" s="21"/>
      <c r="P20097" s="27"/>
      <c r="Q20097" s="16"/>
      <c r="U20097" s="27"/>
    </row>
    <row r="20098" spans="2:21" x14ac:dyDescent="0.25">
      <c r="B20098"/>
      <c r="C20098"/>
      <c r="D20098" s="13"/>
      <c r="E20098" s="13"/>
      <c r="K20098" s="23"/>
      <c r="O20098" s="21"/>
      <c r="P20098" s="27"/>
      <c r="Q20098" s="16"/>
      <c r="U20098" s="27"/>
    </row>
    <row r="20099" spans="2:21" x14ac:dyDescent="0.25">
      <c r="B20099"/>
      <c r="C20099"/>
      <c r="D20099" s="13"/>
      <c r="E20099" s="13"/>
      <c r="K20099" s="23"/>
      <c r="O20099" s="21"/>
      <c r="P20099" s="27"/>
      <c r="Q20099" s="16"/>
      <c r="U20099" s="27"/>
    </row>
    <row r="20100" spans="2:21" x14ac:dyDescent="0.25">
      <c r="B20100"/>
      <c r="C20100"/>
      <c r="D20100" s="13"/>
      <c r="E20100" s="13"/>
      <c r="K20100" s="23"/>
      <c r="O20100" s="21"/>
      <c r="P20100" s="27"/>
      <c r="Q20100" s="16"/>
      <c r="U20100" s="27"/>
    </row>
    <row r="20101" spans="2:21" x14ac:dyDescent="0.25">
      <c r="B20101"/>
      <c r="C20101"/>
      <c r="D20101" s="13"/>
      <c r="E20101" s="13"/>
      <c r="K20101" s="23"/>
      <c r="O20101" s="21"/>
      <c r="P20101" s="27"/>
      <c r="Q20101" s="16"/>
      <c r="U20101" s="27"/>
    </row>
    <row r="20102" spans="2:21" x14ac:dyDescent="0.25">
      <c r="B20102"/>
      <c r="C20102"/>
      <c r="D20102" s="13"/>
      <c r="E20102" s="13"/>
      <c r="K20102" s="23"/>
      <c r="O20102" s="21"/>
      <c r="P20102" s="27"/>
      <c r="Q20102" s="16"/>
      <c r="U20102" s="27"/>
    </row>
    <row r="20103" spans="2:21" x14ac:dyDescent="0.25">
      <c r="B20103"/>
      <c r="C20103"/>
      <c r="D20103" s="13"/>
      <c r="E20103" s="13"/>
      <c r="K20103" s="23"/>
      <c r="O20103" s="21"/>
      <c r="P20103" s="27"/>
      <c r="Q20103" s="16"/>
      <c r="U20103" s="27"/>
    </row>
    <row r="20104" spans="2:21" x14ac:dyDescent="0.25">
      <c r="B20104"/>
      <c r="C20104"/>
      <c r="D20104" s="13"/>
      <c r="E20104" s="13"/>
      <c r="K20104" s="23"/>
      <c r="O20104" s="21"/>
      <c r="P20104" s="27"/>
      <c r="Q20104" s="16"/>
      <c r="U20104" s="27"/>
    </row>
    <row r="20105" spans="2:21" x14ac:dyDescent="0.25">
      <c r="B20105"/>
      <c r="C20105"/>
      <c r="D20105" s="13"/>
      <c r="E20105" s="13"/>
      <c r="K20105" s="23"/>
      <c r="O20105" s="21"/>
      <c r="P20105" s="27"/>
      <c r="Q20105" s="16"/>
      <c r="U20105" s="27"/>
    </row>
    <row r="20106" spans="2:21" x14ac:dyDescent="0.25">
      <c r="B20106"/>
      <c r="C20106"/>
      <c r="D20106" s="13"/>
      <c r="E20106" s="13"/>
      <c r="K20106" s="23"/>
      <c r="O20106" s="21"/>
      <c r="P20106" s="27"/>
      <c r="Q20106" s="16"/>
      <c r="U20106" s="27"/>
    </row>
    <row r="20107" spans="2:21" x14ac:dyDescent="0.25">
      <c r="B20107"/>
      <c r="C20107"/>
      <c r="D20107" s="13"/>
      <c r="E20107" s="13"/>
      <c r="K20107" s="23"/>
      <c r="O20107" s="21"/>
      <c r="P20107" s="27"/>
      <c r="Q20107" s="16"/>
      <c r="U20107" s="27"/>
    </row>
    <row r="20108" spans="2:21" x14ac:dyDescent="0.25">
      <c r="B20108"/>
      <c r="C20108"/>
      <c r="D20108" s="13"/>
      <c r="E20108" s="13"/>
      <c r="K20108" s="23"/>
      <c r="O20108" s="21"/>
      <c r="P20108" s="27"/>
      <c r="Q20108" s="16"/>
      <c r="U20108" s="27"/>
    </row>
    <row r="20109" spans="2:21" x14ac:dyDescent="0.25">
      <c r="B20109"/>
      <c r="C20109"/>
      <c r="D20109" s="13"/>
      <c r="E20109" s="13"/>
      <c r="K20109" s="23"/>
      <c r="O20109" s="21"/>
      <c r="P20109" s="27"/>
      <c r="Q20109" s="16"/>
      <c r="U20109" s="27"/>
    </row>
    <row r="20110" spans="2:21" x14ac:dyDescent="0.25">
      <c r="B20110"/>
      <c r="C20110"/>
      <c r="D20110" s="13"/>
      <c r="E20110" s="13"/>
      <c r="K20110" s="23"/>
      <c r="O20110" s="21"/>
      <c r="P20110" s="27"/>
      <c r="Q20110" s="16"/>
      <c r="U20110" s="27"/>
    </row>
    <row r="20111" spans="2:21" x14ac:dyDescent="0.25">
      <c r="B20111"/>
      <c r="C20111"/>
      <c r="D20111" s="13"/>
      <c r="E20111" s="13"/>
      <c r="K20111" s="23"/>
      <c r="O20111" s="21"/>
      <c r="P20111" s="27"/>
      <c r="Q20111" s="16"/>
      <c r="U20111" s="27"/>
    </row>
    <row r="20112" spans="2:21" x14ac:dyDescent="0.25">
      <c r="B20112"/>
      <c r="C20112"/>
      <c r="D20112" s="13"/>
      <c r="E20112" s="13"/>
      <c r="K20112" s="23"/>
      <c r="O20112" s="21"/>
      <c r="P20112" s="27"/>
      <c r="Q20112" s="16"/>
      <c r="U20112" s="27"/>
    </row>
    <row r="20113" spans="2:21" x14ac:dyDescent="0.25">
      <c r="B20113"/>
      <c r="C20113"/>
      <c r="D20113" s="13"/>
      <c r="E20113" s="13"/>
      <c r="K20113" s="23"/>
      <c r="O20113" s="21"/>
      <c r="P20113" s="27"/>
      <c r="Q20113" s="16"/>
      <c r="U20113" s="27"/>
    </row>
    <row r="20114" spans="2:21" x14ac:dyDescent="0.25">
      <c r="B20114"/>
      <c r="C20114"/>
      <c r="D20114" s="13"/>
      <c r="E20114" s="13"/>
      <c r="K20114" s="23"/>
      <c r="O20114" s="21"/>
      <c r="P20114" s="27"/>
      <c r="Q20114" s="16"/>
      <c r="U20114" s="27"/>
    </row>
    <row r="20115" spans="2:21" x14ac:dyDescent="0.25">
      <c r="B20115"/>
      <c r="C20115"/>
      <c r="D20115" s="13"/>
      <c r="E20115" s="13"/>
      <c r="K20115" s="23"/>
      <c r="O20115" s="21"/>
      <c r="P20115" s="27"/>
      <c r="Q20115" s="16"/>
      <c r="U20115" s="27"/>
    </row>
    <row r="20116" spans="2:21" x14ac:dyDescent="0.25">
      <c r="B20116"/>
      <c r="C20116"/>
      <c r="D20116" s="13"/>
      <c r="E20116" s="13"/>
      <c r="K20116" s="23"/>
      <c r="O20116" s="21"/>
      <c r="P20116" s="27"/>
      <c r="Q20116" s="16"/>
      <c r="U20116" s="27"/>
    </row>
    <row r="20117" spans="2:21" x14ac:dyDescent="0.25">
      <c r="B20117"/>
      <c r="C20117"/>
      <c r="D20117" s="13"/>
      <c r="E20117" s="13"/>
      <c r="K20117" s="23"/>
      <c r="O20117" s="21"/>
      <c r="P20117" s="27"/>
      <c r="Q20117" s="16"/>
      <c r="U20117" s="27"/>
    </row>
    <row r="20118" spans="2:21" x14ac:dyDescent="0.25">
      <c r="B20118"/>
      <c r="C20118"/>
      <c r="D20118" s="13"/>
      <c r="E20118" s="13"/>
      <c r="K20118" s="23"/>
      <c r="O20118" s="21"/>
      <c r="P20118" s="27"/>
      <c r="Q20118" s="16"/>
      <c r="U20118" s="27"/>
    </row>
    <row r="20119" spans="2:21" x14ac:dyDescent="0.25">
      <c r="B20119"/>
      <c r="C20119"/>
      <c r="D20119" s="13"/>
      <c r="E20119" s="13"/>
      <c r="K20119" s="23"/>
      <c r="O20119" s="21"/>
      <c r="P20119" s="27"/>
      <c r="Q20119" s="16"/>
      <c r="U20119" s="27"/>
    </row>
    <row r="20120" spans="2:21" x14ac:dyDescent="0.25">
      <c r="B20120"/>
      <c r="C20120"/>
      <c r="D20120" s="13"/>
      <c r="E20120" s="13"/>
      <c r="K20120" s="23"/>
      <c r="O20120" s="21"/>
      <c r="P20120" s="27"/>
      <c r="Q20120" s="16"/>
      <c r="U20120" s="27"/>
    </row>
    <row r="20121" spans="2:21" x14ac:dyDescent="0.25">
      <c r="B20121"/>
      <c r="C20121"/>
      <c r="D20121" s="13"/>
      <c r="E20121" s="13"/>
      <c r="K20121" s="23"/>
      <c r="O20121" s="21"/>
      <c r="P20121" s="27"/>
      <c r="Q20121" s="16"/>
      <c r="U20121" s="27"/>
    </row>
    <row r="20122" spans="2:21" x14ac:dyDescent="0.25">
      <c r="B20122"/>
      <c r="C20122"/>
      <c r="D20122" s="13"/>
      <c r="E20122" s="13"/>
      <c r="K20122" s="23"/>
      <c r="O20122" s="21"/>
      <c r="P20122" s="27"/>
      <c r="Q20122" s="16"/>
      <c r="U20122" s="27"/>
    </row>
    <row r="20123" spans="2:21" x14ac:dyDescent="0.25">
      <c r="B20123"/>
      <c r="C20123"/>
      <c r="D20123" s="13"/>
      <c r="E20123" s="13"/>
      <c r="K20123" s="23"/>
      <c r="O20123" s="21"/>
      <c r="P20123" s="27"/>
      <c r="Q20123" s="16"/>
      <c r="U20123" s="27"/>
    </row>
    <row r="20124" spans="2:21" x14ac:dyDescent="0.25">
      <c r="B20124"/>
      <c r="C20124"/>
      <c r="D20124" s="13"/>
      <c r="E20124" s="13"/>
      <c r="K20124" s="23"/>
      <c r="O20124" s="21"/>
      <c r="P20124" s="27"/>
      <c r="Q20124" s="16"/>
      <c r="U20124" s="27"/>
    </row>
    <row r="20125" spans="2:21" x14ac:dyDescent="0.25">
      <c r="B20125"/>
      <c r="C20125"/>
      <c r="D20125" s="13"/>
      <c r="E20125" s="13"/>
      <c r="K20125" s="23"/>
      <c r="O20125" s="21"/>
      <c r="P20125" s="27"/>
      <c r="Q20125" s="16"/>
      <c r="U20125" s="27"/>
    </row>
    <row r="20126" spans="2:21" x14ac:dyDescent="0.25">
      <c r="B20126"/>
      <c r="C20126"/>
      <c r="D20126" s="13"/>
      <c r="E20126" s="13"/>
      <c r="K20126" s="23"/>
      <c r="O20126" s="21"/>
      <c r="P20126" s="27"/>
      <c r="Q20126" s="16"/>
      <c r="U20126" s="27"/>
    </row>
    <row r="20127" spans="2:21" x14ac:dyDescent="0.25">
      <c r="B20127"/>
      <c r="C20127"/>
      <c r="D20127" s="13"/>
      <c r="E20127" s="13"/>
      <c r="K20127" s="23"/>
      <c r="O20127" s="21"/>
      <c r="P20127" s="27"/>
      <c r="Q20127" s="16"/>
      <c r="U20127" s="27"/>
    </row>
    <row r="20128" spans="2:21" x14ac:dyDescent="0.25">
      <c r="B20128"/>
      <c r="C20128"/>
      <c r="D20128" s="13"/>
      <c r="E20128" s="13"/>
      <c r="K20128" s="23"/>
      <c r="O20128" s="21"/>
      <c r="P20128" s="27"/>
      <c r="Q20128" s="16"/>
      <c r="U20128" s="27"/>
    </row>
    <row r="20129" spans="2:21" x14ac:dyDescent="0.25">
      <c r="B20129"/>
      <c r="C20129"/>
      <c r="D20129" s="13"/>
      <c r="E20129" s="13"/>
      <c r="K20129" s="23"/>
      <c r="O20129" s="21"/>
      <c r="P20129" s="27"/>
      <c r="Q20129" s="16"/>
      <c r="U20129" s="27"/>
    </row>
    <row r="20130" spans="2:21" x14ac:dyDescent="0.25">
      <c r="B20130"/>
      <c r="C20130"/>
      <c r="D20130" s="13"/>
      <c r="E20130" s="13"/>
      <c r="K20130" s="23"/>
      <c r="O20130" s="21"/>
      <c r="P20130" s="27"/>
      <c r="Q20130" s="16"/>
      <c r="U20130" s="27"/>
    </row>
    <row r="20131" spans="2:21" x14ac:dyDescent="0.25">
      <c r="B20131"/>
      <c r="C20131"/>
      <c r="D20131" s="13"/>
      <c r="E20131" s="13"/>
      <c r="K20131" s="23"/>
      <c r="O20131" s="21"/>
      <c r="P20131" s="27"/>
      <c r="Q20131" s="16"/>
      <c r="U20131" s="27"/>
    </row>
    <row r="20132" spans="2:21" x14ac:dyDescent="0.25">
      <c r="B20132"/>
      <c r="C20132"/>
      <c r="D20132" s="13"/>
      <c r="E20132" s="13"/>
      <c r="K20132" s="23"/>
      <c r="O20132" s="21"/>
      <c r="P20132" s="27"/>
      <c r="Q20132" s="16"/>
      <c r="U20132" s="27"/>
    </row>
    <row r="20133" spans="2:21" x14ac:dyDescent="0.25">
      <c r="B20133"/>
      <c r="C20133"/>
      <c r="D20133" s="13"/>
      <c r="E20133" s="13"/>
      <c r="K20133" s="23"/>
      <c r="O20133" s="21"/>
      <c r="P20133" s="27"/>
      <c r="Q20133" s="16"/>
      <c r="U20133" s="27"/>
    </row>
    <row r="20134" spans="2:21" x14ac:dyDescent="0.25">
      <c r="B20134"/>
      <c r="C20134"/>
      <c r="D20134" s="13"/>
      <c r="E20134" s="13"/>
      <c r="K20134" s="23"/>
      <c r="O20134" s="21"/>
      <c r="P20134" s="27"/>
      <c r="Q20134" s="16"/>
      <c r="U20134" s="27"/>
    </row>
    <row r="20135" spans="2:21" x14ac:dyDescent="0.25">
      <c r="B20135"/>
      <c r="C20135"/>
      <c r="D20135" s="13"/>
      <c r="E20135" s="13"/>
      <c r="K20135" s="23"/>
      <c r="O20135" s="21"/>
      <c r="P20135" s="27"/>
      <c r="Q20135" s="16"/>
      <c r="U20135" s="27"/>
    </row>
    <row r="20136" spans="2:21" x14ac:dyDescent="0.25">
      <c r="B20136"/>
      <c r="C20136"/>
      <c r="D20136" s="13"/>
      <c r="E20136" s="13"/>
      <c r="K20136" s="23"/>
      <c r="O20136" s="21"/>
      <c r="P20136" s="27"/>
      <c r="Q20136" s="16"/>
      <c r="U20136" s="27"/>
    </row>
    <row r="20137" spans="2:21" x14ac:dyDescent="0.25">
      <c r="B20137"/>
      <c r="C20137"/>
      <c r="D20137" s="13"/>
      <c r="E20137" s="13"/>
      <c r="K20137" s="23"/>
      <c r="O20137" s="21"/>
      <c r="P20137" s="27"/>
      <c r="Q20137" s="16"/>
      <c r="U20137" s="27"/>
    </row>
    <row r="20138" spans="2:21" x14ac:dyDescent="0.25">
      <c r="B20138"/>
      <c r="C20138"/>
      <c r="D20138" s="13"/>
      <c r="E20138" s="13"/>
      <c r="K20138" s="23"/>
      <c r="O20138" s="21"/>
      <c r="P20138" s="27"/>
      <c r="Q20138" s="16"/>
      <c r="U20138" s="27"/>
    </row>
    <row r="20139" spans="2:21" x14ac:dyDescent="0.25">
      <c r="B20139"/>
      <c r="C20139"/>
      <c r="D20139" s="13"/>
      <c r="E20139" s="13"/>
      <c r="K20139" s="23"/>
      <c r="O20139" s="21"/>
      <c r="P20139" s="27"/>
      <c r="Q20139" s="16"/>
      <c r="U20139" s="27"/>
    </row>
    <row r="20140" spans="2:21" x14ac:dyDescent="0.25">
      <c r="B20140"/>
      <c r="C20140"/>
      <c r="D20140" s="13"/>
      <c r="E20140" s="13"/>
      <c r="K20140" s="23"/>
      <c r="O20140" s="21"/>
      <c r="P20140" s="27"/>
      <c r="Q20140" s="16"/>
      <c r="U20140" s="27"/>
    </row>
    <row r="20141" spans="2:21" x14ac:dyDescent="0.25">
      <c r="B20141"/>
      <c r="C20141"/>
      <c r="D20141" s="13"/>
      <c r="E20141" s="13"/>
      <c r="K20141" s="23"/>
      <c r="O20141" s="21"/>
      <c r="P20141" s="27"/>
      <c r="Q20141" s="16"/>
      <c r="U20141" s="27"/>
    </row>
    <row r="20142" spans="2:21" x14ac:dyDescent="0.25">
      <c r="B20142"/>
      <c r="C20142"/>
      <c r="D20142" s="13"/>
      <c r="E20142" s="13"/>
      <c r="K20142" s="23"/>
      <c r="O20142" s="21"/>
      <c r="P20142" s="27"/>
      <c r="Q20142" s="16"/>
      <c r="U20142" s="27"/>
    </row>
    <row r="20143" spans="2:21" x14ac:dyDescent="0.25">
      <c r="B20143"/>
      <c r="C20143"/>
      <c r="D20143" s="13"/>
      <c r="E20143" s="13"/>
      <c r="K20143" s="23"/>
      <c r="O20143" s="21"/>
      <c r="P20143" s="27"/>
      <c r="Q20143" s="16"/>
      <c r="U20143" s="27"/>
    </row>
    <row r="20144" spans="2:21" x14ac:dyDescent="0.25">
      <c r="B20144"/>
      <c r="C20144"/>
      <c r="D20144" s="13"/>
      <c r="E20144" s="13"/>
      <c r="K20144" s="23"/>
      <c r="O20144" s="21"/>
      <c r="P20144" s="27"/>
      <c r="Q20144" s="16"/>
      <c r="U20144" s="27"/>
    </row>
    <row r="20145" spans="2:21" x14ac:dyDescent="0.25">
      <c r="B20145"/>
      <c r="C20145"/>
      <c r="D20145" s="13"/>
      <c r="E20145" s="13"/>
      <c r="K20145" s="23"/>
      <c r="O20145" s="21"/>
      <c r="P20145" s="27"/>
      <c r="Q20145" s="16"/>
      <c r="U20145" s="27"/>
    </row>
    <row r="20146" spans="2:21" x14ac:dyDescent="0.25">
      <c r="B20146"/>
      <c r="C20146"/>
      <c r="D20146" s="13"/>
      <c r="E20146" s="13"/>
      <c r="K20146" s="23"/>
      <c r="O20146" s="21"/>
      <c r="P20146" s="27"/>
      <c r="Q20146" s="16"/>
      <c r="U20146" s="27"/>
    </row>
    <row r="20147" spans="2:21" x14ac:dyDescent="0.25">
      <c r="B20147"/>
      <c r="C20147"/>
      <c r="D20147" s="13"/>
      <c r="E20147" s="13"/>
      <c r="K20147" s="23"/>
      <c r="O20147" s="21"/>
      <c r="P20147" s="27"/>
      <c r="Q20147" s="16"/>
      <c r="U20147" s="27"/>
    </row>
    <row r="20148" spans="2:21" x14ac:dyDescent="0.25">
      <c r="B20148"/>
      <c r="C20148"/>
      <c r="D20148" s="13"/>
      <c r="E20148" s="13"/>
      <c r="K20148" s="23"/>
      <c r="O20148" s="21"/>
      <c r="P20148" s="27"/>
      <c r="Q20148" s="16"/>
      <c r="U20148" s="27"/>
    </row>
    <row r="20149" spans="2:21" x14ac:dyDescent="0.25">
      <c r="B20149"/>
      <c r="C20149"/>
      <c r="D20149" s="13"/>
      <c r="E20149" s="13"/>
      <c r="K20149" s="23"/>
      <c r="O20149" s="21"/>
      <c r="P20149" s="27"/>
      <c r="Q20149" s="16"/>
      <c r="U20149" s="27"/>
    </row>
    <row r="20150" spans="2:21" x14ac:dyDescent="0.25">
      <c r="B20150"/>
      <c r="C20150"/>
      <c r="D20150" s="13"/>
      <c r="E20150" s="13"/>
      <c r="K20150" s="23"/>
      <c r="O20150" s="21"/>
      <c r="P20150" s="27"/>
      <c r="Q20150" s="16"/>
      <c r="U20150" s="27"/>
    </row>
    <row r="20151" spans="2:21" x14ac:dyDescent="0.25">
      <c r="B20151"/>
      <c r="C20151"/>
      <c r="D20151" s="13"/>
      <c r="E20151" s="13"/>
      <c r="K20151" s="23"/>
      <c r="O20151" s="21"/>
      <c r="P20151" s="27"/>
      <c r="Q20151" s="16"/>
      <c r="U20151" s="27"/>
    </row>
    <row r="20152" spans="2:21" x14ac:dyDescent="0.25">
      <c r="B20152"/>
      <c r="C20152"/>
      <c r="D20152" s="13"/>
      <c r="E20152" s="13"/>
      <c r="K20152" s="23"/>
      <c r="O20152" s="21"/>
      <c r="P20152" s="27"/>
      <c r="Q20152" s="16"/>
      <c r="U20152" s="27"/>
    </row>
    <row r="20153" spans="2:21" x14ac:dyDescent="0.25">
      <c r="B20153"/>
      <c r="C20153"/>
      <c r="D20153" s="13"/>
      <c r="E20153" s="13"/>
      <c r="K20153" s="23"/>
      <c r="O20153" s="21"/>
      <c r="P20153" s="27"/>
      <c r="Q20153" s="16"/>
      <c r="U20153" s="27"/>
    </row>
    <row r="20154" spans="2:21" x14ac:dyDescent="0.25">
      <c r="B20154"/>
      <c r="C20154"/>
      <c r="D20154" s="13"/>
      <c r="E20154" s="13"/>
      <c r="K20154" s="23"/>
      <c r="O20154" s="21"/>
      <c r="P20154" s="27"/>
      <c r="Q20154" s="16"/>
      <c r="U20154" s="27"/>
    </row>
    <row r="20155" spans="2:21" x14ac:dyDescent="0.25">
      <c r="B20155"/>
      <c r="C20155"/>
      <c r="D20155" s="13"/>
      <c r="E20155" s="13"/>
      <c r="K20155" s="23"/>
      <c r="O20155" s="21"/>
      <c r="P20155" s="27"/>
      <c r="Q20155" s="16"/>
      <c r="U20155" s="27"/>
    </row>
    <row r="20156" spans="2:21" x14ac:dyDescent="0.25">
      <c r="B20156"/>
      <c r="C20156"/>
      <c r="D20156" s="13"/>
      <c r="E20156" s="13"/>
      <c r="K20156" s="23"/>
      <c r="O20156" s="21"/>
      <c r="P20156" s="27"/>
      <c r="Q20156" s="16"/>
      <c r="U20156" s="27"/>
    </row>
    <row r="20157" spans="2:21" x14ac:dyDescent="0.25">
      <c r="B20157"/>
      <c r="C20157"/>
      <c r="D20157" s="13"/>
      <c r="E20157" s="13"/>
      <c r="K20157" s="23"/>
      <c r="O20157" s="21"/>
      <c r="P20157" s="27"/>
      <c r="Q20157" s="16"/>
      <c r="U20157" s="27"/>
    </row>
    <row r="20158" spans="2:21" x14ac:dyDescent="0.25">
      <c r="B20158"/>
      <c r="C20158"/>
      <c r="D20158" s="13"/>
      <c r="E20158" s="13"/>
      <c r="K20158" s="23"/>
      <c r="O20158" s="21"/>
      <c r="P20158" s="27"/>
      <c r="Q20158" s="16"/>
      <c r="U20158" s="27"/>
    </row>
    <row r="20159" spans="2:21" x14ac:dyDescent="0.25">
      <c r="B20159"/>
      <c r="C20159"/>
      <c r="D20159" s="13"/>
      <c r="E20159" s="13"/>
      <c r="K20159" s="23"/>
      <c r="O20159" s="21"/>
      <c r="P20159" s="27"/>
      <c r="Q20159" s="16"/>
      <c r="U20159" s="27"/>
    </row>
    <row r="20160" spans="2:21" x14ac:dyDescent="0.25">
      <c r="B20160"/>
      <c r="C20160"/>
      <c r="D20160" s="13"/>
      <c r="E20160" s="13"/>
      <c r="K20160" s="23"/>
      <c r="O20160" s="21"/>
      <c r="P20160" s="27"/>
      <c r="Q20160" s="16"/>
      <c r="U20160" s="27"/>
    </row>
    <row r="20161" spans="2:21" x14ac:dyDescent="0.25">
      <c r="B20161"/>
      <c r="C20161"/>
      <c r="D20161" s="13"/>
      <c r="E20161" s="13"/>
      <c r="K20161" s="23"/>
      <c r="O20161" s="21"/>
      <c r="P20161" s="27"/>
      <c r="Q20161" s="16"/>
      <c r="U20161" s="27"/>
    </row>
    <row r="20162" spans="2:21" x14ac:dyDescent="0.25">
      <c r="B20162"/>
      <c r="C20162"/>
      <c r="D20162" s="13"/>
      <c r="E20162" s="13"/>
      <c r="K20162" s="23"/>
      <c r="O20162" s="21"/>
      <c r="P20162" s="27"/>
      <c r="Q20162" s="16"/>
      <c r="U20162" s="27"/>
    </row>
    <row r="20163" spans="2:21" x14ac:dyDescent="0.25">
      <c r="B20163"/>
      <c r="C20163"/>
      <c r="D20163" s="13"/>
      <c r="E20163" s="13"/>
      <c r="K20163" s="23"/>
      <c r="O20163" s="21"/>
      <c r="P20163" s="27"/>
      <c r="Q20163" s="16"/>
      <c r="U20163" s="27"/>
    </row>
    <row r="20164" spans="2:21" x14ac:dyDescent="0.25">
      <c r="B20164"/>
      <c r="C20164"/>
      <c r="D20164" s="13"/>
      <c r="E20164" s="13"/>
      <c r="K20164" s="23"/>
      <c r="O20164" s="21"/>
      <c r="P20164" s="27"/>
      <c r="Q20164" s="16"/>
      <c r="U20164" s="27"/>
    </row>
    <row r="20165" spans="2:21" x14ac:dyDescent="0.25">
      <c r="B20165"/>
      <c r="C20165"/>
      <c r="D20165" s="13"/>
      <c r="E20165" s="13"/>
      <c r="K20165" s="23"/>
      <c r="O20165" s="21"/>
      <c r="P20165" s="27"/>
      <c r="Q20165" s="16"/>
      <c r="U20165" s="27"/>
    </row>
    <row r="20166" spans="2:21" x14ac:dyDescent="0.25">
      <c r="B20166"/>
      <c r="C20166"/>
      <c r="D20166" s="13"/>
      <c r="E20166" s="13"/>
      <c r="K20166" s="23"/>
      <c r="O20166" s="21"/>
      <c r="P20166" s="27"/>
      <c r="Q20166" s="16"/>
      <c r="U20166" s="27"/>
    </row>
    <row r="20167" spans="2:21" x14ac:dyDescent="0.25">
      <c r="B20167"/>
      <c r="C20167"/>
      <c r="D20167" s="13"/>
      <c r="E20167" s="13"/>
      <c r="K20167" s="23"/>
      <c r="O20167" s="21"/>
      <c r="P20167" s="27"/>
      <c r="Q20167" s="16"/>
      <c r="U20167" s="27"/>
    </row>
    <row r="20168" spans="2:21" x14ac:dyDescent="0.25">
      <c r="B20168"/>
      <c r="C20168"/>
      <c r="D20168" s="13"/>
      <c r="E20168" s="13"/>
      <c r="K20168" s="23"/>
      <c r="O20168" s="21"/>
      <c r="P20168" s="27"/>
      <c r="Q20168" s="16"/>
      <c r="U20168" s="27"/>
    </row>
    <row r="20169" spans="2:21" x14ac:dyDescent="0.25">
      <c r="B20169"/>
      <c r="C20169"/>
      <c r="D20169" s="13"/>
      <c r="E20169" s="13"/>
      <c r="K20169" s="23"/>
      <c r="O20169" s="21"/>
      <c r="P20169" s="27"/>
      <c r="Q20169" s="16"/>
      <c r="U20169" s="27"/>
    </row>
    <row r="20170" spans="2:21" x14ac:dyDescent="0.25">
      <c r="B20170"/>
      <c r="C20170"/>
      <c r="D20170" s="13"/>
      <c r="E20170" s="13"/>
      <c r="K20170" s="23"/>
      <c r="O20170" s="21"/>
      <c r="P20170" s="27"/>
      <c r="Q20170" s="16"/>
      <c r="U20170" s="27"/>
    </row>
    <row r="20171" spans="2:21" x14ac:dyDescent="0.25">
      <c r="B20171"/>
      <c r="C20171"/>
      <c r="D20171" s="13"/>
      <c r="E20171" s="13"/>
      <c r="K20171" s="23"/>
      <c r="O20171" s="21"/>
      <c r="P20171" s="27"/>
      <c r="Q20171" s="16"/>
      <c r="U20171" s="27"/>
    </row>
    <row r="20172" spans="2:21" x14ac:dyDescent="0.25">
      <c r="B20172"/>
      <c r="C20172"/>
      <c r="D20172" s="13"/>
      <c r="E20172" s="13"/>
      <c r="K20172" s="23"/>
      <c r="O20172" s="21"/>
      <c r="P20172" s="27"/>
      <c r="Q20172" s="16"/>
      <c r="U20172" s="27"/>
    </row>
    <row r="20173" spans="2:21" x14ac:dyDescent="0.25">
      <c r="B20173"/>
      <c r="C20173"/>
      <c r="D20173" s="13"/>
      <c r="E20173" s="13"/>
      <c r="K20173" s="23"/>
      <c r="O20173" s="21"/>
      <c r="P20173" s="27"/>
      <c r="Q20173" s="16"/>
      <c r="U20173" s="27"/>
    </row>
    <row r="20174" spans="2:21" x14ac:dyDescent="0.25">
      <c r="B20174"/>
      <c r="C20174"/>
      <c r="D20174" s="13"/>
      <c r="E20174" s="13"/>
      <c r="K20174" s="23"/>
      <c r="O20174" s="21"/>
      <c r="P20174" s="27"/>
      <c r="Q20174" s="16"/>
      <c r="U20174" s="27"/>
    </row>
    <row r="20175" spans="2:21" x14ac:dyDescent="0.25">
      <c r="B20175"/>
      <c r="C20175"/>
      <c r="D20175" s="13"/>
      <c r="E20175" s="13"/>
      <c r="K20175" s="23"/>
      <c r="O20175" s="21"/>
      <c r="P20175" s="27"/>
      <c r="Q20175" s="16"/>
      <c r="U20175" s="27"/>
    </row>
    <row r="20176" spans="2:21" x14ac:dyDescent="0.25">
      <c r="B20176"/>
      <c r="C20176"/>
      <c r="D20176" s="13"/>
      <c r="E20176" s="13"/>
      <c r="K20176" s="23"/>
      <c r="O20176" s="21"/>
      <c r="P20176" s="27"/>
      <c r="Q20176" s="16"/>
      <c r="U20176" s="27"/>
    </row>
    <row r="20177" spans="2:21" x14ac:dyDescent="0.25">
      <c r="B20177"/>
      <c r="C20177"/>
      <c r="D20177" s="13"/>
      <c r="E20177" s="13"/>
      <c r="K20177" s="23"/>
      <c r="O20177" s="21"/>
      <c r="P20177" s="27"/>
      <c r="Q20177" s="16"/>
      <c r="U20177" s="27"/>
    </row>
    <row r="20178" spans="2:21" x14ac:dyDescent="0.25">
      <c r="B20178"/>
      <c r="C20178"/>
      <c r="D20178" s="13"/>
      <c r="E20178" s="13"/>
      <c r="K20178" s="23"/>
      <c r="O20178" s="21"/>
      <c r="P20178" s="27"/>
      <c r="Q20178" s="16"/>
      <c r="U20178" s="27"/>
    </row>
    <row r="20179" spans="2:21" x14ac:dyDescent="0.25">
      <c r="B20179"/>
      <c r="C20179"/>
      <c r="D20179" s="13"/>
      <c r="E20179" s="13"/>
      <c r="K20179" s="23"/>
      <c r="O20179" s="21"/>
      <c r="P20179" s="27"/>
      <c r="Q20179" s="16"/>
      <c r="U20179" s="27"/>
    </row>
    <row r="20180" spans="2:21" x14ac:dyDescent="0.25">
      <c r="B20180"/>
      <c r="C20180"/>
      <c r="D20180" s="13"/>
      <c r="E20180" s="13"/>
      <c r="K20180" s="23"/>
      <c r="O20180" s="21"/>
      <c r="P20180" s="27"/>
      <c r="Q20180" s="16"/>
      <c r="U20180" s="27"/>
    </row>
    <row r="20181" spans="2:21" x14ac:dyDescent="0.25">
      <c r="B20181"/>
      <c r="C20181"/>
      <c r="D20181" s="13"/>
      <c r="E20181" s="13"/>
      <c r="K20181" s="23"/>
      <c r="O20181" s="21"/>
      <c r="P20181" s="27"/>
      <c r="Q20181" s="16"/>
      <c r="U20181" s="27"/>
    </row>
    <row r="20182" spans="2:21" x14ac:dyDescent="0.25">
      <c r="B20182"/>
      <c r="C20182"/>
      <c r="D20182" s="13"/>
      <c r="E20182" s="13"/>
      <c r="K20182" s="23"/>
      <c r="O20182" s="21"/>
      <c r="P20182" s="27"/>
      <c r="Q20182" s="16"/>
      <c r="U20182" s="27"/>
    </row>
    <row r="20183" spans="2:21" x14ac:dyDescent="0.25">
      <c r="B20183"/>
      <c r="C20183"/>
      <c r="D20183" s="13"/>
      <c r="E20183" s="13"/>
      <c r="K20183" s="23"/>
      <c r="O20183" s="21"/>
      <c r="P20183" s="27"/>
      <c r="Q20183" s="16"/>
      <c r="U20183" s="27"/>
    </row>
    <row r="20184" spans="2:21" x14ac:dyDescent="0.25">
      <c r="B20184"/>
      <c r="C20184"/>
      <c r="D20184" s="13"/>
      <c r="E20184" s="13"/>
      <c r="K20184" s="23"/>
      <c r="O20184" s="21"/>
      <c r="P20184" s="27"/>
      <c r="Q20184" s="16"/>
      <c r="U20184" s="27"/>
    </row>
    <row r="20185" spans="2:21" x14ac:dyDescent="0.25">
      <c r="B20185"/>
      <c r="C20185"/>
      <c r="D20185" s="13"/>
      <c r="E20185" s="13"/>
      <c r="K20185" s="23"/>
      <c r="O20185" s="21"/>
      <c r="P20185" s="27"/>
      <c r="Q20185" s="16"/>
      <c r="U20185" s="27"/>
    </row>
    <row r="20186" spans="2:21" x14ac:dyDescent="0.25">
      <c r="B20186"/>
      <c r="C20186"/>
      <c r="D20186" s="13"/>
      <c r="E20186" s="13"/>
      <c r="K20186" s="23"/>
      <c r="O20186" s="21"/>
      <c r="P20186" s="27"/>
      <c r="Q20186" s="16"/>
      <c r="U20186" s="27"/>
    </row>
    <row r="20187" spans="2:21" x14ac:dyDescent="0.25">
      <c r="B20187"/>
      <c r="C20187"/>
      <c r="D20187" s="13"/>
      <c r="E20187" s="13"/>
      <c r="K20187" s="23"/>
      <c r="O20187" s="21"/>
      <c r="P20187" s="27"/>
      <c r="Q20187" s="16"/>
      <c r="U20187" s="27"/>
    </row>
    <row r="20188" spans="2:21" x14ac:dyDescent="0.25">
      <c r="B20188"/>
      <c r="C20188"/>
      <c r="D20188" s="13"/>
      <c r="E20188" s="13"/>
      <c r="K20188" s="23"/>
      <c r="O20188" s="21"/>
      <c r="P20188" s="27"/>
      <c r="Q20188" s="16"/>
      <c r="U20188" s="27"/>
    </row>
    <row r="20189" spans="2:21" x14ac:dyDescent="0.25">
      <c r="B20189"/>
      <c r="C20189"/>
      <c r="D20189" s="13"/>
      <c r="E20189" s="13"/>
      <c r="K20189" s="23"/>
      <c r="O20189" s="21"/>
      <c r="P20189" s="27"/>
      <c r="Q20189" s="16"/>
      <c r="U20189" s="27"/>
    </row>
    <row r="20190" spans="2:21" x14ac:dyDescent="0.25">
      <c r="B20190"/>
      <c r="C20190"/>
      <c r="D20190" s="13"/>
      <c r="E20190" s="13"/>
      <c r="K20190" s="23"/>
      <c r="O20190" s="21"/>
      <c r="P20190" s="27"/>
      <c r="Q20190" s="16"/>
      <c r="U20190" s="27"/>
    </row>
    <row r="20191" spans="2:21" x14ac:dyDescent="0.25">
      <c r="B20191"/>
      <c r="C20191"/>
      <c r="D20191" s="13"/>
      <c r="E20191" s="13"/>
      <c r="K20191" s="23"/>
      <c r="O20191" s="21"/>
      <c r="P20191" s="27"/>
      <c r="Q20191" s="16"/>
      <c r="U20191" s="27"/>
    </row>
    <row r="20192" spans="2:21" x14ac:dyDescent="0.25">
      <c r="B20192"/>
      <c r="C20192"/>
      <c r="D20192" s="13"/>
      <c r="E20192" s="13"/>
      <c r="K20192" s="23"/>
      <c r="O20192" s="21"/>
      <c r="P20192" s="27"/>
      <c r="Q20192" s="16"/>
      <c r="U20192" s="27"/>
    </row>
    <row r="20193" spans="2:21" x14ac:dyDescent="0.25">
      <c r="B20193"/>
      <c r="C20193"/>
      <c r="D20193" s="13"/>
      <c r="E20193" s="13"/>
      <c r="K20193" s="23"/>
      <c r="O20193" s="21"/>
      <c r="P20193" s="27"/>
      <c r="Q20193" s="16"/>
      <c r="U20193" s="27"/>
    </row>
    <row r="20194" spans="2:21" x14ac:dyDescent="0.25">
      <c r="B20194"/>
      <c r="C20194"/>
      <c r="D20194" s="13"/>
      <c r="E20194" s="13"/>
      <c r="K20194" s="23"/>
      <c r="O20194" s="21"/>
      <c r="P20194" s="27"/>
      <c r="Q20194" s="16"/>
      <c r="U20194" s="27"/>
    </row>
    <row r="20195" spans="2:21" x14ac:dyDescent="0.25">
      <c r="B20195"/>
      <c r="C20195"/>
      <c r="D20195" s="13"/>
      <c r="E20195" s="13"/>
      <c r="K20195" s="23"/>
      <c r="O20195" s="21"/>
      <c r="P20195" s="27"/>
      <c r="Q20195" s="16"/>
      <c r="U20195" s="27"/>
    </row>
    <row r="20196" spans="2:21" x14ac:dyDescent="0.25">
      <c r="B20196"/>
      <c r="C20196"/>
      <c r="D20196" s="13"/>
      <c r="E20196" s="13"/>
      <c r="K20196" s="23"/>
      <c r="O20196" s="21"/>
      <c r="P20196" s="27"/>
      <c r="Q20196" s="16"/>
      <c r="U20196" s="27"/>
    </row>
    <row r="20197" spans="2:21" x14ac:dyDescent="0.25">
      <c r="B20197"/>
      <c r="C20197"/>
      <c r="D20197" s="13"/>
      <c r="E20197" s="13"/>
      <c r="K20197" s="23"/>
      <c r="O20197" s="21"/>
      <c r="P20197" s="27"/>
      <c r="Q20197" s="16"/>
      <c r="U20197" s="27"/>
    </row>
    <row r="20198" spans="2:21" x14ac:dyDescent="0.25">
      <c r="B20198"/>
      <c r="C20198"/>
      <c r="D20198" s="13"/>
      <c r="E20198" s="13"/>
      <c r="K20198" s="23"/>
      <c r="O20198" s="21"/>
      <c r="P20198" s="27"/>
      <c r="Q20198" s="16"/>
      <c r="U20198" s="27"/>
    </row>
    <row r="20199" spans="2:21" x14ac:dyDescent="0.25">
      <c r="B20199"/>
      <c r="C20199"/>
      <c r="D20199" s="13"/>
      <c r="E20199" s="13"/>
      <c r="K20199" s="23"/>
      <c r="O20199" s="21"/>
      <c r="P20199" s="27"/>
      <c r="Q20199" s="16"/>
      <c r="U20199" s="27"/>
    </row>
    <row r="20200" spans="2:21" x14ac:dyDescent="0.25">
      <c r="B20200"/>
      <c r="C20200"/>
      <c r="D20200" s="13"/>
      <c r="E20200" s="13"/>
      <c r="K20200" s="23"/>
      <c r="O20200" s="21"/>
      <c r="P20200" s="27"/>
      <c r="Q20200" s="16"/>
      <c r="U20200" s="27"/>
    </row>
    <row r="20201" spans="2:21" x14ac:dyDescent="0.25">
      <c r="B20201"/>
      <c r="C20201"/>
      <c r="D20201" s="13"/>
      <c r="E20201" s="13"/>
      <c r="K20201" s="23"/>
      <c r="O20201" s="21"/>
      <c r="P20201" s="27"/>
      <c r="Q20201" s="16"/>
      <c r="U20201" s="27"/>
    </row>
    <row r="20202" spans="2:21" x14ac:dyDescent="0.25">
      <c r="B20202"/>
      <c r="C20202"/>
      <c r="D20202" s="13"/>
      <c r="E20202" s="13"/>
      <c r="K20202" s="23"/>
      <c r="O20202" s="21"/>
      <c r="P20202" s="27"/>
      <c r="Q20202" s="16"/>
      <c r="U20202" s="27"/>
    </row>
    <row r="20203" spans="2:21" x14ac:dyDescent="0.25">
      <c r="B20203"/>
      <c r="C20203"/>
      <c r="D20203" s="13"/>
      <c r="E20203" s="13"/>
      <c r="K20203" s="23"/>
      <c r="O20203" s="21"/>
      <c r="P20203" s="27"/>
      <c r="Q20203" s="16"/>
      <c r="U20203" s="27"/>
    </row>
    <row r="20204" spans="2:21" x14ac:dyDescent="0.25">
      <c r="B20204"/>
      <c r="C20204"/>
      <c r="D20204" s="13"/>
      <c r="E20204" s="13"/>
      <c r="K20204" s="23"/>
      <c r="O20204" s="21"/>
      <c r="P20204" s="27"/>
      <c r="Q20204" s="16"/>
      <c r="U20204" s="27"/>
    </row>
    <row r="20205" spans="2:21" x14ac:dyDescent="0.25">
      <c r="B20205"/>
      <c r="C20205"/>
      <c r="D20205" s="13"/>
      <c r="E20205" s="13"/>
      <c r="K20205" s="23"/>
      <c r="O20205" s="21"/>
      <c r="P20205" s="27"/>
      <c r="Q20205" s="16"/>
      <c r="U20205" s="27"/>
    </row>
    <row r="20206" spans="2:21" x14ac:dyDescent="0.25">
      <c r="B20206"/>
      <c r="C20206"/>
      <c r="D20206" s="13"/>
      <c r="E20206" s="13"/>
      <c r="K20206" s="23"/>
      <c r="O20206" s="21"/>
      <c r="P20206" s="27"/>
      <c r="Q20206" s="16"/>
      <c r="U20206" s="27"/>
    </row>
    <row r="20207" spans="2:21" x14ac:dyDescent="0.25">
      <c r="B20207"/>
      <c r="C20207"/>
      <c r="D20207" s="13"/>
      <c r="E20207" s="13"/>
      <c r="K20207" s="23"/>
      <c r="O20207" s="21"/>
      <c r="P20207" s="27"/>
      <c r="Q20207" s="16"/>
      <c r="U20207" s="27"/>
    </row>
    <row r="20208" spans="2:21" x14ac:dyDescent="0.25">
      <c r="B20208"/>
      <c r="C20208"/>
      <c r="D20208" s="13"/>
      <c r="E20208" s="13"/>
      <c r="K20208" s="23"/>
      <c r="O20208" s="21"/>
      <c r="P20208" s="27"/>
      <c r="Q20208" s="16"/>
      <c r="U20208" s="27"/>
    </row>
    <row r="20209" spans="2:21" x14ac:dyDescent="0.25">
      <c r="B20209"/>
      <c r="C20209"/>
      <c r="D20209" s="13"/>
      <c r="E20209" s="13"/>
      <c r="K20209" s="23"/>
      <c r="O20209" s="21"/>
      <c r="P20209" s="27"/>
      <c r="Q20209" s="16"/>
      <c r="U20209" s="27"/>
    </row>
    <row r="20210" spans="2:21" x14ac:dyDescent="0.25">
      <c r="B20210"/>
      <c r="C20210"/>
      <c r="D20210" s="13"/>
      <c r="E20210" s="13"/>
      <c r="K20210" s="23"/>
      <c r="O20210" s="21"/>
      <c r="P20210" s="27"/>
      <c r="Q20210" s="16"/>
      <c r="U20210" s="27"/>
    </row>
    <row r="20211" spans="2:21" x14ac:dyDescent="0.25">
      <c r="B20211"/>
      <c r="C20211"/>
      <c r="D20211" s="13"/>
      <c r="E20211" s="13"/>
      <c r="K20211" s="23"/>
      <c r="O20211" s="21"/>
      <c r="P20211" s="27"/>
      <c r="Q20211" s="16"/>
      <c r="U20211" s="27"/>
    </row>
    <row r="20212" spans="2:21" x14ac:dyDescent="0.25">
      <c r="B20212"/>
      <c r="C20212"/>
      <c r="D20212" s="13"/>
      <c r="E20212" s="13"/>
      <c r="K20212" s="23"/>
      <c r="O20212" s="21"/>
      <c r="P20212" s="27"/>
      <c r="Q20212" s="16"/>
      <c r="U20212" s="27"/>
    </row>
    <row r="20213" spans="2:21" x14ac:dyDescent="0.25">
      <c r="B20213"/>
      <c r="C20213"/>
      <c r="D20213" s="13"/>
      <c r="E20213" s="13"/>
      <c r="K20213" s="23"/>
      <c r="O20213" s="21"/>
      <c r="P20213" s="27"/>
      <c r="Q20213" s="16"/>
      <c r="U20213" s="27"/>
    </row>
    <row r="20214" spans="2:21" x14ac:dyDescent="0.25">
      <c r="B20214"/>
      <c r="C20214"/>
      <c r="D20214" s="13"/>
      <c r="E20214" s="13"/>
      <c r="K20214" s="23"/>
      <c r="O20214" s="21"/>
      <c r="P20214" s="27"/>
      <c r="Q20214" s="16"/>
      <c r="U20214" s="27"/>
    </row>
    <row r="20215" spans="2:21" x14ac:dyDescent="0.25">
      <c r="B20215"/>
      <c r="C20215"/>
      <c r="D20215" s="13"/>
      <c r="E20215" s="13"/>
      <c r="K20215" s="23"/>
      <c r="O20215" s="21"/>
      <c r="P20215" s="27"/>
      <c r="Q20215" s="16"/>
      <c r="U20215" s="27"/>
    </row>
    <row r="20216" spans="2:21" x14ac:dyDescent="0.25">
      <c r="B20216"/>
      <c r="C20216"/>
      <c r="D20216" s="13"/>
      <c r="E20216" s="13"/>
      <c r="K20216" s="23"/>
      <c r="O20216" s="21"/>
      <c r="P20216" s="27"/>
      <c r="Q20216" s="16"/>
      <c r="U20216" s="27"/>
    </row>
    <row r="20217" spans="2:21" x14ac:dyDescent="0.25">
      <c r="B20217"/>
      <c r="C20217"/>
      <c r="D20217" s="13"/>
      <c r="E20217" s="13"/>
      <c r="K20217" s="23"/>
      <c r="O20217" s="21"/>
      <c r="P20217" s="27"/>
      <c r="Q20217" s="16"/>
      <c r="U20217" s="27"/>
    </row>
    <row r="20218" spans="2:21" x14ac:dyDescent="0.25">
      <c r="B20218"/>
      <c r="C20218"/>
      <c r="D20218" s="13"/>
      <c r="E20218" s="13"/>
      <c r="K20218" s="23"/>
      <c r="O20218" s="21"/>
      <c r="P20218" s="27"/>
      <c r="Q20218" s="16"/>
      <c r="U20218" s="27"/>
    </row>
    <row r="20219" spans="2:21" x14ac:dyDescent="0.25">
      <c r="B20219"/>
      <c r="C20219"/>
      <c r="D20219" s="13"/>
      <c r="E20219" s="13"/>
      <c r="K20219" s="23"/>
      <c r="O20219" s="21"/>
      <c r="P20219" s="27"/>
      <c r="Q20219" s="16"/>
      <c r="U20219" s="27"/>
    </row>
    <row r="20220" spans="2:21" x14ac:dyDescent="0.25">
      <c r="B20220"/>
      <c r="C20220"/>
      <c r="D20220" s="13"/>
      <c r="E20220" s="13"/>
      <c r="K20220" s="23"/>
      <c r="O20220" s="21"/>
      <c r="P20220" s="27"/>
      <c r="Q20220" s="16"/>
      <c r="U20220" s="27"/>
    </row>
    <row r="20221" spans="2:21" x14ac:dyDescent="0.25">
      <c r="B20221"/>
      <c r="C20221"/>
      <c r="D20221" s="13"/>
      <c r="E20221" s="13"/>
      <c r="K20221" s="23"/>
      <c r="O20221" s="21"/>
      <c r="P20221" s="27"/>
      <c r="Q20221" s="16"/>
      <c r="U20221" s="27"/>
    </row>
    <row r="20222" spans="2:21" x14ac:dyDescent="0.25">
      <c r="B20222"/>
      <c r="C20222"/>
      <c r="D20222" s="13"/>
      <c r="E20222" s="13"/>
      <c r="K20222" s="23"/>
      <c r="O20222" s="21"/>
      <c r="P20222" s="27"/>
      <c r="Q20222" s="16"/>
      <c r="U20222" s="27"/>
    </row>
    <row r="20223" spans="2:21" x14ac:dyDescent="0.25">
      <c r="B20223"/>
      <c r="C20223"/>
      <c r="D20223" s="13"/>
      <c r="E20223" s="13"/>
      <c r="K20223" s="23"/>
      <c r="O20223" s="21"/>
      <c r="P20223" s="27"/>
      <c r="Q20223" s="16"/>
      <c r="U20223" s="27"/>
    </row>
    <row r="20224" spans="2:21" x14ac:dyDescent="0.25">
      <c r="B20224"/>
      <c r="C20224"/>
      <c r="D20224" s="13"/>
      <c r="E20224" s="13"/>
      <c r="K20224" s="23"/>
      <c r="O20224" s="21"/>
      <c r="P20224" s="27"/>
      <c r="Q20224" s="16"/>
      <c r="U20224" s="27"/>
    </row>
    <row r="20225" spans="2:21" x14ac:dyDescent="0.25">
      <c r="B20225"/>
      <c r="C20225"/>
      <c r="D20225" s="13"/>
      <c r="E20225" s="13"/>
      <c r="K20225" s="23"/>
      <c r="O20225" s="21"/>
      <c r="P20225" s="27"/>
      <c r="Q20225" s="16"/>
      <c r="U20225" s="27"/>
    </row>
    <row r="20226" spans="2:21" x14ac:dyDescent="0.25">
      <c r="B20226"/>
      <c r="C20226"/>
      <c r="D20226" s="13"/>
      <c r="E20226" s="13"/>
      <c r="K20226" s="23"/>
      <c r="O20226" s="21"/>
      <c r="P20226" s="27"/>
      <c r="Q20226" s="16"/>
      <c r="U20226" s="27"/>
    </row>
    <row r="20227" spans="2:21" x14ac:dyDescent="0.25">
      <c r="B20227"/>
      <c r="C20227"/>
      <c r="D20227" s="13"/>
      <c r="E20227" s="13"/>
      <c r="K20227" s="23"/>
      <c r="O20227" s="21"/>
      <c r="P20227" s="27"/>
      <c r="Q20227" s="16"/>
      <c r="U20227" s="27"/>
    </row>
    <row r="20228" spans="2:21" x14ac:dyDescent="0.25">
      <c r="B20228"/>
      <c r="C20228"/>
      <c r="D20228" s="13"/>
      <c r="E20228" s="13"/>
      <c r="K20228" s="23"/>
      <c r="O20228" s="21"/>
      <c r="P20228" s="27"/>
      <c r="Q20228" s="16"/>
      <c r="U20228" s="27"/>
    </row>
    <row r="20229" spans="2:21" x14ac:dyDescent="0.25">
      <c r="B20229"/>
      <c r="C20229"/>
      <c r="D20229" s="13"/>
      <c r="E20229" s="13"/>
      <c r="K20229" s="23"/>
      <c r="O20229" s="21"/>
      <c r="P20229" s="27"/>
      <c r="Q20229" s="16"/>
      <c r="U20229" s="27"/>
    </row>
    <row r="20230" spans="2:21" x14ac:dyDescent="0.25">
      <c r="B20230"/>
      <c r="C20230"/>
      <c r="D20230" s="13"/>
      <c r="E20230" s="13"/>
      <c r="K20230" s="23"/>
      <c r="O20230" s="21"/>
      <c r="P20230" s="27"/>
      <c r="Q20230" s="16"/>
      <c r="U20230" s="27"/>
    </row>
    <row r="20231" spans="2:21" x14ac:dyDescent="0.25">
      <c r="B20231"/>
      <c r="C20231"/>
      <c r="D20231" s="13"/>
      <c r="E20231" s="13"/>
      <c r="K20231" s="23"/>
      <c r="O20231" s="21"/>
      <c r="P20231" s="27"/>
      <c r="Q20231" s="16"/>
      <c r="U20231" s="27"/>
    </row>
    <row r="20232" spans="2:21" x14ac:dyDescent="0.25">
      <c r="B20232"/>
      <c r="C20232"/>
      <c r="D20232" s="13"/>
      <c r="E20232" s="13"/>
      <c r="K20232" s="23"/>
      <c r="O20232" s="21"/>
      <c r="P20232" s="27"/>
      <c r="Q20232" s="16"/>
      <c r="U20232" s="27"/>
    </row>
    <row r="20233" spans="2:21" x14ac:dyDescent="0.25">
      <c r="B20233"/>
      <c r="C20233"/>
      <c r="D20233" s="13"/>
      <c r="E20233" s="13"/>
      <c r="K20233" s="23"/>
      <c r="O20233" s="21"/>
      <c r="P20233" s="27"/>
      <c r="Q20233" s="16"/>
      <c r="U20233" s="27"/>
    </row>
    <row r="20234" spans="2:21" x14ac:dyDescent="0.25">
      <c r="B20234"/>
      <c r="C20234"/>
      <c r="D20234" s="13"/>
      <c r="E20234" s="13"/>
      <c r="K20234" s="23"/>
      <c r="O20234" s="21"/>
      <c r="P20234" s="27"/>
      <c r="Q20234" s="16"/>
      <c r="U20234" s="27"/>
    </row>
    <row r="20235" spans="2:21" x14ac:dyDescent="0.25">
      <c r="B20235"/>
      <c r="C20235"/>
      <c r="D20235" s="13"/>
      <c r="E20235" s="13"/>
      <c r="K20235" s="23"/>
      <c r="O20235" s="21"/>
      <c r="P20235" s="27"/>
      <c r="Q20235" s="16"/>
      <c r="U20235" s="27"/>
    </row>
    <row r="20236" spans="2:21" x14ac:dyDescent="0.25">
      <c r="B20236"/>
      <c r="C20236"/>
      <c r="D20236" s="13"/>
      <c r="E20236" s="13"/>
      <c r="K20236" s="23"/>
      <c r="O20236" s="21"/>
      <c r="P20236" s="27"/>
      <c r="Q20236" s="16"/>
      <c r="U20236" s="27"/>
    </row>
    <row r="20237" spans="2:21" x14ac:dyDescent="0.25">
      <c r="B20237"/>
      <c r="C20237"/>
      <c r="D20237" s="13"/>
      <c r="E20237" s="13"/>
      <c r="K20237" s="23"/>
      <c r="O20237" s="21"/>
      <c r="P20237" s="27"/>
      <c r="Q20237" s="16"/>
      <c r="U20237" s="27"/>
    </row>
    <row r="20238" spans="2:21" x14ac:dyDescent="0.25">
      <c r="B20238"/>
      <c r="C20238"/>
      <c r="D20238" s="13"/>
      <c r="E20238" s="13"/>
      <c r="K20238" s="23"/>
      <c r="O20238" s="21"/>
      <c r="P20238" s="27"/>
      <c r="Q20238" s="16"/>
      <c r="U20238" s="27"/>
    </row>
    <row r="20239" spans="2:21" x14ac:dyDescent="0.25">
      <c r="B20239"/>
      <c r="C20239"/>
      <c r="D20239" s="13"/>
      <c r="E20239" s="13"/>
      <c r="K20239" s="23"/>
      <c r="O20239" s="21"/>
      <c r="P20239" s="27"/>
      <c r="Q20239" s="16"/>
      <c r="U20239" s="27"/>
    </row>
    <row r="20240" spans="2:21" x14ac:dyDescent="0.25">
      <c r="B20240"/>
      <c r="C20240"/>
      <c r="D20240" s="13"/>
      <c r="E20240" s="13"/>
      <c r="K20240" s="23"/>
      <c r="O20240" s="21"/>
      <c r="P20240" s="27"/>
      <c r="Q20240" s="16"/>
      <c r="U20240" s="27"/>
    </row>
    <row r="20241" spans="2:21" x14ac:dyDescent="0.25">
      <c r="B20241"/>
      <c r="C20241"/>
      <c r="D20241" s="13"/>
      <c r="E20241" s="13"/>
      <c r="K20241" s="23"/>
      <c r="O20241" s="21"/>
      <c r="P20241" s="27"/>
      <c r="Q20241" s="16"/>
      <c r="U20241" s="27"/>
    </row>
    <row r="20242" spans="2:21" x14ac:dyDescent="0.25">
      <c r="B20242"/>
      <c r="C20242"/>
      <c r="D20242" s="13"/>
      <c r="E20242" s="13"/>
      <c r="K20242" s="23"/>
      <c r="O20242" s="21"/>
      <c r="P20242" s="27"/>
      <c r="Q20242" s="16"/>
      <c r="U20242" s="27"/>
    </row>
    <row r="20243" spans="2:21" x14ac:dyDescent="0.25">
      <c r="B20243"/>
      <c r="C20243"/>
      <c r="D20243" s="13"/>
      <c r="E20243" s="13"/>
      <c r="K20243" s="23"/>
      <c r="O20243" s="21"/>
      <c r="P20243" s="27"/>
      <c r="Q20243" s="16"/>
      <c r="U20243" s="27"/>
    </row>
    <row r="20244" spans="2:21" x14ac:dyDescent="0.25">
      <c r="B20244"/>
      <c r="C20244"/>
      <c r="D20244" s="13"/>
      <c r="E20244" s="13"/>
      <c r="K20244" s="23"/>
      <c r="O20244" s="21"/>
      <c r="P20244" s="27"/>
      <c r="Q20244" s="16"/>
      <c r="U20244" s="27"/>
    </row>
    <row r="20245" spans="2:21" x14ac:dyDescent="0.25">
      <c r="B20245"/>
      <c r="C20245"/>
      <c r="D20245" s="13"/>
      <c r="E20245" s="13"/>
      <c r="K20245" s="23"/>
      <c r="O20245" s="21"/>
      <c r="P20245" s="27"/>
      <c r="Q20245" s="16"/>
      <c r="U20245" s="27"/>
    </row>
    <row r="20246" spans="2:21" x14ac:dyDescent="0.25">
      <c r="B20246"/>
      <c r="C20246"/>
      <c r="D20246" s="13"/>
      <c r="E20246" s="13"/>
      <c r="K20246" s="23"/>
      <c r="O20246" s="21"/>
      <c r="P20246" s="27"/>
      <c r="Q20246" s="16"/>
      <c r="U20246" s="27"/>
    </row>
    <row r="20247" spans="2:21" x14ac:dyDescent="0.25">
      <c r="B20247"/>
      <c r="C20247"/>
      <c r="D20247" s="13"/>
      <c r="E20247" s="13"/>
      <c r="K20247" s="23"/>
      <c r="O20247" s="21"/>
      <c r="P20247" s="27"/>
      <c r="Q20247" s="16"/>
      <c r="U20247" s="27"/>
    </row>
    <row r="20248" spans="2:21" x14ac:dyDescent="0.25">
      <c r="B20248"/>
      <c r="C20248"/>
      <c r="D20248" s="13"/>
      <c r="E20248" s="13"/>
      <c r="K20248" s="23"/>
      <c r="O20248" s="21"/>
      <c r="P20248" s="27"/>
      <c r="Q20248" s="16"/>
      <c r="U20248" s="27"/>
    </row>
    <row r="20249" spans="2:21" x14ac:dyDescent="0.25">
      <c r="B20249"/>
      <c r="C20249"/>
      <c r="D20249" s="13"/>
      <c r="E20249" s="13"/>
      <c r="K20249" s="23"/>
      <c r="O20249" s="21"/>
      <c r="P20249" s="27"/>
      <c r="Q20249" s="16"/>
      <c r="U20249" s="27"/>
    </row>
    <row r="20250" spans="2:21" x14ac:dyDescent="0.25">
      <c r="B20250"/>
      <c r="C20250"/>
      <c r="D20250" s="13"/>
      <c r="E20250" s="13"/>
      <c r="K20250" s="23"/>
      <c r="O20250" s="21"/>
      <c r="P20250" s="27"/>
      <c r="Q20250" s="16"/>
      <c r="U20250" s="27"/>
    </row>
    <row r="20251" spans="2:21" x14ac:dyDescent="0.25">
      <c r="B20251"/>
      <c r="C20251"/>
      <c r="D20251" s="13"/>
      <c r="E20251" s="13"/>
      <c r="K20251" s="23"/>
      <c r="O20251" s="21"/>
      <c r="P20251" s="27"/>
      <c r="Q20251" s="16"/>
      <c r="U20251" s="27"/>
    </row>
    <row r="20252" spans="2:21" x14ac:dyDescent="0.25">
      <c r="B20252"/>
      <c r="C20252"/>
      <c r="D20252" s="13"/>
      <c r="E20252" s="13"/>
      <c r="K20252" s="23"/>
      <c r="O20252" s="21"/>
      <c r="P20252" s="27"/>
      <c r="Q20252" s="16"/>
      <c r="U20252" s="27"/>
    </row>
    <row r="20253" spans="2:21" x14ac:dyDescent="0.25">
      <c r="B20253"/>
      <c r="C20253"/>
      <c r="D20253" s="13"/>
      <c r="E20253" s="13"/>
      <c r="K20253" s="23"/>
      <c r="O20253" s="21"/>
      <c r="P20253" s="27"/>
      <c r="Q20253" s="16"/>
      <c r="U20253" s="27"/>
    </row>
    <row r="20254" spans="2:21" x14ac:dyDescent="0.25">
      <c r="B20254"/>
      <c r="C20254"/>
      <c r="D20254" s="13"/>
      <c r="E20254" s="13"/>
      <c r="K20254" s="23"/>
      <c r="O20254" s="21"/>
      <c r="P20254" s="27"/>
      <c r="Q20254" s="16"/>
      <c r="U20254" s="27"/>
    </row>
    <row r="20255" spans="2:21" x14ac:dyDescent="0.25">
      <c r="B20255"/>
      <c r="C20255"/>
      <c r="D20255" s="13"/>
      <c r="E20255" s="13"/>
      <c r="K20255" s="23"/>
      <c r="O20255" s="21"/>
      <c r="P20255" s="27"/>
      <c r="Q20255" s="16"/>
      <c r="U20255" s="27"/>
    </row>
    <row r="20256" spans="2:21" x14ac:dyDescent="0.25">
      <c r="B20256"/>
      <c r="C20256"/>
      <c r="D20256" s="13"/>
      <c r="E20256" s="13"/>
      <c r="K20256" s="23"/>
      <c r="O20256" s="21"/>
      <c r="P20256" s="27"/>
      <c r="Q20256" s="16"/>
      <c r="U20256" s="27"/>
    </row>
    <row r="20257" spans="2:21" x14ac:dyDescent="0.25">
      <c r="B20257"/>
      <c r="C20257"/>
      <c r="D20257" s="13"/>
      <c r="E20257" s="13"/>
      <c r="K20257" s="23"/>
      <c r="O20257" s="21"/>
      <c r="P20257" s="27"/>
      <c r="Q20257" s="16"/>
      <c r="U20257" s="27"/>
    </row>
    <row r="20258" spans="2:21" x14ac:dyDescent="0.25">
      <c r="B20258"/>
      <c r="C20258"/>
      <c r="D20258" s="13"/>
      <c r="E20258" s="13"/>
      <c r="K20258" s="23"/>
      <c r="O20258" s="21"/>
      <c r="P20258" s="27"/>
      <c r="Q20258" s="16"/>
      <c r="U20258" s="27"/>
    </row>
    <row r="20259" spans="2:21" x14ac:dyDescent="0.25">
      <c r="B20259"/>
      <c r="C20259"/>
      <c r="D20259" s="13"/>
      <c r="E20259" s="13"/>
      <c r="K20259" s="23"/>
      <c r="O20259" s="21"/>
      <c r="P20259" s="27"/>
      <c r="Q20259" s="16"/>
      <c r="U20259" s="27"/>
    </row>
    <row r="20260" spans="2:21" x14ac:dyDescent="0.25">
      <c r="B20260"/>
      <c r="C20260"/>
      <c r="D20260" s="13"/>
      <c r="E20260" s="13"/>
      <c r="K20260" s="23"/>
      <c r="O20260" s="21"/>
      <c r="P20260" s="27"/>
      <c r="Q20260" s="16"/>
      <c r="U20260" s="27"/>
    </row>
    <row r="20261" spans="2:21" x14ac:dyDescent="0.25">
      <c r="B20261"/>
      <c r="C20261"/>
      <c r="D20261" s="13"/>
      <c r="E20261" s="13"/>
      <c r="K20261" s="23"/>
      <c r="O20261" s="21"/>
      <c r="P20261" s="27"/>
      <c r="Q20261" s="16"/>
      <c r="U20261" s="27"/>
    </row>
    <row r="20262" spans="2:21" x14ac:dyDescent="0.25">
      <c r="B20262"/>
      <c r="C20262"/>
      <c r="D20262" s="13"/>
      <c r="E20262" s="13"/>
      <c r="K20262" s="23"/>
      <c r="O20262" s="21"/>
      <c r="P20262" s="27"/>
      <c r="Q20262" s="16"/>
      <c r="U20262" s="27"/>
    </row>
    <row r="20263" spans="2:21" x14ac:dyDescent="0.25">
      <c r="B20263"/>
      <c r="C20263"/>
      <c r="D20263" s="13"/>
      <c r="E20263" s="13"/>
      <c r="K20263" s="23"/>
      <c r="O20263" s="21"/>
      <c r="P20263" s="27"/>
      <c r="Q20263" s="16"/>
      <c r="U20263" s="27"/>
    </row>
    <row r="20264" spans="2:21" x14ac:dyDescent="0.25">
      <c r="B20264"/>
      <c r="C20264"/>
      <c r="D20264" s="13"/>
      <c r="E20264" s="13"/>
      <c r="K20264" s="23"/>
      <c r="O20264" s="21"/>
      <c r="P20264" s="27"/>
      <c r="Q20264" s="16"/>
      <c r="U20264" s="27"/>
    </row>
    <row r="20265" spans="2:21" x14ac:dyDescent="0.25">
      <c r="B20265"/>
      <c r="C20265"/>
      <c r="D20265" s="13"/>
      <c r="E20265" s="13"/>
      <c r="K20265" s="23"/>
      <c r="O20265" s="21"/>
      <c r="P20265" s="27"/>
      <c r="Q20265" s="16"/>
      <c r="U20265" s="27"/>
    </row>
    <row r="20266" spans="2:21" x14ac:dyDescent="0.25">
      <c r="B20266"/>
      <c r="C20266"/>
      <c r="D20266" s="13"/>
      <c r="E20266" s="13"/>
      <c r="K20266" s="23"/>
      <c r="O20266" s="21"/>
      <c r="P20266" s="27"/>
      <c r="Q20266" s="16"/>
      <c r="U20266" s="27"/>
    </row>
    <row r="20267" spans="2:21" x14ac:dyDescent="0.25">
      <c r="B20267"/>
      <c r="C20267"/>
      <c r="D20267" s="13"/>
      <c r="E20267" s="13"/>
      <c r="K20267" s="23"/>
      <c r="O20267" s="21"/>
      <c r="P20267" s="27"/>
      <c r="Q20267" s="16"/>
      <c r="U20267" s="27"/>
    </row>
    <row r="20268" spans="2:21" x14ac:dyDescent="0.25">
      <c r="B20268"/>
      <c r="C20268"/>
      <c r="D20268" s="13"/>
      <c r="E20268" s="13"/>
      <c r="K20268" s="23"/>
      <c r="O20268" s="21"/>
      <c r="P20268" s="27"/>
      <c r="Q20268" s="16"/>
      <c r="U20268" s="27"/>
    </row>
    <row r="20269" spans="2:21" x14ac:dyDescent="0.25">
      <c r="B20269"/>
      <c r="C20269"/>
      <c r="D20269" s="13"/>
      <c r="E20269" s="13"/>
      <c r="K20269" s="23"/>
      <c r="O20269" s="21"/>
      <c r="P20269" s="27"/>
      <c r="Q20269" s="16"/>
      <c r="U20269" s="27"/>
    </row>
    <row r="20270" spans="2:21" x14ac:dyDescent="0.25">
      <c r="B20270"/>
      <c r="C20270"/>
      <c r="D20270" s="13"/>
      <c r="E20270" s="13"/>
      <c r="K20270" s="23"/>
      <c r="O20270" s="21"/>
      <c r="P20270" s="27"/>
      <c r="Q20270" s="16"/>
      <c r="U20270" s="27"/>
    </row>
    <row r="20271" spans="2:21" x14ac:dyDescent="0.25">
      <c r="B20271"/>
      <c r="C20271"/>
      <c r="D20271" s="13"/>
      <c r="E20271" s="13"/>
      <c r="K20271" s="23"/>
      <c r="O20271" s="21"/>
      <c r="P20271" s="27"/>
      <c r="Q20271" s="16"/>
      <c r="U20271" s="27"/>
    </row>
    <row r="20272" spans="2:21" x14ac:dyDescent="0.25">
      <c r="B20272"/>
      <c r="C20272"/>
      <c r="D20272" s="13"/>
      <c r="E20272" s="13"/>
      <c r="K20272" s="23"/>
      <c r="O20272" s="21"/>
      <c r="P20272" s="27"/>
      <c r="Q20272" s="16"/>
      <c r="U20272" s="27"/>
    </row>
    <row r="20273" spans="2:21" x14ac:dyDescent="0.25">
      <c r="B20273"/>
      <c r="C20273"/>
      <c r="D20273" s="13"/>
      <c r="E20273" s="13"/>
      <c r="K20273" s="23"/>
      <c r="O20273" s="21"/>
      <c r="P20273" s="27"/>
      <c r="Q20273" s="16"/>
      <c r="U20273" s="27"/>
    </row>
    <row r="20274" spans="2:21" x14ac:dyDescent="0.25">
      <c r="B20274"/>
      <c r="C20274"/>
      <c r="D20274" s="13"/>
      <c r="E20274" s="13"/>
      <c r="K20274" s="23"/>
      <c r="O20274" s="21"/>
      <c r="P20274" s="27"/>
      <c r="Q20274" s="16"/>
      <c r="U20274" s="27"/>
    </row>
    <row r="20275" spans="2:21" x14ac:dyDescent="0.25">
      <c r="B20275"/>
      <c r="C20275"/>
      <c r="D20275" s="13"/>
      <c r="E20275" s="13"/>
      <c r="K20275" s="23"/>
      <c r="O20275" s="21"/>
      <c r="P20275" s="27"/>
      <c r="Q20275" s="16"/>
      <c r="U20275" s="27"/>
    </row>
    <row r="20276" spans="2:21" x14ac:dyDescent="0.25">
      <c r="B20276"/>
      <c r="C20276"/>
      <c r="D20276" s="13"/>
      <c r="E20276" s="13"/>
      <c r="K20276" s="23"/>
      <c r="O20276" s="21"/>
      <c r="P20276" s="27"/>
      <c r="Q20276" s="16"/>
      <c r="U20276" s="27"/>
    </row>
    <row r="20277" spans="2:21" x14ac:dyDescent="0.25">
      <c r="B20277"/>
      <c r="C20277"/>
      <c r="D20277" s="13"/>
      <c r="E20277" s="13"/>
      <c r="K20277" s="23"/>
      <c r="O20277" s="21"/>
      <c r="P20277" s="27"/>
      <c r="Q20277" s="16"/>
      <c r="U20277" s="27"/>
    </row>
    <row r="20278" spans="2:21" x14ac:dyDescent="0.25">
      <c r="B20278"/>
      <c r="C20278"/>
      <c r="D20278" s="13"/>
      <c r="E20278" s="13"/>
      <c r="K20278" s="23"/>
      <c r="O20278" s="21"/>
      <c r="P20278" s="27"/>
      <c r="Q20278" s="16"/>
      <c r="U20278" s="27"/>
    </row>
    <row r="20279" spans="2:21" x14ac:dyDescent="0.25">
      <c r="B20279"/>
      <c r="C20279"/>
      <c r="D20279" s="13"/>
      <c r="E20279" s="13"/>
      <c r="K20279" s="23"/>
      <c r="O20279" s="21"/>
      <c r="P20279" s="27"/>
      <c r="Q20279" s="16"/>
      <c r="U20279" s="27"/>
    </row>
    <row r="20280" spans="2:21" x14ac:dyDescent="0.25">
      <c r="B20280"/>
      <c r="C20280"/>
      <c r="D20280" s="13"/>
      <c r="E20280" s="13"/>
      <c r="K20280" s="23"/>
      <c r="O20280" s="21"/>
      <c r="P20280" s="27"/>
      <c r="Q20280" s="16"/>
      <c r="U20280" s="27"/>
    </row>
    <row r="20281" spans="2:21" x14ac:dyDescent="0.25">
      <c r="B20281"/>
      <c r="C20281"/>
      <c r="D20281" s="13"/>
      <c r="E20281" s="13"/>
      <c r="K20281" s="23"/>
      <c r="O20281" s="21"/>
      <c r="P20281" s="27"/>
      <c r="Q20281" s="16"/>
      <c r="U20281" s="27"/>
    </row>
    <row r="20282" spans="2:21" x14ac:dyDescent="0.25">
      <c r="B20282"/>
      <c r="C20282"/>
      <c r="D20282" s="13"/>
      <c r="E20282" s="13"/>
      <c r="K20282" s="23"/>
      <c r="O20282" s="21"/>
      <c r="P20282" s="27"/>
      <c r="Q20282" s="16"/>
      <c r="U20282" s="27"/>
    </row>
    <row r="20283" spans="2:21" x14ac:dyDescent="0.25">
      <c r="B20283"/>
      <c r="C20283"/>
      <c r="D20283" s="13"/>
      <c r="E20283" s="13"/>
      <c r="K20283" s="23"/>
      <c r="O20283" s="21"/>
      <c r="P20283" s="27"/>
      <c r="Q20283" s="16"/>
      <c r="U20283" s="27"/>
    </row>
    <row r="20284" spans="2:21" x14ac:dyDescent="0.25">
      <c r="B20284"/>
      <c r="C20284"/>
      <c r="D20284" s="13"/>
      <c r="E20284" s="13"/>
      <c r="K20284" s="23"/>
      <c r="O20284" s="21"/>
      <c r="P20284" s="27"/>
      <c r="Q20284" s="16"/>
      <c r="U20284" s="27"/>
    </row>
    <row r="20285" spans="2:21" x14ac:dyDescent="0.25">
      <c r="B20285"/>
      <c r="C20285"/>
      <c r="D20285" s="13"/>
      <c r="E20285" s="13"/>
      <c r="K20285" s="23"/>
      <c r="O20285" s="21"/>
      <c r="P20285" s="27"/>
      <c r="Q20285" s="16"/>
      <c r="U20285" s="27"/>
    </row>
    <row r="20286" spans="2:21" x14ac:dyDescent="0.25">
      <c r="B20286"/>
      <c r="C20286"/>
      <c r="D20286" s="13"/>
      <c r="E20286" s="13"/>
      <c r="K20286" s="23"/>
      <c r="O20286" s="21"/>
      <c r="P20286" s="27"/>
      <c r="Q20286" s="16"/>
      <c r="U20286" s="27"/>
    </row>
    <row r="20287" spans="2:21" x14ac:dyDescent="0.25">
      <c r="B20287"/>
      <c r="C20287"/>
      <c r="D20287" s="13"/>
      <c r="E20287" s="13"/>
      <c r="K20287" s="23"/>
      <c r="O20287" s="21"/>
      <c r="P20287" s="27"/>
      <c r="Q20287" s="16"/>
      <c r="U20287" s="27"/>
    </row>
    <row r="20288" spans="2:21" x14ac:dyDescent="0.25">
      <c r="B20288"/>
      <c r="C20288"/>
      <c r="D20288" s="13"/>
      <c r="E20288" s="13"/>
      <c r="K20288" s="23"/>
      <c r="O20288" s="21"/>
      <c r="P20288" s="27"/>
      <c r="Q20288" s="16"/>
      <c r="U20288" s="27"/>
    </row>
    <row r="20289" spans="2:21" x14ac:dyDescent="0.25">
      <c r="B20289"/>
      <c r="C20289"/>
      <c r="D20289" s="13"/>
      <c r="E20289" s="13"/>
      <c r="K20289" s="23"/>
      <c r="O20289" s="21"/>
      <c r="P20289" s="27"/>
      <c r="Q20289" s="16"/>
      <c r="U20289" s="27"/>
    </row>
    <row r="20290" spans="2:21" x14ac:dyDescent="0.25">
      <c r="B20290"/>
      <c r="C20290"/>
      <c r="D20290" s="13"/>
      <c r="E20290" s="13"/>
      <c r="K20290" s="23"/>
      <c r="O20290" s="21"/>
      <c r="P20290" s="27"/>
      <c r="Q20290" s="16"/>
      <c r="U20290" s="27"/>
    </row>
    <row r="20291" spans="2:21" x14ac:dyDescent="0.25">
      <c r="B20291"/>
      <c r="C20291"/>
      <c r="D20291" s="13"/>
      <c r="E20291" s="13"/>
      <c r="K20291" s="23"/>
      <c r="O20291" s="21"/>
      <c r="P20291" s="27"/>
      <c r="Q20291" s="16"/>
      <c r="U20291" s="27"/>
    </row>
    <row r="20292" spans="2:21" x14ac:dyDescent="0.25">
      <c r="B20292"/>
      <c r="C20292"/>
      <c r="D20292" s="13"/>
      <c r="E20292" s="13"/>
      <c r="K20292" s="23"/>
      <c r="O20292" s="21"/>
      <c r="P20292" s="27"/>
      <c r="Q20292" s="16"/>
      <c r="U20292" s="27"/>
    </row>
    <row r="20293" spans="2:21" x14ac:dyDescent="0.25">
      <c r="B20293"/>
      <c r="C20293"/>
      <c r="D20293" s="13"/>
      <c r="E20293" s="13"/>
      <c r="K20293" s="23"/>
      <c r="O20293" s="21"/>
      <c r="P20293" s="27"/>
      <c r="Q20293" s="16"/>
      <c r="U20293" s="27"/>
    </row>
    <row r="20294" spans="2:21" x14ac:dyDescent="0.25">
      <c r="B20294"/>
      <c r="C20294"/>
      <c r="D20294" s="13"/>
      <c r="E20294" s="13"/>
      <c r="K20294" s="23"/>
      <c r="O20294" s="21"/>
      <c r="P20294" s="27"/>
      <c r="Q20294" s="16"/>
      <c r="U20294" s="27"/>
    </row>
    <row r="20295" spans="2:21" x14ac:dyDescent="0.25">
      <c r="B20295"/>
      <c r="C20295"/>
      <c r="D20295" s="13"/>
      <c r="E20295" s="13"/>
      <c r="K20295" s="23"/>
      <c r="O20295" s="21"/>
      <c r="P20295" s="27"/>
      <c r="Q20295" s="16"/>
      <c r="U20295" s="27"/>
    </row>
    <row r="20296" spans="2:21" x14ac:dyDescent="0.25">
      <c r="B20296"/>
      <c r="C20296"/>
      <c r="D20296" s="13"/>
      <c r="E20296" s="13"/>
      <c r="K20296" s="23"/>
      <c r="O20296" s="21"/>
      <c r="P20296" s="27"/>
      <c r="Q20296" s="16"/>
      <c r="U20296" s="27"/>
    </row>
    <row r="20297" spans="2:21" x14ac:dyDescent="0.25">
      <c r="B20297"/>
      <c r="C20297"/>
      <c r="D20297" s="13"/>
      <c r="E20297" s="13"/>
      <c r="K20297" s="23"/>
      <c r="O20297" s="21"/>
      <c r="P20297" s="27"/>
      <c r="Q20297" s="16"/>
      <c r="U20297" s="27"/>
    </row>
    <row r="20298" spans="2:21" x14ac:dyDescent="0.25">
      <c r="B20298"/>
      <c r="C20298"/>
      <c r="D20298" s="13"/>
      <c r="E20298" s="13"/>
      <c r="K20298" s="23"/>
      <c r="O20298" s="21"/>
      <c r="P20298" s="27"/>
      <c r="Q20298" s="16"/>
      <c r="U20298" s="27"/>
    </row>
    <row r="20299" spans="2:21" x14ac:dyDescent="0.25">
      <c r="B20299"/>
      <c r="C20299"/>
      <c r="D20299" s="13"/>
      <c r="E20299" s="13"/>
      <c r="K20299" s="23"/>
      <c r="O20299" s="21"/>
      <c r="P20299" s="27"/>
      <c r="Q20299" s="16"/>
      <c r="U20299" s="27"/>
    </row>
    <row r="20300" spans="2:21" x14ac:dyDescent="0.25">
      <c r="B20300"/>
      <c r="C20300"/>
      <c r="D20300" s="13"/>
      <c r="E20300" s="13"/>
      <c r="K20300" s="23"/>
      <c r="O20300" s="21"/>
      <c r="P20300" s="27"/>
      <c r="Q20300" s="16"/>
      <c r="U20300" s="27"/>
    </row>
    <row r="20301" spans="2:21" x14ac:dyDescent="0.25">
      <c r="B20301"/>
      <c r="C20301"/>
      <c r="D20301" s="13"/>
      <c r="E20301" s="13"/>
      <c r="K20301" s="23"/>
      <c r="O20301" s="21"/>
      <c r="P20301" s="27"/>
      <c r="Q20301" s="16"/>
      <c r="U20301" s="27"/>
    </row>
    <row r="20302" spans="2:21" x14ac:dyDescent="0.25">
      <c r="B20302"/>
      <c r="C20302"/>
      <c r="D20302" s="13"/>
      <c r="E20302" s="13"/>
      <c r="K20302" s="23"/>
      <c r="O20302" s="21"/>
      <c r="P20302" s="27"/>
      <c r="Q20302" s="16"/>
      <c r="U20302" s="27"/>
    </row>
    <row r="20303" spans="2:21" x14ac:dyDescent="0.25">
      <c r="B20303"/>
      <c r="C20303"/>
      <c r="D20303" s="13"/>
      <c r="E20303" s="13"/>
      <c r="K20303" s="23"/>
      <c r="O20303" s="21"/>
      <c r="P20303" s="27"/>
      <c r="Q20303" s="16"/>
      <c r="U20303" s="27"/>
    </row>
    <row r="20304" spans="2:21" x14ac:dyDescent="0.25">
      <c r="B20304"/>
      <c r="C20304"/>
      <c r="D20304" s="13"/>
      <c r="E20304" s="13"/>
      <c r="K20304" s="23"/>
      <c r="O20304" s="21"/>
      <c r="P20304" s="27"/>
      <c r="Q20304" s="16"/>
      <c r="U20304" s="27"/>
    </row>
    <row r="20305" spans="2:21" x14ac:dyDescent="0.25">
      <c r="B20305"/>
      <c r="C20305"/>
      <c r="D20305" s="13"/>
      <c r="E20305" s="13"/>
      <c r="K20305" s="23"/>
      <c r="O20305" s="21"/>
      <c r="P20305" s="27"/>
      <c r="Q20305" s="16"/>
      <c r="U20305" s="27"/>
    </row>
    <row r="20306" spans="2:21" x14ac:dyDescent="0.25">
      <c r="B20306"/>
      <c r="C20306"/>
      <c r="D20306" s="13"/>
      <c r="E20306" s="13"/>
      <c r="K20306" s="23"/>
      <c r="O20306" s="21"/>
      <c r="P20306" s="27"/>
      <c r="Q20306" s="16"/>
      <c r="U20306" s="27"/>
    </row>
    <row r="20307" spans="2:21" x14ac:dyDescent="0.25">
      <c r="B20307"/>
      <c r="C20307"/>
      <c r="D20307" s="13"/>
      <c r="E20307" s="13"/>
      <c r="K20307" s="23"/>
      <c r="O20307" s="21"/>
      <c r="P20307" s="27"/>
      <c r="Q20307" s="16"/>
      <c r="U20307" s="27"/>
    </row>
    <row r="20308" spans="2:21" x14ac:dyDescent="0.25">
      <c r="B20308"/>
      <c r="C20308"/>
      <c r="D20308" s="13"/>
      <c r="E20308" s="13"/>
      <c r="K20308" s="23"/>
      <c r="O20308" s="21"/>
      <c r="P20308" s="27"/>
      <c r="Q20308" s="16"/>
      <c r="U20308" s="27"/>
    </row>
    <row r="20309" spans="2:21" x14ac:dyDescent="0.25">
      <c r="B20309"/>
      <c r="C20309"/>
      <c r="D20309" s="13"/>
      <c r="E20309" s="13"/>
      <c r="K20309" s="23"/>
      <c r="O20309" s="21"/>
      <c r="P20309" s="27"/>
      <c r="Q20309" s="16"/>
      <c r="U20309" s="27"/>
    </row>
    <row r="20310" spans="2:21" x14ac:dyDescent="0.25">
      <c r="B20310"/>
      <c r="C20310"/>
      <c r="D20310" s="13"/>
      <c r="E20310" s="13"/>
      <c r="K20310" s="23"/>
      <c r="O20310" s="21"/>
      <c r="P20310" s="27"/>
      <c r="Q20310" s="16"/>
      <c r="U20310" s="27"/>
    </row>
    <row r="20311" spans="2:21" x14ac:dyDescent="0.25">
      <c r="B20311"/>
      <c r="C20311"/>
      <c r="D20311" s="13"/>
      <c r="E20311" s="13"/>
      <c r="K20311" s="23"/>
      <c r="O20311" s="21"/>
      <c r="P20311" s="27"/>
      <c r="Q20311" s="16"/>
      <c r="U20311" s="27"/>
    </row>
    <row r="20312" spans="2:21" x14ac:dyDescent="0.25">
      <c r="B20312"/>
      <c r="C20312"/>
      <c r="D20312" s="13"/>
      <c r="E20312" s="13"/>
      <c r="K20312" s="23"/>
      <c r="O20312" s="21"/>
      <c r="P20312" s="27"/>
      <c r="Q20312" s="16"/>
      <c r="U20312" s="27"/>
    </row>
    <row r="20313" spans="2:21" x14ac:dyDescent="0.25">
      <c r="B20313"/>
      <c r="C20313"/>
      <c r="D20313" s="13"/>
      <c r="E20313" s="13"/>
      <c r="K20313" s="23"/>
      <c r="O20313" s="21"/>
      <c r="P20313" s="27"/>
      <c r="Q20313" s="16"/>
      <c r="U20313" s="27"/>
    </row>
    <row r="20314" spans="2:21" x14ac:dyDescent="0.25">
      <c r="B20314"/>
      <c r="C20314"/>
      <c r="D20314" s="13"/>
      <c r="E20314" s="13"/>
      <c r="K20314" s="23"/>
      <c r="O20314" s="21"/>
      <c r="P20314" s="27"/>
      <c r="Q20314" s="16"/>
      <c r="U20314" s="27"/>
    </row>
    <row r="20315" spans="2:21" x14ac:dyDescent="0.25">
      <c r="B20315"/>
      <c r="C20315"/>
      <c r="D20315" s="13"/>
      <c r="E20315" s="13"/>
      <c r="K20315" s="23"/>
      <c r="O20315" s="21"/>
      <c r="P20315" s="27"/>
      <c r="Q20315" s="16"/>
      <c r="U20315" s="27"/>
    </row>
    <row r="20316" spans="2:21" x14ac:dyDescent="0.25">
      <c r="B20316"/>
      <c r="C20316"/>
      <c r="D20316" s="13"/>
      <c r="E20316" s="13"/>
      <c r="K20316" s="23"/>
      <c r="O20316" s="21"/>
      <c r="P20316" s="27"/>
      <c r="Q20316" s="16"/>
      <c r="U20316" s="27"/>
    </row>
    <row r="20317" spans="2:21" x14ac:dyDescent="0.25">
      <c r="B20317"/>
      <c r="C20317"/>
      <c r="D20317" s="13"/>
      <c r="E20317" s="13"/>
      <c r="K20317" s="23"/>
      <c r="O20317" s="21"/>
      <c r="P20317" s="27"/>
      <c r="Q20317" s="16"/>
      <c r="U20317" s="27"/>
    </row>
    <row r="20318" spans="2:21" x14ac:dyDescent="0.25">
      <c r="B20318"/>
      <c r="C20318"/>
      <c r="D20318" s="13"/>
      <c r="E20318" s="13"/>
      <c r="K20318" s="23"/>
      <c r="O20318" s="21"/>
      <c r="P20318" s="27"/>
      <c r="Q20318" s="16"/>
      <c r="U20318" s="27"/>
    </row>
    <row r="20319" spans="2:21" x14ac:dyDescent="0.25">
      <c r="B20319"/>
      <c r="C20319"/>
      <c r="D20319" s="13"/>
      <c r="E20319" s="13"/>
      <c r="K20319" s="23"/>
      <c r="O20319" s="21"/>
      <c r="P20319" s="27"/>
      <c r="Q20319" s="16"/>
      <c r="U20319" s="27"/>
    </row>
    <row r="20320" spans="2:21" x14ac:dyDescent="0.25">
      <c r="B20320"/>
      <c r="C20320"/>
      <c r="D20320" s="13"/>
      <c r="E20320" s="13"/>
      <c r="K20320" s="23"/>
      <c r="O20320" s="21"/>
      <c r="P20320" s="27"/>
      <c r="Q20320" s="16"/>
      <c r="U20320" s="27"/>
    </row>
    <row r="20321" spans="2:21" x14ac:dyDescent="0.25">
      <c r="B20321"/>
      <c r="C20321"/>
      <c r="D20321" s="13"/>
      <c r="E20321" s="13"/>
      <c r="K20321" s="23"/>
      <c r="O20321" s="21"/>
      <c r="P20321" s="27"/>
      <c r="Q20321" s="16"/>
      <c r="U20321" s="27"/>
    </row>
    <row r="20322" spans="2:21" x14ac:dyDescent="0.25">
      <c r="B20322"/>
      <c r="C20322"/>
      <c r="D20322" s="13"/>
      <c r="E20322" s="13"/>
      <c r="K20322" s="23"/>
      <c r="O20322" s="21"/>
      <c r="P20322" s="27"/>
      <c r="Q20322" s="16"/>
      <c r="U20322" s="27"/>
    </row>
    <row r="20323" spans="2:21" x14ac:dyDescent="0.25">
      <c r="B20323"/>
      <c r="C20323"/>
      <c r="D20323" s="13"/>
      <c r="E20323" s="13"/>
      <c r="K20323" s="23"/>
      <c r="O20323" s="21"/>
      <c r="P20323" s="27"/>
      <c r="Q20323" s="16"/>
      <c r="U20323" s="27"/>
    </row>
    <row r="20324" spans="2:21" x14ac:dyDescent="0.25">
      <c r="B20324"/>
      <c r="C20324"/>
      <c r="D20324" s="13"/>
      <c r="E20324" s="13"/>
      <c r="K20324" s="23"/>
      <c r="O20324" s="21"/>
      <c r="P20324" s="27"/>
      <c r="Q20324" s="16"/>
      <c r="U20324" s="27"/>
    </row>
    <row r="20325" spans="2:21" x14ac:dyDescent="0.25">
      <c r="B20325"/>
      <c r="C20325"/>
      <c r="D20325" s="13"/>
      <c r="E20325" s="13"/>
      <c r="K20325" s="23"/>
      <c r="O20325" s="21"/>
      <c r="P20325" s="27"/>
      <c r="Q20325" s="16"/>
      <c r="U20325" s="27"/>
    </row>
    <row r="20326" spans="2:21" x14ac:dyDescent="0.25">
      <c r="B20326"/>
      <c r="C20326"/>
      <c r="D20326" s="13"/>
      <c r="E20326" s="13"/>
      <c r="K20326" s="23"/>
      <c r="O20326" s="21"/>
      <c r="P20326" s="27"/>
      <c r="Q20326" s="16"/>
      <c r="U20326" s="27"/>
    </row>
    <row r="20327" spans="2:21" x14ac:dyDescent="0.25">
      <c r="B20327"/>
      <c r="C20327"/>
      <c r="D20327" s="13"/>
      <c r="E20327" s="13"/>
      <c r="K20327" s="23"/>
      <c r="O20327" s="21"/>
      <c r="P20327" s="27"/>
      <c r="Q20327" s="16"/>
      <c r="U20327" s="27"/>
    </row>
    <row r="20328" spans="2:21" x14ac:dyDescent="0.25">
      <c r="B20328"/>
      <c r="C20328"/>
      <c r="D20328" s="13"/>
      <c r="E20328" s="13"/>
      <c r="K20328" s="23"/>
      <c r="O20328" s="21"/>
      <c r="P20328" s="27"/>
      <c r="Q20328" s="16"/>
      <c r="U20328" s="27"/>
    </row>
    <row r="20329" spans="2:21" x14ac:dyDescent="0.25">
      <c r="B20329"/>
      <c r="C20329"/>
      <c r="D20329" s="13"/>
      <c r="E20329" s="13"/>
      <c r="K20329" s="23"/>
      <c r="O20329" s="21"/>
      <c r="P20329" s="27"/>
      <c r="Q20329" s="16"/>
      <c r="U20329" s="27"/>
    </row>
    <row r="20330" spans="2:21" x14ac:dyDescent="0.25">
      <c r="B20330"/>
      <c r="C20330"/>
      <c r="D20330" s="13"/>
      <c r="E20330" s="13"/>
      <c r="K20330" s="23"/>
      <c r="O20330" s="21"/>
      <c r="P20330" s="27"/>
      <c r="Q20330" s="16"/>
      <c r="U20330" s="27"/>
    </row>
    <row r="20331" spans="2:21" x14ac:dyDescent="0.25">
      <c r="B20331"/>
      <c r="C20331"/>
      <c r="D20331" s="13"/>
      <c r="E20331" s="13"/>
      <c r="K20331" s="23"/>
      <c r="O20331" s="21"/>
      <c r="P20331" s="27"/>
      <c r="Q20331" s="16"/>
      <c r="U20331" s="27"/>
    </row>
    <row r="20332" spans="2:21" x14ac:dyDescent="0.25">
      <c r="B20332"/>
      <c r="C20332"/>
      <c r="D20332" s="13"/>
      <c r="E20332" s="13"/>
      <c r="K20332" s="23"/>
      <c r="O20332" s="21"/>
      <c r="P20332" s="27"/>
      <c r="Q20332" s="16"/>
      <c r="U20332" s="27"/>
    </row>
    <row r="20333" spans="2:21" x14ac:dyDescent="0.25">
      <c r="B20333"/>
      <c r="C20333"/>
      <c r="D20333" s="13"/>
      <c r="E20333" s="13"/>
      <c r="K20333" s="23"/>
      <c r="O20333" s="21"/>
      <c r="P20333" s="27"/>
      <c r="Q20333" s="16"/>
      <c r="U20333" s="27"/>
    </row>
    <row r="20334" spans="2:21" x14ac:dyDescent="0.25">
      <c r="B20334"/>
      <c r="C20334"/>
      <c r="D20334" s="13"/>
      <c r="E20334" s="13"/>
      <c r="K20334" s="23"/>
      <c r="O20334" s="21"/>
      <c r="P20334" s="27"/>
      <c r="Q20334" s="16"/>
      <c r="U20334" s="27"/>
    </row>
    <row r="20335" spans="2:21" x14ac:dyDescent="0.25">
      <c r="B20335"/>
      <c r="C20335"/>
      <c r="D20335" s="13"/>
      <c r="E20335" s="13"/>
      <c r="K20335" s="23"/>
      <c r="O20335" s="21"/>
      <c r="P20335" s="27"/>
      <c r="Q20335" s="16"/>
      <c r="U20335" s="27"/>
    </row>
    <row r="20336" spans="2:21" x14ac:dyDescent="0.25">
      <c r="B20336"/>
      <c r="C20336"/>
      <c r="D20336" s="13"/>
      <c r="E20336" s="13"/>
      <c r="K20336" s="23"/>
      <c r="O20336" s="21"/>
      <c r="P20336" s="27"/>
      <c r="Q20336" s="16"/>
      <c r="U20336" s="27"/>
    </row>
    <row r="20337" spans="2:21" x14ac:dyDescent="0.25">
      <c r="B20337"/>
      <c r="C20337"/>
      <c r="D20337" s="13"/>
      <c r="E20337" s="13"/>
      <c r="K20337" s="23"/>
      <c r="O20337" s="21"/>
      <c r="P20337" s="27"/>
      <c r="Q20337" s="16"/>
      <c r="U20337" s="27"/>
    </row>
    <row r="20338" spans="2:21" x14ac:dyDescent="0.25">
      <c r="B20338"/>
      <c r="C20338"/>
      <c r="D20338" s="13"/>
      <c r="E20338" s="13"/>
      <c r="K20338" s="23"/>
      <c r="O20338" s="21"/>
      <c r="P20338" s="27"/>
      <c r="Q20338" s="16"/>
      <c r="U20338" s="27"/>
    </row>
    <row r="20339" spans="2:21" x14ac:dyDescent="0.25">
      <c r="B20339"/>
      <c r="C20339"/>
      <c r="D20339" s="13"/>
      <c r="E20339" s="13"/>
      <c r="K20339" s="23"/>
      <c r="O20339" s="21"/>
      <c r="P20339" s="27"/>
      <c r="Q20339" s="16"/>
      <c r="U20339" s="27"/>
    </row>
    <row r="20340" spans="2:21" x14ac:dyDescent="0.25">
      <c r="B20340"/>
      <c r="C20340"/>
      <c r="D20340" s="13"/>
      <c r="E20340" s="13"/>
      <c r="K20340" s="23"/>
      <c r="O20340" s="21"/>
      <c r="P20340" s="27"/>
      <c r="Q20340" s="16"/>
      <c r="U20340" s="27"/>
    </row>
    <row r="20341" spans="2:21" x14ac:dyDescent="0.25">
      <c r="B20341"/>
      <c r="C20341"/>
      <c r="D20341" s="13"/>
      <c r="E20341" s="13"/>
      <c r="K20341" s="23"/>
      <c r="O20341" s="21"/>
      <c r="P20341" s="27"/>
      <c r="Q20341" s="16"/>
      <c r="U20341" s="27"/>
    </row>
    <row r="20342" spans="2:21" x14ac:dyDescent="0.25">
      <c r="B20342"/>
      <c r="C20342"/>
      <c r="D20342" s="13"/>
      <c r="E20342" s="13"/>
      <c r="K20342" s="23"/>
      <c r="O20342" s="21"/>
      <c r="P20342" s="27"/>
      <c r="Q20342" s="16"/>
      <c r="U20342" s="27"/>
    </row>
    <row r="20343" spans="2:21" x14ac:dyDescent="0.25">
      <c r="B20343"/>
      <c r="C20343"/>
      <c r="D20343" s="13"/>
      <c r="E20343" s="13"/>
      <c r="K20343" s="23"/>
      <c r="O20343" s="21"/>
      <c r="P20343" s="27"/>
      <c r="Q20343" s="16"/>
      <c r="U20343" s="27"/>
    </row>
    <row r="20344" spans="2:21" x14ac:dyDescent="0.25">
      <c r="B20344"/>
      <c r="C20344"/>
      <c r="D20344" s="13"/>
      <c r="E20344" s="13"/>
      <c r="K20344" s="23"/>
      <c r="O20344" s="21"/>
      <c r="P20344" s="27"/>
      <c r="Q20344" s="16"/>
      <c r="U20344" s="27"/>
    </row>
    <row r="20345" spans="2:21" x14ac:dyDescent="0.25">
      <c r="B20345"/>
      <c r="C20345"/>
      <c r="D20345" s="13"/>
      <c r="E20345" s="13"/>
      <c r="K20345" s="23"/>
      <c r="O20345" s="21"/>
      <c r="P20345" s="27"/>
      <c r="Q20345" s="16"/>
      <c r="U20345" s="27"/>
    </row>
    <row r="20346" spans="2:21" x14ac:dyDescent="0.25">
      <c r="B20346"/>
      <c r="C20346"/>
      <c r="D20346" s="13"/>
      <c r="E20346" s="13"/>
      <c r="K20346" s="23"/>
      <c r="O20346" s="21"/>
      <c r="P20346" s="27"/>
      <c r="Q20346" s="16"/>
      <c r="U20346" s="27"/>
    </row>
    <row r="20347" spans="2:21" x14ac:dyDescent="0.25">
      <c r="B20347"/>
      <c r="C20347"/>
      <c r="D20347" s="13"/>
      <c r="E20347" s="13"/>
      <c r="K20347" s="23"/>
      <c r="O20347" s="21"/>
      <c r="P20347" s="27"/>
      <c r="Q20347" s="16"/>
      <c r="U20347" s="27"/>
    </row>
    <row r="20348" spans="2:21" x14ac:dyDescent="0.25">
      <c r="B20348"/>
      <c r="C20348"/>
      <c r="D20348" s="13"/>
      <c r="E20348" s="13"/>
      <c r="K20348" s="23"/>
      <c r="O20348" s="21"/>
      <c r="P20348" s="27"/>
      <c r="Q20348" s="16"/>
      <c r="U20348" s="27"/>
    </row>
    <row r="20349" spans="2:21" x14ac:dyDescent="0.25">
      <c r="B20349"/>
      <c r="C20349"/>
      <c r="D20349" s="13"/>
      <c r="E20349" s="13"/>
      <c r="K20349" s="23"/>
      <c r="O20349" s="21"/>
      <c r="P20349" s="27"/>
      <c r="Q20349" s="16"/>
      <c r="U20349" s="27"/>
    </row>
    <row r="20350" spans="2:21" x14ac:dyDescent="0.25">
      <c r="B20350"/>
      <c r="C20350"/>
      <c r="D20350" s="13"/>
      <c r="E20350" s="13"/>
      <c r="K20350" s="23"/>
      <c r="O20350" s="21"/>
      <c r="P20350" s="27"/>
      <c r="Q20350" s="16"/>
      <c r="U20350" s="27"/>
    </row>
    <row r="20351" spans="2:21" x14ac:dyDescent="0.25">
      <c r="B20351"/>
      <c r="C20351"/>
      <c r="D20351" s="13"/>
      <c r="E20351" s="13"/>
      <c r="K20351" s="23"/>
      <c r="O20351" s="21"/>
      <c r="P20351" s="27"/>
      <c r="Q20351" s="16"/>
      <c r="U20351" s="27"/>
    </row>
    <row r="20352" spans="2:21" x14ac:dyDescent="0.25">
      <c r="B20352"/>
      <c r="C20352"/>
      <c r="D20352" s="13"/>
      <c r="E20352" s="13"/>
      <c r="K20352" s="23"/>
      <c r="O20352" s="21"/>
      <c r="P20352" s="27"/>
      <c r="Q20352" s="16"/>
      <c r="U20352" s="27"/>
    </row>
    <row r="20353" spans="2:21" x14ac:dyDescent="0.25">
      <c r="B20353"/>
      <c r="C20353"/>
      <c r="D20353" s="13"/>
      <c r="E20353" s="13"/>
      <c r="K20353" s="23"/>
      <c r="O20353" s="21"/>
      <c r="P20353" s="27"/>
      <c r="Q20353" s="16"/>
      <c r="U20353" s="27"/>
    </row>
    <row r="20354" spans="2:21" x14ac:dyDescent="0.25">
      <c r="B20354"/>
      <c r="C20354"/>
      <c r="D20354" s="13"/>
      <c r="E20354" s="13"/>
      <c r="K20354" s="23"/>
      <c r="O20354" s="21"/>
      <c r="P20354" s="27"/>
      <c r="Q20354" s="16"/>
      <c r="U20354" s="27"/>
    </row>
    <row r="20355" spans="2:21" x14ac:dyDescent="0.25">
      <c r="B20355"/>
      <c r="C20355"/>
      <c r="D20355" s="13"/>
      <c r="E20355" s="13"/>
      <c r="K20355" s="23"/>
      <c r="O20355" s="21"/>
      <c r="P20355" s="27"/>
      <c r="Q20355" s="16"/>
      <c r="U20355" s="27"/>
    </row>
    <row r="20356" spans="2:21" x14ac:dyDescent="0.25">
      <c r="B20356"/>
      <c r="C20356"/>
      <c r="D20356" s="13"/>
      <c r="E20356" s="13"/>
      <c r="K20356" s="23"/>
      <c r="O20356" s="21"/>
      <c r="P20356" s="27"/>
      <c r="Q20356" s="16"/>
      <c r="U20356" s="27"/>
    </row>
    <row r="20357" spans="2:21" x14ac:dyDescent="0.25">
      <c r="B20357"/>
      <c r="C20357"/>
      <c r="D20357" s="13"/>
      <c r="E20357" s="13"/>
      <c r="K20357" s="23"/>
      <c r="O20357" s="21"/>
      <c r="P20357" s="27"/>
      <c r="Q20357" s="16"/>
      <c r="U20357" s="27"/>
    </row>
    <row r="20358" spans="2:21" x14ac:dyDescent="0.25">
      <c r="B20358"/>
      <c r="C20358"/>
      <c r="D20358" s="13"/>
      <c r="E20358" s="13"/>
      <c r="K20358" s="23"/>
      <c r="O20358" s="21"/>
      <c r="P20358" s="27"/>
      <c r="Q20358" s="16"/>
      <c r="U20358" s="27"/>
    </row>
    <row r="20359" spans="2:21" x14ac:dyDescent="0.25">
      <c r="B20359"/>
      <c r="C20359"/>
      <c r="D20359" s="13"/>
      <c r="E20359" s="13"/>
      <c r="K20359" s="23"/>
      <c r="O20359" s="21"/>
      <c r="P20359" s="27"/>
      <c r="Q20359" s="16"/>
      <c r="U20359" s="27"/>
    </row>
    <row r="20360" spans="2:21" x14ac:dyDescent="0.25">
      <c r="B20360"/>
      <c r="C20360"/>
      <c r="D20360" s="13"/>
      <c r="E20360" s="13"/>
      <c r="K20360" s="23"/>
      <c r="O20360" s="21"/>
      <c r="P20360" s="27"/>
      <c r="Q20360" s="16"/>
      <c r="U20360" s="27"/>
    </row>
    <row r="20361" spans="2:21" x14ac:dyDescent="0.25">
      <c r="B20361"/>
      <c r="C20361"/>
      <c r="D20361" s="13"/>
      <c r="E20361" s="13"/>
      <c r="K20361" s="23"/>
      <c r="O20361" s="21"/>
      <c r="P20361" s="27"/>
      <c r="Q20361" s="16"/>
      <c r="U20361" s="27"/>
    </row>
    <row r="20362" spans="2:21" x14ac:dyDescent="0.25">
      <c r="B20362"/>
      <c r="C20362"/>
      <c r="D20362" s="13"/>
      <c r="E20362" s="13"/>
      <c r="K20362" s="23"/>
      <c r="O20362" s="21"/>
      <c r="P20362" s="27"/>
      <c r="Q20362" s="16"/>
      <c r="U20362" s="27"/>
    </row>
    <row r="20363" spans="2:21" x14ac:dyDescent="0.25">
      <c r="B20363"/>
      <c r="C20363"/>
      <c r="D20363" s="13"/>
      <c r="E20363" s="13"/>
      <c r="K20363" s="23"/>
      <c r="O20363" s="21"/>
      <c r="P20363" s="27"/>
      <c r="Q20363" s="16"/>
      <c r="U20363" s="27"/>
    </row>
    <row r="20364" spans="2:21" x14ac:dyDescent="0.25">
      <c r="B20364"/>
      <c r="C20364"/>
      <c r="D20364" s="13"/>
      <c r="E20364" s="13"/>
      <c r="K20364" s="23"/>
      <c r="O20364" s="21"/>
      <c r="P20364" s="27"/>
      <c r="Q20364" s="16"/>
      <c r="U20364" s="27"/>
    </row>
    <row r="20365" spans="2:21" x14ac:dyDescent="0.25">
      <c r="B20365"/>
      <c r="C20365"/>
      <c r="D20365" s="13"/>
      <c r="E20365" s="13"/>
      <c r="K20365" s="23"/>
      <c r="O20365" s="21"/>
      <c r="P20365" s="27"/>
      <c r="Q20365" s="16"/>
      <c r="U20365" s="27"/>
    </row>
    <row r="20366" spans="2:21" x14ac:dyDescent="0.25">
      <c r="B20366"/>
      <c r="C20366"/>
      <c r="D20366" s="13"/>
      <c r="E20366" s="13"/>
      <c r="K20366" s="23"/>
      <c r="O20366" s="21"/>
      <c r="P20366" s="27"/>
      <c r="Q20366" s="16"/>
      <c r="U20366" s="27"/>
    </row>
    <row r="20367" spans="2:21" x14ac:dyDescent="0.25">
      <c r="B20367"/>
      <c r="C20367"/>
      <c r="D20367" s="13"/>
      <c r="E20367" s="13"/>
      <c r="K20367" s="23"/>
      <c r="O20367" s="21"/>
      <c r="P20367" s="27"/>
      <c r="Q20367" s="16"/>
      <c r="U20367" s="27"/>
    </row>
    <row r="20368" spans="2:21" x14ac:dyDescent="0.25">
      <c r="B20368"/>
      <c r="C20368"/>
      <c r="D20368" s="13"/>
      <c r="E20368" s="13"/>
      <c r="K20368" s="23"/>
      <c r="O20368" s="21"/>
      <c r="P20368" s="27"/>
      <c r="Q20368" s="16"/>
      <c r="U20368" s="27"/>
    </row>
    <row r="20369" spans="2:21" x14ac:dyDescent="0.25">
      <c r="B20369"/>
      <c r="C20369"/>
      <c r="D20369" s="13"/>
      <c r="E20369" s="13"/>
      <c r="K20369" s="23"/>
      <c r="O20369" s="21"/>
      <c r="P20369" s="27"/>
      <c r="Q20369" s="16"/>
      <c r="U20369" s="27"/>
    </row>
    <row r="20370" spans="2:21" x14ac:dyDescent="0.25">
      <c r="B20370"/>
      <c r="C20370"/>
      <c r="D20370" s="13"/>
      <c r="E20370" s="13"/>
      <c r="K20370" s="23"/>
      <c r="O20370" s="21"/>
      <c r="P20370" s="27"/>
      <c r="Q20370" s="16"/>
      <c r="U20370" s="27"/>
    </row>
    <row r="20371" spans="2:21" x14ac:dyDescent="0.25">
      <c r="B20371"/>
      <c r="C20371"/>
      <c r="D20371" s="13"/>
      <c r="E20371" s="13"/>
      <c r="K20371" s="23"/>
      <c r="O20371" s="21"/>
      <c r="P20371" s="27"/>
      <c r="Q20371" s="16"/>
      <c r="U20371" s="27"/>
    </row>
    <row r="20372" spans="2:21" x14ac:dyDescent="0.25">
      <c r="B20372"/>
      <c r="C20372"/>
      <c r="D20372" s="13"/>
      <c r="E20372" s="13"/>
      <c r="K20372" s="23"/>
      <c r="O20372" s="21"/>
      <c r="P20372" s="27"/>
      <c r="Q20372" s="16"/>
      <c r="U20372" s="27"/>
    </row>
    <row r="20373" spans="2:21" x14ac:dyDescent="0.25">
      <c r="B20373"/>
      <c r="C20373"/>
      <c r="D20373" s="13"/>
      <c r="E20373" s="13"/>
      <c r="K20373" s="23"/>
      <c r="O20373" s="21"/>
      <c r="P20373" s="27"/>
      <c r="Q20373" s="16"/>
      <c r="U20373" s="27"/>
    </row>
    <row r="20374" spans="2:21" x14ac:dyDescent="0.25">
      <c r="B20374"/>
      <c r="C20374"/>
      <c r="D20374" s="13"/>
      <c r="E20374" s="13"/>
      <c r="K20374" s="23"/>
      <c r="O20374" s="21"/>
      <c r="P20374" s="27"/>
      <c r="Q20374" s="16"/>
      <c r="U20374" s="27"/>
    </row>
    <row r="20375" spans="2:21" x14ac:dyDescent="0.25">
      <c r="B20375"/>
      <c r="C20375"/>
      <c r="D20375" s="13"/>
      <c r="E20375" s="13"/>
      <c r="K20375" s="23"/>
      <c r="O20375" s="21"/>
      <c r="P20375" s="27"/>
      <c r="Q20375" s="16"/>
      <c r="U20375" s="27"/>
    </row>
    <row r="20376" spans="2:21" x14ac:dyDescent="0.25">
      <c r="B20376"/>
      <c r="C20376"/>
      <c r="D20376" s="13"/>
      <c r="E20376" s="13"/>
      <c r="K20376" s="23"/>
      <c r="O20376" s="21"/>
      <c r="P20376" s="27"/>
      <c r="Q20376" s="16"/>
      <c r="U20376" s="27"/>
    </row>
    <row r="20377" spans="2:21" x14ac:dyDescent="0.25">
      <c r="B20377"/>
      <c r="C20377"/>
      <c r="D20377" s="13"/>
      <c r="E20377" s="13"/>
      <c r="K20377" s="23"/>
      <c r="O20377" s="21"/>
      <c r="P20377" s="27"/>
      <c r="Q20377" s="16"/>
      <c r="U20377" s="27"/>
    </row>
    <row r="20378" spans="2:21" x14ac:dyDescent="0.25">
      <c r="B20378"/>
      <c r="C20378"/>
      <c r="D20378" s="13"/>
      <c r="E20378" s="13"/>
      <c r="K20378" s="23"/>
      <c r="O20378" s="21"/>
      <c r="P20378" s="27"/>
      <c r="Q20378" s="16"/>
      <c r="U20378" s="27"/>
    </row>
    <row r="20379" spans="2:21" x14ac:dyDescent="0.25">
      <c r="B20379"/>
      <c r="C20379"/>
      <c r="D20379" s="13"/>
      <c r="E20379" s="13"/>
      <c r="K20379" s="23"/>
      <c r="O20379" s="21"/>
      <c r="P20379" s="27"/>
      <c r="Q20379" s="16"/>
      <c r="U20379" s="27"/>
    </row>
    <row r="20380" spans="2:21" x14ac:dyDescent="0.25">
      <c r="B20380"/>
      <c r="C20380"/>
      <c r="D20380" s="13"/>
      <c r="E20380" s="13"/>
      <c r="K20380" s="23"/>
      <c r="O20380" s="21"/>
      <c r="P20380" s="27"/>
      <c r="Q20380" s="16"/>
      <c r="U20380" s="27"/>
    </row>
    <row r="20381" spans="2:21" x14ac:dyDescent="0.25">
      <c r="B20381"/>
      <c r="C20381"/>
      <c r="D20381" s="13"/>
      <c r="E20381" s="13"/>
      <c r="K20381" s="23"/>
      <c r="O20381" s="21"/>
      <c r="P20381" s="27"/>
      <c r="Q20381" s="16"/>
      <c r="U20381" s="27"/>
    </row>
    <row r="20382" spans="2:21" x14ac:dyDescent="0.25">
      <c r="B20382"/>
      <c r="C20382"/>
      <c r="D20382" s="13"/>
      <c r="E20382" s="13"/>
      <c r="K20382" s="23"/>
      <c r="O20382" s="21"/>
      <c r="P20382" s="27"/>
      <c r="Q20382" s="16"/>
      <c r="U20382" s="27"/>
    </row>
    <row r="20383" spans="2:21" x14ac:dyDescent="0.25">
      <c r="B20383"/>
      <c r="C20383"/>
      <c r="D20383" s="13"/>
      <c r="E20383" s="13"/>
      <c r="K20383" s="23"/>
      <c r="O20383" s="21"/>
      <c r="P20383" s="27"/>
      <c r="Q20383" s="16"/>
      <c r="U20383" s="27"/>
    </row>
    <row r="20384" spans="2:21" x14ac:dyDescent="0.25">
      <c r="B20384"/>
      <c r="C20384"/>
      <c r="D20384" s="13"/>
      <c r="E20384" s="13"/>
      <c r="K20384" s="23"/>
      <c r="O20384" s="21"/>
      <c r="P20384" s="27"/>
      <c r="Q20384" s="16"/>
      <c r="U20384" s="27"/>
    </row>
    <row r="20385" spans="2:21" x14ac:dyDescent="0.25">
      <c r="B20385"/>
      <c r="C20385"/>
      <c r="D20385" s="13"/>
      <c r="E20385" s="13"/>
      <c r="K20385" s="23"/>
      <c r="O20385" s="21"/>
      <c r="P20385" s="27"/>
      <c r="Q20385" s="16"/>
      <c r="U20385" s="27"/>
    </row>
    <row r="20386" spans="2:21" x14ac:dyDescent="0.25">
      <c r="B20386"/>
      <c r="C20386"/>
      <c r="D20386" s="13"/>
      <c r="E20386" s="13"/>
      <c r="K20386" s="23"/>
      <c r="O20386" s="21"/>
      <c r="P20386" s="27"/>
      <c r="Q20386" s="16"/>
      <c r="U20386" s="27"/>
    </row>
    <row r="20387" spans="2:21" x14ac:dyDescent="0.25">
      <c r="B20387"/>
      <c r="C20387"/>
      <c r="D20387" s="13"/>
      <c r="E20387" s="13"/>
      <c r="K20387" s="23"/>
      <c r="O20387" s="21"/>
      <c r="P20387" s="27"/>
      <c r="Q20387" s="16"/>
      <c r="U20387" s="27"/>
    </row>
    <row r="20388" spans="2:21" x14ac:dyDescent="0.25">
      <c r="B20388"/>
      <c r="C20388"/>
      <c r="D20388" s="13"/>
      <c r="E20388" s="13"/>
      <c r="K20388" s="23"/>
      <c r="O20388" s="21"/>
      <c r="P20388" s="27"/>
      <c r="Q20388" s="16"/>
      <c r="U20388" s="27"/>
    </row>
    <row r="20389" spans="2:21" x14ac:dyDescent="0.25">
      <c r="B20389"/>
      <c r="C20389"/>
      <c r="D20389" s="13"/>
      <c r="E20389" s="13"/>
      <c r="K20389" s="23"/>
      <c r="O20389" s="21"/>
      <c r="P20389" s="27"/>
      <c r="Q20389" s="16"/>
      <c r="U20389" s="27"/>
    </row>
    <row r="20390" spans="2:21" x14ac:dyDescent="0.25">
      <c r="B20390"/>
      <c r="C20390"/>
      <c r="D20390" s="13"/>
      <c r="E20390" s="13"/>
      <c r="K20390" s="23"/>
      <c r="O20390" s="21"/>
      <c r="P20390" s="27"/>
      <c r="Q20390" s="16"/>
      <c r="U20390" s="27"/>
    </row>
    <row r="20391" spans="2:21" x14ac:dyDescent="0.25">
      <c r="B20391"/>
      <c r="C20391"/>
      <c r="D20391" s="13"/>
      <c r="E20391" s="13"/>
      <c r="K20391" s="23"/>
      <c r="O20391" s="21"/>
      <c r="P20391" s="27"/>
      <c r="Q20391" s="16"/>
      <c r="U20391" s="27"/>
    </row>
    <row r="20392" spans="2:21" x14ac:dyDescent="0.25">
      <c r="B20392"/>
      <c r="C20392"/>
      <c r="D20392" s="13"/>
      <c r="E20392" s="13"/>
      <c r="K20392" s="23"/>
      <c r="O20392" s="21"/>
      <c r="P20392" s="27"/>
      <c r="Q20392" s="16"/>
      <c r="U20392" s="27"/>
    </row>
    <row r="20393" spans="2:21" x14ac:dyDescent="0.25">
      <c r="B20393"/>
      <c r="C20393"/>
      <c r="D20393" s="13"/>
      <c r="E20393" s="13"/>
      <c r="K20393" s="23"/>
      <c r="O20393" s="21"/>
      <c r="P20393" s="27"/>
      <c r="Q20393" s="16"/>
      <c r="U20393" s="27"/>
    </row>
    <row r="20394" spans="2:21" x14ac:dyDescent="0.25">
      <c r="B20394"/>
      <c r="C20394"/>
      <c r="D20394" s="13"/>
      <c r="E20394" s="13"/>
      <c r="K20394" s="23"/>
      <c r="O20394" s="21"/>
      <c r="P20394" s="27"/>
      <c r="Q20394" s="16"/>
      <c r="U20394" s="27"/>
    </row>
    <row r="20395" spans="2:21" x14ac:dyDescent="0.25">
      <c r="B20395"/>
      <c r="C20395"/>
      <c r="D20395" s="13"/>
      <c r="E20395" s="13"/>
      <c r="K20395" s="23"/>
      <c r="O20395" s="21"/>
      <c r="P20395" s="27"/>
      <c r="Q20395" s="16"/>
      <c r="U20395" s="27"/>
    </row>
    <row r="20396" spans="2:21" x14ac:dyDescent="0.25">
      <c r="B20396"/>
      <c r="C20396"/>
      <c r="D20396" s="13"/>
      <c r="E20396" s="13"/>
      <c r="K20396" s="23"/>
      <c r="O20396" s="21"/>
      <c r="P20396" s="27"/>
      <c r="Q20396" s="16"/>
      <c r="U20396" s="27"/>
    </row>
    <row r="20397" spans="2:21" x14ac:dyDescent="0.25">
      <c r="B20397"/>
      <c r="C20397"/>
      <c r="D20397" s="13"/>
      <c r="E20397" s="13"/>
      <c r="K20397" s="23"/>
      <c r="O20397" s="21"/>
      <c r="P20397" s="27"/>
      <c r="Q20397" s="16"/>
      <c r="U20397" s="27"/>
    </row>
    <row r="20398" spans="2:21" x14ac:dyDescent="0.25">
      <c r="B20398"/>
      <c r="C20398"/>
      <c r="D20398" s="13"/>
      <c r="E20398" s="13"/>
      <c r="K20398" s="23"/>
      <c r="O20398" s="21"/>
      <c r="P20398" s="27"/>
      <c r="Q20398" s="16"/>
      <c r="U20398" s="27"/>
    </row>
    <row r="20399" spans="2:21" x14ac:dyDescent="0.25">
      <c r="B20399"/>
      <c r="C20399"/>
      <c r="D20399" s="13"/>
      <c r="E20399" s="13"/>
      <c r="K20399" s="23"/>
      <c r="O20399" s="21"/>
      <c r="P20399" s="27"/>
      <c r="Q20399" s="16"/>
      <c r="U20399" s="27"/>
    </row>
    <row r="20400" spans="2:21" x14ac:dyDescent="0.25">
      <c r="B20400"/>
      <c r="C20400"/>
      <c r="D20400" s="13"/>
      <c r="E20400" s="13"/>
      <c r="K20400" s="23"/>
      <c r="O20400" s="21"/>
      <c r="P20400" s="27"/>
      <c r="Q20400" s="16"/>
      <c r="U20400" s="27"/>
    </row>
    <row r="20401" spans="2:21" x14ac:dyDescent="0.25">
      <c r="B20401"/>
      <c r="C20401"/>
      <c r="D20401" s="13"/>
      <c r="E20401" s="13"/>
      <c r="K20401" s="23"/>
      <c r="O20401" s="21"/>
      <c r="P20401" s="27"/>
      <c r="Q20401" s="16"/>
      <c r="U20401" s="27"/>
    </row>
    <row r="20402" spans="2:21" x14ac:dyDescent="0.25">
      <c r="B20402"/>
      <c r="C20402"/>
      <c r="D20402" s="13"/>
      <c r="E20402" s="13"/>
      <c r="K20402" s="23"/>
      <c r="O20402" s="21"/>
      <c r="P20402" s="27"/>
      <c r="Q20402" s="16"/>
      <c r="U20402" s="27"/>
    </row>
    <row r="20403" spans="2:21" x14ac:dyDescent="0.25">
      <c r="B20403"/>
      <c r="C20403"/>
      <c r="D20403" s="13"/>
      <c r="E20403" s="13"/>
      <c r="K20403" s="23"/>
      <c r="O20403" s="21"/>
      <c r="P20403" s="27"/>
      <c r="Q20403" s="16"/>
      <c r="U20403" s="27"/>
    </row>
    <row r="20404" spans="2:21" x14ac:dyDescent="0.25">
      <c r="B20404"/>
      <c r="C20404"/>
      <c r="D20404" s="13"/>
      <c r="E20404" s="13"/>
      <c r="K20404" s="23"/>
      <c r="O20404" s="21"/>
      <c r="P20404" s="27"/>
      <c r="Q20404" s="16"/>
      <c r="U20404" s="27"/>
    </row>
    <row r="20405" spans="2:21" x14ac:dyDescent="0.25">
      <c r="B20405"/>
      <c r="C20405"/>
      <c r="D20405" s="13"/>
      <c r="E20405" s="13"/>
      <c r="K20405" s="23"/>
      <c r="O20405" s="21"/>
      <c r="P20405" s="27"/>
      <c r="Q20405" s="16"/>
      <c r="U20405" s="27"/>
    </row>
    <row r="20406" spans="2:21" x14ac:dyDescent="0.25">
      <c r="B20406"/>
      <c r="C20406"/>
      <c r="D20406" s="13"/>
      <c r="E20406" s="13"/>
      <c r="K20406" s="23"/>
      <c r="O20406" s="21"/>
      <c r="P20406" s="27"/>
      <c r="Q20406" s="16"/>
      <c r="U20406" s="27"/>
    </row>
    <row r="20407" spans="2:21" x14ac:dyDescent="0.25">
      <c r="B20407"/>
      <c r="C20407"/>
      <c r="D20407" s="13"/>
      <c r="E20407" s="13"/>
      <c r="K20407" s="23"/>
      <c r="O20407" s="21"/>
      <c r="P20407" s="27"/>
      <c r="Q20407" s="16"/>
      <c r="U20407" s="27"/>
    </row>
    <row r="20408" spans="2:21" x14ac:dyDescent="0.25">
      <c r="B20408"/>
      <c r="C20408"/>
      <c r="D20408" s="13"/>
      <c r="E20408" s="13"/>
      <c r="K20408" s="23"/>
      <c r="O20408" s="21"/>
      <c r="P20408" s="27"/>
      <c r="Q20408" s="16"/>
      <c r="U20408" s="27"/>
    </row>
    <row r="20409" spans="2:21" x14ac:dyDescent="0.25">
      <c r="B20409"/>
      <c r="C20409"/>
      <c r="D20409" s="13"/>
      <c r="E20409" s="13"/>
      <c r="K20409" s="23"/>
      <c r="O20409" s="21"/>
      <c r="P20409" s="27"/>
      <c r="Q20409" s="16"/>
      <c r="U20409" s="27"/>
    </row>
    <row r="20410" spans="2:21" x14ac:dyDescent="0.25">
      <c r="B20410"/>
      <c r="C20410"/>
      <c r="D20410" s="13"/>
      <c r="E20410" s="13"/>
      <c r="K20410" s="23"/>
      <c r="O20410" s="21"/>
      <c r="P20410" s="27"/>
      <c r="Q20410" s="16"/>
      <c r="U20410" s="27"/>
    </row>
    <row r="20411" spans="2:21" x14ac:dyDescent="0.25">
      <c r="B20411"/>
      <c r="C20411"/>
      <c r="D20411" s="13"/>
      <c r="E20411" s="13"/>
      <c r="K20411" s="23"/>
      <c r="O20411" s="21"/>
      <c r="P20411" s="27"/>
      <c r="Q20411" s="16"/>
      <c r="U20411" s="27"/>
    </row>
    <row r="20412" spans="2:21" x14ac:dyDescent="0.25">
      <c r="B20412"/>
      <c r="C20412"/>
      <c r="D20412" s="13"/>
      <c r="E20412" s="13"/>
      <c r="K20412" s="23"/>
      <c r="O20412" s="21"/>
      <c r="P20412" s="27"/>
      <c r="Q20412" s="16"/>
      <c r="U20412" s="27"/>
    </row>
    <row r="20413" spans="2:21" x14ac:dyDescent="0.25">
      <c r="B20413"/>
      <c r="C20413"/>
      <c r="D20413" s="13"/>
      <c r="E20413" s="13"/>
      <c r="K20413" s="23"/>
      <c r="O20413" s="21"/>
      <c r="P20413" s="27"/>
      <c r="Q20413" s="16"/>
      <c r="U20413" s="27"/>
    </row>
    <row r="20414" spans="2:21" x14ac:dyDescent="0.25">
      <c r="B20414"/>
      <c r="C20414"/>
      <c r="D20414" s="13"/>
      <c r="E20414" s="13"/>
      <c r="K20414" s="23"/>
      <c r="O20414" s="21"/>
      <c r="P20414" s="27"/>
      <c r="Q20414" s="16"/>
      <c r="U20414" s="27"/>
    </row>
    <row r="20415" spans="2:21" x14ac:dyDescent="0.25">
      <c r="B20415"/>
      <c r="C20415"/>
      <c r="D20415" s="13"/>
      <c r="E20415" s="13"/>
      <c r="K20415" s="23"/>
      <c r="O20415" s="21"/>
      <c r="P20415" s="27"/>
      <c r="Q20415" s="16"/>
      <c r="U20415" s="27"/>
    </row>
    <row r="20416" spans="2:21" x14ac:dyDescent="0.25">
      <c r="B20416"/>
      <c r="C20416"/>
      <c r="D20416" s="13"/>
      <c r="E20416" s="13"/>
      <c r="K20416" s="23"/>
      <c r="O20416" s="21"/>
      <c r="P20416" s="27"/>
      <c r="Q20416" s="16"/>
      <c r="U20416" s="27"/>
    </row>
    <row r="20417" spans="2:21" x14ac:dyDescent="0.25">
      <c r="B20417"/>
      <c r="C20417"/>
      <c r="D20417" s="13"/>
      <c r="E20417" s="13"/>
      <c r="K20417" s="23"/>
      <c r="O20417" s="21"/>
      <c r="P20417" s="27"/>
      <c r="Q20417" s="16"/>
      <c r="U20417" s="27"/>
    </row>
    <row r="20418" spans="2:21" x14ac:dyDescent="0.25">
      <c r="B20418"/>
      <c r="C20418"/>
      <c r="D20418" s="13"/>
      <c r="E20418" s="13"/>
      <c r="K20418" s="23"/>
      <c r="O20418" s="21"/>
      <c r="P20418" s="27"/>
      <c r="Q20418" s="16"/>
      <c r="U20418" s="27"/>
    </row>
    <row r="20419" spans="2:21" x14ac:dyDescent="0.25">
      <c r="B20419"/>
      <c r="C20419"/>
      <c r="D20419" s="13"/>
      <c r="E20419" s="13"/>
      <c r="K20419" s="23"/>
      <c r="O20419" s="21"/>
      <c r="P20419" s="27"/>
      <c r="Q20419" s="16"/>
      <c r="U20419" s="27"/>
    </row>
    <row r="20420" spans="2:21" x14ac:dyDescent="0.25">
      <c r="B20420"/>
      <c r="C20420"/>
      <c r="D20420" s="13"/>
      <c r="E20420" s="13"/>
      <c r="K20420" s="23"/>
      <c r="O20420" s="21"/>
      <c r="P20420" s="27"/>
      <c r="Q20420" s="16"/>
      <c r="U20420" s="27"/>
    </row>
    <row r="20421" spans="2:21" x14ac:dyDescent="0.25">
      <c r="B20421"/>
      <c r="C20421"/>
      <c r="D20421" s="13"/>
      <c r="E20421" s="13"/>
      <c r="K20421" s="23"/>
      <c r="O20421" s="21"/>
      <c r="P20421" s="27"/>
      <c r="Q20421" s="16"/>
      <c r="U20421" s="27"/>
    </row>
    <row r="20422" spans="2:21" x14ac:dyDescent="0.25">
      <c r="B20422"/>
      <c r="C20422"/>
      <c r="D20422" s="13"/>
      <c r="E20422" s="13"/>
      <c r="K20422" s="23"/>
      <c r="O20422" s="21"/>
      <c r="P20422" s="27"/>
      <c r="Q20422" s="16"/>
      <c r="U20422" s="27"/>
    </row>
    <row r="20423" spans="2:21" x14ac:dyDescent="0.25">
      <c r="B20423"/>
      <c r="C20423"/>
      <c r="D20423" s="13"/>
      <c r="E20423" s="13"/>
      <c r="K20423" s="23"/>
      <c r="O20423" s="21"/>
      <c r="P20423" s="27"/>
      <c r="Q20423" s="16"/>
      <c r="U20423" s="27"/>
    </row>
    <row r="20424" spans="2:21" x14ac:dyDescent="0.25">
      <c r="B20424"/>
      <c r="C20424"/>
      <c r="D20424" s="13"/>
      <c r="E20424" s="13"/>
      <c r="K20424" s="23"/>
      <c r="O20424" s="21"/>
      <c r="P20424" s="27"/>
      <c r="Q20424" s="16"/>
      <c r="U20424" s="27"/>
    </row>
    <row r="20425" spans="2:21" x14ac:dyDescent="0.25">
      <c r="B20425"/>
      <c r="C20425"/>
      <c r="D20425" s="13"/>
      <c r="E20425" s="13"/>
      <c r="K20425" s="23"/>
      <c r="O20425" s="21"/>
      <c r="P20425" s="27"/>
      <c r="Q20425" s="16"/>
      <c r="U20425" s="27"/>
    </row>
    <row r="20426" spans="2:21" x14ac:dyDescent="0.25">
      <c r="B20426"/>
      <c r="C20426"/>
      <c r="D20426" s="13"/>
      <c r="E20426" s="13"/>
      <c r="K20426" s="23"/>
      <c r="O20426" s="21"/>
      <c r="P20426" s="27"/>
      <c r="Q20426" s="16"/>
      <c r="U20426" s="27"/>
    </row>
    <row r="20427" spans="2:21" x14ac:dyDescent="0.25">
      <c r="B20427"/>
      <c r="C20427"/>
      <c r="D20427" s="13"/>
      <c r="E20427" s="13"/>
      <c r="K20427" s="23"/>
      <c r="O20427" s="21"/>
      <c r="P20427" s="27"/>
      <c r="Q20427" s="16"/>
      <c r="U20427" s="27"/>
    </row>
    <row r="20428" spans="2:21" x14ac:dyDescent="0.25">
      <c r="B20428"/>
      <c r="C20428"/>
      <c r="D20428" s="13"/>
      <c r="E20428" s="13"/>
      <c r="K20428" s="23"/>
      <c r="O20428" s="21"/>
      <c r="P20428" s="27"/>
      <c r="Q20428" s="16"/>
      <c r="U20428" s="27"/>
    </row>
    <row r="20429" spans="2:21" x14ac:dyDescent="0.25">
      <c r="B20429"/>
      <c r="C20429"/>
      <c r="D20429" s="13"/>
      <c r="E20429" s="13"/>
      <c r="K20429" s="23"/>
      <c r="O20429" s="21"/>
      <c r="P20429" s="27"/>
      <c r="Q20429" s="16"/>
      <c r="U20429" s="27"/>
    </row>
    <row r="20430" spans="2:21" x14ac:dyDescent="0.25">
      <c r="B20430"/>
      <c r="C20430"/>
      <c r="D20430" s="13"/>
      <c r="E20430" s="13"/>
      <c r="K20430" s="23"/>
      <c r="O20430" s="21"/>
      <c r="P20430" s="27"/>
      <c r="Q20430" s="16"/>
      <c r="U20430" s="27"/>
    </row>
    <row r="20431" spans="2:21" x14ac:dyDescent="0.25">
      <c r="B20431"/>
      <c r="C20431"/>
      <c r="D20431" s="13"/>
      <c r="E20431" s="13"/>
      <c r="K20431" s="23"/>
      <c r="O20431" s="21"/>
      <c r="P20431" s="27"/>
      <c r="Q20431" s="16"/>
      <c r="U20431" s="27"/>
    </row>
    <row r="20432" spans="2:21" x14ac:dyDescent="0.25">
      <c r="B20432"/>
      <c r="C20432"/>
      <c r="D20432" s="13"/>
      <c r="E20432" s="13"/>
      <c r="K20432" s="23"/>
      <c r="O20432" s="21"/>
      <c r="P20432" s="27"/>
      <c r="Q20432" s="16"/>
      <c r="U20432" s="27"/>
    </row>
    <row r="20433" spans="2:21" x14ac:dyDescent="0.25">
      <c r="B20433"/>
      <c r="C20433"/>
      <c r="D20433" s="13"/>
      <c r="E20433" s="13"/>
      <c r="K20433" s="23"/>
      <c r="O20433" s="21"/>
      <c r="P20433" s="27"/>
      <c r="Q20433" s="16"/>
      <c r="U20433" s="27"/>
    </row>
    <row r="20434" spans="2:21" x14ac:dyDescent="0.25">
      <c r="B20434"/>
      <c r="C20434"/>
      <c r="D20434" s="13"/>
      <c r="E20434" s="13"/>
      <c r="K20434" s="23"/>
      <c r="O20434" s="21"/>
      <c r="P20434" s="27"/>
      <c r="Q20434" s="16"/>
      <c r="U20434" s="27"/>
    </row>
    <row r="20435" spans="2:21" x14ac:dyDescent="0.25">
      <c r="B20435"/>
      <c r="C20435"/>
      <c r="D20435" s="13"/>
      <c r="E20435" s="13"/>
      <c r="K20435" s="23"/>
      <c r="O20435" s="21"/>
      <c r="P20435" s="27"/>
      <c r="Q20435" s="16"/>
      <c r="U20435" s="27"/>
    </row>
    <row r="20436" spans="2:21" x14ac:dyDescent="0.25">
      <c r="B20436"/>
      <c r="C20436"/>
      <c r="D20436" s="13"/>
      <c r="E20436" s="13"/>
      <c r="K20436" s="23"/>
      <c r="O20436" s="21"/>
      <c r="P20436" s="27"/>
      <c r="Q20436" s="16"/>
      <c r="U20436" s="27"/>
    </row>
    <row r="20437" spans="2:21" x14ac:dyDescent="0.25">
      <c r="B20437"/>
      <c r="C20437"/>
      <c r="D20437" s="13"/>
      <c r="E20437" s="13"/>
      <c r="K20437" s="23"/>
      <c r="O20437" s="21"/>
      <c r="P20437" s="27"/>
      <c r="Q20437" s="16"/>
      <c r="U20437" s="27"/>
    </row>
    <row r="20438" spans="2:21" x14ac:dyDescent="0.25">
      <c r="B20438"/>
      <c r="C20438"/>
      <c r="D20438" s="13"/>
      <c r="E20438" s="13"/>
      <c r="K20438" s="23"/>
      <c r="O20438" s="21"/>
      <c r="P20438" s="27"/>
      <c r="Q20438" s="16"/>
      <c r="U20438" s="27"/>
    </row>
    <row r="20439" spans="2:21" x14ac:dyDescent="0.25">
      <c r="B20439"/>
      <c r="C20439"/>
      <c r="D20439" s="13"/>
      <c r="E20439" s="13"/>
      <c r="K20439" s="23"/>
      <c r="O20439" s="21"/>
      <c r="P20439" s="27"/>
      <c r="Q20439" s="16"/>
      <c r="U20439" s="27"/>
    </row>
    <row r="20440" spans="2:21" x14ac:dyDescent="0.25">
      <c r="B20440"/>
      <c r="C20440"/>
      <c r="D20440" s="13"/>
      <c r="E20440" s="13"/>
      <c r="K20440" s="23"/>
      <c r="O20440" s="21"/>
      <c r="P20440" s="27"/>
      <c r="Q20440" s="16"/>
      <c r="U20440" s="27"/>
    </row>
    <row r="20441" spans="2:21" x14ac:dyDescent="0.25">
      <c r="B20441"/>
      <c r="C20441"/>
      <c r="D20441" s="13"/>
      <c r="E20441" s="13"/>
      <c r="K20441" s="23"/>
      <c r="O20441" s="21"/>
      <c r="P20441" s="27"/>
      <c r="Q20441" s="16"/>
      <c r="U20441" s="27"/>
    </row>
    <row r="20442" spans="2:21" x14ac:dyDescent="0.25">
      <c r="B20442"/>
      <c r="C20442"/>
      <c r="D20442" s="13"/>
      <c r="E20442" s="13"/>
      <c r="K20442" s="23"/>
      <c r="O20442" s="21"/>
      <c r="P20442" s="27"/>
      <c r="Q20442" s="16"/>
      <c r="U20442" s="27"/>
    </row>
    <row r="20443" spans="2:21" x14ac:dyDescent="0.25">
      <c r="B20443"/>
      <c r="C20443"/>
      <c r="D20443" s="13"/>
      <c r="E20443" s="13"/>
      <c r="K20443" s="23"/>
      <c r="O20443" s="21"/>
      <c r="P20443" s="27"/>
      <c r="Q20443" s="16"/>
      <c r="U20443" s="27"/>
    </row>
    <row r="20444" spans="2:21" x14ac:dyDescent="0.25">
      <c r="B20444"/>
      <c r="C20444"/>
      <c r="D20444" s="13"/>
      <c r="E20444" s="13"/>
      <c r="K20444" s="23"/>
      <c r="O20444" s="21"/>
      <c r="P20444" s="27"/>
      <c r="Q20444" s="16"/>
      <c r="U20444" s="27"/>
    </row>
    <row r="20445" spans="2:21" x14ac:dyDescent="0.25">
      <c r="B20445"/>
      <c r="C20445"/>
      <c r="D20445" s="13"/>
      <c r="E20445" s="13"/>
      <c r="K20445" s="23"/>
      <c r="O20445" s="21"/>
      <c r="P20445" s="27"/>
      <c r="Q20445" s="16"/>
      <c r="U20445" s="27"/>
    </row>
    <row r="20446" spans="2:21" x14ac:dyDescent="0.25">
      <c r="B20446"/>
      <c r="C20446"/>
      <c r="D20446" s="13"/>
      <c r="E20446" s="13"/>
      <c r="K20446" s="23"/>
      <c r="O20446" s="21"/>
      <c r="P20446" s="27"/>
      <c r="Q20446" s="16"/>
      <c r="U20446" s="27"/>
    </row>
    <row r="20447" spans="2:21" x14ac:dyDescent="0.25">
      <c r="B20447"/>
      <c r="C20447"/>
      <c r="D20447" s="13"/>
      <c r="E20447" s="13"/>
      <c r="K20447" s="23"/>
      <c r="O20447" s="21"/>
      <c r="P20447" s="27"/>
      <c r="Q20447" s="16"/>
      <c r="U20447" s="27"/>
    </row>
    <row r="20448" spans="2:21" x14ac:dyDescent="0.25">
      <c r="B20448"/>
      <c r="C20448"/>
      <c r="D20448" s="13"/>
      <c r="E20448" s="13"/>
      <c r="K20448" s="23"/>
      <c r="O20448" s="21"/>
      <c r="P20448" s="27"/>
      <c r="Q20448" s="16"/>
      <c r="U20448" s="27"/>
    </row>
    <row r="20449" spans="2:21" x14ac:dyDescent="0.25">
      <c r="B20449"/>
      <c r="C20449"/>
      <c r="D20449" s="13"/>
      <c r="E20449" s="13"/>
      <c r="K20449" s="23"/>
      <c r="O20449" s="21"/>
      <c r="P20449" s="27"/>
      <c r="Q20449" s="16"/>
      <c r="U20449" s="27"/>
    </row>
    <row r="20450" spans="2:21" x14ac:dyDescent="0.25">
      <c r="B20450"/>
      <c r="C20450"/>
      <c r="D20450" s="13"/>
      <c r="E20450" s="13"/>
      <c r="K20450" s="23"/>
      <c r="O20450" s="21"/>
      <c r="P20450" s="27"/>
      <c r="Q20450" s="16"/>
      <c r="U20450" s="27"/>
    </row>
    <row r="20451" spans="2:21" x14ac:dyDescent="0.25">
      <c r="B20451"/>
      <c r="C20451"/>
      <c r="D20451" s="13"/>
      <c r="E20451" s="13"/>
      <c r="K20451" s="23"/>
      <c r="O20451" s="21"/>
      <c r="P20451" s="27"/>
      <c r="Q20451" s="16"/>
      <c r="U20451" s="27"/>
    </row>
    <row r="20452" spans="2:21" x14ac:dyDescent="0.25">
      <c r="B20452"/>
      <c r="C20452"/>
      <c r="D20452" s="13"/>
      <c r="E20452" s="13"/>
      <c r="K20452" s="23"/>
      <c r="O20452" s="21"/>
      <c r="P20452" s="27"/>
      <c r="Q20452" s="16"/>
      <c r="U20452" s="27"/>
    </row>
    <row r="20453" spans="2:21" x14ac:dyDescent="0.25">
      <c r="B20453"/>
      <c r="C20453"/>
      <c r="D20453" s="13"/>
      <c r="E20453" s="13"/>
      <c r="K20453" s="23"/>
      <c r="O20453" s="21"/>
      <c r="P20453" s="27"/>
      <c r="Q20453" s="16"/>
      <c r="U20453" s="27"/>
    </row>
    <row r="20454" spans="2:21" x14ac:dyDescent="0.25">
      <c r="B20454"/>
      <c r="C20454"/>
      <c r="D20454" s="13"/>
      <c r="E20454" s="13"/>
      <c r="K20454" s="23"/>
      <c r="O20454" s="21"/>
      <c r="P20454" s="27"/>
      <c r="Q20454" s="16"/>
      <c r="U20454" s="27"/>
    </row>
    <row r="20455" spans="2:21" x14ac:dyDescent="0.25">
      <c r="B20455"/>
      <c r="C20455"/>
      <c r="D20455" s="13"/>
      <c r="E20455" s="13"/>
      <c r="K20455" s="23"/>
      <c r="O20455" s="21"/>
      <c r="P20455" s="27"/>
      <c r="Q20455" s="16"/>
      <c r="U20455" s="27"/>
    </row>
    <row r="20456" spans="2:21" x14ac:dyDescent="0.25">
      <c r="B20456"/>
      <c r="C20456"/>
      <c r="D20456" s="13"/>
      <c r="E20456" s="13"/>
      <c r="K20456" s="23"/>
      <c r="O20456" s="21"/>
      <c r="P20456" s="27"/>
      <c r="Q20456" s="16"/>
      <c r="U20456" s="27"/>
    </row>
    <row r="20457" spans="2:21" x14ac:dyDescent="0.25">
      <c r="B20457"/>
      <c r="C20457"/>
      <c r="D20457" s="13"/>
      <c r="E20457" s="13"/>
      <c r="K20457" s="23"/>
      <c r="O20457" s="21"/>
      <c r="P20457" s="27"/>
      <c r="Q20457" s="16"/>
      <c r="U20457" s="27"/>
    </row>
    <row r="20458" spans="2:21" x14ac:dyDescent="0.25">
      <c r="B20458"/>
      <c r="C20458"/>
      <c r="D20458" s="13"/>
      <c r="E20458" s="13"/>
      <c r="K20458" s="23"/>
      <c r="O20458" s="21"/>
      <c r="P20458" s="27"/>
      <c r="Q20458" s="16"/>
      <c r="U20458" s="27"/>
    </row>
    <row r="20459" spans="2:21" x14ac:dyDescent="0.25">
      <c r="B20459"/>
      <c r="C20459"/>
      <c r="D20459" s="13"/>
      <c r="E20459" s="13"/>
      <c r="K20459" s="23"/>
      <c r="O20459" s="21"/>
      <c r="P20459" s="27"/>
      <c r="Q20459" s="16"/>
      <c r="U20459" s="27"/>
    </row>
    <row r="20460" spans="2:21" x14ac:dyDescent="0.25">
      <c r="B20460"/>
      <c r="C20460"/>
      <c r="D20460" s="13"/>
      <c r="E20460" s="13"/>
      <c r="K20460" s="23"/>
      <c r="O20460" s="21"/>
      <c r="P20460" s="27"/>
      <c r="Q20460" s="16"/>
      <c r="U20460" s="27"/>
    </row>
    <row r="20461" spans="2:21" x14ac:dyDescent="0.25">
      <c r="B20461"/>
      <c r="C20461"/>
      <c r="D20461" s="13"/>
      <c r="E20461" s="13"/>
      <c r="K20461" s="23"/>
      <c r="O20461" s="21"/>
      <c r="P20461" s="27"/>
      <c r="Q20461" s="16"/>
      <c r="U20461" s="27"/>
    </row>
    <row r="20462" spans="2:21" x14ac:dyDescent="0.25">
      <c r="B20462"/>
      <c r="C20462"/>
      <c r="D20462" s="13"/>
      <c r="E20462" s="13"/>
      <c r="K20462" s="23"/>
      <c r="O20462" s="21"/>
      <c r="P20462" s="27"/>
      <c r="Q20462" s="16"/>
      <c r="U20462" s="27"/>
    </row>
    <row r="20463" spans="2:21" x14ac:dyDescent="0.25">
      <c r="B20463"/>
      <c r="C20463"/>
      <c r="D20463" s="13"/>
      <c r="E20463" s="13"/>
      <c r="K20463" s="23"/>
      <c r="O20463" s="21"/>
      <c r="P20463" s="27"/>
      <c r="Q20463" s="16"/>
      <c r="U20463" s="27"/>
    </row>
    <row r="20464" spans="2:21" x14ac:dyDescent="0.25">
      <c r="B20464"/>
      <c r="C20464"/>
      <c r="D20464" s="13"/>
      <c r="E20464" s="13"/>
      <c r="K20464" s="23"/>
      <c r="O20464" s="21"/>
      <c r="P20464" s="27"/>
      <c r="Q20464" s="16"/>
      <c r="U20464" s="27"/>
    </row>
    <row r="20465" spans="2:21" x14ac:dyDescent="0.25">
      <c r="B20465"/>
      <c r="C20465"/>
      <c r="D20465" s="13"/>
      <c r="E20465" s="13"/>
      <c r="K20465" s="23"/>
      <c r="O20465" s="21"/>
      <c r="P20465" s="27"/>
      <c r="Q20465" s="16"/>
      <c r="U20465" s="27"/>
    </row>
    <row r="20466" spans="2:21" x14ac:dyDescent="0.25">
      <c r="B20466"/>
      <c r="C20466"/>
      <c r="D20466" s="13"/>
      <c r="E20466" s="13"/>
      <c r="K20466" s="23"/>
      <c r="O20466" s="21"/>
      <c r="P20466" s="27"/>
      <c r="Q20466" s="16"/>
      <c r="U20466" s="27"/>
    </row>
    <row r="20467" spans="2:21" x14ac:dyDescent="0.25">
      <c r="B20467"/>
      <c r="C20467"/>
      <c r="D20467" s="13"/>
      <c r="E20467" s="13"/>
      <c r="K20467" s="23"/>
      <c r="O20467" s="21"/>
      <c r="P20467" s="27"/>
      <c r="Q20467" s="16"/>
      <c r="U20467" s="27"/>
    </row>
    <row r="20468" spans="2:21" x14ac:dyDescent="0.25">
      <c r="B20468"/>
      <c r="C20468"/>
      <c r="D20468" s="13"/>
      <c r="E20468" s="13"/>
      <c r="K20468" s="23"/>
      <c r="O20468" s="21"/>
      <c r="P20468" s="27"/>
      <c r="Q20468" s="16"/>
      <c r="U20468" s="27"/>
    </row>
    <row r="20469" spans="2:21" x14ac:dyDescent="0.25">
      <c r="B20469"/>
      <c r="C20469"/>
      <c r="D20469" s="13"/>
      <c r="E20469" s="13"/>
      <c r="K20469" s="23"/>
      <c r="O20469" s="21"/>
      <c r="P20469" s="27"/>
      <c r="Q20469" s="16"/>
      <c r="U20469" s="27"/>
    </row>
    <row r="20470" spans="2:21" x14ac:dyDescent="0.25">
      <c r="B20470"/>
      <c r="C20470"/>
      <c r="D20470" s="13"/>
      <c r="E20470" s="13"/>
      <c r="K20470" s="23"/>
      <c r="O20470" s="21"/>
      <c r="P20470" s="27"/>
      <c r="Q20470" s="16"/>
      <c r="U20470" s="27"/>
    </row>
    <row r="20471" spans="2:21" x14ac:dyDescent="0.25">
      <c r="B20471"/>
      <c r="C20471"/>
      <c r="D20471" s="13"/>
      <c r="E20471" s="13"/>
      <c r="K20471" s="23"/>
      <c r="O20471" s="21"/>
      <c r="P20471" s="27"/>
      <c r="Q20471" s="16"/>
      <c r="U20471" s="27"/>
    </row>
    <row r="20472" spans="2:21" x14ac:dyDescent="0.25">
      <c r="B20472"/>
      <c r="C20472"/>
      <c r="D20472" s="13"/>
      <c r="E20472" s="13"/>
      <c r="K20472" s="23"/>
      <c r="O20472" s="21"/>
      <c r="P20472" s="27"/>
      <c r="Q20472" s="16"/>
      <c r="U20472" s="27"/>
    </row>
    <row r="20473" spans="2:21" x14ac:dyDescent="0.25">
      <c r="B20473"/>
      <c r="C20473"/>
      <c r="D20473" s="13"/>
      <c r="E20473" s="13"/>
      <c r="K20473" s="23"/>
      <c r="O20473" s="21"/>
      <c r="P20473" s="27"/>
      <c r="Q20473" s="16"/>
      <c r="U20473" s="27"/>
    </row>
    <row r="20474" spans="2:21" x14ac:dyDescent="0.25">
      <c r="B20474"/>
      <c r="C20474"/>
      <c r="D20474" s="13"/>
      <c r="E20474" s="13"/>
      <c r="K20474" s="23"/>
      <c r="O20474" s="21"/>
      <c r="P20474" s="27"/>
      <c r="Q20474" s="16"/>
      <c r="U20474" s="27"/>
    </row>
    <row r="20475" spans="2:21" x14ac:dyDescent="0.25">
      <c r="B20475"/>
      <c r="C20475"/>
      <c r="D20475" s="13"/>
      <c r="E20475" s="13"/>
      <c r="K20475" s="23"/>
      <c r="O20475" s="21"/>
      <c r="P20475" s="27"/>
      <c r="Q20475" s="16"/>
      <c r="U20475" s="27"/>
    </row>
    <row r="20476" spans="2:21" x14ac:dyDescent="0.25">
      <c r="B20476"/>
      <c r="C20476"/>
      <c r="D20476" s="13"/>
      <c r="E20476" s="13"/>
      <c r="K20476" s="23"/>
      <c r="O20476" s="21"/>
      <c r="P20476" s="27"/>
      <c r="Q20476" s="16"/>
      <c r="U20476" s="27"/>
    </row>
    <row r="20477" spans="2:21" x14ac:dyDescent="0.25">
      <c r="B20477"/>
      <c r="C20477"/>
      <c r="D20477" s="13"/>
      <c r="E20477" s="13"/>
      <c r="K20477" s="23"/>
      <c r="O20477" s="21"/>
      <c r="P20477" s="27"/>
      <c r="Q20477" s="16"/>
      <c r="U20477" s="27"/>
    </row>
    <row r="20478" spans="2:21" x14ac:dyDescent="0.25">
      <c r="B20478"/>
      <c r="C20478"/>
      <c r="D20478" s="13"/>
      <c r="E20478" s="13"/>
      <c r="K20478" s="23"/>
      <c r="O20478" s="21"/>
      <c r="P20478" s="27"/>
      <c r="Q20478" s="16"/>
      <c r="U20478" s="27"/>
    </row>
    <row r="20479" spans="2:21" x14ac:dyDescent="0.25">
      <c r="B20479"/>
      <c r="C20479"/>
      <c r="D20479" s="13"/>
      <c r="E20479" s="13"/>
      <c r="K20479" s="23"/>
      <c r="O20479" s="21"/>
      <c r="P20479" s="27"/>
      <c r="Q20479" s="16"/>
      <c r="U20479" s="27"/>
    </row>
    <row r="20480" spans="2:21" x14ac:dyDescent="0.25">
      <c r="B20480"/>
      <c r="C20480"/>
      <c r="D20480" s="13"/>
      <c r="E20480" s="13"/>
      <c r="K20480" s="23"/>
      <c r="O20480" s="21"/>
      <c r="P20480" s="27"/>
      <c r="Q20480" s="16"/>
      <c r="U20480" s="27"/>
    </row>
    <row r="20481" spans="2:21" x14ac:dyDescent="0.25">
      <c r="B20481"/>
      <c r="C20481"/>
      <c r="D20481" s="13"/>
      <c r="E20481" s="13"/>
      <c r="K20481" s="23"/>
      <c r="O20481" s="21"/>
      <c r="P20481" s="27"/>
      <c r="Q20481" s="16"/>
      <c r="U20481" s="27"/>
    </row>
    <row r="20482" spans="2:21" x14ac:dyDescent="0.25">
      <c r="B20482"/>
      <c r="C20482"/>
      <c r="D20482" s="13"/>
      <c r="E20482" s="13"/>
      <c r="K20482" s="23"/>
      <c r="O20482" s="21"/>
      <c r="P20482" s="27"/>
      <c r="Q20482" s="16"/>
      <c r="U20482" s="27"/>
    </row>
    <row r="20483" spans="2:21" x14ac:dyDescent="0.25">
      <c r="B20483"/>
      <c r="C20483"/>
      <c r="D20483" s="13"/>
      <c r="E20483" s="13"/>
      <c r="K20483" s="23"/>
      <c r="O20483" s="21"/>
      <c r="P20483" s="27"/>
      <c r="Q20483" s="16"/>
      <c r="U20483" s="27"/>
    </row>
    <row r="20484" spans="2:21" x14ac:dyDescent="0.25">
      <c r="B20484"/>
      <c r="C20484"/>
      <c r="D20484" s="13"/>
      <c r="E20484" s="13"/>
      <c r="K20484" s="23"/>
      <c r="O20484" s="21"/>
      <c r="P20484" s="27"/>
      <c r="Q20484" s="16"/>
      <c r="U20484" s="27"/>
    </row>
    <row r="20485" spans="2:21" x14ac:dyDescent="0.25">
      <c r="B20485"/>
      <c r="C20485"/>
      <c r="D20485" s="13"/>
      <c r="E20485" s="13"/>
      <c r="K20485" s="23"/>
      <c r="O20485" s="21"/>
      <c r="P20485" s="27"/>
      <c r="Q20485" s="16"/>
      <c r="U20485" s="27"/>
    </row>
    <row r="20486" spans="2:21" x14ac:dyDescent="0.25">
      <c r="B20486"/>
      <c r="C20486"/>
      <c r="D20486" s="13"/>
      <c r="E20486" s="13"/>
      <c r="K20486" s="23"/>
      <c r="O20486" s="21"/>
      <c r="P20486" s="27"/>
      <c r="Q20486" s="16"/>
      <c r="U20486" s="27"/>
    </row>
    <row r="20487" spans="2:21" x14ac:dyDescent="0.25">
      <c r="B20487"/>
      <c r="C20487"/>
      <c r="D20487" s="13"/>
      <c r="E20487" s="13"/>
      <c r="K20487" s="23"/>
      <c r="O20487" s="21"/>
      <c r="P20487" s="27"/>
      <c r="Q20487" s="16"/>
      <c r="U20487" s="27"/>
    </row>
    <row r="20488" spans="2:21" x14ac:dyDescent="0.25">
      <c r="B20488"/>
      <c r="C20488"/>
      <c r="D20488" s="13"/>
      <c r="E20488" s="13"/>
      <c r="K20488" s="23"/>
      <c r="O20488" s="21"/>
      <c r="P20488" s="27"/>
      <c r="Q20488" s="16"/>
      <c r="U20488" s="27"/>
    </row>
    <row r="20489" spans="2:21" x14ac:dyDescent="0.25">
      <c r="B20489"/>
      <c r="C20489"/>
      <c r="D20489" s="13"/>
      <c r="E20489" s="13"/>
      <c r="K20489" s="23"/>
      <c r="O20489" s="21"/>
      <c r="P20489" s="27"/>
      <c r="Q20489" s="16"/>
      <c r="U20489" s="27"/>
    </row>
    <row r="20490" spans="2:21" x14ac:dyDescent="0.25">
      <c r="B20490"/>
      <c r="C20490"/>
      <c r="D20490" s="13"/>
      <c r="E20490" s="13"/>
      <c r="K20490" s="23"/>
      <c r="O20490" s="21"/>
      <c r="P20490" s="27"/>
      <c r="Q20490" s="16"/>
      <c r="U20490" s="27"/>
    </row>
    <row r="20491" spans="2:21" x14ac:dyDescent="0.25">
      <c r="B20491"/>
      <c r="C20491"/>
      <c r="D20491" s="13"/>
      <c r="E20491" s="13"/>
      <c r="K20491" s="23"/>
      <c r="O20491" s="21"/>
      <c r="P20491" s="27"/>
      <c r="Q20491" s="16"/>
      <c r="U20491" s="27"/>
    </row>
    <row r="20492" spans="2:21" x14ac:dyDescent="0.25">
      <c r="B20492"/>
      <c r="C20492"/>
      <c r="D20492" s="13"/>
      <c r="E20492" s="13"/>
      <c r="K20492" s="23"/>
      <c r="O20492" s="21"/>
      <c r="P20492" s="27"/>
      <c r="Q20492" s="16"/>
      <c r="U20492" s="27"/>
    </row>
    <row r="20493" spans="2:21" x14ac:dyDescent="0.25">
      <c r="B20493"/>
      <c r="C20493"/>
      <c r="D20493" s="13"/>
      <c r="E20493" s="13"/>
      <c r="K20493" s="23"/>
      <c r="O20493" s="21"/>
      <c r="P20493" s="27"/>
      <c r="Q20493" s="16"/>
      <c r="U20493" s="27"/>
    </row>
    <row r="20494" spans="2:21" x14ac:dyDescent="0.25">
      <c r="B20494"/>
      <c r="C20494"/>
      <c r="D20494" s="13"/>
      <c r="E20494" s="13"/>
      <c r="K20494" s="23"/>
      <c r="O20494" s="21"/>
      <c r="P20494" s="27"/>
      <c r="Q20494" s="16"/>
      <c r="U20494" s="27"/>
    </row>
    <row r="20495" spans="2:21" x14ac:dyDescent="0.25">
      <c r="B20495"/>
      <c r="C20495"/>
      <c r="D20495" s="13"/>
      <c r="E20495" s="13"/>
      <c r="K20495" s="23"/>
      <c r="O20495" s="21"/>
      <c r="P20495" s="27"/>
      <c r="Q20495" s="16"/>
      <c r="U20495" s="27"/>
    </row>
    <row r="20496" spans="2:21" x14ac:dyDescent="0.25">
      <c r="B20496"/>
      <c r="C20496"/>
      <c r="D20496" s="13"/>
      <c r="E20496" s="13"/>
      <c r="K20496" s="23"/>
      <c r="O20496" s="21"/>
      <c r="P20496" s="27"/>
      <c r="Q20496" s="16"/>
      <c r="U20496" s="27"/>
    </row>
    <row r="20497" spans="2:21" x14ac:dyDescent="0.25">
      <c r="B20497"/>
      <c r="C20497"/>
      <c r="D20497" s="13"/>
      <c r="E20497" s="13"/>
      <c r="K20497" s="23"/>
      <c r="O20497" s="21"/>
      <c r="P20497" s="27"/>
      <c r="Q20497" s="16"/>
      <c r="U20497" s="27"/>
    </row>
    <row r="20498" spans="2:21" x14ac:dyDescent="0.25">
      <c r="B20498"/>
      <c r="C20498"/>
      <c r="D20498" s="13"/>
      <c r="E20498" s="13"/>
      <c r="K20498" s="23"/>
      <c r="O20498" s="21"/>
      <c r="P20498" s="27"/>
      <c r="Q20498" s="16"/>
      <c r="U20498" s="27"/>
    </row>
    <row r="20499" spans="2:21" x14ac:dyDescent="0.25">
      <c r="B20499"/>
      <c r="C20499"/>
      <c r="D20499" s="13"/>
      <c r="E20499" s="13"/>
      <c r="K20499" s="23"/>
      <c r="O20499" s="21"/>
      <c r="P20499" s="27"/>
      <c r="Q20499" s="16"/>
      <c r="U20499" s="27"/>
    </row>
    <row r="20500" spans="2:21" x14ac:dyDescent="0.25">
      <c r="B20500"/>
      <c r="C20500"/>
      <c r="D20500" s="13"/>
      <c r="E20500" s="13"/>
      <c r="K20500" s="23"/>
      <c r="O20500" s="21"/>
      <c r="P20500" s="27"/>
      <c r="Q20500" s="16"/>
      <c r="U20500" s="27"/>
    </row>
    <row r="20501" spans="2:21" x14ac:dyDescent="0.25">
      <c r="B20501"/>
      <c r="C20501"/>
      <c r="D20501" s="13"/>
      <c r="E20501" s="13"/>
      <c r="K20501" s="23"/>
      <c r="O20501" s="21"/>
      <c r="P20501" s="27"/>
      <c r="Q20501" s="16"/>
      <c r="U20501" s="27"/>
    </row>
    <row r="20502" spans="2:21" x14ac:dyDescent="0.25">
      <c r="B20502"/>
      <c r="C20502"/>
      <c r="D20502" s="13"/>
      <c r="E20502" s="13"/>
      <c r="K20502" s="23"/>
      <c r="O20502" s="21"/>
      <c r="P20502" s="27"/>
      <c r="Q20502" s="16"/>
      <c r="U20502" s="27"/>
    </row>
    <row r="20503" spans="2:21" x14ac:dyDescent="0.25">
      <c r="B20503"/>
      <c r="C20503"/>
      <c r="D20503" s="13"/>
      <c r="E20503" s="13"/>
      <c r="K20503" s="23"/>
      <c r="O20503" s="21"/>
      <c r="P20503" s="27"/>
      <c r="Q20503" s="16"/>
      <c r="U20503" s="27"/>
    </row>
    <row r="20504" spans="2:21" x14ac:dyDescent="0.25">
      <c r="B20504"/>
      <c r="C20504"/>
      <c r="D20504" s="13"/>
      <c r="E20504" s="13"/>
      <c r="K20504" s="23"/>
      <c r="O20504" s="21"/>
      <c r="P20504" s="27"/>
      <c r="Q20504" s="16"/>
      <c r="U20504" s="27"/>
    </row>
    <row r="20505" spans="2:21" x14ac:dyDescent="0.25">
      <c r="B20505"/>
      <c r="C20505"/>
      <c r="D20505" s="13"/>
      <c r="E20505" s="13"/>
      <c r="K20505" s="23"/>
      <c r="O20505" s="21"/>
      <c r="P20505" s="27"/>
      <c r="Q20505" s="16"/>
      <c r="U20505" s="27"/>
    </row>
    <row r="20506" spans="2:21" x14ac:dyDescent="0.25">
      <c r="B20506"/>
      <c r="C20506"/>
      <c r="D20506" s="13"/>
      <c r="E20506" s="13"/>
      <c r="K20506" s="23"/>
      <c r="O20506" s="21"/>
      <c r="P20506" s="27"/>
      <c r="Q20506" s="16"/>
      <c r="U20506" s="27"/>
    </row>
    <row r="20507" spans="2:21" x14ac:dyDescent="0.25">
      <c r="B20507"/>
      <c r="C20507"/>
      <c r="D20507" s="13"/>
      <c r="E20507" s="13"/>
      <c r="K20507" s="23"/>
      <c r="O20507" s="21"/>
      <c r="P20507" s="27"/>
      <c r="Q20507" s="16"/>
      <c r="U20507" s="27"/>
    </row>
    <row r="20508" spans="2:21" x14ac:dyDescent="0.25">
      <c r="B20508"/>
      <c r="C20508"/>
      <c r="D20508" s="13"/>
      <c r="E20508" s="13"/>
      <c r="K20508" s="23"/>
      <c r="O20508" s="21"/>
      <c r="P20508" s="27"/>
      <c r="Q20508" s="16"/>
      <c r="U20508" s="27"/>
    </row>
    <row r="20509" spans="2:21" x14ac:dyDescent="0.25">
      <c r="B20509"/>
      <c r="C20509"/>
      <c r="D20509" s="13"/>
      <c r="E20509" s="13"/>
      <c r="K20509" s="23"/>
      <c r="O20509" s="21"/>
      <c r="P20509" s="27"/>
      <c r="Q20509" s="16"/>
      <c r="U20509" s="27"/>
    </row>
    <row r="20510" spans="2:21" x14ac:dyDescent="0.25">
      <c r="B20510"/>
      <c r="C20510"/>
      <c r="D20510" s="13"/>
      <c r="E20510" s="13"/>
      <c r="K20510" s="23"/>
      <c r="O20510" s="21"/>
      <c r="P20510" s="27"/>
      <c r="Q20510" s="16"/>
      <c r="U20510" s="27"/>
    </row>
    <row r="20511" spans="2:21" x14ac:dyDescent="0.25">
      <c r="B20511"/>
      <c r="C20511"/>
      <c r="D20511" s="13"/>
      <c r="E20511" s="13"/>
      <c r="K20511" s="23"/>
      <c r="O20511" s="21"/>
      <c r="P20511" s="27"/>
      <c r="Q20511" s="16"/>
      <c r="U20511" s="27"/>
    </row>
    <row r="20512" spans="2:21" x14ac:dyDescent="0.25">
      <c r="B20512"/>
      <c r="C20512"/>
      <c r="D20512" s="13"/>
      <c r="E20512" s="13"/>
      <c r="K20512" s="23"/>
      <c r="O20512" s="21"/>
      <c r="P20512" s="27"/>
      <c r="Q20512" s="16"/>
      <c r="U20512" s="27"/>
    </row>
    <row r="20513" spans="2:21" x14ac:dyDescent="0.25">
      <c r="B20513"/>
      <c r="C20513"/>
      <c r="D20513" s="13"/>
      <c r="E20513" s="13"/>
      <c r="K20513" s="23"/>
      <c r="O20513" s="21"/>
      <c r="P20513" s="27"/>
      <c r="Q20513" s="16"/>
      <c r="U20513" s="27"/>
    </row>
    <row r="20514" spans="2:21" x14ac:dyDescent="0.25">
      <c r="B20514"/>
      <c r="C20514"/>
      <c r="D20514" s="13"/>
      <c r="E20514" s="13"/>
      <c r="K20514" s="23"/>
      <c r="O20514" s="21"/>
      <c r="P20514" s="27"/>
      <c r="Q20514" s="16"/>
      <c r="U20514" s="27"/>
    </row>
    <row r="20515" spans="2:21" x14ac:dyDescent="0.25">
      <c r="B20515"/>
      <c r="C20515"/>
      <c r="D20515" s="13"/>
      <c r="E20515" s="13"/>
      <c r="K20515" s="23"/>
      <c r="O20515" s="21"/>
      <c r="P20515" s="27"/>
      <c r="Q20515" s="16"/>
      <c r="U20515" s="27"/>
    </row>
    <row r="20516" spans="2:21" x14ac:dyDescent="0.25">
      <c r="B20516"/>
      <c r="C20516"/>
      <c r="D20516" s="13"/>
      <c r="E20516" s="13"/>
      <c r="K20516" s="23"/>
      <c r="O20516" s="21"/>
      <c r="P20516" s="27"/>
      <c r="Q20516" s="16"/>
      <c r="U20516" s="27"/>
    </row>
    <row r="20517" spans="2:21" x14ac:dyDescent="0.25">
      <c r="B20517"/>
      <c r="C20517"/>
      <c r="D20517" s="13"/>
      <c r="E20517" s="13"/>
      <c r="K20517" s="23"/>
      <c r="O20517" s="21"/>
      <c r="P20517" s="27"/>
      <c r="Q20517" s="16"/>
      <c r="U20517" s="27"/>
    </row>
    <row r="20518" spans="2:21" x14ac:dyDescent="0.25">
      <c r="B20518"/>
      <c r="C20518"/>
      <c r="D20518" s="13"/>
      <c r="E20518" s="13"/>
      <c r="K20518" s="23"/>
      <c r="O20518" s="21"/>
      <c r="P20518" s="27"/>
      <c r="Q20518" s="16"/>
      <c r="U20518" s="27"/>
    </row>
    <row r="20519" spans="2:21" x14ac:dyDescent="0.25">
      <c r="B20519"/>
      <c r="C20519"/>
      <c r="D20519" s="13"/>
      <c r="E20519" s="13"/>
      <c r="K20519" s="23"/>
      <c r="O20519" s="21"/>
      <c r="P20519" s="27"/>
      <c r="Q20519" s="16"/>
      <c r="U20519" s="27"/>
    </row>
    <row r="20520" spans="2:21" x14ac:dyDescent="0.25">
      <c r="B20520"/>
      <c r="C20520"/>
      <c r="D20520" s="13"/>
      <c r="E20520" s="13"/>
      <c r="K20520" s="23"/>
      <c r="O20520" s="21"/>
      <c r="P20520" s="27"/>
      <c r="Q20520" s="16"/>
      <c r="U20520" s="27"/>
    </row>
    <row r="20521" spans="2:21" x14ac:dyDescent="0.25">
      <c r="B20521"/>
      <c r="C20521"/>
      <c r="D20521" s="13"/>
      <c r="E20521" s="13"/>
      <c r="K20521" s="23"/>
      <c r="O20521" s="21"/>
      <c r="P20521" s="27"/>
      <c r="Q20521" s="16"/>
      <c r="U20521" s="27"/>
    </row>
    <row r="20522" spans="2:21" x14ac:dyDescent="0.25">
      <c r="B20522"/>
      <c r="C20522"/>
      <c r="D20522" s="13"/>
      <c r="E20522" s="13"/>
      <c r="K20522" s="23"/>
      <c r="O20522" s="21"/>
      <c r="P20522" s="27"/>
      <c r="Q20522" s="16"/>
      <c r="U20522" s="27"/>
    </row>
    <row r="20523" spans="2:21" x14ac:dyDescent="0.25">
      <c r="B20523"/>
      <c r="C20523"/>
      <c r="D20523" s="13"/>
      <c r="E20523" s="13"/>
      <c r="K20523" s="23"/>
      <c r="O20523" s="21"/>
      <c r="P20523" s="27"/>
      <c r="Q20523" s="16"/>
      <c r="U20523" s="27"/>
    </row>
    <row r="20524" spans="2:21" x14ac:dyDescent="0.25">
      <c r="B20524"/>
      <c r="C20524"/>
      <c r="D20524" s="13"/>
      <c r="E20524" s="13"/>
      <c r="K20524" s="23"/>
      <c r="O20524" s="21"/>
      <c r="P20524" s="27"/>
      <c r="Q20524" s="16"/>
      <c r="U20524" s="27"/>
    </row>
    <row r="20525" spans="2:21" x14ac:dyDescent="0.25">
      <c r="B20525"/>
      <c r="C20525"/>
      <c r="D20525" s="13"/>
      <c r="E20525" s="13"/>
      <c r="K20525" s="23"/>
      <c r="O20525" s="21"/>
      <c r="P20525" s="27"/>
      <c r="Q20525" s="16"/>
      <c r="U20525" s="27"/>
    </row>
    <row r="20526" spans="2:21" x14ac:dyDescent="0.25">
      <c r="B20526"/>
      <c r="C20526"/>
      <c r="D20526" s="13"/>
      <c r="E20526" s="13"/>
      <c r="K20526" s="23"/>
      <c r="O20526" s="21"/>
      <c r="P20526" s="27"/>
      <c r="Q20526" s="16"/>
      <c r="U20526" s="27"/>
    </row>
    <row r="20527" spans="2:21" x14ac:dyDescent="0.25">
      <c r="B20527"/>
      <c r="C20527"/>
      <c r="D20527" s="13"/>
      <c r="E20527" s="13"/>
      <c r="K20527" s="23"/>
      <c r="O20527" s="21"/>
      <c r="P20527" s="27"/>
      <c r="Q20527" s="16"/>
      <c r="U20527" s="27"/>
    </row>
    <row r="20528" spans="2:21" x14ac:dyDescent="0.25">
      <c r="B20528"/>
      <c r="C20528"/>
      <c r="D20528" s="13"/>
      <c r="E20528" s="13"/>
      <c r="K20528" s="23"/>
      <c r="O20528" s="21"/>
      <c r="P20528" s="27"/>
      <c r="Q20528" s="16"/>
      <c r="U20528" s="27"/>
    </row>
    <row r="20529" spans="2:21" x14ac:dyDescent="0.25">
      <c r="B20529"/>
      <c r="C20529"/>
      <c r="D20529" s="13"/>
      <c r="E20529" s="13"/>
      <c r="K20529" s="23"/>
      <c r="O20529" s="21"/>
      <c r="P20529" s="27"/>
      <c r="Q20529" s="16"/>
      <c r="U20529" s="27"/>
    </row>
    <row r="20530" spans="2:21" x14ac:dyDescent="0.25">
      <c r="B20530"/>
      <c r="C20530"/>
      <c r="D20530" s="13"/>
      <c r="E20530" s="13"/>
      <c r="K20530" s="23"/>
      <c r="O20530" s="21"/>
      <c r="P20530" s="27"/>
      <c r="Q20530" s="16"/>
      <c r="U20530" s="27"/>
    </row>
    <row r="20531" spans="2:21" x14ac:dyDescent="0.25">
      <c r="B20531"/>
      <c r="C20531"/>
      <c r="D20531" s="13"/>
      <c r="E20531" s="13"/>
      <c r="K20531" s="23"/>
      <c r="O20531" s="21"/>
      <c r="P20531" s="27"/>
      <c r="Q20531" s="16"/>
      <c r="U20531" s="27"/>
    </row>
    <row r="20532" spans="2:21" x14ac:dyDescent="0.25">
      <c r="B20532"/>
      <c r="C20532"/>
      <c r="D20532" s="13"/>
      <c r="E20532" s="13"/>
      <c r="K20532" s="23"/>
      <c r="O20532" s="21"/>
      <c r="P20532" s="27"/>
      <c r="Q20532" s="16"/>
      <c r="U20532" s="27"/>
    </row>
    <row r="20533" spans="2:21" x14ac:dyDescent="0.25">
      <c r="B20533"/>
      <c r="C20533"/>
      <c r="D20533" s="13"/>
      <c r="E20533" s="13"/>
      <c r="K20533" s="23"/>
      <c r="O20533" s="21"/>
      <c r="P20533" s="27"/>
      <c r="Q20533" s="16"/>
      <c r="U20533" s="27"/>
    </row>
    <row r="20534" spans="2:21" x14ac:dyDescent="0.25">
      <c r="B20534"/>
      <c r="C20534"/>
      <c r="D20534" s="13"/>
      <c r="E20534" s="13"/>
      <c r="K20534" s="23"/>
      <c r="O20534" s="21"/>
      <c r="P20534" s="27"/>
      <c r="Q20534" s="16"/>
      <c r="U20534" s="27"/>
    </row>
    <row r="20535" spans="2:21" x14ac:dyDescent="0.25">
      <c r="B20535"/>
      <c r="C20535"/>
      <c r="D20535" s="13"/>
      <c r="E20535" s="13"/>
      <c r="K20535" s="23"/>
      <c r="O20535" s="21"/>
      <c r="P20535" s="27"/>
      <c r="Q20535" s="16"/>
      <c r="U20535" s="27"/>
    </row>
    <row r="20536" spans="2:21" x14ac:dyDescent="0.25">
      <c r="B20536"/>
      <c r="C20536"/>
      <c r="D20536" s="13"/>
      <c r="E20536" s="13"/>
      <c r="K20536" s="23"/>
      <c r="O20536" s="21"/>
      <c r="P20536" s="27"/>
      <c r="Q20536" s="16"/>
      <c r="U20536" s="27"/>
    </row>
    <row r="20537" spans="2:21" x14ac:dyDescent="0.25">
      <c r="B20537"/>
      <c r="C20537"/>
      <c r="D20537" s="13"/>
      <c r="E20537" s="13"/>
      <c r="K20537" s="23"/>
      <c r="O20537" s="21"/>
      <c r="P20537" s="27"/>
      <c r="Q20537" s="16"/>
      <c r="U20537" s="27"/>
    </row>
    <row r="20538" spans="2:21" x14ac:dyDescent="0.25">
      <c r="B20538"/>
      <c r="C20538"/>
      <c r="D20538" s="13"/>
      <c r="E20538" s="13"/>
      <c r="K20538" s="23"/>
      <c r="O20538" s="21"/>
      <c r="P20538" s="27"/>
      <c r="Q20538" s="16"/>
      <c r="U20538" s="27"/>
    </row>
    <row r="20539" spans="2:21" x14ac:dyDescent="0.25">
      <c r="B20539"/>
      <c r="C20539"/>
      <c r="D20539" s="13"/>
      <c r="E20539" s="13"/>
      <c r="K20539" s="23"/>
      <c r="O20539" s="21"/>
      <c r="P20539" s="27"/>
      <c r="Q20539" s="16"/>
      <c r="U20539" s="27"/>
    </row>
    <row r="20540" spans="2:21" x14ac:dyDescent="0.25">
      <c r="B20540"/>
      <c r="C20540"/>
      <c r="D20540" s="13"/>
      <c r="E20540" s="13"/>
      <c r="K20540" s="23"/>
      <c r="O20540" s="21"/>
      <c r="P20540" s="27"/>
      <c r="Q20540" s="16"/>
      <c r="U20540" s="27"/>
    </row>
    <row r="20541" spans="2:21" x14ac:dyDescent="0.25">
      <c r="B20541"/>
      <c r="C20541"/>
      <c r="D20541" s="13"/>
      <c r="E20541" s="13"/>
      <c r="K20541" s="23"/>
      <c r="O20541" s="21"/>
      <c r="P20541" s="27"/>
      <c r="Q20541" s="16"/>
      <c r="U20541" s="27"/>
    </row>
    <row r="20542" spans="2:21" x14ac:dyDescent="0.25">
      <c r="B20542"/>
      <c r="C20542"/>
      <c r="D20542" s="13"/>
      <c r="E20542" s="13"/>
      <c r="K20542" s="23"/>
      <c r="O20542" s="21"/>
      <c r="P20542" s="27"/>
      <c r="Q20542" s="16"/>
      <c r="U20542" s="27"/>
    </row>
    <row r="20543" spans="2:21" x14ac:dyDescent="0.25">
      <c r="B20543"/>
      <c r="C20543"/>
      <c r="D20543" s="13"/>
      <c r="E20543" s="13"/>
      <c r="K20543" s="23"/>
      <c r="O20543" s="21"/>
      <c r="P20543" s="27"/>
      <c r="Q20543" s="16"/>
      <c r="U20543" s="27"/>
    </row>
    <row r="20544" spans="2:21" x14ac:dyDescent="0.25">
      <c r="B20544"/>
      <c r="C20544"/>
      <c r="D20544" s="13"/>
      <c r="E20544" s="13"/>
      <c r="K20544" s="23"/>
      <c r="O20544" s="21"/>
      <c r="P20544" s="27"/>
      <c r="Q20544" s="16"/>
      <c r="U20544" s="27"/>
    </row>
    <row r="20545" spans="2:21" x14ac:dyDescent="0.25">
      <c r="B20545"/>
      <c r="C20545"/>
      <c r="D20545" s="13"/>
      <c r="E20545" s="13"/>
      <c r="K20545" s="23"/>
      <c r="O20545" s="21"/>
      <c r="P20545" s="27"/>
      <c r="Q20545" s="16"/>
      <c r="U20545" s="27"/>
    </row>
    <row r="20546" spans="2:21" x14ac:dyDescent="0.25">
      <c r="B20546"/>
      <c r="C20546"/>
      <c r="D20546" s="13"/>
      <c r="E20546" s="13"/>
      <c r="K20546" s="23"/>
      <c r="O20546" s="21"/>
      <c r="P20546" s="27"/>
      <c r="Q20546" s="16"/>
      <c r="U20546" s="27"/>
    </row>
    <row r="20547" spans="2:21" x14ac:dyDescent="0.25">
      <c r="B20547"/>
      <c r="C20547"/>
      <c r="D20547" s="13"/>
      <c r="E20547" s="13"/>
      <c r="K20547" s="23"/>
      <c r="O20547" s="21"/>
      <c r="P20547" s="27"/>
      <c r="Q20547" s="16"/>
      <c r="U20547" s="27"/>
    </row>
    <row r="20548" spans="2:21" x14ac:dyDescent="0.25">
      <c r="B20548"/>
      <c r="C20548"/>
      <c r="D20548" s="13"/>
      <c r="E20548" s="13"/>
      <c r="K20548" s="23"/>
      <c r="O20548" s="21"/>
      <c r="P20548" s="27"/>
      <c r="Q20548" s="16"/>
      <c r="U20548" s="27"/>
    </row>
    <row r="20549" spans="2:21" x14ac:dyDescent="0.25">
      <c r="B20549"/>
      <c r="C20549"/>
      <c r="D20549" s="13"/>
      <c r="E20549" s="13"/>
      <c r="K20549" s="23"/>
      <c r="O20549" s="21"/>
      <c r="P20549" s="27"/>
      <c r="Q20549" s="16"/>
      <c r="U20549" s="27"/>
    </row>
    <row r="20550" spans="2:21" x14ac:dyDescent="0.25">
      <c r="B20550"/>
      <c r="C20550"/>
      <c r="D20550" s="13"/>
      <c r="E20550" s="13"/>
      <c r="K20550" s="23"/>
      <c r="O20550" s="21"/>
      <c r="P20550" s="27"/>
      <c r="Q20550" s="16"/>
      <c r="U20550" s="27"/>
    </row>
    <row r="20551" spans="2:21" x14ac:dyDescent="0.25">
      <c r="B20551"/>
      <c r="C20551"/>
      <c r="D20551" s="13"/>
      <c r="E20551" s="13"/>
      <c r="K20551" s="23"/>
      <c r="O20551" s="21"/>
      <c r="P20551" s="27"/>
      <c r="Q20551" s="16"/>
      <c r="U20551" s="27"/>
    </row>
    <row r="20552" spans="2:21" x14ac:dyDescent="0.25">
      <c r="B20552"/>
      <c r="C20552"/>
      <c r="D20552" s="13"/>
      <c r="E20552" s="13"/>
      <c r="K20552" s="23"/>
      <c r="O20552" s="21"/>
      <c r="P20552" s="27"/>
      <c r="Q20552" s="16"/>
      <c r="U20552" s="27"/>
    </row>
    <row r="20553" spans="2:21" x14ac:dyDescent="0.25">
      <c r="B20553"/>
      <c r="C20553"/>
      <c r="D20553" s="13"/>
      <c r="E20553" s="13"/>
      <c r="K20553" s="23"/>
      <c r="O20553" s="21"/>
      <c r="P20553" s="27"/>
      <c r="Q20553" s="16"/>
      <c r="U20553" s="27"/>
    </row>
    <row r="20554" spans="2:21" x14ac:dyDescent="0.25">
      <c r="B20554"/>
      <c r="C20554"/>
      <c r="D20554" s="13"/>
      <c r="E20554" s="13"/>
      <c r="K20554" s="23"/>
      <c r="O20554" s="21"/>
      <c r="P20554" s="27"/>
      <c r="Q20554" s="16"/>
      <c r="U20554" s="27"/>
    </row>
    <row r="20555" spans="2:21" x14ac:dyDescent="0.25">
      <c r="B20555"/>
      <c r="C20555"/>
      <c r="D20555" s="13"/>
      <c r="E20555" s="13"/>
      <c r="K20555" s="23"/>
      <c r="O20555" s="21"/>
      <c r="P20555" s="27"/>
      <c r="Q20555" s="16"/>
      <c r="U20555" s="27"/>
    </row>
    <row r="20556" spans="2:21" x14ac:dyDescent="0.25">
      <c r="B20556"/>
      <c r="C20556"/>
      <c r="D20556" s="13"/>
      <c r="E20556" s="13"/>
      <c r="K20556" s="23"/>
      <c r="O20556" s="21"/>
      <c r="P20556" s="27"/>
      <c r="Q20556" s="16"/>
      <c r="U20556" s="27"/>
    </row>
    <row r="20557" spans="2:21" x14ac:dyDescent="0.25">
      <c r="B20557"/>
      <c r="C20557"/>
      <c r="D20557" s="13"/>
      <c r="E20557" s="13"/>
      <c r="K20557" s="23"/>
      <c r="O20557" s="21"/>
      <c r="P20557" s="27"/>
      <c r="Q20557" s="16"/>
      <c r="U20557" s="27"/>
    </row>
    <row r="20558" spans="2:21" x14ac:dyDescent="0.25">
      <c r="B20558"/>
      <c r="C20558"/>
      <c r="D20558" s="13"/>
      <c r="E20558" s="13"/>
      <c r="K20558" s="23"/>
      <c r="O20558" s="21"/>
      <c r="P20558" s="27"/>
      <c r="Q20558" s="16"/>
      <c r="U20558" s="27"/>
    </row>
    <row r="20559" spans="2:21" x14ac:dyDescent="0.25">
      <c r="B20559"/>
      <c r="C20559"/>
      <c r="D20559" s="13"/>
      <c r="E20559" s="13"/>
      <c r="K20559" s="23"/>
      <c r="O20559" s="21"/>
      <c r="P20559" s="27"/>
      <c r="Q20559" s="16"/>
      <c r="U20559" s="27"/>
    </row>
    <row r="20560" spans="2:21" x14ac:dyDescent="0.25">
      <c r="B20560"/>
      <c r="C20560"/>
      <c r="D20560" s="13"/>
      <c r="E20560" s="13"/>
      <c r="K20560" s="23"/>
      <c r="O20560" s="21"/>
      <c r="P20560" s="27"/>
      <c r="Q20560" s="16"/>
      <c r="U20560" s="27"/>
    </row>
    <row r="20561" spans="2:21" x14ac:dyDescent="0.25">
      <c r="B20561"/>
      <c r="C20561"/>
      <c r="D20561" s="13"/>
      <c r="E20561" s="13"/>
      <c r="K20561" s="23"/>
      <c r="O20561" s="21"/>
      <c r="P20561" s="27"/>
      <c r="Q20561" s="16"/>
      <c r="U20561" s="27"/>
    </row>
    <row r="20562" spans="2:21" x14ac:dyDescent="0.25">
      <c r="B20562"/>
      <c r="C20562"/>
      <c r="D20562" s="13"/>
      <c r="E20562" s="13"/>
      <c r="K20562" s="23"/>
      <c r="O20562" s="21"/>
      <c r="P20562" s="27"/>
      <c r="Q20562" s="16"/>
      <c r="U20562" s="27"/>
    </row>
    <row r="20563" spans="2:21" x14ac:dyDescent="0.25">
      <c r="B20563"/>
      <c r="C20563"/>
      <c r="D20563" s="13"/>
      <c r="E20563" s="13"/>
      <c r="K20563" s="23"/>
      <c r="O20563" s="21"/>
      <c r="P20563" s="27"/>
      <c r="Q20563" s="16"/>
      <c r="U20563" s="27"/>
    </row>
    <row r="20564" spans="2:21" x14ac:dyDescent="0.25">
      <c r="B20564"/>
      <c r="C20564"/>
      <c r="D20564" s="13"/>
      <c r="E20564" s="13"/>
      <c r="K20564" s="23"/>
      <c r="O20564" s="21"/>
      <c r="P20564" s="27"/>
      <c r="Q20564" s="16"/>
      <c r="U20564" s="27"/>
    </row>
    <row r="20565" spans="2:21" x14ac:dyDescent="0.25">
      <c r="B20565"/>
      <c r="C20565"/>
      <c r="D20565" s="13"/>
      <c r="E20565" s="13"/>
      <c r="K20565" s="23"/>
      <c r="O20565" s="21"/>
      <c r="P20565" s="27"/>
      <c r="Q20565" s="16"/>
      <c r="U20565" s="27"/>
    </row>
    <row r="20566" spans="2:21" x14ac:dyDescent="0.25">
      <c r="B20566"/>
      <c r="C20566"/>
      <c r="D20566" s="13"/>
      <c r="E20566" s="13"/>
      <c r="K20566" s="23"/>
      <c r="O20566" s="21"/>
      <c r="P20566" s="27"/>
      <c r="Q20566" s="16"/>
      <c r="U20566" s="27"/>
    </row>
    <row r="20567" spans="2:21" x14ac:dyDescent="0.25">
      <c r="B20567"/>
      <c r="C20567"/>
      <c r="D20567" s="13"/>
      <c r="E20567" s="13"/>
      <c r="K20567" s="23"/>
      <c r="O20567" s="21"/>
      <c r="P20567" s="27"/>
      <c r="Q20567" s="16"/>
      <c r="U20567" s="27"/>
    </row>
    <row r="20568" spans="2:21" x14ac:dyDescent="0.25">
      <c r="B20568"/>
      <c r="C20568"/>
      <c r="D20568" s="13"/>
      <c r="E20568" s="13"/>
      <c r="K20568" s="23"/>
      <c r="O20568" s="21"/>
      <c r="P20568" s="27"/>
      <c r="Q20568" s="16"/>
      <c r="U20568" s="27"/>
    </row>
    <row r="20569" spans="2:21" x14ac:dyDescent="0.25">
      <c r="B20569"/>
      <c r="C20569"/>
      <c r="D20569" s="13"/>
      <c r="E20569" s="13"/>
      <c r="K20569" s="23"/>
      <c r="O20569" s="21"/>
      <c r="P20569" s="27"/>
      <c r="Q20569" s="16"/>
      <c r="U20569" s="27"/>
    </row>
    <row r="20570" spans="2:21" x14ac:dyDescent="0.25">
      <c r="B20570"/>
      <c r="C20570"/>
      <c r="D20570" s="13"/>
      <c r="E20570" s="13"/>
      <c r="K20570" s="23"/>
      <c r="O20570" s="21"/>
      <c r="P20570" s="27"/>
      <c r="Q20570" s="16"/>
      <c r="U20570" s="27"/>
    </row>
    <row r="20571" spans="2:21" x14ac:dyDescent="0.25">
      <c r="B20571"/>
      <c r="C20571"/>
      <c r="D20571" s="13"/>
      <c r="E20571" s="13"/>
      <c r="K20571" s="23"/>
      <c r="O20571" s="21"/>
      <c r="P20571" s="27"/>
      <c r="Q20571" s="16"/>
      <c r="U20571" s="27"/>
    </row>
    <row r="20572" spans="2:21" x14ac:dyDescent="0.25">
      <c r="B20572"/>
      <c r="C20572"/>
      <c r="D20572" s="13"/>
      <c r="E20572" s="13"/>
      <c r="K20572" s="23"/>
      <c r="O20572" s="21"/>
      <c r="P20572" s="27"/>
      <c r="Q20572" s="16"/>
      <c r="U20572" s="27"/>
    </row>
    <row r="20573" spans="2:21" x14ac:dyDescent="0.25">
      <c r="B20573"/>
      <c r="C20573"/>
      <c r="D20573" s="13"/>
      <c r="E20573" s="13"/>
      <c r="K20573" s="23"/>
      <c r="O20573" s="21"/>
      <c r="P20573" s="27"/>
      <c r="Q20573" s="16"/>
      <c r="U20573" s="27"/>
    </row>
    <row r="20574" spans="2:21" x14ac:dyDescent="0.25">
      <c r="B20574"/>
      <c r="C20574"/>
      <c r="D20574" s="13"/>
      <c r="E20574" s="13"/>
      <c r="K20574" s="23"/>
      <c r="O20574" s="21"/>
      <c r="P20574" s="27"/>
      <c r="Q20574" s="16"/>
      <c r="U20574" s="27"/>
    </row>
    <row r="20575" spans="2:21" x14ac:dyDescent="0.25">
      <c r="B20575"/>
      <c r="C20575"/>
      <c r="D20575" s="13"/>
      <c r="E20575" s="13"/>
      <c r="K20575" s="23"/>
      <c r="O20575" s="21"/>
      <c r="P20575" s="27"/>
      <c r="Q20575" s="16"/>
      <c r="U20575" s="27"/>
    </row>
    <row r="20576" spans="2:21" x14ac:dyDescent="0.25">
      <c r="B20576"/>
      <c r="C20576"/>
      <c r="D20576" s="13"/>
      <c r="E20576" s="13"/>
      <c r="K20576" s="23"/>
      <c r="O20576" s="21"/>
      <c r="P20576" s="27"/>
      <c r="Q20576" s="16"/>
      <c r="U20576" s="27"/>
    </row>
    <row r="20577" spans="2:21" x14ac:dyDescent="0.25">
      <c r="B20577"/>
      <c r="C20577"/>
      <c r="D20577" s="13"/>
      <c r="E20577" s="13"/>
      <c r="K20577" s="23"/>
      <c r="O20577" s="21"/>
      <c r="P20577" s="27"/>
      <c r="Q20577" s="16"/>
      <c r="U20577" s="27"/>
    </row>
    <row r="20578" spans="2:21" x14ac:dyDescent="0.25">
      <c r="B20578"/>
      <c r="C20578"/>
      <c r="D20578" s="13"/>
      <c r="E20578" s="13"/>
      <c r="K20578" s="23"/>
      <c r="O20578" s="21"/>
      <c r="P20578" s="27"/>
      <c r="Q20578" s="16"/>
      <c r="U20578" s="27"/>
    </row>
    <row r="20579" spans="2:21" x14ac:dyDescent="0.25">
      <c r="B20579"/>
      <c r="C20579"/>
      <c r="D20579" s="13"/>
      <c r="E20579" s="13"/>
      <c r="K20579" s="23"/>
      <c r="O20579" s="21"/>
      <c r="P20579" s="27"/>
      <c r="Q20579" s="16"/>
      <c r="U20579" s="27"/>
    </row>
    <row r="20580" spans="2:21" x14ac:dyDescent="0.25">
      <c r="B20580"/>
      <c r="C20580"/>
      <c r="D20580" s="13"/>
      <c r="E20580" s="13"/>
      <c r="K20580" s="23"/>
      <c r="O20580" s="21"/>
      <c r="P20580" s="27"/>
      <c r="Q20580" s="16"/>
      <c r="U20580" s="27"/>
    </row>
    <row r="20581" spans="2:21" x14ac:dyDescent="0.25">
      <c r="B20581"/>
      <c r="C20581"/>
      <c r="D20581" s="13"/>
      <c r="E20581" s="13"/>
      <c r="K20581" s="23"/>
      <c r="O20581" s="21"/>
      <c r="P20581" s="27"/>
      <c r="Q20581" s="16"/>
      <c r="U20581" s="27"/>
    </row>
    <row r="20582" spans="2:21" x14ac:dyDescent="0.25">
      <c r="B20582"/>
      <c r="C20582"/>
      <c r="D20582" s="13"/>
      <c r="E20582" s="13"/>
      <c r="K20582" s="23"/>
      <c r="O20582" s="21"/>
      <c r="P20582" s="27"/>
      <c r="Q20582" s="16"/>
      <c r="U20582" s="27"/>
    </row>
    <row r="20583" spans="2:21" x14ac:dyDescent="0.25">
      <c r="B20583"/>
      <c r="C20583"/>
      <c r="D20583" s="13"/>
      <c r="E20583" s="13"/>
      <c r="K20583" s="23"/>
      <c r="O20583" s="21"/>
      <c r="P20583" s="27"/>
      <c r="Q20583" s="16"/>
      <c r="U20583" s="27"/>
    </row>
    <row r="20584" spans="2:21" x14ac:dyDescent="0.25">
      <c r="B20584"/>
      <c r="C20584"/>
      <c r="D20584" s="13"/>
      <c r="E20584" s="13"/>
      <c r="K20584" s="23"/>
      <c r="O20584" s="21"/>
      <c r="P20584" s="27"/>
      <c r="Q20584" s="16"/>
      <c r="U20584" s="27"/>
    </row>
    <row r="20585" spans="2:21" x14ac:dyDescent="0.25">
      <c r="B20585"/>
      <c r="C20585"/>
      <c r="D20585" s="13"/>
      <c r="E20585" s="13"/>
      <c r="K20585" s="23"/>
      <c r="O20585" s="21"/>
      <c r="P20585" s="27"/>
      <c r="Q20585" s="16"/>
      <c r="U20585" s="27"/>
    </row>
    <row r="20586" spans="2:21" x14ac:dyDescent="0.25">
      <c r="B20586"/>
      <c r="C20586"/>
      <c r="D20586" s="13"/>
      <c r="E20586" s="13"/>
      <c r="K20586" s="23"/>
      <c r="O20586" s="21"/>
      <c r="P20586" s="27"/>
      <c r="Q20586" s="16"/>
      <c r="U20586" s="27"/>
    </row>
    <row r="20587" spans="2:21" x14ac:dyDescent="0.25">
      <c r="B20587"/>
      <c r="C20587"/>
      <c r="D20587" s="13"/>
      <c r="E20587" s="13"/>
      <c r="K20587" s="23"/>
      <c r="O20587" s="21"/>
      <c r="P20587" s="27"/>
      <c r="Q20587" s="16"/>
      <c r="U20587" s="27"/>
    </row>
    <row r="20588" spans="2:21" x14ac:dyDescent="0.25">
      <c r="B20588"/>
      <c r="C20588"/>
      <c r="D20588" s="13"/>
      <c r="E20588" s="13"/>
      <c r="K20588" s="23"/>
      <c r="O20588" s="21"/>
      <c r="P20588" s="27"/>
      <c r="Q20588" s="16"/>
      <c r="U20588" s="27"/>
    </row>
    <row r="20589" spans="2:21" x14ac:dyDescent="0.25">
      <c r="B20589"/>
      <c r="C20589"/>
      <c r="D20589" s="13"/>
      <c r="E20589" s="13"/>
      <c r="K20589" s="23"/>
      <c r="O20589" s="21"/>
      <c r="P20589" s="27"/>
      <c r="Q20589" s="16"/>
      <c r="U20589" s="27"/>
    </row>
    <row r="20590" spans="2:21" x14ac:dyDescent="0.25">
      <c r="B20590"/>
      <c r="C20590"/>
      <c r="D20590" s="13"/>
      <c r="E20590" s="13"/>
      <c r="K20590" s="23"/>
      <c r="O20590" s="21"/>
      <c r="P20590" s="27"/>
      <c r="Q20590" s="16"/>
      <c r="U20590" s="27"/>
    </row>
    <row r="20591" spans="2:21" x14ac:dyDescent="0.25">
      <c r="B20591"/>
      <c r="C20591"/>
      <c r="D20591" s="13"/>
      <c r="E20591" s="13"/>
      <c r="K20591" s="23"/>
      <c r="O20591" s="21"/>
      <c r="P20591" s="27"/>
      <c r="Q20591" s="16"/>
      <c r="U20591" s="27"/>
    </row>
    <row r="20592" spans="2:21" x14ac:dyDescent="0.25">
      <c r="B20592"/>
      <c r="C20592"/>
      <c r="D20592" s="13"/>
      <c r="E20592" s="13"/>
      <c r="K20592" s="23"/>
      <c r="O20592" s="21"/>
      <c r="P20592" s="27"/>
      <c r="Q20592" s="16"/>
      <c r="U20592" s="27"/>
    </row>
    <row r="20593" spans="2:21" x14ac:dyDescent="0.25">
      <c r="B20593"/>
      <c r="C20593"/>
      <c r="D20593" s="13"/>
      <c r="E20593" s="13"/>
      <c r="K20593" s="23"/>
      <c r="O20593" s="21"/>
      <c r="P20593" s="27"/>
      <c r="Q20593" s="16"/>
      <c r="U20593" s="27"/>
    </row>
    <row r="20594" spans="2:21" x14ac:dyDescent="0.25">
      <c r="B20594"/>
      <c r="C20594"/>
      <c r="D20594" s="13"/>
      <c r="E20594" s="13"/>
      <c r="K20594" s="23"/>
      <c r="O20594" s="21"/>
      <c r="P20594" s="27"/>
      <c r="Q20594" s="16"/>
      <c r="U20594" s="27"/>
    </row>
    <row r="20595" spans="2:21" x14ac:dyDescent="0.25">
      <c r="B20595"/>
      <c r="C20595"/>
      <c r="D20595" s="13"/>
      <c r="E20595" s="13"/>
      <c r="K20595" s="23"/>
      <c r="O20595" s="21"/>
      <c r="P20595" s="27"/>
      <c r="Q20595" s="16"/>
      <c r="U20595" s="27"/>
    </row>
    <row r="20596" spans="2:21" x14ac:dyDescent="0.25">
      <c r="B20596"/>
      <c r="C20596"/>
      <c r="D20596" s="13"/>
      <c r="E20596" s="13"/>
      <c r="K20596" s="23"/>
      <c r="O20596" s="21"/>
      <c r="P20596" s="27"/>
      <c r="Q20596" s="16"/>
      <c r="U20596" s="27"/>
    </row>
    <row r="20597" spans="2:21" x14ac:dyDescent="0.25">
      <c r="B20597"/>
      <c r="C20597"/>
      <c r="D20597" s="13"/>
      <c r="E20597" s="13"/>
      <c r="K20597" s="23"/>
      <c r="O20597" s="21"/>
      <c r="P20597" s="27"/>
      <c r="Q20597" s="16"/>
      <c r="U20597" s="27"/>
    </row>
    <row r="20598" spans="2:21" x14ac:dyDescent="0.25">
      <c r="B20598"/>
      <c r="C20598"/>
      <c r="D20598" s="13"/>
      <c r="E20598" s="13"/>
      <c r="K20598" s="23"/>
      <c r="O20598" s="21"/>
      <c r="P20598" s="27"/>
      <c r="Q20598" s="16"/>
      <c r="U20598" s="27"/>
    </row>
    <row r="20599" spans="2:21" x14ac:dyDescent="0.25">
      <c r="B20599"/>
      <c r="C20599"/>
      <c r="D20599" s="13"/>
      <c r="E20599" s="13"/>
      <c r="K20599" s="23"/>
      <c r="O20599" s="21"/>
      <c r="P20599" s="27"/>
      <c r="Q20599" s="16"/>
      <c r="U20599" s="27"/>
    </row>
    <row r="20600" spans="2:21" x14ac:dyDescent="0.25">
      <c r="B20600"/>
      <c r="C20600"/>
      <c r="D20600" s="13"/>
      <c r="E20600" s="13"/>
      <c r="K20600" s="23"/>
      <c r="O20600" s="21"/>
      <c r="P20600" s="27"/>
      <c r="Q20600" s="16"/>
      <c r="U20600" s="27"/>
    </row>
    <row r="20601" spans="2:21" x14ac:dyDescent="0.25">
      <c r="B20601"/>
      <c r="C20601"/>
      <c r="D20601" s="13"/>
      <c r="E20601" s="13"/>
      <c r="K20601" s="23"/>
      <c r="O20601" s="21"/>
      <c r="P20601" s="27"/>
      <c r="Q20601" s="16"/>
      <c r="U20601" s="27"/>
    </row>
    <row r="20602" spans="2:21" x14ac:dyDescent="0.25">
      <c r="B20602"/>
      <c r="C20602"/>
      <c r="D20602" s="13"/>
      <c r="E20602" s="13"/>
      <c r="K20602" s="23"/>
      <c r="O20602" s="21"/>
      <c r="P20602" s="27"/>
      <c r="Q20602" s="16"/>
      <c r="U20602" s="27"/>
    </row>
    <row r="20603" spans="2:21" x14ac:dyDescent="0.25">
      <c r="B20603"/>
      <c r="C20603"/>
      <c r="D20603" s="13"/>
      <c r="E20603" s="13"/>
      <c r="K20603" s="23"/>
      <c r="O20603" s="21"/>
      <c r="P20603" s="27"/>
      <c r="Q20603" s="16"/>
      <c r="U20603" s="27"/>
    </row>
    <row r="20604" spans="2:21" x14ac:dyDescent="0.25">
      <c r="B20604"/>
      <c r="C20604"/>
      <c r="D20604" s="13"/>
      <c r="E20604" s="13"/>
      <c r="K20604" s="23"/>
      <c r="O20604" s="21"/>
      <c r="P20604" s="27"/>
      <c r="Q20604" s="16"/>
      <c r="U20604" s="27"/>
    </row>
    <row r="20605" spans="2:21" x14ac:dyDescent="0.25">
      <c r="B20605"/>
      <c r="C20605"/>
      <c r="D20605" s="13"/>
      <c r="E20605" s="13"/>
      <c r="K20605" s="23"/>
      <c r="O20605" s="21"/>
      <c r="P20605" s="27"/>
      <c r="Q20605" s="16"/>
      <c r="U20605" s="27"/>
    </row>
    <row r="20606" spans="2:21" x14ac:dyDescent="0.25">
      <c r="B20606"/>
      <c r="C20606"/>
      <c r="D20606" s="13"/>
      <c r="E20606" s="13"/>
      <c r="K20606" s="23"/>
      <c r="O20606" s="21"/>
      <c r="P20606" s="27"/>
      <c r="Q20606" s="16"/>
      <c r="U20606" s="27"/>
    </row>
    <row r="20607" spans="2:21" x14ac:dyDescent="0.25">
      <c r="B20607"/>
      <c r="C20607"/>
      <c r="D20607" s="13"/>
      <c r="E20607" s="13"/>
      <c r="K20607" s="23"/>
      <c r="O20607" s="21"/>
      <c r="P20607" s="27"/>
      <c r="Q20607" s="16"/>
      <c r="U20607" s="27"/>
    </row>
    <row r="20608" spans="2:21" x14ac:dyDescent="0.25">
      <c r="B20608"/>
      <c r="C20608"/>
      <c r="D20608" s="13"/>
      <c r="E20608" s="13"/>
      <c r="K20608" s="23"/>
      <c r="O20608" s="21"/>
      <c r="P20608" s="27"/>
      <c r="Q20608" s="16"/>
      <c r="U20608" s="27"/>
    </row>
    <row r="20609" spans="2:21" x14ac:dyDescent="0.25">
      <c r="B20609"/>
      <c r="C20609"/>
      <c r="D20609" s="13"/>
      <c r="E20609" s="13"/>
      <c r="K20609" s="23"/>
      <c r="O20609" s="21"/>
      <c r="P20609" s="27"/>
      <c r="Q20609" s="16"/>
      <c r="U20609" s="27"/>
    </row>
    <row r="20610" spans="2:21" x14ac:dyDescent="0.25">
      <c r="B20610"/>
      <c r="C20610"/>
      <c r="D20610" s="13"/>
      <c r="E20610" s="13"/>
      <c r="K20610" s="23"/>
      <c r="O20610" s="21"/>
      <c r="P20610" s="27"/>
      <c r="Q20610" s="16"/>
      <c r="U20610" s="27"/>
    </row>
    <row r="20611" spans="2:21" x14ac:dyDescent="0.25">
      <c r="B20611"/>
      <c r="C20611"/>
      <c r="D20611" s="13"/>
      <c r="E20611" s="13"/>
      <c r="K20611" s="23"/>
      <c r="O20611" s="21"/>
      <c r="P20611" s="27"/>
      <c r="Q20611" s="16"/>
      <c r="U20611" s="27"/>
    </row>
    <row r="20612" spans="2:21" x14ac:dyDescent="0.25">
      <c r="B20612"/>
      <c r="C20612"/>
      <c r="D20612" s="13"/>
      <c r="E20612" s="13"/>
      <c r="K20612" s="23"/>
      <c r="O20612" s="21"/>
      <c r="P20612" s="27"/>
      <c r="Q20612" s="16"/>
      <c r="U20612" s="27"/>
    </row>
    <row r="20613" spans="2:21" x14ac:dyDescent="0.25">
      <c r="B20613"/>
      <c r="C20613"/>
      <c r="D20613" s="13"/>
      <c r="E20613" s="13"/>
      <c r="K20613" s="23"/>
      <c r="O20613" s="21"/>
      <c r="P20613" s="27"/>
      <c r="Q20613" s="16"/>
      <c r="U20613" s="27"/>
    </row>
    <row r="20614" spans="2:21" x14ac:dyDescent="0.25">
      <c r="B20614"/>
      <c r="C20614"/>
      <c r="D20614" s="13"/>
      <c r="E20614" s="13"/>
      <c r="K20614" s="23"/>
      <c r="O20614" s="21"/>
      <c r="P20614" s="27"/>
      <c r="Q20614" s="16"/>
      <c r="U20614" s="27"/>
    </row>
    <row r="20615" spans="2:21" x14ac:dyDescent="0.25">
      <c r="B20615"/>
      <c r="C20615"/>
      <c r="D20615" s="13"/>
      <c r="E20615" s="13"/>
      <c r="K20615" s="23"/>
      <c r="O20615" s="21"/>
      <c r="P20615" s="27"/>
      <c r="Q20615" s="16"/>
      <c r="U20615" s="27"/>
    </row>
    <row r="20616" spans="2:21" x14ac:dyDescent="0.25">
      <c r="B20616"/>
      <c r="C20616"/>
      <c r="D20616" s="13"/>
      <c r="E20616" s="13"/>
      <c r="K20616" s="23"/>
      <c r="O20616" s="21"/>
      <c r="P20616" s="27"/>
      <c r="Q20616" s="16"/>
      <c r="U20616" s="27"/>
    </row>
    <row r="20617" spans="2:21" x14ac:dyDescent="0.25">
      <c r="B20617"/>
      <c r="C20617"/>
      <c r="D20617" s="13"/>
      <c r="E20617" s="13"/>
      <c r="K20617" s="23"/>
      <c r="O20617" s="21"/>
      <c r="P20617" s="27"/>
      <c r="Q20617" s="16"/>
      <c r="U20617" s="27"/>
    </row>
    <row r="20618" spans="2:21" x14ac:dyDescent="0.25">
      <c r="B20618"/>
      <c r="C20618"/>
      <c r="D20618" s="13"/>
      <c r="E20618" s="13"/>
      <c r="K20618" s="23"/>
      <c r="O20618" s="21"/>
      <c r="P20618" s="27"/>
      <c r="Q20618" s="16"/>
      <c r="U20618" s="27"/>
    </row>
    <row r="20619" spans="2:21" x14ac:dyDescent="0.25">
      <c r="B20619"/>
      <c r="C20619"/>
      <c r="D20619" s="13"/>
      <c r="E20619" s="13"/>
      <c r="K20619" s="23"/>
      <c r="O20619" s="21"/>
      <c r="P20619" s="27"/>
      <c r="Q20619" s="16"/>
      <c r="U20619" s="27"/>
    </row>
    <row r="20620" spans="2:21" x14ac:dyDescent="0.25">
      <c r="B20620"/>
      <c r="C20620"/>
      <c r="D20620" s="13"/>
      <c r="E20620" s="13"/>
      <c r="K20620" s="23"/>
      <c r="O20620" s="21"/>
      <c r="P20620" s="27"/>
      <c r="Q20620" s="16"/>
      <c r="U20620" s="27"/>
    </row>
    <row r="20621" spans="2:21" x14ac:dyDescent="0.25">
      <c r="B20621"/>
      <c r="C20621"/>
      <c r="D20621" s="13"/>
      <c r="E20621" s="13"/>
      <c r="K20621" s="23"/>
      <c r="O20621" s="21"/>
      <c r="P20621" s="27"/>
      <c r="Q20621" s="16"/>
      <c r="U20621" s="27"/>
    </row>
    <row r="20622" spans="2:21" x14ac:dyDescent="0.25">
      <c r="B20622"/>
      <c r="C20622"/>
      <c r="D20622" s="13"/>
      <c r="E20622" s="13"/>
      <c r="K20622" s="23"/>
      <c r="O20622" s="21"/>
      <c r="P20622" s="27"/>
      <c r="Q20622" s="16"/>
      <c r="U20622" s="27"/>
    </row>
    <row r="20623" spans="2:21" x14ac:dyDescent="0.25">
      <c r="B20623"/>
      <c r="C20623"/>
      <c r="D20623" s="13"/>
      <c r="E20623" s="13"/>
      <c r="K20623" s="23"/>
      <c r="O20623" s="21"/>
      <c r="P20623" s="27"/>
      <c r="Q20623" s="16"/>
      <c r="U20623" s="27"/>
    </row>
    <row r="20624" spans="2:21" x14ac:dyDescent="0.25">
      <c r="B20624"/>
      <c r="C20624"/>
      <c r="D20624" s="13"/>
      <c r="E20624" s="13"/>
      <c r="K20624" s="23"/>
      <c r="O20624" s="21"/>
      <c r="P20624" s="27"/>
      <c r="Q20624" s="16"/>
      <c r="U20624" s="27"/>
    </row>
    <row r="20625" spans="2:21" x14ac:dyDescent="0.25">
      <c r="B20625"/>
      <c r="C20625"/>
      <c r="D20625" s="13"/>
      <c r="E20625" s="13"/>
      <c r="K20625" s="23"/>
      <c r="O20625" s="21"/>
      <c r="P20625" s="27"/>
      <c r="Q20625" s="16"/>
      <c r="U20625" s="27"/>
    </row>
    <row r="20626" spans="2:21" x14ac:dyDescent="0.25">
      <c r="B20626"/>
      <c r="C20626"/>
      <c r="D20626" s="13"/>
      <c r="E20626" s="13"/>
      <c r="K20626" s="23"/>
      <c r="O20626" s="21"/>
      <c r="P20626" s="27"/>
      <c r="Q20626" s="16"/>
      <c r="U20626" s="27"/>
    </row>
    <row r="20627" spans="2:21" x14ac:dyDescent="0.25">
      <c r="B20627"/>
      <c r="C20627"/>
      <c r="D20627" s="13"/>
      <c r="E20627" s="13"/>
      <c r="K20627" s="23"/>
      <c r="O20627" s="21"/>
      <c r="P20627" s="27"/>
      <c r="Q20627" s="16"/>
      <c r="U20627" s="27"/>
    </row>
    <row r="20628" spans="2:21" x14ac:dyDescent="0.25">
      <c r="B20628"/>
      <c r="C20628"/>
      <c r="D20628" s="13"/>
      <c r="E20628" s="13"/>
      <c r="K20628" s="23"/>
      <c r="O20628" s="21"/>
      <c r="P20628" s="27"/>
      <c r="Q20628" s="16"/>
      <c r="U20628" s="27"/>
    </row>
    <row r="20629" spans="2:21" x14ac:dyDescent="0.25">
      <c r="B20629"/>
      <c r="C20629"/>
      <c r="D20629" s="13"/>
      <c r="E20629" s="13"/>
      <c r="K20629" s="23"/>
      <c r="O20629" s="21"/>
      <c r="P20629" s="27"/>
      <c r="Q20629" s="16"/>
      <c r="U20629" s="27"/>
    </row>
    <row r="20630" spans="2:21" x14ac:dyDescent="0.25">
      <c r="B20630"/>
      <c r="C20630"/>
      <c r="D20630" s="13"/>
      <c r="E20630" s="13"/>
      <c r="K20630" s="23"/>
      <c r="O20630" s="21"/>
      <c r="P20630" s="27"/>
      <c r="Q20630" s="16"/>
      <c r="U20630" s="27"/>
    </row>
    <row r="20631" spans="2:21" x14ac:dyDescent="0.25">
      <c r="B20631"/>
      <c r="C20631"/>
      <c r="D20631" s="13"/>
      <c r="E20631" s="13"/>
      <c r="K20631" s="23"/>
      <c r="O20631" s="21"/>
      <c r="P20631" s="27"/>
      <c r="Q20631" s="16"/>
      <c r="U20631" s="27"/>
    </row>
    <row r="20632" spans="2:21" x14ac:dyDescent="0.25">
      <c r="B20632"/>
      <c r="C20632"/>
      <c r="D20632" s="13"/>
      <c r="E20632" s="13"/>
      <c r="K20632" s="23"/>
      <c r="O20632" s="21"/>
      <c r="P20632" s="27"/>
      <c r="Q20632" s="16"/>
      <c r="U20632" s="27"/>
    </row>
    <row r="20633" spans="2:21" x14ac:dyDescent="0.25">
      <c r="B20633"/>
      <c r="C20633"/>
      <c r="D20633" s="13"/>
      <c r="E20633" s="13"/>
      <c r="K20633" s="23"/>
      <c r="O20633" s="21"/>
      <c r="P20633" s="27"/>
      <c r="Q20633" s="16"/>
      <c r="U20633" s="27"/>
    </row>
    <row r="20634" spans="2:21" x14ac:dyDescent="0.25">
      <c r="B20634"/>
      <c r="C20634"/>
      <c r="D20634" s="13"/>
      <c r="E20634" s="13"/>
      <c r="K20634" s="23"/>
      <c r="O20634" s="21"/>
      <c r="P20634" s="27"/>
      <c r="Q20634" s="16"/>
      <c r="U20634" s="27"/>
    </row>
    <row r="20635" spans="2:21" x14ac:dyDescent="0.25">
      <c r="B20635"/>
      <c r="C20635"/>
      <c r="D20635" s="13"/>
      <c r="E20635" s="13"/>
      <c r="K20635" s="23"/>
      <c r="O20635" s="21"/>
      <c r="P20635" s="27"/>
      <c r="Q20635" s="16"/>
      <c r="U20635" s="27"/>
    </row>
    <row r="20636" spans="2:21" x14ac:dyDescent="0.25">
      <c r="B20636"/>
      <c r="C20636"/>
      <c r="D20636" s="13"/>
      <c r="E20636" s="13"/>
      <c r="K20636" s="23"/>
      <c r="O20636" s="21"/>
      <c r="P20636" s="27"/>
      <c r="Q20636" s="16"/>
      <c r="U20636" s="27"/>
    </row>
    <row r="20637" spans="2:21" x14ac:dyDescent="0.25">
      <c r="B20637"/>
      <c r="C20637"/>
      <c r="D20637" s="13"/>
      <c r="E20637" s="13"/>
      <c r="K20637" s="23"/>
      <c r="O20637" s="21"/>
      <c r="P20637" s="27"/>
      <c r="Q20637" s="16"/>
      <c r="U20637" s="27"/>
    </row>
    <row r="20638" spans="2:21" x14ac:dyDescent="0.25">
      <c r="B20638"/>
      <c r="C20638"/>
      <c r="D20638" s="13"/>
      <c r="E20638" s="13"/>
      <c r="K20638" s="23"/>
      <c r="O20638" s="21"/>
      <c r="P20638" s="27"/>
      <c r="Q20638" s="16"/>
      <c r="U20638" s="27"/>
    </row>
    <row r="20639" spans="2:21" x14ac:dyDescent="0.25">
      <c r="B20639"/>
      <c r="C20639"/>
      <c r="D20639" s="13"/>
      <c r="E20639" s="13"/>
      <c r="K20639" s="23"/>
      <c r="O20639" s="21"/>
      <c r="P20639" s="27"/>
      <c r="Q20639" s="16"/>
      <c r="U20639" s="27"/>
    </row>
    <row r="20640" spans="2:21" x14ac:dyDescent="0.25">
      <c r="B20640"/>
      <c r="C20640"/>
      <c r="D20640" s="13"/>
      <c r="E20640" s="13"/>
      <c r="K20640" s="23"/>
      <c r="O20640" s="21"/>
      <c r="P20640" s="27"/>
      <c r="Q20640" s="16"/>
      <c r="U20640" s="27"/>
    </row>
    <row r="20641" spans="2:21" x14ac:dyDescent="0.25">
      <c r="B20641"/>
      <c r="C20641"/>
      <c r="D20641" s="13"/>
      <c r="E20641" s="13"/>
      <c r="K20641" s="23"/>
      <c r="O20641" s="21"/>
      <c r="P20641" s="27"/>
      <c r="Q20641" s="16"/>
      <c r="U20641" s="27"/>
    </row>
    <row r="20642" spans="2:21" x14ac:dyDescent="0.25">
      <c r="B20642"/>
      <c r="C20642"/>
      <c r="D20642" s="13"/>
      <c r="E20642" s="13"/>
      <c r="K20642" s="23"/>
      <c r="O20642" s="21"/>
      <c r="P20642" s="27"/>
      <c r="Q20642" s="16"/>
      <c r="U20642" s="27"/>
    </row>
    <row r="20643" spans="2:21" x14ac:dyDescent="0.25">
      <c r="B20643"/>
      <c r="C20643"/>
      <c r="D20643" s="13"/>
      <c r="E20643" s="13"/>
      <c r="K20643" s="23"/>
      <c r="O20643" s="21"/>
      <c r="P20643" s="27"/>
      <c r="Q20643" s="16"/>
      <c r="U20643" s="27"/>
    </row>
    <row r="20644" spans="2:21" x14ac:dyDescent="0.25">
      <c r="B20644"/>
      <c r="C20644"/>
      <c r="D20644" s="13"/>
      <c r="E20644" s="13"/>
      <c r="K20644" s="23"/>
      <c r="O20644" s="21"/>
      <c r="P20644" s="27"/>
      <c r="Q20644" s="16"/>
      <c r="U20644" s="27"/>
    </row>
    <row r="20645" spans="2:21" x14ac:dyDescent="0.25">
      <c r="B20645"/>
      <c r="C20645"/>
      <c r="D20645" s="13"/>
      <c r="E20645" s="13"/>
      <c r="K20645" s="23"/>
      <c r="O20645" s="21"/>
      <c r="P20645" s="27"/>
      <c r="Q20645" s="16"/>
      <c r="U20645" s="27"/>
    </row>
    <row r="20646" spans="2:21" x14ac:dyDescent="0.25">
      <c r="B20646"/>
      <c r="C20646"/>
      <c r="D20646" s="13"/>
      <c r="E20646" s="13"/>
      <c r="K20646" s="23"/>
      <c r="O20646" s="21"/>
      <c r="P20646" s="27"/>
      <c r="Q20646" s="16"/>
      <c r="U20646" s="27"/>
    </row>
    <row r="20647" spans="2:21" x14ac:dyDescent="0.25">
      <c r="B20647"/>
      <c r="C20647"/>
      <c r="D20647" s="13"/>
      <c r="E20647" s="13"/>
      <c r="K20647" s="23"/>
      <c r="O20647" s="21"/>
      <c r="P20647" s="27"/>
      <c r="Q20647" s="16"/>
      <c r="U20647" s="27"/>
    </row>
    <row r="20648" spans="2:21" x14ac:dyDescent="0.25">
      <c r="B20648"/>
      <c r="C20648"/>
      <c r="D20648" s="13"/>
      <c r="E20648" s="13"/>
      <c r="K20648" s="23"/>
      <c r="O20648" s="21"/>
      <c r="P20648" s="27"/>
      <c r="Q20648" s="16"/>
      <c r="U20648" s="27"/>
    </row>
    <row r="20649" spans="2:21" x14ac:dyDescent="0.25">
      <c r="B20649"/>
      <c r="C20649"/>
      <c r="D20649" s="13"/>
      <c r="E20649" s="13"/>
      <c r="K20649" s="23"/>
      <c r="O20649" s="21"/>
      <c r="P20649" s="27"/>
      <c r="Q20649" s="16"/>
      <c r="U20649" s="27"/>
    </row>
    <row r="20650" spans="2:21" x14ac:dyDescent="0.25">
      <c r="B20650"/>
      <c r="C20650"/>
      <c r="D20650" s="13"/>
      <c r="E20650" s="13"/>
      <c r="K20650" s="23"/>
      <c r="O20650" s="21"/>
      <c r="P20650" s="27"/>
      <c r="Q20650" s="16"/>
      <c r="U20650" s="27"/>
    </row>
    <row r="20651" spans="2:21" x14ac:dyDescent="0.25">
      <c r="B20651"/>
      <c r="C20651"/>
      <c r="D20651" s="13"/>
      <c r="E20651" s="13"/>
      <c r="K20651" s="23"/>
      <c r="O20651" s="21"/>
      <c r="P20651" s="27"/>
      <c r="Q20651" s="16"/>
      <c r="U20651" s="27"/>
    </row>
    <row r="20652" spans="2:21" x14ac:dyDescent="0.25">
      <c r="B20652"/>
      <c r="C20652"/>
      <c r="D20652" s="13"/>
      <c r="E20652" s="13"/>
      <c r="K20652" s="23"/>
      <c r="O20652" s="21"/>
      <c r="P20652" s="27"/>
      <c r="Q20652" s="16"/>
      <c r="U20652" s="27"/>
    </row>
    <row r="20653" spans="2:21" x14ac:dyDescent="0.25">
      <c r="B20653"/>
      <c r="C20653"/>
      <c r="D20653" s="13"/>
      <c r="E20653" s="13"/>
      <c r="K20653" s="23"/>
      <c r="O20653" s="21"/>
      <c r="P20653" s="27"/>
      <c r="Q20653" s="16"/>
      <c r="U20653" s="27"/>
    </row>
    <row r="20654" spans="2:21" x14ac:dyDescent="0.25">
      <c r="B20654"/>
      <c r="C20654"/>
      <c r="D20654" s="13"/>
      <c r="E20654" s="13"/>
      <c r="K20654" s="23"/>
      <c r="O20654" s="21"/>
      <c r="P20654" s="27"/>
      <c r="Q20654" s="16"/>
      <c r="U20654" s="27"/>
    </row>
    <row r="20655" spans="2:21" x14ac:dyDescent="0.25">
      <c r="B20655"/>
      <c r="C20655"/>
      <c r="D20655" s="13"/>
      <c r="E20655" s="13"/>
      <c r="K20655" s="23"/>
      <c r="O20655" s="21"/>
      <c r="P20655" s="27"/>
      <c r="Q20655" s="16"/>
      <c r="U20655" s="27"/>
    </row>
    <row r="20656" spans="2:21" x14ac:dyDescent="0.25">
      <c r="B20656"/>
      <c r="C20656"/>
      <c r="D20656" s="13"/>
      <c r="E20656" s="13"/>
      <c r="K20656" s="23"/>
      <c r="O20656" s="21"/>
      <c r="P20656" s="27"/>
      <c r="Q20656" s="16"/>
      <c r="U20656" s="27"/>
    </row>
    <row r="20657" spans="2:21" x14ac:dyDescent="0.25">
      <c r="B20657"/>
      <c r="C20657"/>
      <c r="D20657" s="13"/>
      <c r="E20657" s="13"/>
      <c r="K20657" s="23"/>
      <c r="O20657" s="21"/>
      <c r="P20657" s="27"/>
      <c r="Q20657" s="16"/>
      <c r="U20657" s="27"/>
    </row>
    <row r="20658" spans="2:21" x14ac:dyDescent="0.25">
      <c r="B20658"/>
      <c r="C20658"/>
      <c r="D20658" s="13"/>
      <c r="E20658" s="13"/>
      <c r="K20658" s="23"/>
      <c r="O20658" s="21"/>
      <c r="P20658" s="27"/>
      <c r="Q20658" s="16"/>
      <c r="U20658" s="27"/>
    </row>
    <row r="20659" spans="2:21" x14ac:dyDescent="0.25">
      <c r="B20659"/>
      <c r="C20659"/>
      <c r="D20659" s="13"/>
      <c r="E20659" s="13"/>
      <c r="K20659" s="23"/>
      <c r="O20659" s="21"/>
      <c r="P20659" s="27"/>
      <c r="Q20659" s="16"/>
      <c r="U20659" s="27"/>
    </row>
    <row r="20660" spans="2:21" x14ac:dyDescent="0.25">
      <c r="B20660"/>
      <c r="C20660"/>
      <c r="D20660" s="13"/>
      <c r="E20660" s="13"/>
      <c r="K20660" s="23"/>
      <c r="O20660" s="21"/>
      <c r="P20660" s="27"/>
      <c r="Q20660" s="16"/>
      <c r="U20660" s="27"/>
    </row>
    <row r="20661" spans="2:21" x14ac:dyDescent="0.25">
      <c r="B20661"/>
      <c r="C20661"/>
      <c r="D20661" s="13"/>
      <c r="E20661" s="13"/>
      <c r="K20661" s="23"/>
      <c r="O20661" s="21"/>
      <c r="P20661" s="27"/>
      <c r="Q20661" s="16"/>
      <c r="U20661" s="27"/>
    </row>
    <row r="20662" spans="2:21" x14ac:dyDescent="0.25">
      <c r="B20662"/>
      <c r="C20662"/>
      <c r="D20662" s="13"/>
      <c r="E20662" s="13"/>
      <c r="K20662" s="23"/>
      <c r="O20662" s="21"/>
      <c r="P20662" s="27"/>
      <c r="Q20662" s="16"/>
      <c r="U20662" s="27"/>
    </row>
    <row r="20663" spans="2:21" x14ac:dyDescent="0.25">
      <c r="B20663"/>
      <c r="C20663"/>
      <c r="D20663" s="13"/>
      <c r="E20663" s="13"/>
      <c r="K20663" s="23"/>
      <c r="O20663" s="21"/>
      <c r="P20663" s="27"/>
      <c r="Q20663" s="16"/>
      <c r="U20663" s="27"/>
    </row>
    <row r="20664" spans="2:21" x14ac:dyDescent="0.25">
      <c r="B20664"/>
      <c r="C20664"/>
      <c r="D20664" s="13"/>
      <c r="E20664" s="13"/>
      <c r="K20664" s="23"/>
      <c r="O20664" s="21"/>
      <c r="P20664" s="27"/>
      <c r="Q20664" s="16"/>
      <c r="U20664" s="27"/>
    </row>
    <row r="20665" spans="2:21" x14ac:dyDescent="0.25">
      <c r="B20665"/>
      <c r="C20665"/>
      <c r="D20665" s="13"/>
      <c r="E20665" s="13"/>
      <c r="K20665" s="23"/>
      <c r="O20665" s="21"/>
      <c r="P20665" s="27"/>
      <c r="Q20665" s="16"/>
      <c r="U20665" s="27"/>
    </row>
    <row r="20666" spans="2:21" x14ac:dyDescent="0.25">
      <c r="B20666"/>
      <c r="C20666"/>
      <c r="D20666" s="13"/>
      <c r="E20666" s="13"/>
      <c r="K20666" s="23"/>
      <c r="O20666" s="21"/>
      <c r="P20666" s="27"/>
      <c r="Q20666" s="16"/>
      <c r="U20666" s="27"/>
    </row>
    <row r="20667" spans="2:21" x14ac:dyDescent="0.25">
      <c r="B20667"/>
      <c r="C20667"/>
      <c r="D20667" s="13"/>
      <c r="E20667" s="13"/>
      <c r="K20667" s="23"/>
      <c r="O20667" s="21"/>
      <c r="P20667" s="27"/>
      <c r="Q20667" s="16"/>
      <c r="U20667" s="27"/>
    </row>
    <row r="20668" spans="2:21" x14ac:dyDescent="0.25">
      <c r="B20668"/>
      <c r="C20668"/>
      <c r="D20668" s="13"/>
      <c r="E20668" s="13"/>
      <c r="K20668" s="23"/>
      <c r="O20668" s="21"/>
      <c r="P20668" s="27"/>
      <c r="Q20668" s="16"/>
      <c r="U20668" s="27"/>
    </row>
    <row r="20669" spans="2:21" x14ac:dyDescent="0.25">
      <c r="B20669"/>
      <c r="C20669"/>
      <c r="D20669" s="13"/>
      <c r="E20669" s="13"/>
      <c r="K20669" s="23"/>
      <c r="O20669" s="21"/>
      <c r="P20669" s="27"/>
      <c r="Q20669" s="16"/>
      <c r="U20669" s="27"/>
    </row>
    <row r="20670" spans="2:21" x14ac:dyDescent="0.25">
      <c r="B20670"/>
      <c r="C20670"/>
      <c r="D20670" s="13"/>
      <c r="E20670" s="13"/>
      <c r="K20670" s="23"/>
      <c r="O20670" s="21"/>
      <c r="P20670" s="27"/>
      <c r="Q20670" s="16"/>
      <c r="U20670" s="27"/>
    </row>
    <row r="20671" spans="2:21" x14ac:dyDescent="0.25">
      <c r="B20671"/>
      <c r="C20671"/>
      <c r="D20671" s="13"/>
      <c r="E20671" s="13"/>
      <c r="K20671" s="23"/>
      <c r="O20671" s="21"/>
      <c r="P20671" s="27"/>
      <c r="Q20671" s="16"/>
      <c r="U20671" s="27"/>
    </row>
    <row r="20672" spans="2:21" x14ac:dyDescent="0.25">
      <c r="B20672"/>
      <c r="C20672"/>
      <c r="D20672" s="13"/>
      <c r="E20672" s="13"/>
      <c r="K20672" s="23"/>
      <c r="O20672" s="21"/>
      <c r="P20672" s="27"/>
      <c r="Q20672" s="16"/>
      <c r="U20672" s="27"/>
    </row>
    <row r="20673" spans="2:21" x14ac:dyDescent="0.25">
      <c r="B20673"/>
      <c r="C20673"/>
      <c r="D20673" s="13"/>
      <c r="E20673" s="13"/>
      <c r="K20673" s="23"/>
      <c r="O20673" s="21"/>
      <c r="P20673" s="27"/>
      <c r="Q20673" s="16"/>
      <c r="U20673" s="27"/>
    </row>
    <row r="20674" spans="2:21" x14ac:dyDescent="0.25">
      <c r="B20674"/>
      <c r="C20674"/>
      <c r="D20674" s="13"/>
      <c r="E20674" s="13"/>
      <c r="K20674" s="23"/>
      <c r="O20674" s="21"/>
      <c r="P20674" s="27"/>
      <c r="Q20674" s="16"/>
      <c r="U20674" s="27"/>
    </row>
    <row r="20675" spans="2:21" x14ac:dyDescent="0.25">
      <c r="B20675"/>
      <c r="C20675"/>
      <c r="D20675" s="13"/>
      <c r="E20675" s="13"/>
      <c r="K20675" s="23"/>
      <c r="O20675" s="21"/>
      <c r="P20675" s="27"/>
      <c r="Q20675" s="16"/>
      <c r="U20675" s="27"/>
    </row>
    <row r="20676" spans="2:21" x14ac:dyDescent="0.25">
      <c r="B20676"/>
      <c r="C20676"/>
      <c r="D20676" s="13"/>
      <c r="E20676" s="13"/>
      <c r="K20676" s="23"/>
      <c r="O20676" s="21"/>
      <c r="P20676" s="27"/>
      <c r="Q20676" s="16"/>
      <c r="U20676" s="27"/>
    </row>
    <row r="20677" spans="2:21" x14ac:dyDescent="0.25">
      <c r="B20677"/>
      <c r="C20677"/>
      <c r="D20677" s="13"/>
      <c r="E20677" s="13"/>
      <c r="K20677" s="23"/>
      <c r="O20677" s="21"/>
      <c r="P20677" s="27"/>
      <c r="Q20677" s="16"/>
      <c r="U20677" s="27"/>
    </row>
    <row r="20678" spans="2:21" x14ac:dyDescent="0.25">
      <c r="B20678"/>
      <c r="C20678"/>
      <c r="D20678" s="13"/>
      <c r="E20678" s="13"/>
      <c r="K20678" s="23"/>
      <c r="O20678" s="21"/>
      <c r="P20678" s="27"/>
      <c r="Q20678" s="16"/>
      <c r="U20678" s="27"/>
    </row>
    <row r="20679" spans="2:21" x14ac:dyDescent="0.25">
      <c r="B20679"/>
      <c r="C20679"/>
      <c r="D20679" s="13"/>
      <c r="E20679" s="13"/>
      <c r="K20679" s="23"/>
      <c r="O20679" s="21"/>
      <c r="P20679" s="27"/>
      <c r="Q20679" s="16"/>
      <c r="U20679" s="27"/>
    </row>
    <row r="20680" spans="2:21" x14ac:dyDescent="0.25">
      <c r="B20680"/>
      <c r="C20680"/>
      <c r="D20680" s="13"/>
      <c r="E20680" s="13"/>
      <c r="K20680" s="23"/>
      <c r="O20680" s="21"/>
      <c r="P20680" s="27"/>
      <c r="Q20680" s="16"/>
      <c r="U20680" s="27"/>
    </row>
    <row r="20681" spans="2:21" x14ac:dyDescent="0.25">
      <c r="B20681"/>
      <c r="C20681"/>
      <c r="D20681" s="13"/>
      <c r="E20681" s="13"/>
      <c r="K20681" s="23"/>
      <c r="O20681" s="21"/>
      <c r="P20681" s="27"/>
      <c r="Q20681" s="16"/>
      <c r="U20681" s="27"/>
    </row>
    <row r="20682" spans="2:21" x14ac:dyDescent="0.25">
      <c r="B20682"/>
      <c r="C20682"/>
      <c r="D20682" s="13"/>
      <c r="E20682" s="13"/>
      <c r="K20682" s="23"/>
      <c r="O20682" s="21"/>
      <c r="P20682" s="27"/>
      <c r="Q20682" s="16"/>
      <c r="U20682" s="27"/>
    </row>
    <row r="20683" spans="2:21" x14ac:dyDescent="0.25">
      <c r="B20683"/>
      <c r="C20683"/>
      <c r="D20683" s="13"/>
      <c r="E20683" s="13"/>
      <c r="K20683" s="23"/>
      <c r="O20683" s="21"/>
      <c r="P20683" s="27"/>
      <c r="Q20683" s="16"/>
      <c r="U20683" s="27"/>
    </row>
    <row r="20684" spans="2:21" x14ac:dyDescent="0.25">
      <c r="B20684"/>
      <c r="C20684"/>
      <c r="D20684" s="13"/>
      <c r="E20684" s="13"/>
      <c r="K20684" s="23"/>
      <c r="O20684" s="21"/>
      <c r="P20684" s="27"/>
      <c r="Q20684" s="16"/>
      <c r="U20684" s="27"/>
    </row>
    <row r="20685" spans="2:21" x14ac:dyDescent="0.25">
      <c r="B20685"/>
      <c r="C20685"/>
      <c r="D20685" s="13"/>
      <c r="E20685" s="13"/>
      <c r="K20685" s="23"/>
      <c r="O20685" s="21"/>
      <c r="P20685" s="27"/>
      <c r="Q20685" s="16"/>
      <c r="U20685" s="27"/>
    </row>
    <row r="20686" spans="2:21" x14ac:dyDescent="0.25">
      <c r="B20686"/>
      <c r="C20686"/>
      <c r="D20686" s="13"/>
      <c r="E20686" s="13"/>
      <c r="K20686" s="23"/>
      <c r="O20686" s="21"/>
      <c r="P20686" s="27"/>
      <c r="Q20686" s="16"/>
      <c r="U20686" s="27"/>
    </row>
    <row r="20687" spans="2:21" x14ac:dyDescent="0.25">
      <c r="B20687"/>
      <c r="C20687"/>
      <c r="D20687" s="13"/>
      <c r="E20687" s="13"/>
      <c r="K20687" s="23"/>
      <c r="O20687" s="21"/>
      <c r="P20687" s="27"/>
      <c r="Q20687" s="16"/>
      <c r="U20687" s="27"/>
    </row>
    <row r="20688" spans="2:21" x14ac:dyDescent="0.25">
      <c r="B20688"/>
      <c r="C20688"/>
      <c r="D20688" s="13"/>
      <c r="E20688" s="13"/>
      <c r="K20688" s="23"/>
      <c r="O20688" s="21"/>
      <c r="P20688" s="27"/>
      <c r="Q20688" s="16"/>
      <c r="U20688" s="27"/>
    </row>
    <row r="20689" spans="2:21" x14ac:dyDescent="0.25">
      <c r="B20689"/>
      <c r="C20689"/>
      <c r="D20689" s="13"/>
      <c r="E20689" s="13"/>
      <c r="K20689" s="23"/>
      <c r="O20689" s="21"/>
      <c r="P20689" s="27"/>
      <c r="Q20689" s="16"/>
      <c r="U20689" s="27"/>
    </row>
    <row r="20690" spans="2:21" x14ac:dyDescent="0.25">
      <c r="B20690"/>
      <c r="C20690"/>
      <c r="D20690" s="13"/>
      <c r="E20690" s="13"/>
      <c r="K20690" s="23"/>
      <c r="O20690" s="21"/>
      <c r="P20690" s="27"/>
      <c r="Q20690" s="16"/>
      <c r="U20690" s="27"/>
    </row>
    <row r="20691" spans="2:21" x14ac:dyDescent="0.25">
      <c r="B20691"/>
      <c r="C20691"/>
      <c r="D20691" s="13"/>
      <c r="E20691" s="13"/>
      <c r="K20691" s="23"/>
      <c r="O20691" s="21"/>
      <c r="P20691" s="27"/>
      <c r="Q20691" s="16"/>
      <c r="U20691" s="27"/>
    </row>
    <row r="20692" spans="2:21" x14ac:dyDescent="0.25">
      <c r="B20692"/>
      <c r="C20692"/>
      <c r="D20692" s="13"/>
      <c r="E20692" s="13"/>
      <c r="K20692" s="23"/>
      <c r="O20692" s="21"/>
      <c r="P20692" s="27"/>
      <c r="Q20692" s="16"/>
      <c r="U20692" s="27"/>
    </row>
    <row r="20693" spans="2:21" x14ac:dyDescent="0.25">
      <c r="B20693"/>
      <c r="C20693"/>
      <c r="D20693" s="13"/>
      <c r="E20693" s="13"/>
      <c r="K20693" s="23"/>
      <c r="O20693" s="21"/>
      <c r="P20693" s="27"/>
      <c r="Q20693" s="16"/>
      <c r="U20693" s="27"/>
    </row>
    <row r="20694" spans="2:21" x14ac:dyDescent="0.25">
      <c r="B20694"/>
      <c r="C20694"/>
      <c r="D20694" s="13"/>
      <c r="E20694" s="13"/>
      <c r="K20694" s="23"/>
      <c r="O20694" s="21"/>
      <c r="P20694" s="27"/>
      <c r="Q20694" s="16"/>
      <c r="U20694" s="27"/>
    </row>
    <row r="20695" spans="2:21" x14ac:dyDescent="0.25">
      <c r="B20695"/>
      <c r="C20695"/>
      <c r="D20695" s="13"/>
      <c r="E20695" s="13"/>
      <c r="K20695" s="23"/>
      <c r="O20695" s="21"/>
      <c r="P20695" s="27"/>
      <c r="Q20695" s="16"/>
      <c r="U20695" s="27"/>
    </row>
    <row r="20696" spans="2:21" x14ac:dyDescent="0.25">
      <c r="B20696"/>
      <c r="C20696"/>
      <c r="D20696" s="13"/>
      <c r="E20696" s="13"/>
      <c r="K20696" s="23"/>
      <c r="O20696" s="21"/>
      <c r="P20696" s="27"/>
      <c r="Q20696" s="16"/>
      <c r="U20696" s="27"/>
    </row>
    <row r="20697" spans="2:21" x14ac:dyDescent="0.25">
      <c r="B20697"/>
      <c r="C20697"/>
      <c r="D20697" s="13"/>
      <c r="E20697" s="13"/>
      <c r="K20697" s="23"/>
      <c r="O20697" s="21"/>
      <c r="P20697" s="27"/>
      <c r="Q20697" s="16"/>
      <c r="U20697" s="27"/>
    </row>
    <row r="20698" spans="2:21" x14ac:dyDescent="0.25">
      <c r="B20698"/>
      <c r="C20698"/>
      <c r="D20698" s="13"/>
      <c r="E20698" s="13"/>
      <c r="K20698" s="23"/>
      <c r="O20698" s="21"/>
      <c r="P20698" s="27"/>
      <c r="Q20698" s="16"/>
      <c r="U20698" s="27"/>
    </row>
    <row r="20699" spans="2:21" x14ac:dyDescent="0.25">
      <c r="B20699"/>
      <c r="C20699"/>
      <c r="D20699" s="13"/>
      <c r="E20699" s="13"/>
      <c r="K20699" s="23"/>
      <c r="O20699" s="21"/>
      <c r="P20699" s="27"/>
      <c r="Q20699" s="16"/>
      <c r="U20699" s="27"/>
    </row>
    <row r="20700" spans="2:21" x14ac:dyDescent="0.25">
      <c r="B20700"/>
      <c r="C20700"/>
      <c r="D20700" s="13"/>
      <c r="E20700" s="13"/>
      <c r="K20700" s="23"/>
      <c r="O20700" s="21"/>
      <c r="P20700" s="27"/>
      <c r="Q20700" s="16"/>
      <c r="U20700" s="27"/>
    </row>
    <row r="20701" spans="2:21" x14ac:dyDescent="0.25">
      <c r="B20701"/>
      <c r="C20701"/>
      <c r="D20701" s="13"/>
      <c r="E20701" s="13"/>
      <c r="K20701" s="23"/>
      <c r="O20701" s="21"/>
      <c r="P20701" s="27"/>
      <c r="Q20701" s="16"/>
      <c r="U20701" s="27"/>
    </row>
    <row r="20702" spans="2:21" x14ac:dyDescent="0.25">
      <c r="B20702"/>
      <c r="C20702"/>
      <c r="D20702" s="13"/>
      <c r="E20702" s="13"/>
      <c r="K20702" s="23"/>
      <c r="O20702" s="21"/>
      <c r="P20702" s="27"/>
      <c r="Q20702" s="16"/>
      <c r="U20702" s="27"/>
    </row>
    <row r="20703" spans="2:21" x14ac:dyDescent="0.25">
      <c r="B20703"/>
      <c r="C20703"/>
      <c r="D20703" s="13"/>
      <c r="E20703" s="13"/>
      <c r="K20703" s="23"/>
      <c r="O20703" s="21"/>
      <c r="P20703" s="27"/>
      <c r="Q20703" s="16"/>
      <c r="U20703" s="27"/>
    </row>
    <row r="20704" spans="2:21" x14ac:dyDescent="0.25">
      <c r="B20704"/>
      <c r="C20704"/>
      <c r="D20704" s="13"/>
      <c r="E20704" s="13"/>
      <c r="K20704" s="23"/>
      <c r="O20704" s="21"/>
      <c r="P20704" s="27"/>
      <c r="Q20704" s="16"/>
      <c r="U20704" s="27"/>
    </row>
    <row r="20705" spans="2:21" x14ac:dyDescent="0.25">
      <c r="B20705"/>
      <c r="C20705"/>
      <c r="D20705" s="13"/>
      <c r="E20705" s="13"/>
      <c r="K20705" s="23"/>
      <c r="O20705" s="21"/>
      <c r="P20705" s="27"/>
      <c r="Q20705" s="16"/>
      <c r="U20705" s="27"/>
    </row>
    <row r="20706" spans="2:21" x14ac:dyDescent="0.25">
      <c r="B20706"/>
      <c r="C20706"/>
      <c r="D20706" s="13"/>
      <c r="E20706" s="13"/>
      <c r="K20706" s="23"/>
      <c r="O20706" s="21"/>
      <c r="P20706" s="27"/>
      <c r="Q20706" s="16"/>
      <c r="U20706" s="27"/>
    </row>
    <row r="20707" spans="2:21" x14ac:dyDescent="0.25">
      <c r="B20707"/>
      <c r="C20707"/>
      <c r="D20707" s="13"/>
      <c r="E20707" s="13"/>
      <c r="K20707" s="23"/>
      <c r="O20707" s="21"/>
      <c r="P20707" s="27"/>
      <c r="Q20707" s="16"/>
      <c r="U20707" s="27"/>
    </row>
    <row r="20708" spans="2:21" x14ac:dyDescent="0.25">
      <c r="B20708"/>
      <c r="C20708"/>
      <c r="D20708" s="13"/>
      <c r="E20708" s="13"/>
      <c r="K20708" s="23"/>
      <c r="O20708" s="21"/>
      <c r="P20708" s="27"/>
      <c r="Q20708" s="16"/>
      <c r="U20708" s="27"/>
    </row>
    <row r="20709" spans="2:21" x14ac:dyDescent="0.25">
      <c r="B20709"/>
      <c r="C20709"/>
      <c r="D20709" s="13"/>
      <c r="E20709" s="13"/>
      <c r="K20709" s="23"/>
      <c r="O20709" s="21"/>
      <c r="P20709" s="27"/>
      <c r="Q20709" s="16"/>
      <c r="U20709" s="27"/>
    </row>
    <row r="20710" spans="2:21" x14ac:dyDescent="0.25">
      <c r="B20710"/>
      <c r="C20710"/>
      <c r="D20710" s="13"/>
      <c r="E20710" s="13"/>
      <c r="K20710" s="23"/>
      <c r="O20710" s="21"/>
      <c r="P20710" s="27"/>
      <c r="Q20710" s="16"/>
      <c r="U20710" s="27"/>
    </row>
    <row r="20711" spans="2:21" x14ac:dyDescent="0.25">
      <c r="B20711"/>
      <c r="C20711"/>
      <c r="D20711" s="13"/>
      <c r="E20711" s="13"/>
      <c r="K20711" s="23"/>
      <c r="O20711" s="21"/>
      <c r="P20711" s="27"/>
      <c r="Q20711" s="16"/>
      <c r="U20711" s="27"/>
    </row>
    <row r="20712" spans="2:21" x14ac:dyDescent="0.25">
      <c r="B20712"/>
      <c r="C20712"/>
      <c r="D20712" s="13"/>
      <c r="E20712" s="13"/>
      <c r="K20712" s="23"/>
      <c r="O20712" s="21"/>
      <c r="P20712" s="27"/>
      <c r="Q20712" s="16"/>
      <c r="U20712" s="27"/>
    </row>
    <row r="20713" spans="2:21" x14ac:dyDescent="0.25">
      <c r="B20713"/>
      <c r="C20713"/>
      <c r="D20713" s="13"/>
      <c r="E20713" s="13"/>
      <c r="K20713" s="23"/>
      <c r="O20713" s="21"/>
      <c r="P20713" s="27"/>
      <c r="Q20713" s="16"/>
      <c r="U20713" s="27"/>
    </row>
    <row r="20714" spans="2:21" x14ac:dyDescent="0.25">
      <c r="B20714"/>
      <c r="C20714"/>
      <c r="D20714" s="13"/>
      <c r="E20714" s="13"/>
      <c r="K20714" s="23"/>
      <c r="O20714" s="21"/>
      <c r="P20714" s="27"/>
      <c r="Q20714" s="16"/>
      <c r="U20714" s="27"/>
    </row>
    <row r="20715" spans="2:21" x14ac:dyDescent="0.25">
      <c r="B20715"/>
      <c r="C20715"/>
      <c r="D20715" s="13"/>
      <c r="E20715" s="13"/>
      <c r="K20715" s="23"/>
      <c r="O20715" s="21"/>
      <c r="P20715" s="27"/>
      <c r="Q20715" s="16"/>
      <c r="U20715" s="27"/>
    </row>
    <row r="20716" spans="2:21" x14ac:dyDescent="0.25">
      <c r="B20716"/>
      <c r="C20716"/>
      <c r="D20716" s="13"/>
      <c r="E20716" s="13"/>
      <c r="K20716" s="23"/>
      <c r="O20716" s="21"/>
      <c r="P20716" s="27"/>
      <c r="Q20716" s="16"/>
      <c r="U20716" s="27"/>
    </row>
    <row r="20717" spans="2:21" x14ac:dyDescent="0.25">
      <c r="B20717"/>
      <c r="C20717"/>
      <c r="D20717" s="13"/>
      <c r="E20717" s="13"/>
      <c r="K20717" s="23"/>
      <c r="O20717" s="21"/>
      <c r="P20717" s="27"/>
      <c r="Q20717" s="16"/>
      <c r="U20717" s="27"/>
    </row>
    <row r="20718" spans="2:21" x14ac:dyDescent="0.25">
      <c r="B20718"/>
      <c r="C20718"/>
      <c r="D20718" s="13"/>
      <c r="E20718" s="13"/>
      <c r="K20718" s="23"/>
      <c r="O20718" s="21"/>
      <c r="P20718" s="27"/>
      <c r="Q20718" s="16"/>
      <c r="U20718" s="27"/>
    </row>
    <row r="20719" spans="2:21" x14ac:dyDescent="0.25">
      <c r="B20719"/>
      <c r="C20719"/>
      <c r="D20719" s="13"/>
      <c r="E20719" s="13"/>
      <c r="K20719" s="23"/>
      <c r="O20719" s="21"/>
      <c r="P20719" s="27"/>
      <c r="Q20719" s="16"/>
      <c r="U20719" s="27"/>
    </row>
    <row r="20720" spans="2:21" x14ac:dyDescent="0.25">
      <c r="B20720"/>
      <c r="C20720"/>
      <c r="D20720" s="13"/>
      <c r="E20720" s="13"/>
      <c r="K20720" s="23"/>
      <c r="O20720" s="21"/>
      <c r="P20720" s="27"/>
      <c r="Q20720" s="16"/>
      <c r="U20720" s="27"/>
    </row>
    <row r="20721" spans="2:21" x14ac:dyDescent="0.25">
      <c r="B20721"/>
      <c r="C20721"/>
      <c r="D20721" s="13"/>
      <c r="E20721" s="13"/>
      <c r="K20721" s="23"/>
      <c r="O20721" s="21"/>
      <c r="P20721" s="27"/>
      <c r="Q20721" s="16"/>
      <c r="U20721" s="27"/>
    </row>
    <row r="20722" spans="2:21" x14ac:dyDescent="0.25">
      <c r="B20722"/>
      <c r="C20722"/>
      <c r="D20722" s="13"/>
      <c r="E20722" s="13"/>
      <c r="K20722" s="23"/>
      <c r="O20722" s="21"/>
      <c r="P20722" s="27"/>
      <c r="Q20722" s="16"/>
      <c r="U20722" s="27"/>
    </row>
    <row r="20723" spans="2:21" x14ac:dyDescent="0.25">
      <c r="B20723"/>
      <c r="C20723"/>
      <c r="D20723" s="13"/>
      <c r="E20723" s="13"/>
      <c r="K20723" s="23"/>
      <c r="O20723" s="21"/>
      <c r="P20723" s="27"/>
      <c r="Q20723" s="16"/>
      <c r="U20723" s="27"/>
    </row>
    <row r="20724" spans="2:21" x14ac:dyDescent="0.25">
      <c r="B20724"/>
      <c r="C20724"/>
      <c r="D20724" s="13"/>
      <c r="E20724" s="13"/>
      <c r="K20724" s="23"/>
      <c r="O20724" s="21"/>
      <c r="P20724" s="27"/>
      <c r="Q20724" s="16"/>
      <c r="U20724" s="27"/>
    </row>
    <row r="20725" spans="2:21" x14ac:dyDescent="0.25">
      <c r="B20725"/>
      <c r="C20725"/>
      <c r="D20725" s="13"/>
      <c r="E20725" s="13"/>
      <c r="K20725" s="23"/>
      <c r="O20725" s="21"/>
      <c r="P20725" s="27"/>
      <c r="Q20725" s="16"/>
      <c r="U20725" s="27"/>
    </row>
    <row r="20726" spans="2:21" x14ac:dyDescent="0.25">
      <c r="B20726"/>
      <c r="C20726"/>
      <c r="D20726" s="13"/>
      <c r="E20726" s="13"/>
      <c r="K20726" s="23"/>
      <c r="O20726" s="21"/>
      <c r="P20726" s="27"/>
      <c r="Q20726" s="16"/>
      <c r="U20726" s="27"/>
    </row>
    <row r="20727" spans="2:21" x14ac:dyDescent="0.25">
      <c r="B20727"/>
      <c r="C20727"/>
      <c r="D20727" s="13"/>
      <c r="E20727" s="13"/>
      <c r="K20727" s="23"/>
      <c r="O20727" s="21"/>
      <c r="P20727" s="27"/>
      <c r="Q20727" s="16"/>
      <c r="U20727" s="27"/>
    </row>
    <row r="20728" spans="2:21" x14ac:dyDescent="0.25">
      <c r="B20728"/>
      <c r="C20728"/>
      <c r="D20728" s="13"/>
      <c r="E20728" s="13"/>
      <c r="K20728" s="23"/>
      <c r="O20728" s="21"/>
      <c r="P20728" s="27"/>
      <c r="Q20728" s="16"/>
      <c r="U20728" s="27"/>
    </row>
    <row r="20729" spans="2:21" x14ac:dyDescent="0.25">
      <c r="B20729"/>
      <c r="C20729"/>
      <c r="D20729" s="13"/>
      <c r="E20729" s="13"/>
      <c r="K20729" s="23"/>
      <c r="O20729" s="21"/>
      <c r="P20729" s="27"/>
      <c r="Q20729" s="16"/>
      <c r="U20729" s="27"/>
    </row>
    <row r="20730" spans="2:21" x14ac:dyDescent="0.25">
      <c r="B20730"/>
      <c r="C20730"/>
      <c r="D20730" s="13"/>
      <c r="E20730" s="13"/>
      <c r="K20730" s="23"/>
      <c r="O20730" s="21"/>
      <c r="P20730" s="27"/>
      <c r="Q20730" s="16"/>
      <c r="U20730" s="27"/>
    </row>
    <row r="20731" spans="2:21" x14ac:dyDescent="0.25">
      <c r="B20731"/>
      <c r="C20731"/>
      <c r="D20731" s="13"/>
      <c r="E20731" s="13"/>
      <c r="K20731" s="23"/>
      <c r="O20731" s="21"/>
      <c r="P20731" s="27"/>
      <c r="Q20731" s="16"/>
      <c r="U20731" s="27"/>
    </row>
    <row r="20732" spans="2:21" x14ac:dyDescent="0.25">
      <c r="B20732"/>
      <c r="C20732"/>
      <c r="D20732" s="13"/>
      <c r="E20732" s="13"/>
      <c r="K20732" s="23"/>
      <c r="O20732" s="21"/>
      <c r="P20732" s="27"/>
      <c r="Q20732" s="16"/>
      <c r="U20732" s="27"/>
    </row>
    <row r="20733" spans="2:21" x14ac:dyDescent="0.25">
      <c r="B20733"/>
      <c r="C20733"/>
      <c r="D20733" s="13"/>
      <c r="E20733" s="13"/>
      <c r="K20733" s="23"/>
      <c r="O20733" s="21"/>
      <c r="P20733" s="27"/>
      <c r="Q20733" s="16"/>
      <c r="U20733" s="27"/>
    </row>
    <row r="20734" spans="2:21" x14ac:dyDescent="0.25">
      <c r="B20734"/>
      <c r="C20734"/>
      <c r="D20734" s="13"/>
      <c r="E20734" s="13"/>
      <c r="K20734" s="23"/>
      <c r="O20734" s="21"/>
      <c r="P20734" s="27"/>
      <c r="Q20734" s="16"/>
      <c r="U20734" s="27"/>
    </row>
    <row r="20735" spans="2:21" x14ac:dyDescent="0.25">
      <c r="B20735"/>
      <c r="C20735"/>
      <c r="D20735" s="13"/>
      <c r="E20735" s="13"/>
      <c r="K20735" s="23"/>
      <c r="O20735" s="21"/>
      <c r="P20735" s="27"/>
      <c r="Q20735" s="16"/>
      <c r="U20735" s="27"/>
    </row>
    <row r="20736" spans="2:21" x14ac:dyDescent="0.25">
      <c r="B20736"/>
      <c r="C20736"/>
      <c r="D20736" s="13"/>
      <c r="E20736" s="13"/>
      <c r="K20736" s="23"/>
      <c r="O20736" s="21"/>
      <c r="P20736" s="27"/>
      <c r="Q20736" s="16"/>
      <c r="U20736" s="27"/>
    </row>
    <row r="20737" spans="2:21" x14ac:dyDescent="0.25">
      <c r="B20737"/>
      <c r="C20737"/>
      <c r="D20737" s="13"/>
      <c r="E20737" s="13"/>
      <c r="K20737" s="23"/>
      <c r="O20737" s="21"/>
      <c r="P20737" s="27"/>
      <c r="Q20737" s="16"/>
      <c r="U20737" s="27"/>
    </row>
    <row r="20738" spans="2:21" x14ac:dyDescent="0.25">
      <c r="B20738"/>
      <c r="C20738"/>
      <c r="D20738" s="13"/>
      <c r="E20738" s="13"/>
      <c r="K20738" s="23"/>
      <c r="O20738" s="21"/>
      <c r="P20738" s="27"/>
      <c r="Q20738" s="16"/>
      <c r="U20738" s="27"/>
    </row>
    <row r="20739" spans="2:21" x14ac:dyDescent="0.25">
      <c r="B20739"/>
      <c r="C20739"/>
      <c r="D20739" s="13"/>
      <c r="E20739" s="13"/>
      <c r="K20739" s="23"/>
      <c r="O20739" s="21"/>
      <c r="P20739" s="27"/>
      <c r="Q20739" s="16"/>
      <c r="U20739" s="27"/>
    </row>
    <row r="20740" spans="2:21" x14ac:dyDescent="0.25">
      <c r="B20740"/>
      <c r="C20740"/>
      <c r="D20740" s="13"/>
      <c r="E20740" s="13"/>
      <c r="K20740" s="23"/>
      <c r="O20740" s="21"/>
      <c r="P20740" s="27"/>
      <c r="Q20740" s="16"/>
      <c r="U20740" s="27"/>
    </row>
    <row r="20741" spans="2:21" x14ac:dyDescent="0.25">
      <c r="B20741"/>
      <c r="C20741"/>
      <c r="D20741" s="13"/>
      <c r="E20741" s="13"/>
      <c r="K20741" s="23"/>
      <c r="O20741" s="21"/>
      <c r="P20741" s="27"/>
      <c r="Q20741" s="16"/>
      <c r="U20741" s="27"/>
    </row>
    <row r="20742" spans="2:21" x14ac:dyDescent="0.25">
      <c r="B20742"/>
      <c r="C20742"/>
      <c r="D20742" s="13"/>
      <c r="E20742" s="13"/>
      <c r="K20742" s="23"/>
      <c r="O20742" s="21"/>
      <c r="P20742" s="27"/>
      <c r="Q20742" s="16"/>
      <c r="U20742" s="27"/>
    </row>
    <row r="20743" spans="2:21" x14ac:dyDescent="0.25">
      <c r="B20743"/>
      <c r="C20743"/>
      <c r="D20743" s="13"/>
      <c r="E20743" s="13"/>
      <c r="K20743" s="23"/>
      <c r="O20743" s="21"/>
      <c r="P20743" s="27"/>
      <c r="Q20743" s="16"/>
      <c r="U20743" s="27"/>
    </row>
    <row r="20744" spans="2:21" x14ac:dyDescent="0.25">
      <c r="B20744"/>
      <c r="C20744"/>
      <c r="D20744" s="13"/>
      <c r="E20744" s="13"/>
      <c r="K20744" s="23"/>
      <c r="O20744" s="21"/>
      <c r="P20744" s="27"/>
      <c r="Q20744" s="16"/>
      <c r="U20744" s="27"/>
    </row>
    <row r="20745" spans="2:21" x14ac:dyDescent="0.25">
      <c r="B20745"/>
      <c r="C20745"/>
      <c r="D20745" s="13"/>
      <c r="E20745" s="13"/>
      <c r="K20745" s="23"/>
      <c r="O20745" s="21"/>
      <c r="P20745" s="27"/>
      <c r="Q20745" s="16"/>
      <c r="U20745" s="27"/>
    </row>
    <row r="20746" spans="2:21" x14ac:dyDescent="0.25">
      <c r="B20746"/>
      <c r="C20746"/>
      <c r="D20746" s="13"/>
      <c r="E20746" s="13"/>
      <c r="K20746" s="23"/>
      <c r="O20746" s="21"/>
      <c r="P20746" s="27"/>
      <c r="Q20746" s="16"/>
      <c r="U20746" s="27"/>
    </row>
    <row r="20747" spans="2:21" x14ac:dyDescent="0.25">
      <c r="B20747"/>
      <c r="C20747"/>
      <c r="D20747" s="13"/>
      <c r="E20747" s="13"/>
      <c r="K20747" s="23"/>
      <c r="O20747" s="21"/>
      <c r="P20747" s="27"/>
      <c r="Q20747" s="16"/>
      <c r="U20747" s="27"/>
    </row>
    <row r="20748" spans="2:21" x14ac:dyDescent="0.25">
      <c r="B20748"/>
      <c r="C20748"/>
      <c r="D20748" s="13"/>
      <c r="E20748" s="13"/>
      <c r="K20748" s="23"/>
      <c r="O20748" s="21"/>
      <c r="P20748" s="27"/>
      <c r="Q20748" s="16"/>
      <c r="U20748" s="27"/>
    </row>
    <row r="20749" spans="2:21" x14ac:dyDescent="0.25">
      <c r="B20749"/>
      <c r="C20749"/>
      <c r="D20749" s="13"/>
      <c r="E20749" s="13"/>
      <c r="K20749" s="23"/>
      <c r="O20749" s="21"/>
      <c r="P20749" s="27"/>
      <c r="Q20749" s="16"/>
      <c r="U20749" s="27"/>
    </row>
    <row r="20750" spans="2:21" x14ac:dyDescent="0.25">
      <c r="B20750"/>
      <c r="C20750"/>
      <c r="D20750" s="13"/>
      <c r="E20750" s="13"/>
      <c r="K20750" s="23"/>
      <c r="O20750" s="21"/>
      <c r="P20750" s="27"/>
      <c r="Q20750" s="16"/>
      <c r="U20750" s="27"/>
    </row>
    <row r="20751" spans="2:21" x14ac:dyDescent="0.25">
      <c r="B20751"/>
      <c r="C20751"/>
      <c r="D20751" s="13"/>
      <c r="E20751" s="13"/>
      <c r="K20751" s="23"/>
      <c r="O20751" s="21"/>
      <c r="P20751" s="27"/>
      <c r="Q20751" s="16"/>
      <c r="U20751" s="27"/>
    </row>
    <row r="20752" spans="2:21" x14ac:dyDescent="0.25">
      <c r="B20752"/>
      <c r="C20752"/>
      <c r="D20752" s="13"/>
      <c r="E20752" s="13"/>
      <c r="K20752" s="23"/>
      <c r="O20752" s="21"/>
      <c r="P20752" s="27"/>
      <c r="Q20752" s="16"/>
      <c r="U20752" s="27"/>
    </row>
    <row r="20753" spans="2:21" x14ac:dyDescent="0.25">
      <c r="B20753"/>
      <c r="C20753"/>
      <c r="D20753" s="13"/>
      <c r="E20753" s="13"/>
      <c r="K20753" s="23"/>
      <c r="O20753" s="21"/>
      <c r="P20753" s="27"/>
      <c r="Q20753" s="16"/>
      <c r="U20753" s="27"/>
    </row>
    <row r="20754" spans="2:21" x14ac:dyDescent="0.25">
      <c r="B20754"/>
      <c r="C20754"/>
      <c r="D20754" s="13"/>
      <c r="E20754" s="13"/>
      <c r="K20754" s="23"/>
      <c r="O20754" s="21"/>
      <c r="P20754" s="27"/>
      <c r="Q20754" s="16"/>
      <c r="U20754" s="27"/>
    </row>
    <row r="20755" spans="2:21" x14ac:dyDescent="0.25">
      <c r="B20755"/>
      <c r="C20755"/>
      <c r="D20755" s="13"/>
      <c r="E20755" s="13"/>
      <c r="K20755" s="23"/>
      <c r="O20755" s="21"/>
      <c r="P20755" s="27"/>
      <c r="Q20755" s="16"/>
      <c r="U20755" s="27"/>
    </row>
    <row r="20756" spans="2:21" x14ac:dyDescent="0.25">
      <c r="B20756"/>
      <c r="C20756"/>
      <c r="D20756" s="13"/>
      <c r="E20756" s="13"/>
      <c r="K20756" s="23"/>
      <c r="O20756" s="21"/>
      <c r="P20756" s="27"/>
      <c r="Q20756" s="16"/>
      <c r="U20756" s="27"/>
    </row>
    <row r="20757" spans="2:21" x14ac:dyDescent="0.25">
      <c r="B20757"/>
      <c r="C20757"/>
      <c r="D20757" s="13"/>
      <c r="E20757" s="13"/>
      <c r="K20757" s="23"/>
      <c r="O20757" s="21"/>
      <c r="P20757" s="27"/>
      <c r="Q20757" s="16"/>
      <c r="U20757" s="27"/>
    </row>
    <row r="20758" spans="2:21" x14ac:dyDescent="0.25">
      <c r="B20758"/>
      <c r="C20758"/>
      <c r="D20758" s="13"/>
      <c r="E20758" s="13"/>
      <c r="K20758" s="23"/>
      <c r="O20758" s="21"/>
      <c r="P20758" s="27"/>
      <c r="Q20758" s="16"/>
      <c r="U20758" s="27"/>
    </row>
    <row r="20759" spans="2:21" x14ac:dyDescent="0.25">
      <c r="B20759"/>
      <c r="C20759"/>
      <c r="D20759" s="13"/>
      <c r="E20759" s="13"/>
      <c r="K20759" s="23"/>
      <c r="O20759" s="21"/>
      <c r="P20759" s="27"/>
      <c r="Q20759" s="16"/>
      <c r="U20759" s="27"/>
    </row>
    <row r="20760" spans="2:21" x14ac:dyDescent="0.25">
      <c r="B20760"/>
      <c r="C20760"/>
      <c r="D20760" s="13"/>
      <c r="E20760" s="13"/>
      <c r="K20760" s="23"/>
      <c r="O20760" s="21"/>
      <c r="P20760" s="27"/>
      <c r="Q20760" s="16"/>
      <c r="U20760" s="27"/>
    </row>
    <row r="20761" spans="2:21" x14ac:dyDescent="0.25">
      <c r="B20761"/>
      <c r="C20761"/>
      <c r="D20761" s="13"/>
      <c r="E20761" s="13"/>
      <c r="K20761" s="23"/>
      <c r="O20761" s="21"/>
      <c r="P20761" s="27"/>
      <c r="Q20761" s="16"/>
      <c r="U20761" s="27"/>
    </row>
    <row r="20762" spans="2:21" x14ac:dyDescent="0.25">
      <c r="B20762"/>
      <c r="C20762"/>
      <c r="D20762" s="13"/>
      <c r="E20762" s="13"/>
      <c r="K20762" s="23"/>
      <c r="O20762" s="21"/>
      <c r="P20762" s="27"/>
      <c r="Q20762" s="16"/>
      <c r="U20762" s="27"/>
    </row>
    <row r="20763" spans="2:21" x14ac:dyDescent="0.25">
      <c r="B20763"/>
      <c r="C20763"/>
      <c r="D20763" s="13"/>
      <c r="E20763" s="13"/>
      <c r="K20763" s="23"/>
      <c r="O20763" s="21"/>
      <c r="P20763" s="27"/>
      <c r="Q20763" s="16"/>
      <c r="U20763" s="27"/>
    </row>
    <row r="20764" spans="2:21" x14ac:dyDescent="0.25">
      <c r="B20764"/>
      <c r="C20764"/>
      <c r="D20764" s="13"/>
      <c r="E20764" s="13"/>
      <c r="K20764" s="23"/>
      <c r="O20764" s="21"/>
      <c r="P20764" s="27"/>
      <c r="Q20764" s="16"/>
      <c r="U20764" s="27"/>
    </row>
    <row r="20765" spans="2:21" x14ac:dyDescent="0.25">
      <c r="B20765"/>
      <c r="C20765"/>
      <c r="D20765" s="13"/>
      <c r="E20765" s="13"/>
      <c r="K20765" s="23"/>
      <c r="O20765" s="21"/>
      <c r="P20765" s="27"/>
      <c r="Q20765" s="16"/>
      <c r="U20765" s="27"/>
    </row>
    <row r="20766" spans="2:21" x14ac:dyDescent="0.25">
      <c r="B20766"/>
      <c r="C20766"/>
      <c r="D20766" s="13"/>
      <c r="E20766" s="13"/>
      <c r="K20766" s="23"/>
      <c r="O20766" s="21"/>
      <c r="P20766" s="27"/>
      <c r="Q20766" s="16"/>
      <c r="U20766" s="27"/>
    </row>
    <row r="20767" spans="2:21" x14ac:dyDescent="0.25">
      <c r="B20767"/>
      <c r="C20767"/>
      <c r="D20767" s="13"/>
      <c r="E20767" s="13"/>
      <c r="K20767" s="23"/>
      <c r="O20767" s="21"/>
      <c r="P20767" s="27"/>
      <c r="Q20767" s="16"/>
      <c r="U20767" s="27"/>
    </row>
    <row r="20768" spans="2:21" x14ac:dyDescent="0.25">
      <c r="B20768"/>
      <c r="C20768"/>
      <c r="D20768" s="13"/>
      <c r="E20768" s="13"/>
      <c r="K20768" s="23"/>
      <c r="O20768" s="21"/>
      <c r="P20768" s="27"/>
      <c r="Q20768" s="16"/>
      <c r="U20768" s="27"/>
    </row>
    <row r="20769" spans="2:21" x14ac:dyDescent="0.25">
      <c r="B20769"/>
      <c r="C20769"/>
      <c r="D20769" s="13"/>
      <c r="E20769" s="13"/>
      <c r="K20769" s="23"/>
      <c r="O20769" s="21"/>
      <c r="P20769" s="27"/>
      <c r="Q20769" s="16"/>
      <c r="U20769" s="27"/>
    </row>
    <row r="20770" spans="2:21" x14ac:dyDescent="0.25">
      <c r="B20770"/>
      <c r="C20770"/>
      <c r="D20770" s="13"/>
      <c r="E20770" s="13"/>
      <c r="K20770" s="23"/>
      <c r="O20770" s="21"/>
      <c r="P20770" s="27"/>
      <c r="Q20770" s="16"/>
      <c r="U20770" s="27"/>
    </row>
    <row r="20771" spans="2:21" x14ac:dyDescent="0.25">
      <c r="B20771"/>
      <c r="C20771"/>
      <c r="D20771" s="13"/>
      <c r="E20771" s="13"/>
      <c r="K20771" s="23"/>
      <c r="O20771" s="21"/>
      <c r="P20771" s="27"/>
      <c r="Q20771" s="16"/>
      <c r="U20771" s="27"/>
    </row>
    <row r="20772" spans="2:21" x14ac:dyDescent="0.25">
      <c r="B20772"/>
      <c r="C20772"/>
      <c r="D20772" s="13"/>
      <c r="E20772" s="13"/>
      <c r="K20772" s="23"/>
      <c r="O20772" s="21"/>
      <c r="P20772" s="27"/>
      <c r="Q20772" s="16"/>
      <c r="U20772" s="27"/>
    </row>
    <row r="20773" spans="2:21" x14ac:dyDescent="0.25">
      <c r="B20773"/>
      <c r="C20773"/>
      <c r="D20773" s="13"/>
      <c r="E20773" s="13"/>
      <c r="K20773" s="23"/>
      <c r="O20773" s="21"/>
      <c r="P20773" s="27"/>
      <c r="Q20773" s="16"/>
      <c r="U20773" s="27"/>
    </row>
    <row r="20774" spans="2:21" x14ac:dyDescent="0.25">
      <c r="B20774"/>
      <c r="C20774"/>
      <c r="D20774" s="13"/>
      <c r="E20774" s="13"/>
      <c r="K20774" s="23"/>
      <c r="O20774" s="21"/>
      <c r="P20774" s="27"/>
      <c r="Q20774" s="16"/>
      <c r="U20774" s="27"/>
    </row>
    <row r="20775" spans="2:21" x14ac:dyDescent="0.25">
      <c r="B20775"/>
      <c r="C20775"/>
      <c r="D20775" s="13"/>
      <c r="E20775" s="13"/>
      <c r="K20775" s="23"/>
      <c r="O20775" s="21"/>
      <c r="P20775" s="27"/>
      <c r="Q20775" s="16"/>
      <c r="U20775" s="27"/>
    </row>
    <row r="20776" spans="2:21" x14ac:dyDescent="0.25">
      <c r="B20776"/>
      <c r="C20776"/>
      <c r="D20776" s="13"/>
      <c r="E20776" s="13"/>
      <c r="K20776" s="23"/>
      <c r="O20776" s="21"/>
      <c r="P20776" s="27"/>
      <c r="Q20776" s="16"/>
      <c r="U20776" s="27"/>
    </row>
    <row r="20777" spans="2:21" x14ac:dyDescent="0.25">
      <c r="B20777"/>
      <c r="C20777"/>
      <c r="D20777" s="13"/>
      <c r="E20777" s="13"/>
      <c r="K20777" s="23"/>
      <c r="O20777" s="21"/>
      <c r="P20777" s="27"/>
      <c r="Q20777" s="16"/>
      <c r="U20777" s="27"/>
    </row>
    <row r="20778" spans="2:21" x14ac:dyDescent="0.25">
      <c r="B20778"/>
      <c r="C20778"/>
      <c r="D20778" s="13"/>
      <c r="E20778" s="13"/>
      <c r="K20778" s="23"/>
      <c r="O20778" s="21"/>
      <c r="P20778" s="27"/>
      <c r="Q20778" s="16"/>
      <c r="U20778" s="27"/>
    </row>
    <row r="20779" spans="2:21" x14ac:dyDescent="0.25">
      <c r="B20779"/>
      <c r="C20779"/>
      <c r="D20779" s="13"/>
      <c r="E20779" s="13"/>
      <c r="K20779" s="23"/>
      <c r="O20779" s="21"/>
      <c r="P20779" s="27"/>
      <c r="Q20779" s="16"/>
      <c r="U20779" s="27"/>
    </row>
    <row r="20780" spans="2:21" x14ac:dyDescent="0.25">
      <c r="B20780"/>
      <c r="C20780"/>
      <c r="D20780" s="13"/>
      <c r="E20780" s="13"/>
      <c r="K20780" s="23"/>
      <c r="O20780" s="21"/>
      <c r="P20780" s="27"/>
      <c r="Q20780" s="16"/>
      <c r="U20780" s="27"/>
    </row>
    <row r="20781" spans="2:21" x14ac:dyDescent="0.25">
      <c r="B20781"/>
      <c r="C20781"/>
      <c r="D20781" s="13"/>
      <c r="E20781" s="13"/>
      <c r="K20781" s="23"/>
      <c r="O20781" s="21"/>
      <c r="P20781" s="27"/>
      <c r="Q20781" s="16"/>
      <c r="U20781" s="27"/>
    </row>
    <row r="20782" spans="2:21" x14ac:dyDescent="0.25">
      <c r="B20782"/>
      <c r="C20782"/>
      <c r="D20782" s="13"/>
      <c r="E20782" s="13"/>
      <c r="K20782" s="23"/>
      <c r="O20782" s="21"/>
      <c r="P20782" s="27"/>
      <c r="Q20782" s="16"/>
      <c r="U20782" s="27"/>
    </row>
    <row r="20783" spans="2:21" x14ac:dyDescent="0.25">
      <c r="B20783"/>
      <c r="C20783"/>
      <c r="D20783" s="13"/>
      <c r="E20783" s="13"/>
      <c r="K20783" s="23"/>
      <c r="O20783" s="21"/>
      <c r="P20783" s="27"/>
      <c r="Q20783" s="16"/>
      <c r="U20783" s="27"/>
    </row>
    <row r="20784" spans="2:21" x14ac:dyDescent="0.25">
      <c r="B20784"/>
      <c r="C20784"/>
      <c r="D20784" s="13"/>
      <c r="E20784" s="13"/>
      <c r="K20784" s="23"/>
      <c r="O20784" s="21"/>
      <c r="P20784" s="27"/>
      <c r="Q20784" s="16"/>
      <c r="U20784" s="27"/>
    </row>
    <row r="20785" spans="2:21" x14ac:dyDescent="0.25">
      <c r="B20785"/>
      <c r="C20785"/>
      <c r="D20785" s="13"/>
      <c r="E20785" s="13"/>
      <c r="K20785" s="23"/>
      <c r="O20785" s="21"/>
      <c r="P20785" s="27"/>
      <c r="Q20785" s="16"/>
      <c r="U20785" s="27"/>
    </row>
    <row r="20786" spans="2:21" x14ac:dyDescent="0.25">
      <c r="B20786"/>
      <c r="C20786"/>
      <c r="D20786" s="13"/>
      <c r="E20786" s="13"/>
      <c r="K20786" s="23"/>
      <c r="O20786" s="21"/>
      <c r="P20786" s="27"/>
      <c r="Q20786" s="16"/>
      <c r="U20786" s="27"/>
    </row>
    <row r="20787" spans="2:21" x14ac:dyDescent="0.25">
      <c r="B20787"/>
      <c r="C20787"/>
      <c r="D20787" s="13"/>
      <c r="E20787" s="13"/>
      <c r="K20787" s="23"/>
      <c r="O20787" s="21"/>
      <c r="P20787" s="27"/>
      <c r="Q20787" s="16"/>
      <c r="U20787" s="27"/>
    </row>
    <row r="20788" spans="2:21" x14ac:dyDescent="0.25">
      <c r="B20788"/>
      <c r="C20788"/>
      <c r="D20788" s="13"/>
      <c r="E20788" s="13"/>
      <c r="K20788" s="23"/>
      <c r="O20788" s="21"/>
      <c r="P20788" s="27"/>
      <c r="Q20788" s="16"/>
      <c r="U20788" s="27"/>
    </row>
    <row r="20789" spans="2:21" x14ac:dyDescent="0.25">
      <c r="B20789"/>
      <c r="C20789"/>
      <c r="D20789" s="13"/>
      <c r="E20789" s="13"/>
      <c r="K20789" s="23"/>
      <c r="O20789" s="21"/>
      <c r="P20789" s="27"/>
      <c r="Q20789" s="16"/>
      <c r="U20789" s="27"/>
    </row>
    <row r="20790" spans="2:21" x14ac:dyDescent="0.25">
      <c r="B20790"/>
      <c r="C20790"/>
      <c r="D20790" s="13"/>
      <c r="E20790" s="13"/>
      <c r="K20790" s="23"/>
      <c r="O20790" s="21"/>
      <c r="P20790" s="27"/>
      <c r="Q20790" s="16"/>
      <c r="U20790" s="27"/>
    </row>
    <row r="20791" spans="2:21" x14ac:dyDescent="0.25">
      <c r="B20791"/>
      <c r="C20791"/>
      <c r="D20791" s="13"/>
      <c r="E20791" s="13"/>
      <c r="K20791" s="23"/>
      <c r="O20791" s="21"/>
      <c r="P20791" s="27"/>
      <c r="Q20791" s="16"/>
      <c r="U20791" s="27"/>
    </row>
    <row r="20792" spans="2:21" x14ac:dyDescent="0.25">
      <c r="B20792"/>
      <c r="C20792"/>
      <c r="D20792" s="13"/>
      <c r="E20792" s="13"/>
      <c r="K20792" s="23"/>
      <c r="O20792" s="21"/>
      <c r="P20792" s="27"/>
      <c r="Q20792" s="16"/>
      <c r="U20792" s="27"/>
    </row>
    <row r="20793" spans="2:21" x14ac:dyDescent="0.25">
      <c r="B20793"/>
      <c r="C20793"/>
      <c r="D20793" s="13"/>
      <c r="E20793" s="13"/>
      <c r="K20793" s="23"/>
      <c r="O20793" s="21"/>
      <c r="P20793" s="27"/>
      <c r="Q20793" s="16"/>
      <c r="U20793" s="27"/>
    </row>
    <row r="20794" spans="2:21" x14ac:dyDescent="0.25">
      <c r="B20794"/>
      <c r="C20794"/>
      <c r="D20794" s="13"/>
      <c r="E20794" s="13"/>
      <c r="K20794" s="23"/>
      <c r="O20794" s="21"/>
      <c r="P20794" s="27"/>
      <c r="Q20794" s="16"/>
      <c r="U20794" s="27"/>
    </row>
    <row r="20795" spans="2:21" x14ac:dyDescent="0.25">
      <c r="B20795"/>
      <c r="C20795"/>
      <c r="D20795" s="13"/>
      <c r="E20795" s="13"/>
      <c r="K20795" s="23"/>
      <c r="O20795" s="21"/>
      <c r="P20795" s="27"/>
      <c r="Q20795" s="16"/>
      <c r="U20795" s="27"/>
    </row>
    <row r="20796" spans="2:21" x14ac:dyDescent="0.25">
      <c r="B20796"/>
      <c r="C20796"/>
      <c r="D20796" s="13"/>
      <c r="E20796" s="13"/>
      <c r="K20796" s="23"/>
      <c r="O20796" s="21"/>
      <c r="P20796" s="27"/>
      <c r="Q20796" s="16"/>
      <c r="U20796" s="27"/>
    </row>
    <row r="20797" spans="2:21" x14ac:dyDescent="0.25">
      <c r="B20797"/>
      <c r="C20797"/>
      <c r="D20797" s="13"/>
      <c r="E20797" s="13"/>
      <c r="K20797" s="23"/>
      <c r="O20797" s="21"/>
      <c r="P20797" s="27"/>
      <c r="Q20797" s="16"/>
      <c r="U20797" s="27"/>
    </row>
    <row r="20798" spans="2:21" x14ac:dyDescent="0.25">
      <c r="B20798"/>
      <c r="C20798"/>
      <c r="D20798" s="13"/>
      <c r="E20798" s="13"/>
      <c r="K20798" s="23"/>
      <c r="O20798" s="21"/>
      <c r="P20798" s="27"/>
      <c r="Q20798" s="16"/>
      <c r="U20798" s="27"/>
    </row>
    <row r="20799" spans="2:21" x14ac:dyDescent="0.25">
      <c r="B20799"/>
      <c r="C20799"/>
      <c r="D20799" s="13"/>
      <c r="E20799" s="13"/>
      <c r="K20799" s="23"/>
      <c r="O20799" s="21"/>
      <c r="P20799" s="27"/>
      <c r="Q20799" s="16"/>
      <c r="U20799" s="27"/>
    </row>
    <row r="20800" spans="2:21" x14ac:dyDescent="0.25">
      <c r="B20800"/>
      <c r="C20800"/>
      <c r="D20800" s="13"/>
      <c r="E20800" s="13"/>
      <c r="K20800" s="23"/>
      <c r="O20800" s="21"/>
      <c r="P20800" s="27"/>
      <c r="Q20800" s="16"/>
      <c r="U20800" s="27"/>
    </row>
    <row r="20801" spans="2:21" x14ac:dyDescent="0.25">
      <c r="B20801"/>
      <c r="C20801"/>
      <c r="D20801" s="13"/>
      <c r="E20801" s="13"/>
      <c r="K20801" s="23"/>
      <c r="O20801" s="21"/>
      <c r="P20801" s="27"/>
      <c r="Q20801" s="16"/>
      <c r="U20801" s="27"/>
    </row>
    <row r="20802" spans="2:21" x14ac:dyDescent="0.25">
      <c r="B20802"/>
      <c r="C20802"/>
      <c r="D20802" s="13"/>
      <c r="E20802" s="13"/>
      <c r="K20802" s="23"/>
      <c r="O20802" s="21"/>
      <c r="P20802" s="27"/>
      <c r="Q20802" s="16"/>
      <c r="U20802" s="27"/>
    </row>
    <row r="20803" spans="2:21" x14ac:dyDescent="0.25">
      <c r="B20803"/>
      <c r="C20803"/>
      <c r="D20803" s="13"/>
      <c r="E20803" s="13"/>
      <c r="K20803" s="23"/>
      <c r="O20803" s="21"/>
      <c r="P20803" s="27"/>
      <c r="Q20803" s="16"/>
      <c r="U20803" s="27"/>
    </row>
    <row r="20804" spans="2:21" x14ac:dyDescent="0.25">
      <c r="B20804"/>
      <c r="C20804"/>
      <c r="D20804" s="13"/>
      <c r="E20804" s="13"/>
      <c r="K20804" s="23"/>
      <c r="O20804" s="21"/>
      <c r="P20804" s="27"/>
      <c r="Q20804" s="16"/>
      <c r="U20804" s="27"/>
    </row>
    <row r="20805" spans="2:21" x14ac:dyDescent="0.25">
      <c r="B20805"/>
      <c r="C20805"/>
      <c r="D20805" s="13"/>
      <c r="E20805" s="13"/>
      <c r="K20805" s="23"/>
      <c r="O20805" s="21"/>
      <c r="P20805" s="27"/>
      <c r="Q20805" s="16"/>
      <c r="U20805" s="27"/>
    </row>
    <row r="20806" spans="2:21" x14ac:dyDescent="0.25">
      <c r="B20806"/>
      <c r="C20806"/>
      <c r="D20806" s="13"/>
      <c r="E20806" s="13"/>
      <c r="K20806" s="23"/>
      <c r="O20806" s="21"/>
      <c r="P20806" s="27"/>
      <c r="Q20806" s="16"/>
      <c r="U20806" s="27"/>
    </row>
    <row r="20807" spans="2:21" x14ac:dyDescent="0.25">
      <c r="B20807"/>
      <c r="C20807"/>
      <c r="D20807" s="13"/>
      <c r="E20807" s="13"/>
      <c r="K20807" s="23"/>
      <c r="O20807" s="21"/>
      <c r="P20807" s="27"/>
      <c r="Q20807" s="16"/>
      <c r="U20807" s="27"/>
    </row>
    <row r="20808" spans="2:21" x14ac:dyDescent="0.25">
      <c r="B20808"/>
      <c r="C20808"/>
      <c r="D20808" s="13"/>
      <c r="E20808" s="13"/>
      <c r="K20808" s="23"/>
      <c r="O20808" s="21"/>
      <c r="P20808" s="27"/>
      <c r="Q20808" s="16"/>
      <c r="U20808" s="27"/>
    </row>
    <row r="20809" spans="2:21" x14ac:dyDescent="0.25">
      <c r="B20809"/>
      <c r="C20809"/>
      <c r="D20809" s="13"/>
      <c r="E20809" s="13"/>
      <c r="K20809" s="23"/>
      <c r="O20809" s="21"/>
      <c r="P20809" s="27"/>
      <c r="Q20809" s="16"/>
      <c r="U20809" s="27"/>
    </row>
    <row r="20810" spans="2:21" x14ac:dyDescent="0.25">
      <c r="B20810"/>
      <c r="C20810"/>
      <c r="D20810" s="13"/>
      <c r="E20810" s="13"/>
      <c r="K20810" s="23"/>
      <c r="O20810" s="21"/>
      <c r="P20810" s="27"/>
      <c r="Q20810" s="16"/>
      <c r="U20810" s="27"/>
    </row>
    <row r="20811" spans="2:21" x14ac:dyDescent="0.25">
      <c r="B20811"/>
      <c r="C20811"/>
      <c r="D20811" s="13"/>
      <c r="E20811" s="13"/>
      <c r="K20811" s="23"/>
      <c r="O20811" s="21"/>
      <c r="P20811" s="27"/>
      <c r="Q20811" s="16"/>
      <c r="U20811" s="27"/>
    </row>
    <row r="20812" spans="2:21" x14ac:dyDescent="0.25">
      <c r="B20812"/>
      <c r="C20812"/>
      <c r="D20812" s="13"/>
      <c r="E20812" s="13"/>
      <c r="K20812" s="23"/>
      <c r="O20812" s="21"/>
      <c r="P20812" s="27"/>
      <c r="Q20812" s="16"/>
      <c r="U20812" s="27"/>
    </row>
    <row r="20813" spans="2:21" x14ac:dyDescent="0.25">
      <c r="B20813"/>
      <c r="C20813"/>
      <c r="D20813" s="13"/>
      <c r="E20813" s="13"/>
      <c r="K20813" s="23"/>
      <c r="O20813" s="21"/>
      <c r="P20813" s="27"/>
      <c r="Q20813" s="16"/>
      <c r="U20813" s="27"/>
    </row>
    <row r="20814" spans="2:21" x14ac:dyDescent="0.25">
      <c r="B20814"/>
      <c r="C20814"/>
      <c r="D20814" s="13"/>
      <c r="E20814" s="13"/>
      <c r="K20814" s="23"/>
      <c r="O20814" s="21"/>
      <c r="P20814" s="27"/>
      <c r="Q20814" s="16"/>
      <c r="U20814" s="27"/>
    </row>
    <row r="20815" spans="2:21" x14ac:dyDescent="0.25">
      <c r="B20815"/>
      <c r="C20815"/>
      <c r="D20815" s="13"/>
      <c r="E20815" s="13"/>
      <c r="K20815" s="23"/>
      <c r="O20815" s="21"/>
      <c r="P20815" s="27"/>
      <c r="Q20815" s="16"/>
      <c r="U20815" s="27"/>
    </row>
    <row r="20816" spans="2:21" x14ac:dyDescent="0.25">
      <c r="B20816"/>
      <c r="C20816"/>
      <c r="D20816" s="13"/>
      <c r="E20816" s="13"/>
      <c r="K20816" s="23"/>
      <c r="O20816" s="21"/>
      <c r="P20816" s="27"/>
      <c r="Q20816" s="16"/>
      <c r="U20816" s="27"/>
    </row>
    <row r="20817" spans="2:21" x14ac:dyDescent="0.25">
      <c r="B20817"/>
      <c r="C20817"/>
      <c r="D20817" s="13"/>
      <c r="E20817" s="13"/>
      <c r="K20817" s="23"/>
      <c r="O20817" s="21"/>
      <c r="P20817" s="27"/>
      <c r="Q20817" s="16"/>
      <c r="U20817" s="27"/>
    </row>
    <row r="20818" spans="2:21" x14ac:dyDescent="0.25">
      <c r="B20818"/>
      <c r="C20818"/>
      <c r="D20818" s="13"/>
      <c r="E20818" s="13"/>
      <c r="K20818" s="23"/>
      <c r="O20818" s="21"/>
      <c r="P20818" s="27"/>
      <c r="Q20818" s="16"/>
      <c r="U20818" s="27"/>
    </row>
    <row r="20819" spans="2:21" x14ac:dyDescent="0.25">
      <c r="B20819"/>
      <c r="C20819"/>
      <c r="D20819" s="13"/>
      <c r="E20819" s="13"/>
      <c r="K20819" s="23"/>
      <c r="O20819" s="21"/>
      <c r="P20819" s="27"/>
      <c r="Q20819" s="16"/>
      <c r="U20819" s="27"/>
    </row>
    <row r="20820" spans="2:21" x14ac:dyDescent="0.25">
      <c r="B20820"/>
      <c r="C20820"/>
      <c r="D20820" s="13"/>
      <c r="E20820" s="13"/>
      <c r="K20820" s="23"/>
      <c r="O20820" s="21"/>
      <c r="P20820" s="27"/>
      <c r="Q20820" s="16"/>
      <c r="U20820" s="27"/>
    </row>
    <row r="20821" spans="2:21" x14ac:dyDescent="0.25">
      <c r="B20821"/>
      <c r="C20821"/>
      <c r="D20821" s="13"/>
      <c r="E20821" s="13"/>
      <c r="K20821" s="23"/>
      <c r="O20821" s="21"/>
      <c r="P20821" s="27"/>
      <c r="Q20821" s="16"/>
      <c r="U20821" s="27"/>
    </row>
    <row r="20822" spans="2:21" x14ac:dyDescent="0.25">
      <c r="B20822"/>
      <c r="C20822"/>
      <c r="D20822" s="13"/>
      <c r="E20822" s="13"/>
      <c r="K20822" s="23"/>
      <c r="O20822" s="21"/>
      <c r="P20822" s="27"/>
      <c r="Q20822" s="16"/>
      <c r="U20822" s="27"/>
    </row>
    <row r="20823" spans="2:21" x14ac:dyDescent="0.25">
      <c r="B20823"/>
      <c r="C20823"/>
      <c r="D20823" s="13"/>
      <c r="E20823" s="13"/>
      <c r="K20823" s="23"/>
      <c r="O20823" s="21"/>
      <c r="P20823" s="27"/>
      <c r="Q20823" s="16"/>
      <c r="U20823" s="27"/>
    </row>
    <row r="20824" spans="2:21" x14ac:dyDescent="0.25">
      <c r="B20824"/>
      <c r="C20824"/>
      <c r="D20824" s="13"/>
      <c r="E20824" s="13"/>
      <c r="K20824" s="23"/>
      <c r="O20824" s="21"/>
      <c r="P20824" s="27"/>
      <c r="Q20824" s="16"/>
      <c r="U20824" s="27"/>
    </row>
    <row r="20825" spans="2:21" x14ac:dyDescent="0.25">
      <c r="B20825"/>
      <c r="C20825"/>
      <c r="D20825" s="13"/>
      <c r="E20825" s="13"/>
      <c r="K20825" s="23"/>
      <c r="O20825" s="21"/>
      <c r="P20825" s="27"/>
      <c r="Q20825" s="16"/>
      <c r="U20825" s="27"/>
    </row>
    <row r="20826" spans="2:21" x14ac:dyDescent="0.25">
      <c r="B20826"/>
      <c r="C20826"/>
      <c r="D20826" s="13"/>
      <c r="E20826" s="13"/>
      <c r="K20826" s="23"/>
      <c r="O20826" s="21"/>
      <c r="P20826" s="27"/>
      <c r="Q20826" s="16"/>
      <c r="U20826" s="27"/>
    </row>
    <row r="20827" spans="2:21" x14ac:dyDescent="0.25">
      <c r="B20827"/>
      <c r="C20827"/>
      <c r="D20827" s="13"/>
      <c r="E20827" s="13"/>
      <c r="K20827" s="23"/>
      <c r="O20827" s="21"/>
      <c r="P20827" s="27"/>
      <c r="Q20827" s="16"/>
      <c r="U20827" s="27"/>
    </row>
    <row r="20828" spans="2:21" x14ac:dyDescent="0.25">
      <c r="B20828"/>
      <c r="C20828"/>
      <c r="D20828" s="13"/>
      <c r="E20828" s="13"/>
      <c r="K20828" s="23"/>
      <c r="O20828" s="21"/>
      <c r="P20828" s="27"/>
      <c r="Q20828" s="16"/>
      <c r="U20828" s="27"/>
    </row>
    <row r="20829" spans="2:21" x14ac:dyDescent="0.25">
      <c r="B20829"/>
      <c r="C20829"/>
      <c r="D20829" s="13"/>
      <c r="E20829" s="13"/>
      <c r="K20829" s="23"/>
      <c r="O20829" s="21"/>
      <c r="P20829" s="27"/>
      <c r="Q20829" s="16"/>
      <c r="U20829" s="27"/>
    </row>
    <row r="20830" spans="2:21" x14ac:dyDescent="0.25">
      <c r="B20830"/>
      <c r="C20830"/>
      <c r="D20830" s="13"/>
      <c r="E20830" s="13"/>
      <c r="K20830" s="23"/>
      <c r="O20830" s="21"/>
      <c r="P20830" s="27"/>
      <c r="Q20830" s="16"/>
      <c r="U20830" s="27"/>
    </row>
    <row r="20831" spans="2:21" x14ac:dyDescent="0.25">
      <c r="B20831"/>
      <c r="C20831"/>
      <c r="D20831" s="13"/>
      <c r="E20831" s="13"/>
      <c r="K20831" s="23"/>
      <c r="O20831" s="21"/>
      <c r="P20831" s="27"/>
      <c r="Q20831" s="16"/>
      <c r="U20831" s="27"/>
    </row>
    <row r="20832" spans="2:21" x14ac:dyDescent="0.25">
      <c r="B20832"/>
      <c r="C20832"/>
      <c r="D20832" s="13"/>
      <c r="E20832" s="13"/>
      <c r="K20832" s="23"/>
      <c r="O20832" s="21"/>
      <c r="P20832" s="27"/>
      <c r="Q20832" s="16"/>
      <c r="U20832" s="27"/>
    </row>
    <row r="20833" spans="2:21" x14ac:dyDescent="0.25">
      <c r="B20833"/>
      <c r="C20833"/>
      <c r="D20833" s="13"/>
      <c r="E20833" s="13"/>
      <c r="K20833" s="23"/>
      <c r="O20833" s="21"/>
      <c r="P20833" s="27"/>
      <c r="Q20833" s="16"/>
      <c r="U20833" s="27"/>
    </row>
    <row r="20834" spans="2:21" x14ac:dyDescent="0.25">
      <c r="B20834"/>
      <c r="C20834"/>
      <c r="D20834" s="13"/>
      <c r="E20834" s="13"/>
      <c r="K20834" s="23"/>
      <c r="O20834" s="21"/>
      <c r="P20834" s="27"/>
      <c r="Q20834" s="16"/>
      <c r="U20834" s="27"/>
    </row>
    <row r="20835" spans="2:21" x14ac:dyDescent="0.25">
      <c r="B20835"/>
      <c r="C20835"/>
      <c r="D20835" s="13"/>
      <c r="E20835" s="13"/>
      <c r="K20835" s="23"/>
      <c r="O20835" s="21"/>
      <c r="P20835" s="27"/>
      <c r="Q20835" s="16"/>
      <c r="U20835" s="27"/>
    </row>
    <row r="20836" spans="2:21" x14ac:dyDescent="0.25">
      <c r="B20836"/>
      <c r="C20836"/>
      <c r="D20836" s="13"/>
      <c r="E20836" s="13"/>
      <c r="K20836" s="23"/>
      <c r="O20836" s="21"/>
      <c r="P20836" s="27"/>
      <c r="Q20836" s="16"/>
      <c r="U20836" s="27"/>
    </row>
    <row r="20837" spans="2:21" x14ac:dyDescent="0.25">
      <c r="B20837"/>
      <c r="C20837"/>
      <c r="D20837" s="13"/>
      <c r="E20837" s="13"/>
      <c r="K20837" s="23"/>
      <c r="O20837" s="21"/>
      <c r="P20837" s="27"/>
      <c r="Q20837" s="16"/>
      <c r="U20837" s="27"/>
    </row>
    <row r="20838" spans="2:21" x14ac:dyDescent="0.25">
      <c r="B20838"/>
      <c r="C20838"/>
      <c r="D20838" s="13"/>
      <c r="E20838" s="13"/>
      <c r="K20838" s="23"/>
      <c r="O20838" s="21"/>
      <c r="P20838" s="27"/>
      <c r="Q20838" s="16"/>
      <c r="U20838" s="27"/>
    </row>
    <row r="20839" spans="2:21" x14ac:dyDescent="0.25">
      <c r="B20839"/>
      <c r="C20839"/>
      <c r="D20839" s="13"/>
      <c r="E20839" s="13"/>
      <c r="K20839" s="23"/>
      <c r="O20839" s="21"/>
      <c r="P20839" s="27"/>
      <c r="Q20839" s="16"/>
      <c r="U20839" s="27"/>
    </row>
    <row r="20840" spans="2:21" x14ac:dyDescent="0.25">
      <c r="B20840"/>
      <c r="C20840"/>
      <c r="D20840" s="13"/>
      <c r="E20840" s="13"/>
      <c r="K20840" s="23"/>
      <c r="O20840" s="21"/>
      <c r="P20840" s="27"/>
      <c r="Q20840" s="16"/>
      <c r="U20840" s="27"/>
    </row>
    <row r="20841" spans="2:21" x14ac:dyDescent="0.25">
      <c r="B20841"/>
      <c r="C20841"/>
      <c r="D20841" s="13"/>
      <c r="E20841" s="13"/>
      <c r="K20841" s="23"/>
      <c r="O20841" s="21"/>
      <c r="P20841" s="27"/>
      <c r="Q20841" s="16"/>
      <c r="U20841" s="27"/>
    </row>
    <row r="20842" spans="2:21" x14ac:dyDescent="0.25">
      <c r="B20842"/>
      <c r="C20842"/>
      <c r="D20842" s="13"/>
      <c r="E20842" s="13"/>
      <c r="K20842" s="23"/>
      <c r="O20842" s="21"/>
      <c r="P20842" s="27"/>
      <c r="Q20842" s="16"/>
      <c r="U20842" s="27"/>
    </row>
    <row r="20843" spans="2:21" x14ac:dyDescent="0.25">
      <c r="B20843"/>
      <c r="C20843"/>
      <c r="D20843" s="13"/>
      <c r="E20843" s="13"/>
      <c r="K20843" s="23"/>
      <c r="O20843" s="21"/>
      <c r="P20843" s="27"/>
      <c r="Q20843" s="16"/>
      <c r="U20843" s="27"/>
    </row>
    <row r="20844" spans="2:21" x14ac:dyDescent="0.25">
      <c r="B20844"/>
      <c r="C20844"/>
      <c r="D20844" s="13"/>
      <c r="E20844" s="13"/>
      <c r="K20844" s="23"/>
      <c r="O20844" s="21"/>
      <c r="P20844" s="27"/>
      <c r="Q20844" s="16"/>
      <c r="U20844" s="27"/>
    </row>
    <row r="20845" spans="2:21" x14ac:dyDescent="0.25">
      <c r="B20845"/>
      <c r="C20845"/>
      <c r="D20845" s="13"/>
      <c r="E20845" s="13"/>
      <c r="K20845" s="23"/>
      <c r="O20845" s="21"/>
      <c r="P20845" s="27"/>
      <c r="Q20845" s="16"/>
      <c r="U20845" s="27"/>
    </row>
    <row r="20846" spans="2:21" x14ac:dyDescent="0.25">
      <c r="B20846"/>
      <c r="C20846"/>
      <c r="D20846" s="13"/>
      <c r="E20846" s="13"/>
      <c r="K20846" s="23"/>
      <c r="O20846" s="21"/>
      <c r="P20846" s="27"/>
      <c r="Q20846" s="16"/>
      <c r="U20846" s="27"/>
    </row>
    <row r="20847" spans="2:21" x14ac:dyDescent="0.25">
      <c r="B20847"/>
      <c r="C20847"/>
      <c r="D20847" s="13"/>
      <c r="E20847" s="13"/>
      <c r="K20847" s="23"/>
      <c r="O20847" s="21"/>
      <c r="P20847" s="27"/>
      <c r="Q20847" s="16"/>
      <c r="U20847" s="27"/>
    </row>
    <row r="20848" spans="2:21" x14ac:dyDescent="0.25">
      <c r="B20848"/>
      <c r="C20848"/>
      <c r="D20848" s="13"/>
      <c r="E20848" s="13"/>
      <c r="K20848" s="23"/>
      <c r="O20848" s="21"/>
      <c r="P20848" s="27"/>
      <c r="Q20848" s="16"/>
      <c r="U20848" s="27"/>
    </row>
    <row r="20849" spans="2:21" x14ac:dyDescent="0.25">
      <c r="B20849"/>
      <c r="C20849"/>
      <c r="D20849" s="13"/>
      <c r="E20849" s="13"/>
      <c r="K20849" s="23"/>
      <c r="O20849" s="21"/>
      <c r="P20849" s="27"/>
      <c r="Q20849" s="16"/>
      <c r="U20849" s="27"/>
    </row>
    <row r="20850" spans="2:21" x14ac:dyDescent="0.25">
      <c r="B20850"/>
      <c r="C20850"/>
      <c r="D20850" s="13"/>
      <c r="E20850" s="13"/>
      <c r="K20850" s="23"/>
      <c r="O20850" s="21"/>
      <c r="P20850" s="27"/>
      <c r="Q20850" s="16"/>
      <c r="U20850" s="27"/>
    </row>
    <row r="20851" spans="2:21" x14ac:dyDescent="0.25">
      <c r="B20851"/>
      <c r="C20851"/>
      <c r="D20851" s="13"/>
      <c r="E20851" s="13"/>
      <c r="K20851" s="23"/>
      <c r="O20851" s="21"/>
      <c r="P20851" s="27"/>
      <c r="Q20851" s="16"/>
      <c r="U20851" s="27"/>
    </row>
    <row r="20852" spans="2:21" x14ac:dyDescent="0.25">
      <c r="B20852"/>
      <c r="C20852"/>
      <c r="D20852" s="13"/>
      <c r="E20852" s="13"/>
      <c r="K20852" s="23"/>
      <c r="O20852" s="21"/>
      <c r="P20852" s="27"/>
      <c r="Q20852" s="16"/>
      <c r="U20852" s="27"/>
    </row>
    <row r="20853" spans="2:21" x14ac:dyDescent="0.25">
      <c r="B20853"/>
      <c r="C20853"/>
      <c r="D20853" s="13"/>
      <c r="E20853" s="13"/>
      <c r="K20853" s="23"/>
      <c r="O20853" s="21"/>
      <c r="P20853" s="27"/>
      <c r="Q20853" s="16"/>
      <c r="U20853" s="27"/>
    </row>
    <row r="20854" spans="2:21" x14ac:dyDescent="0.25">
      <c r="B20854"/>
      <c r="C20854"/>
      <c r="D20854" s="13"/>
      <c r="E20854" s="13"/>
      <c r="K20854" s="23"/>
      <c r="O20854" s="21"/>
      <c r="P20854" s="27"/>
      <c r="Q20854" s="16"/>
      <c r="U20854" s="27"/>
    </row>
    <row r="20855" spans="2:21" x14ac:dyDescent="0.25">
      <c r="B20855"/>
      <c r="C20855"/>
      <c r="D20855" s="13"/>
      <c r="E20855" s="13"/>
      <c r="K20855" s="23"/>
      <c r="O20855" s="21"/>
      <c r="P20855" s="27"/>
      <c r="Q20855" s="16"/>
      <c r="U20855" s="27"/>
    </row>
    <row r="20856" spans="2:21" x14ac:dyDescent="0.25">
      <c r="B20856"/>
      <c r="C20856"/>
      <c r="D20856" s="13"/>
      <c r="E20856" s="13"/>
      <c r="K20856" s="23"/>
      <c r="O20856" s="21"/>
      <c r="P20856" s="27"/>
      <c r="Q20856" s="16"/>
      <c r="U20856" s="27"/>
    </row>
    <row r="20857" spans="2:21" x14ac:dyDescent="0.25">
      <c r="B20857"/>
      <c r="C20857"/>
      <c r="D20857" s="13"/>
      <c r="E20857" s="13"/>
      <c r="K20857" s="23"/>
      <c r="O20857" s="21"/>
      <c r="P20857" s="27"/>
      <c r="Q20857" s="16"/>
      <c r="U20857" s="27"/>
    </row>
    <row r="20858" spans="2:21" x14ac:dyDescent="0.25">
      <c r="B20858"/>
      <c r="C20858"/>
      <c r="D20858" s="13"/>
      <c r="E20858" s="13"/>
      <c r="K20858" s="23"/>
      <c r="O20858" s="21"/>
      <c r="P20858" s="27"/>
      <c r="Q20858" s="16"/>
      <c r="U20858" s="27"/>
    </row>
    <row r="20859" spans="2:21" x14ac:dyDescent="0.25">
      <c r="B20859"/>
      <c r="C20859"/>
      <c r="D20859" s="13"/>
      <c r="E20859" s="13"/>
      <c r="K20859" s="23"/>
      <c r="O20859" s="21"/>
      <c r="P20859" s="27"/>
      <c r="Q20859" s="16"/>
      <c r="U20859" s="27"/>
    </row>
    <row r="20860" spans="2:21" x14ac:dyDescent="0.25">
      <c r="B20860"/>
      <c r="C20860"/>
      <c r="D20860" s="13"/>
      <c r="E20860" s="13"/>
      <c r="K20860" s="23"/>
      <c r="O20860" s="21"/>
      <c r="P20860" s="27"/>
      <c r="Q20860" s="16"/>
      <c r="U20860" s="27"/>
    </row>
    <row r="20861" spans="2:21" x14ac:dyDescent="0.25">
      <c r="B20861"/>
      <c r="C20861"/>
      <c r="D20861" s="13"/>
      <c r="E20861" s="13"/>
      <c r="K20861" s="23"/>
      <c r="O20861" s="21"/>
      <c r="P20861" s="27"/>
      <c r="Q20861" s="16"/>
      <c r="U20861" s="27"/>
    </row>
    <row r="20862" spans="2:21" x14ac:dyDescent="0.25">
      <c r="B20862"/>
      <c r="C20862"/>
      <c r="D20862" s="13"/>
      <c r="E20862" s="13"/>
      <c r="K20862" s="23"/>
      <c r="O20862" s="21"/>
      <c r="P20862" s="27"/>
      <c r="Q20862" s="16"/>
      <c r="U20862" s="27"/>
    </row>
    <row r="20863" spans="2:21" x14ac:dyDescent="0.25">
      <c r="B20863"/>
      <c r="C20863"/>
      <c r="D20863" s="13"/>
      <c r="E20863" s="13"/>
      <c r="K20863" s="23"/>
      <c r="O20863" s="21"/>
      <c r="P20863" s="27"/>
      <c r="Q20863" s="16"/>
      <c r="U20863" s="27"/>
    </row>
    <row r="20864" spans="2:21" x14ac:dyDescent="0.25">
      <c r="B20864"/>
      <c r="C20864"/>
      <c r="D20864" s="13"/>
      <c r="E20864" s="13"/>
      <c r="K20864" s="23"/>
      <c r="O20864" s="21"/>
      <c r="P20864" s="27"/>
      <c r="Q20864" s="16"/>
      <c r="U20864" s="27"/>
    </row>
    <row r="20865" spans="2:21" x14ac:dyDescent="0.25">
      <c r="B20865"/>
      <c r="C20865"/>
      <c r="D20865" s="13"/>
      <c r="E20865" s="13"/>
      <c r="K20865" s="23"/>
      <c r="O20865" s="21"/>
      <c r="P20865" s="27"/>
      <c r="Q20865" s="16"/>
      <c r="U20865" s="27"/>
    </row>
    <row r="20866" spans="2:21" x14ac:dyDescent="0.25">
      <c r="B20866"/>
      <c r="C20866"/>
      <c r="D20866" s="13"/>
      <c r="E20866" s="13"/>
      <c r="K20866" s="23"/>
      <c r="O20866" s="21"/>
      <c r="P20866" s="27"/>
      <c r="Q20866" s="16"/>
      <c r="U20866" s="27"/>
    </row>
    <row r="20867" spans="2:21" x14ac:dyDescent="0.25">
      <c r="B20867"/>
      <c r="C20867"/>
      <c r="D20867" s="13"/>
      <c r="E20867" s="13"/>
      <c r="K20867" s="23"/>
      <c r="O20867" s="21"/>
      <c r="P20867" s="27"/>
      <c r="Q20867" s="16"/>
      <c r="U20867" s="27"/>
    </row>
    <row r="20868" spans="2:21" x14ac:dyDescent="0.25">
      <c r="B20868"/>
      <c r="C20868"/>
      <c r="D20868" s="13"/>
      <c r="E20868" s="13"/>
      <c r="K20868" s="23"/>
      <c r="O20868" s="21"/>
      <c r="P20868" s="27"/>
      <c r="Q20868" s="16"/>
      <c r="U20868" s="27"/>
    </row>
    <row r="20869" spans="2:21" x14ac:dyDescent="0.25">
      <c r="B20869"/>
      <c r="C20869"/>
      <c r="D20869" s="13"/>
      <c r="E20869" s="13"/>
      <c r="K20869" s="23"/>
      <c r="O20869" s="21"/>
      <c r="P20869" s="27"/>
      <c r="Q20869" s="16"/>
      <c r="U20869" s="27"/>
    </row>
    <row r="20870" spans="2:21" x14ac:dyDescent="0.25">
      <c r="B20870"/>
      <c r="C20870"/>
      <c r="D20870" s="13"/>
      <c r="E20870" s="13"/>
      <c r="K20870" s="23"/>
      <c r="O20870" s="21"/>
      <c r="P20870" s="27"/>
      <c r="Q20870" s="16"/>
      <c r="U20870" s="27"/>
    </row>
    <row r="20871" spans="2:21" x14ac:dyDescent="0.25">
      <c r="B20871"/>
      <c r="C20871"/>
      <c r="D20871" s="13"/>
      <c r="E20871" s="13"/>
      <c r="K20871" s="23"/>
      <c r="O20871" s="21"/>
      <c r="P20871" s="27"/>
      <c r="Q20871" s="16"/>
      <c r="U20871" s="27"/>
    </row>
    <row r="20872" spans="2:21" x14ac:dyDescent="0.25">
      <c r="B20872"/>
      <c r="C20872"/>
      <c r="D20872" s="13"/>
      <c r="E20872" s="13"/>
      <c r="K20872" s="23"/>
      <c r="O20872" s="21"/>
      <c r="P20872" s="27"/>
      <c r="Q20872" s="16"/>
      <c r="U20872" s="27"/>
    </row>
    <row r="20873" spans="2:21" x14ac:dyDescent="0.25">
      <c r="B20873"/>
      <c r="C20873"/>
      <c r="D20873" s="13"/>
      <c r="E20873" s="13"/>
      <c r="K20873" s="23"/>
      <c r="O20873" s="21"/>
      <c r="P20873" s="27"/>
      <c r="Q20873" s="16"/>
      <c r="U20873" s="27"/>
    </row>
    <row r="20874" spans="2:21" x14ac:dyDescent="0.25">
      <c r="B20874"/>
      <c r="C20874"/>
      <c r="D20874" s="13"/>
      <c r="E20874" s="13"/>
      <c r="K20874" s="23"/>
      <c r="O20874" s="21"/>
      <c r="P20874" s="27"/>
      <c r="Q20874" s="16"/>
      <c r="U20874" s="27"/>
    </row>
    <row r="20875" spans="2:21" x14ac:dyDescent="0.25">
      <c r="B20875"/>
      <c r="C20875"/>
      <c r="D20875" s="13"/>
      <c r="E20875" s="13"/>
      <c r="K20875" s="23"/>
      <c r="O20875" s="21"/>
      <c r="P20875" s="27"/>
      <c r="Q20875" s="16"/>
      <c r="U20875" s="27"/>
    </row>
    <row r="20876" spans="2:21" x14ac:dyDescent="0.25">
      <c r="B20876"/>
      <c r="C20876"/>
      <c r="D20876" s="13"/>
      <c r="E20876" s="13"/>
      <c r="K20876" s="23"/>
      <c r="O20876" s="21"/>
      <c r="P20876" s="27"/>
      <c r="Q20876" s="16"/>
      <c r="U20876" s="27"/>
    </row>
    <row r="20877" spans="2:21" x14ac:dyDescent="0.25">
      <c r="B20877"/>
      <c r="C20877"/>
      <c r="D20877" s="13"/>
      <c r="E20877" s="13"/>
      <c r="K20877" s="23"/>
      <c r="O20877" s="21"/>
      <c r="P20877" s="27"/>
      <c r="Q20877" s="16"/>
      <c r="U20877" s="27"/>
    </row>
    <row r="20878" spans="2:21" x14ac:dyDescent="0.25">
      <c r="B20878"/>
      <c r="C20878"/>
      <c r="D20878" s="13"/>
      <c r="E20878" s="13"/>
      <c r="K20878" s="23"/>
      <c r="O20878" s="21"/>
      <c r="P20878" s="27"/>
      <c r="Q20878" s="16"/>
      <c r="U20878" s="27"/>
    </row>
    <row r="20879" spans="2:21" x14ac:dyDescent="0.25">
      <c r="B20879"/>
      <c r="C20879"/>
      <c r="D20879" s="13"/>
      <c r="E20879" s="13"/>
      <c r="K20879" s="23"/>
      <c r="O20879" s="21"/>
      <c r="P20879" s="27"/>
      <c r="Q20879" s="16"/>
      <c r="U20879" s="27"/>
    </row>
    <row r="20880" spans="2:21" x14ac:dyDescent="0.25">
      <c r="B20880"/>
      <c r="C20880"/>
      <c r="D20880" s="13"/>
      <c r="E20880" s="13"/>
      <c r="K20880" s="23"/>
      <c r="O20880" s="21"/>
      <c r="P20880" s="27"/>
      <c r="Q20880" s="16"/>
      <c r="U20880" s="27"/>
    </row>
    <row r="20881" spans="2:21" x14ac:dyDescent="0.25">
      <c r="B20881"/>
      <c r="C20881"/>
      <c r="D20881" s="13"/>
      <c r="E20881" s="13"/>
      <c r="K20881" s="23"/>
      <c r="O20881" s="21"/>
      <c r="P20881" s="27"/>
      <c r="Q20881" s="16"/>
      <c r="U20881" s="27"/>
    </row>
    <row r="20882" spans="2:21" x14ac:dyDescent="0.25">
      <c r="B20882"/>
      <c r="C20882"/>
      <c r="D20882" s="13"/>
      <c r="E20882" s="13"/>
      <c r="K20882" s="23"/>
      <c r="O20882" s="21"/>
      <c r="P20882" s="27"/>
      <c r="Q20882" s="16"/>
      <c r="U20882" s="27"/>
    </row>
    <row r="20883" spans="2:21" x14ac:dyDescent="0.25">
      <c r="B20883"/>
      <c r="C20883"/>
      <c r="D20883" s="13"/>
      <c r="E20883" s="13"/>
      <c r="K20883" s="23"/>
      <c r="O20883" s="21"/>
      <c r="P20883" s="27"/>
      <c r="Q20883" s="16"/>
      <c r="U20883" s="27"/>
    </row>
    <row r="20884" spans="2:21" x14ac:dyDescent="0.25">
      <c r="B20884"/>
      <c r="C20884"/>
      <c r="D20884" s="13"/>
      <c r="E20884" s="13"/>
      <c r="K20884" s="23"/>
      <c r="O20884" s="21"/>
      <c r="P20884" s="27"/>
      <c r="Q20884" s="16"/>
      <c r="U20884" s="27"/>
    </row>
    <row r="20885" spans="2:21" x14ac:dyDescent="0.25">
      <c r="B20885"/>
      <c r="C20885"/>
      <c r="D20885" s="13"/>
      <c r="E20885" s="13"/>
      <c r="K20885" s="23"/>
      <c r="O20885" s="21"/>
      <c r="P20885" s="27"/>
      <c r="Q20885" s="16"/>
      <c r="U20885" s="27"/>
    </row>
    <row r="20886" spans="2:21" x14ac:dyDescent="0.25">
      <c r="B20886"/>
      <c r="C20886"/>
      <c r="D20886" s="13"/>
      <c r="E20886" s="13"/>
      <c r="K20886" s="23"/>
      <c r="O20886" s="21"/>
      <c r="P20886" s="27"/>
      <c r="Q20886" s="16"/>
      <c r="U20886" s="27"/>
    </row>
    <row r="20887" spans="2:21" x14ac:dyDescent="0.25">
      <c r="B20887"/>
      <c r="C20887"/>
      <c r="D20887" s="13"/>
      <c r="E20887" s="13"/>
      <c r="K20887" s="23"/>
      <c r="O20887" s="21"/>
      <c r="P20887" s="27"/>
      <c r="Q20887" s="16"/>
      <c r="U20887" s="27"/>
    </row>
    <row r="20888" spans="2:21" x14ac:dyDescent="0.25">
      <c r="B20888"/>
      <c r="C20888"/>
      <c r="D20888" s="13"/>
      <c r="E20888" s="13"/>
      <c r="K20888" s="23"/>
      <c r="O20888" s="21"/>
      <c r="P20888" s="27"/>
      <c r="Q20888" s="16"/>
      <c r="U20888" s="27"/>
    </row>
    <row r="20889" spans="2:21" x14ac:dyDescent="0.25">
      <c r="B20889"/>
      <c r="C20889"/>
      <c r="D20889" s="13"/>
      <c r="E20889" s="13"/>
      <c r="K20889" s="23"/>
      <c r="O20889" s="21"/>
      <c r="P20889" s="27"/>
      <c r="Q20889" s="16"/>
      <c r="U20889" s="27"/>
    </row>
    <row r="20890" spans="2:21" x14ac:dyDescent="0.25">
      <c r="B20890"/>
      <c r="C20890"/>
      <c r="D20890" s="13"/>
      <c r="E20890" s="13"/>
      <c r="K20890" s="23"/>
      <c r="O20890" s="21"/>
      <c r="P20890" s="27"/>
      <c r="Q20890" s="16"/>
      <c r="U20890" s="27"/>
    </row>
    <row r="20891" spans="2:21" x14ac:dyDescent="0.25">
      <c r="B20891"/>
      <c r="C20891"/>
      <c r="D20891" s="13"/>
      <c r="E20891" s="13"/>
      <c r="K20891" s="23"/>
      <c r="O20891" s="21"/>
      <c r="P20891" s="27"/>
      <c r="Q20891" s="16"/>
      <c r="U20891" s="27"/>
    </row>
    <row r="20892" spans="2:21" x14ac:dyDescent="0.25">
      <c r="B20892"/>
      <c r="C20892"/>
      <c r="D20892" s="13"/>
      <c r="E20892" s="13"/>
      <c r="K20892" s="23"/>
      <c r="O20892" s="21"/>
      <c r="P20892" s="27"/>
      <c r="Q20892" s="16"/>
      <c r="U20892" s="27"/>
    </row>
    <row r="20893" spans="2:21" x14ac:dyDescent="0.25">
      <c r="B20893"/>
      <c r="C20893"/>
      <c r="D20893" s="13"/>
      <c r="E20893" s="13"/>
      <c r="K20893" s="23"/>
      <c r="O20893" s="21"/>
      <c r="P20893" s="27"/>
      <c r="Q20893" s="16"/>
      <c r="U20893" s="27"/>
    </row>
    <row r="20894" spans="2:21" x14ac:dyDescent="0.25">
      <c r="B20894"/>
      <c r="C20894"/>
      <c r="D20894" s="13"/>
      <c r="E20894" s="13"/>
      <c r="K20894" s="23"/>
      <c r="O20894" s="21"/>
      <c r="P20894" s="27"/>
      <c r="Q20894" s="16"/>
      <c r="U20894" s="27"/>
    </row>
    <row r="20895" spans="2:21" x14ac:dyDescent="0.25">
      <c r="B20895"/>
      <c r="C20895"/>
      <c r="D20895" s="13"/>
      <c r="E20895" s="13"/>
      <c r="K20895" s="23"/>
      <c r="O20895" s="21"/>
      <c r="P20895" s="27"/>
      <c r="Q20895" s="16"/>
      <c r="U20895" s="27"/>
    </row>
    <row r="20896" spans="2:21" x14ac:dyDescent="0.25">
      <c r="B20896"/>
      <c r="C20896"/>
      <c r="D20896" s="13"/>
      <c r="E20896" s="13"/>
      <c r="K20896" s="23"/>
      <c r="O20896" s="21"/>
      <c r="P20896" s="27"/>
      <c r="Q20896" s="16"/>
      <c r="U20896" s="27"/>
    </row>
    <row r="20897" spans="2:21" x14ac:dyDescent="0.25">
      <c r="B20897"/>
      <c r="C20897"/>
      <c r="D20897" s="13"/>
      <c r="E20897" s="13"/>
      <c r="K20897" s="23"/>
      <c r="O20897" s="21"/>
      <c r="P20897" s="27"/>
      <c r="Q20897" s="16"/>
      <c r="U20897" s="27"/>
    </row>
    <row r="20898" spans="2:21" x14ac:dyDescent="0.25">
      <c r="B20898"/>
      <c r="C20898"/>
      <c r="D20898" s="13"/>
      <c r="E20898" s="13"/>
      <c r="K20898" s="23"/>
      <c r="O20898" s="21"/>
      <c r="P20898" s="27"/>
      <c r="Q20898" s="16"/>
      <c r="U20898" s="27"/>
    </row>
    <row r="20899" spans="2:21" x14ac:dyDescent="0.25">
      <c r="B20899"/>
      <c r="C20899"/>
      <c r="D20899" s="13"/>
      <c r="E20899" s="13"/>
      <c r="K20899" s="23"/>
      <c r="O20899" s="21"/>
      <c r="P20899" s="27"/>
      <c r="Q20899" s="16"/>
      <c r="U20899" s="27"/>
    </row>
    <row r="20900" spans="2:21" x14ac:dyDescent="0.25">
      <c r="B20900"/>
      <c r="C20900"/>
      <c r="D20900" s="13"/>
      <c r="E20900" s="13"/>
      <c r="K20900" s="23"/>
      <c r="O20900" s="21"/>
      <c r="P20900" s="27"/>
      <c r="Q20900" s="16"/>
      <c r="U20900" s="27"/>
    </row>
    <row r="20901" spans="2:21" x14ac:dyDescent="0.25">
      <c r="B20901"/>
      <c r="C20901"/>
      <c r="D20901" s="13"/>
      <c r="E20901" s="13"/>
      <c r="K20901" s="23"/>
      <c r="O20901" s="21"/>
      <c r="P20901" s="27"/>
      <c r="Q20901" s="16"/>
      <c r="U20901" s="27"/>
    </row>
    <row r="20902" spans="2:21" x14ac:dyDescent="0.25">
      <c r="B20902"/>
      <c r="C20902"/>
      <c r="D20902" s="13"/>
      <c r="E20902" s="13"/>
      <c r="K20902" s="23"/>
      <c r="O20902" s="21"/>
      <c r="P20902" s="27"/>
      <c r="Q20902" s="16"/>
      <c r="U20902" s="27"/>
    </row>
    <row r="20903" spans="2:21" x14ac:dyDescent="0.25">
      <c r="B20903"/>
      <c r="C20903"/>
      <c r="D20903" s="13"/>
      <c r="E20903" s="13"/>
      <c r="K20903" s="23"/>
      <c r="O20903" s="21"/>
      <c r="P20903" s="27"/>
      <c r="Q20903" s="16"/>
      <c r="U20903" s="27"/>
    </row>
    <row r="20904" spans="2:21" x14ac:dyDescent="0.25">
      <c r="B20904"/>
      <c r="C20904"/>
      <c r="D20904" s="13"/>
      <c r="E20904" s="13"/>
      <c r="K20904" s="23"/>
      <c r="O20904" s="21"/>
      <c r="P20904" s="27"/>
      <c r="Q20904" s="16"/>
      <c r="U20904" s="27"/>
    </row>
    <row r="20905" spans="2:21" x14ac:dyDescent="0.25">
      <c r="B20905"/>
      <c r="C20905"/>
      <c r="D20905" s="13"/>
      <c r="E20905" s="13"/>
      <c r="K20905" s="23"/>
      <c r="O20905" s="21"/>
      <c r="P20905" s="27"/>
      <c r="Q20905" s="16"/>
      <c r="U20905" s="27"/>
    </row>
    <row r="20906" spans="2:21" x14ac:dyDescent="0.25">
      <c r="B20906"/>
      <c r="C20906"/>
      <c r="D20906" s="13"/>
      <c r="E20906" s="13"/>
      <c r="K20906" s="23"/>
      <c r="O20906" s="21"/>
      <c r="P20906" s="27"/>
      <c r="Q20906" s="16"/>
      <c r="U20906" s="27"/>
    </row>
    <row r="20907" spans="2:21" x14ac:dyDescent="0.25">
      <c r="B20907"/>
      <c r="C20907"/>
      <c r="D20907" s="13"/>
      <c r="E20907" s="13"/>
      <c r="K20907" s="23"/>
      <c r="O20907" s="21"/>
      <c r="P20907" s="27"/>
      <c r="Q20907" s="16"/>
      <c r="U20907" s="27"/>
    </row>
    <row r="20908" spans="2:21" x14ac:dyDescent="0.25">
      <c r="B20908"/>
      <c r="C20908"/>
      <c r="D20908" s="13"/>
      <c r="E20908" s="13"/>
      <c r="K20908" s="23"/>
      <c r="O20908" s="21"/>
      <c r="P20908" s="27"/>
      <c r="Q20908" s="16"/>
      <c r="U20908" s="27"/>
    </row>
    <row r="20909" spans="2:21" x14ac:dyDescent="0.25">
      <c r="B20909"/>
      <c r="C20909"/>
      <c r="D20909" s="13"/>
      <c r="E20909" s="13"/>
      <c r="K20909" s="23"/>
      <c r="O20909" s="21"/>
      <c r="P20909" s="27"/>
      <c r="Q20909" s="16"/>
      <c r="U20909" s="27"/>
    </row>
    <row r="20910" spans="2:21" x14ac:dyDescent="0.25">
      <c r="B20910"/>
      <c r="C20910"/>
      <c r="D20910" s="13"/>
      <c r="E20910" s="13"/>
      <c r="K20910" s="23"/>
      <c r="O20910" s="21"/>
      <c r="P20910" s="27"/>
      <c r="Q20910" s="16"/>
      <c r="U20910" s="27"/>
    </row>
    <row r="20911" spans="2:21" x14ac:dyDescent="0.25">
      <c r="B20911"/>
      <c r="C20911"/>
      <c r="D20911" s="13"/>
      <c r="E20911" s="13"/>
      <c r="K20911" s="23"/>
      <c r="O20911" s="21"/>
      <c r="P20911" s="27"/>
      <c r="Q20911" s="16"/>
      <c r="U20911" s="27"/>
    </row>
    <row r="20912" spans="2:21" x14ac:dyDescent="0.25">
      <c r="B20912"/>
      <c r="C20912"/>
      <c r="D20912" s="13"/>
      <c r="E20912" s="13"/>
      <c r="K20912" s="23"/>
      <c r="O20912" s="21"/>
      <c r="P20912" s="27"/>
      <c r="Q20912" s="16"/>
      <c r="U20912" s="27"/>
    </row>
    <row r="20913" spans="2:21" x14ac:dyDescent="0.25">
      <c r="B20913"/>
      <c r="C20913"/>
      <c r="D20913" s="13"/>
      <c r="E20913" s="13"/>
      <c r="K20913" s="23"/>
      <c r="O20913" s="21"/>
      <c r="P20913" s="27"/>
      <c r="Q20913" s="16"/>
      <c r="U20913" s="27"/>
    </row>
    <row r="20914" spans="2:21" x14ac:dyDescent="0.25">
      <c r="B20914"/>
      <c r="C20914"/>
      <c r="D20914" s="13"/>
      <c r="E20914" s="13"/>
      <c r="K20914" s="23"/>
      <c r="O20914" s="21"/>
      <c r="P20914" s="27"/>
      <c r="Q20914" s="16"/>
      <c r="U20914" s="27"/>
    </row>
    <row r="20915" spans="2:21" x14ac:dyDescent="0.25">
      <c r="B20915"/>
      <c r="C20915"/>
      <c r="D20915" s="13"/>
      <c r="E20915" s="13"/>
      <c r="K20915" s="23"/>
      <c r="O20915" s="21"/>
      <c r="P20915" s="27"/>
      <c r="Q20915" s="16"/>
      <c r="U20915" s="27"/>
    </row>
    <row r="20916" spans="2:21" x14ac:dyDescent="0.25">
      <c r="B20916"/>
      <c r="C20916"/>
      <c r="D20916" s="13"/>
      <c r="E20916" s="13"/>
      <c r="K20916" s="23"/>
      <c r="O20916" s="21"/>
      <c r="P20916" s="27"/>
      <c r="Q20916" s="16"/>
      <c r="U20916" s="27"/>
    </row>
    <row r="20917" spans="2:21" x14ac:dyDescent="0.25">
      <c r="B20917"/>
      <c r="C20917"/>
      <c r="D20917" s="13"/>
      <c r="E20917" s="13"/>
      <c r="K20917" s="23"/>
      <c r="O20917" s="21"/>
      <c r="P20917" s="27"/>
      <c r="Q20917" s="16"/>
      <c r="U20917" s="27"/>
    </row>
    <row r="20918" spans="2:21" x14ac:dyDescent="0.25">
      <c r="B20918"/>
      <c r="C20918"/>
      <c r="D20918" s="13"/>
      <c r="E20918" s="13"/>
      <c r="K20918" s="23"/>
      <c r="O20918" s="21"/>
      <c r="P20918" s="27"/>
      <c r="Q20918" s="16"/>
      <c r="U20918" s="27"/>
    </row>
    <row r="20919" spans="2:21" x14ac:dyDescent="0.25">
      <c r="B20919"/>
      <c r="C20919"/>
      <c r="D20919" s="13"/>
      <c r="E20919" s="13"/>
      <c r="K20919" s="23"/>
      <c r="O20919" s="21"/>
      <c r="P20919" s="27"/>
      <c r="Q20919" s="16"/>
      <c r="U20919" s="27"/>
    </row>
    <row r="20920" spans="2:21" x14ac:dyDescent="0.25">
      <c r="B20920"/>
      <c r="C20920"/>
      <c r="D20920" s="13"/>
      <c r="E20920" s="13"/>
      <c r="K20920" s="23"/>
      <c r="O20920" s="21"/>
      <c r="P20920" s="27"/>
      <c r="Q20920" s="16"/>
      <c r="U20920" s="27"/>
    </row>
    <row r="20921" spans="2:21" x14ac:dyDescent="0.25">
      <c r="B20921"/>
      <c r="C20921"/>
      <c r="D20921" s="13"/>
      <c r="E20921" s="13"/>
      <c r="K20921" s="23"/>
      <c r="O20921" s="21"/>
      <c r="P20921" s="27"/>
      <c r="Q20921" s="16"/>
      <c r="U20921" s="27"/>
    </row>
    <row r="20922" spans="2:21" x14ac:dyDescent="0.25">
      <c r="B20922"/>
      <c r="C20922"/>
      <c r="D20922" s="13"/>
      <c r="E20922" s="13"/>
      <c r="K20922" s="23"/>
      <c r="O20922" s="21"/>
      <c r="P20922" s="27"/>
      <c r="Q20922" s="16"/>
      <c r="U20922" s="27"/>
    </row>
    <row r="20923" spans="2:21" x14ac:dyDescent="0.25">
      <c r="B20923"/>
      <c r="C20923"/>
      <c r="D20923" s="13"/>
      <c r="E20923" s="13"/>
      <c r="K20923" s="23"/>
      <c r="O20923" s="21"/>
      <c r="P20923" s="27"/>
      <c r="Q20923" s="16"/>
      <c r="U20923" s="27"/>
    </row>
    <row r="20924" spans="2:21" x14ac:dyDescent="0.25">
      <c r="B20924"/>
      <c r="C20924"/>
      <c r="D20924" s="13"/>
      <c r="E20924" s="13"/>
      <c r="K20924" s="23"/>
      <c r="O20924" s="21"/>
      <c r="P20924" s="27"/>
      <c r="Q20924" s="16"/>
      <c r="U20924" s="27"/>
    </row>
    <row r="20925" spans="2:21" x14ac:dyDescent="0.25">
      <c r="B20925"/>
      <c r="C20925"/>
      <c r="D20925" s="13"/>
      <c r="E20925" s="13"/>
      <c r="K20925" s="23"/>
      <c r="O20925" s="21"/>
      <c r="P20925" s="27"/>
      <c r="Q20925" s="16"/>
      <c r="U20925" s="27"/>
    </row>
    <row r="20926" spans="2:21" x14ac:dyDescent="0.25">
      <c r="B20926"/>
      <c r="C20926"/>
      <c r="D20926" s="13"/>
      <c r="E20926" s="13"/>
      <c r="K20926" s="23"/>
      <c r="O20926" s="21"/>
      <c r="P20926" s="27"/>
      <c r="Q20926" s="16"/>
      <c r="U20926" s="27"/>
    </row>
    <row r="20927" spans="2:21" x14ac:dyDescent="0.25">
      <c r="B20927"/>
      <c r="C20927"/>
      <c r="D20927" s="13"/>
      <c r="E20927" s="13"/>
      <c r="K20927" s="23"/>
      <c r="O20927" s="21"/>
      <c r="P20927" s="27"/>
      <c r="Q20927" s="16"/>
      <c r="U20927" s="27"/>
    </row>
    <row r="20928" spans="2:21" x14ac:dyDescent="0.25">
      <c r="B20928"/>
      <c r="C20928"/>
      <c r="D20928" s="13"/>
      <c r="E20928" s="13"/>
      <c r="K20928" s="23"/>
      <c r="O20928" s="21"/>
      <c r="P20928" s="27"/>
      <c r="Q20928" s="16"/>
      <c r="U20928" s="27"/>
    </row>
    <row r="20929" spans="2:21" x14ac:dyDescent="0.25">
      <c r="B20929"/>
      <c r="C20929"/>
      <c r="D20929" s="13"/>
      <c r="E20929" s="13"/>
      <c r="K20929" s="23"/>
      <c r="O20929" s="21"/>
      <c r="P20929" s="27"/>
      <c r="Q20929" s="16"/>
      <c r="U20929" s="27"/>
    </row>
    <row r="20930" spans="2:21" x14ac:dyDescent="0.25">
      <c r="B20930"/>
      <c r="C20930"/>
      <c r="D20930" s="13"/>
      <c r="E20930" s="13"/>
      <c r="K20930" s="23"/>
      <c r="O20930" s="21"/>
      <c r="P20930" s="27"/>
      <c r="Q20930" s="16"/>
      <c r="U20930" s="27"/>
    </row>
    <row r="20931" spans="2:21" x14ac:dyDescent="0.25">
      <c r="B20931"/>
      <c r="C20931"/>
      <c r="D20931" s="13"/>
      <c r="E20931" s="13"/>
      <c r="K20931" s="23"/>
      <c r="O20931" s="21"/>
      <c r="P20931" s="27"/>
      <c r="Q20931" s="16"/>
      <c r="U20931" s="27"/>
    </row>
    <row r="20932" spans="2:21" x14ac:dyDescent="0.25">
      <c r="B20932"/>
      <c r="C20932"/>
      <c r="D20932" s="13"/>
      <c r="E20932" s="13"/>
      <c r="K20932" s="23"/>
      <c r="O20932" s="21"/>
      <c r="P20932" s="27"/>
      <c r="Q20932" s="16"/>
      <c r="U20932" s="27"/>
    </row>
    <row r="20933" spans="2:21" x14ac:dyDescent="0.25">
      <c r="B20933"/>
      <c r="C20933"/>
      <c r="D20933" s="13"/>
      <c r="E20933" s="13"/>
      <c r="K20933" s="23"/>
      <c r="O20933" s="21"/>
      <c r="P20933" s="27"/>
      <c r="Q20933" s="16"/>
      <c r="U20933" s="27"/>
    </row>
    <row r="20934" spans="2:21" x14ac:dyDescent="0.25">
      <c r="B20934"/>
      <c r="C20934"/>
      <c r="D20934" s="13"/>
      <c r="E20934" s="13"/>
      <c r="K20934" s="23"/>
      <c r="O20934" s="21"/>
      <c r="P20934" s="27"/>
      <c r="Q20934" s="16"/>
      <c r="U20934" s="27"/>
    </row>
    <row r="20935" spans="2:21" x14ac:dyDescent="0.25">
      <c r="B20935"/>
      <c r="C20935"/>
      <c r="D20935" s="13"/>
      <c r="E20935" s="13"/>
      <c r="K20935" s="23"/>
      <c r="O20935" s="21"/>
      <c r="P20935" s="27"/>
      <c r="Q20935" s="16"/>
      <c r="U20935" s="27"/>
    </row>
    <row r="20936" spans="2:21" x14ac:dyDescent="0.25">
      <c r="B20936"/>
      <c r="C20936"/>
      <c r="D20936" s="13"/>
      <c r="E20936" s="13"/>
      <c r="K20936" s="23"/>
      <c r="O20936" s="21"/>
      <c r="P20936" s="27"/>
      <c r="Q20936" s="16"/>
      <c r="U20936" s="27"/>
    </row>
    <row r="20937" spans="2:21" x14ac:dyDescent="0.25">
      <c r="B20937"/>
      <c r="C20937"/>
      <c r="D20937" s="13"/>
      <c r="E20937" s="13"/>
      <c r="K20937" s="23"/>
      <c r="O20937" s="21"/>
      <c r="P20937" s="27"/>
      <c r="Q20937" s="16"/>
      <c r="U20937" s="27"/>
    </row>
    <row r="20938" spans="2:21" x14ac:dyDescent="0.25">
      <c r="B20938"/>
      <c r="C20938"/>
      <c r="D20938" s="13"/>
      <c r="E20938" s="13"/>
      <c r="K20938" s="23"/>
      <c r="O20938" s="21"/>
      <c r="P20938" s="27"/>
      <c r="Q20938" s="16"/>
      <c r="U20938" s="27"/>
    </row>
    <row r="20939" spans="2:21" x14ac:dyDescent="0.25">
      <c r="B20939"/>
      <c r="C20939"/>
      <c r="D20939" s="13"/>
      <c r="E20939" s="13"/>
      <c r="K20939" s="23"/>
      <c r="O20939" s="21"/>
      <c r="P20939" s="27"/>
      <c r="Q20939" s="16"/>
      <c r="U20939" s="27"/>
    </row>
    <row r="20940" spans="2:21" x14ac:dyDescent="0.25">
      <c r="B20940"/>
      <c r="C20940"/>
      <c r="D20940" s="13"/>
      <c r="E20940" s="13"/>
      <c r="K20940" s="23"/>
      <c r="O20940" s="21"/>
      <c r="P20940" s="27"/>
      <c r="Q20940" s="16"/>
      <c r="U20940" s="27"/>
    </row>
    <row r="20941" spans="2:21" x14ac:dyDescent="0.25">
      <c r="B20941"/>
      <c r="C20941"/>
      <c r="D20941" s="13"/>
      <c r="E20941" s="13"/>
      <c r="K20941" s="23"/>
      <c r="O20941" s="21"/>
      <c r="P20941" s="27"/>
      <c r="Q20941" s="16"/>
      <c r="U20941" s="27"/>
    </row>
    <row r="20942" spans="2:21" x14ac:dyDescent="0.25">
      <c r="B20942"/>
      <c r="C20942"/>
      <c r="D20942" s="13"/>
      <c r="E20942" s="13"/>
      <c r="K20942" s="23"/>
      <c r="O20942" s="21"/>
      <c r="P20942" s="27"/>
      <c r="Q20942" s="16"/>
      <c r="U20942" s="27"/>
    </row>
    <row r="20943" spans="2:21" x14ac:dyDescent="0.25">
      <c r="B20943"/>
      <c r="C20943"/>
      <c r="D20943" s="13"/>
      <c r="E20943" s="13"/>
      <c r="K20943" s="23"/>
      <c r="O20943" s="21"/>
      <c r="P20943" s="27"/>
      <c r="Q20943" s="16"/>
      <c r="U20943" s="27"/>
    </row>
    <row r="20944" spans="2:21" x14ac:dyDescent="0.25">
      <c r="B20944"/>
      <c r="C20944"/>
      <c r="D20944" s="13"/>
      <c r="E20944" s="13"/>
      <c r="K20944" s="23"/>
      <c r="O20944" s="21"/>
      <c r="P20944" s="27"/>
      <c r="Q20944" s="16"/>
      <c r="U20944" s="27"/>
    </row>
    <row r="20945" spans="2:21" x14ac:dyDescent="0.25">
      <c r="B20945"/>
      <c r="C20945"/>
      <c r="D20945" s="13"/>
      <c r="E20945" s="13"/>
      <c r="K20945" s="23"/>
      <c r="O20945" s="21"/>
      <c r="P20945" s="27"/>
      <c r="Q20945" s="16"/>
      <c r="U20945" s="27"/>
    </row>
    <row r="20946" spans="2:21" x14ac:dyDescent="0.25">
      <c r="B20946"/>
      <c r="C20946"/>
      <c r="D20946" s="13"/>
      <c r="E20946" s="13"/>
      <c r="K20946" s="23"/>
      <c r="O20946" s="21"/>
      <c r="P20946" s="27"/>
      <c r="Q20946" s="16"/>
      <c r="U20946" s="27"/>
    </row>
    <row r="20947" spans="2:21" x14ac:dyDescent="0.25">
      <c r="B20947"/>
      <c r="C20947"/>
      <c r="D20947" s="13"/>
      <c r="E20947" s="13"/>
      <c r="K20947" s="23"/>
      <c r="O20947" s="21"/>
      <c r="P20947" s="27"/>
      <c r="Q20947" s="16"/>
      <c r="U20947" s="27"/>
    </row>
    <row r="20948" spans="2:21" x14ac:dyDescent="0.25">
      <c r="B20948"/>
      <c r="C20948"/>
      <c r="D20948" s="13"/>
      <c r="E20948" s="13"/>
      <c r="K20948" s="23"/>
      <c r="O20948" s="21"/>
      <c r="P20948" s="27"/>
      <c r="Q20948" s="16"/>
      <c r="U20948" s="27"/>
    </row>
    <row r="20949" spans="2:21" x14ac:dyDescent="0.25">
      <c r="B20949"/>
      <c r="C20949"/>
      <c r="D20949" s="13"/>
      <c r="E20949" s="13"/>
      <c r="K20949" s="23"/>
      <c r="O20949" s="21"/>
      <c r="P20949" s="27"/>
      <c r="Q20949" s="16"/>
      <c r="U20949" s="27"/>
    </row>
    <row r="20950" spans="2:21" x14ac:dyDescent="0.25">
      <c r="B20950"/>
      <c r="C20950"/>
      <c r="D20950" s="13"/>
      <c r="E20950" s="13"/>
      <c r="K20950" s="23"/>
      <c r="O20950" s="21"/>
      <c r="P20950" s="27"/>
      <c r="Q20950" s="16"/>
      <c r="U20950" s="27"/>
    </row>
    <row r="20951" spans="2:21" x14ac:dyDescent="0.25">
      <c r="B20951"/>
      <c r="C20951"/>
      <c r="D20951" s="13"/>
      <c r="E20951" s="13"/>
      <c r="K20951" s="23"/>
      <c r="O20951" s="21"/>
      <c r="P20951" s="27"/>
      <c r="Q20951" s="16"/>
      <c r="U20951" s="27"/>
    </row>
    <row r="20952" spans="2:21" x14ac:dyDescent="0.25">
      <c r="B20952"/>
      <c r="C20952"/>
      <c r="D20952" s="13"/>
      <c r="E20952" s="13"/>
      <c r="K20952" s="23"/>
      <c r="O20952" s="21"/>
      <c r="P20952" s="27"/>
      <c r="Q20952" s="16"/>
      <c r="U20952" s="27"/>
    </row>
    <row r="20953" spans="2:21" x14ac:dyDescent="0.25">
      <c r="B20953"/>
      <c r="C20953"/>
      <c r="D20953" s="13"/>
      <c r="E20953" s="13"/>
      <c r="K20953" s="23"/>
      <c r="O20953" s="21"/>
      <c r="P20953" s="27"/>
      <c r="Q20953" s="16"/>
      <c r="U20953" s="27"/>
    </row>
    <row r="20954" spans="2:21" x14ac:dyDescent="0.25">
      <c r="B20954"/>
      <c r="C20954"/>
      <c r="D20954" s="13"/>
      <c r="E20954" s="13"/>
      <c r="K20954" s="23"/>
      <c r="O20954" s="21"/>
      <c r="P20954" s="27"/>
      <c r="Q20954" s="16"/>
      <c r="U20954" s="27"/>
    </row>
    <row r="20955" spans="2:21" x14ac:dyDescent="0.25">
      <c r="B20955"/>
      <c r="C20955"/>
      <c r="D20955" s="13"/>
      <c r="E20955" s="13"/>
      <c r="K20955" s="23"/>
      <c r="O20955" s="21"/>
      <c r="P20955" s="27"/>
      <c r="Q20955" s="16"/>
      <c r="U20955" s="27"/>
    </row>
    <row r="20956" spans="2:21" x14ac:dyDescent="0.25">
      <c r="B20956"/>
      <c r="C20956"/>
      <c r="D20956" s="13"/>
      <c r="E20956" s="13"/>
      <c r="K20956" s="23"/>
      <c r="O20956" s="21"/>
      <c r="P20956" s="27"/>
      <c r="Q20956" s="16"/>
      <c r="U20956" s="27"/>
    </row>
    <row r="20957" spans="2:21" x14ac:dyDescent="0.25">
      <c r="B20957"/>
      <c r="C20957"/>
      <c r="D20957" s="13"/>
      <c r="E20957" s="13"/>
      <c r="K20957" s="23"/>
      <c r="O20957" s="21"/>
      <c r="P20957" s="27"/>
      <c r="Q20957" s="16"/>
      <c r="U20957" s="27"/>
    </row>
    <row r="20958" spans="2:21" x14ac:dyDescent="0.25">
      <c r="B20958"/>
      <c r="C20958"/>
      <c r="D20958" s="13"/>
      <c r="E20958" s="13"/>
      <c r="K20958" s="23"/>
      <c r="O20958" s="21"/>
      <c r="P20958" s="27"/>
      <c r="Q20958" s="16"/>
      <c r="U20958" s="27"/>
    </row>
    <row r="20959" spans="2:21" x14ac:dyDescent="0.25">
      <c r="B20959"/>
      <c r="C20959"/>
      <c r="D20959" s="13"/>
      <c r="E20959" s="13"/>
      <c r="K20959" s="23"/>
      <c r="O20959" s="21"/>
      <c r="P20959" s="27"/>
      <c r="Q20959" s="16"/>
      <c r="U20959" s="27"/>
    </row>
    <row r="20960" spans="2:21" x14ac:dyDescent="0.25">
      <c r="B20960"/>
      <c r="C20960"/>
      <c r="D20960" s="13"/>
      <c r="E20960" s="13"/>
      <c r="K20960" s="23"/>
      <c r="O20960" s="21"/>
      <c r="P20960" s="27"/>
      <c r="Q20960" s="16"/>
      <c r="U20960" s="27"/>
    </row>
    <row r="20961" spans="2:21" x14ac:dyDescent="0.25">
      <c r="B20961"/>
      <c r="C20961"/>
      <c r="D20961" s="13"/>
      <c r="E20961" s="13"/>
      <c r="K20961" s="23"/>
      <c r="O20961" s="21"/>
      <c r="P20961" s="27"/>
      <c r="Q20961" s="16"/>
      <c r="U20961" s="27"/>
    </row>
    <row r="20962" spans="2:21" x14ac:dyDescent="0.25">
      <c r="B20962"/>
      <c r="C20962"/>
      <c r="D20962" s="13"/>
      <c r="E20962" s="13"/>
      <c r="K20962" s="23"/>
      <c r="O20962" s="21"/>
      <c r="P20962" s="27"/>
      <c r="Q20962" s="16"/>
      <c r="U20962" s="27"/>
    </row>
    <row r="20963" spans="2:21" x14ac:dyDescent="0.25">
      <c r="B20963"/>
      <c r="C20963"/>
      <c r="D20963" s="13"/>
      <c r="E20963" s="13"/>
      <c r="K20963" s="23"/>
      <c r="O20963" s="21"/>
      <c r="P20963" s="27"/>
      <c r="Q20963" s="16"/>
      <c r="U20963" s="27"/>
    </row>
    <row r="20964" spans="2:21" x14ac:dyDescent="0.25">
      <c r="B20964"/>
      <c r="C20964"/>
      <c r="D20964" s="13"/>
      <c r="E20964" s="13"/>
      <c r="K20964" s="23"/>
      <c r="O20964" s="21"/>
      <c r="P20964" s="27"/>
      <c r="Q20964" s="16"/>
      <c r="U20964" s="27"/>
    </row>
    <row r="20965" spans="2:21" x14ac:dyDescent="0.25">
      <c r="B20965"/>
      <c r="C20965"/>
      <c r="D20965" s="13"/>
      <c r="E20965" s="13"/>
      <c r="K20965" s="23"/>
      <c r="O20965" s="21"/>
      <c r="P20965" s="27"/>
      <c r="Q20965" s="16"/>
      <c r="U20965" s="27"/>
    </row>
    <row r="20966" spans="2:21" x14ac:dyDescent="0.25">
      <c r="B20966"/>
      <c r="C20966"/>
      <c r="D20966" s="13"/>
      <c r="E20966" s="13"/>
      <c r="K20966" s="23"/>
      <c r="O20966" s="21"/>
      <c r="P20966" s="27"/>
      <c r="Q20966" s="16"/>
      <c r="U20966" s="27"/>
    </row>
    <row r="20967" spans="2:21" x14ac:dyDescent="0.25">
      <c r="B20967"/>
      <c r="C20967"/>
      <c r="D20967" s="13"/>
      <c r="E20967" s="13"/>
      <c r="K20967" s="23"/>
      <c r="O20967" s="21"/>
      <c r="P20967" s="27"/>
      <c r="Q20967" s="16"/>
      <c r="U20967" s="27"/>
    </row>
    <row r="20968" spans="2:21" x14ac:dyDescent="0.25">
      <c r="B20968"/>
      <c r="C20968"/>
      <c r="D20968" s="13"/>
      <c r="E20968" s="13"/>
      <c r="K20968" s="23"/>
      <c r="O20968" s="21"/>
      <c r="P20968" s="27"/>
      <c r="Q20968" s="16"/>
      <c r="U20968" s="27"/>
    </row>
    <row r="20969" spans="2:21" x14ac:dyDescent="0.25">
      <c r="B20969"/>
      <c r="C20969"/>
      <c r="D20969" s="13"/>
      <c r="E20969" s="13"/>
      <c r="K20969" s="23"/>
      <c r="O20969" s="21"/>
      <c r="P20969" s="27"/>
      <c r="Q20969" s="16"/>
      <c r="U20969" s="27"/>
    </row>
    <row r="20970" spans="2:21" x14ac:dyDescent="0.25">
      <c r="B20970"/>
      <c r="C20970"/>
      <c r="D20970" s="13"/>
      <c r="E20970" s="13"/>
      <c r="K20970" s="23"/>
      <c r="O20970" s="21"/>
      <c r="P20970" s="27"/>
      <c r="Q20970" s="16"/>
      <c r="U20970" s="27"/>
    </row>
    <row r="20971" spans="2:21" x14ac:dyDescent="0.25">
      <c r="B20971"/>
      <c r="C20971"/>
      <c r="D20971" s="13"/>
      <c r="E20971" s="13"/>
      <c r="K20971" s="23"/>
      <c r="O20971" s="21"/>
      <c r="P20971" s="27"/>
      <c r="Q20971" s="16"/>
      <c r="U20971" s="27"/>
    </row>
    <row r="20972" spans="2:21" x14ac:dyDescent="0.25">
      <c r="B20972"/>
      <c r="C20972"/>
      <c r="D20972" s="13"/>
      <c r="E20972" s="13"/>
      <c r="K20972" s="23"/>
      <c r="O20972" s="21"/>
      <c r="P20972" s="27"/>
      <c r="Q20972" s="16"/>
      <c r="U20972" s="27"/>
    </row>
    <row r="20973" spans="2:21" x14ac:dyDescent="0.25">
      <c r="B20973"/>
      <c r="C20973"/>
      <c r="D20973" s="13"/>
      <c r="E20973" s="13"/>
      <c r="K20973" s="23"/>
      <c r="O20973" s="21"/>
      <c r="P20973" s="27"/>
      <c r="Q20973" s="16"/>
      <c r="U20973" s="27"/>
    </row>
    <row r="20974" spans="2:21" x14ac:dyDescent="0.25">
      <c r="B20974"/>
      <c r="C20974"/>
      <c r="D20974" s="13"/>
      <c r="E20974" s="13"/>
      <c r="K20974" s="23"/>
      <c r="O20974" s="21"/>
      <c r="P20974" s="27"/>
      <c r="Q20974" s="16"/>
      <c r="U20974" s="27"/>
    </row>
    <row r="20975" spans="2:21" x14ac:dyDescent="0.25">
      <c r="B20975"/>
      <c r="C20975"/>
      <c r="D20975" s="13"/>
      <c r="E20975" s="13"/>
      <c r="K20975" s="23"/>
      <c r="O20975" s="21"/>
      <c r="P20975" s="27"/>
      <c r="Q20975" s="16"/>
      <c r="U20975" s="27"/>
    </row>
    <row r="20976" spans="2:21" x14ac:dyDescent="0.25">
      <c r="B20976"/>
      <c r="C20976"/>
      <c r="D20976" s="13"/>
      <c r="E20976" s="13"/>
      <c r="K20976" s="23"/>
      <c r="O20976" s="21"/>
      <c r="P20976" s="27"/>
      <c r="Q20976" s="16"/>
      <c r="U20976" s="27"/>
    </row>
    <row r="20977" spans="2:21" x14ac:dyDescent="0.25">
      <c r="B20977"/>
      <c r="C20977"/>
      <c r="D20977" s="13"/>
      <c r="E20977" s="13"/>
      <c r="K20977" s="23"/>
      <c r="O20977" s="21"/>
      <c r="P20977" s="27"/>
      <c r="Q20977" s="16"/>
      <c r="U20977" s="27"/>
    </row>
    <row r="20978" spans="2:21" x14ac:dyDescent="0.25">
      <c r="B20978"/>
      <c r="C20978"/>
      <c r="D20978" s="13"/>
      <c r="E20978" s="13"/>
      <c r="K20978" s="23"/>
      <c r="O20978" s="21"/>
      <c r="P20978" s="27"/>
      <c r="Q20978" s="16"/>
      <c r="U20978" s="27"/>
    </row>
    <row r="20979" spans="2:21" x14ac:dyDescent="0.25">
      <c r="B20979"/>
      <c r="C20979"/>
      <c r="D20979" s="13"/>
      <c r="E20979" s="13"/>
      <c r="K20979" s="23"/>
      <c r="O20979" s="21"/>
      <c r="P20979" s="27"/>
      <c r="Q20979" s="16"/>
      <c r="U20979" s="27"/>
    </row>
    <row r="20980" spans="2:21" x14ac:dyDescent="0.25">
      <c r="B20980"/>
      <c r="C20980"/>
      <c r="D20980" s="13"/>
      <c r="E20980" s="13"/>
      <c r="K20980" s="23"/>
      <c r="O20980" s="21"/>
      <c r="P20980" s="27"/>
      <c r="Q20980" s="16"/>
      <c r="U20980" s="27"/>
    </row>
    <row r="20981" spans="2:21" x14ac:dyDescent="0.25">
      <c r="B20981"/>
      <c r="C20981"/>
      <c r="D20981" s="13"/>
      <c r="E20981" s="13"/>
      <c r="K20981" s="23"/>
      <c r="O20981" s="21"/>
      <c r="P20981" s="27"/>
      <c r="Q20981" s="16"/>
      <c r="U20981" s="27"/>
    </row>
    <row r="20982" spans="2:21" x14ac:dyDescent="0.25">
      <c r="B20982"/>
      <c r="C20982"/>
      <c r="D20982" s="13"/>
      <c r="E20982" s="13"/>
      <c r="K20982" s="23"/>
      <c r="O20982" s="21"/>
      <c r="P20982" s="27"/>
      <c r="Q20982" s="16"/>
      <c r="U20982" s="27"/>
    </row>
    <row r="20983" spans="2:21" x14ac:dyDescent="0.25">
      <c r="B20983"/>
      <c r="C20983"/>
      <c r="D20983" s="13"/>
      <c r="E20983" s="13"/>
      <c r="K20983" s="23"/>
      <c r="O20983" s="21"/>
      <c r="P20983" s="27"/>
      <c r="Q20983" s="16"/>
      <c r="U20983" s="27"/>
    </row>
    <row r="20984" spans="2:21" x14ac:dyDescent="0.25">
      <c r="B20984"/>
      <c r="C20984"/>
      <c r="D20984" s="13"/>
      <c r="E20984" s="13"/>
      <c r="K20984" s="23"/>
      <c r="O20984" s="21"/>
      <c r="P20984" s="27"/>
      <c r="Q20984" s="16"/>
      <c r="U20984" s="27"/>
    </row>
    <row r="20985" spans="2:21" x14ac:dyDescent="0.25">
      <c r="B20985"/>
      <c r="C20985"/>
      <c r="D20985" s="13"/>
      <c r="E20985" s="13"/>
      <c r="K20985" s="23"/>
      <c r="O20985" s="21"/>
      <c r="P20985" s="27"/>
      <c r="Q20985" s="16"/>
      <c r="U20985" s="27"/>
    </row>
    <row r="20986" spans="2:21" x14ac:dyDescent="0.25">
      <c r="B20986"/>
      <c r="C20986"/>
      <c r="D20986" s="13"/>
      <c r="E20986" s="13"/>
      <c r="K20986" s="23"/>
      <c r="O20986" s="21"/>
      <c r="P20986" s="27"/>
      <c r="Q20986" s="16"/>
      <c r="U20986" s="27"/>
    </row>
    <row r="20987" spans="2:21" x14ac:dyDescent="0.25">
      <c r="B20987"/>
      <c r="C20987"/>
      <c r="D20987" s="13"/>
      <c r="E20987" s="13"/>
      <c r="K20987" s="23"/>
      <c r="O20987" s="21"/>
      <c r="P20987" s="27"/>
      <c r="Q20987" s="16"/>
      <c r="U20987" s="27"/>
    </row>
    <row r="20988" spans="2:21" x14ac:dyDescent="0.25">
      <c r="B20988"/>
      <c r="C20988"/>
      <c r="D20988" s="13"/>
      <c r="E20988" s="13"/>
      <c r="K20988" s="23"/>
      <c r="O20988" s="21"/>
      <c r="P20988" s="27"/>
      <c r="Q20988" s="16"/>
      <c r="U20988" s="27"/>
    </row>
    <row r="20989" spans="2:21" x14ac:dyDescent="0.25">
      <c r="B20989"/>
      <c r="C20989"/>
      <c r="D20989" s="13"/>
      <c r="E20989" s="13"/>
      <c r="K20989" s="23"/>
      <c r="O20989" s="21"/>
      <c r="P20989" s="27"/>
      <c r="Q20989" s="16"/>
      <c r="U20989" s="27"/>
    </row>
    <row r="20990" spans="2:21" x14ac:dyDescent="0.25">
      <c r="B20990"/>
      <c r="C20990"/>
      <c r="D20990" s="13"/>
      <c r="E20990" s="13"/>
      <c r="K20990" s="23"/>
      <c r="O20990" s="21"/>
      <c r="P20990" s="27"/>
      <c r="Q20990" s="16"/>
      <c r="U20990" s="27"/>
    </row>
    <row r="20991" spans="2:21" x14ac:dyDescent="0.25">
      <c r="B20991"/>
      <c r="C20991"/>
      <c r="D20991" s="13"/>
      <c r="E20991" s="13"/>
      <c r="K20991" s="23"/>
      <c r="O20991" s="21"/>
      <c r="P20991" s="27"/>
      <c r="Q20991" s="16"/>
      <c r="U20991" s="27"/>
    </row>
    <row r="20992" spans="2:21" x14ac:dyDescent="0.25">
      <c r="B20992"/>
      <c r="C20992"/>
      <c r="D20992" s="13"/>
      <c r="E20992" s="13"/>
      <c r="K20992" s="23"/>
      <c r="O20992" s="21"/>
      <c r="P20992" s="27"/>
      <c r="Q20992" s="16"/>
      <c r="U20992" s="27"/>
    </row>
    <row r="20993" spans="2:21" x14ac:dyDescent="0.25">
      <c r="B20993"/>
      <c r="C20993"/>
      <c r="D20993" s="13"/>
      <c r="E20993" s="13"/>
      <c r="K20993" s="23"/>
      <c r="O20993" s="21"/>
      <c r="P20993" s="27"/>
      <c r="Q20993" s="16"/>
      <c r="U20993" s="27"/>
    </row>
    <row r="20994" spans="2:21" x14ac:dyDescent="0.25">
      <c r="B20994"/>
      <c r="C20994"/>
      <c r="D20994" s="13"/>
      <c r="E20994" s="13"/>
      <c r="K20994" s="23"/>
      <c r="O20994" s="21"/>
      <c r="P20994" s="27"/>
      <c r="Q20994" s="16"/>
      <c r="U20994" s="27"/>
    </row>
    <row r="20995" spans="2:21" x14ac:dyDescent="0.25">
      <c r="B20995"/>
      <c r="C20995"/>
      <c r="D20995" s="13"/>
      <c r="E20995" s="13"/>
      <c r="K20995" s="23"/>
      <c r="O20995" s="21"/>
      <c r="P20995" s="27"/>
      <c r="Q20995" s="16"/>
      <c r="U20995" s="27"/>
    </row>
    <row r="20996" spans="2:21" x14ac:dyDescent="0.25">
      <c r="B20996"/>
      <c r="C20996"/>
      <c r="D20996" s="13"/>
      <c r="E20996" s="13"/>
      <c r="K20996" s="23"/>
      <c r="O20996" s="21"/>
      <c r="P20996" s="27"/>
      <c r="Q20996" s="16"/>
      <c r="U20996" s="27"/>
    </row>
    <row r="20997" spans="2:21" x14ac:dyDescent="0.25">
      <c r="B20997"/>
      <c r="C20997"/>
      <c r="D20997" s="13"/>
      <c r="E20997" s="13"/>
      <c r="K20997" s="23"/>
      <c r="O20997" s="21"/>
      <c r="P20997" s="27"/>
      <c r="Q20997" s="16"/>
      <c r="U20997" s="27"/>
    </row>
    <row r="20998" spans="2:21" x14ac:dyDescent="0.25">
      <c r="B20998"/>
      <c r="C20998"/>
      <c r="D20998" s="13"/>
      <c r="E20998" s="13"/>
      <c r="K20998" s="23"/>
      <c r="O20998" s="21"/>
      <c r="P20998" s="27"/>
      <c r="Q20998" s="16"/>
      <c r="U20998" s="27"/>
    </row>
    <row r="20999" spans="2:21" x14ac:dyDescent="0.25">
      <c r="B20999"/>
      <c r="C20999"/>
      <c r="D20999" s="13"/>
      <c r="E20999" s="13"/>
      <c r="K20999" s="23"/>
      <c r="O20999" s="21"/>
      <c r="P20999" s="27"/>
      <c r="Q20999" s="16"/>
      <c r="U20999" s="27"/>
    </row>
    <row r="21000" spans="2:21" x14ac:dyDescent="0.25">
      <c r="B21000"/>
      <c r="C21000"/>
      <c r="D21000" s="13"/>
      <c r="E21000" s="13"/>
      <c r="K21000" s="23"/>
      <c r="O21000" s="21"/>
      <c r="P21000" s="27"/>
      <c r="Q21000" s="16"/>
      <c r="U21000" s="27"/>
    </row>
    <row r="21001" spans="2:21" x14ac:dyDescent="0.25">
      <c r="B21001"/>
      <c r="C21001"/>
      <c r="D21001" s="13"/>
      <c r="E21001" s="13"/>
      <c r="K21001" s="23"/>
      <c r="O21001" s="21"/>
      <c r="P21001" s="27"/>
      <c r="Q21001" s="16"/>
      <c r="U21001" s="27"/>
    </row>
    <row r="21002" spans="2:21" x14ac:dyDescent="0.25">
      <c r="B21002"/>
      <c r="C21002"/>
      <c r="D21002" s="13"/>
      <c r="E21002" s="13"/>
      <c r="K21002" s="23"/>
      <c r="O21002" s="21"/>
      <c r="P21002" s="27"/>
      <c r="Q21002" s="16"/>
      <c r="U21002" s="27"/>
    </row>
    <row r="21003" spans="2:21" x14ac:dyDescent="0.25">
      <c r="B21003"/>
      <c r="C21003"/>
      <c r="D21003" s="13"/>
      <c r="E21003" s="13"/>
      <c r="K21003" s="23"/>
      <c r="O21003" s="21"/>
      <c r="P21003" s="27"/>
      <c r="Q21003" s="16"/>
      <c r="U21003" s="27"/>
    </row>
    <row r="21004" spans="2:21" x14ac:dyDescent="0.25">
      <c r="B21004"/>
      <c r="C21004"/>
      <c r="D21004" s="13"/>
      <c r="E21004" s="13"/>
      <c r="K21004" s="23"/>
      <c r="O21004" s="21"/>
      <c r="P21004" s="27"/>
      <c r="Q21004" s="16"/>
      <c r="U21004" s="27"/>
    </row>
    <row r="21005" spans="2:21" x14ac:dyDescent="0.25">
      <c r="B21005"/>
      <c r="C21005"/>
      <c r="D21005" s="13"/>
      <c r="E21005" s="13"/>
      <c r="K21005" s="23"/>
      <c r="O21005" s="21"/>
      <c r="P21005" s="27"/>
      <c r="Q21005" s="16"/>
      <c r="U21005" s="27"/>
    </row>
    <row r="21006" spans="2:21" x14ac:dyDescent="0.25">
      <c r="B21006"/>
      <c r="C21006"/>
      <c r="D21006" s="13"/>
      <c r="E21006" s="13"/>
      <c r="K21006" s="23"/>
      <c r="O21006" s="21"/>
      <c r="P21006" s="27"/>
      <c r="Q21006" s="16"/>
      <c r="U21006" s="27"/>
    </row>
    <row r="21007" spans="2:21" x14ac:dyDescent="0.25">
      <c r="B21007"/>
      <c r="C21007"/>
      <c r="D21007" s="13"/>
      <c r="E21007" s="13"/>
      <c r="K21007" s="23"/>
      <c r="O21007" s="21"/>
      <c r="P21007" s="27"/>
      <c r="Q21007" s="16"/>
      <c r="U21007" s="27"/>
    </row>
    <row r="21008" spans="2:21" x14ac:dyDescent="0.25">
      <c r="B21008"/>
      <c r="C21008"/>
      <c r="D21008" s="13"/>
      <c r="E21008" s="13"/>
      <c r="K21008" s="23"/>
      <c r="O21008" s="21"/>
      <c r="P21008" s="27"/>
      <c r="Q21008" s="16"/>
      <c r="U21008" s="27"/>
    </row>
    <row r="21009" spans="2:21" x14ac:dyDescent="0.25">
      <c r="B21009"/>
      <c r="C21009"/>
      <c r="D21009" s="13"/>
      <c r="E21009" s="13"/>
      <c r="K21009" s="23"/>
      <c r="O21009" s="21"/>
      <c r="P21009" s="27"/>
      <c r="Q21009" s="16"/>
      <c r="U21009" s="27"/>
    </row>
    <row r="21010" spans="2:21" x14ac:dyDescent="0.25">
      <c r="B21010"/>
      <c r="C21010"/>
      <c r="D21010" s="13"/>
      <c r="E21010" s="13"/>
      <c r="K21010" s="23"/>
      <c r="O21010" s="21"/>
      <c r="P21010" s="27"/>
      <c r="Q21010" s="16"/>
      <c r="U21010" s="27"/>
    </row>
    <row r="21011" spans="2:21" x14ac:dyDescent="0.25">
      <c r="B21011"/>
      <c r="C21011"/>
      <c r="D21011" s="13"/>
      <c r="E21011" s="13"/>
      <c r="K21011" s="23"/>
      <c r="O21011" s="21"/>
      <c r="P21011" s="27"/>
      <c r="Q21011" s="16"/>
      <c r="U21011" s="27"/>
    </row>
    <row r="21012" spans="2:21" x14ac:dyDescent="0.25">
      <c r="B21012"/>
      <c r="C21012"/>
      <c r="D21012" s="13"/>
      <c r="E21012" s="13"/>
      <c r="K21012" s="23"/>
      <c r="O21012" s="21"/>
      <c r="P21012" s="27"/>
      <c r="Q21012" s="16"/>
      <c r="U21012" s="27"/>
    </row>
    <row r="21013" spans="2:21" x14ac:dyDescent="0.25">
      <c r="B21013"/>
      <c r="C21013"/>
      <c r="D21013" s="13"/>
      <c r="E21013" s="13"/>
      <c r="K21013" s="23"/>
      <c r="O21013" s="21"/>
      <c r="P21013" s="27"/>
      <c r="Q21013" s="16"/>
      <c r="U21013" s="27"/>
    </row>
    <row r="21014" spans="2:21" x14ac:dyDescent="0.25">
      <c r="B21014"/>
      <c r="C21014"/>
      <c r="D21014" s="13"/>
      <c r="E21014" s="13"/>
      <c r="K21014" s="23"/>
      <c r="O21014" s="21"/>
      <c r="P21014" s="27"/>
      <c r="Q21014" s="16"/>
      <c r="U21014" s="27"/>
    </row>
    <row r="21015" spans="2:21" x14ac:dyDescent="0.25">
      <c r="B21015"/>
      <c r="C21015"/>
      <c r="D21015" s="13"/>
      <c r="E21015" s="13"/>
      <c r="K21015" s="23"/>
      <c r="O21015" s="21"/>
      <c r="P21015" s="27"/>
      <c r="Q21015" s="16"/>
      <c r="U21015" s="27"/>
    </row>
    <row r="21016" spans="2:21" x14ac:dyDescent="0.25">
      <c r="B21016"/>
      <c r="C21016"/>
      <c r="D21016" s="13"/>
      <c r="E21016" s="13"/>
      <c r="K21016" s="23"/>
      <c r="O21016" s="21"/>
      <c r="P21016" s="27"/>
      <c r="Q21016" s="16"/>
      <c r="U21016" s="27"/>
    </row>
    <row r="21017" spans="2:21" x14ac:dyDescent="0.25">
      <c r="B21017"/>
      <c r="C21017"/>
      <c r="D21017" s="13"/>
      <c r="E21017" s="13"/>
      <c r="K21017" s="23"/>
      <c r="O21017" s="21"/>
      <c r="P21017" s="27"/>
      <c r="Q21017" s="16"/>
      <c r="U21017" s="27"/>
    </row>
    <row r="21018" spans="2:21" x14ac:dyDescent="0.25">
      <c r="B21018"/>
      <c r="C21018"/>
      <c r="D21018" s="13"/>
      <c r="E21018" s="13"/>
      <c r="K21018" s="23"/>
      <c r="O21018" s="21"/>
      <c r="P21018" s="27"/>
      <c r="Q21018" s="16"/>
      <c r="U21018" s="27"/>
    </row>
    <row r="21019" spans="2:21" x14ac:dyDescent="0.25">
      <c r="B21019"/>
      <c r="C21019"/>
      <c r="D21019" s="13"/>
      <c r="E21019" s="13"/>
      <c r="K21019" s="23"/>
      <c r="O21019" s="21"/>
      <c r="P21019" s="27"/>
      <c r="Q21019" s="16"/>
      <c r="U21019" s="27"/>
    </row>
    <row r="21020" spans="2:21" x14ac:dyDescent="0.25">
      <c r="B21020"/>
      <c r="C21020"/>
      <c r="D21020" s="13"/>
      <c r="E21020" s="13"/>
      <c r="K21020" s="23"/>
      <c r="O21020" s="21"/>
      <c r="P21020" s="27"/>
      <c r="Q21020" s="16"/>
      <c r="U21020" s="27"/>
    </row>
    <row r="21021" spans="2:21" x14ac:dyDescent="0.25">
      <c r="B21021"/>
      <c r="C21021"/>
      <c r="D21021" s="13"/>
      <c r="E21021" s="13"/>
      <c r="K21021" s="23"/>
      <c r="O21021" s="21"/>
      <c r="P21021" s="27"/>
      <c r="Q21021" s="16"/>
      <c r="U21021" s="27"/>
    </row>
    <row r="21022" spans="2:21" x14ac:dyDescent="0.25">
      <c r="B21022"/>
      <c r="C21022"/>
      <c r="D21022" s="13"/>
      <c r="E21022" s="13"/>
      <c r="K21022" s="23"/>
      <c r="O21022" s="21"/>
      <c r="P21022" s="27"/>
      <c r="Q21022" s="16"/>
      <c r="U21022" s="27"/>
    </row>
    <row r="21023" spans="2:21" x14ac:dyDescent="0.25">
      <c r="B21023"/>
      <c r="C21023"/>
      <c r="D21023" s="13"/>
      <c r="E21023" s="13"/>
      <c r="K21023" s="23"/>
      <c r="O21023" s="21"/>
      <c r="P21023" s="27"/>
      <c r="Q21023" s="16"/>
      <c r="U21023" s="27"/>
    </row>
    <row r="21024" spans="2:21" x14ac:dyDescent="0.25">
      <c r="B21024"/>
      <c r="C21024"/>
      <c r="D21024" s="13"/>
      <c r="E21024" s="13"/>
      <c r="K21024" s="23"/>
      <c r="O21024" s="21"/>
      <c r="P21024" s="27"/>
      <c r="Q21024" s="16"/>
      <c r="U21024" s="27"/>
    </row>
    <row r="21025" spans="2:21" x14ac:dyDescent="0.25">
      <c r="B21025"/>
      <c r="C21025"/>
      <c r="D21025" s="13"/>
      <c r="E21025" s="13"/>
      <c r="K21025" s="23"/>
      <c r="O21025" s="21"/>
      <c r="P21025" s="27"/>
      <c r="Q21025" s="16"/>
      <c r="U21025" s="27"/>
    </row>
    <row r="21026" spans="2:21" x14ac:dyDescent="0.25">
      <c r="B21026"/>
      <c r="C21026"/>
      <c r="D21026" s="13"/>
      <c r="E21026" s="13"/>
      <c r="K21026" s="23"/>
      <c r="O21026" s="21"/>
      <c r="P21026" s="27"/>
      <c r="Q21026" s="16"/>
      <c r="U21026" s="27"/>
    </row>
    <row r="21027" spans="2:21" x14ac:dyDescent="0.25">
      <c r="B21027"/>
      <c r="C21027"/>
      <c r="D21027" s="13"/>
      <c r="E21027" s="13"/>
      <c r="K21027" s="23"/>
      <c r="O21027" s="21"/>
      <c r="P21027" s="27"/>
      <c r="Q21027" s="16"/>
      <c r="U21027" s="27"/>
    </row>
    <row r="21028" spans="2:21" x14ac:dyDescent="0.25">
      <c r="B21028"/>
      <c r="C21028"/>
      <c r="D21028" s="13"/>
      <c r="E21028" s="13"/>
      <c r="K21028" s="23"/>
      <c r="O21028" s="21"/>
      <c r="P21028" s="27"/>
      <c r="Q21028" s="16"/>
      <c r="U21028" s="27"/>
    </row>
    <row r="21029" spans="2:21" x14ac:dyDescent="0.25">
      <c r="B21029"/>
      <c r="C21029"/>
      <c r="D21029" s="13"/>
      <c r="E21029" s="13"/>
      <c r="K21029" s="23"/>
      <c r="O21029" s="21"/>
      <c r="P21029" s="27"/>
      <c r="Q21029" s="16"/>
      <c r="U21029" s="27"/>
    </row>
    <row r="21030" spans="2:21" x14ac:dyDescent="0.25">
      <c r="B21030"/>
      <c r="C21030"/>
      <c r="D21030" s="13"/>
      <c r="E21030" s="13"/>
      <c r="K21030" s="23"/>
      <c r="O21030" s="21"/>
      <c r="P21030" s="27"/>
      <c r="Q21030" s="16"/>
      <c r="U21030" s="27"/>
    </row>
    <row r="21031" spans="2:21" x14ac:dyDescent="0.25">
      <c r="B21031"/>
      <c r="C21031"/>
      <c r="D21031" s="13"/>
      <c r="E21031" s="13"/>
      <c r="K21031" s="23"/>
      <c r="O21031" s="21"/>
      <c r="P21031" s="27"/>
      <c r="Q21031" s="16"/>
      <c r="U21031" s="27"/>
    </row>
    <row r="21032" spans="2:21" x14ac:dyDescent="0.25">
      <c r="B21032"/>
      <c r="C21032"/>
      <c r="D21032" s="13"/>
      <c r="E21032" s="13"/>
      <c r="K21032" s="23"/>
      <c r="O21032" s="21"/>
      <c r="P21032" s="27"/>
      <c r="Q21032" s="16"/>
      <c r="U21032" s="27"/>
    </row>
    <row r="21033" spans="2:21" x14ac:dyDescent="0.25">
      <c r="B21033"/>
      <c r="C21033"/>
      <c r="D21033" s="13"/>
      <c r="E21033" s="13"/>
      <c r="K21033" s="23"/>
      <c r="O21033" s="21"/>
      <c r="P21033" s="27"/>
      <c r="Q21033" s="16"/>
      <c r="U21033" s="27"/>
    </row>
    <row r="21034" spans="2:21" x14ac:dyDescent="0.25">
      <c r="B21034"/>
      <c r="C21034"/>
      <c r="D21034" s="13"/>
      <c r="E21034" s="13"/>
      <c r="K21034" s="23"/>
      <c r="O21034" s="21"/>
      <c r="P21034" s="27"/>
      <c r="Q21034" s="16"/>
      <c r="U21034" s="27"/>
    </row>
    <row r="21035" spans="2:21" x14ac:dyDescent="0.25">
      <c r="B21035"/>
      <c r="C21035"/>
      <c r="D21035" s="13"/>
      <c r="E21035" s="13"/>
      <c r="K21035" s="23"/>
      <c r="O21035" s="21"/>
      <c r="P21035" s="27"/>
      <c r="Q21035" s="16"/>
      <c r="U21035" s="27"/>
    </row>
    <row r="21036" spans="2:21" x14ac:dyDescent="0.25">
      <c r="B21036"/>
      <c r="C21036"/>
      <c r="D21036" s="13"/>
      <c r="E21036" s="13"/>
      <c r="K21036" s="23"/>
      <c r="O21036" s="21"/>
      <c r="P21036" s="27"/>
      <c r="Q21036" s="16"/>
      <c r="U21036" s="27"/>
    </row>
    <row r="21037" spans="2:21" x14ac:dyDescent="0.25">
      <c r="B21037"/>
      <c r="C21037"/>
      <c r="D21037" s="13"/>
      <c r="E21037" s="13"/>
      <c r="K21037" s="23"/>
      <c r="O21037" s="21"/>
      <c r="P21037" s="27"/>
      <c r="Q21037" s="16"/>
      <c r="U21037" s="27"/>
    </row>
    <row r="21038" spans="2:21" x14ac:dyDescent="0.25">
      <c r="B21038"/>
      <c r="C21038"/>
      <c r="D21038" s="13"/>
      <c r="E21038" s="13"/>
      <c r="K21038" s="23"/>
      <c r="O21038" s="21"/>
      <c r="P21038" s="27"/>
      <c r="Q21038" s="16"/>
      <c r="U21038" s="27"/>
    </row>
    <row r="21039" spans="2:21" x14ac:dyDescent="0.25">
      <c r="B21039"/>
      <c r="C21039"/>
      <c r="D21039" s="13"/>
      <c r="E21039" s="13"/>
      <c r="K21039" s="23"/>
      <c r="O21039" s="21"/>
      <c r="P21039" s="27"/>
      <c r="Q21039" s="16"/>
      <c r="U21039" s="27"/>
    </row>
    <row r="21040" spans="2:21" x14ac:dyDescent="0.25">
      <c r="B21040"/>
      <c r="C21040"/>
      <c r="D21040" s="13"/>
      <c r="E21040" s="13"/>
      <c r="K21040" s="23"/>
      <c r="O21040" s="21"/>
      <c r="P21040" s="27"/>
      <c r="Q21040" s="16"/>
      <c r="U21040" s="27"/>
    </row>
    <row r="21041" spans="2:21" x14ac:dyDescent="0.25">
      <c r="B21041"/>
      <c r="C21041"/>
      <c r="D21041" s="13"/>
      <c r="E21041" s="13"/>
      <c r="K21041" s="23"/>
      <c r="O21041" s="21"/>
      <c r="P21041" s="27"/>
      <c r="Q21041" s="16"/>
      <c r="U21041" s="27"/>
    </row>
    <row r="21042" spans="2:21" x14ac:dyDescent="0.25">
      <c r="B21042"/>
      <c r="C21042"/>
      <c r="D21042" s="13"/>
      <c r="E21042" s="13"/>
      <c r="K21042" s="23"/>
      <c r="O21042" s="21"/>
      <c r="P21042" s="27"/>
      <c r="Q21042" s="16"/>
      <c r="U21042" s="27"/>
    </row>
    <row r="21043" spans="2:21" x14ac:dyDescent="0.25">
      <c r="B21043"/>
      <c r="C21043"/>
      <c r="D21043" s="13"/>
      <c r="E21043" s="13"/>
      <c r="K21043" s="23"/>
      <c r="O21043" s="21"/>
      <c r="P21043" s="27"/>
      <c r="Q21043" s="16"/>
      <c r="U21043" s="27"/>
    </row>
    <row r="21044" spans="2:21" x14ac:dyDescent="0.25">
      <c r="B21044"/>
      <c r="C21044"/>
      <c r="D21044" s="13"/>
      <c r="E21044" s="13"/>
      <c r="K21044" s="23"/>
      <c r="O21044" s="21"/>
      <c r="P21044" s="27"/>
      <c r="Q21044" s="16"/>
      <c r="U21044" s="27"/>
    </row>
    <row r="21045" spans="2:21" x14ac:dyDescent="0.25">
      <c r="B21045"/>
      <c r="C21045"/>
      <c r="D21045" s="13"/>
      <c r="E21045" s="13"/>
      <c r="K21045" s="23"/>
      <c r="O21045" s="21"/>
      <c r="P21045" s="27"/>
      <c r="Q21045" s="16"/>
      <c r="U21045" s="27"/>
    </row>
    <row r="21046" spans="2:21" x14ac:dyDescent="0.25">
      <c r="B21046"/>
      <c r="C21046"/>
      <c r="D21046" s="13"/>
      <c r="E21046" s="13"/>
      <c r="K21046" s="23"/>
      <c r="O21046" s="21"/>
      <c r="P21046" s="27"/>
      <c r="Q21046" s="16"/>
      <c r="U21046" s="27"/>
    </row>
    <row r="21047" spans="2:21" x14ac:dyDescent="0.25">
      <c r="B21047"/>
      <c r="C21047"/>
      <c r="D21047" s="13"/>
      <c r="E21047" s="13"/>
      <c r="K21047" s="23"/>
      <c r="O21047" s="21"/>
      <c r="P21047" s="27"/>
      <c r="Q21047" s="16"/>
      <c r="U21047" s="27"/>
    </row>
    <row r="21048" spans="2:21" x14ac:dyDescent="0.25">
      <c r="B21048"/>
      <c r="C21048"/>
      <c r="D21048" s="13"/>
      <c r="E21048" s="13"/>
      <c r="K21048" s="23"/>
      <c r="O21048" s="21"/>
      <c r="P21048" s="27"/>
      <c r="Q21048" s="16"/>
      <c r="U21048" s="27"/>
    </row>
    <row r="21049" spans="2:21" x14ac:dyDescent="0.25">
      <c r="B21049"/>
      <c r="C21049"/>
      <c r="D21049" s="13"/>
      <c r="E21049" s="13"/>
      <c r="K21049" s="23"/>
      <c r="O21049" s="21"/>
      <c r="P21049" s="27"/>
      <c r="Q21049" s="16"/>
      <c r="U21049" s="27"/>
    </row>
    <row r="21050" spans="2:21" x14ac:dyDescent="0.25">
      <c r="B21050"/>
      <c r="C21050"/>
      <c r="D21050" s="13"/>
      <c r="E21050" s="13"/>
      <c r="K21050" s="23"/>
      <c r="O21050" s="21"/>
      <c r="P21050" s="27"/>
      <c r="Q21050" s="16"/>
      <c r="U21050" s="27"/>
    </row>
    <row r="21051" spans="2:21" x14ac:dyDescent="0.25">
      <c r="B21051"/>
      <c r="C21051"/>
      <c r="D21051" s="13"/>
      <c r="E21051" s="13"/>
      <c r="K21051" s="23"/>
      <c r="O21051" s="21"/>
      <c r="P21051" s="27"/>
      <c r="Q21051" s="16"/>
      <c r="U21051" s="27"/>
    </row>
    <row r="21052" spans="2:21" x14ac:dyDescent="0.25">
      <c r="B21052"/>
      <c r="C21052"/>
      <c r="D21052" s="13"/>
      <c r="E21052" s="13"/>
      <c r="K21052" s="23"/>
      <c r="O21052" s="21"/>
      <c r="P21052" s="27"/>
      <c r="Q21052" s="16"/>
      <c r="U21052" s="27"/>
    </row>
    <row r="21053" spans="2:21" x14ac:dyDescent="0.25">
      <c r="B21053"/>
      <c r="C21053"/>
      <c r="D21053" s="13"/>
      <c r="E21053" s="13"/>
      <c r="K21053" s="23"/>
      <c r="O21053" s="21"/>
      <c r="P21053" s="27"/>
      <c r="Q21053" s="16"/>
      <c r="U21053" s="27"/>
    </row>
    <row r="21054" spans="2:21" x14ac:dyDescent="0.25">
      <c r="B21054"/>
      <c r="C21054"/>
      <c r="D21054" s="13"/>
      <c r="E21054" s="13"/>
      <c r="K21054" s="23"/>
      <c r="O21054" s="21"/>
      <c r="P21054" s="27"/>
      <c r="Q21054" s="16"/>
      <c r="U21054" s="27"/>
    </row>
    <row r="21055" spans="2:21" x14ac:dyDescent="0.25">
      <c r="B21055"/>
      <c r="C21055"/>
      <c r="D21055" s="13"/>
      <c r="E21055" s="13"/>
      <c r="K21055" s="23"/>
      <c r="O21055" s="21"/>
      <c r="P21055" s="27"/>
      <c r="Q21055" s="16"/>
      <c r="U21055" s="27"/>
    </row>
    <row r="21056" spans="2:21" x14ac:dyDescent="0.25">
      <c r="B21056"/>
      <c r="C21056"/>
      <c r="D21056" s="13"/>
      <c r="E21056" s="13"/>
      <c r="K21056" s="23"/>
      <c r="O21056" s="21"/>
      <c r="P21056" s="27"/>
      <c r="Q21056" s="16"/>
      <c r="U21056" s="27"/>
    </row>
    <row r="21057" spans="2:21" x14ac:dyDescent="0.25">
      <c r="B21057"/>
      <c r="C21057"/>
      <c r="D21057" s="13"/>
      <c r="E21057" s="13"/>
      <c r="K21057" s="23"/>
      <c r="O21057" s="21"/>
      <c r="P21057" s="27"/>
      <c r="Q21057" s="16"/>
      <c r="U21057" s="27"/>
    </row>
    <row r="21058" spans="2:21" x14ac:dyDescent="0.25">
      <c r="B21058"/>
      <c r="C21058"/>
      <c r="D21058" s="13"/>
      <c r="E21058" s="13"/>
      <c r="K21058" s="23"/>
      <c r="O21058" s="21"/>
      <c r="P21058" s="27"/>
      <c r="Q21058" s="16"/>
      <c r="U21058" s="27"/>
    </row>
    <row r="21059" spans="2:21" x14ac:dyDescent="0.25">
      <c r="B21059"/>
      <c r="C21059"/>
      <c r="D21059" s="13"/>
      <c r="E21059" s="13"/>
      <c r="K21059" s="23"/>
      <c r="O21059" s="21"/>
      <c r="P21059" s="27"/>
      <c r="Q21059" s="16"/>
      <c r="U21059" s="27"/>
    </row>
    <row r="21060" spans="2:21" x14ac:dyDescent="0.25">
      <c r="B21060"/>
      <c r="C21060"/>
      <c r="D21060" s="13"/>
      <c r="E21060" s="13"/>
      <c r="K21060" s="23"/>
      <c r="O21060" s="21"/>
      <c r="P21060" s="27"/>
      <c r="Q21060" s="16"/>
      <c r="U21060" s="27"/>
    </row>
    <row r="21061" spans="2:21" x14ac:dyDescent="0.25">
      <c r="B21061"/>
      <c r="C21061"/>
      <c r="D21061" s="13"/>
      <c r="E21061" s="13"/>
      <c r="K21061" s="23"/>
      <c r="O21061" s="21"/>
      <c r="P21061" s="27"/>
      <c r="Q21061" s="16"/>
      <c r="U21061" s="27"/>
    </row>
    <row r="21062" spans="2:21" x14ac:dyDescent="0.25">
      <c r="B21062"/>
      <c r="C21062"/>
      <c r="D21062" s="13"/>
      <c r="E21062" s="13"/>
      <c r="K21062" s="23"/>
      <c r="O21062" s="21"/>
      <c r="P21062" s="27"/>
      <c r="Q21062" s="16"/>
      <c r="U21062" s="27"/>
    </row>
    <row r="21063" spans="2:21" x14ac:dyDescent="0.25">
      <c r="B21063"/>
      <c r="C21063"/>
      <c r="D21063" s="13"/>
      <c r="E21063" s="13"/>
      <c r="K21063" s="23"/>
      <c r="O21063" s="21"/>
      <c r="P21063" s="27"/>
      <c r="Q21063" s="16"/>
      <c r="U21063" s="27"/>
    </row>
    <row r="21064" spans="2:21" x14ac:dyDescent="0.25">
      <c r="B21064"/>
      <c r="C21064"/>
      <c r="D21064" s="13"/>
      <c r="E21064" s="13"/>
      <c r="K21064" s="23"/>
      <c r="O21064" s="21"/>
      <c r="P21064" s="27"/>
      <c r="Q21064" s="16"/>
      <c r="U21064" s="27"/>
    </row>
    <row r="21065" spans="2:21" x14ac:dyDescent="0.25">
      <c r="B21065"/>
      <c r="C21065"/>
      <c r="D21065" s="13"/>
      <c r="E21065" s="13"/>
      <c r="K21065" s="23"/>
      <c r="O21065" s="21"/>
      <c r="P21065" s="27"/>
      <c r="Q21065" s="16"/>
      <c r="U21065" s="27"/>
    </row>
    <row r="21066" spans="2:21" x14ac:dyDescent="0.25">
      <c r="B21066"/>
      <c r="C21066"/>
      <c r="D21066" s="13"/>
      <c r="E21066" s="13"/>
      <c r="K21066" s="23"/>
      <c r="O21066" s="21"/>
      <c r="P21066" s="27"/>
      <c r="Q21066" s="16"/>
      <c r="U21066" s="27"/>
    </row>
    <row r="21067" spans="2:21" x14ac:dyDescent="0.25">
      <c r="B21067"/>
      <c r="C21067"/>
      <c r="D21067" s="13"/>
      <c r="E21067" s="13"/>
      <c r="K21067" s="23"/>
      <c r="O21067" s="21"/>
      <c r="P21067" s="27"/>
      <c r="Q21067" s="16"/>
      <c r="U21067" s="27"/>
    </row>
    <row r="21068" spans="2:21" x14ac:dyDescent="0.25">
      <c r="B21068"/>
      <c r="C21068"/>
      <c r="D21068" s="13"/>
      <c r="E21068" s="13"/>
      <c r="K21068" s="23"/>
      <c r="O21068" s="21"/>
      <c r="P21068" s="27"/>
      <c r="Q21068" s="16"/>
      <c r="U21068" s="27"/>
    </row>
    <row r="21069" spans="2:21" x14ac:dyDescent="0.25">
      <c r="B21069"/>
      <c r="C21069"/>
      <c r="D21069" s="13"/>
      <c r="E21069" s="13"/>
      <c r="K21069" s="23"/>
      <c r="O21069" s="21"/>
      <c r="P21069" s="27"/>
      <c r="Q21069" s="16"/>
      <c r="U21069" s="27"/>
    </row>
    <row r="21070" spans="2:21" x14ac:dyDescent="0.25">
      <c r="B21070"/>
      <c r="C21070"/>
      <c r="D21070" s="13"/>
      <c r="E21070" s="13"/>
      <c r="K21070" s="23"/>
      <c r="O21070" s="21"/>
      <c r="P21070" s="27"/>
      <c r="Q21070" s="16"/>
      <c r="U21070" s="27"/>
    </row>
    <row r="21071" spans="2:21" x14ac:dyDescent="0.25">
      <c r="B21071"/>
      <c r="C21071"/>
      <c r="D21071" s="13"/>
      <c r="E21071" s="13"/>
      <c r="K21071" s="23"/>
      <c r="O21071" s="21"/>
      <c r="P21071" s="27"/>
      <c r="Q21071" s="16"/>
      <c r="U21071" s="27"/>
    </row>
    <row r="21072" spans="2:21" x14ac:dyDescent="0.25">
      <c r="B21072"/>
      <c r="C21072"/>
      <c r="D21072" s="13"/>
      <c r="E21072" s="13"/>
      <c r="K21072" s="23"/>
      <c r="O21072" s="21"/>
      <c r="P21072" s="27"/>
      <c r="Q21072" s="16"/>
      <c r="U21072" s="27"/>
    </row>
    <row r="21073" spans="2:21" x14ac:dyDescent="0.25">
      <c r="B21073"/>
      <c r="C21073"/>
      <c r="D21073" s="13"/>
      <c r="E21073" s="13"/>
      <c r="K21073" s="23"/>
      <c r="O21073" s="21"/>
      <c r="P21073" s="27"/>
      <c r="Q21073" s="16"/>
      <c r="U21073" s="27"/>
    </row>
    <row r="21074" spans="2:21" x14ac:dyDescent="0.25">
      <c r="B21074"/>
      <c r="C21074"/>
      <c r="D21074" s="13"/>
      <c r="E21074" s="13"/>
      <c r="K21074" s="23"/>
      <c r="O21074" s="21"/>
      <c r="P21074" s="27"/>
      <c r="Q21074" s="16"/>
      <c r="U21074" s="27"/>
    </row>
    <row r="21075" spans="2:21" x14ac:dyDescent="0.25">
      <c r="B21075"/>
      <c r="C21075"/>
      <c r="D21075" s="13"/>
      <c r="E21075" s="13"/>
      <c r="K21075" s="23"/>
      <c r="O21075" s="21"/>
      <c r="P21075" s="27"/>
      <c r="Q21075" s="16"/>
      <c r="U21075" s="27"/>
    </row>
    <row r="21076" spans="2:21" x14ac:dyDescent="0.25">
      <c r="B21076"/>
      <c r="C21076"/>
      <c r="D21076" s="13"/>
      <c r="E21076" s="13"/>
      <c r="K21076" s="23"/>
      <c r="O21076" s="21"/>
      <c r="P21076" s="27"/>
      <c r="Q21076" s="16"/>
      <c r="U21076" s="27"/>
    </row>
    <row r="21077" spans="2:21" x14ac:dyDescent="0.25">
      <c r="B21077"/>
      <c r="C21077"/>
      <c r="D21077" s="13"/>
      <c r="E21077" s="13"/>
      <c r="K21077" s="23"/>
      <c r="O21077" s="21"/>
      <c r="P21077" s="27"/>
      <c r="Q21077" s="16"/>
      <c r="U21077" s="27"/>
    </row>
    <row r="21078" spans="2:21" x14ac:dyDescent="0.25">
      <c r="B21078"/>
      <c r="C21078"/>
      <c r="D21078" s="13"/>
      <c r="E21078" s="13"/>
      <c r="K21078" s="23"/>
      <c r="O21078" s="21"/>
      <c r="P21078" s="27"/>
      <c r="Q21078" s="16"/>
      <c r="U21078" s="27"/>
    </row>
    <row r="21079" spans="2:21" x14ac:dyDescent="0.25">
      <c r="B21079"/>
      <c r="C21079"/>
      <c r="D21079" s="13"/>
      <c r="E21079" s="13"/>
      <c r="K21079" s="23"/>
      <c r="O21079" s="21"/>
      <c r="P21079" s="27"/>
      <c r="Q21079" s="16"/>
      <c r="U21079" s="27"/>
    </row>
    <row r="21080" spans="2:21" x14ac:dyDescent="0.25">
      <c r="B21080"/>
      <c r="C21080"/>
      <c r="D21080" s="13"/>
      <c r="E21080" s="13"/>
      <c r="K21080" s="23"/>
      <c r="O21080" s="21"/>
      <c r="P21080" s="27"/>
      <c r="Q21080" s="16"/>
      <c r="U21080" s="27"/>
    </row>
    <row r="21081" spans="2:21" x14ac:dyDescent="0.25">
      <c r="B21081"/>
      <c r="C21081"/>
      <c r="D21081" s="13"/>
      <c r="E21081" s="13"/>
      <c r="K21081" s="23"/>
      <c r="O21081" s="21"/>
      <c r="P21081" s="27"/>
      <c r="Q21081" s="16"/>
      <c r="U21081" s="27"/>
    </row>
    <row r="21082" spans="2:21" x14ac:dyDescent="0.25">
      <c r="B21082"/>
      <c r="C21082"/>
      <c r="D21082" s="13"/>
      <c r="E21082" s="13"/>
      <c r="K21082" s="23"/>
      <c r="O21082" s="21"/>
      <c r="P21082" s="27"/>
      <c r="Q21082" s="16"/>
      <c r="U21082" s="27"/>
    </row>
    <row r="21083" spans="2:21" x14ac:dyDescent="0.25">
      <c r="B21083"/>
      <c r="C21083"/>
      <c r="D21083" s="13"/>
      <c r="E21083" s="13"/>
      <c r="K21083" s="23"/>
      <c r="O21083" s="21"/>
      <c r="P21083" s="27"/>
      <c r="Q21083" s="16"/>
      <c r="U21083" s="27"/>
    </row>
    <row r="21084" spans="2:21" x14ac:dyDescent="0.25">
      <c r="B21084"/>
      <c r="C21084"/>
      <c r="D21084" s="13"/>
      <c r="E21084" s="13"/>
      <c r="K21084" s="23"/>
      <c r="O21084" s="21"/>
      <c r="P21084" s="27"/>
      <c r="Q21084" s="16"/>
      <c r="U21084" s="27"/>
    </row>
    <row r="21085" spans="2:21" x14ac:dyDescent="0.25">
      <c r="B21085"/>
      <c r="C21085"/>
      <c r="D21085" s="13"/>
      <c r="E21085" s="13"/>
      <c r="K21085" s="23"/>
      <c r="O21085" s="21"/>
      <c r="P21085" s="27"/>
      <c r="Q21085" s="16"/>
      <c r="U21085" s="27"/>
    </row>
    <row r="21086" spans="2:21" x14ac:dyDescent="0.25">
      <c r="B21086"/>
      <c r="C21086"/>
      <c r="D21086" s="13"/>
      <c r="E21086" s="13"/>
      <c r="K21086" s="23"/>
      <c r="O21086" s="21"/>
      <c r="P21086" s="27"/>
      <c r="Q21086" s="16"/>
      <c r="U21086" s="27"/>
    </row>
    <row r="21087" spans="2:21" x14ac:dyDescent="0.25">
      <c r="B21087"/>
      <c r="C21087"/>
      <c r="D21087" s="13"/>
      <c r="E21087" s="13"/>
      <c r="K21087" s="23"/>
      <c r="O21087" s="21"/>
      <c r="P21087" s="27"/>
      <c r="Q21087" s="16"/>
      <c r="U21087" s="27"/>
    </row>
    <row r="21088" spans="2:21" x14ac:dyDescent="0.25">
      <c r="B21088"/>
      <c r="C21088"/>
      <c r="D21088" s="13"/>
      <c r="E21088" s="13"/>
      <c r="K21088" s="23"/>
      <c r="O21088" s="21"/>
      <c r="P21088" s="27"/>
      <c r="Q21088" s="16"/>
      <c r="U21088" s="27"/>
    </row>
    <row r="21089" spans="2:21" x14ac:dyDescent="0.25">
      <c r="B21089"/>
      <c r="C21089"/>
      <c r="D21089" s="13"/>
      <c r="E21089" s="13"/>
      <c r="K21089" s="23"/>
      <c r="O21089" s="21"/>
      <c r="P21089" s="27"/>
      <c r="Q21089" s="16"/>
      <c r="U21089" s="27"/>
    </row>
    <row r="21090" spans="2:21" x14ac:dyDescent="0.25">
      <c r="B21090"/>
      <c r="C21090"/>
      <c r="D21090" s="13"/>
      <c r="E21090" s="13"/>
      <c r="K21090" s="23"/>
      <c r="O21090" s="21"/>
      <c r="P21090" s="27"/>
      <c r="Q21090" s="16"/>
      <c r="U21090" s="27"/>
    </row>
    <row r="21091" spans="2:21" x14ac:dyDescent="0.25">
      <c r="B21091"/>
      <c r="C21091"/>
      <c r="D21091" s="13"/>
      <c r="E21091" s="13"/>
      <c r="K21091" s="23"/>
      <c r="O21091" s="21"/>
      <c r="P21091" s="27"/>
      <c r="Q21091" s="16"/>
      <c r="U21091" s="27"/>
    </row>
    <row r="21092" spans="2:21" x14ac:dyDescent="0.25">
      <c r="B21092"/>
      <c r="C21092"/>
      <c r="D21092" s="13"/>
      <c r="E21092" s="13"/>
      <c r="K21092" s="23"/>
      <c r="O21092" s="21"/>
      <c r="P21092" s="27"/>
      <c r="Q21092" s="16"/>
      <c r="U21092" s="27"/>
    </row>
    <row r="21093" spans="2:21" x14ac:dyDescent="0.25">
      <c r="B21093"/>
      <c r="C21093"/>
      <c r="D21093" s="13"/>
      <c r="E21093" s="13"/>
      <c r="K21093" s="23"/>
      <c r="O21093" s="21"/>
      <c r="P21093" s="27"/>
      <c r="Q21093" s="16"/>
      <c r="U21093" s="27"/>
    </row>
    <row r="21094" spans="2:21" x14ac:dyDescent="0.25">
      <c r="B21094"/>
      <c r="C21094"/>
      <c r="D21094" s="13"/>
      <c r="E21094" s="13"/>
      <c r="K21094" s="23"/>
      <c r="O21094" s="21"/>
      <c r="P21094" s="27"/>
      <c r="Q21094" s="16"/>
      <c r="U21094" s="27"/>
    </row>
    <row r="21095" spans="2:21" x14ac:dyDescent="0.25">
      <c r="B21095"/>
      <c r="C21095"/>
      <c r="D21095" s="13"/>
      <c r="E21095" s="13"/>
      <c r="K21095" s="23"/>
      <c r="O21095" s="21"/>
      <c r="P21095" s="27"/>
      <c r="Q21095" s="16"/>
      <c r="U21095" s="27"/>
    </row>
    <row r="21096" spans="2:21" x14ac:dyDescent="0.25">
      <c r="B21096"/>
      <c r="C21096"/>
      <c r="D21096" s="13"/>
      <c r="E21096" s="13"/>
      <c r="K21096" s="23"/>
      <c r="O21096" s="21"/>
      <c r="P21096" s="27"/>
      <c r="Q21096" s="16"/>
      <c r="U21096" s="27"/>
    </row>
    <row r="21097" spans="2:21" x14ac:dyDescent="0.25">
      <c r="B21097"/>
      <c r="C21097"/>
      <c r="D21097" s="13"/>
      <c r="E21097" s="13"/>
      <c r="K21097" s="23"/>
      <c r="O21097" s="21"/>
      <c r="P21097" s="27"/>
      <c r="Q21097" s="16"/>
      <c r="U21097" s="27"/>
    </row>
    <row r="21098" spans="2:21" x14ac:dyDescent="0.25">
      <c r="B21098"/>
      <c r="C21098"/>
      <c r="D21098" s="13"/>
      <c r="E21098" s="13"/>
      <c r="K21098" s="23"/>
      <c r="O21098" s="21"/>
      <c r="P21098" s="27"/>
      <c r="Q21098" s="16"/>
      <c r="U21098" s="27"/>
    </row>
    <row r="21099" spans="2:21" x14ac:dyDescent="0.25">
      <c r="B21099"/>
      <c r="C21099"/>
      <c r="D21099" s="13"/>
      <c r="E21099" s="13"/>
      <c r="K21099" s="23"/>
      <c r="O21099" s="21"/>
      <c r="P21099" s="27"/>
      <c r="Q21099" s="16"/>
      <c r="U21099" s="27"/>
    </row>
    <row r="21100" spans="2:21" x14ac:dyDescent="0.25">
      <c r="B21100"/>
      <c r="C21100"/>
      <c r="D21100" s="13"/>
      <c r="E21100" s="13"/>
      <c r="K21100" s="23"/>
      <c r="O21100" s="21"/>
      <c r="P21100" s="27"/>
      <c r="Q21100" s="16"/>
      <c r="U21100" s="27"/>
    </row>
    <row r="21101" spans="2:21" x14ac:dyDescent="0.25">
      <c r="B21101"/>
      <c r="C21101"/>
      <c r="D21101" s="13"/>
      <c r="E21101" s="13"/>
      <c r="K21101" s="23"/>
      <c r="O21101" s="21"/>
      <c r="P21101" s="27"/>
      <c r="Q21101" s="16"/>
      <c r="U21101" s="27"/>
    </row>
    <row r="21102" spans="2:21" x14ac:dyDescent="0.25">
      <c r="B21102"/>
      <c r="C21102"/>
      <c r="D21102" s="13"/>
      <c r="E21102" s="13"/>
      <c r="K21102" s="23"/>
      <c r="O21102" s="21"/>
      <c r="P21102" s="27"/>
      <c r="Q21102" s="16"/>
      <c r="U21102" s="27"/>
    </row>
    <row r="21103" spans="2:21" x14ac:dyDescent="0.25">
      <c r="B21103"/>
      <c r="C21103"/>
      <c r="D21103" s="13"/>
      <c r="E21103" s="13"/>
      <c r="K21103" s="23"/>
      <c r="O21103" s="21"/>
      <c r="P21103" s="27"/>
      <c r="Q21103" s="16"/>
      <c r="U21103" s="27"/>
    </row>
    <row r="21104" spans="2:21" x14ac:dyDescent="0.25">
      <c r="B21104"/>
      <c r="C21104"/>
      <c r="D21104" s="13"/>
      <c r="E21104" s="13"/>
      <c r="K21104" s="23"/>
      <c r="O21104" s="21"/>
      <c r="P21104" s="27"/>
      <c r="Q21104" s="16"/>
      <c r="U21104" s="27"/>
    </row>
    <row r="21105" spans="2:21" x14ac:dyDescent="0.25">
      <c r="B21105"/>
      <c r="C21105"/>
      <c r="D21105" s="13"/>
      <c r="E21105" s="13"/>
      <c r="K21105" s="23"/>
      <c r="O21105" s="21"/>
      <c r="P21105" s="27"/>
      <c r="Q21105" s="16"/>
      <c r="U21105" s="27"/>
    </row>
    <row r="21106" spans="2:21" x14ac:dyDescent="0.25">
      <c r="B21106"/>
      <c r="C21106"/>
      <c r="D21106" s="13"/>
      <c r="E21106" s="13"/>
      <c r="K21106" s="23"/>
      <c r="O21106" s="21"/>
      <c r="P21106" s="27"/>
      <c r="Q21106" s="16"/>
      <c r="U21106" s="27"/>
    </row>
    <row r="21107" spans="2:21" x14ac:dyDescent="0.25">
      <c r="B21107"/>
      <c r="C21107"/>
      <c r="D21107" s="13"/>
      <c r="E21107" s="13"/>
      <c r="K21107" s="23"/>
      <c r="O21107" s="21"/>
      <c r="P21107" s="27"/>
      <c r="Q21107" s="16"/>
      <c r="U21107" s="27"/>
    </row>
    <row r="21108" spans="2:21" x14ac:dyDescent="0.25">
      <c r="B21108"/>
      <c r="C21108"/>
      <c r="D21108" s="13"/>
      <c r="E21108" s="13"/>
      <c r="K21108" s="23"/>
      <c r="O21108" s="21"/>
      <c r="P21108" s="27"/>
      <c r="Q21108" s="16"/>
      <c r="U21108" s="27"/>
    </row>
    <row r="21109" spans="2:21" x14ac:dyDescent="0.25">
      <c r="B21109"/>
      <c r="C21109"/>
      <c r="D21109" s="13"/>
      <c r="E21109" s="13"/>
      <c r="K21109" s="23"/>
      <c r="O21109" s="21"/>
      <c r="P21109" s="27"/>
      <c r="Q21109" s="16"/>
      <c r="U21109" s="27"/>
    </row>
    <row r="21110" spans="2:21" x14ac:dyDescent="0.25">
      <c r="B21110"/>
      <c r="C21110"/>
      <c r="D21110" s="13"/>
      <c r="E21110" s="13"/>
      <c r="K21110" s="23"/>
      <c r="O21110" s="21"/>
      <c r="P21110" s="27"/>
      <c r="Q21110" s="16"/>
      <c r="U21110" s="27"/>
    </row>
    <row r="21111" spans="2:21" x14ac:dyDescent="0.25">
      <c r="B21111"/>
      <c r="C21111"/>
      <c r="D21111" s="13"/>
      <c r="E21111" s="13"/>
      <c r="K21111" s="23"/>
      <c r="O21111" s="21"/>
      <c r="P21111" s="27"/>
      <c r="Q21111" s="16"/>
      <c r="U21111" s="27"/>
    </row>
    <row r="21112" spans="2:21" x14ac:dyDescent="0.25">
      <c r="B21112"/>
      <c r="C21112"/>
      <c r="D21112" s="13"/>
      <c r="E21112" s="13"/>
      <c r="K21112" s="23"/>
      <c r="O21112" s="21"/>
      <c r="P21112" s="27"/>
      <c r="Q21112" s="16"/>
      <c r="U21112" s="27"/>
    </row>
    <row r="21113" spans="2:21" x14ac:dyDescent="0.25">
      <c r="B21113"/>
      <c r="C21113"/>
      <c r="D21113" s="13"/>
      <c r="E21113" s="13"/>
      <c r="K21113" s="23"/>
      <c r="O21113" s="21"/>
      <c r="P21113" s="27"/>
      <c r="Q21113" s="16"/>
      <c r="U21113" s="27"/>
    </row>
    <row r="21114" spans="2:21" x14ac:dyDescent="0.25">
      <c r="B21114"/>
      <c r="C21114"/>
      <c r="D21114" s="13"/>
      <c r="E21114" s="13"/>
      <c r="K21114" s="23"/>
      <c r="O21114" s="21"/>
      <c r="P21114" s="27"/>
      <c r="Q21114" s="16"/>
      <c r="U21114" s="27"/>
    </row>
    <row r="21115" spans="2:21" x14ac:dyDescent="0.25">
      <c r="B21115"/>
      <c r="C21115"/>
      <c r="D21115" s="13"/>
      <c r="E21115" s="13"/>
      <c r="K21115" s="23"/>
      <c r="O21115" s="21"/>
      <c r="P21115" s="27"/>
      <c r="Q21115" s="16"/>
      <c r="U21115" s="27"/>
    </row>
    <row r="21116" spans="2:21" x14ac:dyDescent="0.25">
      <c r="B21116"/>
      <c r="C21116"/>
      <c r="D21116" s="13"/>
      <c r="E21116" s="13"/>
      <c r="K21116" s="23"/>
      <c r="O21116" s="21"/>
      <c r="P21116" s="27"/>
      <c r="Q21116" s="16"/>
      <c r="U21116" s="27"/>
    </row>
    <row r="21117" spans="2:21" x14ac:dyDescent="0.25">
      <c r="B21117"/>
      <c r="C21117"/>
      <c r="D21117" s="13"/>
      <c r="E21117" s="13"/>
      <c r="K21117" s="23"/>
      <c r="O21117" s="21"/>
      <c r="P21117" s="27"/>
      <c r="Q21117" s="16"/>
      <c r="U21117" s="27"/>
    </row>
    <row r="21118" spans="2:21" x14ac:dyDescent="0.25">
      <c r="B21118"/>
      <c r="C21118"/>
      <c r="D21118" s="13"/>
      <c r="E21118" s="13"/>
      <c r="K21118" s="23"/>
      <c r="O21118" s="21"/>
      <c r="P21118" s="27"/>
      <c r="Q21118" s="16"/>
      <c r="U21118" s="27"/>
    </row>
    <row r="21119" spans="2:21" x14ac:dyDescent="0.25">
      <c r="B21119"/>
      <c r="C21119"/>
      <c r="D21119" s="13"/>
      <c r="E21119" s="13"/>
      <c r="K21119" s="23"/>
      <c r="O21119" s="21"/>
      <c r="P21119" s="27"/>
      <c r="Q21119" s="16"/>
      <c r="U21119" s="27"/>
    </row>
    <row r="21120" spans="2:21" x14ac:dyDescent="0.25">
      <c r="B21120"/>
      <c r="C21120"/>
      <c r="D21120" s="13"/>
      <c r="E21120" s="13"/>
      <c r="K21120" s="23"/>
      <c r="O21120" s="21"/>
      <c r="P21120" s="27"/>
      <c r="Q21120" s="16"/>
      <c r="U21120" s="27"/>
    </row>
    <row r="21121" spans="2:21" x14ac:dyDescent="0.25">
      <c r="B21121"/>
      <c r="C21121"/>
      <c r="D21121" s="13"/>
      <c r="E21121" s="13"/>
      <c r="K21121" s="23"/>
      <c r="O21121" s="21"/>
      <c r="P21121" s="27"/>
      <c r="Q21121" s="16"/>
      <c r="U21121" s="27"/>
    </row>
    <row r="21122" spans="2:21" x14ac:dyDescent="0.25">
      <c r="B21122"/>
      <c r="C21122"/>
      <c r="D21122" s="13"/>
      <c r="E21122" s="13"/>
      <c r="K21122" s="23"/>
      <c r="O21122" s="21"/>
      <c r="P21122" s="27"/>
      <c r="Q21122" s="16"/>
      <c r="U21122" s="27"/>
    </row>
    <row r="21123" spans="2:21" x14ac:dyDescent="0.25">
      <c r="B21123"/>
      <c r="C21123"/>
      <c r="D21123" s="13"/>
      <c r="E21123" s="13"/>
      <c r="K21123" s="23"/>
      <c r="O21123" s="21"/>
      <c r="P21123" s="27"/>
      <c r="Q21123" s="16"/>
      <c r="U21123" s="27"/>
    </row>
    <row r="21124" spans="2:21" x14ac:dyDescent="0.25">
      <c r="B21124"/>
      <c r="C21124"/>
      <c r="D21124" s="13"/>
      <c r="E21124" s="13"/>
      <c r="K21124" s="23"/>
      <c r="O21124" s="21"/>
      <c r="P21124" s="27"/>
      <c r="Q21124" s="16"/>
      <c r="U21124" s="27"/>
    </row>
    <row r="21125" spans="2:21" x14ac:dyDescent="0.25">
      <c r="B21125"/>
      <c r="C21125"/>
      <c r="D21125" s="13"/>
      <c r="E21125" s="13"/>
      <c r="K21125" s="23"/>
      <c r="O21125" s="21"/>
      <c r="P21125" s="27"/>
      <c r="Q21125" s="16"/>
      <c r="U21125" s="27"/>
    </row>
    <row r="21126" spans="2:21" x14ac:dyDescent="0.25">
      <c r="B21126"/>
      <c r="C21126"/>
      <c r="D21126" s="13"/>
      <c r="E21126" s="13"/>
      <c r="K21126" s="23"/>
      <c r="O21126" s="21"/>
      <c r="P21126" s="27"/>
      <c r="Q21126" s="16"/>
      <c r="U21126" s="27"/>
    </row>
    <row r="21127" spans="2:21" x14ac:dyDescent="0.25">
      <c r="B21127"/>
      <c r="C21127"/>
      <c r="D21127" s="13"/>
      <c r="E21127" s="13"/>
      <c r="K21127" s="23"/>
      <c r="O21127" s="21"/>
      <c r="P21127" s="27"/>
      <c r="Q21127" s="16"/>
      <c r="U21127" s="27"/>
    </row>
    <row r="21128" spans="2:21" x14ac:dyDescent="0.25">
      <c r="B21128"/>
      <c r="C21128"/>
      <c r="D21128" s="13"/>
      <c r="E21128" s="13"/>
      <c r="K21128" s="23"/>
      <c r="O21128" s="21"/>
      <c r="P21128" s="27"/>
      <c r="Q21128" s="16"/>
      <c r="U21128" s="27"/>
    </row>
    <row r="21129" spans="2:21" x14ac:dyDescent="0.25">
      <c r="B21129"/>
      <c r="C21129"/>
      <c r="D21129" s="13"/>
      <c r="E21129" s="13"/>
      <c r="K21129" s="23"/>
      <c r="O21129" s="21"/>
      <c r="P21129" s="27"/>
      <c r="Q21129" s="16"/>
      <c r="U21129" s="27"/>
    </row>
    <row r="21130" spans="2:21" x14ac:dyDescent="0.25">
      <c r="B21130"/>
      <c r="C21130"/>
      <c r="D21130" s="13"/>
      <c r="E21130" s="13"/>
      <c r="K21130" s="23"/>
      <c r="O21130" s="21"/>
      <c r="P21130" s="27"/>
      <c r="Q21130" s="16"/>
      <c r="U21130" s="27"/>
    </row>
    <row r="21131" spans="2:21" x14ac:dyDescent="0.25">
      <c r="B21131"/>
      <c r="C21131"/>
      <c r="D21131" s="13"/>
      <c r="E21131" s="13"/>
      <c r="K21131" s="23"/>
      <c r="O21131" s="21"/>
      <c r="P21131" s="27"/>
      <c r="Q21131" s="16"/>
      <c r="U21131" s="27"/>
    </row>
    <row r="21132" spans="2:21" x14ac:dyDescent="0.25">
      <c r="B21132"/>
      <c r="C21132"/>
      <c r="D21132" s="13"/>
      <c r="E21132" s="13"/>
      <c r="K21132" s="23"/>
      <c r="O21132" s="21"/>
      <c r="P21132" s="27"/>
      <c r="Q21132" s="16"/>
      <c r="U21132" s="27"/>
    </row>
    <row r="21133" spans="2:21" x14ac:dyDescent="0.25">
      <c r="B21133"/>
      <c r="C21133"/>
      <c r="D21133" s="13"/>
      <c r="E21133" s="13"/>
      <c r="K21133" s="23"/>
      <c r="O21133" s="21"/>
      <c r="P21133" s="27"/>
      <c r="Q21133" s="16"/>
      <c r="U21133" s="27"/>
    </row>
    <row r="21134" spans="2:21" x14ac:dyDescent="0.25">
      <c r="B21134"/>
      <c r="C21134"/>
      <c r="D21134" s="13"/>
      <c r="E21134" s="13"/>
      <c r="K21134" s="23"/>
      <c r="O21134" s="21"/>
      <c r="P21134" s="27"/>
      <c r="Q21134" s="16"/>
      <c r="U21134" s="27"/>
    </row>
    <row r="21135" spans="2:21" x14ac:dyDescent="0.25">
      <c r="B21135"/>
      <c r="C21135"/>
      <c r="D21135" s="13"/>
      <c r="E21135" s="13"/>
      <c r="K21135" s="23"/>
      <c r="O21135" s="21"/>
      <c r="P21135" s="27"/>
      <c r="Q21135" s="16"/>
      <c r="U21135" s="27"/>
    </row>
    <row r="21136" spans="2:21" x14ac:dyDescent="0.25">
      <c r="B21136"/>
      <c r="C21136"/>
      <c r="D21136" s="13"/>
      <c r="E21136" s="13"/>
      <c r="K21136" s="23"/>
      <c r="O21136" s="21"/>
      <c r="P21136" s="27"/>
      <c r="Q21136" s="16"/>
      <c r="U21136" s="27"/>
    </row>
    <row r="21137" spans="2:21" x14ac:dyDescent="0.25">
      <c r="B21137"/>
      <c r="C21137"/>
      <c r="D21137" s="13"/>
      <c r="E21137" s="13"/>
      <c r="K21137" s="23"/>
      <c r="O21137" s="21"/>
      <c r="P21137" s="27"/>
      <c r="Q21137" s="16"/>
      <c r="U21137" s="27"/>
    </row>
    <row r="21138" spans="2:21" x14ac:dyDescent="0.25">
      <c r="B21138"/>
      <c r="C21138"/>
      <c r="D21138" s="13"/>
      <c r="E21138" s="13"/>
      <c r="K21138" s="23"/>
      <c r="O21138" s="21"/>
      <c r="P21138" s="27"/>
      <c r="Q21138" s="16"/>
      <c r="U21138" s="27"/>
    </row>
    <row r="21139" spans="2:21" x14ac:dyDescent="0.25">
      <c r="B21139"/>
      <c r="C21139"/>
      <c r="D21139" s="13"/>
      <c r="E21139" s="13"/>
      <c r="K21139" s="23"/>
      <c r="O21139" s="21"/>
      <c r="P21139" s="27"/>
      <c r="Q21139" s="16"/>
      <c r="U21139" s="27"/>
    </row>
    <row r="21140" spans="2:21" x14ac:dyDescent="0.25">
      <c r="B21140"/>
      <c r="C21140"/>
      <c r="D21140" s="13"/>
      <c r="E21140" s="13"/>
      <c r="K21140" s="23"/>
      <c r="O21140" s="21"/>
      <c r="P21140" s="27"/>
      <c r="Q21140" s="16"/>
      <c r="U21140" s="27"/>
    </row>
    <row r="21141" spans="2:21" x14ac:dyDescent="0.25">
      <c r="B21141"/>
      <c r="C21141"/>
      <c r="D21141" s="13"/>
      <c r="E21141" s="13"/>
      <c r="K21141" s="23"/>
      <c r="O21141" s="21"/>
      <c r="P21141" s="27"/>
      <c r="Q21141" s="16"/>
      <c r="U21141" s="27"/>
    </row>
    <row r="21142" spans="2:21" x14ac:dyDescent="0.25">
      <c r="B21142"/>
      <c r="C21142"/>
      <c r="D21142" s="13"/>
      <c r="E21142" s="13"/>
      <c r="K21142" s="23"/>
      <c r="O21142" s="21"/>
      <c r="P21142" s="27"/>
      <c r="Q21142" s="16"/>
      <c r="U21142" s="27"/>
    </row>
    <row r="21143" spans="2:21" x14ac:dyDescent="0.25">
      <c r="B21143"/>
      <c r="C21143"/>
      <c r="D21143" s="13"/>
      <c r="E21143" s="13"/>
      <c r="K21143" s="23"/>
      <c r="O21143" s="21"/>
      <c r="P21143" s="27"/>
      <c r="Q21143" s="16"/>
      <c r="U21143" s="27"/>
    </row>
    <row r="21144" spans="2:21" x14ac:dyDescent="0.25">
      <c r="B21144"/>
      <c r="C21144"/>
      <c r="D21144" s="13"/>
      <c r="E21144" s="13"/>
      <c r="K21144" s="23"/>
      <c r="O21144" s="21"/>
      <c r="P21144" s="27"/>
      <c r="Q21144" s="16"/>
      <c r="U21144" s="27"/>
    </row>
    <row r="21145" spans="2:21" x14ac:dyDescent="0.25">
      <c r="B21145"/>
      <c r="C21145"/>
      <c r="D21145" s="13"/>
      <c r="E21145" s="13"/>
      <c r="K21145" s="23"/>
      <c r="O21145" s="21"/>
      <c r="P21145" s="27"/>
      <c r="Q21145" s="16"/>
      <c r="U21145" s="27"/>
    </row>
    <row r="21146" spans="2:21" x14ac:dyDescent="0.25">
      <c r="B21146"/>
      <c r="C21146"/>
      <c r="D21146" s="13"/>
      <c r="E21146" s="13"/>
      <c r="K21146" s="23"/>
      <c r="O21146" s="21"/>
      <c r="P21146" s="27"/>
      <c r="Q21146" s="16"/>
      <c r="U21146" s="27"/>
    </row>
    <row r="21147" spans="2:21" x14ac:dyDescent="0.25">
      <c r="B21147"/>
      <c r="C21147"/>
      <c r="D21147" s="13"/>
      <c r="E21147" s="13"/>
      <c r="K21147" s="23"/>
      <c r="O21147" s="21"/>
      <c r="P21147" s="27"/>
      <c r="Q21147" s="16"/>
      <c r="U21147" s="27"/>
    </row>
    <row r="21148" spans="2:21" x14ac:dyDescent="0.25">
      <c r="B21148"/>
      <c r="C21148"/>
      <c r="D21148" s="13"/>
      <c r="E21148" s="13"/>
      <c r="K21148" s="23"/>
      <c r="O21148" s="21"/>
      <c r="P21148" s="27"/>
      <c r="Q21148" s="16"/>
      <c r="U21148" s="27"/>
    </row>
    <row r="21149" spans="2:21" x14ac:dyDescent="0.25">
      <c r="B21149"/>
      <c r="C21149"/>
      <c r="D21149" s="13"/>
      <c r="E21149" s="13"/>
      <c r="K21149" s="23"/>
      <c r="O21149" s="21"/>
      <c r="P21149" s="27"/>
      <c r="Q21149" s="16"/>
      <c r="U21149" s="27"/>
    </row>
    <row r="21150" spans="2:21" x14ac:dyDescent="0.25">
      <c r="B21150"/>
      <c r="C21150"/>
      <c r="D21150" s="13"/>
      <c r="E21150" s="13"/>
      <c r="K21150" s="23"/>
      <c r="O21150" s="21"/>
      <c r="P21150" s="27"/>
      <c r="Q21150" s="16"/>
      <c r="U21150" s="27"/>
    </row>
    <row r="21151" spans="2:21" x14ac:dyDescent="0.25">
      <c r="B21151"/>
      <c r="C21151"/>
      <c r="D21151" s="13"/>
      <c r="E21151" s="13"/>
      <c r="K21151" s="23"/>
      <c r="O21151" s="21"/>
      <c r="P21151" s="27"/>
      <c r="Q21151" s="16"/>
      <c r="U21151" s="27"/>
    </row>
    <row r="21152" spans="2:21" x14ac:dyDescent="0.25">
      <c r="B21152"/>
      <c r="C21152"/>
      <c r="D21152" s="13"/>
      <c r="E21152" s="13"/>
      <c r="K21152" s="23"/>
      <c r="O21152" s="21"/>
      <c r="P21152" s="27"/>
      <c r="Q21152" s="16"/>
      <c r="U21152" s="27"/>
    </row>
    <row r="21153" spans="2:21" x14ac:dyDescent="0.25">
      <c r="B21153"/>
      <c r="C21153"/>
      <c r="D21153" s="13"/>
      <c r="E21153" s="13"/>
      <c r="K21153" s="23"/>
      <c r="O21153" s="21"/>
      <c r="P21153" s="27"/>
      <c r="Q21153" s="16"/>
      <c r="U21153" s="27"/>
    </row>
    <row r="21154" spans="2:21" x14ac:dyDescent="0.25">
      <c r="B21154"/>
      <c r="C21154"/>
      <c r="D21154" s="13"/>
      <c r="E21154" s="13"/>
      <c r="K21154" s="23"/>
      <c r="O21154" s="21"/>
      <c r="P21154" s="27"/>
      <c r="Q21154" s="16"/>
      <c r="U21154" s="27"/>
    </row>
    <row r="21155" spans="2:21" x14ac:dyDescent="0.25">
      <c r="B21155"/>
      <c r="C21155"/>
      <c r="D21155" s="13"/>
      <c r="E21155" s="13"/>
      <c r="K21155" s="23"/>
      <c r="O21155" s="21"/>
      <c r="P21155" s="27"/>
      <c r="Q21155" s="16"/>
      <c r="U21155" s="27"/>
    </row>
    <row r="21156" spans="2:21" x14ac:dyDescent="0.25">
      <c r="B21156"/>
      <c r="C21156"/>
      <c r="D21156" s="13"/>
      <c r="E21156" s="13"/>
      <c r="K21156" s="23"/>
      <c r="O21156" s="21"/>
      <c r="P21156" s="27"/>
      <c r="Q21156" s="16"/>
      <c r="U21156" s="27"/>
    </row>
    <row r="21157" spans="2:21" x14ac:dyDescent="0.25">
      <c r="B21157"/>
      <c r="C21157"/>
      <c r="D21157" s="13"/>
      <c r="E21157" s="13"/>
      <c r="K21157" s="23"/>
      <c r="O21157" s="21"/>
      <c r="P21157" s="27"/>
      <c r="Q21157" s="16"/>
      <c r="U21157" s="27"/>
    </row>
    <row r="21158" spans="2:21" x14ac:dyDescent="0.25">
      <c r="B21158"/>
      <c r="C21158"/>
      <c r="D21158" s="13"/>
      <c r="E21158" s="13"/>
      <c r="K21158" s="23"/>
      <c r="O21158" s="21"/>
      <c r="P21158" s="27"/>
      <c r="Q21158" s="16"/>
      <c r="U21158" s="27"/>
    </row>
    <row r="21159" spans="2:21" x14ac:dyDescent="0.25">
      <c r="B21159"/>
      <c r="C21159"/>
      <c r="D21159" s="13"/>
      <c r="E21159" s="13"/>
      <c r="K21159" s="23"/>
      <c r="O21159" s="21"/>
      <c r="P21159" s="27"/>
      <c r="Q21159" s="16"/>
      <c r="U21159" s="27"/>
    </row>
    <row r="21160" spans="2:21" x14ac:dyDescent="0.25">
      <c r="B21160"/>
      <c r="C21160"/>
      <c r="D21160" s="13"/>
      <c r="E21160" s="13"/>
      <c r="K21160" s="23"/>
      <c r="O21160" s="21"/>
      <c r="P21160" s="27"/>
      <c r="Q21160" s="16"/>
      <c r="U21160" s="27"/>
    </row>
    <row r="21161" spans="2:21" x14ac:dyDescent="0.25">
      <c r="B21161"/>
      <c r="C21161"/>
      <c r="D21161" s="13"/>
      <c r="E21161" s="13"/>
      <c r="K21161" s="23"/>
      <c r="O21161" s="21"/>
      <c r="P21161" s="27"/>
      <c r="Q21161" s="16"/>
      <c r="U21161" s="27"/>
    </row>
    <row r="21162" spans="2:21" x14ac:dyDescent="0.25">
      <c r="B21162"/>
      <c r="C21162"/>
      <c r="D21162" s="13"/>
      <c r="E21162" s="13"/>
      <c r="K21162" s="23"/>
      <c r="O21162" s="21"/>
      <c r="P21162" s="27"/>
      <c r="Q21162" s="16"/>
      <c r="U21162" s="27"/>
    </row>
    <row r="21163" spans="2:21" x14ac:dyDescent="0.25">
      <c r="B21163"/>
      <c r="C21163"/>
      <c r="D21163" s="13"/>
      <c r="E21163" s="13"/>
      <c r="K21163" s="23"/>
      <c r="O21163" s="21"/>
      <c r="P21163" s="27"/>
      <c r="Q21163" s="16"/>
      <c r="U21163" s="27"/>
    </row>
    <row r="21164" spans="2:21" x14ac:dyDescent="0.25">
      <c r="B21164"/>
      <c r="C21164"/>
      <c r="D21164" s="13"/>
      <c r="E21164" s="13"/>
      <c r="K21164" s="23"/>
      <c r="O21164" s="21"/>
      <c r="P21164" s="27"/>
      <c r="Q21164" s="16"/>
      <c r="U21164" s="27"/>
    </row>
    <row r="21165" spans="2:21" x14ac:dyDescent="0.25">
      <c r="B21165"/>
      <c r="C21165"/>
      <c r="D21165" s="13"/>
      <c r="E21165" s="13"/>
      <c r="K21165" s="23"/>
      <c r="O21165" s="21"/>
      <c r="P21165" s="27"/>
      <c r="Q21165" s="16"/>
      <c r="U21165" s="27"/>
    </row>
    <row r="21166" spans="2:21" x14ac:dyDescent="0.25">
      <c r="B21166"/>
      <c r="C21166"/>
      <c r="D21166" s="13"/>
      <c r="E21166" s="13"/>
      <c r="K21166" s="23"/>
      <c r="O21166" s="21"/>
      <c r="P21166" s="27"/>
      <c r="Q21166" s="16"/>
      <c r="U21166" s="27"/>
    </row>
    <row r="21167" spans="2:21" x14ac:dyDescent="0.25">
      <c r="B21167"/>
      <c r="C21167"/>
      <c r="D21167" s="13"/>
      <c r="E21167" s="13"/>
      <c r="K21167" s="23"/>
      <c r="O21167" s="21"/>
      <c r="P21167" s="27"/>
      <c r="Q21167" s="16"/>
      <c r="U21167" s="27"/>
    </row>
    <row r="21168" spans="2:21" x14ac:dyDescent="0.25">
      <c r="B21168"/>
      <c r="C21168"/>
      <c r="D21168" s="13"/>
      <c r="E21168" s="13"/>
      <c r="K21168" s="23"/>
      <c r="O21168" s="21"/>
      <c r="P21168" s="27"/>
      <c r="Q21168" s="16"/>
      <c r="U21168" s="27"/>
    </row>
    <row r="21169" spans="2:21" x14ac:dyDescent="0.25">
      <c r="B21169"/>
      <c r="C21169"/>
      <c r="D21169" s="13"/>
      <c r="E21169" s="13"/>
      <c r="K21169" s="23"/>
      <c r="O21169" s="21"/>
      <c r="P21169" s="27"/>
      <c r="Q21169" s="16"/>
      <c r="U21169" s="27"/>
    </row>
    <row r="21170" spans="2:21" x14ac:dyDescent="0.25">
      <c r="B21170"/>
      <c r="C21170"/>
      <c r="D21170" s="13"/>
      <c r="E21170" s="13"/>
      <c r="K21170" s="23"/>
      <c r="O21170" s="21"/>
      <c r="P21170" s="27"/>
      <c r="Q21170" s="16"/>
      <c r="U21170" s="27"/>
    </row>
    <row r="21171" spans="2:21" x14ac:dyDescent="0.25">
      <c r="B21171"/>
      <c r="C21171"/>
      <c r="D21171" s="13"/>
      <c r="E21171" s="13"/>
      <c r="K21171" s="23"/>
      <c r="O21171" s="21"/>
      <c r="P21171" s="27"/>
      <c r="Q21171" s="16"/>
      <c r="U21171" s="27"/>
    </row>
    <row r="21172" spans="2:21" x14ac:dyDescent="0.25">
      <c r="B21172"/>
      <c r="C21172"/>
      <c r="D21172" s="13"/>
      <c r="E21172" s="13"/>
      <c r="K21172" s="23"/>
      <c r="O21172" s="21"/>
      <c r="P21172" s="27"/>
      <c r="Q21172" s="16"/>
      <c r="U21172" s="27"/>
    </row>
    <row r="21173" spans="2:21" x14ac:dyDescent="0.25">
      <c r="B21173"/>
      <c r="C21173"/>
      <c r="D21173" s="13"/>
      <c r="E21173" s="13"/>
      <c r="K21173" s="23"/>
      <c r="O21173" s="21"/>
      <c r="P21173" s="27"/>
      <c r="Q21173" s="16"/>
      <c r="U21173" s="27"/>
    </row>
    <row r="21174" spans="2:21" x14ac:dyDescent="0.25">
      <c r="B21174"/>
      <c r="C21174"/>
      <c r="D21174" s="13"/>
      <c r="E21174" s="13"/>
      <c r="K21174" s="23"/>
      <c r="O21174" s="21"/>
      <c r="P21174" s="27"/>
      <c r="Q21174" s="16"/>
      <c r="U21174" s="27"/>
    </row>
    <row r="21175" spans="2:21" x14ac:dyDescent="0.25">
      <c r="B21175"/>
      <c r="C21175"/>
      <c r="D21175" s="13"/>
      <c r="E21175" s="13"/>
      <c r="K21175" s="23"/>
      <c r="O21175" s="21"/>
      <c r="P21175" s="27"/>
      <c r="Q21175" s="16"/>
      <c r="U21175" s="27"/>
    </row>
    <row r="21176" spans="2:21" x14ac:dyDescent="0.25">
      <c r="B21176"/>
      <c r="C21176"/>
      <c r="D21176" s="13"/>
      <c r="E21176" s="13"/>
      <c r="K21176" s="23"/>
      <c r="O21176" s="21"/>
      <c r="P21176" s="27"/>
      <c r="Q21176" s="16"/>
      <c r="U21176" s="27"/>
    </row>
    <row r="21177" spans="2:21" x14ac:dyDescent="0.25">
      <c r="B21177"/>
      <c r="C21177"/>
      <c r="D21177" s="13"/>
      <c r="E21177" s="13"/>
      <c r="K21177" s="23"/>
      <c r="O21177" s="21"/>
      <c r="P21177" s="27"/>
      <c r="Q21177" s="16"/>
      <c r="U21177" s="27"/>
    </row>
    <row r="21178" spans="2:21" x14ac:dyDescent="0.25">
      <c r="B21178"/>
      <c r="C21178"/>
      <c r="D21178" s="13"/>
      <c r="E21178" s="13"/>
      <c r="K21178" s="23"/>
      <c r="O21178" s="21"/>
      <c r="P21178" s="27"/>
      <c r="Q21178" s="16"/>
      <c r="U21178" s="27"/>
    </row>
    <row r="21179" spans="2:21" x14ac:dyDescent="0.25">
      <c r="B21179"/>
      <c r="C21179"/>
      <c r="D21179" s="13"/>
      <c r="E21179" s="13"/>
      <c r="K21179" s="23"/>
      <c r="O21179" s="21"/>
      <c r="P21179" s="27"/>
      <c r="Q21179" s="16"/>
      <c r="U21179" s="27"/>
    </row>
    <row r="21180" spans="2:21" x14ac:dyDescent="0.25">
      <c r="B21180"/>
      <c r="C21180"/>
      <c r="D21180" s="13"/>
      <c r="E21180" s="13"/>
      <c r="K21180" s="23"/>
      <c r="O21180" s="21"/>
      <c r="P21180" s="27"/>
      <c r="Q21180" s="16"/>
      <c r="U21180" s="27"/>
    </row>
    <row r="21181" spans="2:21" x14ac:dyDescent="0.25">
      <c r="B21181"/>
      <c r="C21181"/>
      <c r="D21181" s="13"/>
      <c r="E21181" s="13"/>
      <c r="K21181" s="23"/>
      <c r="O21181" s="21"/>
      <c r="P21181" s="27"/>
      <c r="Q21181" s="16"/>
      <c r="U21181" s="27"/>
    </row>
    <row r="21182" spans="2:21" x14ac:dyDescent="0.25">
      <c r="B21182"/>
      <c r="C21182"/>
      <c r="D21182" s="13"/>
      <c r="E21182" s="13"/>
      <c r="K21182" s="23"/>
      <c r="O21182" s="21"/>
      <c r="P21182" s="27"/>
      <c r="Q21182" s="16"/>
      <c r="U21182" s="27"/>
    </row>
    <row r="21183" spans="2:21" x14ac:dyDescent="0.25">
      <c r="B21183"/>
      <c r="C21183"/>
      <c r="D21183" s="13"/>
      <c r="E21183" s="13"/>
      <c r="K21183" s="23"/>
      <c r="O21183" s="21"/>
      <c r="P21183" s="27"/>
      <c r="Q21183" s="16"/>
      <c r="U21183" s="27"/>
    </row>
    <row r="21184" spans="2:21" x14ac:dyDescent="0.25">
      <c r="B21184"/>
      <c r="C21184"/>
      <c r="D21184" s="13"/>
      <c r="E21184" s="13"/>
      <c r="K21184" s="23"/>
      <c r="O21184" s="21"/>
      <c r="P21184" s="27"/>
      <c r="Q21184" s="16"/>
      <c r="U21184" s="27"/>
    </row>
    <row r="21185" spans="2:21" x14ac:dyDescent="0.25">
      <c r="B21185"/>
      <c r="C21185"/>
      <c r="D21185" s="13"/>
      <c r="E21185" s="13"/>
      <c r="K21185" s="23"/>
      <c r="O21185" s="21"/>
      <c r="P21185" s="27"/>
      <c r="Q21185" s="16"/>
      <c r="U21185" s="27"/>
    </row>
    <row r="21186" spans="2:21" x14ac:dyDescent="0.25">
      <c r="B21186"/>
      <c r="C21186"/>
      <c r="D21186" s="13"/>
      <c r="E21186" s="13"/>
      <c r="K21186" s="23"/>
      <c r="O21186" s="21"/>
      <c r="P21186" s="27"/>
      <c r="Q21186" s="16"/>
      <c r="U21186" s="27"/>
    </row>
    <row r="21187" spans="2:21" x14ac:dyDescent="0.25">
      <c r="B21187"/>
      <c r="C21187"/>
      <c r="D21187" s="13"/>
      <c r="E21187" s="13"/>
      <c r="K21187" s="23"/>
      <c r="O21187" s="21"/>
      <c r="P21187" s="27"/>
      <c r="Q21187" s="16"/>
      <c r="U21187" s="27"/>
    </row>
    <row r="21188" spans="2:21" x14ac:dyDescent="0.25">
      <c r="B21188"/>
      <c r="C21188"/>
      <c r="D21188" s="13"/>
      <c r="E21188" s="13"/>
      <c r="K21188" s="23"/>
      <c r="O21188" s="21"/>
      <c r="P21188" s="27"/>
      <c r="Q21188" s="16"/>
      <c r="U21188" s="27"/>
    </row>
    <row r="21189" spans="2:21" x14ac:dyDescent="0.25">
      <c r="B21189"/>
      <c r="C21189"/>
      <c r="D21189" s="13"/>
      <c r="E21189" s="13"/>
      <c r="K21189" s="23"/>
      <c r="O21189" s="21"/>
      <c r="P21189" s="27"/>
      <c r="Q21189" s="16"/>
      <c r="U21189" s="27"/>
    </row>
    <row r="21190" spans="2:21" x14ac:dyDescent="0.25">
      <c r="B21190"/>
      <c r="C21190"/>
      <c r="D21190" s="13"/>
      <c r="E21190" s="13"/>
      <c r="K21190" s="23"/>
      <c r="O21190" s="21"/>
      <c r="P21190" s="27"/>
      <c r="Q21190" s="16"/>
      <c r="U21190" s="27"/>
    </row>
    <row r="21191" spans="2:21" x14ac:dyDescent="0.25">
      <c r="B21191"/>
      <c r="C21191"/>
      <c r="D21191" s="13"/>
      <c r="E21191" s="13"/>
      <c r="K21191" s="23"/>
      <c r="O21191" s="21"/>
      <c r="P21191" s="27"/>
      <c r="Q21191" s="16"/>
      <c r="U21191" s="27"/>
    </row>
    <row r="21192" spans="2:21" x14ac:dyDescent="0.25">
      <c r="B21192"/>
      <c r="C21192"/>
      <c r="D21192" s="13"/>
      <c r="E21192" s="13"/>
      <c r="K21192" s="23"/>
      <c r="O21192" s="21"/>
      <c r="P21192" s="27"/>
      <c r="Q21192" s="16"/>
      <c r="U21192" s="27"/>
    </row>
    <row r="21193" spans="2:21" x14ac:dyDescent="0.25">
      <c r="B21193"/>
      <c r="C21193"/>
      <c r="D21193" s="13"/>
      <c r="E21193" s="13"/>
      <c r="K21193" s="23"/>
      <c r="O21193" s="21"/>
      <c r="P21193" s="27"/>
      <c r="Q21193" s="16"/>
      <c r="U21193" s="27"/>
    </row>
    <row r="21194" spans="2:21" x14ac:dyDescent="0.25">
      <c r="B21194"/>
      <c r="C21194"/>
      <c r="D21194" s="13"/>
      <c r="E21194" s="13"/>
      <c r="K21194" s="23"/>
      <c r="O21194" s="21"/>
      <c r="P21194" s="27"/>
      <c r="Q21194" s="16"/>
      <c r="U21194" s="27"/>
    </row>
    <row r="21195" spans="2:21" x14ac:dyDescent="0.25">
      <c r="B21195"/>
      <c r="C21195"/>
      <c r="D21195" s="13"/>
      <c r="E21195" s="13"/>
      <c r="K21195" s="23"/>
      <c r="O21195" s="21"/>
      <c r="P21195" s="27"/>
      <c r="Q21195" s="16"/>
      <c r="U21195" s="27"/>
    </row>
    <row r="21196" spans="2:21" x14ac:dyDescent="0.25">
      <c r="B21196"/>
      <c r="C21196"/>
      <c r="D21196" s="13"/>
      <c r="E21196" s="13"/>
      <c r="K21196" s="23"/>
      <c r="O21196" s="21"/>
      <c r="P21196" s="27"/>
      <c r="Q21196" s="16"/>
      <c r="U21196" s="27"/>
    </row>
    <row r="21197" spans="2:21" x14ac:dyDescent="0.25">
      <c r="B21197"/>
      <c r="C21197"/>
      <c r="D21197" s="13"/>
      <c r="E21197" s="13"/>
      <c r="K21197" s="23"/>
      <c r="O21197" s="21"/>
      <c r="P21197" s="27"/>
      <c r="Q21197" s="16"/>
      <c r="U21197" s="27"/>
    </row>
    <row r="21198" spans="2:21" x14ac:dyDescent="0.25">
      <c r="B21198"/>
      <c r="C21198"/>
      <c r="D21198" s="13"/>
      <c r="E21198" s="13"/>
      <c r="K21198" s="23"/>
      <c r="O21198" s="21"/>
      <c r="P21198" s="27"/>
      <c r="Q21198" s="16"/>
      <c r="U21198" s="27"/>
    </row>
    <row r="21199" spans="2:21" x14ac:dyDescent="0.25">
      <c r="B21199"/>
      <c r="C21199"/>
      <c r="D21199" s="13"/>
      <c r="E21199" s="13"/>
      <c r="K21199" s="23"/>
      <c r="O21199" s="21"/>
      <c r="P21199" s="27"/>
      <c r="Q21199" s="16"/>
      <c r="U21199" s="27"/>
    </row>
    <row r="21200" spans="2:21" x14ac:dyDescent="0.25">
      <c r="B21200"/>
      <c r="C21200"/>
      <c r="D21200" s="13"/>
      <c r="E21200" s="13"/>
      <c r="K21200" s="23"/>
      <c r="O21200" s="21"/>
      <c r="P21200" s="27"/>
      <c r="Q21200" s="16"/>
      <c r="U21200" s="27"/>
    </row>
    <row r="21201" spans="2:21" x14ac:dyDescent="0.25">
      <c r="B21201"/>
      <c r="C21201"/>
      <c r="D21201" s="13"/>
      <c r="E21201" s="13"/>
      <c r="K21201" s="23"/>
      <c r="O21201" s="21"/>
      <c r="P21201" s="27"/>
      <c r="Q21201" s="16"/>
      <c r="U21201" s="27"/>
    </row>
    <row r="21202" spans="2:21" x14ac:dyDescent="0.25">
      <c r="B21202"/>
      <c r="C21202"/>
      <c r="D21202" s="13"/>
      <c r="E21202" s="13"/>
      <c r="K21202" s="23"/>
      <c r="O21202" s="21"/>
      <c r="P21202" s="27"/>
      <c r="Q21202" s="16"/>
      <c r="U21202" s="27"/>
    </row>
    <row r="21203" spans="2:21" x14ac:dyDescent="0.25">
      <c r="B21203"/>
      <c r="C21203"/>
      <c r="D21203" s="13"/>
      <c r="E21203" s="13"/>
      <c r="K21203" s="23"/>
      <c r="O21203" s="21"/>
      <c r="P21203" s="27"/>
      <c r="Q21203" s="16"/>
      <c r="U21203" s="27"/>
    </row>
    <row r="21204" spans="2:21" x14ac:dyDescent="0.25">
      <c r="B21204"/>
      <c r="C21204"/>
      <c r="D21204" s="13"/>
      <c r="E21204" s="13"/>
      <c r="K21204" s="23"/>
      <c r="O21204" s="21"/>
      <c r="P21204" s="27"/>
      <c r="Q21204" s="16"/>
      <c r="U21204" s="27"/>
    </row>
    <row r="21205" spans="2:21" x14ac:dyDescent="0.25">
      <c r="B21205"/>
      <c r="C21205"/>
      <c r="D21205" s="13"/>
      <c r="E21205" s="13"/>
      <c r="K21205" s="23"/>
      <c r="O21205" s="21"/>
      <c r="P21205" s="27"/>
      <c r="Q21205" s="16"/>
      <c r="U21205" s="27"/>
    </row>
    <row r="21206" spans="2:21" x14ac:dyDescent="0.25">
      <c r="B21206"/>
      <c r="C21206"/>
      <c r="D21206" s="13"/>
      <c r="E21206" s="13"/>
      <c r="K21206" s="23"/>
      <c r="O21206" s="21"/>
      <c r="P21206" s="27"/>
      <c r="Q21206" s="16"/>
      <c r="U21206" s="27"/>
    </row>
    <row r="21207" spans="2:21" x14ac:dyDescent="0.25">
      <c r="B21207"/>
      <c r="C21207"/>
      <c r="D21207" s="13"/>
      <c r="E21207" s="13"/>
      <c r="K21207" s="23"/>
      <c r="O21207" s="21"/>
      <c r="P21207" s="27"/>
      <c r="Q21207" s="16"/>
      <c r="U21207" s="27"/>
    </row>
    <row r="21208" spans="2:21" x14ac:dyDescent="0.25">
      <c r="B21208"/>
      <c r="C21208"/>
      <c r="D21208" s="13"/>
      <c r="E21208" s="13"/>
      <c r="K21208" s="23"/>
      <c r="O21208" s="21"/>
      <c r="P21208" s="27"/>
      <c r="Q21208" s="16"/>
      <c r="U21208" s="27"/>
    </row>
    <row r="21209" spans="2:21" x14ac:dyDescent="0.25">
      <c r="B21209"/>
      <c r="C21209"/>
      <c r="D21209" s="13"/>
      <c r="E21209" s="13"/>
      <c r="K21209" s="23"/>
      <c r="O21209" s="21"/>
      <c r="P21209" s="27"/>
      <c r="Q21209" s="16"/>
      <c r="U21209" s="27"/>
    </row>
    <row r="21210" spans="2:21" x14ac:dyDescent="0.25">
      <c r="B21210"/>
      <c r="C21210"/>
      <c r="D21210" s="13"/>
      <c r="E21210" s="13"/>
      <c r="K21210" s="23"/>
      <c r="O21210" s="21"/>
      <c r="P21210" s="27"/>
      <c r="Q21210" s="16"/>
      <c r="U21210" s="27"/>
    </row>
    <row r="21211" spans="2:21" x14ac:dyDescent="0.25">
      <c r="B21211"/>
      <c r="C21211"/>
      <c r="D21211" s="13"/>
      <c r="E21211" s="13"/>
      <c r="K21211" s="23"/>
      <c r="O21211" s="21"/>
      <c r="P21211" s="27"/>
      <c r="Q21211" s="16"/>
      <c r="U21211" s="27"/>
    </row>
    <row r="21212" spans="2:21" x14ac:dyDescent="0.25">
      <c r="B21212"/>
      <c r="C21212"/>
      <c r="D21212" s="13"/>
      <c r="E21212" s="13"/>
      <c r="K21212" s="23"/>
      <c r="O21212" s="21"/>
      <c r="P21212" s="27"/>
      <c r="Q21212" s="16"/>
      <c r="U21212" s="27"/>
    </row>
    <row r="21213" spans="2:21" x14ac:dyDescent="0.25">
      <c r="B21213"/>
      <c r="C21213"/>
      <c r="D21213" s="13"/>
      <c r="E21213" s="13"/>
      <c r="K21213" s="23"/>
      <c r="O21213" s="21"/>
      <c r="P21213" s="27"/>
      <c r="Q21213" s="16"/>
      <c r="U21213" s="27"/>
    </row>
    <row r="21214" spans="2:21" x14ac:dyDescent="0.25">
      <c r="B21214"/>
      <c r="C21214"/>
      <c r="D21214" s="13"/>
      <c r="E21214" s="13"/>
      <c r="K21214" s="23"/>
      <c r="O21214" s="21"/>
      <c r="P21214" s="27"/>
      <c r="Q21214" s="16"/>
      <c r="U21214" s="27"/>
    </row>
    <row r="21215" spans="2:21" x14ac:dyDescent="0.25">
      <c r="B21215"/>
      <c r="C21215"/>
      <c r="D21215" s="13"/>
      <c r="E21215" s="13"/>
      <c r="K21215" s="23"/>
      <c r="O21215" s="21"/>
      <c r="P21215" s="27"/>
      <c r="Q21215" s="16"/>
      <c r="U21215" s="27"/>
    </row>
    <row r="21216" spans="2:21" x14ac:dyDescent="0.25">
      <c r="B21216"/>
      <c r="C21216"/>
      <c r="D21216" s="13"/>
      <c r="E21216" s="13"/>
      <c r="K21216" s="23"/>
      <c r="O21216" s="21"/>
      <c r="P21216" s="27"/>
      <c r="Q21216" s="16"/>
      <c r="U21216" s="27"/>
    </row>
    <row r="21217" spans="2:21" x14ac:dyDescent="0.25">
      <c r="B21217"/>
      <c r="C21217"/>
      <c r="D21217" s="13"/>
      <c r="E21217" s="13"/>
      <c r="K21217" s="23"/>
      <c r="O21217" s="21"/>
      <c r="P21217" s="27"/>
      <c r="Q21217" s="16"/>
      <c r="U21217" s="27"/>
    </row>
    <row r="21218" spans="2:21" x14ac:dyDescent="0.25">
      <c r="B21218"/>
      <c r="C21218"/>
      <c r="D21218" s="13"/>
      <c r="E21218" s="13"/>
      <c r="K21218" s="23"/>
      <c r="O21218" s="21"/>
      <c r="P21218" s="27"/>
      <c r="Q21218" s="16"/>
      <c r="U21218" s="27"/>
    </row>
    <row r="21219" spans="2:21" x14ac:dyDescent="0.25">
      <c r="B21219"/>
      <c r="C21219"/>
      <c r="D21219" s="13"/>
      <c r="E21219" s="13"/>
      <c r="K21219" s="23"/>
      <c r="O21219" s="21"/>
      <c r="P21219" s="27"/>
      <c r="Q21219" s="16"/>
      <c r="U21219" s="27"/>
    </row>
    <row r="21220" spans="2:21" x14ac:dyDescent="0.25">
      <c r="B21220"/>
      <c r="C21220"/>
      <c r="D21220" s="13"/>
      <c r="E21220" s="13"/>
      <c r="K21220" s="23"/>
      <c r="O21220" s="21"/>
      <c r="P21220" s="27"/>
      <c r="Q21220" s="16"/>
      <c r="U21220" s="27"/>
    </row>
    <row r="21221" spans="2:21" x14ac:dyDescent="0.25">
      <c r="B21221"/>
      <c r="C21221"/>
      <c r="D21221" s="13"/>
      <c r="E21221" s="13"/>
      <c r="K21221" s="23"/>
      <c r="O21221" s="21"/>
      <c r="P21221" s="27"/>
      <c r="Q21221" s="16"/>
      <c r="U21221" s="27"/>
    </row>
    <row r="21222" spans="2:21" x14ac:dyDescent="0.25">
      <c r="B21222"/>
      <c r="C21222"/>
      <c r="D21222" s="13"/>
      <c r="E21222" s="13"/>
      <c r="K21222" s="23"/>
      <c r="O21222" s="21"/>
      <c r="P21222" s="27"/>
      <c r="Q21222" s="16"/>
      <c r="U21222" s="27"/>
    </row>
    <row r="21223" spans="2:21" x14ac:dyDescent="0.25">
      <c r="B21223"/>
      <c r="C21223"/>
      <c r="D21223" s="13"/>
      <c r="E21223" s="13"/>
      <c r="K21223" s="23"/>
      <c r="O21223" s="21"/>
      <c r="P21223" s="27"/>
      <c r="Q21223" s="16"/>
      <c r="U21223" s="27"/>
    </row>
    <row r="21224" spans="2:21" x14ac:dyDescent="0.25">
      <c r="B21224"/>
      <c r="C21224"/>
      <c r="D21224" s="13"/>
      <c r="E21224" s="13"/>
      <c r="K21224" s="23"/>
      <c r="O21224" s="21"/>
      <c r="P21224" s="27"/>
      <c r="Q21224" s="16"/>
      <c r="U21224" s="27"/>
    </row>
    <row r="21225" spans="2:21" x14ac:dyDescent="0.25">
      <c r="B21225"/>
      <c r="C21225"/>
      <c r="D21225" s="13"/>
      <c r="E21225" s="13"/>
      <c r="K21225" s="23"/>
      <c r="O21225" s="21"/>
      <c r="P21225" s="27"/>
      <c r="Q21225" s="16"/>
      <c r="U21225" s="27"/>
    </row>
    <row r="21226" spans="2:21" x14ac:dyDescent="0.25">
      <c r="B21226"/>
      <c r="C21226"/>
      <c r="D21226" s="13"/>
      <c r="E21226" s="13"/>
      <c r="K21226" s="23"/>
      <c r="O21226" s="21"/>
      <c r="P21226" s="27"/>
      <c r="Q21226" s="16"/>
      <c r="U21226" s="27"/>
    </row>
    <row r="21227" spans="2:21" x14ac:dyDescent="0.25">
      <c r="B21227"/>
      <c r="C21227"/>
      <c r="D21227" s="13"/>
      <c r="E21227" s="13"/>
      <c r="K21227" s="23"/>
      <c r="O21227" s="21"/>
      <c r="P21227" s="27"/>
      <c r="Q21227" s="16"/>
      <c r="U21227" s="27"/>
    </row>
    <row r="21228" spans="2:21" x14ac:dyDescent="0.25">
      <c r="B21228"/>
      <c r="C21228"/>
      <c r="D21228" s="13"/>
      <c r="E21228" s="13"/>
      <c r="K21228" s="23"/>
      <c r="O21228" s="21"/>
      <c r="P21228" s="27"/>
      <c r="Q21228" s="16"/>
      <c r="U21228" s="27"/>
    </row>
    <row r="21229" spans="2:21" x14ac:dyDescent="0.25">
      <c r="B21229"/>
      <c r="C21229"/>
      <c r="D21229" s="13"/>
      <c r="E21229" s="13"/>
      <c r="K21229" s="23"/>
      <c r="O21229" s="21"/>
      <c r="P21229" s="27"/>
      <c r="Q21229" s="16"/>
      <c r="U21229" s="27"/>
    </row>
    <row r="21230" spans="2:21" x14ac:dyDescent="0.25">
      <c r="B21230"/>
      <c r="C21230"/>
      <c r="D21230" s="13"/>
      <c r="E21230" s="13"/>
      <c r="K21230" s="23"/>
      <c r="O21230" s="21"/>
      <c r="P21230" s="27"/>
      <c r="Q21230" s="16"/>
      <c r="U21230" s="27"/>
    </row>
    <row r="21231" spans="2:21" x14ac:dyDescent="0.25">
      <c r="B21231"/>
      <c r="C21231"/>
      <c r="D21231" s="13"/>
      <c r="E21231" s="13"/>
      <c r="K21231" s="23"/>
      <c r="O21231" s="21"/>
      <c r="P21231" s="27"/>
      <c r="Q21231" s="16"/>
      <c r="U21231" s="27"/>
    </row>
    <row r="21232" spans="2:21" x14ac:dyDescent="0.25">
      <c r="B21232"/>
      <c r="C21232"/>
      <c r="D21232" s="13"/>
      <c r="E21232" s="13"/>
      <c r="K21232" s="23"/>
      <c r="O21232" s="21"/>
      <c r="P21232" s="27"/>
      <c r="Q21232" s="16"/>
      <c r="U21232" s="27"/>
    </row>
    <row r="21233" spans="2:21" x14ac:dyDescent="0.25">
      <c r="B21233"/>
      <c r="C21233"/>
      <c r="D21233" s="13"/>
      <c r="E21233" s="13"/>
      <c r="K21233" s="23"/>
      <c r="O21233" s="21"/>
      <c r="P21233" s="27"/>
      <c r="Q21233" s="16"/>
      <c r="U21233" s="27"/>
    </row>
    <row r="21234" spans="2:21" x14ac:dyDescent="0.25">
      <c r="B21234"/>
      <c r="C21234"/>
      <c r="D21234" s="13"/>
      <c r="E21234" s="13"/>
      <c r="K21234" s="23"/>
      <c r="O21234" s="21"/>
      <c r="P21234" s="27"/>
      <c r="Q21234" s="16"/>
      <c r="U21234" s="27"/>
    </row>
    <row r="21235" spans="2:21" x14ac:dyDescent="0.25">
      <c r="B21235"/>
      <c r="C21235"/>
      <c r="D21235" s="13"/>
      <c r="E21235" s="13"/>
      <c r="K21235" s="23"/>
      <c r="O21235" s="21"/>
      <c r="P21235" s="27"/>
      <c r="Q21235" s="16"/>
      <c r="U21235" s="27"/>
    </row>
    <row r="21236" spans="2:21" x14ac:dyDescent="0.25">
      <c r="B21236"/>
      <c r="C21236"/>
      <c r="D21236" s="13"/>
      <c r="E21236" s="13"/>
      <c r="K21236" s="23"/>
      <c r="O21236" s="21"/>
      <c r="P21236" s="27"/>
      <c r="Q21236" s="16"/>
      <c r="U21236" s="27"/>
    </row>
    <row r="21237" spans="2:21" x14ac:dyDescent="0.25">
      <c r="B21237"/>
      <c r="C21237"/>
      <c r="D21237" s="13"/>
      <c r="E21237" s="13"/>
      <c r="K21237" s="23"/>
      <c r="O21237" s="21"/>
      <c r="P21237" s="27"/>
      <c r="Q21237" s="16"/>
      <c r="U21237" s="27"/>
    </row>
    <row r="21238" spans="2:21" x14ac:dyDescent="0.25">
      <c r="B21238"/>
      <c r="C21238"/>
      <c r="D21238" s="13"/>
      <c r="E21238" s="13"/>
      <c r="K21238" s="23"/>
      <c r="O21238" s="21"/>
      <c r="P21238" s="27"/>
      <c r="Q21238" s="16"/>
      <c r="U21238" s="27"/>
    </row>
    <row r="21239" spans="2:21" x14ac:dyDescent="0.25">
      <c r="B21239"/>
      <c r="C21239"/>
      <c r="D21239" s="13"/>
      <c r="E21239" s="13"/>
      <c r="K21239" s="23"/>
      <c r="O21239" s="21"/>
      <c r="P21239" s="27"/>
      <c r="Q21239" s="16"/>
      <c r="U21239" s="27"/>
    </row>
    <row r="21240" spans="2:21" x14ac:dyDescent="0.25">
      <c r="B21240"/>
      <c r="C21240"/>
      <c r="D21240" s="13"/>
      <c r="E21240" s="13"/>
      <c r="K21240" s="23"/>
      <c r="O21240" s="21"/>
      <c r="P21240" s="27"/>
      <c r="Q21240" s="16"/>
      <c r="U21240" s="27"/>
    </row>
    <row r="21241" spans="2:21" x14ac:dyDescent="0.25">
      <c r="B21241"/>
      <c r="C21241"/>
      <c r="D21241" s="13"/>
      <c r="E21241" s="13"/>
      <c r="K21241" s="23"/>
      <c r="O21241" s="21"/>
      <c r="P21241" s="27"/>
      <c r="Q21241" s="16"/>
      <c r="U21241" s="27"/>
    </row>
    <row r="21242" spans="2:21" x14ac:dyDescent="0.25">
      <c r="B21242"/>
      <c r="C21242"/>
      <c r="D21242" s="13"/>
      <c r="E21242" s="13"/>
      <c r="K21242" s="23"/>
      <c r="O21242" s="21"/>
      <c r="P21242" s="27"/>
      <c r="Q21242" s="16"/>
      <c r="U21242" s="27"/>
    </row>
    <row r="21243" spans="2:21" x14ac:dyDescent="0.25">
      <c r="B21243"/>
      <c r="C21243"/>
      <c r="D21243" s="13"/>
      <c r="E21243" s="13"/>
      <c r="K21243" s="23"/>
      <c r="O21243" s="21"/>
      <c r="P21243" s="27"/>
      <c r="Q21243" s="16"/>
      <c r="U21243" s="27"/>
    </row>
    <row r="21244" spans="2:21" x14ac:dyDescent="0.25">
      <c r="B21244"/>
      <c r="C21244"/>
      <c r="D21244" s="13"/>
      <c r="E21244" s="13"/>
      <c r="K21244" s="23"/>
      <c r="O21244" s="21"/>
      <c r="P21244" s="27"/>
      <c r="Q21244" s="16"/>
      <c r="U21244" s="27"/>
    </row>
    <row r="21245" spans="2:21" x14ac:dyDescent="0.25">
      <c r="B21245"/>
      <c r="C21245"/>
      <c r="D21245" s="13"/>
      <c r="E21245" s="13"/>
      <c r="K21245" s="23"/>
      <c r="O21245" s="21"/>
      <c r="P21245" s="27"/>
      <c r="Q21245" s="16"/>
      <c r="U21245" s="27"/>
    </row>
    <row r="21246" spans="2:21" x14ac:dyDescent="0.25">
      <c r="B21246"/>
      <c r="C21246"/>
      <c r="D21246" s="13"/>
      <c r="E21246" s="13"/>
      <c r="K21246" s="23"/>
      <c r="O21246" s="21"/>
      <c r="P21246" s="27"/>
      <c r="Q21246" s="16"/>
      <c r="U21246" s="27"/>
    </row>
    <row r="21247" spans="2:21" x14ac:dyDescent="0.25">
      <c r="B21247"/>
      <c r="C21247"/>
      <c r="D21247" s="13"/>
      <c r="E21247" s="13"/>
      <c r="K21247" s="23"/>
      <c r="O21247" s="21"/>
      <c r="P21247" s="27"/>
      <c r="Q21247" s="16"/>
      <c r="U21247" s="27"/>
    </row>
    <row r="21248" spans="2:21" x14ac:dyDescent="0.25">
      <c r="B21248"/>
      <c r="C21248"/>
      <c r="D21248" s="13"/>
      <c r="E21248" s="13"/>
      <c r="K21248" s="23"/>
      <c r="O21248" s="21"/>
      <c r="P21248" s="27"/>
      <c r="Q21248" s="16"/>
      <c r="U21248" s="27"/>
    </row>
    <row r="21249" spans="2:21" x14ac:dyDescent="0.25">
      <c r="B21249"/>
      <c r="C21249"/>
      <c r="D21249" s="13"/>
      <c r="E21249" s="13"/>
      <c r="K21249" s="23"/>
      <c r="O21249" s="21"/>
      <c r="P21249" s="27"/>
      <c r="Q21249" s="16"/>
      <c r="U21249" s="27"/>
    </row>
    <row r="21250" spans="2:21" x14ac:dyDescent="0.25">
      <c r="B21250"/>
      <c r="C21250"/>
      <c r="D21250" s="13"/>
      <c r="E21250" s="13"/>
      <c r="K21250" s="23"/>
      <c r="O21250" s="21"/>
      <c r="P21250" s="27"/>
      <c r="Q21250" s="16"/>
      <c r="U21250" s="27"/>
    </row>
    <row r="21251" spans="2:21" x14ac:dyDescent="0.25">
      <c r="B21251"/>
      <c r="C21251"/>
      <c r="D21251" s="13"/>
      <c r="E21251" s="13"/>
      <c r="K21251" s="23"/>
      <c r="O21251" s="21"/>
      <c r="P21251" s="27"/>
      <c r="Q21251" s="16"/>
      <c r="U21251" s="27"/>
    </row>
    <row r="21252" spans="2:21" x14ac:dyDescent="0.25">
      <c r="B21252"/>
      <c r="C21252"/>
      <c r="D21252" s="13"/>
      <c r="E21252" s="13"/>
      <c r="K21252" s="23"/>
      <c r="O21252" s="21"/>
      <c r="P21252" s="27"/>
      <c r="Q21252" s="16"/>
      <c r="U21252" s="27"/>
    </row>
    <row r="21253" spans="2:21" x14ac:dyDescent="0.25">
      <c r="B21253"/>
      <c r="C21253"/>
      <c r="D21253" s="13"/>
      <c r="E21253" s="13"/>
      <c r="K21253" s="23"/>
      <c r="O21253" s="21"/>
      <c r="P21253" s="27"/>
      <c r="Q21253" s="16"/>
      <c r="U21253" s="27"/>
    </row>
    <row r="21254" spans="2:21" x14ac:dyDescent="0.25">
      <c r="B21254"/>
      <c r="C21254"/>
      <c r="D21254" s="13"/>
      <c r="E21254" s="13"/>
      <c r="K21254" s="23"/>
      <c r="O21254" s="21"/>
      <c r="P21254" s="27"/>
      <c r="Q21254" s="16"/>
      <c r="U21254" s="27"/>
    </row>
    <row r="21255" spans="2:21" x14ac:dyDescent="0.25">
      <c r="B21255"/>
      <c r="C21255"/>
      <c r="D21255" s="13"/>
      <c r="E21255" s="13"/>
      <c r="K21255" s="23"/>
      <c r="O21255" s="21"/>
      <c r="P21255" s="27"/>
      <c r="Q21255" s="16"/>
      <c r="U21255" s="27"/>
    </row>
    <row r="21256" spans="2:21" x14ac:dyDescent="0.25">
      <c r="B21256"/>
      <c r="C21256"/>
      <c r="D21256" s="13"/>
      <c r="E21256" s="13"/>
      <c r="K21256" s="23"/>
      <c r="O21256" s="21"/>
      <c r="P21256" s="27"/>
      <c r="Q21256" s="16"/>
      <c r="U21256" s="27"/>
    </row>
    <row r="21257" spans="2:21" x14ac:dyDescent="0.25">
      <c r="B21257"/>
      <c r="C21257"/>
      <c r="D21257" s="13"/>
      <c r="E21257" s="13"/>
      <c r="K21257" s="23"/>
      <c r="O21257" s="21"/>
      <c r="P21257" s="27"/>
      <c r="Q21257" s="16"/>
      <c r="U21257" s="27"/>
    </row>
    <row r="21258" spans="2:21" x14ac:dyDescent="0.25">
      <c r="B21258"/>
      <c r="C21258"/>
      <c r="D21258" s="13"/>
      <c r="E21258" s="13"/>
      <c r="K21258" s="23"/>
      <c r="O21258" s="21"/>
      <c r="P21258" s="27"/>
      <c r="Q21258" s="16"/>
      <c r="U21258" s="27"/>
    </row>
    <row r="21259" spans="2:21" x14ac:dyDescent="0.25">
      <c r="B21259"/>
      <c r="C21259"/>
      <c r="D21259" s="13"/>
      <c r="E21259" s="13"/>
      <c r="K21259" s="23"/>
      <c r="O21259" s="21"/>
      <c r="P21259" s="27"/>
      <c r="Q21259" s="16"/>
      <c r="U21259" s="27"/>
    </row>
    <row r="21260" spans="2:21" x14ac:dyDescent="0.25">
      <c r="B21260"/>
      <c r="C21260"/>
      <c r="D21260" s="13"/>
      <c r="E21260" s="13"/>
      <c r="K21260" s="23"/>
      <c r="O21260" s="21"/>
      <c r="P21260" s="27"/>
      <c r="Q21260" s="16"/>
      <c r="U21260" s="27"/>
    </row>
    <row r="21261" spans="2:21" x14ac:dyDescent="0.25">
      <c r="B21261"/>
      <c r="C21261"/>
      <c r="D21261" s="13"/>
      <c r="E21261" s="13"/>
      <c r="K21261" s="23"/>
      <c r="O21261" s="21"/>
      <c r="P21261" s="27"/>
      <c r="Q21261" s="16"/>
      <c r="U21261" s="27"/>
    </row>
    <row r="21262" spans="2:21" x14ac:dyDescent="0.25">
      <c r="B21262"/>
      <c r="C21262"/>
      <c r="D21262" s="13"/>
      <c r="E21262" s="13"/>
      <c r="K21262" s="23"/>
      <c r="O21262" s="21"/>
      <c r="P21262" s="27"/>
      <c r="Q21262" s="16"/>
      <c r="U21262" s="27"/>
    </row>
    <row r="21263" spans="2:21" x14ac:dyDescent="0.25">
      <c r="B21263"/>
      <c r="C21263"/>
      <c r="D21263" s="13"/>
      <c r="E21263" s="13"/>
      <c r="K21263" s="23"/>
      <c r="O21263" s="21"/>
      <c r="P21263" s="27"/>
      <c r="Q21263" s="16"/>
      <c r="U21263" s="27"/>
    </row>
    <row r="21264" spans="2:21" x14ac:dyDescent="0.25">
      <c r="B21264"/>
      <c r="C21264"/>
      <c r="D21264" s="13"/>
      <c r="E21264" s="13"/>
      <c r="K21264" s="23"/>
      <c r="O21264" s="21"/>
      <c r="P21264" s="27"/>
      <c r="Q21264" s="16"/>
      <c r="U21264" s="27"/>
    </row>
    <row r="21265" spans="2:21" x14ac:dyDescent="0.25">
      <c r="B21265"/>
      <c r="C21265"/>
      <c r="D21265" s="13"/>
      <c r="E21265" s="13"/>
      <c r="K21265" s="23"/>
      <c r="O21265" s="21"/>
      <c r="P21265" s="27"/>
      <c r="Q21265" s="16"/>
      <c r="U21265" s="27"/>
    </row>
    <row r="21266" spans="2:21" x14ac:dyDescent="0.25">
      <c r="B21266"/>
      <c r="C21266"/>
      <c r="D21266" s="13"/>
      <c r="E21266" s="13"/>
      <c r="K21266" s="23"/>
      <c r="O21266" s="21"/>
      <c r="P21266" s="27"/>
      <c r="Q21266" s="16"/>
      <c r="U21266" s="27"/>
    </row>
    <row r="21267" spans="2:21" x14ac:dyDescent="0.25">
      <c r="B21267"/>
      <c r="C21267"/>
      <c r="D21267" s="13"/>
      <c r="E21267" s="13"/>
      <c r="K21267" s="23"/>
      <c r="O21267" s="21"/>
      <c r="P21267" s="27"/>
      <c r="Q21267" s="16"/>
      <c r="U21267" s="27"/>
    </row>
    <row r="21268" spans="2:21" x14ac:dyDescent="0.25">
      <c r="B21268"/>
      <c r="C21268"/>
      <c r="D21268" s="13"/>
      <c r="E21268" s="13"/>
      <c r="K21268" s="23"/>
      <c r="O21268" s="21"/>
      <c r="P21268" s="27"/>
      <c r="Q21268" s="16"/>
      <c r="U21268" s="27"/>
    </row>
    <row r="21269" spans="2:21" x14ac:dyDescent="0.25">
      <c r="B21269"/>
      <c r="C21269"/>
      <c r="D21269" s="13"/>
      <c r="E21269" s="13"/>
      <c r="K21269" s="23"/>
      <c r="O21269" s="21"/>
      <c r="P21269" s="27"/>
      <c r="Q21269" s="16"/>
      <c r="U21269" s="27"/>
    </row>
    <row r="21270" spans="2:21" x14ac:dyDescent="0.25">
      <c r="B21270"/>
      <c r="C21270"/>
      <c r="D21270" s="13"/>
      <c r="E21270" s="13"/>
      <c r="K21270" s="23"/>
      <c r="O21270" s="21"/>
      <c r="P21270" s="27"/>
      <c r="Q21270" s="16"/>
      <c r="U21270" s="27"/>
    </row>
    <row r="21271" spans="2:21" x14ac:dyDescent="0.25">
      <c r="B21271"/>
      <c r="C21271"/>
      <c r="D21271" s="13"/>
      <c r="E21271" s="13"/>
      <c r="K21271" s="23"/>
      <c r="O21271" s="21"/>
      <c r="P21271" s="27"/>
      <c r="Q21271" s="16"/>
      <c r="U21271" s="27"/>
    </row>
    <row r="21272" spans="2:21" x14ac:dyDescent="0.25">
      <c r="B21272"/>
      <c r="C21272"/>
      <c r="D21272" s="13"/>
      <c r="E21272" s="13"/>
      <c r="K21272" s="23"/>
      <c r="O21272" s="21"/>
      <c r="P21272" s="27"/>
      <c r="Q21272" s="16"/>
      <c r="U21272" s="27"/>
    </row>
    <row r="21273" spans="2:21" x14ac:dyDescent="0.25">
      <c r="B21273"/>
      <c r="C21273"/>
      <c r="D21273" s="13"/>
      <c r="E21273" s="13"/>
      <c r="K21273" s="23"/>
      <c r="O21273" s="21"/>
      <c r="P21273" s="27"/>
      <c r="Q21273" s="16"/>
      <c r="U21273" s="27"/>
    </row>
    <row r="21274" spans="2:21" x14ac:dyDescent="0.25">
      <c r="B21274"/>
      <c r="C21274"/>
      <c r="D21274" s="13"/>
      <c r="E21274" s="13"/>
      <c r="K21274" s="23"/>
      <c r="O21274" s="21"/>
      <c r="P21274" s="27"/>
      <c r="Q21274" s="16"/>
      <c r="U21274" s="27"/>
    </row>
    <row r="21275" spans="2:21" x14ac:dyDescent="0.25">
      <c r="B21275"/>
      <c r="C21275"/>
      <c r="D21275" s="13"/>
      <c r="E21275" s="13"/>
      <c r="K21275" s="23"/>
      <c r="O21275" s="21"/>
      <c r="P21275" s="27"/>
      <c r="Q21275" s="16"/>
      <c r="U21275" s="27"/>
    </row>
    <row r="21276" spans="2:21" x14ac:dyDescent="0.25">
      <c r="B21276"/>
      <c r="C21276"/>
      <c r="D21276" s="13"/>
      <c r="E21276" s="13"/>
      <c r="K21276" s="23"/>
      <c r="O21276" s="21"/>
      <c r="P21276" s="27"/>
      <c r="Q21276" s="16"/>
      <c r="U21276" s="27"/>
    </row>
    <row r="21277" spans="2:21" x14ac:dyDescent="0.25">
      <c r="B21277"/>
      <c r="C21277"/>
      <c r="D21277" s="13"/>
      <c r="E21277" s="13"/>
      <c r="K21277" s="23"/>
      <c r="O21277" s="21"/>
      <c r="P21277" s="27"/>
      <c r="Q21277" s="16"/>
      <c r="U21277" s="27"/>
    </row>
    <row r="21278" spans="2:21" x14ac:dyDescent="0.25">
      <c r="B21278"/>
      <c r="C21278"/>
      <c r="D21278" s="13"/>
      <c r="E21278" s="13"/>
      <c r="K21278" s="23"/>
      <c r="O21278" s="21"/>
      <c r="P21278" s="27"/>
      <c r="Q21278" s="16"/>
      <c r="U21278" s="27"/>
    </row>
    <row r="21279" spans="2:21" x14ac:dyDescent="0.25">
      <c r="B21279"/>
      <c r="C21279"/>
      <c r="D21279" s="13"/>
      <c r="E21279" s="13"/>
      <c r="K21279" s="23"/>
      <c r="O21279" s="21"/>
      <c r="P21279" s="27"/>
      <c r="Q21279" s="16"/>
      <c r="U21279" s="27"/>
    </row>
    <row r="21280" spans="2:21" x14ac:dyDescent="0.25">
      <c r="B21280"/>
      <c r="C21280"/>
      <c r="D21280" s="13"/>
      <c r="E21280" s="13"/>
      <c r="K21280" s="23"/>
      <c r="O21280" s="21"/>
      <c r="P21280" s="27"/>
      <c r="Q21280" s="16"/>
      <c r="U21280" s="27"/>
    </row>
    <row r="21281" spans="2:21" x14ac:dyDescent="0.25">
      <c r="B21281"/>
      <c r="C21281"/>
      <c r="D21281" s="13"/>
      <c r="E21281" s="13"/>
      <c r="K21281" s="23"/>
      <c r="O21281" s="21"/>
      <c r="P21281" s="27"/>
      <c r="Q21281" s="16"/>
      <c r="U21281" s="27"/>
    </row>
    <row r="21282" spans="2:21" x14ac:dyDescent="0.25">
      <c r="B21282"/>
      <c r="C21282"/>
      <c r="D21282" s="13"/>
      <c r="E21282" s="13"/>
      <c r="K21282" s="23"/>
      <c r="O21282" s="21"/>
      <c r="P21282" s="27"/>
      <c r="Q21282" s="16"/>
      <c r="U21282" s="27"/>
    </row>
    <row r="21283" spans="2:21" x14ac:dyDescent="0.25">
      <c r="B21283"/>
      <c r="C21283"/>
      <c r="D21283" s="13"/>
      <c r="E21283" s="13"/>
      <c r="K21283" s="23"/>
      <c r="O21283" s="21"/>
      <c r="P21283" s="27"/>
      <c r="Q21283" s="16"/>
      <c r="U21283" s="27"/>
    </row>
    <row r="21284" spans="2:21" x14ac:dyDescent="0.25">
      <c r="B21284"/>
      <c r="C21284"/>
      <c r="D21284" s="13"/>
      <c r="E21284" s="13"/>
      <c r="K21284" s="23"/>
      <c r="O21284" s="21"/>
      <c r="P21284" s="27"/>
      <c r="Q21284" s="16"/>
      <c r="U21284" s="27"/>
    </row>
    <row r="21285" spans="2:21" x14ac:dyDescent="0.25">
      <c r="B21285"/>
      <c r="C21285"/>
      <c r="D21285" s="13"/>
      <c r="E21285" s="13"/>
      <c r="K21285" s="23"/>
      <c r="O21285" s="21"/>
      <c r="P21285" s="27"/>
      <c r="Q21285" s="16"/>
      <c r="U21285" s="27"/>
    </row>
    <row r="21286" spans="2:21" x14ac:dyDescent="0.25">
      <c r="B21286"/>
      <c r="C21286"/>
      <c r="D21286" s="13"/>
      <c r="E21286" s="13"/>
      <c r="K21286" s="23"/>
      <c r="O21286" s="21"/>
      <c r="P21286" s="27"/>
      <c r="Q21286" s="16"/>
      <c r="U21286" s="27"/>
    </row>
    <row r="21287" spans="2:21" x14ac:dyDescent="0.25">
      <c r="B21287"/>
      <c r="C21287"/>
      <c r="D21287" s="13"/>
      <c r="E21287" s="13"/>
      <c r="K21287" s="23"/>
      <c r="O21287" s="21"/>
      <c r="P21287" s="27"/>
      <c r="Q21287" s="16"/>
      <c r="U21287" s="27"/>
    </row>
    <row r="21288" spans="2:21" x14ac:dyDescent="0.25">
      <c r="B21288"/>
      <c r="C21288"/>
      <c r="D21288" s="13"/>
      <c r="E21288" s="13"/>
      <c r="K21288" s="23"/>
      <c r="O21288" s="21"/>
      <c r="P21288" s="27"/>
      <c r="Q21288" s="16"/>
      <c r="U21288" s="27"/>
    </row>
    <row r="21289" spans="2:21" x14ac:dyDescent="0.25">
      <c r="B21289"/>
      <c r="C21289"/>
      <c r="D21289" s="13"/>
      <c r="E21289" s="13"/>
      <c r="K21289" s="23"/>
      <c r="O21289" s="21"/>
      <c r="P21289" s="27"/>
      <c r="Q21289" s="16"/>
      <c r="U21289" s="27"/>
    </row>
    <row r="21290" spans="2:21" x14ac:dyDescent="0.25">
      <c r="B21290"/>
      <c r="C21290"/>
      <c r="D21290" s="13"/>
      <c r="E21290" s="13"/>
      <c r="K21290" s="23"/>
      <c r="O21290" s="21"/>
      <c r="P21290" s="27"/>
      <c r="Q21290" s="16"/>
      <c r="U21290" s="27"/>
    </row>
    <row r="21291" spans="2:21" x14ac:dyDescent="0.25">
      <c r="B21291"/>
      <c r="C21291"/>
      <c r="D21291" s="13"/>
      <c r="E21291" s="13"/>
      <c r="K21291" s="23"/>
      <c r="O21291" s="21"/>
      <c r="P21291" s="27"/>
      <c r="Q21291" s="16"/>
      <c r="U21291" s="27"/>
    </row>
    <row r="21292" spans="2:21" x14ac:dyDescent="0.25">
      <c r="B21292"/>
      <c r="C21292"/>
      <c r="D21292" s="13"/>
      <c r="E21292" s="13"/>
      <c r="K21292" s="23"/>
      <c r="O21292" s="21"/>
      <c r="P21292" s="27"/>
      <c r="Q21292" s="16"/>
      <c r="U21292" s="27"/>
    </row>
    <row r="21293" spans="2:21" x14ac:dyDescent="0.25">
      <c r="B21293"/>
      <c r="C21293"/>
      <c r="D21293" s="13"/>
      <c r="E21293" s="13"/>
      <c r="K21293" s="23"/>
      <c r="O21293" s="21"/>
      <c r="P21293" s="27"/>
      <c r="Q21293" s="16"/>
      <c r="U21293" s="27"/>
    </row>
    <row r="21294" spans="2:21" x14ac:dyDescent="0.25">
      <c r="B21294"/>
      <c r="C21294"/>
      <c r="D21294" s="13"/>
      <c r="E21294" s="13"/>
      <c r="K21294" s="23"/>
      <c r="O21294" s="21"/>
      <c r="P21294" s="27"/>
      <c r="Q21294" s="16"/>
      <c r="U21294" s="27"/>
    </row>
    <row r="21295" spans="2:21" x14ac:dyDescent="0.25">
      <c r="B21295"/>
      <c r="C21295"/>
      <c r="D21295" s="13"/>
      <c r="E21295" s="13"/>
      <c r="K21295" s="23"/>
      <c r="O21295" s="21"/>
      <c r="P21295" s="27"/>
      <c r="Q21295" s="16"/>
      <c r="U21295" s="27"/>
    </row>
    <row r="21296" spans="2:21" x14ac:dyDescent="0.25">
      <c r="B21296"/>
      <c r="C21296"/>
      <c r="D21296" s="13"/>
      <c r="E21296" s="13"/>
      <c r="K21296" s="23"/>
      <c r="O21296" s="21"/>
      <c r="P21296" s="27"/>
      <c r="Q21296" s="16"/>
      <c r="U21296" s="27"/>
    </row>
    <row r="21297" spans="2:21" x14ac:dyDescent="0.25">
      <c r="B21297"/>
      <c r="C21297"/>
      <c r="D21297" s="13"/>
      <c r="E21297" s="13"/>
      <c r="K21297" s="23"/>
      <c r="O21297" s="21"/>
      <c r="P21297" s="27"/>
      <c r="Q21297" s="16"/>
      <c r="U21297" s="27"/>
    </row>
    <row r="21298" spans="2:21" x14ac:dyDescent="0.25">
      <c r="B21298"/>
      <c r="C21298"/>
      <c r="D21298" s="13"/>
      <c r="E21298" s="13"/>
      <c r="K21298" s="23"/>
      <c r="O21298" s="21"/>
      <c r="P21298" s="27"/>
      <c r="Q21298" s="16"/>
      <c r="U21298" s="27"/>
    </row>
    <row r="21299" spans="2:21" x14ac:dyDescent="0.25">
      <c r="B21299"/>
      <c r="C21299"/>
      <c r="D21299" s="13"/>
      <c r="E21299" s="13"/>
      <c r="K21299" s="23"/>
      <c r="O21299" s="21"/>
      <c r="P21299" s="27"/>
      <c r="Q21299" s="16"/>
      <c r="U21299" s="27"/>
    </row>
    <row r="21300" spans="2:21" x14ac:dyDescent="0.25">
      <c r="B21300"/>
      <c r="C21300"/>
      <c r="D21300" s="13"/>
      <c r="E21300" s="13"/>
      <c r="K21300" s="23"/>
      <c r="O21300" s="21"/>
      <c r="P21300" s="27"/>
      <c r="Q21300" s="16"/>
      <c r="U21300" s="27"/>
    </row>
    <row r="21301" spans="2:21" x14ac:dyDescent="0.25">
      <c r="B21301"/>
      <c r="C21301"/>
      <c r="D21301" s="13"/>
      <c r="E21301" s="13"/>
      <c r="K21301" s="23"/>
      <c r="O21301" s="21"/>
      <c r="P21301" s="27"/>
      <c r="Q21301" s="16"/>
      <c r="U21301" s="27"/>
    </row>
    <row r="21302" spans="2:21" x14ac:dyDescent="0.25">
      <c r="B21302"/>
      <c r="C21302"/>
      <c r="D21302" s="13"/>
      <c r="E21302" s="13"/>
      <c r="K21302" s="23"/>
      <c r="O21302" s="21"/>
      <c r="P21302" s="27"/>
      <c r="Q21302" s="16"/>
      <c r="U21302" s="27"/>
    </row>
    <row r="21303" spans="2:21" x14ac:dyDescent="0.25">
      <c r="B21303"/>
      <c r="C21303"/>
      <c r="D21303" s="13"/>
      <c r="E21303" s="13"/>
      <c r="K21303" s="23"/>
      <c r="O21303" s="21"/>
      <c r="P21303" s="27"/>
      <c r="Q21303" s="16"/>
      <c r="U21303" s="27"/>
    </row>
    <row r="21304" spans="2:21" x14ac:dyDescent="0.25">
      <c r="B21304"/>
      <c r="C21304"/>
      <c r="D21304" s="13"/>
      <c r="E21304" s="13"/>
      <c r="K21304" s="23"/>
      <c r="O21304" s="21"/>
      <c r="P21304" s="27"/>
      <c r="Q21304" s="16"/>
      <c r="U21304" s="27"/>
    </row>
    <row r="21305" spans="2:21" x14ac:dyDescent="0.25">
      <c r="B21305"/>
      <c r="C21305"/>
      <c r="D21305" s="13"/>
      <c r="E21305" s="13"/>
      <c r="K21305" s="23"/>
      <c r="O21305" s="21"/>
      <c r="P21305" s="27"/>
      <c r="Q21305" s="16"/>
      <c r="U21305" s="27"/>
    </row>
    <row r="21306" spans="2:21" x14ac:dyDescent="0.25">
      <c r="B21306"/>
      <c r="C21306"/>
      <c r="D21306" s="13"/>
      <c r="E21306" s="13"/>
      <c r="K21306" s="23"/>
      <c r="O21306" s="21"/>
      <c r="P21306" s="27"/>
      <c r="Q21306" s="16"/>
      <c r="U21306" s="27"/>
    </row>
    <row r="21307" spans="2:21" x14ac:dyDescent="0.25">
      <c r="B21307"/>
      <c r="C21307"/>
      <c r="D21307" s="13"/>
      <c r="E21307" s="13"/>
      <c r="K21307" s="23"/>
      <c r="O21307" s="21"/>
      <c r="P21307" s="27"/>
      <c r="Q21307" s="16"/>
      <c r="U21307" s="27"/>
    </row>
    <row r="21308" spans="2:21" x14ac:dyDescent="0.25">
      <c r="B21308"/>
      <c r="C21308"/>
      <c r="D21308" s="13"/>
      <c r="E21308" s="13"/>
      <c r="K21308" s="23"/>
      <c r="O21308" s="21"/>
      <c r="P21308" s="27"/>
      <c r="Q21308" s="16"/>
      <c r="U21308" s="27"/>
    </row>
    <row r="21309" spans="2:21" x14ac:dyDescent="0.25">
      <c r="B21309"/>
      <c r="C21309"/>
      <c r="D21309" s="13"/>
      <c r="E21309" s="13"/>
      <c r="K21309" s="23"/>
      <c r="O21309" s="21"/>
      <c r="P21309" s="27"/>
      <c r="Q21309" s="16"/>
      <c r="U21309" s="27"/>
    </row>
    <row r="21310" spans="2:21" x14ac:dyDescent="0.25">
      <c r="B21310"/>
      <c r="C21310"/>
      <c r="D21310" s="13"/>
      <c r="E21310" s="13"/>
      <c r="K21310" s="23"/>
      <c r="O21310" s="21"/>
      <c r="P21310" s="27"/>
      <c r="Q21310" s="16"/>
      <c r="U21310" s="27"/>
    </row>
    <row r="21311" spans="2:21" x14ac:dyDescent="0.25">
      <c r="B21311"/>
      <c r="C21311"/>
      <c r="D21311" s="13"/>
      <c r="E21311" s="13"/>
      <c r="K21311" s="23"/>
      <c r="O21311" s="21"/>
      <c r="P21311" s="27"/>
      <c r="Q21311" s="16"/>
      <c r="U21311" s="27"/>
    </row>
    <row r="21312" spans="2:21" x14ac:dyDescent="0.25">
      <c r="B21312"/>
      <c r="C21312"/>
      <c r="D21312" s="13"/>
      <c r="E21312" s="13"/>
      <c r="K21312" s="23"/>
      <c r="O21312" s="21"/>
      <c r="P21312" s="27"/>
      <c r="Q21312" s="16"/>
      <c r="U21312" s="27"/>
    </row>
    <row r="21313" spans="2:21" x14ac:dyDescent="0.25">
      <c r="B21313"/>
      <c r="C21313"/>
      <c r="D21313" s="13"/>
      <c r="E21313" s="13"/>
      <c r="K21313" s="23"/>
      <c r="O21313" s="21"/>
      <c r="P21313" s="27"/>
      <c r="Q21313" s="16"/>
      <c r="U21313" s="27"/>
    </row>
    <row r="21314" spans="2:21" x14ac:dyDescent="0.25">
      <c r="B21314"/>
      <c r="C21314"/>
      <c r="D21314" s="13"/>
      <c r="E21314" s="13"/>
      <c r="K21314" s="23"/>
      <c r="O21314" s="21"/>
      <c r="P21314" s="27"/>
      <c r="Q21314" s="16"/>
      <c r="U21314" s="27"/>
    </row>
    <row r="21315" spans="2:21" x14ac:dyDescent="0.25">
      <c r="B21315"/>
      <c r="C21315"/>
      <c r="D21315" s="13"/>
      <c r="E21315" s="13"/>
      <c r="K21315" s="23"/>
      <c r="O21315" s="21"/>
      <c r="P21315" s="27"/>
      <c r="Q21315" s="16"/>
      <c r="U21315" s="27"/>
    </row>
    <row r="21316" spans="2:21" x14ac:dyDescent="0.25">
      <c r="B21316"/>
      <c r="C21316"/>
      <c r="D21316" s="13"/>
      <c r="E21316" s="13"/>
      <c r="K21316" s="23"/>
      <c r="O21316" s="21"/>
      <c r="P21316" s="27"/>
      <c r="Q21316" s="16"/>
      <c r="U21316" s="27"/>
    </row>
    <row r="21317" spans="2:21" x14ac:dyDescent="0.25">
      <c r="B21317"/>
      <c r="C21317"/>
      <c r="D21317" s="13"/>
      <c r="E21317" s="13"/>
      <c r="K21317" s="23"/>
      <c r="O21317" s="21"/>
      <c r="P21317" s="27"/>
      <c r="Q21317" s="16"/>
      <c r="U21317" s="27"/>
    </row>
    <row r="21318" spans="2:21" x14ac:dyDescent="0.25">
      <c r="B21318"/>
      <c r="C21318"/>
      <c r="D21318" s="13"/>
      <c r="E21318" s="13"/>
      <c r="K21318" s="23"/>
      <c r="O21318" s="21"/>
      <c r="P21318" s="27"/>
      <c r="Q21318" s="16"/>
      <c r="U21318" s="27"/>
    </row>
    <row r="21319" spans="2:21" x14ac:dyDescent="0.25">
      <c r="B21319"/>
      <c r="C21319"/>
      <c r="D21319" s="13"/>
      <c r="E21319" s="13"/>
      <c r="K21319" s="23"/>
      <c r="O21319" s="21"/>
      <c r="P21319" s="27"/>
      <c r="Q21319" s="16"/>
      <c r="U21319" s="27"/>
    </row>
    <row r="21320" spans="2:21" x14ac:dyDescent="0.25">
      <c r="B21320"/>
      <c r="C21320"/>
      <c r="D21320" s="13"/>
      <c r="E21320" s="13"/>
      <c r="K21320" s="23"/>
      <c r="O21320" s="21"/>
      <c r="P21320" s="27"/>
      <c r="Q21320" s="16"/>
      <c r="U21320" s="27"/>
    </row>
    <row r="21321" spans="2:21" x14ac:dyDescent="0.25">
      <c r="B21321"/>
      <c r="C21321"/>
      <c r="D21321" s="13"/>
      <c r="E21321" s="13"/>
      <c r="K21321" s="23"/>
      <c r="O21321" s="21"/>
      <c r="P21321" s="27"/>
      <c r="Q21321" s="16"/>
      <c r="U21321" s="27"/>
    </row>
    <row r="21322" spans="2:21" x14ac:dyDescent="0.25">
      <c r="B21322"/>
      <c r="C21322"/>
      <c r="D21322" s="13"/>
      <c r="E21322" s="13"/>
      <c r="K21322" s="23"/>
      <c r="O21322" s="21"/>
      <c r="P21322" s="27"/>
      <c r="Q21322" s="16"/>
      <c r="U21322" s="27"/>
    </row>
    <row r="21323" spans="2:21" x14ac:dyDescent="0.25">
      <c r="B21323"/>
      <c r="C21323"/>
      <c r="D21323" s="13"/>
      <c r="E21323" s="13"/>
      <c r="K21323" s="23"/>
      <c r="O21323" s="21"/>
      <c r="P21323" s="27"/>
      <c r="Q21323" s="16"/>
      <c r="U21323" s="27"/>
    </row>
    <row r="21324" spans="2:21" x14ac:dyDescent="0.25">
      <c r="B21324"/>
      <c r="C21324"/>
      <c r="D21324" s="13"/>
      <c r="E21324" s="13"/>
      <c r="K21324" s="23"/>
      <c r="O21324" s="21"/>
      <c r="P21324" s="27"/>
      <c r="Q21324" s="16"/>
      <c r="U21324" s="27"/>
    </row>
    <row r="21325" spans="2:21" x14ac:dyDescent="0.25">
      <c r="B21325"/>
      <c r="C21325"/>
      <c r="D21325" s="13"/>
      <c r="E21325" s="13"/>
      <c r="K21325" s="23"/>
      <c r="O21325" s="21"/>
      <c r="P21325" s="27"/>
      <c r="Q21325" s="16"/>
      <c r="U21325" s="27"/>
    </row>
    <row r="21326" spans="2:21" x14ac:dyDescent="0.25">
      <c r="B21326"/>
      <c r="C21326"/>
      <c r="D21326" s="13"/>
      <c r="E21326" s="13"/>
      <c r="K21326" s="23"/>
      <c r="O21326" s="21"/>
      <c r="P21326" s="27"/>
      <c r="Q21326" s="16"/>
      <c r="U21326" s="27"/>
    </row>
    <row r="21327" spans="2:21" x14ac:dyDescent="0.25">
      <c r="B21327"/>
      <c r="C21327"/>
      <c r="D21327" s="13"/>
      <c r="E21327" s="13"/>
      <c r="K21327" s="23"/>
      <c r="O21327" s="21"/>
      <c r="P21327" s="27"/>
      <c r="Q21327" s="16"/>
      <c r="U21327" s="27"/>
    </row>
    <row r="21328" spans="2:21" x14ac:dyDescent="0.25">
      <c r="B21328"/>
      <c r="C21328"/>
      <c r="D21328" s="13"/>
      <c r="E21328" s="13"/>
      <c r="K21328" s="23"/>
      <c r="O21328" s="21"/>
      <c r="P21328" s="27"/>
      <c r="Q21328" s="16"/>
      <c r="U21328" s="27"/>
    </row>
    <row r="21329" spans="2:21" x14ac:dyDescent="0.25">
      <c r="B21329"/>
      <c r="C21329"/>
      <c r="D21329" s="13"/>
      <c r="E21329" s="13"/>
      <c r="K21329" s="23"/>
      <c r="O21329" s="21"/>
      <c r="P21329" s="27"/>
      <c r="Q21329" s="16"/>
      <c r="U21329" s="27"/>
    </row>
    <row r="21330" spans="2:21" x14ac:dyDescent="0.25">
      <c r="B21330"/>
      <c r="C21330"/>
      <c r="D21330" s="13"/>
      <c r="E21330" s="13"/>
      <c r="K21330" s="23"/>
      <c r="O21330" s="21"/>
      <c r="P21330" s="27"/>
      <c r="Q21330" s="16"/>
      <c r="U21330" s="27"/>
    </row>
    <row r="21331" spans="2:21" x14ac:dyDescent="0.25">
      <c r="B21331"/>
      <c r="C21331"/>
      <c r="D21331" s="13"/>
      <c r="E21331" s="13"/>
      <c r="K21331" s="23"/>
      <c r="O21331" s="21"/>
      <c r="P21331" s="27"/>
      <c r="Q21331" s="16"/>
      <c r="U21331" s="27"/>
    </row>
    <row r="21332" spans="2:21" x14ac:dyDescent="0.25">
      <c r="B21332"/>
      <c r="C21332"/>
      <c r="D21332" s="13"/>
      <c r="E21332" s="13"/>
      <c r="K21332" s="23"/>
      <c r="O21332" s="21"/>
      <c r="P21332" s="27"/>
      <c r="Q21332" s="16"/>
      <c r="U21332" s="27"/>
    </row>
    <row r="21333" spans="2:21" x14ac:dyDescent="0.25">
      <c r="B21333"/>
      <c r="C21333"/>
      <c r="D21333" s="13"/>
      <c r="E21333" s="13"/>
      <c r="K21333" s="23"/>
      <c r="O21333" s="21"/>
      <c r="P21333" s="27"/>
      <c r="Q21333" s="16"/>
      <c r="U21333" s="27"/>
    </row>
    <row r="21334" spans="2:21" x14ac:dyDescent="0.25">
      <c r="B21334"/>
      <c r="C21334"/>
      <c r="D21334" s="13"/>
      <c r="E21334" s="13"/>
      <c r="K21334" s="23"/>
      <c r="O21334" s="21"/>
      <c r="P21334" s="27"/>
      <c r="Q21334" s="16"/>
      <c r="U21334" s="27"/>
    </row>
    <row r="21335" spans="2:21" x14ac:dyDescent="0.25">
      <c r="B21335"/>
      <c r="C21335"/>
      <c r="D21335" s="13"/>
      <c r="E21335" s="13"/>
      <c r="K21335" s="23"/>
      <c r="O21335" s="21"/>
      <c r="P21335" s="27"/>
      <c r="Q21335" s="16"/>
      <c r="U21335" s="27"/>
    </row>
    <row r="21336" spans="2:21" x14ac:dyDescent="0.25">
      <c r="B21336"/>
      <c r="C21336"/>
      <c r="D21336" s="13"/>
      <c r="E21336" s="13"/>
      <c r="K21336" s="23"/>
      <c r="O21336" s="21"/>
      <c r="P21336" s="27"/>
      <c r="Q21336" s="16"/>
      <c r="U21336" s="27"/>
    </row>
    <row r="21337" spans="2:21" x14ac:dyDescent="0.25">
      <c r="B21337"/>
      <c r="C21337"/>
      <c r="D21337" s="13"/>
      <c r="E21337" s="13"/>
      <c r="K21337" s="23"/>
      <c r="O21337" s="21"/>
      <c r="P21337" s="27"/>
      <c r="Q21337" s="16"/>
      <c r="U21337" s="27"/>
    </row>
    <row r="21338" spans="2:21" x14ac:dyDescent="0.25">
      <c r="B21338"/>
      <c r="C21338"/>
      <c r="D21338" s="13"/>
      <c r="E21338" s="13"/>
      <c r="K21338" s="23"/>
      <c r="O21338" s="21"/>
      <c r="P21338" s="27"/>
      <c r="Q21338" s="16"/>
      <c r="U21338" s="27"/>
    </row>
    <row r="21339" spans="2:21" x14ac:dyDescent="0.25">
      <c r="B21339"/>
      <c r="C21339"/>
      <c r="D21339" s="13"/>
      <c r="E21339" s="13"/>
      <c r="K21339" s="23"/>
      <c r="O21339" s="21"/>
      <c r="P21339" s="27"/>
      <c r="Q21339" s="16"/>
      <c r="U21339" s="27"/>
    </row>
    <row r="21340" spans="2:21" x14ac:dyDescent="0.25">
      <c r="B21340"/>
      <c r="C21340"/>
      <c r="D21340" s="13"/>
      <c r="E21340" s="13"/>
      <c r="K21340" s="23"/>
      <c r="O21340" s="21"/>
      <c r="P21340" s="27"/>
      <c r="Q21340" s="16"/>
      <c r="U21340" s="27"/>
    </row>
    <row r="21341" spans="2:21" x14ac:dyDescent="0.25">
      <c r="B21341"/>
      <c r="C21341"/>
      <c r="D21341" s="13"/>
      <c r="E21341" s="13"/>
      <c r="K21341" s="23"/>
      <c r="O21341" s="21"/>
      <c r="P21341" s="27"/>
      <c r="Q21341" s="16"/>
      <c r="U21341" s="27"/>
    </row>
    <row r="21342" spans="2:21" x14ac:dyDescent="0.25">
      <c r="B21342"/>
      <c r="C21342"/>
      <c r="D21342" s="13"/>
      <c r="E21342" s="13"/>
      <c r="K21342" s="23"/>
      <c r="O21342" s="21"/>
      <c r="P21342" s="27"/>
      <c r="Q21342" s="16"/>
      <c r="U21342" s="27"/>
    </row>
    <row r="21343" spans="2:21" x14ac:dyDescent="0.25">
      <c r="B21343"/>
      <c r="C21343"/>
      <c r="D21343" s="13"/>
      <c r="E21343" s="13"/>
      <c r="K21343" s="23"/>
      <c r="O21343" s="21"/>
      <c r="P21343" s="27"/>
      <c r="Q21343" s="16"/>
      <c r="U21343" s="27"/>
    </row>
    <row r="21344" spans="2:21" x14ac:dyDescent="0.25">
      <c r="B21344"/>
      <c r="C21344"/>
      <c r="D21344" s="13"/>
      <c r="E21344" s="13"/>
      <c r="K21344" s="23"/>
      <c r="O21344" s="21"/>
      <c r="P21344" s="27"/>
      <c r="Q21344" s="16"/>
      <c r="U21344" s="27"/>
    </row>
    <row r="21345" spans="2:21" x14ac:dyDescent="0.25">
      <c r="B21345"/>
      <c r="C21345"/>
      <c r="D21345" s="13"/>
      <c r="E21345" s="13"/>
      <c r="K21345" s="23"/>
      <c r="O21345" s="21"/>
      <c r="P21345" s="27"/>
      <c r="Q21345" s="16"/>
      <c r="U21345" s="27"/>
    </row>
    <row r="21346" spans="2:21" x14ac:dyDescent="0.25">
      <c r="B21346"/>
      <c r="C21346"/>
      <c r="D21346" s="13"/>
      <c r="E21346" s="13"/>
      <c r="K21346" s="23"/>
      <c r="O21346" s="21"/>
      <c r="P21346" s="27"/>
      <c r="Q21346" s="16"/>
      <c r="U21346" s="27"/>
    </row>
    <row r="21347" spans="2:21" x14ac:dyDescent="0.25">
      <c r="B21347"/>
      <c r="C21347"/>
      <c r="D21347" s="13"/>
      <c r="E21347" s="13"/>
      <c r="K21347" s="23"/>
      <c r="O21347" s="21"/>
      <c r="P21347" s="27"/>
      <c r="Q21347" s="16"/>
      <c r="U21347" s="27"/>
    </row>
    <row r="21348" spans="2:21" x14ac:dyDescent="0.25">
      <c r="B21348"/>
      <c r="C21348"/>
      <c r="D21348" s="13"/>
      <c r="E21348" s="13"/>
      <c r="K21348" s="23"/>
      <c r="O21348" s="21"/>
      <c r="P21348" s="27"/>
      <c r="Q21348" s="16"/>
      <c r="U21348" s="27"/>
    </row>
    <row r="21349" spans="2:21" x14ac:dyDescent="0.25">
      <c r="B21349"/>
      <c r="C21349"/>
      <c r="D21349" s="13"/>
      <c r="E21349" s="13"/>
      <c r="K21349" s="23"/>
      <c r="O21349" s="21"/>
      <c r="P21349" s="27"/>
      <c r="Q21349" s="16"/>
      <c r="U21349" s="27"/>
    </row>
    <row r="21350" spans="2:21" x14ac:dyDescent="0.25">
      <c r="B21350"/>
      <c r="C21350"/>
      <c r="D21350" s="13"/>
      <c r="E21350" s="13"/>
      <c r="K21350" s="23"/>
      <c r="O21350" s="21"/>
      <c r="P21350" s="27"/>
      <c r="Q21350" s="16"/>
      <c r="U21350" s="27"/>
    </row>
    <row r="21351" spans="2:21" x14ac:dyDescent="0.25">
      <c r="B21351"/>
      <c r="C21351"/>
      <c r="D21351" s="13"/>
      <c r="E21351" s="13"/>
      <c r="K21351" s="23"/>
      <c r="O21351" s="21"/>
      <c r="P21351" s="27"/>
      <c r="Q21351" s="16"/>
      <c r="U21351" s="27"/>
    </row>
    <row r="21352" spans="2:21" x14ac:dyDescent="0.25">
      <c r="B21352"/>
      <c r="C21352"/>
      <c r="D21352" s="13"/>
      <c r="E21352" s="13"/>
      <c r="K21352" s="23"/>
      <c r="O21352" s="21"/>
      <c r="P21352" s="27"/>
      <c r="Q21352" s="16"/>
      <c r="U21352" s="27"/>
    </row>
    <row r="21353" spans="2:21" x14ac:dyDescent="0.25">
      <c r="B21353"/>
      <c r="C21353"/>
      <c r="D21353" s="13"/>
      <c r="E21353" s="13"/>
      <c r="K21353" s="23"/>
      <c r="O21353" s="21"/>
      <c r="P21353" s="27"/>
      <c r="Q21353" s="16"/>
      <c r="U21353" s="27"/>
    </row>
    <row r="21354" spans="2:21" x14ac:dyDescent="0.25">
      <c r="B21354"/>
      <c r="C21354"/>
      <c r="D21354" s="13"/>
      <c r="E21354" s="13"/>
      <c r="K21354" s="23"/>
      <c r="O21354" s="21"/>
      <c r="P21354" s="27"/>
      <c r="Q21354" s="16"/>
      <c r="U21354" s="27"/>
    </row>
    <row r="21355" spans="2:21" x14ac:dyDescent="0.25">
      <c r="B21355"/>
      <c r="C21355"/>
      <c r="D21355" s="13"/>
      <c r="E21355" s="13"/>
      <c r="K21355" s="23"/>
      <c r="O21355" s="21"/>
      <c r="P21355" s="27"/>
      <c r="Q21355" s="16"/>
      <c r="U21355" s="27"/>
    </row>
    <row r="21356" spans="2:21" x14ac:dyDescent="0.25">
      <c r="B21356"/>
      <c r="C21356"/>
      <c r="D21356" s="13"/>
      <c r="E21356" s="13"/>
      <c r="K21356" s="23"/>
      <c r="O21356" s="21"/>
      <c r="P21356" s="27"/>
      <c r="Q21356" s="16"/>
      <c r="U21356" s="27"/>
    </row>
    <row r="21357" spans="2:21" x14ac:dyDescent="0.25">
      <c r="B21357"/>
      <c r="C21357"/>
      <c r="D21357" s="13"/>
      <c r="E21357" s="13"/>
      <c r="K21357" s="23"/>
      <c r="O21357" s="21"/>
      <c r="P21357" s="27"/>
      <c r="Q21357" s="16"/>
      <c r="U21357" s="27"/>
    </row>
    <row r="21358" spans="2:21" x14ac:dyDescent="0.25">
      <c r="B21358"/>
      <c r="C21358"/>
      <c r="D21358" s="13"/>
      <c r="E21358" s="13"/>
      <c r="K21358" s="23"/>
      <c r="O21358" s="21"/>
      <c r="P21358" s="27"/>
      <c r="Q21358" s="16"/>
      <c r="U21358" s="27"/>
    </row>
    <row r="21359" spans="2:21" x14ac:dyDescent="0.25">
      <c r="B21359"/>
      <c r="C21359"/>
      <c r="D21359" s="13"/>
      <c r="E21359" s="13"/>
      <c r="K21359" s="23"/>
      <c r="O21359" s="21"/>
      <c r="P21359" s="27"/>
      <c r="Q21359" s="16"/>
      <c r="U21359" s="27"/>
    </row>
    <row r="21360" spans="2:21" x14ac:dyDescent="0.25">
      <c r="B21360"/>
      <c r="C21360"/>
      <c r="D21360" s="13"/>
      <c r="E21360" s="13"/>
      <c r="K21360" s="23"/>
      <c r="O21360" s="21"/>
      <c r="P21360" s="27"/>
      <c r="Q21360" s="16"/>
      <c r="U21360" s="27"/>
    </row>
    <row r="21361" spans="2:21" x14ac:dyDescent="0.25">
      <c r="B21361"/>
      <c r="C21361"/>
      <c r="D21361" s="13"/>
      <c r="E21361" s="13"/>
      <c r="K21361" s="23"/>
      <c r="O21361" s="21"/>
      <c r="P21361" s="27"/>
      <c r="Q21361" s="16"/>
      <c r="U21361" s="27"/>
    </row>
    <row r="21362" spans="2:21" x14ac:dyDescent="0.25">
      <c r="B21362"/>
      <c r="C21362"/>
      <c r="D21362" s="13"/>
      <c r="E21362" s="13"/>
      <c r="K21362" s="23"/>
      <c r="O21362" s="21"/>
      <c r="P21362" s="27"/>
      <c r="Q21362" s="16"/>
      <c r="U21362" s="27"/>
    </row>
    <row r="21363" spans="2:21" x14ac:dyDescent="0.25">
      <c r="B21363"/>
      <c r="C21363"/>
      <c r="D21363" s="13"/>
      <c r="E21363" s="13"/>
      <c r="K21363" s="23"/>
      <c r="O21363" s="21"/>
      <c r="P21363" s="27"/>
      <c r="Q21363" s="16"/>
      <c r="U21363" s="27"/>
    </row>
    <row r="21364" spans="2:21" x14ac:dyDescent="0.25">
      <c r="B21364"/>
      <c r="C21364"/>
      <c r="D21364" s="13"/>
      <c r="E21364" s="13"/>
      <c r="K21364" s="23"/>
      <c r="O21364" s="21"/>
      <c r="P21364" s="27"/>
      <c r="Q21364" s="16"/>
      <c r="U21364" s="27"/>
    </row>
    <row r="21365" spans="2:21" x14ac:dyDescent="0.25">
      <c r="B21365"/>
      <c r="C21365"/>
      <c r="D21365" s="13"/>
      <c r="E21365" s="13"/>
      <c r="K21365" s="23"/>
      <c r="O21365" s="21"/>
      <c r="P21365" s="27"/>
      <c r="Q21365" s="16"/>
      <c r="U21365" s="27"/>
    </row>
    <row r="21366" spans="2:21" x14ac:dyDescent="0.25">
      <c r="B21366"/>
      <c r="C21366"/>
      <c r="D21366" s="13"/>
      <c r="E21366" s="13"/>
      <c r="K21366" s="23"/>
      <c r="O21366" s="21"/>
      <c r="P21366" s="27"/>
      <c r="Q21366" s="16"/>
      <c r="U21366" s="27"/>
    </row>
    <row r="21367" spans="2:21" x14ac:dyDescent="0.25">
      <c r="B21367"/>
      <c r="C21367"/>
      <c r="D21367" s="13"/>
      <c r="E21367" s="13"/>
      <c r="K21367" s="23"/>
      <c r="O21367" s="21"/>
      <c r="P21367" s="27"/>
      <c r="Q21367" s="16"/>
      <c r="U21367" s="27"/>
    </row>
    <row r="21368" spans="2:21" x14ac:dyDescent="0.25">
      <c r="B21368"/>
      <c r="C21368"/>
      <c r="D21368" s="13"/>
      <c r="E21368" s="13"/>
      <c r="K21368" s="23"/>
      <c r="O21368" s="21"/>
      <c r="P21368" s="27"/>
      <c r="Q21368" s="16"/>
      <c r="U21368" s="27"/>
    </row>
    <row r="21369" spans="2:21" x14ac:dyDescent="0.25">
      <c r="B21369"/>
      <c r="C21369"/>
      <c r="D21369" s="13"/>
      <c r="E21369" s="13"/>
      <c r="K21369" s="23"/>
      <c r="O21369" s="21"/>
      <c r="P21369" s="27"/>
      <c r="Q21369" s="16"/>
      <c r="U21369" s="27"/>
    </row>
    <row r="21370" spans="2:21" x14ac:dyDescent="0.25">
      <c r="B21370"/>
      <c r="C21370"/>
      <c r="D21370" s="13"/>
      <c r="E21370" s="13"/>
      <c r="K21370" s="23"/>
      <c r="O21370" s="21"/>
      <c r="P21370" s="27"/>
      <c r="Q21370" s="16"/>
      <c r="U21370" s="27"/>
    </row>
    <row r="21371" spans="2:21" x14ac:dyDescent="0.25">
      <c r="B21371"/>
      <c r="C21371"/>
      <c r="D21371" s="13"/>
      <c r="E21371" s="13"/>
      <c r="K21371" s="23"/>
      <c r="O21371" s="21"/>
      <c r="P21371" s="27"/>
      <c r="Q21371" s="16"/>
      <c r="U21371" s="27"/>
    </row>
    <row r="21372" spans="2:21" x14ac:dyDescent="0.25">
      <c r="B21372"/>
      <c r="C21372"/>
      <c r="D21372" s="13"/>
      <c r="E21372" s="13"/>
      <c r="K21372" s="23"/>
      <c r="O21372" s="21"/>
      <c r="P21372" s="27"/>
      <c r="Q21372" s="16"/>
      <c r="U21372" s="27"/>
    </row>
    <row r="21373" spans="2:21" x14ac:dyDescent="0.25">
      <c r="B21373"/>
      <c r="C21373"/>
      <c r="D21373" s="13"/>
      <c r="E21373" s="13"/>
      <c r="K21373" s="23"/>
      <c r="O21373" s="21"/>
      <c r="P21373" s="27"/>
      <c r="Q21373" s="16"/>
      <c r="U21373" s="27"/>
    </row>
    <row r="21374" spans="2:21" x14ac:dyDescent="0.25">
      <c r="B21374"/>
      <c r="C21374"/>
      <c r="D21374" s="13"/>
      <c r="E21374" s="13"/>
      <c r="K21374" s="23"/>
      <c r="O21374" s="21"/>
      <c r="P21374" s="27"/>
      <c r="Q21374" s="16"/>
      <c r="U21374" s="27"/>
    </row>
    <row r="21375" spans="2:21" x14ac:dyDescent="0.25">
      <c r="B21375"/>
      <c r="C21375"/>
      <c r="D21375" s="13"/>
      <c r="E21375" s="13"/>
      <c r="K21375" s="23"/>
      <c r="O21375" s="21"/>
      <c r="P21375" s="27"/>
      <c r="Q21375" s="16"/>
      <c r="U21375" s="27"/>
    </row>
    <row r="21376" spans="2:21" x14ac:dyDescent="0.25">
      <c r="B21376"/>
      <c r="C21376"/>
      <c r="D21376" s="13"/>
      <c r="E21376" s="13"/>
      <c r="K21376" s="23"/>
      <c r="O21376" s="21"/>
      <c r="P21376" s="27"/>
      <c r="Q21376" s="16"/>
      <c r="U21376" s="27"/>
    </row>
    <row r="21377" spans="2:21" x14ac:dyDescent="0.25">
      <c r="B21377"/>
      <c r="C21377"/>
      <c r="D21377" s="13"/>
      <c r="E21377" s="13"/>
      <c r="K21377" s="23"/>
      <c r="O21377" s="21"/>
      <c r="P21377" s="27"/>
      <c r="Q21377" s="16"/>
      <c r="U21377" s="27"/>
    </row>
    <row r="21378" spans="2:21" x14ac:dyDescent="0.25">
      <c r="B21378"/>
      <c r="C21378"/>
      <c r="D21378" s="13"/>
      <c r="E21378" s="13"/>
      <c r="K21378" s="23"/>
      <c r="O21378" s="21"/>
      <c r="P21378" s="27"/>
      <c r="Q21378" s="16"/>
      <c r="U21378" s="27"/>
    </row>
    <row r="21379" spans="2:21" x14ac:dyDescent="0.25">
      <c r="B21379"/>
      <c r="C21379"/>
      <c r="D21379" s="13"/>
      <c r="E21379" s="13"/>
      <c r="K21379" s="23"/>
      <c r="O21379" s="21"/>
      <c r="P21379" s="27"/>
      <c r="Q21379" s="16"/>
      <c r="U21379" s="27"/>
    </row>
    <row r="21380" spans="2:21" x14ac:dyDescent="0.25">
      <c r="B21380"/>
      <c r="C21380"/>
      <c r="D21380" s="13"/>
      <c r="E21380" s="13"/>
      <c r="K21380" s="23"/>
      <c r="O21380" s="21"/>
      <c r="P21380" s="27"/>
      <c r="Q21380" s="16"/>
      <c r="U21380" s="27"/>
    </row>
    <row r="21381" spans="2:21" x14ac:dyDescent="0.25">
      <c r="B21381"/>
      <c r="C21381"/>
      <c r="D21381" s="13"/>
      <c r="E21381" s="13"/>
      <c r="K21381" s="23"/>
      <c r="O21381" s="21"/>
      <c r="P21381" s="27"/>
      <c r="Q21381" s="16"/>
      <c r="U21381" s="27"/>
    </row>
    <row r="21382" spans="2:21" x14ac:dyDescent="0.25">
      <c r="B21382"/>
      <c r="C21382"/>
      <c r="D21382" s="13"/>
      <c r="E21382" s="13"/>
      <c r="K21382" s="23"/>
      <c r="O21382" s="21"/>
      <c r="P21382" s="27"/>
      <c r="Q21382" s="16"/>
      <c r="U21382" s="27"/>
    </row>
    <row r="21383" spans="2:21" x14ac:dyDescent="0.25">
      <c r="B21383"/>
      <c r="C21383"/>
      <c r="D21383" s="13"/>
      <c r="E21383" s="13"/>
      <c r="K21383" s="23"/>
      <c r="O21383" s="21"/>
      <c r="P21383" s="27"/>
      <c r="Q21383" s="16"/>
      <c r="U21383" s="27"/>
    </row>
    <row r="21384" spans="2:21" x14ac:dyDescent="0.25">
      <c r="B21384"/>
      <c r="C21384"/>
      <c r="D21384" s="13"/>
      <c r="E21384" s="13"/>
      <c r="K21384" s="23"/>
      <c r="O21384" s="21"/>
      <c r="P21384" s="27"/>
      <c r="Q21384" s="16"/>
      <c r="U21384" s="27"/>
    </row>
    <row r="21385" spans="2:21" x14ac:dyDescent="0.25">
      <c r="B21385"/>
      <c r="C21385"/>
      <c r="D21385" s="13"/>
      <c r="E21385" s="13"/>
      <c r="K21385" s="23"/>
      <c r="O21385" s="21"/>
      <c r="P21385" s="27"/>
      <c r="Q21385" s="16"/>
      <c r="U21385" s="27"/>
    </row>
    <row r="21386" spans="2:21" x14ac:dyDescent="0.25">
      <c r="B21386"/>
      <c r="C21386"/>
      <c r="D21386" s="13"/>
      <c r="E21386" s="13"/>
      <c r="K21386" s="23"/>
      <c r="O21386" s="21"/>
      <c r="P21386" s="27"/>
      <c r="Q21386" s="16"/>
      <c r="U21386" s="27"/>
    </row>
    <row r="21387" spans="2:21" x14ac:dyDescent="0.25">
      <c r="B21387"/>
      <c r="C21387"/>
      <c r="D21387" s="13"/>
      <c r="E21387" s="13"/>
      <c r="K21387" s="23"/>
      <c r="O21387" s="21"/>
      <c r="P21387" s="27"/>
      <c r="Q21387" s="16"/>
      <c r="U21387" s="27"/>
    </row>
    <row r="21388" spans="2:21" x14ac:dyDescent="0.25">
      <c r="B21388"/>
      <c r="C21388"/>
      <c r="D21388" s="13"/>
      <c r="E21388" s="13"/>
      <c r="K21388" s="23"/>
      <c r="O21388" s="21"/>
      <c r="P21388" s="27"/>
      <c r="Q21388" s="16"/>
      <c r="U21388" s="27"/>
    </row>
    <row r="21389" spans="2:21" x14ac:dyDescent="0.25">
      <c r="B21389"/>
      <c r="C21389"/>
      <c r="D21389" s="13"/>
      <c r="E21389" s="13"/>
      <c r="K21389" s="23"/>
      <c r="O21389" s="21"/>
      <c r="P21389" s="27"/>
      <c r="Q21389" s="16"/>
      <c r="U21389" s="27"/>
    </row>
    <row r="21390" spans="2:21" x14ac:dyDescent="0.25">
      <c r="B21390"/>
      <c r="C21390"/>
      <c r="D21390" s="13"/>
      <c r="E21390" s="13"/>
      <c r="K21390" s="23"/>
      <c r="O21390" s="21"/>
      <c r="P21390" s="27"/>
      <c r="Q21390" s="16"/>
      <c r="U21390" s="27"/>
    </row>
    <row r="21391" spans="2:21" x14ac:dyDescent="0.25">
      <c r="B21391"/>
      <c r="C21391"/>
      <c r="D21391" s="13"/>
      <c r="E21391" s="13"/>
      <c r="K21391" s="23"/>
      <c r="O21391" s="21"/>
      <c r="P21391" s="27"/>
      <c r="Q21391" s="16"/>
      <c r="U21391" s="27"/>
    </row>
    <row r="21392" spans="2:21" x14ac:dyDescent="0.25">
      <c r="B21392"/>
      <c r="C21392"/>
      <c r="D21392" s="13"/>
      <c r="E21392" s="13"/>
      <c r="K21392" s="23"/>
      <c r="O21392" s="21"/>
      <c r="P21392" s="27"/>
      <c r="Q21392" s="16"/>
      <c r="U21392" s="27"/>
    </row>
    <row r="21393" spans="2:21" x14ac:dyDescent="0.25">
      <c r="B21393"/>
      <c r="C21393"/>
      <c r="D21393" s="13"/>
      <c r="E21393" s="13"/>
      <c r="K21393" s="23"/>
      <c r="O21393" s="21"/>
      <c r="P21393" s="27"/>
      <c r="Q21393" s="16"/>
      <c r="U21393" s="27"/>
    </row>
    <row r="21394" spans="2:21" x14ac:dyDescent="0.25">
      <c r="B21394"/>
      <c r="C21394"/>
      <c r="D21394" s="13"/>
      <c r="E21394" s="13"/>
      <c r="K21394" s="23"/>
      <c r="O21394" s="21"/>
      <c r="P21394" s="27"/>
      <c r="Q21394" s="16"/>
      <c r="U21394" s="27"/>
    </row>
    <row r="21395" spans="2:21" x14ac:dyDescent="0.25">
      <c r="B21395"/>
      <c r="C21395"/>
      <c r="D21395" s="13"/>
      <c r="E21395" s="13"/>
      <c r="K21395" s="23"/>
      <c r="O21395" s="21"/>
      <c r="P21395" s="27"/>
      <c r="Q21395" s="16"/>
      <c r="U21395" s="27"/>
    </row>
    <row r="21396" spans="2:21" x14ac:dyDescent="0.25">
      <c r="B21396"/>
      <c r="C21396"/>
      <c r="D21396" s="13"/>
      <c r="E21396" s="13"/>
      <c r="K21396" s="23"/>
      <c r="O21396" s="21"/>
      <c r="P21396" s="27"/>
      <c r="Q21396" s="16"/>
      <c r="U21396" s="27"/>
    </row>
    <row r="21397" spans="2:21" x14ac:dyDescent="0.25">
      <c r="B21397"/>
      <c r="C21397"/>
      <c r="D21397" s="13"/>
      <c r="E21397" s="13"/>
      <c r="K21397" s="23"/>
      <c r="O21397" s="21"/>
      <c r="P21397" s="27"/>
      <c r="Q21397" s="16"/>
      <c r="U21397" s="27"/>
    </row>
    <row r="21398" spans="2:21" x14ac:dyDescent="0.25">
      <c r="B21398"/>
      <c r="C21398"/>
      <c r="D21398" s="13"/>
      <c r="E21398" s="13"/>
      <c r="K21398" s="23"/>
      <c r="O21398" s="21"/>
      <c r="P21398" s="27"/>
      <c r="Q21398" s="16"/>
      <c r="U21398" s="27"/>
    </row>
    <row r="21399" spans="2:21" x14ac:dyDescent="0.25">
      <c r="B21399"/>
      <c r="C21399"/>
      <c r="D21399" s="13"/>
      <c r="E21399" s="13"/>
      <c r="K21399" s="23"/>
      <c r="O21399" s="21"/>
      <c r="P21399" s="27"/>
      <c r="Q21399" s="16"/>
      <c r="U21399" s="27"/>
    </row>
    <row r="21400" spans="2:21" x14ac:dyDescent="0.25">
      <c r="B21400"/>
      <c r="C21400"/>
      <c r="D21400" s="13"/>
      <c r="E21400" s="13"/>
      <c r="K21400" s="23"/>
      <c r="O21400" s="21"/>
      <c r="P21400" s="27"/>
      <c r="Q21400" s="16"/>
      <c r="U21400" s="27"/>
    </row>
    <row r="21401" spans="2:21" x14ac:dyDescent="0.25">
      <c r="B21401"/>
      <c r="C21401"/>
      <c r="D21401" s="13"/>
      <c r="E21401" s="13"/>
      <c r="K21401" s="23"/>
      <c r="O21401" s="21"/>
      <c r="P21401" s="27"/>
      <c r="Q21401" s="16"/>
      <c r="U21401" s="27"/>
    </row>
    <row r="21402" spans="2:21" x14ac:dyDescent="0.25">
      <c r="B21402"/>
      <c r="C21402"/>
      <c r="D21402" s="13"/>
      <c r="E21402" s="13"/>
      <c r="K21402" s="23"/>
      <c r="O21402" s="21"/>
      <c r="P21402" s="27"/>
      <c r="Q21402" s="16"/>
      <c r="U21402" s="27"/>
    </row>
    <row r="21403" spans="2:21" x14ac:dyDescent="0.25">
      <c r="B21403"/>
      <c r="C21403"/>
      <c r="D21403" s="13"/>
      <c r="E21403" s="13"/>
      <c r="K21403" s="23"/>
      <c r="O21403" s="21"/>
      <c r="P21403" s="27"/>
      <c r="Q21403" s="16"/>
      <c r="U21403" s="27"/>
    </row>
    <row r="21404" spans="2:21" x14ac:dyDescent="0.25">
      <c r="B21404"/>
      <c r="C21404"/>
      <c r="D21404" s="13"/>
      <c r="E21404" s="13"/>
      <c r="K21404" s="23"/>
      <c r="O21404" s="21"/>
      <c r="P21404" s="27"/>
      <c r="Q21404" s="16"/>
      <c r="U21404" s="27"/>
    </row>
    <row r="21405" spans="2:21" x14ac:dyDescent="0.25">
      <c r="B21405"/>
      <c r="C21405"/>
      <c r="D21405" s="13"/>
      <c r="E21405" s="13"/>
      <c r="K21405" s="23"/>
      <c r="O21405" s="21"/>
      <c r="P21405" s="27"/>
      <c r="Q21405" s="16"/>
      <c r="U21405" s="27"/>
    </row>
    <row r="21406" spans="2:21" x14ac:dyDescent="0.25">
      <c r="B21406"/>
      <c r="C21406"/>
      <c r="D21406" s="13"/>
      <c r="E21406" s="13"/>
      <c r="K21406" s="23"/>
      <c r="O21406" s="21"/>
      <c r="P21406" s="27"/>
      <c r="Q21406" s="16"/>
      <c r="U21406" s="27"/>
    </row>
    <row r="21407" spans="2:21" x14ac:dyDescent="0.25">
      <c r="B21407"/>
      <c r="C21407"/>
      <c r="D21407" s="13"/>
      <c r="E21407" s="13"/>
      <c r="K21407" s="23"/>
      <c r="O21407" s="21"/>
      <c r="P21407" s="27"/>
      <c r="Q21407" s="16"/>
      <c r="U21407" s="27"/>
    </row>
    <row r="21408" spans="2:21" x14ac:dyDescent="0.25">
      <c r="B21408"/>
      <c r="C21408"/>
      <c r="D21408" s="13"/>
      <c r="E21408" s="13"/>
      <c r="K21408" s="23"/>
      <c r="O21408" s="21"/>
      <c r="P21408" s="27"/>
      <c r="Q21408" s="16"/>
      <c r="U21408" s="27"/>
    </row>
    <row r="21409" spans="2:21" x14ac:dyDescent="0.25">
      <c r="B21409"/>
      <c r="C21409"/>
      <c r="D21409" s="13"/>
      <c r="E21409" s="13"/>
      <c r="K21409" s="23"/>
      <c r="O21409" s="21"/>
      <c r="P21409" s="27"/>
      <c r="Q21409" s="16"/>
      <c r="U21409" s="27"/>
    </row>
    <row r="21410" spans="2:21" x14ac:dyDescent="0.25">
      <c r="B21410"/>
      <c r="C21410"/>
      <c r="D21410" s="13"/>
      <c r="E21410" s="13"/>
      <c r="K21410" s="23"/>
      <c r="O21410" s="21"/>
      <c r="P21410" s="27"/>
      <c r="Q21410" s="16"/>
      <c r="U21410" s="27"/>
    </row>
    <row r="21411" spans="2:21" x14ac:dyDescent="0.25">
      <c r="B21411"/>
      <c r="C21411"/>
      <c r="D21411" s="13"/>
      <c r="E21411" s="13"/>
      <c r="K21411" s="23"/>
      <c r="O21411" s="21"/>
      <c r="P21411" s="27"/>
      <c r="Q21411" s="16"/>
      <c r="U21411" s="27"/>
    </row>
    <row r="21412" spans="2:21" x14ac:dyDescent="0.25">
      <c r="B21412"/>
      <c r="C21412"/>
      <c r="D21412" s="13"/>
      <c r="E21412" s="13"/>
      <c r="K21412" s="23"/>
      <c r="O21412" s="21"/>
      <c r="P21412" s="27"/>
      <c r="Q21412" s="16"/>
      <c r="U21412" s="27"/>
    </row>
    <row r="21413" spans="2:21" x14ac:dyDescent="0.25">
      <c r="B21413"/>
      <c r="C21413"/>
      <c r="D21413" s="13"/>
      <c r="E21413" s="13"/>
      <c r="K21413" s="23"/>
      <c r="O21413" s="21"/>
      <c r="P21413" s="27"/>
      <c r="Q21413" s="16"/>
      <c r="U21413" s="27"/>
    </row>
    <row r="21414" spans="2:21" x14ac:dyDescent="0.25">
      <c r="B21414"/>
      <c r="C21414"/>
      <c r="D21414" s="13"/>
      <c r="E21414" s="13"/>
      <c r="K21414" s="23"/>
      <c r="O21414" s="21"/>
      <c r="P21414" s="27"/>
      <c r="Q21414" s="16"/>
      <c r="U21414" s="27"/>
    </row>
    <row r="21415" spans="2:21" x14ac:dyDescent="0.25">
      <c r="B21415"/>
      <c r="C21415"/>
      <c r="D21415" s="13"/>
      <c r="E21415" s="13"/>
      <c r="K21415" s="23"/>
      <c r="O21415" s="21"/>
      <c r="P21415" s="27"/>
      <c r="Q21415" s="16"/>
      <c r="U21415" s="27"/>
    </row>
    <row r="21416" spans="2:21" x14ac:dyDescent="0.25">
      <c r="B21416"/>
      <c r="C21416"/>
      <c r="D21416" s="13"/>
      <c r="E21416" s="13"/>
      <c r="K21416" s="23"/>
      <c r="O21416" s="21"/>
      <c r="P21416" s="27"/>
      <c r="Q21416" s="16"/>
      <c r="U21416" s="27"/>
    </row>
    <row r="21417" spans="2:21" x14ac:dyDescent="0.25">
      <c r="B21417"/>
      <c r="C21417"/>
      <c r="D21417" s="13"/>
      <c r="E21417" s="13"/>
      <c r="K21417" s="23"/>
      <c r="O21417" s="21"/>
      <c r="P21417" s="27"/>
      <c r="Q21417" s="16"/>
      <c r="U21417" s="27"/>
    </row>
    <row r="21418" spans="2:21" x14ac:dyDescent="0.25">
      <c r="B21418"/>
      <c r="C21418"/>
      <c r="D21418" s="13"/>
      <c r="E21418" s="13"/>
      <c r="K21418" s="23"/>
      <c r="O21418" s="21"/>
      <c r="P21418" s="27"/>
      <c r="Q21418" s="16"/>
      <c r="U21418" s="27"/>
    </row>
    <row r="21419" spans="2:21" x14ac:dyDescent="0.25">
      <c r="B21419"/>
      <c r="C21419"/>
      <c r="D21419" s="13"/>
      <c r="E21419" s="13"/>
      <c r="K21419" s="23"/>
      <c r="O21419" s="21"/>
      <c r="P21419" s="27"/>
      <c r="Q21419" s="16"/>
      <c r="U21419" s="27"/>
    </row>
    <row r="21420" spans="2:21" x14ac:dyDescent="0.25">
      <c r="B21420"/>
      <c r="C21420"/>
      <c r="D21420" s="13"/>
      <c r="E21420" s="13"/>
      <c r="K21420" s="23"/>
      <c r="O21420" s="21"/>
      <c r="P21420" s="27"/>
      <c r="Q21420" s="16"/>
      <c r="U21420" s="27"/>
    </row>
    <row r="21421" spans="2:21" x14ac:dyDescent="0.25">
      <c r="B21421"/>
      <c r="C21421"/>
      <c r="D21421" s="13"/>
      <c r="E21421" s="13"/>
      <c r="K21421" s="23"/>
      <c r="O21421" s="21"/>
      <c r="P21421" s="27"/>
      <c r="Q21421" s="16"/>
      <c r="U21421" s="27"/>
    </row>
    <row r="21422" spans="2:21" x14ac:dyDescent="0.25">
      <c r="B21422"/>
      <c r="C21422"/>
      <c r="D21422" s="13"/>
      <c r="E21422" s="13"/>
      <c r="K21422" s="23"/>
      <c r="O21422" s="21"/>
      <c r="P21422" s="27"/>
      <c r="Q21422" s="16"/>
      <c r="U21422" s="27"/>
    </row>
    <row r="21423" spans="2:21" x14ac:dyDescent="0.25">
      <c r="B21423"/>
      <c r="C21423"/>
      <c r="D21423" s="13"/>
      <c r="E21423" s="13"/>
      <c r="K21423" s="23"/>
      <c r="O21423" s="21"/>
      <c r="P21423" s="27"/>
      <c r="Q21423" s="16"/>
      <c r="U21423" s="27"/>
    </row>
    <row r="21424" spans="2:21" x14ac:dyDescent="0.25">
      <c r="B21424"/>
      <c r="C21424"/>
      <c r="D21424" s="13"/>
      <c r="E21424" s="13"/>
      <c r="K21424" s="23"/>
      <c r="O21424" s="21"/>
      <c r="P21424" s="27"/>
      <c r="Q21424" s="16"/>
      <c r="U21424" s="27"/>
    </row>
    <row r="21425" spans="2:21" x14ac:dyDescent="0.25">
      <c r="B21425"/>
      <c r="C21425"/>
      <c r="D21425" s="13"/>
      <c r="E21425" s="13"/>
      <c r="K21425" s="23"/>
      <c r="O21425" s="21"/>
      <c r="P21425" s="27"/>
      <c r="Q21425" s="16"/>
      <c r="U21425" s="27"/>
    </row>
    <row r="21426" spans="2:21" x14ac:dyDescent="0.25">
      <c r="B21426"/>
      <c r="C21426"/>
      <c r="D21426" s="13"/>
      <c r="E21426" s="13"/>
      <c r="K21426" s="23"/>
      <c r="O21426" s="21"/>
      <c r="P21426" s="27"/>
      <c r="Q21426" s="16"/>
      <c r="U21426" s="27"/>
    </row>
    <row r="21427" spans="2:21" x14ac:dyDescent="0.25">
      <c r="B21427"/>
      <c r="C21427"/>
      <c r="D21427" s="13"/>
      <c r="E21427" s="13"/>
      <c r="K21427" s="23"/>
      <c r="O21427" s="21"/>
      <c r="P21427" s="27"/>
      <c r="Q21427" s="16"/>
      <c r="U21427" s="27"/>
    </row>
    <row r="21428" spans="2:21" x14ac:dyDescent="0.25">
      <c r="B21428"/>
      <c r="C21428"/>
      <c r="D21428" s="13"/>
      <c r="E21428" s="13"/>
      <c r="K21428" s="23"/>
      <c r="O21428" s="21"/>
      <c r="P21428" s="27"/>
      <c r="Q21428" s="16"/>
      <c r="U21428" s="27"/>
    </row>
    <row r="21429" spans="2:21" x14ac:dyDescent="0.25">
      <c r="B21429"/>
      <c r="C21429"/>
      <c r="D21429" s="13"/>
      <c r="E21429" s="13"/>
      <c r="K21429" s="23"/>
      <c r="O21429" s="21"/>
      <c r="P21429" s="27"/>
      <c r="Q21429" s="16"/>
      <c r="U21429" s="27"/>
    </row>
    <row r="21430" spans="2:21" x14ac:dyDescent="0.25">
      <c r="B21430"/>
      <c r="C21430"/>
      <c r="D21430" s="13"/>
      <c r="E21430" s="13"/>
      <c r="K21430" s="23"/>
      <c r="O21430" s="21"/>
      <c r="P21430" s="27"/>
      <c r="Q21430" s="16"/>
      <c r="U21430" s="27"/>
    </row>
    <row r="21431" spans="2:21" x14ac:dyDescent="0.25">
      <c r="B21431"/>
      <c r="C21431"/>
      <c r="D21431" s="13"/>
      <c r="E21431" s="13"/>
      <c r="K21431" s="23"/>
      <c r="O21431" s="21"/>
      <c r="P21431" s="27"/>
      <c r="Q21431" s="16"/>
      <c r="U21431" s="27"/>
    </row>
    <row r="21432" spans="2:21" x14ac:dyDescent="0.25">
      <c r="B21432"/>
      <c r="C21432"/>
      <c r="D21432" s="13"/>
      <c r="E21432" s="13"/>
      <c r="K21432" s="23"/>
      <c r="O21432" s="21"/>
      <c r="P21432" s="27"/>
      <c r="Q21432" s="16"/>
      <c r="U21432" s="27"/>
    </row>
    <row r="21433" spans="2:21" x14ac:dyDescent="0.25">
      <c r="B21433"/>
      <c r="C21433"/>
      <c r="D21433" s="13"/>
      <c r="E21433" s="13"/>
      <c r="K21433" s="23"/>
      <c r="O21433" s="21"/>
      <c r="P21433" s="27"/>
      <c r="Q21433" s="16"/>
      <c r="U21433" s="27"/>
    </row>
    <row r="21434" spans="2:21" x14ac:dyDescent="0.25">
      <c r="B21434"/>
      <c r="C21434"/>
      <c r="D21434" s="13"/>
      <c r="E21434" s="13"/>
      <c r="K21434" s="23"/>
      <c r="O21434" s="21"/>
      <c r="P21434" s="27"/>
      <c r="Q21434" s="16"/>
      <c r="U21434" s="27"/>
    </row>
    <row r="21435" spans="2:21" x14ac:dyDescent="0.25">
      <c r="B21435"/>
      <c r="C21435"/>
      <c r="D21435" s="13"/>
      <c r="E21435" s="13"/>
      <c r="K21435" s="23"/>
      <c r="O21435" s="21"/>
      <c r="P21435" s="27"/>
      <c r="Q21435" s="16"/>
      <c r="U21435" s="27"/>
    </row>
    <row r="21436" spans="2:21" x14ac:dyDescent="0.25">
      <c r="B21436"/>
      <c r="C21436"/>
      <c r="D21436" s="13"/>
      <c r="E21436" s="13"/>
      <c r="K21436" s="23"/>
      <c r="O21436" s="21"/>
      <c r="P21436" s="27"/>
      <c r="Q21436" s="16"/>
      <c r="U21436" s="27"/>
    </row>
    <row r="21437" spans="2:21" x14ac:dyDescent="0.25">
      <c r="B21437"/>
      <c r="C21437"/>
      <c r="D21437" s="13"/>
      <c r="E21437" s="13"/>
      <c r="K21437" s="23"/>
      <c r="O21437" s="21"/>
      <c r="P21437" s="27"/>
      <c r="Q21437" s="16"/>
      <c r="U21437" s="27"/>
    </row>
    <row r="21438" spans="2:21" x14ac:dyDescent="0.25">
      <c r="B21438"/>
      <c r="C21438"/>
      <c r="D21438" s="13"/>
      <c r="E21438" s="13"/>
      <c r="K21438" s="23"/>
      <c r="O21438" s="21"/>
      <c r="P21438" s="27"/>
      <c r="Q21438" s="16"/>
      <c r="U21438" s="27"/>
    </row>
    <row r="21439" spans="2:21" x14ac:dyDescent="0.25">
      <c r="B21439"/>
      <c r="C21439"/>
      <c r="D21439" s="13"/>
      <c r="E21439" s="13"/>
      <c r="K21439" s="23"/>
      <c r="O21439" s="21"/>
      <c r="P21439" s="27"/>
      <c r="Q21439" s="16"/>
      <c r="U21439" s="27"/>
    </row>
    <row r="21440" spans="2:21" x14ac:dyDescent="0.25">
      <c r="B21440"/>
      <c r="C21440"/>
      <c r="D21440" s="13"/>
      <c r="E21440" s="13"/>
      <c r="K21440" s="23"/>
      <c r="O21440" s="21"/>
      <c r="P21440" s="27"/>
      <c r="Q21440" s="16"/>
      <c r="U21440" s="27"/>
    </row>
    <row r="21441" spans="2:21" x14ac:dyDescent="0.25">
      <c r="B21441"/>
      <c r="C21441"/>
      <c r="D21441" s="13"/>
      <c r="E21441" s="13"/>
      <c r="K21441" s="23"/>
      <c r="O21441" s="21"/>
      <c r="P21441" s="27"/>
      <c r="Q21441" s="16"/>
      <c r="U21441" s="27"/>
    </row>
    <row r="21442" spans="2:21" x14ac:dyDescent="0.25">
      <c r="B21442"/>
      <c r="C21442"/>
      <c r="D21442" s="13"/>
      <c r="E21442" s="13"/>
      <c r="K21442" s="23"/>
      <c r="O21442" s="21"/>
      <c r="P21442" s="27"/>
      <c r="Q21442" s="16"/>
      <c r="U21442" s="27"/>
    </row>
    <row r="21443" spans="2:21" x14ac:dyDescent="0.25">
      <c r="B21443"/>
      <c r="C21443"/>
      <c r="D21443" s="13"/>
      <c r="E21443" s="13"/>
      <c r="K21443" s="23"/>
      <c r="O21443" s="21"/>
      <c r="P21443" s="27"/>
      <c r="Q21443" s="16"/>
      <c r="U21443" s="27"/>
    </row>
    <row r="21444" spans="2:21" x14ac:dyDescent="0.25">
      <c r="B21444"/>
      <c r="C21444"/>
      <c r="D21444" s="13"/>
      <c r="E21444" s="13"/>
      <c r="K21444" s="23"/>
      <c r="O21444" s="21"/>
      <c r="P21444" s="27"/>
      <c r="Q21444" s="16"/>
      <c r="U21444" s="27"/>
    </row>
    <row r="21445" spans="2:21" x14ac:dyDescent="0.25">
      <c r="B21445"/>
      <c r="C21445"/>
      <c r="D21445" s="13"/>
      <c r="E21445" s="13"/>
      <c r="K21445" s="23"/>
      <c r="O21445" s="21"/>
      <c r="P21445" s="27"/>
      <c r="Q21445" s="16"/>
      <c r="U21445" s="27"/>
    </row>
    <row r="21446" spans="2:21" x14ac:dyDescent="0.25">
      <c r="B21446"/>
      <c r="C21446"/>
      <c r="D21446" s="13"/>
      <c r="E21446" s="13"/>
      <c r="K21446" s="23"/>
      <c r="O21446" s="21"/>
      <c r="P21446" s="27"/>
      <c r="Q21446" s="16"/>
      <c r="U21446" s="27"/>
    </row>
    <row r="21447" spans="2:21" x14ac:dyDescent="0.25">
      <c r="B21447"/>
      <c r="C21447"/>
      <c r="D21447" s="13"/>
      <c r="E21447" s="13"/>
      <c r="K21447" s="23"/>
      <c r="O21447" s="21"/>
      <c r="P21447" s="27"/>
      <c r="Q21447" s="16"/>
      <c r="U21447" s="27"/>
    </row>
    <row r="21448" spans="2:21" x14ac:dyDescent="0.25">
      <c r="B21448"/>
      <c r="C21448"/>
      <c r="D21448" s="13"/>
      <c r="E21448" s="13"/>
      <c r="K21448" s="23"/>
      <c r="O21448" s="21"/>
      <c r="P21448" s="27"/>
      <c r="Q21448" s="16"/>
      <c r="U21448" s="27"/>
    </row>
    <row r="21449" spans="2:21" x14ac:dyDescent="0.25">
      <c r="B21449"/>
      <c r="C21449"/>
      <c r="D21449" s="13"/>
      <c r="E21449" s="13"/>
      <c r="K21449" s="23"/>
      <c r="O21449" s="21"/>
      <c r="P21449" s="27"/>
      <c r="Q21449" s="16"/>
      <c r="U21449" s="27"/>
    </row>
    <row r="21450" spans="2:21" x14ac:dyDescent="0.25">
      <c r="B21450"/>
      <c r="C21450"/>
      <c r="D21450" s="13"/>
      <c r="E21450" s="13"/>
      <c r="K21450" s="23"/>
      <c r="O21450" s="21"/>
      <c r="P21450" s="27"/>
      <c r="Q21450" s="16"/>
      <c r="U21450" s="27"/>
    </row>
    <row r="21451" spans="2:21" x14ac:dyDescent="0.25">
      <c r="B21451"/>
      <c r="C21451"/>
      <c r="D21451" s="13"/>
      <c r="E21451" s="13"/>
      <c r="K21451" s="23"/>
      <c r="O21451" s="21"/>
      <c r="P21451" s="27"/>
      <c r="Q21451" s="16"/>
      <c r="U21451" s="27"/>
    </row>
    <row r="21452" spans="2:21" x14ac:dyDescent="0.25">
      <c r="B21452"/>
      <c r="C21452"/>
      <c r="D21452" s="13"/>
      <c r="E21452" s="13"/>
      <c r="K21452" s="23"/>
      <c r="O21452" s="21"/>
      <c r="P21452" s="27"/>
      <c r="Q21452" s="16"/>
      <c r="U21452" s="27"/>
    </row>
    <row r="21453" spans="2:21" x14ac:dyDescent="0.25">
      <c r="B21453"/>
      <c r="C21453"/>
      <c r="D21453" s="13"/>
      <c r="E21453" s="13"/>
      <c r="K21453" s="23"/>
      <c r="O21453" s="21"/>
      <c r="P21453" s="27"/>
      <c r="Q21453" s="16"/>
      <c r="U21453" s="27"/>
    </row>
    <row r="21454" spans="2:21" x14ac:dyDescent="0.25">
      <c r="B21454"/>
      <c r="C21454"/>
      <c r="D21454" s="13"/>
      <c r="E21454" s="13"/>
      <c r="K21454" s="23"/>
      <c r="O21454" s="21"/>
      <c r="P21454" s="27"/>
      <c r="Q21454" s="16"/>
      <c r="U21454" s="27"/>
    </row>
    <row r="21455" spans="2:21" x14ac:dyDescent="0.25">
      <c r="B21455"/>
      <c r="C21455"/>
      <c r="D21455" s="13"/>
      <c r="E21455" s="13"/>
      <c r="K21455" s="23"/>
      <c r="O21455" s="21"/>
      <c r="P21455" s="27"/>
      <c r="Q21455" s="16"/>
      <c r="U21455" s="27"/>
    </row>
    <row r="21456" spans="2:21" x14ac:dyDescent="0.25">
      <c r="B21456"/>
      <c r="C21456"/>
      <c r="D21456" s="13"/>
      <c r="E21456" s="13"/>
      <c r="K21456" s="23"/>
      <c r="O21456" s="21"/>
      <c r="P21456" s="27"/>
      <c r="Q21456" s="16"/>
      <c r="U21456" s="27"/>
    </row>
    <row r="21457" spans="2:21" x14ac:dyDescent="0.25">
      <c r="B21457"/>
      <c r="C21457"/>
      <c r="D21457" s="13"/>
      <c r="E21457" s="13"/>
      <c r="K21457" s="23"/>
      <c r="O21457" s="21"/>
      <c r="P21457" s="27"/>
      <c r="Q21457" s="16"/>
      <c r="U21457" s="27"/>
    </row>
    <row r="21458" spans="2:21" x14ac:dyDescent="0.25">
      <c r="B21458"/>
      <c r="C21458"/>
      <c r="D21458" s="13"/>
      <c r="E21458" s="13"/>
      <c r="K21458" s="23"/>
      <c r="O21458" s="21"/>
      <c r="P21458" s="27"/>
      <c r="Q21458" s="16"/>
      <c r="U21458" s="27"/>
    </row>
    <row r="21459" spans="2:21" x14ac:dyDescent="0.25">
      <c r="B21459"/>
      <c r="C21459"/>
      <c r="D21459" s="13"/>
      <c r="E21459" s="13"/>
      <c r="K21459" s="23"/>
      <c r="O21459" s="21"/>
      <c r="P21459" s="27"/>
      <c r="Q21459" s="16"/>
      <c r="U21459" s="27"/>
    </row>
    <row r="21460" spans="2:21" x14ac:dyDescent="0.25">
      <c r="B21460"/>
      <c r="C21460"/>
      <c r="D21460" s="13"/>
      <c r="E21460" s="13"/>
      <c r="K21460" s="23"/>
      <c r="O21460" s="21"/>
      <c r="P21460" s="27"/>
      <c r="Q21460" s="16"/>
      <c r="U21460" s="27"/>
    </row>
    <row r="21461" spans="2:21" x14ac:dyDescent="0.25">
      <c r="B21461"/>
      <c r="C21461"/>
      <c r="D21461" s="13"/>
      <c r="E21461" s="13"/>
      <c r="K21461" s="23"/>
      <c r="O21461" s="21"/>
      <c r="P21461" s="27"/>
      <c r="Q21461" s="16"/>
      <c r="U21461" s="27"/>
    </row>
    <row r="21462" spans="2:21" x14ac:dyDescent="0.25">
      <c r="B21462"/>
      <c r="C21462"/>
      <c r="D21462" s="13"/>
      <c r="E21462" s="13"/>
      <c r="K21462" s="23"/>
      <c r="O21462" s="21"/>
      <c r="P21462" s="27"/>
      <c r="Q21462" s="16"/>
      <c r="U21462" s="27"/>
    </row>
    <row r="21463" spans="2:21" x14ac:dyDescent="0.25">
      <c r="B21463"/>
      <c r="C21463"/>
      <c r="D21463" s="13"/>
      <c r="E21463" s="13"/>
      <c r="K21463" s="23"/>
      <c r="O21463" s="21"/>
      <c r="P21463" s="27"/>
      <c r="Q21463" s="16"/>
      <c r="U21463" s="27"/>
    </row>
    <row r="21464" spans="2:21" x14ac:dyDescent="0.25">
      <c r="B21464"/>
      <c r="C21464"/>
      <c r="D21464" s="13"/>
      <c r="E21464" s="13"/>
      <c r="K21464" s="23"/>
      <c r="O21464" s="21"/>
      <c r="P21464" s="27"/>
      <c r="Q21464" s="16"/>
      <c r="U21464" s="27"/>
    </row>
    <row r="21465" spans="2:21" x14ac:dyDescent="0.25">
      <c r="B21465"/>
      <c r="C21465"/>
      <c r="D21465" s="13"/>
      <c r="E21465" s="13"/>
      <c r="K21465" s="23"/>
      <c r="O21465" s="21"/>
      <c r="P21465" s="27"/>
      <c r="Q21465" s="16"/>
      <c r="U21465" s="27"/>
    </row>
    <row r="21466" spans="2:21" x14ac:dyDescent="0.25">
      <c r="B21466"/>
      <c r="C21466"/>
      <c r="D21466" s="13"/>
      <c r="E21466" s="13"/>
      <c r="K21466" s="23"/>
      <c r="O21466" s="21"/>
      <c r="P21466" s="27"/>
      <c r="Q21466" s="16"/>
      <c r="U21466" s="27"/>
    </row>
    <row r="21467" spans="2:21" x14ac:dyDescent="0.25">
      <c r="B21467"/>
      <c r="C21467"/>
      <c r="D21467" s="13"/>
      <c r="E21467" s="13"/>
      <c r="K21467" s="23"/>
      <c r="O21467" s="21"/>
      <c r="P21467" s="27"/>
      <c r="Q21467" s="16"/>
      <c r="U21467" s="27"/>
    </row>
    <row r="21468" spans="2:21" x14ac:dyDescent="0.25">
      <c r="B21468"/>
      <c r="C21468"/>
      <c r="D21468" s="13"/>
      <c r="E21468" s="13"/>
      <c r="K21468" s="23"/>
      <c r="O21468" s="21"/>
      <c r="P21468" s="27"/>
      <c r="Q21468" s="16"/>
      <c r="U21468" s="27"/>
    </row>
    <row r="21469" spans="2:21" x14ac:dyDescent="0.25">
      <c r="B21469"/>
      <c r="C21469"/>
      <c r="D21469" s="13"/>
      <c r="E21469" s="13"/>
      <c r="K21469" s="23"/>
      <c r="O21469" s="21"/>
      <c r="P21469" s="27"/>
      <c r="Q21469" s="16"/>
      <c r="U21469" s="27"/>
    </row>
    <row r="21470" spans="2:21" x14ac:dyDescent="0.25">
      <c r="B21470"/>
      <c r="C21470"/>
      <c r="D21470" s="13"/>
      <c r="E21470" s="13"/>
      <c r="K21470" s="23"/>
      <c r="O21470" s="21"/>
      <c r="P21470" s="27"/>
      <c r="Q21470" s="16"/>
      <c r="U21470" s="27"/>
    </row>
    <row r="21471" spans="2:21" x14ac:dyDescent="0.25">
      <c r="B21471"/>
      <c r="C21471"/>
      <c r="D21471" s="13"/>
      <c r="E21471" s="13"/>
      <c r="K21471" s="23"/>
      <c r="O21471" s="21"/>
      <c r="P21471" s="27"/>
      <c r="Q21471" s="16"/>
      <c r="U21471" s="27"/>
    </row>
    <row r="21472" spans="2:21" x14ac:dyDescent="0.25">
      <c r="B21472"/>
      <c r="C21472"/>
      <c r="D21472" s="13"/>
      <c r="E21472" s="13"/>
      <c r="K21472" s="23"/>
      <c r="O21472" s="21"/>
      <c r="P21472" s="27"/>
      <c r="Q21472" s="16"/>
      <c r="U21472" s="27"/>
    </row>
    <row r="21473" spans="2:21" x14ac:dyDescent="0.25">
      <c r="B21473"/>
      <c r="C21473"/>
      <c r="D21473" s="13"/>
      <c r="E21473" s="13"/>
      <c r="K21473" s="23"/>
      <c r="O21473" s="21"/>
      <c r="P21473" s="27"/>
      <c r="Q21473" s="16"/>
      <c r="U21473" s="27"/>
    </row>
    <row r="21474" spans="2:21" x14ac:dyDescent="0.25">
      <c r="B21474"/>
      <c r="C21474"/>
      <c r="D21474" s="13"/>
      <c r="E21474" s="13"/>
      <c r="K21474" s="23"/>
      <c r="O21474" s="21"/>
      <c r="P21474" s="27"/>
      <c r="Q21474" s="16"/>
      <c r="U21474" s="27"/>
    </row>
    <row r="21475" spans="2:21" x14ac:dyDescent="0.25">
      <c r="B21475"/>
      <c r="C21475"/>
      <c r="D21475" s="13"/>
      <c r="E21475" s="13"/>
      <c r="K21475" s="23"/>
      <c r="O21475" s="21"/>
      <c r="P21475" s="27"/>
      <c r="Q21475" s="16"/>
      <c r="U21475" s="27"/>
    </row>
    <row r="21476" spans="2:21" x14ac:dyDescent="0.25">
      <c r="B21476"/>
      <c r="C21476"/>
      <c r="D21476" s="13"/>
      <c r="E21476" s="13"/>
      <c r="K21476" s="23"/>
      <c r="O21476" s="21"/>
      <c r="P21476" s="27"/>
      <c r="Q21476" s="16"/>
      <c r="U21476" s="27"/>
    </row>
    <row r="21477" spans="2:21" x14ac:dyDescent="0.25">
      <c r="B21477"/>
      <c r="C21477"/>
      <c r="D21477" s="13"/>
      <c r="E21477" s="13"/>
      <c r="K21477" s="23"/>
      <c r="O21477" s="21"/>
      <c r="P21477" s="27"/>
      <c r="Q21477" s="16"/>
      <c r="U21477" s="27"/>
    </row>
    <row r="21478" spans="2:21" x14ac:dyDescent="0.25">
      <c r="B21478"/>
      <c r="C21478"/>
      <c r="D21478" s="13"/>
      <c r="E21478" s="13"/>
      <c r="K21478" s="23"/>
      <c r="O21478" s="21"/>
      <c r="P21478" s="27"/>
      <c r="Q21478" s="16"/>
      <c r="U21478" s="27"/>
    </row>
    <row r="21479" spans="2:21" x14ac:dyDescent="0.25">
      <c r="B21479"/>
      <c r="C21479"/>
      <c r="D21479" s="13"/>
      <c r="E21479" s="13"/>
      <c r="K21479" s="23"/>
      <c r="O21479" s="21"/>
      <c r="P21479" s="27"/>
      <c r="Q21479" s="16"/>
      <c r="U21479" s="27"/>
    </row>
    <row r="21480" spans="2:21" x14ac:dyDescent="0.25">
      <c r="B21480"/>
      <c r="C21480"/>
      <c r="D21480" s="13"/>
      <c r="E21480" s="13"/>
      <c r="K21480" s="23"/>
      <c r="O21480" s="21"/>
      <c r="P21480" s="27"/>
      <c r="Q21480" s="16"/>
      <c r="U21480" s="27"/>
    </row>
    <row r="21481" spans="2:21" x14ac:dyDescent="0.25">
      <c r="B21481"/>
      <c r="C21481"/>
      <c r="D21481" s="13"/>
      <c r="E21481" s="13"/>
      <c r="K21481" s="23"/>
      <c r="O21481" s="21"/>
      <c r="P21481" s="27"/>
      <c r="Q21481" s="16"/>
      <c r="U21481" s="27"/>
    </row>
    <row r="21482" spans="2:21" x14ac:dyDescent="0.25">
      <c r="B21482"/>
      <c r="C21482"/>
      <c r="D21482" s="13"/>
      <c r="E21482" s="13"/>
      <c r="K21482" s="23"/>
      <c r="O21482" s="21"/>
      <c r="P21482" s="27"/>
      <c r="Q21482" s="16"/>
      <c r="U21482" s="27"/>
    </row>
    <row r="21483" spans="2:21" x14ac:dyDescent="0.25">
      <c r="B21483"/>
      <c r="C21483"/>
      <c r="D21483" s="13"/>
      <c r="E21483" s="13"/>
      <c r="K21483" s="23"/>
      <c r="O21483" s="21"/>
      <c r="P21483" s="27"/>
      <c r="Q21483" s="16"/>
      <c r="U21483" s="27"/>
    </row>
    <row r="21484" spans="2:21" x14ac:dyDescent="0.25">
      <c r="B21484"/>
      <c r="C21484"/>
      <c r="D21484" s="13"/>
      <c r="E21484" s="13"/>
      <c r="K21484" s="23"/>
      <c r="O21484" s="21"/>
      <c r="P21484" s="27"/>
      <c r="Q21484" s="16"/>
      <c r="U21484" s="27"/>
    </row>
    <row r="21485" spans="2:21" x14ac:dyDescent="0.25">
      <c r="B21485"/>
      <c r="C21485"/>
      <c r="D21485" s="13"/>
      <c r="E21485" s="13"/>
      <c r="K21485" s="23"/>
      <c r="O21485" s="21"/>
      <c r="P21485" s="27"/>
      <c r="Q21485" s="16"/>
      <c r="U21485" s="27"/>
    </row>
    <row r="21486" spans="2:21" x14ac:dyDescent="0.25">
      <c r="B21486"/>
      <c r="C21486"/>
      <c r="D21486" s="13"/>
      <c r="E21486" s="13"/>
      <c r="K21486" s="23"/>
      <c r="O21486" s="21"/>
      <c r="P21486" s="27"/>
      <c r="Q21486" s="16"/>
      <c r="U21486" s="27"/>
    </row>
    <row r="21487" spans="2:21" x14ac:dyDescent="0.25">
      <c r="B21487"/>
      <c r="C21487"/>
      <c r="D21487" s="13"/>
      <c r="E21487" s="13"/>
      <c r="K21487" s="23"/>
      <c r="O21487" s="21"/>
      <c r="P21487" s="27"/>
      <c r="Q21487" s="16"/>
      <c r="U21487" s="27"/>
    </row>
    <row r="21488" spans="2:21" x14ac:dyDescent="0.25">
      <c r="B21488"/>
      <c r="C21488"/>
      <c r="D21488" s="13"/>
      <c r="E21488" s="13"/>
      <c r="K21488" s="23"/>
      <c r="O21488" s="21"/>
      <c r="P21488" s="27"/>
      <c r="Q21488" s="16"/>
      <c r="U21488" s="27"/>
    </row>
    <row r="21489" spans="2:21" x14ac:dyDescent="0.25">
      <c r="B21489"/>
      <c r="C21489"/>
      <c r="D21489" s="13"/>
      <c r="E21489" s="13"/>
      <c r="K21489" s="23"/>
      <c r="O21489" s="21"/>
      <c r="P21489" s="27"/>
      <c r="Q21489" s="16"/>
      <c r="U21489" s="27"/>
    </row>
    <row r="21490" spans="2:21" x14ac:dyDescent="0.25">
      <c r="B21490"/>
      <c r="C21490"/>
      <c r="D21490" s="13"/>
      <c r="E21490" s="13"/>
      <c r="K21490" s="23"/>
      <c r="O21490" s="21"/>
      <c r="P21490" s="27"/>
      <c r="Q21490" s="16"/>
      <c r="U21490" s="27"/>
    </row>
    <row r="21491" spans="2:21" x14ac:dyDescent="0.25">
      <c r="B21491"/>
      <c r="C21491"/>
      <c r="D21491" s="13"/>
      <c r="E21491" s="13"/>
      <c r="K21491" s="23"/>
      <c r="O21491" s="21"/>
      <c r="P21491" s="27"/>
      <c r="Q21491" s="16"/>
      <c r="U21491" s="27"/>
    </row>
    <row r="21492" spans="2:21" x14ac:dyDescent="0.25">
      <c r="B21492"/>
      <c r="C21492"/>
      <c r="D21492" s="13"/>
      <c r="E21492" s="13"/>
      <c r="K21492" s="23"/>
      <c r="O21492" s="21"/>
      <c r="P21492" s="27"/>
      <c r="Q21492" s="16"/>
      <c r="U21492" s="27"/>
    </row>
    <row r="21493" spans="2:21" x14ac:dyDescent="0.25">
      <c r="B21493"/>
      <c r="C21493"/>
      <c r="D21493" s="13"/>
      <c r="E21493" s="13"/>
      <c r="K21493" s="23"/>
      <c r="O21493" s="21"/>
      <c r="P21493" s="27"/>
      <c r="Q21493" s="16"/>
      <c r="U21493" s="27"/>
    </row>
    <row r="21494" spans="2:21" x14ac:dyDescent="0.25">
      <c r="B21494"/>
      <c r="C21494"/>
      <c r="D21494" s="13"/>
      <c r="E21494" s="13"/>
      <c r="K21494" s="23"/>
      <c r="O21494" s="21"/>
      <c r="P21494" s="27"/>
      <c r="Q21494" s="16"/>
      <c r="U21494" s="27"/>
    </row>
    <row r="21495" spans="2:21" x14ac:dyDescent="0.25">
      <c r="B21495"/>
      <c r="C21495"/>
      <c r="D21495" s="13"/>
      <c r="E21495" s="13"/>
      <c r="K21495" s="23"/>
      <c r="O21495" s="21"/>
      <c r="P21495" s="27"/>
      <c r="Q21495" s="16"/>
      <c r="U21495" s="27"/>
    </row>
    <row r="21496" spans="2:21" x14ac:dyDescent="0.25">
      <c r="B21496"/>
      <c r="C21496"/>
      <c r="D21496" s="13"/>
      <c r="E21496" s="13"/>
      <c r="K21496" s="23"/>
      <c r="O21496" s="21"/>
      <c r="P21496" s="27"/>
      <c r="Q21496" s="16"/>
      <c r="U21496" s="27"/>
    </row>
    <row r="21497" spans="2:21" x14ac:dyDescent="0.25">
      <c r="B21497"/>
      <c r="C21497"/>
      <c r="D21497" s="13"/>
      <c r="E21497" s="13"/>
      <c r="K21497" s="23"/>
      <c r="O21497" s="21"/>
      <c r="P21497" s="27"/>
      <c r="Q21497" s="16"/>
      <c r="U21497" s="27"/>
    </row>
    <row r="21498" spans="2:21" x14ac:dyDescent="0.25">
      <c r="B21498"/>
      <c r="C21498"/>
      <c r="D21498" s="13"/>
      <c r="E21498" s="13"/>
      <c r="K21498" s="23"/>
      <c r="O21498" s="21"/>
      <c r="P21498" s="27"/>
      <c r="Q21498" s="16"/>
      <c r="U21498" s="27"/>
    </row>
    <row r="21499" spans="2:21" x14ac:dyDescent="0.25">
      <c r="B21499"/>
      <c r="C21499"/>
      <c r="D21499" s="13"/>
      <c r="E21499" s="13"/>
      <c r="K21499" s="23"/>
      <c r="O21499" s="21"/>
      <c r="P21499" s="27"/>
      <c r="Q21499" s="16"/>
      <c r="U21499" s="27"/>
    </row>
    <row r="21500" spans="2:21" x14ac:dyDescent="0.25">
      <c r="B21500"/>
      <c r="C21500"/>
      <c r="D21500" s="13"/>
      <c r="E21500" s="13"/>
      <c r="K21500" s="23"/>
      <c r="O21500" s="21"/>
      <c r="P21500" s="27"/>
      <c r="Q21500" s="16"/>
      <c r="U21500" s="27"/>
    </row>
    <row r="21501" spans="2:21" x14ac:dyDescent="0.25">
      <c r="B21501"/>
      <c r="C21501"/>
      <c r="D21501" s="13"/>
      <c r="E21501" s="13"/>
      <c r="K21501" s="23"/>
      <c r="O21501" s="21"/>
      <c r="P21501" s="27"/>
      <c r="Q21501" s="16"/>
      <c r="U21501" s="27"/>
    </row>
    <row r="21502" spans="2:21" x14ac:dyDescent="0.25">
      <c r="B21502"/>
      <c r="C21502"/>
      <c r="D21502" s="13"/>
      <c r="E21502" s="13"/>
      <c r="K21502" s="23"/>
      <c r="O21502" s="21"/>
      <c r="P21502" s="27"/>
      <c r="Q21502" s="16"/>
      <c r="U21502" s="27"/>
    </row>
    <row r="21503" spans="2:21" x14ac:dyDescent="0.25">
      <c r="B21503"/>
      <c r="C21503"/>
      <c r="D21503" s="13"/>
      <c r="E21503" s="13"/>
      <c r="K21503" s="23"/>
      <c r="O21503" s="21"/>
      <c r="P21503" s="27"/>
      <c r="Q21503" s="16"/>
      <c r="U21503" s="27"/>
    </row>
    <row r="21504" spans="2:21" x14ac:dyDescent="0.25">
      <c r="B21504"/>
      <c r="C21504"/>
      <c r="D21504" s="13"/>
      <c r="E21504" s="13"/>
      <c r="K21504" s="23"/>
      <c r="O21504" s="21"/>
      <c r="P21504" s="27"/>
      <c r="Q21504" s="16"/>
      <c r="U21504" s="27"/>
    </row>
    <row r="21505" spans="2:21" x14ac:dyDescent="0.25">
      <c r="B21505"/>
      <c r="C21505"/>
      <c r="D21505" s="13"/>
      <c r="E21505" s="13"/>
      <c r="K21505" s="23"/>
      <c r="O21505" s="21"/>
      <c r="P21505" s="27"/>
      <c r="Q21505" s="16"/>
      <c r="U21505" s="27"/>
    </row>
    <row r="21506" spans="2:21" x14ac:dyDescent="0.25">
      <c r="B21506"/>
      <c r="C21506"/>
      <c r="D21506" s="13"/>
      <c r="E21506" s="13"/>
      <c r="K21506" s="23"/>
      <c r="O21506" s="21"/>
      <c r="P21506" s="27"/>
      <c r="Q21506" s="16"/>
      <c r="U21506" s="27"/>
    </row>
    <row r="21507" spans="2:21" x14ac:dyDescent="0.25">
      <c r="B21507"/>
      <c r="C21507"/>
      <c r="D21507" s="13"/>
      <c r="E21507" s="13"/>
      <c r="K21507" s="23"/>
      <c r="O21507" s="21"/>
      <c r="P21507" s="27"/>
      <c r="Q21507" s="16"/>
      <c r="U21507" s="27"/>
    </row>
    <row r="21508" spans="2:21" x14ac:dyDescent="0.25">
      <c r="B21508"/>
      <c r="C21508"/>
      <c r="D21508" s="13"/>
      <c r="E21508" s="13"/>
      <c r="K21508" s="23"/>
      <c r="O21508" s="21"/>
      <c r="P21508" s="27"/>
      <c r="Q21508" s="16"/>
      <c r="U21508" s="27"/>
    </row>
    <row r="21509" spans="2:21" x14ac:dyDescent="0.25">
      <c r="B21509"/>
      <c r="C21509"/>
      <c r="D21509" s="13"/>
      <c r="E21509" s="13"/>
      <c r="K21509" s="23"/>
      <c r="O21509" s="21"/>
      <c r="P21509" s="27"/>
      <c r="Q21509" s="16"/>
      <c r="U21509" s="27"/>
    </row>
    <row r="21510" spans="2:21" x14ac:dyDescent="0.25">
      <c r="B21510"/>
      <c r="C21510"/>
      <c r="D21510" s="13"/>
      <c r="E21510" s="13"/>
      <c r="K21510" s="23"/>
      <c r="O21510" s="21"/>
      <c r="P21510" s="27"/>
      <c r="Q21510" s="16"/>
      <c r="U21510" s="27"/>
    </row>
    <row r="21511" spans="2:21" x14ac:dyDescent="0.25">
      <c r="B21511"/>
      <c r="C21511"/>
      <c r="D21511" s="13"/>
      <c r="E21511" s="13"/>
      <c r="K21511" s="23"/>
      <c r="O21511" s="21"/>
      <c r="P21511" s="27"/>
      <c r="Q21511" s="16"/>
      <c r="U21511" s="27"/>
    </row>
    <row r="21512" spans="2:21" x14ac:dyDescent="0.25">
      <c r="B21512"/>
      <c r="C21512"/>
      <c r="D21512" s="13"/>
      <c r="E21512" s="13"/>
      <c r="K21512" s="23"/>
      <c r="O21512" s="21"/>
      <c r="P21512" s="27"/>
      <c r="Q21512" s="16"/>
      <c r="U21512" s="27"/>
    </row>
    <row r="21513" spans="2:21" x14ac:dyDescent="0.25">
      <c r="B21513"/>
      <c r="C21513"/>
      <c r="D21513" s="13"/>
      <c r="E21513" s="13"/>
      <c r="K21513" s="23"/>
      <c r="O21513" s="21"/>
      <c r="P21513" s="27"/>
      <c r="Q21513" s="16"/>
      <c r="U21513" s="27"/>
    </row>
    <row r="21514" spans="2:21" x14ac:dyDescent="0.25">
      <c r="B21514"/>
      <c r="C21514"/>
      <c r="D21514" s="13"/>
      <c r="E21514" s="13"/>
      <c r="K21514" s="23"/>
      <c r="O21514" s="21"/>
      <c r="P21514" s="27"/>
      <c r="Q21514" s="16"/>
      <c r="U21514" s="27"/>
    </row>
    <row r="21515" spans="2:21" x14ac:dyDescent="0.25">
      <c r="B21515"/>
      <c r="C21515"/>
      <c r="D21515" s="13"/>
      <c r="E21515" s="13"/>
      <c r="K21515" s="23"/>
      <c r="O21515" s="21"/>
      <c r="P21515" s="27"/>
      <c r="Q21515" s="16"/>
      <c r="U21515" s="27"/>
    </row>
    <row r="21516" spans="2:21" x14ac:dyDescent="0.25">
      <c r="B21516"/>
      <c r="C21516"/>
      <c r="D21516" s="13"/>
      <c r="E21516" s="13"/>
      <c r="K21516" s="23"/>
      <c r="O21516" s="21"/>
      <c r="P21516" s="27"/>
      <c r="Q21516" s="16"/>
      <c r="U21516" s="27"/>
    </row>
    <row r="21517" spans="2:21" x14ac:dyDescent="0.25">
      <c r="B21517"/>
      <c r="C21517"/>
      <c r="D21517" s="13"/>
      <c r="E21517" s="13"/>
      <c r="K21517" s="23"/>
      <c r="O21517" s="21"/>
      <c r="P21517" s="27"/>
      <c r="Q21517" s="16"/>
      <c r="U21517" s="27"/>
    </row>
    <row r="21518" spans="2:21" x14ac:dyDescent="0.25">
      <c r="B21518"/>
      <c r="C21518"/>
      <c r="D21518" s="13"/>
      <c r="E21518" s="13"/>
      <c r="K21518" s="23"/>
      <c r="O21518" s="21"/>
      <c r="P21518" s="27"/>
      <c r="Q21518" s="16"/>
      <c r="U21518" s="27"/>
    </row>
    <row r="21519" spans="2:21" x14ac:dyDescent="0.25">
      <c r="B21519"/>
      <c r="C21519"/>
      <c r="D21519" s="13"/>
      <c r="E21519" s="13"/>
      <c r="K21519" s="23"/>
      <c r="O21519" s="21"/>
      <c r="P21519" s="27"/>
      <c r="Q21519" s="16"/>
      <c r="U21519" s="27"/>
    </row>
    <row r="21520" spans="2:21" x14ac:dyDescent="0.25">
      <c r="B21520"/>
      <c r="C21520"/>
      <c r="D21520" s="13"/>
      <c r="E21520" s="13"/>
      <c r="K21520" s="23"/>
      <c r="O21520" s="21"/>
      <c r="P21520" s="27"/>
      <c r="Q21520" s="16"/>
      <c r="U21520" s="27"/>
    </row>
    <row r="21521" spans="2:21" x14ac:dyDescent="0.25">
      <c r="B21521"/>
      <c r="C21521"/>
      <c r="D21521" s="13"/>
      <c r="E21521" s="13"/>
      <c r="K21521" s="23"/>
      <c r="O21521" s="21"/>
      <c r="P21521" s="27"/>
      <c r="Q21521" s="16"/>
      <c r="U21521" s="27"/>
    </row>
    <row r="21522" spans="2:21" x14ac:dyDescent="0.25">
      <c r="B21522"/>
      <c r="C21522"/>
      <c r="D21522" s="13"/>
      <c r="E21522" s="13"/>
      <c r="K21522" s="23"/>
      <c r="O21522" s="21"/>
      <c r="P21522" s="27"/>
      <c r="Q21522" s="16"/>
      <c r="U21522" s="27"/>
    </row>
    <row r="21523" spans="2:21" x14ac:dyDescent="0.25">
      <c r="B21523"/>
      <c r="C21523"/>
      <c r="D21523" s="13"/>
      <c r="E21523" s="13"/>
      <c r="K21523" s="23"/>
      <c r="O21523" s="21"/>
      <c r="P21523" s="27"/>
      <c r="Q21523" s="16"/>
      <c r="U21523" s="27"/>
    </row>
    <row r="21524" spans="2:21" x14ac:dyDescent="0.25">
      <c r="B21524"/>
      <c r="C21524"/>
      <c r="D21524" s="13"/>
      <c r="E21524" s="13"/>
      <c r="K21524" s="23"/>
      <c r="O21524" s="21"/>
      <c r="P21524" s="27"/>
      <c r="Q21524" s="16"/>
      <c r="U21524" s="27"/>
    </row>
    <row r="21525" spans="2:21" x14ac:dyDescent="0.25">
      <c r="B21525"/>
      <c r="C21525"/>
      <c r="D21525" s="13"/>
      <c r="E21525" s="13"/>
      <c r="K21525" s="23"/>
      <c r="O21525" s="21"/>
      <c r="P21525" s="27"/>
      <c r="Q21525" s="16"/>
      <c r="U21525" s="27"/>
    </row>
    <row r="21526" spans="2:21" x14ac:dyDescent="0.25">
      <c r="B21526"/>
      <c r="C21526"/>
      <c r="D21526" s="13"/>
      <c r="E21526" s="13"/>
      <c r="K21526" s="23"/>
      <c r="O21526" s="21"/>
      <c r="P21526" s="27"/>
      <c r="Q21526" s="16"/>
      <c r="U21526" s="27"/>
    </row>
    <row r="21527" spans="2:21" x14ac:dyDescent="0.25">
      <c r="B21527"/>
      <c r="C21527"/>
      <c r="D21527" s="13"/>
      <c r="E21527" s="13"/>
      <c r="K21527" s="23"/>
      <c r="O21527" s="21"/>
      <c r="P21527" s="27"/>
      <c r="Q21527" s="16"/>
      <c r="U21527" s="27"/>
    </row>
    <row r="21528" spans="2:21" x14ac:dyDescent="0.25">
      <c r="B21528"/>
      <c r="C21528"/>
      <c r="D21528" s="13"/>
      <c r="E21528" s="13"/>
      <c r="K21528" s="23"/>
      <c r="O21528" s="21"/>
      <c r="P21528" s="27"/>
      <c r="Q21528" s="16"/>
      <c r="U21528" s="27"/>
    </row>
    <row r="21529" spans="2:21" x14ac:dyDescent="0.25">
      <c r="B21529"/>
      <c r="C21529"/>
      <c r="D21529" s="13"/>
      <c r="E21529" s="13"/>
      <c r="K21529" s="23"/>
      <c r="O21529" s="21"/>
      <c r="P21529" s="27"/>
      <c r="Q21529" s="16"/>
      <c r="U21529" s="27"/>
    </row>
    <row r="21530" spans="2:21" x14ac:dyDescent="0.25">
      <c r="B21530"/>
      <c r="C21530"/>
      <c r="D21530" s="13"/>
      <c r="E21530" s="13"/>
      <c r="K21530" s="23"/>
      <c r="O21530" s="21"/>
      <c r="P21530" s="27"/>
      <c r="Q21530" s="16"/>
      <c r="U21530" s="27"/>
    </row>
    <row r="21531" spans="2:21" x14ac:dyDescent="0.25">
      <c r="B21531"/>
      <c r="C21531"/>
      <c r="D21531" s="13"/>
      <c r="E21531" s="13"/>
      <c r="K21531" s="23"/>
      <c r="O21531" s="21"/>
      <c r="P21531" s="27"/>
      <c r="Q21531" s="16"/>
      <c r="U21531" s="27"/>
    </row>
    <row r="21532" spans="2:21" x14ac:dyDescent="0.25">
      <c r="B21532"/>
      <c r="C21532"/>
      <c r="D21532" s="13"/>
      <c r="E21532" s="13"/>
      <c r="K21532" s="23"/>
      <c r="O21532" s="21"/>
      <c r="P21532" s="27"/>
      <c r="Q21532" s="16"/>
      <c r="U21532" s="27"/>
    </row>
    <row r="21533" spans="2:21" x14ac:dyDescent="0.25">
      <c r="B21533"/>
      <c r="C21533"/>
      <c r="D21533" s="13"/>
      <c r="E21533" s="13"/>
      <c r="K21533" s="23"/>
      <c r="O21533" s="21"/>
      <c r="P21533" s="27"/>
      <c r="Q21533" s="16"/>
      <c r="U21533" s="27"/>
    </row>
    <row r="21534" spans="2:21" x14ac:dyDescent="0.25">
      <c r="B21534"/>
      <c r="C21534"/>
      <c r="D21534" s="13"/>
      <c r="E21534" s="13"/>
      <c r="K21534" s="23"/>
      <c r="O21534" s="21"/>
      <c r="P21534" s="27"/>
      <c r="Q21534" s="16"/>
      <c r="U21534" s="27"/>
    </row>
    <row r="21535" spans="2:21" x14ac:dyDescent="0.25">
      <c r="B21535"/>
      <c r="C21535"/>
      <c r="D21535" s="13"/>
      <c r="E21535" s="13"/>
      <c r="K21535" s="23"/>
      <c r="O21535" s="21"/>
      <c r="P21535" s="27"/>
      <c r="Q21535" s="16"/>
      <c r="U21535" s="27"/>
    </row>
    <row r="21536" spans="2:21" x14ac:dyDescent="0.25">
      <c r="B21536"/>
      <c r="C21536"/>
      <c r="D21536" s="13"/>
      <c r="E21536" s="13"/>
      <c r="K21536" s="23"/>
      <c r="O21536" s="21"/>
      <c r="P21536" s="27"/>
      <c r="Q21536" s="16"/>
      <c r="U21536" s="27"/>
    </row>
    <row r="21537" spans="2:21" x14ac:dyDescent="0.25">
      <c r="B21537"/>
      <c r="C21537"/>
      <c r="D21537" s="13"/>
      <c r="E21537" s="13"/>
      <c r="K21537" s="23"/>
      <c r="O21537" s="21"/>
      <c r="P21537" s="27"/>
      <c r="Q21537" s="16"/>
      <c r="U21537" s="27"/>
    </row>
    <row r="21538" spans="2:21" x14ac:dyDescent="0.25">
      <c r="B21538"/>
      <c r="C21538"/>
      <c r="D21538" s="13"/>
      <c r="E21538" s="13"/>
      <c r="K21538" s="23"/>
      <c r="O21538" s="21"/>
      <c r="P21538" s="27"/>
      <c r="Q21538" s="16"/>
      <c r="U21538" s="27"/>
    </row>
    <row r="21539" spans="2:21" x14ac:dyDescent="0.25">
      <c r="B21539"/>
      <c r="C21539"/>
      <c r="D21539" s="13"/>
      <c r="E21539" s="13"/>
      <c r="K21539" s="23"/>
      <c r="O21539" s="21"/>
      <c r="P21539" s="27"/>
      <c r="Q21539" s="16"/>
      <c r="U21539" s="27"/>
    </row>
    <row r="21540" spans="2:21" x14ac:dyDescent="0.25">
      <c r="B21540"/>
      <c r="C21540"/>
      <c r="D21540" s="13"/>
      <c r="E21540" s="13"/>
      <c r="K21540" s="23"/>
      <c r="O21540" s="21"/>
      <c r="P21540" s="27"/>
      <c r="Q21540" s="16"/>
      <c r="U21540" s="27"/>
    </row>
    <row r="21541" spans="2:21" x14ac:dyDescent="0.25">
      <c r="B21541"/>
      <c r="C21541"/>
      <c r="D21541" s="13"/>
      <c r="E21541" s="13"/>
      <c r="K21541" s="23"/>
      <c r="O21541" s="21"/>
      <c r="P21541" s="27"/>
      <c r="Q21541" s="16"/>
      <c r="U21541" s="27"/>
    </row>
    <row r="21542" spans="2:21" x14ac:dyDescent="0.25">
      <c r="B21542"/>
      <c r="C21542"/>
      <c r="D21542" s="13"/>
      <c r="E21542" s="13"/>
      <c r="K21542" s="23"/>
      <c r="O21542" s="21"/>
      <c r="P21542" s="27"/>
      <c r="Q21542" s="16"/>
      <c r="U21542" s="27"/>
    </row>
    <row r="21543" spans="2:21" x14ac:dyDescent="0.25">
      <c r="B21543"/>
      <c r="C21543"/>
      <c r="D21543" s="13"/>
      <c r="E21543" s="13"/>
      <c r="K21543" s="23"/>
      <c r="O21543" s="21"/>
      <c r="P21543" s="27"/>
      <c r="Q21543" s="16"/>
      <c r="U21543" s="27"/>
    </row>
    <row r="21544" spans="2:21" x14ac:dyDescent="0.25">
      <c r="B21544"/>
      <c r="C21544"/>
      <c r="D21544" s="13"/>
      <c r="E21544" s="13"/>
      <c r="K21544" s="23"/>
      <c r="O21544" s="21"/>
      <c r="P21544" s="27"/>
      <c r="Q21544" s="16"/>
      <c r="U21544" s="27"/>
    </row>
    <row r="21545" spans="2:21" x14ac:dyDescent="0.25">
      <c r="B21545"/>
      <c r="C21545"/>
      <c r="D21545" s="13"/>
      <c r="E21545" s="13"/>
      <c r="K21545" s="23"/>
      <c r="O21545" s="21"/>
      <c r="P21545" s="27"/>
      <c r="Q21545" s="16"/>
      <c r="U21545" s="27"/>
    </row>
    <row r="21546" spans="2:21" x14ac:dyDescent="0.25">
      <c r="B21546"/>
      <c r="C21546"/>
      <c r="D21546" s="13"/>
      <c r="E21546" s="13"/>
      <c r="K21546" s="23"/>
      <c r="O21546" s="21"/>
      <c r="P21546" s="27"/>
      <c r="Q21546" s="16"/>
      <c r="U21546" s="27"/>
    </row>
    <row r="21547" spans="2:21" x14ac:dyDescent="0.25">
      <c r="B21547"/>
      <c r="C21547"/>
      <c r="D21547" s="13"/>
      <c r="E21547" s="13"/>
      <c r="K21547" s="23"/>
      <c r="O21547" s="21"/>
      <c r="P21547" s="27"/>
      <c r="Q21547" s="16"/>
      <c r="U21547" s="27"/>
    </row>
    <row r="21548" spans="2:21" x14ac:dyDescent="0.25">
      <c r="B21548"/>
      <c r="C21548"/>
      <c r="D21548" s="13"/>
      <c r="E21548" s="13"/>
      <c r="K21548" s="23"/>
      <c r="O21548" s="21"/>
      <c r="P21548" s="27"/>
      <c r="Q21548" s="16"/>
      <c r="U21548" s="27"/>
    </row>
    <row r="21549" spans="2:21" x14ac:dyDescent="0.25">
      <c r="B21549"/>
      <c r="C21549"/>
      <c r="D21549" s="13"/>
      <c r="E21549" s="13"/>
      <c r="K21549" s="23"/>
      <c r="O21549" s="21"/>
      <c r="P21549" s="27"/>
      <c r="Q21549" s="16"/>
      <c r="U21549" s="27"/>
    </row>
    <row r="21550" spans="2:21" x14ac:dyDescent="0.25">
      <c r="B21550"/>
      <c r="C21550"/>
      <c r="D21550" s="13"/>
      <c r="E21550" s="13"/>
      <c r="K21550" s="23"/>
      <c r="O21550" s="21"/>
      <c r="P21550" s="27"/>
      <c r="Q21550" s="16"/>
      <c r="U21550" s="27"/>
    </row>
    <row r="21551" spans="2:21" x14ac:dyDescent="0.25">
      <c r="B21551"/>
      <c r="C21551"/>
      <c r="D21551" s="13"/>
      <c r="E21551" s="13"/>
      <c r="K21551" s="23"/>
      <c r="O21551" s="21"/>
      <c r="P21551" s="27"/>
      <c r="Q21551" s="16"/>
      <c r="U21551" s="27"/>
    </row>
    <row r="21552" spans="2:21" x14ac:dyDescent="0.25">
      <c r="B21552"/>
      <c r="C21552"/>
      <c r="D21552" s="13"/>
      <c r="E21552" s="13"/>
      <c r="K21552" s="23"/>
      <c r="O21552" s="21"/>
      <c r="P21552" s="27"/>
      <c r="Q21552" s="16"/>
      <c r="U21552" s="27"/>
    </row>
    <row r="21553" spans="2:21" x14ac:dyDescent="0.25">
      <c r="B21553"/>
      <c r="C21553"/>
      <c r="D21553" s="13"/>
      <c r="E21553" s="13"/>
      <c r="K21553" s="23"/>
      <c r="O21553" s="21"/>
      <c r="P21553" s="27"/>
      <c r="Q21553" s="16"/>
      <c r="U21553" s="27"/>
    </row>
    <row r="21554" spans="2:21" x14ac:dyDescent="0.25">
      <c r="B21554"/>
      <c r="C21554"/>
      <c r="D21554" s="13"/>
      <c r="E21554" s="13"/>
      <c r="K21554" s="23"/>
      <c r="O21554" s="21"/>
      <c r="P21554" s="27"/>
      <c r="Q21554" s="16"/>
      <c r="U21554" s="27"/>
    </row>
    <row r="21555" spans="2:21" x14ac:dyDescent="0.25">
      <c r="B21555"/>
      <c r="C21555"/>
      <c r="D21555" s="13"/>
      <c r="E21555" s="13"/>
      <c r="K21555" s="23"/>
      <c r="O21555" s="21"/>
      <c r="P21555" s="27"/>
      <c r="Q21555" s="16"/>
      <c r="U21555" s="27"/>
    </row>
    <row r="21556" spans="2:21" x14ac:dyDescent="0.25">
      <c r="B21556"/>
      <c r="C21556"/>
      <c r="D21556" s="13"/>
      <c r="E21556" s="13"/>
      <c r="K21556" s="23"/>
      <c r="O21556" s="21"/>
      <c r="P21556" s="27"/>
      <c r="Q21556" s="16"/>
      <c r="U21556" s="27"/>
    </row>
    <row r="21557" spans="2:21" x14ac:dyDescent="0.25">
      <c r="B21557"/>
      <c r="C21557"/>
      <c r="D21557" s="13"/>
      <c r="E21557" s="13"/>
      <c r="K21557" s="23"/>
      <c r="O21557" s="21"/>
      <c r="P21557" s="27"/>
      <c r="Q21557" s="16"/>
      <c r="U21557" s="27"/>
    </row>
    <row r="21558" spans="2:21" x14ac:dyDescent="0.25">
      <c r="B21558"/>
      <c r="C21558"/>
      <c r="D21558" s="13"/>
      <c r="E21558" s="13"/>
      <c r="K21558" s="23"/>
      <c r="O21558" s="21"/>
      <c r="P21558" s="27"/>
      <c r="Q21558" s="16"/>
      <c r="U21558" s="27"/>
    </row>
    <row r="21559" spans="2:21" x14ac:dyDescent="0.25">
      <c r="B21559"/>
      <c r="C21559"/>
      <c r="D21559" s="13"/>
      <c r="E21559" s="13"/>
      <c r="K21559" s="23"/>
      <c r="O21559" s="21"/>
      <c r="P21559" s="27"/>
      <c r="Q21559" s="16"/>
      <c r="U21559" s="27"/>
    </row>
    <row r="21560" spans="2:21" x14ac:dyDescent="0.25">
      <c r="B21560"/>
      <c r="C21560"/>
      <c r="D21560" s="13"/>
      <c r="E21560" s="13"/>
      <c r="K21560" s="23"/>
      <c r="O21560" s="21"/>
      <c r="P21560" s="27"/>
      <c r="Q21560" s="16"/>
      <c r="U21560" s="27"/>
    </row>
    <row r="21561" spans="2:21" x14ac:dyDescent="0.25">
      <c r="B21561"/>
      <c r="C21561"/>
      <c r="D21561" s="13"/>
      <c r="E21561" s="13"/>
      <c r="K21561" s="23"/>
      <c r="O21561" s="21"/>
      <c r="P21561" s="27"/>
      <c r="Q21561" s="16"/>
      <c r="U21561" s="27"/>
    </row>
    <row r="21562" spans="2:21" x14ac:dyDescent="0.25">
      <c r="B21562"/>
      <c r="C21562"/>
      <c r="D21562" s="13"/>
      <c r="E21562" s="13"/>
      <c r="K21562" s="23"/>
      <c r="O21562" s="21"/>
      <c r="P21562" s="27"/>
      <c r="Q21562" s="16"/>
      <c r="U21562" s="27"/>
    </row>
    <row r="21563" spans="2:21" x14ac:dyDescent="0.25">
      <c r="B21563"/>
      <c r="C21563"/>
      <c r="D21563" s="13"/>
      <c r="E21563" s="13"/>
      <c r="K21563" s="23"/>
      <c r="O21563" s="21"/>
      <c r="P21563" s="27"/>
      <c r="Q21563" s="16"/>
      <c r="U21563" s="27"/>
    </row>
    <row r="21564" spans="2:21" x14ac:dyDescent="0.25">
      <c r="B21564"/>
      <c r="C21564"/>
      <c r="D21564" s="13"/>
      <c r="E21564" s="13"/>
      <c r="K21564" s="23"/>
      <c r="O21564" s="21"/>
      <c r="P21564" s="27"/>
      <c r="Q21564" s="16"/>
      <c r="U21564" s="27"/>
    </row>
    <row r="21565" spans="2:21" x14ac:dyDescent="0.25">
      <c r="B21565"/>
      <c r="C21565"/>
      <c r="D21565" s="13"/>
      <c r="E21565" s="13"/>
      <c r="K21565" s="23"/>
      <c r="O21565" s="21"/>
      <c r="P21565" s="27"/>
      <c r="Q21565" s="16"/>
      <c r="U21565" s="27"/>
    </row>
    <row r="21566" spans="2:21" x14ac:dyDescent="0.25">
      <c r="B21566"/>
      <c r="C21566"/>
      <c r="D21566" s="13"/>
      <c r="E21566" s="13"/>
      <c r="K21566" s="23"/>
      <c r="O21566" s="21"/>
      <c r="P21566" s="27"/>
      <c r="Q21566" s="16"/>
      <c r="U21566" s="27"/>
    </row>
    <row r="21567" spans="2:21" x14ac:dyDescent="0.25">
      <c r="B21567"/>
      <c r="C21567"/>
      <c r="D21567" s="13"/>
      <c r="E21567" s="13"/>
      <c r="K21567" s="23"/>
      <c r="O21567" s="21"/>
      <c r="P21567" s="27"/>
      <c r="Q21567" s="16"/>
      <c r="U21567" s="27"/>
    </row>
    <row r="21568" spans="2:21" x14ac:dyDescent="0.25">
      <c r="B21568"/>
      <c r="C21568"/>
      <c r="D21568" s="13"/>
      <c r="E21568" s="13"/>
      <c r="K21568" s="23"/>
      <c r="O21568" s="21"/>
      <c r="P21568" s="27"/>
      <c r="Q21568" s="16"/>
      <c r="U21568" s="27"/>
    </row>
    <row r="21569" spans="2:21" x14ac:dyDescent="0.25">
      <c r="B21569"/>
      <c r="C21569"/>
      <c r="D21569" s="13"/>
      <c r="E21569" s="13"/>
      <c r="K21569" s="23"/>
      <c r="O21569" s="21"/>
      <c r="P21569" s="27"/>
      <c r="Q21569" s="16"/>
      <c r="U21569" s="27"/>
    </row>
    <row r="21570" spans="2:21" x14ac:dyDescent="0.25">
      <c r="B21570"/>
      <c r="C21570"/>
      <c r="D21570" s="13"/>
      <c r="E21570" s="13"/>
      <c r="K21570" s="23"/>
      <c r="O21570" s="21"/>
      <c r="P21570" s="27"/>
      <c r="Q21570" s="16"/>
      <c r="U21570" s="27"/>
    </row>
    <row r="21571" spans="2:21" x14ac:dyDescent="0.25">
      <c r="B21571"/>
      <c r="C21571"/>
      <c r="D21571" s="13"/>
      <c r="E21571" s="13"/>
      <c r="K21571" s="23"/>
      <c r="O21571" s="21"/>
      <c r="P21571" s="27"/>
      <c r="Q21571" s="16"/>
      <c r="U21571" s="27"/>
    </row>
    <row r="21572" spans="2:21" x14ac:dyDescent="0.25">
      <c r="B21572"/>
      <c r="C21572"/>
      <c r="D21572" s="13"/>
      <c r="E21572" s="13"/>
      <c r="K21572" s="23"/>
      <c r="O21572" s="21"/>
      <c r="P21572" s="27"/>
      <c r="Q21572" s="16"/>
      <c r="U21572" s="27"/>
    </row>
    <row r="21573" spans="2:21" x14ac:dyDescent="0.25">
      <c r="B21573"/>
      <c r="C21573"/>
      <c r="D21573" s="13"/>
      <c r="E21573" s="13"/>
      <c r="K21573" s="23"/>
      <c r="O21573" s="21"/>
      <c r="P21573" s="27"/>
      <c r="Q21573" s="16"/>
      <c r="U21573" s="27"/>
    </row>
    <row r="21574" spans="2:21" x14ac:dyDescent="0.25">
      <c r="B21574"/>
      <c r="C21574"/>
      <c r="D21574" s="13"/>
      <c r="E21574" s="13"/>
      <c r="K21574" s="23"/>
      <c r="O21574" s="21"/>
      <c r="P21574" s="27"/>
      <c r="Q21574" s="16"/>
      <c r="U21574" s="27"/>
    </row>
    <row r="21575" spans="2:21" x14ac:dyDescent="0.25">
      <c r="B21575"/>
      <c r="C21575"/>
      <c r="D21575" s="13"/>
      <c r="E21575" s="13"/>
      <c r="K21575" s="23"/>
      <c r="O21575" s="21"/>
      <c r="P21575" s="27"/>
      <c r="Q21575" s="16"/>
      <c r="U21575" s="27"/>
    </row>
    <row r="21576" spans="2:21" x14ac:dyDescent="0.25">
      <c r="B21576"/>
      <c r="C21576"/>
      <c r="D21576" s="13"/>
      <c r="E21576" s="13"/>
      <c r="K21576" s="23"/>
      <c r="O21576" s="21"/>
      <c r="P21576" s="27"/>
      <c r="Q21576" s="16"/>
      <c r="U21576" s="27"/>
    </row>
    <row r="21577" spans="2:21" x14ac:dyDescent="0.25">
      <c r="B21577"/>
      <c r="C21577"/>
      <c r="D21577" s="13"/>
      <c r="E21577" s="13"/>
      <c r="K21577" s="23"/>
      <c r="O21577" s="21"/>
      <c r="P21577" s="27"/>
      <c r="Q21577" s="16"/>
      <c r="U21577" s="27"/>
    </row>
    <row r="21578" spans="2:21" x14ac:dyDescent="0.25">
      <c r="B21578"/>
      <c r="C21578"/>
      <c r="D21578" s="13"/>
      <c r="E21578" s="13"/>
      <c r="K21578" s="23"/>
      <c r="O21578" s="21"/>
      <c r="P21578" s="27"/>
      <c r="Q21578" s="16"/>
      <c r="U21578" s="27"/>
    </row>
    <row r="21579" spans="2:21" x14ac:dyDescent="0.25">
      <c r="B21579"/>
      <c r="C21579"/>
      <c r="D21579" s="13"/>
      <c r="E21579" s="13"/>
      <c r="K21579" s="23"/>
      <c r="O21579" s="21"/>
      <c r="P21579" s="27"/>
      <c r="Q21579" s="16"/>
      <c r="U21579" s="27"/>
    </row>
    <row r="21580" spans="2:21" x14ac:dyDescent="0.25">
      <c r="B21580"/>
      <c r="C21580"/>
      <c r="D21580" s="13"/>
      <c r="E21580" s="13"/>
      <c r="K21580" s="23"/>
      <c r="O21580" s="21"/>
      <c r="P21580" s="27"/>
      <c r="Q21580" s="16"/>
      <c r="U21580" s="27"/>
    </row>
    <row r="21581" spans="2:21" x14ac:dyDescent="0.25">
      <c r="B21581"/>
      <c r="C21581"/>
      <c r="D21581" s="13"/>
      <c r="E21581" s="13"/>
      <c r="K21581" s="23"/>
      <c r="O21581" s="21"/>
      <c r="P21581" s="27"/>
      <c r="Q21581" s="16"/>
      <c r="U21581" s="27"/>
    </row>
    <row r="21582" spans="2:21" x14ac:dyDescent="0.25">
      <c r="B21582"/>
      <c r="C21582"/>
      <c r="D21582" s="13"/>
      <c r="E21582" s="13"/>
      <c r="K21582" s="23"/>
      <c r="O21582" s="21"/>
      <c r="P21582" s="27"/>
      <c r="Q21582" s="16"/>
      <c r="U21582" s="27"/>
    </row>
    <row r="21583" spans="2:21" x14ac:dyDescent="0.25">
      <c r="B21583"/>
      <c r="C21583"/>
      <c r="D21583" s="13"/>
      <c r="E21583" s="13"/>
      <c r="K21583" s="23"/>
      <c r="O21583" s="21"/>
      <c r="P21583" s="27"/>
      <c r="Q21583" s="16"/>
      <c r="U21583" s="27"/>
    </row>
    <row r="21584" spans="2:21" x14ac:dyDescent="0.25">
      <c r="B21584"/>
      <c r="C21584"/>
      <c r="D21584" s="13"/>
      <c r="E21584" s="13"/>
      <c r="K21584" s="23"/>
      <c r="O21584" s="21"/>
      <c r="P21584" s="27"/>
      <c r="Q21584" s="16"/>
      <c r="U21584" s="27"/>
    </row>
    <row r="21585" spans="2:21" x14ac:dyDescent="0.25">
      <c r="B21585"/>
      <c r="C21585"/>
      <c r="D21585" s="13"/>
      <c r="E21585" s="13"/>
      <c r="K21585" s="23"/>
      <c r="O21585" s="21"/>
      <c r="P21585" s="27"/>
      <c r="Q21585" s="16"/>
      <c r="U21585" s="27"/>
    </row>
    <row r="21586" spans="2:21" x14ac:dyDescent="0.25">
      <c r="B21586"/>
      <c r="C21586"/>
      <c r="D21586" s="13"/>
      <c r="E21586" s="13"/>
      <c r="K21586" s="23"/>
      <c r="O21586" s="21"/>
      <c r="P21586" s="27"/>
      <c r="Q21586" s="16"/>
      <c r="U21586" s="27"/>
    </row>
    <row r="21587" spans="2:21" x14ac:dyDescent="0.25">
      <c r="B21587"/>
      <c r="C21587"/>
      <c r="D21587" s="13"/>
      <c r="E21587" s="13"/>
      <c r="K21587" s="23"/>
      <c r="O21587" s="21"/>
      <c r="P21587" s="27"/>
      <c r="Q21587" s="16"/>
      <c r="U21587" s="27"/>
    </row>
    <row r="21588" spans="2:21" x14ac:dyDescent="0.25">
      <c r="B21588"/>
      <c r="C21588"/>
      <c r="D21588" s="13"/>
      <c r="E21588" s="13"/>
      <c r="K21588" s="23"/>
      <c r="O21588" s="21"/>
      <c r="P21588" s="27"/>
      <c r="Q21588" s="16"/>
      <c r="U21588" s="27"/>
    </row>
    <row r="21589" spans="2:21" x14ac:dyDescent="0.25">
      <c r="B21589"/>
      <c r="C21589"/>
      <c r="D21589" s="13"/>
      <c r="E21589" s="13"/>
      <c r="K21589" s="23"/>
      <c r="O21589" s="21"/>
      <c r="P21589" s="27"/>
      <c r="Q21589" s="16"/>
      <c r="U21589" s="27"/>
    </row>
    <row r="21590" spans="2:21" x14ac:dyDescent="0.25">
      <c r="B21590"/>
      <c r="C21590"/>
      <c r="D21590" s="13"/>
      <c r="E21590" s="13"/>
      <c r="K21590" s="23"/>
      <c r="O21590" s="21"/>
      <c r="P21590" s="27"/>
      <c r="Q21590" s="16"/>
      <c r="U21590" s="27"/>
    </row>
    <row r="21591" spans="2:21" x14ac:dyDescent="0.25">
      <c r="B21591"/>
      <c r="C21591"/>
      <c r="D21591" s="13"/>
      <c r="E21591" s="13"/>
      <c r="K21591" s="23"/>
      <c r="O21591" s="21"/>
      <c r="P21591" s="27"/>
      <c r="Q21591" s="16"/>
      <c r="U21591" s="27"/>
    </row>
    <row r="21592" spans="2:21" x14ac:dyDescent="0.25">
      <c r="B21592"/>
      <c r="C21592"/>
      <c r="D21592" s="13"/>
      <c r="E21592" s="13"/>
      <c r="K21592" s="23"/>
      <c r="O21592" s="21"/>
      <c r="P21592" s="27"/>
      <c r="Q21592" s="16"/>
      <c r="U21592" s="27"/>
    </row>
    <row r="21593" spans="2:21" x14ac:dyDescent="0.25">
      <c r="B21593"/>
      <c r="C21593"/>
      <c r="D21593" s="13"/>
      <c r="E21593" s="13"/>
      <c r="K21593" s="23"/>
      <c r="O21593" s="21"/>
      <c r="P21593" s="27"/>
      <c r="Q21593" s="16"/>
      <c r="U21593" s="27"/>
    </row>
    <row r="21594" spans="2:21" x14ac:dyDescent="0.25">
      <c r="B21594"/>
      <c r="C21594"/>
      <c r="D21594" s="13"/>
      <c r="E21594" s="13"/>
      <c r="K21594" s="23"/>
      <c r="O21594" s="21"/>
      <c r="P21594" s="27"/>
      <c r="Q21594" s="16"/>
      <c r="U21594" s="27"/>
    </row>
    <row r="21595" spans="2:21" x14ac:dyDescent="0.25">
      <c r="B21595"/>
      <c r="C21595"/>
      <c r="D21595" s="13"/>
      <c r="E21595" s="13"/>
      <c r="K21595" s="23"/>
      <c r="O21595" s="21"/>
      <c r="P21595" s="27"/>
      <c r="Q21595" s="16"/>
      <c r="U21595" s="27"/>
    </row>
    <row r="21596" spans="2:21" x14ac:dyDescent="0.25">
      <c r="B21596"/>
      <c r="C21596"/>
      <c r="D21596" s="13"/>
      <c r="E21596" s="13"/>
      <c r="K21596" s="23"/>
      <c r="O21596" s="21"/>
      <c r="P21596" s="27"/>
      <c r="Q21596" s="16"/>
      <c r="U21596" s="27"/>
    </row>
    <row r="21597" spans="2:21" x14ac:dyDescent="0.25">
      <c r="B21597"/>
      <c r="C21597"/>
      <c r="D21597" s="13"/>
      <c r="E21597" s="13"/>
      <c r="K21597" s="23"/>
      <c r="O21597" s="21"/>
      <c r="P21597" s="27"/>
      <c r="Q21597" s="16"/>
      <c r="U21597" s="27"/>
    </row>
    <row r="21598" spans="2:21" x14ac:dyDescent="0.25">
      <c r="B21598"/>
      <c r="C21598"/>
      <c r="D21598" s="13"/>
      <c r="E21598" s="13"/>
      <c r="K21598" s="23"/>
      <c r="O21598" s="21"/>
      <c r="P21598" s="27"/>
      <c r="Q21598" s="16"/>
      <c r="U21598" s="27"/>
    </row>
    <row r="21599" spans="2:21" x14ac:dyDescent="0.25">
      <c r="B21599"/>
      <c r="C21599"/>
      <c r="D21599" s="13"/>
      <c r="E21599" s="13"/>
      <c r="K21599" s="23"/>
      <c r="O21599" s="21"/>
      <c r="P21599" s="27"/>
      <c r="Q21599" s="16"/>
      <c r="U21599" s="27"/>
    </row>
    <row r="21600" spans="2:21" x14ac:dyDescent="0.25">
      <c r="B21600"/>
      <c r="C21600"/>
      <c r="D21600" s="13"/>
      <c r="E21600" s="13"/>
      <c r="K21600" s="23"/>
      <c r="O21600" s="21"/>
      <c r="P21600" s="27"/>
      <c r="Q21600" s="16"/>
      <c r="U21600" s="27"/>
    </row>
    <row r="21601" spans="2:21" x14ac:dyDescent="0.25">
      <c r="B21601"/>
      <c r="C21601"/>
      <c r="D21601" s="13"/>
      <c r="E21601" s="13"/>
      <c r="K21601" s="23"/>
      <c r="O21601" s="21"/>
      <c r="P21601" s="27"/>
      <c r="Q21601" s="16"/>
      <c r="U21601" s="27"/>
    </row>
    <row r="21602" spans="2:21" x14ac:dyDescent="0.25">
      <c r="B21602"/>
      <c r="C21602"/>
      <c r="D21602" s="13"/>
      <c r="E21602" s="13"/>
      <c r="K21602" s="23"/>
      <c r="O21602" s="21"/>
      <c r="P21602" s="27"/>
      <c r="Q21602" s="16"/>
      <c r="U21602" s="27"/>
    </row>
    <row r="21603" spans="2:21" x14ac:dyDescent="0.25">
      <c r="B21603"/>
      <c r="C21603"/>
      <c r="D21603" s="13"/>
      <c r="E21603" s="13"/>
      <c r="K21603" s="23"/>
      <c r="O21603" s="21"/>
      <c r="P21603" s="27"/>
      <c r="Q21603" s="16"/>
      <c r="U21603" s="27"/>
    </row>
    <row r="21604" spans="2:21" x14ac:dyDescent="0.25">
      <c r="B21604"/>
      <c r="C21604"/>
      <c r="D21604" s="13"/>
      <c r="E21604" s="13"/>
      <c r="K21604" s="23"/>
      <c r="O21604" s="21"/>
      <c r="P21604" s="27"/>
      <c r="Q21604" s="16"/>
      <c r="U21604" s="27"/>
    </row>
    <row r="21605" spans="2:21" x14ac:dyDescent="0.25">
      <c r="B21605"/>
      <c r="C21605"/>
      <c r="D21605" s="13"/>
      <c r="E21605" s="13"/>
      <c r="K21605" s="23"/>
      <c r="O21605" s="21"/>
      <c r="P21605" s="27"/>
      <c r="Q21605" s="16"/>
      <c r="U21605" s="27"/>
    </row>
    <row r="21606" spans="2:21" x14ac:dyDescent="0.25">
      <c r="B21606"/>
      <c r="C21606"/>
      <c r="D21606" s="13"/>
      <c r="E21606" s="13"/>
      <c r="K21606" s="23"/>
      <c r="O21606" s="21"/>
      <c r="P21606" s="27"/>
      <c r="Q21606" s="16"/>
      <c r="U21606" s="27"/>
    </row>
    <row r="21607" spans="2:21" x14ac:dyDescent="0.25">
      <c r="B21607"/>
      <c r="C21607"/>
      <c r="D21607" s="13"/>
      <c r="E21607" s="13"/>
      <c r="K21607" s="23"/>
      <c r="O21607" s="21"/>
      <c r="P21607" s="27"/>
      <c r="Q21607" s="16"/>
      <c r="U21607" s="27"/>
    </row>
    <row r="21608" spans="2:21" x14ac:dyDescent="0.25">
      <c r="B21608"/>
      <c r="C21608"/>
      <c r="D21608" s="13"/>
      <c r="E21608" s="13"/>
      <c r="K21608" s="23"/>
      <c r="O21608" s="21"/>
      <c r="P21608" s="27"/>
      <c r="Q21608" s="16"/>
      <c r="U21608" s="27"/>
    </row>
    <row r="21609" spans="2:21" x14ac:dyDescent="0.25">
      <c r="B21609"/>
      <c r="C21609"/>
      <c r="D21609" s="13"/>
      <c r="E21609" s="13"/>
      <c r="K21609" s="23"/>
      <c r="O21609" s="21"/>
      <c r="P21609" s="27"/>
      <c r="Q21609" s="16"/>
      <c r="U21609" s="27"/>
    </row>
    <row r="21610" spans="2:21" x14ac:dyDescent="0.25">
      <c r="B21610"/>
      <c r="C21610"/>
      <c r="D21610" s="13"/>
      <c r="E21610" s="13"/>
      <c r="K21610" s="23"/>
      <c r="O21610" s="21"/>
      <c r="P21610" s="27"/>
      <c r="Q21610" s="16"/>
      <c r="U21610" s="27"/>
    </row>
    <row r="21611" spans="2:21" x14ac:dyDescent="0.25">
      <c r="B21611"/>
      <c r="C21611"/>
      <c r="D21611" s="13"/>
      <c r="E21611" s="13"/>
      <c r="K21611" s="23"/>
      <c r="O21611" s="21"/>
      <c r="P21611" s="27"/>
      <c r="Q21611" s="16"/>
      <c r="U21611" s="27"/>
    </row>
    <row r="21612" spans="2:21" x14ac:dyDescent="0.25">
      <c r="B21612"/>
      <c r="C21612"/>
      <c r="D21612" s="13"/>
      <c r="E21612" s="13"/>
      <c r="K21612" s="23"/>
      <c r="O21612" s="21"/>
      <c r="P21612" s="27"/>
      <c r="Q21612" s="16"/>
      <c r="U21612" s="27"/>
    </row>
    <row r="21613" spans="2:21" x14ac:dyDescent="0.25">
      <c r="B21613"/>
      <c r="C21613"/>
      <c r="D21613" s="13"/>
      <c r="E21613" s="13"/>
      <c r="K21613" s="23"/>
      <c r="O21613" s="21"/>
      <c r="P21613" s="27"/>
      <c r="Q21613" s="16"/>
      <c r="U21613" s="27"/>
    </row>
    <row r="21614" spans="2:21" x14ac:dyDescent="0.25">
      <c r="B21614"/>
      <c r="C21614"/>
      <c r="D21614" s="13"/>
      <c r="E21614" s="13"/>
      <c r="K21614" s="23"/>
      <c r="O21614" s="21"/>
      <c r="P21614" s="27"/>
      <c r="Q21614" s="16"/>
      <c r="U21614" s="27"/>
    </row>
    <row r="21615" spans="2:21" x14ac:dyDescent="0.25">
      <c r="B21615"/>
      <c r="C21615"/>
      <c r="D21615" s="13"/>
      <c r="E21615" s="13"/>
      <c r="K21615" s="23"/>
      <c r="O21615" s="21"/>
      <c r="P21615" s="27"/>
      <c r="Q21615" s="16"/>
      <c r="U21615" s="27"/>
    </row>
    <row r="21616" spans="2:21" x14ac:dyDescent="0.25">
      <c r="B21616"/>
      <c r="C21616"/>
      <c r="D21616" s="13"/>
      <c r="E21616" s="13"/>
      <c r="K21616" s="23"/>
      <c r="O21616" s="21"/>
      <c r="P21616" s="27"/>
      <c r="Q21616" s="16"/>
      <c r="U21616" s="27"/>
    </row>
    <row r="21617" spans="2:21" x14ac:dyDescent="0.25">
      <c r="B21617"/>
      <c r="C21617"/>
      <c r="D21617" s="13"/>
      <c r="E21617" s="13"/>
      <c r="K21617" s="23"/>
      <c r="O21617" s="21"/>
      <c r="P21617" s="27"/>
      <c r="Q21617" s="16"/>
      <c r="U21617" s="27"/>
    </row>
    <row r="21618" spans="2:21" x14ac:dyDescent="0.25">
      <c r="B21618"/>
      <c r="C21618"/>
      <c r="D21618" s="13"/>
      <c r="E21618" s="13"/>
      <c r="K21618" s="23"/>
      <c r="O21618" s="21"/>
      <c r="P21618" s="27"/>
      <c r="Q21618" s="16"/>
      <c r="U21618" s="27"/>
    </row>
    <row r="21619" spans="2:21" x14ac:dyDescent="0.25">
      <c r="B21619"/>
      <c r="C21619"/>
      <c r="D21619" s="13"/>
      <c r="E21619" s="13"/>
      <c r="K21619" s="23"/>
      <c r="O21619" s="21"/>
      <c r="P21619" s="27"/>
      <c r="Q21619" s="16"/>
      <c r="U21619" s="27"/>
    </row>
    <row r="21620" spans="2:21" x14ac:dyDescent="0.25">
      <c r="B21620"/>
      <c r="C21620"/>
      <c r="D21620" s="13"/>
      <c r="E21620" s="13"/>
      <c r="K21620" s="23"/>
      <c r="O21620" s="21"/>
      <c r="P21620" s="27"/>
      <c r="Q21620" s="16"/>
      <c r="U21620" s="27"/>
    </row>
    <row r="21621" spans="2:21" x14ac:dyDescent="0.25">
      <c r="B21621"/>
      <c r="C21621"/>
      <c r="D21621" s="13"/>
      <c r="E21621" s="13"/>
      <c r="K21621" s="23"/>
      <c r="O21621" s="21"/>
      <c r="P21621" s="27"/>
      <c r="Q21621" s="16"/>
      <c r="U21621" s="27"/>
    </row>
    <row r="21622" spans="2:21" x14ac:dyDescent="0.25">
      <c r="B21622"/>
      <c r="C21622"/>
      <c r="D21622" s="13"/>
      <c r="E21622" s="13"/>
      <c r="K21622" s="23"/>
      <c r="O21622" s="21"/>
      <c r="P21622" s="27"/>
      <c r="Q21622" s="16"/>
      <c r="U21622" s="27"/>
    </row>
    <row r="21623" spans="2:21" x14ac:dyDescent="0.25">
      <c r="B21623"/>
      <c r="C21623"/>
      <c r="D21623" s="13"/>
      <c r="E21623" s="13"/>
      <c r="K21623" s="23"/>
      <c r="O21623" s="21"/>
      <c r="P21623" s="27"/>
      <c r="Q21623" s="16"/>
      <c r="U21623" s="27"/>
    </row>
    <row r="21624" spans="2:21" x14ac:dyDescent="0.25">
      <c r="B21624"/>
      <c r="C21624"/>
      <c r="D21624" s="13"/>
      <c r="E21624" s="13"/>
      <c r="K21624" s="23"/>
      <c r="O21624" s="21"/>
      <c r="P21624" s="27"/>
      <c r="Q21624" s="16"/>
      <c r="U21624" s="27"/>
    </row>
    <row r="21625" spans="2:21" x14ac:dyDescent="0.25">
      <c r="B21625"/>
      <c r="C21625"/>
      <c r="D21625" s="13"/>
      <c r="E21625" s="13"/>
      <c r="K21625" s="23"/>
      <c r="O21625" s="21"/>
      <c r="P21625" s="27"/>
      <c r="Q21625" s="16"/>
      <c r="U21625" s="27"/>
    </row>
    <row r="21626" spans="2:21" x14ac:dyDescent="0.25">
      <c r="B21626"/>
      <c r="C21626"/>
      <c r="D21626" s="13"/>
      <c r="E21626" s="13"/>
      <c r="K21626" s="23"/>
      <c r="O21626" s="21"/>
      <c r="P21626" s="27"/>
      <c r="Q21626" s="16"/>
      <c r="U21626" s="27"/>
    </row>
    <row r="21627" spans="2:21" x14ac:dyDescent="0.25">
      <c r="B21627"/>
      <c r="C21627"/>
      <c r="D21627" s="13"/>
      <c r="E21627" s="13"/>
      <c r="K21627" s="23"/>
      <c r="O21627" s="21"/>
      <c r="P21627" s="27"/>
      <c r="Q21627" s="16"/>
      <c r="U21627" s="27"/>
    </row>
    <row r="21628" spans="2:21" x14ac:dyDescent="0.25">
      <c r="B21628"/>
      <c r="C21628"/>
      <c r="D21628" s="13"/>
      <c r="E21628" s="13"/>
      <c r="K21628" s="23"/>
      <c r="O21628" s="21"/>
      <c r="P21628" s="27"/>
      <c r="Q21628" s="16"/>
      <c r="U21628" s="27"/>
    </row>
    <row r="21629" spans="2:21" x14ac:dyDescent="0.25">
      <c r="B21629"/>
      <c r="C21629"/>
      <c r="D21629" s="13"/>
      <c r="E21629" s="13"/>
      <c r="K21629" s="23"/>
      <c r="O21629" s="21"/>
      <c r="P21629" s="27"/>
      <c r="Q21629" s="16"/>
      <c r="U21629" s="27"/>
    </row>
    <row r="21630" spans="2:21" x14ac:dyDescent="0.25">
      <c r="B21630"/>
      <c r="C21630"/>
      <c r="D21630" s="13"/>
      <c r="E21630" s="13"/>
      <c r="K21630" s="23"/>
      <c r="O21630" s="21"/>
      <c r="P21630" s="27"/>
      <c r="Q21630" s="16"/>
      <c r="U21630" s="27"/>
    </row>
    <row r="21631" spans="2:21" x14ac:dyDescent="0.25">
      <c r="B21631"/>
      <c r="C21631"/>
      <c r="D21631" s="13"/>
      <c r="E21631" s="13"/>
      <c r="K21631" s="23"/>
      <c r="O21631" s="21"/>
      <c r="P21631" s="27"/>
      <c r="Q21631" s="16"/>
      <c r="U21631" s="27"/>
    </row>
    <row r="21632" spans="2:21" x14ac:dyDescent="0.25">
      <c r="B21632"/>
      <c r="C21632"/>
      <c r="D21632" s="13"/>
      <c r="E21632" s="13"/>
      <c r="K21632" s="23"/>
      <c r="O21632" s="21"/>
      <c r="P21632" s="27"/>
      <c r="Q21632" s="16"/>
      <c r="U21632" s="27"/>
    </row>
    <row r="21633" spans="2:21" x14ac:dyDescent="0.25">
      <c r="B21633"/>
      <c r="C21633"/>
      <c r="D21633" s="13"/>
      <c r="E21633" s="13"/>
      <c r="K21633" s="23"/>
      <c r="O21633" s="21"/>
      <c r="P21633" s="27"/>
      <c r="Q21633" s="16"/>
      <c r="U21633" s="27"/>
    </row>
    <row r="21634" spans="2:21" x14ac:dyDescent="0.25">
      <c r="B21634"/>
      <c r="C21634"/>
      <c r="D21634" s="13"/>
      <c r="E21634" s="13"/>
      <c r="K21634" s="23"/>
      <c r="O21634" s="21"/>
      <c r="P21634" s="27"/>
      <c r="Q21634" s="16"/>
      <c r="U21634" s="27"/>
    </row>
    <row r="21635" spans="2:21" x14ac:dyDescent="0.25">
      <c r="B21635"/>
      <c r="C21635"/>
      <c r="D21635" s="13"/>
      <c r="E21635" s="13"/>
      <c r="K21635" s="23"/>
      <c r="O21635" s="21"/>
      <c r="P21635" s="27"/>
      <c r="Q21635" s="16"/>
      <c r="U21635" s="27"/>
    </row>
    <row r="21636" spans="2:21" x14ac:dyDescent="0.25">
      <c r="B21636"/>
      <c r="C21636"/>
      <c r="D21636" s="13"/>
      <c r="E21636" s="13"/>
      <c r="K21636" s="23"/>
      <c r="O21636" s="21"/>
      <c r="P21636" s="27"/>
      <c r="Q21636" s="16"/>
      <c r="U21636" s="27"/>
    </row>
    <row r="21637" spans="2:21" x14ac:dyDescent="0.25">
      <c r="B21637"/>
      <c r="C21637"/>
      <c r="D21637" s="13"/>
      <c r="E21637" s="13"/>
      <c r="K21637" s="23"/>
      <c r="O21637" s="21"/>
      <c r="P21637" s="27"/>
      <c r="Q21637" s="16"/>
      <c r="U21637" s="27"/>
    </row>
    <row r="21638" spans="2:21" x14ac:dyDescent="0.25">
      <c r="B21638"/>
      <c r="C21638"/>
      <c r="D21638" s="13"/>
      <c r="E21638" s="13"/>
      <c r="K21638" s="23"/>
      <c r="O21638" s="21"/>
      <c r="P21638" s="27"/>
      <c r="Q21638" s="16"/>
      <c r="U21638" s="27"/>
    </row>
    <row r="21639" spans="2:21" x14ac:dyDescent="0.25">
      <c r="B21639"/>
      <c r="C21639"/>
      <c r="D21639" s="13"/>
      <c r="E21639" s="13"/>
      <c r="K21639" s="23"/>
      <c r="O21639" s="21"/>
      <c r="P21639" s="27"/>
      <c r="Q21639" s="16"/>
      <c r="U21639" s="27"/>
    </row>
    <row r="21640" spans="2:21" x14ac:dyDescent="0.25">
      <c r="B21640"/>
      <c r="C21640"/>
      <c r="D21640" s="13"/>
      <c r="E21640" s="13"/>
      <c r="K21640" s="23"/>
      <c r="O21640" s="21"/>
      <c r="P21640" s="27"/>
      <c r="Q21640" s="16"/>
      <c r="U21640" s="27"/>
    </row>
    <row r="21641" spans="2:21" x14ac:dyDescent="0.25">
      <c r="B21641"/>
      <c r="C21641"/>
      <c r="D21641" s="13"/>
      <c r="E21641" s="13"/>
      <c r="K21641" s="23"/>
      <c r="O21641" s="21"/>
      <c r="P21641" s="27"/>
      <c r="Q21641" s="16"/>
      <c r="U21641" s="27"/>
    </row>
    <row r="21642" spans="2:21" x14ac:dyDescent="0.25">
      <c r="B21642"/>
      <c r="C21642"/>
      <c r="D21642" s="13"/>
      <c r="E21642" s="13"/>
      <c r="K21642" s="23"/>
      <c r="O21642" s="21"/>
      <c r="P21642" s="27"/>
      <c r="Q21642" s="16"/>
      <c r="U21642" s="27"/>
    </row>
    <row r="21643" spans="2:21" x14ac:dyDescent="0.25">
      <c r="B21643"/>
      <c r="C21643"/>
      <c r="D21643" s="13"/>
      <c r="E21643" s="13"/>
      <c r="K21643" s="23"/>
      <c r="O21643" s="21"/>
      <c r="P21643" s="27"/>
      <c r="Q21643" s="16"/>
      <c r="U21643" s="27"/>
    </row>
    <row r="21644" spans="2:21" x14ac:dyDescent="0.25">
      <c r="B21644"/>
      <c r="C21644"/>
      <c r="D21644" s="13"/>
      <c r="E21644" s="13"/>
      <c r="K21644" s="23"/>
      <c r="O21644" s="21"/>
      <c r="P21644" s="27"/>
      <c r="Q21644" s="16"/>
      <c r="U21644" s="27"/>
    </row>
    <row r="21645" spans="2:21" x14ac:dyDescent="0.25">
      <c r="B21645"/>
      <c r="C21645"/>
      <c r="D21645" s="13"/>
      <c r="E21645" s="13"/>
      <c r="K21645" s="23"/>
      <c r="O21645" s="21"/>
      <c r="P21645" s="27"/>
      <c r="Q21645" s="16"/>
      <c r="U21645" s="27"/>
    </row>
    <row r="21646" spans="2:21" x14ac:dyDescent="0.25">
      <c r="B21646"/>
      <c r="C21646"/>
      <c r="D21646" s="13"/>
      <c r="E21646" s="13"/>
      <c r="K21646" s="23"/>
      <c r="O21646" s="21"/>
      <c r="P21646" s="27"/>
      <c r="Q21646" s="16"/>
      <c r="U21646" s="27"/>
    </row>
    <row r="21647" spans="2:21" x14ac:dyDescent="0.25">
      <c r="B21647"/>
      <c r="C21647"/>
      <c r="D21647" s="13"/>
      <c r="E21647" s="13"/>
      <c r="K21647" s="23"/>
      <c r="O21647" s="21"/>
      <c r="P21647" s="27"/>
      <c r="Q21647" s="16"/>
      <c r="U21647" s="27"/>
    </row>
    <row r="21648" spans="2:21" x14ac:dyDescent="0.25">
      <c r="B21648"/>
      <c r="C21648"/>
      <c r="D21648" s="13"/>
      <c r="E21648" s="13"/>
      <c r="K21648" s="23"/>
      <c r="O21648" s="21"/>
      <c r="P21648" s="27"/>
      <c r="Q21648" s="16"/>
      <c r="U21648" s="27"/>
    </row>
    <row r="21649" spans="2:21" x14ac:dyDescent="0.25">
      <c r="B21649"/>
      <c r="C21649"/>
      <c r="D21649" s="13"/>
      <c r="E21649" s="13"/>
      <c r="K21649" s="23"/>
      <c r="O21649" s="21"/>
      <c r="P21649" s="27"/>
      <c r="Q21649" s="16"/>
      <c r="U21649" s="27"/>
    </row>
    <row r="21650" spans="2:21" x14ac:dyDescent="0.25">
      <c r="B21650"/>
      <c r="C21650"/>
      <c r="D21650" s="13"/>
      <c r="E21650" s="13"/>
      <c r="K21650" s="23"/>
      <c r="O21650" s="21"/>
      <c r="P21650" s="27"/>
      <c r="Q21650" s="16"/>
      <c r="U21650" s="27"/>
    </row>
    <row r="21651" spans="2:21" x14ac:dyDescent="0.25">
      <c r="B21651"/>
      <c r="C21651"/>
      <c r="D21651" s="13"/>
      <c r="E21651" s="13"/>
      <c r="K21651" s="23"/>
      <c r="O21651" s="21"/>
      <c r="P21651" s="27"/>
      <c r="Q21651" s="16"/>
      <c r="U21651" s="27"/>
    </row>
    <row r="21652" spans="2:21" x14ac:dyDescent="0.25">
      <c r="B21652"/>
      <c r="C21652"/>
      <c r="D21652" s="13"/>
      <c r="E21652" s="13"/>
      <c r="K21652" s="23"/>
      <c r="O21652" s="21"/>
      <c r="P21652" s="27"/>
      <c r="Q21652" s="16"/>
      <c r="U21652" s="27"/>
    </row>
    <row r="21653" spans="2:21" x14ac:dyDescent="0.25">
      <c r="B21653"/>
      <c r="C21653"/>
      <c r="D21653" s="13"/>
      <c r="E21653" s="13"/>
      <c r="K21653" s="23"/>
      <c r="O21653" s="21"/>
      <c r="P21653" s="27"/>
      <c r="Q21653" s="16"/>
      <c r="U21653" s="27"/>
    </row>
    <row r="21654" spans="2:21" x14ac:dyDescent="0.25">
      <c r="B21654"/>
      <c r="C21654"/>
      <c r="D21654" s="13"/>
      <c r="E21654" s="13"/>
      <c r="K21654" s="23"/>
      <c r="O21654" s="21"/>
      <c r="P21654" s="27"/>
      <c r="Q21654" s="16"/>
      <c r="U21654" s="27"/>
    </row>
    <row r="21655" spans="2:21" x14ac:dyDescent="0.25">
      <c r="B21655"/>
      <c r="C21655"/>
      <c r="D21655" s="13"/>
      <c r="E21655" s="13"/>
      <c r="K21655" s="23"/>
      <c r="O21655" s="21"/>
      <c r="P21655" s="27"/>
      <c r="Q21655" s="16"/>
      <c r="U21655" s="27"/>
    </row>
    <row r="21656" spans="2:21" x14ac:dyDescent="0.25">
      <c r="B21656"/>
      <c r="C21656"/>
      <c r="D21656" s="13"/>
      <c r="E21656" s="13"/>
      <c r="K21656" s="23"/>
      <c r="O21656" s="21"/>
      <c r="P21656" s="27"/>
      <c r="Q21656" s="16"/>
      <c r="U21656" s="27"/>
    </row>
    <row r="21657" spans="2:21" x14ac:dyDescent="0.25">
      <c r="B21657"/>
      <c r="C21657"/>
      <c r="D21657" s="13"/>
      <c r="E21657" s="13"/>
      <c r="K21657" s="23"/>
      <c r="O21657" s="21"/>
      <c r="P21657" s="27"/>
      <c r="Q21657" s="16"/>
      <c r="U21657" s="27"/>
    </row>
    <row r="21658" spans="2:21" x14ac:dyDescent="0.25">
      <c r="B21658"/>
      <c r="C21658"/>
      <c r="D21658" s="13"/>
      <c r="E21658" s="13"/>
      <c r="K21658" s="23"/>
      <c r="O21658" s="21"/>
      <c r="P21658" s="27"/>
      <c r="Q21658" s="16"/>
      <c r="U21658" s="27"/>
    </row>
    <row r="21659" spans="2:21" x14ac:dyDescent="0.25">
      <c r="B21659"/>
      <c r="C21659"/>
      <c r="D21659" s="13"/>
      <c r="E21659" s="13"/>
      <c r="K21659" s="23"/>
      <c r="O21659" s="21"/>
      <c r="P21659" s="27"/>
      <c r="Q21659" s="16"/>
      <c r="U21659" s="27"/>
    </row>
    <row r="21660" spans="2:21" x14ac:dyDescent="0.25">
      <c r="B21660"/>
      <c r="C21660"/>
      <c r="D21660" s="13"/>
      <c r="E21660" s="13"/>
      <c r="K21660" s="23"/>
      <c r="O21660" s="21"/>
      <c r="P21660" s="27"/>
      <c r="Q21660" s="16"/>
      <c r="U21660" s="27"/>
    </row>
    <row r="21661" spans="2:21" x14ac:dyDescent="0.25">
      <c r="B21661"/>
      <c r="C21661"/>
      <c r="D21661" s="13"/>
      <c r="E21661" s="13"/>
      <c r="K21661" s="23"/>
      <c r="O21661" s="21"/>
      <c r="P21661" s="27"/>
      <c r="Q21661" s="16"/>
      <c r="U21661" s="27"/>
    </row>
    <row r="21662" spans="2:21" x14ac:dyDescent="0.25">
      <c r="B21662"/>
      <c r="C21662"/>
      <c r="D21662" s="13"/>
      <c r="E21662" s="13"/>
      <c r="K21662" s="23"/>
      <c r="O21662" s="21"/>
      <c r="P21662" s="27"/>
      <c r="Q21662" s="16"/>
      <c r="U21662" s="27"/>
    </row>
    <row r="21663" spans="2:21" x14ac:dyDescent="0.25">
      <c r="B21663"/>
      <c r="C21663"/>
      <c r="D21663" s="13"/>
      <c r="E21663" s="13"/>
      <c r="K21663" s="23"/>
      <c r="O21663" s="21"/>
      <c r="P21663" s="27"/>
      <c r="Q21663" s="16"/>
      <c r="U21663" s="27"/>
    </row>
    <row r="21664" spans="2:21" x14ac:dyDescent="0.25">
      <c r="B21664"/>
      <c r="C21664"/>
      <c r="D21664" s="13"/>
      <c r="E21664" s="13"/>
      <c r="K21664" s="23"/>
      <c r="O21664" s="21"/>
      <c r="P21664" s="27"/>
      <c r="Q21664" s="16"/>
      <c r="U21664" s="27"/>
    </row>
    <row r="21665" spans="2:21" x14ac:dyDescent="0.25">
      <c r="B21665"/>
      <c r="C21665"/>
      <c r="D21665" s="13"/>
      <c r="E21665" s="13"/>
      <c r="K21665" s="23"/>
      <c r="O21665" s="21"/>
      <c r="P21665" s="27"/>
      <c r="Q21665" s="16"/>
      <c r="U21665" s="27"/>
    </row>
    <row r="21666" spans="2:21" x14ac:dyDescent="0.25">
      <c r="B21666"/>
      <c r="C21666"/>
      <c r="D21666" s="13"/>
      <c r="E21666" s="13"/>
      <c r="K21666" s="23"/>
      <c r="O21666" s="21"/>
      <c r="P21666" s="27"/>
      <c r="Q21666" s="16"/>
      <c r="U21666" s="27"/>
    </row>
    <row r="21667" spans="2:21" x14ac:dyDescent="0.25">
      <c r="B21667"/>
      <c r="C21667"/>
      <c r="D21667" s="13"/>
      <c r="E21667" s="13"/>
      <c r="K21667" s="23"/>
      <c r="O21667" s="21"/>
      <c r="P21667" s="27"/>
      <c r="Q21667" s="16"/>
      <c r="U21667" s="27"/>
    </row>
    <row r="21668" spans="2:21" x14ac:dyDescent="0.25">
      <c r="B21668"/>
      <c r="C21668"/>
      <c r="D21668" s="13"/>
      <c r="E21668" s="13"/>
      <c r="K21668" s="23"/>
      <c r="O21668" s="21"/>
      <c r="P21668" s="27"/>
      <c r="Q21668" s="16"/>
      <c r="U21668" s="27"/>
    </row>
    <row r="21669" spans="2:21" x14ac:dyDescent="0.25">
      <c r="B21669"/>
      <c r="C21669"/>
      <c r="D21669" s="13"/>
      <c r="E21669" s="13"/>
      <c r="K21669" s="23"/>
      <c r="O21669" s="21"/>
      <c r="P21669" s="27"/>
      <c r="Q21669" s="16"/>
      <c r="U21669" s="27"/>
    </row>
    <row r="21670" spans="2:21" x14ac:dyDescent="0.25">
      <c r="B21670"/>
      <c r="C21670"/>
      <c r="D21670" s="13"/>
      <c r="E21670" s="13"/>
      <c r="K21670" s="23"/>
      <c r="O21670" s="21"/>
      <c r="P21670" s="27"/>
      <c r="Q21670" s="16"/>
      <c r="U21670" s="27"/>
    </row>
    <row r="21671" spans="2:21" x14ac:dyDescent="0.25">
      <c r="B21671"/>
      <c r="C21671"/>
      <c r="D21671" s="13"/>
      <c r="E21671" s="13"/>
      <c r="K21671" s="23"/>
      <c r="O21671" s="21"/>
      <c r="P21671" s="27"/>
      <c r="Q21671" s="16"/>
      <c r="U21671" s="27"/>
    </row>
    <row r="21672" spans="2:21" x14ac:dyDescent="0.25">
      <c r="B21672"/>
      <c r="C21672"/>
      <c r="D21672" s="13"/>
      <c r="E21672" s="13"/>
      <c r="K21672" s="23"/>
      <c r="O21672" s="21"/>
      <c r="P21672" s="27"/>
      <c r="Q21672" s="16"/>
      <c r="U21672" s="27"/>
    </row>
    <row r="21673" spans="2:21" x14ac:dyDescent="0.25">
      <c r="B21673"/>
      <c r="C21673"/>
      <c r="D21673" s="13"/>
      <c r="E21673" s="13"/>
      <c r="K21673" s="23"/>
      <c r="O21673" s="21"/>
      <c r="P21673" s="27"/>
      <c r="Q21673" s="16"/>
      <c r="U21673" s="27"/>
    </row>
    <row r="21674" spans="2:21" x14ac:dyDescent="0.25">
      <c r="B21674"/>
      <c r="C21674"/>
      <c r="D21674" s="13"/>
      <c r="E21674" s="13"/>
      <c r="K21674" s="23"/>
      <c r="O21674" s="21"/>
      <c r="P21674" s="27"/>
      <c r="Q21674" s="16"/>
      <c r="U21674" s="27"/>
    </row>
    <row r="21675" spans="2:21" x14ac:dyDescent="0.25">
      <c r="B21675"/>
      <c r="C21675"/>
      <c r="D21675" s="13"/>
      <c r="E21675" s="13"/>
      <c r="K21675" s="23"/>
      <c r="O21675" s="21"/>
      <c r="P21675" s="27"/>
      <c r="Q21675" s="16"/>
      <c r="U21675" s="27"/>
    </row>
    <row r="21676" spans="2:21" x14ac:dyDescent="0.25">
      <c r="B21676"/>
      <c r="C21676"/>
      <c r="D21676" s="13"/>
      <c r="E21676" s="13"/>
      <c r="K21676" s="23"/>
      <c r="O21676" s="21"/>
      <c r="P21676" s="27"/>
      <c r="Q21676" s="16"/>
      <c r="U21676" s="27"/>
    </row>
    <row r="21677" spans="2:21" x14ac:dyDescent="0.25">
      <c r="B21677"/>
      <c r="C21677"/>
      <c r="D21677" s="13"/>
      <c r="E21677" s="13"/>
      <c r="K21677" s="23"/>
      <c r="O21677" s="21"/>
      <c r="P21677" s="27"/>
      <c r="Q21677" s="16"/>
      <c r="U21677" s="27"/>
    </row>
    <row r="21678" spans="2:21" x14ac:dyDescent="0.25">
      <c r="B21678"/>
      <c r="C21678"/>
      <c r="D21678" s="13"/>
      <c r="E21678" s="13"/>
      <c r="K21678" s="23"/>
      <c r="O21678" s="21"/>
      <c r="P21678" s="27"/>
      <c r="Q21678" s="16"/>
      <c r="U21678" s="27"/>
    </row>
    <row r="21679" spans="2:21" x14ac:dyDescent="0.25">
      <c r="B21679"/>
      <c r="C21679"/>
      <c r="D21679" s="13"/>
      <c r="E21679" s="13"/>
      <c r="K21679" s="23"/>
      <c r="O21679" s="21"/>
      <c r="P21679" s="27"/>
      <c r="Q21679" s="16"/>
      <c r="U21679" s="27"/>
    </row>
    <row r="21680" spans="2:21" x14ac:dyDescent="0.25">
      <c r="B21680"/>
      <c r="C21680"/>
      <c r="D21680" s="13"/>
      <c r="E21680" s="13"/>
      <c r="K21680" s="23"/>
      <c r="O21680" s="21"/>
      <c r="P21680" s="27"/>
      <c r="Q21680" s="16"/>
      <c r="U21680" s="27"/>
    </row>
    <row r="21681" spans="2:21" x14ac:dyDescent="0.25">
      <c r="B21681"/>
      <c r="C21681"/>
      <c r="D21681" s="13"/>
      <c r="E21681" s="13"/>
      <c r="K21681" s="23"/>
      <c r="O21681" s="21"/>
      <c r="P21681" s="27"/>
      <c r="Q21681" s="16"/>
      <c r="U21681" s="27"/>
    </row>
    <row r="21682" spans="2:21" x14ac:dyDescent="0.25">
      <c r="B21682"/>
      <c r="C21682"/>
      <c r="D21682" s="13"/>
      <c r="E21682" s="13"/>
      <c r="K21682" s="23"/>
      <c r="O21682" s="21"/>
      <c r="P21682" s="27"/>
      <c r="Q21682" s="16"/>
      <c r="U21682" s="27"/>
    </row>
    <row r="21683" spans="2:21" x14ac:dyDescent="0.25">
      <c r="B21683"/>
      <c r="C21683"/>
      <c r="D21683" s="13"/>
      <c r="E21683" s="13"/>
      <c r="K21683" s="23"/>
      <c r="O21683" s="21"/>
      <c r="P21683" s="27"/>
      <c r="Q21683" s="16"/>
      <c r="U21683" s="27"/>
    </row>
    <row r="21684" spans="2:21" x14ac:dyDescent="0.25">
      <c r="B21684"/>
      <c r="C21684"/>
      <c r="D21684" s="13"/>
      <c r="E21684" s="13"/>
      <c r="K21684" s="23"/>
      <c r="O21684" s="21"/>
      <c r="P21684" s="27"/>
      <c r="Q21684" s="16"/>
      <c r="U21684" s="27"/>
    </row>
    <row r="21685" spans="2:21" x14ac:dyDescent="0.25">
      <c r="B21685"/>
      <c r="C21685"/>
      <c r="D21685" s="13"/>
      <c r="E21685" s="13"/>
      <c r="K21685" s="23"/>
      <c r="O21685" s="21"/>
      <c r="P21685" s="27"/>
      <c r="Q21685" s="16"/>
      <c r="U21685" s="27"/>
    </row>
    <row r="21686" spans="2:21" x14ac:dyDescent="0.25">
      <c r="B21686"/>
      <c r="C21686"/>
      <c r="D21686" s="13"/>
      <c r="E21686" s="13"/>
      <c r="K21686" s="23"/>
      <c r="O21686" s="21"/>
      <c r="P21686" s="27"/>
      <c r="Q21686" s="16"/>
      <c r="U21686" s="27"/>
    </row>
    <row r="21687" spans="2:21" x14ac:dyDescent="0.25">
      <c r="B21687"/>
      <c r="C21687"/>
      <c r="D21687" s="13"/>
      <c r="E21687" s="13"/>
      <c r="K21687" s="23"/>
      <c r="O21687" s="21"/>
      <c r="P21687" s="27"/>
      <c r="Q21687" s="16"/>
      <c r="U21687" s="27"/>
    </row>
    <row r="21688" spans="2:21" x14ac:dyDescent="0.25">
      <c r="B21688"/>
      <c r="C21688"/>
      <c r="D21688" s="13"/>
      <c r="E21688" s="13"/>
      <c r="K21688" s="23"/>
      <c r="O21688" s="21"/>
      <c r="P21688" s="27"/>
      <c r="Q21688" s="16"/>
      <c r="U21688" s="27"/>
    </row>
    <row r="21689" spans="2:21" x14ac:dyDescent="0.25">
      <c r="B21689"/>
      <c r="C21689"/>
      <c r="D21689" s="13"/>
      <c r="E21689" s="13"/>
      <c r="K21689" s="23"/>
      <c r="O21689" s="21"/>
      <c r="P21689" s="27"/>
      <c r="Q21689" s="16"/>
      <c r="U21689" s="27"/>
    </row>
    <row r="21690" spans="2:21" x14ac:dyDescent="0.25">
      <c r="B21690"/>
      <c r="C21690"/>
      <c r="D21690" s="13"/>
      <c r="E21690" s="13"/>
      <c r="K21690" s="23"/>
      <c r="O21690" s="21"/>
      <c r="P21690" s="27"/>
      <c r="Q21690" s="16"/>
      <c r="U21690" s="27"/>
    </row>
    <row r="21691" spans="2:21" x14ac:dyDescent="0.25">
      <c r="B21691"/>
      <c r="C21691"/>
      <c r="D21691" s="13"/>
      <c r="E21691" s="13"/>
      <c r="K21691" s="23"/>
      <c r="O21691" s="21"/>
      <c r="P21691" s="27"/>
      <c r="Q21691" s="16"/>
      <c r="U21691" s="27"/>
    </row>
    <row r="21692" spans="2:21" x14ac:dyDescent="0.25">
      <c r="B21692"/>
      <c r="C21692"/>
      <c r="D21692" s="13"/>
      <c r="E21692" s="13"/>
      <c r="K21692" s="23"/>
      <c r="O21692" s="21"/>
      <c r="P21692" s="27"/>
      <c r="Q21692" s="16"/>
      <c r="U21692" s="27"/>
    </row>
    <row r="21693" spans="2:21" x14ac:dyDescent="0.25">
      <c r="B21693"/>
      <c r="C21693"/>
      <c r="D21693" s="13"/>
      <c r="E21693" s="13"/>
      <c r="K21693" s="23"/>
      <c r="O21693" s="21"/>
      <c r="P21693" s="27"/>
      <c r="Q21693" s="16"/>
      <c r="U21693" s="27"/>
    </row>
    <row r="21694" spans="2:21" x14ac:dyDescent="0.25">
      <c r="B21694"/>
      <c r="C21694"/>
      <c r="D21694" s="13"/>
      <c r="E21694" s="13"/>
      <c r="K21694" s="23"/>
      <c r="O21694" s="21"/>
      <c r="P21694" s="27"/>
      <c r="Q21694" s="16"/>
      <c r="U21694" s="27"/>
    </row>
    <row r="21695" spans="2:21" x14ac:dyDescent="0.25">
      <c r="B21695"/>
      <c r="C21695"/>
      <c r="D21695" s="13"/>
      <c r="E21695" s="13"/>
      <c r="K21695" s="23"/>
      <c r="O21695" s="21"/>
      <c r="P21695" s="27"/>
      <c r="Q21695" s="16"/>
      <c r="U21695" s="27"/>
    </row>
    <row r="21696" spans="2:21" x14ac:dyDescent="0.25">
      <c r="B21696"/>
      <c r="C21696"/>
      <c r="D21696" s="13"/>
      <c r="E21696" s="13"/>
      <c r="K21696" s="23"/>
      <c r="O21696" s="21"/>
      <c r="P21696" s="27"/>
      <c r="Q21696" s="16"/>
      <c r="U21696" s="27"/>
    </row>
    <row r="21697" spans="2:21" x14ac:dyDescent="0.25">
      <c r="B21697"/>
      <c r="C21697"/>
      <c r="D21697" s="13"/>
      <c r="E21697" s="13"/>
      <c r="K21697" s="23"/>
      <c r="O21697" s="21"/>
      <c r="P21697" s="27"/>
      <c r="Q21697" s="16"/>
      <c r="U21697" s="27"/>
    </row>
    <row r="21698" spans="2:21" x14ac:dyDescent="0.25">
      <c r="B21698"/>
      <c r="C21698"/>
      <c r="D21698" s="13"/>
      <c r="E21698" s="13"/>
      <c r="K21698" s="23"/>
      <c r="O21698" s="21"/>
      <c r="P21698" s="27"/>
      <c r="Q21698" s="16"/>
      <c r="U21698" s="27"/>
    </row>
    <row r="21699" spans="2:21" x14ac:dyDescent="0.25">
      <c r="B21699"/>
      <c r="C21699"/>
      <c r="D21699" s="13"/>
      <c r="E21699" s="13"/>
      <c r="K21699" s="23"/>
      <c r="O21699" s="21"/>
      <c r="P21699" s="27"/>
      <c r="Q21699" s="16"/>
      <c r="U21699" s="27"/>
    </row>
    <row r="21700" spans="2:21" x14ac:dyDescent="0.25">
      <c r="B21700"/>
      <c r="C21700"/>
      <c r="D21700" s="13"/>
      <c r="E21700" s="13"/>
      <c r="K21700" s="23"/>
      <c r="O21700" s="21"/>
      <c r="P21700" s="27"/>
      <c r="Q21700" s="16"/>
      <c r="U21700" s="27"/>
    </row>
    <row r="21701" spans="2:21" x14ac:dyDescent="0.25">
      <c r="B21701"/>
      <c r="C21701"/>
      <c r="D21701" s="13"/>
      <c r="E21701" s="13"/>
      <c r="K21701" s="23"/>
      <c r="O21701" s="21"/>
      <c r="P21701" s="27"/>
      <c r="Q21701" s="16"/>
      <c r="U21701" s="27"/>
    </row>
    <row r="21702" spans="2:21" x14ac:dyDescent="0.25">
      <c r="B21702"/>
      <c r="C21702"/>
      <c r="D21702" s="13"/>
      <c r="E21702" s="13"/>
      <c r="K21702" s="23"/>
      <c r="O21702" s="21"/>
      <c r="P21702" s="27"/>
      <c r="Q21702" s="16"/>
      <c r="U21702" s="27"/>
    </row>
    <row r="21703" spans="2:21" x14ac:dyDescent="0.25">
      <c r="B21703"/>
      <c r="C21703"/>
      <c r="D21703" s="13"/>
      <c r="E21703" s="13"/>
      <c r="K21703" s="23"/>
      <c r="O21703" s="21"/>
      <c r="P21703" s="27"/>
      <c r="Q21703" s="16"/>
      <c r="U21703" s="27"/>
    </row>
    <row r="21704" spans="2:21" x14ac:dyDescent="0.25">
      <c r="B21704"/>
      <c r="C21704"/>
      <c r="D21704" s="13"/>
      <c r="E21704" s="13"/>
      <c r="K21704" s="23"/>
      <c r="O21704" s="21"/>
      <c r="P21704" s="27"/>
      <c r="Q21704" s="16"/>
      <c r="U21704" s="27"/>
    </row>
    <row r="21705" spans="2:21" x14ac:dyDescent="0.25">
      <c r="B21705"/>
      <c r="C21705"/>
      <c r="D21705" s="13"/>
      <c r="E21705" s="13"/>
      <c r="K21705" s="23"/>
      <c r="O21705" s="21"/>
      <c r="P21705" s="27"/>
      <c r="Q21705" s="16"/>
      <c r="U21705" s="27"/>
    </row>
    <row r="21706" spans="2:21" x14ac:dyDescent="0.25">
      <c r="B21706"/>
      <c r="C21706"/>
      <c r="D21706" s="13"/>
      <c r="E21706" s="13"/>
      <c r="K21706" s="23"/>
      <c r="O21706" s="21"/>
      <c r="P21706" s="27"/>
      <c r="Q21706" s="16"/>
      <c r="U21706" s="27"/>
    </row>
    <row r="21707" spans="2:21" x14ac:dyDescent="0.25">
      <c r="B21707"/>
      <c r="C21707"/>
      <c r="D21707" s="13"/>
      <c r="E21707" s="13"/>
      <c r="K21707" s="23"/>
      <c r="O21707" s="21"/>
      <c r="P21707" s="27"/>
      <c r="Q21707" s="16"/>
      <c r="U21707" s="27"/>
    </row>
    <row r="21708" spans="2:21" x14ac:dyDescent="0.25">
      <c r="B21708"/>
      <c r="C21708"/>
      <c r="D21708" s="13"/>
      <c r="E21708" s="13"/>
      <c r="K21708" s="23"/>
      <c r="O21708" s="21"/>
      <c r="P21708" s="27"/>
      <c r="Q21708" s="16"/>
      <c r="U21708" s="27"/>
    </row>
    <row r="21709" spans="2:21" x14ac:dyDescent="0.25">
      <c r="B21709"/>
      <c r="C21709"/>
      <c r="D21709" s="13"/>
      <c r="E21709" s="13"/>
      <c r="K21709" s="23"/>
      <c r="O21709" s="21"/>
      <c r="P21709" s="27"/>
      <c r="Q21709" s="16"/>
      <c r="U21709" s="27"/>
    </row>
    <row r="21710" spans="2:21" x14ac:dyDescent="0.25">
      <c r="B21710"/>
      <c r="C21710"/>
      <c r="D21710" s="13"/>
      <c r="E21710" s="13"/>
      <c r="K21710" s="23"/>
      <c r="O21710" s="21"/>
      <c r="P21710" s="27"/>
      <c r="Q21710" s="16"/>
      <c r="U21710" s="27"/>
    </row>
    <row r="21711" spans="2:21" x14ac:dyDescent="0.25">
      <c r="B21711"/>
      <c r="C21711"/>
      <c r="D21711" s="13"/>
      <c r="E21711" s="13"/>
      <c r="K21711" s="23"/>
      <c r="O21711" s="21"/>
      <c r="P21711" s="27"/>
      <c r="Q21711" s="16"/>
      <c r="U21711" s="27"/>
    </row>
    <row r="21712" spans="2:21" x14ac:dyDescent="0.25">
      <c r="B21712"/>
      <c r="C21712"/>
      <c r="D21712" s="13"/>
      <c r="E21712" s="13"/>
      <c r="K21712" s="23"/>
      <c r="O21712" s="21"/>
      <c r="P21712" s="27"/>
      <c r="Q21712" s="16"/>
      <c r="U21712" s="27"/>
    </row>
    <row r="21713" spans="2:21" x14ac:dyDescent="0.25">
      <c r="B21713"/>
      <c r="C21713"/>
      <c r="D21713" s="13"/>
      <c r="E21713" s="13"/>
      <c r="K21713" s="23"/>
      <c r="O21713" s="21"/>
      <c r="P21713" s="27"/>
      <c r="Q21713" s="16"/>
      <c r="U21713" s="27"/>
    </row>
    <row r="21714" spans="2:21" x14ac:dyDescent="0.25">
      <c r="B21714"/>
      <c r="C21714"/>
      <c r="D21714" s="13"/>
      <c r="E21714" s="13"/>
      <c r="K21714" s="23"/>
      <c r="O21714" s="21"/>
      <c r="P21714" s="27"/>
      <c r="Q21714" s="16"/>
      <c r="U21714" s="27"/>
    </row>
    <row r="21715" spans="2:21" x14ac:dyDescent="0.25">
      <c r="B21715"/>
      <c r="C21715"/>
      <c r="D21715" s="13"/>
      <c r="E21715" s="13"/>
      <c r="K21715" s="23"/>
      <c r="O21715" s="21"/>
      <c r="P21715" s="27"/>
      <c r="Q21715" s="16"/>
      <c r="U21715" s="27"/>
    </row>
    <row r="21716" spans="2:21" x14ac:dyDescent="0.25">
      <c r="B21716"/>
      <c r="C21716"/>
      <c r="D21716" s="13"/>
      <c r="E21716" s="13"/>
      <c r="K21716" s="23"/>
      <c r="O21716" s="21"/>
      <c r="P21716" s="27"/>
      <c r="Q21716" s="16"/>
      <c r="U21716" s="27"/>
    </row>
    <row r="21717" spans="2:21" x14ac:dyDescent="0.25">
      <c r="B21717"/>
      <c r="C21717"/>
      <c r="D21717" s="13"/>
      <c r="E21717" s="13"/>
      <c r="K21717" s="23"/>
      <c r="O21717" s="21"/>
      <c r="P21717" s="27"/>
      <c r="Q21717" s="16"/>
      <c r="U21717" s="27"/>
    </row>
    <row r="21718" spans="2:21" x14ac:dyDescent="0.25">
      <c r="B21718"/>
      <c r="C21718"/>
      <c r="D21718" s="13"/>
      <c r="E21718" s="13"/>
      <c r="K21718" s="23"/>
      <c r="O21718" s="21"/>
      <c r="P21718" s="27"/>
      <c r="Q21718" s="16"/>
      <c r="U21718" s="27"/>
    </row>
    <row r="21719" spans="2:21" x14ac:dyDescent="0.25">
      <c r="B21719"/>
      <c r="C21719"/>
      <c r="D21719" s="13"/>
      <c r="E21719" s="13"/>
      <c r="K21719" s="23"/>
      <c r="O21719" s="21"/>
      <c r="P21719" s="27"/>
      <c r="Q21719" s="16"/>
      <c r="U21719" s="27"/>
    </row>
    <row r="21720" spans="2:21" x14ac:dyDescent="0.25">
      <c r="B21720"/>
      <c r="C21720"/>
      <c r="D21720" s="13"/>
      <c r="E21720" s="13"/>
      <c r="K21720" s="23"/>
      <c r="O21720" s="21"/>
      <c r="P21720" s="27"/>
      <c r="Q21720" s="16"/>
      <c r="U21720" s="27"/>
    </row>
    <row r="21721" spans="2:21" x14ac:dyDescent="0.25">
      <c r="B21721"/>
      <c r="C21721"/>
      <c r="D21721" s="13"/>
      <c r="E21721" s="13"/>
      <c r="K21721" s="23"/>
      <c r="O21721" s="21"/>
      <c r="P21721" s="27"/>
      <c r="Q21721" s="16"/>
      <c r="U21721" s="27"/>
    </row>
    <row r="21722" spans="2:21" x14ac:dyDescent="0.25">
      <c r="B21722"/>
      <c r="C21722"/>
      <c r="D21722" s="13"/>
      <c r="E21722" s="13"/>
      <c r="K21722" s="23"/>
      <c r="O21722" s="21"/>
      <c r="P21722" s="27"/>
      <c r="Q21722" s="16"/>
      <c r="U21722" s="27"/>
    </row>
    <row r="21723" spans="2:21" x14ac:dyDescent="0.25">
      <c r="B21723"/>
      <c r="C21723"/>
      <c r="D21723" s="13"/>
      <c r="E21723" s="13"/>
      <c r="K21723" s="23"/>
      <c r="O21723" s="21"/>
      <c r="P21723" s="27"/>
      <c r="Q21723" s="16"/>
      <c r="U21723" s="27"/>
    </row>
    <row r="21724" spans="2:21" x14ac:dyDescent="0.25">
      <c r="B21724"/>
      <c r="C21724"/>
      <c r="D21724" s="13"/>
      <c r="E21724" s="13"/>
      <c r="K21724" s="23"/>
      <c r="O21724" s="21"/>
      <c r="P21724" s="27"/>
      <c r="Q21724" s="16"/>
      <c r="U21724" s="27"/>
    </row>
    <row r="21725" spans="2:21" x14ac:dyDescent="0.25">
      <c r="B21725"/>
      <c r="C21725"/>
      <c r="D21725" s="13"/>
      <c r="E21725" s="13"/>
      <c r="K21725" s="23"/>
      <c r="O21725" s="21"/>
      <c r="P21725" s="27"/>
      <c r="Q21725" s="16"/>
      <c r="U21725" s="27"/>
    </row>
    <row r="21726" spans="2:21" x14ac:dyDescent="0.25">
      <c r="B21726"/>
      <c r="C21726"/>
      <c r="D21726" s="13"/>
      <c r="E21726" s="13"/>
      <c r="K21726" s="23"/>
      <c r="O21726" s="21"/>
      <c r="P21726" s="27"/>
      <c r="Q21726" s="16"/>
      <c r="U21726" s="27"/>
    </row>
    <row r="21727" spans="2:21" x14ac:dyDescent="0.25">
      <c r="B21727"/>
      <c r="C21727"/>
      <c r="D21727" s="13"/>
      <c r="E21727" s="13"/>
      <c r="K21727" s="23"/>
      <c r="O21727" s="21"/>
      <c r="P21727" s="27"/>
      <c r="Q21727" s="16"/>
      <c r="U21727" s="27"/>
    </row>
    <row r="21728" spans="2:21" x14ac:dyDescent="0.25">
      <c r="B21728"/>
      <c r="C21728"/>
      <c r="D21728" s="13"/>
      <c r="E21728" s="13"/>
      <c r="K21728" s="23"/>
      <c r="O21728" s="21"/>
      <c r="P21728" s="27"/>
      <c r="Q21728" s="16"/>
      <c r="U21728" s="27"/>
    </row>
    <row r="21729" spans="2:21" x14ac:dyDescent="0.25">
      <c r="B21729"/>
      <c r="C21729"/>
      <c r="D21729" s="13"/>
      <c r="E21729" s="13"/>
      <c r="K21729" s="23"/>
      <c r="O21729" s="21"/>
      <c r="P21729" s="27"/>
      <c r="Q21729" s="16"/>
      <c r="U21729" s="27"/>
    </row>
    <row r="21730" spans="2:21" x14ac:dyDescent="0.25">
      <c r="B21730"/>
      <c r="C21730"/>
      <c r="D21730" s="13"/>
      <c r="E21730" s="13"/>
      <c r="K21730" s="23"/>
      <c r="O21730" s="21"/>
      <c r="P21730" s="27"/>
      <c r="Q21730" s="16"/>
      <c r="U21730" s="27"/>
    </row>
    <row r="21731" spans="2:21" x14ac:dyDescent="0.25">
      <c r="B21731"/>
      <c r="C21731"/>
      <c r="D21731" s="13"/>
      <c r="E21731" s="13"/>
      <c r="K21731" s="23"/>
      <c r="O21731" s="21"/>
      <c r="P21731" s="27"/>
      <c r="Q21731" s="16"/>
      <c r="U21731" s="27"/>
    </row>
    <row r="21732" spans="2:21" x14ac:dyDescent="0.25">
      <c r="B21732"/>
      <c r="C21732"/>
      <c r="D21732" s="13"/>
      <c r="E21732" s="13"/>
      <c r="K21732" s="23"/>
      <c r="O21732" s="21"/>
      <c r="P21732" s="27"/>
      <c r="Q21732" s="16"/>
      <c r="U21732" s="27"/>
    </row>
    <row r="21733" spans="2:21" x14ac:dyDescent="0.25">
      <c r="B21733"/>
      <c r="C21733"/>
      <c r="D21733" s="13"/>
      <c r="E21733" s="13"/>
      <c r="K21733" s="23"/>
      <c r="O21733" s="21"/>
      <c r="P21733" s="27"/>
      <c r="Q21733" s="16"/>
      <c r="U21733" s="27"/>
    </row>
    <row r="21734" spans="2:21" x14ac:dyDescent="0.25">
      <c r="B21734"/>
      <c r="C21734"/>
      <c r="D21734" s="13"/>
      <c r="E21734" s="13"/>
      <c r="K21734" s="23"/>
      <c r="O21734" s="21"/>
      <c r="P21734" s="27"/>
      <c r="Q21734" s="16"/>
      <c r="U21734" s="27"/>
    </row>
    <row r="21735" spans="2:21" x14ac:dyDescent="0.25">
      <c r="B21735"/>
      <c r="C21735"/>
      <c r="D21735" s="13"/>
      <c r="E21735" s="13"/>
      <c r="K21735" s="23"/>
      <c r="O21735" s="21"/>
      <c r="P21735" s="27"/>
      <c r="Q21735" s="16"/>
      <c r="U21735" s="27"/>
    </row>
    <row r="21736" spans="2:21" x14ac:dyDescent="0.25">
      <c r="B21736"/>
      <c r="C21736"/>
      <c r="D21736" s="13"/>
      <c r="E21736" s="13"/>
      <c r="K21736" s="23"/>
      <c r="O21736" s="21"/>
      <c r="P21736" s="27"/>
      <c r="Q21736" s="16"/>
      <c r="U21736" s="27"/>
    </row>
    <row r="21737" spans="2:21" x14ac:dyDescent="0.25">
      <c r="B21737"/>
      <c r="C21737"/>
      <c r="D21737" s="13"/>
      <c r="E21737" s="13"/>
      <c r="K21737" s="23"/>
      <c r="O21737" s="21"/>
      <c r="P21737" s="27"/>
      <c r="Q21737" s="16"/>
      <c r="U21737" s="27"/>
    </row>
    <row r="21738" spans="2:21" x14ac:dyDescent="0.25">
      <c r="B21738"/>
      <c r="C21738"/>
      <c r="D21738" s="13"/>
      <c r="E21738" s="13"/>
      <c r="K21738" s="23"/>
      <c r="O21738" s="21"/>
      <c r="P21738" s="27"/>
      <c r="Q21738" s="16"/>
      <c r="U21738" s="27"/>
    </row>
    <row r="21739" spans="2:21" x14ac:dyDescent="0.25">
      <c r="B21739"/>
      <c r="C21739"/>
      <c r="D21739" s="13"/>
      <c r="E21739" s="13"/>
      <c r="K21739" s="23"/>
      <c r="O21739" s="21"/>
      <c r="P21739" s="27"/>
      <c r="Q21739" s="16"/>
      <c r="U21739" s="27"/>
    </row>
    <row r="21740" spans="2:21" x14ac:dyDescent="0.25">
      <c r="B21740"/>
      <c r="C21740"/>
      <c r="D21740" s="13"/>
      <c r="E21740" s="13"/>
      <c r="K21740" s="23"/>
      <c r="O21740" s="21"/>
      <c r="P21740" s="27"/>
      <c r="Q21740" s="16"/>
      <c r="U21740" s="27"/>
    </row>
    <row r="21741" spans="2:21" x14ac:dyDescent="0.25">
      <c r="B21741"/>
      <c r="C21741"/>
      <c r="D21741" s="13"/>
      <c r="E21741" s="13"/>
      <c r="K21741" s="23"/>
      <c r="O21741" s="21"/>
      <c r="P21741" s="27"/>
      <c r="Q21741" s="16"/>
      <c r="U21741" s="27"/>
    </row>
    <row r="21742" spans="2:21" x14ac:dyDescent="0.25">
      <c r="B21742"/>
      <c r="C21742"/>
      <c r="D21742" s="13"/>
      <c r="E21742" s="13"/>
      <c r="K21742" s="23"/>
      <c r="O21742" s="21"/>
      <c r="P21742" s="27"/>
      <c r="Q21742" s="16"/>
      <c r="U21742" s="27"/>
    </row>
    <row r="21743" spans="2:21" x14ac:dyDescent="0.25">
      <c r="B21743"/>
      <c r="C21743"/>
      <c r="D21743" s="13"/>
      <c r="E21743" s="13"/>
      <c r="K21743" s="23"/>
      <c r="O21743" s="21"/>
      <c r="P21743" s="27"/>
      <c r="Q21743" s="16"/>
      <c r="U21743" s="27"/>
    </row>
    <row r="21744" spans="2:21" x14ac:dyDescent="0.25">
      <c r="B21744"/>
      <c r="C21744"/>
      <c r="D21744" s="13"/>
      <c r="E21744" s="13"/>
      <c r="K21744" s="23"/>
      <c r="O21744" s="21"/>
      <c r="P21744" s="27"/>
      <c r="Q21744" s="16"/>
      <c r="U21744" s="27"/>
    </row>
    <row r="21745" spans="2:21" x14ac:dyDescent="0.25">
      <c r="B21745"/>
      <c r="C21745"/>
      <c r="D21745" s="13"/>
      <c r="E21745" s="13"/>
      <c r="K21745" s="23"/>
      <c r="O21745" s="21"/>
      <c r="P21745" s="27"/>
      <c r="Q21745" s="16"/>
      <c r="U21745" s="27"/>
    </row>
    <row r="21746" spans="2:21" x14ac:dyDescent="0.25">
      <c r="B21746"/>
      <c r="C21746"/>
      <c r="D21746" s="13"/>
      <c r="E21746" s="13"/>
      <c r="K21746" s="23"/>
      <c r="O21746" s="21"/>
      <c r="P21746" s="27"/>
      <c r="Q21746" s="16"/>
      <c r="U21746" s="27"/>
    </row>
    <row r="21747" spans="2:21" x14ac:dyDescent="0.25">
      <c r="B21747"/>
      <c r="C21747"/>
      <c r="D21747" s="13"/>
      <c r="E21747" s="13"/>
      <c r="K21747" s="23"/>
      <c r="O21747" s="21"/>
      <c r="P21747" s="27"/>
      <c r="Q21747" s="16"/>
      <c r="U21747" s="27"/>
    </row>
    <row r="21748" spans="2:21" x14ac:dyDescent="0.25">
      <c r="B21748"/>
      <c r="C21748"/>
      <c r="D21748" s="13"/>
      <c r="E21748" s="13"/>
      <c r="K21748" s="23"/>
      <c r="O21748" s="21"/>
      <c r="P21748" s="27"/>
      <c r="Q21748" s="16"/>
      <c r="U21748" s="27"/>
    </row>
    <row r="21749" spans="2:21" x14ac:dyDescent="0.25">
      <c r="B21749"/>
      <c r="C21749"/>
      <c r="D21749" s="13"/>
      <c r="E21749" s="13"/>
      <c r="K21749" s="23"/>
      <c r="O21749" s="21"/>
      <c r="P21749" s="27"/>
      <c r="Q21749" s="16"/>
      <c r="U21749" s="27"/>
    </row>
    <row r="21750" spans="2:21" x14ac:dyDescent="0.25">
      <c r="B21750"/>
      <c r="C21750"/>
      <c r="D21750" s="13"/>
      <c r="E21750" s="13"/>
      <c r="K21750" s="23"/>
      <c r="O21750" s="21"/>
      <c r="P21750" s="27"/>
      <c r="Q21750" s="16"/>
      <c r="U21750" s="27"/>
    </row>
    <row r="21751" spans="2:21" x14ac:dyDescent="0.25">
      <c r="B21751"/>
      <c r="C21751"/>
      <c r="D21751" s="13"/>
      <c r="E21751" s="13"/>
      <c r="K21751" s="23"/>
      <c r="O21751" s="21"/>
      <c r="P21751" s="27"/>
      <c r="Q21751" s="16"/>
      <c r="U21751" s="27"/>
    </row>
    <row r="21752" spans="2:21" x14ac:dyDescent="0.25">
      <c r="B21752"/>
      <c r="C21752"/>
      <c r="D21752" s="13"/>
      <c r="E21752" s="13"/>
      <c r="K21752" s="23"/>
      <c r="O21752" s="21"/>
      <c r="P21752" s="27"/>
      <c r="Q21752" s="16"/>
      <c r="U21752" s="27"/>
    </row>
    <row r="21753" spans="2:21" x14ac:dyDescent="0.25">
      <c r="B21753"/>
      <c r="C21753"/>
      <c r="D21753" s="13"/>
      <c r="E21753" s="13"/>
      <c r="K21753" s="23"/>
      <c r="O21753" s="21"/>
      <c r="P21753" s="27"/>
      <c r="Q21753" s="16"/>
      <c r="U21753" s="27"/>
    </row>
    <row r="21754" spans="2:21" x14ac:dyDescent="0.25">
      <c r="B21754"/>
      <c r="C21754"/>
      <c r="D21754" s="13"/>
      <c r="E21754" s="13"/>
      <c r="K21754" s="23"/>
      <c r="O21754" s="21"/>
      <c r="P21754" s="27"/>
      <c r="Q21754" s="16"/>
      <c r="U21754" s="27"/>
    </row>
    <row r="21755" spans="2:21" x14ac:dyDescent="0.25">
      <c r="B21755"/>
      <c r="C21755"/>
      <c r="D21755" s="13"/>
      <c r="E21755" s="13"/>
      <c r="K21755" s="23"/>
      <c r="O21755" s="21"/>
      <c r="P21755" s="27"/>
      <c r="Q21755" s="16"/>
      <c r="U21755" s="27"/>
    </row>
    <row r="21756" spans="2:21" x14ac:dyDescent="0.25">
      <c r="B21756"/>
      <c r="C21756"/>
      <c r="D21756" s="13"/>
      <c r="E21756" s="13"/>
      <c r="K21756" s="23"/>
      <c r="O21756" s="21"/>
      <c r="P21756" s="27"/>
      <c r="Q21756" s="16"/>
      <c r="U21756" s="27"/>
    </row>
    <row r="21757" spans="2:21" x14ac:dyDescent="0.25">
      <c r="B21757"/>
      <c r="C21757"/>
      <c r="D21757" s="13"/>
      <c r="E21757" s="13"/>
      <c r="K21757" s="23"/>
      <c r="O21757" s="21"/>
      <c r="P21757" s="27"/>
      <c r="Q21757" s="16"/>
      <c r="U21757" s="27"/>
    </row>
    <row r="21758" spans="2:21" x14ac:dyDescent="0.25">
      <c r="B21758"/>
      <c r="C21758"/>
      <c r="D21758" s="13"/>
      <c r="E21758" s="13"/>
      <c r="K21758" s="23"/>
      <c r="O21758" s="21"/>
      <c r="P21758" s="27"/>
      <c r="Q21758" s="16"/>
      <c r="U21758" s="27"/>
    </row>
    <row r="21759" spans="2:21" x14ac:dyDescent="0.25">
      <c r="B21759"/>
      <c r="C21759"/>
      <c r="D21759" s="13"/>
      <c r="E21759" s="13"/>
      <c r="K21759" s="23"/>
      <c r="O21759" s="21"/>
      <c r="P21759" s="27"/>
      <c r="Q21759" s="16"/>
      <c r="U21759" s="27"/>
    </row>
    <row r="21760" spans="2:21" x14ac:dyDescent="0.25">
      <c r="B21760"/>
      <c r="C21760"/>
      <c r="D21760" s="13"/>
      <c r="E21760" s="13"/>
      <c r="K21760" s="23"/>
      <c r="O21760" s="21"/>
      <c r="P21760" s="27"/>
      <c r="Q21760" s="16"/>
      <c r="U21760" s="27"/>
    </row>
    <row r="21761" spans="2:21" x14ac:dyDescent="0.25">
      <c r="B21761"/>
      <c r="C21761"/>
      <c r="D21761" s="13"/>
      <c r="E21761" s="13"/>
      <c r="K21761" s="23"/>
      <c r="O21761" s="21"/>
      <c r="P21761" s="27"/>
      <c r="Q21761" s="16"/>
      <c r="U21761" s="27"/>
    </row>
    <row r="21762" spans="2:21" x14ac:dyDescent="0.25">
      <c r="B21762"/>
      <c r="C21762"/>
      <c r="D21762" s="13"/>
      <c r="E21762" s="13"/>
      <c r="K21762" s="23"/>
      <c r="O21762" s="21"/>
      <c r="P21762" s="27"/>
      <c r="Q21762" s="16"/>
      <c r="U21762" s="27"/>
    </row>
    <row r="21763" spans="2:21" x14ac:dyDescent="0.25">
      <c r="B21763"/>
      <c r="C21763"/>
      <c r="D21763" s="13"/>
      <c r="E21763" s="13"/>
      <c r="K21763" s="23"/>
      <c r="O21763" s="21"/>
      <c r="P21763" s="27"/>
      <c r="Q21763" s="16"/>
      <c r="U21763" s="27"/>
    </row>
    <row r="21764" spans="2:21" x14ac:dyDescent="0.25">
      <c r="B21764"/>
      <c r="C21764"/>
      <c r="D21764" s="13"/>
      <c r="E21764" s="13"/>
      <c r="K21764" s="23"/>
      <c r="O21764" s="21"/>
      <c r="P21764" s="27"/>
      <c r="Q21764" s="16"/>
      <c r="U21764" s="27"/>
    </row>
    <row r="21765" spans="2:21" x14ac:dyDescent="0.25">
      <c r="B21765"/>
      <c r="C21765"/>
      <c r="D21765" s="13"/>
      <c r="E21765" s="13"/>
      <c r="K21765" s="23"/>
      <c r="O21765" s="21"/>
      <c r="P21765" s="27"/>
      <c r="Q21765" s="16"/>
      <c r="U21765" s="27"/>
    </row>
    <row r="21766" spans="2:21" x14ac:dyDescent="0.25">
      <c r="B21766"/>
      <c r="C21766"/>
      <c r="D21766" s="13"/>
      <c r="E21766" s="13"/>
      <c r="K21766" s="23"/>
      <c r="O21766" s="21"/>
      <c r="P21766" s="27"/>
      <c r="Q21766" s="16"/>
      <c r="U21766" s="27"/>
    </row>
    <row r="21767" spans="2:21" x14ac:dyDescent="0.25">
      <c r="B21767"/>
      <c r="C21767"/>
      <c r="D21767" s="13"/>
      <c r="E21767" s="13"/>
      <c r="K21767" s="23"/>
      <c r="O21767" s="21"/>
      <c r="P21767" s="27"/>
      <c r="Q21767" s="16"/>
      <c r="U21767" s="27"/>
    </row>
    <row r="21768" spans="2:21" x14ac:dyDescent="0.25">
      <c r="B21768"/>
      <c r="C21768"/>
      <c r="D21768" s="13"/>
      <c r="E21768" s="13"/>
      <c r="K21768" s="23"/>
      <c r="O21768" s="21"/>
      <c r="P21768" s="27"/>
      <c r="Q21768" s="16"/>
      <c r="U21768" s="27"/>
    </row>
    <row r="21769" spans="2:21" x14ac:dyDescent="0.25">
      <c r="B21769"/>
      <c r="C21769"/>
      <c r="D21769" s="13"/>
      <c r="E21769" s="13"/>
      <c r="K21769" s="23"/>
      <c r="O21769" s="21"/>
      <c r="P21769" s="27"/>
      <c r="Q21769" s="16"/>
      <c r="U21769" s="27"/>
    </row>
    <row r="21770" spans="2:21" x14ac:dyDescent="0.25">
      <c r="B21770"/>
      <c r="C21770"/>
      <c r="D21770" s="13"/>
      <c r="E21770" s="13"/>
      <c r="K21770" s="23"/>
      <c r="O21770" s="21"/>
      <c r="P21770" s="27"/>
      <c r="Q21770" s="16"/>
      <c r="U21770" s="27"/>
    </row>
    <row r="21771" spans="2:21" x14ac:dyDescent="0.25">
      <c r="B21771"/>
      <c r="C21771"/>
      <c r="D21771" s="13"/>
      <c r="E21771" s="13"/>
      <c r="K21771" s="23"/>
      <c r="O21771" s="21"/>
      <c r="P21771" s="27"/>
      <c r="Q21771" s="16"/>
      <c r="U21771" s="27"/>
    </row>
    <row r="21772" spans="2:21" x14ac:dyDescent="0.25">
      <c r="B21772"/>
      <c r="C21772"/>
      <c r="D21772" s="13"/>
      <c r="E21772" s="13"/>
      <c r="K21772" s="23"/>
      <c r="O21772" s="21"/>
      <c r="P21772" s="27"/>
      <c r="Q21772" s="16"/>
      <c r="U21772" s="27"/>
    </row>
    <row r="21773" spans="2:21" x14ac:dyDescent="0.25">
      <c r="B21773"/>
      <c r="C21773"/>
      <c r="D21773" s="13"/>
      <c r="E21773" s="13"/>
      <c r="K21773" s="23"/>
      <c r="O21773" s="21"/>
      <c r="P21773" s="27"/>
      <c r="Q21773" s="16"/>
      <c r="U21773" s="27"/>
    </row>
    <row r="21774" spans="2:21" x14ac:dyDescent="0.25">
      <c r="B21774"/>
      <c r="C21774"/>
      <c r="D21774" s="13"/>
      <c r="E21774" s="13"/>
      <c r="K21774" s="23"/>
      <c r="O21774" s="21"/>
      <c r="P21774" s="27"/>
      <c r="Q21774" s="16"/>
      <c r="U21774" s="27"/>
    </row>
    <row r="21775" spans="2:21" x14ac:dyDescent="0.25">
      <c r="B21775"/>
      <c r="C21775"/>
      <c r="D21775" s="13"/>
      <c r="E21775" s="13"/>
      <c r="K21775" s="23"/>
      <c r="O21775" s="21"/>
      <c r="P21775" s="27"/>
      <c r="Q21775" s="16"/>
      <c r="U21775" s="27"/>
    </row>
    <row r="21776" spans="2:21" x14ac:dyDescent="0.25">
      <c r="B21776"/>
      <c r="C21776"/>
      <c r="D21776" s="13"/>
      <c r="E21776" s="13"/>
      <c r="K21776" s="23"/>
      <c r="O21776" s="21"/>
      <c r="P21776" s="27"/>
      <c r="Q21776" s="16"/>
      <c r="U21776" s="27"/>
    </row>
    <row r="21777" spans="2:21" x14ac:dyDescent="0.25">
      <c r="B21777"/>
      <c r="C21777"/>
      <c r="D21777" s="13"/>
      <c r="E21777" s="13"/>
      <c r="K21777" s="23"/>
      <c r="O21777" s="21"/>
      <c r="P21777" s="27"/>
      <c r="Q21777" s="16"/>
      <c r="U21777" s="27"/>
    </row>
    <row r="21778" spans="2:21" x14ac:dyDescent="0.25">
      <c r="B21778"/>
      <c r="C21778"/>
      <c r="D21778" s="13"/>
      <c r="E21778" s="13"/>
      <c r="K21778" s="23"/>
      <c r="O21778" s="21"/>
      <c r="P21778" s="27"/>
      <c r="Q21778" s="16"/>
      <c r="U21778" s="27"/>
    </row>
    <row r="21779" spans="2:21" x14ac:dyDescent="0.25">
      <c r="B21779"/>
      <c r="C21779"/>
      <c r="D21779" s="13"/>
      <c r="E21779" s="13"/>
      <c r="K21779" s="23"/>
      <c r="O21779" s="21"/>
      <c r="P21779" s="27"/>
      <c r="Q21779" s="16"/>
      <c r="U21779" s="27"/>
    </row>
    <row r="21780" spans="2:21" x14ac:dyDescent="0.25">
      <c r="B21780"/>
      <c r="C21780"/>
      <c r="D21780" s="13"/>
      <c r="E21780" s="13"/>
      <c r="K21780" s="23"/>
      <c r="O21780" s="21"/>
      <c r="P21780" s="27"/>
      <c r="Q21780" s="16"/>
      <c r="U21780" s="27"/>
    </row>
    <row r="21781" spans="2:21" x14ac:dyDescent="0.25">
      <c r="B21781"/>
      <c r="C21781"/>
      <c r="D21781" s="13"/>
      <c r="E21781" s="13"/>
      <c r="K21781" s="23"/>
      <c r="O21781" s="21"/>
      <c r="P21781" s="27"/>
      <c r="Q21781" s="16"/>
      <c r="U21781" s="27"/>
    </row>
    <row r="21782" spans="2:21" x14ac:dyDescent="0.25">
      <c r="B21782"/>
      <c r="C21782"/>
      <c r="D21782" s="13"/>
      <c r="E21782" s="13"/>
      <c r="K21782" s="23"/>
      <c r="O21782" s="21"/>
      <c r="P21782" s="27"/>
      <c r="Q21782" s="16"/>
      <c r="U21782" s="27"/>
    </row>
    <row r="21783" spans="2:21" x14ac:dyDescent="0.25">
      <c r="B21783"/>
      <c r="C21783"/>
      <c r="D21783" s="13"/>
      <c r="E21783" s="13"/>
      <c r="K21783" s="23"/>
      <c r="O21783" s="21"/>
      <c r="P21783" s="27"/>
      <c r="Q21783" s="16"/>
      <c r="U21783" s="27"/>
    </row>
    <row r="21784" spans="2:21" x14ac:dyDescent="0.25">
      <c r="B21784"/>
      <c r="C21784"/>
      <c r="D21784" s="13"/>
      <c r="E21784" s="13"/>
      <c r="K21784" s="23"/>
      <c r="O21784" s="21"/>
      <c r="P21784" s="27"/>
      <c r="Q21784" s="16"/>
      <c r="U21784" s="27"/>
    </row>
    <row r="21785" spans="2:21" x14ac:dyDescent="0.25">
      <c r="B21785"/>
      <c r="C21785"/>
      <c r="D21785" s="13"/>
      <c r="E21785" s="13"/>
      <c r="K21785" s="23"/>
      <c r="O21785" s="21"/>
      <c r="P21785" s="27"/>
      <c r="Q21785" s="16"/>
      <c r="U21785" s="27"/>
    </row>
    <row r="21786" spans="2:21" x14ac:dyDescent="0.25">
      <c r="B21786"/>
      <c r="C21786"/>
      <c r="D21786" s="13"/>
      <c r="E21786" s="13"/>
      <c r="K21786" s="23"/>
      <c r="O21786" s="21"/>
      <c r="P21786" s="27"/>
      <c r="Q21786" s="16"/>
      <c r="U21786" s="27"/>
    </row>
    <row r="21787" spans="2:21" x14ac:dyDescent="0.25">
      <c r="B21787"/>
      <c r="C21787"/>
      <c r="D21787" s="13"/>
      <c r="E21787" s="13"/>
      <c r="K21787" s="23"/>
      <c r="O21787" s="21"/>
      <c r="P21787" s="27"/>
      <c r="Q21787" s="16"/>
      <c r="U21787" s="27"/>
    </row>
    <row r="21788" spans="2:21" x14ac:dyDescent="0.25">
      <c r="B21788"/>
      <c r="C21788"/>
      <c r="D21788" s="13"/>
      <c r="E21788" s="13"/>
      <c r="K21788" s="23"/>
      <c r="O21788" s="21"/>
      <c r="P21788" s="27"/>
      <c r="Q21788" s="16"/>
      <c r="U21788" s="27"/>
    </row>
    <row r="21789" spans="2:21" x14ac:dyDescent="0.25">
      <c r="B21789"/>
      <c r="C21789"/>
      <c r="D21789" s="13"/>
      <c r="E21789" s="13"/>
      <c r="K21789" s="23"/>
      <c r="O21789" s="21"/>
      <c r="P21789" s="27"/>
      <c r="Q21789" s="16"/>
      <c r="U21789" s="27"/>
    </row>
    <row r="21790" spans="2:21" x14ac:dyDescent="0.25">
      <c r="B21790"/>
      <c r="C21790"/>
      <c r="D21790" s="13"/>
      <c r="E21790" s="13"/>
      <c r="K21790" s="23"/>
      <c r="O21790" s="21"/>
      <c r="P21790" s="27"/>
      <c r="Q21790" s="16"/>
      <c r="U21790" s="27"/>
    </row>
    <row r="21791" spans="2:21" x14ac:dyDescent="0.25">
      <c r="B21791"/>
      <c r="C21791"/>
      <c r="D21791" s="13"/>
      <c r="E21791" s="13"/>
      <c r="K21791" s="23"/>
      <c r="O21791" s="21"/>
      <c r="P21791" s="27"/>
      <c r="Q21791" s="16"/>
      <c r="U21791" s="27"/>
    </row>
    <row r="21792" spans="2:21" x14ac:dyDescent="0.25">
      <c r="B21792"/>
      <c r="C21792"/>
      <c r="D21792" s="13"/>
      <c r="E21792" s="13"/>
      <c r="K21792" s="23"/>
      <c r="O21792" s="21"/>
      <c r="P21792" s="27"/>
      <c r="Q21792" s="16"/>
      <c r="U21792" s="27"/>
    </row>
    <row r="21793" spans="2:21" x14ac:dyDescent="0.25">
      <c r="B21793"/>
      <c r="C21793"/>
      <c r="D21793" s="13"/>
      <c r="E21793" s="13"/>
      <c r="K21793" s="23"/>
      <c r="O21793" s="21"/>
      <c r="P21793" s="27"/>
      <c r="Q21793" s="16"/>
      <c r="U21793" s="27"/>
    </row>
    <row r="21794" spans="2:21" x14ac:dyDescent="0.25">
      <c r="B21794"/>
      <c r="C21794"/>
      <c r="D21794" s="13"/>
      <c r="E21794" s="13"/>
      <c r="K21794" s="23"/>
      <c r="O21794" s="21"/>
      <c r="P21794" s="27"/>
      <c r="Q21794" s="16"/>
      <c r="U21794" s="27"/>
    </row>
    <row r="21795" spans="2:21" x14ac:dyDescent="0.25">
      <c r="B21795"/>
      <c r="C21795"/>
      <c r="D21795" s="13"/>
      <c r="E21795" s="13"/>
      <c r="K21795" s="23"/>
      <c r="O21795" s="21"/>
      <c r="P21795" s="27"/>
      <c r="Q21795" s="16"/>
      <c r="U21795" s="27"/>
    </row>
    <row r="21796" spans="2:21" x14ac:dyDescent="0.25">
      <c r="B21796"/>
      <c r="C21796"/>
      <c r="D21796" s="13"/>
      <c r="E21796" s="13"/>
      <c r="K21796" s="23"/>
      <c r="O21796" s="21"/>
      <c r="P21796" s="27"/>
      <c r="Q21796" s="16"/>
      <c r="U21796" s="27"/>
    </row>
    <row r="21797" spans="2:21" x14ac:dyDescent="0.25">
      <c r="B21797"/>
      <c r="C21797"/>
      <c r="D21797" s="13"/>
      <c r="E21797" s="13"/>
      <c r="K21797" s="23"/>
      <c r="O21797" s="21"/>
      <c r="P21797" s="27"/>
      <c r="Q21797" s="16"/>
      <c r="U21797" s="27"/>
    </row>
    <row r="21798" spans="2:21" x14ac:dyDescent="0.25">
      <c r="B21798"/>
      <c r="C21798"/>
      <c r="D21798" s="13"/>
      <c r="E21798" s="13"/>
      <c r="K21798" s="23"/>
      <c r="O21798" s="21"/>
      <c r="P21798" s="27"/>
      <c r="Q21798" s="16"/>
      <c r="U21798" s="27"/>
    </row>
    <row r="21799" spans="2:21" x14ac:dyDescent="0.25">
      <c r="B21799"/>
      <c r="C21799"/>
      <c r="D21799" s="13"/>
      <c r="E21799" s="13"/>
      <c r="K21799" s="23"/>
      <c r="O21799" s="21"/>
      <c r="P21799" s="27"/>
      <c r="Q21799" s="16"/>
      <c r="U21799" s="27"/>
    </row>
    <row r="21800" spans="2:21" x14ac:dyDescent="0.25">
      <c r="B21800"/>
      <c r="C21800"/>
      <c r="D21800" s="13"/>
      <c r="E21800" s="13"/>
      <c r="K21800" s="23"/>
      <c r="O21800" s="21"/>
      <c r="P21800" s="27"/>
      <c r="Q21800" s="16"/>
      <c r="U21800" s="27"/>
    </row>
    <row r="21801" spans="2:21" x14ac:dyDescent="0.25">
      <c r="B21801"/>
      <c r="C21801"/>
      <c r="D21801" s="13"/>
      <c r="E21801" s="13"/>
      <c r="K21801" s="23"/>
      <c r="O21801" s="21"/>
      <c r="P21801" s="27"/>
      <c r="Q21801" s="16"/>
      <c r="U21801" s="27"/>
    </row>
    <row r="21802" spans="2:21" x14ac:dyDescent="0.25">
      <c r="B21802"/>
      <c r="C21802"/>
      <c r="D21802" s="13"/>
      <c r="E21802" s="13"/>
      <c r="K21802" s="23"/>
      <c r="O21802" s="21"/>
      <c r="P21802" s="27"/>
      <c r="Q21802" s="16"/>
      <c r="U21802" s="27"/>
    </row>
    <row r="21803" spans="2:21" x14ac:dyDescent="0.25">
      <c r="B21803"/>
      <c r="C21803"/>
      <c r="D21803" s="13"/>
      <c r="E21803" s="13"/>
      <c r="K21803" s="23"/>
      <c r="O21803" s="21"/>
      <c r="P21803" s="27"/>
      <c r="Q21803" s="16"/>
      <c r="U21803" s="27"/>
    </row>
    <row r="21804" spans="2:21" x14ac:dyDescent="0.25">
      <c r="B21804"/>
      <c r="C21804"/>
      <c r="D21804" s="13"/>
      <c r="E21804" s="13"/>
      <c r="K21804" s="23"/>
      <c r="O21804" s="21"/>
      <c r="P21804" s="27"/>
      <c r="Q21804" s="16"/>
      <c r="U21804" s="27"/>
    </row>
    <row r="21805" spans="2:21" x14ac:dyDescent="0.25">
      <c r="B21805"/>
      <c r="C21805"/>
      <c r="D21805" s="13"/>
      <c r="E21805" s="13"/>
      <c r="K21805" s="23"/>
      <c r="O21805" s="21"/>
      <c r="P21805" s="27"/>
      <c r="Q21805" s="16"/>
      <c r="U21805" s="27"/>
    </row>
    <row r="21806" spans="2:21" x14ac:dyDescent="0.25">
      <c r="B21806"/>
      <c r="C21806"/>
      <c r="D21806" s="13"/>
      <c r="E21806" s="13"/>
      <c r="K21806" s="23"/>
      <c r="O21806" s="21"/>
      <c r="P21806" s="27"/>
      <c r="Q21806" s="16"/>
      <c r="U21806" s="27"/>
    </row>
    <row r="21807" spans="2:21" x14ac:dyDescent="0.25">
      <c r="B21807"/>
      <c r="C21807"/>
      <c r="D21807" s="13"/>
      <c r="E21807" s="13"/>
      <c r="K21807" s="23"/>
      <c r="O21807" s="21"/>
      <c r="P21807" s="27"/>
      <c r="Q21807" s="16"/>
      <c r="U21807" s="27"/>
    </row>
    <row r="21808" spans="2:21" x14ac:dyDescent="0.25">
      <c r="B21808"/>
      <c r="C21808"/>
      <c r="D21808" s="13"/>
      <c r="E21808" s="13"/>
      <c r="K21808" s="23"/>
      <c r="O21808" s="21"/>
      <c r="P21808" s="27"/>
      <c r="Q21808" s="16"/>
      <c r="U21808" s="27"/>
    </row>
    <row r="21809" spans="2:21" x14ac:dyDescent="0.25">
      <c r="B21809"/>
      <c r="C21809"/>
      <c r="D21809" s="13"/>
      <c r="E21809" s="13"/>
      <c r="K21809" s="23"/>
      <c r="O21809" s="21"/>
      <c r="P21809" s="27"/>
      <c r="Q21809" s="16"/>
      <c r="U21809" s="27"/>
    </row>
    <row r="21810" spans="2:21" x14ac:dyDescent="0.25">
      <c r="B21810"/>
      <c r="C21810"/>
      <c r="D21810" s="13"/>
      <c r="E21810" s="13"/>
      <c r="K21810" s="23"/>
      <c r="O21810" s="21"/>
      <c r="P21810" s="27"/>
      <c r="Q21810" s="16"/>
      <c r="U21810" s="27"/>
    </row>
    <row r="21811" spans="2:21" x14ac:dyDescent="0.25">
      <c r="B21811"/>
      <c r="C21811"/>
      <c r="D21811" s="13"/>
      <c r="E21811" s="13"/>
      <c r="K21811" s="23"/>
      <c r="O21811" s="21"/>
      <c r="P21811" s="27"/>
      <c r="Q21811" s="16"/>
      <c r="U21811" s="27"/>
    </row>
    <row r="21812" spans="2:21" x14ac:dyDescent="0.25">
      <c r="B21812"/>
      <c r="C21812"/>
      <c r="D21812" s="13"/>
      <c r="E21812" s="13"/>
      <c r="K21812" s="23"/>
      <c r="O21812" s="21"/>
      <c r="P21812" s="27"/>
      <c r="Q21812" s="16"/>
      <c r="U21812" s="27"/>
    </row>
    <row r="21813" spans="2:21" x14ac:dyDescent="0.25">
      <c r="B21813"/>
      <c r="C21813"/>
      <c r="D21813" s="13"/>
      <c r="E21813" s="13"/>
      <c r="K21813" s="23"/>
      <c r="O21813" s="21"/>
      <c r="P21813" s="27"/>
      <c r="Q21813" s="16"/>
      <c r="U21813" s="27"/>
    </row>
    <row r="21814" spans="2:21" x14ac:dyDescent="0.25">
      <c r="B21814"/>
      <c r="C21814"/>
      <c r="D21814" s="13"/>
      <c r="E21814" s="13"/>
      <c r="K21814" s="23"/>
      <c r="O21814" s="21"/>
      <c r="P21814" s="27"/>
      <c r="Q21814" s="16"/>
      <c r="U21814" s="27"/>
    </row>
    <row r="21815" spans="2:21" x14ac:dyDescent="0.25">
      <c r="B21815"/>
      <c r="C21815"/>
      <c r="D21815" s="13"/>
      <c r="E21815" s="13"/>
      <c r="K21815" s="23"/>
      <c r="O21815" s="21"/>
      <c r="P21815" s="27"/>
      <c r="Q21815" s="16"/>
      <c r="U21815" s="27"/>
    </row>
    <row r="21816" spans="2:21" x14ac:dyDescent="0.25">
      <c r="B21816"/>
      <c r="C21816"/>
      <c r="D21816" s="13"/>
      <c r="E21816" s="13"/>
      <c r="K21816" s="23"/>
      <c r="O21816" s="21"/>
      <c r="P21816" s="27"/>
      <c r="Q21816" s="16"/>
      <c r="U21816" s="27"/>
    </row>
    <row r="21817" spans="2:21" x14ac:dyDescent="0.25">
      <c r="B21817"/>
      <c r="C21817"/>
      <c r="D21817" s="13"/>
      <c r="E21817" s="13"/>
      <c r="K21817" s="23"/>
      <c r="O21817" s="21"/>
      <c r="P21817" s="27"/>
      <c r="Q21817" s="16"/>
      <c r="U21817" s="27"/>
    </row>
    <row r="21818" spans="2:21" x14ac:dyDescent="0.25">
      <c r="B21818"/>
      <c r="C21818"/>
      <c r="D21818" s="13"/>
      <c r="E21818" s="13"/>
      <c r="K21818" s="23"/>
      <c r="O21818" s="21"/>
      <c r="P21818" s="27"/>
      <c r="Q21818" s="16"/>
      <c r="U21818" s="27"/>
    </row>
    <row r="21819" spans="2:21" x14ac:dyDescent="0.25">
      <c r="B21819"/>
      <c r="C21819"/>
      <c r="D21819" s="13"/>
      <c r="E21819" s="13"/>
      <c r="K21819" s="23"/>
      <c r="O21819" s="21"/>
      <c r="P21819" s="27"/>
      <c r="Q21819" s="16"/>
      <c r="U21819" s="27"/>
    </row>
    <row r="21820" spans="2:21" x14ac:dyDescent="0.25">
      <c r="B21820"/>
      <c r="C21820"/>
      <c r="D21820" s="13"/>
      <c r="E21820" s="13"/>
      <c r="K21820" s="23"/>
      <c r="O21820" s="21"/>
      <c r="P21820" s="27"/>
      <c r="Q21820" s="16"/>
      <c r="U21820" s="27"/>
    </row>
    <row r="21821" spans="2:21" x14ac:dyDescent="0.25">
      <c r="B21821"/>
      <c r="C21821"/>
      <c r="D21821" s="13"/>
      <c r="E21821" s="13"/>
      <c r="K21821" s="23"/>
      <c r="O21821" s="21"/>
      <c r="P21821" s="27"/>
      <c r="Q21821" s="16"/>
      <c r="U21821" s="27"/>
    </row>
    <row r="21822" spans="2:21" x14ac:dyDescent="0.25">
      <c r="B21822"/>
      <c r="C21822"/>
      <c r="D21822" s="13"/>
      <c r="E21822" s="13"/>
      <c r="K21822" s="23"/>
      <c r="O21822" s="21"/>
      <c r="P21822" s="27"/>
      <c r="Q21822" s="16"/>
      <c r="U21822" s="27"/>
    </row>
    <row r="21823" spans="2:21" x14ac:dyDescent="0.25">
      <c r="B21823"/>
      <c r="C21823"/>
      <c r="D21823" s="13"/>
      <c r="E21823" s="13"/>
      <c r="K21823" s="23"/>
      <c r="O21823" s="21"/>
      <c r="P21823" s="27"/>
      <c r="Q21823" s="16"/>
      <c r="U21823" s="27"/>
    </row>
    <row r="21824" spans="2:21" x14ac:dyDescent="0.25">
      <c r="B21824"/>
      <c r="C21824"/>
      <c r="D21824" s="13"/>
      <c r="E21824" s="13"/>
      <c r="K21824" s="23"/>
      <c r="O21824" s="21"/>
      <c r="P21824" s="27"/>
      <c r="Q21824" s="16"/>
      <c r="U21824" s="27"/>
    </row>
    <row r="21825" spans="2:21" x14ac:dyDescent="0.25">
      <c r="B21825"/>
      <c r="C21825"/>
      <c r="D21825" s="13"/>
      <c r="E21825" s="13"/>
      <c r="K21825" s="23"/>
      <c r="O21825" s="21"/>
      <c r="P21825" s="27"/>
      <c r="Q21825" s="16"/>
      <c r="U21825" s="27"/>
    </row>
    <row r="21826" spans="2:21" x14ac:dyDescent="0.25">
      <c r="B21826"/>
      <c r="C21826"/>
      <c r="D21826" s="13"/>
      <c r="E21826" s="13"/>
      <c r="K21826" s="23"/>
      <c r="O21826" s="21"/>
      <c r="P21826" s="27"/>
      <c r="Q21826" s="16"/>
      <c r="U21826" s="27"/>
    </row>
    <row r="21827" spans="2:21" x14ac:dyDescent="0.25">
      <c r="B21827"/>
      <c r="C21827"/>
      <c r="D21827" s="13"/>
      <c r="E21827" s="13"/>
      <c r="K21827" s="23"/>
      <c r="O21827" s="21"/>
      <c r="P21827" s="27"/>
      <c r="Q21827" s="16"/>
      <c r="U21827" s="27"/>
    </row>
    <row r="21828" spans="2:21" x14ac:dyDescent="0.25">
      <c r="B21828"/>
      <c r="C21828"/>
      <c r="D21828" s="13"/>
      <c r="E21828" s="13"/>
      <c r="K21828" s="23"/>
      <c r="O21828" s="21"/>
      <c r="P21828" s="27"/>
      <c r="Q21828" s="16"/>
      <c r="U21828" s="27"/>
    </row>
    <row r="21829" spans="2:21" x14ac:dyDescent="0.25">
      <c r="B21829"/>
      <c r="C21829"/>
      <c r="D21829" s="13"/>
      <c r="E21829" s="13"/>
      <c r="K21829" s="23"/>
      <c r="O21829" s="21"/>
      <c r="P21829" s="27"/>
      <c r="Q21829" s="16"/>
      <c r="U21829" s="27"/>
    </row>
    <row r="21830" spans="2:21" x14ac:dyDescent="0.25">
      <c r="B21830"/>
      <c r="C21830"/>
      <c r="D21830" s="13"/>
      <c r="E21830" s="13"/>
      <c r="K21830" s="23"/>
      <c r="O21830" s="21"/>
      <c r="P21830" s="27"/>
      <c r="Q21830" s="16"/>
      <c r="U21830" s="27"/>
    </row>
    <row r="21831" spans="2:21" x14ac:dyDescent="0.25">
      <c r="B21831"/>
      <c r="C21831"/>
      <c r="D21831" s="13"/>
      <c r="E21831" s="13"/>
      <c r="K21831" s="23"/>
      <c r="O21831" s="21"/>
      <c r="P21831" s="27"/>
      <c r="Q21831" s="16"/>
      <c r="U21831" s="27"/>
    </row>
    <row r="21832" spans="2:21" x14ac:dyDescent="0.25">
      <c r="B21832"/>
      <c r="C21832"/>
      <c r="D21832" s="13"/>
      <c r="E21832" s="13"/>
      <c r="K21832" s="23"/>
      <c r="O21832" s="21"/>
      <c r="P21832" s="27"/>
      <c r="Q21832" s="16"/>
      <c r="U21832" s="27"/>
    </row>
    <row r="21833" spans="2:21" x14ac:dyDescent="0.25">
      <c r="B21833"/>
      <c r="C21833"/>
      <c r="D21833" s="13"/>
      <c r="E21833" s="13"/>
      <c r="K21833" s="23"/>
      <c r="O21833" s="21"/>
      <c r="P21833" s="27"/>
      <c r="Q21833" s="16"/>
      <c r="U21833" s="27"/>
    </row>
    <row r="21834" spans="2:21" x14ac:dyDescent="0.25">
      <c r="B21834"/>
      <c r="C21834"/>
      <c r="D21834" s="13"/>
      <c r="E21834" s="13"/>
      <c r="K21834" s="23"/>
      <c r="O21834" s="21"/>
      <c r="P21834" s="27"/>
      <c r="Q21834" s="16"/>
      <c r="U21834" s="27"/>
    </row>
    <row r="21835" spans="2:21" x14ac:dyDescent="0.25">
      <c r="B21835"/>
      <c r="C21835"/>
      <c r="D21835" s="13"/>
      <c r="E21835" s="13"/>
      <c r="K21835" s="23"/>
      <c r="O21835" s="21"/>
      <c r="P21835" s="27"/>
      <c r="Q21835" s="16"/>
      <c r="U21835" s="27"/>
    </row>
    <row r="21836" spans="2:21" x14ac:dyDescent="0.25">
      <c r="B21836"/>
      <c r="C21836"/>
      <c r="D21836" s="13"/>
      <c r="E21836" s="13"/>
      <c r="K21836" s="23"/>
      <c r="O21836" s="21"/>
      <c r="P21836" s="27"/>
      <c r="Q21836" s="16"/>
      <c r="U21836" s="27"/>
    </row>
    <row r="21837" spans="2:21" x14ac:dyDescent="0.25">
      <c r="B21837"/>
      <c r="C21837"/>
      <c r="D21837" s="13"/>
      <c r="E21837" s="13"/>
      <c r="K21837" s="23"/>
      <c r="O21837" s="21"/>
      <c r="P21837" s="27"/>
      <c r="Q21837" s="16"/>
      <c r="U21837" s="27"/>
    </row>
    <row r="21838" spans="2:21" x14ac:dyDescent="0.25">
      <c r="B21838"/>
      <c r="C21838"/>
      <c r="D21838" s="13"/>
      <c r="E21838" s="13"/>
      <c r="K21838" s="23"/>
      <c r="O21838" s="21"/>
      <c r="P21838" s="27"/>
      <c r="Q21838" s="16"/>
      <c r="U21838" s="27"/>
    </row>
    <row r="21839" spans="2:21" x14ac:dyDescent="0.25">
      <c r="B21839"/>
      <c r="C21839"/>
      <c r="D21839" s="13"/>
      <c r="E21839" s="13"/>
      <c r="K21839" s="23"/>
      <c r="O21839" s="21"/>
      <c r="P21839" s="27"/>
      <c r="Q21839" s="16"/>
      <c r="U21839" s="27"/>
    </row>
    <row r="21840" spans="2:21" x14ac:dyDescent="0.25">
      <c r="B21840"/>
      <c r="C21840"/>
      <c r="D21840" s="13"/>
      <c r="E21840" s="13"/>
      <c r="K21840" s="23"/>
      <c r="O21840" s="21"/>
      <c r="P21840" s="27"/>
      <c r="Q21840" s="16"/>
      <c r="U21840" s="27"/>
    </row>
    <row r="21841" spans="2:21" x14ac:dyDescent="0.25">
      <c r="B21841"/>
      <c r="C21841"/>
      <c r="D21841" s="13"/>
      <c r="E21841" s="13"/>
      <c r="K21841" s="23"/>
      <c r="O21841" s="21"/>
      <c r="P21841" s="27"/>
      <c r="Q21841" s="16"/>
      <c r="U21841" s="27"/>
    </row>
    <row r="21842" spans="2:21" x14ac:dyDescent="0.25">
      <c r="B21842"/>
      <c r="C21842"/>
      <c r="D21842" s="13"/>
      <c r="E21842" s="13"/>
      <c r="K21842" s="23"/>
      <c r="O21842" s="21"/>
      <c r="P21842" s="27"/>
      <c r="Q21842" s="16"/>
      <c r="U21842" s="27"/>
    </row>
    <row r="21843" spans="2:21" x14ac:dyDescent="0.25">
      <c r="B21843"/>
      <c r="C21843"/>
      <c r="D21843" s="13"/>
      <c r="E21843" s="13"/>
      <c r="K21843" s="23"/>
      <c r="O21843" s="21"/>
      <c r="P21843" s="27"/>
      <c r="Q21843" s="16"/>
      <c r="U21843" s="27"/>
    </row>
    <row r="21844" spans="2:21" x14ac:dyDescent="0.25">
      <c r="B21844"/>
      <c r="C21844"/>
      <c r="D21844" s="13"/>
      <c r="E21844" s="13"/>
      <c r="K21844" s="23"/>
      <c r="O21844" s="21"/>
      <c r="P21844" s="27"/>
      <c r="Q21844" s="16"/>
      <c r="U21844" s="27"/>
    </row>
    <row r="21845" spans="2:21" x14ac:dyDescent="0.25">
      <c r="B21845"/>
      <c r="C21845"/>
      <c r="D21845" s="13"/>
      <c r="E21845" s="13"/>
      <c r="K21845" s="23"/>
      <c r="O21845" s="21"/>
      <c r="P21845" s="27"/>
      <c r="Q21845" s="16"/>
      <c r="U21845" s="27"/>
    </row>
    <row r="21846" spans="2:21" x14ac:dyDescent="0.25">
      <c r="B21846"/>
      <c r="C21846"/>
      <c r="D21846" s="13"/>
      <c r="E21846" s="13"/>
      <c r="K21846" s="23"/>
      <c r="O21846" s="21"/>
      <c r="P21846" s="27"/>
      <c r="Q21846" s="16"/>
      <c r="U21846" s="27"/>
    </row>
    <row r="21847" spans="2:21" x14ac:dyDescent="0.25">
      <c r="B21847"/>
      <c r="C21847"/>
      <c r="D21847" s="13"/>
      <c r="E21847" s="13"/>
      <c r="K21847" s="23"/>
      <c r="O21847" s="21"/>
      <c r="P21847" s="27"/>
      <c r="Q21847" s="16"/>
      <c r="U21847" s="27"/>
    </row>
    <row r="21848" spans="2:21" x14ac:dyDescent="0.25">
      <c r="B21848"/>
      <c r="C21848"/>
      <c r="D21848" s="13"/>
      <c r="E21848" s="13"/>
      <c r="K21848" s="23"/>
      <c r="O21848" s="21"/>
      <c r="P21848" s="27"/>
      <c r="Q21848" s="16"/>
      <c r="U21848" s="27"/>
    </row>
    <row r="21849" spans="2:21" x14ac:dyDescent="0.25">
      <c r="B21849"/>
      <c r="C21849"/>
      <c r="D21849" s="13"/>
      <c r="E21849" s="13"/>
      <c r="K21849" s="23"/>
      <c r="O21849" s="21"/>
      <c r="P21849" s="27"/>
      <c r="Q21849" s="16"/>
      <c r="U21849" s="27"/>
    </row>
    <row r="21850" spans="2:21" x14ac:dyDescent="0.25">
      <c r="B21850"/>
      <c r="C21850"/>
      <c r="D21850" s="13"/>
      <c r="E21850" s="13"/>
      <c r="K21850" s="23"/>
      <c r="O21850" s="21"/>
      <c r="P21850" s="27"/>
      <c r="Q21850" s="16"/>
      <c r="U21850" s="27"/>
    </row>
    <row r="21851" spans="2:21" x14ac:dyDescent="0.25">
      <c r="B21851"/>
      <c r="C21851"/>
      <c r="D21851" s="13"/>
      <c r="E21851" s="13"/>
      <c r="K21851" s="23"/>
      <c r="O21851" s="21"/>
      <c r="P21851" s="27"/>
      <c r="Q21851" s="16"/>
      <c r="U21851" s="27"/>
    </row>
    <row r="21852" spans="2:21" x14ac:dyDescent="0.25">
      <c r="B21852"/>
      <c r="C21852"/>
      <c r="D21852" s="13"/>
      <c r="E21852" s="13"/>
      <c r="K21852" s="23"/>
      <c r="O21852" s="21"/>
      <c r="P21852" s="27"/>
      <c r="Q21852" s="16"/>
      <c r="U21852" s="27"/>
    </row>
    <row r="21853" spans="2:21" x14ac:dyDescent="0.25">
      <c r="B21853"/>
      <c r="C21853"/>
      <c r="D21853" s="13"/>
      <c r="E21853" s="13"/>
      <c r="K21853" s="23"/>
      <c r="O21853" s="21"/>
      <c r="P21853" s="27"/>
      <c r="Q21853" s="16"/>
      <c r="U21853" s="27"/>
    </row>
    <row r="21854" spans="2:21" x14ac:dyDescent="0.25">
      <c r="B21854"/>
      <c r="C21854"/>
      <c r="D21854" s="13"/>
      <c r="E21854" s="13"/>
      <c r="K21854" s="23"/>
      <c r="O21854" s="21"/>
      <c r="P21854" s="27"/>
      <c r="Q21854" s="16"/>
      <c r="U21854" s="27"/>
    </row>
    <row r="21855" spans="2:21" x14ac:dyDescent="0.25">
      <c r="B21855"/>
      <c r="C21855"/>
      <c r="D21855" s="13"/>
      <c r="E21855" s="13"/>
      <c r="K21855" s="23"/>
      <c r="O21855" s="21"/>
      <c r="P21855" s="27"/>
      <c r="Q21855" s="16"/>
      <c r="U21855" s="27"/>
    </row>
    <row r="21856" spans="2:21" x14ac:dyDescent="0.25">
      <c r="B21856"/>
      <c r="C21856"/>
      <c r="D21856" s="13"/>
      <c r="E21856" s="13"/>
      <c r="K21856" s="23"/>
      <c r="O21856" s="21"/>
      <c r="P21856" s="27"/>
      <c r="Q21856" s="16"/>
      <c r="U21856" s="27"/>
    </row>
    <row r="21857" spans="2:21" x14ac:dyDescent="0.25">
      <c r="B21857"/>
      <c r="C21857"/>
      <c r="D21857" s="13"/>
      <c r="E21857" s="13"/>
      <c r="K21857" s="23"/>
      <c r="O21857" s="21"/>
      <c r="P21857" s="27"/>
      <c r="Q21857" s="16"/>
      <c r="U21857" s="27"/>
    </row>
    <row r="21858" spans="2:21" x14ac:dyDescent="0.25">
      <c r="B21858"/>
      <c r="C21858"/>
      <c r="D21858" s="13"/>
      <c r="E21858" s="13"/>
      <c r="K21858" s="23"/>
      <c r="O21858" s="21"/>
      <c r="P21858" s="27"/>
      <c r="Q21858" s="16"/>
      <c r="U21858" s="27"/>
    </row>
    <row r="21859" spans="2:21" x14ac:dyDescent="0.25">
      <c r="B21859"/>
      <c r="C21859"/>
      <c r="D21859" s="13"/>
      <c r="E21859" s="13"/>
      <c r="K21859" s="23"/>
      <c r="O21859" s="21"/>
      <c r="P21859" s="27"/>
      <c r="Q21859" s="16"/>
      <c r="U21859" s="27"/>
    </row>
    <row r="21860" spans="2:21" x14ac:dyDescent="0.25">
      <c r="B21860"/>
      <c r="C21860"/>
      <c r="D21860" s="13"/>
      <c r="E21860" s="13"/>
      <c r="K21860" s="23"/>
      <c r="O21860" s="21"/>
      <c r="P21860" s="27"/>
      <c r="Q21860" s="16"/>
      <c r="U21860" s="27"/>
    </row>
    <row r="21861" spans="2:21" x14ac:dyDescent="0.25">
      <c r="B21861"/>
      <c r="C21861"/>
      <c r="D21861" s="13"/>
      <c r="E21861" s="13"/>
      <c r="K21861" s="23"/>
      <c r="O21861" s="21"/>
      <c r="P21861" s="27"/>
      <c r="Q21861" s="16"/>
      <c r="U21861" s="27"/>
    </row>
    <row r="21862" spans="2:21" x14ac:dyDescent="0.25">
      <c r="B21862"/>
      <c r="C21862"/>
      <c r="D21862" s="13"/>
      <c r="E21862" s="13"/>
      <c r="K21862" s="23"/>
      <c r="O21862" s="21"/>
      <c r="P21862" s="27"/>
      <c r="Q21862" s="16"/>
      <c r="U21862" s="27"/>
    </row>
    <row r="21863" spans="2:21" x14ac:dyDescent="0.25">
      <c r="B21863"/>
      <c r="C21863"/>
      <c r="D21863" s="13"/>
      <c r="E21863" s="13"/>
      <c r="K21863" s="23"/>
      <c r="O21863" s="21"/>
      <c r="P21863" s="27"/>
      <c r="Q21863" s="16"/>
      <c r="U21863" s="27"/>
    </row>
    <row r="21864" spans="2:21" x14ac:dyDescent="0.25">
      <c r="B21864"/>
      <c r="C21864"/>
      <c r="D21864" s="13"/>
      <c r="E21864" s="13"/>
      <c r="K21864" s="23"/>
      <c r="O21864" s="21"/>
      <c r="P21864" s="27"/>
      <c r="Q21864" s="16"/>
      <c r="U21864" s="27"/>
    </row>
    <row r="21865" spans="2:21" x14ac:dyDescent="0.25">
      <c r="B21865"/>
      <c r="C21865"/>
      <c r="D21865" s="13"/>
      <c r="E21865" s="13"/>
      <c r="K21865" s="23"/>
      <c r="O21865" s="21"/>
      <c r="P21865" s="27"/>
      <c r="Q21865" s="16"/>
      <c r="U21865" s="27"/>
    </row>
    <row r="21866" spans="2:21" x14ac:dyDescent="0.25">
      <c r="B21866"/>
      <c r="C21866"/>
      <c r="D21866" s="13"/>
      <c r="E21866" s="13"/>
      <c r="K21866" s="23"/>
      <c r="O21866" s="21"/>
      <c r="P21866" s="27"/>
      <c r="Q21866" s="16"/>
      <c r="U21866" s="27"/>
    </row>
    <row r="21867" spans="2:21" x14ac:dyDescent="0.25">
      <c r="B21867"/>
      <c r="C21867"/>
      <c r="D21867" s="13"/>
      <c r="E21867" s="13"/>
      <c r="K21867" s="23"/>
      <c r="O21867" s="21"/>
      <c r="P21867" s="27"/>
      <c r="Q21867" s="16"/>
      <c r="U21867" s="27"/>
    </row>
    <row r="21868" spans="2:21" x14ac:dyDescent="0.25">
      <c r="B21868"/>
      <c r="C21868"/>
      <c r="D21868" s="13"/>
      <c r="E21868" s="13"/>
      <c r="K21868" s="23"/>
      <c r="O21868" s="21"/>
      <c r="P21868" s="27"/>
      <c r="Q21868" s="16"/>
      <c r="U21868" s="27"/>
    </row>
    <row r="21869" spans="2:21" x14ac:dyDescent="0.25">
      <c r="B21869"/>
      <c r="C21869"/>
      <c r="D21869" s="13"/>
      <c r="E21869" s="13"/>
      <c r="K21869" s="23"/>
      <c r="O21869" s="21"/>
      <c r="P21869" s="27"/>
      <c r="Q21869" s="16"/>
      <c r="U21869" s="27"/>
    </row>
    <row r="21870" spans="2:21" x14ac:dyDescent="0.25">
      <c r="B21870"/>
      <c r="C21870"/>
      <c r="D21870" s="13"/>
      <c r="E21870" s="13"/>
      <c r="K21870" s="23"/>
      <c r="O21870" s="21"/>
      <c r="P21870" s="27"/>
      <c r="Q21870" s="16"/>
      <c r="U21870" s="27"/>
    </row>
    <row r="21871" spans="2:21" x14ac:dyDescent="0.25">
      <c r="B21871"/>
      <c r="C21871"/>
      <c r="D21871" s="13"/>
      <c r="E21871" s="13"/>
      <c r="K21871" s="23"/>
      <c r="O21871" s="21"/>
      <c r="P21871" s="27"/>
      <c r="Q21871" s="16"/>
      <c r="U21871" s="27"/>
    </row>
    <row r="21872" spans="2:21" x14ac:dyDescent="0.25">
      <c r="B21872"/>
      <c r="C21872"/>
      <c r="D21872" s="13"/>
      <c r="E21872" s="13"/>
      <c r="K21872" s="23"/>
      <c r="O21872" s="21"/>
      <c r="P21872" s="27"/>
      <c r="Q21872" s="16"/>
      <c r="U21872" s="27"/>
    </row>
    <row r="21873" spans="2:21" x14ac:dyDescent="0.25">
      <c r="B21873"/>
      <c r="C21873"/>
      <c r="D21873" s="13"/>
      <c r="E21873" s="13"/>
      <c r="K21873" s="23"/>
      <c r="O21873" s="21"/>
      <c r="P21873" s="27"/>
      <c r="Q21873" s="16"/>
      <c r="U21873" s="27"/>
    </row>
    <row r="21874" spans="2:21" x14ac:dyDescent="0.25">
      <c r="B21874"/>
      <c r="C21874"/>
      <c r="D21874" s="13"/>
      <c r="E21874" s="13"/>
      <c r="K21874" s="23"/>
      <c r="O21874" s="21"/>
      <c r="P21874" s="27"/>
      <c r="Q21874" s="16"/>
      <c r="U21874" s="27"/>
    </row>
    <row r="21875" spans="2:21" x14ac:dyDescent="0.25">
      <c r="B21875"/>
      <c r="C21875"/>
      <c r="D21875" s="13"/>
      <c r="E21875" s="13"/>
      <c r="K21875" s="23"/>
      <c r="O21875" s="21"/>
      <c r="P21875" s="27"/>
      <c r="Q21875" s="16"/>
      <c r="U21875" s="27"/>
    </row>
    <row r="21876" spans="2:21" x14ac:dyDescent="0.25">
      <c r="B21876"/>
      <c r="C21876"/>
      <c r="D21876" s="13"/>
      <c r="E21876" s="13"/>
      <c r="K21876" s="23"/>
      <c r="O21876" s="21"/>
      <c r="P21876" s="27"/>
      <c r="Q21876" s="16"/>
      <c r="U21876" s="27"/>
    </row>
    <row r="21877" spans="2:21" x14ac:dyDescent="0.25">
      <c r="B21877"/>
      <c r="C21877"/>
      <c r="D21877" s="13"/>
      <c r="E21877" s="13"/>
      <c r="K21877" s="23"/>
      <c r="O21877" s="21"/>
      <c r="P21877" s="27"/>
      <c r="Q21877" s="16"/>
      <c r="U21877" s="27"/>
    </row>
    <row r="21878" spans="2:21" x14ac:dyDescent="0.25">
      <c r="B21878"/>
      <c r="C21878"/>
      <c r="D21878" s="13"/>
      <c r="E21878" s="13"/>
      <c r="K21878" s="23"/>
      <c r="O21878" s="21"/>
      <c r="P21878" s="27"/>
      <c r="Q21878" s="16"/>
      <c r="U21878" s="27"/>
    </row>
    <row r="21879" spans="2:21" x14ac:dyDescent="0.25">
      <c r="B21879"/>
      <c r="C21879"/>
      <c r="D21879" s="13"/>
      <c r="E21879" s="13"/>
      <c r="K21879" s="23"/>
      <c r="O21879" s="21"/>
      <c r="P21879" s="27"/>
      <c r="Q21879" s="16"/>
      <c r="U21879" s="27"/>
    </row>
    <row r="21880" spans="2:21" x14ac:dyDescent="0.25">
      <c r="B21880"/>
      <c r="C21880"/>
      <c r="D21880" s="13"/>
      <c r="E21880" s="13"/>
      <c r="K21880" s="23"/>
      <c r="O21880" s="21"/>
      <c r="P21880" s="27"/>
      <c r="Q21880" s="16"/>
      <c r="U21880" s="27"/>
    </row>
    <row r="21881" spans="2:21" x14ac:dyDescent="0.25">
      <c r="B21881"/>
      <c r="C21881"/>
      <c r="D21881" s="13"/>
      <c r="E21881" s="13"/>
      <c r="K21881" s="23"/>
      <c r="O21881" s="21"/>
      <c r="P21881" s="27"/>
      <c r="Q21881" s="16"/>
      <c r="U21881" s="27"/>
    </row>
    <row r="21882" spans="2:21" x14ac:dyDescent="0.25">
      <c r="B21882"/>
      <c r="C21882"/>
      <c r="D21882" s="13"/>
      <c r="E21882" s="13"/>
      <c r="K21882" s="23"/>
      <c r="O21882" s="21"/>
      <c r="P21882" s="27"/>
      <c r="Q21882" s="16"/>
      <c r="U21882" s="27"/>
    </row>
    <row r="21883" spans="2:21" x14ac:dyDescent="0.25">
      <c r="B21883"/>
      <c r="C21883"/>
      <c r="D21883" s="13"/>
      <c r="E21883" s="13"/>
      <c r="K21883" s="23"/>
      <c r="O21883" s="21"/>
      <c r="P21883" s="27"/>
      <c r="Q21883" s="16"/>
      <c r="U21883" s="27"/>
    </row>
    <row r="21884" spans="2:21" x14ac:dyDescent="0.25">
      <c r="B21884"/>
      <c r="C21884"/>
      <c r="D21884" s="13"/>
      <c r="E21884" s="13"/>
      <c r="K21884" s="23"/>
      <c r="O21884" s="21"/>
      <c r="P21884" s="27"/>
      <c r="Q21884" s="16"/>
      <c r="U21884" s="27"/>
    </row>
    <row r="21885" spans="2:21" x14ac:dyDescent="0.25">
      <c r="B21885"/>
      <c r="C21885"/>
      <c r="D21885" s="13"/>
      <c r="E21885" s="13"/>
      <c r="K21885" s="23"/>
      <c r="O21885" s="21"/>
      <c r="P21885" s="27"/>
      <c r="Q21885" s="16"/>
      <c r="U21885" s="27"/>
    </row>
    <row r="21886" spans="2:21" x14ac:dyDescent="0.25">
      <c r="B21886"/>
      <c r="C21886"/>
      <c r="D21886" s="13"/>
      <c r="E21886" s="13"/>
      <c r="K21886" s="23"/>
      <c r="O21886" s="21"/>
      <c r="P21886" s="27"/>
      <c r="Q21886" s="16"/>
      <c r="U21886" s="27"/>
    </row>
    <row r="21887" spans="2:21" x14ac:dyDescent="0.25">
      <c r="B21887"/>
      <c r="C21887"/>
      <c r="D21887" s="13"/>
      <c r="E21887" s="13"/>
      <c r="K21887" s="23"/>
      <c r="O21887" s="21"/>
      <c r="P21887" s="27"/>
      <c r="Q21887" s="16"/>
      <c r="U21887" s="27"/>
    </row>
    <row r="21888" spans="2:21" x14ac:dyDescent="0.25">
      <c r="B21888"/>
      <c r="C21888"/>
      <c r="D21888" s="13"/>
      <c r="E21888" s="13"/>
      <c r="K21888" s="23"/>
      <c r="O21888" s="21"/>
      <c r="P21888" s="27"/>
      <c r="Q21888" s="16"/>
      <c r="U21888" s="27"/>
    </row>
    <row r="21889" spans="2:21" x14ac:dyDescent="0.25">
      <c r="B21889"/>
      <c r="C21889"/>
      <c r="D21889" s="13"/>
      <c r="E21889" s="13"/>
      <c r="K21889" s="23"/>
      <c r="O21889" s="21"/>
      <c r="P21889" s="27"/>
      <c r="Q21889" s="16"/>
      <c r="U21889" s="27"/>
    </row>
    <row r="21890" spans="2:21" x14ac:dyDescent="0.25">
      <c r="B21890"/>
      <c r="C21890"/>
      <c r="D21890" s="13"/>
      <c r="E21890" s="13"/>
      <c r="K21890" s="23"/>
      <c r="O21890" s="21"/>
      <c r="P21890" s="27"/>
      <c r="Q21890" s="16"/>
      <c r="U21890" s="27"/>
    </row>
    <row r="21891" spans="2:21" x14ac:dyDescent="0.25">
      <c r="B21891"/>
      <c r="C21891"/>
      <c r="D21891" s="13"/>
      <c r="E21891" s="13"/>
      <c r="K21891" s="23"/>
      <c r="O21891" s="21"/>
      <c r="P21891" s="27"/>
      <c r="Q21891" s="16"/>
      <c r="U21891" s="27"/>
    </row>
    <row r="21892" spans="2:21" x14ac:dyDescent="0.25">
      <c r="B21892"/>
      <c r="C21892"/>
      <c r="D21892" s="13"/>
      <c r="E21892" s="13"/>
      <c r="K21892" s="23"/>
      <c r="O21892" s="21"/>
      <c r="P21892" s="27"/>
      <c r="Q21892" s="16"/>
      <c r="U21892" s="27"/>
    </row>
    <row r="21893" spans="2:21" x14ac:dyDescent="0.25">
      <c r="B21893"/>
      <c r="C21893"/>
      <c r="D21893" s="13"/>
      <c r="E21893" s="13"/>
      <c r="K21893" s="23"/>
      <c r="O21893" s="21"/>
      <c r="P21893" s="27"/>
      <c r="Q21893" s="16"/>
      <c r="U21893" s="27"/>
    </row>
    <row r="21894" spans="2:21" x14ac:dyDescent="0.25">
      <c r="B21894"/>
      <c r="C21894"/>
      <c r="D21894" s="13"/>
      <c r="E21894" s="13"/>
      <c r="K21894" s="23"/>
      <c r="O21894" s="21"/>
      <c r="P21894" s="27"/>
      <c r="Q21894" s="16"/>
      <c r="U21894" s="27"/>
    </row>
    <row r="21895" spans="2:21" x14ac:dyDescent="0.25">
      <c r="B21895"/>
      <c r="C21895"/>
      <c r="D21895" s="13"/>
      <c r="E21895" s="13"/>
      <c r="K21895" s="23"/>
      <c r="O21895" s="21"/>
      <c r="P21895" s="27"/>
      <c r="Q21895" s="16"/>
      <c r="U21895" s="27"/>
    </row>
    <row r="21896" spans="2:21" x14ac:dyDescent="0.25">
      <c r="B21896"/>
      <c r="C21896"/>
      <c r="D21896" s="13"/>
      <c r="E21896" s="13"/>
      <c r="K21896" s="23"/>
      <c r="O21896" s="21"/>
      <c r="P21896" s="27"/>
      <c r="Q21896" s="16"/>
      <c r="U21896" s="27"/>
    </row>
    <row r="21897" spans="2:21" x14ac:dyDescent="0.25">
      <c r="B21897"/>
      <c r="C21897"/>
      <c r="D21897" s="13"/>
      <c r="E21897" s="13"/>
      <c r="K21897" s="23"/>
      <c r="O21897" s="21"/>
      <c r="P21897" s="27"/>
      <c r="Q21897" s="16"/>
      <c r="U21897" s="27"/>
    </row>
    <row r="21898" spans="2:21" x14ac:dyDescent="0.25">
      <c r="B21898"/>
      <c r="C21898"/>
      <c r="D21898" s="13"/>
      <c r="E21898" s="13"/>
      <c r="K21898" s="23"/>
      <c r="O21898" s="21"/>
      <c r="P21898" s="27"/>
      <c r="Q21898" s="16"/>
      <c r="U21898" s="27"/>
    </row>
    <row r="21899" spans="2:21" x14ac:dyDescent="0.25">
      <c r="B21899"/>
      <c r="C21899"/>
      <c r="D21899" s="13"/>
      <c r="E21899" s="13"/>
      <c r="K21899" s="23"/>
      <c r="O21899" s="21"/>
      <c r="P21899" s="27"/>
      <c r="Q21899" s="16"/>
      <c r="U21899" s="27"/>
    </row>
    <row r="21900" spans="2:21" x14ac:dyDescent="0.25">
      <c r="B21900"/>
      <c r="C21900"/>
      <c r="D21900" s="13"/>
      <c r="E21900" s="13"/>
      <c r="K21900" s="23"/>
      <c r="O21900" s="21"/>
      <c r="P21900" s="27"/>
      <c r="Q21900" s="16"/>
      <c r="U21900" s="27"/>
    </row>
    <row r="21901" spans="2:21" x14ac:dyDescent="0.25">
      <c r="B21901"/>
      <c r="C21901"/>
      <c r="D21901" s="13"/>
      <c r="E21901" s="13"/>
      <c r="K21901" s="23"/>
      <c r="O21901" s="21"/>
      <c r="P21901" s="27"/>
      <c r="Q21901" s="16"/>
      <c r="U21901" s="27"/>
    </row>
    <row r="21902" spans="2:21" x14ac:dyDescent="0.25">
      <c r="B21902"/>
      <c r="C21902"/>
      <c r="D21902" s="13"/>
      <c r="E21902" s="13"/>
      <c r="K21902" s="23"/>
      <c r="O21902" s="21"/>
      <c r="P21902" s="27"/>
      <c r="Q21902" s="16"/>
      <c r="U21902" s="27"/>
    </row>
    <row r="21903" spans="2:21" x14ac:dyDescent="0.25">
      <c r="B21903"/>
      <c r="C21903"/>
      <c r="D21903" s="13"/>
      <c r="E21903" s="13"/>
      <c r="K21903" s="23"/>
      <c r="O21903" s="21"/>
      <c r="P21903" s="27"/>
      <c r="Q21903" s="16"/>
      <c r="U21903" s="27"/>
    </row>
    <row r="21904" spans="2:21" x14ac:dyDescent="0.25">
      <c r="B21904"/>
      <c r="C21904"/>
      <c r="D21904" s="13"/>
      <c r="E21904" s="13"/>
      <c r="K21904" s="23"/>
      <c r="O21904" s="21"/>
      <c r="P21904" s="27"/>
      <c r="Q21904" s="16"/>
      <c r="U21904" s="27"/>
    </row>
    <row r="21905" spans="2:21" x14ac:dyDescent="0.25">
      <c r="B21905"/>
      <c r="C21905"/>
      <c r="D21905" s="13"/>
      <c r="E21905" s="13"/>
      <c r="K21905" s="23"/>
      <c r="O21905" s="21"/>
      <c r="P21905" s="27"/>
      <c r="Q21905" s="16"/>
      <c r="U21905" s="27"/>
    </row>
    <row r="21906" spans="2:21" x14ac:dyDescent="0.25">
      <c r="B21906"/>
      <c r="C21906"/>
      <c r="D21906" s="13"/>
      <c r="E21906" s="13"/>
      <c r="K21906" s="23"/>
      <c r="O21906" s="21"/>
      <c r="P21906" s="27"/>
      <c r="Q21906" s="16"/>
      <c r="U21906" s="27"/>
    </row>
    <row r="21907" spans="2:21" x14ac:dyDescent="0.25">
      <c r="B21907"/>
      <c r="C21907"/>
      <c r="D21907" s="13"/>
      <c r="E21907" s="13"/>
      <c r="K21907" s="23"/>
      <c r="O21907" s="21"/>
      <c r="P21907" s="27"/>
      <c r="Q21907" s="16"/>
      <c r="U21907" s="27"/>
    </row>
    <row r="21908" spans="2:21" x14ac:dyDescent="0.25">
      <c r="B21908"/>
      <c r="C21908"/>
      <c r="D21908" s="13"/>
      <c r="E21908" s="13"/>
      <c r="K21908" s="23"/>
      <c r="O21908" s="21"/>
      <c r="P21908" s="27"/>
      <c r="Q21908" s="16"/>
      <c r="U21908" s="27"/>
    </row>
    <row r="21909" spans="2:21" x14ac:dyDescent="0.25">
      <c r="B21909"/>
      <c r="C21909"/>
      <c r="D21909" s="13"/>
      <c r="E21909" s="13"/>
      <c r="K21909" s="23"/>
      <c r="O21909" s="21"/>
      <c r="P21909" s="27"/>
      <c r="Q21909" s="16"/>
      <c r="U21909" s="27"/>
    </row>
    <row r="21910" spans="2:21" x14ac:dyDescent="0.25">
      <c r="B21910"/>
      <c r="C21910"/>
      <c r="D21910" s="13"/>
      <c r="E21910" s="13"/>
      <c r="K21910" s="23"/>
      <c r="O21910" s="21"/>
      <c r="P21910" s="27"/>
      <c r="Q21910" s="16"/>
      <c r="U21910" s="27"/>
    </row>
    <row r="21911" spans="2:21" x14ac:dyDescent="0.25">
      <c r="B21911"/>
      <c r="C21911"/>
      <c r="D21911" s="13"/>
      <c r="E21911" s="13"/>
      <c r="K21911" s="23"/>
      <c r="O21911" s="21"/>
      <c r="P21911" s="27"/>
      <c r="Q21911" s="16"/>
      <c r="U21911" s="27"/>
    </row>
    <row r="21912" spans="2:21" x14ac:dyDescent="0.25">
      <c r="B21912"/>
      <c r="C21912"/>
      <c r="D21912" s="13"/>
      <c r="E21912" s="13"/>
      <c r="K21912" s="23"/>
      <c r="O21912" s="21"/>
      <c r="P21912" s="27"/>
      <c r="Q21912" s="16"/>
      <c r="U21912" s="27"/>
    </row>
    <row r="21913" spans="2:21" x14ac:dyDescent="0.25">
      <c r="B21913"/>
      <c r="C21913"/>
      <c r="D21913" s="13"/>
      <c r="E21913" s="13"/>
      <c r="K21913" s="23"/>
      <c r="O21913" s="21"/>
      <c r="P21913" s="27"/>
      <c r="Q21913" s="16"/>
      <c r="U21913" s="27"/>
    </row>
    <row r="21914" spans="2:21" x14ac:dyDescent="0.25">
      <c r="B21914"/>
      <c r="C21914"/>
      <c r="D21914" s="13"/>
      <c r="E21914" s="13"/>
      <c r="K21914" s="23"/>
      <c r="O21914" s="21"/>
      <c r="P21914" s="27"/>
      <c r="Q21914" s="16"/>
      <c r="U21914" s="27"/>
    </row>
    <row r="21915" spans="2:21" x14ac:dyDescent="0.25">
      <c r="B21915"/>
      <c r="C21915"/>
      <c r="D21915" s="13"/>
      <c r="E21915" s="13"/>
      <c r="K21915" s="23"/>
      <c r="O21915" s="21"/>
      <c r="P21915" s="27"/>
      <c r="Q21915" s="16"/>
      <c r="U21915" s="27"/>
    </row>
    <row r="21916" spans="2:21" x14ac:dyDescent="0.25">
      <c r="B21916"/>
      <c r="C21916"/>
      <c r="D21916" s="13"/>
      <c r="E21916" s="13"/>
      <c r="K21916" s="23"/>
      <c r="O21916" s="21"/>
      <c r="P21916" s="27"/>
      <c r="Q21916" s="16"/>
      <c r="U21916" s="27"/>
    </row>
    <row r="21917" spans="2:21" x14ac:dyDescent="0.25">
      <c r="B21917"/>
      <c r="C21917"/>
      <c r="D21917" s="13"/>
      <c r="E21917" s="13"/>
      <c r="K21917" s="23"/>
      <c r="O21917" s="21"/>
      <c r="P21917" s="27"/>
      <c r="Q21917" s="16"/>
      <c r="U21917" s="27"/>
    </row>
    <row r="21918" spans="2:21" x14ac:dyDescent="0.25">
      <c r="B21918"/>
      <c r="C21918"/>
      <c r="D21918" s="13"/>
      <c r="E21918" s="13"/>
      <c r="K21918" s="23"/>
      <c r="O21918" s="21"/>
      <c r="P21918" s="27"/>
      <c r="Q21918" s="16"/>
      <c r="U21918" s="27"/>
    </row>
    <row r="21919" spans="2:21" x14ac:dyDescent="0.25">
      <c r="B21919"/>
      <c r="C21919"/>
      <c r="D21919" s="13"/>
      <c r="E21919" s="13"/>
      <c r="K21919" s="23"/>
      <c r="O21919" s="21"/>
      <c r="P21919" s="27"/>
      <c r="Q21919" s="16"/>
      <c r="U21919" s="27"/>
    </row>
    <row r="21920" spans="2:21" x14ac:dyDescent="0.25">
      <c r="B21920"/>
      <c r="C21920"/>
      <c r="D21920" s="13"/>
      <c r="E21920" s="13"/>
      <c r="K21920" s="23"/>
      <c r="O21920" s="21"/>
      <c r="P21920" s="27"/>
      <c r="Q21920" s="16"/>
      <c r="U21920" s="27"/>
    </row>
    <row r="21921" spans="2:21" x14ac:dyDescent="0.25">
      <c r="B21921"/>
      <c r="C21921"/>
      <c r="D21921" s="13"/>
      <c r="E21921" s="13"/>
      <c r="K21921" s="23"/>
      <c r="O21921" s="21"/>
      <c r="P21921" s="27"/>
      <c r="Q21921" s="16"/>
      <c r="U21921" s="27"/>
    </row>
    <row r="21922" spans="2:21" x14ac:dyDescent="0.25">
      <c r="B21922"/>
      <c r="C21922"/>
      <c r="D21922" s="13"/>
      <c r="E21922" s="13"/>
      <c r="K21922" s="23"/>
      <c r="O21922" s="21"/>
      <c r="P21922" s="27"/>
      <c r="Q21922" s="16"/>
      <c r="U21922" s="27"/>
    </row>
    <row r="21923" spans="2:21" x14ac:dyDescent="0.25">
      <c r="B21923"/>
      <c r="C21923"/>
      <c r="D21923" s="13"/>
      <c r="E21923" s="13"/>
      <c r="K21923" s="23"/>
      <c r="O21923" s="21"/>
      <c r="P21923" s="27"/>
      <c r="Q21923" s="16"/>
      <c r="U21923" s="27"/>
    </row>
    <row r="21924" spans="2:21" x14ac:dyDescent="0.25">
      <c r="B21924"/>
      <c r="C21924"/>
      <c r="D21924" s="13"/>
      <c r="E21924" s="13"/>
      <c r="K21924" s="23"/>
      <c r="O21924" s="21"/>
      <c r="P21924" s="27"/>
      <c r="Q21924" s="16"/>
      <c r="U21924" s="27"/>
    </row>
    <row r="21925" spans="2:21" x14ac:dyDescent="0.25">
      <c r="B21925"/>
      <c r="C21925"/>
      <c r="D21925" s="13"/>
      <c r="E21925" s="13"/>
      <c r="K21925" s="23"/>
      <c r="O21925" s="21"/>
      <c r="P21925" s="27"/>
      <c r="Q21925" s="16"/>
      <c r="U21925" s="27"/>
    </row>
    <row r="21926" spans="2:21" x14ac:dyDescent="0.25">
      <c r="B21926"/>
      <c r="C21926"/>
      <c r="D21926" s="13"/>
      <c r="E21926" s="13"/>
      <c r="K21926" s="23"/>
      <c r="O21926" s="21"/>
      <c r="P21926" s="27"/>
      <c r="Q21926" s="16"/>
      <c r="U21926" s="27"/>
    </row>
    <row r="21927" spans="2:21" x14ac:dyDescent="0.25">
      <c r="B21927"/>
      <c r="C21927"/>
      <c r="D21927" s="13"/>
      <c r="E21927" s="13"/>
      <c r="K21927" s="23"/>
      <c r="O21927" s="21"/>
      <c r="P21927" s="27"/>
      <c r="Q21927" s="16"/>
      <c r="U21927" s="27"/>
    </row>
    <row r="21928" spans="2:21" x14ac:dyDescent="0.25">
      <c r="B21928"/>
      <c r="C21928"/>
      <c r="D21928" s="13"/>
      <c r="E21928" s="13"/>
      <c r="K21928" s="23"/>
      <c r="O21928" s="21"/>
      <c r="P21928" s="27"/>
      <c r="Q21928" s="16"/>
      <c r="U21928" s="27"/>
    </row>
    <row r="21929" spans="2:21" x14ac:dyDescent="0.25">
      <c r="B21929"/>
      <c r="C21929"/>
      <c r="D21929" s="13"/>
      <c r="E21929" s="13"/>
      <c r="K21929" s="23"/>
      <c r="O21929" s="21"/>
      <c r="P21929" s="27"/>
      <c r="Q21929" s="16"/>
      <c r="U21929" s="27"/>
    </row>
    <row r="21930" spans="2:21" x14ac:dyDescent="0.25">
      <c r="B21930"/>
      <c r="C21930"/>
      <c r="D21930" s="13"/>
      <c r="E21930" s="13"/>
      <c r="K21930" s="23"/>
      <c r="O21930" s="21"/>
      <c r="P21930" s="27"/>
      <c r="Q21930" s="16"/>
      <c r="U21930" s="27"/>
    </row>
    <row r="21931" spans="2:21" x14ac:dyDescent="0.25">
      <c r="B21931"/>
      <c r="C21931"/>
      <c r="D21931" s="13"/>
      <c r="E21931" s="13"/>
      <c r="K21931" s="23"/>
      <c r="O21931" s="21"/>
      <c r="P21931" s="27"/>
      <c r="Q21931" s="16"/>
      <c r="U21931" s="27"/>
    </row>
    <row r="21932" spans="2:21" x14ac:dyDescent="0.25">
      <c r="B21932"/>
      <c r="C21932"/>
      <c r="D21932" s="13"/>
      <c r="E21932" s="13"/>
      <c r="K21932" s="23"/>
      <c r="O21932" s="21"/>
      <c r="P21932" s="27"/>
      <c r="Q21932" s="16"/>
      <c r="U21932" s="27"/>
    </row>
    <row r="21933" spans="2:21" x14ac:dyDescent="0.25">
      <c r="B21933"/>
      <c r="C21933"/>
      <c r="D21933" s="13"/>
      <c r="E21933" s="13"/>
      <c r="K21933" s="23"/>
      <c r="O21933" s="21"/>
      <c r="P21933" s="27"/>
      <c r="Q21933" s="16"/>
      <c r="U21933" s="27"/>
    </row>
    <row r="21934" spans="2:21" x14ac:dyDescent="0.25">
      <c r="B21934"/>
      <c r="C21934"/>
      <c r="D21934" s="13"/>
      <c r="E21934" s="13"/>
      <c r="K21934" s="23"/>
      <c r="O21934" s="21"/>
      <c r="P21934" s="27"/>
      <c r="Q21934" s="16"/>
      <c r="U21934" s="27"/>
    </row>
    <row r="21935" spans="2:21" x14ac:dyDescent="0.25">
      <c r="B21935"/>
      <c r="C21935"/>
      <c r="D21935" s="13"/>
      <c r="E21935" s="13"/>
      <c r="K21935" s="23"/>
      <c r="O21935" s="21"/>
      <c r="P21935" s="27"/>
      <c r="Q21935" s="16"/>
      <c r="U21935" s="27"/>
    </row>
    <row r="21936" spans="2:21" x14ac:dyDescent="0.25">
      <c r="B21936"/>
      <c r="C21936"/>
      <c r="D21936" s="13"/>
      <c r="E21936" s="13"/>
      <c r="K21936" s="23"/>
      <c r="O21936" s="21"/>
      <c r="P21936" s="27"/>
      <c r="Q21936" s="16"/>
      <c r="U21936" s="27"/>
    </row>
    <row r="21937" spans="2:21" x14ac:dyDescent="0.25">
      <c r="B21937"/>
      <c r="C21937"/>
      <c r="D21937" s="13"/>
      <c r="E21937" s="13"/>
      <c r="K21937" s="23"/>
      <c r="O21937" s="21"/>
      <c r="P21937" s="27"/>
      <c r="Q21937" s="16"/>
      <c r="U21937" s="27"/>
    </row>
    <row r="21938" spans="2:21" x14ac:dyDescent="0.25">
      <c r="B21938"/>
      <c r="C21938"/>
      <c r="D21938" s="13"/>
      <c r="E21938" s="13"/>
      <c r="K21938" s="23"/>
      <c r="O21938" s="21"/>
      <c r="P21938" s="27"/>
      <c r="Q21938" s="16"/>
      <c r="U21938" s="27"/>
    </row>
    <row r="21939" spans="2:21" x14ac:dyDescent="0.25">
      <c r="B21939"/>
      <c r="C21939"/>
      <c r="D21939" s="13"/>
      <c r="E21939" s="13"/>
      <c r="K21939" s="23"/>
      <c r="O21939" s="21"/>
      <c r="P21939" s="27"/>
      <c r="Q21939" s="16"/>
      <c r="U21939" s="27"/>
    </row>
    <row r="21940" spans="2:21" x14ac:dyDescent="0.25">
      <c r="B21940"/>
      <c r="C21940"/>
      <c r="D21940" s="13"/>
      <c r="E21940" s="13"/>
      <c r="K21940" s="23"/>
      <c r="O21940" s="21"/>
      <c r="P21940" s="27"/>
      <c r="Q21940" s="16"/>
      <c r="U21940" s="27"/>
    </row>
    <row r="21941" spans="2:21" x14ac:dyDescent="0.25">
      <c r="B21941"/>
      <c r="C21941"/>
      <c r="D21941" s="13"/>
      <c r="E21941" s="13"/>
      <c r="K21941" s="23"/>
      <c r="O21941" s="21"/>
      <c r="P21941" s="27"/>
      <c r="Q21941" s="16"/>
      <c r="U21941" s="27"/>
    </row>
    <row r="21942" spans="2:21" x14ac:dyDescent="0.25">
      <c r="B21942"/>
      <c r="C21942"/>
      <c r="D21942" s="13"/>
      <c r="E21942" s="13"/>
      <c r="K21942" s="23"/>
      <c r="O21942" s="21"/>
      <c r="P21942" s="27"/>
      <c r="Q21942" s="16"/>
      <c r="U21942" s="27"/>
    </row>
    <row r="21943" spans="2:21" x14ac:dyDescent="0.25">
      <c r="B21943"/>
      <c r="C21943"/>
      <c r="D21943" s="13"/>
      <c r="E21943" s="13"/>
      <c r="K21943" s="23"/>
      <c r="O21943" s="21"/>
      <c r="P21943" s="27"/>
      <c r="Q21943" s="16"/>
      <c r="U21943" s="27"/>
    </row>
    <row r="21944" spans="2:21" x14ac:dyDescent="0.25">
      <c r="B21944"/>
      <c r="C21944"/>
      <c r="D21944" s="13"/>
      <c r="E21944" s="13"/>
      <c r="K21944" s="23"/>
      <c r="O21944" s="21"/>
      <c r="P21944" s="27"/>
      <c r="Q21944" s="16"/>
      <c r="U21944" s="27"/>
    </row>
    <row r="21945" spans="2:21" x14ac:dyDescent="0.25">
      <c r="B21945"/>
      <c r="C21945"/>
      <c r="D21945" s="13"/>
      <c r="E21945" s="13"/>
      <c r="K21945" s="23"/>
      <c r="O21945" s="21"/>
      <c r="P21945" s="27"/>
      <c r="Q21945" s="16"/>
      <c r="U21945" s="27"/>
    </row>
    <row r="21946" spans="2:21" x14ac:dyDescent="0.25">
      <c r="B21946"/>
      <c r="C21946"/>
      <c r="D21946" s="13"/>
      <c r="E21946" s="13"/>
      <c r="K21946" s="23"/>
      <c r="O21946" s="21"/>
      <c r="P21946" s="27"/>
      <c r="Q21946" s="16"/>
      <c r="U21946" s="27"/>
    </row>
    <row r="21947" spans="2:21" x14ac:dyDescent="0.25">
      <c r="B21947"/>
      <c r="C21947"/>
      <c r="D21947" s="13"/>
      <c r="E21947" s="13"/>
      <c r="K21947" s="23"/>
      <c r="O21947" s="21"/>
      <c r="P21947" s="27"/>
      <c r="Q21947" s="16"/>
      <c r="U21947" s="27"/>
    </row>
    <row r="21948" spans="2:21" x14ac:dyDescent="0.25">
      <c r="B21948"/>
      <c r="C21948"/>
      <c r="D21948" s="13"/>
      <c r="E21948" s="13"/>
      <c r="K21948" s="23"/>
      <c r="O21948" s="21"/>
      <c r="P21948" s="27"/>
      <c r="Q21948" s="16"/>
      <c r="U21948" s="27"/>
    </row>
    <row r="21949" spans="2:21" x14ac:dyDescent="0.25">
      <c r="B21949"/>
      <c r="C21949"/>
      <c r="D21949" s="13"/>
      <c r="E21949" s="13"/>
      <c r="K21949" s="23"/>
      <c r="O21949" s="21"/>
      <c r="P21949" s="27"/>
      <c r="Q21949" s="16"/>
      <c r="U21949" s="27"/>
    </row>
    <row r="21950" spans="2:21" x14ac:dyDescent="0.25">
      <c r="B21950"/>
      <c r="C21950"/>
      <c r="D21950" s="13"/>
      <c r="E21950" s="13"/>
      <c r="K21950" s="23"/>
      <c r="O21950" s="21"/>
      <c r="P21950" s="27"/>
      <c r="Q21950" s="16"/>
      <c r="U21950" s="27"/>
    </row>
    <row r="21951" spans="2:21" x14ac:dyDescent="0.25">
      <c r="B21951"/>
      <c r="C21951"/>
      <c r="D21951" s="13"/>
      <c r="E21951" s="13"/>
      <c r="K21951" s="23"/>
      <c r="O21951" s="21"/>
      <c r="P21951" s="27"/>
      <c r="Q21951" s="16"/>
      <c r="U21951" s="27"/>
    </row>
    <row r="21952" spans="2:21" x14ac:dyDescent="0.25">
      <c r="B21952"/>
      <c r="C21952"/>
      <c r="D21952" s="13"/>
      <c r="E21952" s="13"/>
      <c r="K21952" s="23"/>
      <c r="O21952" s="21"/>
      <c r="P21952" s="27"/>
      <c r="Q21952" s="16"/>
      <c r="U21952" s="27"/>
    </row>
    <row r="21953" spans="2:21" x14ac:dyDescent="0.25">
      <c r="B21953"/>
      <c r="C21953"/>
      <c r="D21953" s="13"/>
      <c r="E21953" s="13"/>
      <c r="K21953" s="23"/>
      <c r="O21953" s="21"/>
      <c r="P21953" s="27"/>
      <c r="Q21953" s="16"/>
      <c r="U21953" s="27"/>
    </row>
    <row r="21954" spans="2:21" x14ac:dyDescent="0.25">
      <c r="B21954"/>
      <c r="C21954"/>
      <c r="D21954" s="13"/>
      <c r="E21954" s="13"/>
      <c r="K21954" s="23"/>
      <c r="O21954" s="21"/>
      <c r="P21954" s="27"/>
      <c r="Q21954" s="16"/>
      <c r="U21954" s="27"/>
    </row>
    <row r="21955" spans="2:21" x14ac:dyDescent="0.25">
      <c r="B21955"/>
      <c r="C21955"/>
      <c r="D21955" s="13"/>
      <c r="E21955" s="13"/>
      <c r="K21955" s="23"/>
      <c r="O21955" s="21"/>
      <c r="P21955" s="27"/>
      <c r="Q21955" s="16"/>
      <c r="U21955" s="27"/>
    </row>
    <row r="21956" spans="2:21" x14ac:dyDescent="0.25">
      <c r="B21956"/>
      <c r="C21956"/>
      <c r="D21956" s="13"/>
      <c r="E21956" s="13"/>
      <c r="K21956" s="23"/>
      <c r="O21956" s="21"/>
      <c r="P21956" s="27"/>
      <c r="Q21956" s="16"/>
      <c r="U21956" s="27"/>
    </row>
    <row r="21957" spans="2:21" x14ac:dyDescent="0.25">
      <c r="B21957"/>
      <c r="C21957"/>
      <c r="D21957" s="13"/>
      <c r="E21957" s="13"/>
      <c r="K21957" s="23"/>
      <c r="O21957" s="21"/>
      <c r="P21957" s="27"/>
      <c r="Q21957" s="16"/>
      <c r="U21957" s="27"/>
    </row>
    <row r="21958" spans="2:21" x14ac:dyDescent="0.25">
      <c r="B21958"/>
      <c r="C21958"/>
      <c r="D21958" s="13"/>
      <c r="E21958" s="13"/>
      <c r="K21958" s="23"/>
      <c r="O21958" s="21"/>
      <c r="P21958" s="27"/>
      <c r="Q21958" s="16"/>
      <c r="U21958" s="27"/>
    </row>
    <row r="21959" spans="2:21" x14ac:dyDescent="0.25">
      <c r="B21959"/>
      <c r="C21959"/>
      <c r="D21959" s="13"/>
      <c r="E21959" s="13"/>
      <c r="K21959" s="23"/>
      <c r="O21959" s="21"/>
      <c r="P21959" s="27"/>
      <c r="Q21959" s="16"/>
      <c r="U21959" s="27"/>
    </row>
    <row r="21960" spans="2:21" x14ac:dyDescent="0.25">
      <c r="B21960"/>
      <c r="C21960"/>
      <c r="D21960" s="13"/>
      <c r="E21960" s="13"/>
      <c r="K21960" s="23"/>
      <c r="O21960" s="21"/>
      <c r="P21960" s="27"/>
      <c r="Q21960" s="16"/>
      <c r="U21960" s="27"/>
    </row>
    <row r="21961" spans="2:21" x14ac:dyDescent="0.25">
      <c r="B21961"/>
      <c r="C21961"/>
      <c r="D21961" s="13"/>
      <c r="E21961" s="13"/>
      <c r="K21961" s="23"/>
      <c r="O21961" s="21"/>
      <c r="P21961" s="27"/>
      <c r="Q21961" s="16"/>
      <c r="U21961" s="27"/>
    </row>
    <row r="21962" spans="2:21" x14ac:dyDescent="0.25">
      <c r="B21962"/>
      <c r="C21962"/>
      <c r="D21962" s="13"/>
      <c r="E21962" s="13"/>
      <c r="K21962" s="23"/>
      <c r="O21962" s="21"/>
      <c r="P21962" s="27"/>
      <c r="Q21962" s="16"/>
      <c r="U21962" s="27"/>
    </row>
    <row r="21963" spans="2:21" x14ac:dyDescent="0.25">
      <c r="B21963"/>
      <c r="C21963"/>
      <c r="D21963" s="13"/>
      <c r="E21963" s="13"/>
      <c r="K21963" s="23"/>
      <c r="O21963" s="21"/>
      <c r="P21963" s="27"/>
      <c r="Q21963" s="16"/>
      <c r="U21963" s="27"/>
    </row>
    <row r="21964" spans="2:21" x14ac:dyDescent="0.25">
      <c r="B21964"/>
      <c r="C21964"/>
      <c r="D21964" s="13"/>
      <c r="E21964" s="13"/>
      <c r="K21964" s="23"/>
      <c r="O21964" s="21"/>
      <c r="P21964" s="27"/>
      <c r="Q21964" s="16"/>
      <c r="U21964" s="27"/>
    </row>
    <row r="21965" spans="2:21" x14ac:dyDescent="0.25">
      <c r="B21965"/>
      <c r="C21965"/>
      <c r="D21965" s="13"/>
      <c r="E21965" s="13"/>
      <c r="K21965" s="23"/>
      <c r="O21965" s="21"/>
      <c r="P21965" s="27"/>
      <c r="Q21965" s="16"/>
      <c r="U21965" s="27"/>
    </row>
    <row r="21966" spans="2:21" x14ac:dyDescent="0.25">
      <c r="B21966"/>
      <c r="C21966"/>
      <c r="D21966" s="13"/>
      <c r="E21966" s="13"/>
      <c r="K21966" s="23"/>
      <c r="O21966" s="21"/>
      <c r="P21966" s="27"/>
      <c r="Q21966" s="16"/>
      <c r="U21966" s="27"/>
    </row>
    <row r="21967" spans="2:21" x14ac:dyDescent="0.25">
      <c r="B21967"/>
      <c r="C21967"/>
      <c r="D21967" s="13"/>
      <c r="E21967" s="13"/>
      <c r="K21967" s="23"/>
      <c r="O21967" s="21"/>
      <c r="P21967" s="27"/>
      <c r="Q21967" s="16"/>
      <c r="U21967" s="27"/>
    </row>
    <row r="21968" spans="2:21" x14ac:dyDescent="0.25">
      <c r="B21968"/>
      <c r="C21968"/>
      <c r="D21968" s="13"/>
      <c r="E21968" s="13"/>
      <c r="K21968" s="23"/>
      <c r="O21968" s="21"/>
      <c r="P21968" s="27"/>
      <c r="Q21968" s="16"/>
      <c r="U21968" s="27"/>
    </row>
    <row r="21969" spans="2:21" x14ac:dyDescent="0.25">
      <c r="B21969"/>
      <c r="C21969"/>
      <c r="D21969" s="13"/>
      <c r="E21969" s="13"/>
      <c r="K21969" s="23"/>
      <c r="O21969" s="21"/>
      <c r="P21969" s="27"/>
      <c r="Q21969" s="16"/>
      <c r="U21969" s="27"/>
    </row>
    <row r="21970" spans="2:21" x14ac:dyDescent="0.25">
      <c r="B21970"/>
      <c r="C21970"/>
      <c r="D21970" s="13"/>
      <c r="E21970" s="13"/>
      <c r="K21970" s="23"/>
      <c r="O21970" s="21"/>
      <c r="P21970" s="27"/>
      <c r="Q21970" s="16"/>
      <c r="U21970" s="27"/>
    </row>
    <row r="21971" spans="2:21" x14ac:dyDescent="0.25">
      <c r="B21971"/>
      <c r="C21971"/>
      <c r="D21971" s="13"/>
      <c r="E21971" s="13"/>
      <c r="K21971" s="23"/>
      <c r="O21971" s="21"/>
      <c r="P21971" s="27"/>
      <c r="Q21971" s="16"/>
      <c r="U21971" s="27"/>
    </row>
    <row r="21972" spans="2:21" x14ac:dyDescent="0.25">
      <c r="B21972"/>
      <c r="C21972"/>
      <c r="D21972" s="13"/>
      <c r="E21972" s="13"/>
      <c r="K21972" s="23"/>
      <c r="O21972" s="21"/>
      <c r="P21972" s="27"/>
      <c r="Q21972" s="16"/>
      <c r="U21972" s="27"/>
    </row>
    <row r="21973" spans="2:21" x14ac:dyDescent="0.25">
      <c r="B21973"/>
      <c r="C21973"/>
      <c r="D21973" s="13"/>
      <c r="E21973" s="13"/>
      <c r="K21973" s="23"/>
      <c r="O21973" s="21"/>
      <c r="P21973" s="27"/>
      <c r="Q21973" s="16"/>
      <c r="U21973" s="27"/>
    </row>
    <row r="21974" spans="2:21" x14ac:dyDescent="0.25">
      <c r="B21974"/>
      <c r="C21974"/>
      <c r="D21974" s="13"/>
      <c r="E21974" s="13"/>
      <c r="K21974" s="23"/>
      <c r="O21974" s="21"/>
      <c r="P21974" s="27"/>
      <c r="Q21974" s="16"/>
      <c r="U21974" s="27"/>
    </row>
    <row r="21975" spans="2:21" x14ac:dyDescent="0.25">
      <c r="B21975"/>
      <c r="C21975"/>
      <c r="D21975" s="13"/>
      <c r="E21975" s="13"/>
      <c r="K21975" s="23"/>
      <c r="O21975" s="21"/>
      <c r="P21975" s="27"/>
      <c r="Q21975" s="16"/>
      <c r="U21975" s="27"/>
    </row>
    <row r="21976" spans="2:21" x14ac:dyDescent="0.25">
      <c r="B21976"/>
      <c r="C21976"/>
      <c r="D21976" s="13"/>
      <c r="E21976" s="13"/>
      <c r="K21976" s="23"/>
      <c r="O21976" s="21"/>
      <c r="P21976" s="27"/>
      <c r="Q21976" s="16"/>
      <c r="U21976" s="27"/>
    </row>
    <row r="21977" spans="2:21" x14ac:dyDescent="0.25">
      <c r="B21977"/>
      <c r="C21977"/>
      <c r="D21977" s="13"/>
      <c r="E21977" s="13"/>
      <c r="K21977" s="23"/>
      <c r="O21977" s="21"/>
      <c r="P21977" s="27"/>
      <c r="Q21977" s="16"/>
      <c r="U21977" s="27"/>
    </row>
    <row r="21978" spans="2:21" x14ac:dyDescent="0.25">
      <c r="B21978"/>
      <c r="C21978"/>
      <c r="D21978" s="13"/>
      <c r="E21978" s="13"/>
      <c r="K21978" s="23"/>
      <c r="O21978" s="21"/>
      <c r="P21978" s="27"/>
      <c r="Q21978" s="16"/>
      <c r="U21978" s="27"/>
    </row>
    <row r="21979" spans="2:21" x14ac:dyDescent="0.25">
      <c r="B21979"/>
      <c r="C21979"/>
      <c r="D21979" s="13"/>
      <c r="E21979" s="13"/>
      <c r="K21979" s="23"/>
      <c r="O21979" s="21"/>
      <c r="P21979" s="27"/>
      <c r="Q21979" s="16"/>
      <c r="U21979" s="27"/>
    </row>
    <row r="21980" spans="2:21" x14ac:dyDescent="0.25">
      <c r="B21980"/>
      <c r="C21980"/>
      <c r="D21980" s="13"/>
      <c r="E21980" s="13"/>
      <c r="K21980" s="23"/>
      <c r="O21980" s="21"/>
      <c r="P21980" s="27"/>
      <c r="Q21980" s="16"/>
      <c r="U21980" s="27"/>
    </row>
    <row r="21981" spans="2:21" x14ac:dyDescent="0.25">
      <c r="B21981"/>
      <c r="C21981"/>
      <c r="D21981" s="13"/>
      <c r="E21981" s="13"/>
      <c r="K21981" s="23"/>
      <c r="O21981" s="21"/>
      <c r="P21981" s="27"/>
      <c r="Q21981" s="16"/>
      <c r="U21981" s="27"/>
    </row>
    <row r="21982" spans="2:21" x14ac:dyDescent="0.25">
      <c r="B21982"/>
      <c r="C21982"/>
      <c r="D21982" s="13"/>
      <c r="E21982" s="13"/>
      <c r="K21982" s="23"/>
      <c r="O21982" s="21"/>
      <c r="P21982" s="27"/>
      <c r="Q21982" s="16"/>
      <c r="U21982" s="27"/>
    </row>
    <row r="21983" spans="2:21" x14ac:dyDescent="0.25">
      <c r="B21983"/>
      <c r="C21983"/>
      <c r="D21983" s="13"/>
      <c r="E21983" s="13"/>
      <c r="K21983" s="23"/>
      <c r="O21983" s="21"/>
      <c r="P21983" s="27"/>
      <c r="Q21983" s="16"/>
      <c r="U21983" s="27"/>
    </row>
    <row r="21984" spans="2:21" x14ac:dyDescent="0.25">
      <c r="B21984"/>
      <c r="C21984"/>
      <c r="D21984" s="13"/>
      <c r="E21984" s="13"/>
      <c r="K21984" s="23"/>
      <c r="O21984" s="21"/>
      <c r="P21984" s="27"/>
      <c r="Q21984" s="16"/>
      <c r="U21984" s="27"/>
    </row>
    <row r="21985" spans="2:21" x14ac:dyDescent="0.25">
      <c r="B21985"/>
      <c r="C21985"/>
      <c r="D21985" s="13"/>
      <c r="E21985" s="13"/>
      <c r="K21985" s="23"/>
      <c r="O21985" s="21"/>
      <c r="P21985" s="27"/>
      <c r="Q21985" s="16"/>
      <c r="U21985" s="27"/>
    </row>
    <row r="21986" spans="2:21" x14ac:dyDescent="0.25">
      <c r="B21986"/>
      <c r="C21986"/>
      <c r="D21986" s="13"/>
      <c r="E21986" s="13"/>
      <c r="K21986" s="23"/>
      <c r="O21986" s="21"/>
      <c r="P21986" s="27"/>
      <c r="Q21986" s="16"/>
      <c r="U21986" s="27"/>
    </row>
    <row r="21987" spans="2:21" x14ac:dyDescent="0.25">
      <c r="B21987"/>
      <c r="C21987"/>
      <c r="D21987" s="13"/>
      <c r="E21987" s="13"/>
      <c r="K21987" s="23"/>
      <c r="O21987" s="21"/>
      <c r="P21987" s="27"/>
      <c r="Q21987" s="16"/>
      <c r="U21987" s="27"/>
    </row>
    <row r="21988" spans="2:21" x14ac:dyDescent="0.25">
      <c r="B21988"/>
      <c r="C21988"/>
      <c r="D21988" s="13"/>
      <c r="E21988" s="13"/>
      <c r="K21988" s="23"/>
      <c r="O21988" s="21"/>
      <c r="P21988" s="27"/>
      <c r="Q21988" s="16"/>
      <c r="U21988" s="27"/>
    </row>
    <row r="21989" spans="2:21" x14ac:dyDescent="0.25">
      <c r="B21989"/>
      <c r="C21989"/>
      <c r="D21989" s="13"/>
      <c r="E21989" s="13"/>
      <c r="K21989" s="23"/>
      <c r="O21989" s="21"/>
      <c r="P21989" s="27"/>
      <c r="Q21989" s="16"/>
      <c r="U21989" s="27"/>
    </row>
    <row r="21990" spans="2:21" x14ac:dyDescent="0.25">
      <c r="B21990"/>
      <c r="C21990"/>
      <c r="D21990" s="13"/>
      <c r="E21990" s="13"/>
      <c r="K21990" s="23"/>
      <c r="O21990" s="21"/>
      <c r="P21990" s="27"/>
      <c r="Q21990" s="16"/>
      <c r="U21990" s="27"/>
    </row>
    <row r="21991" spans="2:21" x14ac:dyDescent="0.25">
      <c r="B21991"/>
      <c r="C21991"/>
      <c r="D21991" s="13"/>
      <c r="E21991" s="13"/>
      <c r="K21991" s="23"/>
      <c r="O21991" s="21"/>
      <c r="P21991" s="27"/>
      <c r="Q21991" s="16"/>
      <c r="U21991" s="27"/>
    </row>
    <row r="21992" spans="2:21" x14ac:dyDescent="0.25">
      <c r="B21992"/>
      <c r="C21992"/>
      <c r="D21992" s="13"/>
      <c r="E21992" s="13"/>
      <c r="K21992" s="23"/>
      <c r="O21992" s="21"/>
      <c r="P21992" s="27"/>
      <c r="Q21992" s="16"/>
      <c r="U21992" s="27"/>
    </row>
    <row r="21993" spans="2:21" x14ac:dyDescent="0.25">
      <c r="B21993"/>
      <c r="C21993"/>
      <c r="D21993" s="13"/>
      <c r="E21993" s="13"/>
      <c r="K21993" s="23"/>
      <c r="O21993" s="21"/>
      <c r="P21993" s="27"/>
      <c r="Q21993" s="16"/>
      <c r="U21993" s="27"/>
    </row>
    <row r="21994" spans="2:21" x14ac:dyDescent="0.25">
      <c r="B21994"/>
      <c r="C21994"/>
      <c r="D21994" s="13"/>
      <c r="E21994" s="13"/>
      <c r="K21994" s="23"/>
      <c r="O21994" s="21"/>
      <c r="P21994" s="27"/>
      <c r="Q21994" s="16"/>
      <c r="U21994" s="27"/>
    </row>
    <row r="21995" spans="2:21" x14ac:dyDescent="0.25">
      <c r="B21995"/>
      <c r="C21995"/>
      <c r="D21995" s="13"/>
      <c r="E21995" s="13"/>
      <c r="K21995" s="23"/>
      <c r="O21995" s="21"/>
      <c r="P21995" s="27"/>
      <c r="Q21995" s="16"/>
      <c r="U21995" s="27"/>
    </row>
    <row r="21996" spans="2:21" x14ac:dyDescent="0.25">
      <c r="B21996"/>
      <c r="C21996"/>
      <c r="D21996" s="13"/>
      <c r="E21996" s="13"/>
      <c r="K21996" s="23"/>
      <c r="O21996" s="21"/>
      <c r="P21996" s="27"/>
      <c r="Q21996" s="16"/>
      <c r="U21996" s="27"/>
    </row>
    <row r="21997" spans="2:21" x14ac:dyDescent="0.25">
      <c r="B21997"/>
      <c r="C21997"/>
      <c r="D21997" s="13"/>
      <c r="E21997" s="13"/>
      <c r="K21997" s="23"/>
      <c r="O21997" s="21"/>
      <c r="P21997" s="27"/>
      <c r="Q21997" s="16"/>
      <c r="U21997" s="27"/>
    </row>
    <row r="21998" spans="2:21" x14ac:dyDescent="0.25">
      <c r="B21998"/>
      <c r="C21998"/>
      <c r="D21998" s="13"/>
      <c r="E21998" s="13"/>
      <c r="K21998" s="23"/>
      <c r="O21998" s="21"/>
      <c r="P21998" s="27"/>
      <c r="Q21998" s="16"/>
      <c r="U21998" s="27"/>
    </row>
    <row r="21999" spans="2:21" x14ac:dyDescent="0.25">
      <c r="B21999"/>
      <c r="C21999"/>
      <c r="D21999" s="13"/>
      <c r="E21999" s="13"/>
      <c r="K21999" s="23"/>
      <c r="O21999" s="21"/>
      <c r="P21999" s="27"/>
      <c r="Q21999" s="16"/>
      <c r="U21999" s="27"/>
    </row>
    <row r="22000" spans="2:21" x14ac:dyDescent="0.25">
      <c r="B22000"/>
      <c r="C22000"/>
      <c r="D22000" s="13"/>
      <c r="E22000" s="13"/>
      <c r="K22000" s="23"/>
      <c r="O22000" s="21"/>
      <c r="P22000" s="27"/>
      <c r="Q22000" s="16"/>
      <c r="U22000" s="27"/>
    </row>
    <row r="22001" spans="2:21" x14ac:dyDescent="0.25">
      <c r="B22001"/>
      <c r="C22001"/>
      <c r="D22001" s="13"/>
      <c r="E22001" s="13"/>
      <c r="K22001" s="23"/>
      <c r="O22001" s="21"/>
      <c r="P22001" s="27"/>
      <c r="Q22001" s="16"/>
      <c r="U22001" s="27"/>
    </row>
    <row r="22002" spans="2:21" x14ac:dyDescent="0.25">
      <c r="B22002"/>
      <c r="C22002"/>
      <c r="D22002" s="13"/>
      <c r="E22002" s="13"/>
      <c r="K22002" s="23"/>
      <c r="O22002" s="21"/>
      <c r="P22002" s="27"/>
      <c r="Q22002" s="16"/>
      <c r="U22002" s="27"/>
    </row>
    <row r="22003" spans="2:21" x14ac:dyDescent="0.25">
      <c r="B22003"/>
      <c r="C22003"/>
      <c r="D22003" s="13"/>
      <c r="E22003" s="13"/>
      <c r="K22003" s="23"/>
      <c r="O22003" s="21"/>
      <c r="P22003" s="27"/>
      <c r="Q22003" s="16"/>
      <c r="U22003" s="27"/>
    </row>
    <row r="22004" spans="2:21" x14ac:dyDescent="0.25">
      <c r="B22004"/>
      <c r="C22004"/>
      <c r="D22004" s="13"/>
      <c r="E22004" s="13"/>
      <c r="K22004" s="23"/>
      <c r="O22004" s="21"/>
      <c r="P22004" s="27"/>
      <c r="Q22004" s="16"/>
      <c r="U22004" s="27"/>
    </row>
    <row r="22005" spans="2:21" x14ac:dyDescent="0.25">
      <c r="B22005"/>
      <c r="C22005"/>
      <c r="D22005" s="13"/>
      <c r="E22005" s="13"/>
      <c r="K22005" s="23"/>
      <c r="O22005" s="21"/>
      <c r="P22005" s="27"/>
      <c r="Q22005" s="16"/>
      <c r="U22005" s="27"/>
    </row>
    <row r="22006" spans="2:21" x14ac:dyDescent="0.25">
      <c r="B22006"/>
      <c r="C22006"/>
      <c r="D22006" s="13"/>
      <c r="E22006" s="13"/>
      <c r="K22006" s="23"/>
      <c r="O22006" s="21"/>
      <c r="P22006" s="27"/>
      <c r="Q22006" s="16"/>
      <c r="U22006" s="27"/>
    </row>
    <row r="22007" spans="2:21" x14ac:dyDescent="0.25">
      <c r="B22007"/>
      <c r="C22007"/>
      <c r="D22007" s="13"/>
      <c r="E22007" s="13"/>
      <c r="K22007" s="23"/>
      <c r="O22007" s="21"/>
      <c r="P22007" s="27"/>
      <c r="Q22007" s="16"/>
      <c r="U22007" s="27"/>
    </row>
    <row r="22008" spans="2:21" x14ac:dyDescent="0.25">
      <c r="B22008"/>
      <c r="C22008"/>
      <c r="D22008" s="13"/>
      <c r="E22008" s="13"/>
      <c r="K22008" s="23"/>
      <c r="O22008" s="21"/>
      <c r="P22008" s="27"/>
      <c r="Q22008" s="16"/>
      <c r="U22008" s="27"/>
    </row>
    <row r="22009" spans="2:21" x14ac:dyDescent="0.25">
      <c r="B22009"/>
      <c r="C22009"/>
      <c r="D22009" s="13"/>
      <c r="E22009" s="13"/>
      <c r="K22009" s="23"/>
      <c r="O22009" s="21"/>
      <c r="P22009" s="27"/>
      <c r="Q22009" s="16"/>
      <c r="U22009" s="27"/>
    </row>
    <row r="22010" spans="2:21" x14ac:dyDescent="0.25">
      <c r="B22010"/>
      <c r="C22010"/>
      <c r="D22010" s="13"/>
      <c r="E22010" s="13"/>
      <c r="K22010" s="23"/>
      <c r="O22010" s="21"/>
      <c r="P22010" s="27"/>
      <c r="Q22010" s="16"/>
      <c r="U22010" s="27"/>
    </row>
    <row r="22011" spans="2:21" x14ac:dyDescent="0.25">
      <c r="B22011"/>
      <c r="C22011"/>
      <c r="D22011" s="13"/>
      <c r="E22011" s="13"/>
      <c r="K22011" s="23"/>
      <c r="O22011" s="21"/>
      <c r="P22011" s="27"/>
      <c r="Q22011" s="16"/>
      <c r="U22011" s="27"/>
    </row>
    <row r="22012" spans="2:21" x14ac:dyDescent="0.25">
      <c r="B22012"/>
      <c r="C22012"/>
      <c r="D22012" s="13"/>
      <c r="E22012" s="13"/>
      <c r="K22012" s="23"/>
      <c r="O22012" s="21"/>
      <c r="P22012" s="27"/>
      <c r="Q22012" s="16"/>
      <c r="U22012" s="27"/>
    </row>
    <row r="22013" spans="2:21" x14ac:dyDescent="0.25">
      <c r="B22013"/>
      <c r="C22013"/>
      <c r="D22013" s="13"/>
      <c r="E22013" s="13"/>
      <c r="K22013" s="23"/>
      <c r="O22013" s="21"/>
      <c r="P22013" s="27"/>
      <c r="Q22013" s="16"/>
      <c r="U22013" s="27"/>
    </row>
    <row r="22014" spans="2:21" x14ac:dyDescent="0.25">
      <c r="B22014"/>
      <c r="C22014"/>
      <c r="D22014" s="13"/>
      <c r="E22014" s="13"/>
      <c r="K22014" s="23"/>
      <c r="O22014" s="21"/>
      <c r="P22014" s="27"/>
      <c r="Q22014" s="16"/>
      <c r="U22014" s="27"/>
    </row>
    <row r="22015" spans="2:21" x14ac:dyDescent="0.25">
      <c r="B22015"/>
      <c r="C22015"/>
      <c r="D22015" s="13"/>
      <c r="E22015" s="13"/>
      <c r="K22015" s="23"/>
      <c r="O22015" s="21"/>
      <c r="P22015" s="27"/>
      <c r="Q22015" s="16"/>
      <c r="U22015" s="27"/>
    </row>
    <row r="22016" spans="2:21" x14ac:dyDescent="0.25">
      <c r="B22016"/>
      <c r="C22016"/>
      <c r="D22016" s="13"/>
      <c r="E22016" s="13"/>
      <c r="K22016" s="23"/>
      <c r="O22016" s="21"/>
      <c r="P22016" s="27"/>
      <c r="Q22016" s="16"/>
      <c r="U22016" s="27"/>
    </row>
    <row r="22017" spans="2:21" x14ac:dyDescent="0.25">
      <c r="B22017"/>
      <c r="C22017"/>
      <c r="D22017" s="13"/>
      <c r="E22017" s="13"/>
      <c r="K22017" s="23"/>
      <c r="O22017" s="21"/>
      <c r="P22017" s="27"/>
      <c r="Q22017" s="16"/>
      <c r="U22017" s="27"/>
    </row>
    <row r="22018" spans="2:21" x14ac:dyDescent="0.25">
      <c r="B22018"/>
      <c r="C22018"/>
      <c r="D22018" s="13"/>
      <c r="E22018" s="13"/>
      <c r="K22018" s="23"/>
      <c r="O22018" s="21"/>
      <c r="P22018" s="27"/>
      <c r="Q22018" s="16"/>
      <c r="U22018" s="27"/>
    </row>
    <row r="22019" spans="2:21" x14ac:dyDescent="0.25">
      <c r="B22019"/>
      <c r="C22019"/>
      <c r="D22019" s="13"/>
      <c r="E22019" s="13"/>
      <c r="K22019" s="23"/>
      <c r="O22019" s="21"/>
      <c r="P22019" s="27"/>
      <c r="Q22019" s="16"/>
      <c r="U22019" s="27"/>
    </row>
    <row r="22020" spans="2:21" x14ac:dyDescent="0.25">
      <c r="B22020"/>
      <c r="C22020"/>
      <c r="D22020" s="13"/>
      <c r="E22020" s="13"/>
      <c r="K22020" s="23"/>
      <c r="O22020" s="21"/>
      <c r="P22020" s="27"/>
      <c r="Q22020" s="16"/>
      <c r="U22020" s="27"/>
    </row>
    <row r="22021" spans="2:21" x14ac:dyDescent="0.25">
      <c r="B22021"/>
      <c r="C22021"/>
      <c r="D22021" s="13"/>
      <c r="E22021" s="13"/>
      <c r="K22021" s="23"/>
      <c r="O22021" s="21"/>
      <c r="P22021" s="27"/>
      <c r="Q22021" s="16"/>
      <c r="U22021" s="27"/>
    </row>
    <row r="22022" spans="2:21" x14ac:dyDescent="0.25">
      <c r="B22022"/>
      <c r="C22022"/>
      <c r="D22022" s="13"/>
      <c r="E22022" s="13"/>
      <c r="K22022" s="23"/>
      <c r="O22022" s="21"/>
      <c r="P22022" s="27"/>
      <c r="Q22022" s="16"/>
      <c r="U22022" s="27"/>
    </row>
    <row r="22023" spans="2:21" x14ac:dyDescent="0.25">
      <c r="B22023"/>
      <c r="C22023"/>
      <c r="D22023" s="13"/>
      <c r="E22023" s="13"/>
      <c r="K22023" s="23"/>
      <c r="O22023" s="21"/>
      <c r="P22023" s="27"/>
      <c r="Q22023" s="16"/>
      <c r="U22023" s="27"/>
    </row>
    <row r="22024" spans="2:21" x14ac:dyDescent="0.25">
      <c r="B22024"/>
      <c r="C22024"/>
      <c r="D22024" s="13"/>
      <c r="E22024" s="13"/>
      <c r="K22024" s="23"/>
      <c r="O22024" s="21"/>
      <c r="P22024" s="27"/>
      <c r="Q22024" s="16"/>
      <c r="U22024" s="27"/>
    </row>
    <row r="22025" spans="2:21" x14ac:dyDescent="0.25">
      <c r="B22025"/>
      <c r="C22025"/>
      <c r="D22025" s="13"/>
      <c r="E22025" s="13"/>
      <c r="K22025" s="23"/>
      <c r="O22025" s="21"/>
      <c r="P22025" s="27"/>
      <c r="Q22025" s="16"/>
      <c r="U22025" s="27"/>
    </row>
    <row r="22026" spans="2:21" x14ac:dyDescent="0.25">
      <c r="B22026"/>
      <c r="C22026"/>
      <c r="D22026" s="13"/>
      <c r="E22026" s="13"/>
      <c r="K22026" s="23"/>
      <c r="O22026" s="21"/>
      <c r="P22026" s="27"/>
      <c r="Q22026" s="16"/>
      <c r="U22026" s="27"/>
    </row>
    <row r="22027" spans="2:21" x14ac:dyDescent="0.25">
      <c r="B22027"/>
      <c r="C22027"/>
      <c r="D22027" s="13"/>
      <c r="E22027" s="13"/>
      <c r="K22027" s="23"/>
      <c r="O22027" s="21"/>
      <c r="P22027" s="27"/>
      <c r="Q22027" s="16"/>
      <c r="U22027" s="27"/>
    </row>
    <row r="22028" spans="2:21" x14ac:dyDescent="0.25">
      <c r="B22028"/>
      <c r="C22028"/>
      <c r="D22028" s="13"/>
      <c r="E22028" s="13"/>
      <c r="K22028" s="23"/>
      <c r="O22028" s="21"/>
      <c r="P22028" s="27"/>
      <c r="Q22028" s="16"/>
      <c r="U22028" s="27"/>
    </row>
    <row r="22029" spans="2:21" x14ac:dyDescent="0.25">
      <c r="B22029"/>
      <c r="C22029"/>
      <c r="D22029" s="13"/>
      <c r="E22029" s="13"/>
      <c r="K22029" s="23"/>
      <c r="O22029" s="21"/>
      <c r="P22029" s="27"/>
      <c r="Q22029" s="16"/>
      <c r="U22029" s="27"/>
    </row>
    <row r="22030" spans="2:21" x14ac:dyDescent="0.25">
      <c r="B22030"/>
      <c r="C22030"/>
      <c r="D22030" s="13"/>
      <c r="E22030" s="13"/>
      <c r="K22030" s="23"/>
      <c r="O22030" s="21"/>
      <c r="P22030" s="27"/>
      <c r="Q22030" s="16"/>
      <c r="U22030" s="27"/>
    </row>
    <row r="22031" spans="2:21" x14ac:dyDescent="0.25">
      <c r="B22031"/>
      <c r="C22031"/>
      <c r="D22031" s="13"/>
      <c r="E22031" s="13"/>
      <c r="K22031" s="23"/>
      <c r="O22031" s="21"/>
      <c r="P22031" s="27"/>
      <c r="Q22031" s="16"/>
      <c r="U22031" s="27"/>
    </row>
    <row r="22032" spans="2:21" x14ac:dyDescent="0.25">
      <c r="B22032"/>
      <c r="C22032"/>
      <c r="D22032" s="13"/>
      <c r="E22032" s="13"/>
      <c r="K22032" s="23"/>
      <c r="O22032" s="21"/>
      <c r="P22032" s="27"/>
      <c r="Q22032" s="16"/>
      <c r="U22032" s="27"/>
    </row>
    <row r="22033" spans="2:21" x14ac:dyDescent="0.25">
      <c r="B22033"/>
      <c r="C22033"/>
      <c r="D22033" s="13"/>
      <c r="E22033" s="13"/>
      <c r="K22033" s="23"/>
      <c r="O22033" s="21"/>
      <c r="P22033" s="27"/>
      <c r="Q22033" s="16"/>
      <c r="U22033" s="27"/>
    </row>
    <row r="22034" spans="2:21" x14ac:dyDescent="0.25">
      <c r="B22034"/>
      <c r="C22034"/>
      <c r="D22034" s="13"/>
      <c r="E22034" s="13"/>
      <c r="K22034" s="23"/>
      <c r="O22034" s="21"/>
      <c r="P22034" s="27"/>
      <c r="Q22034" s="16"/>
      <c r="U22034" s="27"/>
    </row>
    <row r="22035" spans="2:21" x14ac:dyDescent="0.25">
      <c r="B22035"/>
      <c r="C22035"/>
      <c r="D22035" s="13"/>
      <c r="E22035" s="13"/>
      <c r="K22035" s="23"/>
      <c r="O22035" s="21"/>
      <c r="P22035" s="27"/>
      <c r="Q22035" s="16"/>
      <c r="U22035" s="27"/>
    </row>
    <row r="22036" spans="2:21" x14ac:dyDescent="0.25">
      <c r="B22036"/>
      <c r="C22036"/>
      <c r="D22036" s="13"/>
      <c r="E22036" s="13"/>
      <c r="K22036" s="23"/>
      <c r="O22036" s="21"/>
      <c r="P22036" s="27"/>
      <c r="Q22036" s="16"/>
      <c r="U22036" s="27"/>
    </row>
    <row r="22037" spans="2:21" x14ac:dyDescent="0.25">
      <c r="B22037"/>
      <c r="C22037"/>
      <c r="D22037" s="13"/>
      <c r="E22037" s="13"/>
      <c r="K22037" s="23"/>
      <c r="O22037" s="21"/>
      <c r="P22037" s="27"/>
      <c r="Q22037" s="16"/>
      <c r="U22037" s="27"/>
    </row>
    <row r="22038" spans="2:21" x14ac:dyDescent="0.25">
      <c r="B22038"/>
      <c r="C22038"/>
      <c r="D22038" s="13"/>
      <c r="E22038" s="13"/>
      <c r="K22038" s="23"/>
      <c r="O22038" s="21"/>
      <c r="P22038" s="27"/>
      <c r="Q22038" s="16"/>
      <c r="U22038" s="27"/>
    </row>
    <row r="22039" spans="2:21" x14ac:dyDescent="0.25">
      <c r="B22039"/>
      <c r="C22039"/>
      <c r="D22039" s="13"/>
      <c r="E22039" s="13"/>
      <c r="K22039" s="23"/>
      <c r="O22039" s="21"/>
      <c r="P22039" s="27"/>
      <c r="Q22039" s="16"/>
      <c r="U22039" s="27"/>
    </row>
    <row r="22040" spans="2:21" x14ac:dyDescent="0.25">
      <c r="B22040"/>
      <c r="C22040"/>
      <c r="D22040" s="13"/>
      <c r="E22040" s="13"/>
      <c r="K22040" s="23"/>
      <c r="O22040" s="21"/>
      <c r="P22040" s="27"/>
      <c r="Q22040" s="16"/>
      <c r="U22040" s="27"/>
    </row>
    <row r="22041" spans="2:21" x14ac:dyDescent="0.25">
      <c r="B22041"/>
      <c r="C22041"/>
      <c r="D22041" s="13"/>
      <c r="E22041" s="13"/>
      <c r="K22041" s="23"/>
      <c r="O22041" s="21"/>
      <c r="P22041" s="27"/>
      <c r="Q22041" s="16"/>
      <c r="U22041" s="27"/>
    </row>
    <row r="22042" spans="2:21" x14ac:dyDescent="0.25">
      <c r="B22042"/>
      <c r="C22042"/>
      <c r="D22042" s="13"/>
      <c r="E22042" s="13"/>
      <c r="K22042" s="23"/>
      <c r="O22042" s="21"/>
      <c r="P22042" s="27"/>
      <c r="Q22042" s="16"/>
      <c r="U22042" s="27"/>
    </row>
    <row r="22043" spans="2:21" x14ac:dyDescent="0.25">
      <c r="B22043"/>
      <c r="C22043"/>
      <c r="D22043" s="13"/>
      <c r="E22043" s="13"/>
      <c r="K22043" s="23"/>
      <c r="O22043" s="21"/>
      <c r="P22043" s="27"/>
      <c r="Q22043" s="16"/>
      <c r="U22043" s="27"/>
    </row>
    <row r="22044" spans="2:21" x14ac:dyDescent="0.25">
      <c r="B22044"/>
      <c r="C22044"/>
      <c r="D22044" s="13"/>
      <c r="E22044" s="13"/>
      <c r="K22044" s="23"/>
      <c r="O22044" s="21"/>
      <c r="P22044" s="27"/>
      <c r="Q22044" s="16"/>
      <c r="U22044" s="27"/>
    </row>
    <row r="22045" spans="2:21" x14ac:dyDescent="0.25">
      <c r="B22045"/>
      <c r="C22045"/>
      <c r="D22045" s="13"/>
      <c r="E22045" s="13"/>
      <c r="K22045" s="23"/>
      <c r="O22045" s="21"/>
      <c r="P22045" s="27"/>
      <c r="Q22045" s="16"/>
      <c r="U22045" s="27"/>
    </row>
    <row r="22046" spans="2:21" x14ac:dyDescent="0.25">
      <c r="B22046"/>
      <c r="C22046"/>
      <c r="D22046" s="13"/>
      <c r="E22046" s="13"/>
      <c r="K22046" s="23"/>
      <c r="O22046" s="21"/>
      <c r="P22046" s="27"/>
      <c r="Q22046" s="16"/>
      <c r="U22046" s="27"/>
    </row>
    <row r="22047" spans="2:21" x14ac:dyDescent="0.25">
      <c r="B22047"/>
      <c r="C22047"/>
      <c r="D22047" s="13"/>
      <c r="E22047" s="13"/>
      <c r="K22047" s="23"/>
      <c r="O22047" s="21"/>
      <c r="P22047" s="27"/>
      <c r="Q22047" s="16"/>
      <c r="U22047" s="27"/>
    </row>
    <row r="22048" spans="2:21" x14ac:dyDescent="0.25">
      <c r="B22048"/>
      <c r="C22048"/>
      <c r="D22048" s="13"/>
      <c r="E22048" s="13"/>
      <c r="K22048" s="23"/>
      <c r="O22048" s="21"/>
      <c r="P22048" s="27"/>
      <c r="Q22048" s="16"/>
      <c r="U22048" s="27"/>
    </row>
    <row r="22049" spans="2:21" x14ac:dyDescent="0.25">
      <c r="B22049"/>
      <c r="C22049"/>
      <c r="D22049" s="13"/>
      <c r="E22049" s="13"/>
      <c r="K22049" s="23"/>
      <c r="O22049" s="21"/>
      <c r="P22049" s="27"/>
      <c r="Q22049" s="16"/>
      <c r="U22049" s="27"/>
    </row>
    <row r="22050" spans="2:21" x14ac:dyDescent="0.25">
      <c r="B22050"/>
      <c r="C22050"/>
      <c r="D22050" s="13"/>
      <c r="E22050" s="13"/>
      <c r="K22050" s="23"/>
      <c r="O22050" s="21"/>
      <c r="P22050" s="27"/>
      <c r="Q22050" s="16"/>
      <c r="U22050" s="27"/>
    </row>
    <row r="22051" spans="2:21" x14ac:dyDescent="0.25">
      <c r="B22051"/>
      <c r="C22051"/>
      <c r="D22051" s="13"/>
      <c r="E22051" s="13"/>
      <c r="K22051" s="23"/>
      <c r="O22051" s="21"/>
      <c r="P22051" s="27"/>
      <c r="Q22051" s="16"/>
      <c r="U22051" s="27"/>
    </row>
    <row r="22052" spans="2:21" x14ac:dyDescent="0.25">
      <c r="B22052"/>
      <c r="C22052"/>
      <c r="D22052" s="13"/>
      <c r="E22052" s="13"/>
      <c r="K22052" s="23"/>
      <c r="O22052" s="21"/>
      <c r="P22052" s="27"/>
      <c r="Q22052" s="16"/>
      <c r="U22052" s="27"/>
    </row>
    <row r="22053" spans="2:21" x14ac:dyDescent="0.25">
      <c r="B22053"/>
      <c r="C22053"/>
      <c r="D22053" s="13"/>
      <c r="E22053" s="13"/>
      <c r="K22053" s="23"/>
      <c r="O22053" s="21"/>
      <c r="P22053" s="27"/>
      <c r="Q22053" s="16"/>
      <c r="U22053" s="27"/>
    </row>
    <row r="22054" spans="2:21" x14ac:dyDescent="0.25">
      <c r="B22054"/>
      <c r="C22054"/>
      <c r="D22054" s="13"/>
      <c r="E22054" s="13"/>
      <c r="K22054" s="23"/>
      <c r="O22054" s="21"/>
      <c r="P22054" s="27"/>
      <c r="Q22054" s="16"/>
      <c r="U22054" s="27"/>
    </row>
    <row r="22055" spans="2:21" x14ac:dyDescent="0.25">
      <c r="B22055"/>
      <c r="C22055"/>
      <c r="D22055" s="13"/>
      <c r="E22055" s="13"/>
      <c r="K22055" s="23"/>
      <c r="O22055" s="21"/>
      <c r="P22055" s="27"/>
      <c r="Q22055" s="16"/>
      <c r="U22055" s="27"/>
    </row>
    <row r="22056" spans="2:21" x14ac:dyDescent="0.25">
      <c r="B22056"/>
      <c r="C22056"/>
      <c r="D22056" s="13"/>
      <c r="E22056" s="13"/>
      <c r="K22056" s="23"/>
      <c r="O22056" s="21"/>
      <c r="P22056" s="27"/>
      <c r="Q22056" s="16"/>
      <c r="U22056" s="27"/>
    </row>
    <row r="22057" spans="2:21" x14ac:dyDescent="0.25">
      <c r="B22057"/>
      <c r="C22057"/>
      <c r="D22057" s="13"/>
      <c r="E22057" s="13"/>
      <c r="K22057" s="23"/>
      <c r="O22057" s="21"/>
      <c r="P22057" s="27"/>
      <c r="Q22057" s="16"/>
      <c r="U22057" s="27"/>
    </row>
    <row r="22058" spans="2:21" x14ac:dyDescent="0.25">
      <c r="B22058"/>
      <c r="C22058"/>
      <c r="D22058" s="13"/>
      <c r="E22058" s="13"/>
      <c r="K22058" s="23"/>
      <c r="O22058" s="21"/>
      <c r="P22058" s="27"/>
      <c r="Q22058" s="16"/>
      <c r="U22058" s="27"/>
    </row>
    <row r="22059" spans="2:21" x14ac:dyDescent="0.25">
      <c r="B22059"/>
      <c r="C22059"/>
      <c r="D22059" s="13"/>
      <c r="E22059" s="13"/>
      <c r="K22059" s="23"/>
      <c r="O22059" s="21"/>
      <c r="P22059" s="27"/>
      <c r="Q22059" s="16"/>
      <c r="U22059" s="27"/>
    </row>
    <row r="22060" spans="2:21" x14ac:dyDescent="0.25">
      <c r="B22060"/>
      <c r="C22060"/>
      <c r="D22060" s="13"/>
      <c r="E22060" s="13"/>
      <c r="K22060" s="23"/>
      <c r="O22060" s="21"/>
      <c r="P22060" s="27"/>
      <c r="Q22060" s="16"/>
      <c r="U22060" s="27"/>
    </row>
    <row r="22061" spans="2:21" x14ac:dyDescent="0.25">
      <c r="B22061"/>
      <c r="C22061"/>
      <c r="D22061" s="13"/>
      <c r="E22061" s="13"/>
      <c r="K22061" s="23"/>
      <c r="O22061" s="21"/>
      <c r="P22061" s="27"/>
      <c r="Q22061" s="16"/>
      <c r="U22061" s="27"/>
    </row>
    <row r="22062" spans="2:21" x14ac:dyDescent="0.25">
      <c r="B22062"/>
      <c r="C22062"/>
      <c r="D22062" s="13"/>
      <c r="E22062" s="13"/>
      <c r="K22062" s="23"/>
      <c r="O22062" s="21"/>
      <c r="P22062" s="27"/>
      <c r="Q22062" s="16"/>
      <c r="U22062" s="27"/>
    </row>
    <row r="22063" spans="2:21" x14ac:dyDescent="0.25">
      <c r="B22063"/>
      <c r="C22063"/>
      <c r="D22063" s="13"/>
      <c r="E22063" s="13"/>
      <c r="K22063" s="23"/>
      <c r="O22063" s="21"/>
      <c r="P22063" s="27"/>
      <c r="Q22063" s="16"/>
      <c r="U22063" s="27"/>
    </row>
    <row r="22064" spans="2:21" x14ac:dyDescent="0.25">
      <c r="B22064"/>
      <c r="C22064"/>
      <c r="D22064" s="13"/>
      <c r="E22064" s="13"/>
      <c r="K22064" s="23"/>
      <c r="O22064" s="21"/>
      <c r="P22064" s="27"/>
      <c r="Q22064" s="16"/>
      <c r="U22064" s="27"/>
    </row>
    <row r="22065" spans="2:21" x14ac:dyDescent="0.25">
      <c r="B22065"/>
      <c r="C22065"/>
      <c r="D22065" s="13"/>
      <c r="E22065" s="13"/>
      <c r="K22065" s="23"/>
      <c r="O22065" s="21"/>
      <c r="P22065" s="27"/>
      <c r="Q22065" s="16"/>
      <c r="U22065" s="27"/>
    </row>
    <row r="22066" spans="2:21" x14ac:dyDescent="0.25">
      <c r="B22066"/>
      <c r="C22066"/>
      <c r="D22066" s="13"/>
      <c r="E22066" s="13"/>
      <c r="K22066" s="23"/>
      <c r="O22066" s="21"/>
      <c r="P22066" s="27"/>
      <c r="Q22066" s="16"/>
      <c r="U22066" s="27"/>
    </row>
    <row r="22067" spans="2:21" x14ac:dyDescent="0.25">
      <c r="B22067"/>
      <c r="C22067"/>
      <c r="D22067" s="13"/>
      <c r="E22067" s="13"/>
      <c r="K22067" s="23"/>
      <c r="O22067" s="21"/>
      <c r="P22067" s="27"/>
      <c r="Q22067" s="16"/>
      <c r="U22067" s="27"/>
    </row>
    <row r="22068" spans="2:21" x14ac:dyDescent="0.25">
      <c r="B22068"/>
      <c r="C22068"/>
      <c r="D22068" s="13"/>
      <c r="E22068" s="13"/>
      <c r="K22068" s="23"/>
      <c r="O22068" s="21"/>
      <c r="P22068" s="27"/>
      <c r="Q22068" s="16"/>
      <c r="U22068" s="27"/>
    </row>
    <row r="22069" spans="2:21" x14ac:dyDescent="0.25">
      <c r="B22069"/>
      <c r="C22069"/>
      <c r="D22069" s="13"/>
      <c r="E22069" s="13"/>
      <c r="K22069" s="23"/>
      <c r="O22069" s="21"/>
      <c r="P22069" s="27"/>
      <c r="Q22069" s="16"/>
      <c r="U22069" s="27"/>
    </row>
    <row r="22070" spans="2:21" x14ac:dyDescent="0.25">
      <c r="B22070"/>
      <c r="C22070"/>
      <c r="D22070" s="13"/>
      <c r="E22070" s="13"/>
      <c r="K22070" s="23"/>
      <c r="O22070" s="21"/>
      <c r="P22070" s="27"/>
      <c r="Q22070" s="16"/>
      <c r="U22070" s="27"/>
    </row>
    <row r="22071" spans="2:21" x14ac:dyDescent="0.25">
      <c r="B22071"/>
      <c r="C22071"/>
      <c r="D22071" s="13"/>
      <c r="E22071" s="13"/>
      <c r="K22071" s="23"/>
      <c r="O22071" s="21"/>
      <c r="P22071" s="27"/>
      <c r="Q22071" s="16"/>
      <c r="U22071" s="27"/>
    </row>
    <row r="22072" spans="2:21" x14ac:dyDescent="0.25">
      <c r="B22072"/>
      <c r="C22072"/>
      <c r="D22072" s="13"/>
      <c r="E22072" s="13"/>
      <c r="K22072" s="23"/>
      <c r="O22072" s="21"/>
      <c r="P22072" s="27"/>
      <c r="Q22072" s="16"/>
      <c r="U22072" s="27"/>
    </row>
    <row r="22073" spans="2:21" x14ac:dyDescent="0.25">
      <c r="B22073"/>
      <c r="C22073"/>
      <c r="D22073" s="13"/>
      <c r="E22073" s="13"/>
      <c r="K22073" s="23"/>
      <c r="O22073" s="21"/>
      <c r="P22073" s="27"/>
      <c r="Q22073" s="16"/>
      <c r="U22073" s="27"/>
    </row>
    <row r="22074" spans="2:21" x14ac:dyDescent="0.25">
      <c r="B22074"/>
      <c r="C22074"/>
      <c r="D22074" s="13"/>
      <c r="E22074" s="13"/>
      <c r="K22074" s="23"/>
      <c r="O22074" s="21"/>
      <c r="P22074" s="27"/>
      <c r="Q22074" s="16"/>
      <c r="U22074" s="27"/>
    </row>
    <row r="22075" spans="2:21" x14ac:dyDescent="0.25">
      <c r="B22075"/>
      <c r="C22075"/>
      <c r="D22075" s="13"/>
      <c r="E22075" s="13"/>
      <c r="K22075" s="23"/>
      <c r="O22075" s="21"/>
      <c r="P22075" s="27"/>
      <c r="Q22075" s="16"/>
      <c r="U22075" s="27"/>
    </row>
    <row r="22076" spans="2:21" x14ac:dyDescent="0.25">
      <c r="B22076"/>
      <c r="C22076"/>
      <c r="D22076" s="13"/>
      <c r="E22076" s="13"/>
      <c r="K22076" s="23"/>
      <c r="O22076" s="21"/>
      <c r="P22076" s="27"/>
      <c r="Q22076" s="16"/>
      <c r="U22076" s="27"/>
    </row>
    <row r="22077" spans="2:21" x14ac:dyDescent="0.25">
      <c r="B22077"/>
      <c r="C22077"/>
      <c r="D22077" s="13"/>
      <c r="E22077" s="13"/>
      <c r="K22077" s="23"/>
      <c r="O22077" s="21"/>
      <c r="P22077" s="27"/>
      <c r="Q22077" s="16"/>
      <c r="U22077" s="27"/>
    </row>
    <row r="22078" spans="2:21" x14ac:dyDescent="0.25">
      <c r="B22078"/>
      <c r="C22078"/>
      <c r="D22078" s="13"/>
      <c r="E22078" s="13"/>
      <c r="K22078" s="23"/>
      <c r="O22078" s="21"/>
      <c r="P22078" s="27"/>
      <c r="Q22078" s="16"/>
      <c r="U22078" s="27"/>
    </row>
    <row r="22079" spans="2:21" x14ac:dyDescent="0.25">
      <c r="B22079"/>
      <c r="C22079"/>
      <c r="D22079" s="13"/>
      <c r="E22079" s="13"/>
      <c r="K22079" s="23"/>
      <c r="O22079" s="21"/>
      <c r="P22079" s="27"/>
      <c r="Q22079" s="16"/>
      <c r="U22079" s="27"/>
    </row>
    <row r="22080" spans="2:21" x14ac:dyDescent="0.25">
      <c r="B22080"/>
      <c r="C22080"/>
      <c r="D22080" s="13"/>
      <c r="E22080" s="13"/>
      <c r="K22080" s="23"/>
      <c r="O22080" s="21"/>
      <c r="P22080" s="27"/>
      <c r="Q22080" s="16"/>
      <c r="U22080" s="27"/>
    </row>
    <row r="22081" spans="2:21" x14ac:dyDescent="0.25">
      <c r="B22081"/>
      <c r="C22081"/>
      <c r="D22081" s="13"/>
      <c r="E22081" s="13"/>
      <c r="K22081" s="23"/>
      <c r="O22081" s="21"/>
      <c r="P22081" s="27"/>
      <c r="Q22081" s="16"/>
      <c r="U22081" s="27"/>
    </row>
    <row r="22082" spans="2:21" x14ac:dyDescent="0.25">
      <c r="B22082"/>
      <c r="C22082"/>
      <c r="D22082" s="13"/>
      <c r="E22082" s="13"/>
      <c r="K22082" s="23"/>
      <c r="O22082" s="21"/>
      <c r="P22082" s="27"/>
      <c r="Q22082" s="16"/>
      <c r="U22082" s="27"/>
    </row>
    <row r="22083" spans="2:21" x14ac:dyDescent="0.25">
      <c r="B22083"/>
      <c r="C22083"/>
      <c r="D22083" s="13"/>
      <c r="E22083" s="13"/>
      <c r="K22083" s="23"/>
      <c r="O22083" s="21"/>
      <c r="P22083" s="27"/>
      <c r="Q22083" s="16"/>
      <c r="U22083" s="27"/>
    </row>
    <row r="22084" spans="2:21" x14ac:dyDescent="0.25">
      <c r="B22084"/>
      <c r="C22084"/>
      <c r="D22084" s="13"/>
      <c r="E22084" s="13"/>
      <c r="K22084" s="23"/>
      <c r="O22084" s="21"/>
      <c r="P22084" s="27"/>
      <c r="Q22084" s="16"/>
      <c r="U22084" s="27"/>
    </row>
    <row r="22085" spans="2:21" x14ac:dyDescent="0.25">
      <c r="B22085"/>
      <c r="C22085"/>
      <c r="D22085" s="13"/>
      <c r="E22085" s="13"/>
      <c r="K22085" s="23"/>
      <c r="O22085" s="21"/>
      <c r="P22085" s="27"/>
      <c r="Q22085" s="16"/>
      <c r="U22085" s="27"/>
    </row>
    <row r="22086" spans="2:21" x14ac:dyDescent="0.25">
      <c r="B22086"/>
      <c r="C22086"/>
      <c r="D22086" s="13"/>
      <c r="E22086" s="13"/>
      <c r="K22086" s="23"/>
      <c r="O22086" s="21"/>
      <c r="P22086" s="27"/>
      <c r="Q22086" s="16"/>
      <c r="U22086" s="27"/>
    </row>
    <row r="22087" spans="2:21" x14ac:dyDescent="0.25">
      <c r="B22087"/>
      <c r="C22087"/>
      <c r="D22087" s="13"/>
      <c r="E22087" s="13"/>
      <c r="K22087" s="23"/>
      <c r="O22087" s="21"/>
      <c r="P22087" s="27"/>
      <c r="Q22087" s="16"/>
      <c r="U22087" s="27"/>
    </row>
    <row r="22088" spans="2:21" x14ac:dyDescent="0.25">
      <c r="B22088"/>
      <c r="C22088"/>
      <c r="D22088" s="13"/>
      <c r="E22088" s="13"/>
      <c r="K22088" s="23"/>
      <c r="O22088" s="21"/>
      <c r="P22088" s="27"/>
      <c r="Q22088" s="16"/>
      <c r="U22088" s="27"/>
    </row>
    <row r="22089" spans="2:21" x14ac:dyDescent="0.25">
      <c r="B22089"/>
      <c r="C22089"/>
      <c r="D22089" s="13"/>
      <c r="E22089" s="13"/>
      <c r="K22089" s="23"/>
      <c r="O22089" s="21"/>
      <c r="P22089" s="27"/>
      <c r="Q22089" s="16"/>
      <c r="U22089" s="27"/>
    </row>
    <row r="22090" spans="2:21" x14ac:dyDescent="0.25">
      <c r="B22090"/>
      <c r="C22090"/>
      <c r="D22090" s="13"/>
      <c r="E22090" s="13"/>
      <c r="K22090" s="23"/>
      <c r="O22090" s="21"/>
      <c r="P22090" s="27"/>
      <c r="Q22090" s="16"/>
      <c r="U22090" s="27"/>
    </row>
    <row r="22091" spans="2:21" x14ac:dyDescent="0.25">
      <c r="B22091"/>
      <c r="C22091"/>
      <c r="D22091" s="13"/>
      <c r="E22091" s="13"/>
      <c r="K22091" s="23"/>
      <c r="O22091" s="21"/>
      <c r="P22091" s="27"/>
      <c r="Q22091" s="16"/>
      <c r="U22091" s="27"/>
    </row>
    <row r="22092" spans="2:21" x14ac:dyDescent="0.25">
      <c r="B22092"/>
      <c r="C22092"/>
      <c r="D22092" s="13"/>
      <c r="E22092" s="13"/>
      <c r="K22092" s="23"/>
      <c r="O22092" s="21"/>
      <c r="P22092" s="27"/>
      <c r="Q22092" s="16"/>
      <c r="U22092" s="27"/>
    </row>
    <row r="22093" spans="2:21" x14ac:dyDescent="0.25">
      <c r="B22093"/>
      <c r="C22093"/>
      <c r="D22093" s="13"/>
      <c r="E22093" s="13"/>
      <c r="K22093" s="23"/>
      <c r="O22093" s="21"/>
      <c r="P22093" s="27"/>
      <c r="Q22093" s="16"/>
      <c r="U22093" s="27"/>
    </row>
    <row r="22094" spans="2:21" x14ac:dyDescent="0.25">
      <c r="B22094"/>
      <c r="C22094"/>
      <c r="D22094" s="13"/>
      <c r="E22094" s="13"/>
      <c r="K22094" s="23"/>
      <c r="O22094" s="21"/>
      <c r="P22094" s="27"/>
      <c r="Q22094" s="16"/>
      <c r="U22094" s="27"/>
    </row>
    <row r="22095" spans="2:21" x14ac:dyDescent="0.25">
      <c r="B22095"/>
      <c r="C22095"/>
      <c r="D22095" s="13"/>
      <c r="E22095" s="13"/>
      <c r="K22095" s="23"/>
      <c r="O22095" s="21"/>
      <c r="P22095" s="27"/>
      <c r="Q22095" s="16"/>
      <c r="U22095" s="27"/>
    </row>
    <row r="22096" spans="2:21" x14ac:dyDescent="0.25">
      <c r="B22096"/>
      <c r="C22096"/>
      <c r="D22096" s="13"/>
      <c r="E22096" s="13"/>
      <c r="K22096" s="23"/>
      <c r="O22096" s="21"/>
      <c r="P22096" s="27"/>
      <c r="Q22096" s="16"/>
      <c r="U22096" s="27"/>
    </row>
    <row r="22097" spans="2:21" x14ac:dyDescent="0.25">
      <c r="B22097"/>
      <c r="C22097"/>
      <c r="D22097" s="13"/>
      <c r="E22097" s="13"/>
      <c r="K22097" s="23"/>
      <c r="O22097" s="21"/>
      <c r="P22097" s="27"/>
      <c r="Q22097" s="16"/>
      <c r="U22097" s="27"/>
    </row>
    <row r="22098" spans="2:21" x14ac:dyDescent="0.25">
      <c r="B22098"/>
      <c r="C22098"/>
      <c r="D22098" s="13"/>
      <c r="E22098" s="13"/>
      <c r="K22098" s="23"/>
      <c r="O22098" s="21"/>
      <c r="P22098" s="27"/>
      <c r="Q22098" s="16"/>
      <c r="U22098" s="27"/>
    </row>
    <row r="22099" spans="2:21" x14ac:dyDescent="0.25">
      <c r="B22099"/>
      <c r="C22099"/>
      <c r="D22099" s="13"/>
      <c r="E22099" s="13"/>
      <c r="K22099" s="23"/>
      <c r="O22099" s="21"/>
      <c r="P22099" s="27"/>
      <c r="Q22099" s="16"/>
      <c r="U22099" s="27"/>
    </row>
    <row r="22100" spans="2:21" x14ac:dyDescent="0.25">
      <c r="B22100"/>
      <c r="C22100"/>
      <c r="D22100" s="13"/>
      <c r="E22100" s="13"/>
      <c r="K22100" s="23"/>
      <c r="O22100" s="21"/>
      <c r="P22100" s="27"/>
      <c r="Q22100" s="16"/>
      <c r="U22100" s="27"/>
    </row>
    <row r="22101" spans="2:21" x14ac:dyDescent="0.25">
      <c r="B22101"/>
      <c r="C22101"/>
      <c r="D22101" s="13"/>
      <c r="E22101" s="13"/>
      <c r="K22101" s="23"/>
      <c r="O22101" s="21"/>
      <c r="P22101" s="27"/>
      <c r="Q22101" s="16"/>
      <c r="U22101" s="27"/>
    </row>
    <row r="22102" spans="2:21" x14ac:dyDescent="0.25">
      <c r="B22102"/>
      <c r="C22102"/>
      <c r="D22102" s="13"/>
      <c r="E22102" s="13"/>
      <c r="K22102" s="23"/>
      <c r="O22102" s="21"/>
      <c r="P22102" s="27"/>
      <c r="Q22102" s="16"/>
      <c r="U22102" s="27"/>
    </row>
    <row r="22103" spans="2:21" x14ac:dyDescent="0.25">
      <c r="B22103"/>
      <c r="C22103"/>
      <c r="D22103" s="13"/>
      <c r="E22103" s="13"/>
      <c r="K22103" s="23"/>
      <c r="O22103" s="21"/>
      <c r="P22103" s="27"/>
      <c r="Q22103" s="16"/>
      <c r="U22103" s="27"/>
    </row>
    <row r="22104" spans="2:21" x14ac:dyDescent="0.25">
      <c r="B22104"/>
      <c r="C22104"/>
      <c r="D22104" s="13"/>
      <c r="E22104" s="13"/>
      <c r="K22104" s="23"/>
      <c r="O22104" s="21"/>
      <c r="P22104" s="27"/>
      <c r="Q22104" s="16"/>
      <c r="U22104" s="27"/>
    </row>
    <row r="22105" spans="2:21" x14ac:dyDescent="0.25">
      <c r="B22105"/>
      <c r="C22105"/>
      <c r="D22105" s="13"/>
      <c r="E22105" s="13"/>
      <c r="K22105" s="23"/>
      <c r="O22105" s="21"/>
      <c r="P22105" s="27"/>
      <c r="Q22105" s="16"/>
      <c r="U22105" s="27"/>
    </row>
    <row r="22106" spans="2:21" x14ac:dyDescent="0.25">
      <c r="B22106"/>
      <c r="C22106"/>
      <c r="D22106" s="13"/>
      <c r="E22106" s="13"/>
      <c r="K22106" s="23"/>
      <c r="O22106" s="21"/>
      <c r="P22106" s="27"/>
      <c r="Q22106" s="16"/>
      <c r="U22106" s="27"/>
    </row>
    <row r="22107" spans="2:21" x14ac:dyDescent="0.25">
      <c r="B22107"/>
      <c r="C22107"/>
      <c r="D22107" s="13"/>
      <c r="E22107" s="13"/>
      <c r="K22107" s="23"/>
      <c r="O22107" s="21"/>
      <c r="P22107" s="27"/>
      <c r="Q22107" s="16"/>
      <c r="U22107" s="27"/>
    </row>
    <row r="22108" spans="2:21" x14ac:dyDescent="0.25">
      <c r="B22108"/>
      <c r="C22108"/>
      <c r="D22108" s="13"/>
      <c r="E22108" s="13"/>
      <c r="K22108" s="23"/>
      <c r="O22108" s="21"/>
      <c r="P22108" s="27"/>
      <c r="Q22108" s="16"/>
      <c r="U22108" s="27"/>
    </row>
    <row r="22109" spans="2:21" x14ac:dyDescent="0.25">
      <c r="B22109"/>
      <c r="C22109"/>
      <c r="D22109" s="13"/>
      <c r="E22109" s="13"/>
      <c r="K22109" s="23"/>
      <c r="O22109" s="21"/>
      <c r="P22109" s="27"/>
      <c r="Q22109" s="16"/>
      <c r="U22109" s="27"/>
    </row>
    <row r="22110" spans="2:21" x14ac:dyDescent="0.25">
      <c r="B22110"/>
      <c r="C22110"/>
      <c r="D22110" s="13"/>
      <c r="E22110" s="13"/>
      <c r="K22110" s="23"/>
      <c r="O22110" s="21"/>
      <c r="P22110" s="27"/>
      <c r="Q22110" s="16"/>
      <c r="U22110" s="27"/>
    </row>
    <row r="22111" spans="2:21" x14ac:dyDescent="0.25">
      <c r="B22111"/>
      <c r="C22111"/>
      <c r="D22111" s="13"/>
      <c r="E22111" s="13"/>
      <c r="K22111" s="23"/>
      <c r="O22111" s="21"/>
      <c r="P22111" s="27"/>
      <c r="Q22111" s="16"/>
      <c r="U22111" s="27"/>
    </row>
    <row r="22112" spans="2:21" x14ac:dyDescent="0.25">
      <c r="B22112"/>
      <c r="C22112"/>
      <c r="D22112" s="13"/>
      <c r="E22112" s="13"/>
      <c r="K22112" s="23"/>
      <c r="O22112" s="21"/>
      <c r="P22112" s="27"/>
      <c r="Q22112" s="16"/>
      <c r="U22112" s="27"/>
    </row>
    <row r="22113" spans="2:21" x14ac:dyDescent="0.25">
      <c r="B22113"/>
      <c r="C22113"/>
      <c r="D22113" s="13"/>
      <c r="E22113" s="13"/>
      <c r="K22113" s="23"/>
      <c r="O22113" s="21"/>
      <c r="P22113" s="27"/>
      <c r="Q22113" s="16"/>
      <c r="U22113" s="27"/>
    </row>
    <row r="22114" spans="2:21" x14ac:dyDescent="0.25">
      <c r="B22114"/>
      <c r="C22114"/>
      <c r="D22114" s="13"/>
      <c r="E22114" s="13"/>
      <c r="K22114" s="23"/>
      <c r="O22114" s="21"/>
      <c r="P22114" s="27"/>
      <c r="Q22114" s="16"/>
      <c r="U22114" s="27"/>
    </row>
    <row r="22115" spans="2:21" x14ac:dyDescent="0.25">
      <c r="B22115"/>
      <c r="C22115"/>
      <c r="D22115" s="13"/>
      <c r="E22115" s="13"/>
      <c r="K22115" s="23"/>
      <c r="O22115" s="21"/>
      <c r="P22115" s="27"/>
      <c r="Q22115" s="16"/>
      <c r="U22115" s="27"/>
    </row>
    <row r="22116" spans="2:21" x14ac:dyDescent="0.25">
      <c r="B22116"/>
      <c r="C22116"/>
      <c r="D22116" s="13"/>
      <c r="E22116" s="13"/>
      <c r="K22116" s="23"/>
      <c r="O22116" s="21"/>
      <c r="P22116" s="27"/>
      <c r="Q22116" s="16"/>
      <c r="U22116" s="27"/>
    </row>
    <row r="22117" spans="2:21" x14ac:dyDescent="0.25">
      <c r="B22117"/>
      <c r="C22117"/>
      <c r="D22117" s="13"/>
      <c r="E22117" s="13"/>
      <c r="K22117" s="23"/>
      <c r="O22117" s="21"/>
      <c r="P22117" s="27"/>
      <c r="Q22117" s="16"/>
      <c r="U22117" s="27"/>
    </row>
    <row r="22118" spans="2:21" x14ac:dyDescent="0.25">
      <c r="B22118"/>
      <c r="C22118"/>
      <c r="D22118" s="13"/>
      <c r="E22118" s="13"/>
      <c r="K22118" s="23"/>
      <c r="O22118" s="21"/>
      <c r="P22118" s="27"/>
      <c r="Q22118" s="16"/>
      <c r="U22118" s="27"/>
    </row>
    <row r="22119" spans="2:21" x14ac:dyDescent="0.25">
      <c r="B22119"/>
      <c r="C22119"/>
      <c r="D22119" s="13"/>
      <c r="E22119" s="13"/>
      <c r="K22119" s="23"/>
      <c r="O22119" s="21"/>
      <c r="P22119" s="27"/>
      <c r="Q22119" s="16"/>
      <c r="U22119" s="27"/>
    </row>
    <row r="22120" spans="2:21" x14ac:dyDescent="0.25">
      <c r="B22120"/>
      <c r="C22120"/>
      <c r="D22120" s="13"/>
      <c r="E22120" s="13"/>
      <c r="K22120" s="23"/>
      <c r="O22120" s="21"/>
      <c r="P22120" s="27"/>
      <c r="Q22120" s="16"/>
      <c r="U22120" s="27"/>
    </row>
    <row r="22121" spans="2:21" x14ac:dyDescent="0.25">
      <c r="B22121"/>
      <c r="C22121"/>
      <c r="D22121" s="13"/>
      <c r="E22121" s="13"/>
      <c r="K22121" s="23"/>
      <c r="O22121" s="21"/>
      <c r="P22121" s="27"/>
      <c r="Q22121" s="16"/>
      <c r="U22121" s="27"/>
    </row>
    <row r="22122" spans="2:21" x14ac:dyDescent="0.25">
      <c r="B22122"/>
      <c r="C22122"/>
      <c r="D22122" s="13"/>
      <c r="E22122" s="13"/>
      <c r="K22122" s="23"/>
      <c r="O22122" s="21"/>
      <c r="P22122" s="27"/>
      <c r="Q22122" s="16"/>
      <c r="U22122" s="27"/>
    </row>
    <row r="22123" spans="2:21" x14ac:dyDescent="0.25">
      <c r="B22123"/>
      <c r="C22123"/>
      <c r="D22123" s="13"/>
      <c r="E22123" s="13"/>
      <c r="K22123" s="23"/>
      <c r="O22123" s="21"/>
      <c r="P22123" s="27"/>
      <c r="Q22123" s="16"/>
      <c r="U22123" s="27"/>
    </row>
    <row r="22124" spans="2:21" x14ac:dyDescent="0.25">
      <c r="B22124"/>
      <c r="C22124"/>
      <c r="D22124" s="13"/>
      <c r="E22124" s="13"/>
      <c r="K22124" s="23"/>
      <c r="O22124" s="21"/>
      <c r="P22124" s="27"/>
      <c r="Q22124" s="16"/>
      <c r="U22124" s="27"/>
    </row>
    <row r="22125" spans="2:21" x14ac:dyDescent="0.25">
      <c r="B22125"/>
      <c r="C22125"/>
      <c r="D22125" s="13"/>
      <c r="E22125" s="13"/>
      <c r="K22125" s="23"/>
      <c r="O22125" s="21"/>
      <c r="P22125" s="27"/>
      <c r="Q22125" s="16"/>
      <c r="U22125" s="27"/>
    </row>
    <row r="22126" spans="2:21" x14ac:dyDescent="0.25">
      <c r="B22126"/>
      <c r="C22126"/>
      <c r="D22126" s="13"/>
      <c r="E22126" s="13"/>
      <c r="K22126" s="23"/>
      <c r="O22126" s="21"/>
      <c r="P22126" s="27"/>
      <c r="Q22126" s="16"/>
      <c r="U22126" s="27"/>
    </row>
    <row r="22127" spans="2:21" x14ac:dyDescent="0.25">
      <c r="B22127"/>
      <c r="C22127"/>
      <c r="D22127" s="13"/>
      <c r="E22127" s="13"/>
      <c r="K22127" s="23"/>
      <c r="O22127" s="21"/>
      <c r="P22127" s="27"/>
      <c r="Q22127" s="16"/>
      <c r="U22127" s="27"/>
    </row>
    <row r="22128" spans="2:21" x14ac:dyDescent="0.25">
      <c r="B22128"/>
      <c r="C22128"/>
      <c r="D22128" s="13"/>
      <c r="E22128" s="13"/>
      <c r="K22128" s="23"/>
      <c r="O22128" s="21"/>
      <c r="P22128" s="27"/>
      <c r="Q22128" s="16"/>
      <c r="U22128" s="27"/>
    </row>
    <row r="22129" spans="2:21" x14ac:dyDescent="0.25">
      <c r="B22129"/>
      <c r="C22129"/>
      <c r="D22129" s="13"/>
      <c r="E22129" s="13"/>
      <c r="K22129" s="23"/>
      <c r="O22129" s="21"/>
      <c r="P22129" s="27"/>
      <c r="Q22129" s="16"/>
      <c r="U22129" s="27"/>
    </row>
    <row r="22130" spans="2:21" x14ac:dyDescent="0.25">
      <c r="B22130"/>
      <c r="C22130"/>
      <c r="D22130" s="13"/>
      <c r="E22130" s="13"/>
      <c r="K22130" s="23"/>
      <c r="O22130" s="21"/>
      <c r="P22130" s="27"/>
      <c r="Q22130" s="16"/>
      <c r="U22130" s="27"/>
    </row>
    <row r="22131" spans="2:21" x14ac:dyDescent="0.25">
      <c r="B22131"/>
      <c r="C22131"/>
      <c r="D22131" s="13"/>
      <c r="E22131" s="13"/>
      <c r="K22131" s="23"/>
      <c r="O22131" s="21"/>
      <c r="P22131" s="27"/>
      <c r="Q22131" s="16"/>
      <c r="U22131" s="27"/>
    </row>
    <row r="22132" spans="2:21" x14ac:dyDescent="0.25">
      <c r="B22132"/>
      <c r="C22132"/>
      <c r="D22132" s="13"/>
      <c r="E22132" s="13"/>
      <c r="K22132" s="23"/>
      <c r="O22132" s="21"/>
      <c r="P22132" s="27"/>
      <c r="Q22132" s="16"/>
      <c r="U22132" s="27"/>
    </row>
    <row r="22133" spans="2:21" x14ac:dyDescent="0.25">
      <c r="B22133"/>
      <c r="C22133"/>
      <c r="D22133" s="13"/>
      <c r="E22133" s="13"/>
      <c r="K22133" s="23"/>
      <c r="O22133" s="21"/>
      <c r="P22133" s="27"/>
      <c r="Q22133" s="16"/>
      <c r="U22133" s="27"/>
    </row>
    <row r="22134" spans="2:21" x14ac:dyDescent="0.25">
      <c r="B22134"/>
      <c r="C22134"/>
      <c r="D22134" s="13"/>
      <c r="E22134" s="13"/>
      <c r="K22134" s="23"/>
      <c r="O22134" s="21"/>
      <c r="P22134" s="27"/>
      <c r="Q22134" s="16"/>
      <c r="U22134" s="27"/>
    </row>
    <row r="22135" spans="2:21" x14ac:dyDescent="0.25">
      <c r="B22135"/>
      <c r="C22135"/>
      <c r="D22135" s="13"/>
      <c r="E22135" s="13"/>
      <c r="K22135" s="23"/>
      <c r="O22135" s="21"/>
      <c r="P22135" s="27"/>
      <c r="Q22135" s="16"/>
      <c r="U22135" s="27"/>
    </row>
    <row r="22136" spans="2:21" x14ac:dyDescent="0.25">
      <c r="B22136"/>
      <c r="C22136"/>
      <c r="D22136" s="13"/>
      <c r="E22136" s="13"/>
      <c r="K22136" s="23"/>
      <c r="O22136" s="21"/>
      <c r="P22136" s="27"/>
      <c r="Q22136" s="16"/>
      <c r="U22136" s="27"/>
    </row>
    <row r="22137" spans="2:21" x14ac:dyDescent="0.25">
      <c r="B22137"/>
      <c r="C22137"/>
      <c r="D22137" s="13"/>
      <c r="E22137" s="13"/>
      <c r="K22137" s="23"/>
      <c r="O22137" s="21"/>
      <c r="P22137" s="27"/>
      <c r="Q22137" s="16"/>
      <c r="U22137" s="27"/>
    </row>
    <row r="22138" spans="2:21" x14ac:dyDescent="0.25">
      <c r="B22138"/>
      <c r="C22138"/>
      <c r="D22138" s="13"/>
      <c r="E22138" s="13"/>
      <c r="K22138" s="23"/>
      <c r="O22138" s="21"/>
      <c r="P22138" s="27"/>
      <c r="Q22138" s="16"/>
      <c r="U22138" s="27"/>
    </row>
    <row r="22139" spans="2:21" x14ac:dyDescent="0.25">
      <c r="B22139"/>
      <c r="C22139"/>
      <c r="D22139" s="13"/>
      <c r="E22139" s="13"/>
      <c r="K22139" s="23"/>
      <c r="O22139" s="21"/>
      <c r="P22139" s="27"/>
      <c r="Q22139" s="16"/>
      <c r="U22139" s="27"/>
    </row>
    <row r="22140" spans="2:21" x14ac:dyDescent="0.25">
      <c r="B22140"/>
      <c r="C22140"/>
      <c r="D22140" s="13"/>
      <c r="E22140" s="13"/>
      <c r="K22140" s="23"/>
      <c r="O22140" s="21"/>
      <c r="P22140" s="27"/>
      <c r="Q22140" s="16"/>
      <c r="U22140" s="27"/>
    </row>
    <row r="22141" spans="2:21" x14ac:dyDescent="0.25">
      <c r="B22141"/>
      <c r="C22141"/>
      <c r="D22141" s="13"/>
      <c r="E22141" s="13"/>
      <c r="K22141" s="23"/>
      <c r="O22141" s="21"/>
      <c r="P22141" s="27"/>
      <c r="Q22141" s="16"/>
      <c r="U22141" s="27"/>
    </row>
    <row r="22142" spans="2:21" x14ac:dyDescent="0.25">
      <c r="B22142"/>
      <c r="C22142"/>
      <c r="D22142" s="13"/>
      <c r="E22142" s="13"/>
      <c r="K22142" s="23"/>
      <c r="O22142" s="21"/>
      <c r="P22142" s="27"/>
      <c r="Q22142" s="16"/>
      <c r="U22142" s="27"/>
    </row>
    <row r="22143" spans="2:21" x14ac:dyDescent="0.25">
      <c r="B22143"/>
      <c r="C22143"/>
      <c r="D22143" s="13"/>
      <c r="E22143" s="13"/>
      <c r="K22143" s="23"/>
      <c r="O22143" s="21"/>
      <c r="P22143" s="27"/>
      <c r="Q22143" s="16"/>
      <c r="U22143" s="27"/>
    </row>
    <row r="22144" spans="2:21" x14ac:dyDescent="0.25">
      <c r="B22144"/>
      <c r="C22144"/>
      <c r="D22144" s="13"/>
      <c r="E22144" s="13"/>
      <c r="K22144" s="23"/>
      <c r="O22144" s="21"/>
      <c r="P22144" s="27"/>
      <c r="Q22144" s="16"/>
      <c r="U22144" s="27"/>
    </row>
    <row r="22145" spans="2:21" x14ac:dyDescent="0.25">
      <c r="B22145"/>
      <c r="C22145"/>
      <c r="D22145" s="13"/>
      <c r="E22145" s="13"/>
      <c r="K22145" s="23"/>
      <c r="O22145" s="21"/>
      <c r="P22145" s="27"/>
      <c r="Q22145" s="16"/>
      <c r="U22145" s="27"/>
    </row>
    <row r="22146" spans="2:21" x14ac:dyDescent="0.25">
      <c r="B22146"/>
      <c r="C22146"/>
      <c r="D22146" s="13"/>
      <c r="E22146" s="13"/>
      <c r="K22146" s="23"/>
      <c r="O22146" s="21"/>
      <c r="P22146" s="27"/>
      <c r="Q22146" s="16"/>
      <c r="U22146" s="27"/>
    </row>
    <row r="22147" spans="2:21" x14ac:dyDescent="0.25">
      <c r="B22147"/>
      <c r="C22147"/>
      <c r="D22147" s="13"/>
      <c r="E22147" s="13"/>
      <c r="K22147" s="23"/>
      <c r="O22147" s="21"/>
      <c r="P22147" s="27"/>
      <c r="Q22147" s="16"/>
      <c r="U22147" s="27"/>
    </row>
    <row r="22148" spans="2:21" x14ac:dyDescent="0.25">
      <c r="B22148"/>
      <c r="C22148"/>
      <c r="D22148" s="13"/>
      <c r="E22148" s="13"/>
      <c r="K22148" s="23"/>
      <c r="O22148" s="21"/>
      <c r="P22148" s="27"/>
      <c r="Q22148" s="16"/>
      <c r="U22148" s="27"/>
    </row>
    <row r="22149" spans="2:21" x14ac:dyDescent="0.25">
      <c r="B22149"/>
      <c r="C22149"/>
      <c r="D22149" s="13"/>
      <c r="E22149" s="13"/>
      <c r="K22149" s="23"/>
      <c r="O22149" s="21"/>
      <c r="P22149" s="27"/>
      <c r="Q22149" s="16"/>
      <c r="U22149" s="27"/>
    </row>
    <row r="22150" spans="2:21" x14ac:dyDescent="0.25">
      <c r="B22150"/>
      <c r="C22150"/>
      <c r="D22150" s="13"/>
      <c r="E22150" s="13"/>
      <c r="K22150" s="23"/>
      <c r="O22150" s="21"/>
      <c r="P22150" s="27"/>
      <c r="Q22150" s="16"/>
      <c r="U22150" s="27"/>
    </row>
    <row r="22151" spans="2:21" x14ac:dyDescent="0.25">
      <c r="B22151"/>
      <c r="C22151"/>
      <c r="D22151" s="13"/>
      <c r="E22151" s="13"/>
      <c r="K22151" s="23"/>
      <c r="O22151" s="21"/>
      <c r="P22151" s="27"/>
      <c r="Q22151" s="16"/>
      <c r="U22151" s="27"/>
    </row>
    <row r="22152" spans="2:21" x14ac:dyDescent="0.25">
      <c r="B22152"/>
      <c r="C22152"/>
      <c r="D22152" s="13"/>
      <c r="E22152" s="13"/>
      <c r="K22152" s="23"/>
      <c r="O22152" s="21"/>
      <c r="P22152" s="27"/>
      <c r="Q22152" s="16"/>
      <c r="U22152" s="27"/>
    </row>
    <row r="22153" spans="2:21" x14ac:dyDescent="0.25">
      <c r="B22153"/>
      <c r="C22153"/>
      <c r="D22153" s="13"/>
      <c r="E22153" s="13"/>
      <c r="K22153" s="23"/>
      <c r="O22153" s="21"/>
      <c r="P22153" s="27"/>
      <c r="Q22153" s="16"/>
      <c r="U22153" s="27"/>
    </row>
    <row r="22154" spans="2:21" x14ac:dyDescent="0.25">
      <c r="B22154"/>
      <c r="C22154"/>
      <c r="D22154" s="13"/>
      <c r="E22154" s="13"/>
      <c r="K22154" s="23"/>
      <c r="O22154" s="21"/>
      <c r="P22154" s="27"/>
      <c r="Q22154" s="16"/>
      <c r="U22154" s="27"/>
    </row>
    <row r="22155" spans="2:21" x14ac:dyDescent="0.25">
      <c r="B22155"/>
      <c r="C22155"/>
      <c r="D22155" s="13"/>
      <c r="E22155" s="13"/>
      <c r="K22155" s="23"/>
      <c r="O22155" s="21"/>
      <c r="P22155" s="27"/>
      <c r="Q22155" s="16"/>
      <c r="U22155" s="27"/>
    </row>
    <row r="22156" spans="2:21" x14ac:dyDescent="0.25">
      <c r="B22156"/>
      <c r="C22156"/>
      <c r="D22156" s="13"/>
      <c r="E22156" s="13"/>
      <c r="K22156" s="23"/>
      <c r="O22156" s="21"/>
      <c r="P22156" s="27"/>
      <c r="Q22156" s="16"/>
      <c r="U22156" s="27"/>
    </row>
    <row r="22157" spans="2:21" x14ac:dyDescent="0.25">
      <c r="B22157"/>
      <c r="C22157"/>
      <c r="D22157" s="13"/>
      <c r="E22157" s="13"/>
      <c r="K22157" s="23"/>
      <c r="O22157" s="21"/>
      <c r="P22157" s="27"/>
      <c r="Q22157" s="16"/>
      <c r="U22157" s="27"/>
    </row>
    <row r="22158" spans="2:21" x14ac:dyDescent="0.25">
      <c r="B22158"/>
      <c r="C22158"/>
      <c r="D22158" s="13"/>
      <c r="E22158" s="13"/>
      <c r="K22158" s="23"/>
      <c r="O22158" s="21"/>
      <c r="P22158" s="27"/>
      <c r="Q22158" s="16"/>
      <c r="U22158" s="27"/>
    </row>
    <row r="22159" spans="2:21" x14ac:dyDescent="0.25">
      <c r="B22159"/>
      <c r="C22159"/>
      <c r="D22159" s="13"/>
      <c r="E22159" s="13"/>
      <c r="K22159" s="23"/>
      <c r="O22159" s="21"/>
      <c r="P22159" s="27"/>
      <c r="Q22159" s="16"/>
      <c r="U22159" s="27"/>
    </row>
    <row r="22160" spans="2:21" x14ac:dyDescent="0.25">
      <c r="B22160"/>
      <c r="C22160"/>
      <c r="D22160" s="13"/>
      <c r="E22160" s="13"/>
      <c r="K22160" s="23"/>
      <c r="O22160" s="21"/>
      <c r="P22160" s="27"/>
      <c r="Q22160" s="16"/>
      <c r="U22160" s="27"/>
    </row>
    <row r="22161" spans="2:21" x14ac:dyDescent="0.25">
      <c r="B22161"/>
      <c r="C22161"/>
      <c r="D22161" s="13"/>
      <c r="E22161" s="13"/>
      <c r="K22161" s="23"/>
      <c r="O22161" s="21"/>
      <c r="P22161" s="27"/>
      <c r="Q22161" s="16"/>
      <c r="U22161" s="27"/>
    </row>
    <row r="22162" spans="2:21" x14ac:dyDescent="0.25">
      <c r="B22162"/>
      <c r="C22162"/>
      <c r="D22162" s="13"/>
      <c r="E22162" s="13"/>
      <c r="K22162" s="23"/>
      <c r="O22162" s="21"/>
      <c r="P22162" s="27"/>
      <c r="Q22162" s="16"/>
      <c r="U22162" s="27"/>
    </row>
    <row r="22163" spans="2:21" x14ac:dyDescent="0.25">
      <c r="B22163"/>
      <c r="C22163"/>
      <c r="D22163" s="13"/>
      <c r="E22163" s="13"/>
      <c r="K22163" s="23"/>
      <c r="O22163" s="21"/>
      <c r="P22163" s="27"/>
      <c r="Q22163" s="16"/>
      <c r="U22163" s="27"/>
    </row>
    <row r="22164" spans="2:21" x14ac:dyDescent="0.25">
      <c r="B22164"/>
      <c r="C22164"/>
      <c r="D22164" s="13"/>
      <c r="E22164" s="13"/>
      <c r="K22164" s="23"/>
      <c r="O22164" s="21"/>
      <c r="P22164" s="27"/>
      <c r="Q22164" s="16"/>
      <c r="U22164" s="27"/>
    </row>
    <row r="22165" spans="2:21" x14ac:dyDescent="0.25">
      <c r="B22165"/>
      <c r="C22165"/>
      <c r="D22165" s="13"/>
      <c r="E22165" s="13"/>
      <c r="K22165" s="23"/>
      <c r="O22165" s="21"/>
      <c r="P22165" s="27"/>
      <c r="Q22165" s="16"/>
      <c r="U22165" s="27"/>
    </row>
    <row r="22166" spans="2:21" x14ac:dyDescent="0.25">
      <c r="B22166"/>
      <c r="C22166"/>
      <c r="D22166" s="13"/>
      <c r="E22166" s="13"/>
      <c r="K22166" s="23"/>
      <c r="O22166" s="21"/>
      <c r="P22166" s="27"/>
      <c r="Q22166" s="16"/>
      <c r="U22166" s="27"/>
    </row>
    <row r="22167" spans="2:21" x14ac:dyDescent="0.25">
      <c r="B22167"/>
      <c r="C22167"/>
      <c r="D22167" s="13"/>
      <c r="E22167" s="13"/>
      <c r="K22167" s="23"/>
      <c r="O22167" s="21"/>
      <c r="P22167" s="27"/>
      <c r="Q22167" s="16"/>
      <c r="U22167" s="27"/>
    </row>
    <row r="22168" spans="2:21" x14ac:dyDescent="0.25">
      <c r="B22168"/>
      <c r="C22168"/>
      <c r="D22168" s="13"/>
      <c r="E22168" s="13"/>
      <c r="K22168" s="23"/>
      <c r="O22168" s="21"/>
      <c r="P22168" s="27"/>
      <c r="Q22168" s="16"/>
      <c r="U22168" s="27"/>
    </row>
    <row r="22169" spans="2:21" x14ac:dyDescent="0.25">
      <c r="B22169"/>
      <c r="C22169"/>
      <c r="D22169" s="13"/>
      <c r="E22169" s="13"/>
      <c r="K22169" s="23"/>
      <c r="O22169" s="21"/>
      <c r="P22169" s="27"/>
      <c r="Q22169" s="16"/>
      <c r="U22169" s="27"/>
    </row>
    <row r="22170" spans="2:21" x14ac:dyDescent="0.25">
      <c r="B22170"/>
      <c r="C22170"/>
      <c r="D22170" s="13"/>
      <c r="E22170" s="13"/>
      <c r="K22170" s="23"/>
      <c r="O22170" s="21"/>
      <c r="P22170" s="27"/>
      <c r="Q22170" s="16"/>
      <c r="U22170" s="27"/>
    </row>
    <row r="22171" spans="2:21" x14ac:dyDescent="0.25">
      <c r="B22171"/>
      <c r="C22171"/>
      <c r="D22171" s="13"/>
      <c r="E22171" s="13"/>
      <c r="K22171" s="23"/>
      <c r="O22171" s="21"/>
      <c r="P22171" s="27"/>
      <c r="Q22171" s="16"/>
      <c r="U22171" s="27"/>
    </row>
    <row r="22172" spans="2:21" x14ac:dyDescent="0.25">
      <c r="B22172"/>
      <c r="C22172"/>
      <c r="D22172" s="13"/>
      <c r="E22172" s="13"/>
      <c r="K22172" s="23"/>
      <c r="O22172" s="21"/>
      <c r="P22172" s="27"/>
      <c r="Q22172" s="16"/>
      <c r="U22172" s="27"/>
    </row>
    <row r="22173" spans="2:21" x14ac:dyDescent="0.25">
      <c r="B22173"/>
      <c r="C22173"/>
      <c r="D22173" s="13"/>
      <c r="E22173" s="13"/>
      <c r="K22173" s="23"/>
      <c r="O22173" s="21"/>
      <c r="P22173" s="27"/>
      <c r="Q22173" s="16"/>
      <c r="U22173" s="27"/>
    </row>
    <row r="22174" spans="2:21" x14ac:dyDescent="0.25">
      <c r="B22174"/>
      <c r="C22174"/>
      <c r="D22174" s="13"/>
      <c r="E22174" s="13"/>
      <c r="K22174" s="23"/>
      <c r="O22174" s="21"/>
      <c r="P22174" s="27"/>
      <c r="Q22174" s="16"/>
      <c r="U22174" s="27"/>
    </row>
    <row r="22175" spans="2:21" x14ac:dyDescent="0.25">
      <c r="B22175"/>
      <c r="C22175"/>
      <c r="D22175" s="13"/>
      <c r="E22175" s="13"/>
      <c r="K22175" s="23"/>
      <c r="O22175" s="21"/>
      <c r="P22175" s="27"/>
      <c r="Q22175" s="16"/>
      <c r="U22175" s="27"/>
    </row>
    <row r="22176" spans="2:21" x14ac:dyDescent="0.25">
      <c r="B22176"/>
      <c r="C22176"/>
      <c r="D22176" s="13"/>
      <c r="E22176" s="13"/>
      <c r="K22176" s="23"/>
      <c r="O22176" s="21"/>
      <c r="P22176" s="27"/>
      <c r="Q22176" s="16"/>
      <c r="U22176" s="27"/>
    </row>
    <row r="22177" spans="2:21" x14ac:dyDescent="0.25">
      <c r="B22177"/>
      <c r="C22177"/>
      <c r="D22177" s="13"/>
      <c r="E22177" s="13"/>
      <c r="K22177" s="23"/>
      <c r="O22177" s="21"/>
      <c r="P22177" s="27"/>
      <c r="Q22177" s="16"/>
      <c r="U22177" s="27"/>
    </row>
    <row r="22178" spans="2:21" x14ac:dyDescent="0.25">
      <c r="B22178"/>
      <c r="C22178"/>
      <c r="D22178" s="13"/>
      <c r="E22178" s="13"/>
      <c r="K22178" s="23"/>
      <c r="O22178" s="21"/>
      <c r="P22178" s="27"/>
      <c r="Q22178" s="16"/>
      <c r="U22178" s="27"/>
    </row>
    <row r="22179" spans="2:21" x14ac:dyDescent="0.25">
      <c r="B22179"/>
      <c r="C22179"/>
      <c r="D22179" s="13"/>
      <c r="E22179" s="13"/>
      <c r="K22179" s="23"/>
      <c r="O22179" s="21"/>
      <c r="P22179" s="27"/>
      <c r="Q22179" s="16"/>
      <c r="U22179" s="27"/>
    </row>
    <row r="22180" spans="2:21" x14ac:dyDescent="0.25">
      <c r="B22180"/>
      <c r="C22180"/>
      <c r="D22180" s="13"/>
      <c r="E22180" s="13"/>
      <c r="K22180" s="23"/>
      <c r="O22180" s="21"/>
      <c r="P22180" s="27"/>
      <c r="Q22180" s="16"/>
      <c r="U22180" s="27"/>
    </row>
    <row r="22181" spans="2:21" x14ac:dyDescent="0.25">
      <c r="B22181"/>
      <c r="C22181"/>
      <c r="D22181" s="13"/>
      <c r="E22181" s="13"/>
      <c r="K22181" s="23"/>
      <c r="O22181" s="21"/>
      <c r="P22181" s="27"/>
      <c r="Q22181" s="16"/>
      <c r="U22181" s="27"/>
    </row>
    <row r="22182" spans="2:21" x14ac:dyDescent="0.25">
      <c r="B22182"/>
      <c r="C22182"/>
      <c r="D22182" s="13"/>
      <c r="E22182" s="13"/>
      <c r="K22182" s="23"/>
      <c r="O22182" s="21"/>
      <c r="P22182" s="27"/>
      <c r="Q22182" s="16"/>
      <c r="U22182" s="27"/>
    </row>
    <row r="22183" spans="2:21" x14ac:dyDescent="0.25">
      <c r="B22183"/>
      <c r="C22183"/>
      <c r="D22183" s="13"/>
      <c r="E22183" s="13"/>
      <c r="K22183" s="23"/>
      <c r="O22183" s="21"/>
      <c r="P22183" s="27"/>
      <c r="Q22183" s="16"/>
      <c r="U22183" s="27"/>
    </row>
    <row r="22184" spans="2:21" x14ac:dyDescent="0.25">
      <c r="B22184"/>
      <c r="C22184"/>
      <c r="D22184" s="13"/>
      <c r="E22184" s="13"/>
      <c r="K22184" s="23"/>
      <c r="O22184" s="21"/>
      <c r="P22184" s="27"/>
      <c r="Q22184" s="16"/>
      <c r="U22184" s="27"/>
    </row>
    <row r="22185" spans="2:21" x14ac:dyDescent="0.25">
      <c r="B22185"/>
      <c r="C22185"/>
      <c r="D22185" s="13"/>
      <c r="E22185" s="13"/>
      <c r="K22185" s="23"/>
      <c r="O22185" s="21"/>
      <c r="P22185" s="27"/>
      <c r="Q22185" s="16"/>
      <c r="U22185" s="27"/>
    </row>
    <row r="22186" spans="2:21" x14ac:dyDescent="0.25">
      <c r="B22186"/>
      <c r="C22186"/>
      <c r="D22186" s="13"/>
      <c r="E22186" s="13"/>
      <c r="K22186" s="23"/>
      <c r="O22186" s="21"/>
      <c r="P22186" s="27"/>
      <c r="Q22186" s="16"/>
      <c r="U22186" s="27"/>
    </row>
    <row r="22187" spans="2:21" x14ac:dyDescent="0.25">
      <c r="B22187"/>
      <c r="C22187"/>
      <c r="D22187" s="13"/>
      <c r="E22187" s="13"/>
      <c r="K22187" s="23"/>
      <c r="O22187" s="21"/>
      <c r="P22187" s="27"/>
      <c r="Q22187" s="16"/>
      <c r="U22187" s="27"/>
    </row>
    <row r="22188" spans="2:21" x14ac:dyDescent="0.25">
      <c r="B22188"/>
      <c r="C22188"/>
      <c r="D22188" s="13"/>
      <c r="E22188" s="13"/>
      <c r="K22188" s="23"/>
      <c r="O22188" s="21"/>
      <c r="P22188" s="27"/>
      <c r="Q22188" s="16"/>
      <c r="U22188" s="27"/>
    </row>
    <row r="22189" spans="2:21" x14ac:dyDescent="0.25">
      <c r="B22189"/>
      <c r="C22189"/>
      <c r="D22189" s="13"/>
      <c r="E22189" s="13"/>
      <c r="K22189" s="23"/>
      <c r="O22189" s="21"/>
      <c r="P22189" s="27"/>
      <c r="Q22189" s="16"/>
      <c r="U22189" s="27"/>
    </row>
    <row r="22190" spans="2:21" x14ac:dyDescent="0.25">
      <c r="B22190"/>
      <c r="C22190"/>
      <c r="D22190" s="13"/>
      <c r="E22190" s="13"/>
      <c r="K22190" s="23"/>
      <c r="O22190" s="21"/>
      <c r="P22190" s="27"/>
      <c r="Q22190" s="16"/>
      <c r="U22190" s="27"/>
    </row>
    <row r="22191" spans="2:21" x14ac:dyDescent="0.25">
      <c r="B22191"/>
      <c r="C22191"/>
      <c r="D22191" s="13"/>
      <c r="E22191" s="13"/>
      <c r="K22191" s="23"/>
      <c r="O22191" s="21"/>
      <c r="P22191" s="27"/>
      <c r="Q22191" s="16"/>
      <c r="U22191" s="27"/>
    </row>
    <row r="22192" spans="2:21" x14ac:dyDescent="0.25">
      <c r="B22192"/>
      <c r="C22192"/>
      <c r="D22192" s="13"/>
      <c r="E22192" s="13"/>
      <c r="K22192" s="23"/>
      <c r="O22192" s="21"/>
      <c r="P22192" s="27"/>
      <c r="Q22192" s="16"/>
      <c r="U22192" s="27"/>
    </row>
    <row r="22193" spans="2:21" x14ac:dyDescent="0.25">
      <c r="B22193"/>
      <c r="C22193"/>
      <c r="D22193" s="13"/>
      <c r="E22193" s="13"/>
      <c r="K22193" s="23"/>
      <c r="O22193" s="21"/>
      <c r="P22193" s="27"/>
      <c r="Q22193" s="16"/>
      <c r="U22193" s="27"/>
    </row>
    <row r="22194" spans="2:21" x14ac:dyDescent="0.25">
      <c r="B22194"/>
      <c r="C22194"/>
      <c r="D22194" s="13"/>
      <c r="E22194" s="13"/>
      <c r="K22194" s="23"/>
      <c r="O22194" s="21"/>
      <c r="P22194" s="27"/>
      <c r="Q22194" s="16"/>
      <c r="U22194" s="27"/>
    </row>
    <row r="22195" spans="2:21" x14ac:dyDescent="0.25">
      <c r="B22195"/>
      <c r="C22195"/>
      <c r="D22195" s="13"/>
      <c r="E22195" s="13"/>
      <c r="K22195" s="23"/>
      <c r="O22195" s="21"/>
      <c r="P22195" s="27"/>
      <c r="Q22195" s="16"/>
      <c r="U22195" s="27"/>
    </row>
    <row r="22196" spans="2:21" x14ac:dyDescent="0.25">
      <c r="B22196"/>
      <c r="C22196"/>
      <c r="D22196" s="13"/>
      <c r="E22196" s="13"/>
      <c r="K22196" s="23"/>
      <c r="O22196" s="21"/>
      <c r="P22196" s="27"/>
      <c r="Q22196" s="16"/>
      <c r="U22196" s="27"/>
    </row>
    <row r="22197" spans="2:21" x14ac:dyDescent="0.25">
      <c r="B22197"/>
      <c r="C22197"/>
      <c r="D22197" s="13"/>
      <c r="E22197" s="13"/>
      <c r="K22197" s="23"/>
      <c r="O22197" s="21"/>
      <c r="P22197" s="27"/>
      <c r="Q22197" s="16"/>
      <c r="U22197" s="27"/>
    </row>
    <row r="22198" spans="2:21" x14ac:dyDescent="0.25">
      <c r="B22198"/>
      <c r="C22198"/>
      <c r="D22198" s="13"/>
      <c r="E22198" s="13"/>
      <c r="K22198" s="23"/>
      <c r="O22198" s="21"/>
      <c r="P22198" s="27"/>
      <c r="Q22198" s="16"/>
      <c r="U22198" s="27"/>
    </row>
    <row r="22199" spans="2:21" x14ac:dyDescent="0.25">
      <c r="B22199"/>
      <c r="C22199"/>
      <c r="D22199" s="13"/>
      <c r="E22199" s="13"/>
      <c r="K22199" s="23"/>
      <c r="O22199" s="21"/>
      <c r="P22199" s="27"/>
      <c r="Q22199" s="16"/>
      <c r="U22199" s="27"/>
    </row>
    <row r="22200" spans="2:21" x14ac:dyDescent="0.25">
      <c r="B22200"/>
      <c r="C22200"/>
      <c r="D22200" s="13"/>
      <c r="E22200" s="13"/>
      <c r="K22200" s="23"/>
      <c r="O22200" s="21"/>
      <c r="P22200" s="27"/>
      <c r="Q22200" s="16"/>
      <c r="U22200" s="27"/>
    </row>
    <row r="22201" spans="2:21" x14ac:dyDescent="0.25">
      <c r="B22201"/>
      <c r="C22201"/>
      <c r="D22201" s="13"/>
      <c r="E22201" s="13"/>
      <c r="K22201" s="23"/>
      <c r="O22201" s="21"/>
      <c r="P22201" s="27"/>
      <c r="Q22201" s="16"/>
      <c r="U22201" s="27"/>
    </row>
    <row r="22202" spans="2:21" x14ac:dyDescent="0.25">
      <c r="B22202"/>
      <c r="C22202"/>
      <c r="D22202" s="13"/>
      <c r="E22202" s="13"/>
      <c r="K22202" s="23"/>
      <c r="O22202" s="21"/>
      <c r="P22202" s="27"/>
      <c r="Q22202" s="16"/>
      <c r="U22202" s="27"/>
    </row>
    <row r="22203" spans="2:21" x14ac:dyDescent="0.25">
      <c r="B22203"/>
      <c r="C22203"/>
      <c r="D22203" s="13"/>
      <c r="E22203" s="13"/>
      <c r="K22203" s="23"/>
      <c r="O22203" s="21"/>
      <c r="P22203" s="27"/>
      <c r="Q22203" s="16"/>
      <c r="U22203" s="27"/>
    </row>
    <row r="22204" spans="2:21" x14ac:dyDescent="0.25">
      <c r="B22204"/>
      <c r="C22204"/>
      <c r="D22204" s="13"/>
      <c r="E22204" s="13"/>
      <c r="K22204" s="23"/>
      <c r="O22204" s="21"/>
      <c r="P22204" s="27"/>
      <c r="Q22204" s="16"/>
      <c r="U22204" s="27"/>
    </row>
    <row r="22205" spans="2:21" x14ac:dyDescent="0.25">
      <c r="B22205"/>
      <c r="C22205"/>
      <c r="D22205" s="13"/>
      <c r="E22205" s="13"/>
      <c r="K22205" s="23"/>
      <c r="O22205" s="21"/>
      <c r="P22205" s="27"/>
      <c r="Q22205" s="16"/>
      <c r="U22205" s="27"/>
    </row>
    <row r="22206" spans="2:21" x14ac:dyDescent="0.25">
      <c r="B22206"/>
      <c r="C22206"/>
      <c r="D22206" s="13"/>
      <c r="E22206" s="13"/>
      <c r="K22206" s="23"/>
      <c r="O22206" s="21"/>
      <c r="P22206" s="27"/>
      <c r="Q22206" s="16"/>
      <c r="U22206" s="27"/>
    </row>
    <row r="22207" spans="2:21" x14ac:dyDescent="0.25">
      <c r="B22207"/>
      <c r="C22207"/>
      <c r="D22207" s="13"/>
      <c r="E22207" s="13"/>
      <c r="K22207" s="23"/>
      <c r="O22207" s="21"/>
      <c r="P22207" s="27"/>
      <c r="Q22207" s="16"/>
      <c r="U22207" s="27"/>
    </row>
    <row r="22208" spans="2:21" x14ac:dyDescent="0.25">
      <c r="B22208"/>
      <c r="C22208"/>
      <c r="D22208" s="13"/>
      <c r="E22208" s="13"/>
      <c r="K22208" s="23"/>
      <c r="O22208" s="21"/>
      <c r="P22208" s="27"/>
      <c r="Q22208" s="16"/>
      <c r="U22208" s="27"/>
    </row>
    <row r="22209" spans="2:21" x14ac:dyDescent="0.25">
      <c r="B22209"/>
      <c r="C22209"/>
      <c r="D22209" s="13"/>
      <c r="E22209" s="13"/>
      <c r="K22209" s="23"/>
      <c r="O22209" s="21"/>
      <c r="P22209" s="27"/>
      <c r="Q22209" s="16"/>
      <c r="U22209" s="27"/>
    </row>
    <row r="22210" spans="2:21" x14ac:dyDescent="0.25">
      <c r="B22210"/>
      <c r="C22210"/>
      <c r="D22210" s="13"/>
      <c r="E22210" s="13"/>
      <c r="K22210" s="23"/>
      <c r="O22210" s="21"/>
      <c r="P22210" s="27"/>
      <c r="Q22210" s="16"/>
      <c r="U22210" s="27"/>
    </row>
    <row r="22211" spans="2:21" x14ac:dyDescent="0.25">
      <c r="B22211"/>
      <c r="C22211"/>
      <c r="D22211" s="13"/>
      <c r="E22211" s="13"/>
      <c r="K22211" s="23"/>
      <c r="O22211" s="21"/>
      <c r="P22211" s="27"/>
      <c r="Q22211" s="16"/>
      <c r="U22211" s="27"/>
    </row>
    <row r="22212" spans="2:21" x14ac:dyDescent="0.25">
      <c r="B22212"/>
      <c r="C22212"/>
      <c r="D22212" s="13"/>
      <c r="E22212" s="13"/>
      <c r="K22212" s="23"/>
      <c r="O22212" s="21"/>
      <c r="P22212" s="27"/>
      <c r="Q22212" s="16"/>
      <c r="U22212" s="27"/>
    </row>
    <row r="22213" spans="2:21" x14ac:dyDescent="0.25">
      <c r="B22213"/>
      <c r="C22213"/>
      <c r="D22213" s="13"/>
      <c r="E22213" s="13"/>
      <c r="K22213" s="23"/>
      <c r="O22213" s="21"/>
      <c r="P22213" s="27"/>
      <c r="Q22213" s="16"/>
      <c r="U22213" s="27"/>
    </row>
    <row r="22214" spans="2:21" x14ac:dyDescent="0.25">
      <c r="B22214"/>
      <c r="C22214"/>
      <c r="D22214" s="13"/>
      <c r="E22214" s="13"/>
      <c r="K22214" s="23"/>
      <c r="O22214" s="21"/>
      <c r="P22214" s="27"/>
      <c r="Q22214" s="16"/>
      <c r="U22214" s="27"/>
    </row>
    <row r="22215" spans="2:21" x14ac:dyDescent="0.25">
      <c r="B22215"/>
      <c r="C22215"/>
      <c r="D22215" s="13"/>
      <c r="E22215" s="13"/>
      <c r="K22215" s="23"/>
      <c r="O22215" s="21"/>
      <c r="P22215" s="27"/>
      <c r="Q22215" s="16"/>
      <c r="U22215" s="27"/>
    </row>
    <row r="22216" spans="2:21" x14ac:dyDescent="0.25">
      <c r="B22216"/>
      <c r="C22216"/>
      <c r="D22216" s="13"/>
      <c r="E22216" s="13"/>
      <c r="K22216" s="23"/>
      <c r="O22216" s="21"/>
      <c r="P22216" s="27"/>
      <c r="Q22216" s="16"/>
      <c r="U22216" s="27"/>
    </row>
    <row r="22217" spans="2:21" x14ac:dyDescent="0.25">
      <c r="B22217"/>
      <c r="C22217"/>
      <c r="D22217" s="13"/>
      <c r="E22217" s="13"/>
      <c r="K22217" s="23"/>
      <c r="O22217" s="21"/>
      <c r="P22217" s="27"/>
      <c r="Q22217" s="16"/>
      <c r="U22217" s="27"/>
    </row>
    <row r="22218" spans="2:21" x14ac:dyDescent="0.25">
      <c r="B22218"/>
      <c r="C22218"/>
      <c r="D22218" s="13"/>
      <c r="E22218" s="13"/>
      <c r="K22218" s="23"/>
      <c r="O22218" s="21"/>
      <c r="P22218" s="27"/>
      <c r="Q22218" s="16"/>
      <c r="U22218" s="27"/>
    </row>
    <row r="22219" spans="2:21" x14ac:dyDescent="0.25">
      <c r="B22219"/>
      <c r="C22219"/>
      <c r="D22219" s="13"/>
      <c r="E22219" s="13"/>
      <c r="K22219" s="23"/>
      <c r="O22219" s="21"/>
      <c r="P22219" s="27"/>
      <c r="Q22219" s="16"/>
      <c r="U22219" s="27"/>
    </row>
    <row r="22220" spans="2:21" x14ac:dyDescent="0.25">
      <c r="B22220"/>
      <c r="C22220"/>
      <c r="D22220" s="13"/>
      <c r="E22220" s="13"/>
      <c r="K22220" s="23"/>
      <c r="O22220" s="21"/>
      <c r="P22220" s="27"/>
      <c r="Q22220" s="16"/>
      <c r="U22220" s="27"/>
    </row>
    <row r="22221" spans="2:21" x14ac:dyDescent="0.25">
      <c r="B22221"/>
      <c r="C22221"/>
      <c r="D22221" s="13"/>
      <c r="E22221" s="13"/>
      <c r="K22221" s="23"/>
      <c r="O22221" s="21"/>
      <c r="P22221" s="27"/>
      <c r="Q22221" s="16"/>
      <c r="U22221" s="27"/>
    </row>
    <row r="22222" spans="2:21" x14ac:dyDescent="0.25">
      <c r="B22222"/>
      <c r="C22222"/>
      <c r="D22222" s="13"/>
      <c r="E22222" s="13"/>
      <c r="K22222" s="23"/>
      <c r="O22222" s="21"/>
      <c r="P22222" s="27"/>
      <c r="Q22222" s="16"/>
      <c r="U22222" s="27"/>
    </row>
    <row r="22223" spans="2:21" x14ac:dyDescent="0.25">
      <c r="B22223"/>
      <c r="C22223"/>
      <c r="D22223" s="13"/>
      <c r="E22223" s="13"/>
      <c r="K22223" s="23"/>
      <c r="O22223" s="21"/>
      <c r="P22223" s="27"/>
      <c r="Q22223" s="16"/>
      <c r="U22223" s="27"/>
    </row>
    <row r="22224" spans="2:21" x14ac:dyDescent="0.25">
      <c r="B22224"/>
      <c r="C22224"/>
      <c r="D22224" s="13"/>
      <c r="E22224" s="13"/>
      <c r="K22224" s="23"/>
      <c r="O22224" s="21"/>
      <c r="P22224" s="27"/>
      <c r="Q22224" s="16"/>
      <c r="U22224" s="27"/>
    </row>
    <row r="22225" spans="2:21" x14ac:dyDescent="0.25">
      <c r="B22225"/>
      <c r="C22225"/>
      <c r="D22225" s="13"/>
      <c r="E22225" s="13"/>
      <c r="K22225" s="23"/>
      <c r="O22225" s="21"/>
      <c r="P22225" s="27"/>
      <c r="Q22225" s="16"/>
      <c r="U22225" s="27"/>
    </row>
    <row r="22226" spans="2:21" x14ac:dyDescent="0.25">
      <c r="B22226"/>
      <c r="C22226"/>
      <c r="D22226" s="13"/>
      <c r="E22226" s="13"/>
      <c r="K22226" s="23"/>
      <c r="O22226" s="21"/>
      <c r="P22226" s="27"/>
      <c r="Q22226" s="16"/>
      <c r="U22226" s="27"/>
    </row>
    <row r="22227" spans="2:21" x14ac:dyDescent="0.25">
      <c r="B22227"/>
      <c r="C22227"/>
      <c r="D22227" s="13"/>
      <c r="E22227" s="13"/>
      <c r="K22227" s="23"/>
      <c r="O22227" s="21"/>
      <c r="P22227" s="27"/>
      <c r="Q22227" s="16"/>
      <c r="U22227" s="27"/>
    </row>
    <row r="22228" spans="2:21" x14ac:dyDescent="0.25">
      <c r="B22228"/>
      <c r="C22228"/>
      <c r="D22228" s="13"/>
      <c r="E22228" s="13"/>
      <c r="K22228" s="23"/>
      <c r="O22228" s="21"/>
      <c r="P22228" s="27"/>
      <c r="Q22228" s="16"/>
      <c r="U22228" s="27"/>
    </row>
    <row r="22229" spans="2:21" x14ac:dyDescent="0.25">
      <c r="B22229"/>
      <c r="C22229"/>
      <c r="D22229" s="13"/>
      <c r="E22229" s="13"/>
      <c r="K22229" s="23"/>
      <c r="O22229" s="21"/>
      <c r="P22229" s="27"/>
      <c r="Q22229" s="16"/>
      <c r="U22229" s="27"/>
    </row>
    <row r="22230" spans="2:21" x14ac:dyDescent="0.25">
      <c r="B22230"/>
      <c r="C22230"/>
      <c r="D22230" s="13"/>
      <c r="E22230" s="13"/>
      <c r="K22230" s="23"/>
      <c r="O22230" s="21"/>
      <c r="P22230" s="27"/>
      <c r="Q22230" s="16"/>
      <c r="U22230" s="27"/>
    </row>
    <row r="22231" spans="2:21" x14ac:dyDescent="0.25">
      <c r="B22231"/>
      <c r="C22231"/>
      <c r="D22231" s="13"/>
      <c r="E22231" s="13"/>
      <c r="K22231" s="23"/>
      <c r="O22231" s="21"/>
      <c r="P22231" s="27"/>
      <c r="Q22231" s="16"/>
      <c r="U22231" s="27"/>
    </row>
    <row r="22232" spans="2:21" x14ac:dyDescent="0.25">
      <c r="B22232"/>
      <c r="C22232"/>
      <c r="D22232" s="13"/>
      <c r="E22232" s="13"/>
      <c r="K22232" s="23"/>
      <c r="O22232" s="21"/>
      <c r="P22232" s="27"/>
      <c r="Q22232" s="16"/>
      <c r="U22232" s="27"/>
    </row>
    <row r="22233" spans="2:21" x14ac:dyDescent="0.25">
      <c r="B22233"/>
      <c r="C22233"/>
      <c r="D22233" s="13"/>
      <c r="E22233" s="13"/>
      <c r="K22233" s="23"/>
      <c r="O22233" s="21"/>
      <c r="P22233" s="27"/>
      <c r="Q22233" s="16"/>
      <c r="U22233" s="27"/>
    </row>
    <row r="22234" spans="2:21" x14ac:dyDescent="0.25">
      <c r="B22234"/>
      <c r="C22234"/>
      <c r="D22234" s="13"/>
      <c r="E22234" s="13"/>
      <c r="K22234" s="23"/>
      <c r="O22234" s="21"/>
      <c r="P22234" s="27"/>
      <c r="Q22234" s="16"/>
      <c r="U22234" s="27"/>
    </row>
    <row r="22235" spans="2:21" x14ac:dyDescent="0.25">
      <c r="B22235"/>
      <c r="C22235"/>
      <c r="D22235" s="13"/>
      <c r="E22235" s="13"/>
      <c r="K22235" s="23"/>
      <c r="O22235" s="21"/>
      <c r="P22235" s="27"/>
      <c r="Q22235" s="16"/>
      <c r="U22235" s="27"/>
    </row>
    <row r="22236" spans="2:21" x14ac:dyDescent="0.25">
      <c r="B22236"/>
      <c r="C22236"/>
      <c r="D22236" s="13"/>
      <c r="E22236" s="13"/>
      <c r="K22236" s="23"/>
      <c r="O22236" s="21"/>
      <c r="P22236" s="27"/>
      <c r="Q22236" s="16"/>
      <c r="U22236" s="27"/>
    </row>
    <row r="22237" spans="2:21" x14ac:dyDescent="0.25">
      <c r="B22237"/>
      <c r="C22237"/>
      <c r="D22237" s="13"/>
      <c r="E22237" s="13"/>
      <c r="K22237" s="23"/>
      <c r="O22237" s="21"/>
      <c r="P22237" s="27"/>
      <c r="Q22237" s="16"/>
      <c r="U22237" s="27"/>
    </row>
    <row r="22238" spans="2:21" x14ac:dyDescent="0.25">
      <c r="B22238"/>
      <c r="C22238"/>
      <c r="D22238" s="13"/>
      <c r="E22238" s="13"/>
      <c r="K22238" s="23"/>
      <c r="O22238" s="21"/>
      <c r="P22238" s="27"/>
      <c r="Q22238" s="16"/>
      <c r="U22238" s="27"/>
    </row>
    <row r="22239" spans="2:21" x14ac:dyDescent="0.25">
      <c r="B22239"/>
      <c r="C22239"/>
      <c r="D22239" s="13"/>
      <c r="E22239" s="13"/>
      <c r="K22239" s="23"/>
      <c r="O22239" s="21"/>
      <c r="P22239" s="27"/>
      <c r="Q22239" s="16"/>
      <c r="U22239" s="27"/>
    </row>
    <row r="22240" spans="2:21" x14ac:dyDescent="0.25">
      <c r="B22240"/>
      <c r="C22240"/>
      <c r="D22240" s="13"/>
      <c r="E22240" s="13"/>
      <c r="K22240" s="23"/>
      <c r="O22240" s="21"/>
      <c r="P22240" s="27"/>
      <c r="Q22240" s="16"/>
      <c r="U22240" s="27"/>
    </row>
    <row r="22241" spans="2:21" x14ac:dyDescent="0.25">
      <c r="B22241"/>
      <c r="C22241"/>
      <c r="D22241" s="13"/>
      <c r="E22241" s="13"/>
      <c r="K22241" s="23"/>
      <c r="O22241" s="21"/>
      <c r="P22241" s="27"/>
      <c r="Q22241" s="16"/>
      <c r="U22241" s="27"/>
    </row>
    <row r="22242" spans="2:21" x14ac:dyDescent="0.25">
      <c r="B22242"/>
      <c r="C22242"/>
      <c r="D22242" s="13"/>
      <c r="E22242" s="13"/>
      <c r="K22242" s="23"/>
      <c r="O22242" s="21"/>
      <c r="P22242" s="27"/>
      <c r="Q22242" s="16"/>
      <c r="U22242" s="27"/>
    </row>
    <row r="22243" spans="2:21" x14ac:dyDescent="0.25">
      <c r="B22243"/>
      <c r="C22243"/>
      <c r="D22243" s="13"/>
      <c r="E22243" s="13"/>
      <c r="K22243" s="23"/>
      <c r="O22243" s="21"/>
      <c r="P22243" s="27"/>
      <c r="Q22243" s="16"/>
      <c r="U22243" s="27"/>
    </row>
    <row r="22244" spans="2:21" x14ac:dyDescent="0.25">
      <c r="B22244"/>
      <c r="C22244"/>
      <c r="D22244" s="13"/>
      <c r="E22244" s="13"/>
      <c r="K22244" s="23"/>
      <c r="O22244" s="21"/>
      <c r="P22244" s="27"/>
      <c r="Q22244" s="16"/>
      <c r="U22244" s="27"/>
    </row>
    <row r="22245" spans="2:21" x14ac:dyDescent="0.25">
      <c r="B22245"/>
      <c r="C22245"/>
      <c r="D22245" s="13"/>
      <c r="E22245" s="13"/>
      <c r="K22245" s="23"/>
      <c r="O22245" s="21"/>
      <c r="P22245" s="27"/>
      <c r="Q22245" s="16"/>
      <c r="U22245" s="27"/>
    </row>
    <row r="22246" spans="2:21" x14ac:dyDescent="0.25">
      <c r="B22246"/>
      <c r="C22246"/>
      <c r="D22246" s="13"/>
      <c r="E22246" s="13"/>
      <c r="K22246" s="23"/>
      <c r="O22246" s="21"/>
      <c r="P22246" s="27"/>
      <c r="Q22246" s="16"/>
      <c r="U22246" s="27"/>
    </row>
    <row r="22247" spans="2:21" x14ac:dyDescent="0.25">
      <c r="B22247"/>
      <c r="C22247"/>
      <c r="D22247" s="13"/>
      <c r="E22247" s="13"/>
      <c r="K22247" s="23"/>
      <c r="O22247" s="21"/>
      <c r="P22247" s="27"/>
      <c r="Q22247" s="16"/>
      <c r="U22247" s="27"/>
    </row>
    <row r="22248" spans="2:21" x14ac:dyDescent="0.25">
      <c r="B22248"/>
      <c r="C22248"/>
      <c r="D22248" s="13"/>
      <c r="E22248" s="13"/>
      <c r="K22248" s="23"/>
      <c r="O22248" s="21"/>
      <c r="P22248" s="27"/>
      <c r="Q22248" s="16"/>
      <c r="U22248" s="27"/>
    </row>
    <row r="22249" spans="2:21" x14ac:dyDescent="0.25">
      <c r="B22249"/>
      <c r="C22249"/>
      <c r="D22249" s="13"/>
      <c r="E22249" s="13"/>
      <c r="K22249" s="23"/>
      <c r="O22249" s="21"/>
      <c r="P22249" s="27"/>
      <c r="Q22249" s="16"/>
      <c r="U22249" s="27"/>
    </row>
    <row r="22250" spans="2:21" x14ac:dyDescent="0.25">
      <c r="B22250"/>
      <c r="C22250"/>
      <c r="D22250" s="13"/>
      <c r="E22250" s="13"/>
      <c r="K22250" s="23"/>
      <c r="O22250" s="21"/>
      <c r="P22250" s="27"/>
      <c r="Q22250" s="16"/>
      <c r="U22250" s="27"/>
    </row>
    <row r="22251" spans="2:21" x14ac:dyDescent="0.25">
      <c r="B22251"/>
      <c r="C22251"/>
      <c r="D22251" s="13"/>
      <c r="E22251" s="13"/>
      <c r="K22251" s="23"/>
      <c r="O22251" s="21"/>
      <c r="P22251" s="27"/>
      <c r="Q22251" s="16"/>
      <c r="U22251" s="27"/>
    </row>
    <row r="22252" spans="2:21" x14ac:dyDescent="0.25">
      <c r="B22252"/>
      <c r="C22252"/>
      <c r="D22252" s="13"/>
      <c r="E22252" s="13"/>
      <c r="K22252" s="23"/>
      <c r="O22252" s="21"/>
      <c r="P22252" s="27"/>
      <c r="Q22252" s="16"/>
      <c r="U22252" s="27"/>
    </row>
    <row r="22253" spans="2:21" x14ac:dyDescent="0.25">
      <c r="B22253"/>
      <c r="C22253"/>
      <c r="D22253" s="13"/>
      <c r="E22253" s="13"/>
      <c r="K22253" s="23"/>
      <c r="O22253" s="21"/>
      <c r="P22253" s="27"/>
      <c r="Q22253" s="16"/>
      <c r="U22253" s="27"/>
    </row>
    <row r="22254" spans="2:21" x14ac:dyDescent="0.25">
      <c r="B22254"/>
      <c r="C22254"/>
      <c r="D22254" s="13"/>
      <c r="E22254" s="13"/>
      <c r="K22254" s="23"/>
      <c r="O22254" s="21"/>
      <c r="P22254" s="27"/>
      <c r="Q22254" s="16"/>
      <c r="U22254" s="27"/>
    </row>
    <row r="22255" spans="2:21" x14ac:dyDescent="0.25">
      <c r="B22255"/>
      <c r="C22255"/>
      <c r="D22255" s="13"/>
      <c r="E22255" s="13"/>
      <c r="K22255" s="23"/>
      <c r="O22255" s="21"/>
      <c r="P22255" s="27"/>
      <c r="Q22255" s="16"/>
      <c r="U22255" s="27"/>
    </row>
    <row r="22256" spans="2:21" x14ac:dyDescent="0.25">
      <c r="B22256"/>
      <c r="C22256"/>
      <c r="D22256" s="13"/>
      <c r="E22256" s="13"/>
      <c r="K22256" s="23"/>
      <c r="O22256" s="21"/>
      <c r="P22256" s="27"/>
      <c r="Q22256" s="16"/>
      <c r="U22256" s="27"/>
    </row>
    <row r="22257" spans="2:21" x14ac:dyDescent="0.25">
      <c r="B22257"/>
      <c r="C22257"/>
      <c r="D22257" s="13"/>
      <c r="E22257" s="13"/>
      <c r="K22257" s="23"/>
      <c r="O22257" s="21"/>
      <c r="P22257" s="27"/>
      <c r="Q22257" s="16"/>
      <c r="U22257" s="27"/>
    </row>
    <row r="22258" spans="2:21" x14ac:dyDescent="0.25">
      <c r="B22258"/>
      <c r="C22258"/>
      <c r="D22258" s="13"/>
      <c r="E22258" s="13"/>
      <c r="K22258" s="23"/>
      <c r="O22258" s="21"/>
      <c r="P22258" s="27"/>
      <c r="Q22258" s="16"/>
      <c r="U22258" s="27"/>
    </row>
    <row r="22259" spans="2:21" x14ac:dyDescent="0.25">
      <c r="B22259"/>
      <c r="C22259"/>
      <c r="D22259" s="13"/>
      <c r="E22259" s="13"/>
      <c r="K22259" s="23"/>
      <c r="O22259" s="21"/>
      <c r="P22259" s="27"/>
      <c r="Q22259" s="16"/>
      <c r="U22259" s="27"/>
    </row>
    <row r="22260" spans="2:21" x14ac:dyDescent="0.25">
      <c r="B22260"/>
      <c r="C22260"/>
      <c r="D22260" s="13"/>
      <c r="E22260" s="13"/>
      <c r="K22260" s="23"/>
      <c r="O22260" s="21"/>
      <c r="P22260" s="27"/>
      <c r="Q22260" s="16"/>
      <c r="U22260" s="27"/>
    </row>
    <row r="22261" spans="2:21" x14ac:dyDescent="0.25">
      <c r="B22261"/>
      <c r="C22261"/>
      <c r="D22261" s="13"/>
      <c r="E22261" s="13"/>
      <c r="K22261" s="23"/>
      <c r="O22261" s="21"/>
      <c r="P22261" s="27"/>
      <c r="Q22261" s="16"/>
      <c r="U22261" s="27"/>
    </row>
    <row r="22262" spans="2:21" x14ac:dyDescent="0.25">
      <c r="B22262"/>
      <c r="C22262"/>
      <c r="D22262" s="13"/>
      <c r="E22262" s="13"/>
      <c r="K22262" s="23"/>
      <c r="O22262" s="21"/>
      <c r="P22262" s="27"/>
      <c r="Q22262" s="16"/>
      <c r="U22262" s="27"/>
    </row>
    <row r="22263" spans="2:21" x14ac:dyDescent="0.25">
      <c r="B22263"/>
      <c r="C22263"/>
      <c r="D22263" s="13"/>
      <c r="E22263" s="13"/>
      <c r="K22263" s="23"/>
      <c r="O22263" s="21"/>
      <c r="P22263" s="27"/>
      <c r="Q22263" s="16"/>
      <c r="U22263" s="27"/>
    </row>
    <row r="22264" spans="2:21" x14ac:dyDescent="0.25">
      <c r="B22264"/>
      <c r="C22264"/>
      <c r="D22264" s="13"/>
      <c r="E22264" s="13"/>
      <c r="K22264" s="23"/>
      <c r="O22264" s="21"/>
      <c r="P22264" s="27"/>
      <c r="Q22264" s="16"/>
      <c r="U22264" s="27"/>
    </row>
    <row r="22265" spans="2:21" x14ac:dyDescent="0.25">
      <c r="B22265"/>
      <c r="C22265"/>
      <c r="D22265" s="13"/>
      <c r="E22265" s="13"/>
      <c r="K22265" s="23"/>
      <c r="O22265" s="21"/>
      <c r="P22265" s="27"/>
      <c r="Q22265" s="16"/>
      <c r="U22265" s="27"/>
    </row>
    <row r="22266" spans="2:21" x14ac:dyDescent="0.25">
      <c r="B22266"/>
      <c r="C22266"/>
      <c r="D22266" s="13"/>
      <c r="E22266" s="13"/>
      <c r="K22266" s="23"/>
      <c r="O22266" s="21"/>
      <c r="P22266" s="27"/>
      <c r="Q22266" s="16"/>
      <c r="U22266" s="27"/>
    </row>
    <row r="22267" spans="2:21" x14ac:dyDescent="0.25">
      <c r="B22267"/>
      <c r="C22267"/>
      <c r="D22267" s="13"/>
      <c r="E22267" s="13"/>
      <c r="K22267" s="23"/>
      <c r="O22267" s="21"/>
      <c r="P22267" s="27"/>
      <c r="Q22267" s="16"/>
      <c r="U22267" s="27"/>
    </row>
    <row r="22268" spans="2:21" x14ac:dyDescent="0.25">
      <c r="B22268"/>
      <c r="C22268"/>
      <c r="D22268" s="13"/>
      <c r="E22268" s="13"/>
      <c r="K22268" s="23"/>
      <c r="O22268" s="21"/>
      <c r="P22268" s="27"/>
      <c r="Q22268" s="16"/>
      <c r="U22268" s="27"/>
    </row>
    <row r="22269" spans="2:21" x14ac:dyDescent="0.25">
      <c r="B22269"/>
      <c r="C22269"/>
      <c r="D22269" s="13"/>
      <c r="E22269" s="13"/>
      <c r="K22269" s="23"/>
      <c r="O22269" s="21"/>
      <c r="P22269" s="27"/>
      <c r="Q22269" s="16"/>
      <c r="U22269" s="27"/>
    </row>
    <row r="22270" spans="2:21" x14ac:dyDescent="0.25">
      <c r="B22270"/>
      <c r="C22270"/>
      <c r="D22270" s="13"/>
      <c r="E22270" s="13"/>
      <c r="K22270" s="23"/>
      <c r="O22270" s="21"/>
      <c r="P22270" s="27"/>
      <c r="Q22270" s="16"/>
      <c r="U22270" s="27"/>
    </row>
    <row r="22271" spans="2:21" x14ac:dyDescent="0.25">
      <c r="B22271"/>
      <c r="C22271"/>
      <c r="D22271" s="13"/>
      <c r="E22271" s="13"/>
      <c r="K22271" s="23"/>
      <c r="O22271" s="21"/>
      <c r="P22271" s="27"/>
      <c r="Q22271" s="16"/>
      <c r="U22271" s="27"/>
    </row>
    <row r="22272" spans="2:21" x14ac:dyDescent="0.25">
      <c r="B22272"/>
      <c r="C22272"/>
      <c r="D22272" s="13"/>
      <c r="E22272" s="13"/>
      <c r="K22272" s="23"/>
      <c r="O22272" s="21"/>
      <c r="P22272" s="27"/>
      <c r="Q22272" s="16"/>
      <c r="U22272" s="27"/>
    </row>
    <row r="22273" spans="2:21" x14ac:dyDescent="0.25">
      <c r="B22273"/>
      <c r="C22273"/>
      <c r="D22273" s="13"/>
      <c r="E22273" s="13"/>
      <c r="K22273" s="23"/>
      <c r="O22273" s="21"/>
      <c r="P22273" s="27"/>
      <c r="Q22273" s="16"/>
      <c r="U22273" s="27"/>
    </row>
    <row r="22274" spans="2:21" x14ac:dyDescent="0.25">
      <c r="B22274"/>
      <c r="C22274"/>
      <c r="D22274" s="13"/>
      <c r="E22274" s="13"/>
      <c r="K22274" s="23"/>
      <c r="O22274" s="21"/>
      <c r="P22274" s="27"/>
      <c r="Q22274" s="16"/>
      <c r="U22274" s="27"/>
    </row>
    <row r="22275" spans="2:21" x14ac:dyDescent="0.25">
      <c r="B22275"/>
      <c r="C22275"/>
      <c r="D22275" s="13"/>
      <c r="E22275" s="13"/>
      <c r="K22275" s="23"/>
      <c r="O22275" s="21"/>
      <c r="P22275" s="27"/>
      <c r="Q22275" s="16"/>
      <c r="U22275" s="27"/>
    </row>
    <row r="22276" spans="2:21" x14ac:dyDescent="0.25">
      <c r="B22276"/>
      <c r="C22276"/>
      <c r="D22276" s="13"/>
      <c r="E22276" s="13"/>
      <c r="K22276" s="23"/>
      <c r="O22276" s="21"/>
      <c r="P22276" s="27"/>
      <c r="Q22276" s="16"/>
      <c r="U22276" s="27"/>
    </row>
    <row r="22277" spans="2:21" x14ac:dyDescent="0.25">
      <c r="B22277"/>
      <c r="C22277"/>
      <c r="D22277" s="13"/>
      <c r="E22277" s="13"/>
      <c r="K22277" s="23"/>
      <c r="O22277" s="21"/>
      <c r="P22277" s="27"/>
      <c r="Q22277" s="16"/>
      <c r="U22277" s="27"/>
    </row>
    <row r="22278" spans="2:21" x14ac:dyDescent="0.25">
      <c r="B22278"/>
      <c r="C22278"/>
      <c r="D22278" s="13"/>
      <c r="E22278" s="13"/>
      <c r="K22278" s="23"/>
      <c r="O22278" s="21"/>
      <c r="P22278" s="27"/>
      <c r="Q22278" s="16"/>
      <c r="U22278" s="27"/>
    </row>
    <row r="22279" spans="2:21" x14ac:dyDescent="0.25">
      <c r="B22279"/>
      <c r="C22279"/>
      <c r="D22279" s="13"/>
      <c r="E22279" s="13"/>
      <c r="K22279" s="23"/>
      <c r="O22279" s="21"/>
      <c r="P22279" s="27"/>
      <c r="Q22279" s="16"/>
      <c r="U22279" s="27"/>
    </row>
    <row r="22280" spans="2:21" x14ac:dyDescent="0.25">
      <c r="B22280"/>
      <c r="C22280"/>
      <c r="D22280" s="13"/>
      <c r="E22280" s="13"/>
      <c r="K22280" s="23"/>
      <c r="O22280" s="21"/>
      <c r="P22280" s="27"/>
      <c r="Q22280" s="16"/>
      <c r="U22280" s="27"/>
    </row>
    <row r="22281" spans="2:21" x14ac:dyDescent="0.25">
      <c r="B22281"/>
      <c r="C22281"/>
      <c r="D22281" s="13"/>
      <c r="E22281" s="13"/>
      <c r="K22281" s="23"/>
      <c r="O22281" s="21"/>
      <c r="P22281" s="27"/>
      <c r="Q22281" s="16"/>
      <c r="U22281" s="27"/>
    </row>
    <row r="22282" spans="2:21" x14ac:dyDescent="0.25">
      <c r="B22282"/>
      <c r="C22282"/>
      <c r="D22282" s="13"/>
      <c r="E22282" s="13"/>
      <c r="K22282" s="23"/>
      <c r="O22282" s="21"/>
      <c r="P22282" s="27"/>
      <c r="Q22282" s="16"/>
      <c r="U22282" s="27"/>
    </row>
    <row r="22283" spans="2:21" x14ac:dyDescent="0.25">
      <c r="B22283"/>
      <c r="C22283"/>
      <c r="D22283" s="13"/>
      <c r="E22283" s="13"/>
      <c r="K22283" s="23"/>
      <c r="O22283" s="21"/>
      <c r="P22283" s="27"/>
      <c r="Q22283" s="16"/>
      <c r="U22283" s="27"/>
    </row>
    <row r="22284" spans="2:21" x14ac:dyDescent="0.25">
      <c r="B22284"/>
      <c r="C22284"/>
      <c r="D22284" s="13"/>
      <c r="E22284" s="13"/>
      <c r="K22284" s="23"/>
      <c r="O22284" s="21"/>
      <c r="P22284" s="27"/>
      <c r="Q22284" s="16"/>
      <c r="U22284" s="27"/>
    </row>
    <row r="22285" spans="2:21" x14ac:dyDescent="0.25">
      <c r="B22285"/>
      <c r="C22285"/>
      <c r="D22285" s="13"/>
      <c r="E22285" s="13"/>
      <c r="K22285" s="23"/>
      <c r="O22285" s="21"/>
      <c r="P22285" s="27"/>
      <c r="Q22285" s="16"/>
      <c r="U22285" s="27"/>
    </row>
    <row r="22286" spans="2:21" x14ac:dyDescent="0.25">
      <c r="B22286"/>
      <c r="C22286"/>
      <c r="D22286" s="13"/>
      <c r="E22286" s="13"/>
      <c r="K22286" s="23"/>
      <c r="O22286" s="21"/>
      <c r="P22286" s="27"/>
      <c r="Q22286" s="16"/>
      <c r="U22286" s="27"/>
    </row>
    <row r="22287" spans="2:21" x14ac:dyDescent="0.25">
      <c r="B22287"/>
      <c r="C22287"/>
      <c r="D22287" s="13"/>
      <c r="E22287" s="13"/>
      <c r="K22287" s="23"/>
      <c r="O22287" s="21"/>
      <c r="P22287" s="27"/>
      <c r="Q22287" s="16"/>
      <c r="U22287" s="27"/>
    </row>
    <row r="22288" spans="2:21" x14ac:dyDescent="0.25">
      <c r="B22288"/>
      <c r="C22288"/>
      <c r="D22288" s="13"/>
      <c r="E22288" s="13"/>
      <c r="K22288" s="23"/>
      <c r="O22288" s="21"/>
      <c r="P22288" s="27"/>
      <c r="Q22288" s="16"/>
      <c r="U22288" s="27"/>
    </row>
    <row r="22289" spans="2:21" x14ac:dyDescent="0.25">
      <c r="B22289"/>
      <c r="C22289"/>
      <c r="D22289" s="13"/>
      <c r="E22289" s="13"/>
      <c r="K22289" s="23"/>
      <c r="O22289" s="21"/>
      <c r="P22289" s="27"/>
      <c r="Q22289" s="16"/>
      <c r="U22289" s="27"/>
    </row>
    <row r="22290" spans="2:21" x14ac:dyDescent="0.25">
      <c r="B22290"/>
      <c r="C22290"/>
      <c r="D22290" s="13"/>
      <c r="E22290" s="13"/>
      <c r="K22290" s="23"/>
      <c r="O22290" s="21"/>
      <c r="P22290" s="27"/>
      <c r="Q22290" s="16"/>
      <c r="U22290" s="27"/>
    </row>
    <row r="22291" spans="2:21" x14ac:dyDescent="0.25">
      <c r="B22291"/>
      <c r="C22291"/>
      <c r="D22291" s="13"/>
      <c r="E22291" s="13"/>
      <c r="K22291" s="23"/>
      <c r="O22291" s="21"/>
      <c r="P22291" s="27"/>
      <c r="Q22291" s="16"/>
      <c r="U22291" s="27"/>
    </row>
    <row r="22292" spans="2:21" x14ac:dyDescent="0.25">
      <c r="B22292"/>
      <c r="C22292"/>
      <c r="D22292" s="13"/>
      <c r="E22292" s="13"/>
      <c r="K22292" s="23"/>
      <c r="O22292" s="21"/>
      <c r="P22292" s="27"/>
      <c r="Q22292" s="16"/>
      <c r="U22292" s="27"/>
    </row>
    <row r="22293" spans="2:21" x14ac:dyDescent="0.25">
      <c r="B22293"/>
      <c r="C22293"/>
      <c r="D22293" s="13"/>
      <c r="E22293" s="13"/>
      <c r="K22293" s="23"/>
      <c r="O22293" s="21"/>
      <c r="P22293" s="27"/>
      <c r="Q22293" s="16"/>
      <c r="U22293" s="27"/>
    </row>
    <row r="22294" spans="2:21" x14ac:dyDescent="0.25">
      <c r="B22294"/>
      <c r="C22294"/>
      <c r="D22294" s="13"/>
      <c r="E22294" s="13"/>
      <c r="K22294" s="23"/>
      <c r="O22294" s="21"/>
      <c r="P22294" s="27"/>
      <c r="Q22294" s="16"/>
      <c r="U22294" s="27"/>
    </row>
    <row r="22295" spans="2:21" x14ac:dyDescent="0.25">
      <c r="B22295"/>
      <c r="C22295"/>
      <c r="D22295" s="13"/>
      <c r="E22295" s="13"/>
      <c r="K22295" s="23"/>
      <c r="O22295" s="21"/>
      <c r="P22295" s="27"/>
      <c r="Q22295" s="16"/>
      <c r="U22295" s="27"/>
    </row>
    <row r="22296" spans="2:21" x14ac:dyDescent="0.25">
      <c r="B22296"/>
      <c r="C22296"/>
      <c r="D22296" s="13"/>
      <c r="E22296" s="13"/>
      <c r="K22296" s="23"/>
      <c r="O22296" s="21"/>
      <c r="P22296" s="27"/>
      <c r="Q22296" s="16"/>
      <c r="U22296" s="27"/>
    </row>
    <row r="22297" spans="2:21" x14ac:dyDescent="0.25">
      <c r="B22297"/>
      <c r="C22297"/>
      <c r="D22297" s="13"/>
      <c r="E22297" s="13"/>
      <c r="K22297" s="23"/>
      <c r="O22297" s="21"/>
      <c r="P22297" s="27"/>
      <c r="Q22297" s="16"/>
      <c r="U22297" s="27"/>
    </row>
    <row r="22298" spans="2:21" x14ac:dyDescent="0.25">
      <c r="B22298"/>
      <c r="C22298"/>
      <c r="D22298" s="13"/>
      <c r="E22298" s="13"/>
      <c r="K22298" s="23"/>
      <c r="O22298" s="21"/>
      <c r="P22298" s="27"/>
      <c r="Q22298" s="16"/>
      <c r="U22298" s="27"/>
    </row>
    <row r="22299" spans="2:21" x14ac:dyDescent="0.25">
      <c r="B22299"/>
      <c r="C22299"/>
      <c r="D22299" s="13"/>
      <c r="E22299" s="13"/>
      <c r="K22299" s="23"/>
      <c r="O22299" s="21"/>
      <c r="P22299" s="27"/>
      <c r="Q22299" s="16"/>
      <c r="U22299" s="27"/>
    </row>
    <row r="22300" spans="2:21" x14ac:dyDescent="0.25">
      <c r="B22300"/>
      <c r="C22300"/>
      <c r="D22300" s="13"/>
      <c r="E22300" s="13"/>
      <c r="K22300" s="23"/>
      <c r="O22300" s="21"/>
      <c r="P22300" s="27"/>
      <c r="Q22300" s="16"/>
      <c r="U22300" s="27"/>
    </row>
    <row r="22301" spans="2:21" x14ac:dyDescent="0.25">
      <c r="B22301"/>
      <c r="C22301"/>
      <c r="D22301" s="13"/>
      <c r="E22301" s="13"/>
      <c r="K22301" s="23"/>
      <c r="O22301" s="21"/>
      <c r="P22301" s="27"/>
      <c r="Q22301" s="16"/>
      <c r="U22301" s="27"/>
    </row>
    <row r="22302" spans="2:21" x14ac:dyDescent="0.25">
      <c r="B22302"/>
      <c r="C22302"/>
      <c r="D22302" s="13"/>
      <c r="E22302" s="13"/>
      <c r="K22302" s="23"/>
      <c r="O22302" s="21"/>
      <c r="P22302" s="27"/>
      <c r="Q22302" s="16"/>
      <c r="U22302" s="27"/>
    </row>
    <row r="22303" spans="2:21" x14ac:dyDescent="0.25">
      <c r="B22303"/>
      <c r="C22303"/>
      <c r="D22303" s="13"/>
      <c r="E22303" s="13"/>
      <c r="K22303" s="23"/>
      <c r="O22303" s="21"/>
      <c r="P22303" s="27"/>
      <c r="Q22303" s="16"/>
      <c r="U22303" s="27"/>
    </row>
    <row r="22304" spans="2:21" x14ac:dyDescent="0.25">
      <c r="B22304"/>
      <c r="C22304"/>
      <c r="D22304" s="13"/>
      <c r="E22304" s="13"/>
      <c r="K22304" s="23"/>
      <c r="O22304" s="21"/>
      <c r="P22304" s="27"/>
      <c r="Q22304" s="16"/>
      <c r="U22304" s="27"/>
    </row>
    <row r="22305" spans="2:21" x14ac:dyDescent="0.25">
      <c r="B22305"/>
      <c r="C22305"/>
      <c r="D22305" s="13"/>
      <c r="E22305" s="13"/>
      <c r="K22305" s="23"/>
      <c r="O22305" s="21"/>
      <c r="P22305" s="27"/>
      <c r="Q22305" s="16"/>
      <c r="U22305" s="27"/>
    </row>
    <row r="22306" spans="2:21" x14ac:dyDescent="0.25">
      <c r="B22306"/>
      <c r="C22306"/>
      <c r="D22306" s="13"/>
      <c r="E22306" s="13"/>
      <c r="K22306" s="23"/>
      <c r="O22306" s="21"/>
      <c r="P22306" s="27"/>
      <c r="Q22306" s="16"/>
      <c r="U22306" s="27"/>
    </row>
    <row r="22307" spans="2:21" x14ac:dyDescent="0.25">
      <c r="B22307"/>
      <c r="C22307"/>
      <c r="D22307" s="13"/>
      <c r="E22307" s="13"/>
      <c r="K22307" s="23"/>
      <c r="O22307" s="21"/>
      <c r="P22307" s="27"/>
      <c r="Q22307" s="16"/>
      <c r="U22307" s="27"/>
    </row>
    <row r="22308" spans="2:21" x14ac:dyDescent="0.25">
      <c r="B22308"/>
      <c r="C22308"/>
      <c r="D22308" s="13"/>
      <c r="E22308" s="13"/>
      <c r="K22308" s="23"/>
      <c r="O22308" s="21"/>
      <c r="P22308" s="27"/>
      <c r="Q22308" s="16"/>
      <c r="U22308" s="27"/>
    </row>
    <row r="22309" spans="2:21" x14ac:dyDescent="0.25">
      <c r="B22309"/>
      <c r="C22309"/>
      <c r="D22309" s="13"/>
      <c r="E22309" s="13"/>
      <c r="K22309" s="23"/>
      <c r="O22309" s="21"/>
      <c r="P22309" s="27"/>
      <c r="Q22309" s="16"/>
      <c r="U22309" s="27"/>
    </row>
    <row r="22310" spans="2:21" x14ac:dyDescent="0.25">
      <c r="B22310"/>
      <c r="C22310"/>
      <c r="D22310" s="13"/>
      <c r="E22310" s="13"/>
      <c r="K22310" s="23"/>
      <c r="O22310" s="21"/>
      <c r="P22310" s="27"/>
      <c r="Q22310" s="16"/>
      <c r="U22310" s="27"/>
    </row>
    <row r="22311" spans="2:21" x14ac:dyDescent="0.25">
      <c r="B22311"/>
      <c r="C22311"/>
      <c r="D22311" s="13"/>
      <c r="E22311" s="13"/>
      <c r="K22311" s="23"/>
      <c r="O22311" s="21"/>
      <c r="P22311" s="27"/>
      <c r="Q22311" s="16"/>
      <c r="U22311" s="27"/>
    </row>
    <row r="22312" spans="2:21" x14ac:dyDescent="0.25">
      <c r="B22312"/>
      <c r="C22312"/>
      <c r="D22312" s="13"/>
      <c r="E22312" s="13"/>
      <c r="K22312" s="23"/>
      <c r="O22312" s="21"/>
      <c r="P22312" s="27"/>
      <c r="Q22312" s="16"/>
      <c r="U22312" s="27"/>
    </row>
    <row r="22313" spans="2:21" x14ac:dyDescent="0.25">
      <c r="B22313"/>
      <c r="C22313"/>
      <c r="D22313" s="13"/>
      <c r="E22313" s="13"/>
      <c r="K22313" s="23"/>
      <c r="O22313" s="21"/>
      <c r="P22313" s="27"/>
      <c r="Q22313" s="16"/>
      <c r="U22313" s="27"/>
    </row>
    <row r="22314" spans="2:21" x14ac:dyDescent="0.25">
      <c r="B22314"/>
      <c r="C22314"/>
      <c r="D22314" s="13"/>
      <c r="E22314" s="13"/>
      <c r="K22314" s="23"/>
      <c r="O22314" s="21"/>
      <c r="P22314" s="27"/>
      <c r="Q22314" s="16"/>
      <c r="U22314" s="27"/>
    </row>
    <row r="22315" spans="2:21" x14ac:dyDescent="0.25">
      <c r="B22315"/>
      <c r="C22315"/>
      <c r="D22315" s="13"/>
      <c r="E22315" s="13"/>
      <c r="K22315" s="23"/>
      <c r="O22315" s="21"/>
      <c r="P22315" s="27"/>
      <c r="Q22315" s="16"/>
      <c r="U22315" s="27"/>
    </row>
    <row r="22316" spans="2:21" x14ac:dyDescent="0.25">
      <c r="B22316"/>
      <c r="C22316"/>
      <c r="D22316" s="13"/>
      <c r="E22316" s="13"/>
      <c r="K22316" s="23"/>
      <c r="O22316" s="21"/>
      <c r="P22316" s="27"/>
      <c r="Q22316" s="16"/>
      <c r="U22316" s="27"/>
    </row>
    <row r="22317" spans="2:21" x14ac:dyDescent="0.25">
      <c r="B22317"/>
      <c r="C22317"/>
      <c r="D22317" s="13"/>
      <c r="E22317" s="13"/>
      <c r="K22317" s="23"/>
      <c r="O22317" s="21"/>
      <c r="P22317" s="27"/>
      <c r="Q22317" s="16"/>
      <c r="U22317" s="27"/>
    </row>
    <row r="22318" spans="2:21" x14ac:dyDescent="0.25">
      <c r="B22318"/>
      <c r="C22318"/>
      <c r="D22318" s="13"/>
      <c r="E22318" s="13"/>
      <c r="K22318" s="23"/>
      <c r="O22318" s="21"/>
      <c r="P22318" s="27"/>
      <c r="Q22318" s="16"/>
      <c r="U22318" s="27"/>
    </row>
    <row r="22319" spans="2:21" x14ac:dyDescent="0.25">
      <c r="B22319"/>
      <c r="C22319"/>
      <c r="D22319" s="13"/>
      <c r="E22319" s="13"/>
      <c r="K22319" s="23"/>
      <c r="O22319" s="21"/>
      <c r="P22319" s="27"/>
      <c r="Q22319" s="16"/>
      <c r="U22319" s="27"/>
    </row>
    <row r="22320" spans="2:21" x14ac:dyDescent="0.25">
      <c r="B22320"/>
      <c r="C22320"/>
      <c r="D22320" s="13"/>
      <c r="E22320" s="13"/>
      <c r="K22320" s="23"/>
      <c r="O22320" s="21"/>
      <c r="P22320" s="27"/>
      <c r="Q22320" s="16"/>
      <c r="U22320" s="27"/>
    </row>
    <row r="22321" spans="2:21" x14ac:dyDescent="0.25">
      <c r="B22321"/>
      <c r="C22321"/>
      <c r="D22321" s="13"/>
      <c r="E22321" s="13"/>
      <c r="K22321" s="23"/>
      <c r="O22321" s="21"/>
      <c r="P22321" s="27"/>
      <c r="Q22321" s="16"/>
      <c r="U22321" s="27"/>
    </row>
    <row r="22322" spans="2:21" x14ac:dyDescent="0.25">
      <c r="B22322"/>
      <c r="C22322"/>
      <c r="D22322" s="13"/>
      <c r="E22322" s="13"/>
      <c r="K22322" s="23"/>
      <c r="O22322" s="21"/>
      <c r="P22322" s="27"/>
      <c r="Q22322" s="16"/>
      <c r="U22322" s="27"/>
    </row>
    <row r="22323" spans="2:21" x14ac:dyDescent="0.25">
      <c r="B22323"/>
      <c r="C22323"/>
      <c r="D22323" s="13"/>
      <c r="E22323" s="13"/>
      <c r="K22323" s="23"/>
      <c r="O22323" s="21"/>
      <c r="P22323" s="27"/>
      <c r="Q22323" s="16"/>
      <c r="U22323" s="27"/>
    </row>
    <row r="22324" spans="2:21" x14ac:dyDescent="0.25">
      <c r="B22324"/>
      <c r="C22324"/>
      <c r="D22324" s="13"/>
      <c r="E22324" s="13"/>
      <c r="K22324" s="23"/>
      <c r="O22324" s="21"/>
      <c r="P22324" s="27"/>
      <c r="Q22324" s="16"/>
      <c r="U22324" s="27"/>
    </row>
    <row r="22325" spans="2:21" x14ac:dyDescent="0.25">
      <c r="B22325"/>
      <c r="C22325"/>
      <c r="D22325" s="13"/>
      <c r="E22325" s="13"/>
      <c r="K22325" s="23"/>
      <c r="O22325" s="21"/>
      <c r="P22325" s="27"/>
      <c r="Q22325" s="16"/>
      <c r="U22325" s="27"/>
    </row>
    <row r="22326" spans="2:21" x14ac:dyDescent="0.25">
      <c r="B22326"/>
      <c r="C22326"/>
      <c r="D22326" s="13"/>
      <c r="E22326" s="13"/>
      <c r="K22326" s="23"/>
      <c r="O22326" s="21"/>
      <c r="P22326" s="27"/>
      <c r="Q22326" s="16"/>
      <c r="U22326" s="27"/>
    </row>
    <row r="22327" spans="2:21" x14ac:dyDescent="0.25">
      <c r="B22327"/>
      <c r="C22327"/>
      <c r="D22327" s="13"/>
      <c r="E22327" s="13"/>
      <c r="K22327" s="23"/>
      <c r="O22327" s="21"/>
      <c r="P22327" s="27"/>
      <c r="Q22327" s="16"/>
      <c r="U22327" s="27"/>
    </row>
    <row r="22328" spans="2:21" x14ac:dyDescent="0.25">
      <c r="B22328"/>
      <c r="C22328"/>
      <c r="D22328" s="13"/>
      <c r="E22328" s="13"/>
      <c r="K22328" s="23"/>
      <c r="O22328" s="21"/>
      <c r="P22328" s="27"/>
      <c r="Q22328" s="16"/>
      <c r="U22328" s="27"/>
    </row>
    <row r="22329" spans="2:21" x14ac:dyDescent="0.25">
      <c r="B22329"/>
      <c r="C22329"/>
      <c r="D22329" s="13"/>
      <c r="E22329" s="13"/>
      <c r="K22329" s="23"/>
      <c r="O22329" s="21"/>
      <c r="P22329" s="27"/>
      <c r="Q22329" s="16"/>
      <c r="U22329" s="27"/>
    </row>
    <row r="22330" spans="2:21" x14ac:dyDescent="0.25">
      <c r="B22330"/>
      <c r="C22330"/>
      <c r="D22330" s="13"/>
      <c r="E22330" s="13"/>
      <c r="K22330" s="23"/>
      <c r="O22330" s="21"/>
      <c r="P22330" s="27"/>
      <c r="Q22330" s="16"/>
      <c r="U22330" s="27"/>
    </row>
    <row r="22331" spans="2:21" x14ac:dyDescent="0.25">
      <c r="B22331"/>
      <c r="C22331"/>
      <c r="D22331" s="13"/>
      <c r="E22331" s="13"/>
      <c r="K22331" s="23"/>
      <c r="O22331" s="21"/>
      <c r="P22331" s="27"/>
      <c r="Q22331" s="16"/>
      <c r="U22331" s="27"/>
    </row>
    <row r="22332" spans="2:21" x14ac:dyDescent="0.25">
      <c r="B22332"/>
      <c r="C22332"/>
      <c r="D22332" s="13"/>
      <c r="E22332" s="13"/>
      <c r="K22332" s="23"/>
      <c r="O22332" s="21"/>
      <c r="P22332" s="27"/>
      <c r="Q22332" s="16"/>
      <c r="U22332" s="27"/>
    </row>
    <row r="22333" spans="2:21" x14ac:dyDescent="0.25">
      <c r="B22333"/>
      <c r="C22333"/>
      <c r="D22333" s="13"/>
      <c r="E22333" s="13"/>
      <c r="K22333" s="23"/>
      <c r="O22333" s="21"/>
      <c r="P22333" s="27"/>
      <c r="Q22333" s="16"/>
      <c r="U22333" s="27"/>
    </row>
    <row r="22334" spans="2:21" x14ac:dyDescent="0.25">
      <c r="B22334"/>
      <c r="C22334"/>
      <c r="D22334" s="13"/>
      <c r="E22334" s="13"/>
      <c r="K22334" s="23"/>
      <c r="O22334" s="21"/>
      <c r="P22334" s="27"/>
      <c r="Q22334" s="16"/>
      <c r="U22334" s="27"/>
    </row>
    <row r="22335" spans="2:21" x14ac:dyDescent="0.25">
      <c r="B22335"/>
      <c r="C22335"/>
      <c r="D22335" s="13"/>
      <c r="E22335" s="13"/>
      <c r="K22335" s="23"/>
      <c r="O22335" s="21"/>
      <c r="P22335" s="27"/>
      <c r="Q22335" s="16"/>
      <c r="U22335" s="27"/>
    </row>
    <row r="22336" spans="2:21" x14ac:dyDescent="0.25">
      <c r="B22336"/>
      <c r="C22336"/>
      <c r="D22336" s="13"/>
      <c r="E22336" s="13"/>
      <c r="K22336" s="23"/>
      <c r="O22336" s="21"/>
      <c r="P22336" s="27"/>
      <c r="Q22336" s="16"/>
      <c r="U22336" s="27"/>
    </row>
    <row r="22337" spans="2:21" x14ac:dyDescent="0.25">
      <c r="B22337"/>
      <c r="C22337"/>
      <c r="D22337" s="13"/>
      <c r="E22337" s="13"/>
      <c r="K22337" s="23"/>
      <c r="O22337" s="21"/>
      <c r="P22337" s="27"/>
      <c r="Q22337" s="16"/>
      <c r="U22337" s="27"/>
    </row>
    <row r="22338" spans="2:21" x14ac:dyDescent="0.25">
      <c r="B22338"/>
      <c r="C22338"/>
      <c r="D22338" s="13"/>
      <c r="E22338" s="13"/>
      <c r="K22338" s="23"/>
      <c r="O22338" s="21"/>
      <c r="P22338" s="27"/>
      <c r="Q22338" s="16"/>
      <c r="U22338" s="27"/>
    </row>
    <row r="22339" spans="2:21" x14ac:dyDescent="0.25">
      <c r="B22339"/>
      <c r="C22339"/>
      <c r="D22339" s="13"/>
      <c r="E22339" s="13"/>
      <c r="K22339" s="23"/>
      <c r="O22339" s="21"/>
      <c r="P22339" s="27"/>
      <c r="Q22339" s="16"/>
      <c r="U22339" s="27"/>
    </row>
    <row r="22340" spans="2:21" x14ac:dyDescent="0.25">
      <c r="B22340"/>
      <c r="C22340"/>
      <c r="D22340" s="13"/>
      <c r="E22340" s="13"/>
      <c r="K22340" s="23"/>
      <c r="O22340" s="21"/>
      <c r="P22340" s="27"/>
      <c r="Q22340" s="16"/>
      <c r="U22340" s="27"/>
    </row>
    <row r="22341" spans="2:21" x14ac:dyDescent="0.25">
      <c r="B22341"/>
      <c r="C22341"/>
      <c r="D22341" s="13"/>
      <c r="E22341" s="13"/>
      <c r="K22341" s="23"/>
      <c r="O22341" s="21"/>
      <c r="P22341" s="27"/>
      <c r="Q22341" s="16"/>
      <c r="U22341" s="27"/>
    </row>
    <row r="22342" spans="2:21" x14ac:dyDescent="0.25">
      <c r="B22342"/>
      <c r="C22342"/>
      <c r="D22342" s="13"/>
      <c r="E22342" s="13"/>
      <c r="K22342" s="23"/>
      <c r="O22342" s="21"/>
      <c r="P22342" s="27"/>
      <c r="Q22342" s="16"/>
      <c r="U22342" s="27"/>
    </row>
    <row r="22343" spans="2:21" x14ac:dyDescent="0.25">
      <c r="B22343"/>
      <c r="C22343"/>
      <c r="D22343" s="13"/>
      <c r="E22343" s="13"/>
      <c r="K22343" s="23"/>
      <c r="O22343" s="21"/>
      <c r="P22343" s="27"/>
      <c r="Q22343" s="16"/>
      <c r="U22343" s="27"/>
    </row>
    <row r="22344" spans="2:21" x14ac:dyDescent="0.25">
      <c r="B22344"/>
      <c r="C22344"/>
      <c r="D22344" s="13"/>
      <c r="E22344" s="13"/>
      <c r="K22344" s="23"/>
      <c r="O22344" s="21"/>
      <c r="P22344" s="27"/>
      <c r="Q22344" s="16"/>
      <c r="U22344" s="27"/>
    </row>
    <row r="22345" spans="2:21" x14ac:dyDescent="0.25">
      <c r="B22345"/>
      <c r="C22345"/>
      <c r="D22345" s="13"/>
      <c r="E22345" s="13"/>
      <c r="K22345" s="23"/>
      <c r="O22345" s="21"/>
      <c r="P22345" s="27"/>
      <c r="Q22345" s="16"/>
      <c r="U22345" s="27"/>
    </row>
    <row r="22346" spans="2:21" x14ac:dyDescent="0.25">
      <c r="B22346"/>
      <c r="C22346"/>
      <c r="D22346" s="13"/>
      <c r="E22346" s="13"/>
      <c r="K22346" s="23"/>
      <c r="O22346" s="21"/>
      <c r="P22346" s="27"/>
      <c r="Q22346" s="16"/>
      <c r="U22346" s="27"/>
    </row>
    <row r="22347" spans="2:21" x14ac:dyDescent="0.25">
      <c r="B22347"/>
      <c r="C22347"/>
      <c r="D22347" s="13"/>
      <c r="E22347" s="13"/>
      <c r="K22347" s="23"/>
      <c r="O22347" s="21"/>
      <c r="P22347" s="27"/>
      <c r="Q22347" s="16"/>
      <c r="U22347" s="27"/>
    </row>
    <row r="22348" spans="2:21" x14ac:dyDescent="0.25">
      <c r="B22348"/>
      <c r="C22348"/>
      <c r="D22348" s="13"/>
      <c r="E22348" s="13"/>
      <c r="K22348" s="23"/>
      <c r="O22348" s="21"/>
      <c r="P22348" s="27"/>
      <c r="Q22348" s="16"/>
      <c r="U22348" s="27"/>
    </row>
    <row r="22349" spans="2:21" x14ac:dyDescent="0.25">
      <c r="B22349"/>
      <c r="C22349"/>
      <c r="D22349" s="13"/>
      <c r="E22349" s="13"/>
      <c r="K22349" s="23"/>
      <c r="O22349" s="21"/>
      <c r="P22349" s="27"/>
      <c r="Q22349" s="16"/>
      <c r="U22349" s="27"/>
    </row>
    <row r="22350" spans="2:21" x14ac:dyDescent="0.25">
      <c r="B22350"/>
      <c r="C22350"/>
      <c r="D22350" s="13"/>
      <c r="E22350" s="13"/>
      <c r="K22350" s="23"/>
      <c r="O22350" s="21"/>
      <c r="P22350" s="27"/>
      <c r="Q22350" s="16"/>
      <c r="U22350" s="27"/>
    </row>
    <row r="22351" spans="2:21" x14ac:dyDescent="0.25">
      <c r="B22351"/>
      <c r="C22351"/>
      <c r="D22351" s="13"/>
      <c r="E22351" s="13"/>
      <c r="K22351" s="23"/>
      <c r="O22351" s="21"/>
      <c r="P22351" s="27"/>
      <c r="Q22351" s="16"/>
      <c r="U22351" s="27"/>
    </row>
    <row r="22352" spans="2:21" x14ac:dyDescent="0.25">
      <c r="B22352"/>
      <c r="C22352"/>
      <c r="D22352" s="13"/>
      <c r="E22352" s="13"/>
      <c r="K22352" s="23"/>
      <c r="O22352" s="21"/>
      <c r="P22352" s="27"/>
      <c r="Q22352" s="16"/>
      <c r="U22352" s="27"/>
    </row>
    <row r="22353" spans="2:21" x14ac:dyDescent="0.25">
      <c r="B22353"/>
      <c r="C22353"/>
      <c r="D22353" s="13"/>
      <c r="E22353" s="13"/>
      <c r="K22353" s="23"/>
      <c r="O22353" s="21"/>
      <c r="P22353" s="27"/>
      <c r="Q22353" s="16"/>
      <c r="U22353" s="27"/>
    </row>
    <row r="22354" spans="2:21" x14ac:dyDescent="0.25">
      <c r="B22354"/>
      <c r="C22354"/>
      <c r="D22354" s="13"/>
      <c r="E22354" s="13"/>
      <c r="K22354" s="23"/>
      <c r="O22354" s="21"/>
      <c r="P22354" s="27"/>
      <c r="Q22354" s="16"/>
      <c r="U22354" s="27"/>
    </row>
    <row r="22355" spans="2:21" x14ac:dyDescent="0.25">
      <c r="B22355"/>
      <c r="C22355"/>
      <c r="D22355" s="13"/>
      <c r="E22355" s="13"/>
      <c r="K22355" s="23"/>
      <c r="O22355" s="21"/>
      <c r="P22355" s="27"/>
      <c r="Q22355" s="16"/>
      <c r="U22355" s="27"/>
    </row>
    <row r="22356" spans="2:21" x14ac:dyDescent="0.25">
      <c r="B22356"/>
      <c r="C22356"/>
      <c r="D22356" s="13"/>
      <c r="E22356" s="13"/>
      <c r="K22356" s="23"/>
      <c r="O22356" s="21"/>
      <c r="P22356" s="27"/>
      <c r="Q22356" s="16"/>
      <c r="U22356" s="27"/>
    </row>
    <row r="22357" spans="2:21" x14ac:dyDescent="0.25">
      <c r="B22357"/>
      <c r="C22357"/>
      <c r="D22357" s="13"/>
      <c r="E22357" s="13"/>
      <c r="K22357" s="23"/>
      <c r="O22357" s="21"/>
      <c r="P22357" s="27"/>
      <c r="Q22357" s="16"/>
      <c r="U22357" s="27"/>
    </row>
    <row r="22358" spans="2:21" x14ac:dyDescent="0.25">
      <c r="B22358"/>
      <c r="C22358"/>
      <c r="D22358" s="13"/>
      <c r="E22358" s="13"/>
      <c r="K22358" s="23"/>
      <c r="O22358" s="21"/>
      <c r="P22358" s="27"/>
      <c r="Q22358" s="16"/>
      <c r="U22358" s="27"/>
    </row>
    <row r="22359" spans="2:21" x14ac:dyDescent="0.25">
      <c r="B22359"/>
      <c r="C22359"/>
      <c r="D22359" s="13"/>
      <c r="E22359" s="13"/>
      <c r="K22359" s="23"/>
      <c r="O22359" s="21"/>
      <c r="P22359" s="27"/>
      <c r="Q22359" s="16"/>
      <c r="U22359" s="27"/>
    </row>
    <row r="22360" spans="2:21" x14ac:dyDescent="0.25">
      <c r="B22360"/>
      <c r="C22360"/>
      <c r="D22360" s="13"/>
      <c r="E22360" s="13"/>
      <c r="K22360" s="23"/>
      <c r="O22360" s="21"/>
      <c r="P22360" s="27"/>
      <c r="Q22360" s="16"/>
      <c r="U22360" s="27"/>
    </row>
    <row r="22361" spans="2:21" x14ac:dyDescent="0.25">
      <c r="B22361"/>
      <c r="C22361"/>
      <c r="D22361" s="13"/>
      <c r="E22361" s="13"/>
      <c r="K22361" s="23"/>
      <c r="O22361" s="21"/>
      <c r="P22361" s="27"/>
      <c r="Q22361" s="16"/>
      <c r="U22361" s="27"/>
    </row>
    <row r="22362" spans="2:21" x14ac:dyDescent="0.25">
      <c r="B22362"/>
      <c r="C22362"/>
      <c r="D22362" s="13"/>
      <c r="E22362" s="13"/>
      <c r="K22362" s="23"/>
      <c r="O22362" s="21"/>
      <c r="P22362" s="27"/>
      <c r="Q22362" s="16"/>
      <c r="U22362" s="27"/>
    </row>
    <row r="22363" spans="2:21" x14ac:dyDescent="0.25">
      <c r="B22363"/>
      <c r="C22363"/>
      <c r="D22363" s="13"/>
      <c r="E22363" s="13"/>
      <c r="K22363" s="23"/>
      <c r="O22363" s="21"/>
      <c r="P22363" s="27"/>
      <c r="Q22363" s="16"/>
      <c r="U22363" s="27"/>
    </row>
    <row r="22364" spans="2:21" x14ac:dyDescent="0.25">
      <c r="B22364"/>
      <c r="C22364"/>
      <c r="D22364" s="13"/>
      <c r="E22364" s="13"/>
      <c r="K22364" s="23"/>
      <c r="O22364" s="21"/>
      <c r="P22364" s="27"/>
      <c r="Q22364" s="16"/>
      <c r="U22364" s="27"/>
    </row>
    <row r="22365" spans="2:21" x14ac:dyDescent="0.25">
      <c r="B22365"/>
      <c r="C22365"/>
      <c r="D22365" s="13"/>
      <c r="E22365" s="13"/>
      <c r="K22365" s="23"/>
      <c r="O22365" s="21"/>
      <c r="P22365" s="27"/>
      <c r="Q22365" s="16"/>
      <c r="U22365" s="27"/>
    </row>
    <row r="22366" spans="2:21" x14ac:dyDescent="0.25">
      <c r="B22366"/>
      <c r="C22366"/>
      <c r="D22366" s="13"/>
      <c r="E22366" s="13"/>
      <c r="K22366" s="23"/>
      <c r="O22366" s="21"/>
      <c r="P22366" s="27"/>
      <c r="Q22366" s="16"/>
      <c r="U22366" s="27"/>
    </row>
    <row r="22367" spans="2:21" x14ac:dyDescent="0.25">
      <c r="B22367"/>
      <c r="C22367"/>
      <c r="D22367" s="13"/>
      <c r="E22367" s="13"/>
      <c r="K22367" s="23"/>
      <c r="O22367" s="21"/>
      <c r="P22367" s="27"/>
      <c r="Q22367" s="16"/>
      <c r="U22367" s="27"/>
    </row>
    <row r="22368" spans="2:21" x14ac:dyDescent="0.25">
      <c r="B22368"/>
      <c r="C22368"/>
      <c r="D22368" s="13"/>
      <c r="E22368" s="13"/>
      <c r="K22368" s="23"/>
      <c r="O22368" s="21"/>
      <c r="P22368" s="27"/>
      <c r="Q22368" s="16"/>
      <c r="U22368" s="27"/>
    </row>
    <row r="22369" spans="2:21" x14ac:dyDescent="0.25">
      <c r="B22369"/>
      <c r="C22369"/>
      <c r="D22369" s="13"/>
      <c r="E22369" s="13"/>
      <c r="K22369" s="23"/>
      <c r="O22369" s="21"/>
      <c r="P22369" s="27"/>
      <c r="Q22369" s="16"/>
      <c r="U22369" s="27"/>
    </row>
    <row r="22370" spans="2:21" x14ac:dyDescent="0.25">
      <c r="B22370"/>
      <c r="C22370"/>
      <c r="D22370" s="13"/>
      <c r="E22370" s="13"/>
      <c r="K22370" s="23"/>
      <c r="O22370" s="21"/>
      <c r="P22370" s="27"/>
      <c r="Q22370" s="16"/>
      <c r="U22370" s="27"/>
    </row>
    <row r="22371" spans="2:21" x14ac:dyDescent="0.25">
      <c r="B22371"/>
      <c r="C22371"/>
      <c r="D22371" s="13"/>
      <c r="E22371" s="13"/>
      <c r="K22371" s="23"/>
      <c r="O22371" s="21"/>
      <c r="P22371" s="27"/>
      <c r="Q22371" s="16"/>
      <c r="U22371" s="27"/>
    </row>
    <row r="22372" spans="2:21" x14ac:dyDescent="0.25">
      <c r="B22372"/>
      <c r="C22372"/>
      <c r="D22372" s="13"/>
      <c r="E22372" s="13"/>
      <c r="K22372" s="23"/>
      <c r="O22372" s="21"/>
      <c r="P22372" s="27"/>
      <c r="Q22372" s="16"/>
      <c r="U22372" s="27"/>
    </row>
    <row r="22373" spans="2:21" x14ac:dyDescent="0.25">
      <c r="B22373"/>
      <c r="C22373"/>
      <c r="D22373" s="13"/>
      <c r="E22373" s="13"/>
      <c r="K22373" s="23"/>
      <c r="O22373" s="21"/>
      <c r="P22373" s="27"/>
      <c r="Q22373" s="16"/>
      <c r="U22373" s="27"/>
    </row>
    <row r="22374" spans="2:21" x14ac:dyDescent="0.25">
      <c r="B22374"/>
      <c r="C22374"/>
      <c r="D22374" s="13"/>
      <c r="E22374" s="13"/>
      <c r="K22374" s="23"/>
      <c r="O22374" s="21"/>
      <c r="P22374" s="27"/>
      <c r="Q22374" s="16"/>
      <c r="U22374" s="27"/>
    </row>
    <row r="22375" spans="2:21" x14ac:dyDescent="0.25">
      <c r="B22375"/>
      <c r="C22375"/>
      <c r="D22375" s="13"/>
      <c r="E22375" s="13"/>
      <c r="K22375" s="23"/>
      <c r="O22375" s="21"/>
      <c r="P22375" s="27"/>
      <c r="Q22375" s="16"/>
      <c r="U22375" s="27"/>
    </row>
    <row r="22376" spans="2:21" x14ac:dyDescent="0.25">
      <c r="B22376"/>
      <c r="C22376"/>
      <c r="D22376" s="13"/>
      <c r="E22376" s="13"/>
      <c r="K22376" s="23"/>
      <c r="O22376" s="21"/>
      <c r="P22376" s="27"/>
      <c r="Q22376" s="16"/>
      <c r="U22376" s="27"/>
    </row>
    <row r="22377" spans="2:21" x14ac:dyDescent="0.25">
      <c r="B22377"/>
      <c r="C22377"/>
      <c r="D22377" s="13"/>
      <c r="E22377" s="13"/>
      <c r="K22377" s="23"/>
      <c r="O22377" s="21"/>
      <c r="P22377" s="27"/>
      <c r="Q22377" s="16"/>
      <c r="U22377" s="27"/>
    </row>
    <row r="22378" spans="2:21" x14ac:dyDescent="0.25">
      <c r="B22378"/>
      <c r="C22378"/>
      <c r="D22378" s="13"/>
      <c r="E22378" s="13"/>
      <c r="K22378" s="23"/>
      <c r="O22378" s="21"/>
      <c r="P22378" s="27"/>
      <c r="Q22378" s="16"/>
      <c r="U22378" s="27"/>
    </row>
    <row r="22379" spans="2:21" x14ac:dyDescent="0.25">
      <c r="B22379"/>
      <c r="C22379"/>
      <c r="D22379" s="13"/>
      <c r="E22379" s="13"/>
      <c r="K22379" s="23"/>
      <c r="O22379" s="21"/>
      <c r="P22379" s="27"/>
      <c r="Q22379" s="16"/>
      <c r="U22379" s="27"/>
    </row>
    <row r="22380" spans="2:21" x14ac:dyDescent="0.25">
      <c r="B22380"/>
      <c r="C22380"/>
      <c r="D22380" s="13"/>
      <c r="E22380" s="13"/>
      <c r="K22380" s="23"/>
      <c r="O22380" s="21"/>
      <c r="P22380" s="27"/>
      <c r="Q22380" s="16"/>
      <c r="U22380" s="27"/>
    </row>
    <row r="22381" spans="2:21" x14ac:dyDescent="0.25">
      <c r="B22381"/>
      <c r="C22381"/>
      <c r="D22381" s="13"/>
      <c r="E22381" s="13"/>
      <c r="K22381" s="23"/>
      <c r="O22381" s="21"/>
      <c r="P22381" s="27"/>
      <c r="Q22381" s="16"/>
      <c r="U22381" s="27"/>
    </row>
    <row r="22382" spans="2:21" x14ac:dyDescent="0.25">
      <c r="B22382"/>
      <c r="C22382"/>
      <c r="D22382" s="13"/>
      <c r="E22382" s="13"/>
      <c r="K22382" s="23"/>
      <c r="O22382" s="21"/>
      <c r="P22382" s="27"/>
      <c r="Q22382" s="16"/>
      <c r="U22382" s="27"/>
    </row>
    <row r="22383" spans="2:21" x14ac:dyDescent="0.25">
      <c r="B22383"/>
      <c r="C22383"/>
      <c r="D22383" s="13"/>
      <c r="E22383" s="13"/>
      <c r="K22383" s="23"/>
      <c r="O22383" s="21"/>
      <c r="P22383" s="27"/>
      <c r="Q22383" s="16"/>
      <c r="U22383" s="27"/>
    </row>
    <row r="22384" spans="2:21" x14ac:dyDescent="0.25">
      <c r="B22384"/>
      <c r="C22384"/>
      <c r="D22384" s="13"/>
      <c r="E22384" s="13"/>
      <c r="K22384" s="23"/>
      <c r="O22384" s="21"/>
      <c r="P22384" s="27"/>
      <c r="Q22384" s="16"/>
      <c r="U22384" s="27"/>
    </row>
    <row r="22385" spans="2:21" x14ac:dyDescent="0.25">
      <c r="B22385"/>
      <c r="C22385"/>
      <c r="D22385" s="13"/>
      <c r="E22385" s="13"/>
      <c r="K22385" s="23"/>
      <c r="O22385" s="21"/>
      <c r="P22385" s="27"/>
      <c r="Q22385" s="16"/>
      <c r="U22385" s="27"/>
    </row>
    <row r="22386" spans="2:21" x14ac:dyDescent="0.25">
      <c r="B22386"/>
      <c r="C22386"/>
      <c r="D22386" s="13"/>
      <c r="E22386" s="13"/>
      <c r="K22386" s="23"/>
      <c r="O22386" s="21"/>
      <c r="P22386" s="27"/>
      <c r="Q22386" s="16"/>
      <c r="U22386" s="27"/>
    </row>
    <row r="22387" spans="2:21" x14ac:dyDescent="0.25">
      <c r="B22387"/>
      <c r="C22387"/>
      <c r="D22387" s="13"/>
      <c r="E22387" s="13"/>
      <c r="K22387" s="23"/>
      <c r="O22387" s="21"/>
      <c r="P22387" s="27"/>
      <c r="Q22387" s="16"/>
      <c r="U22387" s="27"/>
    </row>
    <row r="22388" spans="2:21" x14ac:dyDescent="0.25">
      <c r="B22388"/>
      <c r="C22388"/>
      <c r="D22388" s="13"/>
      <c r="E22388" s="13"/>
      <c r="K22388" s="23"/>
      <c r="O22388" s="21"/>
      <c r="P22388" s="27"/>
      <c r="Q22388" s="16"/>
      <c r="U22388" s="27"/>
    </row>
    <row r="22389" spans="2:21" x14ac:dyDescent="0.25">
      <c r="B22389"/>
      <c r="C22389"/>
      <c r="D22389" s="13"/>
      <c r="E22389" s="13"/>
      <c r="K22389" s="23"/>
      <c r="O22389" s="21"/>
      <c r="P22389" s="27"/>
      <c r="Q22389" s="16"/>
      <c r="U22389" s="27"/>
    </row>
    <row r="22390" spans="2:21" x14ac:dyDescent="0.25">
      <c r="B22390"/>
      <c r="C22390"/>
      <c r="D22390" s="13"/>
      <c r="E22390" s="13"/>
      <c r="K22390" s="23"/>
      <c r="O22390" s="21"/>
      <c r="P22390" s="27"/>
      <c r="Q22390" s="16"/>
      <c r="U22390" s="27"/>
    </row>
    <row r="22391" spans="2:21" x14ac:dyDescent="0.25">
      <c r="B22391"/>
      <c r="C22391"/>
      <c r="D22391" s="13"/>
      <c r="E22391" s="13"/>
      <c r="K22391" s="23"/>
      <c r="O22391" s="21"/>
      <c r="P22391" s="27"/>
      <c r="Q22391" s="16"/>
      <c r="U22391" s="27"/>
    </row>
    <row r="22392" spans="2:21" x14ac:dyDescent="0.25">
      <c r="B22392"/>
      <c r="C22392"/>
      <c r="D22392" s="13"/>
      <c r="E22392" s="13"/>
      <c r="K22392" s="23"/>
      <c r="O22392" s="21"/>
      <c r="P22392" s="27"/>
      <c r="Q22392" s="16"/>
      <c r="U22392" s="27"/>
    </row>
    <row r="22393" spans="2:21" x14ac:dyDescent="0.25">
      <c r="B22393"/>
      <c r="C22393"/>
      <c r="D22393" s="13"/>
      <c r="E22393" s="13"/>
      <c r="K22393" s="23"/>
      <c r="O22393" s="21"/>
      <c r="P22393" s="27"/>
      <c r="Q22393" s="16"/>
      <c r="U22393" s="27"/>
    </row>
    <row r="22394" spans="2:21" x14ac:dyDescent="0.25">
      <c r="B22394"/>
      <c r="C22394"/>
      <c r="D22394" s="13"/>
      <c r="E22394" s="13"/>
      <c r="K22394" s="23"/>
      <c r="O22394" s="21"/>
      <c r="P22394" s="27"/>
      <c r="Q22394" s="16"/>
      <c r="U22394" s="27"/>
    </row>
    <row r="22395" spans="2:21" x14ac:dyDescent="0.25">
      <c r="B22395"/>
      <c r="C22395"/>
      <c r="D22395" s="13"/>
      <c r="E22395" s="13"/>
      <c r="K22395" s="23"/>
      <c r="O22395" s="21"/>
      <c r="P22395" s="27"/>
      <c r="Q22395" s="16"/>
      <c r="U22395" s="27"/>
    </row>
    <row r="22396" spans="2:21" x14ac:dyDescent="0.25">
      <c r="B22396"/>
      <c r="C22396"/>
      <c r="D22396" s="13"/>
      <c r="E22396" s="13"/>
      <c r="K22396" s="23"/>
      <c r="O22396" s="21"/>
      <c r="P22396" s="27"/>
      <c r="Q22396" s="16"/>
      <c r="U22396" s="27"/>
    </row>
    <row r="22397" spans="2:21" x14ac:dyDescent="0.25">
      <c r="B22397"/>
      <c r="C22397"/>
      <c r="D22397" s="13"/>
      <c r="E22397" s="13"/>
      <c r="K22397" s="23"/>
      <c r="O22397" s="21"/>
      <c r="P22397" s="27"/>
      <c r="Q22397" s="16"/>
      <c r="U22397" s="27"/>
    </row>
    <row r="22398" spans="2:21" x14ac:dyDescent="0.25">
      <c r="B22398"/>
      <c r="C22398"/>
      <c r="D22398" s="13"/>
      <c r="E22398" s="13"/>
      <c r="K22398" s="23"/>
      <c r="O22398" s="21"/>
      <c r="P22398" s="27"/>
      <c r="Q22398" s="16"/>
      <c r="U22398" s="27"/>
    </row>
    <row r="22399" spans="2:21" x14ac:dyDescent="0.25">
      <c r="B22399"/>
      <c r="C22399"/>
      <c r="D22399" s="13"/>
      <c r="E22399" s="13"/>
      <c r="K22399" s="23"/>
      <c r="O22399" s="21"/>
      <c r="P22399" s="27"/>
      <c r="Q22399" s="16"/>
      <c r="U22399" s="27"/>
    </row>
    <row r="22400" spans="2:21" x14ac:dyDescent="0.25">
      <c r="B22400"/>
      <c r="C22400"/>
      <c r="D22400" s="13"/>
      <c r="E22400" s="13"/>
      <c r="K22400" s="23"/>
      <c r="O22400" s="21"/>
      <c r="P22400" s="27"/>
      <c r="Q22400" s="16"/>
      <c r="U22400" s="27"/>
    </row>
    <row r="22401" spans="2:21" x14ac:dyDescent="0.25">
      <c r="B22401"/>
      <c r="C22401"/>
      <c r="D22401" s="13"/>
      <c r="E22401" s="13"/>
      <c r="K22401" s="23"/>
      <c r="O22401" s="21"/>
      <c r="P22401" s="27"/>
      <c r="Q22401" s="16"/>
      <c r="U22401" s="27"/>
    </row>
    <row r="22402" spans="2:21" x14ac:dyDescent="0.25">
      <c r="B22402"/>
      <c r="C22402"/>
      <c r="D22402" s="13"/>
      <c r="E22402" s="13"/>
      <c r="K22402" s="23"/>
      <c r="O22402" s="21"/>
      <c r="P22402" s="27"/>
      <c r="Q22402" s="16"/>
      <c r="U22402" s="27"/>
    </row>
    <row r="22403" spans="2:21" x14ac:dyDescent="0.25">
      <c r="B22403"/>
      <c r="C22403"/>
      <c r="D22403" s="13"/>
      <c r="E22403" s="13"/>
      <c r="K22403" s="23"/>
      <c r="O22403" s="21"/>
      <c r="P22403" s="27"/>
      <c r="Q22403" s="16"/>
      <c r="U22403" s="27"/>
    </row>
    <row r="22404" spans="2:21" x14ac:dyDescent="0.25">
      <c r="B22404"/>
      <c r="C22404"/>
      <c r="D22404" s="13"/>
      <c r="E22404" s="13"/>
      <c r="K22404" s="23"/>
      <c r="O22404" s="21"/>
      <c r="P22404" s="27"/>
      <c r="Q22404" s="16"/>
      <c r="U22404" s="27"/>
    </row>
    <row r="22405" spans="2:21" x14ac:dyDescent="0.25">
      <c r="B22405"/>
      <c r="C22405"/>
      <c r="D22405" s="13"/>
      <c r="E22405" s="13"/>
      <c r="K22405" s="23"/>
      <c r="O22405" s="21"/>
      <c r="P22405" s="27"/>
      <c r="Q22405" s="16"/>
      <c r="U22405" s="27"/>
    </row>
    <row r="22406" spans="2:21" x14ac:dyDescent="0.25">
      <c r="B22406"/>
      <c r="C22406"/>
      <c r="D22406" s="13"/>
      <c r="E22406" s="13"/>
      <c r="K22406" s="23"/>
      <c r="O22406" s="21"/>
      <c r="P22406" s="27"/>
      <c r="Q22406" s="16"/>
      <c r="U22406" s="27"/>
    </row>
    <row r="22407" spans="2:21" x14ac:dyDescent="0.25">
      <c r="B22407"/>
      <c r="C22407"/>
      <c r="D22407" s="13"/>
      <c r="E22407" s="13"/>
      <c r="K22407" s="23"/>
      <c r="O22407" s="21"/>
      <c r="P22407" s="27"/>
      <c r="Q22407" s="16"/>
      <c r="U22407" s="27"/>
    </row>
    <row r="22408" spans="2:21" x14ac:dyDescent="0.25">
      <c r="B22408"/>
      <c r="C22408"/>
      <c r="D22408" s="13"/>
      <c r="E22408" s="13"/>
      <c r="K22408" s="23"/>
      <c r="O22408" s="21"/>
      <c r="P22408" s="27"/>
      <c r="Q22408" s="16"/>
      <c r="U22408" s="27"/>
    </row>
    <row r="22409" spans="2:21" x14ac:dyDescent="0.25">
      <c r="B22409"/>
      <c r="C22409"/>
      <c r="D22409" s="13"/>
      <c r="E22409" s="13"/>
      <c r="K22409" s="23"/>
      <c r="O22409" s="21"/>
      <c r="P22409" s="27"/>
      <c r="Q22409" s="16"/>
      <c r="U22409" s="27"/>
    </row>
    <row r="22410" spans="2:21" x14ac:dyDescent="0.25">
      <c r="B22410"/>
      <c r="C22410"/>
      <c r="D22410" s="13"/>
      <c r="E22410" s="13"/>
      <c r="K22410" s="23"/>
      <c r="O22410" s="21"/>
      <c r="P22410" s="27"/>
      <c r="Q22410" s="16"/>
      <c r="U22410" s="27"/>
    </row>
    <row r="22411" spans="2:21" x14ac:dyDescent="0.25">
      <c r="B22411"/>
      <c r="C22411"/>
      <c r="D22411" s="13"/>
      <c r="E22411" s="13"/>
      <c r="K22411" s="23"/>
      <c r="O22411" s="21"/>
      <c r="P22411" s="27"/>
      <c r="Q22411" s="16"/>
      <c r="U22411" s="27"/>
    </row>
    <row r="22412" spans="2:21" x14ac:dyDescent="0.25">
      <c r="B22412"/>
      <c r="C22412"/>
      <c r="D22412" s="13"/>
      <c r="E22412" s="13"/>
      <c r="K22412" s="23"/>
      <c r="O22412" s="21"/>
      <c r="P22412" s="27"/>
      <c r="Q22412" s="16"/>
      <c r="U22412" s="27"/>
    </row>
    <row r="22413" spans="2:21" x14ac:dyDescent="0.25">
      <c r="B22413"/>
      <c r="C22413"/>
      <c r="D22413" s="13"/>
      <c r="E22413" s="13"/>
      <c r="K22413" s="23"/>
      <c r="O22413" s="21"/>
      <c r="P22413" s="27"/>
      <c r="Q22413" s="16"/>
      <c r="U22413" s="27"/>
    </row>
    <row r="22414" spans="2:21" x14ac:dyDescent="0.25">
      <c r="B22414"/>
      <c r="C22414"/>
      <c r="D22414" s="13"/>
      <c r="E22414" s="13"/>
      <c r="K22414" s="23"/>
      <c r="O22414" s="21"/>
      <c r="P22414" s="27"/>
      <c r="Q22414" s="16"/>
      <c r="U22414" s="27"/>
    </row>
    <row r="22415" spans="2:21" x14ac:dyDescent="0.25">
      <c r="B22415"/>
      <c r="C22415"/>
      <c r="D22415" s="13"/>
      <c r="E22415" s="13"/>
      <c r="K22415" s="23"/>
      <c r="O22415" s="21"/>
      <c r="P22415" s="27"/>
      <c r="Q22415" s="16"/>
      <c r="U22415" s="27"/>
    </row>
    <row r="22416" spans="2:21" x14ac:dyDescent="0.25">
      <c r="B22416"/>
      <c r="C22416"/>
      <c r="D22416" s="13"/>
      <c r="E22416" s="13"/>
      <c r="K22416" s="23"/>
      <c r="O22416" s="21"/>
      <c r="P22416" s="27"/>
      <c r="Q22416" s="16"/>
      <c r="U22416" s="27"/>
    </row>
    <row r="22417" spans="2:21" x14ac:dyDescent="0.25">
      <c r="B22417"/>
      <c r="C22417"/>
      <c r="D22417" s="13"/>
      <c r="E22417" s="13"/>
      <c r="K22417" s="23"/>
      <c r="O22417" s="21"/>
      <c r="P22417" s="27"/>
      <c r="Q22417" s="16"/>
      <c r="U22417" s="27"/>
    </row>
    <row r="22418" spans="2:21" x14ac:dyDescent="0.25">
      <c r="B22418"/>
      <c r="C22418"/>
      <c r="D22418" s="13"/>
      <c r="E22418" s="13"/>
      <c r="K22418" s="23"/>
      <c r="O22418" s="21"/>
      <c r="P22418" s="27"/>
      <c r="Q22418" s="16"/>
      <c r="U22418" s="27"/>
    </row>
    <row r="22419" spans="2:21" x14ac:dyDescent="0.25">
      <c r="B22419"/>
      <c r="C22419"/>
      <c r="D22419" s="13"/>
      <c r="E22419" s="13"/>
      <c r="K22419" s="23"/>
      <c r="O22419" s="21"/>
      <c r="P22419" s="27"/>
      <c r="Q22419" s="16"/>
      <c r="U22419" s="27"/>
    </row>
    <row r="22420" spans="2:21" x14ac:dyDescent="0.25">
      <c r="B22420"/>
      <c r="C22420"/>
      <c r="D22420" s="13"/>
      <c r="E22420" s="13"/>
      <c r="K22420" s="23"/>
      <c r="O22420" s="21"/>
      <c r="P22420" s="27"/>
      <c r="Q22420" s="16"/>
      <c r="U22420" s="27"/>
    </row>
    <row r="22421" spans="2:21" x14ac:dyDescent="0.25">
      <c r="B22421"/>
      <c r="C22421"/>
      <c r="D22421" s="13"/>
      <c r="E22421" s="13"/>
      <c r="K22421" s="23"/>
      <c r="O22421" s="21"/>
      <c r="P22421" s="27"/>
      <c r="Q22421" s="16"/>
      <c r="U22421" s="27"/>
    </row>
    <row r="22422" spans="2:21" x14ac:dyDescent="0.25">
      <c r="B22422"/>
      <c r="C22422"/>
      <c r="D22422" s="13"/>
      <c r="E22422" s="13"/>
      <c r="K22422" s="23"/>
      <c r="O22422" s="21"/>
      <c r="P22422" s="27"/>
      <c r="Q22422" s="16"/>
      <c r="U22422" s="27"/>
    </row>
    <row r="22423" spans="2:21" x14ac:dyDescent="0.25">
      <c r="B22423"/>
      <c r="C22423"/>
      <c r="D22423" s="13"/>
      <c r="E22423" s="13"/>
      <c r="K22423" s="23"/>
      <c r="O22423" s="21"/>
      <c r="P22423" s="27"/>
      <c r="Q22423" s="16"/>
      <c r="U22423" s="27"/>
    </row>
    <row r="22424" spans="2:21" x14ac:dyDescent="0.25">
      <c r="B22424"/>
      <c r="C22424"/>
      <c r="D22424" s="13"/>
      <c r="E22424" s="13"/>
      <c r="K22424" s="23"/>
      <c r="O22424" s="21"/>
      <c r="P22424" s="27"/>
      <c r="Q22424" s="16"/>
      <c r="U22424" s="27"/>
    </row>
    <row r="22425" spans="2:21" x14ac:dyDescent="0.25">
      <c r="B22425"/>
      <c r="C22425"/>
      <c r="D22425" s="13"/>
      <c r="E22425" s="13"/>
      <c r="K22425" s="23"/>
      <c r="O22425" s="21"/>
      <c r="P22425" s="27"/>
      <c r="Q22425" s="16"/>
      <c r="U22425" s="27"/>
    </row>
    <row r="22426" spans="2:21" x14ac:dyDescent="0.25">
      <c r="B22426"/>
      <c r="C22426"/>
      <c r="D22426" s="13"/>
      <c r="E22426" s="13"/>
      <c r="K22426" s="23"/>
      <c r="O22426" s="21"/>
      <c r="P22426" s="27"/>
      <c r="Q22426" s="16"/>
      <c r="U22426" s="27"/>
    </row>
    <row r="22427" spans="2:21" x14ac:dyDescent="0.25">
      <c r="B22427"/>
      <c r="C22427"/>
      <c r="D22427" s="13"/>
      <c r="E22427" s="13"/>
      <c r="K22427" s="23"/>
      <c r="O22427" s="21"/>
      <c r="P22427" s="27"/>
      <c r="Q22427" s="16"/>
      <c r="U22427" s="27"/>
    </row>
    <row r="22428" spans="2:21" x14ac:dyDescent="0.25">
      <c r="B22428"/>
      <c r="C22428"/>
      <c r="D22428" s="13"/>
      <c r="E22428" s="13"/>
      <c r="K22428" s="23"/>
      <c r="O22428" s="21"/>
      <c r="P22428" s="27"/>
      <c r="Q22428" s="16"/>
      <c r="U22428" s="27"/>
    </row>
    <row r="22429" spans="2:21" x14ac:dyDescent="0.25">
      <c r="B22429"/>
      <c r="C22429"/>
      <c r="D22429" s="13"/>
      <c r="E22429" s="13"/>
      <c r="K22429" s="23"/>
      <c r="O22429" s="21"/>
      <c r="P22429" s="27"/>
      <c r="Q22429" s="16"/>
      <c r="U22429" s="27"/>
    </row>
    <row r="22430" spans="2:21" x14ac:dyDescent="0.25">
      <c r="B22430"/>
      <c r="C22430"/>
      <c r="D22430" s="13"/>
      <c r="E22430" s="13"/>
      <c r="K22430" s="23"/>
      <c r="O22430" s="21"/>
      <c r="P22430" s="27"/>
      <c r="Q22430" s="16"/>
      <c r="U22430" s="27"/>
    </row>
    <row r="22431" spans="2:21" x14ac:dyDescent="0.25">
      <c r="B22431"/>
      <c r="C22431"/>
      <c r="D22431" s="13"/>
      <c r="E22431" s="13"/>
      <c r="K22431" s="23"/>
      <c r="O22431" s="21"/>
      <c r="P22431" s="27"/>
      <c r="Q22431" s="16"/>
      <c r="U22431" s="27"/>
    </row>
    <row r="22432" spans="2:21" x14ac:dyDescent="0.25">
      <c r="B22432"/>
      <c r="C22432"/>
      <c r="D22432" s="13"/>
      <c r="E22432" s="13"/>
      <c r="K22432" s="23"/>
      <c r="O22432" s="21"/>
      <c r="P22432" s="27"/>
      <c r="Q22432" s="16"/>
      <c r="U22432" s="27"/>
    </row>
    <row r="22433" spans="2:21" x14ac:dyDescent="0.25">
      <c r="B22433"/>
      <c r="C22433"/>
      <c r="D22433" s="13"/>
      <c r="E22433" s="13"/>
      <c r="K22433" s="23"/>
      <c r="O22433" s="21"/>
      <c r="P22433" s="27"/>
      <c r="Q22433" s="16"/>
      <c r="U22433" s="27"/>
    </row>
    <row r="22434" spans="2:21" x14ac:dyDescent="0.25">
      <c r="B22434"/>
      <c r="C22434"/>
      <c r="D22434" s="13"/>
      <c r="E22434" s="13"/>
      <c r="K22434" s="23"/>
      <c r="O22434" s="21"/>
      <c r="P22434" s="27"/>
      <c r="Q22434" s="16"/>
      <c r="U22434" s="27"/>
    </row>
    <row r="22435" spans="2:21" x14ac:dyDescent="0.25">
      <c r="B22435"/>
      <c r="C22435"/>
      <c r="D22435" s="13"/>
      <c r="E22435" s="13"/>
      <c r="K22435" s="23"/>
      <c r="O22435" s="21"/>
      <c r="P22435" s="27"/>
      <c r="Q22435" s="16"/>
      <c r="U22435" s="27"/>
    </row>
    <row r="22436" spans="2:21" x14ac:dyDescent="0.25">
      <c r="B22436"/>
      <c r="C22436"/>
      <c r="D22436" s="13"/>
      <c r="E22436" s="13"/>
      <c r="K22436" s="23"/>
      <c r="O22436" s="21"/>
      <c r="P22436" s="27"/>
      <c r="Q22436" s="16"/>
      <c r="U22436" s="27"/>
    </row>
    <row r="22437" spans="2:21" x14ac:dyDescent="0.25">
      <c r="B22437"/>
      <c r="C22437"/>
      <c r="D22437" s="13"/>
      <c r="E22437" s="13"/>
      <c r="K22437" s="23"/>
      <c r="O22437" s="21"/>
      <c r="P22437" s="27"/>
      <c r="Q22437" s="16"/>
      <c r="U22437" s="27"/>
    </row>
    <row r="22438" spans="2:21" x14ac:dyDescent="0.25">
      <c r="B22438"/>
      <c r="C22438"/>
      <c r="D22438" s="13"/>
      <c r="E22438" s="13"/>
      <c r="K22438" s="23"/>
      <c r="O22438" s="21"/>
      <c r="P22438" s="27"/>
      <c r="Q22438" s="16"/>
      <c r="U22438" s="27"/>
    </row>
    <row r="22439" spans="2:21" x14ac:dyDescent="0.25">
      <c r="B22439"/>
      <c r="C22439"/>
      <c r="D22439" s="13"/>
      <c r="E22439" s="13"/>
      <c r="K22439" s="23"/>
      <c r="O22439" s="21"/>
      <c r="P22439" s="27"/>
      <c r="Q22439" s="16"/>
      <c r="U22439" s="27"/>
    </row>
    <row r="22440" spans="2:21" x14ac:dyDescent="0.25">
      <c r="B22440"/>
      <c r="C22440"/>
      <c r="D22440" s="13"/>
      <c r="E22440" s="13"/>
      <c r="K22440" s="23"/>
      <c r="O22440" s="21"/>
      <c r="P22440" s="27"/>
      <c r="Q22440" s="16"/>
      <c r="U22440" s="27"/>
    </row>
    <row r="22441" spans="2:21" x14ac:dyDescent="0.25">
      <c r="B22441"/>
      <c r="C22441"/>
      <c r="D22441" s="13"/>
      <c r="E22441" s="13"/>
      <c r="K22441" s="23"/>
      <c r="O22441" s="21"/>
      <c r="P22441" s="27"/>
      <c r="Q22441" s="16"/>
      <c r="U22441" s="27"/>
    </row>
    <row r="22442" spans="2:21" x14ac:dyDescent="0.25">
      <c r="B22442"/>
      <c r="C22442"/>
      <c r="D22442" s="13"/>
      <c r="E22442" s="13"/>
      <c r="K22442" s="23"/>
      <c r="O22442" s="21"/>
      <c r="P22442" s="27"/>
      <c r="Q22442" s="16"/>
      <c r="U22442" s="27"/>
    </row>
    <row r="22443" spans="2:21" x14ac:dyDescent="0.25">
      <c r="B22443"/>
      <c r="C22443"/>
      <c r="D22443" s="13"/>
      <c r="E22443" s="13"/>
      <c r="K22443" s="23"/>
      <c r="O22443" s="21"/>
      <c r="P22443" s="27"/>
      <c r="Q22443" s="16"/>
      <c r="U22443" s="27"/>
    </row>
    <row r="22444" spans="2:21" x14ac:dyDescent="0.25">
      <c r="B22444"/>
      <c r="C22444"/>
      <c r="D22444" s="13"/>
      <c r="E22444" s="13"/>
      <c r="K22444" s="23"/>
      <c r="O22444" s="21"/>
      <c r="P22444" s="27"/>
      <c r="Q22444" s="16"/>
      <c r="U22444" s="27"/>
    </row>
    <row r="22445" spans="2:21" x14ac:dyDescent="0.25">
      <c r="B22445"/>
      <c r="C22445"/>
      <c r="D22445" s="13"/>
      <c r="E22445" s="13"/>
      <c r="K22445" s="23"/>
      <c r="O22445" s="21"/>
      <c r="P22445" s="27"/>
      <c r="Q22445" s="16"/>
      <c r="U22445" s="27"/>
    </row>
    <row r="22446" spans="2:21" x14ac:dyDescent="0.25">
      <c r="B22446"/>
      <c r="C22446"/>
      <c r="D22446" s="13"/>
      <c r="E22446" s="13"/>
      <c r="K22446" s="23"/>
      <c r="O22446" s="21"/>
      <c r="P22446" s="27"/>
      <c r="Q22446" s="16"/>
      <c r="U22446" s="27"/>
    </row>
    <row r="22447" spans="2:21" x14ac:dyDescent="0.25">
      <c r="B22447"/>
      <c r="C22447"/>
      <c r="D22447" s="13"/>
      <c r="E22447" s="13"/>
      <c r="K22447" s="23"/>
      <c r="O22447" s="21"/>
      <c r="P22447" s="27"/>
      <c r="Q22447" s="16"/>
      <c r="U22447" s="27"/>
    </row>
    <row r="22448" spans="2:21" x14ac:dyDescent="0.25">
      <c r="B22448"/>
      <c r="C22448"/>
      <c r="D22448" s="13"/>
      <c r="E22448" s="13"/>
      <c r="K22448" s="23"/>
      <c r="O22448" s="21"/>
      <c r="P22448" s="27"/>
      <c r="Q22448" s="16"/>
      <c r="U22448" s="27"/>
    </row>
    <row r="22449" spans="2:21" x14ac:dyDescent="0.25">
      <c r="B22449"/>
      <c r="C22449"/>
      <c r="D22449" s="13"/>
      <c r="E22449" s="13"/>
      <c r="K22449" s="23"/>
      <c r="O22449" s="21"/>
      <c r="P22449" s="27"/>
      <c r="Q22449" s="16"/>
      <c r="U22449" s="27"/>
    </row>
    <row r="22450" spans="2:21" x14ac:dyDescent="0.25">
      <c r="B22450"/>
      <c r="C22450"/>
      <c r="D22450" s="13"/>
      <c r="E22450" s="13"/>
      <c r="K22450" s="23"/>
      <c r="O22450" s="21"/>
      <c r="P22450" s="27"/>
      <c r="Q22450" s="16"/>
      <c r="U22450" s="27"/>
    </row>
    <row r="22451" spans="2:21" x14ac:dyDescent="0.25">
      <c r="B22451"/>
      <c r="C22451"/>
      <c r="D22451" s="13"/>
      <c r="E22451" s="13"/>
      <c r="K22451" s="23"/>
      <c r="O22451" s="21"/>
      <c r="P22451" s="27"/>
      <c r="Q22451" s="16"/>
      <c r="U22451" s="27"/>
    </row>
    <row r="22452" spans="2:21" x14ac:dyDescent="0.25">
      <c r="B22452"/>
      <c r="C22452"/>
      <c r="D22452" s="13"/>
      <c r="E22452" s="13"/>
      <c r="K22452" s="23"/>
      <c r="O22452" s="21"/>
      <c r="P22452" s="27"/>
      <c r="Q22452" s="16"/>
      <c r="U22452" s="27"/>
    </row>
    <row r="22453" spans="2:21" x14ac:dyDescent="0.25">
      <c r="B22453"/>
      <c r="C22453"/>
      <c r="D22453" s="13"/>
      <c r="E22453" s="13"/>
      <c r="K22453" s="23"/>
      <c r="O22453" s="21"/>
      <c r="P22453" s="27"/>
      <c r="Q22453" s="16"/>
      <c r="U22453" s="27"/>
    </row>
    <row r="22454" spans="2:21" x14ac:dyDescent="0.25">
      <c r="B22454"/>
      <c r="C22454"/>
      <c r="D22454" s="13"/>
      <c r="E22454" s="13"/>
      <c r="K22454" s="23"/>
      <c r="O22454" s="21"/>
      <c r="P22454" s="27"/>
      <c r="Q22454" s="16"/>
      <c r="U22454" s="27"/>
    </row>
    <row r="22455" spans="2:21" x14ac:dyDescent="0.25">
      <c r="B22455"/>
      <c r="C22455"/>
      <c r="D22455" s="13"/>
      <c r="E22455" s="13"/>
      <c r="K22455" s="23"/>
      <c r="O22455" s="21"/>
      <c r="P22455" s="27"/>
      <c r="Q22455" s="16"/>
      <c r="U22455" s="27"/>
    </row>
    <row r="22456" spans="2:21" x14ac:dyDescent="0.25">
      <c r="B22456"/>
      <c r="C22456"/>
      <c r="D22456" s="13"/>
      <c r="E22456" s="13"/>
      <c r="K22456" s="23"/>
      <c r="O22456" s="21"/>
      <c r="P22456" s="27"/>
      <c r="Q22456" s="16"/>
      <c r="U22456" s="27"/>
    </row>
    <row r="22457" spans="2:21" x14ac:dyDescent="0.25">
      <c r="B22457"/>
      <c r="C22457"/>
      <c r="D22457" s="13"/>
      <c r="E22457" s="13"/>
      <c r="K22457" s="23"/>
      <c r="O22457" s="21"/>
      <c r="P22457" s="27"/>
      <c r="Q22457" s="16"/>
      <c r="U22457" s="27"/>
    </row>
    <row r="22458" spans="2:21" x14ac:dyDescent="0.25">
      <c r="B22458"/>
      <c r="C22458"/>
      <c r="D22458" s="13"/>
      <c r="E22458" s="13"/>
      <c r="K22458" s="23"/>
      <c r="O22458" s="21"/>
      <c r="P22458" s="27"/>
      <c r="Q22458" s="16"/>
      <c r="U22458" s="27"/>
    </row>
    <row r="22459" spans="2:21" x14ac:dyDescent="0.25">
      <c r="B22459"/>
      <c r="C22459"/>
      <c r="D22459" s="13"/>
      <c r="E22459" s="13"/>
      <c r="K22459" s="23"/>
      <c r="O22459" s="21"/>
      <c r="P22459" s="27"/>
      <c r="Q22459" s="16"/>
      <c r="U22459" s="27"/>
    </row>
    <row r="22460" spans="2:21" x14ac:dyDescent="0.25">
      <c r="B22460"/>
      <c r="C22460"/>
      <c r="D22460" s="13"/>
      <c r="E22460" s="13"/>
      <c r="K22460" s="23"/>
      <c r="O22460" s="21"/>
      <c r="P22460" s="27"/>
      <c r="Q22460" s="16"/>
      <c r="U22460" s="27"/>
    </row>
    <row r="22461" spans="2:21" x14ac:dyDescent="0.25">
      <c r="B22461"/>
      <c r="C22461"/>
      <c r="D22461" s="13"/>
      <c r="E22461" s="13"/>
      <c r="K22461" s="23"/>
      <c r="O22461" s="21"/>
      <c r="P22461" s="27"/>
      <c r="Q22461" s="16"/>
      <c r="U22461" s="27"/>
    </row>
    <row r="22462" spans="2:21" x14ac:dyDescent="0.25">
      <c r="B22462"/>
      <c r="C22462"/>
      <c r="D22462" s="13"/>
      <c r="E22462" s="13"/>
      <c r="K22462" s="23"/>
      <c r="O22462" s="21"/>
      <c r="P22462" s="27"/>
      <c r="Q22462" s="16"/>
      <c r="U22462" s="27"/>
    </row>
    <row r="22463" spans="2:21" x14ac:dyDescent="0.25">
      <c r="B22463"/>
      <c r="C22463"/>
      <c r="D22463" s="13"/>
      <c r="E22463" s="13"/>
      <c r="K22463" s="23"/>
      <c r="O22463" s="21"/>
      <c r="P22463" s="27"/>
      <c r="Q22463" s="16"/>
      <c r="U22463" s="27"/>
    </row>
    <row r="22464" spans="2:21" x14ac:dyDescent="0.25">
      <c r="B22464"/>
      <c r="C22464"/>
      <c r="D22464" s="13"/>
      <c r="E22464" s="13"/>
      <c r="K22464" s="23"/>
      <c r="O22464" s="21"/>
      <c r="P22464" s="27"/>
      <c r="Q22464" s="16"/>
      <c r="U22464" s="27"/>
    </row>
    <row r="22465" spans="2:21" x14ac:dyDescent="0.25">
      <c r="B22465"/>
      <c r="C22465"/>
      <c r="D22465" s="13"/>
      <c r="E22465" s="13"/>
      <c r="K22465" s="23"/>
      <c r="O22465" s="21"/>
      <c r="P22465" s="27"/>
      <c r="Q22465" s="16"/>
      <c r="U22465" s="27"/>
    </row>
    <row r="22466" spans="2:21" x14ac:dyDescent="0.25">
      <c r="B22466"/>
      <c r="C22466"/>
      <c r="D22466" s="13"/>
      <c r="E22466" s="13"/>
      <c r="K22466" s="23"/>
      <c r="O22466" s="21"/>
      <c r="P22466" s="27"/>
      <c r="Q22466" s="16"/>
      <c r="U22466" s="27"/>
    </row>
    <row r="22467" spans="2:21" x14ac:dyDescent="0.25">
      <c r="B22467"/>
      <c r="C22467"/>
      <c r="D22467" s="13"/>
      <c r="E22467" s="13"/>
      <c r="K22467" s="23"/>
      <c r="O22467" s="21"/>
      <c r="P22467" s="27"/>
      <c r="Q22467" s="16"/>
      <c r="U22467" s="27"/>
    </row>
    <row r="22468" spans="2:21" x14ac:dyDescent="0.25">
      <c r="B22468"/>
      <c r="C22468"/>
      <c r="D22468" s="13"/>
      <c r="E22468" s="13"/>
      <c r="K22468" s="23"/>
      <c r="O22468" s="21"/>
      <c r="P22468" s="27"/>
      <c r="Q22468" s="16"/>
      <c r="U22468" s="27"/>
    </row>
    <row r="22469" spans="2:21" x14ac:dyDescent="0.25">
      <c r="B22469"/>
      <c r="C22469"/>
      <c r="D22469" s="13"/>
      <c r="E22469" s="13"/>
      <c r="K22469" s="23"/>
      <c r="O22469" s="21"/>
      <c r="P22469" s="27"/>
      <c r="Q22469" s="16"/>
      <c r="U22469" s="27"/>
    </row>
    <row r="22470" spans="2:21" x14ac:dyDescent="0.25">
      <c r="B22470"/>
      <c r="C22470"/>
      <c r="D22470" s="13"/>
      <c r="E22470" s="13"/>
      <c r="K22470" s="23"/>
      <c r="O22470" s="21"/>
      <c r="P22470" s="27"/>
      <c r="Q22470" s="16"/>
      <c r="U22470" s="27"/>
    </row>
    <row r="22471" spans="2:21" x14ac:dyDescent="0.25">
      <c r="B22471"/>
      <c r="C22471"/>
      <c r="D22471" s="13"/>
      <c r="E22471" s="13"/>
      <c r="K22471" s="23"/>
      <c r="O22471" s="21"/>
      <c r="P22471" s="27"/>
      <c r="Q22471" s="16"/>
      <c r="U22471" s="27"/>
    </row>
    <row r="22472" spans="2:21" x14ac:dyDescent="0.25">
      <c r="B22472"/>
      <c r="C22472"/>
      <c r="D22472" s="13"/>
      <c r="E22472" s="13"/>
      <c r="K22472" s="23"/>
      <c r="O22472" s="21"/>
      <c r="P22472" s="27"/>
      <c r="Q22472" s="16"/>
      <c r="U22472" s="27"/>
    </row>
    <row r="22473" spans="2:21" x14ac:dyDescent="0.25">
      <c r="B22473"/>
      <c r="C22473"/>
      <c r="D22473" s="13"/>
      <c r="E22473" s="13"/>
      <c r="K22473" s="23"/>
      <c r="O22473" s="21"/>
      <c r="P22473" s="27"/>
      <c r="Q22473" s="16"/>
      <c r="U22473" s="27"/>
    </row>
    <row r="22474" spans="2:21" x14ac:dyDescent="0.25">
      <c r="B22474"/>
      <c r="C22474"/>
      <c r="D22474" s="13"/>
      <c r="E22474" s="13"/>
      <c r="K22474" s="23"/>
      <c r="O22474" s="21"/>
      <c r="P22474" s="27"/>
      <c r="Q22474" s="16"/>
      <c r="U22474" s="27"/>
    </row>
    <row r="22475" spans="2:21" x14ac:dyDescent="0.25">
      <c r="B22475"/>
      <c r="C22475"/>
      <c r="D22475" s="13"/>
      <c r="E22475" s="13"/>
      <c r="K22475" s="23"/>
      <c r="O22475" s="21"/>
      <c r="P22475" s="27"/>
      <c r="Q22475" s="16"/>
      <c r="U22475" s="27"/>
    </row>
    <row r="22476" spans="2:21" x14ac:dyDescent="0.25">
      <c r="B22476"/>
      <c r="C22476"/>
      <c r="D22476" s="13"/>
      <c r="E22476" s="13"/>
      <c r="K22476" s="23"/>
      <c r="O22476" s="21"/>
      <c r="P22476" s="27"/>
      <c r="Q22476" s="16"/>
      <c r="U22476" s="27"/>
    </row>
    <row r="22477" spans="2:21" x14ac:dyDescent="0.25">
      <c r="B22477"/>
      <c r="C22477"/>
      <c r="D22477" s="13"/>
      <c r="E22477" s="13"/>
      <c r="K22477" s="23"/>
      <c r="O22477" s="21"/>
      <c r="P22477" s="27"/>
      <c r="Q22477" s="16"/>
      <c r="U22477" s="27"/>
    </row>
    <row r="22478" spans="2:21" x14ac:dyDescent="0.25">
      <c r="B22478"/>
      <c r="C22478"/>
      <c r="D22478" s="13"/>
      <c r="E22478" s="13"/>
      <c r="K22478" s="23"/>
      <c r="O22478" s="21"/>
      <c r="P22478" s="27"/>
      <c r="Q22478" s="16"/>
      <c r="U22478" s="27"/>
    </row>
    <row r="22479" spans="2:21" x14ac:dyDescent="0.25">
      <c r="B22479"/>
      <c r="C22479"/>
      <c r="D22479" s="13"/>
      <c r="E22479" s="13"/>
      <c r="K22479" s="23"/>
      <c r="O22479" s="21"/>
      <c r="P22479" s="27"/>
      <c r="Q22479" s="16"/>
      <c r="U22479" s="27"/>
    </row>
    <row r="22480" spans="2:21" x14ac:dyDescent="0.25">
      <c r="B22480"/>
      <c r="C22480"/>
      <c r="D22480" s="13"/>
      <c r="E22480" s="13"/>
      <c r="K22480" s="23"/>
      <c r="O22480" s="21"/>
      <c r="P22480" s="27"/>
      <c r="Q22480" s="16"/>
      <c r="U22480" s="27"/>
    </row>
    <row r="22481" spans="2:21" x14ac:dyDescent="0.25">
      <c r="B22481"/>
      <c r="C22481"/>
      <c r="D22481" s="13"/>
      <c r="E22481" s="13"/>
      <c r="K22481" s="23"/>
      <c r="O22481" s="21"/>
      <c r="P22481" s="27"/>
      <c r="Q22481" s="16"/>
      <c r="U22481" s="27"/>
    </row>
    <row r="22482" spans="2:21" x14ac:dyDescent="0.25">
      <c r="B22482"/>
      <c r="C22482"/>
      <c r="D22482" s="13"/>
      <c r="E22482" s="13"/>
      <c r="K22482" s="23"/>
      <c r="O22482" s="21"/>
      <c r="P22482" s="27"/>
      <c r="Q22482" s="16"/>
      <c r="U22482" s="27"/>
    </row>
    <row r="22483" spans="2:21" x14ac:dyDescent="0.25">
      <c r="B22483"/>
      <c r="C22483"/>
      <c r="D22483" s="13"/>
      <c r="E22483" s="13"/>
      <c r="K22483" s="23"/>
      <c r="O22483" s="21"/>
      <c r="P22483" s="27"/>
      <c r="Q22483" s="16"/>
      <c r="U22483" s="27"/>
    </row>
    <row r="22484" spans="2:21" x14ac:dyDescent="0.25">
      <c r="B22484"/>
      <c r="C22484"/>
      <c r="D22484" s="13"/>
      <c r="E22484" s="13"/>
      <c r="K22484" s="23"/>
      <c r="O22484" s="21"/>
      <c r="P22484" s="27"/>
      <c r="Q22484" s="16"/>
      <c r="U22484" s="27"/>
    </row>
    <row r="22485" spans="2:21" x14ac:dyDescent="0.25">
      <c r="B22485"/>
      <c r="C22485"/>
      <c r="D22485" s="13"/>
      <c r="E22485" s="13"/>
      <c r="K22485" s="23"/>
      <c r="O22485" s="21"/>
      <c r="P22485" s="27"/>
      <c r="Q22485" s="16"/>
      <c r="U22485" s="27"/>
    </row>
    <row r="22486" spans="2:21" x14ac:dyDescent="0.25">
      <c r="B22486"/>
      <c r="C22486"/>
      <c r="D22486" s="13"/>
      <c r="E22486" s="13"/>
      <c r="K22486" s="23"/>
      <c r="O22486" s="21"/>
      <c r="P22486" s="27"/>
      <c r="Q22486" s="16"/>
      <c r="U22486" s="27"/>
    </row>
    <row r="22487" spans="2:21" x14ac:dyDescent="0.25">
      <c r="B22487"/>
      <c r="C22487"/>
      <c r="D22487" s="13"/>
      <c r="E22487" s="13"/>
      <c r="K22487" s="23"/>
      <c r="O22487" s="21"/>
      <c r="P22487" s="27"/>
      <c r="Q22487" s="16"/>
      <c r="U22487" s="27"/>
    </row>
    <row r="22488" spans="2:21" x14ac:dyDescent="0.25">
      <c r="B22488"/>
      <c r="C22488"/>
      <c r="D22488" s="13"/>
      <c r="E22488" s="13"/>
      <c r="K22488" s="23"/>
      <c r="O22488" s="21"/>
      <c r="P22488" s="27"/>
      <c r="Q22488" s="16"/>
      <c r="U22488" s="27"/>
    </row>
    <row r="22489" spans="2:21" x14ac:dyDescent="0.25">
      <c r="B22489"/>
      <c r="C22489"/>
      <c r="D22489" s="13"/>
      <c r="E22489" s="13"/>
      <c r="K22489" s="23"/>
      <c r="O22489" s="21"/>
      <c r="P22489" s="27"/>
      <c r="Q22489" s="16"/>
      <c r="U22489" s="27"/>
    </row>
    <row r="22490" spans="2:21" x14ac:dyDescent="0.25">
      <c r="B22490"/>
      <c r="C22490"/>
      <c r="D22490" s="13"/>
      <c r="E22490" s="13"/>
      <c r="K22490" s="23"/>
      <c r="O22490" s="21"/>
      <c r="P22490" s="27"/>
      <c r="Q22490" s="16"/>
      <c r="U22490" s="27"/>
    </row>
    <row r="22491" spans="2:21" x14ac:dyDescent="0.25">
      <c r="B22491"/>
      <c r="C22491"/>
      <c r="D22491" s="13"/>
      <c r="E22491" s="13"/>
      <c r="K22491" s="23"/>
      <c r="O22491" s="21"/>
      <c r="P22491" s="27"/>
      <c r="Q22491" s="16"/>
      <c r="U22491" s="27"/>
    </row>
    <row r="22492" spans="2:21" x14ac:dyDescent="0.25">
      <c r="B22492"/>
      <c r="C22492"/>
      <c r="D22492" s="13"/>
      <c r="E22492" s="13"/>
      <c r="K22492" s="23"/>
      <c r="O22492" s="21"/>
      <c r="P22492" s="27"/>
      <c r="Q22492" s="16"/>
      <c r="U22492" s="27"/>
    </row>
    <row r="22493" spans="2:21" x14ac:dyDescent="0.25">
      <c r="B22493"/>
      <c r="C22493"/>
      <c r="D22493" s="13"/>
      <c r="E22493" s="13"/>
      <c r="K22493" s="23"/>
      <c r="O22493" s="21"/>
      <c r="P22493" s="27"/>
      <c r="Q22493" s="16"/>
      <c r="U22493" s="27"/>
    </row>
    <row r="22494" spans="2:21" x14ac:dyDescent="0.25">
      <c r="B22494"/>
      <c r="C22494"/>
      <c r="D22494" s="13"/>
      <c r="E22494" s="13"/>
      <c r="K22494" s="23"/>
      <c r="O22494" s="21"/>
      <c r="P22494" s="27"/>
      <c r="Q22494" s="16"/>
      <c r="U22494" s="27"/>
    </row>
    <row r="22495" spans="2:21" x14ac:dyDescent="0.25">
      <c r="B22495"/>
      <c r="C22495"/>
      <c r="D22495" s="13"/>
      <c r="E22495" s="13"/>
      <c r="K22495" s="23"/>
      <c r="O22495" s="21"/>
      <c r="P22495" s="27"/>
      <c r="Q22495" s="16"/>
      <c r="U22495" s="27"/>
    </row>
    <row r="22496" spans="2:21" x14ac:dyDescent="0.25">
      <c r="B22496"/>
      <c r="C22496"/>
      <c r="D22496" s="13"/>
      <c r="E22496" s="13"/>
      <c r="K22496" s="23"/>
      <c r="O22496" s="21"/>
      <c r="P22496" s="27"/>
      <c r="Q22496" s="16"/>
      <c r="U22496" s="27"/>
    </row>
    <row r="22497" spans="2:21" x14ac:dyDescent="0.25">
      <c r="B22497"/>
      <c r="C22497"/>
      <c r="D22497" s="13"/>
      <c r="E22497" s="13"/>
      <c r="K22497" s="23"/>
      <c r="O22497" s="21"/>
      <c r="P22497" s="27"/>
      <c r="Q22497" s="16"/>
      <c r="U22497" s="27"/>
    </row>
    <row r="22498" spans="2:21" x14ac:dyDescent="0.25">
      <c r="B22498"/>
      <c r="C22498"/>
      <c r="D22498" s="13"/>
      <c r="E22498" s="13"/>
      <c r="K22498" s="23"/>
      <c r="O22498" s="21"/>
      <c r="P22498" s="27"/>
      <c r="Q22498" s="16"/>
      <c r="U22498" s="27"/>
    </row>
    <row r="22499" spans="2:21" x14ac:dyDescent="0.25">
      <c r="B22499"/>
      <c r="C22499"/>
      <c r="D22499" s="13"/>
      <c r="E22499" s="13"/>
      <c r="K22499" s="23"/>
      <c r="O22499" s="21"/>
      <c r="P22499" s="27"/>
      <c r="Q22499" s="16"/>
      <c r="U22499" s="27"/>
    </row>
    <row r="22500" spans="2:21" x14ac:dyDescent="0.25">
      <c r="B22500"/>
      <c r="C22500"/>
      <c r="D22500" s="13"/>
      <c r="E22500" s="13"/>
      <c r="K22500" s="23"/>
      <c r="O22500" s="21"/>
      <c r="P22500" s="27"/>
      <c r="Q22500" s="16"/>
      <c r="U22500" s="27"/>
    </row>
    <row r="22501" spans="2:21" x14ac:dyDescent="0.25">
      <c r="B22501"/>
      <c r="C22501"/>
      <c r="D22501" s="13"/>
      <c r="E22501" s="13"/>
      <c r="K22501" s="23"/>
      <c r="O22501" s="21"/>
      <c r="P22501" s="27"/>
      <c r="Q22501" s="16"/>
      <c r="U22501" s="27"/>
    </row>
    <row r="22502" spans="2:21" x14ac:dyDescent="0.25">
      <c r="B22502"/>
      <c r="C22502"/>
      <c r="D22502" s="13"/>
      <c r="E22502" s="13"/>
      <c r="K22502" s="23"/>
      <c r="O22502" s="21"/>
      <c r="P22502" s="27"/>
      <c r="Q22502" s="16"/>
      <c r="U22502" s="27"/>
    </row>
    <row r="22503" spans="2:21" x14ac:dyDescent="0.25">
      <c r="B22503"/>
      <c r="C22503"/>
      <c r="D22503" s="13"/>
      <c r="E22503" s="13"/>
      <c r="K22503" s="23"/>
      <c r="O22503" s="21"/>
      <c r="P22503" s="27"/>
      <c r="Q22503" s="16"/>
      <c r="U22503" s="27"/>
    </row>
    <row r="22504" spans="2:21" x14ac:dyDescent="0.25">
      <c r="B22504"/>
      <c r="C22504"/>
      <c r="D22504" s="13"/>
      <c r="E22504" s="13"/>
      <c r="K22504" s="23"/>
      <c r="O22504" s="21"/>
      <c r="P22504" s="27"/>
      <c r="Q22504" s="16"/>
      <c r="U22504" s="27"/>
    </row>
    <row r="22505" spans="2:21" x14ac:dyDescent="0.25">
      <c r="B22505"/>
      <c r="C22505"/>
      <c r="D22505" s="13"/>
      <c r="E22505" s="13"/>
      <c r="K22505" s="23"/>
      <c r="O22505" s="21"/>
      <c r="P22505" s="27"/>
      <c r="Q22505" s="16"/>
      <c r="U22505" s="27"/>
    </row>
    <row r="22506" spans="2:21" x14ac:dyDescent="0.25">
      <c r="B22506"/>
      <c r="C22506"/>
      <c r="D22506" s="13"/>
      <c r="E22506" s="13"/>
      <c r="K22506" s="23"/>
      <c r="O22506" s="21"/>
      <c r="P22506" s="27"/>
      <c r="Q22506" s="16"/>
      <c r="U22506" s="27"/>
    </row>
    <row r="22507" spans="2:21" x14ac:dyDescent="0.25">
      <c r="B22507"/>
      <c r="C22507"/>
      <c r="D22507" s="13"/>
      <c r="E22507" s="13"/>
      <c r="K22507" s="23"/>
      <c r="O22507" s="21"/>
      <c r="P22507" s="27"/>
      <c r="Q22507" s="16"/>
      <c r="U22507" s="27"/>
    </row>
    <row r="22508" spans="2:21" x14ac:dyDescent="0.25">
      <c r="B22508"/>
      <c r="C22508"/>
      <c r="D22508" s="13"/>
      <c r="E22508" s="13"/>
      <c r="K22508" s="23"/>
      <c r="O22508" s="21"/>
      <c r="P22508" s="27"/>
      <c r="Q22508" s="16"/>
      <c r="U22508" s="27"/>
    </row>
    <row r="22509" spans="2:21" x14ac:dyDescent="0.25">
      <c r="B22509"/>
      <c r="C22509"/>
      <c r="D22509" s="13"/>
      <c r="E22509" s="13"/>
      <c r="K22509" s="23"/>
      <c r="O22509" s="21"/>
      <c r="P22509" s="27"/>
      <c r="Q22509" s="16"/>
      <c r="U22509" s="27"/>
    </row>
    <row r="22510" spans="2:21" x14ac:dyDescent="0.25">
      <c r="B22510"/>
      <c r="C22510"/>
      <c r="D22510" s="13"/>
      <c r="E22510" s="13"/>
      <c r="K22510" s="23"/>
      <c r="O22510" s="21"/>
      <c r="P22510" s="27"/>
      <c r="Q22510" s="16"/>
      <c r="U22510" s="27"/>
    </row>
    <row r="22511" spans="2:21" x14ac:dyDescent="0.25">
      <c r="B22511"/>
      <c r="C22511"/>
      <c r="D22511" s="13"/>
      <c r="E22511" s="13"/>
      <c r="K22511" s="23"/>
      <c r="O22511" s="21"/>
      <c r="P22511" s="27"/>
      <c r="Q22511" s="16"/>
      <c r="U22511" s="27"/>
    </row>
    <row r="22512" spans="2:21" x14ac:dyDescent="0.25">
      <c r="B22512"/>
      <c r="C22512"/>
      <c r="D22512" s="13"/>
      <c r="E22512" s="13"/>
      <c r="K22512" s="23"/>
      <c r="O22512" s="21"/>
      <c r="P22512" s="27"/>
      <c r="Q22512" s="16"/>
      <c r="U22512" s="27"/>
    </row>
    <row r="22513" spans="2:21" x14ac:dyDescent="0.25">
      <c r="B22513"/>
      <c r="C22513"/>
      <c r="D22513" s="13"/>
      <c r="E22513" s="13"/>
      <c r="K22513" s="23"/>
      <c r="O22513" s="21"/>
      <c r="P22513" s="27"/>
      <c r="Q22513" s="16"/>
      <c r="U22513" s="27"/>
    </row>
    <row r="22514" spans="2:21" x14ac:dyDescent="0.25">
      <c r="B22514"/>
      <c r="C22514"/>
      <c r="D22514" s="13"/>
      <c r="E22514" s="13"/>
      <c r="K22514" s="23"/>
      <c r="O22514" s="21"/>
      <c r="P22514" s="27"/>
      <c r="Q22514" s="16"/>
      <c r="U22514" s="27"/>
    </row>
    <row r="22515" spans="2:21" x14ac:dyDescent="0.25">
      <c r="B22515"/>
      <c r="C22515"/>
      <c r="D22515" s="13"/>
      <c r="E22515" s="13"/>
      <c r="K22515" s="23"/>
      <c r="O22515" s="21"/>
      <c r="P22515" s="27"/>
      <c r="Q22515" s="16"/>
      <c r="U22515" s="27"/>
    </row>
    <row r="22516" spans="2:21" x14ac:dyDescent="0.25">
      <c r="B22516"/>
      <c r="C22516"/>
      <c r="D22516" s="13"/>
      <c r="E22516" s="13"/>
      <c r="K22516" s="23"/>
      <c r="O22516" s="21"/>
      <c r="P22516" s="27"/>
      <c r="Q22516" s="16"/>
      <c r="U22516" s="27"/>
    </row>
    <row r="22517" spans="2:21" x14ac:dyDescent="0.25">
      <c r="B22517"/>
      <c r="C22517"/>
      <c r="D22517" s="13"/>
      <c r="E22517" s="13"/>
      <c r="K22517" s="23"/>
      <c r="O22517" s="21"/>
      <c r="P22517" s="27"/>
      <c r="Q22517" s="16"/>
      <c r="U22517" s="27"/>
    </row>
    <row r="22518" spans="2:21" x14ac:dyDescent="0.25">
      <c r="B22518"/>
      <c r="C22518"/>
      <c r="D22518" s="13"/>
      <c r="E22518" s="13"/>
      <c r="K22518" s="23"/>
      <c r="O22518" s="21"/>
      <c r="P22518" s="27"/>
      <c r="Q22518" s="16"/>
      <c r="U22518" s="27"/>
    </row>
    <row r="22519" spans="2:21" x14ac:dyDescent="0.25">
      <c r="B22519"/>
      <c r="C22519"/>
      <c r="D22519" s="13"/>
      <c r="E22519" s="13"/>
      <c r="K22519" s="23"/>
      <c r="O22519" s="21"/>
      <c r="P22519" s="27"/>
      <c r="Q22519" s="16"/>
      <c r="U22519" s="27"/>
    </row>
    <row r="22520" spans="2:21" x14ac:dyDescent="0.25">
      <c r="B22520"/>
      <c r="C22520"/>
      <c r="D22520" s="13"/>
      <c r="E22520" s="13"/>
      <c r="K22520" s="23"/>
      <c r="O22520" s="21"/>
      <c r="P22520" s="27"/>
      <c r="Q22520" s="16"/>
      <c r="U22520" s="27"/>
    </row>
    <row r="22521" spans="2:21" x14ac:dyDescent="0.25">
      <c r="B22521"/>
      <c r="C22521"/>
      <c r="D22521" s="13"/>
      <c r="E22521" s="13"/>
      <c r="K22521" s="23"/>
      <c r="O22521" s="21"/>
      <c r="P22521" s="27"/>
      <c r="Q22521" s="16"/>
      <c r="U22521" s="27"/>
    </row>
    <row r="22522" spans="2:21" x14ac:dyDescent="0.25">
      <c r="B22522"/>
      <c r="C22522"/>
      <c r="D22522" s="13"/>
      <c r="E22522" s="13"/>
      <c r="K22522" s="23"/>
      <c r="O22522" s="21"/>
      <c r="P22522" s="27"/>
      <c r="Q22522" s="16"/>
      <c r="U22522" s="27"/>
    </row>
    <row r="22523" spans="2:21" x14ac:dyDescent="0.25">
      <c r="B22523"/>
      <c r="C22523"/>
      <c r="D22523" s="13"/>
      <c r="E22523" s="13"/>
      <c r="K22523" s="23"/>
      <c r="O22523" s="21"/>
      <c r="P22523" s="27"/>
      <c r="Q22523" s="16"/>
      <c r="U22523" s="27"/>
    </row>
    <row r="22524" spans="2:21" x14ac:dyDescent="0.25">
      <c r="B22524"/>
      <c r="C22524"/>
      <c r="D22524" s="13"/>
      <c r="E22524" s="13"/>
      <c r="K22524" s="23"/>
      <c r="O22524" s="21"/>
      <c r="P22524" s="27"/>
      <c r="Q22524" s="16"/>
      <c r="U22524" s="27"/>
    </row>
    <row r="22525" spans="2:21" x14ac:dyDescent="0.25">
      <c r="B22525"/>
      <c r="C22525"/>
      <c r="D22525" s="13"/>
      <c r="E22525" s="13"/>
      <c r="K22525" s="23"/>
      <c r="O22525" s="21"/>
      <c r="P22525" s="27"/>
      <c r="Q22525" s="16"/>
      <c r="U22525" s="27"/>
    </row>
    <row r="22526" spans="2:21" x14ac:dyDescent="0.25">
      <c r="B22526"/>
      <c r="C22526"/>
      <c r="D22526" s="13"/>
      <c r="E22526" s="13"/>
      <c r="K22526" s="23"/>
      <c r="O22526" s="21"/>
      <c r="P22526" s="27"/>
      <c r="Q22526" s="16"/>
      <c r="U22526" s="27"/>
    </row>
    <row r="22527" spans="2:21" x14ac:dyDescent="0.25">
      <c r="B22527"/>
      <c r="C22527"/>
      <c r="D22527" s="13"/>
      <c r="E22527" s="13"/>
      <c r="K22527" s="23"/>
      <c r="O22527" s="21"/>
      <c r="P22527" s="27"/>
      <c r="Q22527" s="16"/>
      <c r="U22527" s="27"/>
    </row>
    <row r="22528" spans="2:21" x14ac:dyDescent="0.25">
      <c r="B22528"/>
      <c r="C22528"/>
      <c r="D22528" s="13"/>
      <c r="E22528" s="13"/>
      <c r="K22528" s="23"/>
      <c r="O22528" s="21"/>
      <c r="P22528" s="27"/>
      <c r="Q22528" s="16"/>
      <c r="U22528" s="27"/>
    </row>
    <row r="22529" spans="2:21" x14ac:dyDescent="0.25">
      <c r="B22529"/>
      <c r="C22529"/>
      <c r="D22529" s="13"/>
      <c r="E22529" s="13"/>
      <c r="K22529" s="23"/>
      <c r="O22529" s="21"/>
      <c r="P22529" s="27"/>
      <c r="Q22529" s="16"/>
      <c r="U22529" s="27"/>
    </row>
    <row r="22530" spans="2:21" x14ac:dyDescent="0.25">
      <c r="B22530"/>
      <c r="C22530"/>
      <c r="D22530" s="13"/>
      <c r="E22530" s="13"/>
      <c r="K22530" s="23"/>
      <c r="O22530" s="21"/>
      <c r="P22530" s="27"/>
      <c r="Q22530" s="16"/>
      <c r="U22530" s="27"/>
    </row>
    <row r="22531" spans="2:21" x14ac:dyDescent="0.25">
      <c r="B22531"/>
      <c r="C22531"/>
      <c r="D22531" s="13"/>
      <c r="E22531" s="13"/>
      <c r="K22531" s="23"/>
      <c r="O22531" s="21"/>
      <c r="P22531" s="27"/>
      <c r="Q22531" s="16"/>
      <c r="U22531" s="27"/>
    </row>
    <row r="22532" spans="2:21" x14ac:dyDescent="0.25">
      <c r="B22532"/>
      <c r="C22532"/>
      <c r="D22532" s="13"/>
      <c r="E22532" s="13"/>
      <c r="K22532" s="23"/>
      <c r="O22532" s="21"/>
      <c r="P22532" s="27"/>
      <c r="Q22532" s="16"/>
      <c r="U22532" s="27"/>
    </row>
    <row r="22533" spans="2:21" x14ac:dyDescent="0.25">
      <c r="B22533"/>
      <c r="C22533"/>
      <c r="D22533" s="13"/>
      <c r="E22533" s="13"/>
      <c r="K22533" s="23"/>
      <c r="O22533" s="21"/>
      <c r="P22533" s="27"/>
      <c r="Q22533" s="16"/>
      <c r="U22533" s="27"/>
    </row>
    <row r="22534" spans="2:21" x14ac:dyDescent="0.25">
      <c r="B22534"/>
      <c r="C22534"/>
      <c r="D22534" s="13"/>
      <c r="E22534" s="13"/>
      <c r="K22534" s="23"/>
      <c r="O22534" s="21"/>
      <c r="P22534" s="27"/>
      <c r="Q22534" s="16"/>
      <c r="U22534" s="27"/>
    </row>
    <row r="22535" spans="2:21" x14ac:dyDescent="0.25">
      <c r="B22535"/>
      <c r="C22535"/>
      <c r="D22535" s="13"/>
      <c r="E22535" s="13"/>
      <c r="K22535" s="23"/>
      <c r="O22535" s="21"/>
      <c r="P22535" s="27"/>
      <c r="Q22535" s="16"/>
      <c r="U22535" s="27"/>
    </row>
    <row r="22536" spans="2:21" x14ac:dyDescent="0.25">
      <c r="B22536"/>
      <c r="C22536"/>
      <c r="D22536" s="13"/>
      <c r="E22536" s="13"/>
      <c r="K22536" s="23"/>
      <c r="O22536" s="21"/>
      <c r="P22536" s="27"/>
      <c r="Q22536" s="16"/>
      <c r="U22536" s="27"/>
    </row>
    <row r="22537" spans="2:21" x14ac:dyDescent="0.25">
      <c r="B22537"/>
      <c r="C22537"/>
      <c r="D22537" s="13"/>
      <c r="E22537" s="13"/>
      <c r="K22537" s="23"/>
      <c r="O22537" s="21"/>
      <c r="P22537" s="27"/>
      <c r="Q22537" s="16"/>
      <c r="U22537" s="27"/>
    </row>
    <row r="22538" spans="2:21" x14ac:dyDescent="0.25">
      <c r="B22538"/>
      <c r="C22538"/>
      <c r="D22538" s="13"/>
      <c r="E22538" s="13"/>
      <c r="K22538" s="23"/>
      <c r="O22538" s="21"/>
      <c r="P22538" s="27"/>
      <c r="Q22538" s="16"/>
      <c r="U22538" s="27"/>
    </row>
    <row r="22539" spans="2:21" x14ac:dyDescent="0.25">
      <c r="B22539"/>
      <c r="C22539"/>
      <c r="D22539" s="13"/>
      <c r="E22539" s="13"/>
      <c r="K22539" s="23"/>
      <c r="O22539" s="21"/>
      <c r="P22539" s="27"/>
      <c r="Q22539" s="16"/>
      <c r="U22539" s="27"/>
    </row>
    <row r="22540" spans="2:21" x14ac:dyDescent="0.25">
      <c r="B22540"/>
      <c r="C22540"/>
      <c r="D22540" s="13"/>
      <c r="E22540" s="13"/>
      <c r="K22540" s="23"/>
      <c r="O22540" s="21"/>
      <c r="P22540" s="27"/>
      <c r="Q22540" s="16"/>
      <c r="U22540" s="27"/>
    </row>
    <row r="22541" spans="2:21" x14ac:dyDescent="0.25">
      <c r="B22541"/>
      <c r="C22541"/>
      <c r="D22541" s="13"/>
      <c r="E22541" s="13"/>
      <c r="K22541" s="23"/>
      <c r="O22541" s="21"/>
      <c r="P22541" s="27"/>
      <c r="Q22541" s="16"/>
      <c r="U22541" s="27"/>
    </row>
    <row r="22542" spans="2:21" x14ac:dyDescent="0.25">
      <c r="B22542"/>
      <c r="C22542"/>
      <c r="D22542" s="13"/>
      <c r="E22542" s="13"/>
      <c r="K22542" s="23"/>
      <c r="O22542" s="21"/>
      <c r="P22542" s="27"/>
      <c r="Q22542" s="16"/>
      <c r="U22542" s="27"/>
    </row>
    <row r="22543" spans="2:21" x14ac:dyDescent="0.25">
      <c r="B22543"/>
      <c r="C22543"/>
      <c r="D22543" s="13"/>
      <c r="E22543" s="13"/>
      <c r="K22543" s="23"/>
      <c r="O22543" s="21"/>
      <c r="P22543" s="27"/>
      <c r="Q22543" s="16"/>
      <c r="U22543" s="27"/>
    </row>
    <row r="22544" spans="2:21" x14ac:dyDescent="0.25">
      <c r="B22544"/>
      <c r="C22544"/>
      <c r="D22544" s="13"/>
      <c r="E22544" s="13"/>
      <c r="K22544" s="23"/>
      <c r="O22544" s="21"/>
      <c r="P22544" s="27"/>
      <c r="Q22544" s="16"/>
      <c r="U22544" s="27"/>
    </row>
    <row r="22545" spans="2:21" x14ac:dyDescent="0.25">
      <c r="B22545"/>
      <c r="C22545"/>
      <c r="D22545" s="13"/>
      <c r="E22545" s="13"/>
      <c r="K22545" s="23"/>
      <c r="O22545" s="21"/>
      <c r="P22545" s="27"/>
      <c r="Q22545" s="16"/>
      <c r="U22545" s="27"/>
    </row>
    <row r="22546" spans="2:21" x14ac:dyDescent="0.25">
      <c r="B22546"/>
      <c r="C22546"/>
      <c r="D22546" s="13"/>
      <c r="E22546" s="13"/>
      <c r="K22546" s="23"/>
      <c r="O22546" s="21"/>
      <c r="P22546" s="27"/>
      <c r="Q22546" s="16"/>
      <c r="U22546" s="27"/>
    </row>
    <row r="22547" spans="2:21" x14ac:dyDescent="0.25">
      <c r="B22547"/>
      <c r="C22547"/>
      <c r="D22547" s="13"/>
      <c r="E22547" s="13"/>
      <c r="K22547" s="23"/>
      <c r="O22547" s="21"/>
      <c r="P22547" s="27"/>
      <c r="Q22547" s="16"/>
      <c r="U22547" s="27"/>
    </row>
    <row r="22548" spans="2:21" x14ac:dyDescent="0.25">
      <c r="B22548"/>
      <c r="C22548"/>
      <c r="D22548" s="13"/>
      <c r="E22548" s="13"/>
      <c r="K22548" s="23"/>
      <c r="O22548" s="21"/>
      <c r="P22548" s="27"/>
      <c r="Q22548" s="16"/>
      <c r="U22548" s="27"/>
    </row>
    <row r="22549" spans="2:21" x14ac:dyDescent="0.25">
      <c r="B22549"/>
      <c r="C22549"/>
      <c r="D22549" s="13"/>
      <c r="E22549" s="13"/>
      <c r="K22549" s="23"/>
      <c r="O22549" s="21"/>
      <c r="P22549" s="27"/>
      <c r="Q22549" s="16"/>
      <c r="U22549" s="27"/>
    </row>
    <row r="22550" spans="2:21" x14ac:dyDescent="0.25">
      <c r="B22550"/>
      <c r="C22550"/>
      <c r="D22550" s="13"/>
      <c r="E22550" s="13"/>
      <c r="K22550" s="23"/>
      <c r="O22550" s="21"/>
      <c r="P22550" s="27"/>
      <c r="Q22550" s="16"/>
      <c r="U22550" s="27"/>
    </row>
    <row r="22551" spans="2:21" x14ac:dyDescent="0.25">
      <c r="B22551"/>
      <c r="C22551"/>
      <c r="D22551" s="13"/>
      <c r="E22551" s="13"/>
      <c r="K22551" s="23"/>
      <c r="O22551" s="21"/>
      <c r="P22551" s="27"/>
      <c r="Q22551" s="16"/>
      <c r="U22551" s="27"/>
    </row>
    <row r="22552" spans="2:21" x14ac:dyDescent="0.25">
      <c r="B22552"/>
      <c r="C22552"/>
      <c r="D22552" s="13"/>
      <c r="E22552" s="13"/>
      <c r="K22552" s="23"/>
      <c r="O22552" s="21"/>
      <c r="P22552" s="27"/>
      <c r="Q22552" s="16"/>
      <c r="U22552" s="27"/>
    </row>
    <row r="22553" spans="2:21" x14ac:dyDescent="0.25">
      <c r="B22553"/>
      <c r="C22553"/>
      <c r="D22553" s="13"/>
      <c r="E22553" s="13"/>
      <c r="K22553" s="23"/>
      <c r="O22553" s="21"/>
      <c r="P22553" s="27"/>
      <c r="Q22553" s="16"/>
      <c r="U22553" s="27"/>
    </row>
    <row r="22554" spans="2:21" x14ac:dyDescent="0.25">
      <c r="B22554"/>
      <c r="C22554"/>
      <c r="D22554" s="13"/>
      <c r="E22554" s="13"/>
      <c r="K22554" s="23"/>
      <c r="O22554" s="21"/>
      <c r="P22554" s="27"/>
      <c r="Q22554" s="16"/>
      <c r="U22554" s="27"/>
    </row>
    <row r="22555" spans="2:21" x14ac:dyDescent="0.25">
      <c r="B22555"/>
      <c r="C22555"/>
      <c r="D22555" s="13"/>
      <c r="E22555" s="13"/>
      <c r="K22555" s="23"/>
      <c r="O22555" s="21"/>
      <c r="P22555" s="27"/>
      <c r="Q22555" s="16"/>
      <c r="U22555" s="27"/>
    </row>
    <row r="22556" spans="2:21" x14ac:dyDescent="0.25">
      <c r="B22556"/>
      <c r="C22556"/>
      <c r="D22556" s="13"/>
      <c r="E22556" s="13"/>
      <c r="K22556" s="23"/>
      <c r="O22556" s="21"/>
      <c r="P22556" s="27"/>
      <c r="Q22556" s="16"/>
      <c r="U22556" s="27"/>
    </row>
    <row r="22557" spans="2:21" x14ac:dyDescent="0.25">
      <c r="B22557"/>
      <c r="C22557"/>
      <c r="D22557" s="13"/>
      <c r="E22557" s="13"/>
      <c r="K22557" s="23"/>
      <c r="O22557" s="21"/>
      <c r="P22557" s="27"/>
      <c r="Q22557" s="16"/>
      <c r="U22557" s="27"/>
    </row>
    <row r="22558" spans="2:21" x14ac:dyDescent="0.25">
      <c r="B22558"/>
      <c r="C22558"/>
      <c r="D22558" s="13"/>
      <c r="E22558" s="13"/>
      <c r="K22558" s="23"/>
      <c r="O22558" s="21"/>
      <c r="P22558" s="27"/>
      <c r="Q22558" s="16"/>
      <c r="U22558" s="27"/>
    </row>
    <row r="22559" spans="2:21" x14ac:dyDescent="0.25">
      <c r="B22559"/>
      <c r="C22559"/>
      <c r="D22559" s="13"/>
      <c r="E22559" s="13"/>
      <c r="K22559" s="23"/>
      <c r="O22559" s="21"/>
      <c r="P22559" s="27"/>
      <c r="Q22559" s="16"/>
      <c r="U22559" s="27"/>
    </row>
    <row r="22560" spans="2:21" x14ac:dyDescent="0.25">
      <c r="B22560"/>
      <c r="C22560"/>
      <c r="D22560" s="13"/>
      <c r="E22560" s="13"/>
      <c r="K22560" s="23"/>
      <c r="O22560" s="21"/>
      <c r="P22560" s="27"/>
      <c r="Q22560" s="16"/>
      <c r="U22560" s="27"/>
    </row>
    <row r="22561" spans="2:21" x14ac:dyDescent="0.25">
      <c r="B22561"/>
      <c r="C22561"/>
      <c r="D22561" s="13"/>
      <c r="E22561" s="13"/>
      <c r="K22561" s="23"/>
      <c r="O22561" s="21"/>
      <c r="P22561" s="27"/>
      <c r="Q22561" s="16"/>
      <c r="U22561" s="27"/>
    </row>
    <row r="22562" spans="2:21" x14ac:dyDescent="0.25">
      <c r="B22562"/>
      <c r="C22562"/>
      <c r="D22562" s="13"/>
      <c r="E22562" s="13"/>
      <c r="K22562" s="23"/>
      <c r="O22562" s="21"/>
      <c r="P22562" s="27"/>
      <c r="Q22562" s="16"/>
      <c r="U22562" s="27"/>
    </row>
    <row r="22563" spans="2:21" x14ac:dyDescent="0.25">
      <c r="B22563"/>
      <c r="C22563"/>
      <c r="D22563" s="13"/>
      <c r="E22563" s="13"/>
      <c r="K22563" s="23"/>
      <c r="O22563" s="21"/>
      <c r="P22563" s="27"/>
      <c r="Q22563" s="16"/>
      <c r="U22563" s="27"/>
    </row>
    <row r="22564" spans="2:21" x14ac:dyDescent="0.25">
      <c r="B22564"/>
      <c r="C22564"/>
      <c r="D22564" s="13"/>
      <c r="E22564" s="13"/>
      <c r="K22564" s="23"/>
      <c r="O22564" s="21"/>
      <c r="P22564" s="27"/>
      <c r="Q22564" s="16"/>
      <c r="U22564" s="27"/>
    </row>
    <row r="22565" spans="2:21" x14ac:dyDescent="0.25">
      <c r="B22565"/>
      <c r="C22565"/>
      <c r="D22565" s="13"/>
      <c r="E22565" s="13"/>
      <c r="K22565" s="23"/>
      <c r="O22565" s="21"/>
      <c r="P22565" s="27"/>
      <c r="Q22565" s="16"/>
      <c r="U22565" s="27"/>
    </row>
    <row r="22566" spans="2:21" x14ac:dyDescent="0.25">
      <c r="B22566"/>
      <c r="C22566"/>
      <c r="D22566" s="13"/>
      <c r="E22566" s="13"/>
      <c r="K22566" s="23"/>
      <c r="O22566" s="21"/>
      <c r="P22566" s="27"/>
      <c r="Q22566" s="16"/>
      <c r="U22566" s="27"/>
    </row>
    <row r="22567" spans="2:21" x14ac:dyDescent="0.25">
      <c r="B22567"/>
      <c r="C22567"/>
      <c r="D22567" s="13"/>
      <c r="E22567" s="13"/>
      <c r="K22567" s="23"/>
      <c r="O22567" s="21"/>
      <c r="P22567" s="27"/>
      <c r="Q22567" s="16"/>
      <c r="U22567" s="27"/>
    </row>
    <row r="22568" spans="2:21" x14ac:dyDescent="0.25">
      <c r="B22568"/>
      <c r="C22568"/>
      <c r="D22568" s="13"/>
      <c r="E22568" s="13"/>
      <c r="K22568" s="23"/>
      <c r="O22568" s="21"/>
      <c r="P22568" s="27"/>
      <c r="Q22568" s="16"/>
      <c r="U22568" s="27"/>
    </row>
    <row r="22569" spans="2:21" x14ac:dyDescent="0.25">
      <c r="B22569"/>
      <c r="C22569"/>
      <c r="D22569" s="13"/>
      <c r="E22569" s="13"/>
      <c r="K22569" s="23"/>
      <c r="O22569" s="21"/>
      <c r="P22569" s="27"/>
      <c r="Q22569" s="16"/>
      <c r="U22569" s="27"/>
    </row>
    <row r="22570" spans="2:21" x14ac:dyDescent="0.25">
      <c r="B22570"/>
      <c r="C22570"/>
      <c r="D22570" s="13"/>
      <c r="E22570" s="13"/>
      <c r="K22570" s="23"/>
      <c r="O22570" s="21"/>
      <c r="P22570" s="27"/>
      <c r="Q22570" s="16"/>
      <c r="U22570" s="27"/>
    </row>
    <row r="22571" spans="2:21" x14ac:dyDescent="0.25">
      <c r="B22571"/>
      <c r="C22571"/>
      <c r="D22571" s="13"/>
      <c r="E22571" s="13"/>
      <c r="K22571" s="23"/>
      <c r="O22571" s="21"/>
      <c r="P22571" s="27"/>
      <c r="Q22571" s="16"/>
      <c r="U22571" s="27"/>
    </row>
    <row r="22572" spans="2:21" x14ac:dyDescent="0.25">
      <c r="B22572"/>
      <c r="C22572"/>
      <c r="D22572" s="13"/>
      <c r="E22572" s="13"/>
      <c r="K22572" s="23"/>
      <c r="O22572" s="21"/>
      <c r="P22572" s="27"/>
      <c r="Q22572" s="16"/>
      <c r="U22572" s="27"/>
    </row>
    <row r="22573" spans="2:21" x14ac:dyDescent="0.25">
      <c r="B22573"/>
      <c r="C22573"/>
      <c r="D22573" s="13"/>
      <c r="E22573" s="13"/>
      <c r="K22573" s="23"/>
      <c r="O22573" s="21"/>
      <c r="P22573" s="27"/>
      <c r="Q22573" s="16"/>
      <c r="U22573" s="27"/>
    </row>
    <row r="22574" spans="2:21" x14ac:dyDescent="0.25">
      <c r="B22574"/>
      <c r="C22574"/>
      <c r="D22574" s="13"/>
      <c r="E22574" s="13"/>
      <c r="K22574" s="23"/>
      <c r="O22574" s="21"/>
      <c r="P22574" s="27"/>
      <c r="Q22574" s="16"/>
      <c r="U22574" s="27"/>
    </row>
    <row r="22575" spans="2:21" x14ac:dyDescent="0.25">
      <c r="B22575"/>
      <c r="C22575"/>
      <c r="D22575" s="13"/>
      <c r="E22575" s="13"/>
      <c r="K22575" s="23"/>
      <c r="O22575" s="21"/>
      <c r="P22575" s="27"/>
      <c r="Q22575" s="16"/>
      <c r="U22575" s="27"/>
    </row>
    <row r="22576" spans="2:21" x14ac:dyDescent="0.25">
      <c r="B22576"/>
      <c r="C22576"/>
      <c r="D22576" s="13"/>
      <c r="E22576" s="13"/>
      <c r="K22576" s="23"/>
      <c r="O22576" s="21"/>
      <c r="P22576" s="27"/>
      <c r="Q22576" s="16"/>
      <c r="U22576" s="27"/>
    </row>
    <row r="22577" spans="2:21" x14ac:dyDescent="0.25">
      <c r="B22577"/>
      <c r="C22577"/>
      <c r="D22577" s="13"/>
      <c r="E22577" s="13"/>
      <c r="K22577" s="23"/>
      <c r="O22577" s="21"/>
      <c r="P22577" s="27"/>
      <c r="Q22577" s="16"/>
      <c r="U22577" s="27"/>
    </row>
    <row r="22578" spans="2:21" x14ac:dyDescent="0.25">
      <c r="B22578"/>
      <c r="C22578"/>
      <c r="D22578" s="13"/>
      <c r="E22578" s="13"/>
      <c r="K22578" s="23"/>
      <c r="O22578" s="21"/>
      <c r="P22578" s="27"/>
      <c r="Q22578" s="16"/>
      <c r="U22578" s="27"/>
    </row>
    <row r="22579" spans="2:21" x14ac:dyDescent="0.25">
      <c r="B22579"/>
      <c r="C22579"/>
      <c r="D22579" s="13"/>
      <c r="E22579" s="13"/>
      <c r="K22579" s="23"/>
      <c r="O22579" s="21"/>
      <c r="P22579" s="27"/>
      <c r="Q22579" s="16"/>
      <c r="U22579" s="27"/>
    </row>
    <row r="22580" spans="2:21" x14ac:dyDescent="0.25">
      <c r="B22580"/>
      <c r="C22580"/>
      <c r="D22580" s="13"/>
      <c r="E22580" s="13"/>
      <c r="K22580" s="23"/>
      <c r="O22580" s="21"/>
      <c r="P22580" s="27"/>
      <c r="Q22580" s="16"/>
      <c r="U22580" s="27"/>
    </row>
    <row r="22581" spans="2:21" x14ac:dyDescent="0.25">
      <c r="B22581"/>
      <c r="C22581"/>
      <c r="D22581" s="13"/>
      <c r="E22581" s="13"/>
      <c r="K22581" s="23"/>
      <c r="O22581" s="21"/>
      <c r="P22581" s="27"/>
      <c r="Q22581" s="16"/>
      <c r="U22581" s="27"/>
    </row>
    <row r="22582" spans="2:21" x14ac:dyDescent="0.25">
      <c r="B22582"/>
      <c r="C22582"/>
      <c r="D22582" s="13"/>
      <c r="E22582" s="13"/>
      <c r="K22582" s="23"/>
      <c r="O22582" s="21"/>
      <c r="P22582" s="27"/>
      <c r="Q22582" s="16"/>
      <c r="U22582" s="27"/>
    </row>
    <row r="22583" spans="2:21" x14ac:dyDescent="0.25">
      <c r="B22583"/>
      <c r="C22583"/>
      <c r="D22583" s="13"/>
      <c r="E22583" s="13"/>
      <c r="K22583" s="23"/>
      <c r="O22583" s="21"/>
      <c r="P22583" s="27"/>
      <c r="Q22583" s="16"/>
      <c r="U22583" s="27"/>
    </row>
    <row r="22584" spans="2:21" x14ac:dyDescent="0.25">
      <c r="B22584"/>
      <c r="C22584"/>
      <c r="D22584" s="13"/>
      <c r="E22584" s="13"/>
      <c r="K22584" s="23"/>
      <c r="O22584" s="21"/>
      <c r="P22584" s="27"/>
      <c r="Q22584" s="16"/>
      <c r="U22584" s="27"/>
    </row>
    <row r="22585" spans="2:21" x14ac:dyDescent="0.25">
      <c r="B22585"/>
      <c r="C22585"/>
      <c r="D22585" s="13"/>
      <c r="E22585" s="13"/>
      <c r="K22585" s="23"/>
      <c r="O22585" s="21"/>
      <c r="P22585" s="27"/>
      <c r="Q22585" s="16"/>
      <c r="U22585" s="27"/>
    </row>
    <row r="22586" spans="2:21" x14ac:dyDescent="0.25">
      <c r="B22586"/>
      <c r="C22586"/>
      <c r="D22586" s="13"/>
      <c r="E22586" s="13"/>
      <c r="K22586" s="23"/>
      <c r="O22586" s="21"/>
      <c r="P22586" s="27"/>
      <c r="Q22586" s="16"/>
      <c r="U22586" s="27"/>
    </row>
    <row r="22587" spans="2:21" x14ac:dyDescent="0.25">
      <c r="B22587"/>
      <c r="C22587"/>
      <c r="D22587" s="13"/>
      <c r="E22587" s="13"/>
      <c r="K22587" s="23"/>
      <c r="O22587" s="21"/>
      <c r="P22587" s="27"/>
      <c r="Q22587" s="16"/>
      <c r="U22587" s="27"/>
    </row>
    <row r="22588" spans="2:21" x14ac:dyDescent="0.25">
      <c r="B22588"/>
      <c r="C22588"/>
      <c r="D22588" s="13"/>
      <c r="E22588" s="13"/>
      <c r="K22588" s="23"/>
      <c r="O22588" s="21"/>
      <c r="P22588" s="27"/>
      <c r="Q22588" s="16"/>
      <c r="U22588" s="27"/>
    </row>
    <row r="22589" spans="2:21" x14ac:dyDescent="0.25">
      <c r="B22589"/>
      <c r="C22589"/>
      <c r="D22589" s="13"/>
      <c r="E22589" s="13"/>
      <c r="K22589" s="23"/>
      <c r="O22589" s="21"/>
      <c r="P22589" s="27"/>
      <c r="Q22589" s="16"/>
      <c r="U22589" s="27"/>
    </row>
    <row r="22590" spans="2:21" x14ac:dyDescent="0.25">
      <c r="B22590"/>
      <c r="C22590"/>
      <c r="D22590" s="13"/>
      <c r="E22590" s="13"/>
      <c r="K22590" s="23"/>
      <c r="O22590" s="21"/>
      <c r="P22590" s="27"/>
      <c r="Q22590" s="16"/>
      <c r="U22590" s="27"/>
    </row>
    <row r="22591" spans="2:21" x14ac:dyDescent="0.25">
      <c r="B22591"/>
      <c r="C22591"/>
      <c r="D22591" s="13"/>
      <c r="E22591" s="13"/>
      <c r="K22591" s="23"/>
      <c r="O22591" s="21"/>
      <c r="P22591" s="27"/>
      <c r="Q22591" s="16"/>
      <c r="U22591" s="27"/>
    </row>
    <row r="22592" spans="2:21" x14ac:dyDescent="0.25">
      <c r="B22592"/>
      <c r="C22592"/>
      <c r="D22592" s="13"/>
      <c r="E22592" s="13"/>
      <c r="K22592" s="23"/>
      <c r="O22592" s="21"/>
      <c r="P22592" s="27"/>
      <c r="Q22592" s="16"/>
      <c r="U22592" s="27"/>
    </row>
    <row r="22593" spans="2:21" x14ac:dyDescent="0.25">
      <c r="B22593"/>
      <c r="C22593"/>
      <c r="D22593" s="13"/>
      <c r="E22593" s="13"/>
      <c r="K22593" s="23"/>
      <c r="O22593" s="21"/>
      <c r="P22593" s="27"/>
      <c r="Q22593" s="16"/>
      <c r="U22593" s="27"/>
    </row>
    <row r="22594" spans="2:21" x14ac:dyDescent="0.25">
      <c r="B22594"/>
      <c r="C22594"/>
      <c r="D22594" s="13"/>
      <c r="E22594" s="13"/>
      <c r="K22594" s="23"/>
      <c r="O22594" s="21"/>
      <c r="P22594" s="27"/>
      <c r="Q22594" s="16"/>
      <c r="U22594" s="27"/>
    </row>
    <row r="22595" spans="2:21" x14ac:dyDescent="0.25">
      <c r="B22595"/>
      <c r="C22595"/>
      <c r="D22595" s="13"/>
      <c r="E22595" s="13"/>
      <c r="K22595" s="23"/>
      <c r="O22595" s="21"/>
      <c r="P22595" s="27"/>
      <c r="Q22595" s="16"/>
      <c r="U22595" s="27"/>
    </row>
    <row r="22596" spans="2:21" x14ac:dyDescent="0.25">
      <c r="B22596"/>
      <c r="C22596"/>
      <c r="D22596" s="13"/>
      <c r="E22596" s="13"/>
      <c r="K22596" s="23"/>
      <c r="O22596" s="21"/>
      <c r="P22596" s="27"/>
      <c r="Q22596" s="16"/>
      <c r="U22596" s="27"/>
    </row>
    <row r="22597" spans="2:21" x14ac:dyDescent="0.25">
      <c r="B22597"/>
      <c r="C22597"/>
      <c r="D22597" s="13"/>
      <c r="E22597" s="13"/>
      <c r="K22597" s="23"/>
      <c r="O22597" s="21"/>
      <c r="P22597" s="27"/>
      <c r="Q22597" s="16"/>
      <c r="U22597" s="27"/>
    </row>
    <row r="22598" spans="2:21" x14ac:dyDescent="0.25">
      <c r="B22598"/>
      <c r="C22598"/>
      <c r="D22598" s="13"/>
      <c r="E22598" s="13"/>
      <c r="K22598" s="23"/>
      <c r="O22598" s="21"/>
      <c r="P22598" s="27"/>
      <c r="Q22598" s="16"/>
      <c r="U22598" s="27"/>
    </row>
    <row r="22599" spans="2:21" x14ac:dyDescent="0.25">
      <c r="B22599"/>
      <c r="C22599"/>
      <c r="D22599" s="13"/>
      <c r="E22599" s="13"/>
      <c r="K22599" s="23"/>
      <c r="O22599" s="21"/>
      <c r="P22599" s="27"/>
      <c r="Q22599" s="16"/>
      <c r="U22599" s="27"/>
    </row>
    <row r="22600" spans="2:21" x14ac:dyDescent="0.25">
      <c r="B22600"/>
      <c r="C22600"/>
      <c r="D22600" s="13"/>
      <c r="E22600" s="13"/>
      <c r="K22600" s="23"/>
      <c r="O22600" s="21"/>
      <c r="P22600" s="27"/>
      <c r="Q22600" s="16"/>
      <c r="U22600" s="27"/>
    </row>
    <row r="22601" spans="2:21" x14ac:dyDescent="0.25">
      <c r="B22601"/>
      <c r="C22601"/>
      <c r="D22601" s="13"/>
      <c r="E22601" s="13"/>
      <c r="K22601" s="23"/>
      <c r="O22601" s="21"/>
      <c r="P22601" s="27"/>
      <c r="Q22601" s="16"/>
      <c r="U22601" s="27"/>
    </row>
    <row r="22602" spans="2:21" x14ac:dyDescent="0.25">
      <c r="B22602"/>
      <c r="C22602"/>
      <c r="D22602" s="13"/>
      <c r="E22602" s="13"/>
      <c r="K22602" s="23"/>
      <c r="O22602" s="21"/>
      <c r="P22602" s="27"/>
      <c r="Q22602" s="16"/>
      <c r="U22602" s="27"/>
    </row>
    <row r="22603" spans="2:21" x14ac:dyDescent="0.25">
      <c r="B22603"/>
      <c r="C22603"/>
      <c r="D22603" s="13"/>
      <c r="E22603" s="13"/>
      <c r="K22603" s="23"/>
      <c r="O22603" s="21"/>
      <c r="P22603" s="27"/>
      <c r="Q22603" s="16"/>
      <c r="U22603" s="27"/>
    </row>
    <row r="22604" spans="2:21" x14ac:dyDescent="0.25">
      <c r="B22604"/>
      <c r="C22604"/>
      <c r="D22604" s="13"/>
      <c r="E22604" s="13"/>
      <c r="K22604" s="23"/>
      <c r="O22604" s="21"/>
      <c r="P22604" s="27"/>
      <c r="Q22604" s="16"/>
      <c r="U22604" s="27"/>
    </row>
    <row r="22605" spans="2:21" x14ac:dyDescent="0.25">
      <c r="B22605"/>
      <c r="C22605"/>
      <c r="D22605" s="13"/>
      <c r="E22605" s="13"/>
      <c r="K22605" s="23"/>
      <c r="O22605" s="21"/>
      <c r="P22605" s="27"/>
      <c r="Q22605" s="16"/>
      <c r="U22605" s="27"/>
    </row>
    <row r="22606" spans="2:21" x14ac:dyDescent="0.25">
      <c r="B22606"/>
      <c r="C22606"/>
      <c r="D22606" s="13"/>
      <c r="E22606" s="13"/>
      <c r="K22606" s="23"/>
      <c r="O22606" s="21"/>
      <c r="P22606" s="27"/>
      <c r="Q22606" s="16"/>
      <c r="U22606" s="27"/>
    </row>
    <row r="22607" spans="2:21" x14ac:dyDescent="0.25">
      <c r="B22607"/>
      <c r="C22607"/>
      <c r="D22607" s="13"/>
      <c r="E22607" s="13"/>
      <c r="K22607" s="23"/>
      <c r="O22607" s="21"/>
      <c r="P22607" s="27"/>
      <c r="Q22607" s="16"/>
      <c r="U22607" s="27"/>
    </row>
    <row r="22608" spans="2:21" x14ac:dyDescent="0.25">
      <c r="B22608"/>
      <c r="C22608"/>
      <c r="D22608" s="13"/>
      <c r="E22608" s="13"/>
      <c r="K22608" s="23"/>
      <c r="O22608" s="21"/>
      <c r="P22608" s="27"/>
      <c r="Q22608" s="16"/>
      <c r="U22608" s="27"/>
    </row>
    <row r="22609" spans="2:21" x14ac:dyDescent="0.25">
      <c r="B22609"/>
      <c r="C22609"/>
      <c r="D22609" s="13"/>
      <c r="E22609" s="13"/>
      <c r="K22609" s="23"/>
      <c r="O22609" s="21"/>
      <c r="P22609" s="27"/>
      <c r="Q22609" s="16"/>
      <c r="U22609" s="27"/>
    </row>
    <row r="22610" spans="2:21" x14ac:dyDescent="0.25">
      <c r="B22610"/>
      <c r="C22610"/>
      <c r="D22610" s="13"/>
      <c r="E22610" s="13"/>
      <c r="K22610" s="23"/>
      <c r="O22610" s="21"/>
      <c r="P22610" s="27"/>
      <c r="Q22610" s="16"/>
      <c r="U22610" s="27"/>
    </row>
    <row r="22611" spans="2:21" x14ac:dyDescent="0.25">
      <c r="B22611"/>
      <c r="C22611"/>
      <c r="D22611" s="13"/>
      <c r="E22611" s="13"/>
      <c r="K22611" s="23"/>
      <c r="O22611" s="21"/>
      <c r="P22611" s="27"/>
      <c r="Q22611" s="16"/>
      <c r="U22611" s="27"/>
    </row>
    <row r="22612" spans="2:21" x14ac:dyDescent="0.25">
      <c r="B22612"/>
      <c r="C22612"/>
      <c r="D22612" s="13"/>
      <c r="E22612" s="13"/>
      <c r="K22612" s="23"/>
      <c r="O22612" s="21"/>
      <c r="P22612" s="27"/>
      <c r="Q22612" s="16"/>
      <c r="U22612" s="27"/>
    </row>
    <row r="22613" spans="2:21" x14ac:dyDescent="0.25">
      <c r="B22613"/>
      <c r="C22613"/>
      <c r="D22613" s="13"/>
      <c r="E22613" s="13"/>
      <c r="K22613" s="23"/>
      <c r="O22613" s="21"/>
      <c r="P22613" s="27"/>
      <c r="Q22613" s="16"/>
      <c r="U22613" s="27"/>
    </row>
    <row r="22614" spans="2:21" x14ac:dyDescent="0.25">
      <c r="B22614"/>
      <c r="C22614"/>
      <c r="D22614" s="13"/>
      <c r="E22614" s="13"/>
      <c r="K22614" s="23"/>
      <c r="O22614" s="21"/>
      <c r="P22614" s="27"/>
      <c r="Q22614" s="16"/>
      <c r="U22614" s="27"/>
    </row>
    <row r="22615" spans="2:21" x14ac:dyDescent="0.25">
      <c r="B22615"/>
      <c r="C22615"/>
      <c r="D22615" s="13"/>
      <c r="E22615" s="13"/>
      <c r="K22615" s="23"/>
      <c r="O22615" s="21"/>
      <c r="P22615" s="27"/>
      <c r="Q22615" s="16"/>
      <c r="U22615" s="27"/>
    </row>
    <row r="22616" spans="2:21" x14ac:dyDescent="0.25">
      <c r="B22616"/>
      <c r="C22616"/>
      <c r="D22616" s="13"/>
      <c r="E22616" s="13"/>
      <c r="K22616" s="23"/>
      <c r="O22616" s="21"/>
      <c r="P22616" s="27"/>
      <c r="Q22616" s="16"/>
      <c r="U22616" s="27"/>
    </row>
    <row r="22617" spans="2:21" x14ac:dyDescent="0.25">
      <c r="B22617"/>
      <c r="C22617"/>
      <c r="D22617" s="13"/>
      <c r="E22617" s="13"/>
      <c r="K22617" s="23"/>
      <c r="O22617" s="21"/>
      <c r="P22617" s="27"/>
      <c r="Q22617" s="16"/>
      <c r="U22617" s="27"/>
    </row>
    <row r="22618" spans="2:21" x14ac:dyDescent="0.25">
      <c r="B22618"/>
      <c r="C22618"/>
      <c r="D22618" s="13"/>
      <c r="E22618" s="13"/>
      <c r="K22618" s="23"/>
      <c r="O22618" s="21"/>
      <c r="P22618" s="27"/>
      <c r="Q22618" s="16"/>
      <c r="U22618" s="27"/>
    </row>
    <row r="22619" spans="2:21" x14ac:dyDescent="0.25">
      <c r="B22619"/>
      <c r="C22619"/>
      <c r="D22619" s="13"/>
      <c r="E22619" s="13"/>
      <c r="K22619" s="23"/>
      <c r="O22619" s="21"/>
      <c r="P22619" s="27"/>
      <c r="Q22619" s="16"/>
      <c r="U22619" s="27"/>
    </row>
    <row r="22620" spans="2:21" x14ac:dyDescent="0.25">
      <c r="B22620"/>
      <c r="C22620"/>
      <c r="D22620" s="13"/>
      <c r="E22620" s="13"/>
      <c r="K22620" s="23"/>
      <c r="O22620" s="21"/>
      <c r="P22620" s="27"/>
      <c r="Q22620" s="16"/>
      <c r="U22620" s="27"/>
    </row>
    <row r="22621" spans="2:21" x14ac:dyDescent="0.25">
      <c r="B22621"/>
      <c r="C22621"/>
      <c r="D22621" s="13"/>
      <c r="E22621" s="13"/>
      <c r="K22621" s="23"/>
      <c r="O22621" s="21"/>
      <c r="P22621" s="27"/>
      <c r="Q22621" s="16"/>
      <c r="U22621" s="27"/>
    </row>
    <row r="22622" spans="2:21" x14ac:dyDescent="0.25">
      <c r="B22622"/>
      <c r="C22622"/>
      <c r="D22622" s="13"/>
      <c r="E22622" s="13"/>
      <c r="K22622" s="23"/>
      <c r="O22622" s="21"/>
      <c r="P22622" s="27"/>
      <c r="Q22622" s="16"/>
      <c r="U22622" s="27"/>
    </row>
    <row r="22623" spans="2:21" x14ac:dyDescent="0.25">
      <c r="B22623"/>
      <c r="C22623"/>
      <c r="D22623" s="13"/>
      <c r="E22623" s="13"/>
      <c r="K22623" s="23"/>
      <c r="O22623" s="21"/>
      <c r="P22623" s="27"/>
      <c r="Q22623" s="16"/>
      <c r="U22623" s="27"/>
    </row>
    <row r="22624" spans="2:21" x14ac:dyDescent="0.25">
      <c r="B22624"/>
      <c r="C22624"/>
      <c r="D22624" s="13"/>
      <c r="E22624" s="13"/>
      <c r="K22624" s="23"/>
      <c r="O22624" s="21"/>
      <c r="P22624" s="27"/>
      <c r="Q22624" s="16"/>
      <c r="U22624" s="27"/>
    </row>
    <row r="22625" spans="2:21" x14ac:dyDescent="0.25">
      <c r="B22625"/>
      <c r="C22625"/>
      <c r="D22625" s="13"/>
      <c r="E22625" s="13"/>
      <c r="K22625" s="23"/>
      <c r="O22625" s="21"/>
      <c r="P22625" s="27"/>
      <c r="Q22625" s="16"/>
      <c r="U22625" s="27"/>
    </row>
    <row r="22626" spans="2:21" x14ac:dyDescent="0.25">
      <c r="B22626"/>
      <c r="C22626"/>
      <c r="D22626" s="13"/>
      <c r="E22626" s="13"/>
      <c r="K22626" s="23"/>
      <c r="O22626" s="21"/>
      <c r="P22626" s="27"/>
      <c r="Q22626" s="16"/>
      <c r="U22626" s="27"/>
    </row>
    <row r="22627" spans="2:21" x14ac:dyDescent="0.25">
      <c r="B22627"/>
      <c r="C22627"/>
      <c r="D22627" s="13"/>
      <c r="E22627" s="13"/>
      <c r="K22627" s="23"/>
      <c r="O22627" s="21"/>
      <c r="P22627" s="27"/>
      <c r="Q22627" s="16"/>
      <c r="U22627" s="27"/>
    </row>
    <row r="22628" spans="2:21" x14ac:dyDescent="0.25">
      <c r="B22628"/>
      <c r="C22628"/>
      <c r="D22628" s="13"/>
      <c r="E22628" s="13"/>
      <c r="K22628" s="23"/>
      <c r="O22628" s="21"/>
      <c r="P22628" s="27"/>
      <c r="Q22628" s="16"/>
      <c r="U22628" s="27"/>
    </row>
    <row r="22629" spans="2:21" x14ac:dyDescent="0.25">
      <c r="B22629"/>
      <c r="C22629"/>
      <c r="D22629" s="13"/>
      <c r="E22629" s="13"/>
      <c r="K22629" s="23"/>
      <c r="O22629" s="21"/>
      <c r="P22629" s="27"/>
      <c r="Q22629" s="16"/>
      <c r="U22629" s="27"/>
    </row>
    <row r="22630" spans="2:21" x14ac:dyDescent="0.25">
      <c r="B22630"/>
      <c r="C22630"/>
      <c r="D22630" s="13"/>
      <c r="E22630" s="13"/>
      <c r="K22630" s="23"/>
      <c r="O22630" s="21"/>
      <c r="P22630" s="27"/>
      <c r="Q22630" s="16"/>
      <c r="U22630" s="27"/>
    </row>
    <row r="22631" spans="2:21" x14ac:dyDescent="0.25">
      <c r="B22631"/>
      <c r="C22631"/>
      <c r="D22631" s="13"/>
      <c r="E22631" s="13"/>
      <c r="K22631" s="23"/>
      <c r="O22631" s="21"/>
      <c r="P22631" s="27"/>
      <c r="Q22631" s="16"/>
      <c r="U22631" s="27"/>
    </row>
    <row r="22632" spans="2:21" x14ac:dyDescent="0.25">
      <c r="B22632"/>
      <c r="C22632"/>
      <c r="D22632" s="13"/>
      <c r="E22632" s="13"/>
      <c r="K22632" s="23"/>
      <c r="O22632" s="21"/>
      <c r="P22632" s="27"/>
      <c r="Q22632" s="16"/>
      <c r="U22632" s="27"/>
    </row>
    <row r="22633" spans="2:21" x14ac:dyDescent="0.25">
      <c r="B22633"/>
      <c r="C22633"/>
      <c r="D22633" s="13"/>
      <c r="E22633" s="13"/>
      <c r="K22633" s="23"/>
      <c r="O22633" s="21"/>
      <c r="P22633" s="27"/>
      <c r="Q22633" s="16"/>
      <c r="U22633" s="27"/>
    </row>
    <row r="22634" spans="2:21" x14ac:dyDescent="0.25">
      <c r="B22634"/>
      <c r="C22634"/>
      <c r="D22634" s="13"/>
      <c r="E22634" s="13"/>
      <c r="K22634" s="23"/>
      <c r="O22634" s="21"/>
      <c r="P22634" s="27"/>
      <c r="Q22634" s="16"/>
      <c r="U22634" s="27"/>
    </row>
    <row r="22635" spans="2:21" x14ac:dyDescent="0.25">
      <c r="B22635"/>
      <c r="C22635"/>
      <c r="D22635" s="13"/>
      <c r="E22635" s="13"/>
      <c r="K22635" s="23"/>
      <c r="O22635" s="21"/>
      <c r="P22635" s="27"/>
      <c r="Q22635" s="16"/>
      <c r="U22635" s="27"/>
    </row>
    <row r="22636" spans="2:21" x14ac:dyDescent="0.25">
      <c r="B22636"/>
      <c r="C22636"/>
      <c r="D22636" s="13"/>
      <c r="E22636" s="13"/>
      <c r="K22636" s="23"/>
      <c r="O22636" s="21"/>
      <c r="P22636" s="27"/>
      <c r="Q22636" s="16"/>
      <c r="U22636" s="27"/>
    </row>
    <row r="22637" spans="2:21" x14ac:dyDescent="0.25">
      <c r="B22637"/>
      <c r="C22637"/>
      <c r="D22637" s="13"/>
      <c r="E22637" s="13"/>
      <c r="K22637" s="23"/>
      <c r="O22637" s="21"/>
      <c r="P22637" s="27"/>
      <c r="Q22637" s="16"/>
      <c r="U22637" s="27"/>
    </row>
    <row r="22638" spans="2:21" x14ac:dyDescent="0.25">
      <c r="B22638"/>
      <c r="C22638"/>
      <c r="D22638" s="13"/>
      <c r="E22638" s="13"/>
      <c r="K22638" s="23"/>
      <c r="O22638" s="21"/>
      <c r="P22638" s="27"/>
      <c r="Q22638" s="16"/>
      <c r="U22638" s="27"/>
    </row>
    <row r="22639" spans="2:21" x14ac:dyDescent="0.25">
      <c r="B22639"/>
      <c r="C22639"/>
      <c r="D22639" s="13"/>
      <c r="E22639" s="13"/>
      <c r="K22639" s="23"/>
      <c r="O22639" s="21"/>
      <c r="P22639" s="27"/>
      <c r="Q22639" s="16"/>
      <c r="U22639" s="27"/>
    </row>
    <row r="22640" spans="2:21" x14ac:dyDescent="0.25">
      <c r="B22640"/>
      <c r="C22640"/>
      <c r="D22640" s="13"/>
      <c r="E22640" s="13"/>
      <c r="K22640" s="23"/>
      <c r="O22640" s="21"/>
      <c r="P22640" s="27"/>
      <c r="Q22640" s="16"/>
      <c r="U22640" s="27"/>
    </row>
    <row r="22641" spans="2:21" x14ac:dyDescent="0.25">
      <c r="B22641"/>
      <c r="C22641"/>
      <c r="D22641" s="13"/>
      <c r="E22641" s="13"/>
      <c r="K22641" s="23"/>
      <c r="O22641" s="21"/>
      <c r="P22641" s="27"/>
      <c r="Q22641" s="16"/>
      <c r="U22641" s="27"/>
    </row>
    <row r="22642" spans="2:21" x14ac:dyDescent="0.25">
      <c r="B22642"/>
      <c r="C22642"/>
      <c r="D22642" s="13"/>
      <c r="E22642" s="13"/>
      <c r="K22642" s="23"/>
      <c r="O22642" s="21"/>
      <c r="P22642" s="27"/>
      <c r="Q22642" s="16"/>
      <c r="U22642" s="27"/>
    </row>
    <row r="22643" spans="2:21" x14ac:dyDescent="0.25">
      <c r="B22643"/>
      <c r="C22643"/>
      <c r="D22643" s="13"/>
      <c r="E22643" s="13"/>
      <c r="K22643" s="23"/>
      <c r="O22643" s="21"/>
      <c r="P22643" s="27"/>
      <c r="Q22643" s="16"/>
      <c r="U22643" s="27"/>
    </row>
    <row r="22644" spans="2:21" x14ac:dyDescent="0.25">
      <c r="B22644"/>
      <c r="C22644"/>
      <c r="D22644" s="13"/>
      <c r="E22644" s="13"/>
      <c r="K22644" s="23"/>
      <c r="O22644" s="21"/>
      <c r="P22644" s="27"/>
      <c r="Q22644" s="16"/>
      <c r="U22644" s="27"/>
    </row>
    <row r="22645" spans="2:21" x14ac:dyDescent="0.25">
      <c r="B22645"/>
      <c r="C22645"/>
      <c r="D22645" s="13"/>
      <c r="E22645" s="13"/>
      <c r="K22645" s="23"/>
      <c r="O22645" s="21"/>
      <c r="P22645" s="27"/>
      <c r="Q22645" s="16"/>
      <c r="U22645" s="27"/>
    </row>
    <row r="22646" spans="2:21" x14ac:dyDescent="0.25">
      <c r="B22646"/>
      <c r="C22646"/>
      <c r="D22646" s="13"/>
      <c r="E22646" s="13"/>
      <c r="K22646" s="23"/>
      <c r="O22646" s="21"/>
      <c r="P22646" s="27"/>
      <c r="Q22646" s="16"/>
      <c r="U22646" s="27"/>
    </row>
    <row r="22647" spans="2:21" x14ac:dyDescent="0.25">
      <c r="B22647"/>
      <c r="C22647"/>
      <c r="D22647" s="13"/>
      <c r="E22647" s="13"/>
      <c r="K22647" s="23"/>
      <c r="O22647" s="21"/>
      <c r="P22647" s="27"/>
      <c r="Q22647" s="16"/>
      <c r="U22647" s="27"/>
    </row>
    <row r="22648" spans="2:21" x14ac:dyDescent="0.25">
      <c r="B22648"/>
      <c r="C22648"/>
      <c r="D22648" s="13"/>
      <c r="E22648" s="13"/>
      <c r="K22648" s="23"/>
      <c r="O22648" s="21"/>
      <c r="P22648" s="27"/>
      <c r="Q22648" s="16"/>
      <c r="U22648" s="27"/>
    </row>
    <row r="22649" spans="2:21" x14ac:dyDescent="0.25">
      <c r="B22649"/>
      <c r="C22649"/>
      <c r="D22649" s="13"/>
      <c r="E22649" s="13"/>
      <c r="K22649" s="23"/>
      <c r="O22649" s="21"/>
      <c r="P22649" s="27"/>
      <c r="Q22649" s="16"/>
      <c r="U22649" s="27"/>
    </row>
    <row r="22650" spans="2:21" x14ac:dyDescent="0.25">
      <c r="B22650"/>
      <c r="C22650"/>
      <c r="D22650" s="13"/>
      <c r="E22650" s="13"/>
      <c r="K22650" s="23"/>
      <c r="O22650" s="21"/>
      <c r="P22650" s="27"/>
      <c r="Q22650" s="16"/>
      <c r="U22650" s="27"/>
    </row>
    <row r="22651" spans="2:21" x14ac:dyDescent="0.25">
      <c r="B22651"/>
      <c r="C22651"/>
      <c r="D22651" s="13"/>
      <c r="E22651" s="13"/>
      <c r="K22651" s="23"/>
      <c r="O22651" s="21"/>
      <c r="P22651" s="27"/>
      <c r="Q22651" s="16"/>
      <c r="U22651" s="27"/>
    </row>
    <row r="22652" spans="2:21" x14ac:dyDescent="0.25">
      <c r="B22652"/>
      <c r="C22652"/>
      <c r="D22652" s="13"/>
      <c r="E22652" s="13"/>
      <c r="K22652" s="23"/>
      <c r="O22652" s="21"/>
      <c r="P22652" s="27"/>
      <c r="Q22652" s="16"/>
      <c r="U22652" s="27"/>
    </row>
    <row r="22653" spans="2:21" x14ac:dyDescent="0.25">
      <c r="B22653"/>
      <c r="C22653"/>
      <c r="D22653" s="13"/>
      <c r="E22653" s="13"/>
      <c r="K22653" s="23"/>
      <c r="O22653" s="21"/>
      <c r="P22653" s="27"/>
      <c r="Q22653" s="16"/>
      <c r="U22653" s="27"/>
    </row>
    <row r="22654" spans="2:21" x14ac:dyDescent="0.25">
      <c r="B22654"/>
      <c r="C22654"/>
      <c r="D22654" s="13"/>
      <c r="E22654" s="13"/>
      <c r="K22654" s="23"/>
      <c r="O22654" s="21"/>
      <c r="P22654" s="27"/>
      <c r="Q22654" s="16"/>
      <c r="U22654" s="27"/>
    </row>
    <row r="22655" spans="2:21" x14ac:dyDescent="0.25">
      <c r="B22655"/>
      <c r="C22655"/>
      <c r="D22655" s="13"/>
      <c r="E22655" s="13"/>
      <c r="K22655" s="23"/>
      <c r="O22655" s="21"/>
      <c r="P22655" s="27"/>
      <c r="Q22655" s="16"/>
      <c r="U22655" s="27"/>
    </row>
    <row r="22656" spans="2:21" x14ac:dyDescent="0.25">
      <c r="B22656"/>
      <c r="C22656"/>
      <c r="D22656" s="13"/>
      <c r="E22656" s="13"/>
      <c r="K22656" s="23"/>
      <c r="O22656" s="21"/>
      <c r="P22656" s="27"/>
      <c r="Q22656" s="16"/>
      <c r="U22656" s="27"/>
    </row>
    <row r="22657" spans="2:21" x14ac:dyDescent="0.25">
      <c r="B22657"/>
      <c r="C22657"/>
      <c r="D22657" s="13"/>
      <c r="E22657" s="13"/>
      <c r="K22657" s="23"/>
      <c r="O22657" s="21"/>
      <c r="P22657" s="27"/>
      <c r="Q22657" s="16"/>
      <c r="U22657" s="27"/>
    </row>
    <row r="22658" spans="2:21" x14ac:dyDescent="0.25">
      <c r="B22658"/>
      <c r="C22658"/>
      <c r="D22658" s="13"/>
      <c r="E22658" s="13"/>
      <c r="K22658" s="23"/>
      <c r="O22658" s="21"/>
      <c r="P22658" s="27"/>
      <c r="Q22658" s="16"/>
      <c r="U22658" s="27"/>
    </row>
    <row r="22659" spans="2:21" x14ac:dyDescent="0.25">
      <c r="B22659"/>
      <c r="C22659"/>
      <c r="D22659" s="13"/>
      <c r="E22659" s="13"/>
      <c r="K22659" s="23"/>
      <c r="O22659" s="21"/>
      <c r="P22659" s="27"/>
      <c r="Q22659" s="16"/>
      <c r="U22659" s="27"/>
    </row>
    <row r="22660" spans="2:21" x14ac:dyDescent="0.25">
      <c r="B22660"/>
      <c r="C22660"/>
      <c r="D22660" s="13"/>
      <c r="E22660" s="13"/>
      <c r="K22660" s="23"/>
      <c r="O22660" s="21"/>
      <c r="P22660" s="27"/>
      <c r="Q22660" s="16"/>
      <c r="U22660" s="27"/>
    </row>
    <row r="22661" spans="2:21" x14ac:dyDescent="0.25">
      <c r="B22661"/>
      <c r="C22661"/>
      <c r="D22661" s="13"/>
      <c r="E22661" s="13"/>
      <c r="K22661" s="23"/>
      <c r="O22661" s="21"/>
      <c r="P22661" s="27"/>
      <c r="Q22661" s="16"/>
      <c r="U22661" s="27"/>
    </row>
    <row r="22662" spans="2:21" x14ac:dyDescent="0.25">
      <c r="B22662"/>
      <c r="C22662"/>
      <c r="D22662" s="13"/>
      <c r="E22662" s="13"/>
      <c r="K22662" s="23"/>
      <c r="O22662" s="21"/>
      <c r="P22662" s="27"/>
      <c r="Q22662" s="16"/>
      <c r="U22662" s="27"/>
    </row>
    <row r="22663" spans="2:21" x14ac:dyDescent="0.25">
      <c r="B22663"/>
      <c r="C22663"/>
      <c r="D22663" s="13"/>
      <c r="E22663" s="13"/>
      <c r="K22663" s="23"/>
      <c r="O22663" s="21"/>
      <c r="P22663" s="27"/>
      <c r="Q22663" s="16"/>
      <c r="U22663" s="27"/>
    </row>
    <row r="22664" spans="2:21" x14ac:dyDescent="0.25">
      <c r="B22664"/>
      <c r="C22664"/>
      <c r="D22664" s="13"/>
      <c r="E22664" s="13"/>
      <c r="K22664" s="23"/>
      <c r="O22664" s="21"/>
      <c r="P22664" s="27"/>
      <c r="Q22664" s="16"/>
      <c r="U22664" s="27"/>
    </row>
    <row r="22665" spans="2:21" x14ac:dyDescent="0.25">
      <c r="B22665"/>
      <c r="C22665"/>
      <c r="D22665" s="13"/>
      <c r="E22665" s="13"/>
      <c r="K22665" s="23"/>
      <c r="O22665" s="21"/>
      <c r="P22665" s="27"/>
      <c r="Q22665" s="16"/>
      <c r="U22665" s="27"/>
    </row>
    <row r="22666" spans="2:21" x14ac:dyDescent="0.25">
      <c r="B22666"/>
      <c r="C22666"/>
      <c r="D22666" s="13"/>
      <c r="E22666" s="13"/>
      <c r="K22666" s="23"/>
      <c r="O22666" s="21"/>
      <c r="P22666" s="27"/>
      <c r="Q22666" s="16"/>
      <c r="U22666" s="27"/>
    </row>
    <row r="22667" spans="2:21" x14ac:dyDescent="0.25">
      <c r="B22667"/>
      <c r="C22667"/>
      <c r="D22667" s="13"/>
      <c r="E22667" s="13"/>
      <c r="K22667" s="23"/>
      <c r="O22667" s="21"/>
      <c r="P22667" s="27"/>
      <c r="Q22667" s="16"/>
      <c r="U22667" s="27"/>
    </row>
    <row r="22668" spans="2:21" x14ac:dyDescent="0.25">
      <c r="B22668"/>
      <c r="C22668"/>
      <c r="D22668" s="13"/>
      <c r="E22668" s="13"/>
      <c r="K22668" s="23"/>
      <c r="O22668" s="21"/>
      <c r="P22668" s="27"/>
      <c r="Q22668" s="16"/>
      <c r="U22668" s="27"/>
    </row>
    <row r="22669" spans="2:21" x14ac:dyDescent="0.25">
      <c r="B22669"/>
      <c r="C22669"/>
      <c r="D22669" s="13"/>
      <c r="E22669" s="13"/>
      <c r="K22669" s="23"/>
      <c r="O22669" s="21"/>
      <c r="P22669" s="27"/>
      <c r="Q22669" s="16"/>
      <c r="U22669" s="27"/>
    </row>
    <row r="22670" spans="2:21" x14ac:dyDescent="0.25">
      <c r="B22670"/>
      <c r="C22670"/>
      <c r="D22670" s="13"/>
      <c r="E22670" s="13"/>
      <c r="K22670" s="23"/>
      <c r="O22670" s="21"/>
      <c r="P22670" s="27"/>
      <c r="Q22670" s="16"/>
      <c r="U22670" s="27"/>
    </row>
    <row r="22671" spans="2:21" x14ac:dyDescent="0.25">
      <c r="B22671"/>
      <c r="C22671"/>
      <c r="D22671" s="13"/>
      <c r="E22671" s="13"/>
      <c r="K22671" s="23"/>
      <c r="O22671" s="21"/>
      <c r="P22671" s="27"/>
      <c r="Q22671" s="16"/>
      <c r="U22671" s="27"/>
    </row>
    <row r="22672" spans="2:21" x14ac:dyDescent="0.25">
      <c r="B22672"/>
      <c r="C22672"/>
      <c r="D22672" s="13"/>
      <c r="E22672" s="13"/>
      <c r="K22672" s="23"/>
      <c r="O22672" s="21"/>
      <c r="P22672" s="27"/>
      <c r="Q22672" s="16"/>
      <c r="U22672" s="27"/>
    </row>
    <row r="22673" spans="2:21" x14ac:dyDescent="0.25">
      <c r="B22673"/>
      <c r="C22673"/>
      <c r="D22673" s="13"/>
      <c r="E22673" s="13"/>
      <c r="K22673" s="23"/>
      <c r="O22673" s="21"/>
      <c r="P22673" s="27"/>
      <c r="Q22673" s="16"/>
      <c r="U22673" s="27"/>
    </row>
    <row r="22674" spans="2:21" x14ac:dyDescent="0.25">
      <c r="B22674"/>
      <c r="C22674"/>
      <c r="D22674" s="13"/>
      <c r="E22674" s="13"/>
      <c r="K22674" s="23"/>
      <c r="O22674" s="21"/>
      <c r="P22674" s="27"/>
      <c r="Q22674" s="16"/>
      <c r="U22674" s="27"/>
    </row>
    <row r="22675" spans="2:21" x14ac:dyDescent="0.25">
      <c r="B22675"/>
      <c r="C22675"/>
      <c r="D22675" s="13"/>
      <c r="E22675" s="13"/>
      <c r="K22675" s="23"/>
      <c r="O22675" s="21"/>
      <c r="P22675" s="27"/>
      <c r="Q22675" s="16"/>
      <c r="U22675" s="27"/>
    </row>
    <row r="22676" spans="2:21" x14ac:dyDescent="0.25">
      <c r="B22676"/>
      <c r="C22676"/>
      <c r="D22676" s="13"/>
      <c r="E22676" s="13"/>
      <c r="K22676" s="23"/>
      <c r="O22676" s="21"/>
      <c r="P22676" s="27"/>
      <c r="Q22676" s="16"/>
      <c r="U22676" s="27"/>
    </row>
    <row r="22677" spans="2:21" x14ac:dyDescent="0.25">
      <c r="B22677"/>
      <c r="C22677"/>
      <c r="D22677" s="13"/>
      <c r="E22677" s="13"/>
      <c r="K22677" s="23"/>
      <c r="O22677" s="21"/>
      <c r="P22677" s="27"/>
      <c r="Q22677" s="16"/>
      <c r="U22677" s="27"/>
    </row>
    <row r="22678" spans="2:21" x14ac:dyDescent="0.25">
      <c r="B22678"/>
      <c r="C22678"/>
      <c r="D22678" s="13"/>
      <c r="E22678" s="13"/>
      <c r="K22678" s="23"/>
      <c r="O22678" s="21"/>
      <c r="P22678" s="27"/>
      <c r="Q22678" s="16"/>
      <c r="U22678" s="27"/>
    </row>
    <row r="22679" spans="2:21" x14ac:dyDescent="0.25">
      <c r="B22679"/>
      <c r="C22679"/>
      <c r="D22679" s="13"/>
      <c r="E22679" s="13"/>
      <c r="K22679" s="23"/>
      <c r="O22679" s="21"/>
      <c r="P22679" s="27"/>
      <c r="Q22679" s="16"/>
      <c r="U22679" s="27"/>
    </row>
    <row r="22680" spans="2:21" x14ac:dyDescent="0.25">
      <c r="B22680"/>
      <c r="C22680"/>
      <c r="D22680" s="13"/>
      <c r="E22680" s="13"/>
      <c r="K22680" s="23"/>
      <c r="O22680" s="21"/>
      <c r="P22680" s="27"/>
      <c r="Q22680" s="16"/>
      <c r="U22680" s="27"/>
    </row>
    <row r="22681" spans="2:21" x14ac:dyDescent="0.25">
      <c r="B22681"/>
      <c r="C22681"/>
      <c r="D22681" s="13"/>
      <c r="E22681" s="13"/>
      <c r="K22681" s="23"/>
      <c r="O22681" s="21"/>
      <c r="P22681" s="27"/>
      <c r="Q22681" s="16"/>
      <c r="U22681" s="27"/>
    </row>
    <row r="22682" spans="2:21" x14ac:dyDescent="0.25">
      <c r="B22682"/>
      <c r="C22682"/>
      <c r="D22682" s="13"/>
      <c r="E22682" s="13"/>
      <c r="K22682" s="23"/>
      <c r="O22682" s="21"/>
      <c r="P22682" s="27"/>
      <c r="Q22682" s="16"/>
      <c r="U22682" s="27"/>
    </row>
    <row r="22683" spans="2:21" x14ac:dyDescent="0.25">
      <c r="B22683"/>
      <c r="C22683"/>
      <c r="D22683" s="13"/>
      <c r="E22683" s="13"/>
      <c r="K22683" s="23"/>
      <c r="O22683" s="21"/>
      <c r="P22683" s="27"/>
      <c r="Q22683" s="16"/>
      <c r="U22683" s="27"/>
    </row>
    <row r="22684" spans="2:21" x14ac:dyDescent="0.25">
      <c r="B22684"/>
      <c r="C22684"/>
      <c r="D22684" s="13"/>
      <c r="E22684" s="13"/>
      <c r="K22684" s="23"/>
      <c r="O22684" s="21"/>
      <c r="P22684" s="27"/>
      <c r="Q22684" s="16"/>
      <c r="U22684" s="27"/>
    </row>
    <row r="22685" spans="2:21" x14ac:dyDescent="0.25">
      <c r="B22685"/>
      <c r="C22685"/>
      <c r="D22685" s="13"/>
      <c r="E22685" s="13"/>
      <c r="K22685" s="23"/>
      <c r="O22685" s="21"/>
      <c r="P22685" s="27"/>
      <c r="Q22685" s="16"/>
      <c r="U22685" s="27"/>
    </row>
    <row r="22686" spans="2:21" x14ac:dyDescent="0.25">
      <c r="B22686"/>
      <c r="C22686"/>
      <c r="D22686" s="13"/>
      <c r="E22686" s="13"/>
      <c r="K22686" s="23"/>
      <c r="O22686" s="21"/>
      <c r="P22686" s="27"/>
      <c r="Q22686" s="16"/>
      <c r="U22686" s="27"/>
    </row>
    <row r="22687" spans="2:21" x14ac:dyDescent="0.25">
      <c r="B22687"/>
      <c r="C22687"/>
      <c r="D22687" s="13"/>
      <c r="E22687" s="13"/>
      <c r="K22687" s="23"/>
      <c r="O22687" s="21"/>
      <c r="P22687" s="27"/>
      <c r="Q22687" s="16"/>
      <c r="U22687" s="27"/>
    </row>
    <row r="22688" spans="2:21" x14ac:dyDescent="0.25">
      <c r="B22688"/>
      <c r="C22688"/>
      <c r="D22688" s="13"/>
      <c r="E22688" s="13"/>
      <c r="K22688" s="23"/>
      <c r="O22688" s="21"/>
      <c r="P22688" s="27"/>
      <c r="Q22688" s="16"/>
      <c r="U22688" s="27"/>
    </row>
    <row r="22689" spans="2:21" x14ac:dyDescent="0.25">
      <c r="B22689"/>
      <c r="C22689"/>
      <c r="D22689" s="13"/>
      <c r="E22689" s="13"/>
      <c r="K22689" s="23"/>
      <c r="O22689" s="21"/>
      <c r="P22689" s="27"/>
      <c r="Q22689" s="16"/>
      <c r="U22689" s="27"/>
    </row>
    <row r="22690" spans="2:21" x14ac:dyDescent="0.25">
      <c r="B22690"/>
      <c r="C22690"/>
      <c r="D22690" s="13"/>
      <c r="E22690" s="13"/>
      <c r="K22690" s="23"/>
      <c r="O22690" s="21"/>
      <c r="P22690" s="27"/>
      <c r="Q22690" s="16"/>
      <c r="U22690" s="27"/>
    </row>
    <row r="22691" spans="2:21" x14ac:dyDescent="0.25">
      <c r="B22691"/>
      <c r="C22691"/>
      <c r="D22691" s="13"/>
      <c r="E22691" s="13"/>
      <c r="K22691" s="23"/>
      <c r="O22691" s="21"/>
      <c r="P22691" s="27"/>
      <c r="Q22691" s="16"/>
      <c r="U22691" s="27"/>
    </row>
    <row r="22692" spans="2:21" x14ac:dyDescent="0.25">
      <c r="B22692"/>
      <c r="C22692"/>
      <c r="D22692" s="13"/>
      <c r="E22692" s="13"/>
      <c r="K22692" s="23"/>
      <c r="O22692" s="21"/>
      <c r="P22692" s="27"/>
      <c r="Q22692" s="16"/>
      <c r="U22692" s="27"/>
    </row>
    <row r="22693" spans="2:21" x14ac:dyDescent="0.25">
      <c r="B22693"/>
      <c r="C22693"/>
      <c r="D22693" s="13"/>
      <c r="E22693" s="13"/>
      <c r="K22693" s="23"/>
      <c r="O22693" s="21"/>
      <c r="P22693" s="27"/>
      <c r="Q22693" s="16"/>
      <c r="U22693" s="27"/>
    </row>
    <row r="22694" spans="2:21" x14ac:dyDescent="0.25">
      <c r="B22694"/>
      <c r="C22694"/>
      <c r="D22694" s="13"/>
      <c r="E22694" s="13"/>
      <c r="K22694" s="23"/>
      <c r="O22694" s="21"/>
      <c r="P22694" s="27"/>
      <c r="Q22694" s="16"/>
      <c r="U22694" s="27"/>
    </row>
    <row r="22695" spans="2:21" x14ac:dyDescent="0.25">
      <c r="B22695"/>
      <c r="C22695"/>
      <c r="D22695" s="13"/>
      <c r="E22695" s="13"/>
      <c r="K22695" s="23"/>
      <c r="O22695" s="21"/>
      <c r="P22695" s="27"/>
      <c r="Q22695" s="16"/>
      <c r="U22695" s="27"/>
    </row>
    <row r="22696" spans="2:21" x14ac:dyDescent="0.25">
      <c r="B22696"/>
      <c r="C22696"/>
      <c r="D22696" s="13"/>
      <c r="E22696" s="13"/>
      <c r="K22696" s="23"/>
      <c r="O22696" s="21"/>
      <c r="P22696" s="27"/>
      <c r="Q22696" s="16"/>
      <c r="U22696" s="27"/>
    </row>
    <row r="22697" spans="2:21" x14ac:dyDescent="0.25">
      <c r="B22697"/>
      <c r="C22697"/>
      <c r="D22697" s="13"/>
      <c r="E22697" s="13"/>
      <c r="K22697" s="23"/>
      <c r="O22697" s="21"/>
      <c r="P22697" s="27"/>
      <c r="Q22697" s="16"/>
      <c r="U22697" s="27"/>
    </row>
    <row r="22698" spans="2:21" x14ac:dyDescent="0.25">
      <c r="B22698"/>
      <c r="C22698"/>
      <c r="D22698" s="13"/>
      <c r="E22698" s="13"/>
      <c r="K22698" s="23"/>
      <c r="O22698" s="21"/>
      <c r="P22698" s="27"/>
      <c r="Q22698" s="16"/>
      <c r="U22698" s="27"/>
    </row>
    <row r="22699" spans="2:21" x14ac:dyDescent="0.25">
      <c r="B22699"/>
      <c r="C22699"/>
      <c r="D22699" s="13"/>
      <c r="E22699" s="13"/>
      <c r="K22699" s="23"/>
      <c r="O22699" s="21"/>
      <c r="P22699" s="27"/>
      <c r="Q22699" s="16"/>
      <c r="U22699" s="27"/>
    </row>
    <row r="22700" spans="2:21" x14ac:dyDescent="0.25">
      <c r="B22700"/>
      <c r="C22700"/>
      <c r="D22700" s="13"/>
      <c r="E22700" s="13"/>
      <c r="K22700" s="23"/>
      <c r="O22700" s="21"/>
      <c r="P22700" s="27"/>
      <c r="Q22700" s="16"/>
      <c r="U22700" s="27"/>
    </row>
    <row r="22701" spans="2:21" x14ac:dyDescent="0.25">
      <c r="B22701"/>
      <c r="C22701"/>
      <c r="D22701" s="13"/>
      <c r="E22701" s="13"/>
      <c r="K22701" s="23"/>
      <c r="O22701" s="21"/>
      <c r="P22701" s="27"/>
      <c r="Q22701" s="16"/>
      <c r="U22701" s="27"/>
    </row>
    <row r="22702" spans="2:21" x14ac:dyDescent="0.25">
      <c r="B22702"/>
      <c r="C22702"/>
      <c r="D22702" s="13"/>
      <c r="E22702" s="13"/>
      <c r="K22702" s="23"/>
      <c r="O22702" s="21"/>
      <c r="P22702" s="27"/>
      <c r="Q22702" s="16"/>
      <c r="U22702" s="27"/>
    </row>
    <row r="22703" spans="2:21" x14ac:dyDescent="0.25">
      <c r="B22703"/>
      <c r="C22703"/>
      <c r="D22703" s="13"/>
      <c r="E22703" s="13"/>
      <c r="K22703" s="23"/>
      <c r="O22703" s="21"/>
      <c r="P22703" s="27"/>
      <c r="Q22703" s="16"/>
      <c r="U22703" s="27"/>
    </row>
    <row r="22704" spans="2:21" x14ac:dyDescent="0.25">
      <c r="B22704"/>
      <c r="C22704"/>
      <c r="D22704" s="13"/>
      <c r="E22704" s="13"/>
      <c r="K22704" s="23"/>
      <c r="O22704" s="21"/>
      <c r="P22704" s="27"/>
      <c r="Q22704" s="16"/>
      <c r="U22704" s="27"/>
    </row>
    <row r="22705" spans="2:21" x14ac:dyDescent="0.25">
      <c r="B22705"/>
      <c r="C22705"/>
      <c r="D22705" s="13"/>
      <c r="E22705" s="13"/>
      <c r="K22705" s="23"/>
      <c r="O22705" s="21"/>
      <c r="P22705" s="27"/>
      <c r="Q22705" s="16"/>
      <c r="U22705" s="27"/>
    </row>
    <row r="22706" spans="2:21" x14ac:dyDescent="0.25">
      <c r="B22706"/>
      <c r="C22706"/>
      <c r="D22706" s="13"/>
      <c r="E22706" s="13"/>
      <c r="K22706" s="23"/>
      <c r="O22706" s="21"/>
      <c r="P22706" s="27"/>
      <c r="Q22706" s="16"/>
      <c r="U22706" s="27"/>
    </row>
    <row r="22707" spans="2:21" x14ac:dyDescent="0.25">
      <c r="B22707"/>
      <c r="C22707"/>
      <c r="D22707" s="13"/>
      <c r="E22707" s="13"/>
      <c r="K22707" s="23"/>
      <c r="O22707" s="21"/>
      <c r="P22707" s="27"/>
      <c r="Q22707" s="16"/>
      <c r="U22707" s="27"/>
    </row>
    <row r="22708" spans="2:21" x14ac:dyDescent="0.25">
      <c r="B22708"/>
      <c r="C22708"/>
      <c r="D22708" s="13"/>
      <c r="E22708" s="13"/>
      <c r="K22708" s="23"/>
      <c r="O22708" s="21"/>
      <c r="P22708" s="27"/>
      <c r="Q22708" s="16"/>
      <c r="U22708" s="27"/>
    </row>
    <row r="22709" spans="2:21" x14ac:dyDescent="0.25">
      <c r="B22709"/>
      <c r="C22709"/>
      <c r="D22709" s="13"/>
      <c r="E22709" s="13"/>
      <c r="K22709" s="23"/>
      <c r="O22709" s="21"/>
      <c r="P22709" s="27"/>
      <c r="Q22709" s="16"/>
      <c r="U22709" s="27"/>
    </row>
    <row r="22710" spans="2:21" x14ac:dyDescent="0.25">
      <c r="B22710"/>
      <c r="C22710"/>
      <c r="D22710" s="13"/>
      <c r="E22710" s="13"/>
      <c r="K22710" s="23"/>
      <c r="O22710" s="21"/>
      <c r="P22710" s="27"/>
      <c r="Q22710" s="16"/>
      <c r="U22710" s="27"/>
    </row>
    <row r="22711" spans="2:21" x14ac:dyDescent="0.25">
      <c r="B22711"/>
      <c r="C22711"/>
      <c r="D22711" s="13"/>
      <c r="E22711" s="13"/>
      <c r="K22711" s="23"/>
      <c r="O22711" s="21"/>
      <c r="P22711" s="27"/>
      <c r="Q22711" s="16"/>
      <c r="U22711" s="27"/>
    </row>
    <row r="22712" spans="2:21" x14ac:dyDescent="0.25">
      <c r="B22712"/>
      <c r="C22712"/>
      <c r="D22712" s="13"/>
      <c r="E22712" s="13"/>
      <c r="K22712" s="23"/>
      <c r="O22712" s="21"/>
      <c r="P22712" s="27"/>
      <c r="Q22712" s="16"/>
      <c r="U22712" s="27"/>
    </row>
    <row r="22713" spans="2:21" x14ac:dyDescent="0.25">
      <c r="B22713"/>
      <c r="C22713"/>
      <c r="D22713" s="13"/>
      <c r="E22713" s="13"/>
      <c r="K22713" s="23"/>
      <c r="O22713" s="21"/>
      <c r="P22713" s="27"/>
      <c r="Q22713" s="16"/>
      <c r="U22713" s="27"/>
    </row>
    <row r="22714" spans="2:21" x14ac:dyDescent="0.25">
      <c r="B22714"/>
      <c r="C22714"/>
      <c r="D22714" s="13"/>
      <c r="E22714" s="13"/>
      <c r="K22714" s="23"/>
      <c r="O22714" s="21"/>
      <c r="P22714" s="27"/>
      <c r="Q22714" s="16"/>
      <c r="U22714" s="27"/>
    </row>
    <row r="22715" spans="2:21" x14ac:dyDescent="0.25">
      <c r="B22715"/>
      <c r="C22715"/>
      <c r="D22715" s="13"/>
      <c r="E22715" s="13"/>
      <c r="K22715" s="23"/>
      <c r="O22715" s="21"/>
      <c r="P22715" s="27"/>
      <c r="Q22715" s="16"/>
      <c r="U22715" s="27"/>
    </row>
    <row r="22716" spans="2:21" x14ac:dyDescent="0.25">
      <c r="B22716"/>
      <c r="C22716"/>
      <c r="D22716" s="13"/>
      <c r="E22716" s="13"/>
      <c r="K22716" s="23"/>
      <c r="O22716" s="21"/>
      <c r="P22716" s="27"/>
      <c r="Q22716" s="16"/>
      <c r="U22716" s="27"/>
    </row>
    <row r="22717" spans="2:21" x14ac:dyDescent="0.25">
      <c r="B22717"/>
      <c r="C22717"/>
      <c r="D22717" s="13"/>
      <c r="E22717" s="13"/>
      <c r="K22717" s="23"/>
      <c r="O22717" s="21"/>
      <c r="P22717" s="27"/>
      <c r="Q22717" s="16"/>
      <c r="U22717" s="27"/>
    </row>
    <row r="22718" spans="2:21" x14ac:dyDescent="0.25">
      <c r="B22718"/>
      <c r="C22718"/>
      <c r="D22718" s="13"/>
      <c r="E22718" s="13"/>
      <c r="K22718" s="23"/>
      <c r="O22718" s="21"/>
      <c r="P22718" s="27"/>
      <c r="Q22718" s="16"/>
      <c r="U22718" s="27"/>
    </row>
    <row r="22719" spans="2:21" x14ac:dyDescent="0.25">
      <c r="B22719"/>
      <c r="C22719"/>
      <c r="D22719" s="13"/>
      <c r="E22719" s="13"/>
      <c r="K22719" s="23"/>
      <c r="O22719" s="21"/>
      <c r="P22719" s="27"/>
      <c r="Q22719" s="16"/>
      <c r="U22719" s="27"/>
    </row>
    <row r="22720" spans="2:21" x14ac:dyDescent="0.25">
      <c r="B22720"/>
      <c r="C22720"/>
      <c r="D22720" s="13"/>
      <c r="E22720" s="13"/>
      <c r="K22720" s="23"/>
      <c r="O22720" s="21"/>
      <c r="P22720" s="27"/>
      <c r="Q22720" s="16"/>
      <c r="U22720" s="27"/>
    </row>
    <row r="22721" spans="2:21" x14ac:dyDescent="0.25">
      <c r="B22721"/>
      <c r="C22721"/>
      <c r="D22721" s="13"/>
      <c r="E22721" s="13"/>
      <c r="K22721" s="23"/>
      <c r="O22721" s="21"/>
      <c r="P22721" s="27"/>
      <c r="Q22721" s="16"/>
      <c r="U22721" s="27"/>
    </row>
    <row r="22722" spans="2:21" x14ac:dyDescent="0.25">
      <c r="B22722"/>
      <c r="C22722"/>
      <c r="D22722" s="13"/>
      <c r="E22722" s="13"/>
      <c r="K22722" s="23"/>
      <c r="O22722" s="21"/>
      <c r="P22722" s="27"/>
      <c r="Q22722" s="16"/>
      <c r="U22722" s="27"/>
    </row>
    <row r="22723" spans="2:21" x14ac:dyDescent="0.25">
      <c r="B22723"/>
      <c r="C22723"/>
      <c r="D22723" s="13"/>
      <c r="E22723" s="13"/>
      <c r="K22723" s="23"/>
      <c r="O22723" s="21"/>
      <c r="P22723" s="27"/>
      <c r="Q22723" s="16"/>
      <c r="U22723" s="27"/>
    </row>
    <row r="22724" spans="2:21" x14ac:dyDescent="0.25">
      <c r="B22724"/>
      <c r="C22724"/>
      <c r="D22724" s="13"/>
      <c r="E22724" s="13"/>
      <c r="K22724" s="23"/>
      <c r="O22724" s="21"/>
      <c r="P22724" s="27"/>
      <c r="Q22724" s="16"/>
      <c r="U22724" s="27"/>
    </row>
    <row r="22725" spans="2:21" x14ac:dyDescent="0.25">
      <c r="B22725"/>
      <c r="C22725"/>
      <c r="D22725" s="13"/>
      <c r="E22725" s="13"/>
      <c r="K22725" s="23"/>
      <c r="O22725" s="21"/>
      <c r="P22725" s="27"/>
      <c r="Q22725" s="16"/>
      <c r="U22725" s="27"/>
    </row>
    <row r="22726" spans="2:21" x14ac:dyDescent="0.25">
      <c r="B22726"/>
      <c r="C22726"/>
      <c r="D22726" s="13"/>
      <c r="E22726" s="13"/>
      <c r="K22726" s="23"/>
      <c r="O22726" s="21"/>
      <c r="P22726" s="27"/>
      <c r="Q22726" s="16"/>
      <c r="U22726" s="27"/>
    </row>
    <row r="22727" spans="2:21" x14ac:dyDescent="0.25">
      <c r="B22727"/>
      <c r="C22727"/>
      <c r="D22727" s="13"/>
      <c r="E22727" s="13"/>
      <c r="K22727" s="23"/>
      <c r="O22727" s="21"/>
      <c r="P22727" s="27"/>
      <c r="Q22727" s="16"/>
      <c r="U22727" s="27"/>
    </row>
    <row r="22728" spans="2:21" x14ac:dyDescent="0.25">
      <c r="B22728"/>
      <c r="C22728"/>
      <c r="D22728" s="13"/>
      <c r="E22728" s="13"/>
      <c r="K22728" s="23"/>
      <c r="O22728" s="21"/>
      <c r="P22728" s="27"/>
      <c r="Q22728" s="16"/>
      <c r="U22728" s="27"/>
    </row>
    <row r="22729" spans="2:21" x14ac:dyDescent="0.25">
      <c r="B22729"/>
      <c r="C22729"/>
      <c r="D22729" s="13"/>
      <c r="E22729" s="13"/>
      <c r="K22729" s="23"/>
      <c r="O22729" s="21"/>
      <c r="P22729" s="27"/>
      <c r="Q22729" s="16"/>
      <c r="U22729" s="27"/>
    </row>
    <row r="22730" spans="2:21" x14ac:dyDescent="0.25">
      <c r="B22730"/>
      <c r="C22730"/>
      <c r="D22730" s="13"/>
      <c r="E22730" s="13"/>
      <c r="K22730" s="23"/>
      <c r="O22730" s="21"/>
      <c r="P22730" s="27"/>
      <c r="Q22730" s="16"/>
      <c r="U22730" s="27"/>
    </row>
    <row r="22731" spans="2:21" x14ac:dyDescent="0.25">
      <c r="B22731"/>
      <c r="C22731"/>
      <c r="D22731" s="13"/>
      <c r="E22731" s="13"/>
      <c r="K22731" s="23"/>
      <c r="O22731" s="21"/>
      <c r="P22731" s="27"/>
      <c r="Q22731" s="16"/>
      <c r="U22731" s="27"/>
    </row>
    <row r="22732" spans="2:21" x14ac:dyDescent="0.25">
      <c r="B22732"/>
      <c r="C22732"/>
      <c r="D22732" s="13"/>
      <c r="E22732" s="13"/>
      <c r="K22732" s="23"/>
      <c r="O22732" s="21"/>
      <c r="P22732" s="27"/>
      <c r="Q22732" s="16"/>
      <c r="U22732" s="27"/>
    </row>
    <row r="22733" spans="2:21" x14ac:dyDescent="0.25">
      <c r="B22733"/>
      <c r="C22733"/>
      <c r="D22733" s="13"/>
      <c r="E22733" s="13"/>
      <c r="K22733" s="23"/>
      <c r="O22733" s="21"/>
      <c r="P22733" s="27"/>
      <c r="Q22733" s="16"/>
      <c r="U22733" s="27"/>
    </row>
    <row r="22734" spans="2:21" x14ac:dyDescent="0.25">
      <c r="B22734"/>
      <c r="C22734"/>
      <c r="D22734" s="13"/>
      <c r="E22734" s="13"/>
      <c r="K22734" s="23"/>
      <c r="O22734" s="21"/>
      <c r="P22734" s="27"/>
      <c r="Q22734" s="16"/>
      <c r="U22734" s="27"/>
    </row>
    <row r="22735" spans="2:21" x14ac:dyDescent="0.25">
      <c r="B22735"/>
      <c r="C22735"/>
      <c r="D22735" s="13"/>
      <c r="E22735" s="13"/>
      <c r="K22735" s="23"/>
      <c r="O22735" s="21"/>
      <c r="P22735" s="27"/>
      <c r="Q22735" s="16"/>
      <c r="U22735" s="27"/>
    </row>
    <row r="22736" spans="2:21" x14ac:dyDescent="0.25">
      <c r="B22736"/>
      <c r="C22736"/>
      <c r="D22736" s="13"/>
      <c r="E22736" s="13"/>
      <c r="K22736" s="23"/>
      <c r="O22736" s="21"/>
      <c r="P22736" s="27"/>
      <c r="Q22736" s="16"/>
      <c r="U22736" s="27"/>
    </row>
    <row r="22737" spans="2:21" x14ac:dyDescent="0.25">
      <c r="B22737"/>
      <c r="C22737"/>
      <c r="D22737" s="13"/>
      <c r="E22737" s="13"/>
      <c r="K22737" s="23"/>
      <c r="O22737" s="21"/>
      <c r="P22737" s="27"/>
      <c r="Q22737" s="16"/>
      <c r="U22737" s="27"/>
    </row>
    <row r="22738" spans="2:21" x14ac:dyDescent="0.25">
      <c r="B22738"/>
      <c r="C22738"/>
      <c r="D22738" s="13"/>
      <c r="E22738" s="13"/>
      <c r="K22738" s="23"/>
      <c r="O22738" s="21"/>
      <c r="P22738" s="27"/>
      <c r="Q22738" s="16"/>
      <c r="U22738" s="27"/>
    </row>
    <row r="22739" spans="2:21" x14ac:dyDescent="0.25">
      <c r="B22739"/>
      <c r="C22739"/>
      <c r="D22739" s="13"/>
      <c r="E22739" s="13"/>
      <c r="K22739" s="23"/>
      <c r="O22739" s="21"/>
      <c r="P22739" s="27"/>
      <c r="Q22739" s="16"/>
      <c r="U22739" s="27"/>
    </row>
    <row r="22740" spans="2:21" x14ac:dyDescent="0.25">
      <c r="B22740"/>
      <c r="C22740"/>
      <c r="D22740" s="13"/>
      <c r="E22740" s="13"/>
      <c r="K22740" s="23"/>
      <c r="O22740" s="21"/>
      <c r="P22740" s="27"/>
      <c r="Q22740" s="16"/>
      <c r="U22740" s="27"/>
    </row>
    <row r="22741" spans="2:21" x14ac:dyDescent="0.25">
      <c r="B22741"/>
      <c r="C22741"/>
      <c r="D22741" s="13"/>
      <c r="E22741" s="13"/>
      <c r="K22741" s="23"/>
      <c r="O22741" s="21"/>
      <c r="P22741" s="27"/>
      <c r="Q22741" s="16"/>
      <c r="U22741" s="27"/>
    </row>
    <row r="22742" spans="2:21" x14ac:dyDescent="0.25">
      <c r="B22742"/>
      <c r="C22742"/>
      <c r="D22742" s="13"/>
      <c r="E22742" s="13"/>
      <c r="K22742" s="23"/>
      <c r="O22742" s="21"/>
      <c r="P22742" s="27"/>
      <c r="Q22742" s="16"/>
      <c r="U22742" s="27"/>
    </row>
    <row r="22743" spans="2:21" x14ac:dyDescent="0.25">
      <c r="B22743"/>
      <c r="C22743"/>
      <c r="D22743" s="13"/>
      <c r="E22743" s="13"/>
      <c r="K22743" s="23"/>
      <c r="O22743" s="21"/>
      <c r="P22743" s="27"/>
      <c r="Q22743" s="16"/>
      <c r="U22743" s="27"/>
    </row>
    <row r="22744" spans="2:21" x14ac:dyDescent="0.25">
      <c r="B22744"/>
      <c r="C22744"/>
      <c r="D22744" s="13"/>
      <c r="E22744" s="13"/>
      <c r="K22744" s="23"/>
      <c r="O22744" s="21"/>
      <c r="P22744" s="27"/>
      <c r="Q22744" s="16"/>
      <c r="U22744" s="27"/>
    </row>
    <row r="22745" spans="2:21" x14ac:dyDescent="0.25">
      <c r="B22745"/>
      <c r="C22745"/>
      <c r="D22745" s="13"/>
      <c r="E22745" s="13"/>
      <c r="K22745" s="23"/>
      <c r="O22745" s="21"/>
      <c r="P22745" s="27"/>
      <c r="Q22745" s="16"/>
      <c r="U22745" s="27"/>
    </row>
    <row r="22746" spans="2:21" x14ac:dyDescent="0.25">
      <c r="B22746"/>
      <c r="C22746"/>
      <c r="D22746" s="13"/>
      <c r="E22746" s="13"/>
      <c r="K22746" s="23"/>
      <c r="O22746" s="21"/>
      <c r="P22746" s="27"/>
      <c r="Q22746" s="16"/>
      <c r="U22746" s="27"/>
    </row>
    <row r="22747" spans="2:21" x14ac:dyDescent="0.25">
      <c r="B22747"/>
      <c r="C22747"/>
      <c r="D22747" s="13"/>
      <c r="E22747" s="13"/>
      <c r="K22747" s="23"/>
      <c r="O22747" s="21"/>
      <c r="P22747" s="27"/>
      <c r="Q22747" s="16"/>
      <c r="U22747" s="27"/>
    </row>
    <row r="22748" spans="2:21" x14ac:dyDescent="0.25">
      <c r="B22748"/>
      <c r="C22748"/>
      <c r="D22748" s="13"/>
      <c r="E22748" s="13"/>
      <c r="K22748" s="23"/>
      <c r="O22748" s="21"/>
      <c r="P22748" s="27"/>
      <c r="Q22748" s="16"/>
      <c r="U22748" s="27"/>
    </row>
    <row r="22749" spans="2:21" x14ac:dyDescent="0.25">
      <c r="B22749"/>
      <c r="C22749"/>
      <c r="D22749" s="13"/>
      <c r="E22749" s="13"/>
      <c r="K22749" s="23"/>
      <c r="O22749" s="21"/>
      <c r="P22749" s="27"/>
      <c r="Q22749" s="16"/>
      <c r="U22749" s="27"/>
    </row>
    <row r="22750" spans="2:21" x14ac:dyDescent="0.25">
      <c r="B22750"/>
      <c r="C22750"/>
      <c r="D22750" s="13"/>
      <c r="E22750" s="13"/>
      <c r="K22750" s="23"/>
      <c r="O22750" s="21"/>
      <c r="P22750" s="27"/>
      <c r="Q22750" s="16"/>
      <c r="U22750" s="27"/>
    </row>
    <row r="22751" spans="2:21" x14ac:dyDescent="0.25">
      <c r="B22751"/>
      <c r="C22751"/>
      <c r="D22751" s="13"/>
      <c r="E22751" s="13"/>
      <c r="K22751" s="23"/>
      <c r="O22751" s="21"/>
      <c r="P22751" s="27"/>
      <c r="Q22751" s="16"/>
      <c r="U22751" s="27"/>
    </row>
    <row r="22752" spans="2:21" x14ac:dyDescent="0.25">
      <c r="B22752"/>
      <c r="C22752"/>
      <c r="D22752" s="13"/>
      <c r="E22752" s="13"/>
      <c r="K22752" s="23"/>
      <c r="O22752" s="21"/>
      <c r="P22752" s="27"/>
      <c r="Q22752" s="16"/>
      <c r="U22752" s="27"/>
    </row>
    <row r="22753" spans="2:21" x14ac:dyDescent="0.25">
      <c r="B22753"/>
      <c r="C22753"/>
      <c r="D22753" s="13"/>
      <c r="E22753" s="13"/>
      <c r="K22753" s="23"/>
      <c r="O22753" s="21"/>
      <c r="P22753" s="27"/>
      <c r="Q22753" s="16"/>
      <c r="U22753" s="27"/>
    </row>
    <row r="22754" spans="2:21" x14ac:dyDescent="0.25">
      <c r="B22754"/>
      <c r="C22754"/>
      <c r="D22754" s="13"/>
      <c r="E22754" s="13"/>
      <c r="K22754" s="23"/>
      <c r="O22754" s="21"/>
      <c r="P22754" s="27"/>
      <c r="Q22754" s="16"/>
      <c r="U22754" s="27"/>
    </row>
    <row r="22755" spans="2:21" x14ac:dyDescent="0.25">
      <c r="B22755"/>
      <c r="C22755"/>
      <c r="D22755" s="13"/>
      <c r="E22755" s="13"/>
      <c r="K22755" s="23"/>
      <c r="O22755" s="21"/>
      <c r="P22755" s="27"/>
      <c r="Q22755" s="16"/>
      <c r="U22755" s="27"/>
    </row>
    <row r="22756" spans="2:21" x14ac:dyDescent="0.25">
      <c r="B22756"/>
      <c r="C22756"/>
      <c r="D22756" s="13"/>
      <c r="E22756" s="13"/>
      <c r="K22756" s="23"/>
      <c r="O22756" s="21"/>
      <c r="P22756" s="27"/>
      <c r="Q22756" s="16"/>
      <c r="U22756" s="27"/>
    </row>
    <row r="22757" spans="2:21" x14ac:dyDescent="0.25">
      <c r="B22757"/>
      <c r="C22757"/>
      <c r="D22757" s="13"/>
      <c r="E22757" s="13"/>
      <c r="K22757" s="23"/>
      <c r="O22757" s="21"/>
      <c r="P22757" s="27"/>
      <c r="Q22757" s="16"/>
      <c r="U22757" s="27"/>
    </row>
    <row r="22758" spans="2:21" x14ac:dyDescent="0.25">
      <c r="B22758"/>
      <c r="C22758"/>
      <c r="D22758" s="13"/>
      <c r="E22758" s="13"/>
      <c r="K22758" s="23"/>
      <c r="O22758" s="21"/>
      <c r="P22758" s="27"/>
      <c r="Q22758" s="16"/>
      <c r="U22758" s="27"/>
    </row>
    <row r="22759" spans="2:21" x14ac:dyDescent="0.25">
      <c r="B22759"/>
      <c r="C22759"/>
      <c r="D22759" s="13"/>
      <c r="E22759" s="13"/>
      <c r="K22759" s="23"/>
      <c r="O22759" s="21"/>
      <c r="P22759" s="27"/>
      <c r="Q22759" s="16"/>
      <c r="U22759" s="27"/>
    </row>
    <row r="22760" spans="2:21" x14ac:dyDescent="0.25">
      <c r="B22760"/>
      <c r="C22760"/>
      <c r="D22760" s="13"/>
      <c r="E22760" s="13"/>
      <c r="K22760" s="23"/>
      <c r="O22760" s="21"/>
      <c r="P22760" s="27"/>
      <c r="Q22760" s="16"/>
      <c r="U22760" s="27"/>
    </row>
    <row r="22761" spans="2:21" x14ac:dyDescent="0.25">
      <c r="B22761"/>
      <c r="C22761"/>
      <c r="D22761" s="13"/>
      <c r="E22761" s="13"/>
      <c r="K22761" s="23"/>
      <c r="O22761" s="21"/>
      <c r="P22761" s="27"/>
      <c r="Q22761" s="16"/>
      <c r="U22761" s="27"/>
    </row>
    <row r="22762" spans="2:21" x14ac:dyDescent="0.25">
      <c r="B22762"/>
      <c r="C22762"/>
      <c r="D22762" s="13"/>
      <c r="E22762" s="13"/>
      <c r="K22762" s="23"/>
      <c r="O22762" s="21"/>
      <c r="P22762" s="27"/>
      <c r="Q22762" s="16"/>
      <c r="U22762" s="27"/>
    </row>
    <row r="22763" spans="2:21" x14ac:dyDescent="0.25">
      <c r="B22763"/>
      <c r="C22763"/>
      <c r="D22763" s="13"/>
      <c r="E22763" s="13"/>
      <c r="K22763" s="23"/>
      <c r="O22763" s="21"/>
      <c r="P22763" s="27"/>
      <c r="Q22763" s="16"/>
      <c r="U22763" s="27"/>
    </row>
    <row r="22764" spans="2:21" x14ac:dyDescent="0.25">
      <c r="B22764"/>
      <c r="C22764"/>
      <c r="D22764" s="13"/>
      <c r="E22764" s="13"/>
      <c r="K22764" s="23"/>
      <c r="O22764" s="21"/>
      <c r="P22764" s="27"/>
      <c r="Q22764" s="16"/>
      <c r="U22764" s="27"/>
    </row>
    <row r="22765" spans="2:21" x14ac:dyDescent="0.25">
      <c r="B22765"/>
      <c r="C22765"/>
      <c r="D22765" s="13"/>
      <c r="E22765" s="13"/>
      <c r="K22765" s="23"/>
      <c r="O22765" s="21"/>
      <c r="P22765" s="27"/>
      <c r="Q22765" s="16"/>
      <c r="U22765" s="27"/>
    </row>
    <row r="22766" spans="2:21" x14ac:dyDescent="0.25">
      <c r="B22766"/>
      <c r="C22766"/>
      <c r="D22766" s="13"/>
      <c r="E22766" s="13"/>
      <c r="K22766" s="23"/>
      <c r="O22766" s="21"/>
      <c r="P22766" s="27"/>
      <c r="Q22766" s="16"/>
      <c r="U22766" s="27"/>
    </row>
    <row r="22767" spans="2:21" x14ac:dyDescent="0.25">
      <c r="B22767"/>
      <c r="C22767"/>
      <c r="D22767" s="13"/>
      <c r="E22767" s="13"/>
      <c r="K22767" s="23"/>
      <c r="O22767" s="21"/>
      <c r="P22767" s="27"/>
      <c r="Q22767" s="16"/>
      <c r="U22767" s="27"/>
    </row>
    <row r="22768" spans="2:21" x14ac:dyDescent="0.25">
      <c r="B22768"/>
      <c r="C22768"/>
      <c r="D22768" s="13"/>
      <c r="E22768" s="13"/>
      <c r="K22768" s="23"/>
      <c r="O22768" s="21"/>
      <c r="P22768" s="27"/>
      <c r="Q22768" s="16"/>
      <c r="U22768" s="27"/>
    </row>
    <row r="22769" spans="2:21" x14ac:dyDescent="0.25">
      <c r="B22769"/>
      <c r="C22769"/>
      <c r="D22769" s="13"/>
      <c r="E22769" s="13"/>
      <c r="K22769" s="23"/>
      <c r="O22769" s="21"/>
      <c r="P22769" s="27"/>
      <c r="Q22769" s="16"/>
      <c r="U22769" s="27"/>
    </row>
    <row r="22770" spans="2:21" x14ac:dyDescent="0.25">
      <c r="B22770"/>
      <c r="C22770"/>
      <c r="D22770" s="13"/>
      <c r="E22770" s="13"/>
      <c r="K22770" s="23"/>
      <c r="O22770" s="21"/>
      <c r="P22770" s="27"/>
      <c r="Q22770" s="16"/>
      <c r="U22770" s="27"/>
    </row>
    <row r="22771" spans="2:21" x14ac:dyDescent="0.25">
      <c r="B22771"/>
      <c r="C22771"/>
      <c r="D22771" s="13"/>
      <c r="E22771" s="13"/>
      <c r="K22771" s="23"/>
      <c r="O22771" s="21"/>
      <c r="P22771" s="27"/>
      <c r="Q22771" s="16"/>
      <c r="U22771" s="27"/>
    </row>
    <row r="22772" spans="2:21" x14ac:dyDescent="0.25">
      <c r="B22772"/>
      <c r="C22772"/>
      <c r="D22772" s="13"/>
      <c r="E22772" s="13"/>
      <c r="K22772" s="23"/>
      <c r="O22772" s="21"/>
      <c r="P22772" s="27"/>
      <c r="Q22772" s="16"/>
      <c r="U22772" s="27"/>
    </row>
    <row r="22773" spans="2:21" x14ac:dyDescent="0.25">
      <c r="B22773"/>
      <c r="C22773"/>
      <c r="D22773" s="13"/>
      <c r="E22773" s="13"/>
      <c r="K22773" s="23"/>
      <c r="O22773" s="21"/>
      <c r="P22773" s="27"/>
      <c r="Q22773" s="16"/>
      <c r="U22773" s="27"/>
    </row>
    <row r="22774" spans="2:21" x14ac:dyDescent="0.25">
      <c r="B22774"/>
      <c r="C22774"/>
      <c r="D22774" s="13"/>
      <c r="E22774" s="13"/>
      <c r="K22774" s="23"/>
      <c r="O22774" s="21"/>
      <c r="P22774" s="27"/>
      <c r="Q22774" s="16"/>
      <c r="U22774" s="27"/>
    </row>
    <row r="22775" spans="2:21" x14ac:dyDescent="0.25">
      <c r="B22775"/>
      <c r="C22775"/>
      <c r="D22775" s="13"/>
      <c r="E22775" s="13"/>
      <c r="K22775" s="23"/>
      <c r="O22775" s="21"/>
      <c r="P22775" s="27"/>
      <c r="Q22775" s="16"/>
      <c r="U22775" s="27"/>
    </row>
    <row r="22776" spans="2:21" x14ac:dyDescent="0.25">
      <c r="B22776"/>
      <c r="C22776"/>
      <c r="D22776" s="13"/>
      <c r="E22776" s="13"/>
      <c r="K22776" s="23"/>
      <c r="O22776" s="21"/>
      <c r="P22776" s="27"/>
      <c r="Q22776" s="16"/>
      <c r="U22776" s="27"/>
    </row>
    <row r="22777" spans="2:21" x14ac:dyDescent="0.25">
      <c r="B22777"/>
      <c r="C22777"/>
      <c r="D22777" s="13"/>
      <c r="E22777" s="13"/>
      <c r="K22777" s="23"/>
      <c r="O22777" s="21"/>
      <c r="P22777" s="27"/>
      <c r="Q22777" s="16"/>
      <c r="U22777" s="27"/>
    </row>
    <row r="22778" spans="2:21" x14ac:dyDescent="0.25">
      <c r="B22778"/>
      <c r="C22778"/>
      <c r="D22778" s="13"/>
      <c r="E22778" s="13"/>
      <c r="K22778" s="23"/>
      <c r="O22778" s="21"/>
      <c r="P22778" s="27"/>
      <c r="Q22778" s="16"/>
      <c r="U22778" s="27"/>
    </row>
    <row r="22779" spans="2:21" x14ac:dyDescent="0.25">
      <c r="B22779"/>
      <c r="C22779"/>
      <c r="D22779" s="13"/>
      <c r="E22779" s="13"/>
      <c r="K22779" s="23"/>
      <c r="O22779" s="21"/>
      <c r="P22779" s="27"/>
      <c r="Q22779" s="16"/>
      <c r="U22779" s="27"/>
    </row>
    <row r="22780" spans="2:21" x14ac:dyDescent="0.25">
      <c r="B22780"/>
      <c r="C22780"/>
      <c r="D22780" s="13"/>
      <c r="E22780" s="13"/>
      <c r="K22780" s="23"/>
      <c r="O22780" s="21"/>
      <c r="P22780" s="27"/>
      <c r="Q22780" s="16"/>
      <c r="U22780" s="27"/>
    </row>
    <row r="22781" spans="2:21" x14ac:dyDescent="0.25">
      <c r="B22781"/>
      <c r="C22781"/>
      <c r="D22781" s="13"/>
      <c r="E22781" s="13"/>
      <c r="K22781" s="23"/>
      <c r="O22781" s="21"/>
      <c r="P22781" s="27"/>
      <c r="Q22781" s="16"/>
      <c r="U22781" s="27"/>
    </row>
    <row r="22782" spans="2:21" x14ac:dyDescent="0.25">
      <c r="B22782"/>
      <c r="C22782"/>
      <c r="D22782" s="13"/>
      <c r="E22782" s="13"/>
      <c r="K22782" s="23"/>
      <c r="O22782" s="21"/>
      <c r="P22782" s="27"/>
      <c r="Q22782" s="16"/>
      <c r="U22782" s="27"/>
    </row>
    <row r="22783" spans="2:21" x14ac:dyDescent="0.25">
      <c r="B22783"/>
      <c r="C22783"/>
      <c r="D22783" s="13"/>
      <c r="E22783" s="13"/>
      <c r="K22783" s="23"/>
      <c r="O22783" s="21"/>
      <c r="P22783" s="27"/>
      <c r="Q22783" s="16"/>
      <c r="U22783" s="27"/>
    </row>
    <row r="22784" spans="2:21" x14ac:dyDescent="0.25">
      <c r="B22784"/>
      <c r="C22784"/>
      <c r="D22784" s="13"/>
      <c r="E22784" s="13"/>
      <c r="K22784" s="23"/>
      <c r="O22784" s="21"/>
      <c r="P22784" s="27"/>
      <c r="Q22784" s="16"/>
      <c r="U22784" s="27"/>
    </row>
    <row r="22785" spans="2:21" x14ac:dyDescent="0.25">
      <c r="B22785"/>
      <c r="C22785"/>
      <c r="D22785" s="13"/>
      <c r="E22785" s="13"/>
      <c r="K22785" s="23"/>
      <c r="O22785" s="21"/>
      <c r="P22785" s="27"/>
      <c r="Q22785" s="16"/>
      <c r="U22785" s="27"/>
    </row>
    <row r="22786" spans="2:21" x14ac:dyDescent="0.25">
      <c r="B22786"/>
      <c r="C22786"/>
      <c r="D22786" s="13"/>
      <c r="E22786" s="13"/>
      <c r="K22786" s="23"/>
      <c r="O22786" s="21"/>
      <c r="P22786" s="27"/>
      <c r="Q22786" s="16"/>
      <c r="U22786" s="27"/>
    </row>
    <row r="22787" spans="2:21" x14ac:dyDescent="0.25">
      <c r="B22787"/>
      <c r="C22787"/>
      <c r="D22787" s="13"/>
      <c r="E22787" s="13"/>
      <c r="K22787" s="23"/>
      <c r="O22787" s="21"/>
      <c r="P22787" s="27"/>
      <c r="Q22787" s="16"/>
      <c r="U22787" s="27"/>
    </row>
    <row r="22788" spans="2:21" x14ac:dyDescent="0.25">
      <c r="B22788"/>
      <c r="C22788"/>
      <c r="D22788" s="13"/>
      <c r="E22788" s="13"/>
      <c r="K22788" s="23"/>
      <c r="O22788" s="21"/>
      <c r="P22788" s="27"/>
      <c r="Q22788" s="16"/>
      <c r="U22788" s="27"/>
    </row>
    <row r="22789" spans="2:21" x14ac:dyDescent="0.25">
      <c r="B22789"/>
      <c r="C22789"/>
      <c r="D22789" s="13"/>
      <c r="E22789" s="13"/>
      <c r="K22789" s="23"/>
      <c r="O22789" s="21"/>
      <c r="P22789" s="27"/>
      <c r="Q22789" s="16"/>
      <c r="U22789" s="27"/>
    </row>
    <row r="22790" spans="2:21" x14ac:dyDescent="0.25">
      <c r="B22790"/>
      <c r="C22790"/>
      <c r="D22790" s="13"/>
      <c r="E22790" s="13"/>
      <c r="K22790" s="23"/>
      <c r="O22790" s="21"/>
      <c r="P22790" s="27"/>
      <c r="Q22790" s="16"/>
      <c r="U22790" s="27"/>
    </row>
    <row r="22791" spans="2:21" x14ac:dyDescent="0.25">
      <c r="B22791"/>
      <c r="C22791"/>
      <c r="D22791" s="13"/>
      <c r="E22791" s="13"/>
      <c r="K22791" s="23"/>
      <c r="O22791" s="21"/>
      <c r="P22791" s="27"/>
      <c r="Q22791" s="16"/>
      <c r="U22791" s="27"/>
    </row>
    <row r="22792" spans="2:21" x14ac:dyDescent="0.25">
      <c r="B22792"/>
      <c r="C22792"/>
      <c r="D22792" s="13"/>
      <c r="E22792" s="13"/>
      <c r="K22792" s="23"/>
      <c r="O22792" s="21"/>
      <c r="P22792" s="27"/>
      <c r="Q22792" s="16"/>
      <c r="U22792" s="27"/>
    </row>
    <row r="22793" spans="2:21" x14ac:dyDescent="0.25">
      <c r="B22793"/>
      <c r="C22793"/>
      <c r="D22793" s="13"/>
      <c r="E22793" s="13"/>
      <c r="K22793" s="23"/>
      <c r="O22793" s="21"/>
      <c r="P22793" s="27"/>
      <c r="Q22793" s="16"/>
      <c r="U22793" s="27"/>
    </row>
    <row r="22794" spans="2:21" x14ac:dyDescent="0.25">
      <c r="B22794"/>
      <c r="C22794"/>
      <c r="D22794" s="13"/>
      <c r="E22794" s="13"/>
      <c r="K22794" s="23"/>
      <c r="O22794" s="21"/>
      <c r="P22794" s="27"/>
      <c r="Q22794" s="16"/>
      <c r="U22794" s="27"/>
    </row>
    <row r="22795" spans="2:21" x14ac:dyDescent="0.25">
      <c r="B22795"/>
      <c r="C22795"/>
      <c r="D22795" s="13"/>
      <c r="E22795" s="13"/>
      <c r="K22795" s="23"/>
      <c r="O22795" s="21"/>
      <c r="P22795" s="27"/>
      <c r="Q22795" s="16"/>
      <c r="U22795" s="27"/>
    </row>
    <row r="22796" spans="2:21" x14ac:dyDescent="0.25">
      <c r="B22796"/>
      <c r="C22796"/>
      <c r="D22796" s="13"/>
      <c r="E22796" s="13"/>
      <c r="K22796" s="23"/>
      <c r="O22796" s="21"/>
      <c r="P22796" s="27"/>
      <c r="Q22796" s="16"/>
      <c r="U22796" s="27"/>
    </row>
    <row r="22797" spans="2:21" x14ac:dyDescent="0.25">
      <c r="B22797"/>
      <c r="C22797"/>
      <c r="D22797" s="13"/>
      <c r="E22797" s="13"/>
      <c r="K22797" s="23"/>
      <c r="O22797" s="21"/>
      <c r="P22797" s="27"/>
      <c r="Q22797" s="16"/>
      <c r="U22797" s="27"/>
    </row>
    <row r="22798" spans="2:21" x14ac:dyDescent="0.25">
      <c r="B22798"/>
      <c r="C22798"/>
      <c r="D22798" s="13"/>
      <c r="E22798" s="13"/>
      <c r="K22798" s="23"/>
      <c r="O22798" s="21"/>
      <c r="P22798" s="27"/>
      <c r="Q22798" s="16"/>
      <c r="U22798" s="27"/>
    </row>
    <row r="22799" spans="2:21" x14ac:dyDescent="0.25">
      <c r="B22799"/>
      <c r="C22799"/>
      <c r="D22799" s="13"/>
      <c r="E22799" s="13"/>
      <c r="K22799" s="23"/>
      <c r="O22799" s="21"/>
      <c r="P22799" s="27"/>
      <c r="Q22799" s="16"/>
      <c r="U22799" s="27"/>
    </row>
    <row r="22800" spans="2:21" x14ac:dyDescent="0.25">
      <c r="B22800"/>
      <c r="C22800"/>
      <c r="D22800" s="13"/>
      <c r="E22800" s="13"/>
      <c r="K22800" s="23"/>
      <c r="O22800" s="21"/>
      <c r="P22800" s="27"/>
      <c r="Q22800" s="16"/>
      <c r="U22800" s="27"/>
    </row>
    <row r="22801" spans="2:21" x14ac:dyDescent="0.25">
      <c r="B22801"/>
      <c r="C22801"/>
      <c r="D22801" s="13"/>
      <c r="E22801" s="13"/>
      <c r="K22801" s="23"/>
      <c r="O22801" s="21"/>
      <c r="P22801" s="27"/>
      <c r="Q22801" s="16"/>
      <c r="U22801" s="27"/>
    </row>
    <row r="22802" spans="2:21" x14ac:dyDescent="0.25">
      <c r="B22802"/>
      <c r="C22802"/>
      <c r="D22802" s="13"/>
      <c r="E22802" s="13"/>
      <c r="K22802" s="23"/>
      <c r="O22802" s="21"/>
      <c r="P22802" s="27"/>
      <c r="Q22802" s="16"/>
      <c r="U22802" s="27"/>
    </row>
    <row r="22803" spans="2:21" x14ac:dyDescent="0.25">
      <c r="B22803"/>
      <c r="C22803"/>
      <c r="D22803" s="13"/>
      <c r="E22803" s="13"/>
      <c r="K22803" s="23"/>
      <c r="O22803" s="21"/>
      <c r="P22803" s="27"/>
      <c r="Q22803" s="16"/>
      <c r="U22803" s="27"/>
    </row>
    <row r="22804" spans="2:21" x14ac:dyDescent="0.25">
      <c r="B22804"/>
      <c r="C22804"/>
      <c r="D22804" s="13"/>
      <c r="E22804" s="13"/>
      <c r="K22804" s="23"/>
      <c r="O22804" s="21"/>
      <c r="P22804" s="27"/>
      <c r="Q22804" s="16"/>
      <c r="U22804" s="27"/>
    </row>
    <row r="22805" spans="2:21" x14ac:dyDescent="0.25">
      <c r="B22805"/>
      <c r="C22805"/>
      <c r="D22805" s="13"/>
      <c r="E22805" s="13"/>
      <c r="K22805" s="23"/>
      <c r="O22805" s="21"/>
      <c r="P22805" s="27"/>
      <c r="Q22805" s="16"/>
      <c r="U22805" s="27"/>
    </row>
    <row r="22806" spans="2:21" x14ac:dyDescent="0.25">
      <c r="B22806"/>
      <c r="C22806"/>
      <c r="D22806" s="13"/>
      <c r="E22806" s="13"/>
      <c r="K22806" s="23"/>
      <c r="O22806" s="21"/>
      <c r="P22806" s="27"/>
      <c r="Q22806" s="16"/>
      <c r="U22806" s="27"/>
    </row>
    <row r="22807" spans="2:21" x14ac:dyDescent="0.25">
      <c r="B22807"/>
      <c r="C22807"/>
      <c r="D22807" s="13"/>
      <c r="E22807" s="13"/>
      <c r="K22807" s="23"/>
      <c r="O22807" s="21"/>
      <c r="P22807" s="27"/>
      <c r="Q22807" s="16"/>
      <c r="U22807" s="27"/>
    </row>
    <row r="22808" spans="2:21" x14ac:dyDescent="0.25">
      <c r="B22808"/>
      <c r="C22808"/>
      <c r="D22808" s="13"/>
      <c r="E22808" s="13"/>
      <c r="K22808" s="23"/>
      <c r="O22808" s="21"/>
      <c r="P22808" s="27"/>
      <c r="Q22808" s="16"/>
      <c r="U22808" s="27"/>
    </row>
    <row r="22809" spans="2:21" x14ac:dyDescent="0.25">
      <c r="B22809"/>
      <c r="C22809"/>
      <c r="D22809" s="13"/>
      <c r="E22809" s="13"/>
      <c r="K22809" s="23"/>
      <c r="O22809" s="21"/>
      <c r="P22809" s="27"/>
      <c r="Q22809" s="16"/>
      <c r="U22809" s="27"/>
    </row>
    <row r="22810" spans="2:21" x14ac:dyDescent="0.25">
      <c r="B22810"/>
      <c r="C22810"/>
      <c r="D22810" s="13"/>
      <c r="E22810" s="13"/>
      <c r="K22810" s="23"/>
      <c r="O22810" s="21"/>
      <c r="P22810" s="27"/>
      <c r="Q22810" s="16"/>
      <c r="U22810" s="27"/>
    </row>
    <row r="22811" spans="2:21" x14ac:dyDescent="0.25">
      <c r="B22811"/>
      <c r="C22811"/>
      <c r="D22811" s="13"/>
      <c r="E22811" s="13"/>
      <c r="K22811" s="23"/>
      <c r="O22811" s="21"/>
      <c r="P22811" s="27"/>
      <c r="Q22811" s="16"/>
      <c r="U22811" s="27"/>
    </row>
    <row r="22812" spans="2:21" x14ac:dyDescent="0.25">
      <c r="B22812"/>
      <c r="C22812"/>
      <c r="D22812" s="13"/>
      <c r="E22812" s="13"/>
      <c r="K22812" s="23"/>
      <c r="O22812" s="21"/>
      <c r="P22812" s="27"/>
      <c r="Q22812" s="16"/>
      <c r="U22812" s="27"/>
    </row>
    <row r="22813" spans="2:21" x14ac:dyDescent="0.25">
      <c r="B22813"/>
      <c r="C22813"/>
      <c r="D22813" s="13"/>
      <c r="E22813" s="13"/>
      <c r="K22813" s="23"/>
      <c r="O22813" s="21"/>
      <c r="P22813" s="27"/>
      <c r="Q22813" s="16"/>
      <c r="U22813" s="27"/>
    </row>
    <row r="22814" spans="2:21" x14ac:dyDescent="0.25">
      <c r="B22814"/>
      <c r="C22814"/>
      <c r="D22814" s="13"/>
      <c r="E22814" s="13"/>
      <c r="K22814" s="23"/>
      <c r="O22814" s="21"/>
      <c r="P22814" s="27"/>
      <c r="Q22814" s="16"/>
      <c r="U22814" s="27"/>
    </row>
    <row r="22815" spans="2:21" x14ac:dyDescent="0.25">
      <c r="B22815"/>
      <c r="C22815"/>
      <c r="D22815" s="13"/>
      <c r="E22815" s="13"/>
      <c r="K22815" s="23"/>
      <c r="O22815" s="21"/>
      <c r="P22815" s="27"/>
      <c r="Q22815" s="16"/>
      <c r="U22815" s="27"/>
    </row>
    <row r="22816" spans="2:21" x14ac:dyDescent="0.25">
      <c r="B22816"/>
      <c r="C22816"/>
      <c r="D22816" s="13"/>
      <c r="E22816" s="13"/>
      <c r="K22816" s="23"/>
      <c r="O22816" s="21"/>
      <c r="P22816" s="27"/>
      <c r="Q22816" s="16"/>
      <c r="U22816" s="27"/>
    </row>
    <row r="22817" spans="2:21" x14ac:dyDescent="0.25">
      <c r="B22817"/>
      <c r="C22817"/>
      <c r="D22817" s="13"/>
      <c r="E22817" s="13"/>
      <c r="K22817" s="23"/>
      <c r="O22817" s="21"/>
      <c r="P22817" s="27"/>
      <c r="Q22817" s="16"/>
      <c r="U22817" s="27"/>
    </row>
    <row r="22818" spans="2:21" x14ac:dyDescent="0.25">
      <c r="B22818"/>
      <c r="C22818"/>
      <c r="D22818" s="13"/>
      <c r="E22818" s="13"/>
      <c r="K22818" s="23"/>
      <c r="O22818" s="21"/>
      <c r="P22818" s="27"/>
      <c r="Q22818" s="16"/>
      <c r="U22818" s="27"/>
    </row>
    <row r="22819" spans="2:21" x14ac:dyDescent="0.25">
      <c r="B22819"/>
      <c r="C22819"/>
      <c r="D22819" s="13"/>
      <c r="E22819" s="13"/>
      <c r="K22819" s="23"/>
      <c r="O22819" s="21"/>
      <c r="P22819" s="27"/>
      <c r="Q22819" s="16"/>
      <c r="U22819" s="27"/>
    </row>
    <row r="22820" spans="2:21" x14ac:dyDescent="0.25">
      <c r="B22820"/>
      <c r="C22820"/>
      <c r="D22820" s="13"/>
      <c r="E22820" s="13"/>
      <c r="K22820" s="23"/>
      <c r="O22820" s="21"/>
      <c r="P22820" s="27"/>
      <c r="Q22820" s="16"/>
      <c r="U22820" s="27"/>
    </row>
    <row r="22821" spans="2:21" x14ac:dyDescent="0.25">
      <c r="B22821"/>
      <c r="C22821"/>
      <c r="D22821" s="13"/>
      <c r="E22821" s="13"/>
      <c r="K22821" s="23"/>
      <c r="O22821" s="21"/>
      <c r="P22821" s="27"/>
      <c r="Q22821" s="16"/>
      <c r="U22821" s="27"/>
    </row>
    <row r="22822" spans="2:21" x14ac:dyDescent="0.25">
      <c r="B22822"/>
      <c r="C22822"/>
      <c r="D22822" s="13"/>
      <c r="E22822" s="13"/>
      <c r="K22822" s="23"/>
      <c r="O22822" s="21"/>
      <c r="P22822" s="27"/>
      <c r="Q22822" s="16"/>
      <c r="U22822" s="27"/>
    </row>
    <row r="22823" spans="2:21" x14ac:dyDescent="0.25">
      <c r="B22823"/>
      <c r="C22823"/>
      <c r="D22823" s="13"/>
      <c r="E22823" s="13"/>
      <c r="K22823" s="23"/>
      <c r="O22823" s="21"/>
      <c r="P22823" s="27"/>
      <c r="Q22823" s="16"/>
      <c r="U22823" s="27"/>
    </row>
    <row r="22824" spans="2:21" x14ac:dyDescent="0.25">
      <c r="B22824"/>
      <c r="C22824"/>
      <c r="D22824" s="13"/>
      <c r="E22824" s="13"/>
      <c r="K22824" s="23"/>
      <c r="O22824" s="21"/>
      <c r="P22824" s="27"/>
      <c r="Q22824" s="16"/>
      <c r="U22824" s="27"/>
    </row>
    <row r="22825" spans="2:21" x14ac:dyDescent="0.25">
      <c r="B22825"/>
      <c r="C22825"/>
      <c r="D22825" s="13"/>
      <c r="E22825" s="13"/>
      <c r="K22825" s="23"/>
      <c r="O22825" s="21"/>
      <c r="P22825" s="27"/>
      <c r="Q22825" s="16"/>
      <c r="U22825" s="27"/>
    </row>
    <row r="22826" spans="2:21" x14ac:dyDescent="0.25">
      <c r="B22826"/>
      <c r="C22826"/>
      <c r="D22826" s="13"/>
      <c r="E22826" s="13"/>
      <c r="K22826" s="23"/>
      <c r="O22826" s="21"/>
      <c r="P22826" s="27"/>
      <c r="Q22826" s="16"/>
      <c r="U22826" s="27"/>
    </row>
    <row r="22827" spans="2:21" x14ac:dyDescent="0.25">
      <c r="B22827"/>
      <c r="C22827"/>
      <c r="D22827" s="13"/>
      <c r="E22827" s="13"/>
      <c r="K22827" s="23"/>
      <c r="O22827" s="21"/>
      <c r="P22827" s="27"/>
      <c r="Q22827" s="16"/>
      <c r="U22827" s="27"/>
    </row>
    <row r="22828" spans="2:21" x14ac:dyDescent="0.25">
      <c r="B22828"/>
      <c r="C22828"/>
      <c r="D22828" s="13"/>
      <c r="E22828" s="13"/>
      <c r="K22828" s="23"/>
      <c r="O22828" s="21"/>
      <c r="P22828" s="27"/>
      <c r="Q22828" s="16"/>
      <c r="U22828" s="27"/>
    </row>
    <row r="22829" spans="2:21" x14ac:dyDescent="0.25">
      <c r="B22829"/>
      <c r="C22829"/>
      <c r="D22829" s="13"/>
      <c r="E22829" s="13"/>
      <c r="K22829" s="23"/>
      <c r="O22829" s="21"/>
      <c r="P22829" s="27"/>
      <c r="Q22829" s="16"/>
      <c r="U22829" s="27"/>
    </row>
    <row r="22830" spans="2:21" x14ac:dyDescent="0.25">
      <c r="B22830"/>
      <c r="C22830"/>
      <c r="D22830" s="13"/>
      <c r="E22830" s="13"/>
      <c r="K22830" s="23"/>
      <c r="O22830" s="21"/>
      <c r="P22830" s="27"/>
      <c r="Q22830" s="16"/>
      <c r="U22830" s="27"/>
    </row>
    <row r="22831" spans="2:21" x14ac:dyDescent="0.25">
      <c r="B22831"/>
      <c r="C22831"/>
      <c r="D22831" s="13"/>
      <c r="E22831" s="13"/>
      <c r="K22831" s="23"/>
      <c r="O22831" s="21"/>
      <c r="P22831" s="27"/>
      <c r="Q22831" s="16"/>
      <c r="U22831" s="27"/>
    </row>
    <row r="22832" spans="2:21" x14ac:dyDescent="0.25">
      <c r="B22832"/>
      <c r="C22832"/>
      <c r="D22832" s="13"/>
      <c r="E22832" s="13"/>
      <c r="K22832" s="23"/>
      <c r="O22832" s="21"/>
      <c r="P22832" s="27"/>
      <c r="Q22832" s="16"/>
      <c r="U22832" s="27"/>
    </row>
    <row r="22833" spans="2:21" x14ac:dyDescent="0.25">
      <c r="B22833"/>
      <c r="C22833"/>
      <c r="D22833" s="13"/>
      <c r="E22833" s="13"/>
      <c r="K22833" s="23"/>
      <c r="O22833" s="21"/>
      <c r="P22833" s="27"/>
      <c r="Q22833" s="16"/>
      <c r="U22833" s="27"/>
    </row>
    <row r="22834" spans="2:21" x14ac:dyDescent="0.25">
      <c r="B22834"/>
      <c r="C22834"/>
      <c r="D22834" s="13"/>
      <c r="E22834" s="13"/>
      <c r="K22834" s="23"/>
      <c r="O22834" s="21"/>
      <c r="P22834" s="27"/>
      <c r="Q22834" s="16"/>
      <c r="U22834" s="27"/>
    </row>
    <row r="22835" spans="2:21" x14ac:dyDescent="0.25">
      <c r="B22835"/>
      <c r="C22835"/>
      <c r="D22835" s="13"/>
      <c r="E22835" s="13"/>
      <c r="K22835" s="23"/>
      <c r="O22835" s="21"/>
      <c r="P22835" s="27"/>
      <c r="Q22835" s="16"/>
      <c r="U22835" s="27"/>
    </row>
    <row r="22836" spans="2:21" x14ac:dyDescent="0.25">
      <c r="B22836"/>
      <c r="C22836"/>
      <c r="D22836" s="13"/>
      <c r="E22836" s="13"/>
      <c r="K22836" s="23"/>
      <c r="O22836" s="21"/>
      <c r="P22836" s="27"/>
      <c r="Q22836" s="16"/>
      <c r="U22836" s="27"/>
    </row>
    <row r="22837" spans="2:21" x14ac:dyDescent="0.25">
      <c r="B22837"/>
      <c r="C22837"/>
      <c r="D22837" s="13"/>
      <c r="E22837" s="13"/>
      <c r="K22837" s="23"/>
      <c r="O22837" s="21"/>
      <c r="P22837" s="27"/>
      <c r="Q22837" s="16"/>
      <c r="U22837" s="27"/>
    </row>
    <row r="22838" spans="2:21" x14ac:dyDescent="0.25">
      <c r="B22838"/>
      <c r="C22838"/>
      <c r="D22838" s="13"/>
      <c r="E22838" s="13"/>
      <c r="K22838" s="23"/>
      <c r="O22838" s="21"/>
      <c r="P22838" s="27"/>
      <c r="Q22838" s="16"/>
      <c r="U22838" s="27"/>
    </row>
    <row r="22839" spans="2:21" x14ac:dyDescent="0.25">
      <c r="B22839"/>
      <c r="C22839"/>
      <c r="D22839" s="13"/>
      <c r="E22839" s="13"/>
      <c r="K22839" s="23"/>
      <c r="O22839" s="21"/>
      <c r="P22839" s="27"/>
      <c r="Q22839" s="16"/>
      <c r="U22839" s="27"/>
    </row>
    <row r="22840" spans="2:21" x14ac:dyDescent="0.25">
      <c r="B22840"/>
      <c r="C22840"/>
      <c r="D22840" s="13"/>
      <c r="E22840" s="13"/>
      <c r="K22840" s="23"/>
      <c r="O22840" s="21"/>
      <c r="P22840" s="27"/>
      <c r="Q22840" s="16"/>
      <c r="U22840" s="27"/>
    </row>
    <row r="22841" spans="2:21" x14ac:dyDescent="0.25">
      <c r="B22841"/>
      <c r="C22841"/>
      <c r="D22841" s="13"/>
      <c r="E22841" s="13"/>
      <c r="K22841" s="23"/>
      <c r="O22841" s="21"/>
      <c r="P22841" s="27"/>
      <c r="Q22841" s="16"/>
      <c r="U22841" s="27"/>
    </row>
    <row r="22842" spans="2:21" x14ac:dyDescent="0.25">
      <c r="B22842"/>
      <c r="C22842"/>
      <c r="D22842" s="13"/>
      <c r="E22842" s="13"/>
      <c r="K22842" s="23"/>
      <c r="O22842" s="21"/>
      <c r="P22842" s="27"/>
      <c r="Q22842" s="16"/>
      <c r="U22842" s="27"/>
    </row>
    <row r="22843" spans="2:21" x14ac:dyDescent="0.25">
      <c r="B22843"/>
      <c r="C22843"/>
      <c r="D22843" s="13"/>
      <c r="E22843" s="13"/>
      <c r="K22843" s="23"/>
      <c r="O22843" s="21"/>
      <c r="P22843" s="27"/>
      <c r="Q22843" s="16"/>
      <c r="U22843" s="27"/>
    </row>
    <row r="22844" spans="2:21" x14ac:dyDescent="0.25">
      <c r="B22844"/>
      <c r="C22844"/>
      <c r="D22844" s="13"/>
      <c r="E22844" s="13"/>
      <c r="K22844" s="23"/>
      <c r="O22844" s="21"/>
      <c r="P22844" s="27"/>
      <c r="Q22844" s="16"/>
      <c r="U22844" s="27"/>
    </row>
    <row r="22845" spans="2:21" x14ac:dyDescent="0.25">
      <c r="B22845"/>
      <c r="C22845"/>
      <c r="D22845" s="13"/>
      <c r="E22845" s="13"/>
      <c r="K22845" s="23"/>
      <c r="O22845" s="21"/>
      <c r="P22845" s="27"/>
      <c r="Q22845" s="16"/>
      <c r="U22845" s="27"/>
    </row>
    <row r="22846" spans="2:21" x14ac:dyDescent="0.25">
      <c r="B22846"/>
      <c r="C22846"/>
      <c r="D22846" s="13"/>
      <c r="E22846" s="13"/>
      <c r="K22846" s="23"/>
      <c r="O22846" s="21"/>
      <c r="P22846" s="27"/>
      <c r="Q22846" s="16"/>
      <c r="U22846" s="27"/>
    </row>
    <row r="22847" spans="2:21" x14ac:dyDescent="0.25">
      <c r="B22847"/>
      <c r="C22847"/>
      <c r="D22847" s="13"/>
      <c r="E22847" s="13"/>
      <c r="K22847" s="23"/>
      <c r="O22847" s="21"/>
      <c r="P22847" s="27"/>
      <c r="Q22847" s="16"/>
      <c r="U22847" s="27"/>
    </row>
    <row r="22848" spans="2:21" x14ac:dyDescent="0.25">
      <c r="B22848"/>
      <c r="C22848"/>
      <c r="D22848" s="13"/>
      <c r="E22848" s="13"/>
      <c r="K22848" s="23"/>
      <c r="O22848" s="21"/>
      <c r="P22848" s="27"/>
      <c r="Q22848" s="16"/>
      <c r="U22848" s="27"/>
    </row>
    <row r="22849" spans="2:21" x14ac:dyDescent="0.25">
      <c r="B22849"/>
      <c r="C22849"/>
      <c r="D22849" s="13"/>
      <c r="E22849" s="13"/>
      <c r="K22849" s="23"/>
      <c r="O22849" s="21"/>
      <c r="P22849" s="27"/>
      <c r="Q22849" s="16"/>
      <c r="U22849" s="27"/>
    </row>
    <row r="22850" spans="2:21" x14ac:dyDescent="0.25">
      <c r="B22850"/>
      <c r="C22850"/>
      <c r="D22850" s="13"/>
      <c r="E22850" s="13"/>
      <c r="K22850" s="23"/>
      <c r="O22850" s="21"/>
      <c r="P22850" s="27"/>
      <c r="Q22850" s="16"/>
      <c r="U22850" s="27"/>
    </row>
    <row r="22851" spans="2:21" x14ac:dyDescent="0.25">
      <c r="B22851"/>
      <c r="C22851"/>
      <c r="D22851" s="13"/>
      <c r="E22851" s="13"/>
      <c r="K22851" s="23"/>
      <c r="O22851" s="21"/>
      <c r="P22851" s="27"/>
      <c r="Q22851" s="16"/>
      <c r="U22851" s="27"/>
    </row>
    <row r="22852" spans="2:21" x14ac:dyDescent="0.25">
      <c r="B22852"/>
      <c r="C22852"/>
      <c r="D22852" s="13"/>
      <c r="E22852" s="13"/>
      <c r="K22852" s="23"/>
      <c r="O22852" s="21"/>
      <c r="P22852" s="27"/>
      <c r="Q22852" s="16"/>
      <c r="U22852" s="27"/>
    </row>
    <row r="22853" spans="2:21" x14ac:dyDescent="0.25">
      <c r="B22853"/>
      <c r="C22853"/>
      <c r="D22853" s="13"/>
      <c r="E22853" s="13"/>
      <c r="K22853" s="23"/>
      <c r="O22853" s="21"/>
      <c r="P22853" s="27"/>
      <c r="Q22853" s="16"/>
      <c r="U22853" s="27"/>
    </row>
    <row r="22854" spans="2:21" x14ac:dyDescent="0.25">
      <c r="B22854"/>
      <c r="C22854"/>
      <c r="D22854" s="13"/>
      <c r="E22854" s="13"/>
      <c r="K22854" s="23"/>
      <c r="O22854" s="21"/>
      <c r="P22854" s="27"/>
      <c r="Q22854" s="16"/>
      <c r="U22854" s="27"/>
    </row>
    <row r="22855" spans="2:21" x14ac:dyDescent="0.25">
      <c r="B22855"/>
      <c r="C22855"/>
      <c r="D22855" s="13"/>
      <c r="E22855" s="13"/>
      <c r="K22855" s="23"/>
      <c r="O22855" s="21"/>
      <c r="P22855" s="27"/>
      <c r="Q22855" s="16"/>
      <c r="U22855" s="27"/>
    </row>
    <row r="22856" spans="2:21" x14ac:dyDescent="0.25">
      <c r="B22856"/>
      <c r="C22856"/>
      <c r="D22856" s="13"/>
      <c r="E22856" s="13"/>
      <c r="K22856" s="23"/>
      <c r="O22856" s="21"/>
      <c r="P22856" s="27"/>
      <c r="Q22856" s="16"/>
      <c r="U22856" s="27"/>
    </row>
    <row r="22857" spans="2:21" x14ac:dyDescent="0.25">
      <c r="B22857"/>
      <c r="C22857"/>
      <c r="D22857" s="13"/>
      <c r="E22857" s="13"/>
      <c r="K22857" s="23"/>
      <c r="O22857" s="21"/>
      <c r="P22857" s="27"/>
      <c r="Q22857" s="16"/>
      <c r="U22857" s="27"/>
    </row>
    <row r="22858" spans="2:21" x14ac:dyDescent="0.25">
      <c r="B22858"/>
      <c r="C22858"/>
      <c r="D22858" s="13"/>
      <c r="E22858" s="13"/>
      <c r="K22858" s="23"/>
      <c r="O22858" s="21"/>
      <c r="P22858" s="27"/>
      <c r="Q22858" s="16"/>
      <c r="U22858" s="27"/>
    </row>
    <row r="22859" spans="2:21" x14ac:dyDescent="0.25">
      <c r="B22859"/>
      <c r="C22859"/>
      <c r="D22859" s="13"/>
      <c r="E22859" s="13"/>
      <c r="K22859" s="23"/>
      <c r="O22859" s="21"/>
      <c r="P22859" s="27"/>
      <c r="Q22859" s="16"/>
      <c r="U22859" s="27"/>
    </row>
    <row r="22860" spans="2:21" x14ac:dyDescent="0.25">
      <c r="B22860"/>
      <c r="C22860"/>
      <c r="D22860" s="13"/>
      <c r="E22860" s="13"/>
      <c r="K22860" s="23"/>
      <c r="O22860" s="21"/>
      <c r="P22860" s="27"/>
      <c r="Q22860" s="16"/>
      <c r="U22860" s="27"/>
    </row>
    <row r="22861" spans="2:21" x14ac:dyDescent="0.25">
      <c r="B22861"/>
      <c r="C22861"/>
      <c r="D22861" s="13"/>
      <c r="E22861" s="13"/>
      <c r="K22861" s="23"/>
      <c r="O22861" s="21"/>
      <c r="P22861" s="27"/>
      <c r="Q22861" s="16"/>
      <c r="U22861" s="27"/>
    </row>
    <row r="22862" spans="2:21" x14ac:dyDescent="0.25">
      <c r="B22862"/>
      <c r="C22862"/>
      <c r="D22862" s="13"/>
      <c r="E22862" s="13"/>
      <c r="K22862" s="23"/>
      <c r="O22862" s="21"/>
      <c r="P22862" s="27"/>
      <c r="Q22862" s="16"/>
      <c r="U22862" s="27"/>
    </row>
    <row r="22863" spans="2:21" x14ac:dyDescent="0.25">
      <c r="B22863"/>
      <c r="C22863"/>
      <c r="D22863" s="13"/>
      <c r="E22863" s="13"/>
      <c r="K22863" s="23"/>
      <c r="O22863" s="21"/>
      <c r="P22863" s="27"/>
      <c r="Q22863" s="16"/>
      <c r="U22863" s="27"/>
    </row>
    <row r="22864" spans="2:21" x14ac:dyDescent="0.25">
      <c r="B22864"/>
      <c r="C22864"/>
      <c r="D22864" s="13"/>
      <c r="E22864" s="13"/>
      <c r="K22864" s="23"/>
      <c r="O22864" s="21"/>
      <c r="P22864" s="27"/>
      <c r="Q22864" s="16"/>
      <c r="U22864" s="27"/>
    </row>
    <row r="22865" spans="2:21" x14ac:dyDescent="0.25">
      <c r="B22865"/>
      <c r="C22865"/>
      <c r="D22865" s="13"/>
      <c r="E22865" s="13"/>
      <c r="K22865" s="23"/>
      <c r="O22865" s="21"/>
      <c r="P22865" s="27"/>
      <c r="Q22865" s="16"/>
      <c r="U22865" s="27"/>
    </row>
    <row r="22866" spans="2:21" x14ac:dyDescent="0.25">
      <c r="B22866"/>
      <c r="C22866"/>
      <c r="D22866" s="13"/>
      <c r="E22866" s="13"/>
      <c r="K22866" s="23"/>
      <c r="O22866" s="21"/>
      <c r="P22866" s="27"/>
      <c r="Q22866" s="16"/>
      <c r="U22866" s="27"/>
    </row>
    <row r="22867" spans="2:21" x14ac:dyDescent="0.25">
      <c r="B22867"/>
      <c r="C22867"/>
      <c r="D22867" s="13"/>
      <c r="E22867" s="13"/>
      <c r="K22867" s="23"/>
      <c r="O22867" s="21"/>
      <c r="P22867" s="27"/>
      <c r="Q22867" s="16"/>
      <c r="U22867" s="27"/>
    </row>
    <row r="22868" spans="2:21" x14ac:dyDescent="0.25">
      <c r="B22868"/>
      <c r="C22868"/>
      <c r="D22868" s="13"/>
      <c r="E22868" s="13"/>
      <c r="K22868" s="23"/>
      <c r="O22868" s="21"/>
      <c r="P22868" s="27"/>
      <c r="Q22868" s="16"/>
      <c r="U22868" s="27"/>
    </row>
    <row r="22869" spans="2:21" x14ac:dyDescent="0.25">
      <c r="B22869"/>
      <c r="C22869"/>
      <c r="D22869" s="13"/>
      <c r="E22869" s="13"/>
      <c r="K22869" s="23"/>
      <c r="O22869" s="21"/>
      <c r="P22869" s="27"/>
      <c r="Q22869" s="16"/>
      <c r="U22869" s="27"/>
    </row>
    <row r="22870" spans="2:21" x14ac:dyDescent="0.25">
      <c r="B22870"/>
      <c r="C22870"/>
      <c r="D22870" s="13"/>
      <c r="E22870" s="13"/>
      <c r="K22870" s="23"/>
      <c r="O22870" s="21"/>
      <c r="P22870" s="27"/>
      <c r="Q22870" s="16"/>
      <c r="U22870" s="27"/>
    </row>
    <row r="22871" spans="2:21" x14ac:dyDescent="0.25">
      <c r="B22871"/>
      <c r="C22871"/>
      <c r="D22871" s="13"/>
      <c r="E22871" s="13"/>
      <c r="K22871" s="23"/>
      <c r="O22871" s="21"/>
      <c r="P22871" s="27"/>
      <c r="Q22871" s="16"/>
      <c r="U22871" s="27"/>
    </row>
    <row r="22872" spans="2:21" x14ac:dyDescent="0.25">
      <c r="B22872"/>
      <c r="C22872"/>
      <c r="D22872" s="13"/>
      <c r="E22872" s="13"/>
      <c r="K22872" s="23"/>
      <c r="O22872" s="21"/>
      <c r="P22872" s="27"/>
      <c r="Q22872" s="16"/>
      <c r="U22872" s="27"/>
    </row>
    <row r="22873" spans="2:21" x14ac:dyDescent="0.25">
      <c r="B22873"/>
      <c r="C22873"/>
      <c r="D22873" s="13"/>
      <c r="E22873" s="13"/>
      <c r="K22873" s="23"/>
      <c r="O22873" s="21"/>
      <c r="P22873" s="27"/>
      <c r="Q22873" s="16"/>
      <c r="U22873" s="27"/>
    </row>
    <row r="22874" spans="2:21" x14ac:dyDescent="0.25">
      <c r="B22874"/>
      <c r="C22874"/>
      <c r="D22874" s="13"/>
      <c r="E22874" s="13"/>
      <c r="K22874" s="23"/>
      <c r="O22874" s="21"/>
      <c r="P22874" s="27"/>
      <c r="Q22874" s="16"/>
      <c r="U22874" s="27"/>
    </row>
    <row r="22875" spans="2:21" x14ac:dyDescent="0.25">
      <c r="B22875"/>
      <c r="C22875"/>
      <c r="D22875" s="13"/>
      <c r="E22875" s="13"/>
      <c r="K22875" s="23"/>
      <c r="O22875" s="21"/>
      <c r="P22875" s="27"/>
      <c r="Q22875" s="16"/>
      <c r="U22875" s="27"/>
    </row>
    <row r="22876" spans="2:21" x14ac:dyDescent="0.25">
      <c r="B22876"/>
      <c r="C22876"/>
      <c r="D22876" s="13"/>
      <c r="E22876" s="13"/>
      <c r="K22876" s="23"/>
      <c r="O22876" s="21"/>
      <c r="P22876" s="27"/>
      <c r="Q22876" s="16"/>
      <c r="U22876" s="27"/>
    </row>
    <row r="22877" spans="2:21" x14ac:dyDescent="0.25">
      <c r="B22877"/>
      <c r="C22877"/>
      <c r="D22877" s="13"/>
      <c r="E22877" s="13"/>
      <c r="K22877" s="23"/>
      <c r="O22877" s="21"/>
      <c r="P22877" s="27"/>
      <c r="Q22877" s="16"/>
      <c r="U22877" s="27"/>
    </row>
    <row r="22878" spans="2:21" x14ac:dyDescent="0.25">
      <c r="B22878"/>
      <c r="C22878"/>
      <c r="D22878" s="13"/>
      <c r="E22878" s="13"/>
      <c r="K22878" s="23"/>
      <c r="O22878" s="21"/>
      <c r="P22878" s="27"/>
      <c r="Q22878" s="16"/>
      <c r="U22878" s="27"/>
    </row>
    <row r="22879" spans="2:21" x14ac:dyDescent="0.25">
      <c r="B22879"/>
      <c r="C22879"/>
      <c r="D22879" s="13"/>
      <c r="E22879" s="13"/>
      <c r="K22879" s="23"/>
      <c r="O22879" s="21"/>
      <c r="P22879" s="27"/>
      <c r="Q22879" s="16"/>
      <c r="U22879" s="27"/>
    </row>
    <row r="22880" spans="2:21" x14ac:dyDescent="0.25">
      <c r="B22880"/>
      <c r="C22880"/>
      <c r="D22880" s="13"/>
      <c r="E22880" s="13"/>
      <c r="K22880" s="23"/>
      <c r="O22880" s="21"/>
      <c r="P22880" s="27"/>
      <c r="Q22880" s="16"/>
      <c r="U22880" s="27"/>
    </row>
    <row r="22881" spans="2:21" x14ac:dyDescent="0.25">
      <c r="B22881"/>
      <c r="C22881"/>
      <c r="D22881" s="13"/>
      <c r="E22881" s="13"/>
      <c r="K22881" s="23"/>
      <c r="O22881" s="21"/>
      <c r="P22881" s="27"/>
      <c r="Q22881" s="16"/>
      <c r="U22881" s="27"/>
    </row>
    <row r="22882" spans="2:21" x14ac:dyDescent="0.25">
      <c r="B22882"/>
      <c r="C22882"/>
      <c r="D22882" s="13"/>
      <c r="E22882" s="13"/>
      <c r="K22882" s="23"/>
      <c r="O22882" s="21"/>
      <c r="P22882" s="27"/>
      <c r="Q22882" s="16"/>
      <c r="U22882" s="27"/>
    </row>
    <row r="22883" spans="2:21" x14ac:dyDescent="0.25">
      <c r="B22883"/>
      <c r="C22883"/>
      <c r="D22883" s="13"/>
      <c r="E22883" s="13"/>
      <c r="K22883" s="23"/>
      <c r="O22883" s="21"/>
      <c r="P22883" s="27"/>
      <c r="Q22883" s="16"/>
      <c r="U22883" s="27"/>
    </row>
    <row r="22884" spans="2:21" x14ac:dyDescent="0.25">
      <c r="B22884"/>
      <c r="C22884"/>
      <c r="D22884" s="13"/>
      <c r="E22884" s="13"/>
      <c r="K22884" s="23"/>
      <c r="O22884" s="21"/>
      <c r="P22884" s="27"/>
      <c r="Q22884" s="16"/>
      <c r="U22884" s="27"/>
    </row>
    <row r="22885" spans="2:21" x14ac:dyDescent="0.25">
      <c r="B22885"/>
      <c r="C22885"/>
      <c r="D22885" s="13"/>
      <c r="E22885" s="13"/>
      <c r="K22885" s="23"/>
      <c r="O22885" s="21"/>
      <c r="P22885" s="27"/>
      <c r="Q22885" s="16"/>
      <c r="U22885" s="27"/>
    </row>
    <row r="22886" spans="2:21" x14ac:dyDescent="0.25">
      <c r="B22886"/>
      <c r="C22886"/>
      <c r="D22886" s="13"/>
      <c r="E22886" s="13"/>
      <c r="K22886" s="23"/>
      <c r="O22886" s="21"/>
      <c r="P22886" s="27"/>
      <c r="Q22886" s="16"/>
      <c r="U22886" s="27"/>
    </row>
    <row r="22887" spans="2:21" x14ac:dyDescent="0.25">
      <c r="B22887"/>
      <c r="C22887"/>
      <c r="D22887" s="13"/>
      <c r="E22887" s="13"/>
      <c r="K22887" s="23"/>
      <c r="O22887" s="21"/>
      <c r="P22887" s="27"/>
      <c r="Q22887" s="16"/>
      <c r="U22887" s="27"/>
    </row>
    <row r="22888" spans="2:21" x14ac:dyDescent="0.25">
      <c r="B22888"/>
      <c r="C22888"/>
      <c r="D22888" s="13"/>
      <c r="E22888" s="13"/>
      <c r="K22888" s="23"/>
      <c r="O22888" s="21"/>
      <c r="P22888" s="27"/>
      <c r="Q22888" s="16"/>
      <c r="U22888" s="27"/>
    </row>
    <row r="22889" spans="2:21" x14ac:dyDescent="0.25">
      <c r="B22889"/>
      <c r="C22889"/>
      <c r="D22889" s="13"/>
      <c r="E22889" s="13"/>
      <c r="K22889" s="23"/>
      <c r="O22889" s="21"/>
      <c r="P22889" s="27"/>
      <c r="Q22889" s="16"/>
      <c r="U22889" s="27"/>
    </row>
    <row r="22890" spans="2:21" x14ac:dyDescent="0.25">
      <c r="B22890"/>
      <c r="C22890"/>
      <c r="D22890" s="13"/>
      <c r="E22890" s="13"/>
      <c r="K22890" s="23"/>
      <c r="O22890" s="21"/>
      <c r="P22890" s="27"/>
      <c r="Q22890" s="16"/>
      <c r="U22890" s="27"/>
    </row>
    <row r="22891" spans="2:21" x14ac:dyDescent="0.25">
      <c r="B22891"/>
      <c r="C22891"/>
      <c r="D22891" s="13"/>
      <c r="E22891" s="13"/>
      <c r="K22891" s="23"/>
      <c r="O22891" s="21"/>
      <c r="P22891" s="27"/>
      <c r="Q22891" s="16"/>
      <c r="U22891" s="27"/>
    </row>
    <row r="22892" spans="2:21" x14ac:dyDescent="0.25">
      <c r="B22892"/>
      <c r="C22892"/>
      <c r="D22892" s="13"/>
      <c r="E22892" s="13"/>
      <c r="K22892" s="23"/>
      <c r="O22892" s="21"/>
      <c r="P22892" s="27"/>
      <c r="Q22892" s="16"/>
      <c r="U22892" s="27"/>
    </row>
    <row r="22893" spans="2:21" x14ac:dyDescent="0.25">
      <c r="B22893"/>
      <c r="C22893"/>
      <c r="D22893" s="13"/>
      <c r="E22893" s="13"/>
      <c r="K22893" s="23"/>
      <c r="O22893" s="21"/>
      <c r="P22893" s="27"/>
      <c r="Q22893" s="16"/>
      <c r="U22893" s="27"/>
    </row>
    <row r="22894" spans="2:21" x14ac:dyDescent="0.25">
      <c r="B22894"/>
      <c r="C22894"/>
      <c r="D22894" s="13"/>
      <c r="E22894" s="13"/>
      <c r="K22894" s="23"/>
      <c r="O22894" s="21"/>
      <c r="P22894" s="27"/>
      <c r="Q22894" s="16"/>
      <c r="U22894" s="27"/>
    </row>
    <row r="22895" spans="2:21" x14ac:dyDescent="0.25">
      <c r="B22895"/>
      <c r="C22895"/>
      <c r="D22895" s="13"/>
      <c r="E22895" s="13"/>
      <c r="K22895" s="23"/>
      <c r="O22895" s="21"/>
      <c r="P22895" s="27"/>
      <c r="Q22895" s="16"/>
      <c r="U22895" s="27"/>
    </row>
    <row r="22896" spans="2:21" x14ac:dyDescent="0.25">
      <c r="B22896"/>
      <c r="C22896"/>
      <c r="D22896" s="13"/>
      <c r="E22896" s="13"/>
      <c r="K22896" s="23"/>
      <c r="O22896" s="21"/>
      <c r="P22896" s="27"/>
      <c r="Q22896" s="16"/>
      <c r="U22896" s="27"/>
    </row>
    <row r="22897" spans="2:21" x14ac:dyDescent="0.25">
      <c r="B22897"/>
      <c r="C22897"/>
      <c r="D22897" s="13"/>
      <c r="E22897" s="13"/>
      <c r="K22897" s="23"/>
      <c r="O22897" s="21"/>
      <c r="P22897" s="27"/>
      <c r="Q22897" s="16"/>
      <c r="U22897" s="27"/>
    </row>
    <row r="22898" spans="2:21" x14ac:dyDescent="0.25">
      <c r="B22898"/>
      <c r="C22898"/>
      <c r="D22898" s="13"/>
      <c r="E22898" s="13"/>
      <c r="K22898" s="23"/>
      <c r="O22898" s="21"/>
      <c r="P22898" s="27"/>
      <c r="Q22898" s="16"/>
      <c r="U22898" s="27"/>
    </row>
    <row r="22899" spans="2:21" x14ac:dyDescent="0.25">
      <c r="B22899"/>
      <c r="C22899"/>
      <c r="D22899" s="13"/>
      <c r="E22899" s="13"/>
      <c r="K22899" s="23"/>
      <c r="O22899" s="21"/>
      <c r="P22899" s="27"/>
      <c r="Q22899" s="16"/>
      <c r="U22899" s="27"/>
    </row>
    <row r="22900" spans="2:21" x14ac:dyDescent="0.25">
      <c r="B22900"/>
      <c r="C22900"/>
      <c r="D22900" s="13"/>
      <c r="E22900" s="13"/>
      <c r="K22900" s="23"/>
      <c r="O22900" s="21"/>
      <c r="P22900" s="27"/>
      <c r="Q22900" s="16"/>
      <c r="U22900" s="27"/>
    </row>
    <row r="22901" spans="2:21" x14ac:dyDescent="0.25">
      <c r="B22901"/>
      <c r="C22901"/>
      <c r="D22901" s="13"/>
      <c r="E22901" s="13"/>
      <c r="K22901" s="23"/>
      <c r="O22901" s="21"/>
      <c r="P22901" s="27"/>
      <c r="Q22901" s="16"/>
      <c r="U22901" s="27"/>
    </row>
    <row r="22902" spans="2:21" x14ac:dyDescent="0.25">
      <c r="B22902"/>
      <c r="C22902"/>
      <c r="D22902" s="13"/>
      <c r="E22902" s="13"/>
      <c r="K22902" s="23"/>
      <c r="O22902" s="21"/>
      <c r="P22902" s="27"/>
      <c r="Q22902" s="16"/>
      <c r="U22902" s="27"/>
    </row>
    <row r="22903" spans="2:21" x14ac:dyDescent="0.25">
      <c r="B22903"/>
      <c r="C22903"/>
      <c r="D22903" s="13"/>
      <c r="E22903" s="13"/>
      <c r="K22903" s="23"/>
      <c r="O22903" s="21"/>
      <c r="P22903" s="27"/>
      <c r="Q22903" s="16"/>
      <c r="U22903" s="27"/>
    </row>
    <row r="22904" spans="2:21" x14ac:dyDescent="0.25">
      <c r="B22904"/>
      <c r="C22904"/>
      <c r="D22904" s="13"/>
      <c r="E22904" s="13"/>
      <c r="K22904" s="23"/>
      <c r="O22904" s="21"/>
      <c r="P22904" s="27"/>
      <c r="Q22904" s="16"/>
      <c r="U22904" s="27"/>
    </row>
    <row r="22905" spans="2:21" x14ac:dyDescent="0.25">
      <c r="B22905"/>
      <c r="C22905"/>
      <c r="D22905" s="13"/>
      <c r="E22905" s="13"/>
      <c r="K22905" s="23"/>
      <c r="O22905" s="21"/>
      <c r="P22905" s="27"/>
      <c r="Q22905" s="16"/>
      <c r="U22905" s="27"/>
    </row>
    <row r="22906" spans="2:21" x14ac:dyDescent="0.25">
      <c r="B22906"/>
      <c r="C22906"/>
      <c r="D22906" s="13"/>
      <c r="E22906" s="13"/>
      <c r="K22906" s="23"/>
      <c r="O22906" s="21"/>
      <c r="P22906" s="27"/>
      <c r="Q22906" s="16"/>
      <c r="U22906" s="27"/>
    </row>
    <row r="22907" spans="2:21" x14ac:dyDescent="0.25">
      <c r="B22907"/>
      <c r="C22907"/>
      <c r="D22907" s="13"/>
      <c r="E22907" s="13"/>
      <c r="K22907" s="23"/>
      <c r="O22907" s="21"/>
      <c r="P22907" s="27"/>
      <c r="Q22907" s="16"/>
      <c r="U22907" s="27"/>
    </row>
    <row r="22908" spans="2:21" x14ac:dyDescent="0.25">
      <c r="B22908"/>
      <c r="C22908"/>
      <c r="D22908" s="13"/>
      <c r="E22908" s="13"/>
      <c r="K22908" s="23"/>
      <c r="O22908" s="21"/>
      <c r="P22908" s="27"/>
      <c r="Q22908" s="16"/>
      <c r="U22908" s="27"/>
    </row>
    <row r="22909" spans="2:21" x14ac:dyDescent="0.25">
      <c r="B22909"/>
      <c r="C22909"/>
      <c r="D22909" s="13"/>
      <c r="E22909" s="13"/>
      <c r="K22909" s="23"/>
      <c r="O22909" s="21"/>
      <c r="P22909" s="27"/>
      <c r="Q22909" s="16"/>
      <c r="U22909" s="27"/>
    </row>
    <row r="22910" spans="2:21" x14ac:dyDescent="0.25">
      <c r="B22910"/>
      <c r="C22910"/>
      <c r="D22910" s="13"/>
      <c r="E22910" s="13"/>
      <c r="K22910" s="23"/>
      <c r="O22910" s="21"/>
      <c r="P22910" s="27"/>
      <c r="Q22910" s="16"/>
      <c r="U22910" s="27"/>
    </row>
    <row r="22911" spans="2:21" x14ac:dyDescent="0.25">
      <c r="B22911"/>
      <c r="C22911"/>
      <c r="D22911" s="13"/>
      <c r="E22911" s="13"/>
      <c r="K22911" s="23"/>
      <c r="O22911" s="21"/>
      <c r="P22911" s="27"/>
      <c r="Q22911" s="16"/>
      <c r="U22911" s="27"/>
    </row>
    <row r="22912" spans="2:21" x14ac:dyDescent="0.25">
      <c r="B22912"/>
      <c r="C22912"/>
      <c r="D22912" s="13"/>
      <c r="E22912" s="13"/>
      <c r="K22912" s="23"/>
      <c r="O22912" s="21"/>
      <c r="P22912" s="27"/>
      <c r="Q22912" s="16"/>
      <c r="U22912" s="27"/>
    </row>
    <row r="22913" spans="2:21" x14ac:dyDescent="0.25">
      <c r="B22913"/>
      <c r="C22913"/>
      <c r="D22913" s="13"/>
      <c r="E22913" s="13"/>
      <c r="K22913" s="23"/>
      <c r="O22913" s="21"/>
      <c r="P22913" s="27"/>
      <c r="Q22913" s="16"/>
      <c r="U22913" s="27"/>
    </row>
    <row r="22914" spans="2:21" x14ac:dyDescent="0.25">
      <c r="B22914"/>
      <c r="C22914"/>
      <c r="D22914" s="13"/>
      <c r="E22914" s="13"/>
      <c r="K22914" s="23"/>
      <c r="O22914" s="21"/>
      <c r="P22914" s="27"/>
      <c r="Q22914" s="16"/>
      <c r="U22914" s="27"/>
    </row>
    <row r="22915" spans="2:21" x14ac:dyDescent="0.25">
      <c r="B22915"/>
      <c r="C22915"/>
      <c r="D22915" s="13"/>
      <c r="E22915" s="13"/>
      <c r="K22915" s="23"/>
      <c r="O22915" s="21"/>
      <c r="P22915" s="27"/>
      <c r="Q22915" s="16"/>
      <c r="U22915" s="27"/>
    </row>
    <row r="22916" spans="2:21" x14ac:dyDescent="0.25">
      <c r="B22916"/>
      <c r="C22916"/>
      <c r="D22916" s="13"/>
      <c r="E22916" s="13"/>
      <c r="K22916" s="23"/>
      <c r="O22916" s="21"/>
      <c r="P22916" s="27"/>
      <c r="Q22916" s="16"/>
      <c r="U22916" s="27"/>
    </row>
    <row r="22917" spans="2:21" x14ac:dyDescent="0.25">
      <c r="B22917"/>
      <c r="C22917"/>
      <c r="D22917" s="13"/>
      <c r="E22917" s="13"/>
      <c r="K22917" s="23"/>
      <c r="O22917" s="21"/>
      <c r="P22917" s="27"/>
      <c r="Q22917" s="16"/>
      <c r="U22917" s="27"/>
    </row>
    <row r="22918" spans="2:21" x14ac:dyDescent="0.25">
      <c r="B22918"/>
      <c r="C22918"/>
      <c r="D22918" s="13"/>
      <c r="E22918" s="13"/>
      <c r="K22918" s="23"/>
      <c r="O22918" s="21"/>
      <c r="P22918" s="27"/>
      <c r="Q22918" s="16"/>
      <c r="U22918" s="27"/>
    </row>
    <row r="22919" spans="2:21" x14ac:dyDescent="0.25">
      <c r="B22919"/>
      <c r="C22919"/>
      <c r="D22919" s="13"/>
      <c r="E22919" s="13"/>
      <c r="K22919" s="23"/>
      <c r="O22919" s="21"/>
      <c r="P22919" s="27"/>
      <c r="Q22919" s="16"/>
      <c r="U22919" s="27"/>
    </row>
    <row r="22920" spans="2:21" x14ac:dyDescent="0.25">
      <c r="B22920"/>
      <c r="C22920"/>
      <c r="D22920" s="13"/>
      <c r="E22920" s="13"/>
      <c r="K22920" s="23"/>
      <c r="O22920" s="21"/>
      <c r="P22920" s="27"/>
      <c r="Q22920" s="16"/>
      <c r="U22920" s="27"/>
    </row>
    <row r="22921" spans="2:21" x14ac:dyDescent="0.25">
      <c r="B22921"/>
      <c r="C22921"/>
      <c r="D22921" s="13"/>
      <c r="E22921" s="13"/>
      <c r="K22921" s="23"/>
      <c r="O22921" s="21"/>
      <c r="P22921" s="27"/>
      <c r="Q22921" s="16"/>
      <c r="U22921" s="27"/>
    </row>
    <row r="22922" spans="2:21" x14ac:dyDescent="0.25">
      <c r="B22922"/>
      <c r="C22922"/>
      <c r="D22922" s="13"/>
      <c r="E22922" s="13"/>
      <c r="K22922" s="23"/>
      <c r="O22922" s="21"/>
      <c r="P22922" s="27"/>
      <c r="Q22922" s="16"/>
      <c r="U22922" s="27"/>
    </row>
    <row r="22923" spans="2:21" x14ac:dyDescent="0.25">
      <c r="B22923"/>
      <c r="C22923"/>
      <c r="D22923" s="13"/>
      <c r="E22923" s="13"/>
      <c r="K22923" s="23"/>
      <c r="O22923" s="21"/>
      <c r="P22923" s="27"/>
      <c r="Q22923" s="16"/>
      <c r="U22923" s="27"/>
    </row>
    <row r="22924" spans="2:21" x14ac:dyDescent="0.25">
      <c r="B22924"/>
      <c r="C22924"/>
      <c r="D22924" s="13"/>
      <c r="E22924" s="13"/>
      <c r="K22924" s="23"/>
      <c r="O22924" s="21"/>
      <c r="P22924" s="27"/>
      <c r="Q22924" s="16"/>
      <c r="U22924" s="27"/>
    </row>
    <row r="22925" spans="2:21" x14ac:dyDescent="0.25">
      <c r="B22925"/>
      <c r="C22925"/>
      <c r="D22925" s="13"/>
      <c r="E22925" s="13"/>
      <c r="K22925" s="23"/>
      <c r="O22925" s="21"/>
      <c r="P22925" s="27"/>
      <c r="Q22925" s="16"/>
      <c r="U22925" s="27"/>
    </row>
    <row r="22926" spans="2:21" x14ac:dyDescent="0.25">
      <c r="B22926"/>
      <c r="C22926"/>
      <c r="D22926" s="13"/>
      <c r="E22926" s="13"/>
      <c r="K22926" s="23"/>
      <c r="O22926" s="21"/>
      <c r="P22926" s="27"/>
      <c r="Q22926" s="16"/>
      <c r="U22926" s="27"/>
    </row>
    <row r="22927" spans="2:21" x14ac:dyDescent="0.25">
      <c r="B22927"/>
      <c r="C22927"/>
      <c r="D22927" s="13"/>
      <c r="E22927" s="13"/>
      <c r="K22927" s="23"/>
      <c r="O22927" s="21"/>
      <c r="P22927" s="27"/>
      <c r="Q22927" s="16"/>
      <c r="U22927" s="27"/>
    </row>
    <row r="22928" spans="2:21" x14ac:dyDescent="0.25">
      <c r="B22928"/>
      <c r="C22928"/>
      <c r="D22928" s="13"/>
      <c r="E22928" s="13"/>
      <c r="K22928" s="23"/>
      <c r="O22928" s="21"/>
      <c r="P22928" s="27"/>
      <c r="Q22928" s="16"/>
      <c r="U22928" s="27"/>
    </row>
    <row r="22929" spans="2:21" x14ac:dyDescent="0.25">
      <c r="B22929"/>
      <c r="C22929"/>
      <c r="D22929" s="13"/>
      <c r="E22929" s="13"/>
      <c r="K22929" s="23"/>
      <c r="O22929" s="21"/>
      <c r="P22929" s="27"/>
      <c r="Q22929" s="16"/>
      <c r="U22929" s="27"/>
    </row>
    <row r="22930" spans="2:21" x14ac:dyDescent="0.25">
      <c r="B22930"/>
      <c r="C22930"/>
      <c r="D22930" s="13"/>
      <c r="E22930" s="13"/>
      <c r="K22930" s="23"/>
      <c r="O22930" s="21"/>
      <c r="P22930" s="27"/>
      <c r="Q22930" s="16"/>
      <c r="U22930" s="27"/>
    </row>
    <row r="22931" spans="2:21" x14ac:dyDescent="0.25">
      <c r="B22931"/>
      <c r="C22931"/>
      <c r="D22931" s="13"/>
      <c r="E22931" s="13"/>
      <c r="K22931" s="23"/>
      <c r="O22931" s="21"/>
      <c r="P22931" s="27"/>
      <c r="Q22931" s="16"/>
      <c r="U22931" s="27"/>
    </row>
    <row r="22932" spans="2:21" x14ac:dyDescent="0.25">
      <c r="B22932"/>
      <c r="C22932"/>
      <c r="D22932" s="13"/>
      <c r="E22932" s="13"/>
      <c r="K22932" s="23"/>
      <c r="O22932" s="21"/>
      <c r="P22932" s="27"/>
      <c r="Q22932" s="16"/>
      <c r="U22932" s="27"/>
    </row>
    <row r="22933" spans="2:21" x14ac:dyDescent="0.25">
      <c r="B22933"/>
      <c r="C22933"/>
      <c r="D22933" s="13"/>
      <c r="E22933" s="13"/>
      <c r="K22933" s="23"/>
      <c r="O22933" s="21"/>
      <c r="P22933" s="27"/>
      <c r="Q22933" s="16"/>
      <c r="U22933" s="27"/>
    </row>
    <row r="22934" spans="2:21" x14ac:dyDescent="0.25">
      <c r="B22934"/>
      <c r="C22934"/>
      <c r="D22934" s="13"/>
      <c r="E22934" s="13"/>
      <c r="K22934" s="23"/>
      <c r="O22934" s="21"/>
      <c r="P22934" s="27"/>
      <c r="Q22934" s="16"/>
      <c r="U22934" s="27"/>
    </row>
    <row r="22935" spans="2:21" x14ac:dyDescent="0.25">
      <c r="B22935"/>
      <c r="C22935"/>
      <c r="D22935" s="13"/>
      <c r="E22935" s="13"/>
      <c r="K22935" s="23"/>
      <c r="O22935" s="21"/>
      <c r="P22935" s="27"/>
      <c r="Q22935" s="16"/>
      <c r="U22935" s="27"/>
    </row>
    <row r="22936" spans="2:21" x14ac:dyDescent="0.25">
      <c r="B22936"/>
      <c r="C22936"/>
      <c r="D22936" s="13"/>
      <c r="E22936" s="13"/>
      <c r="K22936" s="23"/>
      <c r="O22936" s="21"/>
      <c r="P22936" s="27"/>
      <c r="Q22936" s="16"/>
      <c r="U22936" s="27"/>
    </row>
    <row r="22937" spans="2:21" x14ac:dyDescent="0.25">
      <c r="B22937"/>
      <c r="C22937"/>
      <c r="D22937" s="13"/>
      <c r="E22937" s="13"/>
      <c r="K22937" s="23"/>
      <c r="O22937" s="21"/>
      <c r="P22937" s="27"/>
      <c r="Q22937" s="16"/>
      <c r="U22937" s="27"/>
    </row>
    <row r="22938" spans="2:21" x14ac:dyDescent="0.25">
      <c r="B22938"/>
      <c r="C22938"/>
      <c r="D22938" s="13"/>
      <c r="E22938" s="13"/>
      <c r="K22938" s="23"/>
      <c r="O22938" s="21"/>
      <c r="P22938" s="27"/>
      <c r="Q22938" s="16"/>
      <c r="U22938" s="27"/>
    </row>
    <row r="22939" spans="2:21" x14ac:dyDescent="0.25">
      <c r="B22939"/>
      <c r="C22939"/>
      <c r="D22939" s="13"/>
      <c r="E22939" s="13"/>
      <c r="K22939" s="23"/>
      <c r="O22939" s="21"/>
      <c r="P22939" s="27"/>
      <c r="Q22939" s="16"/>
      <c r="U22939" s="27"/>
    </row>
    <row r="22940" spans="2:21" x14ac:dyDescent="0.25">
      <c r="B22940"/>
      <c r="C22940"/>
      <c r="D22940" s="13"/>
      <c r="E22940" s="13"/>
      <c r="K22940" s="23"/>
      <c r="O22940" s="21"/>
      <c r="P22940" s="27"/>
      <c r="Q22940" s="16"/>
      <c r="U22940" s="27"/>
    </row>
    <row r="22941" spans="2:21" x14ac:dyDescent="0.25">
      <c r="B22941"/>
      <c r="C22941"/>
      <c r="D22941" s="13"/>
      <c r="E22941" s="13"/>
      <c r="K22941" s="23"/>
      <c r="O22941" s="21"/>
      <c r="P22941" s="27"/>
      <c r="Q22941" s="16"/>
      <c r="U22941" s="27"/>
    </row>
    <row r="22942" spans="2:21" x14ac:dyDescent="0.25">
      <c r="B22942"/>
      <c r="C22942"/>
      <c r="D22942" s="13"/>
      <c r="E22942" s="13"/>
      <c r="K22942" s="23"/>
      <c r="O22942" s="21"/>
      <c r="P22942" s="27"/>
      <c r="Q22942" s="16"/>
      <c r="U22942" s="27"/>
    </row>
    <row r="22943" spans="2:21" x14ac:dyDescent="0.25">
      <c r="B22943"/>
      <c r="C22943"/>
      <c r="D22943" s="13"/>
      <c r="E22943" s="13"/>
      <c r="K22943" s="23"/>
      <c r="O22943" s="21"/>
      <c r="P22943" s="27"/>
      <c r="Q22943" s="16"/>
      <c r="U22943" s="27"/>
    </row>
    <row r="22944" spans="2:21" x14ac:dyDescent="0.25">
      <c r="B22944"/>
      <c r="C22944"/>
      <c r="D22944" s="13"/>
      <c r="E22944" s="13"/>
      <c r="K22944" s="23"/>
      <c r="O22944" s="21"/>
      <c r="P22944" s="27"/>
      <c r="Q22944" s="16"/>
      <c r="U22944" s="27"/>
    </row>
    <row r="22945" spans="2:21" x14ac:dyDescent="0.25">
      <c r="B22945"/>
      <c r="C22945"/>
      <c r="D22945" s="13"/>
      <c r="E22945" s="13"/>
      <c r="K22945" s="23"/>
      <c r="O22945" s="21"/>
      <c r="P22945" s="27"/>
      <c r="Q22945" s="16"/>
      <c r="U22945" s="27"/>
    </row>
    <row r="22946" spans="2:21" x14ac:dyDescent="0.25">
      <c r="B22946"/>
      <c r="C22946"/>
      <c r="D22946" s="13"/>
      <c r="E22946" s="13"/>
      <c r="K22946" s="23"/>
      <c r="O22946" s="21"/>
      <c r="P22946" s="27"/>
      <c r="Q22946" s="16"/>
      <c r="U22946" s="27"/>
    </row>
    <row r="22947" spans="2:21" x14ac:dyDescent="0.25">
      <c r="B22947"/>
      <c r="C22947"/>
      <c r="D22947" s="13"/>
      <c r="E22947" s="13"/>
      <c r="K22947" s="23"/>
      <c r="O22947" s="21"/>
      <c r="P22947" s="27"/>
      <c r="Q22947" s="16"/>
      <c r="U22947" s="27"/>
    </row>
    <row r="22948" spans="2:21" x14ac:dyDescent="0.25">
      <c r="B22948"/>
      <c r="C22948"/>
      <c r="D22948" s="13"/>
      <c r="E22948" s="13"/>
      <c r="K22948" s="23"/>
      <c r="O22948" s="21"/>
      <c r="P22948" s="27"/>
      <c r="Q22948" s="16"/>
      <c r="U22948" s="27"/>
    </row>
    <row r="22949" spans="2:21" x14ac:dyDescent="0.25">
      <c r="B22949"/>
      <c r="C22949"/>
      <c r="D22949" s="13"/>
      <c r="E22949" s="13"/>
      <c r="K22949" s="23"/>
      <c r="O22949" s="21"/>
      <c r="P22949" s="27"/>
      <c r="Q22949" s="16"/>
      <c r="U22949" s="27"/>
    </row>
    <row r="22950" spans="2:21" x14ac:dyDescent="0.25">
      <c r="B22950"/>
      <c r="C22950"/>
      <c r="D22950" s="13"/>
      <c r="E22950" s="13"/>
      <c r="K22950" s="23"/>
      <c r="O22950" s="21"/>
      <c r="P22950" s="27"/>
      <c r="Q22950" s="16"/>
      <c r="U22950" s="27"/>
    </row>
    <row r="22951" spans="2:21" x14ac:dyDescent="0.25">
      <c r="B22951"/>
      <c r="C22951"/>
      <c r="D22951" s="13"/>
      <c r="E22951" s="13"/>
      <c r="K22951" s="23"/>
      <c r="O22951" s="21"/>
      <c r="P22951" s="27"/>
      <c r="Q22951" s="16"/>
      <c r="U22951" s="27"/>
    </row>
    <row r="22952" spans="2:21" x14ac:dyDescent="0.25">
      <c r="B22952"/>
      <c r="C22952"/>
      <c r="D22952" s="13"/>
      <c r="E22952" s="13"/>
      <c r="K22952" s="23"/>
      <c r="O22952" s="21"/>
      <c r="P22952" s="27"/>
      <c r="Q22952" s="16"/>
      <c r="U22952" s="27"/>
    </row>
    <row r="22953" spans="2:21" x14ac:dyDescent="0.25">
      <c r="B22953"/>
      <c r="C22953"/>
      <c r="D22953" s="13"/>
      <c r="E22953" s="13"/>
      <c r="K22953" s="23"/>
      <c r="O22953" s="21"/>
      <c r="P22953" s="27"/>
      <c r="Q22953" s="16"/>
      <c r="U22953" s="27"/>
    </row>
    <row r="22954" spans="2:21" x14ac:dyDescent="0.25">
      <c r="B22954"/>
      <c r="C22954"/>
      <c r="D22954" s="13"/>
      <c r="E22954" s="13"/>
      <c r="K22954" s="23"/>
      <c r="O22954" s="21"/>
      <c r="P22954" s="27"/>
      <c r="Q22954" s="16"/>
      <c r="U22954" s="27"/>
    </row>
    <row r="22955" spans="2:21" x14ac:dyDescent="0.25">
      <c r="B22955"/>
      <c r="C22955"/>
      <c r="D22955" s="13"/>
      <c r="E22955" s="13"/>
      <c r="K22955" s="23"/>
      <c r="O22955" s="21"/>
      <c r="P22955" s="27"/>
      <c r="Q22955" s="16"/>
      <c r="U22955" s="27"/>
    </row>
    <row r="22956" spans="2:21" x14ac:dyDescent="0.25">
      <c r="B22956"/>
      <c r="C22956"/>
      <c r="D22956" s="13"/>
      <c r="E22956" s="13"/>
      <c r="K22956" s="23"/>
      <c r="O22956" s="21"/>
      <c r="P22956" s="27"/>
      <c r="Q22956" s="16"/>
      <c r="U22956" s="27"/>
    </row>
    <row r="22957" spans="2:21" x14ac:dyDescent="0.25">
      <c r="B22957"/>
      <c r="C22957"/>
      <c r="D22957" s="13"/>
      <c r="E22957" s="13"/>
      <c r="K22957" s="23"/>
      <c r="O22957" s="21"/>
      <c r="P22957" s="27"/>
      <c r="Q22957" s="16"/>
      <c r="U22957" s="27"/>
    </row>
    <row r="22958" spans="2:21" x14ac:dyDescent="0.25">
      <c r="B22958"/>
      <c r="C22958"/>
      <c r="D22958" s="13"/>
      <c r="E22958" s="13"/>
      <c r="K22958" s="23"/>
      <c r="O22958" s="21"/>
      <c r="P22958" s="27"/>
      <c r="Q22958" s="16"/>
      <c r="U22958" s="27"/>
    </row>
    <row r="22959" spans="2:21" x14ac:dyDescent="0.25">
      <c r="B22959"/>
      <c r="C22959"/>
      <c r="D22959" s="13"/>
      <c r="E22959" s="13"/>
      <c r="K22959" s="23"/>
      <c r="O22959" s="21"/>
      <c r="P22959" s="27"/>
      <c r="Q22959" s="16"/>
      <c r="U22959" s="27"/>
    </row>
    <row r="22960" spans="2:21" x14ac:dyDescent="0.25">
      <c r="B22960"/>
      <c r="C22960"/>
      <c r="D22960" s="13"/>
      <c r="E22960" s="13"/>
      <c r="K22960" s="23"/>
      <c r="O22960" s="21"/>
      <c r="P22960" s="27"/>
      <c r="Q22960" s="16"/>
      <c r="U22960" s="27"/>
    </row>
    <row r="22961" spans="2:21" x14ac:dyDescent="0.25">
      <c r="B22961"/>
      <c r="C22961"/>
      <c r="D22961" s="13"/>
      <c r="E22961" s="13"/>
      <c r="K22961" s="23"/>
      <c r="O22961" s="21"/>
      <c r="P22961" s="27"/>
      <c r="Q22961" s="16"/>
      <c r="U22961" s="27"/>
    </row>
    <row r="22962" spans="2:21" x14ac:dyDescent="0.25">
      <c r="B22962"/>
      <c r="C22962"/>
      <c r="D22962" s="13"/>
      <c r="E22962" s="13"/>
      <c r="K22962" s="23"/>
      <c r="O22962" s="21"/>
      <c r="P22962" s="27"/>
      <c r="Q22962" s="16"/>
      <c r="U22962" s="27"/>
    </row>
    <row r="22963" spans="2:21" x14ac:dyDescent="0.25">
      <c r="B22963"/>
      <c r="C22963"/>
      <c r="D22963" s="13"/>
      <c r="E22963" s="13"/>
      <c r="K22963" s="23"/>
      <c r="O22963" s="21"/>
      <c r="P22963" s="27"/>
      <c r="Q22963" s="16"/>
      <c r="U22963" s="27"/>
    </row>
    <row r="22964" spans="2:21" x14ac:dyDescent="0.25">
      <c r="B22964"/>
      <c r="C22964"/>
      <c r="D22964" s="13"/>
      <c r="E22964" s="13"/>
      <c r="K22964" s="23"/>
      <c r="O22964" s="21"/>
      <c r="P22964" s="27"/>
      <c r="Q22964" s="16"/>
      <c r="U22964" s="27"/>
    </row>
    <row r="22965" spans="2:21" x14ac:dyDescent="0.25">
      <c r="B22965"/>
      <c r="C22965"/>
      <c r="D22965" s="13"/>
      <c r="E22965" s="13"/>
      <c r="K22965" s="23"/>
      <c r="O22965" s="21"/>
      <c r="P22965" s="27"/>
      <c r="Q22965" s="16"/>
      <c r="U22965" s="27"/>
    </row>
    <row r="22966" spans="2:21" x14ac:dyDescent="0.25">
      <c r="B22966"/>
      <c r="C22966"/>
      <c r="D22966" s="13"/>
      <c r="E22966" s="13"/>
      <c r="K22966" s="23"/>
      <c r="O22966" s="21"/>
      <c r="P22966" s="27"/>
      <c r="Q22966" s="16"/>
      <c r="U22966" s="27"/>
    </row>
    <row r="22967" spans="2:21" x14ac:dyDescent="0.25">
      <c r="B22967"/>
      <c r="C22967"/>
      <c r="D22967" s="13"/>
      <c r="E22967" s="13"/>
      <c r="K22967" s="23"/>
      <c r="O22967" s="21"/>
      <c r="P22967" s="27"/>
      <c r="Q22967" s="16"/>
      <c r="U22967" s="27"/>
    </row>
    <row r="22968" spans="2:21" x14ac:dyDescent="0.25">
      <c r="B22968"/>
      <c r="C22968"/>
      <c r="D22968" s="13"/>
      <c r="E22968" s="13"/>
      <c r="K22968" s="23"/>
      <c r="O22968" s="21"/>
      <c r="P22968" s="27"/>
      <c r="Q22968" s="16"/>
      <c r="U22968" s="27"/>
    </row>
    <row r="22969" spans="2:21" x14ac:dyDescent="0.25">
      <c r="B22969"/>
      <c r="C22969"/>
      <c r="D22969" s="13"/>
      <c r="E22969" s="13"/>
      <c r="K22969" s="23"/>
      <c r="O22969" s="21"/>
      <c r="P22969" s="27"/>
      <c r="Q22969" s="16"/>
      <c r="U22969" s="27"/>
    </row>
    <row r="22970" spans="2:21" x14ac:dyDescent="0.25">
      <c r="B22970"/>
      <c r="C22970"/>
      <c r="D22970" s="13"/>
      <c r="E22970" s="13"/>
      <c r="K22970" s="23"/>
      <c r="O22970" s="21"/>
      <c r="P22970" s="27"/>
      <c r="Q22970" s="16"/>
      <c r="U22970" s="27"/>
    </row>
    <row r="22971" spans="2:21" x14ac:dyDescent="0.25">
      <c r="B22971"/>
      <c r="C22971"/>
      <c r="D22971" s="13"/>
      <c r="E22971" s="13"/>
      <c r="K22971" s="23"/>
      <c r="O22971" s="21"/>
      <c r="P22971" s="27"/>
      <c r="Q22971" s="16"/>
      <c r="U22971" s="27"/>
    </row>
    <row r="22972" spans="2:21" x14ac:dyDescent="0.25">
      <c r="B22972"/>
      <c r="C22972"/>
      <c r="D22972" s="13"/>
      <c r="E22972" s="13"/>
      <c r="K22972" s="23"/>
      <c r="O22972" s="21"/>
      <c r="P22972" s="27"/>
      <c r="Q22972" s="16"/>
      <c r="U22972" s="27"/>
    </row>
    <row r="22973" spans="2:21" x14ac:dyDescent="0.25">
      <c r="B22973"/>
      <c r="C22973"/>
      <c r="D22973" s="13"/>
      <c r="E22973" s="13"/>
      <c r="K22973" s="23"/>
      <c r="O22973" s="21"/>
      <c r="P22973" s="27"/>
      <c r="Q22973" s="16"/>
      <c r="U22973" s="27"/>
    </row>
    <row r="22974" spans="2:21" x14ac:dyDescent="0.25">
      <c r="B22974"/>
      <c r="C22974"/>
      <c r="D22974" s="13"/>
      <c r="E22974" s="13"/>
      <c r="K22974" s="23"/>
      <c r="O22974" s="21"/>
      <c r="P22974" s="27"/>
      <c r="Q22974" s="16"/>
      <c r="U22974" s="27"/>
    </row>
    <row r="22975" spans="2:21" x14ac:dyDescent="0.25">
      <c r="B22975"/>
      <c r="C22975"/>
      <c r="D22975" s="13"/>
      <c r="E22975" s="13"/>
      <c r="K22975" s="23"/>
      <c r="O22975" s="21"/>
      <c r="P22975" s="27"/>
      <c r="Q22975" s="16"/>
      <c r="U22975" s="27"/>
    </row>
    <row r="22976" spans="2:21" x14ac:dyDescent="0.25">
      <c r="B22976"/>
      <c r="C22976"/>
      <c r="D22976" s="13"/>
      <c r="E22976" s="13"/>
      <c r="K22976" s="23"/>
      <c r="O22976" s="21"/>
      <c r="P22976" s="27"/>
      <c r="Q22976" s="16"/>
      <c r="U22976" s="27"/>
    </row>
    <row r="22977" spans="2:21" x14ac:dyDescent="0.25">
      <c r="B22977"/>
      <c r="C22977"/>
      <c r="D22977" s="13"/>
      <c r="E22977" s="13"/>
      <c r="K22977" s="23"/>
      <c r="O22977" s="21"/>
      <c r="P22977" s="27"/>
      <c r="Q22977" s="16"/>
      <c r="U22977" s="27"/>
    </row>
    <row r="22978" spans="2:21" x14ac:dyDescent="0.25">
      <c r="B22978"/>
      <c r="C22978"/>
      <c r="D22978" s="13"/>
      <c r="E22978" s="13"/>
      <c r="K22978" s="23"/>
      <c r="O22978" s="21"/>
      <c r="P22978" s="27"/>
      <c r="Q22978" s="16"/>
      <c r="U22978" s="27"/>
    </row>
    <row r="22979" spans="2:21" x14ac:dyDescent="0.25">
      <c r="B22979"/>
      <c r="C22979"/>
      <c r="D22979" s="13"/>
      <c r="E22979" s="13"/>
      <c r="K22979" s="23"/>
      <c r="O22979" s="21"/>
      <c r="P22979" s="27"/>
      <c r="Q22979" s="16"/>
      <c r="U22979" s="27"/>
    </row>
    <row r="22980" spans="2:21" x14ac:dyDescent="0.25">
      <c r="B22980"/>
      <c r="C22980"/>
      <c r="D22980" s="13"/>
      <c r="E22980" s="13"/>
      <c r="K22980" s="23"/>
      <c r="O22980" s="21"/>
      <c r="P22980" s="27"/>
      <c r="Q22980" s="16"/>
      <c r="U22980" s="27"/>
    </row>
    <row r="22981" spans="2:21" x14ac:dyDescent="0.25">
      <c r="B22981"/>
      <c r="C22981"/>
      <c r="D22981" s="13"/>
      <c r="E22981" s="13"/>
      <c r="K22981" s="23"/>
      <c r="O22981" s="21"/>
      <c r="P22981" s="27"/>
      <c r="Q22981" s="16"/>
      <c r="U22981" s="27"/>
    </row>
    <row r="22982" spans="2:21" x14ac:dyDescent="0.25">
      <c r="B22982"/>
      <c r="C22982"/>
      <c r="D22982" s="13"/>
      <c r="E22982" s="13"/>
      <c r="K22982" s="23"/>
      <c r="O22982" s="21"/>
      <c r="P22982" s="27"/>
      <c r="Q22982" s="16"/>
      <c r="U22982" s="27"/>
    </row>
    <row r="22983" spans="2:21" x14ac:dyDescent="0.25">
      <c r="B22983"/>
      <c r="C22983"/>
      <c r="D22983" s="13"/>
      <c r="E22983" s="13"/>
      <c r="K22983" s="23"/>
      <c r="O22983" s="21"/>
      <c r="P22983" s="27"/>
      <c r="Q22983" s="16"/>
      <c r="U22983" s="27"/>
    </row>
    <row r="22984" spans="2:21" x14ac:dyDescent="0.25">
      <c r="B22984"/>
      <c r="C22984"/>
      <c r="D22984" s="13"/>
      <c r="E22984" s="13"/>
      <c r="K22984" s="23"/>
      <c r="O22984" s="21"/>
      <c r="P22984" s="27"/>
      <c r="Q22984" s="16"/>
      <c r="U22984" s="27"/>
    </row>
    <row r="22985" spans="2:21" x14ac:dyDescent="0.25">
      <c r="B22985"/>
      <c r="C22985"/>
      <c r="D22985" s="13"/>
      <c r="E22985" s="13"/>
      <c r="K22985" s="23"/>
      <c r="O22985" s="21"/>
      <c r="P22985" s="27"/>
      <c r="Q22985" s="16"/>
      <c r="U22985" s="27"/>
    </row>
    <row r="22986" spans="2:21" x14ac:dyDescent="0.25">
      <c r="B22986"/>
      <c r="C22986"/>
      <c r="D22986" s="13"/>
      <c r="E22986" s="13"/>
      <c r="K22986" s="23"/>
      <c r="O22986" s="21"/>
      <c r="P22986" s="27"/>
      <c r="Q22986" s="16"/>
      <c r="U22986" s="27"/>
    </row>
    <row r="22987" spans="2:21" x14ac:dyDescent="0.25">
      <c r="B22987"/>
      <c r="C22987"/>
      <c r="D22987" s="13"/>
      <c r="E22987" s="13"/>
      <c r="K22987" s="23"/>
      <c r="O22987" s="21"/>
      <c r="P22987" s="27"/>
      <c r="Q22987" s="16"/>
      <c r="U22987" s="27"/>
    </row>
    <row r="22988" spans="2:21" x14ac:dyDescent="0.25">
      <c r="B22988"/>
      <c r="C22988"/>
      <c r="D22988" s="13"/>
      <c r="E22988" s="13"/>
      <c r="K22988" s="23"/>
      <c r="O22988" s="21"/>
      <c r="P22988" s="27"/>
      <c r="Q22988" s="16"/>
      <c r="U22988" s="27"/>
    </row>
    <row r="22989" spans="2:21" x14ac:dyDescent="0.25">
      <c r="B22989"/>
      <c r="C22989"/>
      <c r="D22989" s="13"/>
      <c r="E22989" s="13"/>
      <c r="K22989" s="23"/>
      <c r="O22989" s="21"/>
      <c r="P22989" s="27"/>
      <c r="Q22989" s="16"/>
      <c r="U22989" s="27"/>
    </row>
    <row r="22990" spans="2:21" x14ac:dyDescent="0.25">
      <c r="B22990"/>
      <c r="C22990"/>
      <c r="D22990" s="13"/>
      <c r="E22990" s="13"/>
      <c r="K22990" s="23"/>
      <c r="O22990" s="21"/>
      <c r="P22990" s="27"/>
      <c r="Q22990" s="16"/>
      <c r="U22990" s="27"/>
    </row>
    <row r="22991" spans="2:21" x14ac:dyDescent="0.25">
      <c r="B22991"/>
      <c r="C22991"/>
      <c r="D22991" s="13"/>
      <c r="E22991" s="13"/>
      <c r="K22991" s="23"/>
      <c r="O22991" s="21"/>
      <c r="P22991" s="27"/>
      <c r="Q22991" s="16"/>
      <c r="U22991" s="27"/>
    </row>
    <row r="22992" spans="2:21" x14ac:dyDescent="0.25">
      <c r="B22992"/>
      <c r="C22992"/>
      <c r="D22992" s="13"/>
      <c r="E22992" s="13"/>
      <c r="K22992" s="23"/>
      <c r="O22992" s="21"/>
      <c r="P22992" s="27"/>
      <c r="Q22992" s="16"/>
      <c r="U22992" s="27"/>
    </row>
    <row r="22993" spans="2:21" x14ac:dyDescent="0.25">
      <c r="B22993"/>
      <c r="C22993"/>
      <c r="D22993" s="13"/>
      <c r="E22993" s="13"/>
      <c r="K22993" s="23"/>
      <c r="O22993" s="21"/>
      <c r="P22993" s="27"/>
      <c r="Q22993" s="16"/>
      <c r="U22993" s="27"/>
    </row>
    <row r="22994" spans="2:21" x14ac:dyDescent="0.25">
      <c r="B22994"/>
      <c r="C22994"/>
      <c r="D22994" s="13"/>
      <c r="E22994" s="13"/>
      <c r="K22994" s="23"/>
      <c r="O22994" s="21"/>
      <c r="P22994" s="27"/>
      <c r="Q22994" s="16"/>
      <c r="U22994" s="27"/>
    </row>
    <row r="22995" spans="2:21" x14ac:dyDescent="0.25">
      <c r="B22995"/>
      <c r="C22995"/>
      <c r="D22995" s="13"/>
      <c r="E22995" s="13"/>
      <c r="K22995" s="23"/>
      <c r="O22995" s="21"/>
      <c r="P22995" s="27"/>
      <c r="Q22995" s="16"/>
      <c r="U22995" s="27"/>
    </row>
    <row r="22996" spans="2:21" x14ac:dyDescent="0.25">
      <c r="B22996"/>
      <c r="C22996"/>
      <c r="D22996" s="13"/>
      <c r="E22996" s="13"/>
      <c r="K22996" s="23"/>
      <c r="O22996" s="21"/>
      <c r="P22996" s="27"/>
      <c r="Q22996" s="16"/>
      <c r="U22996" s="27"/>
    </row>
    <row r="22997" spans="2:21" x14ac:dyDescent="0.25">
      <c r="B22997"/>
      <c r="C22997"/>
      <c r="D22997" s="13"/>
      <c r="E22997" s="13"/>
      <c r="K22997" s="23"/>
      <c r="O22997" s="21"/>
      <c r="P22997" s="27"/>
      <c r="Q22997" s="16"/>
      <c r="U22997" s="27"/>
    </row>
    <row r="22998" spans="2:21" x14ac:dyDescent="0.25">
      <c r="B22998"/>
      <c r="C22998"/>
      <c r="D22998" s="13"/>
      <c r="E22998" s="13"/>
      <c r="K22998" s="23"/>
      <c r="O22998" s="21"/>
      <c r="P22998" s="27"/>
      <c r="Q22998" s="16"/>
      <c r="U22998" s="27"/>
    </row>
    <row r="22999" spans="2:21" x14ac:dyDescent="0.25">
      <c r="B22999"/>
      <c r="C22999"/>
      <c r="D22999" s="13"/>
      <c r="E22999" s="13"/>
      <c r="K22999" s="23"/>
      <c r="O22999" s="21"/>
      <c r="P22999" s="27"/>
      <c r="Q22999" s="16"/>
      <c r="U22999" s="27"/>
    </row>
    <row r="23000" spans="2:21" x14ac:dyDescent="0.25">
      <c r="B23000"/>
      <c r="C23000"/>
      <c r="D23000" s="13"/>
      <c r="E23000" s="13"/>
      <c r="K23000" s="23"/>
      <c r="O23000" s="21"/>
      <c r="P23000" s="27"/>
      <c r="Q23000" s="16"/>
      <c r="U23000" s="27"/>
    </row>
    <row r="23001" spans="2:21" x14ac:dyDescent="0.25">
      <c r="B23001"/>
      <c r="C23001"/>
      <c r="D23001" s="13"/>
      <c r="E23001" s="13"/>
      <c r="K23001" s="23"/>
      <c r="O23001" s="21"/>
      <c r="P23001" s="27"/>
      <c r="Q23001" s="16"/>
      <c r="U23001" s="27"/>
    </row>
    <row r="23002" spans="2:21" x14ac:dyDescent="0.25">
      <c r="B23002"/>
      <c r="C23002"/>
      <c r="D23002" s="13"/>
      <c r="E23002" s="13"/>
      <c r="K23002" s="23"/>
      <c r="O23002" s="21"/>
      <c r="P23002" s="27"/>
      <c r="Q23002" s="16"/>
      <c r="U23002" s="27"/>
    </row>
    <row r="23003" spans="2:21" x14ac:dyDescent="0.25">
      <c r="B23003"/>
      <c r="C23003"/>
      <c r="D23003" s="13"/>
      <c r="E23003" s="13"/>
      <c r="K23003" s="23"/>
      <c r="O23003" s="21"/>
      <c r="P23003" s="27"/>
      <c r="Q23003" s="16"/>
      <c r="U23003" s="27"/>
    </row>
    <row r="23004" spans="2:21" x14ac:dyDescent="0.25">
      <c r="B23004"/>
      <c r="C23004"/>
      <c r="D23004" s="13"/>
      <c r="E23004" s="13"/>
      <c r="K23004" s="23"/>
      <c r="O23004" s="21"/>
      <c r="P23004" s="27"/>
      <c r="Q23004" s="16"/>
      <c r="U23004" s="27"/>
    </row>
    <row r="23005" spans="2:21" x14ac:dyDescent="0.25">
      <c r="B23005"/>
      <c r="C23005"/>
      <c r="D23005" s="13"/>
      <c r="E23005" s="13"/>
      <c r="K23005" s="23"/>
      <c r="O23005" s="21"/>
      <c r="P23005" s="27"/>
      <c r="Q23005" s="16"/>
      <c r="U23005" s="27"/>
    </row>
    <row r="23006" spans="2:21" x14ac:dyDescent="0.25">
      <c r="B23006"/>
      <c r="C23006"/>
      <c r="D23006" s="13"/>
      <c r="E23006" s="13"/>
      <c r="K23006" s="23"/>
      <c r="O23006" s="21"/>
      <c r="P23006" s="27"/>
      <c r="Q23006" s="16"/>
      <c r="U23006" s="27"/>
    </row>
    <row r="23007" spans="2:21" x14ac:dyDescent="0.25">
      <c r="B23007"/>
      <c r="C23007"/>
      <c r="D23007" s="13"/>
      <c r="E23007" s="13"/>
      <c r="K23007" s="23"/>
      <c r="O23007" s="21"/>
      <c r="P23007" s="27"/>
      <c r="Q23007" s="16"/>
      <c r="U23007" s="27"/>
    </row>
    <row r="23008" spans="2:21" x14ac:dyDescent="0.25">
      <c r="B23008"/>
      <c r="C23008"/>
      <c r="D23008" s="13"/>
      <c r="E23008" s="13"/>
      <c r="K23008" s="23"/>
      <c r="O23008" s="21"/>
      <c r="P23008" s="27"/>
      <c r="Q23008" s="16"/>
      <c r="U23008" s="27"/>
    </row>
    <row r="23009" spans="2:21" x14ac:dyDescent="0.25">
      <c r="B23009"/>
      <c r="C23009"/>
      <c r="D23009" s="13"/>
      <c r="E23009" s="13"/>
      <c r="K23009" s="23"/>
      <c r="O23009" s="21"/>
      <c r="P23009" s="27"/>
      <c r="Q23009" s="16"/>
      <c r="U23009" s="27"/>
    </row>
    <row r="23010" spans="2:21" x14ac:dyDescent="0.25">
      <c r="B23010"/>
      <c r="C23010"/>
      <c r="D23010" s="13"/>
      <c r="E23010" s="13"/>
      <c r="K23010" s="23"/>
      <c r="O23010" s="21"/>
      <c r="P23010" s="27"/>
      <c r="Q23010" s="16"/>
      <c r="U23010" s="27"/>
    </row>
    <row r="23011" spans="2:21" x14ac:dyDescent="0.25">
      <c r="B23011"/>
      <c r="C23011"/>
      <c r="D23011" s="13"/>
      <c r="E23011" s="13"/>
      <c r="K23011" s="23"/>
      <c r="O23011" s="21"/>
      <c r="P23011" s="27"/>
      <c r="Q23011" s="16"/>
      <c r="U23011" s="27"/>
    </row>
    <row r="23012" spans="2:21" x14ac:dyDescent="0.25">
      <c r="B23012"/>
      <c r="C23012"/>
      <c r="D23012" s="13"/>
      <c r="E23012" s="13"/>
      <c r="K23012" s="23"/>
      <c r="O23012" s="21"/>
      <c r="P23012" s="27"/>
      <c r="Q23012" s="16"/>
      <c r="U23012" s="27"/>
    </row>
    <row r="23013" spans="2:21" x14ac:dyDescent="0.25">
      <c r="B23013"/>
      <c r="C23013"/>
      <c r="D23013" s="13"/>
      <c r="E23013" s="13"/>
      <c r="K23013" s="23"/>
      <c r="O23013" s="21"/>
      <c r="P23013" s="27"/>
      <c r="Q23013" s="16"/>
      <c r="U23013" s="27"/>
    </row>
    <row r="23014" spans="2:21" x14ac:dyDescent="0.25">
      <c r="B23014"/>
      <c r="C23014"/>
      <c r="D23014" s="13"/>
      <c r="E23014" s="13"/>
      <c r="K23014" s="23"/>
      <c r="O23014" s="21"/>
      <c r="P23014" s="27"/>
      <c r="Q23014" s="16"/>
      <c r="U23014" s="27"/>
    </row>
    <row r="23015" spans="2:21" x14ac:dyDescent="0.25">
      <c r="B23015"/>
      <c r="C23015"/>
      <c r="D23015" s="13"/>
      <c r="E23015" s="13"/>
      <c r="K23015" s="23"/>
      <c r="O23015" s="21"/>
      <c r="P23015" s="27"/>
      <c r="Q23015" s="16"/>
      <c r="U23015" s="27"/>
    </row>
    <row r="23016" spans="2:21" x14ac:dyDescent="0.25">
      <c r="B23016"/>
      <c r="C23016"/>
      <c r="D23016" s="13"/>
      <c r="E23016" s="13"/>
      <c r="K23016" s="23"/>
      <c r="O23016" s="21"/>
      <c r="P23016" s="27"/>
      <c r="Q23016" s="16"/>
      <c r="U23016" s="27"/>
    </row>
    <row r="23017" spans="2:21" x14ac:dyDescent="0.25">
      <c r="B23017"/>
      <c r="C23017"/>
      <c r="D23017" s="13"/>
      <c r="E23017" s="13"/>
      <c r="K23017" s="23"/>
      <c r="O23017" s="21"/>
      <c r="P23017" s="27"/>
      <c r="Q23017" s="16"/>
      <c r="U23017" s="27"/>
    </row>
    <row r="23018" spans="2:21" x14ac:dyDescent="0.25">
      <c r="B23018"/>
      <c r="C23018"/>
      <c r="D23018" s="13"/>
      <c r="E23018" s="13"/>
      <c r="K23018" s="23"/>
      <c r="O23018" s="21"/>
      <c r="P23018" s="27"/>
      <c r="Q23018" s="16"/>
      <c r="U23018" s="27"/>
    </row>
    <row r="23019" spans="2:21" x14ac:dyDescent="0.25">
      <c r="B23019"/>
      <c r="C23019"/>
      <c r="D23019" s="13"/>
      <c r="E23019" s="13"/>
      <c r="K23019" s="23"/>
      <c r="O23019" s="21"/>
      <c r="P23019" s="27"/>
      <c r="Q23019" s="16"/>
      <c r="U23019" s="27"/>
    </row>
    <row r="23020" spans="2:21" x14ac:dyDescent="0.25">
      <c r="B23020"/>
      <c r="C23020"/>
      <c r="D23020" s="13"/>
      <c r="E23020" s="13"/>
      <c r="K23020" s="23"/>
      <c r="O23020" s="21"/>
      <c r="P23020" s="27"/>
      <c r="Q23020" s="16"/>
      <c r="U23020" s="27"/>
    </row>
    <row r="23021" spans="2:21" x14ac:dyDescent="0.25">
      <c r="B23021"/>
      <c r="C23021"/>
      <c r="D23021" s="13"/>
      <c r="E23021" s="13"/>
      <c r="K23021" s="23"/>
      <c r="O23021" s="21"/>
      <c r="P23021" s="27"/>
      <c r="Q23021" s="16"/>
      <c r="U23021" s="27"/>
    </row>
    <row r="23022" spans="2:21" x14ac:dyDescent="0.25">
      <c r="B23022"/>
      <c r="C23022"/>
      <c r="D23022" s="13"/>
      <c r="E23022" s="13"/>
      <c r="K23022" s="23"/>
      <c r="O23022" s="21"/>
      <c r="P23022" s="27"/>
      <c r="Q23022" s="16"/>
      <c r="U23022" s="27"/>
    </row>
    <row r="23023" spans="2:21" x14ac:dyDescent="0.25">
      <c r="B23023"/>
      <c r="C23023"/>
      <c r="D23023" s="13"/>
      <c r="E23023" s="13"/>
      <c r="K23023" s="23"/>
      <c r="O23023" s="21"/>
      <c r="P23023" s="27"/>
      <c r="Q23023" s="16"/>
      <c r="U23023" s="27"/>
    </row>
    <row r="23024" spans="2:21" x14ac:dyDescent="0.25">
      <c r="B23024"/>
      <c r="C23024"/>
      <c r="D23024" s="13"/>
      <c r="E23024" s="13"/>
      <c r="K23024" s="23"/>
      <c r="O23024" s="21"/>
      <c r="P23024" s="27"/>
      <c r="Q23024" s="16"/>
      <c r="U23024" s="27"/>
    </row>
    <row r="23025" spans="2:21" x14ac:dyDescent="0.25">
      <c r="B23025"/>
      <c r="C23025"/>
      <c r="D23025" s="13"/>
      <c r="E23025" s="13"/>
      <c r="K23025" s="23"/>
      <c r="O23025" s="21"/>
      <c r="P23025" s="27"/>
      <c r="Q23025" s="16"/>
      <c r="U23025" s="27"/>
    </row>
    <row r="23026" spans="2:21" x14ac:dyDescent="0.25">
      <c r="B23026"/>
      <c r="C23026"/>
      <c r="D23026" s="13"/>
      <c r="E23026" s="13"/>
      <c r="K23026" s="23"/>
      <c r="O23026" s="21"/>
      <c r="P23026" s="27"/>
      <c r="Q23026" s="16"/>
      <c r="U23026" s="27"/>
    </row>
    <row r="23027" spans="2:21" x14ac:dyDescent="0.25">
      <c r="B23027"/>
      <c r="C23027"/>
      <c r="D23027" s="13"/>
      <c r="E23027" s="13"/>
      <c r="K23027" s="23"/>
      <c r="O23027" s="21"/>
      <c r="P23027" s="27"/>
      <c r="Q23027" s="16"/>
      <c r="U23027" s="27"/>
    </row>
    <row r="23028" spans="2:21" x14ac:dyDescent="0.25">
      <c r="B23028"/>
      <c r="C23028"/>
      <c r="D23028" s="13"/>
      <c r="E23028" s="13"/>
      <c r="K23028" s="23"/>
      <c r="O23028" s="21"/>
      <c r="P23028" s="27"/>
      <c r="Q23028" s="16"/>
      <c r="U23028" s="27"/>
    </row>
    <row r="23029" spans="2:21" x14ac:dyDescent="0.25">
      <c r="B23029"/>
      <c r="C23029"/>
      <c r="D23029" s="13"/>
      <c r="E23029" s="13"/>
      <c r="K23029" s="23"/>
      <c r="O23029" s="21"/>
      <c r="P23029" s="27"/>
      <c r="Q23029" s="16"/>
      <c r="U23029" s="27"/>
    </row>
    <row r="23030" spans="2:21" x14ac:dyDescent="0.25">
      <c r="B23030"/>
      <c r="C23030"/>
      <c r="D23030" s="13"/>
      <c r="E23030" s="13"/>
      <c r="K23030" s="23"/>
      <c r="O23030" s="21"/>
      <c r="P23030" s="27"/>
      <c r="Q23030" s="16"/>
      <c r="U23030" s="27"/>
    </row>
    <row r="23031" spans="2:21" x14ac:dyDescent="0.25">
      <c r="B23031"/>
      <c r="C23031"/>
      <c r="D23031" s="13"/>
      <c r="E23031" s="13"/>
      <c r="K23031" s="23"/>
      <c r="O23031" s="21"/>
      <c r="P23031" s="27"/>
      <c r="Q23031" s="16"/>
      <c r="U23031" s="27"/>
    </row>
    <row r="23032" spans="2:21" x14ac:dyDescent="0.25">
      <c r="B23032"/>
      <c r="C23032"/>
      <c r="D23032" s="13"/>
      <c r="E23032" s="13"/>
      <c r="K23032" s="23"/>
      <c r="O23032" s="21"/>
      <c r="P23032" s="27"/>
      <c r="Q23032" s="16"/>
      <c r="U23032" s="27"/>
    </row>
    <row r="23033" spans="2:21" x14ac:dyDescent="0.25">
      <c r="B23033"/>
      <c r="C23033"/>
      <c r="D23033" s="13"/>
      <c r="E23033" s="13"/>
      <c r="K23033" s="23"/>
      <c r="O23033" s="21"/>
      <c r="P23033" s="27"/>
      <c r="Q23033" s="16"/>
      <c r="U23033" s="27"/>
    </row>
    <row r="23034" spans="2:21" x14ac:dyDescent="0.25">
      <c r="B23034"/>
      <c r="C23034"/>
      <c r="D23034" s="13"/>
      <c r="E23034" s="13"/>
      <c r="K23034" s="23"/>
      <c r="O23034" s="21"/>
      <c r="P23034" s="27"/>
      <c r="Q23034" s="16"/>
      <c r="U23034" s="27"/>
    </row>
    <row r="23035" spans="2:21" x14ac:dyDescent="0.25">
      <c r="B23035"/>
      <c r="C23035"/>
      <c r="D23035" s="13"/>
      <c r="E23035" s="13"/>
      <c r="K23035" s="23"/>
      <c r="O23035" s="21"/>
      <c r="P23035" s="27"/>
      <c r="Q23035" s="16"/>
      <c r="U23035" s="27"/>
    </row>
    <row r="23036" spans="2:21" x14ac:dyDescent="0.25">
      <c r="B23036"/>
      <c r="C23036"/>
      <c r="D23036" s="13"/>
      <c r="E23036" s="13"/>
      <c r="K23036" s="23"/>
      <c r="O23036" s="21"/>
      <c r="P23036" s="27"/>
      <c r="Q23036" s="16"/>
      <c r="U23036" s="27"/>
    </row>
    <row r="23037" spans="2:21" x14ac:dyDescent="0.25">
      <c r="B23037"/>
      <c r="C23037"/>
      <c r="D23037" s="13"/>
      <c r="E23037" s="13"/>
      <c r="K23037" s="23"/>
      <c r="O23037" s="21"/>
      <c r="P23037" s="27"/>
      <c r="Q23037" s="16"/>
      <c r="U23037" s="27"/>
    </row>
    <row r="23038" spans="2:21" x14ac:dyDescent="0.25">
      <c r="B23038"/>
      <c r="C23038"/>
      <c r="D23038" s="13"/>
      <c r="E23038" s="13"/>
      <c r="K23038" s="23"/>
      <c r="O23038" s="21"/>
      <c r="P23038" s="27"/>
      <c r="Q23038" s="16"/>
      <c r="U23038" s="27"/>
    </row>
    <row r="23039" spans="2:21" x14ac:dyDescent="0.25">
      <c r="B23039"/>
      <c r="C23039"/>
      <c r="D23039" s="13"/>
      <c r="E23039" s="13"/>
      <c r="K23039" s="23"/>
      <c r="O23039" s="21"/>
      <c r="P23039" s="27"/>
      <c r="Q23039" s="16"/>
      <c r="U23039" s="27"/>
    </row>
    <row r="23040" spans="2:21" x14ac:dyDescent="0.25">
      <c r="B23040"/>
      <c r="C23040"/>
      <c r="D23040" s="13"/>
      <c r="E23040" s="13"/>
      <c r="K23040" s="23"/>
      <c r="O23040" s="21"/>
      <c r="P23040" s="27"/>
      <c r="Q23040" s="16"/>
      <c r="U23040" s="27"/>
    </row>
    <row r="23041" spans="2:21" x14ac:dyDescent="0.25">
      <c r="B23041"/>
      <c r="C23041"/>
      <c r="D23041" s="13"/>
      <c r="E23041" s="13"/>
      <c r="K23041" s="23"/>
      <c r="O23041" s="21"/>
      <c r="P23041" s="27"/>
      <c r="Q23041" s="16"/>
      <c r="U23041" s="27"/>
    </row>
    <row r="23042" spans="2:21" x14ac:dyDescent="0.25">
      <c r="B23042"/>
      <c r="C23042"/>
      <c r="D23042" s="13"/>
      <c r="E23042" s="13"/>
      <c r="K23042" s="23"/>
      <c r="O23042" s="21"/>
      <c r="P23042" s="27"/>
      <c r="Q23042" s="16"/>
      <c r="U23042" s="27"/>
    </row>
    <row r="23043" spans="2:21" x14ac:dyDescent="0.25">
      <c r="B23043"/>
      <c r="C23043"/>
      <c r="D23043" s="13"/>
      <c r="E23043" s="13"/>
      <c r="K23043" s="23"/>
      <c r="O23043" s="21"/>
      <c r="P23043" s="27"/>
      <c r="Q23043" s="16"/>
      <c r="U23043" s="27"/>
    </row>
    <row r="23044" spans="2:21" x14ac:dyDescent="0.25">
      <c r="B23044"/>
      <c r="C23044"/>
      <c r="D23044" s="13"/>
      <c r="E23044" s="13"/>
      <c r="K23044" s="23"/>
      <c r="O23044" s="21"/>
      <c r="P23044" s="27"/>
      <c r="Q23044" s="16"/>
      <c r="U23044" s="27"/>
    </row>
    <row r="23045" spans="2:21" x14ac:dyDescent="0.25">
      <c r="B23045"/>
      <c r="C23045"/>
      <c r="D23045" s="13"/>
      <c r="E23045" s="13"/>
      <c r="K23045" s="23"/>
      <c r="O23045" s="21"/>
      <c r="P23045" s="27"/>
      <c r="Q23045" s="16"/>
      <c r="U23045" s="27"/>
    </row>
    <row r="23046" spans="2:21" x14ac:dyDescent="0.25">
      <c r="B23046"/>
      <c r="C23046"/>
      <c r="D23046" s="13"/>
      <c r="E23046" s="13"/>
      <c r="K23046" s="23"/>
      <c r="O23046" s="21"/>
      <c r="P23046" s="27"/>
      <c r="Q23046" s="16"/>
      <c r="U23046" s="27"/>
    </row>
    <row r="23047" spans="2:21" x14ac:dyDescent="0.25">
      <c r="B23047"/>
      <c r="C23047"/>
      <c r="D23047" s="13"/>
      <c r="E23047" s="13"/>
      <c r="K23047" s="23"/>
      <c r="O23047" s="21"/>
      <c r="P23047" s="27"/>
      <c r="Q23047" s="16"/>
      <c r="U23047" s="27"/>
    </row>
    <row r="23048" spans="2:21" x14ac:dyDescent="0.25">
      <c r="B23048"/>
      <c r="C23048"/>
      <c r="D23048" s="13"/>
      <c r="E23048" s="13"/>
      <c r="K23048" s="23"/>
      <c r="O23048" s="21"/>
      <c r="P23048" s="27"/>
      <c r="Q23048" s="16"/>
      <c r="U23048" s="27"/>
    </row>
    <row r="23049" spans="2:21" x14ac:dyDescent="0.25">
      <c r="B23049"/>
      <c r="C23049"/>
      <c r="D23049" s="13"/>
      <c r="E23049" s="13"/>
      <c r="K23049" s="23"/>
      <c r="O23049" s="21"/>
      <c r="P23049" s="27"/>
      <c r="Q23049" s="16"/>
      <c r="U23049" s="27"/>
    </row>
    <row r="23050" spans="2:21" x14ac:dyDescent="0.25">
      <c r="B23050"/>
      <c r="C23050"/>
      <c r="D23050" s="13"/>
      <c r="E23050" s="13"/>
      <c r="K23050" s="23"/>
      <c r="O23050" s="21"/>
      <c r="P23050" s="27"/>
      <c r="Q23050" s="16"/>
      <c r="U23050" s="27"/>
    </row>
    <row r="23051" spans="2:21" x14ac:dyDescent="0.25">
      <c r="B23051"/>
      <c r="C23051"/>
      <c r="D23051" s="13"/>
      <c r="E23051" s="13"/>
      <c r="K23051" s="23"/>
      <c r="O23051" s="21"/>
      <c r="P23051" s="27"/>
      <c r="Q23051" s="16"/>
      <c r="U23051" s="27"/>
    </row>
    <row r="23052" spans="2:21" x14ac:dyDescent="0.25">
      <c r="B23052"/>
      <c r="C23052"/>
      <c r="D23052" s="13"/>
      <c r="E23052" s="13"/>
      <c r="K23052" s="23"/>
      <c r="O23052" s="21"/>
      <c r="P23052" s="27"/>
      <c r="Q23052" s="16"/>
      <c r="U23052" s="27"/>
    </row>
    <row r="23053" spans="2:21" x14ac:dyDescent="0.25">
      <c r="B23053"/>
      <c r="C23053"/>
      <c r="D23053" s="13"/>
      <c r="E23053" s="13"/>
      <c r="K23053" s="23"/>
      <c r="O23053" s="21"/>
      <c r="P23053" s="27"/>
      <c r="Q23053" s="16"/>
      <c r="U23053" s="27"/>
    </row>
    <row r="23054" spans="2:21" x14ac:dyDescent="0.25">
      <c r="B23054"/>
      <c r="C23054"/>
      <c r="D23054" s="13"/>
      <c r="E23054" s="13"/>
      <c r="K23054" s="23"/>
      <c r="O23054" s="21"/>
      <c r="P23054" s="27"/>
      <c r="Q23054" s="16"/>
      <c r="U23054" s="27"/>
    </row>
    <row r="23055" spans="2:21" x14ac:dyDescent="0.25">
      <c r="B23055"/>
      <c r="C23055"/>
      <c r="D23055" s="13"/>
      <c r="E23055" s="13"/>
      <c r="K23055" s="23"/>
      <c r="O23055" s="21"/>
      <c r="P23055" s="27"/>
      <c r="Q23055" s="16"/>
      <c r="U23055" s="27"/>
    </row>
    <row r="23056" spans="2:21" x14ac:dyDescent="0.25">
      <c r="B23056"/>
      <c r="C23056"/>
      <c r="D23056" s="13"/>
      <c r="E23056" s="13"/>
      <c r="K23056" s="23"/>
      <c r="O23056" s="21"/>
      <c r="P23056" s="27"/>
      <c r="Q23056" s="16"/>
      <c r="U23056" s="27"/>
    </row>
    <row r="23057" spans="2:21" x14ac:dyDescent="0.25">
      <c r="B23057"/>
      <c r="C23057"/>
      <c r="D23057" s="13"/>
      <c r="E23057" s="13"/>
      <c r="K23057" s="23"/>
      <c r="O23057" s="21"/>
      <c r="P23057" s="27"/>
      <c r="Q23057" s="16"/>
      <c r="U23057" s="27"/>
    </row>
    <row r="23058" spans="2:21" x14ac:dyDescent="0.25">
      <c r="B23058"/>
      <c r="C23058"/>
      <c r="D23058" s="13"/>
      <c r="E23058" s="13"/>
      <c r="K23058" s="23"/>
      <c r="O23058" s="21"/>
      <c r="P23058" s="27"/>
      <c r="Q23058" s="16"/>
      <c r="U23058" s="27"/>
    </row>
    <row r="23059" spans="2:21" x14ac:dyDescent="0.25">
      <c r="B23059"/>
      <c r="C23059"/>
      <c r="D23059" s="13"/>
      <c r="E23059" s="13"/>
      <c r="K23059" s="23"/>
      <c r="O23059" s="21"/>
      <c r="P23059" s="27"/>
      <c r="Q23059" s="16"/>
      <c r="U23059" s="27"/>
    </row>
    <row r="23060" spans="2:21" x14ac:dyDescent="0.25">
      <c r="B23060"/>
      <c r="C23060"/>
      <c r="D23060" s="13"/>
      <c r="E23060" s="13"/>
      <c r="K23060" s="23"/>
      <c r="O23060" s="21"/>
      <c r="P23060" s="27"/>
      <c r="Q23060" s="16"/>
      <c r="U23060" s="27"/>
    </row>
    <row r="23061" spans="2:21" x14ac:dyDescent="0.25">
      <c r="B23061"/>
      <c r="C23061"/>
      <c r="D23061" s="13"/>
      <c r="E23061" s="13"/>
      <c r="K23061" s="23"/>
      <c r="O23061" s="21"/>
      <c r="P23061" s="27"/>
      <c r="Q23061" s="16"/>
      <c r="U23061" s="27"/>
    </row>
    <row r="23062" spans="2:21" x14ac:dyDescent="0.25">
      <c r="B23062"/>
      <c r="C23062"/>
      <c r="D23062" s="13"/>
      <c r="E23062" s="13"/>
      <c r="K23062" s="23"/>
      <c r="O23062" s="21"/>
      <c r="P23062" s="27"/>
      <c r="Q23062" s="16"/>
      <c r="U23062" s="27"/>
    </row>
    <row r="23063" spans="2:21" x14ac:dyDescent="0.25">
      <c r="B23063"/>
      <c r="C23063"/>
      <c r="D23063" s="13"/>
      <c r="E23063" s="13"/>
      <c r="K23063" s="23"/>
      <c r="O23063" s="21"/>
      <c r="P23063" s="27"/>
      <c r="Q23063" s="16"/>
      <c r="U23063" s="27"/>
    </row>
    <row r="23064" spans="2:21" x14ac:dyDescent="0.25">
      <c r="B23064"/>
      <c r="C23064"/>
      <c r="D23064" s="13"/>
      <c r="E23064" s="13"/>
      <c r="K23064" s="23"/>
      <c r="O23064" s="21"/>
      <c r="P23064" s="27"/>
      <c r="Q23064" s="16"/>
      <c r="U23064" s="27"/>
    </row>
    <row r="23065" spans="2:21" x14ac:dyDescent="0.25">
      <c r="B23065"/>
      <c r="C23065"/>
      <c r="D23065" s="13"/>
      <c r="E23065" s="13"/>
      <c r="K23065" s="23"/>
      <c r="O23065" s="21"/>
      <c r="P23065" s="27"/>
      <c r="Q23065" s="16"/>
      <c r="U23065" s="27"/>
    </row>
    <row r="23066" spans="2:21" x14ac:dyDescent="0.25">
      <c r="B23066"/>
      <c r="C23066"/>
      <c r="D23066" s="13"/>
      <c r="E23066" s="13"/>
      <c r="K23066" s="23"/>
      <c r="O23066" s="21"/>
      <c r="P23066" s="27"/>
      <c r="Q23066" s="16"/>
      <c r="U23066" s="27"/>
    </row>
    <row r="23067" spans="2:21" x14ac:dyDescent="0.25">
      <c r="B23067"/>
      <c r="C23067"/>
      <c r="D23067" s="13"/>
      <c r="E23067" s="13"/>
      <c r="K23067" s="23"/>
      <c r="O23067" s="21"/>
      <c r="P23067" s="27"/>
      <c r="Q23067" s="16"/>
      <c r="U23067" s="27"/>
    </row>
    <row r="23068" spans="2:21" x14ac:dyDescent="0.25">
      <c r="B23068"/>
      <c r="C23068"/>
      <c r="D23068" s="13"/>
      <c r="E23068" s="13"/>
      <c r="K23068" s="23"/>
      <c r="O23068" s="21"/>
      <c r="P23068" s="27"/>
      <c r="Q23068" s="16"/>
      <c r="U23068" s="27"/>
    </row>
    <row r="23069" spans="2:21" x14ac:dyDescent="0.25">
      <c r="B23069"/>
      <c r="C23069"/>
      <c r="D23069" s="13"/>
      <c r="E23069" s="13"/>
      <c r="K23069" s="23"/>
      <c r="O23069" s="21"/>
      <c r="P23069" s="27"/>
      <c r="Q23069" s="16"/>
      <c r="U23069" s="27"/>
    </row>
    <row r="23070" spans="2:21" x14ac:dyDescent="0.25">
      <c r="B23070"/>
      <c r="C23070"/>
      <c r="D23070" s="13"/>
      <c r="E23070" s="13"/>
      <c r="K23070" s="23"/>
      <c r="O23070" s="21"/>
      <c r="P23070" s="27"/>
      <c r="Q23070" s="16"/>
      <c r="U23070" s="27"/>
    </row>
    <row r="23071" spans="2:21" x14ac:dyDescent="0.25">
      <c r="B23071"/>
      <c r="C23071"/>
      <c r="D23071" s="13"/>
      <c r="E23071" s="13"/>
      <c r="K23071" s="23"/>
      <c r="O23071" s="21"/>
      <c r="P23071" s="27"/>
      <c r="Q23071" s="16"/>
      <c r="U23071" s="27"/>
    </row>
    <row r="23072" spans="2:21" x14ac:dyDescent="0.25">
      <c r="B23072"/>
      <c r="C23072"/>
      <c r="D23072" s="13"/>
      <c r="E23072" s="13"/>
      <c r="K23072" s="23"/>
      <c r="O23072" s="21"/>
      <c r="P23072" s="27"/>
      <c r="Q23072" s="16"/>
      <c r="U23072" s="27"/>
    </row>
    <row r="23073" spans="2:21" x14ac:dyDescent="0.25">
      <c r="B23073"/>
      <c r="C23073"/>
      <c r="D23073" s="13"/>
      <c r="E23073" s="13"/>
      <c r="K23073" s="23"/>
      <c r="O23073" s="21"/>
      <c r="P23073" s="27"/>
      <c r="Q23073" s="16"/>
      <c r="U23073" s="27"/>
    </row>
    <row r="23074" spans="2:21" x14ac:dyDescent="0.25">
      <c r="B23074"/>
      <c r="C23074"/>
      <c r="D23074" s="13"/>
      <c r="E23074" s="13"/>
      <c r="K23074" s="23"/>
      <c r="O23074" s="21"/>
      <c r="P23074" s="27"/>
      <c r="Q23074" s="16"/>
      <c r="U23074" s="27"/>
    </row>
    <row r="23075" spans="2:21" x14ac:dyDescent="0.25">
      <c r="B23075"/>
      <c r="C23075"/>
      <c r="D23075" s="13"/>
      <c r="E23075" s="13"/>
      <c r="K23075" s="23"/>
      <c r="O23075" s="21"/>
      <c r="P23075" s="27"/>
      <c r="Q23075" s="16"/>
      <c r="U23075" s="27"/>
    </row>
    <row r="23076" spans="2:21" x14ac:dyDescent="0.25">
      <c r="B23076"/>
      <c r="C23076"/>
      <c r="D23076" s="13"/>
      <c r="E23076" s="13"/>
      <c r="K23076" s="23"/>
      <c r="O23076" s="21"/>
      <c r="P23076" s="27"/>
      <c r="Q23076" s="16"/>
      <c r="U23076" s="27"/>
    </row>
    <row r="23077" spans="2:21" x14ac:dyDescent="0.25">
      <c r="B23077"/>
      <c r="C23077"/>
      <c r="D23077" s="13"/>
      <c r="E23077" s="13"/>
      <c r="K23077" s="23"/>
      <c r="O23077" s="21"/>
      <c r="P23077" s="27"/>
      <c r="Q23077" s="16"/>
      <c r="U23077" s="27"/>
    </row>
    <row r="23078" spans="2:21" x14ac:dyDescent="0.25">
      <c r="B23078"/>
      <c r="C23078"/>
      <c r="D23078" s="13"/>
      <c r="E23078" s="13"/>
      <c r="K23078" s="23"/>
      <c r="O23078" s="21"/>
      <c r="P23078" s="27"/>
      <c r="Q23078" s="16"/>
      <c r="U23078" s="27"/>
    </row>
    <row r="23079" spans="2:21" x14ac:dyDescent="0.25">
      <c r="B23079"/>
      <c r="C23079"/>
      <c r="D23079" s="13"/>
      <c r="E23079" s="13"/>
      <c r="K23079" s="23"/>
      <c r="O23079" s="21"/>
      <c r="P23079" s="27"/>
      <c r="Q23079" s="16"/>
      <c r="U23079" s="27"/>
    </row>
    <row r="23080" spans="2:21" x14ac:dyDescent="0.25">
      <c r="B23080"/>
      <c r="C23080"/>
      <c r="D23080" s="13"/>
      <c r="E23080" s="13"/>
      <c r="K23080" s="23"/>
      <c r="O23080" s="21"/>
      <c r="P23080" s="27"/>
      <c r="Q23080" s="16"/>
      <c r="U23080" s="27"/>
    </row>
    <row r="23081" spans="2:21" x14ac:dyDescent="0.25">
      <c r="B23081"/>
      <c r="C23081"/>
      <c r="D23081" s="13"/>
      <c r="E23081" s="13"/>
      <c r="K23081" s="23"/>
      <c r="O23081" s="21"/>
      <c r="P23081" s="27"/>
      <c r="Q23081" s="16"/>
      <c r="U23081" s="27"/>
    </row>
    <row r="23082" spans="2:21" x14ac:dyDescent="0.25">
      <c r="B23082"/>
      <c r="C23082"/>
      <c r="D23082" s="13"/>
      <c r="E23082" s="13"/>
      <c r="K23082" s="23"/>
      <c r="O23082" s="21"/>
      <c r="P23082" s="27"/>
      <c r="Q23082" s="16"/>
      <c r="U23082" s="27"/>
    </row>
    <row r="23083" spans="2:21" x14ac:dyDescent="0.25">
      <c r="B23083"/>
      <c r="C23083"/>
      <c r="D23083" s="13"/>
      <c r="E23083" s="13"/>
      <c r="K23083" s="23"/>
      <c r="O23083" s="21"/>
      <c r="P23083" s="27"/>
      <c r="Q23083" s="16"/>
      <c r="U23083" s="27"/>
    </row>
    <row r="23084" spans="2:21" x14ac:dyDescent="0.25">
      <c r="B23084"/>
      <c r="C23084"/>
      <c r="D23084" s="13"/>
      <c r="E23084" s="13"/>
      <c r="K23084" s="23"/>
      <c r="O23084" s="21"/>
      <c r="P23084" s="27"/>
      <c r="Q23084" s="16"/>
      <c r="U23084" s="27"/>
    </row>
    <row r="23085" spans="2:21" x14ac:dyDescent="0.25">
      <c r="B23085"/>
      <c r="C23085"/>
      <c r="D23085" s="13"/>
      <c r="E23085" s="13"/>
      <c r="K23085" s="23"/>
      <c r="O23085" s="21"/>
      <c r="P23085" s="27"/>
      <c r="Q23085" s="16"/>
      <c r="U23085" s="27"/>
    </row>
    <row r="23086" spans="2:21" x14ac:dyDescent="0.25">
      <c r="B23086"/>
      <c r="C23086"/>
      <c r="D23086" s="13"/>
      <c r="E23086" s="13"/>
      <c r="K23086" s="23"/>
      <c r="O23086" s="21"/>
      <c r="P23086" s="27"/>
      <c r="Q23086" s="16"/>
      <c r="U23086" s="27"/>
    </row>
    <row r="23087" spans="2:21" x14ac:dyDescent="0.25">
      <c r="B23087"/>
      <c r="C23087"/>
      <c r="D23087" s="13"/>
      <c r="E23087" s="13"/>
      <c r="K23087" s="23"/>
      <c r="O23087" s="21"/>
      <c r="P23087" s="27"/>
      <c r="Q23087" s="16"/>
      <c r="U23087" s="27"/>
    </row>
    <row r="23088" spans="2:21" x14ac:dyDescent="0.25">
      <c r="B23088"/>
      <c r="C23088"/>
      <c r="D23088" s="13"/>
      <c r="E23088" s="13"/>
      <c r="K23088" s="23"/>
      <c r="O23088" s="21"/>
      <c r="P23088" s="27"/>
      <c r="Q23088" s="16"/>
      <c r="U23088" s="27"/>
    </row>
    <row r="23089" spans="2:21" x14ac:dyDescent="0.25">
      <c r="B23089"/>
      <c r="C23089"/>
      <c r="D23089" s="13"/>
      <c r="E23089" s="13"/>
      <c r="K23089" s="23"/>
      <c r="O23089" s="21"/>
      <c r="P23089" s="27"/>
      <c r="Q23089" s="16"/>
      <c r="U23089" s="27"/>
    </row>
    <row r="23090" spans="2:21" x14ac:dyDescent="0.25">
      <c r="B23090"/>
      <c r="C23090"/>
      <c r="D23090" s="13"/>
      <c r="E23090" s="13"/>
      <c r="K23090" s="23"/>
      <c r="O23090" s="21"/>
      <c r="P23090" s="27"/>
      <c r="Q23090" s="16"/>
      <c r="U23090" s="27"/>
    </row>
    <row r="23091" spans="2:21" x14ac:dyDescent="0.25">
      <c r="B23091"/>
      <c r="C23091"/>
      <c r="D23091" s="13"/>
      <c r="E23091" s="13"/>
      <c r="K23091" s="23"/>
      <c r="O23091" s="21"/>
      <c r="P23091" s="27"/>
      <c r="Q23091" s="16"/>
      <c r="U23091" s="27"/>
    </row>
    <row r="23092" spans="2:21" x14ac:dyDescent="0.25">
      <c r="B23092"/>
      <c r="C23092"/>
      <c r="D23092" s="13"/>
      <c r="E23092" s="13"/>
      <c r="K23092" s="23"/>
      <c r="O23092" s="21"/>
      <c r="P23092" s="27"/>
      <c r="Q23092" s="16"/>
      <c r="U23092" s="27"/>
    </row>
    <row r="23093" spans="2:21" x14ac:dyDescent="0.25">
      <c r="B23093"/>
      <c r="C23093"/>
      <c r="D23093" s="13"/>
      <c r="E23093" s="13"/>
      <c r="K23093" s="23"/>
      <c r="O23093" s="21"/>
      <c r="P23093" s="27"/>
      <c r="Q23093" s="16"/>
      <c r="U23093" s="27"/>
    </row>
    <row r="23094" spans="2:21" x14ac:dyDescent="0.25">
      <c r="B23094"/>
      <c r="C23094"/>
      <c r="D23094" s="13"/>
      <c r="E23094" s="13"/>
      <c r="K23094" s="23"/>
      <c r="O23094" s="21"/>
      <c r="P23094" s="27"/>
      <c r="Q23094" s="16"/>
      <c r="U23094" s="27"/>
    </row>
    <row r="23095" spans="2:21" x14ac:dyDescent="0.25">
      <c r="B23095"/>
      <c r="C23095"/>
      <c r="D23095" s="13"/>
      <c r="E23095" s="13"/>
      <c r="K23095" s="23"/>
      <c r="O23095" s="21"/>
      <c r="P23095" s="27"/>
      <c r="Q23095" s="16"/>
      <c r="U23095" s="27"/>
    </row>
    <row r="23096" spans="2:21" x14ac:dyDescent="0.25">
      <c r="B23096"/>
      <c r="C23096"/>
      <c r="D23096" s="13"/>
      <c r="E23096" s="13"/>
      <c r="K23096" s="23"/>
      <c r="O23096" s="21"/>
      <c r="P23096" s="27"/>
      <c r="Q23096" s="16"/>
      <c r="U23096" s="27"/>
    </row>
    <row r="23097" spans="2:21" x14ac:dyDescent="0.25">
      <c r="B23097"/>
      <c r="C23097"/>
      <c r="D23097" s="13"/>
      <c r="E23097" s="13"/>
      <c r="K23097" s="23"/>
      <c r="O23097" s="21"/>
      <c r="P23097" s="27"/>
      <c r="Q23097" s="16"/>
      <c r="U23097" s="27"/>
    </row>
    <row r="23098" spans="2:21" x14ac:dyDescent="0.25">
      <c r="B23098"/>
      <c r="C23098"/>
      <c r="D23098" s="13"/>
      <c r="E23098" s="13"/>
      <c r="K23098" s="23"/>
      <c r="O23098" s="21"/>
      <c r="P23098" s="27"/>
      <c r="Q23098" s="16"/>
      <c r="U23098" s="27"/>
    </row>
    <row r="23099" spans="2:21" x14ac:dyDescent="0.25">
      <c r="B23099"/>
      <c r="C23099"/>
      <c r="D23099" s="13"/>
      <c r="E23099" s="13"/>
      <c r="K23099" s="23"/>
      <c r="O23099" s="21"/>
      <c r="P23099" s="27"/>
      <c r="Q23099" s="16"/>
      <c r="U23099" s="27"/>
    </row>
    <row r="23100" spans="2:21" x14ac:dyDescent="0.25">
      <c r="B23100"/>
      <c r="C23100"/>
      <c r="D23100" s="13"/>
      <c r="E23100" s="13"/>
      <c r="K23100" s="23"/>
      <c r="O23100" s="21"/>
      <c r="P23100" s="27"/>
      <c r="Q23100" s="16"/>
      <c r="U23100" s="27"/>
    </row>
    <row r="23101" spans="2:21" x14ac:dyDescent="0.25">
      <c r="B23101"/>
      <c r="C23101"/>
      <c r="D23101" s="13"/>
      <c r="E23101" s="13"/>
      <c r="K23101" s="23"/>
      <c r="O23101" s="21"/>
      <c r="P23101" s="27"/>
      <c r="Q23101" s="16"/>
      <c r="U23101" s="27"/>
    </row>
    <row r="23102" spans="2:21" x14ac:dyDescent="0.25">
      <c r="B23102"/>
      <c r="C23102"/>
      <c r="D23102" s="13"/>
      <c r="E23102" s="13"/>
      <c r="K23102" s="23"/>
      <c r="O23102" s="21"/>
      <c r="P23102" s="27"/>
      <c r="Q23102" s="16"/>
      <c r="U23102" s="27"/>
    </row>
    <row r="23103" spans="2:21" x14ac:dyDescent="0.25">
      <c r="B23103"/>
      <c r="C23103"/>
      <c r="D23103" s="13"/>
      <c r="E23103" s="13"/>
      <c r="K23103" s="23"/>
      <c r="O23103" s="21"/>
      <c r="P23103" s="27"/>
      <c r="Q23103" s="16"/>
      <c r="U23103" s="27"/>
    </row>
    <row r="23104" spans="2:21" x14ac:dyDescent="0.25">
      <c r="B23104"/>
      <c r="C23104"/>
      <c r="D23104" s="13"/>
      <c r="E23104" s="13"/>
      <c r="K23104" s="23"/>
      <c r="O23104" s="21"/>
      <c r="P23104" s="27"/>
      <c r="Q23104" s="16"/>
      <c r="U23104" s="27"/>
    </row>
    <row r="23105" spans="2:21" x14ac:dyDescent="0.25">
      <c r="B23105"/>
      <c r="C23105"/>
      <c r="D23105" s="13"/>
      <c r="E23105" s="13"/>
      <c r="K23105" s="23"/>
      <c r="O23105" s="21"/>
      <c r="P23105" s="27"/>
      <c r="Q23105" s="16"/>
      <c r="U23105" s="27"/>
    </row>
    <row r="23106" spans="2:21" x14ac:dyDescent="0.25">
      <c r="B23106"/>
      <c r="C23106"/>
      <c r="D23106" s="13"/>
      <c r="E23106" s="13"/>
      <c r="K23106" s="23"/>
      <c r="O23106" s="21"/>
      <c r="P23106" s="27"/>
      <c r="Q23106" s="16"/>
      <c r="U23106" s="27"/>
    </row>
    <row r="23107" spans="2:21" x14ac:dyDescent="0.25">
      <c r="B23107"/>
      <c r="C23107"/>
      <c r="D23107" s="13"/>
      <c r="E23107" s="13"/>
      <c r="K23107" s="23"/>
      <c r="O23107" s="21"/>
      <c r="P23107" s="27"/>
      <c r="Q23107" s="16"/>
      <c r="U23107" s="27"/>
    </row>
    <row r="23108" spans="2:21" x14ac:dyDescent="0.25">
      <c r="B23108"/>
      <c r="C23108"/>
      <c r="D23108" s="13"/>
      <c r="E23108" s="13"/>
      <c r="K23108" s="23"/>
      <c r="O23108" s="21"/>
      <c r="P23108" s="27"/>
      <c r="Q23108" s="16"/>
      <c r="U23108" s="27"/>
    </row>
    <row r="23109" spans="2:21" x14ac:dyDescent="0.25">
      <c r="B23109"/>
      <c r="C23109"/>
      <c r="D23109" s="13"/>
      <c r="E23109" s="13"/>
      <c r="K23109" s="23"/>
      <c r="O23109" s="21"/>
      <c r="P23109" s="27"/>
      <c r="Q23109" s="16"/>
      <c r="U23109" s="27"/>
    </row>
    <row r="23110" spans="2:21" x14ac:dyDescent="0.25">
      <c r="B23110"/>
      <c r="C23110"/>
      <c r="D23110" s="13"/>
      <c r="E23110" s="13"/>
      <c r="K23110" s="23"/>
      <c r="O23110" s="21"/>
      <c r="P23110" s="27"/>
      <c r="Q23110" s="16"/>
      <c r="U23110" s="27"/>
    </row>
    <row r="23111" spans="2:21" x14ac:dyDescent="0.25">
      <c r="B23111"/>
      <c r="C23111"/>
      <c r="D23111" s="13"/>
      <c r="E23111" s="13"/>
      <c r="K23111" s="23"/>
      <c r="O23111" s="21"/>
      <c r="P23111" s="27"/>
      <c r="Q23111" s="16"/>
      <c r="U23111" s="27"/>
    </row>
    <row r="23112" spans="2:21" x14ac:dyDescent="0.25">
      <c r="B23112"/>
      <c r="C23112"/>
      <c r="D23112" s="13"/>
      <c r="E23112" s="13"/>
      <c r="K23112" s="23"/>
      <c r="O23112" s="21"/>
      <c r="P23112" s="27"/>
      <c r="Q23112" s="16"/>
      <c r="U23112" s="27"/>
    </row>
    <row r="23113" spans="2:21" x14ac:dyDescent="0.25">
      <c r="B23113"/>
      <c r="C23113"/>
      <c r="D23113" s="13"/>
      <c r="E23113" s="13"/>
      <c r="K23113" s="23"/>
      <c r="O23113" s="21"/>
      <c r="P23113" s="27"/>
      <c r="Q23113" s="16"/>
      <c r="U23113" s="27"/>
    </row>
    <row r="23114" spans="2:21" x14ac:dyDescent="0.25">
      <c r="B23114"/>
      <c r="C23114"/>
      <c r="D23114" s="13"/>
      <c r="E23114" s="13"/>
      <c r="K23114" s="23"/>
      <c r="O23114" s="21"/>
      <c r="P23114" s="27"/>
      <c r="Q23114" s="16"/>
      <c r="U23114" s="27"/>
    </row>
    <row r="23115" spans="2:21" x14ac:dyDescent="0.25">
      <c r="B23115"/>
      <c r="C23115"/>
      <c r="D23115" s="13"/>
      <c r="E23115" s="13"/>
      <c r="K23115" s="23"/>
      <c r="O23115" s="21"/>
      <c r="P23115" s="27"/>
      <c r="Q23115" s="16"/>
      <c r="U23115" s="27"/>
    </row>
    <row r="23116" spans="2:21" x14ac:dyDescent="0.25">
      <c r="B23116"/>
      <c r="C23116"/>
      <c r="D23116" s="13"/>
      <c r="E23116" s="13"/>
      <c r="K23116" s="23"/>
      <c r="O23116" s="21"/>
      <c r="P23116" s="27"/>
      <c r="Q23116" s="16"/>
      <c r="U23116" s="27"/>
    </row>
    <row r="23117" spans="2:21" x14ac:dyDescent="0.25">
      <c r="B23117"/>
      <c r="C23117"/>
      <c r="D23117" s="13"/>
      <c r="E23117" s="13"/>
      <c r="K23117" s="23"/>
      <c r="O23117" s="21"/>
      <c r="P23117" s="27"/>
      <c r="Q23117" s="16"/>
      <c r="U23117" s="27"/>
    </row>
    <row r="23118" spans="2:21" x14ac:dyDescent="0.25">
      <c r="B23118"/>
      <c r="C23118"/>
      <c r="D23118" s="13"/>
      <c r="E23118" s="13"/>
      <c r="K23118" s="23"/>
      <c r="O23118" s="21"/>
      <c r="P23118" s="27"/>
      <c r="Q23118" s="16"/>
      <c r="U23118" s="27"/>
    </row>
    <row r="23119" spans="2:21" x14ac:dyDescent="0.25">
      <c r="B23119"/>
      <c r="C23119"/>
      <c r="D23119" s="13"/>
      <c r="E23119" s="13"/>
      <c r="K23119" s="23"/>
      <c r="O23119" s="21"/>
      <c r="P23119" s="27"/>
      <c r="Q23119" s="16"/>
      <c r="U23119" s="27"/>
    </row>
    <row r="23120" spans="2:21" x14ac:dyDescent="0.25">
      <c r="B23120"/>
      <c r="C23120"/>
      <c r="D23120" s="13"/>
      <c r="E23120" s="13"/>
      <c r="K23120" s="23"/>
      <c r="O23120" s="21"/>
      <c r="P23120" s="27"/>
      <c r="Q23120" s="16"/>
      <c r="U23120" s="27"/>
    </row>
    <row r="23121" spans="2:21" x14ac:dyDescent="0.25">
      <c r="B23121"/>
      <c r="C23121"/>
      <c r="D23121" s="13"/>
      <c r="E23121" s="13"/>
      <c r="K23121" s="23"/>
      <c r="O23121" s="21"/>
      <c r="P23121" s="27"/>
      <c r="Q23121" s="16"/>
      <c r="U23121" s="27"/>
    </row>
    <row r="23122" spans="2:21" x14ac:dyDescent="0.25">
      <c r="B23122"/>
      <c r="C23122"/>
      <c r="D23122" s="13"/>
      <c r="E23122" s="13"/>
      <c r="K23122" s="23"/>
      <c r="O23122" s="21"/>
      <c r="P23122" s="27"/>
      <c r="Q23122" s="16"/>
      <c r="U23122" s="27"/>
    </row>
    <row r="23123" spans="2:21" x14ac:dyDescent="0.25">
      <c r="B23123"/>
      <c r="C23123"/>
      <c r="D23123" s="13"/>
      <c r="E23123" s="13"/>
      <c r="K23123" s="23"/>
      <c r="O23123" s="21"/>
      <c r="P23123" s="27"/>
      <c r="Q23123" s="16"/>
      <c r="U23123" s="27"/>
    </row>
    <row r="23124" spans="2:21" x14ac:dyDescent="0.25">
      <c r="B23124"/>
      <c r="C23124"/>
      <c r="D23124" s="13"/>
      <c r="E23124" s="13"/>
      <c r="K23124" s="23"/>
      <c r="O23124" s="21"/>
      <c r="P23124" s="27"/>
      <c r="Q23124" s="16"/>
      <c r="U23124" s="27"/>
    </row>
    <row r="23125" spans="2:21" x14ac:dyDescent="0.25">
      <c r="B23125"/>
      <c r="C23125"/>
      <c r="D23125" s="13"/>
      <c r="E23125" s="13"/>
      <c r="K23125" s="23"/>
      <c r="O23125" s="21"/>
      <c r="P23125" s="27"/>
      <c r="Q23125" s="16"/>
      <c r="U23125" s="27"/>
    </row>
    <row r="23126" spans="2:21" x14ac:dyDescent="0.25">
      <c r="B23126"/>
      <c r="C23126"/>
      <c r="D23126" s="13"/>
      <c r="E23126" s="13"/>
      <c r="K23126" s="23"/>
      <c r="O23126" s="21"/>
      <c r="P23126" s="27"/>
      <c r="Q23126" s="16"/>
      <c r="U23126" s="27"/>
    </row>
    <row r="23127" spans="2:21" x14ac:dyDescent="0.25">
      <c r="B23127"/>
      <c r="C23127"/>
      <c r="D23127" s="13"/>
      <c r="E23127" s="13"/>
      <c r="K23127" s="23"/>
      <c r="O23127" s="21"/>
      <c r="P23127" s="27"/>
      <c r="Q23127" s="16"/>
      <c r="U23127" s="27"/>
    </row>
    <row r="23128" spans="2:21" x14ac:dyDescent="0.25">
      <c r="B23128"/>
      <c r="C23128"/>
      <c r="D23128" s="13"/>
      <c r="E23128" s="13"/>
      <c r="K23128" s="23"/>
      <c r="O23128" s="21"/>
      <c r="P23128" s="27"/>
      <c r="Q23128" s="16"/>
      <c r="U23128" s="27"/>
    </row>
    <row r="23129" spans="2:21" x14ac:dyDescent="0.25">
      <c r="B23129"/>
      <c r="C23129"/>
      <c r="D23129" s="13"/>
      <c r="E23129" s="13"/>
      <c r="K23129" s="23"/>
      <c r="O23129" s="21"/>
      <c r="P23129" s="27"/>
      <c r="Q23129" s="16"/>
      <c r="U23129" s="27"/>
    </row>
    <row r="23130" spans="2:21" x14ac:dyDescent="0.25">
      <c r="B23130"/>
      <c r="C23130"/>
      <c r="D23130" s="13"/>
      <c r="E23130" s="13"/>
      <c r="K23130" s="23"/>
      <c r="O23130" s="21"/>
      <c r="P23130" s="27"/>
      <c r="Q23130" s="16"/>
      <c r="U23130" s="27"/>
    </row>
    <row r="23131" spans="2:21" x14ac:dyDescent="0.25">
      <c r="B23131"/>
      <c r="C23131"/>
      <c r="D23131" s="13"/>
      <c r="E23131" s="13"/>
      <c r="K23131" s="23"/>
      <c r="O23131" s="21"/>
      <c r="P23131" s="27"/>
      <c r="Q23131" s="16"/>
      <c r="U23131" s="27"/>
    </row>
    <row r="23132" spans="2:21" x14ac:dyDescent="0.25">
      <c r="B23132"/>
      <c r="C23132"/>
      <c r="D23132" s="13"/>
      <c r="E23132" s="13"/>
      <c r="K23132" s="23"/>
      <c r="O23132" s="21"/>
      <c r="P23132" s="27"/>
      <c r="Q23132" s="16"/>
      <c r="U23132" s="27"/>
    </row>
    <row r="23133" spans="2:21" x14ac:dyDescent="0.25">
      <c r="B23133"/>
      <c r="C23133"/>
      <c r="D23133" s="13"/>
      <c r="E23133" s="13"/>
      <c r="K23133" s="23"/>
      <c r="O23133" s="21"/>
      <c r="P23133" s="27"/>
      <c r="Q23133" s="16"/>
      <c r="U23133" s="27"/>
    </row>
    <row r="23134" spans="2:21" x14ac:dyDescent="0.25">
      <c r="B23134"/>
      <c r="C23134"/>
      <c r="D23134" s="13"/>
      <c r="E23134" s="13"/>
      <c r="K23134" s="23"/>
      <c r="O23134" s="21"/>
      <c r="P23134" s="27"/>
      <c r="Q23134" s="16"/>
      <c r="U23134" s="27"/>
    </row>
    <row r="23135" spans="2:21" x14ac:dyDescent="0.25">
      <c r="B23135"/>
      <c r="C23135"/>
      <c r="D23135" s="13"/>
      <c r="E23135" s="13"/>
      <c r="K23135" s="23"/>
      <c r="O23135" s="21"/>
      <c r="P23135" s="27"/>
      <c r="Q23135" s="16"/>
      <c r="U23135" s="27"/>
    </row>
    <row r="23136" spans="2:21" x14ac:dyDescent="0.25">
      <c r="B23136"/>
      <c r="C23136"/>
      <c r="D23136" s="13"/>
      <c r="E23136" s="13"/>
      <c r="K23136" s="23"/>
      <c r="O23136" s="21"/>
      <c r="P23136" s="27"/>
      <c r="Q23136" s="16"/>
      <c r="U23136" s="27"/>
    </row>
    <row r="23137" spans="2:21" x14ac:dyDescent="0.25">
      <c r="B23137"/>
      <c r="C23137"/>
      <c r="D23137" s="13"/>
      <c r="E23137" s="13"/>
      <c r="K23137" s="23"/>
      <c r="O23137" s="21"/>
      <c r="P23137" s="27"/>
      <c r="Q23137" s="16"/>
      <c r="U23137" s="27"/>
    </row>
    <row r="23138" spans="2:21" x14ac:dyDescent="0.25">
      <c r="B23138"/>
      <c r="C23138"/>
      <c r="D23138" s="13"/>
      <c r="E23138" s="13"/>
      <c r="K23138" s="23"/>
      <c r="O23138" s="21"/>
      <c r="P23138" s="27"/>
      <c r="Q23138" s="16"/>
      <c r="U23138" s="27"/>
    </row>
    <row r="23139" spans="2:21" x14ac:dyDescent="0.25">
      <c r="B23139"/>
      <c r="C23139"/>
      <c r="D23139" s="13"/>
      <c r="E23139" s="13"/>
      <c r="K23139" s="23"/>
      <c r="O23139" s="21"/>
      <c r="P23139" s="27"/>
      <c r="Q23139" s="16"/>
      <c r="U23139" s="27"/>
    </row>
    <row r="23140" spans="2:21" x14ac:dyDescent="0.25">
      <c r="B23140"/>
      <c r="C23140"/>
      <c r="D23140" s="13"/>
      <c r="E23140" s="13"/>
      <c r="K23140" s="23"/>
      <c r="O23140" s="21"/>
      <c r="P23140" s="27"/>
      <c r="Q23140" s="16"/>
      <c r="U23140" s="27"/>
    </row>
    <row r="23141" spans="2:21" x14ac:dyDescent="0.25">
      <c r="B23141"/>
      <c r="C23141"/>
      <c r="D23141" s="13"/>
      <c r="E23141" s="13"/>
      <c r="K23141" s="23"/>
      <c r="O23141" s="21"/>
      <c r="P23141" s="27"/>
      <c r="Q23141" s="16"/>
      <c r="U23141" s="27"/>
    </row>
    <row r="23142" spans="2:21" x14ac:dyDescent="0.25">
      <c r="B23142"/>
      <c r="C23142"/>
      <c r="D23142" s="13"/>
      <c r="E23142" s="13"/>
      <c r="K23142" s="23"/>
      <c r="O23142" s="21"/>
      <c r="P23142" s="27"/>
      <c r="Q23142" s="16"/>
      <c r="U23142" s="27"/>
    </row>
    <row r="23143" spans="2:21" x14ac:dyDescent="0.25">
      <c r="B23143"/>
      <c r="C23143"/>
      <c r="D23143" s="13"/>
      <c r="E23143" s="13"/>
      <c r="K23143" s="23"/>
      <c r="O23143" s="21"/>
      <c r="P23143" s="27"/>
      <c r="Q23143" s="16"/>
      <c r="U23143" s="27"/>
    </row>
    <row r="23144" spans="2:21" x14ac:dyDescent="0.25">
      <c r="B23144"/>
      <c r="C23144"/>
      <c r="D23144" s="13"/>
      <c r="E23144" s="13"/>
      <c r="K23144" s="23"/>
      <c r="O23144" s="21"/>
      <c r="P23144" s="27"/>
      <c r="Q23144" s="16"/>
      <c r="U23144" s="27"/>
    </row>
    <row r="23145" spans="2:21" x14ac:dyDescent="0.25">
      <c r="B23145"/>
      <c r="C23145"/>
      <c r="D23145" s="13"/>
      <c r="E23145" s="13"/>
      <c r="K23145" s="23"/>
      <c r="O23145" s="21"/>
      <c r="P23145" s="27"/>
      <c r="Q23145" s="16"/>
      <c r="U23145" s="27"/>
    </row>
    <row r="23146" spans="2:21" x14ac:dyDescent="0.25">
      <c r="B23146"/>
      <c r="C23146"/>
      <c r="D23146" s="13"/>
      <c r="E23146" s="13"/>
      <c r="K23146" s="23"/>
      <c r="O23146" s="21"/>
      <c r="P23146" s="27"/>
      <c r="Q23146" s="16"/>
      <c r="U23146" s="27"/>
    </row>
    <row r="23147" spans="2:21" x14ac:dyDescent="0.25">
      <c r="B23147"/>
      <c r="C23147"/>
      <c r="D23147" s="13"/>
      <c r="E23147" s="13"/>
      <c r="K23147" s="23"/>
      <c r="O23147" s="21"/>
      <c r="P23147" s="27"/>
      <c r="Q23147" s="16"/>
      <c r="U23147" s="27"/>
    </row>
    <row r="23148" spans="2:21" x14ac:dyDescent="0.25">
      <c r="B23148"/>
      <c r="C23148"/>
      <c r="D23148" s="13"/>
      <c r="E23148" s="13"/>
      <c r="K23148" s="23"/>
      <c r="O23148" s="21"/>
      <c r="P23148" s="27"/>
      <c r="Q23148" s="16"/>
      <c r="U23148" s="27"/>
    </row>
    <row r="23149" spans="2:21" x14ac:dyDescent="0.25">
      <c r="B23149"/>
      <c r="C23149"/>
      <c r="D23149" s="13"/>
      <c r="E23149" s="13"/>
      <c r="K23149" s="23"/>
      <c r="O23149" s="21"/>
      <c r="P23149" s="27"/>
      <c r="Q23149" s="16"/>
      <c r="U23149" s="27"/>
    </row>
    <row r="23150" spans="2:21" x14ac:dyDescent="0.25">
      <c r="B23150"/>
      <c r="C23150"/>
      <c r="D23150" s="13"/>
      <c r="E23150" s="13"/>
      <c r="K23150" s="23"/>
      <c r="O23150" s="21"/>
      <c r="P23150" s="27"/>
      <c r="Q23150" s="16"/>
      <c r="U23150" s="27"/>
    </row>
    <row r="23151" spans="2:21" x14ac:dyDescent="0.25">
      <c r="B23151"/>
      <c r="C23151"/>
      <c r="D23151" s="13"/>
      <c r="E23151" s="13"/>
      <c r="K23151" s="23"/>
      <c r="O23151" s="21"/>
      <c r="P23151" s="27"/>
      <c r="Q23151" s="16"/>
      <c r="U23151" s="27"/>
    </row>
    <row r="23152" spans="2:21" x14ac:dyDescent="0.25">
      <c r="B23152"/>
      <c r="C23152"/>
      <c r="D23152" s="13"/>
      <c r="E23152" s="13"/>
      <c r="K23152" s="23"/>
      <c r="O23152" s="21"/>
      <c r="P23152" s="27"/>
      <c r="Q23152" s="16"/>
      <c r="U23152" s="27"/>
    </row>
    <row r="23153" spans="2:21" x14ac:dyDescent="0.25">
      <c r="B23153"/>
      <c r="C23153"/>
      <c r="D23153" s="13"/>
      <c r="E23153" s="13"/>
      <c r="K23153" s="23"/>
      <c r="O23153" s="21"/>
      <c r="P23153" s="27"/>
      <c r="Q23153" s="16"/>
      <c r="U23153" s="27"/>
    </row>
    <row r="23154" spans="2:21" x14ac:dyDescent="0.25">
      <c r="B23154"/>
      <c r="C23154"/>
      <c r="D23154" s="13"/>
      <c r="E23154" s="13"/>
      <c r="K23154" s="23"/>
      <c r="O23154" s="21"/>
      <c r="P23154" s="27"/>
      <c r="Q23154" s="16"/>
      <c r="U23154" s="27"/>
    </row>
    <row r="23155" spans="2:21" x14ac:dyDescent="0.25">
      <c r="B23155"/>
      <c r="C23155"/>
      <c r="D23155" s="13"/>
      <c r="E23155" s="13"/>
      <c r="K23155" s="23"/>
      <c r="O23155" s="21"/>
      <c r="P23155" s="27"/>
      <c r="Q23155" s="16"/>
      <c r="U23155" s="27"/>
    </row>
    <row r="23156" spans="2:21" x14ac:dyDescent="0.25">
      <c r="B23156"/>
      <c r="C23156"/>
      <c r="D23156" s="13"/>
      <c r="E23156" s="13"/>
      <c r="K23156" s="23"/>
      <c r="O23156" s="21"/>
      <c r="P23156" s="27"/>
      <c r="Q23156" s="16"/>
      <c r="U23156" s="27"/>
    </row>
    <row r="23157" spans="2:21" x14ac:dyDescent="0.25">
      <c r="B23157"/>
      <c r="C23157"/>
      <c r="D23157" s="13"/>
      <c r="E23157" s="13"/>
      <c r="K23157" s="23"/>
      <c r="O23157" s="21"/>
      <c r="P23157" s="27"/>
      <c r="Q23157" s="16"/>
      <c r="U23157" s="27"/>
    </row>
    <row r="23158" spans="2:21" x14ac:dyDescent="0.25">
      <c r="B23158"/>
      <c r="C23158"/>
      <c r="D23158" s="13"/>
      <c r="E23158" s="13"/>
      <c r="K23158" s="23"/>
      <c r="O23158" s="21"/>
      <c r="P23158" s="27"/>
      <c r="Q23158" s="16"/>
      <c r="U23158" s="27"/>
    </row>
    <row r="23159" spans="2:21" x14ac:dyDescent="0.25">
      <c r="B23159"/>
      <c r="C23159"/>
      <c r="D23159" s="13"/>
      <c r="E23159" s="13"/>
      <c r="K23159" s="23"/>
      <c r="O23159" s="21"/>
      <c r="P23159" s="27"/>
      <c r="Q23159" s="16"/>
      <c r="U23159" s="27"/>
    </row>
    <row r="23160" spans="2:21" x14ac:dyDescent="0.25">
      <c r="B23160"/>
      <c r="C23160"/>
      <c r="D23160" s="13"/>
      <c r="E23160" s="13"/>
      <c r="K23160" s="23"/>
      <c r="O23160" s="21"/>
      <c r="P23160" s="27"/>
      <c r="Q23160" s="16"/>
      <c r="U23160" s="27"/>
    </row>
    <row r="23161" spans="2:21" x14ac:dyDescent="0.25">
      <c r="B23161"/>
      <c r="C23161"/>
      <c r="D23161" s="13"/>
      <c r="E23161" s="13"/>
      <c r="K23161" s="23"/>
      <c r="O23161" s="21"/>
      <c r="P23161" s="27"/>
      <c r="Q23161" s="16"/>
      <c r="U23161" s="27"/>
    </row>
    <row r="23162" spans="2:21" x14ac:dyDescent="0.25">
      <c r="B23162"/>
      <c r="C23162"/>
      <c r="D23162" s="13"/>
      <c r="E23162" s="13"/>
      <c r="K23162" s="23"/>
      <c r="O23162" s="21"/>
      <c r="P23162" s="27"/>
      <c r="Q23162" s="16"/>
      <c r="U23162" s="27"/>
    </row>
    <row r="23163" spans="2:21" x14ac:dyDescent="0.25">
      <c r="B23163"/>
      <c r="C23163"/>
      <c r="D23163" s="13"/>
      <c r="E23163" s="13"/>
      <c r="K23163" s="23"/>
      <c r="O23163" s="21"/>
      <c r="P23163" s="27"/>
      <c r="Q23163" s="16"/>
      <c r="U23163" s="27"/>
    </row>
    <row r="23164" spans="2:21" x14ac:dyDescent="0.25">
      <c r="B23164"/>
      <c r="C23164"/>
      <c r="D23164" s="13"/>
      <c r="E23164" s="13"/>
      <c r="K23164" s="23"/>
      <c r="O23164" s="21"/>
      <c r="P23164" s="27"/>
      <c r="Q23164" s="16"/>
      <c r="U23164" s="27"/>
    </row>
    <row r="23165" spans="2:21" x14ac:dyDescent="0.25">
      <c r="B23165"/>
      <c r="C23165"/>
      <c r="D23165" s="13"/>
      <c r="E23165" s="13"/>
      <c r="K23165" s="23"/>
      <c r="O23165" s="21"/>
      <c r="P23165" s="27"/>
      <c r="Q23165" s="16"/>
      <c r="U23165" s="27"/>
    </row>
    <row r="23166" spans="2:21" x14ac:dyDescent="0.25">
      <c r="B23166"/>
      <c r="C23166"/>
      <c r="D23166" s="13"/>
      <c r="E23166" s="13"/>
      <c r="K23166" s="23"/>
      <c r="O23166" s="21"/>
      <c r="P23166" s="27"/>
      <c r="Q23166" s="16"/>
      <c r="U23166" s="27"/>
    </row>
    <row r="23167" spans="2:21" x14ac:dyDescent="0.25">
      <c r="B23167"/>
      <c r="C23167"/>
      <c r="D23167" s="13"/>
      <c r="E23167" s="13"/>
      <c r="K23167" s="23"/>
      <c r="O23167" s="21"/>
      <c r="P23167" s="27"/>
      <c r="Q23167" s="16"/>
      <c r="U23167" s="27"/>
    </row>
    <row r="23168" spans="2:21" x14ac:dyDescent="0.25">
      <c r="B23168"/>
      <c r="C23168"/>
      <c r="D23168" s="13"/>
      <c r="E23168" s="13"/>
      <c r="K23168" s="23"/>
      <c r="O23168" s="21"/>
      <c r="P23168" s="27"/>
      <c r="Q23168" s="16"/>
      <c r="U23168" s="27"/>
    </row>
    <row r="23169" spans="2:21" x14ac:dyDescent="0.25">
      <c r="B23169"/>
      <c r="C23169"/>
      <c r="D23169" s="13"/>
      <c r="E23169" s="13"/>
      <c r="K23169" s="23"/>
      <c r="O23169" s="21"/>
      <c r="P23169" s="27"/>
      <c r="Q23169" s="16"/>
      <c r="U23169" s="27"/>
    </row>
    <row r="23170" spans="2:21" x14ac:dyDescent="0.25">
      <c r="B23170"/>
      <c r="C23170"/>
      <c r="D23170" s="13"/>
      <c r="E23170" s="13"/>
      <c r="K23170" s="23"/>
      <c r="O23170" s="21"/>
      <c r="P23170" s="27"/>
      <c r="Q23170" s="16"/>
      <c r="U23170" s="27"/>
    </row>
    <row r="23171" spans="2:21" x14ac:dyDescent="0.25">
      <c r="B23171"/>
      <c r="C23171"/>
      <c r="D23171" s="13"/>
      <c r="E23171" s="13"/>
      <c r="K23171" s="23"/>
      <c r="O23171" s="21"/>
      <c r="P23171" s="27"/>
      <c r="Q23171" s="16"/>
      <c r="U23171" s="27"/>
    </row>
    <row r="23172" spans="2:21" x14ac:dyDescent="0.25">
      <c r="B23172"/>
      <c r="C23172"/>
      <c r="D23172" s="13"/>
      <c r="E23172" s="13"/>
      <c r="K23172" s="23"/>
      <c r="O23172" s="21"/>
      <c r="P23172" s="27"/>
      <c r="Q23172" s="16"/>
      <c r="U23172" s="27"/>
    </row>
    <row r="23173" spans="2:21" x14ac:dyDescent="0.25">
      <c r="B23173"/>
      <c r="C23173"/>
      <c r="D23173" s="13"/>
      <c r="E23173" s="13"/>
      <c r="K23173" s="23"/>
      <c r="O23173" s="21"/>
      <c r="P23173" s="27"/>
      <c r="Q23173" s="16"/>
      <c r="U23173" s="27"/>
    </row>
    <row r="23174" spans="2:21" x14ac:dyDescent="0.25">
      <c r="B23174"/>
      <c r="C23174"/>
      <c r="D23174" s="13"/>
      <c r="E23174" s="13"/>
      <c r="K23174" s="23"/>
      <c r="O23174" s="21"/>
      <c r="P23174" s="27"/>
      <c r="Q23174" s="16"/>
      <c r="U23174" s="27"/>
    </row>
    <row r="23175" spans="2:21" x14ac:dyDescent="0.25">
      <c r="B23175"/>
      <c r="C23175"/>
      <c r="D23175" s="13"/>
      <c r="E23175" s="13"/>
      <c r="K23175" s="23"/>
      <c r="O23175" s="21"/>
      <c r="P23175" s="27"/>
      <c r="Q23175" s="16"/>
      <c r="U23175" s="27"/>
    </row>
    <row r="23176" spans="2:21" x14ac:dyDescent="0.25">
      <c r="B23176"/>
      <c r="C23176"/>
      <c r="D23176" s="13"/>
      <c r="E23176" s="13"/>
      <c r="K23176" s="23"/>
      <c r="O23176" s="21"/>
      <c r="P23176" s="27"/>
      <c r="Q23176" s="16"/>
      <c r="U23176" s="27"/>
    </row>
    <row r="23177" spans="2:21" x14ac:dyDescent="0.25">
      <c r="B23177"/>
      <c r="C23177"/>
      <c r="D23177" s="13"/>
      <c r="E23177" s="13"/>
      <c r="K23177" s="23"/>
      <c r="O23177" s="21"/>
      <c r="P23177" s="27"/>
      <c r="Q23177" s="16"/>
      <c r="U23177" s="27"/>
    </row>
    <row r="23178" spans="2:21" x14ac:dyDescent="0.25">
      <c r="B23178"/>
      <c r="C23178"/>
      <c r="D23178" s="13"/>
      <c r="E23178" s="13"/>
      <c r="K23178" s="23"/>
      <c r="O23178" s="21"/>
      <c r="P23178" s="27"/>
      <c r="Q23178" s="16"/>
      <c r="U23178" s="27"/>
    </row>
    <row r="23179" spans="2:21" x14ac:dyDescent="0.25">
      <c r="B23179"/>
      <c r="C23179"/>
      <c r="D23179" s="13"/>
      <c r="E23179" s="13"/>
      <c r="K23179" s="23"/>
      <c r="O23179" s="21"/>
      <c r="P23179" s="27"/>
      <c r="Q23179" s="16"/>
      <c r="U23179" s="27"/>
    </row>
    <row r="23180" spans="2:21" x14ac:dyDescent="0.25">
      <c r="B23180"/>
      <c r="C23180"/>
      <c r="D23180" s="13"/>
      <c r="E23180" s="13"/>
      <c r="K23180" s="23"/>
      <c r="O23180" s="21"/>
      <c r="P23180" s="27"/>
      <c r="Q23180" s="16"/>
      <c r="U23180" s="27"/>
    </row>
    <row r="23181" spans="2:21" x14ac:dyDescent="0.25">
      <c r="B23181"/>
      <c r="C23181"/>
      <c r="D23181" s="13"/>
      <c r="E23181" s="13"/>
      <c r="K23181" s="23"/>
      <c r="O23181" s="21"/>
      <c r="P23181" s="27"/>
      <c r="Q23181" s="16"/>
      <c r="U23181" s="27"/>
    </row>
    <row r="23182" spans="2:21" x14ac:dyDescent="0.25">
      <c r="B23182"/>
      <c r="C23182"/>
      <c r="D23182" s="13"/>
      <c r="E23182" s="13"/>
      <c r="K23182" s="23"/>
      <c r="O23182" s="21"/>
      <c r="P23182" s="27"/>
      <c r="Q23182" s="16"/>
      <c r="U23182" s="27"/>
    </row>
    <row r="23183" spans="2:21" x14ac:dyDescent="0.25">
      <c r="B23183"/>
      <c r="C23183"/>
      <c r="D23183" s="13"/>
      <c r="E23183" s="13"/>
      <c r="K23183" s="23"/>
      <c r="O23183" s="21"/>
      <c r="P23183" s="27"/>
      <c r="Q23183" s="16"/>
      <c r="U23183" s="27"/>
    </row>
    <row r="23184" spans="2:21" x14ac:dyDescent="0.25">
      <c r="B23184"/>
      <c r="C23184"/>
      <c r="D23184" s="13"/>
      <c r="E23184" s="13"/>
      <c r="K23184" s="23"/>
      <c r="O23184" s="21"/>
      <c r="P23184" s="27"/>
      <c r="Q23184" s="16"/>
      <c r="U23184" s="27"/>
    </row>
    <row r="23185" spans="2:21" x14ac:dyDescent="0.25">
      <c r="B23185"/>
      <c r="C23185"/>
      <c r="D23185" s="13"/>
      <c r="E23185" s="13"/>
      <c r="K23185" s="23"/>
      <c r="O23185" s="21"/>
      <c r="P23185" s="27"/>
      <c r="Q23185" s="16"/>
      <c r="U23185" s="27"/>
    </row>
    <row r="23186" spans="2:21" x14ac:dyDescent="0.25">
      <c r="B23186"/>
      <c r="C23186"/>
      <c r="D23186" s="13"/>
      <c r="E23186" s="13"/>
      <c r="K23186" s="23"/>
      <c r="O23186" s="21"/>
      <c r="P23186" s="27"/>
      <c r="Q23186" s="16"/>
      <c r="U23186" s="27"/>
    </row>
    <row r="23187" spans="2:21" x14ac:dyDescent="0.25">
      <c r="B23187"/>
      <c r="C23187"/>
      <c r="D23187" s="13"/>
      <c r="E23187" s="13"/>
      <c r="K23187" s="23"/>
      <c r="O23187" s="21"/>
      <c r="P23187" s="27"/>
      <c r="Q23187" s="16"/>
      <c r="U23187" s="27"/>
    </row>
    <row r="23188" spans="2:21" x14ac:dyDescent="0.25">
      <c r="B23188"/>
      <c r="C23188"/>
      <c r="D23188" s="13"/>
      <c r="E23188" s="13"/>
      <c r="K23188" s="23"/>
      <c r="O23188" s="21"/>
      <c r="P23188" s="27"/>
      <c r="Q23188" s="16"/>
      <c r="U23188" s="27"/>
    </row>
    <row r="23189" spans="2:21" x14ac:dyDescent="0.25">
      <c r="B23189"/>
      <c r="C23189"/>
      <c r="D23189" s="13"/>
      <c r="E23189" s="13"/>
      <c r="K23189" s="23"/>
      <c r="O23189" s="21"/>
      <c r="P23189" s="27"/>
      <c r="Q23189" s="16"/>
      <c r="U23189" s="27"/>
    </row>
    <row r="23190" spans="2:21" x14ac:dyDescent="0.25">
      <c r="B23190"/>
      <c r="C23190"/>
      <c r="D23190" s="13"/>
      <c r="E23190" s="13"/>
      <c r="K23190" s="23"/>
      <c r="O23190" s="21"/>
      <c r="P23190" s="27"/>
      <c r="Q23190" s="16"/>
      <c r="U23190" s="27"/>
    </row>
    <row r="23191" spans="2:21" x14ac:dyDescent="0.25">
      <c r="B23191"/>
      <c r="C23191"/>
      <c r="D23191" s="13"/>
      <c r="E23191" s="13"/>
      <c r="K23191" s="23"/>
      <c r="O23191" s="21"/>
      <c r="P23191" s="27"/>
      <c r="Q23191" s="16"/>
      <c r="U23191" s="27"/>
    </row>
    <row r="23192" spans="2:21" x14ac:dyDescent="0.25">
      <c r="B23192"/>
      <c r="C23192"/>
      <c r="D23192" s="13"/>
      <c r="E23192" s="13"/>
      <c r="K23192" s="23"/>
      <c r="O23192" s="21"/>
      <c r="P23192" s="27"/>
      <c r="Q23192" s="16"/>
      <c r="U23192" s="27"/>
    </row>
    <row r="23193" spans="2:21" x14ac:dyDescent="0.25">
      <c r="B23193"/>
      <c r="C23193"/>
      <c r="D23193" s="13"/>
      <c r="E23193" s="13"/>
      <c r="K23193" s="23"/>
      <c r="O23193" s="21"/>
      <c r="P23193" s="27"/>
      <c r="Q23193" s="16"/>
      <c r="U23193" s="27"/>
    </row>
    <row r="23194" spans="2:21" x14ac:dyDescent="0.25">
      <c r="B23194"/>
      <c r="C23194"/>
      <c r="D23194" s="13"/>
      <c r="E23194" s="13"/>
      <c r="K23194" s="23"/>
      <c r="O23194" s="21"/>
      <c r="P23194" s="27"/>
      <c r="Q23194" s="16"/>
      <c r="U23194" s="27"/>
    </row>
    <row r="23195" spans="2:21" x14ac:dyDescent="0.25">
      <c r="B23195"/>
      <c r="C23195"/>
      <c r="D23195" s="13"/>
      <c r="E23195" s="13"/>
      <c r="K23195" s="23"/>
      <c r="O23195" s="21"/>
      <c r="P23195" s="27"/>
      <c r="Q23195" s="16"/>
      <c r="U23195" s="27"/>
    </row>
    <row r="23196" spans="2:21" x14ac:dyDescent="0.25">
      <c r="B23196"/>
      <c r="C23196"/>
      <c r="D23196" s="13"/>
      <c r="E23196" s="13"/>
      <c r="K23196" s="23"/>
      <c r="O23196" s="21"/>
      <c r="P23196" s="27"/>
      <c r="Q23196" s="16"/>
      <c r="U23196" s="27"/>
    </row>
    <row r="23197" spans="2:21" x14ac:dyDescent="0.25">
      <c r="B23197"/>
      <c r="C23197"/>
      <c r="D23197" s="13"/>
      <c r="E23197" s="13"/>
      <c r="K23197" s="23"/>
      <c r="O23197" s="21"/>
      <c r="P23197" s="27"/>
      <c r="Q23197" s="16"/>
      <c r="U23197" s="27"/>
    </row>
    <row r="23198" spans="2:21" x14ac:dyDescent="0.25">
      <c r="B23198"/>
      <c r="C23198"/>
      <c r="D23198" s="13"/>
      <c r="E23198" s="13"/>
      <c r="K23198" s="23"/>
      <c r="O23198" s="21"/>
      <c r="P23198" s="27"/>
      <c r="Q23198" s="16"/>
      <c r="U23198" s="27"/>
    </row>
    <row r="23199" spans="2:21" x14ac:dyDescent="0.25">
      <c r="B23199"/>
      <c r="C23199"/>
      <c r="D23199" s="13"/>
      <c r="E23199" s="13"/>
      <c r="K23199" s="23"/>
      <c r="O23199" s="21"/>
      <c r="P23199" s="27"/>
      <c r="Q23199" s="16"/>
      <c r="U23199" s="27"/>
    </row>
    <row r="23200" spans="2:21" x14ac:dyDescent="0.25">
      <c r="B23200"/>
      <c r="C23200"/>
      <c r="D23200" s="13"/>
      <c r="E23200" s="13"/>
      <c r="K23200" s="23"/>
      <c r="O23200" s="21"/>
      <c r="P23200" s="27"/>
      <c r="Q23200" s="16"/>
      <c r="U23200" s="27"/>
    </row>
    <row r="23201" spans="2:21" x14ac:dyDescent="0.25">
      <c r="B23201"/>
      <c r="C23201"/>
      <c r="D23201" s="13"/>
      <c r="E23201" s="13"/>
      <c r="K23201" s="23"/>
      <c r="O23201" s="21"/>
      <c r="P23201" s="27"/>
      <c r="Q23201" s="16"/>
      <c r="U23201" s="27"/>
    </row>
    <row r="23202" spans="2:21" x14ac:dyDescent="0.25">
      <c r="B23202"/>
      <c r="C23202"/>
      <c r="D23202" s="13"/>
      <c r="E23202" s="13"/>
      <c r="K23202" s="23"/>
      <c r="O23202" s="21"/>
      <c r="P23202" s="27"/>
      <c r="Q23202" s="16"/>
      <c r="U23202" s="27"/>
    </row>
    <row r="23203" spans="2:21" x14ac:dyDescent="0.25">
      <c r="B23203"/>
      <c r="C23203"/>
      <c r="D23203" s="13"/>
      <c r="E23203" s="13"/>
      <c r="K23203" s="23"/>
      <c r="O23203" s="21"/>
      <c r="P23203" s="27"/>
      <c r="Q23203" s="16"/>
      <c r="U23203" s="27"/>
    </row>
    <row r="23204" spans="2:21" x14ac:dyDescent="0.25">
      <c r="B23204"/>
      <c r="C23204"/>
      <c r="D23204" s="13"/>
      <c r="E23204" s="13"/>
      <c r="K23204" s="23"/>
      <c r="O23204" s="21"/>
      <c r="P23204" s="27"/>
      <c r="Q23204" s="16"/>
      <c r="U23204" s="27"/>
    </row>
    <row r="23205" spans="2:21" x14ac:dyDescent="0.25">
      <c r="B23205"/>
      <c r="C23205"/>
      <c r="D23205" s="13"/>
      <c r="E23205" s="13"/>
      <c r="K23205" s="23"/>
      <c r="O23205" s="21"/>
      <c r="P23205" s="27"/>
      <c r="Q23205" s="16"/>
      <c r="U23205" s="27"/>
    </row>
    <row r="23206" spans="2:21" x14ac:dyDescent="0.25">
      <c r="B23206"/>
      <c r="C23206"/>
      <c r="D23206" s="13"/>
      <c r="E23206" s="13"/>
      <c r="K23206" s="23"/>
      <c r="O23206" s="21"/>
      <c r="P23206" s="27"/>
      <c r="Q23206" s="16"/>
      <c r="U23206" s="27"/>
    </row>
    <row r="23207" spans="2:21" x14ac:dyDescent="0.25">
      <c r="B23207"/>
      <c r="C23207"/>
      <c r="D23207" s="13"/>
      <c r="E23207" s="13"/>
      <c r="K23207" s="23"/>
      <c r="O23207" s="21"/>
      <c r="P23207" s="27"/>
      <c r="Q23207" s="16"/>
      <c r="U23207" s="27"/>
    </row>
    <row r="23208" spans="2:21" x14ac:dyDescent="0.25">
      <c r="B23208"/>
      <c r="C23208"/>
      <c r="D23208" s="13"/>
      <c r="E23208" s="13"/>
      <c r="K23208" s="23"/>
      <c r="O23208" s="21"/>
      <c r="P23208" s="27"/>
      <c r="Q23208" s="16"/>
      <c r="U23208" s="27"/>
    </row>
    <row r="23209" spans="2:21" x14ac:dyDescent="0.25">
      <c r="B23209"/>
      <c r="C23209"/>
      <c r="D23209" s="13"/>
      <c r="E23209" s="13"/>
      <c r="K23209" s="23"/>
      <c r="O23209" s="21"/>
      <c r="P23209" s="27"/>
      <c r="Q23209" s="16"/>
      <c r="U23209" s="27"/>
    </row>
    <row r="23210" spans="2:21" x14ac:dyDescent="0.25">
      <c r="B23210"/>
      <c r="C23210"/>
      <c r="D23210" s="13"/>
      <c r="E23210" s="13"/>
      <c r="K23210" s="23"/>
      <c r="O23210" s="21"/>
      <c r="P23210" s="27"/>
      <c r="Q23210" s="16"/>
      <c r="U23210" s="27"/>
    </row>
    <row r="23211" spans="2:21" x14ac:dyDescent="0.25">
      <c r="B23211"/>
      <c r="C23211"/>
      <c r="D23211" s="13"/>
      <c r="E23211" s="13"/>
      <c r="K23211" s="23"/>
      <c r="O23211" s="21"/>
      <c r="P23211" s="27"/>
      <c r="Q23211" s="16"/>
      <c r="U23211" s="27"/>
    </row>
    <row r="23212" spans="2:21" x14ac:dyDescent="0.25">
      <c r="B23212"/>
      <c r="C23212"/>
      <c r="D23212" s="13"/>
      <c r="E23212" s="13"/>
      <c r="K23212" s="23"/>
      <c r="O23212" s="21"/>
      <c r="P23212" s="27"/>
      <c r="Q23212" s="16"/>
      <c r="U23212" s="27"/>
    </row>
    <row r="23213" spans="2:21" x14ac:dyDescent="0.25">
      <c r="B23213"/>
      <c r="C23213"/>
      <c r="D23213" s="13"/>
      <c r="E23213" s="13"/>
      <c r="K23213" s="23"/>
      <c r="O23213" s="21"/>
      <c r="P23213" s="27"/>
      <c r="Q23213" s="16"/>
      <c r="U23213" s="27"/>
    </row>
    <row r="23214" spans="2:21" x14ac:dyDescent="0.25">
      <c r="B23214"/>
      <c r="C23214"/>
      <c r="D23214" s="13"/>
      <c r="E23214" s="13"/>
      <c r="K23214" s="23"/>
      <c r="O23214" s="21"/>
      <c r="P23214" s="27"/>
      <c r="Q23214" s="16"/>
      <c r="U23214" s="27"/>
    </row>
    <row r="23215" spans="2:21" x14ac:dyDescent="0.25">
      <c r="B23215"/>
      <c r="C23215"/>
      <c r="D23215" s="13"/>
      <c r="E23215" s="13"/>
      <c r="K23215" s="23"/>
      <c r="O23215" s="21"/>
      <c r="P23215" s="27"/>
      <c r="Q23215" s="16"/>
      <c r="U23215" s="27"/>
    </row>
    <row r="23216" spans="2:21" x14ac:dyDescent="0.25">
      <c r="B23216"/>
      <c r="C23216"/>
      <c r="D23216" s="13"/>
      <c r="E23216" s="13"/>
      <c r="K23216" s="23"/>
      <c r="O23216" s="21"/>
      <c r="P23216" s="27"/>
      <c r="Q23216" s="16"/>
      <c r="U23216" s="27"/>
    </row>
    <row r="23217" spans="2:21" x14ac:dyDescent="0.25">
      <c r="B23217"/>
      <c r="C23217"/>
      <c r="D23217" s="13"/>
      <c r="E23217" s="13"/>
      <c r="K23217" s="23"/>
      <c r="O23217" s="21"/>
      <c r="P23217" s="27"/>
      <c r="Q23217" s="16"/>
      <c r="U23217" s="27"/>
    </row>
    <row r="23218" spans="2:21" x14ac:dyDescent="0.25">
      <c r="B23218"/>
      <c r="C23218"/>
      <c r="D23218" s="13"/>
      <c r="E23218" s="13"/>
      <c r="K23218" s="23"/>
      <c r="O23218" s="21"/>
      <c r="P23218" s="27"/>
      <c r="Q23218" s="16"/>
      <c r="U23218" s="27"/>
    </row>
    <row r="23219" spans="2:21" x14ac:dyDescent="0.25">
      <c r="B23219"/>
      <c r="C23219"/>
      <c r="D23219" s="13"/>
      <c r="E23219" s="13"/>
      <c r="K23219" s="23"/>
      <c r="O23219" s="21"/>
      <c r="P23219" s="27"/>
      <c r="Q23219" s="16"/>
      <c r="U23219" s="27"/>
    </row>
    <row r="23220" spans="2:21" x14ac:dyDescent="0.25">
      <c r="B23220"/>
      <c r="C23220"/>
      <c r="D23220" s="13"/>
      <c r="E23220" s="13"/>
      <c r="K23220" s="23"/>
      <c r="O23220" s="21"/>
      <c r="P23220" s="27"/>
      <c r="Q23220" s="16"/>
      <c r="U23220" s="27"/>
    </row>
    <row r="23221" spans="2:21" x14ac:dyDescent="0.25">
      <c r="B23221"/>
      <c r="C23221"/>
      <c r="D23221" s="13"/>
      <c r="E23221" s="13"/>
      <c r="K23221" s="23"/>
      <c r="O23221" s="21"/>
      <c r="P23221" s="27"/>
      <c r="Q23221" s="16"/>
      <c r="U23221" s="27"/>
    </row>
    <row r="23222" spans="2:21" x14ac:dyDescent="0.25">
      <c r="B23222"/>
      <c r="C23222"/>
      <c r="D23222" s="13"/>
      <c r="E23222" s="13"/>
      <c r="K23222" s="23"/>
      <c r="O23222" s="21"/>
      <c r="P23222" s="27"/>
      <c r="Q23222" s="16"/>
      <c r="U23222" s="27"/>
    </row>
    <row r="23223" spans="2:21" x14ac:dyDescent="0.25">
      <c r="B23223"/>
      <c r="C23223"/>
      <c r="D23223" s="13"/>
      <c r="E23223" s="13"/>
      <c r="K23223" s="23"/>
      <c r="O23223" s="21"/>
      <c r="P23223" s="27"/>
      <c r="Q23223" s="16"/>
      <c r="U23223" s="27"/>
    </row>
    <row r="23224" spans="2:21" x14ac:dyDescent="0.25">
      <c r="B23224"/>
      <c r="C23224"/>
      <c r="D23224" s="13"/>
      <c r="E23224" s="13"/>
      <c r="K23224" s="23"/>
      <c r="O23224" s="21"/>
      <c r="P23224" s="27"/>
      <c r="Q23224" s="16"/>
      <c r="U23224" s="27"/>
    </row>
    <row r="23225" spans="2:21" x14ac:dyDescent="0.25">
      <c r="B23225"/>
      <c r="C23225"/>
      <c r="D23225" s="13"/>
      <c r="E23225" s="13"/>
      <c r="K23225" s="23"/>
      <c r="O23225" s="21"/>
      <c r="P23225" s="27"/>
      <c r="Q23225" s="16"/>
      <c r="U23225" s="27"/>
    </row>
    <row r="23226" spans="2:21" x14ac:dyDescent="0.25">
      <c r="B23226"/>
      <c r="C23226"/>
      <c r="D23226" s="13"/>
      <c r="E23226" s="13"/>
      <c r="K23226" s="23"/>
      <c r="O23226" s="21"/>
      <c r="P23226" s="27"/>
      <c r="Q23226" s="16"/>
      <c r="U23226" s="27"/>
    </row>
    <row r="23227" spans="2:21" x14ac:dyDescent="0.25">
      <c r="B23227"/>
      <c r="C23227"/>
      <c r="D23227" s="13"/>
      <c r="E23227" s="13"/>
      <c r="K23227" s="23"/>
      <c r="O23227" s="21"/>
      <c r="P23227" s="27"/>
      <c r="Q23227" s="16"/>
      <c r="U23227" s="27"/>
    </row>
    <row r="23228" spans="2:21" x14ac:dyDescent="0.25">
      <c r="B23228"/>
      <c r="C23228"/>
      <c r="D23228" s="13"/>
      <c r="E23228" s="13"/>
      <c r="K23228" s="23"/>
      <c r="O23228" s="21"/>
      <c r="P23228" s="27"/>
      <c r="Q23228" s="16"/>
      <c r="U23228" s="27"/>
    </row>
    <row r="23229" spans="2:21" x14ac:dyDescent="0.25">
      <c r="B23229"/>
      <c r="C23229"/>
      <c r="D23229" s="13"/>
      <c r="E23229" s="13"/>
      <c r="K23229" s="23"/>
      <c r="O23229" s="21"/>
      <c r="P23229" s="27"/>
      <c r="Q23229" s="16"/>
      <c r="U23229" s="27"/>
    </row>
    <row r="23230" spans="2:21" x14ac:dyDescent="0.25">
      <c r="B23230"/>
      <c r="C23230"/>
      <c r="D23230" s="13"/>
      <c r="E23230" s="13"/>
      <c r="K23230" s="23"/>
      <c r="O23230" s="21"/>
      <c r="P23230" s="27"/>
      <c r="Q23230" s="16"/>
      <c r="U23230" s="27"/>
    </row>
    <row r="23231" spans="2:21" x14ac:dyDescent="0.25">
      <c r="B23231"/>
      <c r="C23231"/>
      <c r="D23231" s="13"/>
      <c r="E23231" s="13"/>
      <c r="K23231" s="23"/>
      <c r="O23231" s="21"/>
      <c r="P23231" s="27"/>
      <c r="Q23231" s="16"/>
      <c r="U23231" s="27"/>
    </row>
    <row r="23232" spans="2:21" x14ac:dyDescent="0.25">
      <c r="B23232"/>
      <c r="C23232"/>
      <c r="D23232" s="13"/>
      <c r="E23232" s="13"/>
      <c r="K23232" s="23"/>
      <c r="O23232" s="21"/>
      <c r="P23232" s="27"/>
      <c r="Q23232" s="16"/>
      <c r="U23232" s="27"/>
    </row>
    <row r="23233" spans="2:21" x14ac:dyDescent="0.25">
      <c r="B23233"/>
      <c r="C23233"/>
      <c r="D23233" s="13"/>
      <c r="E23233" s="13"/>
      <c r="K23233" s="23"/>
      <c r="O23233" s="21"/>
      <c r="P23233" s="27"/>
      <c r="Q23233" s="16"/>
      <c r="U23233" s="27"/>
    </row>
    <row r="23234" spans="2:21" x14ac:dyDescent="0.25">
      <c r="B23234"/>
      <c r="C23234"/>
      <c r="D23234" s="13"/>
      <c r="E23234" s="13"/>
      <c r="K23234" s="23"/>
      <c r="O23234" s="21"/>
      <c r="P23234" s="27"/>
      <c r="Q23234" s="16"/>
      <c r="U23234" s="27"/>
    </row>
    <row r="23235" spans="2:21" x14ac:dyDescent="0.25">
      <c r="B23235"/>
      <c r="C23235"/>
      <c r="D23235" s="13"/>
      <c r="E23235" s="13"/>
      <c r="K23235" s="23"/>
      <c r="O23235" s="21"/>
      <c r="P23235" s="27"/>
      <c r="Q23235" s="16"/>
      <c r="U23235" s="27"/>
    </row>
    <row r="23236" spans="2:21" x14ac:dyDescent="0.25">
      <c r="B23236"/>
      <c r="C23236"/>
      <c r="D23236" s="13"/>
      <c r="E23236" s="13"/>
      <c r="K23236" s="23"/>
      <c r="O23236" s="21"/>
      <c r="P23236" s="27"/>
      <c r="Q23236" s="16"/>
      <c r="U23236" s="27"/>
    </row>
    <row r="23237" spans="2:21" x14ac:dyDescent="0.25">
      <c r="B23237"/>
      <c r="C23237"/>
      <c r="D23237" s="13"/>
      <c r="E23237" s="13"/>
      <c r="K23237" s="23"/>
      <c r="O23237" s="21"/>
      <c r="P23237" s="27"/>
      <c r="Q23237" s="16"/>
      <c r="U23237" s="27"/>
    </row>
    <row r="23238" spans="2:21" x14ac:dyDescent="0.25">
      <c r="B23238"/>
      <c r="C23238"/>
      <c r="D23238" s="13"/>
      <c r="E23238" s="13"/>
      <c r="K23238" s="23"/>
      <c r="O23238" s="21"/>
      <c r="P23238" s="27"/>
      <c r="Q23238" s="16"/>
      <c r="U23238" s="27"/>
    </row>
    <row r="23239" spans="2:21" x14ac:dyDescent="0.25">
      <c r="B23239"/>
      <c r="C23239"/>
      <c r="D23239" s="13"/>
      <c r="E23239" s="13"/>
      <c r="K23239" s="23"/>
      <c r="O23239" s="21"/>
      <c r="P23239" s="27"/>
      <c r="Q23239" s="16"/>
      <c r="U23239" s="27"/>
    </row>
    <row r="23240" spans="2:21" x14ac:dyDescent="0.25">
      <c r="B23240"/>
      <c r="C23240"/>
      <c r="D23240" s="13"/>
      <c r="E23240" s="13"/>
      <c r="K23240" s="23"/>
      <c r="O23240" s="21"/>
      <c r="P23240" s="27"/>
      <c r="Q23240" s="16"/>
      <c r="U23240" s="27"/>
    </row>
    <row r="23241" spans="2:21" x14ac:dyDescent="0.25">
      <c r="B23241"/>
      <c r="C23241"/>
      <c r="D23241" s="13"/>
      <c r="E23241" s="13"/>
      <c r="K23241" s="23"/>
      <c r="O23241" s="21"/>
      <c r="P23241" s="27"/>
      <c r="Q23241" s="16"/>
      <c r="U23241" s="27"/>
    </row>
    <row r="23242" spans="2:21" x14ac:dyDescent="0.25">
      <c r="B23242"/>
      <c r="C23242"/>
      <c r="D23242" s="13"/>
      <c r="E23242" s="13"/>
      <c r="K23242" s="23"/>
      <c r="O23242" s="21"/>
      <c r="P23242" s="27"/>
      <c r="Q23242" s="16"/>
      <c r="U23242" s="27"/>
    </row>
    <row r="23243" spans="2:21" x14ac:dyDescent="0.25">
      <c r="B23243"/>
      <c r="C23243"/>
      <c r="D23243" s="13"/>
      <c r="E23243" s="13"/>
      <c r="K23243" s="23"/>
      <c r="O23243" s="21"/>
      <c r="P23243" s="27"/>
      <c r="Q23243" s="16"/>
      <c r="U23243" s="27"/>
    </row>
    <row r="23244" spans="2:21" x14ac:dyDescent="0.25">
      <c r="B23244"/>
      <c r="C23244"/>
      <c r="D23244" s="13"/>
      <c r="E23244" s="13"/>
      <c r="K23244" s="23"/>
      <c r="O23244" s="21"/>
      <c r="P23244" s="27"/>
      <c r="Q23244" s="16"/>
      <c r="U23244" s="27"/>
    </row>
    <row r="23245" spans="2:21" x14ac:dyDescent="0.25">
      <c r="B23245"/>
      <c r="C23245"/>
      <c r="D23245" s="13"/>
      <c r="E23245" s="13"/>
      <c r="K23245" s="23"/>
      <c r="O23245" s="21"/>
      <c r="P23245" s="27"/>
      <c r="Q23245" s="16"/>
      <c r="U23245" s="27"/>
    </row>
    <row r="23246" spans="2:21" x14ac:dyDescent="0.25">
      <c r="B23246"/>
      <c r="C23246"/>
      <c r="D23246" s="13"/>
      <c r="E23246" s="13"/>
      <c r="K23246" s="23"/>
      <c r="O23246" s="21"/>
      <c r="P23246" s="27"/>
      <c r="Q23246" s="16"/>
      <c r="U23246" s="27"/>
    </row>
    <row r="23247" spans="2:21" x14ac:dyDescent="0.25">
      <c r="B23247"/>
      <c r="C23247"/>
      <c r="D23247" s="13"/>
      <c r="E23247" s="13"/>
      <c r="K23247" s="23"/>
      <c r="O23247" s="21"/>
      <c r="P23247" s="27"/>
      <c r="Q23247" s="16"/>
      <c r="U23247" s="27"/>
    </row>
    <row r="23248" spans="2:21" x14ac:dyDescent="0.25">
      <c r="B23248"/>
      <c r="C23248"/>
      <c r="D23248" s="13"/>
      <c r="E23248" s="13"/>
      <c r="K23248" s="23"/>
      <c r="O23248" s="21"/>
      <c r="P23248" s="27"/>
      <c r="Q23248" s="16"/>
      <c r="U23248" s="27"/>
    </row>
    <row r="23249" spans="2:21" x14ac:dyDescent="0.25">
      <c r="B23249"/>
      <c r="C23249"/>
      <c r="D23249" s="13"/>
      <c r="E23249" s="13"/>
      <c r="K23249" s="23"/>
      <c r="O23249" s="21"/>
      <c r="P23249" s="27"/>
      <c r="Q23249" s="16"/>
      <c r="U23249" s="27"/>
    </row>
    <row r="23250" spans="2:21" x14ac:dyDescent="0.25">
      <c r="B23250"/>
      <c r="C23250"/>
      <c r="D23250" s="13"/>
      <c r="E23250" s="13"/>
      <c r="K23250" s="23"/>
      <c r="O23250" s="21"/>
      <c r="P23250" s="27"/>
      <c r="Q23250" s="16"/>
      <c r="U23250" s="27"/>
    </row>
    <row r="23251" spans="2:21" x14ac:dyDescent="0.25">
      <c r="B23251"/>
      <c r="C23251"/>
      <c r="D23251" s="13"/>
      <c r="E23251" s="13"/>
      <c r="K23251" s="23"/>
      <c r="O23251" s="21"/>
      <c r="P23251" s="27"/>
      <c r="Q23251" s="16"/>
      <c r="U23251" s="27"/>
    </row>
    <row r="23252" spans="2:21" x14ac:dyDescent="0.25">
      <c r="B23252"/>
      <c r="C23252"/>
      <c r="D23252" s="13"/>
      <c r="E23252" s="13"/>
      <c r="K23252" s="23"/>
      <c r="O23252" s="21"/>
      <c r="P23252" s="27"/>
      <c r="Q23252" s="16"/>
      <c r="U23252" s="27"/>
    </row>
    <row r="23253" spans="2:21" x14ac:dyDescent="0.25">
      <c r="B23253"/>
      <c r="C23253"/>
      <c r="D23253" s="13"/>
      <c r="E23253" s="13"/>
      <c r="K23253" s="23"/>
      <c r="O23253" s="21"/>
      <c r="P23253" s="27"/>
      <c r="Q23253" s="16"/>
      <c r="U23253" s="27"/>
    </row>
    <row r="23254" spans="2:21" x14ac:dyDescent="0.25">
      <c r="B23254"/>
      <c r="C23254"/>
      <c r="D23254" s="13"/>
      <c r="E23254" s="13"/>
      <c r="K23254" s="23"/>
      <c r="O23254" s="21"/>
      <c r="P23254" s="27"/>
      <c r="Q23254" s="16"/>
      <c r="U23254" s="27"/>
    </row>
    <row r="23255" spans="2:21" x14ac:dyDescent="0.25">
      <c r="B23255"/>
      <c r="C23255"/>
      <c r="D23255" s="13"/>
      <c r="E23255" s="13"/>
      <c r="K23255" s="23"/>
      <c r="O23255" s="21"/>
      <c r="P23255" s="27"/>
      <c r="Q23255" s="16"/>
      <c r="U23255" s="27"/>
    </row>
    <row r="23256" spans="2:21" x14ac:dyDescent="0.25">
      <c r="B23256"/>
      <c r="C23256"/>
      <c r="D23256" s="13"/>
      <c r="E23256" s="13"/>
      <c r="K23256" s="23"/>
      <c r="O23256" s="21"/>
      <c r="P23256" s="27"/>
      <c r="Q23256" s="16"/>
      <c r="U23256" s="27"/>
    </row>
    <row r="23257" spans="2:21" x14ac:dyDescent="0.25">
      <c r="B23257"/>
      <c r="C23257"/>
      <c r="D23257" s="13"/>
      <c r="E23257" s="13"/>
      <c r="K23257" s="23"/>
      <c r="O23257" s="21"/>
      <c r="P23257" s="27"/>
      <c r="Q23257" s="16"/>
      <c r="U23257" s="27"/>
    </row>
    <row r="23258" spans="2:21" x14ac:dyDescent="0.25">
      <c r="B23258"/>
      <c r="C23258"/>
      <c r="D23258" s="13"/>
      <c r="E23258" s="13"/>
      <c r="K23258" s="23"/>
      <c r="O23258" s="21"/>
      <c r="P23258" s="27"/>
      <c r="Q23258" s="16"/>
      <c r="U23258" s="27"/>
    </row>
    <row r="23259" spans="2:21" x14ac:dyDescent="0.25">
      <c r="B23259"/>
      <c r="C23259"/>
      <c r="D23259" s="13"/>
      <c r="E23259" s="13"/>
      <c r="K23259" s="23"/>
      <c r="O23259" s="21"/>
      <c r="P23259" s="27"/>
      <c r="Q23259" s="16"/>
      <c r="U23259" s="27"/>
    </row>
    <row r="23260" spans="2:21" x14ac:dyDescent="0.25">
      <c r="B23260"/>
      <c r="C23260"/>
      <c r="D23260" s="13"/>
      <c r="E23260" s="13"/>
      <c r="K23260" s="23"/>
      <c r="O23260" s="21"/>
      <c r="P23260" s="27"/>
      <c r="Q23260" s="16"/>
      <c r="U23260" s="27"/>
    </row>
    <row r="23261" spans="2:21" x14ac:dyDescent="0.25">
      <c r="B23261"/>
      <c r="C23261"/>
      <c r="D23261" s="13"/>
      <c r="E23261" s="13"/>
      <c r="K23261" s="23"/>
      <c r="O23261" s="21"/>
      <c r="P23261" s="27"/>
      <c r="Q23261" s="16"/>
      <c r="U23261" s="27"/>
    </row>
    <row r="23262" spans="2:21" x14ac:dyDescent="0.25">
      <c r="B23262"/>
      <c r="C23262"/>
      <c r="D23262" s="13"/>
      <c r="E23262" s="13"/>
      <c r="K23262" s="23"/>
      <c r="O23262" s="21"/>
      <c r="P23262" s="27"/>
      <c r="Q23262" s="16"/>
      <c r="U23262" s="27"/>
    </row>
    <row r="23263" spans="2:21" x14ac:dyDescent="0.25">
      <c r="B23263"/>
      <c r="C23263"/>
      <c r="D23263" s="13"/>
      <c r="E23263" s="13"/>
      <c r="K23263" s="23"/>
      <c r="O23263" s="21"/>
      <c r="P23263" s="27"/>
      <c r="Q23263" s="16"/>
      <c r="U23263" s="27"/>
    </row>
    <row r="23264" spans="2:21" x14ac:dyDescent="0.25">
      <c r="B23264"/>
      <c r="C23264"/>
      <c r="D23264" s="13"/>
      <c r="E23264" s="13"/>
      <c r="K23264" s="23"/>
      <c r="O23264" s="21"/>
      <c r="P23264" s="27"/>
      <c r="Q23264" s="16"/>
      <c r="U23264" s="27"/>
    </row>
    <row r="23265" spans="2:21" x14ac:dyDescent="0.25">
      <c r="B23265"/>
      <c r="C23265"/>
      <c r="D23265" s="13"/>
      <c r="E23265" s="13"/>
      <c r="K23265" s="23"/>
      <c r="O23265" s="21"/>
      <c r="P23265" s="27"/>
      <c r="Q23265" s="16"/>
      <c r="U23265" s="27"/>
    </row>
    <row r="23266" spans="2:21" x14ac:dyDescent="0.25">
      <c r="B23266"/>
      <c r="C23266"/>
      <c r="D23266" s="13"/>
      <c r="E23266" s="13"/>
      <c r="K23266" s="23"/>
      <c r="O23266" s="21"/>
      <c r="P23266" s="27"/>
      <c r="Q23266" s="16"/>
      <c r="U23266" s="27"/>
    </row>
    <row r="23267" spans="2:21" x14ac:dyDescent="0.25">
      <c r="B23267"/>
      <c r="C23267"/>
      <c r="D23267" s="13"/>
      <c r="E23267" s="13"/>
      <c r="K23267" s="23"/>
      <c r="O23267" s="21"/>
      <c r="P23267" s="27"/>
      <c r="Q23267" s="16"/>
      <c r="U23267" s="27"/>
    </row>
    <row r="23268" spans="2:21" x14ac:dyDescent="0.25">
      <c r="B23268"/>
      <c r="C23268"/>
      <c r="D23268" s="13"/>
      <c r="E23268" s="13"/>
      <c r="K23268" s="23"/>
      <c r="O23268" s="21"/>
      <c r="P23268" s="27"/>
      <c r="Q23268" s="16"/>
      <c r="U23268" s="27"/>
    </row>
    <row r="23269" spans="2:21" x14ac:dyDescent="0.25">
      <c r="B23269"/>
      <c r="C23269"/>
      <c r="D23269" s="13"/>
      <c r="E23269" s="13"/>
      <c r="K23269" s="23"/>
      <c r="O23269" s="21"/>
      <c r="P23269" s="27"/>
      <c r="Q23269" s="16"/>
      <c r="U23269" s="27"/>
    </row>
    <row r="23270" spans="2:21" x14ac:dyDescent="0.25">
      <c r="B23270"/>
      <c r="C23270"/>
      <c r="D23270" s="13"/>
      <c r="E23270" s="13"/>
      <c r="K23270" s="23"/>
      <c r="O23270" s="21"/>
      <c r="P23270" s="27"/>
      <c r="Q23270" s="16"/>
      <c r="U23270" s="27"/>
    </row>
    <row r="23271" spans="2:21" x14ac:dyDescent="0.25">
      <c r="B23271"/>
      <c r="C23271"/>
      <c r="D23271" s="13"/>
      <c r="E23271" s="13"/>
      <c r="K23271" s="23"/>
      <c r="O23271" s="21"/>
      <c r="P23271" s="27"/>
      <c r="Q23271" s="16"/>
      <c r="U23271" s="27"/>
    </row>
    <row r="23272" spans="2:21" x14ac:dyDescent="0.25">
      <c r="B23272"/>
      <c r="C23272"/>
      <c r="D23272" s="13"/>
      <c r="E23272" s="13"/>
      <c r="K23272" s="23"/>
      <c r="O23272" s="21"/>
      <c r="P23272" s="27"/>
      <c r="Q23272" s="16"/>
      <c r="U23272" s="27"/>
    </row>
    <row r="23273" spans="2:21" x14ac:dyDescent="0.25">
      <c r="B23273"/>
      <c r="C23273"/>
      <c r="D23273" s="13"/>
      <c r="E23273" s="13"/>
      <c r="K23273" s="23"/>
      <c r="O23273" s="21"/>
      <c r="P23273" s="27"/>
      <c r="Q23273" s="16"/>
      <c r="U23273" s="27"/>
    </row>
    <row r="23274" spans="2:21" x14ac:dyDescent="0.25">
      <c r="B23274"/>
      <c r="C23274"/>
      <c r="D23274" s="13"/>
      <c r="E23274" s="13"/>
      <c r="K23274" s="23"/>
      <c r="O23274" s="21"/>
      <c r="P23274" s="27"/>
      <c r="Q23274" s="16"/>
      <c r="U23274" s="27"/>
    </row>
    <row r="23275" spans="2:21" x14ac:dyDescent="0.25">
      <c r="B23275"/>
      <c r="C23275"/>
      <c r="D23275" s="13"/>
      <c r="E23275" s="13"/>
      <c r="K23275" s="23"/>
      <c r="O23275" s="21"/>
      <c r="P23275" s="27"/>
      <c r="Q23275" s="16"/>
      <c r="U23275" s="27"/>
    </row>
    <row r="23276" spans="2:21" x14ac:dyDescent="0.25">
      <c r="B23276"/>
      <c r="C23276"/>
      <c r="D23276" s="13"/>
      <c r="E23276" s="13"/>
      <c r="K23276" s="23"/>
      <c r="O23276" s="21"/>
      <c r="P23276" s="27"/>
      <c r="Q23276" s="16"/>
      <c r="U23276" s="27"/>
    </row>
    <row r="23277" spans="2:21" x14ac:dyDescent="0.25">
      <c r="B23277"/>
      <c r="C23277"/>
      <c r="D23277" s="13"/>
      <c r="E23277" s="13"/>
      <c r="K23277" s="23"/>
      <c r="O23277" s="21"/>
      <c r="P23277" s="27"/>
      <c r="Q23277" s="16"/>
      <c r="U23277" s="27"/>
    </row>
    <row r="23278" spans="2:21" x14ac:dyDescent="0.25">
      <c r="B23278"/>
      <c r="C23278"/>
      <c r="D23278" s="13"/>
      <c r="E23278" s="13"/>
      <c r="K23278" s="23"/>
      <c r="O23278" s="21"/>
      <c r="P23278" s="27"/>
      <c r="Q23278" s="16"/>
      <c r="U23278" s="27"/>
    </row>
    <row r="23279" spans="2:21" x14ac:dyDescent="0.25">
      <c r="B23279"/>
      <c r="C23279"/>
      <c r="D23279" s="13"/>
      <c r="E23279" s="13"/>
      <c r="K23279" s="23"/>
      <c r="O23279" s="21"/>
      <c r="P23279" s="27"/>
      <c r="Q23279" s="16"/>
      <c r="U23279" s="27"/>
    </row>
    <row r="23280" spans="2:21" x14ac:dyDescent="0.25">
      <c r="B23280"/>
      <c r="C23280"/>
      <c r="D23280" s="13"/>
      <c r="E23280" s="13"/>
      <c r="K23280" s="23"/>
      <c r="O23280" s="21"/>
      <c r="P23280" s="27"/>
      <c r="Q23280" s="16"/>
      <c r="U23280" s="27"/>
    </row>
    <row r="23281" spans="2:21" x14ac:dyDescent="0.25">
      <c r="B23281"/>
      <c r="C23281"/>
      <c r="D23281" s="13"/>
      <c r="E23281" s="13"/>
      <c r="K23281" s="23"/>
      <c r="O23281" s="21"/>
      <c r="P23281" s="27"/>
      <c r="Q23281" s="16"/>
      <c r="U23281" s="27"/>
    </row>
    <row r="23282" spans="2:21" x14ac:dyDescent="0.25">
      <c r="B23282"/>
      <c r="C23282"/>
      <c r="D23282" s="13"/>
      <c r="E23282" s="13"/>
      <c r="K23282" s="23"/>
      <c r="O23282" s="21"/>
      <c r="P23282" s="27"/>
      <c r="Q23282" s="16"/>
      <c r="U23282" s="27"/>
    </row>
    <row r="23283" spans="2:21" x14ac:dyDescent="0.25">
      <c r="B23283"/>
      <c r="C23283"/>
      <c r="D23283" s="13"/>
      <c r="E23283" s="13"/>
      <c r="K23283" s="23"/>
      <c r="O23283" s="21"/>
      <c r="P23283" s="27"/>
      <c r="Q23283" s="16"/>
      <c r="U23283" s="27"/>
    </row>
    <row r="23284" spans="2:21" x14ac:dyDescent="0.25">
      <c r="B23284"/>
      <c r="C23284"/>
      <c r="D23284" s="13"/>
      <c r="E23284" s="13"/>
      <c r="K23284" s="23"/>
      <c r="O23284" s="21"/>
      <c r="P23284" s="27"/>
      <c r="Q23284" s="16"/>
      <c r="U23284" s="27"/>
    </row>
    <row r="23285" spans="2:21" x14ac:dyDescent="0.25">
      <c r="B23285"/>
      <c r="C23285"/>
      <c r="D23285" s="13"/>
      <c r="E23285" s="13"/>
      <c r="K23285" s="23"/>
      <c r="O23285" s="21"/>
      <c r="P23285" s="27"/>
      <c r="Q23285" s="16"/>
      <c r="U23285" s="27"/>
    </row>
    <row r="23286" spans="2:21" x14ac:dyDescent="0.25">
      <c r="B23286"/>
      <c r="C23286"/>
      <c r="D23286" s="13"/>
      <c r="E23286" s="13"/>
      <c r="K23286" s="23"/>
      <c r="O23286" s="21"/>
      <c r="P23286" s="27"/>
      <c r="Q23286" s="16"/>
      <c r="U23286" s="27"/>
    </row>
    <row r="23287" spans="2:21" x14ac:dyDescent="0.25">
      <c r="B23287"/>
      <c r="C23287"/>
      <c r="D23287" s="13"/>
      <c r="E23287" s="13"/>
      <c r="K23287" s="23"/>
      <c r="O23287" s="21"/>
      <c r="P23287" s="27"/>
      <c r="Q23287" s="16"/>
      <c r="U23287" s="27"/>
    </row>
    <row r="23288" spans="2:21" x14ac:dyDescent="0.25">
      <c r="B23288"/>
      <c r="C23288"/>
      <c r="D23288" s="13"/>
      <c r="E23288" s="13"/>
      <c r="K23288" s="23"/>
      <c r="O23288" s="21"/>
      <c r="P23288" s="27"/>
      <c r="Q23288" s="16"/>
      <c r="U23288" s="27"/>
    </row>
    <row r="23289" spans="2:21" x14ac:dyDescent="0.25">
      <c r="B23289"/>
      <c r="C23289"/>
      <c r="D23289" s="13"/>
      <c r="E23289" s="13"/>
      <c r="K23289" s="23"/>
      <c r="O23289" s="21"/>
      <c r="P23289" s="27"/>
      <c r="Q23289" s="16"/>
      <c r="U23289" s="27"/>
    </row>
    <row r="23290" spans="2:21" x14ac:dyDescent="0.25">
      <c r="B23290"/>
      <c r="C23290"/>
      <c r="D23290" s="13"/>
      <c r="E23290" s="13"/>
      <c r="K23290" s="23"/>
      <c r="O23290" s="21"/>
      <c r="P23290" s="27"/>
      <c r="Q23290" s="16"/>
      <c r="U23290" s="27"/>
    </row>
    <row r="23291" spans="2:21" x14ac:dyDescent="0.25">
      <c r="B23291"/>
      <c r="C23291"/>
      <c r="D23291" s="13"/>
      <c r="E23291" s="13"/>
      <c r="K23291" s="23"/>
      <c r="O23291" s="21"/>
      <c r="P23291" s="27"/>
      <c r="Q23291" s="16"/>
      <c r="U23291" s="27"/>
    </row>
    <row r="23292" spans="2:21" x14ac:dyDescent="0.25">
      <c r="B23292"/>
      <c r="C23292"/>
      <c r="D23292" s="13"/>
      <c r="E23292" s="13"/>
      <c r="K23292" s="23"/>
      <c r="O23292" s="21"/>
      <c r="P23292" s="27"/>
      <c r="Q23292" s="16"/>
      <c r="U23292" s="27"/>
    </row>
    <row r="23293" spans="2:21" x14ac:dyDescent="0.25">
      <c r="B23293"/>
      <c r="C23293"/>
      <c r="D23293" s="13"/>
      <c r="E23293" s="13"/>
      <c r="K23293" s="23"/>
      <c r="O23293" s="21"/>
      <c r="P23293" s="27"/>
      <c r="Q23293" s="16"/>
      <c r="U23293" s="27"/>
    </row>
    <row r="23294" spans="2:21" x14ac:dyDescent="0.25">
      <c r="B23294"/>
      <c r="C23294"/>
      <c r="D23294" s="13"/>
      <c r="E23294" s="13"/>
      <c r="K23294" s="23"/>
      <c r="O23294" s="21"/>
      <c r="P23294" s="27"/>
      <c r="Q23294" s="16"/>
      <c r="U23294" s="27"/>
    </row>
    <row r="23295" spans="2:21" x14ac:dyDescent="0.25">
      <c r="B23295"/>
      <c r="C23295"/>
      <c r="D23295" s="13"/>
      <c r="E23295" s="13"/>
      <c r="K23295" s="23"/>
      <c r="O23295" s="21"/>
      <c r="P23295" s="27"/>
      <c r="Q23295" s="16"/>
      <c r="U23295" s="27"/>
    </row>
    <row r="23296" spans="2:21" x14ac:dyDescent="0.25">
      <c r="B23296"/>
      <c r="C23296"/>
      <c r="D23296" s="13"/>
      <c r="E23296" s="13"/>
      <c r="K23296" s="23"/>
      <c r="O23296" s="21"/>
      <c r="P23296" s="27"/>
      <c r="Q23296" s="16"/>
      <c r="U23296" s="27"/>
    </row>
    <row r="23297" spans="2:21" x14ac:dyDescent="0.25">
      <c r="B23297"/>
      <c r="C23297"/>
      <c r="D23297" s="13"/>
      <c r="E23297" s="13"/>
      <c r="K23297" s="23"/>
      <c r="O23297" s="21"/>
      <c r="P23297" s="27"/>
      <c r="Q23297" s="16"/>
      <c r="U23297" s="27"/>
    </row>
    <row r="23298" spans="2:21" x14ac:dyDescent="0.25">
      <c r="B23298"/>
      <c r="C23298"/>
      <c r="D23298" s="13"/>
      <c r="E23298" s="13"/>
      <c r="K23298" s="23"/>
      <c r="O23298" s="21"/>
      <c r="P23298" s="27"/>
      <c r="Q23298" s="16"/>
      <c r="U23298" s="27"/>
    </row>
    <row r="23299" spans="2:21" x14ac:dyDescent="0.25">
      <c r="B23299"/>
      <c r="C23299"/>
      <c r="D23299" s="13"/>
      <c r="E23299" s="13"/>
      <c r="K23299" s="23"/>
      <c r="O23299" s="21"/>
      <c r="P23299" s="27"/>
      <c r="Q23299" s="16"/>
      <c r="U23299" s="27"/>
    </row>
    <row r="23300" spans="2:21" x14ac:dyDescent="0.25">
      <c r="B23300"/>
      <c r="C23300"/>
      <c r="D23300" s="13"/>
      <c r="E23300" s="13"/>
      <c r="K23300" s="23"/>
      <c r="O23300" s="21"/>
      <c r="P23300" s="27"/>
      <c r="Q23300" s="16"/>
      <c r="U23300" s="27"/>
    </row>
    <row r="23301" spans="2:21" x14ac:dyDescent="0.25">
      <c r="B23301"/>
      <c r="C23301"/>
      <c r="D23301" s="13"/>
      <c r="E23301" s="13"/>
      <c r="K23301" s="23"/>
      <c r="O23301" s="21"/>
      <c r="P23301" s="27"/>
      <c r="Q23301" s="16"/>
      <c r="U23301" s="27"/>
    </row>
    <row r="23302" spans="2:21" x14ac:dyDescent="0.25">
      <c r="B23302"/>
      <c r="C23302"/>
      <c r="D23302" s="13"/>
      <c r="E23302" s="13"/>
      <c r="K23302" s="23"/>
      <c r="O23302" s="21"/>
      <c r="P23302" s="27"/>
      <c r="Q23302" s="16"/>
      <c r="U23302" s="27"/>
    </row>
    <row r="23303" spans="2:21" x14ac:dyDescent="0.25">
      <c r="B23303"/>
      <c r="C23303"/>
      <c r="D23303" s="13"/>
      <c r="E23303" s="13"/>
      <c r="K23303" s="23"/>
      <c r="O23303" s="21"/>
      <c r="P23303" s="27"/>
      <c r="Q23303" s="16"/>
      <c r="U23303" s="27"/>
    </row>
    <row r="23304" spans="2:21" x14ac:dyDescent="0.25">
      <c r="B23304"/>
      <c r="C23304"/>
      <c r="D23304" s="13"/>
      <c r="E23304" s="13"/>
      <c r="K23304" s="23"/>
      <c r="O23304" s="21"/>
      <c r="P23304" s="27"/>
      <c r="Q23304" s="16"/>
      <c r="U23304" s="27"/>
    </row>
    <row r="23305" spans="2:21" x14ac:dyDescent="0.25">
      <c r="B23305"/>
      <c r="C23305"/>
      <c r="D23305" s="13"/>
      <c r="E23305" s="13"/>
      <c r="K23305" s="23"/>
      <c r="O23305" s="21"/>
      <c r="P23305" s="27"/>
      <c r="Q23305" s="16"/>
      <c r="U23305" s="27"/>
    </row>
    <row r="23306" spans="2:21" x14ac:dyDescent="0.25">
      <c r="B23306"/>
      <c r="C23306"/>
      <c r="D23306" s="13"/>
      <c r="E23306" s="13"/>
      <c r="K23306" s="23"/>
      <c r="O23306" s="21"/>
      <c r="P23306" s="27"/>
      <c r="Q23306" s="16"/>
      <c r="U23306" s="27"/>
    </row>
    <row r="23307" spans="2:21" x14ac:dyDescent="0.25">
      <c r="B23307"/>
      <c r="C23307"/>
      <c r="D23307" s="13"/>
      <c r="E23307" s="13"/>
      <c r="K23307" s="23"/>
      <c r="O23307" s="21"/>
      <c r="P23307" s="27"/>
      <c r="Q23307" s="16"/>
      <c r="U23307" s="27"/>
    </row>
    <row r="23308" spans="2:21" x14ac:dyDescent="0.25">
      <c r="B23308"/>
      <c r="C23308"/>
      <c r="D23308" s="13"/>
      <c r="E23308" s="13"/>
      <c r="K23308" s="23"/>
      <c r="O23308" s="21"/>
      <c r="P23308" s="27"/>
      <c r="Q23308" s="16"/>
      <c r="U23308" s="27"/>
    </row>
    <row r="23309" spans="2:21" x14ac:dyDescent="0.25">
      <c r="B23309"/>
      <c r="C23309"/>
      <c r="D23309" s="13"/>
      <c r="E23309" s="13"/>
      <c r="K23309" s="23"/>
      <c r="O23309" s="21"/>
      <c r="P23309" s="27"/>
      <c r="Q23309" s="16"/>
      <c r="U23309" s="27"/>
    </row>
    <row r="23310" spans="2:21" x14ac:dyDescent="0.25">
      <c r="B23310"/>
      <c r="C23310"/>
      <c r="D23310" s="13"/>
      <c r="E23310" s="13"/>
      <c r="K23310" s="23"/>
      <c r="O23310" s="21"/>
      <c r="P23310" s="27"/>
      <c r="Q23310" s="16"/>
      <c r="U23310" s="27"/>
    </row>
    <row r="23311" spans="2:21" x14ac:dyDescent="0.25">
      <c r="B23311"/>
      <c r="C23311"/>
      <c r="D23311" s="13"/>
      <c r="E23311" s="13"/>
      <c r="K23311" s="23"/>
      <c r="O23311" s="21"/>
      <c r="P23311" s="27"/>
      <c r="Q23311" s="16"/>
      <c r="U23311" s="27"/>
    </row>
    <row r="23312" spans="2:21" x14ac:dyDescent="0.25">
      <c r="B23312"/>
      <c r="C23312"/>
      <c r="D23312" s="13"/>
      <c r="E23312" s="13"/>
      <c r="K23312" s="23"/>
      <c r="O23312" s="21"/>
      <c r="P23312" s="27"/>
      <c r="Q23312" s="16"/>
      <c r="U23312" s="27"/>
    </row>
    <row r="23313" spans="2:21" x14ac:dyDescent="0.25">
      <c r="B23313"/>
      <c r="C23313"/>
      <c r="D23313" s="13"/>
      <c r="E23313" s="13"/>
      <c r="K23313" s="23"/>
      <c r="O23313" s="21"/>
      <c r="P23313" s="27"/>
      <c r="Q23313" s="16"/>
      <c r="U23313" s="27"/>
    </row>
    <row r="23314" spans="2:21" x14ac:dyDescent="0.25">
      <c r="B23314"/>
      <c r="C23314"/>
      <c r="D23314" s="13"/>
      <c r="E23314" s="13"/>
      <c r="K23314" s="23"/>
      <c r="O23314" s="21"/>
      <c r="P23314" s="27"/>
      <c r="Q23314" s="16"/>
      <c r="U23314" s="27"/>
    </row>
    <row r="23315" spans="2:21" x14ac:dyDescent="0.25">
      <c r="B23315"/>
      <c r="C23315"/>
      <c r="D23315" s="13"/>
      <c r="E23315" s="13"/>
      <c r="K23315" s="23"/>
      <c r="O23315" s="21"/>
      <c r="P23315" s="27"/>
      <c r="Q23315" s="16"/>
      <c r="U23315" s="27"/>
    </row>
    <row r="23316" spans="2:21" x14ac:dyDescent="0.25">
      <c r="B23316"/>
      <c r="C23316"/>
      <c r="D23316" s="13"/>
      <c r="E23316" s="13"/>
      <c r="K23316" s="23"/>
      <c r="O23316" s="21"/>
      <c r="P23316" s="27"/>
      <c r="Q23316" s="16"/>
      <c r="U23316" s="27"/>
    </row>
    <row r="23317" spans="2:21" x14ac:dyDescent="0.25">
      <c r="B23317"/>
      <c r="C23317"/>
      <c r="D23317" s="13"/>
      <c r="E23317" s="13"/>
      <c r="K23317" s="23"/>
      <c r="O23317" s="21"/>
      <c r="P23317" s="27"/>
      <c r="Q23317" s="16"/>
      <c r="U23317" s="27"/>
    </row>
    <row r="23318" spans="2:21" x14ac:dyDescent="0.25">
      <c r="B23318"/>
      <c r="C23318"/>
      <c r="D23318" s="13"/>
      <c r="E23318" s="13"/>
      <c r="K23318" s="23"/>
      <c r="O23318" s="21"/>
      <c r="P23318" s="27"/>
      <c r="Q23318" s="16"/>
      <c r="U23318" s="27"/>
    </row>
    <row r="23319" spans="2:21" x14ac:dyDescent="0.25">
      <c r="B23319"/>
      <c r="C23319"/>
      <c r="D23319" s="13"/>
      <c r="E23319" s="13"/>
      <c r="K23319" s="23"/>
      <c r="O23319" s="21"/>
      <c r="P23319" s="27"/>
      <c r="Q23319" s="16"/>
      <c r="U23319" s="27"/>
    </row>
    <row r="23320" spans="2:21" x14ac:dyDescent="0.25">
      <c r="B23320"/>
      <c r="C23320"/>
      <c r="D23320" s="13"/>
      <c r="E23320" s="13"/>
      <c r="K23320" s="23"/>
      <c r="O23320" s="21"/>
      <c r="P23320" s="27"/>
      <c r="Q23320" s="16"/>
      <c r="U23320" s="27"/>
    </row>
    <row r="23321" spans="2:21" x14ac:dyDescent="0.25">
      <c r="B23321"/>
      <c r="C23321"/>
      <c r="D23321" s="13"/>
      <c r="E23321" s="13"/>
      <c r="K23321" s="23"/>
      <c r="O23321" s="21"/>
      <c r="P23321" s="27"/>
      <c r="Q23321" s="16"/>
      <c r="U23321" s="27"/>
    </row>
    <row r="23322" spans="2:21" x14ac:dyDescent="0.25">
      <c r="B23322"/>
      <c r="C23322"/>
      <c r="D23322" s="13"/>
      <c r="E23322" s="13"/>
      <c r="K23322" s="23"/>
      <c r="O23322" s="21"/>
      <c r="P23322" s="27"/>
      <c r="Q23322" s="16"/>
      <c r="U23322" s="27"/>
    </row>
    <row r="23323" spans="2:21" x14ac:dyDescent="0.25">
      <c r="B23323"/>
      <c r="C23323"/>
      <c r="D23323" s="13"/>
      <c r="E23323" s="13"/>
      <c r="K23323" s="23"/>
      <c r="O23323" s="21"/>
      <c r="P23323" s="27"/>
      <c r="Q23323" s="16"/>
      <c r="U23323" s="27"/>
    </row>
    <row r="23324" spans="2:21" x14ac:dyDescent="0.25">
      <c r="B23324"/>
      <c r="C23324"/>
      <c r="D23324" s="13"/>
      <c r="E23324" s="13"/>
      <c r="K23324" s="23"/>
      <c r="O23324" s="21"/>
      <c r="P23324" s="27"/>
      <c r="Q23324" s="16"/>
      <c r="U23324" s="27"/>
    </row>
    <row r="23325" spans="2:21" x14ac:dyDescent="0.25">
      <c r="B23325"/>
      <c r="C23325"/>
      <c r="D23325" s="13"/>
      <c r="E23325" s="13"/>
      <c r="K23325" s="23"/>
      <c r="O23325" s="21"/>
      <c r="P23325" s="27"/>
      <c r="Q23325" s="16"/>
      <c r="U23325" s="27"/>
    </row>
    <row r="23326" spans="2:21" x14ac:dyDescent="0.25">
      <c r="B23326"/>
      <c r="C23326"/>
      <c r="D23326" s="13"/>
      <c r="E23326" s="13"/>
      <c r="K23326" s="23"/>
      <c r="O23326" s="21"/>
      <c r="P23326" s="27"/>
      <c r="Q23326" s="16"/>
      <c r="U23326" s="27"/>
    </row>
    <row r="23327" spans="2:21" x14ac:dyDescent="0.25">
      <c r="B23327"/>
      <c r="C23327"/>
      <c r="D23327" s="13"/>
      <c r="E23327" s="13"/>
      <c r="K23327" s="23"/>
      <c r="O23327" s="21"/>
      <c r="P23327" s="27"/>
      <c r="Q23327" s="16"/>
      <c r="U23327" s="27"/>
    </row>
    <row r="23328" spans="2:21" x14ac:dyDescent="0.25">
      <c r="B23328"/>
      <c r="C23328"/>
      <c r="D23328" s="13"/>
      <c r="E23328" s="13"/>
      <c r="K23328" s="23"/>
      <c r="O23328" s="21"/>
      <c r="P23328" s="27"/>
      <c r="Q23328" s="16"/>
      <c r="U23328" s="27"/>
    </row>
    <row r="23329" spans="2:21" x14ac:dyDescent="0.25">
      <c r="B23329"/>
      <c r="C23329"/>
      <c r="D23329" s="13"/>
      <c r="E23329" s="13"/>
      <c r="K23329" s="23"/>
      <c r="O23329" s="21"/>
      <c r="P23329" s="27"/>
      <c r="Q23329" s="16"/>
      <c r="U23329" s="27"/>
    </row>
    <row r="23330" spans="2:21" x14ac:dyDescent="0.25">
      <c r="B23330"/>
      <c r="C23330"/>
      <c r="D23330" s="13"/>
      <c r="E23330" s="13"/>
      <c r="K23330" s="23"/>
      <c r="O23330" s="21"/>
      <c r="P23330" s="27"/>
      <c r="Q23330" s="16"/>
      <c r="U23330" s="27"/>
    </row>
    <row r="23331" spans="2:21" x14ac:dyDescent="0.25">
      <c r="B23331"/>
      <c r="C23331"/>
      <c r="D23331" s="13"/>
      <c r="E23331" s="13"/>
      <c r="K23331" s="23"/>
      <c r="O23331" s="21"/>
      <c r="P23331" s="27"/>
      <c r="Q23331" s="16"/>
      <c r="U23331" s="27"/>
    </row>
    <row r="23332" spans="2:21" x14ac:dyDescent="0.25">
      <c r="B23332"/>
      <c r="C23332"/>
      <c r="D23332" s="13"/>
      <c r="E23332" s="13"/>
      <c r="K23332" s="23"/>
      <c r="O23332" s="21"/>
      <c r="P23332" s="27"/>
      <c r="Q23332" s="16"/>
      <c r="U23332" s="27"/>
    </row>
    <row r="23333" spans="2:21" x14ac:dyDescent="0.25">
      <c r="B23333"/>
      <c r="C23333"/>
      <c r="D23333" s="13"/>
      <c r="E23333" s="13"/>
      <c r="K23333" s="23"/>
      <c r="O23333" s="21"/>
      <c r="P23333" s="27"/>
      <c r="Q23333" s="16"/>
      <c r="U23333" s="27"/>
    </row>
    <row r="23334" spans="2:21" x14ac:dyDescent="0.25">
      <c r="B23334"/>
      <c r="C23334"/>
      <c r="D23334" s="13"/>
      <c r="E23334" s="13"/>
      <c r="K23334" s="23"/>
      <c r="O23334" s="21"/>
      <c r="P23334" s="27"/>
      <c r="Q23334" s="16"/>
      <c r="U23334" s="27"/>
    </row>
    <row r="23335" spans="2:21" x14ac:dyDescent="0.25">
      <c r="B23335"/>
      <c r="C23335"/>
      <c r="D23335" s="13"/>
      <c r="E23335" s="13"/>
      <c r="K23335" s="23"/>
      <c r="O23335" s="21"/>
      <c r="P23335" s="27"/>
      <c r="Q23335" s="16"/>
      <c r="U23335" s="27"/>
    </row>
    <row r="23336" spans="2:21" x14ac:dyDescent="0.25">
      <c r="B23336"/>
      <c r="C23336"/>
      <c r="D23336" s="13"/>
      <c r="E23336" s="13"/>
      <c r="K23336" s="23"/>
      <c r="O23336" s="21"/>
      <c r="P23336" s="27"/>
      <c r="Q23336" s="16"/>
      <c r="U23336" s="27"/>
    </row>
    <row r="23337" spans="2:21" x14ac:dyDescent="0.25">
      <c r="B23337"/>
      <c r="C23337"/>
      <c r="D23337" s="13"/>
      <c r="E23337" s="13"/>
      <c r="K23337" s="23"/>
      <c r="O23337" s="21"/>
      <c r="P23337" s="27"/>
      <c r="Q23337" s="16"/>
      <c r="U23337" s="27"/>
    </row>
    <row r="23338" spans="2:21" x14ac:dyDescent="0.25">
      <c r="B23338"/>
      <c r="C23338"/>
      <c r="D23338" s="13"/>
      <c r="E23338" s="13"/>
      <c r="K23338" s="23"/>
      <c r="O23338" s="21"/>
      <c r="P23338" s="27"/>
      <c r="Q23338" s="16"/>
      <c r="U23338" s="27"/>
    </row>
    <row r="23339" spans="2:21" x14ac:dyDescent="0.25">
      <c r="B23339"/>
      <c r="C23339"/>
      <c r="D23339" s="13"/>
      <c r="E23339" s="13"/>
      <c r="K23339" s="23"/>
      <c r="O23339" s="21"/>
      <c r="P23339" s="27"/>
      <c r="Q23339" s="16"/>
      <c r="U23339" s="27"/>
    </row>
    <row r="23340" spans="2:21" x14ac:dyDescent="0.25">
      <c r="B23340"/>
      <c r="C23340"/>
      <c r="D23340" s="13"/>
      <c r="E23340" s="13"/>
      <c r="K23340" s="23"/>
      <c r="O23340" s="21"/>
      <c r="P23340" s="27"/>
      <c r="Q23340" s="16"/>
      <c r="U23340" s="27"/>
    </row>
    <row r="23341" spans="2:21" x14ac:dyDescent="0.25">
      <c r="B23341"/>
      <c r="C23341"/>
      <c r="D23341" s="13"/>
      <c r="E23341" s="13"/>
      <c r="K23341" s="23"/>
      <c r="O23341" s="21"/>
      <c r="P23341" s="27"/>
      <c r="Q23341" s="16"/>
      <c r="U23341" s="27"/>
    </row>
    <row r="23342" spans="2:21" x14ac:dyDescent="0.25">
      <c r="B23342"/>
      <c r="C23342"/>
      <c r="D23342" s="13"/>
      <c r="E23342" s="13"/>
      <c r="K23342" s="23"/>
      <c r="O23342" s="21"/>
      <c r="P23342" s="27"/>
      <c r="Q23342" s="16"/>
      <c r="U23342" s="27"/>
    </row>
    <row r="23343" spans="2:21" x14ac:dyDescent="0.25">
      <c r="B23343"/>
      <c r="C23343"/>
      <c r="D23343" s="13"/>
      <c r="E23343" s="13"/>
      <c r="K23343" s="23"/>
      <c r="O23343" s="21"/>
      <c r="P23343" s="27"/>
      <c r="Q23343" s="16"/>
      <c r="U23343" s="27"/>
    </row>
    <row r="23344" spans="2:21" x14ac:dyDescent="0.25">
      <c r="B23344"/>
      <c r="C23344"/>
      <c r="D23344" s="13"/>
      <c r="E23344" s="13"/>
      <c r="K23344" s="23"/>
      <c r="O23344" s="21"/>
      <c r="P23344" s="27"/>
      <c r="Q23344" s="16"/>
      <c r="U23344" s="27"/>
    </row>
    <row r="23345" spans="2:21" x14ac:dyDescent="0.25">
      <c r="B23345"/>
      <c r="C23345"/>
      <c r="D23345" s="13"/>
      <c r="E23345" s="13"/>
      <c r="K23345" s="23"/>
      <c r="O23345" s="21"/>
      <c r="P23345" s="27"/>
      <c r="Q23345" s="16"/>
      <c r="U23345" s="27"/>
    </row>
    <row r="23346" spans="2:21" x14ac:dyDescent="0.25">
      <c r="B23346"/>
      <c r="C23346"/>
      <c r="D23346" s="13"/>
      <c r="E23346" s="13"/>
      <c r="K23346" s="23"/>
      <c r="O23346" s="21"/>
      <c r="P23346" s="27"/>
      <c r="Q23346" s="16"/>
      <c r="U23346" s="27"/>
    </row>
    <row r="23347" spans="2:21" x14ac:dyDescent="0.25">
      <c r="B23347"/>
      <c r="C23347"/>
      <c r="D23347" s="13"/>
      <c r="E23347" s="13"/>
      <c r="K23347" s="23"/>
      <c r="O23347" s="21"/>
      <c r="P23347" s="27"/>
      <c r="Q23347" s="16"/>
      <c r="U23347" s="27"/>
    </row>
    <row r="23348" spans="2:21" x14ac:dyDescent="0.25">
      <c r="B23348"/>
      <c r="C23348"/>
      <c r="D23348" s="13"/>
      <c r="E23348" s="13"/>
      <c r="K23348" s="23"/>
      <c r="O23348" s="21"/>
      <c r="P23348" s="27"/>
      <c r="Q23348" s="16"/>
      <c r="U23348" s="27"/>
    </row>
    <row r="23349" spans="2:21" x14ac:dyDescent="0.25">
      <c r="B23349"/>
      <c r="C23349"/>
      <c r="D23349" s="13"/>
      <c r="E23349" s="13"/>
      <c r="K23349" s="23"/>
      <c r="O23349" s="21"/>
      <c r="P23349" s="27"/>
      <c r="Q23349" s="16"/>
      <c r="U23349" s="27"/>
    </row>
    <row r="23350" spans="2:21" x14ac:dyDescent="0.25">
      <c r="B23350"/>
      <c r="C23350"/>
      <c r="D23350" s="13"/>
      <c r="E23350" s="13"/>
      <c r="K23350" s="23"/>
      <c r="O23350" s="21"/>
      <c r="P23350" s="27"/>
      <c r="Q23350" s="16"/>
      <c r="U23350" s="27"/>
    </row>
    <row r="23351" spans="2:21" x14ac:dyDescent="0.25">
      <c r="B23351"/>
      <c r="C23351"/>
      <c r="D23351" s="13"/>
      <c r="E23351" s="13"/>
      <c r="K23351" s="23"/>
      <c r="O23351" s="21"/>
      <c r="P23351" s="27"/>
      <c r="Q23351" s="16"/>
      <c r="U23351" s="27"/>
    </row>
    <row r="23352" spans="2:21" x14ac:dyDescent="0.25">
      <c r="B23352"/>
      <c r="C23352"/>
      <c r="D23352" s="13"/>
      <c r="E23352" s="13"/>
      <c r="K23352" s="23"/>
      <c r="O23352" s="21"/>
      <c r="P23352" s="27"/>
      <c r="Q23352" s="16"/>
      <c r="U23352" s="27"/>
    </row>
    <row r="23353" spans="2:21" x14ac:dyDescent="0.25">
      <c r="B23353"/>
      <c r="C23353"/>
      <c r="D23353" s="13"/>
      <c r="E23353" s="13"/>
      <c r="K23353" s="23"/>
      <c r="O23353" s="21"/>
      <c r="P23353" s="27"/>
      <c r="Q23353" s="16"/>
      <c r="U23353" s="27"/>
    </row>
    <row r="23354" spans="2:21" x14ac:dyDescent="0.25">
      <c r="B23354"/>
      <c r="C23354"/>
      <c r="D23354" s="13"/>
      <c r="E23354" s="13"/>
      <c r="K23354" s="23"/>
      <c r="O23354" s="21"/>
      <c r="P23354" s="27"/>
      <c r="Q23354" s="16"/>
      <c r="U23354" s="27"/>
    </row>
    <row r="23355" spans="2:21" x14ac:dyDescent="0.25">
      <c r="B23355"/>
      <c r="C23355"/>
      <c r="D23355" s="13"/>
      <c r="E23355" s="13"/>
      <c r="K23355" s="23"/>
      <c r="O23355" s="21"/>
      <c r="P23355" s="27"/>
      <c r="Q23355" s="16"/>
      <c r="U23355" s="27"/>
    </row>
    <row r="23356" spans="2:21" x14ac:dyDescent="0.25">
      <c r="B23356"/>
      <c r="C23356"/>
      <c r="D23356" s="13"/>
      <c r="E23356" s="13"/>
      <c r="K23356" s="23"/>
      <c r="O23356" s="21"/>
      <c r="P23356" s="27"/>
      <c r="Q23356" s="16"/>
      <c r="U23356" s="27"/>
    </row>
    <row r="23357" spans="2:21" x14ac:dyDescent="0.25">
      <c r="B23357"/>
      <c r="C23357"/>
      <c r="D23357" s="13"/>
      <c r="E23357" s="13"/>
      <c r="K23357" s="23"/>
      <c r="O23357" s="21"/>
      <c r="P23357" s="27"/>
      <c r="Q23357" s="16"/>
      <c r="U23357" s="27"/>
    </row>
    <row r="23358" spans="2:21" x14ac:dyDescent="0.25">
      <c r="B23358"/>
      <c r="C23358"/>
      <c r="D23358" s="13"/>
      <c r="E23358" s="13"/>
      <c r="K23358" s="23"/>
      <c r="O23358" s="21"/>
      <c r="P23358" s="27"/>
      <c r="Q23358" s="16"/>
      <c r="U23358" s="27"/>
    </row>
    <row r="23359" spans="2:21" x14ac:dyDescent="0.25">
      <c r="B23359"/>
      <c r="C23359"/>
      <c r="D23359" s="13"/>
      <c r="E23359" s="13"/>
      <c r="K23359" s="23"/>
      <c r="O23359" s="21"/>
      <c r="P23359" s="27"/>
      <c r="Q23359" s="16"/>
      <c r="U23359" s="27"/>
    </row>
    <row r="23360" spans="2:21" x14ac:dyDescent="0.25">
      <c r="B23360"/>
      <c r="C23360"/>
      <c r="D23360" s="13"/>
      <c r="E23360" s="13"/>
      <c r="K23360" s="23"/>
      <c r="O23360" s="21"/>
      <c r="P23360" s="27"/>
      <c r="Q23360" s="16"/>
      <c r="U23360" s="27"/>
    </row>
    <row r="23361" spans="2:21" x14ac:dyDescent="0.25">
      <c r="B23361"/>
      <c r="C23361"/>
      <c r="D23361" s="13"/>
      <c r="E23361" s="13"/>
      <c r="K23361" s="23"/>
      <c r="O23361" s="21"/>
      <c r="P23361" s="27"/>
      <c r="Q23361" s="16"/>
      <c r="U23361" s="27"/>
    </row>
    <row r="23362" spans="2:21" x14ac:dyDescent="0.25">
      <c r="B23362"/>
      <c r="C23362"/>
      <c r="D23362" s="13"/>
      <c r="E23362" s="13"/>
      <c r="K23362" s="23"/>
      <c r="O23362" s="21"/>
      <c r="P23362" s="27"/>
      <c r="Q23362" s="16"/>
      <c r="U23362" s="27"/>
    </row>
    <row r="23363" spans="2:21" x14ac:dyDescent="0.25">
      <c r="B23363"/>
      <c r="C23363"/>
      <c r="D23363" s="13"/>
      <c r="E23363" s="13"/>
      <c r="K23363" s="23"/>
      <c r="O23363" s="21"/>
      <c r="P23363" s="27"/>
      <c r="Q23363" s="16"/>
      <c r="U23363" s="27"/>
    </row>
    <row r="23364" spans="2:21" x14ac:dyDescent="0.25">
      <c r="B23364"/>
      <c r="C23364"/>
      <c r="D23364" s="13"/>
      <c r="E23364" s="13"/>
      <c r="K23364" s="23"/>
      <c r="O23364" s="21"/>
      <c r="P23364" s="27"/>
      <c r="Q23364" s="16"/>
      <c r="U23364" s="27"/>
    </row>
    <row r="23365" spans="2:21" x14ac:dyDescent="0.25">
      <c r="B23365"/>
      <c r="C23365"/>
      <c r="D23365" s="13"/>
      <c r="E23365" s="13"/>
      <c r="K23365" s="23"/>
      <c r="O23365" s="21"/>
      <c r="P23365" s="27"/>
      <c r="Q23365" s="16"/>
      <c r="U23365" s="27"/>
    </row>
    <row r="23366" spans="2:21" x14ac:dyDescent="0.25">
      <c r="B23366"/>
      <c r="C23366"/>
      <c r="D23366" s="13"/>
      <c r="E23366" s="13"/>
      <c r="K23366" s="23"/>
      <c r="O23366" s="21"/>
      <c r="P23366" s="27"/>
      <c r="Q23366" s="16"/>
      <c r="U23366" s="27"/>
    </row>
    <row r="23367" spans="2:21" x14ac:dyDescent="0.25">
      <c r="B23367"/>
      <c r="C23367"/>
      <c r="D23367" s="13"/>
      <c r="E23367" s="13"/>
      <c r="K23367" s="23"/>
      <c r="O23367" s="21"/>
      <c r="P23367" s="27"/>
      <c r="Q23367" s="16"/>
      <c r="U23367" s="27"/>
    </row>
    <row r="23368" spans="2:21" x14ac:dyDescent="0.25">
      <c r="B23368"/>
      <c r="C23368"/>
      <c r="D23368" s="13"/>
      <c r="E23368" s="13"/>
      <c r="K23368" s="23"/>
      <c r="O23368" s="21"/>
      <c r="P23368" s="27"/>
      <c r="Q23368" s="16"/>
      <c r="U23368" s="27"/>
    </row>
    <row r="23369" spans="2:21" x14ac:dyDescent="0.25">
      <c r="B23369"/>
      <c r="C23369"/>
      <c r="D23369" s="13"/>
      <c r="E23369" s="13"/>
      <c r="K23369" s="23"/>
      <c r="O23369" s="21"/>
      <c r="P23369" s="27"/>
      <c r="Q23369" s="16"/>
      <c r="U23369" s="27"/>
    </row>
    <row r="23370" spans="2:21" x14ac:dyDescent="0.25">
      <c r="B23370"/>
      <c r="C23370"/>
      <c r="D23370" s="13"/>
      <c r="E23370" s="13"/>
      <c r="K23370" s="23"/>
      <c r="O23370" s="21"/>
      <c r="P23370" s="27"/>
      <c r="Q23370" s="16"/>
      <c r="U23370" s="27"/>
    </row>
    <row r="23371" spans="2:21" x14ac:dyDescent="0.25">
      <c r="B23371"/>
      <c r="C23371"/>
      <c r="D23371" s="13"/>
      <c r="E23371" s="13"/>
      <c r="K23371" s="23"/>
      <c r="O23371" s="21"/>
      <c r="P23371" s="27"/>
      <c r="Q23371" s="16"/>
      <c r="U23371" s="27"/>
    </row>
    <row r="23372" spans="2:21" x14ac:dyDescent="0.25">
      <c r="B23372"/>
      <c r="C23372"/>
      <c r="D23372" s="13"/>
      <c r="E23372" s="13"/>
      <c r="K23372" s="23"/>
      <c r="O23372" s="21"/>
      <c r="P23372" s="27"/>
      <c r="Q23372" s="16"/>
      <c r="U23372" s="27"/>
    </row>
    <row r="23373" spans="2:21" x14ac:dyDescent="0.25">
      <c r="B23373"/>
      <c r="C23373"/>
      <c r="D23373" s="13"/>
      <c r="E23373" s="13"/>
      <c r="K23373" s="23"/>
      <c r="O23373" s="21"/>
      <c r="P23373" s="27"/>
      <c r="Q23373" s="16"/>
      <c r="U23373" s="27"/>
    </row>
    <row r="23374" spans="2:21" x14ac:dyDescent="0.25">
      <c r="B23374"/>
      <c r="C23374"/>
      <c r="D23374" s="13"/>
      <c r="E23374" s="13"/>
      <c r="K23374" s="23"/>
      <c r="O23374" s="21"/>
      <c r="P23374" s="27"/>
      <c r="Q23374" s="16"/>
      <c r="U23374" s="27"/>
    </row>
    <row r="23375" spans="2:21" x14ac:dyDescent="0.25">
      <c r="B23375"/>
      <c r="C23375"/>
      <c r="D23375" s="13"/>
      <c r="E23375" s="13"/>
      <c r="K23375" s="23"/>
      <c r="O23375" s="21"/>
      <c r="P23375" s="27"/>
      <c r="Q23375" s="16"/>
      <c r="U23375" s="27"/>
    </row>
    <row r="23376" spans="2:21" x14ac:dyDescent="0.25">
      <c r="B23376"/>
      <c r="C23376"/>
      <c r="D23376" s="13"/>
      <c r="E23376" s="13"/>
      <c r="K23376" s="23"/>
      <c r="O23376" s="21"/>
      <c r="P23376" s="27"/>
      <c r="Q23376" s="16"/>
      <c r="U23376" s="27"/>
    </row>
    <row r="23377" spans="2:21" x14ac:dyDescent="0.25">
      <c r="B23377"/>
      <c r="C23377"/>
      <c r="D23377" s="13"/>
      <c r="E23377" s="13"/>
      <c r="K23377" s="23"/>
      <c r="O23377" s="21"/>
      <c r="P23377" s="27"/>
      <c r="Q23377" s="16"/>
      <c r="U23377" s="27"/>
    </row>
    <row r="23378" spans="2:21" x14ac:dyDescent="0.25">
      <c r="B23378"/>
      <c r="C23378"/>
      <c r="D23378" s="13"/>
      <c r="E23378" s="13"/>
      <c r="K23378" s="23"/>
      <c r="O23378" s="21"/>
      <c r="P23378" s="27"/>
      <c r="Q23378" s="16"/>
      <c r="U23378" s="27"/>
    </row>
    <row r="23379" spans="2:21" x14ac:dyDescent="0.25">
      <c r="B23379"/>
      <c r="C23379"/>
      <c r="D23379" s="13"/>
      <c r="E23379" s="13"/>
      <c r="K23379" s="23"/>
      <c r="O23379" s="21"/>
      <c r="P23379" s="27"/>
      <c r="Q23379" s="16"/>
      <c r="U23379" s="27"/>
    </row>
    <row r="23380" spans="2:21" x14ac:dyDescent="0.25">
      <c r="B23380"/>
      <c r="C23380"/>
      <c r="D23380" s="13"/>
      <c r="E23380" s="13"/>
      <c r="K23380" s="23"/>
      <c r="O23380" s="21"/>
      <c r="P23380" s="27"/>
      <c r="Q23380" s="16"/>
      <c r="U23380" s="27"/>
    </row>
    <row r="23381" spans="2:21" x14ac:dyDescent="0.25">
      <c r="B23381"/>
      <c r="C23381"/>
      <c r="D23381" s="13"/>
      <c r="E23381" s="13"/>
      <c r="K23381" s="23"/>
      <c r="O23381" s="21"/>
      <c r="P23381" s="27"/>
      <c r="Q23381" s="16"/>
      <c r="U23381" s="27"/>
    </row>
    <row r="23382" spans="2:21" x14ac:dyDescent="0.25">
      <c r="B23382"/>
      <c r="C23382"/>
      <c r="D23382" s="13"/>
      <c r="E23382" s="13"/>
      <c r="K23382" s="23"/>
      <c r="O23382" s="21"/>
      <c r="P23382" s="27"/>
      <c r="Q23382" s="16"/>
      <c r="U23382" s="27"/>
    </row>
    <row r="23383" spans="2:21" x14ac:dyDescent="0.25">
      <c r="B23383"/>
      <c r="C23383"/>
      <c r="D23383" s="13"/>
      <c r="E23383" s="13"/>
      <c r="K23383" s="23"/>
      <c r="O23383" s="21"/>
      <c r="P23383" s="27"/>
      <c r="Q23383" s="16"/>
      <c r="U23383" s="27"/>
    </row>
    <row r="23384" spans="2:21" x14ac:dyDescent="0.25">
      <c r="B23384"/>
      <c r="C23384"/>
      <c r="D23384" s="13"/>
      <c r="E23384" s="13"/>
      <c r="K23384" s="23"/>
      <c r="O23384" s="21"/>
      <c r="P23384" s="27"/>
      <c r="Q23384" s="16"/>
      <c r="U23384" s="27"/>
    </row>
    <row r="23385" spans="2:21" x14ac:dyDescent="0.25">
      <c r="B23385"/>
      <c r="C23385"/>
      <c r="D23385" s="13"/>
      <c r="E23385" s="13"/>
      <c r="K23385" s="23"/>
      <c r="O23385" s="21"/>
      <c r="P23385" s="27"/>
      <c r="Q23385" s="16"/>
      <c r="U23385" s="27"/>
    </row>
    <row r="23386" spans="2:21" x14ac:dyDescent="0.25">
      <c r="B23386"/>
      <c r="C23386"/>
      <c r="D23386" s="13"/>
      <c r="E23386" s="13"/>
      <c r="K23386" s="23"/>
      <c r="O23386" s="21"/>
      <c r="P23386" s="27"/>
      <c r="Q23386" s="16"/>
      <c r="U23386" s="27"/>
    </row>
    <row r="23387" spans="2:21" x14ac:dyDescent="0.25">
      <c r="B23387"/>
      <c r="C23387"/>
      <c r="D23387" s="13"/>
      <c r="E23387" s="13"/>
      <c r="K23387" s="23"/>
      <c r="O23387" s="21"/>
      <c r="P23387" s="27"/>
      <c r="Q23387" s="16"/>
      <c r="U23387" s="27"/>
    </row>
    <row r="23388" spans="2:21" x14ac:dyDescent="0.25">
      <c r="B23388"/>
      <c r="C23388"/>
      <c r="D23388" s="13"/>
      <c r="E23388" s="13"/>
      <c r="K23388" s="23"/>
      <c r="O23388" s="21"/>
      <c r="P23388" s="27"/>
      <c r="Q23388" s="16"/>
      <c r="U23388" s="27"/>
    </row>
    <row r="23389" spans="2:21" x14ac:dyDescent="0.25">
      <c r="B23389"/>
      <c r="C23389"/>
      <c r="D23389" s="13"/>
      <c r="E23389" s="13"/>
      <c r="K23389" s="23"/>
      <c r="O23389" s="21"/>
      <c r="P23389" s="27"/>
      <c r="Q23389" s="16"/>
      <c r="U23389" s="27"/>
    </row>
    <row r="23390" spans="2:21" x14ac:dyDescent="0.25">
      <c r="B23390"/>
      <c r="C23390"/>
      <c r="D23390" s="13"/>
      <c r="E23390" s="13"/>
      <c r="K23390" s="23"/>
      <c r="O23390" s="21"/>
      <c r="P23390" s="27"/>
      <c r="Q23390" s="16"/>
      <c r="U23390" s="27"/>
    </row>
    <row r="23391" spans="2:21" x14ac:dyDescent="0.25">
      <c r="B23391"/>
      <c r="C23391"/>
      <c r="D23391" s="13"/>
      <c r="E23391" s="13"/>
      <c r="K23391" s="23"/>
      <c r="O23391" s="21"/>
      <c r="P23391" s="27"/>
      <c r="Q23391" s="16"/>
      <c r="U23391" s="27"/>
    </row>
    <row r="23392" spans="2:21" x14ac:dyDescent="0.25">
      <c r="B23392"/>
      <c r="C23392"/>
      <c r="D23392" s="13"/>
      <c r="E23392" s="13"/>
      <c r="K23392" s="23"/>
      <c r="O23392" s="21"/>
      <c r="P23392" s="27"/>
      <c r="Q23392" s="16"/>
      <c r="U23392" s="27"/>
    </row>
    <row r="23393" spans="2:21" x14ac:dyDescent="0.25">
      <c r="B23393"/>
      <c r="C23393"/>
      <c r="D23393" s="13"/>
      <c r="E23393" s="13"/>
      <c r="K23393" s="23"/>
      <c r="O23393" s="21"/>
      <c r="P23393" s="27"/>
      <c r="Q23393" s="16"/>
      <c r="U23393" s="27"/>
    </row>
    <row r="23394" spans="2:21" x14ac:dyDescent="0.25">
      <c r="B23394"/>
      <c r="C23394"/>
      <c r="D23394" s="13"/>
      <c r="E23394" s="13"/>
      <c r="K23394" s="23"/>
      <c r="O23394" s="21"/>
      <c r="P23394" s="27"/>
      <c r="Q23394" s="16"/>
      <c r="U23394" s="27"/>
    </row>
    <row r="23395" spans="2:21" x14ac:dyDescent="0.25">
      <c r="B23395"/>
      <c r="C23395"/>
      <c r="D23395" s="13"/>
      <c r="E23395" s="13"/>
      <c r="K23395" s="23"/>
      <c r="O23395" s="21"/>
      <c r="P23395" s="27"/>
      <c r="Q23395" s="16"/>
      <c r="U23395" s="27"/>
    </row>
    <row r="23396" spans="2:21" x14ac:dyDescent="0.25">
      <c r="B23396"/>
      <c r="C23396"/>
      <c r="D23396" s="13"/>
      <c r="E23396" s="13"/>
      <c r="K23396" s="23"/>
      <c r="O23396" s="21"/>
      <c r="P23396" s="27"/>
      <c r="Q23396" s="16"/>
      <c r="U23396" s="27"/>
    </row>
    <row r="23397" spans="2:21" x14ac:dyDescent="0.25">
      <c r="B23397"/>
      <c r="C23397"/>
      <c r="D23397" s="13"/>
      <c r="E23397" s="13"/>
      <c r="K23397" s="23"/>
      <c r="O23397" s="21"/>
      <c r="P23397" s="27"/>
      <c r="Q23397" s="16"/>
      <c r="U23397" s="27"/>
    </row>
    <row r="23398" spans="2:21" x14ac:dyDescent="0.25">
      <c r="B23398"/>
      <c r="C23398"/>
      <c r="D23398" s="13"/>
      <c r="E23398" s="13"/>
      <c r="K23398" s="23"/>
      <c r="O23398" s="21"/>
      <c r="P23398" s="27"/>
      <c r="Q23398" s="16"/>
      <c r="U23398" s="27"/>
    </row>
    <row r="23399" spans="2:21" x14ac:dyDescent="0.25">
      <c r="B23399"/>
      <c r="C23399"/>
      <c r="D23399" s="13"/>
      <c r="E23399" s="13"/>
      <c r="K23399" s="23"/>
      <c r="O23399" s="21"/>
      <c r="P23399" s="27"/>
      <c r="Q23399" s="16"/>
      <c r="U23399" s="27"/>
    </row>
    <row r="23400" spans="2:21" x14ac:dyDescent="0.25">
      <c r="B23400"/>
      <c r="C23400"/>
      <c r="D23400" s="13"/>
      <c r="E23400" s="13"/>
      <c r="K23400" s="23"/>
      <c r="O23400" s="21"/>
      <c r="P23400" s="27"/>
      <c r="Q23400" s="16"/>
      <c r="U23400" s="27"/>
    </row>
    <row r="23401" spans="2:21" x14ac:dyDescent="0.25">
      <c r="B23401"/>
      <c r="C23401"/>
      <c r="D23401" s="13"/>
      <c r="E23401" s="13"/>
      <c r="K23401" s="23"/>
      <c r="O23401" s="21"/>
      <c r="P23401" s="27"/>
      <c r="Q23401" s="16"/>
      <c r="U23401" s="27"/>
    </row>
    <row r="23402" spans="2:21" x14ac:dyDescent="0.25">
      <c r="B23402"/>
      <c r="C23402"/>
      <c r="D23402" s="13"/>
      <c r="E23402" s="13"/>
      <c r="K23402" s="23"/>
      <c r="O23402" s="21"/>
      <c r="P23402" s="27"/>
      <c r="Q23402" s="16"/>
      <c r="U23402" s="27"/>
    </row>
    <row r="23403" spans="2:21" x14ac:dyDescent="0.25">
      <c r="B23403"/>
      <c r="C23403"/>
      <c r="D23403" s="13"/>
      <c r="E23403" s="13"/>
      <c r="K23403" s="23"/>
      <c r="O23403" s="21"/>
      <c r="P23403" s="27"/>
      <c r="Q23403" s="16"/>
      <c r="U23403" s="27"/>
    </row>
    <row r="23404" spans="2:21" x14ac:dyDescent="0.25">
      <c r="B23404"/>
      <c r="C23404"/>
      <c r="D23404" s="13"/>
      <c r="E23404" s="13"/>
      <c r="K23404" s="23"/>
      <c r="O23404" s="21"/>
      <c r="P23404" s="27"/>
      <c r="Q23404" s="16"/>
      <c r="U23404" s="27"/>
    </row>
    <row r="23405" spans="2:21" x14ac:dyDescent="0.25">
      <c r="B23405"/>
      <c r="C23405"/>
      <c r="D23405" s="13"/>
      <c r="E23405" s="13"/>
      <c r="K23405" s="23"/>
      <c r="O23405" s="21"/>
      <c r="P23405" s="27"/>
      <c r="Q23405" s="16"/>
      <c r="U23405" s="27"/>
    </row>
    <row r="23406" spans="2:21" x14ac:dyDescent="0.25">
      <c r="B23406"/>
      <c r="C23406"/>
      <c r="D23406" s="13"/>
      <c r="E23406" s="13"/>
      <c r="K23406" s="23"/>
      <c r="O23406" s="21"/>
      <c r="P23406" s="27"/>
      <c r="Q23406" s="16"/>
      <c r="U23406" s="27"/>
    </row>
    <row r="23407" spans="2:21" x14ac:dyDescent="0.25">
      <c r="B23407"/>
      <c r="C23407"/>
      <c r="D23407" s="13"/>
      <c r="E23407" s="13"/>
      <c r="K23407" s="23"/>
      <c r="O23407" s="21"/>
      <c r="P23407" s="27"/>
      <c r="Q23407" s="16"/>
      <c r="U23407" s="27"/>
    </row>
    <row r="23408" spans="2:21" x14ac:dyDescent="0.25">
      <c r="B23408"/>
      <c r="C23408"/>
      <c r="D23408" s="13"/>
      <c r="E23408" s="13"/>
      <c r="K23408" s="23"/>
      <c r="O23408" s="21"/>
      <c r="P23408" s="27"/>
      <c r="Q23408" s="16"/>
      <c r="U23408" s="27"/>
    </row>
    <row r="23409" spans="2:21" x14ac:dyDescent="0.25">
      <c r="B23409"/>
      <c r="C23409"/>
      <c r="D23409" s="13"/>
      <c r="E23409" s="13"/>
      <c r="K23409" s="23"/>
      <c r="O23409" s="21"/>
      <c r="P23409" s="27"/>
      <c r="Q23409" s="16"/>
      <c r="U23409" s="27"/>
    </row>
    <row r="23410" spans="2:21" x14ac:dyDescent="0.25">
      <c r="B23410"/>
      <c r="C23410"/>
      <c r="D23410" s="13"/>
      <c r="E23410" s="13"/>
      <c r="K23410" s="23"/>
      <c r="O23410" s="21"/>
      <c r="P23410" s="27"/>
      <c r="Q23410" s="16"/>
      <c r="U23410" s="27"/>
    </row>
    <row r="23411" spans="2:21" x14ac:dyDescent="0.25">
      <c r="B23411"/>
      <c r="C23411"/>
      <c r="D23411" s="13"/>
      <c r="E23411" s="13"/>
      <c r="K23411" s="23"/>
      <c r="O23411" s="21"/>
      <c r="P23411" s="27"/>
      <c r="Q23411" s="16"/>
      <c r="U23411" s="27"/>
    </row>
    <row r="23412" spans="2:21" x14ac:dyDescent="0.25">
      <c r="B23412"/>
      <c r="C23412"/>
      <c r="D23412" s="13"/>
      <c r="E23412" s="13"/>
      <c r="K23412" s="23"/>
      <c r="O23412" s="21"/>
      <c r="P23412" s="27"/>
      <c r="Q23412" s="16"/>
      <c r="U23412" s="27"/>
    </row>
    <row r="23413" spans="2:21" x14ac:dyDescent="0.25">
      <c r="B23413"/>
      <c r="C23413"/>
      <c r="D23413" s="13"/>
      <c r="E23413" s="13"/>
      <c r="K23413" s="23"/>
      <c r="O23413" s="21"/>
      <c r="P23413" s="27"/>
      <c r="Q23413" s="16"/>
      <c r="U23413" s="27"/>
    </row>
    <row r="23414" spans="2:21" x14ac:dyDescent="0.25">
      <c r="B23414"/>
      <c r="C23414"/>
      <c r="D23414" s="13"/>
      <c r="E23414" s="13"/>
      <c r="K23414" s="23"/>
      <c r="O23414" s="21"/>
      <c r="P23414" s="27"/>
      <c r="Q23414" s="16"/>
      <c r="U23414" s="27"/>
    </row>
    <row r="23415" spans="2:21" x14ac:dyDescent="0.25">
      <c r="B23415"/>
      <c r="C23415"/>
      <c r="D23415" s="13"/>
      <c r="E23415" s="13"/>
      <c r="K23415" s="23"/>
      <c r="O23415" s="21"/>
      <c r="P23415" s="27"/>
      <c r="Q23415" s="16"/>
      <c r="U23415" s="27"/>
    </row>
    <row r="23416" spans="2:21" x14ac:dyDescent="0.25">
      <c r="B23416"/>
      <c r="C23416"/>
      <c r="D23416" s="13"/>
      <c r="E23416" s="13"/>
      <c r="K23416" s="23"/>
      <c r="O23416" s="21"/>
      <c r="P23416" s="27"/>
      <c r="Q23416" s="16"/>
      <c r="U23416" s="27"/>
    </row>
    <row r="23417" spans="2:21" x14ac:dyDescent="0.25">
      <c r="B23417"/>
      <c r="C23417"/>
      <c r="D23417" s="13"/>
      <c r="E23417" s="13"/>
      <c r="K23417" s="23"/>
      <c r="O23417" s="21"/>
      <c r="P23417" s="27"/>
      <c r="Q23417" s="16"/>
      <c r="U23417" s="27"/>
    </row>
    <row r="23418" spans="2:21" x14ac:dyDescent="0.25">
      <c r="B23418"/>
      <c r="C23418"/>
      <c r="D23418" s="13"/>
      <c r="E23418" s="13"/>
      <c r="K23418" s="23"/>
      <c r="O23418" s="21"/>
      <c r="P23418" s="27"/>
      <c r="Q23418" s="16"/>
      <c r="U23418" s="27"/>
    </row>
    <row r="23419" spans="2:21" x14ac:dyDescent="0.25">
      <c r="B23419"/>
      <c r="C23419"/>
      <c r="D23419" s="13"/>
      <c r="E23419" s="13"/>
      <c r="K23419" s="23"/>
      <c r="O23419" s="21"/>
      <c r="P23419" s="27"/>
      <c r="Q23419" s="16"/>
      <c r="U23419" s="27"/>
    </row>
    <row r="23420" spans="2:21" x14ac:dyDescent="0.25">
      <c r="B23420"/>
      <c r="C23420"/>
      <c r="D23420" s="13"/>
      <c r="E23420" s="13"/>
      <c r="K23420" s="23"/>
      <c r="O23420" s="21"/>
      <c r="P23420" s="27"/>
      <c r="Q23420" s="16"/>
      <c r="U23420" s="27"/>
    </row>
    <row r="23421" spans="2:21" x14ac:dyDescent="0.25">
      <c r="B23421"/>
      <c r="C23421"/>
      <c r="D23421" s="13"/>
      <c r="E23421" s="13"/>
      <c r="K23421" s="23"/>
      <c r="O23421" s="21"/>
      <c r="P23421" s="27"/>
      <c r="Q23421" s="16"/>
      <c r="U23421" s="27"/>
    </row>
    <row r="23422" spans="2:21" x14ac:dyDescent="0.25">
      <c r="B23422"/>
      <c r="C23422"/>
      <c r="D23422" s="13"/>
      <c r="E23422" s="13"/>
      <c r="K23422" s="23"/>
      <c r="O23422" s="21"/>
      <c r="P23422" s="27"/>
      <c r="Q23422" s="16"/>
      <c r="U23422" s="27"/>
    </row>
    <row r="23423" spans="2:21" x14ac:dyDescent="0.25">
      <c r="B23423"/>
      <c r="C23423"/>
      <c r="D23423" s="13"/>
      <c r="E23423" s="13"/>
      <c r="K23423" s="23"/>
      <c r="O23423" s="21"/>
      <c r="P23423" s="27"/>
      <c r="Q23423" s="16"/>
      <c r="U23423" s="27"/>
    </row>
    <row r="23424" spans="2:21" x14ac:dyDescent="0.25">
      <c r="B23424"/>
      <c r="C23424"/>
      <c r="D23424" s="13"/>
      <c r="E23424" s="13"/>
      <c r="K23424" s="23"/>
      <c r="O23424" s="21"/>
      <c r="P23424" s="27"/>
      <c r="Q23424" s="16"/>
      <c r="U23424" s="27"/>
    </row>
    <row r="23425" spans="2:21" x14ac:dyDescent="0.25">
      <c r="B23425"/>
      <c r="C23425"/>
      <c r="D23425" s="13"/>
      <c r="E23425" s="13"/>
      <c r="K23425" s="23"/>
      <c r="O23425" s="21"/>
      <c r="P23425" s="27"/>
      <c r="Q23425" s="16"/>
      <c r="U23425" s="27"/>
    </row>
    <row r="23426" spans="2:21" x14ac:dyDescent="0.25">
      <c r="B23426"/>
      <c r="C23426"/>
      <c r="D23426" s="13"/>
      <c r="E23426" s="13"/>
      <c r="K23426" s="23"/>
      <c r="O23426" s="21"/>
      <c r="P23426" s="27"/>
      <c r="Q23426" s="16"/>
      <c r="U23426" s="27"/>
    </row>
    <row r="23427" spans="2:21" x14ac:dyDescent="0.25">
      <c r="B23427"/>
      <c r="C23427"/>
      <c r="D23427" s="13"/>
      <c r="E23427" s="13"/>
      <c r="K23427" s="23"/>
      <c r="O23427" s="21"/>
      <c r="P23427" s="27"/>
      <c r="Q23427" s="16"/>
      <c r="U23427" s="27"/>
    </row>
    <row r="23428" spans="2:21" x14ac:dyDescent="0.25">
      <c r="B23428"/>
      <c r="C23428"/>
      <c r="D23428" s="13"/>
      <c r="E23428" s="13"/>
      <c r="K23428" s="23"/>
      <c r="O23428" s="21"/>
      <c r="P23428" s="27"/>
      <c r="Q23428" s="16"/>
      <c r="U23428" s="27"/>
    </row>
    <row r="23429" spans="2:21" x14ac:dyDescent="0.25">
      <c r="B23429"/>
      <c r="C23429"/>
      <c r="D23429" s="13"/>
      <c r="E23429" s="13"/>
      <c r="K23429" s="23"/>
      <c r="O23429" s="21"/>
      <c r="P23429" s="27"/>
      <c r="Q23429" s="16"/>
      <c r="U23429" s="27"/>
    </row>
    <row r="23430" spans="2:21" x14ac:dyDescent="0.25">
      <c r="B23430"/>
      <c r="C23430"/>
      <c r="D23430" s="13"/>
      <c r="E23430" s="13"/>
      <c r="K23430" s="23"/>
      <c r="O23430" s="21"/>
      <c r="P23430" s="27"/>
      <c r="Q23430" s="16"/>
      <c r="U23430" s="27"/>
    </row>
    <row r="23431" spans="2:21" x14ac:dyDescent="0.25">
      <c r="B23431"/>
      <c r="C23431"/>
      <c r="D23431" s="13"/>
      <c r="E23431" s="13"/>
      <c r="K23431" s="23"/>
      <c r="O23431" s="21"/>
      <c r="P23431" s="27"/>
      <c r="Q23431" s="16"/>
      <c r="U23431" s="27"/>
    </row>
    <row r="23432" spans="2:21" x14ac:dyDescent="0.25">
      <c r="B23432"/>
      <c r="C23432"/>
      <c r="D23432" s="13"/>
      <c r="E23432" s="13"/>
      <c r="K23432" s="23"/>
      <c r="O23432" s="21"/>
      <c r="P23432" s="27"/>
      <c r="Q23432" s="16"/>
      <c r="U23432" s="27"/>
    </row>
    <row r="23433" spans="2:21" x14ac:dyDescent="0.25">
      <c r="B23433"/>
      <c r="C23433"/>
      <c r="D23433" s="13"/>
      <c r="E23433" s="13"/>
      <c r="K23433" s="23"/>
      <c r="O23433" s="21"/>
      <c r="P23433" s="27"/>
      <c r="Q23433" s="16"/>
      <c r="U23433" s="27"/>
    </row>
    <row r="23434" spans="2:21" x14ac:dyDescent="0.25">
      <c r="B23434"/>
      <c r="C23434"/>
      <c r="D23434" s="13"/>
      <c r="E23434" s="13"/>
      <c r="K23434" s="23"/>
      <c r="O23434" s="21"/>
      <c r="P23434" s="27"/>
      <c r="Q23434" s="16"/>
      <c r="U23434" s="27"/>
    </row>
    <row r="23435" spans="2:21" x14ac:dyDescent="0.25">
      <c r="B23435"/>
      <c r="C23435"/>
      <c r="D23435" s="13"/>
      <c r="E23435" s="13"/>
      <c r="K23435" s="23"/>
      <c r="O23435" s="21"/>
      <c r="P23435" s="27"/>
      <c r="Q23435" s="16"/>
      <c r="U23435" s="27"/>
    </row>
    <row r="23436" spans="2:21" x14ac:dyDescent="0.25">
      <c r="B23436"/>
      <c r="C23436"/>
      <c r="D23436" s="13"/>
      <c r="E23436" s="13"/>
      <c r="K23436" s="23"/>
      <c r="O23436" s="21"/>
      <c r="P23436" s="27"/>
      <c r="Q23436" s="16"/>
      <c r="U23436" s="27"/>
    </row>
    <row r="23437" spans="2:21" x14ac:dyDescent="0.25">
      <c r="B23437"/>
      <c r="C23437"/>
      <c r="D23437" s="13"/>
      <c r="E23437" s="13"/>
      <c r="K23437" s="23"/>
      <c r="O23437" s="21"/>
      <c r="P23437" s="27"/>
      <c r="Q23437" s="16"/>
      <c r="U23437" s="27"/>
    </row>
    <row r="23438" spans="2:21" x14ac:dyDescent="0.25">
      <c r="B23438"/>
      <c r="C23438"/>
      <c r="D23438" s="13"/>
      <c r="E23438" s="13"/>
      <c r="K23438" s="23"/>
      <c r="O23438" s="21"/>
      <c r="P23438" s="27"/>
      <c r="Q23438" s="16"/>
      <c r="U23438" s="27"/>
    </row>
    <row r="23439" spans="2:21" x14ac:dyDescent="0.25">
      <c r="B23439"/>
      <c r="C23439"/>
      <c r="D23439" s="13"/>
      <c r="E23439" s="13"/>
      <c r="K23439" s="23"/>
      <c r="O23439" s="21"/>
      <c r="P23439" s="27"/>
      <c r="Q23439" s="16"/>
      <c r="U23439" s="27"/>
    </row>
    <row r="23440" spans="2:21" x14ac:dyDescent="0.25">
      <c r="B23440"/>
      <c r="C23440"/>
      <c r="D23440" s="13"/>
      <c r="E23440" s="13"/>
      <c r="K23440" s="23"/>
      <c r="O23440" s="21"/>
      <c r="P23440" s="27"/>
      <c r="Q23440" s="16"/>
      <c r="U23440" s="27"/>
    </row>
    <row r="23441" spans="2:21" x14ac:dyDescent="0.25">
      <c r="B23441"/>
      <c r="C23441"/>
      <c r="D23441" s="13"/>
      <c r="E23441" s="13"/>
      <c r="K23441" s="23"/>
      <c r="O23441" s="21"/>
      <c r="P23441" s="27"/>
      <c r="Q23441" s="16"/>
      <c r="U23441" s="27"/>
    </row>
    <row r="23442" spans="2:21" x14ac:dyDescent="0.25">
      <c r="B23442"/>
      <c r="C23442"/>
      <c r="D23442" s="13"/>
      <c r="E23442" s="13"/>
      <c r="K23442" s="23"/>
      <c r="O23442" s="21"/>
      <c r="P23442" s="27"/>
      <c r="Q23442" s="16"/>
      <c r="U23442" s="27"/>
    </row>
    <row r="23443" spans="2:21" x14ac:dyDescent="0.25">
      <c r="B23443"/>
      <c r="C23443"/>
      <c r="D23443" s="13"/>
      <c r="E23443" s="13"/>
      <c r="K23443" s="23"/>
      <c r="O23443" s="21"/>
      <c r="P23443" s="27"/>
      <c r="Q23443" s="16"/>
      <c r="U23443" s="27"/>
    </row>
    <row r="23444" spans="2:21" x14ac:dyDescent="0.25">
      <c r="B23444"/>
      <c r="C23444"/>
      <c r="D23444" s="13"/>
      <c r="E23444" s="13"/>
      <c r="K23444" s="23"/>
      <c r="O23444" s="21"/>
      <c r="P23444" s="27"/>
      <c r="Q23444" s="16"/>
      <c r="U23444" s="27"/>
    </row>
    <row r="23445" spans="2:21" x14ac:dyDescent="0.25">
      <c r="B23445"/>
      <c r="C23445"/>
      <c r="D23445" s="13"/>
      <c r="E23445" s="13"/>
      <c r="K23445" s="23"/>
      <c r="O23445" s="21"/>
      <c r="P23445" s="27"/>
      <c r="Q23445" s="16"/>
      <c r="U23445" s="27"/>
    </row>
    <row r="23446" spans="2:21" x14ac:dyDescent="0.25">
      <c r="B23446"/>
      <c r="C23446"/>
      <c r="D23446" s="13"/>
      <c r="E23446" s="13"/>
      <c r="K23446" s="23"/>
      <c r="O23446" s="21"/>
      <c r="P23446" s="27"/>
      <c r="Q23446" s="16"/>
      <c r="U23446" s="27"/>
    </row>
    <row r="23447" spans="2:21" x14ac:dyDescent="0.25">
      <c r="B23447"/>
      <c r="C23447"/>
      <c r="D23447" s="13"/>
      <c r="E23447" s="13"/>
      <c r="K23447" s="23"/>
      <c r="O23447" s="21"/>
      <c r="P23447" s="27"/>
      <c r="Q23447" s="16"/>
      <c r="U23447" s="27"/>
    </row>
    <row r="23448" spans="2:21" x14ac:dyDescent="0.25">
      <c r="B23448"/>
      <c r="C23448"/>
      <c r="D23448" s="13"/>
      <c r="E23448" s="13"/>
      <c r="K23448" s="23"/>
      <c r="O23448" s="21"/>
      <c r="P23448" s="27"/>
      <c r="Q23448" s="16"/>
      <c r="U23448" s="27"/>
    </row>
    <row r="23449" spans="2:21" x14ac:dyDescent="0.25">
      <c r="B23449"/>
      <c r="C23449"/>
      <c r="D23449" s="13"/>
      <c r="E23449" s="13"/>
      <c r="K23449" s="23"/>
      <c r="O23449" s="21"/>
      <c r="P23449" s="27"/>
      <c r="Q23449" s="16"/>
      <c r="U23449" s="27"/>
    </row>
    <row r="23450" spans="2:21" x14ac:dyDescent="0.25">
      <c r="B23450"/>
      <c r="C23450"/>
      <c r="D23450" s="13"/>
      <c r="E23450" s="13"/>
      <c r="K23450" s="23"/>
      <c r="O23450" s="21"/>
      <c r="P23450" s="27"/>
      <c r="Q23450" s="16"/>
      <c r="U23450" s="27"/>
    </row>
    <row r="23451" spans="2:21" x14ac:dyDescent="0.25">
      <c r="B23451"/>
      <c r="C23451"/>
      <c r="D23451" s="13"/>
      <c r="E23451" s="13"/>
      <c r="K23451" s="23"/>
      <c r="O23451" s="21"/>
      <c r="P23451" s="27"/>
      <c r="Q23451" s="16"/>
      <c r="U23451" s="27"/>
    </row>
    <row r="23452" spans="2:21" x14ac:dyDescent="0.25">
      <c r="B23452"/>
      <c r="C23452"/>
      <c r="D23452" s="13"/>
      <c r="E23452" s="13"/>
      <c r="K23452" s="23"/>
      <c r="O23452" s="21"/>
      <c r="P23452" s="27"/>
      <c r="Q23452" s="16"/>
      <c r="U23452" s="27"/>
    </row>
    <row r="23453" spans="2:21" x14ac:dyDescent="0.25">
      <c r="B23453"/>
      <c r="C23453"/>
      <c r="D23453" s="13"/>
      <c r="E23453" s="13"/>
      <c r="K23453" s="23"/>
      <c r="O23453" s="21"/>
      <c r="P23453" s="27"/>
      <c r="Q23453" s="16"/>
      <c r="U23453" s="27"/>
    </row>
    <row r="23454" spans="2:21" x14ac:dyDescent="0.25">
      <c r="B23454"/>
      <c r="C23454"/>
      <c r="D23454" s="13"/>
      <c r="E23454" s="13"/>
      <c r="K23454" s="23"/>
      <c r="O23454" s="21"/>
      <c r="P23454" s="27"/>
      <c r="Q23454" s="16"/>
      <c r="U23454" s="27"/>
    </row>
    <row r="23455" spans="2:21" x14ac:dyDescent="0.25">
      <c r="B23455"/>
      <c r="C23455"/>
      <c r="D23455" s="13"/>
      <c r="E23455" s="13"/>
      <c r="K23455" s="23"/>
      <c r="O23455" s="21"/>
      <c r="P23455" s="27"/>
      <c r="Q23455" s="16"/>
      <c r="U23455" s="27"/>
    </row>
    <row r="23456" spans="2:21" x14ac:dyDescent="0.25">
      <c r="B23456"/>
      <c r="C23456"/>
      <c r="D23456" s="13"/>
      <c r="E23456" s="13"/>
      <c r="K23456" s="23"/>
      <c r="O23456" s="21"/>
      <c r="P23456" s="27"/>
      <c r="Q23456" s="16"/>
      <c r="U23456" s="27"/>
    </row>
    <row r="23457" spans="2:21" x14ac:dyDescent="0.25">
      <c r="B23457"/>
      <c r="C23457"/>
      <c r="D23457" s="13"/>
      <c r="E23457" s="13"/>
      <c r="K23457" s="23"/>
      <c r="O23457" s="21"/>
      <c r="P23457" s="27"/>
      <c r="Q23457" s="16"/>
      <c r="U23457" s="27"/>
    </row>
    <row r="23458" spans="2:21" x14ac:dyDescent="0.25">
      <c r="B23458"/>
      <c r="C23458"/>
      <c r="D23458" s="13"/>
      <c r="E23458" s="13"/>
      <c r="K23458" s="23"/>
      <c r="O23458" s="21"/>
      <c r="P23458" s="27"/>
      <c r="Q23458" s="16"/>
      <c r="U23458" s="27"/>
    </row>
    <row r="23459" spans="2:21" x14ac:dyDescent="0.25">
      <c r="B23459"/>
      <c r="C23459"/>
      <c r="D23459" s="13"/>
      <c r="E23459" s="13"/>
      <c r="K23459" s="23"/>
      <c r="O23459" s="21"/>
      <c r="P23459" s="27"/>
      <c r="Q23459" s="16"/>
      <c r="U23459" s="27"/>
    </row>
    <row r="23460" spans="2:21" x14ac:dyDescent="0.25">
      <c r="B23460"/>
      <c r="C23460"/>
      <c r="D23460" s="13"/>
      <c r="E23460" s="13"/>
      <c r="K23460" s="23"/>
      <c r="O23460" s="21"/>
      <c r="P23460" s="27"/>
      <c r="Q23460" s="16"/>
      <c r="U23460" s="27"/>
    </row>
    <row r="23461" spans="2:21" x14ac:dyDescent="0.25">
      <c r="B23461"/>
      <c r="C23461"/>
      <c r="D23461" s="13"/>
      <c r="E23461" s="13"/>
      <c r="K23461" s="23"/>
      <c r="O23461" s="21"/>
      <c r="P23461" s="27"/>
      <c r="Q23461" s="16"/>
      <c r="U23461" s="27"/>
    </row>
    <row r="23462" spans="2:21" x14ac:dyDescent="0.25">
      <c r="B23462"/>
      <c r="C23462"/>
      <c r="D23462" s="13"/>
      <c r="E23462" s="13"/>
      <c r="K23462" s="23"/>
      <c r="O23462" s="21"/>
      <c r="P23462" s="27"/>
      <c r="Q23462" s="16"/>
      <c r="U23462" s="27"/>
    </row>
    <row r="23463" spans="2:21" x14ac:dyDescent="0.25">
      <c r="B23463"/>
      <c r="C23463"/>
      <c r="D23463" s="13"/>
      <c r="E23463" s="13"/>
      <c r="K23463" s="23"/>
      <c r="O23463" s="21"/>
      <c r="P23463" s="27"/>
      <c r="Q23463" s="16"/>
      <c r="U23463" s="27"/>
    </row>
    <row r="23464" spans="2:21" x14ac:dyDescent="0.25">
      <c r="B23464"/>
      <c r="C23464"/>
      <c r="D23464" s="13"/>
      <c r="E23464" s="13"/>
      <c r="K23464" s="23"/>
      <c r="O23464" s="21"/>
      <c r="P23464" s="27"/>
      <c r="Q23464" s="16"/>
      <c r="U23464" s="27"/>
    </row>
    <row r="23465" spans="2:21" x14ac:dyDescent="0.25">
      <c r="B23465"/>
      <c r="C23465"/>
      <c r="D23465" s="13"/>
      <c r="E23465" s="13"/>
      <c r="K23465" s="23"/>
      <c r="O23465" s="21"/>
      <c r="P23465" s="27"/>
      <c r="Q23465" s="16"/>
      <c r="U23465" s="27"/>
    </row>
    <row r="23466" spans="2:21" x14ac:dyDescent="0.25">
      <c r="B23466"/>
      <c r="C23466"/>
      <c r="D23466" s="13"/>
      <c r="E23466" s="13"/>
      <c r="K23466" s="23"/>
      <c r="O23466" s="21"/>
      <c r="P23466" s="27"/>
      <c r="Q23466" s="16"/>
      <c r="U23466" s="27"/>
    </row>
    <row r="23467" spans="2:21" x14ac:dyDescent="0.25">
      <c r="B23467"/>
      <c r="C23467"/>
      <c r="D23467" s="13"/>
      <c r="E23467" s="13"/>
      <c r="K23467" s="23"/>
      <c r="O23467" s="21"/>
      <c r="P23467" s="27"/>
      <c r="Q23467" s="16"/>
      <c r="U23467" s="27"/>
    </row>
    <row r="23468" spans="2:21" x14ac:dyDescent="0.25">
      <c r="B23468"/>
      <c r="C23468"/>
      <c r="D23468" s="13"/>
      <c r="E23468" s="13"/>
      <c r="K23468" s="23"/>
      <c r="O23468" s="21"/>
      <c r="P23468" s="27"/>
      <c r="Q23468" s="16"/>
      <c r="U23468" s="27"/>
    </row>
    <row r="23469" spans="2:21" x14ac:dyDescent="0.25">
      <c r="B23469"/>
      <c r="C23469"/>
      <c r="D23469" s="13"/>
      <c r="E23469" s="13"/>
      <c r="K23469" s="23"/>
      <c r="O23469" s="21"/>
      <c r="P23469" s="27"/>
      <c r="Q23469" s="16"/>
      <c r="U23469" s="27"/>
    </row>
    <row r="23470" spans="2:21" x14ac:dyDescent="0.25">
      <c r="B23470"/>
      <c r="C23470"/>
      <c r="D23470" s="13"/>
      <c r="E23470" s="13"/>
      <c r="K23470" s="23"/>
      <c r="O23470" s="21"/>
      <c r="P23470" s="27"/>
      <c r="Q23470" s="16"/>
      <c r="U23470" s="27"/>
    </row>
    <row r="23471" spans="2:21" x14ac:dyDescent="0.25">
      <c r="B23471"/>
      <c r="C23471"/>
      <c r="D23471" s="13"/>
      <c r="E23471" s="13"/>
      <c r="K23471" s="23"/>
      <c r="O23471" s="21"/>
      <c r="P23471" s="27"/>
      <c r="Q23471" s="16"/>
      <c r="U23471" s="27"/>
    </row>
    <row r="23472" spans="2:21" x14ac:dyDescent="0.25">
      <c r="B23472"/>
      <c r="C23472"/>
      <c r="D23472" s="13"/>
      <c r="E23472" s="13"/>
      <c r="K23472" s="23"/>
      <c r="O23472" s="21"/>
      <c r="P23472" s="27"/>
      <c r="Q23472" s="16"/>
      <c r="U23472" s="27"/>
    </row>
    <row r="23473" spans="2:21" x14ac:dyDescent="0.25">
      <c r="B23473"/>
      <c r="C23473"/>
      <c r="D23473" s="13"/>
      <c r="E23473" s="13"/>
      <c r="K23473" s="23"/>
      <c r="O23473" s="21"/>
      <c r="P23473" s="27"/>
      <c r="Q23473" s="16"/>
      <c r="U23473" s="27"/>
    </row>
    <row r="23474" spans="2:21" x14ac:dyDescent="0.25">
      <c r="B23474"/>
      <c r="C23474"/>
      <c r="D23474" s="13"/>
      <c r="E23474" s="13"/>
      <c r="K23474" s="23"/>
      <c r="O23474" s="21"/>
      <c r="P23474" s="27"/>
      <c r="Q23474" s="16"/>
      <c r="U23474" s="27"/>
    </row>
    <row r="23475" spans="2:21" x14ac:dyDescent="0.25">
      <c r="B23475"/>
      <c r="C23475"/>
      <c r="D23475" s="13"/>
      <c r="E23475" s="13"/>
      <c r="K23475" s="23"/>
      <c r="O23475" s="21"/>
      <c r="P23475" s="27"/>
      <c r="Q23475" s="16"/>
      <c r="U23475" s="27"/>
    </row>
    <row r="23476" spans="2:21" x14ac:dyDescent="0.25">
      <c r="B23476"/>
      <c r="C23476"/>
      <c r="D23476" s="13"/>
      <c r="E23476" s="13"/>
      <c r="K23476" s="23"/>
      <c r="O23476" s="21"/>
      <c r="P23476" s="27"/>
      <c r="Q23476" s="16"/>
      <c r="U23476" s="27"/>
    </row>
    <row r="23477" spans="2:21" x14ac:dyDescent="0.25">
      <c r="B23477"/>
      <c r="C23477"/>
      <c r="D23477" s="13"/>
      <c r="E23477" s="13"/>
      <c r="K23477" s="23"/>
      <c r="O23477" s="21"/>
      <c r="P23477" s="27"/>
      <c r="Q23477" s="16"/>
      <c r="U23477" s="27"/>
    </row>
    <row r="23478" spans="2:21" x14ac:dyDescent="0.25">
      <c r="B23478"/>
      <c r="C23478"/>
      <c r="D23478" s="13"/>
      <c r="E23478" s="13"/>
      <c r="K23478" s="23"/>
      <c r="O23478" s="21"/>
      <c r="P23478" s="27"/>
      <c r="Q23478" s="16"/>
      <c r="U23478" s="27"/>
    </row>
    <row r="23479" spans="2:21" x14ac:dyDescent="0.25">
      <c r="B23479"/>
      <c r="C23479"/>
      <c r="D23479" s="13"/>
      <c r="E23479" s="13"/>
      <c r="K23479" s="23"/>
      <c r="O23479" s="21"/>
      <c r="P23479" s="27"/>
      <c r="Q23479" s="16"/>
      <c r="U23479" s="27"/>
    </row>
    <row r="23480" spans="2:21" x14ac:dyDescent="0.25">
      <c r="B23480"/>
      <c r="C23480"/>
      <c r="D23480" s="13"/>
      <c r="E23480" s="13"/>
      <c r="K23480" s="23"/>
      <c r="O23480" s="21"/>
      <c r="P23480" s="27"/>
      <c r="Q23480" s="16"/>
      <c r="U23480" s="27"/>
    </row>
    <row r="23481" spans="2:21" x14ac:dyDescent="0.25">
      <c r="B23481"/>
      <c r="C23481"/>
      <c r="D23481" s="13"/>
      <c r="E23481" s="13"/>
      <c r="K23481" s="23"/>
      <c r="O23481" s="21"/>
      <c r="P23481" s="27"/>
      <c r="Q23481" s="16"/>
      <c r="U23481" s="27"/>
    </row>
    <row r="23482" spans="2:21" x14ac:dyDescent="0.25">
      <c r="B23482"/>
      <c r="C23482"/>
      <c r="D23482" s="13"/>
      <c r="E23482" s="13"/>
      <c r="K23482" s="23"/>
      <c r="O23482" s="21"/>
      <c r="P23482" s="27"/>
      <c r="Q23482" s="16"/>
      <c r="U23482" s="27"/>
    </row>
    <row r="23483" spans="2:21" x14ac:dyDescent="0.25">
      <c r="B23483"/>
      <c r="C23483"/>
      <c r="D23483" s="13"/>
      <c r="E23483" s="13"/>
      <c r="K23483" s="23"/>
      <c r="O23483" s="21"/>
      <c r="P23483" s="27"/>
      <c r="Q23483" s="16"/>
      <c r="U23483" s="27"/>
    </row>
    <row r="23484" spans="2:21" x14ac:dyDescent="0.25">
      <c r="B23484"/>
      <c r="C23484"/>
      <c r="D23484" s="13"/>
      <c r="E23484" s="13"/>
      <c r="K23484" s="23"/>
      <c r="O23484" s="21"/>
      <c r="P23484" s="27"/>
      <c r="Q23484" s="16"/>
      <c r="U23484" s="27"/>
    </row>
    <row r="23485" spans="2:21" x14ac:dyDescent="0.25">
      <c r="B23485"/>
      <c r="C23485"/>
      <c r="D23485" s="13"/>
      <c r="E23485" s="13"/>
      <c r="K23485" s="23"/>
      <c r="O23485" s="21"/>
      <c r="P23485" s="27"/>
      <c r="Q23485" s="16"/>
      <c r="U23485" s="27"/>
    </row>
    <row r="23486" spans="2:21" x14ac:dyDescent="0.25">
      <c r="B23486"/>
      <c r="C23486"/>
      <c r="D23486" s="13"/>
      <c r="E23486" s="13"/>
      <c r="K23486" s="23"/>
      <c r="O23486" s="21"/>
      <c r="P23486" s="27"/>
      <c r="Q23486" s="16"/>
      <c r="U23486" s="27"/>
    </row>
    <row r="23487" spans="2:21" x14ac:dyDescent="0.25">
      <c r="B23487"/>
      <c r="C23487"/>
      <c r="D23487" s="13"/>
      <c r="E23487" s="13"/>
      <c r="K23487" s="23"/>
      <c r="O23487" s="21"/>
      <c r="P23487" s="27"/>
      <c r="Q23487" s="16"/>
      <c r="U23487" s="27"/>
    </row>
    <row r="23488" spans="2:21" x14ac:dyDescent="0.25">
      <c r="B23488"/>
      <c r="C23488"/>
      <c r="D23488" s="13"/>
      <c r="E23488" s="13"/>
      <c r="K23488" s="23"/>
      <c r="O23488" s="21"/>
      <c r="P23488" s="27"/>
      <c r="Q23488" s="16"/>
      <c r="U23488" s="27"/>
    </row>
    <row r="23489" spans="2:21" x14ac:dyDescent="0.25">
      <c r="B23489"/>
      <c r="C23489"/>
      <c r="D23489" s="13"/>
      <c r="E23489" s="13"/>
      <c r="K23489" s="23"/>
      <c r="O23489" s="21"/>
      <c r="P23489" s="27"/>
      <c r="Q23489" s="16"/>
      <c r="U23489" s="27"/>
    </row>
    <row r="23490" spans="2:21" x14ac:dyDescent="0.25">
      <c r="B23490"/>
      <c r="C23490"/>
      <c r="D23490" s="13"/>
      <c r="E23490" s="13"/>
      <c r="K23490" s="23"/>
      <c r="O23490" s="21"/>
      <c r="P23490" s="27"/>
      <c r="Q23490" s="16"/>
      <c r="U23490" s="27"/>
    </row>
    <row r="23491" spans="2:21" x14ac:dyDescent="0.25">
      <c r="B23491"/>
      <c r="C23491"/>
      <c r="D23491" s="13"/>
      <c r="E23491" s="13"/>
      <c r="K23491" s="23"/>
      <c r="O23491" s="21"/>
      <c r="P23491" s="27"/>
      <c r="Q23491" s="16"/>
      <c r="U23491" s="27"/>
    </row>
    <row r="23492" spans="2:21" x14ac:dyDescent="0.25">
      <c r="B23492"/>
      <c r="C23492"/>
      <c r="D23492" s="13"/>
      <c r="E23492" s="13"/>
      <c r="K23492" s="23"/>
      <c r="O23492" s="21"/>
      <c r="P23492" s="27"/>
      <c r="Q23492" s="16"/>
      <c r="U23492" s="27"/>
    </row>
    <row r="23493" spans="2:21" x14ac:dyDescent="0.25">
      <c r="B23493"/>
      <c r="C23493"/>
      <c r="D23493" s="13"/>
      <c r="E23493" s="13"/>
      <c r="K23493" s="23"/>
      <c r="O23493" s="21"/>
      <c r="P23493" s="27"/>
      <c r="Q23493" s="16"/>
      <c r="U23493" s="27"/>
    </row>
    <row r="23494" spans="2:21" x14ac:dyDescent="0.25">
      <c r="B23494"/>
      <c r="C23494"/>
      <c r="D23494" s="13"/>
      <c r="E23494" s="13"/>
      <c r="K23494" s="23"/>
      <c r="O23494" s="21"/>
      <c r="P23494" s="27"/>
      <c r="Q23494" s="16"/>
      <c r="U23494" s="27"/>
    </row>
    <row r="23495" spans="2:21" x14ac:dyDescent="0.25">
      <c r="B23495"/>
      <c r="C23495"/>
      <c r="D23495" s="13"/>
      <c r="E23495" s="13"/>
      <c r="K23495" s="23"/>
      <c r="O23495" s="21"/>
      <c r="P23495" s="27"/>
      <c r="Q23495" s="16"/>
      <c r="U23495" s="27"/>
    </row>
    <row r="23496" spans="2:21" x14ac:dyDescent="0.25">
      <c r="B23496"/>
      <c r="C23496"/>
      <c r="D23496" s="13"/>
      <c r="E23496" s="13"/>
      <c r="K23496" s="23"/>
      <c r="O23496" s="21"/>
      <c r="P23496" s="27"/>
      <c r="Q23496" s="16"/>
      <c r="U23496" s="27"/>
    </row>
    <row r="23497" spans="2:21" x14ac:dyDescent="0.25">
      <c r="B23497"/>
      <c r="C23497"/>
      <c r="D23497" s="13"/>
      <c r="E23497" s="13"/>
      <c r="K23497" s="23"/>
      <c r="O23497" s="21"/>
      <c r="P23497" s="27"/>
      <c r="Q23497" s="16"/>
      <c r="U23497" s="27"/>
    </row>
    <row r="23498" spans="2:21" x14ac:dyDescent="0.25">
      <c r="B23498"/>
      <c r="C23498"/>
      <c r="D23498" s="13"/>
      <c r="E23498" s="13"/>
      <c r="K23498" s="23"/>
      <c r="O23498" s="21"/>
      <c r="P23498" s="27"/>
      <c r="Q23498" s="16"/>
      <c r="U23498" s="27"/>
    </row>
    <row r="23499" spans="2:21" x14ac:dyDescent="0.25">
      <c r="B23499"/>
      <c r="C23499"/>
      <c r="D23499" s="13"/>
      <c r="E23499" s="13"/>
      <c r="K23499" s="23"/>
      <c r="O23499" s="21"/>
      <c r="P23499" s="27"/>
      <c r="Q23499" s="16"/>
      <c r="U23499" s="27"/>
    </row>
    <row r="23500" spans="2:21" x14ac:dyDescent="0.25">
      <c r="B23500"/>
      <c r="C23500"/>
      <c r="D23500" s="13"/>
      <c r="E23500" s="13"/>
      <c r="K23500" s="23"/>
      <c r="O23500" s="21"/>
      <c r="P23500" s="27"/>
      <c r="Q23500" s="16"/>
      <c r="U23500" s="27"/>
    </row>
    <row r="23501" spans="2:21" x14ac:dyDescent="0.25">
      <c r="B23501"/>
      <c r="C23501"/>
      <c r="D23501" s="13"/>
      <c r="E23501" s="13"/>
      <c r="K23501" s="23"/>
      <c r="O23501" s="21"/>
      <c r="P23501" s="27"/>
      <c r="Q23501" s="16"/>
      <c r="U23501" s="27"/>
    </row>
    <row r="23502" spans="2:21" x14ac:dyDescent="0.25">
      <c r="B23502"/>
      <c r="C23502"/>
      <c r="D23502" s="13"/>
      <c r="E23502" s="13"/>
      <c r="K23502" s="23"/>
      <c r="O23502" s="21"/>
      <c r="P23502" s="27"/>
      <c r="Q23502" s="16"/>
      <c r="U23502" s="27"/>
    </row>
    <row r="23503" spans="2:21" x14ac:dyDescent="0.25">
      <c r="B23503"/>
      <c r="C23503"/>
      <c r="D23503" s="13"/>
      <c r="E23503" s="13"/>
      <c r="K23503" s="23"/>
      <c r="O23503" s="21"/>
      <c r="P23503" s="27"/>
      <c r="Q23503" s="16"/>
      <c r="U23503" s="27"/>
    </row>
    <row r="23504" spans="2:21" x14ac:dyDescent="0.25">
      <c r="B23504"/>
      <c r="C23504"/>
      <c r="D23504" s="13"/>
      <c r="E23504" s="13"/>
      <c r="K23504" s="23"/>
      <c r="O23504" s="21"/>
      <c r="P23504" s="27"/>
      <c r="Q23504" s="16"/>
      <c r="U23504" s="27"/>
    </row>
    <row r="23505" spans="2:21" x14ac:dyDescent="0.25">
      <c r="B23505"/>
      <c r="C23505"/>
      <c r="D23505" s="13"/>
      <c r="E23505" s="13"/>
      <c r="K23505" s="23"/>
      <c r="O23505" s="21"/>
      <c r="P23505" s="27"/>
      <c r="Q23505" s="16"/>
      <c r="U23505" s="27"/>
    </row>
    <row r="23506" spans="2:21" x14ac:dyDescent="0.25">
      <c r="B23506"/>
      <c r="C23506"/>
      <c r="D23506" s="13"/>
      <c r="E23506" s="13"/>
      <c r="K23506" s="23"/>
      <c r="O23506" s="21"/>
      <c r="P23506" s="27"/>
      <c r="Q23506" s="16"/>
      <c r="U23506" s="27"/>
    </row>
    <row r="23507" spans="2:21" x14ac:dyDescent="0.25">
      <c r="B23507"/>
      <c r="C23507"/>
      <c r="D23507" s="13"/>
      <c r="E23507" s="13"/>
      <c r="K23507" s="23"/>
      <c r="O23507" s="21"/>
      <c r="P23507" s="27"/>
      <c r="Q23507" s="16"/>
      <c r="U23507" s="27"/>
    </row>
    <row r="23508" spans="2:21" x14ac:dyDescent="0.25">
      <c r="B23508"/>
      <c r="C23508"/>
      <c r="D23508" s="13"/>
      <c r="E23508" s="13"/>
      <c r="K23508" s="23"/>
      <c r="O23508" s="21"/>
      <c r="P23508" s="27"/>
      <c r="Q23508" s="16"/>
      <c r="U23508" s="27"/>
    </row>
    <row r="23509" spans="2:21" x14ac:dyDescent="0.25">
      <c r="B23509"/>
      <c r="C23509"/>
      <c r="D23509" s="13"/>
      <c r="E23509" s="13"/>
      <c r="K23509" s="23"/>
      <c r="O23509" s="21"/>
      <c r="P23509" s="27"/>
      <c r="Q23509" s="16"/>
      <c r="U23509" s="27"/>
    </row>
    <row r="23510" spans="2:21" x14ac:dyDescent="0.25">
      <c r="B23510"/>
      <c r="C23510"/>
      <c r="D23510" s="13"/>
      <c r="E23510" s="13"/>
      <c r="K23510" s="23"/>
      <c r="O23510" s="21"/>
      <c r="P23510" s="27"/>
      <c r="Q23510" s="16"/>
      <c r="U23510" s="27"/>
    </row>
    <row r="23511" spans="2:21" x14ac:dyDescent="0.25">
      <c r="B23511"/>
      <c r="C23511"/>
      <c r="D23511" s="13"/>
      <c r="E23511" s="13"/>
      <c r="K23511" s="23"/>
      <c r="O23511" s="21"/>
      <c r="P23511" s="27"/>
      <c r="Q23511" s="16"/>
      <c r="U23511" s="27"/>
    </row>
    <row r="23512" spans="2:21" x14ac:dyDescent="0.25">
      <c r="B23512"/>
      <c r="C23512"/>
      <c r="D23512" s="13"/>
      <c r="E23512" s="13"/>
      <c r="K23512" s="23"/>
      <c r="O23512" s="21"/>
      <c r="P23512" s="27"/>
      <c r="Q23512" s="16"/>
      <c r="U23512" s="27"/>
    </row>
    <row r="23513" spans="2:21" x14ac:dyDescent="0.25">
      <c r="B23513"/>
      <c r="C23513"/>
      <c r="D23513" s="13"/>
      <c r="E23513" s="13"/>
      <c r="K23513" s="23"/>
      <c r="O23513" s="21"/>
      <c r="P23513" s="27"/>
      <c r="Q23513" s="16"/>
      <c r="U23513" s="27"/>
    </row>
    <row r="23514" spans="2:21" x14ac:dyDescent="0.25">
      <c r="B23514"/>
      <c r="C23514"/>
      <c r="D23514" s="13"/>
      <c r="E23514" s="13"/>
      <c r="K23514" s="23"/>
      <c r="O23514" s="21"/>
      <c r="P23514" s="27"/>
      <c r="Q23514" s="16"/>
      <c r="U23514" s="27"/>
    </row>
    <row r="23515" spans="2:21" x14ac:dyDescent="0.25">
      <c r="B23515"/>
      <c r="C23515"/>
      <c r="D23515" s="13"/>
      <c r="E23515" s="13"/>
      <c r="K23515" s="23"/>
      <c r="O23515" s="21"/>
      <c r="P23515" s="27"/>
      <c r="Q23515" s="16"/>
      <c r="U23515" s="27"/>
    </row>
    <row r="23516" spans="2:21" x14ac:dyDescent="0.25">
      <c r="B23516"/>
      <c r="C23516"/>
      <c r="D23516" s="13"/>
      <c r="E23516" s="13"/>
      <c r="K23516" s="23"/>
      <c r="O23516" s="21"/>
      <c r="P23516" s="27"/>
      <c r="Q23516" s="16"/>
      <c r="U23516" s="27"/>
    </row>
    <row r="23517" spans="2:21" x14ac:dyDescent="0.25">
      <c r="B23517"/>
      <c r="C23517"/>
      <c r="D23517" s="13"/>
      <c r="E23517" s="13"/>
      <c r="K23517" s="23"/>
      <c r="O23517" s="21"/>
      <c r="P23517" s="27"/>
      <c r="Q23517" s="16"/>
      <c r="U23517" s="27"/>
    </row>
    <row r="23518" spans="2:21" x14ac:dyDescent="0.25">
      <c r="B23518"/>
      <c r="C23518"/>
      <c r="D23518" s="13"/>
      <c r="E23518" s="13"/>
      <c r="K23518" s="23"/>
      <c r="O23518" s="21"/>
      <c r="P23518" s="27"/>
      <c r="Q23518" s="16"/>
      <c r="U23518" s="27"/>
    </row>
    <row r="23519" spans="2:21" x14ac:dyDescent="0.25">
      <c r="B23519"/>
      <c r="C23519"/>
      <c r="D23519" s="13"/>
      <c r="E23519" s="13"/>
      <c r="K23519" s="23"/>
      <c r="O23519" s="21"/>
      <c r="P23519" s="27"/>
      <c r="Q23519" s="16"/>
      <c r="U23519" s="27"/>
    </row>
    <row r="23520" spans="2:21" x14ac:dyDescent="0.25">
      <c r="B23520"/>
      <c r="C23520"/>
      <c r="D23520" s="13"/>
      <c r="E23520" s="13"/>
      <c r="K23520" s="23"/>
      <c r="O23520" s="21"/>
      <c r="P23520" s="27"/>
      <c r="Q23520" s="16"/>
      <c r="U23520" s="27"/>
    </row>
    <row r="23521" spans="2:21" x14ac:dyDescent="0.25">
      <c r="B23521"/>
      <c r="C23521"/>
      <c r="D23521" s="13"/>
      <c r="E23521" s="13"/>
      <c r="K23521" s="23"/>
      <c r="O23521" s="21"/>
      <c r="P23521" s="27"/>
      <c r="Q23521" s="16"/>
      <c r="U23521" s="27"/>
    </row>
    <row r="23522" spans="2:21" x14ac:dyDescent="0.25">
      <c r="B23522"/>
      <c r="C23522"/>
      <c r="D23522" s="13"/>
      <c r="E23522" s="13"/>
      <c r="K23522" s="23"/>
      <c r="O23522" s="21"/>
      <c r="P23522" s="27"/>
      <c r="Q23522" s="16"/>
      <c r="U23522" s="27"/>
    </row>
    <row r="23523" spans="2:21" x14ac:dyDescent="0.25">
      <c r="B23523"/>
      <c r="C23523"/>
      <c r="D23523" s="13"/>
      <c r="E23523" s="13"/>
      <c r="K23523" s="23"/>
      <c r="O23523" s="21"/>
      <c r="P23523" s="27"/>
      <c r="Q23523" s="16"/>
      <c r="U23523" s="27"/>
    </row>
    <row r="23524" spans="2:21" x14ac:dyDescent="0.25">
      <c r="B23524"/>
      <c r="C23524"/>
      <c r="D23524" s="13"/>
      <c r="E23524" s="13"/>
      <c r="K23524" s="23"/>
      <c r="O23524" s="21"/>
      <c r="P23524" s="27"/>
      <c r="Q23524" s="16"/>
      <c r="U23524" s="27"/>
    </row>
    <row r="23525" spans="2:21" x14ac:dyDescent="0.25">
      <c r="B23525"/>
      <c r="C23525"/>
      <c r="D23525" s="13"/>
      <c r="E23525" s="13"/>
      <c r="K23525" s="23"/>
      <c r="O23525" s="21"/>
      <c r="P23525" s="27"/>
      <c r="Q23525" s="16"/>
      <c r="U23525" s="27"/>
    </row>
    <row r="23526" spans="2:21" x14ac:dyDescent="0.25">
      <c r="B23526"/>
      <c r="C23526"/>
      <c r="D23526" s="13"/>
      <c r="E23526" s="13"/>
      <c r="K23526" s="23"/>
      <c r="O23526" s="21"/>
      <c r="P23526" s="27"/>
      <c r="Q23526" s="16"/>
      <c r="U23526" s="27"/>
    </row>
    <row r="23527" spans="2:21" x14ac:dyDescent="0.25">
      <c r="B23527"/>
      <c r="C23527"/>
      <c r="D23527" s="13"/>
      <c r="E23527" s="13"/>
      <c r="K23527" s="23"/>
      <c r="O23527" s="21"/>
      <c r="P23527" s="27"/>
      <c r="Q23527" s="16"/>
      <c r="U23527" s="27"/>
    </row>
    <row r="23528" spans="2:21" x14ac:dyDescent="0.25">
      <c r="B23528"/>
      <c r="C23528"/>
      <c r="D23528" s="13"/>
      <c r="E23528" s="13"/>
      <c r="K23528" s="23"/>
      <c r="O23528" s="21"/>
      <c r="P23528" s="27"/>
      <c r="Q23528" s="16"/>
      <c r="U23528" s="27"/>
    </row>
    <row r="23529" spans="2:21" x14ac:dyDescent="0.25">
      <c r="B23529"/>
      <c r="C23529"/>
      <c r="D23529" s="13"/>
      <c r="E23529" s="13"/>
      <c r="K23529" s="23"/>
      <c r="O23529" s="21"/>
      <c r="P23529" s="27"/>
      <c r="Q23529" s="16"/>
      <c r="U23529" s="27"/>
    </row>
    <row r="23530" spans="2:21" x14ac:dyDescent="0.25">
      <c r="B23530"/>
      <c r="C23530"/>
      <c r="D23530" s="13"/>
      <c r="E23530" s="13"/>
      <c r="K23530" s="23"/>
      <c r="O23530" s="21"/>
      <c r="P23530" s="27"/>
      <c r="Q23530" s="16"/>
      <c r="U23530" s="27"/>
    </row>
    <row r="23531" spans="2:21" x14ac:dyDescent="0.25">
      <c r="B23531"/>
      <c r="C23531"/>
      <c r="D23531" s="13"/>
      <c r="E23531" s="13"/>
      <c r="K23531" s="23"/>
      <c r="O23531" s="21"/>
      <c r="P23531" s="27"/>
      <c r="Q23531" s="16"/>
      <c r="U23531" s="27"/>
    </row>
    <row r="23532" spans="2:21" x14ac:dyDescent="0.25">
      <c r="B23532"/>
      <c r="C23532"/>
      <c r="D23532" s="13"/>
      <c r="E23532" s="13"/>
      <c r="K23532" s="23"/>
      <c r="O23532" s="21"/>
      <c r="P23532" s="27"/>
      <c r="Q23532" s="16"/>
      <c r="U23532" s="27"/>
    </row>
    <row r="23533" spans="2:21" x14ac:dyDescent="0.25">
      <c r="B23533"/>
      <c r="C23533"/>
      <c r="D23533" s="13"/>
      <c r="E23533" s="13"/>
      <c r="K23533" s="23"/>
      <c r="O23533" s="21"/>
      <c r="P23533" s="27"/>
      <c r="Q23533" s="16"/>
      <c r="U23533" s="27"/>
    </row>
    <row r="23534" spans="2:21" x14ac:dyDescent="0.25">
      <c r="B23534"/>
      <c r="C23534"/>
      <c r="D23534" s="13"/>
      <c r="E23534" s="13"/>
      <c r="K23534" s="23"/>
      <c r="O23534" s="21"/>
      <c r="P23534" s="27"/>
      <c r="Q23534" s="16"/>
      <c r="U23534" s="27"/>
    </row>
    <row r="23535" spans="2:21" x14ac:dyDescent="0.25">
      <c r="B23535"/>
      <c r="C23535"/>
      <c r="D23535" s="13"/>
      <c r="E23535" s="13"/>
      <c r="K23535" s="23"/>
      <c r="O23535" s="21"/>
      <c r="P23535" s="27"/>
      <c r="Q23535" s="16"/>
      <c r="U23535" s="27"/>
    </row>
    <row r="23536" spans="2:21" x14ac:dyDescent="0.25">
      <c r="B23536"/>
      <c r="C23536"/>
      <c r="D23536" s="13"/>
      <c r="E23536" s="13"/>
      <c r="K23536" s="23"/>
      <c r="O23536" s="21"/>
      <c r="P23536" s="27"/>
      <c r="Q23536" s="16"/>
      <c r="U23536" s="27"/>
    </row>
    <row r="23537" spans="2:21" x14ac:dyDescent="0.25">
      <c r="B23537"/>
      <c r="C23537"/>
      <c r="D23537" s="13"/>
      <c r="E23537" s="13"/>
      <c r="K23537" s="23"/>
      <c r="O23537" s="21"/>
      <c r="P23537" s="27"/>
      <c r="Q23537" s="16"/>
      <c r="U23537" s="27"/>
    </row>
    <row r="23538" spans="2:21" x14ac:dyDescent="0.25">
      <c r="B23538"/>
      <c r="C23538"/>
      <c r="D23538" s="13"/>
      <c r="E23538" s="13"/>
      <c r="K23538" s="23"/>
      <c r="O23538" s="21"/>
      <c r="P23538" s="27"/>
      <c r="Q23538" s="16"/>
      <c r="U23538" s="27"/>
    </row>
    <row r="23539" spans="2:21" x14ac:dyDescent="0.25">
      <c r="B23539"/>
      <c r="C23539"/>
      <c r="D23539" s="13"/>
      <c r="E23539" s="13"/>
      <c r="K23539" s="23"/>
      <c r="O23539" s="21"/>
      <c r="P23539" s="27"/>
      <c r="Q23539" s="16"/>
      <c r="U23539" s="27"/>
    </row>
    <row r="23540" spans="2:21" x14ac:dyDescent="0.25">
      <c r="B23540"/>
      <c r="C23540"/>
      <c r="D23540" s="13"/>
      <c r="E23540" s="13"/>
      <c r="K23540" s="23"/>
      <c r="O23540" s="21"/>
      <c r="P23540" s="27"/>
      <c r="Q23540" s="16"/>
      <c r="U23540" s="27"/>
    </row>
    <row r="23541" spans="2:21" x14ac:dyDescent="0.25">
      <c r="B23541"/>
      <c r="C23541"/>
      <c r="D23541" s="13"/>
      <c r="E23541" s="13"/>
      <c r="K23541" s="23"/>
      <c r="O23541" s="21"/>
      <c r="P23541" s="27"/>
      <c r="Q23541" s="16"/>
      <c r="U23541" s="27"/>
    </row>
    <row r="23542" spans="2:21" x14ac:dyDescent="0.25">
      <c r="B23542"/>
      <c r="C23542"/>
      <c r="D23542" s="13"/>
      <c r="E23542" s="13"/>
      <c r="K23542" s="23"/>
      <c r="O23542" s="21"/>
      <c r="P23542" s="27"/>
      <c r="Q23542" s="16"/>
      <c r="U23542" s="27"/>
    </row>
    <row r="23543" spans="2:21" x14ac:dyDescent="0.25">
      <c r="B23543"/>
      <c r="C23543"/>
      <c r="D23543" s="13"/>
      <c r="E23543" s="13"/>
      <c r="K23543" s="23"/>
      <c r="O23543" s="21"/>
      <c r="P23543" s="27"/>
      <c r="Q23543" s="16"/>
      <c r="U23543" s="27"/>
    </row>
    <row r="23544" spans="2:21" x14ac:dyDescent="0.25">
      <c r="B23544"/>
      <c r="C23544"/>
      <c r="D23544" s="13"/>
      <c r="E23544" s="13"/>
      <c r="K23544" s="23"/>
      <c r="O23544" s="21"/>
      <c r="P23544" s="27"/>
      <c r="Q23544" s="16"/>
      <c r="U23544" s="27"/>
    </row>
    <row r="23545" spans="2:21" x14ac:dyDescent="0.25">
      <c r="B23545"/>
      <c r="C23545"/>
      <c r="D23545" s="13"/>
      <c r="E23545" s="13"/>
      <c r="K23545" s="23"/>
      <c r="O23545" s="21"/>
      <c r="P23545" s="27"/>
      <c r="Q23545" s="16"/>
      <c r="U23545" s="27"/>
    </row>
    <row r="23546" spans="2:21" x14ac:dyDescent="0.25">
      <c r="B23546"/>
      <c r="C23546"/>
      <c r="D23546" s="13"/>
      <c r="E23546" s="13"/>
      <c r="K23546" s="23"/>
      <c r="O23546" s="21"/>
      <c r="P23546" s="27"/>
      <c r="Q23546" s="16"/>
      <c r="U23546" s="27"/>
    </row>
    <row r="23547" spans="2:21" x14ac:dyDescent="0.25">
      <c r="B23547"/>
      <c r="C23547"/>
      <c r="D23547" s="13"/>
      <c r="E23547" s="13"/>
      <c r="K23547" s="23"/>
      <c r="O23547" s="21"/>
      <c r="P23547" s="27"/>
      <c r="Q23547" s="16"/>
      <c r="U23547" s="27"/>
    </row>
    <row r="23548" spans="2:21" x14ac:dyDescent="0.25">
      <c r="B23548"/>
      <c r="C23548"/>
      <c r="D23548" s="13"/>
      <c r="E23548" s="13"/>
      <c r="K23548" s="23"/>
      <c r="O23548" s="21"/>
      <c r="P23548" s="27"/>
      <c r="Q23548" s="16"/>
      <c r="U23548" s="27"/>
    </row>
    <row r="23549" spans="2:21" x14ac:dyDescent="0.25">
      <c r="B23549"/>
      <c r="C23549"/>
      <c r="D23549" s="13"/>
      <c r="E23549" s="13"/>
      <c r="K23549" s="23"/>
      <c r="O23549" s="21"/>
      <c r="P23549" s="27"/>
      <c r="Q23549" s="16"/>
      <c r="U23549" s="27"/>
    </row>
    <row r="23550" spans="2:21" x14ac:dyDescent="0.25">
      <c r="B23550"/>
      <c r="C23550"/>
      <c r="D23550" s="13"/>
      <c r="E23550" s="13"/>
      <c r="K23550" s="23"/>
      <c r="O23550" s="21"/>
      <c r="P23550" s="27"/>
      <c r="Q23550" s="16"/>
      <c r="U23550" s="27"/>
    </row>
    <row r="23551" spans="2:21" x14ac:dyDescent="0.25">
      <c r="B23551"/>
      <c r="C23551"/>
      <c r="D23551" s="13"/>
      <c r="E23551" s="13"/>
      <c r="K23551" s="23"/>
      <c r="O23551" s="21"/>
      <c r="P23551" s="27"/>
      <c r="Q23551" s="16"/>
      <c r="U23551" s="27"/>
    </row>
    <row r="23552" spans="2:21" x14ac:dyDescent="0.25">
      <c r="B23552"/>
      <c r="C23552"/>
      <c r="D23552" s="13"/>
      <c r="E23552" s="13"/>
      <c r="K23552" s="23"/>
      <c r="O23552" s="21"/>
      <c r="P23552" s="27"/>
      <c r="Q23552" s="16"/>
      <c r="U23552" s="27"/>
    </row>
    <row r="23553" spans="2:21" x14ac:dyDescent="0.25">
      <c r="B23553"/>
      <c r="C23553"/>
      <c r="D23553" s="13"/>
      <c r="E23553" s="13"/>
      <c r="K23553" s="23"/>
      <c r="O23553" s="21"/>
      <c r="P23553" s="27"/>
      <c r="Q23553" s="16"/>
      <c r="U23553" s="27"/>
    </row>
    <row r="23554" spans="2:21" x14ac:dyDescent="0.25">
      <c r="B23554"/>
      <c r="C23554"/>
      <c r="D23554" s="13"/>
      <c r="E23554" s="13"/>
      <c r="K23554" s="23"/>
      <c r="O23554" s="21"/>
      <c r="P23554" s="27"/>
      <c r="Q23554" s="16"/>
      <c r="U23554" s="27"/>
    </row>
    <row r="23555" spans="2:21" x14ac:dyDescent="0.25">
      <c r="B23555"/>
      <c r="C23555"/>
      <c r="D23555" s="13"/>
      <c r="E23555" s="13"/>
      <c r="K23555" s="23"/>
      <c r="O23555" s="21"/>
      <c r="P23555" s="27"/>
      <c r="Q23555" s="16"/>
      <c r="U23555" s="27"/>
    </row>
    <row r="23556" spans="2:21" x14ac:dyDescent="0.25">
      <c r="B23556"/>
      <c r="C23556"/>
      <c r="D23556" s="13"/>
      <c r="E23556" s="13"/>
      <c r="K23556" s="23"/>
      <c r="O23556" s="21"/>
      <c r="P23556" s="27"/>
      <c r="Q23556" s="16"/>
      <c r="U23556" s="27"/>
    </row>
    <row r="23557" spans="2:21" x14ac:dyDescent="0.25">
      <c r="B23557"/>
      <c r="C23557"/>
      <c r="D23557" s="13"/>
      <c r="E23557" s="13"/>
      <c r="K23557" s="23"/>
      <c r="O23557" s="21"/>
      <c r="P23557" s="27"/>
      <c r="Q23557" s="16"/>
      <c r="U23557" s="27"/>
    </row>
    <row r="23558" spans="2:21" x14ac:dyDescent="0.25">
      <c r="B23558"/>
      <c r="C23558"/>
      <c r="D23558" s="13"/>
      <c r="E23558" s="13"/>
      <c r="K23558" s="23"/>
      <c r="O23558" s="21"/>
      <c r="P23558" s="27"/>
      <c r="Q23558" s="16"/>
      <c r="U23558" s="27"/>
    </row>
    <row r="23559" spans="2:21" x14ac:dyDescent="0.25">
      <c r="B23559"/>
      <c r="C23559"/>
      <c r="D23559" s="13"/>
      <c r="E23559" s="13"/>
      <c r="K23559" s="23"/>
      <c r="O23559" s="21"/>
      <c r="P23559" s="27"/>
      <c r="Q23559" s="16"/>
      <c r="U23559" s="27"/>
    </row>
    <row r="23560" spans="2:21" x14ac:dyDescent="0.25">
      <c r="B23560"/>
      <c r="C23560"/>
      <c r="D23560" s="13"/>
      <c r="E23560" s="13"/>
      <c r="K23560" s="23"/>
      <c r="O23560" s="21"/>
      <c r="P23560" s="27"/>
      <c r="Q23560" s="16"/>
      <c r="U23560" s="27"/>
    </row>
    <row r="23561" spans="2:21" x14ac:dyDescent="0.25">
      <c r="B23561"/>
      <c r="C23561"/>
      <c r="D23561" s="13"/>
      <c r="E23561" s="13"/>
      <c r="K23561" s="23"/>
      <c r="O23561" s="21"/>
      <c r="P23561" s="27"/>
      <c r="Q23561" s="16"/>
      <c r="U23561" s="27"/>
    </row>
    <row r="23562" spans="2:21" x14ac:dyDescent="0.25">
      <c r="B23562"/>
      <c r="C23562"/>
      <c r="D23562" s="13"/>
      <c r="E23562" s="13"/>
      <c r="K23562" s="23"/>
      <c r="O23562" s="21"/>
      <c r="P23562" s="27"/>
      <c r="Q23562" s="16"/>
      <c r="U23562" s="27"/>
    </row>
    <row r="23563" spans="2:21" x14ac:dyDescent="0.25">
      <c r="B23563"/>
      <c r="C23563"/>
      <c r="D23563" s="13"/>
      <c r="E23563" s="13"/>
      <c r="K23563" s="23"/>
      <c r="O23563" s="21"/>
      <c r="P23563" s="27"/>
      <c r="Q23563" s="16"/>
      <c r="U23563" s="27"/>
    </row>
    <row r="23564" spans="2:21" x14ac:dyDescent="0.25">
      <c r="B23564"/>
      <c r="C23564"/>
      <c r="D23564" s="13"/>
      <c r="E23564" s="13"/>
      <c r="K23564" s="23"/>
      <c r="O23564" s="21"/>
      <c r="P23564" s="27"/>
      <c r="Q23564" s="16"/>
      <c r="U23564" s="27"/>
    </row>
    <row r="23565" spans="2:21" x14ac:dyDescent="0.25">
      <c r="B23565"/>
      <c r="C23565"/>
      <c r="D23565" s="13"/>
      <c r="E23565" s="13"/>
      <c r="K23565" s="23"/>
      <c r="O23565" s="21"/>
      <c r="P23565" s="27"/>
      <c r="Q23565" s="16"/>
      <c r="U23565" s="27"/>
    </row>
    <row r="23566" spans="2:21" x14ac:dyDescent="0.25">
      <c r="B23566"/>
      <c r="C23566"/>
      <c r="D23566" s="13"/>
      <c r="E23566" s="13"/>
      <c r="K23566" s="23"/>
      <c r="O23566" s="21"/>
      <c r="P23566" s="27"/>
      <c r="Q23566" s="16"/>
      <c r="U23566" s="27"/>
    </row>
    <row r="23567" spans="2:21" x14ac:dyDescent="0.25">
      <c r="B23567"/>
      <c r="C23567"/>
      <c r="D23567" s="13"/>
      <c r="E23567" s="13"/>
      <c r="K23567" s="23"/>
      <c r="O23567" s="21"/>
      <c r="P23567" s="27"/>
      <c r="Q23567" s="16"/>
      <c r="U23567" s="27"/>
    </row>
    <row r="23568" spans="2:21" x14ac:dyDescent="0.25">
      <c r="B23568"/>
      <c r="C23568"/>
      <c r="D23568" s="13"/>
      <c r="E23568" s="13"/>
      <c r="K23568" s="23"/>
      <c r="O23568" s="21"/>
      <c r="P23568" s="27"/>
      <c r="Q23568" s="16"/>
      <c r="U23568" s="27"/>
    </row>
    <row r="23569" spans="2:21" x14ac:dyDescent="0.25">
      <c r="B23569"/>
      <c r="C23569"/>
      <c r="D23569" s="13"/>
      <c r="E23569" s="13"/>
      <c r="K23569" s="23"/>
      <c r="O23569" s="21"/>
      <c r="P23569" s="27"/>
      <c r="Q23569" s="16"/>
      <c r="U23569" s="27"/>
    </row>
    <row r="23570" spans="2:21" x14ac:dyDescent="0.25">
      <c r="B23570"/>
      <c r="C23570"/>
      <c r="D23570" s="13"/>
      <c r="E23570" s="13"/>
      <c r="K23570" s="23"/>
      <c r="O23570" s="21"/>
      <c r="P23570" s="27"/>
      <c r="Q23570" s="16"/>
      <c r="U23570" s="27"/>
    </row>
    <row r="23571" spans="2:21" x14ac:dyDescent="0.25">
      <c r="B23571"/>
      <c r="C23571"/>
      <c r="D23571" s="13"/>
      <c r="E23571" s="13"/>
      <c r="K23571" s="23"/>
      <c r="O23571" s="21"/>
      <c r="P23571" s="27"/>
      <c r="Q23571" s="16"/>
      <c r="U23571" s="27"/>
    </row>
    <row r="23572" spans="2:21" x14ac:dyDescent="0.25">
      <c r="B23572"/>
      <c r="C23572"/>
      <c r="D23572" s="13"/>
      <c r="E23572" s="13"/>
      <c r="K23572" s="23"/>
      <c r="O23572" s="21"/>
      <c r="P23572" s="27"/>
      <c r="Q23572" s="16"/>
      <c r="U23572" s="27"/>
    </row>
    <row r="23573" spans="2:21" x14ac:dyDescent="0.25">
      <c r="B23573"/>
      <c r="C23573"/>
      <c r="D23573" s="13"/>
      <c r="E23573" s="13"/>
      <c r="K23573" s="23"/>
      <c r="O23573" s="21"/>
      <c r="P23573" s="27"/>
      <c r="Q23573" s="16"/>
      <c r="U23573" s="27"/>
    </row>
    <row r="23574" spans="2:21" x14ac:dyDescent="0.25">
      <c r="B23574"/>
      <c r="C23574"/>
      <c r="D23574" s="13"/>
      <c r="E23574" s="13"/>
      <c r="K23574" s="23"/>
      <c r="O23574" s="21"/>
      <c r="P23574" s="27"/>
      <c r="Q23574" s="16"/>
      <c r="U23574" s="27"/>
    </row>
    <row r="23575" spans="2:21" x14ac:dyDescent="0.25">
      <c r="B23575"/>
      <c r="C23575"/>
      <c r="D23575" s="13"/>
      <c r="E23575" s="13"/>
      <c r="K23575" s="23"/>
      <c r="O23575" s="21"/>
      <c r="P23575" s="27"/>
      <c r="Q23575" s="16"/>
      <c r="U23575" s="27"/>
    </row>
    <row r="23576" spans="2:21" x14ac:dyDescent="0.25">
      <c r="B23576"/>
      <c r="C23576"/>
      <c r="D23576" s="13"/>
      <c r="E23576" s="13"/>
      <c r="K23576" s="23"/>
      <c r="O23576" s="21"/>
      <c r="P23576" s="27"/>
      <c r="Q23576" s="16"/>
      <c r="U23576" s="27"/>
    </row>
    <row r="23577" spans="2:21" x14ac:dyDescent="0.25">
      <c r="B23577"/>
      <c r="C23577"/>
      <c r="D23577" s="13"/>
      <c r="E23577" s="13"/>
      <c r="K23577" s="23"/>
      <c r="O23577" s="21"/>
      <c r="P23577" s="27"/>
      <c r="Q23577" s="16"/>
      <c r="U23577" s="27"/>
    </row>
    <row r="23578" spans="2:21" x14ac:dyDescent="0.25">
      <c r="B23578"/>
      <c r="C23578"/>
      <c r="D23578" s="13"/>
      <c r="E23578" s="13"/>
      <c r="K23578" s="23"/>
      <c r="O23578" s="21"/>
      <c r="P23578" s="27"/>
      <c r="Q23578" s="16"/>
      <c r="U23578" s="27"/>
    </row>
    <row r="23579" spans="2:21" x14ac:dyDescent="0.25">
      <c r="B23579"/>
      <c r="C23579"/>
      <c r="D23579" s="13"/>
      <c r="E23579" s="13"/>
      <c r="K23579" s="23"/>
      <c r="O23579" s="21"/>
      <c r="P23579" s="27"/>
      <c r="Q23579" s="16"/>
      <c r="U23579" s="27"/>
    </row>
    <row r="23580" spans="2:21" x14ac:dyDescent="0.25">
      <c r="B23580"/>
      <c r="C23580"/>
      <c r="D23580" s="13"/>
      <c r="E23580" s="13"/>
      <c r="K23580" s="23"/>
      <c r="O23580" s="21"/>
      <c r="P23580" s="27"/>
      <c r="Q23580" s="16"/>
      <c r="U23580" s="27"/>
    </row>
    <row r="23581" spans="2:21" x14ac:dyDescent="0.25">
      <c r="B23581"/>
      <c r="C23581"/>
      <c r="D23581" s="13"/>
      <c r="E23581" s="13"/>
      <c r="K23581" s="23"/>
      <c r="O23581" s="21"/>
      <c r="P23581" s="27"/>
      <c r="Q23581" s="16"/>
      <c r="U23581" s="27"/>
    </row>
    <row r="23582" spans="2:21" x14ac:dyDescent="0.25">
      <c r="B23582"/>
      <c r="C23582"/>
      <c r="D23582" s="13"/>
      <c r="E23582" s="13"/>
      <c r="K23582" s="23"/>
      <c r="O23582" s="21"/>
      <c r="P23582" s="27"/>
      <c r="Q23582" s="16"/>
      <c r="U23582" s="27"/>
    </row>
    <row r="23583" spans="2:21" x14ac:dyDescent="0.25">
      <c r="B23583"/>
      <c r="C23583"/>
      <c r="D23583" s="13"/>
      <c r="E23583" s="13"/>
      <c r="K23583" s="23"/>
      <c r="O23583" s="21"/>
      <c r="P23583" s="27"/>
      <c r="Q23583" s="16"/>
      <c r="U23583" s="27"/>
    </row>
    <row r="23584" spans="2:21" x14ac:dyDescent="0.25">
      <c r="B23584"/>
      <c r="C23584"/>
      <c r="D23584" s="13"/>
      <c r="E23584" s="13"/>
      <c r="K23584" s="23"/>
      <c r="O23584" s="21"/>
      <c r="P23584" s="27"/>
      <c r="Q23584" s="16"/>
      <c r="U23584" s="27"/>
    </row>
    <row r="23585" spans="2:21" x14ac:dyDescent="0.25">
      <c r="B23585"/>
      <c r="C23585"/>
      <c r="D23585" s="13"/>
      <c r="E23585" s="13"/>
      <c r="K23585" s="23"/>
      <c r="O23585" s="21"/>
      <c r="P23585" s="27"/>
      <c r="Q23585" s="16"/>
      <c r="U23585" s="27"/>
    </row>
    <row r="23586" spans="2:21" x14ac:dyDescent="0.25">
      <c r="B23586"/>
      <c r="C23586"/>
      <c r="D23586" s="13"/>
      <c r="E23586" s="13"/>
      <c r="K23586" s="23"/>
      <c r="O23586" s="21"/>
      <c r="P23586" s="27"/>
      <c r="Q23586" s="16"/>
      <c r="U23586" s="27"/>
    </row>
    <row r="23587" spans="2:21" x14ac:dyDescent="0.25">
      <c r="B23587"/>
      <c r="C23587"/>
      <c r="D23587" s="13"/>
      <c r="E23587" s="13"/>
      <c r="K23587" s="23"/>
      <c r="O23587" s="21"/>
      <c r="P23587" s="27"/>
      <c r="Q23587" s="16"/>
      <c r="U23587" s="27"/>
    </row>
    <row r="23588" spans="2:21" x14ac:dyDescent="0.25">
      <c r="B23588"/>
      <c r="C23588"/>
      <c r="D23588" s="13"/>
      <c r="E23588" s="13"/>
      <c r="K23588" s="23"/>
      <c r="O23588" s="21"/>
      <c r="P23588" s="27"/>
      <c r="Q23588" s="16"/>
      <c r="U23588" s="27"/>
    </row>
    <row r="23589" spans="2:21" x14ac:dyDescent="0.25">
      <c r="B23589"/>
      <c r="C23589"/>
      <c r="D23589" s="13"/>
      <c r="E23589" s="13"/>
      <c r="K23589" s="23"/>
      <c r="O23589" s="21"/>
      <c r="P23589" s="27"/>
      <c r="Q23589" s="16"/>
      <c r="U23589" s="27"/>
    </row>
    <row r="23590" spans="2:21" x14ac:dyDescent="0.25">
      <c r="B23590"/>
      <c r="C23590"/>
      <c r="D23590" s="13"/>
      <c r="E23590" s="13"/>
      <c r="K23590" s="23"/>
      <c r="O23590" s="21"/>
      <c r="P23590" s="27"/>
      <c r="Q23590" s="16"/>
      <c r="U23590" s="27"/>
    </row>
    <row r="23591" spans="2:21" x14ac:dyDescent="0.25">
      <c r="B23591"/>
      <c r="C23591"/>
      <c r="D23591" s="13"/>
      <c r="E23591" s="13"/>
      <c r="K23591" s="23"/>
      <c r="O23591" s="21"/>
      <c r="P23591" s="27"/>
      <c r="Q23591" s="16"/>
      <c r="U23591" s="27"/>
    </row>
    <row r="23592" spans="2:21" x14ac:dyDescent="0.25">
      <c r="B23592"/>
      <c r="C23592"/>
      <c r="D23592" s="13"/>
      <c r="E23592" s="13"/>
      <c r="K23592" s="23"/>
      <c r="O23592" s="21"/>
      <c r="P23592" s="27"/>
      <c r="Q23592" s="16"/>
      <c r="U23592" s="27"/>
    </row>
    <row r="23593" spans="2:21" x14ac:dyDescent="0.25">
      <c r="B23593"/>
      <c r="C23593"/>
      <c r="D23593" s="13"/>
      <c r="E23593" s="13"/>
      <c r="K23593" s="23"/>
      <c r="O23593" s="21"/>
      <c r="P23593" s="27"/>
      <c r="Q23593" s="16"/>
      <c r="U23593" s="27"/>
    </row>
    <row r="23594" spans="2:21" x14ac:dyDescent="0.25">
      <c r="B23594"/>
      <c r="C23594"/>
      <c r="D23594" s="13"/>
      <c r="E23594" s="13"/>
      <c r="K23594" s="23"/>
      <c r="O23594" s="21"/>
      <c r="P23594" s="27"/>
      <c r="Q23594" s="16"/>
      <c r="U23594" s="27"/>
    </row>
    <row r="23595" spans="2:21" x14ac:dyDescent="0.25">
      <c r="B23595"/>
      <c r="C23595"/>
      <c r="D23595" s="13"/>
      <c r="E23595" s="13"/>
      <c r="K23595" s="23"/>
      <c r="O23595" s="21"/>
      <c r="P23595" s="27"/>
      <c r="Q23595" s="16"/>
      <c r="U23595" s="27"/>
    </row>
    <row r="23596" spans="2:21" x14ac:dyDescent="0.25">
      <c r="B23596"/>
      <c r="C23596"/>
      <c r="D23596" s="13"/>
      <c r="E23596" s="13"/>
      <c r="K23596" s="23"/>
      <c r="O23596" s="21"/>
      <c r="P23596" s="27"/>
      <c r="Q23596" s="16"/>
      <c r="U23596" s="27"/>
    </row>
    <row r="23597" spans="2:21" x14ac:dyDescent="0.25">
      <c r="B23597"/>
      <c r="C23597"/>
      <c r="D23597" s="13"/>
      <c r="E23597" s="13"/>
      <c r="K23597" s="23"/>
      <c r="O23597" s="21"/>
      <c r="P23597" s="27"/>
      <c r="Q23597" s="16"/>
      <c r="U23597" s="27"/>
    </row>
    <row r="23598" spans="2:21" x14ac:dyDescent="0.25">
      <c r="B23598"/>
      <c r="C23598"/>
      <c r="D23598" s="13"/>
      <c r="E23598" s="13"/>
      <c r="K23598" s="23"/>
      <c r="O23598" s="21"/>
      <c r="P23598" s="27"/>
      <c r="Q23598" s="16"/>
      <c r="U23598" s="27"/>
    </row>
    <row r="23599" spans="2:21" x14ac:dyDescent="0.25">
      <c r="B23599"/>
      <c r="C23599"/>
      <c r="D23599" s="13"/>
      <c r="E23599" s="13"/>
      <c r="K23599" s="23"/>
      <c r="O23599" s="21"/>
      <c r="P23599" s="27"/>
      <c r="Q23599" s="16"/>
      <c r="U23599" s="27"/>
    </row>
    <row r="23600" spans="2:21" x14ac:dyDescent="0.25">
      <c r="B23600"/>
      <c r="C23600"/>
      <c r="D23600" s="13"/>
      <c r="E23600" s="13"/>
      <c r="K23600" s="23"/>
      <c r="O23600" s="21"/>
      <c r="P23600" s="27"/>
      <c r="Q23600" s="16"/>
      <c r="U23600" s="27"/>
    </row>
    <row r="23601" spans="2:21" x14ac:dyDescent="0.25">
      <c r="B23601"/>
      <c r="C23601"/>
      <c r="D23601" s="13"/>
      <c r="E23601" s="13"/>
      <c r="K23601" s="23"/>
      <c r="O23601" s="21"/>
      <c r="P23601" s="27"/>
      <c r="Q23601" s="16"/>
      <c r="U23601" s="27"/>
    </row>
    <row r="23602" spans="2:21" x14ac:dyDescent="0.25">
      <c r="B23602"/>
      <c r="C23602"/>
      <c r="D23602" s="13"/>
      <c r="E23602" s="13"/>
      <c r="K23602" s="23"/>
      <c r="O23602" s="21"/>
      <c r="P23602" s="27"/>
      <c r="Q23602" s="16"/>
      <c r="U23602" s="27"/>
    </row>
    <row r="23603" spans="2:21" x14ac:dyDescent="0.25">
      <c r="B23603"/>
      <c r="C23603"/>
      <c r="D23603" s="13"/>
      <c r="E23603" s="13"/>
      <c r="K23603" s="23"/>
      <c r="O23603" s="21"/>
      <c r="P23603" s="27"/>
      <c r="Q23603" s="16"/>
      <c r="U23603" s="27"/>
    </row>
    <row r="23604" spans="2:21" x14ac:dyDescent="0.25">
      <c r="B23604"/>
      <c r="C23604"/>
      <c r="D23604" s="13"/>
      <c r="E23604" s="13"/>
      <c r="K23604" s="23"/>
      <c r="O23604" s="21"/>
      <c r="P23604" s="27"/>
      <c r="Q23604" s="16"/>
      <c r="U23604" s="27"/>
    </row>
    <row r="23605" spans="2:21" x14ac:dyDescent="0.25">
      <c r="B23605"/>
      <c r="C23605"/>
      <c r="D23605" s="13"/>
      <c r="E23605" s="13"/>
      <c r="K23605" s="23"/>
      <c r="O23605" s="21"/>
      <c r="P23605" s="27"/>
      <c r="Q23605" s="16"/>
      <c r="U23605" s="27"/>
    </row>
    <row r="23606" spans="2:21" x14ac:dyDescent="0.25">
      <c r="B23606"/>
      <c r="C23606"/>
      <c r="D23606" s="13"/>
      <c r="E23606" s="13"/>
      <c r="K23606" s="23"/>
      <c r="O23606" s="21"/>
      <c r="P23606" s="27"/>
      <c r="Q23606" s="16"/>
      <c r="U23606" s="27"/>
    </row>
    <row r="23607" spans="2:21" x14ac:dyDescent="0.25">
      <c r="B23607"/>
      <c r="C23607"/>
      <c r="D23607" s="13"/>
      <c r="E23607" s="13"/>
      <c r="K23607" s="23"/>
      <c r="O23607" s="21"/>
      <c r="P23607" s="27"/>
      <c r="Q23607" s="16"/>
      <c r="U23607" s="27"/>
    </row>
    <row r="23608" spans="2:21" x14ac:dyDescent="0.25">
      <c r="B23608"/>
      <c r="C23608"/>
      <c r="D23608" s="13"/>
      <c r="E23608" s="13"/>
      <c r="K23608" s="23"/>
      <c r="O23608" s="21"/>
      <c r="P23608" s="27"/>
      <c r="Q23608" s="16"/>
      <c r="U23608" s="27"/>
    </row>
    <row r="23609" spans="2:21" x14ac:dyDescent="0.25">
      <c r="B23609"/>
      <c r="C23609"/>
      <c r="D23609" s="13"/>
      <c r="E23609" s="13"/>
      <c r="K23609" s="23"/>
      <c r="O23609" s="21"/>
      <c r="P23609" s="27"/>
      <c r="Q23609" s="16"/>
      <c r="U23609" s="27"/>
    </row>
    <row r="23610" spans="2:21" x14ac:dyDescent="0.25">
      <c r="B23610"/>
      <c r="C23610"/>
      <c r="D23610" s="13"/>
      <c r="E23610" s="13"/>
      <c r="K23610" s="23"/>
      <c r="O23610" s="21"/>
      <c r="P23610" s="27"/>
      <c r="Q23610" s="16"/>
      <c r="U23610" s="27"/>
    </row>
    <row r="23611" spans="2:21" x14ac:dyDescent="0.25">
      <c r="B23611"/>
      <c r="C23611"/>
      <c r="D23611" s="13"/>
      <c r="E23611" s="13"/>
      <c r="K23611" s="23"/>
      <c r="O23611" s="21"/>
      <c r="P23611" s="27"/>
      <c r="Q23611" s="16"/>
      <c r="U23611" s="27"/>
    </row>
    <row r="23612" spans="2:21" x14ac:dyDescent="0.25">
      <c r="B23612"/>
      <c r="C23612"/>
      <c r="D23612" s="13"/>
      <c r="E23612" s="13"/>
      <c r="K23612" s="23"/>
      <c r="O23612" s="21"/>
      <c r="P23612" s="27"/>
      <c r="Q23612" s="16"/>
      <c r="U23612" s="27"/>
    </row>
    <row r="23613" spans="2:21" x14ac:dyDescent="0.25">
      <c r="B23613"/>
      <c r="C23613"/>
      <c r="D23613" s="13"/>
      <c r="E23613" s="13"/>
      <c r="K23613" s="23"/>
      <c r="O23613" s="21"/>
      <c r="P23613" s="27"/>
      <c r="Q23613" s="16"/>
      <c r="U23613" s="27"/>
    </row>
    <row r="23614" spans="2:21" x14ac:dyDescent="0.25">
      <c r="B23614"/>
      <c r="C23614"/>
      <c r="D23614" s="13"/>
      <c r="E23614" s="13"/>
      <c r="K23614" s="23"/>
      <c r="O23614" s="21"/>
      <c r="P23614" s="27"/>
      <c r="Q23614" s="16"/>
      <c r="U23614" s="27"/>
    </row>
    <row r="23615" spans="2:21" x14ac:dyDescent="0.25">
      <c r="B23615"/>
      <c r="C23615"/>
      <c r="D23615" s="13"/>
      <c r="E23615" s="13"/>
      <c r="K23615" s="23"/>
      <c r="O23615" s="21"/>
      <c r="P23615" s="27"/>
      <c r="Q23615" s="16"/>
      <c r="U23615" s="27"/>
    </row>
    <row r="23616" spans="2:21" x14ac:dyDescent="0.25">
      <c r="B23616"/>
      <c r="C23616"/>
      <c r="D23616" s="13"/>
      <c r="E23616" s="13"/>
      <c r="K23616" s="23"/>
      <c r="O23616" s="21"/>
      <c r="P23616" s="27"/>
      <c r="Q23616" s="16"/>
      <c r="U23616" s="27"/>
    </row>
    <row r="23617" spans="2:21" x14ac:dyDescent="0.25">
      <c r="B23617"/>
      <c r="C23617"/>
      <c r="D23617" s="13"/>
      <c r="E23617" s="13"/>
      <c r="K23617" s="23"/>
      <c r="O23617" s="21"/>
      <c r="P23617" s="27"/>
      <c r="Q23617" s="16"/>
      <c r="U23617" s="27"/>
    </row>
    <row r="23618" spans="2:21" x14ac:dyDescent="0.25">
      <c r="B23618"/>
      <c r="C23618"/>
      <c r="D23618" s="13"/>
      <c r="E23618" s="13"/>
      <c r="K23618" s="23"/>
      <c r="O23618" s="21"/>
      <c r="P23618" s="27"/>
      <c r="Q23618" s="16"/>
      <c r="U23618" s="27"/>
    </row>
    <row r="23619" spans="2:21" x14ac:dyDescent="0.25">
      <c r="B23619"/>
      <c r="C23619"/>
      <c r="D23619" s="13"/>
      <c r="E23619" s="13"/>
      <c r="K23619" s="23"/>
      <c r="O23619" s="21"/>
      <c r="P23619" s="27"/>
      <c r="Q23619" s="16"/>
      <c r="U23619" s="27"/>
    </row>
    <row r="23620" spans="2:21" x14ac:dyDescent="0.25">
      <c r="B23620"/>
      <c r="C23620"/>
      <c r="D23620" s="13"/>
      <c r="E23620" s="13"/>
      <c r="K23620" s="23"/>
      <c r="O23620" s="21"/>
      <c r="P23620" s="27"/>
      <c r="Q23620" s="16"/>
      <c r="U23620" s="27"/>
    </row>
    <row r="23621" spans="2:21" x14ac:dyDescent="0.25">
      <c r="B23621"/>
      <c r="C23621"/>
      <c r="D23621" s="13"/>
      <c r="E23621" s="13"/>
      <c r="K23621" s="23"/>
      <c r="O23621" s="21"/>
      <c r="P23621" s="27"/>
      <c r="Q23621" s="16"/>
      <c r="U23621" s="27"/>
    </row>
    <row r="23622" spans="2:21" x14ac:dyDescent="0.25">
      <c r="B23622"/>
      <c r="C23622"/>
      <c r="D23622" s="13"/>
      <c r="E23622" s="13"/>
      <c r="K23622" s="23"/>
      <c r="O23622" s="21"/>
      <c r="P23622" s="27"/>
      <c r="Q23622" s="16"/>
      <c r="U23622" s="27"/>
    </row>
    <row r="23623" spans="2:21" x14ac:dyDescent="0.25">
      <c r="B23623"/>
      <c r="C23623"/>
      <c r="D23623" s="13"/>
      <c r="E23623" s="13"/>
      <c r="K23623" s="23"/>
      <c r="O23623" s="21"/>
      <c r="P23623" s="27"/>
      <c r="Q23623" s="16"/>
      <c r="U23623" s="27"/>
    </row>
    <row r="23624" spans="2:21" x14ac:dyDescent="0.25">
      <c r="B23624"/>
      <c r="C23624"/>
      <c r="D23624" s="13"/>
      <c r="E23624" s="13"/>
      <c r="K23624" s="23"/>
      <c r="O23624" s="21"/>
      <c r="P23624" s="27"/>
      <c r="Q23624" s="16"/>
      <c r="U23624" s="27"/>
    </row>
    <row r="23625" spans="2:21" x14ac:dyDescent="0.25">
      <c r="B23625"/>
      <c r="C23625"/>
      <c r="D23625" s="13"/>
      <c r="E23625" s="13"/>
      <c r="K23625" s="23"/>
      <c r="O23625" s="21"/>
      <c r="P23625" s="27"/>
      <c r="Q23625" s="16"/>
      <c r="U23625" s="27"/>
    </row>
    <row r="23626" spans="2:21" x14ac:dyDescent="0.25">
      <c r="B23626"/>
      <c r="C23626"/>
      <c r="D23626" s="13"/>
      <c r="E23626" s="13"/>
      <c r="K23626" s="23"/>
      <c r="O23626" s="21"/>
      <c r="P23626" s="27"/>
      <c r="Q23626" s="16"/>
      <c r="U23626" s="27"/>
    </row>
    <row r="23627" spans="2:21" x14ac:dyDescent="0.25">
      <c r="B23627"/>
      <c r="C23627"/>
      <c r="D23627" s="13"/>
      <c r="E23627" s="13"/>
      <c r="K23627" s="23"/>
      <c r="O23627" s="21"/>
      <c r="P23627" s="27"/>
      <c r="Q23627" s="16"/>
      <c r="U23627" s="27"/>
    </row>
    <row r="23628" spans="2:21" x14ac:dyDescent="0.25">
      <c r="B23628"/>
      <c r="C23628"/>
      <c r="D23628" s="13"/>
      <c r="E23628" s="13"/>
      <c r="K23628" s="23"/>
      <c r="O23628" s="21"/>
      <c r="P23628" s="27"/>
      <c r="Q23628" s="16"/>
      <c r="U23628" s="27"/>
    </row>
    <row r="23629" spans="2:21" x14ac:dyDescent="0.25">
      <c r="B23629"/>
      <c r="C23629"/>
      <c r="D23629" s="13"/>
      <c r="E23629" s="13"/>
      <c r="K23629" s="23"/>
      <c r="O23629" s="21"/>
      <c r="P23629" s="27"/>
      <c r="Q23629" s="16"/>
      <c r="U23629" s="27"/>
    </row>
    <row r="23630" spans="2:21" x14ac:dyDescent="0.25">
      <c r="B23630"/>
      <c r="C23630"/>
      <c r="D23630" s="13"/>
      <c r="E23630" s="13"/>
      <c r="K23630" s="23"/>
      <c r="O23630" s="21"/>
      <c r="P23630" s="27"/>
      <c r="Q23630" s="16"/>
      <c r="U23630" s="27"/>
    </row>
    <row r="23631" spans="2:21" x14ac:dyDescent="0.25">
      <c r="B23631"/>
      <c r="C23631"/>
      <c r="D23631" s="13"/>
      <c r="E23631" s="13"/>
      <c r="K23631" s="23"/>
      <c r="O23631" s="21"/>
      <c r="P23631" s="27"/>
      <c r="Q23631" s="16"/>
      <c r="U23631" s="27"/>
    </row>
    <row r="23632" spans="2:21" x14ac:dyDescent="0.25">
      <c r="B23632"/>
      <c r="C23632"/>
      <c r="D23632" s="13"/>
      <c r="E23632" s="13"/>
      <c r="K23632" s="23"/>
      <c r="O23632" s="21"/>
      <c r="P23632" s="27"/>
      <c r="Q23632" s="16"/>
      <c r="U23632" s="27"/>
    </row>
    <row r="23633" spans="2:21" x14ac:dyDescent="0.25">
      <c r="B23633"/>
      <c r="C23633"/>
      <c r="D23633" s="13"/>
      <c r="E23633" s="13"/>
      <c r="K23633" s="23"/>
      <c r="O23633" s="21"/>
      <c r="P23633" s="27"/>
      <c r="Q23633" s="16"/>
      <c r="U23633" s="27"/>
    </row>
    <row r="23634" spans="2:21" x14ac:dyDescent="0.25">
      <c r="B23634"/>
      <c r="C23634"/>
      <c r="D23634" s="13"/>
      <c r="E23634" s="13"/>
      <c r="K23634" s="23"/>
      <c r="O23634" s="21"/>
      <c r="P23634" s="27"/>
      <c r="Q23634" s="16"/>
      <c r="U23634" s="27"/>
    </row>
    <row r="23635" spans="2:21" x14ac:dyDescent="0.25">
      <c r="B23635"/>
      <c r="C23635"/>
      <c r="D23635" s="13"/>
      <c r="E23635" s="13"/>
      <c r="K23635" s="23"/>
      <c r="O23635" s="21"/>
      <c r="P23635" s="27"/>
      <c r="Q23635" s="16"/>
      <c r="U23635" s="27"/>
    </row>
    <row r="23636" spans="2:21" x14ac:dyDescent="0.25">
      <c r="B23636"/>
      <c r="C23636"/>
      <c r="D23636" s="13"/>
      <c r="E23636" s="13"/>
      <c r="K23636" s="23"/>
      <c r="O23636" s="21"/>
      <c r="P23636" s="27"/>
      <c r="Q23636" s="16"/>
      <c r="U23636" s="27"/>
    </row>
    <row r="23637" spans="2:21" x14ac:dyDescent="0.25">
      <c r="B23637"/>
      <c r="C23637"/>
      <c r="D23637" s="13"/>
      <c r="E23637" s="13"/>
      <c r="K23637" s="23"/>
      <c r="O23637" s="21"/>
      <c r="P23637" s="27"/>
      <c r="Q23637" s="16"/>
      <c r="U23637" s="27"/>
    </row>
    <row r="23638" spans="2:21" x14ac:dyDescent="0.25">
      <c r="B23638"/>
      <c r="C23638"/>
      <c r="D23638" s="13"/>
      <c r="E23638" s="13"/>
      <c r="K23638" s="23"/>
      <c r="O23638" s="21"/>
      <c r="P23638" s="27"/>
      <c r="Q23638" s="16"/>
      <c r="U23638" s="27"/>
    </row>
    <row r="23639" spans="2:21" x14ac:dyDescent="0.25">
      <c r="B23639"/>
      <c r="C23639"/>
      <c r="D23639" s="13"/>
      <c r="E23639" s="13"/>
      <c r="K23639" s="23"/>
      <c r="O23639" s="21"/>
      <c r="P23639" s="27"/>
      <c r="Q23639" s="16"/>
      <c r="U23639" s="27"/>
    </row>
    <row r="23640" spans="2:21" x14ac:dyDescent="0.25">
      <c r="B23640"/>
      <c r="C23640"/>
      <c r="D23640" s="13"/>
      <c r="E23640" s="13"/>
      <c r="K23640" s="23"/>
      <c r="O23640" s="21"/>
      <c r="P23640" s="27"/>
      <c r="Q23640" s="16"/>
      <c r="U23640" s="27"/>
    </row>
    <row r="23641" spans="2:21" x14ac:dyDescent="0.25">
      <c r="B23641"/>
      <c r="C23641"/>
      <c r="D23641" s="13"/>
      <c r="E23641" s="13"/>
      <c r="K23641" s="23"/>
      <c r="O23641" s="21"/>
      <c r="P23641" s="27"/>
      <c r="Q23641" s="16"/>
      <c r="U23641" s="27"/>
    </row>
    <row r="23642" spans="2:21" x14ac:dyDescent="0.25">
      <c r="B23642"/>
      <c r="C23642"/>
      <c r="D23642" s="13"/>
      <c r="E23642" s="13"/>
      <c r="K23642" s="23"/>
      <c r="O23642" s="21"/>
      <c r="P23642" s="27"/>
      <c r="Q23642" s="16"/>
      <c r="U23642" s="27"/>
    </row>
    <row r="23643" spans="2:21" x14ac:dyDescent="0.25">
      <c r="B23643"/>
      <c r="C23643"/>
      <c r="D23643" s="13"/>
      <c r="E23643" s="13"/>
      <c r="K23643" s="23"/>
      <c r="O23643" s="21"/>
      <c r="P23643" s="27"/>
      <c r="Q23643" s="16"/>
      <c r="U23643" s="27"/>
    </row>
    <row r="23644" spans="2:21" x14ac:dyDescent="0.25">
      <c r="B23644"/>
      <c r="C23644"/>
      <c r="D23644" s="13"/>
      <c r="E23644" s="13"/>
      <c r="K23644" s="23"/>
      <c r="O23644" s="21"/>
      <c r="P23644" s="27"/>
      <c r="Q23644" s="16"/>
      <c r="U23644" s="27"/>
    </row>
    <row r="23645" spans="2:21" x14ac:dyDescent="0.25">
      <c r="B23645"/>
      <c r="C23645"/>
      <c r="D23645" s="13"/>
      <c r="E23645" s="13"/>
      <c r="K23645" s="23"/>
      <c r="O23645" s="21"/>
      <c r="P23645" s="27"/>
      <c r="Q23645" s="16"/>
      <c r="U23645" s="27"/>
    </row>
    <row r="23646" spans="2:21" x14ac:dyDescent="0.25">
      <c r="B23646"/>
      <c r="C23646"/>
      <c r="D23646" s="13"/>
      <c r="E23646" s="13"/>
      <c r="K23646" s="23"/>
      <c r="O23646" s="21"/>
      <c r="P23646" s="27"/>
      <c r="Q23646" s="16"/>
      <c r="U23646" s="27"/>
    </row>
    <row r="23647" spans="2:21" x14ac:dyDescent="0.25">
      <c r="B23647"/>
      <c r="C23647"/>
      <c r="D23647" s="13"/>
      <c r="E23647" s="13"/>
      <c r="K23647" s="23"/>
      <c r="O23647" s="21"/>
      <c r="P23647" s="27"/>
      <c r="Q23647" s="16"/>
      <c r="U23647" s="27"/>
    </row>
    <row r="23648" spans="2:21" x14ac:dyDescent="0.25">
      <c r="B23648"/>
      <c r="C23648"/>
      <c r="D23648" s="13"/>
      <c r="E23648" s="13"/>
      <c r="K23648" s="23"/>
      <c r="O23648" s="21"/>
      <c r="P23648" s="27"/>
      <c r="Q23648" s="16"/>
      <c r="U23648" s="27"/>
    </row>
    <row r="23649" spans="2:21" x14ac:dyDescent="0.25">
      <c r="B23649"/>
      <c r="C23649"/>
      <c r="D23649" s="13"/>
      <c r="E23649" s="13"/>
      <c r="K23649" s="23"/>
      <c r="O23649" s="21"/>
      <c r="P23649" s="27"/>
      <c r="Q23649" s="16"/>
      <c r="U23649" s="27"/>
    </row>
    <row r="23650" spans="2:21" x14ac:dyDescent="0.25">
      <c r="B23650"/>
      <c r="C23650"/>
      <c r="D23650" s="13"/>
      <c r="E23650" s="13"/>
      <c r="K23650" s="23"/>
      <c r="O23650" s="21"/>
      <c r="P23650" s="27"/>
      <c r="Q23650" s="16"/>
      <c r="U23650" s="27"/>
    </row>
    <row r="23651" spans="2:21" x14ac:dyDescent="0.25">
      <c r="B23651"/>
      <c r="C23651"/>
      <c r="D23651" s="13"/>
      <c r="E23651" s="13"/>
      <c r="K23651" s="23"/>
      <c r="O23651" s="21"/>
      <c r="P23651" s="27"/>
      <c r="Q23651" s="16"/>
      <c r="U23651" s="27"/>
    </row>
    <row r="23652" spans="2:21" x14ac:dyDescent="0.25">
      <c r="B23652"/>
      <c r="C23652"/>
      <c r="D23652" s="13"/>
      <c r="E23652" s="13"/>
      <c r="K23652" s="23"/>
      <c r="O23652" s="21"/>
      <c r="P23652" s="27"/>
      <c r="Q23652" s="16"/>
      <c r="U23652" s="27"/>
    </row>
    <row r="23653" spans="2:21" x14ac:dyDescent="0.25">
      <c r="B23653"/>
      <c r="C23653"/>
      <c r="D23653" s="13"/>
      <c r="E23653" s="13"/>
      <c r="K23653" s="23"/>
      <c r="O23653" s="21"/>
      <c r="P23653" s="27"/>
      <c r="Q23653" s="16"/>
      <c r="U23653" s="27"/>
    </row>
    <row r="23654" spans="2:21" x14ac:dyDescent="0.25">
      <c r="B23654"/>
      <c r="C23654"/>
      <c r="D23654" s="13"/>
      <c r="E23654" s="13"/>
      <c r="K23654" s="23"/>
      <c r="O23654" s="21"/>
      <c r="P23654" s="27"/>
      <c r="Q23654" s="16"/>
      <c r="U23654" s="27"/>
    </row>
    <row r="23655" spans="2:21" x14ac:dyDescent="0.25">
      <c r="B23655"/>
      <c r="C23655"/>
      <c r="D23655" s="13"/>
      <c r="E23655" s="13"/>
      <c r="K23655" s="23"/>
      <c r="O23655" s="21"/>
      <c r="P23655" s="27"/>
      <c r="Q23655" s="16"/>
      <c r="U23655" s="27"/>
    </row>
    <row r="23656" spans="2:21" x14ac:dyDescent="0.25">
      <c r="B23656"/>
      <c r="C23656"/>
      <c r="D23656" s="13"/>
      <c r="E23656" s="13"/>
      <c r="K23656" s="23"/>
      <c r="O23656" s="21"/>
      <c r="P23656" s="27"/>
      <c r="Q23656" s="16"/>
      <c r="U23656" s="27"/>
    </row>
    <row r="23657" spans="2:21" x14ac:dyDescent="0.25">
      <c r="B23657"/>
      <c r="C23657"/>
      <c r="D23657" s="13"/>
      <c r="E23657" s="13"/>
      <c r="K23657" s="23"/>
      <c r="O23657" s="21"/>
      <c r="P23657" s="27"/>
      <c r="Q23657" s="16"/>
      <c r="U23657" s="27"/>
    </row>
    <row r="23658" spans="2:21" x14ac:dyDescent="0.25">
      <c r="B23658"/>
      <c r="C23658"/>
      <c r="D23658" s="13"/>
      <c r="E23658" s="13"/>
      <c r="K23658" s="23"/>
      <c r="O23658" s="21"/>
      <c r="P23658" s="27"/>
      <c r="Q23658" s="16"/>
      <c r="U23658" s="27"/>
    </row>
    <row r="23659" spans="2:21" x14ac:dyDescent="0.25">
      <c r="B23659"/>
      <c r="C23659"/>
      <c r="D23659" s="13"/>
      <c r="E23659" s="13"/>
      <c r="K23659" s="23"/>
      <c r="O23659" s="21"/>
      <c r="P23659" s="27"/>
      <c r="Q23659" s="16"/>
      <c r="U23659" s="27"/>
    </row>
    <row r="23660" spans="2:21" x14ac:dyDescent="0.25">
      <c r="B23660"/>
      <c r="C23660"/>
      <c r="D23660" s="13"/>
      <c r="E23660" s="13"/>
      <c r="K23660" s="23"/>
      <c r="O23660" s="21"/>
      <c r="P23660" s="27"/>
      <c r="Q23660" s="16"/>
      <c r="U23660" s="27"/>
    </row>
    <row r="23661" spans="2:21" x14ac:dyDescent="0.25">
      <c r="B23661"/>
      <c r="C23661"/>
      <c r="D23661" s="13"/>
      <c r="E23661" s="13"/>
      <c r="K23661" s="23"/>
      <c r="O23661" s="21"/>
      <c r="P23661" s="27"/>
      <c r="Q23661" s="16"/>
      <c r="U23661" s="27"/>
    </row>
    <row r="23662" spans="2:21" x14ac:dyDescent="0.25">
      <c r="B23662"/>
      <c r="C23662"/>
      <c r="D23662" s="13"/>
      <c r="E23662" s="13"/>
      <c r="K23662" s="23"/>
      <c r="O23662" s="21"/>
      <c r="P23662" s="27"/>
      <c r="Q23662" s="16"/>
      <c r="U23662" s="27"/>
    </row>
    <row r="23663" spans="2:21" x14ac:dyDescent="0.25">
      <c r="B23663"/>
      <c r="C23663"/>
      <c r="D23663" s="13"/>
      <c r="E23663" s="13"/>
      <c r="K23663" s="23"/>
      <c r="O23663" s="21"/>
      <c r="P23663" s="27"/>
      <c r="Q23663" s="16"/>
      <c r="U23663" s="27"/>
    </row>
    <row r="23664" spans="2:21" x14ac:dyDescent="0.25">
      <c r="B23664"/>
      <c r="C23664"/>
      <c r="D23664" s="13"/>
      <c r="E23664" s="13"/>
      <c r="K23664" s="23"/>
      <c r="O23664" s="21"/>
      <c r="P23664" s="27"/>
      <c r="Q23664" s="16"/>
      <c r="U23664" s="27"/>
    </row>
    <row r="23665" spans="2:21" x14ac:dyDescent="0.25">
      <c r="B23665"/>
      <c r="C23665"/>
      <c r="D23665" s="13"/>
      <c r="E23665" s="13"/>
      <c r="K23665" s="23"/>
      <c r="O23665" s="21"/>
      <c r="P23665" s="27"/>
      <c r="Q23665" s="16"/>
      <c r="U23665" s="27"/>
    </row>
    <row r="23666" spans="2:21" x14ac:dyDescent="0.25">
      <c r="B23666"/>
      <c r="C23666"/>
      <c r="D23666" s="13"/>
      <c r="E23666" s="13"/>
      <c r="K23666" s="23"/>
      <c r="O23666" s="21"/>
      <c r="P23666" s="27"/>
      <c r="Q23666" s="16"/>
      <c r="U23666" s="27"/>
    </row>
    <row r="23667" spans="2:21" x14ac:dyDescent="0.25">
      <c r="B23667"/>
      <c r="C23667"/>
      <c r="D23667" s="13"/>
      <c r="E23667" s="13"/>
      <c r="K23667" s="23"/>
      <c r="O23667" s="21"/>
      <c r="P23667" s="27"/>
      <c r="Q23667" s="16"/>
      <c r="U23667" s="27"/>
    </row>
    <row r="23668" spans="2:21" x14ac:dyDescent="0.25">
      <c r="B23668"/>
      <c r="C23668"/>
      <c r="D23668" s="13"/>
      <c r="E23668" s="13"/>
      <c r="K23668" s="23"/>
      <c r="O23668" s="21"/>
      <c r="P23668" s="27"/>
      <c r="Q23668" s="16"/>
      <c r="U23668" s="27"/>
    </row>
    <row r="23669" spans="2:21" x14ac:dyDescent="0.25">
      <c r="B23669"/>
      <c r="C23669"/>
      <c r="D23669" s="13"/>
      <c r="E23669" s="13"/>
      <c r="K23669" s="23"/>
      <c r="O23669" s="21"/>
      <c r="P23669" s="27"/>
      <c r="Q23669" s="16"/>
      <c r="U23669" s="27"/>
    </row>
    <row r="23670" spans="2:21" x14ac:dyDescent="0.25">
      <c r="B23670"/>
      <c r="C23670"/>
      <c r="D23670" s="13"/>
      <c r="E23670" s="13"/>
      <c r="K23670" s="23"/>
      <c r="O23670" s="21"/>
      <c r="P23670" s="27"/>
      <c r="Q23670" s="16"/>
      <c r="U23670" s="27"/>
    </row>
    <row r="23671" spans="2:21" x14ac:dyDescent="0.25">
      <c r="B23671"/>
      <c r="C23671"/>
      <c r="D23671" s="13"/>
      <c r="E23671" s="13"/>
      <c r="K23671" s="23"/>
      <c r="O23671" s="21"/>
      <c r="P23671" s="27"/>
      <c r="Q23671" s="16"/>
      <c r="U23671" s="27"/>
    </row>
    <row r="23672" spans="2:21" x14ac:dyDescent="0.25">
      <c r="B23672"/>
      <c r="C23672"/>
      <c r="D23672" s="13"/>
      <c r="E23672" s="13"/>
      <c r="K23672" s="23"/>
      <c r="O23672" s="21"/>
      <c r="P23672" s="27"/>
      <c r="Q23672" s="16"/>
      <c r="U23672" s="27"/>
    </row>
    <row r="23673" spans="2:21" x14ac:dyDescent="0.25">
      <c r="B23673"/>
      <c r="C23673"/>
      <c r="D23673" s="13"/>
      <c r="E23673" s="13"/>
      <c r="K23673" s="23"/>
      <c r="O23673" s="21"/>
      <c r="P23673" s="27"/>
      <c r="Q23673" s="16"/>
      <c r="U23673" s="27"/>
    </row>
    <row r="23674" spans="2:21" x14ac:dyDescent="0.25">
      <c r="B23674"/>
      <c r="C23674"/>
      <c r="D23674" s="13"/>
      <c r="E23674" s="13"/>
      <c r="K23674" s="23"/>
      <c r="O23674" s="21"/>
      <c r="P23674" s="27"/>
      <c r="Q23674" s="16"/>
      <c r="U23674" s="27"/>
    </row>
    <row r="23675" spans="2:21" x14ac:dyDescent="0.25">
      <c r="B23675"/>
      <c r="C23675"/>
      <c r="D23675" s="13"/>
      <c r="E23675" s="13"/>
      <c r="K23675" s="23"/>
      <c r="O23675" s="21"/>
      <c r="P23675" s="27"/>
      <c r="Q23675" s="16"/>
      <c r="U23675" s="27"/>
    </row>
    <row r="23676" spans="2:21" x14ac:dyDescent="0.25">
      <c r="B23676"/>
      <c r="C23676"/>
      <c r="D23676" s="13"/>
      <c r="E23676" s="13"/>
      <c r="K23676" s="23"/>
      <c r="O23676" s="21"/>
      <c r="P23676" s="27"/>
      <c r="Q23676" s="16"/>
      <c r="U23676" s="27"/>
    </row>
    <row r="23677" spans="2:21" x14ac:dyDescent="0.25">
      <c r="B23677"/>
      <c r="C23677"/>
      <c r="D23677" s="13"/>
      <c r="E23677" s="13"/>
      <c r="K23677" s="23"/>
      <c r="O23677" s="21"/>
      <c r="P23677" s="27"/>
      <c r="Q23677" s="16"/>
      <c r="U23677" s="27"/>
    </row>
    <row r="23678" spans="2:21" x14ac:dyDescent="0.25">
      <c r="B23678"/>
      <c r="C23678"/>
      <c r="D23678" s="13"/>
      <c r="E23678" s="13"/>
      <c r="K23678" s="23"/>
      <c r="O23678" s="21"/>
      <c r="P23678" s="27"/>
      <c r="Q23678" s="16"/>
      <c r="U23678" s="27"/>
    </row>
    <row r="23679" spans="2:21" x14ac:dyDescent="0.25">
      <c r="B23679"/>
      <c r="C23679"/>
      <c r="D23679" s="13"/>
      <c r="E23679" s="13"/>
      <c r="K23679" s="23"/>
      <c r="O23679" s="21"/>
      <c r="P23679" s="27"/>
      <c r="Q23679" s="16"/>
      <c r="U23679" s="27"/>
    </row>
    <row r="23680" spans="2:21" x14ac:dyDescent="0.25">
      <c r="B23680"/>
      <c r="C23680"/>
      <c r="D23680" s="13"/>
      <c r="E23680" s="13"/>
      <c r="K23680" s="23"/>
      <c r="O23680" s="21"/>
      <c r="P23680" s="27"/>
      <c r="Q23680" s="16"/>
      <c r="U23680" s="27"/>
    </row>
    <row r="23681" spans="2:21" x14ac:dyDescent="0.25">
      <c r="B23681"/>
      <c r="C23681"/>
      <c r="D23681" s="13"/>
      <c r="E23681" s="13"/>
      <c r="K23681" s="23"/>
      <c r="O23681" s="21"/>
      <c r="P23681" s="27"/>
      <c r="Q23681" s="16"/>
      <c r="U23681" s="27"/>
    </row>
    <row r="23682" spans="2:21" x14ac:dyDescent="0.25">
      <c r="B23682"/>
      <c r="C23682"/>
      <c r="D23682" s="13"/>
      <c r="E23682" s="13"/>
      <c r="K23682" s="23"/>
      <c r="O23682" s="21"/>
      <c r="P23682" s="27"/>
      <c r="Q23682" s="16"/>
      <c r="U23682" s="27"/>
    </row>
    <row r="23683" spans="2:21" x14ac:dyDescent="0.25">
      <c r="B23683"/>
      <c r="C23683"/>
      <c r="D23683" s="13"/>
      <c r="E23683" s="13"/>
      <c r="K23683" s="23"/>
      <c r="O23683" s="21"/>
      <c r="P23683" s="27"/>
      <c r="Q23683" s="16"/>
      <c r="U23683" s="27"/>
    </row>
    <row r="23684" spans="2:21" x14ac:dyDescent="0.25">
      <c r="B23684"/>
      <c r="C23684"/>
      <c r="D23684" s="13"/>
      <c r="E23684" s="13"/>
      <c r="K23684" s="23"/>
      <c r="O23684" s="21"/>
      <c r="P23684" s="27"/>
      <c r="Q23684" s="16"/>
      <c r="U23684" s="27"/>
    </row>
    <row r="23685" spans="2:21" x14ac:dyDescent="0.25">
      <c r="B23685"/>
      <c r="C23685"/>
      <c r="D23685" s="13"/>
      <c r="E23685" s="13"/>
      <c r="K23685" s="23"/>
      <c r="O23685" s="21"/>
      <c r="P23685" s="27"/>
      <c r="Q23685" s="16"/>
      <c r="U23685" s="27"/>
    </row>
    <row r="23686" spans="2:21" x14ac:dyDescent="0.25">
      <c r="B23686"/>
      <c r="C23686"/>
      <c r="D23686" s="13"/>
      <c r="E23686" s="13"/>
      <c r="K23686" s="23"/>
      <c r="O23686" s="21"/>
      <c r="P23686" s="27"/>
      <c r="Q23686" s="16"/>
      <c r="U23686" s="27"/>
    </row>
    <row r="23687" spans="2:21" x14ac:dyDescent="0.25">
      <c r="B23687"/>
      <c r="C23687"/>
      <c r="D23687" s="13"/>
      <c r="E23687" s="13"/>
      <c r="K23687" s="23"/>
      <c r="O23687" s="21"/>
      <c r="P23687" s="27"/>
      <c r="Q23687" s="16"/>
      <c r="U23687" s="27"/>
    </row>
    <row r="23688" spans="2:21" x14ac:dyDescent="0.25">
      <c r="B23688"/>
      <c r="C23688"/>
      <c r="D23688" s="13"/>
      <c r="E23688" s="13"/>
      <c r="K23688" s="23"/>
      <c r="O23688" s="21"/>
      <c r="P23688" s="27"/>
      <c r="Q23688" s="16"/>
      <c r="U23688" s="27"/>
    </row>
    <row r="23689" spans="2:21" x14ac:dyDescent="0.25">
      <c r="B23689"/>
      <c r="C23689"/>
      <c r="D23689" s="13"/>
      <c r="E23689" s="13"/>
      <c r="K23689" s="23"/>
      <c r="O23689" s="21"/>
      <c r="P23689" s="27"/>
      <c r="Q23689" s="16"/>
      <c r="U23689" s="27"/>
    </row>
    <row r="23690" spans="2:21" x14ac:dyDescent="0.25">
      <c r="B23690"/>
      <c r="C23690"/>
      <c r="D23690" s="13"/>
      <c r="E23690" s="13"/>
      <c r="K23690" s="23"/>
      <c r="O23690" s="21"/>
      <c r="P23690" s="27"/>
      <c r="Q23690" s="16"/>
      <c r="U23690" s="27"/>
    </row>
    <row r="23691" spans="2:21" x14ac:dyDescent="0.25">
      <c r="B23691"/>
      <c r="C23691"/>
      <c r="D23691" s="13"/>
      <c r="E23691" s="13"/>
      <c r="K23691" s="23"/>
      <c r="O23691" s="21"/>
      <c r="P23691" s="27"/>
      <c r="Q23691" s="16"/>
      <c r="U23691" s="27"/>
    </row>
    <row r="23692" spans="2:21" x14ac:dyDescent="0.25">
      <c r="B23692"/>
      <c r="C23692"/>
      <c r="D23692" s="13"/>
      <c r="E23692" s="13"/>
      <c r="K23692" s="23"/>
      <c r="O23692" s="21"/>
      <c r="P23692" s="27"/>
      <c r="Q23692" s="16"/>
      <c r="U23692" s="27"/>
    </row>
    <row r="23693" spans="2:21" x14ac:dyDescent="0.25">
      <c r="B23693"/>
      <c r="C23693"/>
      <c r="D23693" s="13"/>
      <c r="E23693" s="13"/>
      <c r="K23693" s="23"/>
      <c r="O23693" s="21"/>
      <c r="P23693" s="27"/>
      <c r="Q23693" s="16"/>
      <c r="U23693" s="27"/>
    </row>
    <row r="23694" spans="2:21" x14ac:dyDescent="0.25">
      <c r="B23694"/>
      <c r="C23694"/>
      <c r="D23694" s="13"/>
      <c r="E23694" s="13"/>
      <c r="K23694" s="23"/>
      <c r="O23694" s="21"/>
      <c r="P23694" s="27"/>
      <c r="Q23694" s="16"/>
      <c r="U23694" s="27"/>
    </row>
    <row r="23695" spans="2:21" x14ac:dyDescent="0.25">
      <c r="B23695"/>
      <c r="C23695"/>
      <c r="D23695" s="13"/>
      <c r="E23695" s="13"/>
      <c r="K23695" s="23"/>
      <c r="O23695" s="21"/>
      <c r="P23695" s="27"/>
      <c r="Q23695" s="16"/>
      <c r="U23695" s="27"/>
    </row>
    <row r="23696" spans="2:21" x14ac:dyDescent="0.25">
      <c r="B23696"/>
      <c r="C23696"/>
      <c r="D23696" s="13"/>
      <c r="E23696" s="13"/>
      <c r="K23696" s="23"/>
      <c r="O23696" s="21"/>
      <c r="P23696" s="27"/>
      <c r="Q23696" s="16"/>
      <c r="U23696" s="27"/>
    </row>
    <row r="23697" spans="2:21" x14ac:dyDescent="0.25">
      <c r="B23697"/>
      <c r="C23697"/>
      <c r="D23697" s="13"/>
      <c r="E23697" s="13"/>
      <c r="K23697" s="23"/>
      <c r="O23697" s="21"/>
      <c r="P23697" s="27"/>
      <c r="Q23697" s="16"/>
      <c r="U23697" s="27"/>
    </row>
    <row r="23698" spans="2:21" x14ac:dyDescent="0.25">
      <c r="B23698"/>
      <c r="C23698"/>
      <c r="D23698" s="13"/>
      <c r="E23698" s="13"/>
      <c r="K23698" s="23"/>
      <c r="O23698" s="21"/>
      <c r="P23698" s="27"/>
      <c r="Q23698" s="16"/>
      <c r="U23698" s="27"/>
    </row>
    <row r="23699" spans="2:21" x14ac:dyDescent="0.25">
      <c r="B23699"/>
      <c r="C23699"/>
      <c r="D23699" s="13"/>
      <c r="E23699" s="13"/>
      <c r="K23699" s="23"/>
      <c r="O23699" s="21"/>
      <c r="P23699" s="27"/>
      <c r="Q23699" s="16"/>
      <c r="U23699" s="27"/>
    </row>
    <row r="23700" spans="2:21" x14ac:dyDescent="0.25">
      <c r="B23700"/>
      <c r="C23700"/>
      <c r="D23700" s="13"/>
      <c r="E23700" s="13"/>
      <c r="K23700" s="23"/>
      <c r="O23700" s="21"/>
      <c r="P23700" s="27"/>
      <c r="Q23700" s="16"/>
      <c r="U23700" s="27"/>
    </row>
    <row r="23701" spans="2:21" x14ac:dyDescent="0.25">
      <c r="B23701"/>
      <c r="C23701"/>
      <c r="D23701" s="13"/>
      <c r="E23701" s="13"/>
      <c r="K23701" s="23"/>
      <c r="O23701" s="21"/>
      <c r="P23701" s="27"/>
      <c r="Q23701" s="16"/>
      <c r="U23701" s="27"/>
    </row>
    <row r="23702" spans="2:21" x14ac:dyDescent="0.25">
      <c r="B23702"/>
      <c r="C23702"/>
      <c r="D23702" s="13"/>
      <c r="E23702" s="13"/>
      <c r="K23702" s="23"/>
      <c r="O23702" s="21"/>
      <c r="P23702" s="27"/>
      <c r="Q23702" s="16"/>
      <c r="U23702" s="27"/>
    </row>
    <row r="23703" spans="2:21" x14ac:dyDescent="0.25">
      <c r="B23703"/>
      <c r="C23703"/>
      <c r="D23703" s="13"/>
      <c r="E23703" s="13"/>
      <c r="K23703" s="23"/>
      <c r="O23703" s="21"/>
      <c r="P23703" s="27"/>
      <c r="Q23703" s="16"/>
      <c r="U23703" s="27"/>
    </row>
    <row r="23704" spans="2:21" x14ac:dyDescent="0.25">
      <c r="B23704"/>
      <c r="C23704"/>
      <c r="D23704" s="13"/>
      <c r="E23704" s="13"/>
      <c r="K23704" s="23"/>
      <c r="O23704" s="21"/>
      <c r="P23704" s="27"/>
      <c r="Q23704" s="16"/>
      <c r="U23704" s="27"/>
    </row>
    <row r="23705" spans="2:21" x14ac:dyDescent="0.25">
      <c r="B23705"/>
      <c r="C23705"/>
      <c r="D23705" s="13"/>
      <c r="E23705" s="13"/>
      <c r="K23705" s="23"/>
      <c r="O23705" s="21"/>
      <c r="P23705" s="27"/>
      <c r="Q23705" s="16"/>
      <c r="U23705" s="27"/>
    </row>
    <row r="23706" spans="2:21" x14ac:dyDescent="0.25">
      <c r="B23706"/>
      <c r="C23706"/>
      <c r="D23706" s="13"/>
      <c r="E23706" s="13"/>
      <c r="K23706" s="23"/>
      <c r="O23706" s="21"/>
      <c r="P23706" s="27"/>
      <c r="Q23706" s="16"/>
      <c r="U23706" s="27"/>
    </row>
    <row r="23707" spans="2:21" x14ac:dyDescent="0.25">
      <c r="B23707"/>
      <c r="C23707"/>
      <c r="D23707" s="13"/>
      <c r="E23707" s="13"/>
      <c r="K23707" s="23"/>
      <c r="O23707" s="21"/>
      <c r="P23707" s="27"/>
      <c r="Q23707" s="16"/>
      <c r="U23707" s="27"/>
    </row>
    <row r="23708" spans="2:21" x14ac:dyDescent="0.25">
      <c r="B23708"/>
      <c r="C23708"/>
      <c r="D23708" s="13"/>
      <c r="E23708" s="13"/>
      <c r="K23708" s="23"/>
      <c r="O23708" s="21"/>
      <c r="P23708" s="27"/>
      <c r="Q23708" s="16"/>
      <c r="U23708" s="27"/>
    </row>
    <row r="23709" spans="2:21" x14ac:dyDescent="0.25">
      <c r="B23709"/>
      <c r="C23709"/>
      <c r="D23709" s="13"/>
      <c r="E23709" s="13"/>
      <c r="K23709" s="23"/>
      <c r="O23709" s="21"/>
      <c r="P23709" s="27"/>
      <c r="Q23709" s="16"/>
      <c r="U23709" s="27"/>
    </row>
    <row r="23710" spans="2:21" x14ac:dyDescent="0.25">
      <c r="B23710"/>
      <c r="C23710"/>
      <c r="D23710" s="13"/>
      <c r="E23710" s="13"/>
      <c r="K23710" s="23"/>
      <c r="O23710" s="21"/>
      <c r="P23710" s="27"/>
      <c r="Q23710" s="16"/>
      <c r="U23710" s="27"/>
    </row>
    <row r="23711" spans="2:21" x14ac:dyDescent="0.25">
      <c r="B23711"/>
      <c r="C23711"/>
      <c r="D23711" s="13"/>
      <c r="E23711" s="13"/>
      <c r="K23711" s="23"/>
      <c r="O23711" s="21"/>
      <c r="P23711" s="27"/>
      <c r="Q23711" s="16"/>
      <c r="U23711" s="27"/>
    </row>
    <row r="23712" spans="2:21" x14ac:dyDescent="0.25">
      <c r="B23712"/>
      <c r="C23712"/>
      <c r="D23712" s="13"/>
      <c r="E23712" s="13"/>
      <c r="K23712" s="23"/>
      <c r="O23712" s="21"/>
      <c r="P23712" s="27"/>
      <c r="Q23712" s="16"/>
      <c r="U23712" s="27"/>
    </row>
    <row r="23713" spans="2:21" x14ac:dyDescent="0.25">
      <c r="B23713"/>
      <c r="C23713"/>
      <c r="D23713" s="13"/>
      <c r="E23713" s="13"/>
      <c r="K23713" s="23"/>
      <c r="O23713" s="21"/>
      <c r="P23713" s="27"/>
      <c r="Q23713" s="16"/>
      <c r="U23713" s="27"/>
    </row>
    <row r="23714" spans="2:21" x14ac:dyDescent="0.25">
      <c r="B23714"/>
      <c r="C23714"/>
      <c r="D23714" s="13"/>
      <c r="E23714" s="13"/>
      <c r="K23714" s="23"/>
      <c r="O23714" s="21"/>
      <c r="P23714" s="27"/>
      <c r="Q23714" s="16"/>
      <c r="U23714" s="27"/>
    </row>
    <row r="23715" spans="2:21" x14ac:dyDescent="0.25">
      <c r="B23715"/>
      <c r="C23715"/>
      <c r="D23715" s="13"/>
      <c r="E23715" s="13"/>
      <c r="K23715" s="23"/>
      <c r="O23715" s="21"/>
      <c r="P23715" s="27"/>
      <c r="Q23715" s="16"/>
      <c r="U23715" s="27"/>
    </row>
    <row r="23716" spans="2:21" x14ac:dyDescent="0.25">
      <c r="B23716"/>
      <c r="C23716"/>
      <c r="D23716" s="13"/>
      <c r="E23716" s="13"/>
      <c r="K23716" s="23"/>
      <c r="O23716" s="21"/>
      <c r="P23716" s="27"/>
      <c r="Q23716" s="16"/>
      <c r="U23716" s="27"/>
    </row>
    <row r="23717" spans="2:21" x14ac:dyDescent="0.25">
      <c r="B23717"/>
      <c r="C23717"/>
      <c r="D23717" s="13"/>
      <c r="E23717" s="13"/>
      <c r="K23717" s="23"/>
      <c r="O23717" s="21"/>
      <c r="P23717" s="27"/>
      <c r="Q23717" s="16"/>
      <c r="U23717" s="27"/>
    </row>
    <row r="23718" spans="2:21" x14ac:dyDescent="0.25">
      <c r="B23718"/>
      <c r="C23718"/>
      <c r="D23718" s="13"/>
      <c r="E23718" s="13"/>
      <c r="K23718" s="23"/>
      <c r="O23718" s="21"/>
      <c r="P23718" s="27"/>
      <c r="Q23718" s="16"/>
      <c r="U23718" s="27"/>
    </row>
    <row r="23719" spans="2:21" x14ac:dyDescent="0.25">
      <c r="B23719"/>
      <c r="C23719"/>
      <c r="D23719" s="13"/>
      <c r="E23719" s="13"/>
      <c r="K23719" s="23"/>
      <c r="O23719" s="21"/>
      <c r="P23719" s="27"/>
      <c r="Q23719" s="16"/>
      <c r="U23719" s="27"/>
    </row>
    <row r="23720" spans="2:21" x14ac:dyDescent="0.25">
      <c r="B23720"/>
      <c r="C23720"/>
      <c r="D23720" s="13"/>
      <c r="E23720" s="13"/>
      <c r="K23720" s="23"/>
      <c r="O23720" s="21"/>
      <c r="P23720" s="27"/>
      <c r="Q23720" s="16"/>
      <c r="U23720" s="27"/>
    </row>
    <row r="23721" spans="2:21" x14ac:dyDescent="0.25">
      <c r="B23721"/>
      <c r="C23721"/>
      <c r="D23721" s="13"/>
      <c r="E23721" s="13"/>
      <c r="K23721" s="23"/>
      <c r="O23721" s="21"/>
      <c r="P23721" s="27"/>
      <c r="Q23721" s="16"/>
      <c r="U23721" s="27"/>
    </row>
    <row r="23722" spans="2:21" x14ac:dyDescent="0.25">
      <c r="B23722"/>
      <c r="C23722"/>
      <c r="D23722" s="13"/>
      <c r="E23722" s="13"/>
      <c r="K23722" s="23"/>
      <c r="O23722" s="21"/>
      <c r="P23722" s="27"/>
      <c r="Q23722" s="16"/>
      <c r="U23722" s="27"/>
    </row>
    <row r="23723" spans="2:21" x14ac:dyDescent="0.25">
      <c r="B23723"/>
      <c r="C23723"/>
      <c r="D23723" s="13"/>
      <c r="E23723" s="13"/>
      <c r="K23723" s="23"/>
      <c r="O23723" s="21"/>
      <c r="P23723" s="27"/>
      <c r="Q23723" s="16"/>
      <c r="U23723" s="27"/>
    </row>
    <row r="23724" spans="2:21" x14ac:dyDescent="0.25">
      <c r="B23724"/>
      <c r="C23724"/>
      <c r="D23724" s="13"/>
      <c r="E23724" s="13"/>
      <c r="K23724" s="23"/>
      <c r="O23724" s="21"/>
      <c r="P23724" s="27"/>
      <c r="Q23724" s="16"/>
      <c r="U23724" s="27"/>
    </row>
    <row r="23725" spans="2:21" x14ac:dyDescent="0.25">
      <c r="B23725"/>
      <c r="C23725"/>
      <c r="D23725" s="13"/>
      <c r="E23725" s="13"/>
      <c r="K23725" s="23"/>
      <c r="O23725" s="21"/>
      <c r="P23725" s="27"/>
      <c r="Q23725" s="16"/>
      <c r="U23725" s="27"/>
    </row>
    <row r="23726" spans="2:21" x14ac:dyDescent="0.25">
      <c r="B23726"/>
      <c r="C23726"/>
      <c r="D23726" s="13"/>
      <c r="E23726" s="13"/>
      <c r="K23726" s="23"/>
      <c r="O23726" s="21"/>
      <c r="P23726" s="27"/>
      <c r="Q23726" s="16"/>
      <c r="U23726" s="27"/>
    </row>
    <row r="23727" spans="2:21" x14ac:dyDescent="0.25">
      <c r="B23727"/>
      <c r="C23727"/>
      <c r="D23727" s="13"/>
      <c r="E23727" s="13"/>
      <c r="K23727" s="23"/>
      <c r="O23727" s="21"/>
      <c r="P23727" s="27"/>
      <c r="Q23727" s="16"/>
      <c r="U23727" s="27"/>
    </row>
    <row r="23728" spans="2:21" x14ac:dyDescent="0.25">
      <c r="B23728"/>
      <c r="C23728"/>
      <c r="D23728" s="13"/>
      <c r="E23728" s="13"/>
      <c r="K23728" s="23"/>
      <c r="O23728" s="21"/>
      <c r="P23728" s="27"/>
      <c r="Q23728" s="16"/>
      <c r="U23728" s="27"/>
    </row>
    <row r="23729" spans="2:21" x14ac:dyDescent="0.25">
      <c r="B23729"/>
      <c r="C23729"/>
      <c r="D23729" s="13"/>
      <c r="E23729" s="13"/>
      <c r="K23729" s="23"/>
      <c r="O23729" s="21"/>
      <c r="P23729" s="27"/>
      <c r="Q23729" s="16"/>
      <c r="U23729" s="27"/>
    </row>
    <row r="23730" spans="2:21" x14ac:dyDescent="0.25">
      <c r="B23730"/>
      <c r="C23730"/>
      <c r="D23730" s="13"/>
      <c r="E23730" s="13"/>
      <c r="K23730" s="23"/>
      <c r="O23730" s="21"/>
      <c r="P23730" s="27"/>
      <c r="Q23730" s="16"/>
      <c r="U23730" s="27"/>
    </row>
    <row r="23731" spans="2:21" x14ac:dyDescent="0.25">
      <c r="B23731"/>
      <c r="C23731"/>
      <c r="D23731" s="13"/>
      <c r="E23731" s="13"/>
      <c r="K23731" s="23"/>
      <c r="O23731" s="21"/>
      <c r="P23731" s="27"/>
      <c r="Q23731" s="16"/>
      <c r="U23731" s="27"/>
    </row>
    <row r="23732" spans="2:21" x14ac:dyDescent="0.25">
      <c r="B23732"/>
      <c r="C23732"/>
      <c r="D23732" s="13"/>
      <c r="E23732" s="13"/>
      <c r="K23732" s="23"/>
      <c r="O23732" s="21"/>
      <c r="P23732" s="27"/>
      <c r="Q23732" s="16"/>
      <c r="U23732" s="27"/>
    </row>
    <row r="23733" spans="2:21" x14ac:dyDescent="0.25">
      <c r="B23733"/>
      <c r="C23733"/>
      <c r="D23733" s="13"/>
      <c r="E23733" s="13"/>
      <c r="K23733" s="23"/>
      <c r="O23733" s="21"/>
      <c r="P23733" s="27"/>
      <c r="Q23733" s="16"/>
      <c r="U23733" s="27"/>
    </row>
    <row r="23734" spans="2:21" x14ac:dyDescent="0.25">
      <c r="B23734"/>
      <c r="C23734"/>
      <c r="D23734" s="13"/>
      <c r="E23734" s="13"/>
      <c r="K23734" s="23"/>
      <c r="O23734" s="21"/>
      <c r="P23734" s="27"/>
      <c r="Q23734" s="16"/>
      <c r="U23734" s="27"/>
    </row>
    <row r="23735" spans="2:21" x14ac:dyDescent="0.25">
      <c r="B23735"/>
      <c r="C23735"/>
      <c r="D23735" s="13"/>
      <c r="E23735" s="13"/>
      <c r="K23735" s="23"/>
      <c r="O23735" s="21"/>
      <c r="P23735" s="27"/>
      <c r="Q23735" s="16"/>
      <c r="U23735" s="27"/>
    </row>
    <row r="23736" spans="2:21" x14ac:dyDescent="0.25">
      <c r="B23736"/>
      <c r="C23736"/>
      <c r="D23736" s="13"/>
      <c r="E23736" s="13"/>
      <c r="K23736" s="23"/>
      <c r="O23736" s="21"/>
      <c r="P23736" s="27"/>
      <c r="Q23736" s="16"/>
      <c r="U23736" s="27"/>
    </row>
    <row r="23737" spans="2:21" x14ac:dyDescent="0.25">
      <c r="B23737"/>
      <c r="C23737"/>
      <c r="D23737" s="13"/>
      <c r="E23737" s="13"/>
      <c r="K23737" s="23"/>
      <c r="O23737" s="21"/>
      <c r="P23737" s="27"/>
      <c r="Q23737" s="16"/>
      <c r="U23737" s="27"/>
    </row>
    <row r="23738" spans="2:21" x14ac:dyDescent="0.25">
      <c r="B23738"/>
      <c r="C23738"/>
      <c r="D23738" s="13"/>
      <c r="E23738" s="13"/>
      <c r="K23738" s="23"/>
      <c r="O23738" s="21"/>
      <c r="P23738" s="27"/>
      <c r="Q23738" s="16"/>
      <c r="U23738" s="27"/>
    </row>
    <row r="23739" spans="2:21" x14ac:dyDescent="0.25">
      <c r="B23739"/>
      <c r="C23739"/>
      <c r="D23739" s="13"/>
      <c r="E23739" s="13"/>
      <c r="K23739" s="23"/>
      <c r="O23739" s="21"/>
      <c r="P23739" s="27"/>
      <c r="Q23739" s="16"/>
      <c r="U23739" s="27"/>
    </row>
    <row r="23740" spans="2:21" x14ac:dyDescent="0.25">
      <c r="B23740"/>
      <c r="C23740"/>
      <c r="D23740" s="13"/>
      <c r="E23740" s="13"/>
      <c r="K23740" s="23"/>
      <c r="O23740" s="21"/>
      <c r="P23740" s="27"/>
      <c r="Q23740" s="16"/>
      <c r="U23740" s="27"/>
    </row>
    <row r="23741" spans="2:21" x14ac:dyDescent="0.25">
      <c r="B23741"/>
      <c r="C23741"/>
      <c r="D23741" s="13"/>
      <c r="E23741" s="13"/>
      <c r="K23741" s="23"/>
      <c r="O23741" s="21"/>
      <c r="P23741" s="27"/>
      <c r="Q23741" s="16"/>
      <c r="U23741" s="27"/>
    </row>
    <row r="23742" spans="2:21" x14ac:dyDescent="0.25">
      <c r="B23742"/>
      <c r="C23742"/>
      <c r="D23742" s="13"/>
      <c r="E23742" s="13"/>
      <c r="K23742" s="23"/>
      <c r="O23742" s="21"/>
      <c r="P23742" s="27"/>
      <c r="Q23742" s="16"/>
      <c r="U23742" s="27"/>
    </row>
    <row r="23743" spans="2:21" x14ac:dyDescent="0.25">
      <c r="B23743"/>
      <c r="C23743"/>
      <c r="D23743" s="13"/>
      <c r="E23743" s="13"/>
      <c r="K23743" s="23"/>
      <c r="O23743" s="21"/>
      <c r="P23743" s="27"/>
      <c r="Q23743" s="16"/>
      <c r="U23743" s="27"/>
    </row>
    <row r="23744" spans="2:21" x14ac:dyDescent="0.25">
      <c r="B23744"/>
      <c r="C23744"/>
      <c r="D23744" s="13"/>
      <c r="E23744" s="13"/>
      <c r="K23744" s="23"/>
      <c r="O23744" s="21"/>
      <c r="P23744" s="27"/>
      <c r="Q23744" s="16"/>
      <c r="U23744" s="27"/>
    </row>
    <row r="23745" spans="2:21" x14ac:dyDescent="0.25">
      <c r="B23745"/>
      <c r="C23745"/>
      <c r="D23745" s="13"/>
      <c r="E23745" s="13"/>
      <c r="K23745" s="23"/>
      <c r="O23745" s="21"/>
      <c r="P23745" s="27"/>
      <c r="Q23745" s="16"/>
      <c r="U23745" s="27"/>
    </row>
    <row r="23746" spans="2:21" x14ac:dyDescent="0.25">
      <c r="B23746"/>
      <c r="C23746"/>
      <c r="D23746" s="13"/>
      <c r="E23746" s="13"/>
      <c r="K23746" s="23"/>
      <c r="O23746" s="21"/>
      <c r="P23746" s="27"/>
      <c r="Q23746" s="16"/>
      <c r="U23746" s="27"/>
    </row>
    <row r="23747" spans="2:21" x14ac:dyDescent="0.25">
      <c r="B23747"/>
      <c r="C23747"/>
      <c r="D23747" s="13"/>
      <c r="E23747" s="13"/>
      <c r="K23747" s="23"/>
      <c r="O23747" s="21"/>
      <c r="P23747" s="27"/>
      <c r="Q23747" s="16"/>
      <c r="U23747" s="27"/>
    </row>
    <row r="23748" spans="2:21" x14ac:dyDescent="0.25">
      <c r="B23748"/>
      <c r="C23748"/>
      <c r="D23748" s="13"/>
      <c r="E23748" s="13"/>
      <c r="K23748" s="23"/>
      <c r="O23748" s="21"/>
      <c r="P23748" s="27"/>
      <c r="Q23748" s="16"/>
      <c r="U23748" s="27"/>
    </row>
    <row r="23749" spans="2:21" x14ac:dyDescent="0.25">
      <c r="B23749"/>
      <c r="C23749"/>
      <c r="D23749" s="13"/>
      <c r="E23749" s="13"/>
      <c r="K23749" s="23"/>
      <c r="O23749" s="21"/>
      <c r="P23749" s="27"/>
      <c r="Q23749" s="16"/>
      <c r="U23749" s="27"/>
    </row>
    <row r="23750" spans="2:21" x14ac:dyDescent="0.25">
      <c r="B23750"/>
      <c r="C23750"/>
      <c r="D23750" s="13"/>
      <c r="E23750" s="13"/>
      <c r="K23750" s="23"/>
      <c r="O23750" s="21"/>
      <c r="P23750" s="27"/>
      <c r="Q23750" s="16"/>
      <c r="U23750" s="27"/>
    </row>
    <row r="23751" spans="2:21" x14ac:dyDescent="0.25">
      <c r="B23751"/>
      <c r="C23751"/>
      <c r="D23751" s="13"/>
      <c r="E23751" s="13"/>
      <c r="K23751" s="23"/>
      <c r="O23751" s="21"/>
      <c r="P23751" s="27"/>
      <c r="Q23751" s="16"/>
      <c r="U23751" s="27"/>
    </row>
    <row r="23752" spans="2:21" x14ac:dyDescent="0.25">
      <c r="B23752"/>
      <c r="C23752"/>
      <c r="D23752" s="13"/>
      <c r="E23752" s="13"/>
      <c r="K23752" s="23"/>
      <c r="O23752" s="21"/>
      <c r="P23752" s="27"/>
      <c r="Q23752" s="16"/>
      <c r="U23752" s="27"/>
    </row>
    <row r="23753" spans="2:21" x14ac:dyDescent="0.25">
      <c r="B23753"/>
      <c r="C23753"/>
      <c r="D23753" s="13"/>
      <c r="E23753" s="13"/>
      <c r="K23753" s="23"/>
      <c r="O23753" s="21"/>
      <c r="P23753" s="27"/>
      <c r="Q23753" s="16"/>
      <c r="U23753" s="27"/>
    </row>
    <row r="23754" spans="2:21" x14ac:dyDescent="0.25">
      <c r="B23754"/>
      <c r="C23754"/>
      <c r="D23754" s="13"/>
      <c r="E23754" s="13"/>
      <c r="K23754" s="23"/>
      <c r="O23754" s="21"/>
      <c r="P23754" s="27"/>
      <c r="Q23754" s="16"/>
      <c r="U23754" s="27"/>
    </row>
    <row r="23755" spans="2:21" x14ac:dyDescent="0.25">
      <c r="B23755"/>
      <c r="C23755"/>
      <c r="D23755" s="13"/>
      <c r="E23755" s="13"/>
      <c r="K23755" s="23"/>
      <c r="O23755" s="21"/>
      <c r="P23755" s="27"/>
      <c r="Q23755" s="16"/>
      <c r="U23755" s="27"/>
    </row>
    <row r="23756" spans="2:21" x14ac:dyDescent="0.25">
      <c r="B23756"/>
      <c r="C23756"/>
      <c r="D23756" s="13"/>
      <c r="E23756" s="13"/>
      <c r="K23756" s="23"/>
      <c r="O23756" s="21"/>
      <c r="P23756" s="27"/>
      <c r="Q23756" s="16"/>
      <c r="U23756" s="27"/>
    </row>
    <row r="23757" spans="2:21" x14ac:dyDescent="0.25">
      <c r="B23757"/>
      <c r="C23757"/>
      <c r="D23757" s="13"/>
      <c r="E23757" s="13"/>
      <c r="K23757" s="23"/>
      <c r="O23757" s="21"/>
      <c r="P23757" s="27"/>
      <c r="Q23757" s="16"/>
      <c r="U23757" s="27"/>
    </row>
    <row r="23758" spans="2:21" x14ac:dyDescent="0.25">
      <c r="B23758"/>
      <c r="C23758"/>
      <c r="D23758" s="13"/>
      <c r="E23758" s="13"/>
      <c r="K23758" s="23"/>
      <c r="O23758" s="21"/>
      <c r="P23758" s="27"/>
      <c r="Q23758" s="16"/>
      <c r="U23758" s="27"/>
    </row>
    <row r="23759" spans="2:21" x14ac:dyDescent="0.25">
      <c r="B23759"/>
      <c r="C23759"/>
      <c r="D23759" s="13"/>
      <c r="E23759" s="13"/>
      <c r="K23759" s="23"/>
      <c r="O23759" s="21"/>
      <c r="P23759" s="27"/>
      <c r="Q23759" s="16"/>
      <c r="U23759" s="27"/>
    </row>
    <row r="23760" spans="2:21" x14ac:dyDescent="0.25">
      <c r="B23760"/>
      <c r="C23760"/>
      <c r="D23760" s="13"/>
      <c r="E23760" s="13"/>
      <c r="K23760" s="23"/>
      <c r="O23760" s="21"/>
      <c r="P23760" s="27"/>
      <c r="Q23760" s="16"/>
      <c r="U23760" s="27"/>
    </row>
    <row r="23761" spans="2:21" x14ac:dyDescent="0.25">
      <c r="B23761"/>
      <c r="C23761"/>
      <c r="D23761" s="13"/>
      <c r="E23761" s="13"/>
      <c r="K23761" s="23"/>
      <c r="O23761" s="21"/>
      <c r="P23761" s="27"/>
      <c r="Q23761" s="16"/>
      <c r="U23761" s="27"/>
    </row>
    <row r="23762" spans="2:21" x14ac:dyDescent="0.25">
      <c r="B23762"/>
      <c r="C23762"/>
      <c r="D23762" s="13"/>
      <c r="E23762" s="13"/>
      <c r="K23762" s="23"/>
      <c r="O23762" s="21"/>
      <c r="P23762" s="27"/>
      <c r="Q23762" s="16"/>
      <c r="U23762" s="27"/>
    </row>
    <row r="23763" spans="2:21" x14ac:dyDescent="0.25">
      <c r="B23763"/>
      <c r="C23763"/>
      <c r="D23763" s="13"/>
      <c r="E23763" s="13"/>
      <c r="K23763" s="23"/>
      <c r="O23763" s="21"/>
      <c r="P23763" s="27"/>
      <c r="Q23763" s="16"/>
      <c r="U23763" s="27"/>
    </row>
    <row r="23764" spans="2:21" x14ac:dyDescent="0.25">
      <c r="B23764"/>
      <c r="C23764"/>
      <c r="D23764" s="13"/>
      <c r="E23764" s="13"/>
      <c r="K23764" s="23"/>
      <c r="O23764" s="21"/>
      <c r="P23764" s="27"/>
      <c r="Q23764" s="16"/>
      <c r="U23764" s="27"/>
    </row>
    <row r="23765" spans="2:21" x14ac:dyDescent="0.25">
      <c r="B23765"/>
      <c r="C23765"/>
      <c r="D23765" s="13"/>
      <c r="E23765" s="13"/>
      <c r="K23765" s="23"/>
      <c r="O23765" s="21"/>
      <c r="P23765" s="27"/>
      <c r="Q23765" s="16"/>
      <c r="U23765" s="27"/>
    </row>
    <row r="23766" spans="2:21" x14ac:dyDescent="0.25">
      <c r="B23766"/>
      <c r="C23766"/>
      <c r="D23766" s="13"/>
      <c r="E23766" s="13"/>
      <c r="K23766" s="23"/>
      <c r="O23766" s="21"/>
      <c r="P23766" s="27"/>
      <c r="Q23766" s="16"/>
      <c r="U23766" s="27"/>
    </row>
    <row r="23767" spans="2:21" x14ac:dyDescent="0.25">
      <c r="B23767"/>
      <c r="C23767"/>
      <c r="D23767" s="13"/>
      <c r="E23767" s="13"/>
      <c r="K23767" s="23"/>
      <c r="O23767" s="21"/>
      <c r="P23767" s="27"/>
      <c r="Q23767" s="16"/>
      <c r="U23767" s="27"/>
    </row>
    <row r="23768" spans="2:21" x14ac:dyDescent="0.25">
      <c r="B23768"/>
      <c r="C23768"/>
      <c r="D23768" s="13"/>
      <c r="E23768" s="13"/>
      <c r="K23768" s="23"/>
      <c r="O23768" s="21"/>
      <c r="P23768" s="27"/>
      <c r="Q23768" s="16"/>
      <c r="U23768" s="27"/>
    </row>
    <row r="23769" spans="2:21" x14ac:dyDescent="0.25">
      <c r="B23769"/>
      <c r="C23769"/>
      <c r="D23769" s="13"/>
      <c r="E23769" s="13"/>
      <c r="K23769" s="23"/>
      <c r="O23769" s="21"/>
      <c r="P23769" s="27"/>
      <c r="Q23769" s="16"/>
      <c r="U23769" s="27"/>
    </row>
    <row r="23770" spans="2:21" x14ac:dyDescent="0.25">
      <c r="B23770"/>
      <c r="C23770"/>
      <c r="D23770" s="13"/>
      <c r="E23770" s="13"/>
      <c r="K23770" s="23"/>
      <c r="O23770" s="21"/>
      <c r="P23770" s="27"/>
      <c r="Q23770" s="16"/>
      <c r="U23770" s="27"/>
    </row>
    <row r="23771" spans="2:21" x14ac:dyDescent="0.25">
      <c r="B23771"/>
      <c r="C23771"/>
      <c r="D23771" s="13"/>
      <c r="E23771" s="13"/>
      <c r="K23771" s="23"/>
      <c r="O23771" s="21"/>
      <c r="P23771" s="27"/>
      <c r="Q23771" s="16"/>
      <c r="U23771" s="27"/>
    </row>
    <row r="23772" spans="2:21" x14ac:dyDescent="0.25">
      <c r="B23772"/>
      <c r="C23772"/>
      <c r="D23772" s="13"/>
      <c r="E23772" s="13"/>
      <c r="K23772" s="23"/>
      <c r="O23772" s="21"/>
      <c r="P23772" s="27"/>
      <c r="Q23772" s="16"/>
      <c r="U23772" s="27"/>
    </row>
    <row r="23773" spans="2:21" x14ac:dyDescent="0.25">
      <c r="B23773"/>
      <c r="C23773"/>
      <c r="D23773" s="13"/>
      <c r="E23773" s="13"/>
      <c r="K23773" s="23"/>
      <c r="O23773" s="21"/>
      <c r="P23773" s="27"/>
      <c r="Q23773" s="16"/>
      <c r="U23773" s="27"/>
    </row>
    <row r="23774" spans="2:21" x14ac:dyDescent="0.25">
      <c r="B23774"/>
      <c r="C23774"/>
      <c r="D23774" s="13"/>
      <c r="E23774" s="13"/>
      <c r="K23774" s="23"/>
      <c r="O23774" s="21"/>
      <c r="P23774" s="27"/>
      <c r="Q23774" s="16"/>
      <c r="U23774" s="27"/>
    </row>
    <row r="23775" spans="2:21" x14ac:dyDescent="0.25">
      <c r="B23775"/>
      <c r="C23775"/>
      <c r="D23775" s="13"/>
      <c r="E23775" s="13"/>
      <c r="K23775" s="23"/>
      <c r="O23775" s="21"/>
      <c r="P23775" s="27"/>
      <c r="Q23775" s="16"/>
      <c r="U23775" s="27"/>
    </row>
    <row r="23776" spans="2:21" x14ac:dyDescent="0.25">
      <c r="B23776"/>
      <c r="C23776"/>
      <c r="D23776" s="13"/>
      <c r="E23776" s="13"/>
      <c r="K23776" s="23"/>
      <c r="O23776" s="21"/>
      <c r="P23776" s="27"/>
      <c r="Q23776" s="16"/>
      <c r="U23776" s="27"/>
    </row>
    <row r="23777" spans="2:21" x14ac:dyDescent="0.25">
      <c r="B23777"/>
      <c r="C23777"/>
      <c r="D23777" s="13"/>
      <c r="E23777" s="13"/>
      <c r="K23777" s="23"/>
      <c r="O23777" s="21"/>
      <c r="P23777" s="27"/>
      <c r="Q23777" s="16"/>
      <c r="U23777" s="27"/>
    </row>
    <row r="23778" spans="2:21" x14ac:dyDescent="0.25">
      <c r="B23778"/>
      <c r="C23778"/>
      <c r="D23778" s="13"/>
      <c r="E23778" s="13"/>
      <c r="K23778" s="23"/>
      <c r="O23778" s="21"/>
      <c r="P23778" s="27"/>
      <c r="Q23778" s="16"/>
      <c r="U23778" s="27"/>
    </row>
    <row r="23779" spans="2:21" x14ac:dyDescent="0.25">
      <c r="B23779"/>
      <c r="C23779"/>
      <c r="D23779" s="13"/>
      <c r="E23779" s="13"/>
      <c r="K23779" s="23"/>
      <c r="O23779" s="21"/>
      <c r="P23779" s="27"/>
      <c r="Q23779" s="16"/>
      <c r="U23779" s="27"/>
    </row>
    <row r="23780" spans="2:21" x14ac:dyDescent="0.25">
      <c r="B23780"/>
      <c r="C23780"/>
      <c r="D23780" s="13"/>
      <c r="E23780" s="13"/>
      <c r="K23780" s="23"/>
      <c r="O23780" s="21"/>
      <c r="P23780" s="27"/>
      <c r="Q23780" s="16"/>
      <c r="U23780" s="27"/>
    </row>
    <row r="23781" spans="2:21" x14ac:dyDescent="0.25">
      <c r="B23781"/>
      <c r="C23781"/>
      <c r="D23781" s="13"/>
      <c r="E23781" s="13"/>
      <c r="K23781" s="23"/>
      <c r="O23781" s="21"/>
      <c r="P23781" s="27"/>
      <c r="Q23781" s="16"/>
      <c r="U23781" s="27"/>
    </row>
    <row r="23782" spans="2:21" x14ac:dyDescent="0.25">
      <c r="B23782"/>
      <c r="C23782"/>
      <c r="D23782" s="13"/>
      <c r="E23782" s="13"/>
      <c r="K23782" s="23"/>
      <c r="O23782" s="21"/>
      <c r="P23782" s="27"/>
      <c r="Q23782" s="16"/>
      <c r="U23782" s="27"/>
    </row>
    <row r="23783" spans="2:21" x14ac:dyDescent="0.25">
      <c r="B23783"/>
      <c r="C23783"/>
      <c r="D23783" s="13"/>
      <c r="E23783" s="13"/>
      <c r="K23783" s="23"/>
      <c r="O23783" s="21"/>
      <c r="P23783" s="27"/>
      <c r="Q23783" s="16"/>
      <c r="U23783" s="27"/>
    </row>
    <row r="23784" spans="2:21" x14ac:dyDescent="0.25">
      <c r="B23784"/>
      <c r="C23784"/>
      <c r="D23784" s="13"/>
      <c r="E23784" s="13"/>
      <c r="K23784" s="23"/>
      <c r="O23784" s="21"/>
      <c r="P23784" s="27"/>
      <c r="Q23784" s="16"/>
      <c r="U23784" s="27"/>
    </row>
    <row r="23785" spans="2:21" x14ac:dyDescent="0.25">
      <c r="B23785"/>
      <c r="C23785"/>
      <c r="D23785" s="13"/>
      <c r="E23785" s="13"/>
      <c r="K23785" s="23"/>
      <c r="O23785" s="21"/>
      <c r="P23785" s="27"/>
      <c r="Q23785" s="16"/>
      <c r="U23785" s="27"/>
    </row>
    <row r="23786" spans="2:21" x14ac:dyDescent="0.25">
      <c r="B23786"/>
      <c r="C23786"/>
      <c r="D23786" s="13"/>
      <c r="E23786" s="13"/>
      <c r="K23786" s="23"/>
      <c r="O23786" s="21"/>
      <c r="P23786" s="27"/>
      <c r="Q23786" s="16"/>
      <c r="U23786" s="27"/>
    </row>
    <row r="23787" spans="2:21" x14ac:dyDescent="0.25">
      <c r="B23787"/>
      <c r="C23787"/>
      <c r="D23787" s="13"/>
      <c r="E23787" s="13"/>
      <c r="K23787" s="23"/>
      <c r="O23787" s="21"/>
      <c r="P23787" s="27"/>
      <c r="Q23787" s="16"/>
      <c r="U23787" s="27"/>
    </row>
    <row r="23788" spans="2:21" x14ac:dyDescent="0.25">
      <c r="B23788"/>
      <c r="C23788"/>
      <c r="D23788" s="13"/>
      <c r="E23788" s="13"/>
      <c r="K23788" s="23"/>
      <c r="O23788" s="21"/>
      <c r="P23788" s="27"/>
      <c r="Q23788" s="16"/>
      <c r="U23788" s="27"/>
    </row>
    <row r="23789" spans="2:21" x14ac:dyDescent="0.25">
      <c r="B23789"/>
      <c r="C23789"/>
      <c r="D23789" s="13"/>
      <c r="E23789" s="13"/>
      <c r="K23789" s="23"/>
      <c r="O23789" s="21"/>
      <c r="P23789" s="27"/>
      <c r="Q23789" s="16"/>
      <c r="U23789" s="27"/>
    </row>
    <row r="23790" spans="2:21" x14ac:dyDescent="0.25">
      <c r="B23790"/>
      <c r="C23790"/>
      <c r="D23790" s="13"/>
      <c r="E23790" s="13"/>
      <c r="K23790" s="23"/>
      <c r="O23790" s="21"/>
      <c r="P23790" s="27"/>
      <c r="Q23790" s="16"/>
      <c r="U23790" s="27"/>
    </row>
    <row r="23791" spans="2:21" x14ac:dyDescent="0.25">
      <c r="B23791"/>
      <c r="C23791"/>
      <c r="D23791" s="13"/>
      <c r="E23791" s="13"/>
      <c r="K23791" s="23"/>
      <c r="O23791" s="21"/>
      <c r="P23791" s="27"/>
      <c r="Q23791" s="16"/>
      <c r="U23791" s="27"/>
    </row>
    <row r="23792" spans="2:21" x14ac:dyDescent="0.25">
      <c r="B23792"/>
      <c r="C23792"/>
      <c r="D23792" s="13"/>
      <c r="E23792" s="13"/>
      <c r="K23792" s="23"/>
      <c r="O23792" s="21"/>
      <c r="P23792" s="27"/>
      <c r="Q23792" s="16"/>
      <c r="U23792" s="27"/>
    </row>
    <row r="23793" spans="2:21" x14ac:dyDescent="0.25">
      <c r="B23793"/>
      <c r="C23793"/>
      <c r="D23793" s="13"/>
      <c r="E23793" s="13"/>
      <c r="K23793" s="23"/>
      <c r="O23793" s="21"/>
      <c r="P23793" s="27"/>
      <c r="Q23793" s="16"/>
      <c r="U23793" s="27"/>
    </row>
    <row r="23794" spans="2:21" x14ac:dyDescent="0.25">
      <c r="B23794"/>
      <c r="C23794"/>
      <c r="D23794" s="13"/>
      <c r="E23794" s="13"/>
      <c r="K23794" s="23"/>
      <c r="O23794" s="21"/>
      <c r="P23794" s="27"/>
      <c r="Q23794" s="16"/>
      <c r="U23794" s="27"/>
    </row>
    <row r="23795" spans="2:21" x14ac:dyDescent="0.25">
      <c r="B23795"/>
      <c r="C23795"/>
      <c r="D23795" s="13"/>
      <c r="E23795" s="13"/>
      <c r="K23795" s="23"/>
      <c r="O23795" s="21"/>
      <c r="P23795" s="27"/>
      <c r="Q23795" s="16"/>
      <c r="U23795" s="27"/>
    </row>
    <row r="23796" spans="2:21" x14ac:dyDescent="0.25">
      <c r="B23796"/>
      <c r="C23796"/>
      <c r="D23796" s="13"/>
      <c r="E23796" s="13"/>
      <c r="K23796" s="23"/>
      <c r="O23796" s="21"/>
      <c r="P23796" s="27"/>
      <c r="Q23796" s="16"/>
      <c r="U23796" s="27"/>
    </row>
    <row r="23797" spans="2:21" x14ac:dyDescent="0.25">
      <c r="B23797"/>
      <c r="C23797"/>
      <c r="D23797" s="13"/>
      <c r="E23797" s="13"/>
      <c r="K23797" s="23"/>
      <c r="O23797" s="21"/>
      <c r="P23797" s="27"/>
      <c r="Q23797" s="16"/>
      <c r="U23797" s="27"/>
    </row>
    <row r="23798" spans="2:21" x14ac:dyDescent="0.25">
      <c r="B23798"/>
      <c r="C23798"/>
      <c r="D23798" s="13"/>
      <c r="E23798" s="13"/>
      <c r="K23798" s="23"/>
      <c r="O23798" s="21"/>
      <c r="P23798" s="27"/>
      <c r="Q23798" s="16"/>
      <c r="U23798" s="27"/>
    </row>
    <row r="23799" spans="2:21" x14ac:dyDescent="0.25">
      <c r="B23799"/>
      <c r="C23799"/>
      <c r="D23799" s="13"/>
      <c r="E23799" s="13"/>
      <c r="K23799" s="23"/>
      <c r="O23799" s="21"/>
      <c r="P23799" s="27"/>
      <c r="Q23799" s="16"/>
      <c r="U23799" s="27"/>
    </row>
    <row r="23800" spans="2:21" x14ac:dyDescent="0.25">
      <c r="B23800"/>
      <c r="C23800"/>
      <c r="D23800" s="13"/>
      <c r="E23800" s="13"/>
      <c r="K23800" s="23"/>
      <c r="O23800" s="21"/>
      <c r="P23800" s="27"/>
      <c r="Q23800" s="16"/>
      <c r="U23800" s="27"/>
    </row>
    <row r="23801" spans="2:21" x14ac:dyDescent="0.25">
      <c r="B23801"/>
      <c r="C23801"/>
      <c r="D23801" s="13"/>
      <c r="E23801" s="13"/>
      <c r="K23801" s="23"/>
      <c r="O23801" s="21"/>
      <c r="P23801" s="27"/>
      <c r="Q23801" s="16"/>
      <c r="U23801" s="27"/>
    </row>
    <row r="23802" spans="2:21" x14ac:dyDescent="0.25">
      <c r="B23802"/>
      <c r="C23802"/>
      <c r="D23802" s="13"/>
      <c r="E23802" s="13"/>
      <c r="K23802" s="23"/>
      <c r="O23802" s="21"/>
      <c r="P23802" s="27"/>
      <c r="Q23802" s="16"/>
      <c r="U23802" s="27"/>
    </row>
    <row r="23803" spans="2:21" x14ac:dyDescent="0.25">
      <c r="B23803"/>
      <c r="C23803"/>
      <c r="D23803" s="13"/>
      <c r="E23803" s="13"/>
      <c r="K23803" s="23"/>
      <c r="O23803" s="21"/>
      <c r="P23803" s="27"/>
      <c r="Q23803" s="16"/>
      <c r="U23803" s="27"/>
    </row>
    <row r="23804" spans="2:21" x14ac:dyDescent="0.25">
      <c r="B23804"/>
      <c r="C23804"/>
      <c r="D23804" s="13"/>
      <c r="E23804" s="13"/>
      <c r="K23804" s="23"/>
      <c r="O23804" s="21"/>
      <c r="P23804" s="27"/>
      <c r="Q23804" s="16"/>
      <c r="U23804" s="27"/>
    </row>
    <row r="23805" spans="2:21" x14ac:dyDescent="0.25">
      <c r="B23805"/>
      <c r="C23805"/>
      <c r="D23805" s="13"/>
      <c r="E23805" s="13"/>
      <c r="K23805" s="23"/>
      <c r="O23805" s="21"/>
      <c r="P23805" s="27"/>
      <c r="Q23805" s="16"/>
      <c r="U23805" s="27"/>
    </row>
    <row r="23806" spans="2:21" x14ac:dyDescent="0.25">
      <c r="B23806"/>
      <c r="C23806"/>
      <c r="D23806" s="13"/>
      <c r="E23806" s="13"/>
      <c r="K23806" s="23"/>
      <c r="O23806" s="21"/>
      <c r="P23806" s="27"/>
      <c r="Q23806" s="16"/>
      <c r="U23806" s="27"/>
    </row>
    <row r="23807" spans="2:21" x14ac:dyDescent="0.25">
      <c r="B23807"/>
      <c r="C23807"/>
      <c r="D23807" s="13"/>
      <c r="E23807" s="13"/>
      <c r="K23807" s="23"/>
      <c r="O23807" s="21"/>
      <c r="P23807" s="27"/>
      <c r="Q23807" s="16"/>
      <c r="U23807" s="27"/>
    </row>
    <row r="23808" spans="2:21" x14ac:dyDescent="0.25">
      <c r="B23808"/>
      <c r="C23808"/>
      <c r="D23808" s="13"/>
      <c r="E23808" s="13"/>
      <c r="K23808" s="23"/>
      <c r="O23808" s="21"/>
      <c r="P23808" s="27"/>
      <c r="Q23808" s="16"/>
      <c r="U23808" s="27"/>
    </row>
    <row r="23809" spans="2:21" x14ac:dyDescent="0.25">
      <c r="B23809"/>
      <c r="C23809"/>
      <c r="D23809" s="13"/>
      <c r="E23809" s="13"/>
      <c r="K23809" s="23"/>
      <c r="O23809" s="21"/>
      <c r="P23809" s="27"/>
      <c r="Q23809" s="16"/>
      <c r="U23809" s="27"/>
    </row>
    <row r="23810" spans="2:21" x14ac:dyDescent="0.25">
      <c r="B23810"/>
      <c r="C23810"/>
      <c r="D23810" s="13"/>
      <c r="E23810" s="13"/>
      <c r="K23810" s="23"/>
      <c r="O23810" s="21"/>
      <c r="P23810" s="27"/>
      <c r="Q23810" s="16"/>
      <c r="U23810" s="27"/>
    </row>
    <row r="23811" spans="2:21" x14ac:dyDescent="0.25">
      <c r="B23811"/>
      <c r="C23811"/>
      <c r="D23811" s="13"/>
      <c r="E23811" s="13"/>
      <c r="K23811" s="23"/>
      <c r="O23811" s="21"/>
      <c r="P23811" s="27"/>
      <c r="Q23811" s="16"/>
      <c r="U23811" s="27"/>
    </row>
    <row r="23812" spans="2:21" x14ac:dyDescent="0.25">
      <c r="B23812"/>
      <c r="C23812"/>
      <c r="D23812" s="13"/>
      <c r="E23812" s="13"/>
      <c r="K23812" s="23"/>
      <c r="O23812" s="21"/>
      <c r="P23812" s="27"/>
      <c r="Q23812" s="16"/>
      <c r="U23812" s="27"/>
    </row>
    <row r="23813" spans="2:21" x14ac:dyDescent="0.25">
      <c r="B23813"/>
      <c r="C23813"/>
      <c r="D23813" s="13"/>
      <c r="E23813" s="13"/>
      <c r="K23813" s="23"/>
      <c r="O23813" s="21"/>
      <c r="P23813" s="27"/>
      <c r="Q23813" s="16"/>
      <c r="U23813" s="27"/>
    </row>
    <row r="23814" spans="2:21" x14ac:dyDescent="0.25">
      <c r="B23814"/>
      <c r="C23814"/>
      <c r="D23814" s="13"/>
      <c r="E23814" s="13"/>
      <c r="K23814" s="23"/>
      <c r="O23814" s="21"/>
      <c r="P23814" s="27"/>
      <c r="Q23814" s="16"/>
      <c r="U23814" s="27"/>
    </row>
    <row r="23815" spans="2:21" x14ac:dyDescent="0.25">
      <c r="B23815"/>
      <c r="C23815"/>
      <c r="D23815" s="13"/>
      <c r="E23815" s="13"/>
      <c r="K23815" s="23"/>
      <c r="O23815" s="21"/>
      <c r="P23815" s="27"/>
      <c r="Q23815" s="16"/>
      <c r="U23815" s="27"/>
    </row>
    <row r="23816" spans="2:21" x14ac:dyDescent="0.25">
      <c r="B23816"/>
      <c r="C23816"/>
      <c r="D23816" s="13"/>
      <c r="E23816" s="13"/>
      <c r="K23816" s="23"/>
      <c r="O23816" s="21"/>
      <c r="P23816" s="27"/>
      <c r="Q23816" s="16"/>
      <c r="U23816" s="27"/>
    </row>
    <row r="23817" spans="2:21" x14ac:dyDescent="0.25">
      <c r="B23817"/>
      <c r="C23817"/>
      <c r="D23817" s="13"/>
      <c r="E23817" s="13"/>
      <c r="K23817" s="23"/>
      <c r="O23817" s="21"/>
      <c r="P23817" s="27"/>
      <c r="Q23817" s="16"/>
      <c r="U23817" s="27"/>
    </row>
    <row r="23818" spans="2:21" x14ac:dyDescent="0.25">
      <c r="B23818"/>
      <c r="C23818"/>
      <c r="D23818" s="13"/>
      <c r="E23818" s="13"/>
      <c r="K23818" s="23"/>
      <c r="O23818" s="21"/>
      <c r="P23818" s="27"/>
      <c r="Q23818" s="16"/>
      <c r="U23818" s="27"/>
    </row>
    <row r="23819" spans="2:21" x14ac:dyDescent="0.25">
      <c r="B23819"/>
      <c r="C23819"/>
      <c r="D23819" s="13"/>
      <c r="E23819" s="13"/>
      <c r="K23819" s="23"/>
      <c r="O23819" s="21"/>
      <c r="P23819" s="27"/>
      <c r="Q23819" s="16"/>
      <c r="U23819" s="27"/>
    </row>
    <row r="23820" spans="2:21" x14ac:dyDescent="0.25">
      <c r="B23820"/>
      <c r="C23820"/>
      <c r="D23820" s="13"/>
      <c r="E23820" s="13"/>
      <c r="K23820" s="23"/>
      <c r="O23820" s="21"/>
      <c r="P23820" s="27"/>
      <c r="Q23820" s="16"/>
      <c r="U23820" s="27"/>
    </row>
    <row r="23821" spans="2:21" x14ac:dyDescent="0.25">
      <c r="B23821"/>
      <c r="C23821"/>
      <c r="D23821" s="13"/>
      <c r="E23821" s="13"/>
      <c r="K23821" s="23"/>
      <c r="O23821" s="21"/>
      <c r="P23821" s="27"/>
      <c r="Q23821" s="16"/>
      <c r="U23821" s="27"/>
    </row>
    <row r="23822" spans="2:21" x14ac:dyDescent="0.25">
      <c r="B23822"/>
      <c r="C23822"/>
      <c r="D23822" s="13"/>
      <c r="E23822" s="13"/>
      <c r="K23822" s="23"/>
      <c r="O23822" s="21"/>
      <c r="P23822" s="27"/>
      <c r="Q23822" s="16"/>
      <c r="U23822" s="27"/>
    </row>
    <row r="23823" spans="2:21" x14ac:dyDescent="0.25">
      <c r="B23823"/>
      <c r="C23823"/>
      <c r="D23823" s="13"/>
      <c r="E23823" s="13"/>
      <c r="K23823" s="23"/>
      <c r="O23823" s="21"/>
      <c r="P23823" s="27"/>
      <c r="Q23823" s="16"/>
      <c r="U23823" s="27"/>
    </row>
    <row r="23824" spans="2:21" x14ac:dyDescent="0.25">
      <c r="B23824"/>
      <c r="C23824"/>
      <c r="D23824" s="13"/>
      <c r="E23824" s="13"/>
      <c r="K23824" s="23"/>
      <c r="O23824" s="21"/>
      <c r="P23824" s="27"/>
      <c r="Q23824" s="16"/>
      <c r="U23824" s="27"/>
    </row>
    <row r="23825" spans="2:21" x14ac:dyDescent="0.25">
      <c r="B23825"/>
      <c r="C23825"/>
      <c r="D23825" s="13"/>
      <c r="E23825" s="13"/>
      <c r="K23825" s="23"/>
      <c r="O23825" s="21"/>
      <c r="P23825" s="27"/>
      <c r="Q23825" s="16"/>
      <c r="U23825" s="27"/>
    </row>
    <row r="23826" spans="2:21" x14ac:dyDescent="0.25">
      <c r="B23826"/>
      <c r="C23826"/>
      <c r="D23826" s="13"/>
      <c r="E23826" s="13"/>
      <c r="K23826" s="23"/>
      <c r="O23826" s="21"/>
      <c r="P23826" s="27"/>
      <c r="Q23826" s="16"/>
      <c r="U23826" s="27"/>
    </row>
    <row r="23827" spans="2:21" x14ac:dyDescent="0.25">
      <c r="B23827"/>
      <c r="C23827"/>
      <c r="D23827" s="13"/>
      <c r="E23827" s="13"/>
      <c r="K23827" s="23"/>
      <c r="O23827" s="21"/>
      <c r="P23827" s="27"/>
      <c r="Q23827" s="16"/>
      <c r="U23827" s="27"/>
    </row>
    <row r="23828" spans="2:21" x14ac:dyDescent="0.25">
      <c r="B23828"/>
      <c r="C23828"/>
      <c r="D23828" s="13"/>
      <c r="E23828" s="13"/>
      <c r="K23828" s="23"/>
      <c r="O23828" s="21"/>
      <c r="P23828" s="27"/>
      <c r="Q23828" s="16"/>
      <c r="U23828" s="27"/>
    </row>
    <row r="23829" spans="2:21" x14ac:dyDescent="0.25">
      <c r="B23829"/>
      <c r="C23829"/>
      <c r="D23829" s="13"/>
      <c r="E23829" s="13"/>
      <c r="K23829" s="23"/>
      <c r="O23829" s="21"/>
      <c r="P23829" s="27"/>
      <c r="Q23829" s="16"/>
      <c r="U23829" s="27"/>
    </row>
    <row r="23830" spans="2:21" x14ac:dyDescent="0.25">
      <c r="B23830"/>
      <c r="C23830"/>
      <c r="D23830" s="13"/>
      <c r="E23830" s="13"/>
      <c r="K23830" s="23"/>
      <c r="O23830" s="21"/>
      <c r="P23830" s="27"/>
      <c r="Q23830" s="16"/>
      <c r="U23830" s="27"/>
    </row>
    <row r="23831" spans="2:21" x14ac:dyDescent="0.25">
      <c r="B23831"/>
      <c r="C23831"/>
      <c r="D23831" s="13"/>
      <c r="E23831" s="13"/>
      <c r="K23831" s="23"/>
      <c r="O23831" s="21"/>
      <c r="P23831" s="27"/>
      <c r="Q23831" s="16"/>
      <c r="U23831" s="27"/>
    </row>
    <row r="23832" spans="2:21" x14ac:dyDescent="0.25">
      <c r="B23832"/>
      <c r="C23832"/>
      <c r="D23832" s="13"/>
      <c r="E23832" s="13"/>
      <c r="K23832" s="23"/>
      <c r="O23832" s="21"/>
      <c r="P23832" s="27"/>
      <c r="Q23832" s="16"/>
      <c r="U23832" s="27"/>
    </row>
    <row r="23833" spans="2:21" x14ac:dyDescent="0.25">
      <c r="B23833"/>
      <c r="C23833"/>
      <c r="D23833" s="13"/>
      <c r="E23833" s="13"/>
      <c r="K23833" s="23"/>
      <c r="O23833" s="21"/>
      <c r="P23833" s="27"/>
      <c r="Q23833" s="16"/>
      <c r="U23833" s="27"/>
    </row>
    <row r="23834" spans="2:21" x14ac:dyDescent="0.25">
      <c r="B23834"/>
      <c r="C23834"/>
      <c r="D23834" s="13"/>
      <c r="E23834" s="13"/>
      <c r="K23834" s="23"/>
      <c r="O23834" s="21"/>
      <c r="P23834" s="27"/>
      <c r="Q23834" s="16"/>
      <c r="U23834" s="27"/>
    </row>
    <row r="23835" spans="2:21" x14ac:dyDescent="0.25">
      <c r="B23835"/>
      <c r="C23835"/>
      <c r="D23835" s="13"/>
      <c r="E23835" s="13"/>
      <c r="K23835" s="23"/>
      <c r="O23835" s="21"/>
      <c r="P23835" s="27"/>
      <c r="Q23835" s="16"/>
      <c r="U23835" s="27"/>
    </row>
    <row r="23836" spans="2:21" x14ac:dyDescent="0.25">
      <c r="B23836"/>
      <c r="C23836"/>
      <c r="D23836" s="13"/>
      <c r="E23836" s="13"/>
      <c r="K23836" s="23"/>
      <c r="O23836" s="21"/>
      <c r="P23836" s="27"/>
      <c r="Q23836" s="16"/>
      <c r="U23836" s="27"/>
    </row>
    <row r="23837" spans="2:21" x14ac:dyDescent="0.25">
      <c r="B23837"/>
      <c r="C23837"/>
      <c r="D23837" s="13"/>
      <c r="E23837" s="13"/>
      <c r="K23837" s="23"/>
      <c r="O23837" s="21"/>
      <c r="P23837" s="27"/>
      <c r="Q23837" s="16"/>
      <c r="U23837" s="27"/>
    </row>
    <row r="23838" spans="2:21" x14ac:dyDescent="0.25">
      <c r="B23838"/>
      <c r="C23838"/>
      <c r="D23838" s="13"/>
      <c r="E23838" s="13"/>
      <c r="K23838" s="23"/>
      <c r="O23838" s="21"/>
      <c r="P23838" s="27"/>
      <c r="Q23838" s="16"/>
      <c r="U23838" s="27"/>
    </row>
    <row r="23839" spans="2:21" x14ac:dyDescent="0.25">
      <c r="B23839"/>
      <c r="C23839"/>
      <c r="D23839" s="13"/>
      <c r="E23839" s="13"/>
      <c r="K23839" s="23"/>
      <c r="O23839" s="21"/>
      <c r="P23839" s="27"/>
      <c r="Q23839" s="16"/>
      <c r="U23839" s="27"/>
    </row>
    <row r="23840" spans="2:21" x14ac:dyDescent="0.25">
      <c r="B23840"/>
      <c r="C23840"/>
      <c r="D23840" s="13"/>
      <c r="E23840" s="13"/>
      <c r="K23840" s="23"/>
      <c r="O23840" s="21"/>
      <c r="P23840" s="27"/>
      <c r="Q23840" s="16"/>
      <c r="U23840" s="27"/>
    </row>
    <row r="23841" spans="2:21" x14ac:dyDescent="0.25">
      <c r="B23841"/>
      <c r="C23841"/>
      <c r="D23841" s="13"/>
      <c r="E23841" s="13"/>
      <c r="K23841" s="23"/>
      <c r="O23841" s="21"/>
      <c r="P23841" s="27"/>
      <c r="Q23841" s="16"/>
      <c r="U23841" s="27"/>
    </row>
    <row r="23842" spans="2:21" x14ac:dyDescent="0.25">
      <c r="B23842"/>
      <c r="C23842"/>
      <c r="D23842" s="13"/>
      <c r="E23842" s="13"/>
      <c r="K23842" s="23"/>
      <c r="O23842" s="21"/>
      <c r="P23842" s="27"/>
      <c r="Q23842" s="16"/>
      <c r="U23842" s="27"/>
    </row>
    <row r="23843" spans="2:21" x14ac:dyDescent="0.25">
      <c r="B23843"/>
      <c r="C23843"/>
      <c r="D23843" s="13"/>
      <c r="E23843" s="13"/>
      <c r="K23843" s="23"/>
      <c r="O23843" s="21"/>
      <c r="P23843" s="27"/>
      <c r="Q23843" s="16"/>
      <c r="U23843" s="27"/>
    </row>
    <row r="23844" spans="2:21" x14ac:dyDescent="0.25">
      <c r="B23844"/>
      <c r="C23844"/>
      <c r="D23844" s="13"/>
      <c r="E23844" s="13"/>
      <c r="K23844" s="23"/>
      <c r="O23844" s="21"/>
      <c r="P23844" s="27"/>
      <c r="Q23844" s="16"/>
      <c r="U23844" s="27"/>
    </row>
    <row r="23845" spans="2:21" x14ac:dyDescent="0.25">
      <c r="B23845"/>
      <c r="C23845"/>
      <c r="D23845" s="13"/>
      <c r="E23845" s="13"/>
      <c r="K23845" s="23"/>
      <c r="O23845" s="21"/>
      <c r="P23845" s="27"/>
      <c r="Q23845" s="16"/>
      <c r="U23845" s="27"/>
    </row>
    <row r="23846" spans="2:21" x14ac:dyDescent="0.25">
      <c r="B23846"/>
      <c r="C23846"/>
      <c r="D23846" s="13"/>
      <c r="E23846" s="13"/>
      <c r="K23846" s="23"/>
      <c r="O23846" s="21"/>
      <c r="P23846" s="27"/>
      <c r="Q23846" s="16"/>
      <c r="U23846" s="27"/>
    </row>
    <row r="23847" spans="2:21" x14ac:dyDescent="0.25">
      <c r="B23847"/>
      <c r="C23847"/>
      <c r="D23847" s="13"/>
      <c r="E23847" s="13"/>
      <c r="K23847" s="23"/>
      <c r="O23847" s="21"/>
      <c r="P23847" s="27"/>
      <c r="Q23847" s="16"/>
      <c r="U23847" s="27"/>
    </row>
    <row r="23848" spans="2:21" x14ac:dyDescent="0.25">
      <c r="B23848"/>
      <c r="C23848"/>
      <c r="D23848" s="13"/>
      <c r="E23848" s="13"/>
      <c r="K23848" s="23"/>
      <c r="O23848" s="21"/>
      <c r="P23848" s="27"/>
      <c r="Q23848" s="16"/>
      <c r="U23848" s="27"/>
    </row>
    <row r="23849" spans="2:21" x14ac:dyDescent="0.25">
      <c r="B23849"/>
      <c r="C23849"/>
      <c r="D23849" s="13"/>
      <c r="E23849" s="13"/>
      <c r="K23849" s="23"/>
      <c r="O23849" s="21"/>
      <c r="P23849" s="27"/>
      <c r="Q23849" s="16"/>
      <c r="U23849" s="27"/>
    </row>
    <row r="23850" spans="2:21" x14ac:dyDescent="0.25">
      <c r="B23850"/>
      <c r="C23850"/>
      <c r="D23850" s="13"/>
      <c r="E23850" s="13"/>
      <c r="K23850" s="23"/>
      <c r="O23850" s="21"/>
      <c r="P23850" s="27"/>
      <c r="Q23850" s="16"/>
      <c r="U23850" s="27"/>
    </row>
    <row r="23851" spans="2:21" x14ac:dyDescent="0.25">
      <c r="B23851"/>
      <c r="C23851"/>
      <c r="D23851" s="13"/>
      <c r="E23851" s="13"/>
      <c r="K23851" s="23"/>
      <c r="O23851" s="21"/>
      <c r="P23851" s="27"/>
      <c r="Q23851" s="16"/>
      <c r="U23851" s="27"/>
    </row>
    <row r="23852" spans="2:21" x14ac:dyDescent="0.25">
      <c r="B23852"/>
      <c r="C23852"/>
      <c r="D23852" s="13"/>
      <c r="E23852" s="13"/>
      <c r="K23852" s="23"/>
      <c r="O23852" s="21"/>
      <c r="P23852" s="27"/>
      <c r="Q23852" s="16"/>
      <c r="U23852" s="27"/>
    </row>
    <row r="23853" spans="2:21" x14ac:dyDescent="0.25">
      <c r="B23853"/>
      <c r="C23853"/>
      <c r="D23853" s="13"/>
      <c r="E23853" s="13"/>
      <c r="K23853" s="23"/>
      <c r="O23853" s="21"/>
      <c r="P23853" s="27"/>
      <c r="Q23853" s="16"/>
      <c r="U23853" s="27"/>
    </row>
    <row r="23854" spans="2:21" x14ac:dyDescent="0.25">
      <c r="B23854"/>
      <c r="C23854"/>
      <c r="D23854" s="13"/>
      <c r="E23854" s="13"/>
      <c r="K23854" s="23"/>
      <c r="O23854" s="21"/>
      <c r="P23854" s="27"/>
      <c r="Q23854" s="16"/>
      <c r="U23854" s="27"/>
    </row>
    <row r="23855" spans="2:21" x14ac:dyDescent="0.25">
      <c r="B23855"/>
      <c r="C23855"/>
      <c r="D23855" s="13"/>
      <c r="E23855" s="13"/>
      <c r="K23855" s="23"/>
      <c r="O23855" s="21"/>
      <c r="P23855" s="27"/>
      <c r="Q23855" s="16"/>
      <c r="U23855" s="27"/>
    </row>
    <row r="23856" spans="2:21" x14ac:dyDescent="0.25">
      <c r="B23856"/>
      <c r="C23856"/>
      <c r="D23856" s="13"/>
      <c r="E23856" s="13"/>
      <c r="K23856" s="23"/>
      <c r="O23856" s="21"/>
      <c r="P23856" s="27"/>
      <c r="Q23856" s="16"/>
      <c r="U23856" s="27"/>
    </row>
    <row r="23857" spans="2:21" x14ac:dyDescent="0.25">
      <c r="B23857"/>
      <c r="C23857"/>
      <c r="D23857" s="13"/>
      <c r="E23857" s="13"/>
      <c r="K23857" s="23"/>
      <c r="O23857" s="21"/>
      <c r="P23857" s="27"/>
      <c r="Q23857" s="16"/>
      <c r="U23857" s="27"/>
    </row>
    <row r="23858" spans="2:21" x14ac:dyDescent="0.25">
      <c r="B23858"/>
      <c r="C23858"/>
      <c r="D23858" s="13"/>
      <c r="E23858" s="13"/>
      <c r="K23858" s="23"/>
      <c r="O23858" s="21"/>
      <c r="P23858" s="27"/>
      <c r="Q23858" s="16"/>
      <c r="U23858" s="27"/>
    </row>
    <row r="23859" spans="2:21" x14ac:dyDescent="0.25">
      <c r="B23859"/>
      <c r="C23859"/>
      <c r="D23859" s="13"/>
      <c r="E23859" s="13"/>
      <c r="K23859" s="23"/>
      <c r="O23859" s="21"/>
      <c r="P23859" s="27"/>
      <c r="Q23859" s="16"/>
      <c r="U23859" s="27"/>
    </row>
    <row r="23860" spans="2:21" x14ac:dyDescent="0.25">
      <c r="B23860"/>
      <c r="C23860"/>
      <c r="D23860" s="13"/>
      <c r="E23860" s="13"/>
      <c r="K23860" s="23"/>
      <c r="O23860" s="21"/>
      <c r="P23860" s="27"/>
      <c r="Q23860" s="16"/>
      <c r="U23860" s="27"/>
    </row>
    <row r="23861" spans="2:21" x14ac:dyDescent="0.25">
      <c r="B23861"/>
      <c r="C23861"/>
      <c r="D23861" s="13"/>
      <c r="E23861" s="13"/>
      <c r="K23861" s="23"/>
      <c r="O23861" s="21"/>
      <c r="P23861" s="27"/>
      <c r="Q23861" s="16"/>
      <c r="U23861" s="27"/>
    </row>
    <row r="23862" spans="2:21" x14ac:dyDescent="0.25">
      <c r="B23862"/>
      <c r="C23862"/>
      <c r="D23862" s="13"/>
      <c r="E23862" s="13"/>
      <c r="K23862" s="23"/>
      <c r="O23862" s="21"/>
      <c r="P23862" s="27"/>
      <c r="Q23862" s="16"/>
      <c r="U23862" s="27"/>
    </row>
    <row r="23863" spans="2:21" x14ac:dyDescent="0.25">
      <c r="B23863"/>
      <c r="C23863"/>
      <c r="D23863" s="13"/>
      <c r="E23863" s="13"/>
      <c r="K23863" s="23"/>
      <c r="O23863" s="21"/>
      <c r="P23863" s="27"/>
      <c r="Q23863" s="16"/>
      <c r="U23863" s="27"/>
    </row>
    <row r="23864" spans="2:21" x14ac:dyDescent="0.25">
      <c r="B23864"/>
      <c r="C23864"/>
      <c r="D23864" s="13"/>
      <c r="E23864" s="13"/>
      <c r="K23864" s="23"/>
      <c r="O23864" s="21"/>
      <c r="P23864" s="27"/>
      <c r="Q23864" s="16"/>
      <c r="U23864" s="27"/>
    </row>
    <row r="23865" spans="2:21" x14ac:dyDescent="0.25">
      <c r="B23865"/>
      <c r="C23865"/>
      <c r="D23865" s="13"/>
      <c r="E23865" s="13"/>
      <c r="K23865" s="23"/>
      <c r="O23865" s="21"/>
      <c r="P23865" s="27"/>
      <c r="Q23865" s="16"/>
      <c r="U23865" s="27"/>
    </row>
    <row r="23866" spans="2:21" x14ac:dyDescent="0.25">
      <c r="B23866"/>
      <c r="C23866"/>
      <c r="D23866" s="13"/>
      <c r="E23866" s="13"/>
      <c r="K23866" s="23"/>
      <c r="O23866" s="21"/>
      <c r="P23866" s="27"/>
      <c r="Q23866" s="16"/>
      <c r="U23866" s="27"/>
    </row>
    <row r="23867" spans="2:21" x14ac:dyDescent="0.25">
      <c r="B23867"/>
      <c r="C23867"/>
      <c r="D23867" s="13"/>
      <c r="E23867" s="13"/>
      <c r="K23867" s="23"/>
      <c r="O23867" s="21"/>
      <c r="P23867" s="27"/>
      <c r="Q23867" s="16"/>
      <c r="U23867" s="27"/>
    </row>
    <row r="23868" spans="2:21" x14ac:dyDescent="0.25">
      <c r="B23868"/>
      <c r="C23868"/>
      <c r="D23868" s="13"/>
      <c r="E23868" s="13"/>
      <c r="K23868" s="23"/>
      <c r="O23868" s="21"/>
      <c r="P23868" s="27"/>
      <c r="Q23868" s="16"/>
      <c r="U23868" s="27"/>
    </row>
    <row r="23869" spans="2:21" x14ac:dyDescent="0.25">
      <c r="B23869"/>
      <c r="C23869"/>
      <c r="D23869" s="13"/>
      <c r="E23869" s="13"/>
      <c r="K23869" s="23"/>
      <c r="O23869" s="21"/>
      <c r="P23869" s="27"/>
      <c r="Q23869" s="16"/>
      <c r="U23869" s="27"/>
    </row>
    <row r="23870" spans="2:21" x14ac:dyDescent="0.25">
      <c r="B23870"/>
      <c r="C23870"/>
      <c r="D23870" s="13"/>
      <c r="E23870" s="13"/>
      <c r="K23870" s="23"/>
      <c r="O23870" s="21"/>
      <c r="P23870" s="27"/>
      <c r="Q23870" s="16"/>
      <c r="U23870" s="27"/>
    </row>
    <row r="23871" spans="2:21" x14ac:dyDescent="0.25">
      <c r="B23871"/>
      <c r="C23871"/>
      <c r="D23871" s="13"/>
      <c r="E23871" s="13"/>
      <c r="K23871" s="23"/>
      <c r="O23871" s="21"/>
      <c r="P23871" s="27"/>
      <c r="Q23871" s="16"/>
      <c r="U23871" s="27"/>
    </row>
    <row r="23872" spans="2:21" x14ac:dyDescent="0.25">
      <c r="B23872"/>
      <c r="C23872"/>
      <c r="D23872" s="13"/>
      <c r="E23872" s="13"/>
      <c r="K23872" s="23"/>
      <c r="O23872" s="21"/>
      <c r="P23872" s="27"/>
      <c r="Q23872" s="16"/>
      <c r="U23872" s="27"/>
    </row>
    <row r="23873" spans="2:21" x14ac:dyDescent="0.25">
      <c r="B23873"/>
      <c r="C23873"/>
      <c r="D23873" s="13"/>
      <c r="E23873" s="13"/>
      <c r="K23873" s="23"/>
      <c r="O23873" s="21"/>
      <c r="P23873" s="27"/>
      <c r="Q23873" s="16"/>
      <c r="U23873" s="27"/>
    </row>
    <row r="23874" spans="2:21" x14ac:dyDescent="0.25">
      <c r="B23874"/>
      <c r="C23874"/>
      <c r="D23874" s="13"/>
      <c r="E23874" s="13"/>
      <c r="K23874" s="23"/>
      <c r="O23874" s="21"/>
      <c r="P23874" s="27"/>
      <c r="Q23874" s="16"/>
      <c r="U23874" s="27"/>
    </row>
    <row r="23875" spans="2:21" x14ac:dyDescent="0.25">
      <c r="B23875"/>
      <c r="C23875"/>
      <c r="D23875" s="13"/>
      <c r="E23875" s="13"/>
      <c r="K23875" s="23"/>
      <c r="O23875" s="21"/>
      <c r="P23875" s="27"/>
      <c r="Q23875" s="16"/>
      <c r="U23875" s="27"/>
    </row>
    <row r="23876" spans="2:21" x14ac:dyDescent="0.25">
      <c r="B23876"/>
      <c r="C23876"/>
      <c r="D23876" s="13"/>
      <c r="E23876" s="13"/>
      <c r="K23876" s="23"/>
      <c r="O23876" s="21"/>
      <c r="P23876" s="27"/>
      <c r="Q23876" s="16"/>
      <c r="U23876" s="27"/>
    </row>
    <row r="23877" spans="2:21" x14ac:dyDescent="0.25">
      <c r="B23877"/>
      <c r="C23877"/>
      <c r="D23877" s="13"/>
      <c r="E23877" s="13"/>
      <c r="K23877" s="23"/>
      <c r="O23877" s="21"/>
      <c r="P23877" s="27"/>
      <c r="Q23877" s="16"/>
      <c r="U23877" s="27"/>
    </row>
    <row r="23878" spans="2:21" x14ac:dyDescent="0.25">
      <c r="B23878"/>
      <c r="C23878"/>
      <c r="D23878" s="13"/>
      <c r="E23878" s="13"/>
      <c r="K23878" s="23"/>
      <c r="O23878" s="21"/>
      <c r="P23878" s="27"/>
      <c r="Q23878" s="16"/>
      <c r="U23878" s="27"/>
    </row>
    <row r="23879" spans="2:21" x14ac:dyDescent="0.25">
      <c r="B23879"/>
      <c r="C23879"/>
      <c r="D23879" s="13"/>
      <c r="E23879" s="13"/>
      <c r="K23879" s="23"/>
      <c r="O23879" s="21"/>
      <c r="P23879" s="27"/>
      <c r="Q23879" s="16"/>
      <c r="U23879" s="27"/>
    </row>
    <row r="23880" spans="2:21" x14ac:dyDescent="0.25">
      <c r="B23880"/>
      <c r="C23880"/>
      <c r="D23880" s="13"/>
      <c r="E23880" s="13"/>
      <c r="K23880" s="23"/>
      <c r="O23880" s="21"/>
      <c r="P23880" s="27"/>
      <c r="Q23880" s="16"/>
      <c r="U23880" s="27"/>
    </row>
    <row r="23881" spans="2:21" x14ac:dyDescent="0.25">
      <c r="B23881"/>
      <c r="C23881"/>
      <c r="D23881" s="13"/>
      <c r="E23881" s="13"/>
      <c r="K23881" s="23"/>
      <c r="O23881" s="21"/>
      <c r="P23881" s="27"/>
      <c r="Q23881" s="16"/>
      <c r="U23881" s="27"/>
    </row>
    <row r="23882" spans="2:21" x14ac:dyDescent="0.25">
      <c r="B23882"/>
      <c r="C23882"/>
      <c r="D23882" s="13"/>
      <c r="E23882" s="13"/>
      <c r="K23882" s="23"/>
      <c r="O23882" s="21"/>
      <c r="P23882" s="27"/>
      <c r="Q23882" s="16"/>
      <c r="U23882" s="27"/>
    </row>
    <row r="23883" spans="2:21" x14ac:dyDescent="0.25">
      <c r="B23883"/>
      <c r="C23883"/>
      <c r="D23883" s="13"/>
      <c r="E23883" s="13"/>
      <c r="K23883" s="23"/>
      <c r="O23883" s="21"/>
      <c r="P23883" s="27"/>
      <c r="Q23883" s="16"/>
      <c r="U23883" s="27"/>
    </row>
    <row r="23884" spans="2:21" x14ac:dyDescent="0.25">
      <c r="B23884"/>
      <c r="C23884"/>
      <c r="D23884" s="13"/>
      <c r="E23884" s="13"/>
      <c r="K23884" s="23"/>
      <c r="O23884" s="21"/>
      <c r="P23884" s="27"/>
      <c r="Q23884" s="16"/>
      <c r="U23884" s="27"/>
    </row>
    <row r="23885" spans="2:21" x14ac:dyDescent="0.25">
      <c r="B23885"/>
      <c r="C23885"/>
      <c r="D23885" s="13"/>
      <c r="E23885" s="13"/>
      <c r="K23885" s="23"/>
      <c r="O23885" s="21"/>
      <c r="P23885" s="27"/>
      <c r="Q23885" s="16"/>
      <c r="U23885" s="27"/>
    </row>
    <row r="23886" spans="2:21" x14ac:dyDescent="0.25">
      <c r="B23886"/>
      <c r="C23886"/>
      <c r="D23886" s="13"/>
      <c r="E23886" s="13"/>
      <c r="K23886" s="23"/>
      <c r="O23886" s="21"/>
      <c r="P23886" s="27"/>
      <c r="Q23886" s="16"/>
      <c r="U23886" s="27"/>
    </row>
    <row r="23887" spans="2:21" x14ac:dyDescent="0.25">
      <c r="B23887"/>
      <c r="C23887"/>
      <c r="D23887" s="13"/>
      <c r="E23887" s="13"/>
      <c r="K23887" s="23"/>
      <c r="O23887" s="21"/>
      <c r="P23887" s="27"/>
      <c r="Q23887" s="16"/>
      <c r="U23887" s="27"/>
    </row>
    <row r="23888" spans="2:21" x14ac:dyDescent="0.25">
      <c r="B23888"/>
      <c r="C23888"/>
      <c r="D23888" s="13"/>
      <c r="E23888" s="13"/>
      <c r="K23888" s="23"/>
      <c r="O23888" s="21"/>
      <c r="P23888" s="27"/>
      <c r="Q23888" s="16"/>
      <c r="U23888" s="27"/>
    </row>
    <row r="23889" spans="2:21" x14ac:dyDescent="0.25">
      <c r="B23889"/>
      <c r="C23889"/>
      <c r="D23889" s="13"/>
      <c r="E23889" s="13"/>
      <c r="K23889" s="23"/>
      <c r="O23889" s="21"/>
      <c r="P23889" s="27"/>
      <c r="Q23889" s="16"/>
      <c r="U23889" s="27"/>
    </row>
    <row r="23890" spans="2:21" x14ac:dyDescent="0.25">
      <c r="B23890"/>
      <c r="C23890"/>
      <c r="D23890" s="13"/>
      <c r="E23890" s="13"/>
      <c r="K23890" s="23"/>
      <c r="O23890" s="21"/>
      <c r="P23890" s="27"/>
      <c r="Q23890" s="16"/>
      <c r="U23890" s="27"/>
    </row>
    <row r="23891" spans="2:21" x14ac:dyDescent="0.25">
      <c r="B23891"/>
      <c r="C23891"/>
      <c r="D23891" s="13"/>
      <c r="E23891" s="13"/>
      <c r="K23891" s="23"/>
      <c r="O23891" s="21"/>
      <c r="P23891" s="27"/>
      <c r="Q23891" s="16"/>
      <c r="U23891" s="27"/>
    </row>
    <row r="23892" spans="2:21" x14ac:dyDescent="0.25">
      <c r="B23892"/>
      <c r="C23892"/>
      <c r="D23892" s="13"/>
      <c r="E23892" s="13"/>
      <c r="K23892" s="23"/>
      <c r="O23892" s="21"/>
      <c r="P23892" s="27"/>
      <c r="Q23892" s="16"/>
      <c r="U23892" s="27"/>
    </row>
    <row r="23893" spans="2:21" x14ac:dyDescent="0.25">
      <c r="B23893"/>
      <c r="C23893"/>
      <c r="D23893" s="13"/>
      <c r="E23893" s="13"/>
      <c r="K23893" s="23"/>
      <c r="O23893" s="21"/>
      <c r="P23893" s="27"/>
      <c r="Q23893" s="16"/>
      <c r="U23893" s="27"/>
    </row>
    <row r="23894" spans="2:21" x14ac:dyDescent="0.25">
      <c r="B23894"/>
      <c r="C23894"/>
      <c r="D23894" s="13"/>
      <c r="E23894" s="13"/>
      <c r="K23894" s="23"/>
      <c r="O23894" s="21"/>
      <c r="P23894" s="27"/>
      <c r="Q23894" s="16"/>
      <c r="U23894" s="27"/>
    </row>
    <row r="23895" spans="2:21" x14ac:dyDescent="0.25">
      <c r="B23895"/>
      <c r="C23895"/>
      <c r="D23895" s="13"/>
      <c r="E23895" s="13"/>
      <c r="K23895" s="23"/>
      <c r="O23895" s="21"/>
      <c r="P23895" s="27"/>
      <c r="Q23895" s="16"/>
      <c r="U23895" s="27"/>
    </row>
    <row r="23896" spans="2:21" x14ac:dyDescent="0.25">
      <c r="B23896"/>
      <c r="C23896"/>
      <c r="D23896" s="13"/>
      <c r="E23896" s="13"/>
      <c r="K23896" s="23"/>
      <c r="O23896" s="21"/>
      <c r="P23896" s="27"/>
      <c r="Q23896" s="16"/>
      <c r="U23896" s="27"/>
    </row>
    <row r="23897" spans="2:21" x14ac:dyDescent="0.25">
      <c r="B23897"/>
      <c r="C23897"/>
      <c r="D23897" s="13"/>
      <c r="E23897" s="13"/>
      <c r="K23897" s="23"/>
      <c r="O23897" s="21"/>
      <c r="P23897" s="27"/>
      <c r="Q23897" s="16"/>
      <c r="U23897" s="27"/>
    </row>
    <row r="23898" spans="2:21" x14ac:dyDescent="0.25">
      <c r="B23898"/>
      <c r="C23898"/>
      <c r="D23898" s="13"/>
      <c r="E23898" s="13"/>
      <c r="K23898" s="23"/>
      <c r="O23898" s="21"/>
      <c r="P23898" s="27"/>
      <c r="Q23898" s="16"/>
      <c r="U23898" s="27"/>
    </row>
    <row r="23899" spans="2:21" x14ac:dyDescent="0.25">
      <c r="B23899"/>
      <c r="C23899"/>
      <c r="D23899" s="13"/>
      <c r="E23899" s="13"/>
      <c r="K23899" s="23"/>
      <c r="O23899" s="21"/>
      <c r="P23899" s="27"/>
      <c r="Q23899" s="16"/>
      <c r="U23899" s="27"/>
    </row>
    <row r="23900" spans="2:21" x14ac:dyDescent="0.25">
      <c r="B23900"/>
      <c r="C23900"/>
      <c r="D23900" s="13"/>
      <c r="E23900" s="13"/>
      <c r="K23900" s="23"/>
      <c r="O23900" s="21"/>
      <c r="P23900" s="27"/>
      <c r="Q23900" s="16"/>
      <c r="U23900" s="27"/>
    </row>
    <row r="23901" spans="2:21" x14ac:dyDescent="0.25">
      <c r="B23901"/>
      <c r="C23901"/>
      <c r="D23901" s="13"/>
      <c r="E23901" s="13"/>
      <c r="K23901" s="23"/>
      <c r="O23901" s="21"/>
      <c r="P23901" s="27"/>
      <c r="Q23901" s="16"/>
      <c r="U23901" s="27"/>
    </row>
    <row r="23902" spans="2:21" x14ac:dyDescent="0.25">
      <c r="B23902"/>
      <c r="C23902"/>
      <c r="D23902" s="13"/>
      <c r="E23902" s="13"/>
      <c r="K23902" s="23"/>
      <c r="O23902" s="21"/>
      <c r="P23902" s="27"/>
      <c r="Q23902" s="16"/>
      <c r="U23902" s="27"/>
    </row>
    <row r="23903" spans="2:21" x14ac:dyDescent="0.25">
      <c r="B23903"/>
      <c r="C23903"/>
      <c r="D23903" s="13"/>
      <c r="E23903" s="13"/>
      <c r="K23903" s="23"/>
      <c r="O23903" s="21"/>
      <c r="P23903" s="27"/>
      <c r="Q23903" s="16"/>
      <c r="U23903" s="27"/>
    </row>
    <row r="23904" spans="2:21" x14ac:dyDescent="0.25">
      <c r="B23904"/>
      <c r="C23904"/>
      <c r="D23904" s="13"/>
      <c r="E23904" s="13"/>
      <c r="K23904" s="23"/>
      <c r="O23904" s="21"/>
      <c r="P23904" s="27"/>
      <c r="Q23904" s="16"/>
      <c r="U23904" s="27"/>
    </row>
    <row r="23905" spans="2:21" x14ac:dyDescent="0.25">
      <c r="B23905"/>
      <c r="C23905"/>
      <c r="D23905" s="13"/>
      <c r="E23905" s="13"/>
      <c r="K23905" s="23"/>
      <c r="O23905" s="21"/>
      <c r="P23905" s="27"/>
      <c r="Q23905" s="16"/>
      <c r="U23905" s="27"/>
    </row>
    <row r="23906" spans="2:21" x14ac:dyDescent="0.25">
      <c r="B23906"/>
      <c r="C23906"/>
      <c r="D23906" s="13"/>
      <c r="E23906" s="13"/>
      <c r="K23906" s="23"/>
      <c r="O23906" s="21"/>
      <c r="P23906" s="27"/>
      <c r="Q23906" s="16"/>
      <c r="U23906" s="27"/>
    </row>
    <row r="23907" spans="2:21" x14ac:dyDescent="0.25">
      <c r="B23907"/>
      <c r="C23907"/>
      <c r="D23907" s="13"/>
      <c r="E23907" s="13"/>
      <c r="K23907" s="23"/>
      <c r="O23907" s="21"/>
      <c r="P23907" s="27"/>
      <c r="Q23907" s="16"/>
      <c r="U23907" s="27"/>
    </row>
    <row r="23908" spans="2:21" x14ac:dyDescent="0.25">
      <c r="B23908"/>
      <c r="C23908"/>
      <c r="D23908" s="13"/>
      <c r="E23908" s="13"/>
      <c r="K23908" s="23"/>
      <c r="O23908" s="21"/>
      <c r="P23908" s="27"/>
      <c r="Q23908" s="16"/>
      <c r="U23908" s="27"/>
    </row>
    <row r="23909" spans="2:21" x14ac:dyDescent="0.25">
      <c r="B23909"/>
      <c r="C23909"/>
      <c r="D23909" s="13"/>
      <c r="E23909" s="13"/>
      <c r="K23909" s="23"/>
      <c r="O23909" s="21"/>
      <c r="P23909" s="27"/>
      <c r="Q23909" s="16"/>
      <c r="U23909" s="27"/>
    </row>
    <row r="23910" spans="2:21" x14ac:dyDescent="0.25">
      <c r="B23910"/>
      <c r="C23910"/>
      <c r="D23910" s="13"/>
      <c r="E23910" s="13"/>
      <c r="K23910" s="23"/>
      <c r="O23910" s="21"/>
      <c r="P23910" s="27"/>
      <c r="Q23910" s="16"/>
      <c r="U23910" s="27"/>
    </row>
    <row r="23911" spans="2:21" x14ac:dyDescent="0.25">
      <c r="B23911"/>
      <c r="C23911"/>
      <c r="D23911" s="13"/>
      <c r="E23911" s="13"/>
      <c r="K23911" s="23"/>
      <c r="O23911" s="21"/>
      <c r="P23911" s="27"/>
      <c r="Q23911" s="16"/>
      <c r="U23911" s="27"/>
    </row>
    <row r="23912" spans="2:21" x14ac:dyDescent="0.25">
      <c r="B23912"/>
      <c r="C23912"/>
      <c r="D23912" s="13"/>
      <c r="E23912" s="13"/>
      <c r="K23912" s="23"/>
      <c r="O23912" s="21"/>
      <c r="P23912" s="27"/>
      <c r="Q23912" s="16"/>
      <c r="U23912" s="27"/>
    </row>
    <row r="23913" spans="2:21" x14ac:dyDescent="0.25">
      <c r="B23913"/>
      <c r="C23913"/>
      <c r="D23913" s="13"/>
      <c r="E23913" s="13"/>
      <c r="K23913" s="23"/>
      <c r="O23913" s="21"/>
      <c r="P23913" s="27"/>
      <c r="Q23913" s="16"/>
      <c r="U23913" s="27"/>
    </row>
    <row r="23914" spans="2:21" x14ac:dyDescent="0.25">
      <c r="B23914"/>
      <c r="C23914"/>
      <c r="D23914" s="13"/>
      <c r="E23914" s="13"/>
      <c r="K23914" s="23"/>
      <c r="O23914" s="21"/>
      <c r="P23914" s="27"/>
      <c r="Q23914" s="16"/>
      <c r="U23914" s="27"/>
    </row>
    <row r="23915" spans="2:21" x14ac:dyDescent="0.25">
      <c r="B23915"/>
      <c r="C23915"/>
      <c r="D23915" s="13"/>
      <c r="E23915" s="13"/>
      <c r="K23915" s="23"/>
      <c r="O23915" s="21"/>
      <c r="P23915" s="27"/>
      <c r="Q23915" s="16"/>
      <c r="U23915" s="27"/>
    </row>
    <row r="23916" spans="2:21" x14ac:dyDescent="0.25">
      <c r="B23916"/>
      <c r="C23916"/>
      <c r="D23916" s="13"/>
      <c r="E23916" s="13"/>
      <c r="K23916" s="23"/>
      <c r="O23916" s="21"/>
      <c r="P23916" s="27"/>
      <c r="Q23916" s="16"/>
      <c r="U23916" s="27"/>
    </row>
    <row r="23917" spans="2:21" x14ac:dyDescent="0.25">
      <c r="B23917"/>
      <c r="C23917"/>
      <c r="D23917" s="13"/>
      <c r="E23917" s="13"/>
      <c r="K23917" s="23"/>
      <c r="O23917" s="21"/>
      <c r="P23917" s="27"/>
      <c r="Q23917" s="16"/>
      <c r="U23917" s="27"/>
    </row>
    <row r="23918" spans="2:21" x14ac:dyDescent="0.25">
      <c r="B23918"/>
      <c r="C23918"/>
      <c r="D23918" s="13"/>
      <c r="E23918" s="13"/>
      <c r="K23918" s="23"/>
      <c r="O23918" s="21"/>
      <c r="P23918" s="27"/>
      <c r="Q23918" s="16"/>
      <c r="U23918" s="27"/>
    </row>
    <row r="23919" spans="2:21" x14ac:dyDescent="0.25">
      <c r="B23919"/>
      <c r="C23919"/>
      <c r="D23919" s="13"/>
      <c r="E23919" s="13"/>
      <c r="K23919" s="23"/>
      <c r="O23919" s="21"/>
      <c r="P23919" s="27"/>
      <c r="Q23919" s="16"/>
      <c r="U23919" s="27"/>
    </row>
    <row r="23920" spans="2:21" x14ac:dyDescent="0.25">
      <c r="B23920"/>
      <c r="C23920"/>
      <c r="D23920" s="13"/>
      <c r="E23920" s="13"/>
      <c r="K23920" s="23"/>
      <c r="O23920" s="21"/>
      <c r="P23920" s="27"/>
      <c r="Q23920" s="16"/>
      <c r="U23920" s="27"/>
    </row>
    <row r="23921" spans="2:21" x14ac:dyDescent="0.25">
      <c r="B23921"/>
      <c r="C23921"/>
      <c r="D23921" s="13"/>
      <c r="E23921" s="13"/>
      <c r="K23921" s="23"/>
      <c r="O23921" s="21"/>
      <c r="P23921" s="27"/>
      <c r="Q23921" s="16"/>
      <c r="U23921" s="27"/>
    </row>
    <row r="23922" spans="2:21" x14ac:dyDescent="0.25">
      <c r="B23922"/>
      <c r="C23922"/>
      <c r="D23922" s="13"/>
      <c r="E23922" s="13"/>
      <c r="K23922" s="23"/>
      <c r="O23922" s="21"/>
      <c r="P23922" s="27"/>
      <c r="Q23922" s="16"/>
      <c r="U23922" s="27"/>
    </row>
    <row r="23923" spans="2:21" x14ac:dyDescent="0.25">
      <c r="B23923"/>
      <c r="C23923"/>
      <c r="D23923" s="13"/>
      <c r="E23923" s="13"/>
      <c r="K23923" s="23"/>
      <c r="O23923" s="21"/>
      <c r="P23923" s="27"/>
      <c r="Q23923" s="16"/>
      <c r="U23923" s="27"/>
    </row>
    <row r="23924" spans="2:21" x14ac:dyDescent="0.25">
      <c r="B23924"/>
      <c r="C23924"/>
      <c r="D23924" s="13"/>
      <c r="E23924" s="13"/>
      <c r="K23924" s="23"/>
      <c r="O23924" s="21"/>
      <c r="P23924" s="27"/>
      <c r="Q23924" s="16"/>
      <c r="U23924" s="27"/>
    </row>
    <row r="23925" spans="2:21" x14ac:dyDescent="0.25">
      <c r="B23925"/>
      <c r="C23925"/>
      <c r="D23925" s="13"/>
      <c r="E23925" s="13"/>
      <c r="K23925" s="23"/>
      <c r="O23925" s="21"/>
      <c r="P23925" s="27"/>
      <c r="Q23925" s="16"/>
      <c r="U23925" s="27"/>
    </row>
    <row r="23926" spans="2:21" x14ac:dyDescent="0.25">
      <c r="B23926"/>
      <c r="C23926"/>
      <c r="D23926" s="13"/>
      <c r="E23926" s="13"/>
      <c r="K23926" s="23"/>
      <c r="O23926" s="21"/>
      <c r="P23926" s="27"/>
      <c r="Q23926" s="16"/>
      <c r="U23926" s="27"/>
    </row>
    <row r="23927" spans="2:21" x14ac:dyDescent="0.25">
      <c r="B23927"/>
      <c r="C23927"/>
      <c r="D23927" s="13"/>
      <c r="E23927" s="13"/>
      <c r="K23927" s="23"/>
      <c r="O23927" s="21"/>
      <c r="P23927" s="27"/>
      <c r="Q23927" s="16"/>
      <c r="U23927" s="27"/>
    </row>
    <row r="23928" spans="2:21" x14ac:dyDescent="0.25">
      <c r="B23928"/>
      <c r="C23928"/>
      <c r="D23928" s="13"/>
      <c r="E23928" s="13"/>
      <c r="K23928" s="23"/>
      <c r="O23928" s="21"/>
      <c r="P23928" s="27"/>
      <c r="Q23928" s="16"/>
      <c r="U23928" s="27"/>
    </row>
    <row r="23929" spans="2:21" x14ac:dyDescent="0.25">
      <c r="B23929"/>
      <c r="C23929"/>
      <c r="D23929" s="13"/>
      <c r="E23929" s="13"/>
      <c r="K23929" s="23"/>
      <c r="O23929" s="21"/>
      <c r="P23929" s="27"/>
      <c r="Q23929" s="16"/>
      <c r="U23929" s="27"/>
    </row>
    <row r="23930" spans="2:21" x14ac:dyDescent="0.25">
      <c r="B23930"/>
      <c r="C23930"/>
      <c r="D23930" s="13"/>
      <c r="E23930" s="13"/>
      <c r="K23930" s="23"/>
      <c r="O23930" s="21"/>
      <c r="P23930" s="27"/>
      <c r="Q23930" s="16"/>
      <c r="U23930" s="27"/>
    </row>
    <row r="23931" spans="2:21" x14ac:dyDescent="0.25">
      <c r="B23931"/>
      <c r="C23931"/>
      <c r="D23931" s="13"/>
      <c r="E23931" s="13"/>
      <c r="K23931" s="23"/>
      <c r="O23931" s="21"/>
      <c r="P23931" s="27"/>
      <c r="Q23931" s="16"/>
      <c r="U23931" s="27"/>
    </row>
    <row r="23932" spans="2:21" x14ac:dyDescent="0.25">
      <c r="B23932"/>
      <c r="C23932"/>
      <c r="D23932" s="13"/>
      <c r="E23932" s="13"/>
      <c r="K23932" s="23"/>
      <c r="O23932" s="21"/>
      <c r="P23932" s="27"/>
      <c r="Q23932" s="16"/>
      <c r="U23932" s="27"/>
    </row>
    <row r="23933" spans="2:21" x14ac:dyDescent="0.25">
      <c r="B23933"/>
      <c r="C23933"/>
      <c r="D23933" s="13"/>
      <c r="E23933" s="13"/>
      <c r="K23933" s="23"/>
      <c r="O23933" s="21"/>
      <c r="P23933" s="27"/>
      <c r="Q23933" s="16"/>
      <c r="U23933" s="27"/>
    </row>
    <row r="23934" spans="2:21" x14ac:dyDescent="0.25">
      <c r="B23934"/>
      <c r="C23934"/>
      <c r="D23934" s="13"/>
      <c r="E23934" s="13"/>
      <c r="K23934" s="23"/>
      <c r="O23934" s="21"/>
      <c r="P23934" s="27"/>
      <c r="Q23934" s="16"/>
      <c r="U23934" s="27"/>
    </row>
    <row r="23935" spans="2:21" x14ac:dyDescent="0.25">
      <c r="B23935"/>
      <c r="C23935"/>
      <c r="D23935" s="13"/>
      <c r="E23935" s="13"/>
      <c r="K23935" s="23"/>
      <c r="O23935" s="21"/>
      <c r="P23935" s="27"/>
      <c r="Q23935" s="16"/>
      <c r="U23935" s="27"/>
    </row>
    <row r="23936" spans="2:21" x14ac:dyDescent="0.25">
      <c r="B23936"/>
      <c r="C23936"/>
      <c r="D23936" s="13"/>
      <c r="E23936" s="13"/>
      <c r="K23936" s="23"/>
      <c r="O23936" s="21"/>
      <c r="P23936" s="27"/>
      <c r="Q23936" s="16"/>
      <c r="U23936" s="27"/>
    </row>
    <row r="23937" spans="2:21" x14ac:dyDescent="0.25">
      <c r="B23937"/>
      <c r="C23937"/>
      <c r="D23937" s="13"/>
      <c r="E23937" s="13"/>
      <c r="K23937" s="23"/>
      <c r="O23937" s="21"/>
      <c r="P23937" s="27"/>
      <c r="Q23937" s="16"/>
      <c r="U23937" s="27"/>
    </row>
    <row r="23938" spans="2:21" x14ac:dyDescent="0.25">
      <c r="B23938"/>
      <c r="C23938"/>
      <c r="D23938" s="13"/>
      <c r="E23938" s="13"/>
      <c r="K23938" s="23"/>
      <c r="O23938" s="21"/>
      <c r="P23938" s="27"/>
      <c r="Q23938" s="16"/>
      <c r="U23938" s="27"/>
    </row>
    <row r="23939" spans="2:21" x14ac:dyDescent="0.25">
      <c r="B23939"/>
      <c r="C23939"/>
      <c r="D23939" s="13"/>
      <c r="E23939" s="13"/>
      <c r="K23939" s="23"/>
      <c r="O23939" s="21"/>
      <c r="P23939" s="27"/>
      <c r="Q23939" s="16"/>
      <c r="U23939" s="27"/>
    </row>
    <row r="23940" spans="2:21" x14ac:dyDescent="0.25">
      <c r="B23940"/>
      <c r="C23940"/>
      <c r="D23940" s="13"/>
      <c r="E23940" s="13"/>
      <c r="K23940" s="23"/>
      <c r="O23940" s="21"/>
      <c r="P23940" s="27"/>
      <c r="Q23940" s="16"/>
      <c r="U23940" s="27"/>
    </row>
    <row r="23941" spans="2:21" x14ac:dyDescent="0.25">
      <c r="B23941"/>
      <c r="C23941"/>
      <c r="D23941" s="13"/>
      <c r="E23941" s="13"/>
      <c r="K23941" s="23"/>
      <c r="O23941" s="21"/>
      <c r="P23941" s="27"/>
      <c r="Q23941" s="16"/>
      <c r="U23941" s="27"/>
    </row>
    <row r="23942" spans="2:21" x14ac:dyDescent="0.25">
      <c r="B23942"/>
      <c r="C23942"/>
      <c r="D23942" s="13"/>
      <c r="E23942" s="13"/>
      <c r="K23942" s="23"/>
      <c r="O23942" s="21"/>
      <c r="P23942" s="27"/>
      <c r="Q23942" s="16"/>
      <c r="U23942" s="27"/>
    </row>
    <row r="23943" spans="2:21" x14ac:dyDescent="0.25">
      <c r="B23943"/>
      <c r="C23943"/>
      <c r="D23943" s="13"/>
      <c r="E23943" s="13"/>
      <c r="K23943" s="23"/>
      <c r="O23943" s="21"/>
      <c r="P23943" s="27"/>
      <c r="Q23943" s="16"/>
      <c r="U23943" s="27"/>
    </row>
    <row r="23944" spans="2:21" x14ac:dyDescent="0.25">
      <c r="B23944"/>
      <c r="C23944"/>
      <c r="D23944" s="13"/>
      <c r="E23944" s="13"/>
      <c r="K23944" s="23"/>
      <c r="O23944" s="21"/>
      <c r="P23944" s="27"/>
      <c r="Q23944" s="16"/>
      <c r="U23944" s="27"/>
    </row>
    <row r="23945" spans="2:21" x14ac:dyDescent="0.25">
      <c r="B23945"/>
      <c r="C23945"/>
      <c r="D23945" s="13"/>
      <c r="E23945" s="13"/>
      <c r="K23945" s="23"/>
      <c r="O23945" s="21"/>
      <c r="P23945" s="27"/>
      <c r="Q23945" s="16"/>
      <c r="U23945" s="27"/>
    </row>
    <row r="23946" spans="2:21" x14ac:dyDescent="0.25">
      <c r="B23946"/>
      <c r="C23946"/>
      <c r="D23946" s="13"/>
      <c r="E23946" s="13"/>
      <c r="K23946" s="23"/>
      <c r="O23946" s="21"/>
      <c r="P23946" s="27"/>
      <c r="Q23946" s="16"/>
      <c r="U23946" s="27"/>
    </row>
    <row r="23947" spans="2:21" x14ac:dyDescent="0.25">
      <c r="B23947"/>
      <c r="C23947"/>
      <c r="D23947" s="13"/>
      <c r="E23947" s="13"/>
      <c r="K23947" s="23"/>
      <c r="O23947" s="21"/>
      <c r="P23947" s="27"/>
      <c r="Q23947" s="16"/>
      <c r="U23947" s="27"/>
    </row>
    <row r="23948" spans="2:21" x14ac:dyDescent="0.25">
      <c r="B23948"/>
      <c r="C23948"/>
      <c r="D23948" s="13"/>
      <c r="E23948" s="13"/>
      <c r="K23948" s="23"/>
      <c r="O23948" s="21"/>
      <c r="P23948" s="27"/>
      <c r="Q23948" s="16"/>
      <c r="U23948" s="27"/>
    </row>
    <row r="23949" spans="2:21" x14ac:dyDescent="0.25">
      <c r="B23949"/>
      <c r="C23949"/>
      <c r="D23949" s="13"/>
      <c r="E23949" s="13"/>
      <c r="K23949" s="23"/>
      <c r="O23949" s="21"/>
      <c r="P23949" s="27"/>
      <c r="Q23949" s="16"/>
      <c r="U23949" s="27"/>
    </row>
    <row r="23950" spans="2:21" x14ac:dyDescent="0.25">
      <c r="B23950"/>
      <c r="C23950"/>
      <c r="D23950" s="13"/>
      <c r="E23950" s="13"/>
      <c r="K23950" s="23"/>
      <c r="O23950" s="21"/>
      <c r="P23950" s="27"/>
      <c r="Q23950" s="16"/>
      <c r="U23950" s="27"/>
    </row>
    <row r="23951" spans="2:21" x14ac:dyDescent="0.25">
      <c r="B23951"/>
      <c r="C23951"/>
      <c r="D23951" s="13"/>
      <c r="E23951" s="13"/>
      <c r="K23951" s="23"/>
      <c r="O23951" s="21"/>
      <c r="P23951" s="27"/>
      <c r="Q23951" s="16"/>
      <c r="U23951" s="27"/>
    </row>
    <row r="23952" spans="2:21" x14ac:dyDescent="0.25">
      <c r="B23952"/>
      <c r="C23952"/>
      <c r="D23952" s="13"/>
      <c r="E23952" s="13"/>
      <c r="K23952" s="23"/>
      <c r="O23952" s="21"/>
      <c r="P23952" s="27"/>
      <c r="Q23952" s="16"/>
      <c r="U23952" s="27"/>
    </row>
    <row r="23953" spans="2:21" x14ac:dyDescent="0.25">
      <c r="B23953"/>
      <c r="C23953"/>
      <c r="D23953" s="13"/>
      <c r="E23953" s="13"/>
      <c r="K23953" s="23"/>
      <c r="O23953" s="21"/>
      <c r="P23953" s="27"/>
      <c r="Q23953" s="16"/>
      <c r="U23953" s="27"/>
    </row>
    <row r="23954" spans="2:21" x14ac:dyDescent="0.25">
      <c r="B23954"/>
      <c r="C23954"/>
      <c r="D23954" s="13"/>
      <c r="E23954" s="13"/>
      <c r="K23954" s="23"/>
      <c r="O23954" s="21"/>
      <c r="P23954" s="27"/>
      <c r="Q23954" s="16"/>
      <c r="U23954" s="27"/>
    </row>
    <row r="23955" spans="2:21" x14ac:dyDescent="0.25">
      <c r="B23955"/>
      <c r="C23955"/>
      <c r="D23955" s="13"/>
      <c r="E23955" s="13"/>
      <c r="K23955" s="23"/>
      <c r="O23955" s="21"/>
      <c r="P23955" s="27"/>
      <c r="Q23955" s="16"/>
      <c r="U23955" s="27"/>
    </row>
    <row r="23956" spans="2:21" x14ac:dyDescent="0.25">
      <c r="B23956"/>
      <c r="C23956"/>
      <c r="D23956" s="13"/>
      <c r="E23956" s="13"/>
      <c r="K23956" s="23"/>
      <c r="O23956" s="21"/>
      <c r="P23956" s="27"/>
      <c r="Q23956" s="16"/>
      <c r="U23956" s="27"/>
    </row>
    <row r="23957" spans="2:21" x14ac:dyDescent="0.25">
      <c r="B23957"/>
      <c r="C23957"/>
      <c r="D23957" s="13"/>
      <c r="E23957" s="13"/>
      <c r="K23957" s="23"/>
      <c r="O23957" s="21"/>
      <c r="P23957" s="27"/>
      <c r="Q23957" s="16"/>
      <c r="U23957" s="27"/>
    </row>
    <row r="23958" spans="2:21" x14ac:dyDescent="0.25">
      <c r="B23958"/>
      <c r="C23958"/>
      <c r="D23958" s="13"/>
      <c r="E23958" s="13"/>
      <c r="K23958" s="23"/>
      <c r="O23958" s="21"/>
      <c r="P23958" s="27"/>
      <c r="Q23958" s="16"/>
      <c r="U23958" s="27"/>
    </row>
    <row r="23959" spans="2:21" x14ac:dyDescent="0.25">
      <c r="B23959"/>
      <c r="C23959"/>
      <c r="D23959" s="13"/>
      <c r="E23959" s="13"/>
      <c r="K23959" s="23"/>
      <c r="O23959" s="21"/>
      <c r="P23959" s="27"/>
      <c r="Q23959" s="16"/>
      <c r="U23959" s="27"/>
    </row>
    <row r="23960" spans="2:21" x14ac:dyDescent="0.25">
      <c r="B23960"/>
      <c r="C23960"/>
      <c r="D23960" s="13"/>
      <c r="E23960" s="13"/>
      <c r="K23960" s="23"/>
      <c r="O23960" s="21"/>
      <c r="P23960" s="27"/>
      <c r="Q23960" s="16"/>
      <c r="U23960" s="27"/>
    </row>
    <row r="23961" spans="2:21" x14ac:dyDescent="0.25">
      <c r="B23961"/>
      <c r="C23961"/>
      <c r="D23961" s="13"/>
      <c r="E23961" s="13"/>
      <c r="K23961" s="23"/>
      <c r="O23961" s="21"/>
      <c r="P23961" s="27"/>
      <c r="Q23961" s="16"/>
      <c r="U23961" s="27"/>
    </row>
    <row r="23962" spans="2:21" x14ac:dyDescent="0.25">
      <c r="B23962"/>
      <c r="C23962"/>
      <c r="D23962" s="13"/>
      <c r="E23962" s="13"/>
      <c r="K23962" s="23"/>
      <c r="O23962" s="21"/>
      <c r="P23962" s="27"/>
      <c r="Q23962" s="16"/>
      <c r="U23962" s="27"/>
    </row>
    <row r="23963" spans="2:21" x14ac:dyDescent="0.25">
      <c r="B23963"/>
      <c r="C23963"/>
      <c r="D23963" s="13"/>
      <c r="E23963" s="13"/>
      <c r="K23963" s="23"/>
      <c r="O23963" s="21"/>
      <c r="P23963" s="27"/>
      <c r="Q23963" s="16"/>
      <c r="U23963" s="27"/>
    </row>
    <row r="23964" spans="2:21" x14ac:dyDescent="0.25">
      <c r="B23964"/>
      <c r="C23964"/>
      <c r="D23964" s="13"/>
      <c r="E23964" s="13"/>
      <c r="K23964" s="23"/>
      <c r="O23964" s="21"/>
      <c r="P23964" s="27"/>
      <c r="Q23964" s="16"/>
      <c r="U23964" s="27"/>
    </row>
    <row r="23965" spans="2:21" x14ac:dyDescent="0.25">
      <c r="B23965"/>
      <c r="C23965"/>
      <c r="D23965" s="13"/>
      <c r="E23965" s="13"/>
      <c r="K23965" s="23"/>
      <c r="O23965" s="21"/>
      <c r="P23965" s="27"/>
      <c r="Q23965" s="16"/>
      <c r="U23965" s="27"/>
    </row>
    <row r="23966" spans="2:21" x14ac:dyDescent="0.25">
      <c r="B23966"/>
      <c r="C23966"/>
      <c r="D23966" s="13"/>
      <c r="E23966" s="13"/>
      <c r="K23966" s="23"/>
      <c r="O23966" s="21"/>
      <c r="P23966" s="27"/>
      <c r="Q23966" s="16"/>
      <c r="U23966" s="27"/>
    </row>
    <row r="23967" spans="2:21" x14ac:dyDescent="0.25">
      <c r="B23967"/>
      <c r="C23967"/>
      <c r="D23967" s="13"/>
      <c r="E23967" s="13"/>
      <c r="K23967" s="23"/>
      <c r="O23967" s="21"/>
      <c r="P23967" s="27"/>
      <c r="Q23967" s="16"/>
      <c r="U23967" s="27"/>
    </row>
    <row r="23968" spans="2:21" x14ac:dyDescent="0.25">
      <c r="B23968"/>
      <c r="C23968"/>
      <c r="D23968" s="13"/>
      <c r="E23968" s="13"/>
      <c r="K23968" s="23"/>
      <c r="O23968" s="21"/>
      <c r="P23968" s="27"/>
      <c r="Q23968" s="16"/>
      <c r="U23968" s="27"/>
    </row>
    <row r="23969" spans="2:21" x14ac:dyDescent="0.25">
      <c r="B23969"/>
      <c r="C23969"/>
      <c r="D23969" s="13"/>
      <c r="E23969" s="13"/>
      <c r="K23969" s="23"/>
      <c r="O23969" s="21"/>
      <c r="P23969" s="27"/>
      <c r="Q23969" s="16"/>
      <c r="U23969" s="27"/>
    </row>
    <row r="23970" spans="2:21" x14ac:dyDescent="0.25">
      <c r="B23970"/>
      <c r="C23970"/>
      <c r="D23970" s="13"/>
      <c r="E23970" s="13"/>
      <c r="K23970" s="23"/>
      <c r="O23970" s="21"/>
      <c r="P23970" s="27"/>
      <c r="Q23970" s="16"/>
      <c r="U23970" s="27"/>
    </row>
    <row r="23971" spans="2:21" x14ac:dyDescent="0.25">
      <c r="B23971"/>
      <c r="C23971"/>
      <c r="D23971" s="13"/>
      <c r="E23971" s="13"/>
      <c r="K23971" s="23"/>
      <c r="O23971" s="21"/>
      <c r="P23971" s="27"/>
      <c r="Q23971" s="16"/>
      <c r="U23971" s="27"/>
    </row>
    <row r="23972" spans="2:21" x14ac:dyDescent="0.25">
      <c r="B23972"/>
      <c r="C23972"/>
      <c r="D23972" s="13"/>
      <c r="E23972" s="13"/>
      <c r="K23972" s="23"/>
      <c r="O23972" s="21"/>
      <c r="P23972" s="27"/>
      <c r="Q23972" s="16"/>
      <c r="U23972" s="27"/>
    </row>
    <row r="23973" spans="2:21" x14ac:dyDescent="0.25">
      <c r="B23973"/>
      <c r="C23973"/>
      <c r="D23973" s="13"/>
      <c r="E23973" s="13"/>
      <c r="K23973" s="23"/>
      <c r="O23973" s="21"/>
      <c r="P23973" s="27"/>
      <c r="Q23973" s="16"/>
      <c r="U23973" s="27"/>
    </row>
    <row r="23974" spans="2:21" x14ac:dyDescent="0.25">
      <c r="B23974"/>
      <c r="C23974"/>
      <c r="D23974" s="13"/>
      <c r="E23974" s="13"/>
      <c r="K23974" s="23"/>
      <c r="O23974" s="21"/>
      <c r="P23974" s="27"/>
      <c r="Q23974" s="16"/>
      <c r="U23974" s="27"/>
    </row>
    <row r="23975" spans="2:21" x14ac:dyDescent="0.25">
      <c r="B23975"/>
      <c r="C23975"/>
      <c r="D23975" s="13"/>
      <c r="E23975" s="13"/>
      <c r="K23975" s="23"/>
      <c r="O23975" s="21"/>
      <c r="P23975" s="27"/>
      <c r="Q23975" s="16"/>
      <c r="U23975" s="27"/>
    </row>
    <row r="23976" spans="2:21" x14ac:dyDescent="0.25">
      <c r="B23976"/>
      <c r="C23976"/>
      <c r="D23976" s="13"/>
      <c r="E23976" s="13"/>
      <c r="K23976" s="23"/>
      <c r="O23976" s="21"/>
      <c r="P23976" s="27"/>
      <c r="Q23976" s="16"/>
      <c r="U23976" s="27"/>
    </row>
    <row r="23977" spans="2:21" x14ac:dyDescent="0.25">
      <c r="B23977"/>
      <c r="C23977"/>
      <c r="D23977" s="13"/>
      <c r="E23977" s="13"/>
      <c r="K23977" s="23"/>
      <c r="O23977" s="21"/>
      <c r="P23977" s="27"/>
      <c r="Q23977" s="16"/>
      <c r="U23977" s="27"/>
    </row>
    <row r="23978" spans="2:21" x14ac:dyDescent="0.25">
      <c r="B23978"/>
      <c r="C23978"/>
      <c r="D23978" s="13"/>
      <c r="E23978" s="13"/>
      <c r="K23978" s="23"/>
      <c r="O23978" s="21"/>
      <c r="P23978" s="27"/>
      <c r="Q23978" s="16"/>
      <c r="U23978" s="27"/>
    </row>
    <row r="23979" spans="2:21" x14ac:dyDescent="0.25">
      <c r="B23979"/>
      <c r="C23979"/>
      <c r="D23979" s="13"/>
      <c r="E23979" s="13"/>
      <c r="K23979" s="23"/>
      <c r="O23979" s="21"/>
      <c r="P23979" s="27"/>
      <c r="Q23979" s="16"/>
      <c r="U23979" s="27"/>
    </row>
    <row r="23980" spans="2:21" x14ac:dyDescent="0.25">
      <c r="B23980"/>
      <c r="C23980"/>
      <c r="D23980" s="13"/>
      <c r="E23980" s="13"/>
      <c r="K23980" s="23"/>
      <c r="O23980" s="21"/>
      <c r="P23980" s="27"/>
      <c r="Q23980" s="16"/>
      <c r="U23980" s="27"/>
    </row>
    <row r="23981" spans="2:21" x14ac:dyDescent="0.25">
      <c r="B23981"/>
      <c r="C23981"/>
      <c r="D23981" s="13"/>
      <c r="E23981" s="13"/>
      <c r="K23981" s="23"/>
      <c r="O23981" s="21"/>
      <c r="P23981" s="27"/>
      <c r="Q23981" s="16"/>
      <c r="U23981" s="27"/>
    </row>
    <row r="23982" spans="2:21" x14ac:dyDescent="0.25">
      <c r="B23982"/>
      <c r="C23982"/>
      <c r="D23982" s="13"/>
      <c r="E23982" s="13"/>
      <c r="K23982" s="23"/>
      <c r="O23982" s="21"/>
      <c r="P23982" s="27"/>
      <c r="Q23982" s="16"/>
      <c r="U23982" s="27"/>
    </row>
    <row r="23983" spans="2:21" x14ac:dyDescent="0.25">
      <c r="B23983"/>
      <c r="C23983"/>
      <c r="D23983" s="13"/>
      <c r="E23983" s="13"/>
      <c r="K23983" s="23"/>
      <c r="O23983" s="21"/>
      <c r="P23983" s="27"/>
      <c r="Q23983" s="16"/>
      <c r="U23983" s="27"/>
    </row>
    <row r="23984" spans="2:21" x14ac:dyDescent="0.25">
      <c r="B23984"/>
      <c r="C23984"/>
      <c r="D23984" s="13"/>
      <c r="E23984" s="13"/>
      <c r="K23984" s="23"/>
      <c r="O23984" s="21"/>
      <c r="P23984" s="27"/>
      <c r="Q23984" s="16"/>
      <c r="U23984" s="27"/>
    </row>
    <row r="23985" spans="2:21" x14ac:dyDescent="0.25">
      <c r="B23985"/>
      <c r="C23985"/>
      <c r="D23985" s="13"/>
      <c r="E23985" s="13"/>
      <c r="K23985" s="23"/>
      <c r="O23985" s="21"/>
      <c r="P23985" s="27"/>
      <c r="Q23985" s="16"/>
      <c r="U23985" s="27"/>
    </row>
    <row r="23986" spans="2:21" x14ac:dyDescent="0.25">
      <c r="B23986"/>
      <c r="C23986"/>
      <c r="D23986" s="13"/>
      <c r="E23986" s="13"/>
      <c r="K23986" s="23"/>
      <c r="O23986" s="21"/>
      <c r="P23986" s="27"/>
      <c r="Q23986" s="16"/>
      <c r="U23986" s="27"/>
    </row>
    <row r="23987" spans="2:21" x14ac:dyDescent="0.25">
      <c r="B23987"/>
      <c r="C23987"/>
      <c r="D23987" s="13"/>
      <c r="E23987" s="13"/>
      <c r="K23987" s="23"/>
      <c r="O23987" s="21"/>
      <c r="P23987" s="27"/>
      <c r="Q23987" s="16"/>
      <c r="U23987" s="27"/>
    </row>
    <row r="23988" spans="2:21" x14ac:dyDescent="0.25">
      <c r="B23988"/>
      <c r="C23988"/>
      <c r="D23988" s="13"/>
      <c r="E23988" s="13"/>
      <c r="K23988" s="23"/>
      <c r="O23988" s="21"/>
      <c r="P23988" s="27"/>
      <c r="Q23988" s="16"/>
      <c r="U23988" s="27"/>
    </row>
    <row r="23989" spans="2:21" x14ac:dyDescent="0.25">
      <c r="B23989"/>
      <c r="C23989"/>
      <c r="D23989" s="13"/>
      <c r="E23989" s="13"/>
      <c r="K23989" s="23"/>
      <c r="O23989" s="21"/>
      <c r="P23989" s="27"/>
      <c r="Q23989" s="16"/>
      <c r="U23989" s="27"/>
    </row>
    <row r="23990" spans="2:21" x14ac:dyDescent="0.25">
      <c r="B23990"/>
      <c r="C23990"/>
      <c r="D23990" s="13"/>
      <c r="E23990" s="13"/>
      <c r="K23990" s="23"/>
      <c r="O23990" s="21"/>
      <c r="P23990" s="27"/>
      <c r="Q23990" s="16"/>
      <c r="U23990" s="27"/>
    </row>
    <row r="23991" spans="2:21" x14ac:dyDescent="0.25">
      <c r="B23991"/>
      <c r="C23991"/>
      <c r="D23991" s="13"/>
      <c r="E23991" s="13"/>
      <c r="K23991" s="23"/>
      <c r="O23991" s="21"/>
      <c r="P23991" s="27"/>
      <c r="Q23991" s="16"/>
      <c r="U23991" s="27"/>
    </row>
    <row r="23992" spans="2:21" x14ac:dyDescent="0.25">
      <c r="B23992"/>
      <c r="C23992"/>
      <c r="D23992" s="13"/>
      <c r="E23992" s="13"/>
      <c r="K23992" s="23"/>
      <c r="O23992" s="21"/>
      <c r="P23992" s="27"/>
      <c r="Q23992" s="16"/>
      <c r="U23992" s="27"/>
    </row>
    <row r="23993" spans="2:21" x14ac:dyDescent="0.25">
      <c r="B23993"/>
      <c r="C23993"/>
      <c r="D23993" s="13"/>
      <c r="E23993" s="13"/>
      <c r="K23993" s="23"/>
      <c r="O23993" s="21"/>
      <c r="P23993" s="27"/>
      <c r="Q23993" s="16"/>
      <c r="U23993" s="27"/>
    </row>
    <row r="23994" spans="2:21" x14ac:dyDescent="0.25">
      <c r="B23994"/>
      <c r="C23994"/>
      <c r="D23994" s="13"/>
      <c r="E23994" s="13"/>
      <c r="K23994" s="23"/>
      <c r="O23994" s="21"/>
      <c r="P23994" s="27"/>
      <c r="Q23994" s="16"/>
      <c r="U23994" s="27"/>
    </row>
    <row r="23995" spans="2:21" x14ac:dyDescent="0.25">
      <c r="B23995"/>
      <c r="C23995"/>
      <c r="D23995" s="13"/>
      <c r="E23995" s="13"/>
      <c r="K23995" s="23"/>
      <c r="O23995" s="21"/>
      <c r="P23995" s="27"/>
      <c r="Q23995" s="16"/>
      <c r="U23995" s="27"/>
    </row>
    <row r="23996" spans="2:21" x14ac:dyDescent="0.25">
      <c r="B23996"/>
      <c r="C23996"/>
      <c r="D23996" s="13"/>
      <c r="E23996" s="13"/>
      <c r="K23996" s="23"/>
      <c r="O23996" s="21"/>
      <c r="P23996" s="27"/>
      <c r="Q23996" s="16"/>
      <c r="U23996" s="27"/>
    </row>
    <row r="23997" spans="2:21" x14ac:dyDescent="0.25">
      <c r="B23997"/>
      <c r="C23997"/>
      <c r="D23997" s="13"/>
      <c r="E23997" s="13"/>
      <c r="K23997" s="23"/>
      <c r="O23997" s="21"/>
      <c r="P23997" s="27"/>
      <c r="Q23997" s="16"/>
      <c r="U23997" s="27"/>
    </row>
    <row r="23998" spans="2:21" x14ac:dyDescent="0.25">
      <c r="B23998"/>
      <c r="C23998"/>
      <c r="D23998" s="13"/>
      <c r="E23998" s="13"/>
      <c r="K23998" s="23"/>
      <c r="O23998" s="21"/>
      <c r="P23998" s="27"/>
      <c r="Q23998" s="16"/>
      <c r="U23998" s="27"/>
    </row>
    <row r="23999" spans="2:21" x14ac:dyDescent="0.25">
      <c r="B23999"/>
      <c r="C23999"/>
      <c r="D23999" s="13"/>
      <c r="E23999" s="13"/>
      <c r="K23999" s="23"/>
      <c r="O23999" s="21"/>
      <c r="P23999" s="27"/>
      <c r="Q23999" s="16"/>
      <c r="U23999" s="27"/>
    </row>
    <row r="24000" spans="2:21" x14ac:dyDescent="0.25">
      <c r="B24000"/>
      <c r="C24000"/>
      <c r="D24000" s="13"/>
      <c r="E24000" s="13"/>
      <c r="K24000" s="23"/>
      <c r="O24000" s="21"/>
      <c r="P24000" s="27"/>
      <c r="Q24000" s="16"/>
      <c r="U24000" s="27"/>
    </row>
    <row r="24001" spans="2:21" x14ac:dyDescent="0.25">
      <c r="B24001"/>
      <c r="C24001"/>
      <c r="D24001" s="13"/>
      <c r="E24001" s="13"/>
      <c r="K24001" s="23"/>
      <c r="O24001" s="21"/>
      <c r="P24001" s="27"/>
      <c r="Q24001" s="16"/>
      <c r="U24001" s="27"/>
    </row>
    <row r="24002" spans="2:21" x14ac:dyDescent="0.25">
      <c r="B24002"/>
      <c r="C24002"/>
      <c r="D24002" s="13"/>
      <c r="E24002" s="13"/>
      <c r="K24002" s="23"/>
      <c r="O24002" s="21"/>
      <c r="P24002" s="27"/>
      <c r="Q24002" s="16"/>
      <c r="U24002" s="27"/>
    </row>
    <row r="24003" spans="2:21" x14ac:dyDescent="0.25">
      <c r="B24003"/>
      <c r="C24003"/>
      <c r="D24003" s="13"/>
      <c r="E24003" s="13"/>
      <c r="K24003" s="23"/>
      <c r="O24003" s="21"/>
      <c r="P24003" s="27"/>
      <c r="Q24003" s="16"/>
      <c r="U24003" s="27"/>
    </row>
    <row r="24004" spans="2:21" x14ac:dyDescent="0.25">
      <c r="B24004"/>
      <c r="C24004"/>
      <c r="D24004" s="13"/>
      <c r="E24004" s="13"/>
      <c r="K24004" s="23"/>
      <c r="O24004" s="21"/>
      <c r="P24004" s="27"/>
      <c r="Q24004" s="16"/>
      <c r="U24004" s="27"/>
    </row>
    <row r="24005" spans="2:21" x14ac:dyDescent="0.25">
      <c r="B24005"/>
      <c r="C24005"/>
      <c r="D24005" s="13"/>
      <c r="E24005" s="13"/>
      <c r="K24005" s="23"/>
      <c r="O24005" s="21"/>
      <c r="P24005" s="27"/>
      <c r="Q24005" s="16"/>
      <c r="U24005" s="27"/>
    </row>
    <row r="24006" spans="2:21" x14ac:dyDescent="0.25">
      <c r="B24006"/>
      <c r="C24006"/>
      <c r="D24006" s="13"/>
      <c r="E24006" s="13"/>
      <c r="K24006" s="23"/>
      <c r="O24006" s="21"/>
      <c r="P24006" s="27"/>
      <c r="Q24006" s="16"/>
      <c r="U24006" s="27"/>
    </row>
    <row r="24007" spans="2:21" x14ac:dyDescent="0.25">
      <c r="B24007"/>
      <c r="C24007"/>
      <c r="D24007" s="13"/>
      <c r="E24007" s="13"/>
      <c r="K24007" s="23"/>
      <c r="O24007" s="21"/>
      <c r="P24007" s="27"/>
      <c r="Q24007" s="16"/>
      <c r="U24007" s="27"/>
    </row>
    <row r="24008" spans="2:21" x14ac:dyDescent="0.25">
      <c r="B24008"/>
      <c r="C24008"/>
      <c r="D24008" s="13"/>
      <c r="E24008" s="13"/>
      <c r="K24008" s="23"/>
      <c r="O24008" s="21"/>
      <c r="P24008" s="27"/>
      <c r="Q24008" s="16"/>
      <c r="U24008" s="27"/>
    </row>
    <row r="24009" spans="2:21" x14ac:dyDescent="0.25">
      <c r="B24009"/>
      <c r="C24009"/>
      <c r="D24009" s="13"/>
      <c r="E24009" s="13"/>
      <c r="K24009" s="23"/>
      <c r="O24009" s="21"/>
      <c r="P24009" s="27"/>
      <c r="Q24009" s="16"/>
      <c r="U24009" s="27"/>
    </row>
    <row r="24010" spans="2:21" x14ac:dyDescent="0.25">
      <c r="B24010"/>
      <c r="C24010"/>
      <c r="D24010" s="13"/>
      <c r="E24010" s="13"/>
      <c r="K24010" s="23"/>
      <c r="O24010" s="21"/>
      <c r="P24010" s="27"/>
      <c r="Q24010" s="16"/>
      <c r="U24010" s="27"/>
    </row>
    <row r="24011" spans="2:21" x14ac:dyDescent="0.25">
      <c r="B24011"/>
      <c r="C24011"/>
      <c r="D24011" s="13"/>
      <c r="E24011" s="13"/>
      <c r="K24011" s="23"/>
      <c r="O24011" s="21"/>
      <c r="P24011" s="27"/>
      <c r="Q24011" s="16"/>
      <c r="U24011" s="27"/>
    </row>
    <row r="24012" spans="2:21" x14ac:dyDescent="0.25">
      <c r="B24012"/>
      <c r="C24012"/>
      <c r="D24012" s="13"/>
      <c r="E24012" s="13"/>
      <c r="K24012" s="23"/>
      <c r="O24012" s="21"/>
      <c r="P24012" s="27"/>
      <c r="Q24012" s="16"/>
      <c r="U24012" s="27"/>
    </row>
    <row r="24013" spans="2:21" x14ac:dyDescent="0.25">
      <c r="B24013"/>
      <c r="C24013"/>
      <c r="D24013" s="13"/>
      <c r="E24013" s="13"/>
      <c r="K24013" s="23"/>
      <c r="O24013" s="21"/>
      <c r="P24013" s="27"/>
      <c r="Q24013" s="16"/>
      <c r="U24013" s="27"/>
    </row>
    <row r="24014" spans="2:21" x14ac:dyDescent="0.25">
      <c r="B24014"/>
      <c r="C24014"/>
      <c r="D24014" s="13"/>
      <c r="E24014" s="13"/>
      <c r="K24014" s="23"/>
      <c r="O24014" s="21"/>
      <c r="P24014" s="27"/>
      <c r="Q24014" s="16"/>
      <c r="U24014" s="27"/>
    </row>
    <row r="24015" spans="2:21" x14ac:dyDescent="0.25">
      <c r="B24015"/>
      <c r="C24015"/>
      <c r="D24015" s="13"/>
      <c r="E24015" s="13"/>
      <c r="K24015" s="23"/>
      <c r="O24015" s="21"/>
      <c r="P24015" s="27"/>
      <c r="Q24015" s="16"/>
      <c r="U24015" s="27"/>
    </row>
    <row r="24016" spans="2:21" x14ac:dyDescent="0.25">
      <c r="B24016"/>
      <c r="C24016"/>
      <c r="D24016" s="13"/>
      <c r="E24016" s="13"/>
      <c r="K24016" s="23"/>
      <c r="O24016" s="21"/>
      <c r="P24016" s="27"/>
      <c r="Q24016" s="16"/>
      <c r="U24016" s="27"/>
    </row>
    <row r="24017" spans="2:21" x14ac:dyDescent="0.25">
      <c r="B24017"/>
      <c r="C24017"/>
      <c r="D24017" s="13"/>
      <c r="E24017" s="13"/>
      <c r="K24017" s="23"/>
      <c r="O24017" s="21"/>
      <c r="P24017" s="27"/>
      <c r="Q24017" s="16"/>
      <c r="U24017" s="27"/>
    </row>
    <row r="24018" spans="2:21" x14ac:dyDescent="0.25">
      <c r="B24018"/>
      <c r="C24018"/>
      <c r="D24018" s="13"/>
      <c r="E24018" s="13"/>
      <c r="K24018" s="23"/>
      <c r="O24018" s="21"/>
      <c r="P24018" s="27"/>
      <c r="Q24018" s="16"/>
      <c r="U24018" s="27"/>
    </row>
    <row r="24019" spans="2:21" x14ac:dyDescent="0.25">
      <c r="B24019"/>
      <c r="C24019"/>
      <c r="D24019" s="13"/>
      <c r="E24019" s="13"/>
      <c r="K24019" s="23"/>
      <c r="O24019" s="21"/>
      <c r="P24019" s="27"/>
      <c r="Q24019" s="16"/>
      <c r="U24019" s="27"/>
    </row>
    <row r="24020" spans="2:21" x14ac:dyDescent="0.25">
      <c r="B24020"/>
      <c r="C24020"/>
      <c r="D24020" s="13"/>
      <c r="E24020" s="13"/>
      <c r="K24020" s="23"/>
      <c r="O24020" s="21"/>
      <c r="P24020" s="27"/>
      <c r="Q24020" s="16"/>
      <c r="U24020" s="27"/>
    </row>
    <row r="24021" spans="2:21" x14ac:dyDescent="0.25">
      <c r="B24021"/>
      <c r="C24021"/>
      <c r="D24021" s="13"/>
      <c r="E24021" s="13"/>
      <c r="K24021" s="23"/>
      <c r="O24021" s="21"/>
      <c r="P24021" s="27"/>
      <c r="Q24021" s="16"/>
      <c r="U24021" s="27"/>
    </row>
    <row r="24022" spans="2:21" x14ac:dyDescent="0.25">
      <c r="B24022"/>
      <c r="C24022"/>
      <c r="D24022" s="13"/>
      <c r="E24022" s="13"/>
      <c r="K24022" s="23"/>
      <c r="O24022" s="21"/>
      <c r="P24022" s="27"/>
      <c r="Q24022" s="16"/>
      <c r="U24022" s="27"/>
    </row>
    <row r="24023" spans="2:21" x14ac:dyDescent="0.25">
      <c r="B24023"/>
      <c r="C24023"/>
      <c r="D24023" s="13"/>
      <c r="E24023" s="13"/>
      <c r="K24023" s="23"/>
      <c r="O24023" s="21"/>
      <c r="P24023" s="27"/>
      <c r="Q24023" s="16"/>
      <c r="U24023" s="27"/>
    </row>
    <row r="24024" spans="2:21" x14ac:dyDescent="0.25">
      <c r="B24024"/>
      <c r="C24024"/>
      <c r="D24024" s="13"/>
      <c r="E24024" s="13"/>
      <c r="K24024" s="23"/>
      <c r="O24024" s="21"/>
      <c r="P24024" s="27"/>
      <c r="Q24024" s="16"/>
      <c r="U24024" s="27"/>
    </row>
    <row r="24025" spans="2:21" x14ac:dyDescent="0.25">
      <c r="B24025"/>
      <c r="C24025"/>
      <c r="D24025" s="13"/>
      <c r="E24025" s="13"/>
      <c r="K24025" s="23"/>
      <c r="O24025" s="21"/>
      <c r="P24025" s="27"/>
      <c r="Q24025" s="16"/>
      <c r="U24025" s="27"/>
    </row>
    <row r="24026" spans="2:21" x14ac:dyDescent="0.25">
      <c r="B24026"/>
      <c r="C24026"/>
      <c r="D24026" s="13"/>
      <c r="E24026" s="13"/>
      <c r="K24026" s="23"/>
      <c r="O24026" s="21"/>
      <c r="P24026" s="27"/>
      <c r="Q24026" s="16"/>
      <c r="U24026" s="27"/>
    </row>
    <row r="24027" spans="2:21" x14ac:dyDescent="0.25">
      <c r="B24027"/>
      <c r="C24027"/>
      <c r="D24027" s="13"/>
      <c r="E24027" s="13"/>
      <c r="K24027" s="23"/>
      <c r="O24027" s="21"/>
      <c r="P24027" s="27"/>
      <c r="Q24027" s="16"/>
      <c r="U24027" s="27"/>
    </row>
    <row r="24028" spans="2:21" x14ac:dyDescent="0.25">
      <c r="B24028"/>
      <c r="C24028"/>
      <c r="D24028" s="13"/>
      <c r="E24028" s="13"/>
      <c r="K24028" s="23"/>
      <c r="O24028" s="21"/>
      <c r="P24028" s="27"/>
      <c r="Q24028" s="16"/>
      <c r="U24028" s="27"/>
    </row>
    <row r="24029" spans="2:21" x14ac:dyDescent="0.25">
      <c r="B24029"/>
      <c r="C24029"/>
      <c r="D24029" s="13"/>
      <c r="E24029" s="13"/>
      <c r="K24029" s="23"/>
      <c r="O24029" s="21"/>
      <c r="P24029" s="27"/>
      <c r="Q24029" s="16"/>
      <c r="U24029" s="27"/>
    </row>
    <row r="24030" spans="2:21" x14ac:dyDescent="0.25">
      <c r="B24030"/>
      <c r="C24030"/>
      <c r="D24030" s="13"/>
      <c r="E24030" s="13"/>
      <c r="K24030" s="23"/>
      <c r="O24030" s="21"/>
      <c r="P24030" s="27"/>
      <c r="Q24030" s="16"/>
      <c r="U24030" s="27"/>
    </row>
    <row r="24031" spans="2:21" x14ac:dyDescent="0.25">
      <c r="B24031"/>
      <c r="C24031"/>
      <c r="D24031" s="13"/>
      <c r="E24031" s="13"/>
      <c r="K24031" s="23"/>
      <c r="O24031" s="21"/>
      <c r="P24031" s="27"/>
      <c r="Q24031" s="16"/>
      <c r="U24031" s="27"/>
    </row>
    <row r="24032" spans="2:21" x14ac:dyDescent="0.25">
      <c r="B24032"/>
      <c r="C24032"/>
      <c r="D24032" s="13"/>
      <c r="E24032" s="13"/>
      <c r="K24032" s="23"/>
      <c r="O24032" s="21"/>
      <c r="P24032" s="27"/>
      <c r="Q24032" s="16"/>
      <c r="U24032" s="27"/>
    </row>
    <row r="24033" spans="2:21" x14ac:dyDescent="0.25">
      <c r="B24033"/>
      <c r="C24033"/>
      <c r="D24033" s="13"/>
      <c r="E24033" s="13"/>
      <c r="K24033" s="23"/>
      <c r="O24033" s="21"/>
      <c r="P24033" s="27"/>
      <c r="Q24033" s="16"/>
      <c r="U24033" s="27"/>
    </row>
    <row r="24034" spans="2:21" x14ac:dyDescent="0.25">
      <c r="B24034"/>
      <c r="C24034"/>
      <c r="D24034" s="13"/>
      <c r="E24034" s="13"/>
      <c r="K24034" s="23"/>
      <c r="O24034" s="21"/>
      <c r="P24034" s="27"/>
      <c r="Q24034" s="16"/>
      <c r="U24034" s="27"/>
    </row>
    <row r="24035" spans="2:21" x14ac:dyDescent="0.25">
      <c r="B24035"/>
      <c r="C24035"/>
      <c r="D24035" s="13"/>
      <c r="E24035" s="13"/>
      <c r="K24035" s="23"/>
      <c r="O24035" s="21"/>
      <c r="P24035" s="27"/>
      <c r="Q24035" s="16"/>
      <c r="U24035" s="27"/>
    </row>
    <row r="24036" spans="2:21" x14ac:dyDescent="0.25">
      <c r="B24036"/>
      <c r="C24036"/>
      <c r="D24036" s="13"/>
      <c r="E24036" s="13"/>
      <c r="K24036" s="23"/>
      <c r="O24036" s="21"/>
      <c r="P24036" s="27"/>
      <c r="Q24036" s="16"/>
      <c r="U24036" s="27"/>
    </row>
    <row r="24037" spans="2:21" x14ac:dyDescent="0.25">
      <c r="B24037"/>
      <c r="C24037"/>
      <c r="D24037" s="13"/>
      <c r="E24037" s="13"/>
      <c r="K24037" s="23"/>
      <c r="O24037" s="21"/>
      <c r="P24037" s="27"/>
      <c r="Q24037" s="16"/>
      <c r="U24037" s="27"/>
    </row>
    <row r="24038" spans="2:21" x14ac:dyDescent="0.25">
      <c r="B24038"/>
      <c r="C24038"/>
      <c r="D24038" s="13"/>
      <c r="E24038" s="13"/>
      <c r="K24038" s="23"/>
      <c r="O24038" s="21"/>
      <c r="P24038" s="27"/>
      <c r="Q24038" s="16"/>
      <c r="U24038" s="27"/>
    </row>
    <row r="24039" spans="2:21" x14ac:dyDescent="0.25">
      <c r="B24039"/>
      <c r="C24039"/>
      <c r="D24039" s="13"/>
      <c r="E24039" s="13"/>
      <c r="K24039" s="23"/>
      <c r="O24039" s="21"/>
      <c r="P24039" s="27"/>
      <c r="Q24039" s="16"/>
      <c r="U24039" s="27"/>
    </row>
    <row r="24040" spans="2:21" x14ac:dyDescent="0.25">
      <c r="B24040"/>
      <c r="C24040"/>
      <c r="D24040" s="13"/>
      <c r="E24040" s="13"/>
      <c r="K24040" s="23"/>
      <c r="O24040" s="21"/>
      <c r="P24040" s="27"/>
      <c r="Q24040" s="16"/>
      <c r="U24040" s="27"/>
    </row>
    <row r="24041" spans="2:21" x14ac:dyDescent="0.25">
      <c r="B24041"/>
      <c r="C24041"/>
      <c r="D24041" s="13"/>
      <c r="E24041" s="13"/>
      <c r="K24041" s="23"/>
      <c r="O24041" s="21"/>
      <c r="P24041" s="27"/>
      <c r="Q24041" s="16"/>
      <c r="U24041" s="27"/>
    </row>
    <row r="24042" spans="2:21" x14ac:dyDescent="0.25">
      <c r="B24042"/>
      <c r="C24042"/>
      <c r="D24042" s="13"/>
      <c r="E24042" s="13"/>
      <c r="K24042" s="23"/>
      <c r="O24042" s="21"/>
      <c r="P24042" s="27"/>
      <c r="Q24042" s="16"/>
      <c r="U24042" s="27"/>
    </row>
    <row r="24043" spans="2:21" x14ac:dyDescent="0.25">
      <c r="B24043"/>
      <c r="C24043"/>
      <c r="D24043" s="13"/>
      <c r="E24043" s="13"/>
      <c r="K24043" s="23"/>
      <c r="O24043" s="21"/>
      <c r="P24043" s="27"/>
      <c r="Q24043" s="16"/>
      <c r="U24043" s="27"/>
    </row>
    <row r="24044" spans="2:21" x14ac:dyDescent="0.25">
      <c r="B24044"/>
      <c r="C24044"/>
      <c r="D24044" s="13"/>
      <c r="E24044" s="13"/>
      <c r="K24044" s="23"/>
      <c r="O24044" s="21"/>
      <c r="P24044" s="27"/>
      <c r="Q24044" s="16"/>
      <c r="U24044" s="27"/>
    </row>
    <row r="24045" spans="2:21" x14ac:dyDescent="0.25">
      <c r="B24045"/>
      <c r="C24045"/>
      <c r="D24045" s="13"/>
      <c r="E24045" s="13"/>
      <c r="K24045" s="23"/>
      <c r="O24045" s="21"/>
      <c r="P24045" s="27"/>
      <c r="Q24045" s="16"/>
      <c r="U24045" s="27"/>
    </row>
    <row r="24046" spans="2:21" x14ac:dyDescent="0.25">
      <c r="B24046"/>
      <c r="C24046"/>
      <c r="D24046" s="13"/>
      <c r="E24046" s="13"/>
      <c r="K24046" s="23"/>
      <c r="O24046" s="21"/>
      <c r="P24046" s="27"/>
      <c r="Q24046" s="16"/>
      <c r="U24046" s="27"/>
    </row>
    <row r="24047" spans="2:21" x14ac:dyDescent="0.25">
      <c r="B24047"/>
      <c r="C24047"/>
      <c r="D24047" s="13"/>
      <c r="E24047" s="13"/>
      <c r="K24047" s="23"/>
      <c r="O24047" s="21"/>
      <c r="P24047" s="27"/>
      <c r="Q24047" s="16"/>
      <c r="U24047" s="27"/>
    </row>
    <row r="24048" spans="2:21" x14ac:dyDescent="0.25">
      <c r="B24048"/>
      <c r="C24048"/>
      <c r="D24048" s="13"/>
      <c r="E24048" s="13"/>
      <c r="K24048" s="23"/>
      <c r="O24048" s="21"/>
      <c r="P24048" s="27"/>
      <c r="Q24048" s="16"/>
      <c r="U24048" s="27"/>
    </row>
    <row r="24049" spans="2:21" x14ac:dyDescent="0.25">
      <c r="B24049"/>
      <c r="C24049"/>
      <c r="D24049" s="13"/>
      <c r="E24049" s="13"/>
      <c r="K24049" s="23"/>
      <c r="O24049" s="21"/>
      <c r="P24049" s="27"/>
      <c r="Q24049" s="16"/>
      <c r="U24049" s="27"/>
    </row>
    <row r="24050" spans="2:21" x14ac:dyDescent="0.25">
      <c r="B24050"/>
      <c r="C24050"/>
      <c r="D24050" s="13"/>
      <c r="E24050" s="13"/>
      <c r="K24050" s="23"/>
      <c r="O24050" s="21"/>
      <c r="P24050" s="27"/>
      <c r="Q24050" s="16"/>
      <c r="U24050" s="27"/>
    </row>
    <row r="24051" spans="2:21" x14ac:dyDescent="0.25">
      <c r="B24051"/>
      <c r="C24051"/>
      <c r="D24051" s="13"/>
      <c r="E24051" s="13"/>
      <c r="K24051" s="23"/>
      <c r="O24051" s="21"/>
      <c r="P24051" s="27"/>
      <c r="Q24051" s="16"/>
      <c r="U24051" s="27"/>
    </row>
    <row r="24052" spans="2:21" x14ac:dyDescent="0.25">
      <c r="B24052"/>
      <c r="C24052"/>
      <c r="D24052" s="13"/>
      <c r="E24052" s="13"/>
      <c r="K24052" s="23"/>
      <c r="O24052" s="21"/>
      <c r="P24052" s="27"/>
      <c r="Q24052" s="16"/>
      <c r="U24052" s="27"/>
    </row>
    <row r="24053" spans="2:21" x14ac:dyDescent="0.25">
      <c r="B24053"/>
      <c r="C24053"/>
      <c r="D24053" s="13"/>
      <c r="E24053" s="13"/>
      <c r="K24053" s="23"/>
      <c r="O24053" s="21"/>
      <c r="P24053" s="27"/>
      <c r="Q24053" s="16"/>
      <c r="U24053" s="27"/>
    </row>
    <row r="24054" spans="2:21" x14ac:dyDescent="0.25">
      <c r="B24054"/>
      <c r="C24054"/>
      <c r="D24054" s="13"/>
      <c r="E24054" s="13"/>
      <c r="K24054" s="23"/>
      <c r="O24054" s="21"/>
      <c r="P24054" s="27"/>
      <c r="Q24054" s="16"/>
      <c r="U24054" s="27"/>
    </row>
    <row r="24055" spans="2:21" x14ac:dyDescent="0.25">
      <c r="B24055"/>
      <c r="C24055"/>
      <c r="D24055" s="13"/>
      <c r="E24055" s="13"/>
      <c r="K24055" s="23"/>
      <c r="O24055" s="21"/>
      <c r="P24055" s="27"/>
      <c r="Q24055" s="16"/>
      <c r="U24055" s="27"/>
    </row>
    <row r="24056" spans="2:21" x14ac:dyDescent="0.25">
      <c r="B24056"/>
      <c r="C24056"/>
      <c r="D24056" s="13"/>
      <c r="E24056" s="13"/>
      <c r="K24056" s="23"/>
      <c r="O24056" s="21"/>
      <c r="P24056" s="27"/>
      <c r="Q24056" s="16"/>
      <c r="U24056" s="27"/>
    </row>
    <row r="24057" spans="2:21" x14ac:dyDescent="0.25">
      <c r="B24057"/>
      <c r="C24057"/>
      <c r="D24057" s="13"/>
      <c r="E24057" s="13"/>
      <c r="K24057" s="23"/>
      <c r="O24057" s="21"/>
      <c r="P24057" s="27"/>
      <c r="Q24057" s="16"/>
      <c r="U24057" s="27"/>
    </row>
    <row r="24058" spans="2:21" x14ac:dyDescent="0.25">
      <c r="B24058"/>
      <c r="C24058"/>
      <c r="D24058" s="13"/>
      <c r="E24058" s="13"/>
      <c r="K24058" s="23"/>
      <c r="O24058" s="21"/>
      <c r="P24058" s="27"/>
      <c r="Q24058" s="16"/>
      <c r="U24058" s="27"/>
    </row>
    <row r="24059" spans="2:21" x14ac:dyDescent="0.25">
      <c r="B24059"/>
      <c r="C24059"/>
      <c r="D24059" s="13"/>
      <c r="E24059" s="13"/>
      <c r="K24059" s="23"/>
      <c r="O24059" s="21"/>
      <c r="P24059" s="27"/>
      <c r="Q24059" s="16"/>
      <c r="U24059" s="27"/>
    </row>
    <row r="24060" spans="2:21" x14ac:dyDescent="0.25">
      <c r="B24060"/>
      <c r="C24060"/>
      <c r="D24060" s="13"/>
      <c r="E24060" s="13"/>
      <c r="K24060" s="23"/>
      <c r="O24060" s="21"/>
      <c r="P24060" s="27"/>
      <c r="Q24060" s="16"/>
      <c r="U24060" s="27"/>
    </row>
    <row r="24061" spans="2:21" x14ac:dyDescent="0.25">
      <c r="B24061"/>
      <c r="C24061"/>
      <c r="D24061" s="13"/>
      <c r="E24061" s="13"/>
      <c r="K24061" s="23"/>
      <c r="O24061" s="21"/>
      <c r="P24061" s="27"/>
      <c r="Q24061" s="16"/>
      <c r="U24061" s="27"/>
    </row>
    <row r="24062" spans="2:21" x14ac:dyDescent="0.25">
      <c r="B24062"/>
      <c r="C24062"/>
      <c r="D24062" s="13"/>
      <c r="E24062" s="13"/>
      <c r="K24062" s="23"/>
      <c r="O24062" s="21"/>
      <c r="P24062" s="27"/>
      <c r="Q24062" s="16"/>
      <c r="U24062" s="27"/>
    </row>
    <row r="24063" spans="2:21" x14ac:dyDescent="0.25">
      <c r="B24063"/>
      <c r="C24063"/>
      <c r="D24063" s="13"/>
      <c r="E24063" s="13"/>
      <c r="K24063" s="23"/>
      <c r="O24063" s="21"/>
      <c r="P24063" s="27"/>
      <c r="Q24063" s="16"/>
      <c r="U24063" s="27"/>
    </row>
    <row r="24064" spans="2:21" x14ac:dyDescent="0.25">
      <c r="B24064"/>
      <c r="C24064"/>
      <c r="D24064" s="13"/>
      <c r="E24064" s="13"/>
      <c r="K24064" s="23"/>
      <c r="O24064" s="21"/>
      <c r="P24064" s="27"/>
      <c r="Q24064" s="16"/>
      <c r="U24064" s="27"/>
    </row>
    <row r="24065" spans="2:21" x14ac:dyDescent="0.25">
      <c r="B24065"/>
      <c r="C24065"/>
      <c r="D24065" s="13"/>
      <c r="E24065" s="13"/>
      <c r="K24065" s="23"/>
      <c r="O24065" s="21"/>
      <c r="P24065" s="27"/>
      <c r="Q24065" s="16"/>
      <c r="U24065" s="27"/>
    </row>
    <row r="24066" spans="2:21" x14ac:dyDescent="0.25">
      <c r="B24066"/>
      <c r="C24066"/>
      <c r="D24066" s="13"/>
      <c r="E24066" s="13"/>
      <c r="K24066" s="23"/>
      <c r="O24066" s="21"/>
      <c r="P24066" s="27"/>
      <c r="Q24066" s="16"/>
      <c r="U24066" s="27"/>
    </row>
    <row r="24067" spans="2:21" x14ac:dyDescent="0.25">
      <c r="B24067"/>
      <c r="C24067"/>
      <c r="D24067" s="13"/>
      <c r="E24067" s="13"/>
      <c r="K24067" s="23"/>
      <c r="O24067" s="21"/>
      <c r="P24067" s="27"/>
      <c r="Q24067" s="16"/>
      <c r="U24067" s="27"/>
    </row>
    <row r="24068" spans="2:21" x14ac:dyDescent="0.25">
      <c r="B24068"/>
      <c r="C24068"/>
      <c r="D24068" s="13"/>
      <c r="E24068" s="13"/>
      <c r="K24068" s="23"/>
      <c r="O24068" s="21"/>
      <c r="P24068" s="27"/>
      <c r="Q24068" s="16"/>
      <c r="U24068" s="27"/>
    </row>
    <row r="24069" spans="2:21" x14ac:dyDescent="0.25">
      <c r="B24069"/>
      <c r="C24069"/>
      <c r="D24069" s="13"/>
      <c r="E24069" s="13"/>
      <c r="K24069" s="23"/>
      <c r="O24069" s="21"/>
      <c r="P24069" s="27"/>
      <c r="Q24069" s="16"/>
      <c r="U24069" s="27"/>
    </row>
    <row r="24070" spans="2:21" x14ac:dyDescent="0.25">
      <c r="B24070"/>
      <c r="C24070"/>
      <c r="D24070" s="13"/>
      <c r="E24070" s="13"/>
      <c r="K24070" s="23"/>
      <c r="O24070" s="21"/>
      <c r="P24070" s="27"/>
      <c r="Q24070" s="16"/>
      <c r="U24070" s="27"/>
    </row>
    <row r="24071" spans="2:21" x14ac:dyDescent="0.25">
      <c r="B24071"/>
      <c r="C24071"/>
      <c r="D24071" s="13"/>
      <c r="E24071" s="13"/>
      <c r="K24071" s="23"/>
      <c r="O24071" s="21"/>
      <c r="P24071" s="27"/>
      <c r="Q24071" s="16"/>
      <c r="U24071" s="27"/>
    </row>
    <row r="24072" spans="2:21" x14ac:dyDescent="0.25">
      <c r="B24072"/>
      <c r="C24072"/>
      <c r="D24072" s="13"/>
      <c r="E24072" s="13"/>
      <c r="K24072" s="23"/>
      <c r="O24072" s="21"/>
      <c r="P24072" s="27"/>
      <c r="Q24072" s="16"/>
      <c r="U24072" s="27"/>
    </row>
    <row r="24073" spans="2:21" x14ac:dyDescent="0.25">
      <c r="B24073"/>
      <c r="C24073"/>
      <c r="D24073" s="13"/>
      <c r="E24073" s="13"/>
      <c r="K24073" s="23"/>
      <c r="O24073" s="21"/>
      <c r="P24073" s="27"/>
      <c r="Q24073" s="16"/>
      <c r="U24073" s="27"/>
    </row>
    <row r="24074" spans="2:21" x14ac:dyDescent="0.25">
      <c r="B24074"/>
      <c r="C24074"/>
      <c r="D24074" s="13"/>
      <c r="E24074" s="13"/>
      <c r="K24074" s="23"/>
      <c r="O24074" s="21"/>
      <c r="P24074" s="27"/>
      <c r="Q24074" s="16"/>
      <c r="U24074" s="27"/>
    </row>
    <row r="24075" spans="2:21" x14ac:dyDescent="0.25">
      <c r="B24075"/>
      <c r="C24075"/>
      <c r="D24075" s="13"/>
      <c r="E24075" s="13"/>
      <c r="K24075" s="23"/>
      <c r="O24075" s="21"/>
      <c r="P24075" s="27"/>
      <c r="Q24075" s="16"/>
      <c r="U24075" s="27"/>
    </row>
    <row r="24076" spans="2:21" x14ac:dyDescent="0.25">
      <c r="B24076"/>
      <c r="C24076"/>
      <c r="D24076" s="13"/>
      <c r="E24076" s="13"/>
      <c r="K24076" s="23"/>
      <c r="O24076" s="21"/>
      <c r="P24076" s="27"/>
      <c r="Q24076" s="16"/>
      <c r="U24076" s="27"/>
    </row>
    <row r="24077" spans="2:21" x14ac:dyDescent="0.25">
      <c r="B24077"/>
      <c r="C24077"/>
      <c r="D24077" s="13"/>
      <c r="E24077" s="13"/>
      <c r="K24077" s="23"/>
      <c r="O24077" s="21"/>
      <c r="P24077" s="27"/>
      <c r="Q24077" s="16"/>
      <c r="U24077" s="27"/>
    </row>
    <row r="24078" spans="2:21" x14ac:dyDescent="0.25">
      <c r="B24078"/>
      <c r="C24078"/>
      <c r="D24078" s="13"/>
      <c r="E24078" s="13"/>
      <c r="K24078" s="23"/>
      <c r="O24078" s="21"/>
      <c r="P24078" s="27"/>
      <c r="Q24078" s="16"/>
      <c r="U24078" s="27"/>
    </row>
    <row r="24079" spans="2:21" x14ac:dyDescent="0.25">
      <c r="B24079"/>
      <c r="C24079"/>
      <c r="D24079" s="13"/>
      <c r="E24079" s="13"/>
      <c r="K24079" s="23"/>
      <c r="O24079" s="21"/>
      <c r="P24079" s="27"/>
      <c r="Q24079" s="16"/>
      <c r="U24079" s="27"/>
    </row>
    <row r="24080" spans="2:21" x14ac:dyDescent="0.25">
      <c r="B24080"/>
      <c r="C24080"/>
      <c r="D24080" s="13"/>
      <c r="E24080" s="13"/>
      <c r="K24080" s="23"/>
      <c r="O24080" s="21"/>
      <c r="P24080" s="27"/>
      <c r="Q24080" s="16"/>
      <c r="U24080" s="27"/>
    </row>
    <row r="24081" spans="2:21" x14ac:dyDescent="0.25">
      <c r="B24081"/>
      <c r="C24081"/>
      <c r="D24081" s="13"/>
      <c r="E24081" s="13"/>
      <c r="K24081" s="23"/>
      <c r="O24081" s="21"/>
      <c r="P24081" s="27"/>
      <c r="Q24081" s="16"/>
      <c r="U24081" s="27"/>
    </row>
    <row r="24082" spans="2:21" x14ac:dyDescent="0.25">
      <c r="B24082"/>
      <c r="C24082"/>
      <c r="D24082" s="13"/>
      <c r="E24082" s="13"/>
      <c r="K24082" s="23"/>
      <c r="O24082" s="21"/>
      <c r="P24082" s="27"/>
      <c r="Q24082" s="16"/>
      <c r="U24082" s="27"/>
    </row>
    <row r="24083" spans="2:21" x14ac:dyDescent="0.25">
      <c r="B24083"/>
      <c r="C24083"/>
      <c r="D24083" s="13"/>
      <c r="E24083" s="13"/>
      <c r="K24083" s="23"/>
      <c r="O24083" s="21"/>
      <c r="P24083" s="27"/>
      <c r="Q24083" s="16"/>
      <c r="U24083" s="27"/>
    </row>
    <row r="24084" spans="2:21" x14ac:dyDescent="0.25">
      <c r="B24084"/>
      <c r="C24084"/>
      <c r="D24084" s="13"/>
      <c r="E24084" s="13"/>
      <c r="K24084" s="23"/>
      <c r="O24084" s="21"/>
      <c r="P24084" s="27"/>
      <c r="Q24084" s="16"/>
      <c r="U24084" s="27"/>
    </row>
    <row r="24085" spans="2:21" x14ac:dyDescent="0.25">
      <c r="B24085"/>
      <c r="C24085"/>
      <c r="D24085" s="13"/>
      <c r="E24085" s="13"/>
      <c r="K24085" s="23"/>
      <c r="O24085" s="21"/>
      <c r="P24085" s="27"/>
      <c r="Q24085" s="16"/>
      <c r="U24085" s="27"/>
    </row>
    <row r="24086" spans="2:21" x14ac:dyDescent="0.25">
      <c r="B24086"/>
      <c r="C24086"/>
      <c r="D24086" s="13"/>
      <c r="E24086" s="13"/>
      <c r="K24086" s="23"/>
      <c r="O24086" s="21"/>
      <c r="P24086" s="27"/>
      <c r="Q24086" s="16"/>
      <c r="U24086" s="27"/>
    </row>
    <row r="24087" spans="2:21" x14ac:dyDescent="0.25">
      <c r="B24087"/>
      <c r="C24087"/>
      <c r="D24087" s="13"/>
      <c r="E24087" s="13"/>
      <c r="K24087" s="23"/>
      <c r="O24087" s="21"/>
      <c r="P24087" s="27"/>
      <c r="Q24087" s="16"/>
      <c r="U24087" s="27"/>
    </row>
    <row r="24088" spans="2:21" x14ac:dyDescent="0.25">
      <c r="B24088"/>
      <c r="C24088"/>
      <c r="D24088" s="13"/>
      <c r="E24088" s="13"/>
      <c r="K24088" s="23"/>
      <c r="O24088" s="21"/>
      <c r="P24088" s="27"/>
      <c r="Q24088" s="16"/>
      <c r="U24088" s="27"/>
    </row>
    <row r="24089" spans="2:21" x14ac:dyDescent="0.25">
      <c r="B24089"/>
      <c r="C24089"/>
      <c r="D24089" s="13"/>
      <c r="E24089" s="13"/>
      <c r="K24089" s="23"/>
      <c r="O24089" s="21"/>
      <c r="P24089" s="27"/>
      <c r="Q24089" s="16"/>
      <c r="U24089" s="27"/>
    </row>
    <row r="24090" spans="2:21" x14ac:dyDescent="0.25">
      <c r="B24090"/>
      <c r="C24090"/>
      <c r="D24090" s="13"/>
      <c r="E24090" s="13"/>
      <c r="K24090" s="23"/>
      <c r="O24090" s="21"/>
      <c r="P24090" s="27"/>
      <c r="Q24090" s="16"/>
      <c r="U24090" s="27"/>
    </row>
    <row r="24091" spans="2:21" x14ac:dyDescent="0.25">
      <c r="B24091"/>
      <c r="C24091"/>
      <c r="D24091" s="13"/>
      <c r="E24091" s="13"/>
      <c r="K24091" s="23"/>
      <c r="O24091" s="21"/>
      <c r="P24091" s="27"/>
      <c r="Q24091" s="16"/>
      <c r="U24091" s="27"/>
    </row>
    <row r="24092" spans="2:21" x14ac:dyDescent="0.25">
      <c r="B24092"/>
      <c r="C24092"/>
      <c r="D24092" s="13"/>
      <c r="E24092" s="13"/>
      <c r="K24092" s="23"/>
      <c r="O24092" s="21"/>
      <c r="P24092" s="27"/>
      <c r="Q24092" s="16"/>
      <c r="U24092" s="27"/>
    </row>
    <row r="24093" spans="2:21" x14ac:dyDescent="0.25">
      <c r="B24093"/>
      <c r="C24093"/>
      <c r="D24093" s="13"/>
      <c r="E24093" s="13"/>
      <c r="K24093" s="23"/>
      <c r="O24093" s="21"/>
      <c r="P24093" s="27"/>
      <c r="Q24093" s="16"/>
      <c r="U24093" s="27"/>
    </row>
    <row r="24094" spans="2:21" x14ac:dyDescent="0.25">
      <c r="B24094"/>
      <c r="C24094"/>
      <c r="D24094" s="13"/>
      <c r="E24094" s="13"/>
      <c r="K24094" s="23"/>
      <c r="O24094" s="21"/>
      <c r="P24094" s="27"/>
      <c r="Q24094" s="16"/>
      <c r="U24094" s="27"/>
    </row>
    <row r="24095" spans="2:21" x14ac:dyDescent="0.25">
      <c r="B24095"/>
      <c r="C24095"/>
      <c r="D24095" s="13"/>
      <c r="E24095" s="13"/>
      <c r="K24095" s="23"/>
      <c r="O24095" s="21"/>
      <c r="P24095" s="27"/>
      <c r="Q24095" s="16"/>
      <c r="U24095" s="27"/>
    </row>
    <row r="24096" spans="2:21" x14ac:dyDescent="0.25">
      <c r="B24096"/>
      <c r="C24096"/>
      <c r="D24096" s="13"/>
      <c r="E24096" s="13"/>
      <c r="K24096" s="23"/>
      <c r="O24096" s="21"/>
      <c r="P24096" s="27"/>
      <c r="Q24096" s="16"/>
      <c r="U24096" s="27"/>
    </row>
    <row r="24097" spans="2:21" x14ac:dyDescent="0.25">
      <c r="B24097"/>
      <c r="C24097"/>
      <c r="D24097" s="13"/>
      <c r="E24097" s="13"/>
      <c r="K24097" s="23"/>
      <c r="O24097" s="21"/>
      <c r="P24097" s="27"/>
      <c r="Q24097" s="16"/>
      <c r="U24097" s="27"/>
    </row>
    <row r="24098" spans="2:21" x14ac:dyDescent="0.25">
      <c r="B24098"/>
      <c r="C24098"/>
      <c r="D24098" s="13"/>
      <c r="E24098" s="13"/>
      <c r="K24098" s="23"/>
      <c r="O24098" s="21"/>
      <c r="P24098" s="27"/>
      <c r="Q24098" s="16"/>
      <c r="U24098" s="27"/>
    </row>
    <row r="24099" spans="2:21" x14ac:dyDescent="0.25">
      <c r="B24099"/>
      <c r="C24099"/>
      <c r="D24099" s="13"/>
      <c r="E24099" s="13"/>
      <c r="K24099" s="23"/>
      <c r="O24099" s="21"/>
      <c r="P24099" s="27"/>
      <c r="Q24099" s="16"/>
      <c r="U24099" s="27"/>
    </row>
    <row r="24100" spans="2:21" x14ac:dyDescent="0.25">
      <c r="B24100"/>
      <c r="C24100"/>
      <c r="D24100" s="13"/>
      <c r="E24100" s="13"/>
      <c r="K24100" s="23"/>
      <c r="O24100" s="21"/>
      <c r="P24100" s="27"/>
      <c r="Q24100" s="16"/>
      <c r="U24100" s="27"/>
    </row>
    <row r="24101" spans="2:21" x14ac:dyDescent="0.25">
      <c r="B24101"/>
      <c r="C24101"/>
      <c r="D24101" s="13"/>
      <c r="E24101" s="13"/>
      <c r="K24101" s="23"/>
      <c r="O24101" s="21"/>
      <c r="P24101" s="27"/>
      <c r="Q24101" s="16"/>
      <c r="U24101" s="27"/>
    </row>
    <row r="24102" spans="2:21" x14ac:dyDescent="0.25">
      <c r="B24102"/>
      <c r="C24102"/>
      <c r="D24102" s="13"/>
      <c r="E24102" s="13"/>
      <c r="K24102" s="23"/>
      <c r="O24102" s="21"/>
      <c r="P24102" s="27"/>
      <c r="Q24102" s="16"/>
      <c r="U24102" s="27"/>
    </row>
    <row r="24103" spans="2:21" x14ac:dyDescent="0.25">
      <c r="B24103"/>
      <c r="C24103"/>
      <c r="D24103" s="13"/>
      <c r="E24103" s="13"/>
      <c r="K24103" s="23"/>
      <c r="O24103" s="21"/>
      <c r="P24103" s="27"/>
      <c r="Q24103" s="16"/>
      <c r="U24103" s="27"/>
    </row>
    <row r="24104" spans="2:21" x14ac:dyDescent="0.25">
      <c r="B24104"/>
      <c r="C24104"/>
      <c r="D24104" s="13"/>
      <c r="E24104" s="13"/>
      <c r="K24104" s="23"/>
      <c r="O24104" s="21"/>
      <c r="P24104" s="27"/>
      <c r="Q24104" s="16"/>
      <c r="U24104" s="27"/>
    </row>
    <row r="24105" spans="2:21" x14ac:dyDescent="0.25">
      <c r="B24105"/>
      <c r="C24105"/>
      <c r="D24105" s="13"/>
      <c r="E24105" s="13"/>
      <c r="K24105" s="23"/>
      <c r="O24105" s="21"/>
      <c r="P24105" s="27"/>
      <c r="Q24105" s="16"/>
      <c r="U24105" s="27"/>
    </row>
    <row r="24106" spans="2:21" x14ac:dyDescent="0.25">
      <c r="B24106"/>
      <c r="C24106"/>
      <c r="D24106" s="13"/>
      <c r="E24106" s="13"/>
      <c r="K24106" s="23"/>
      <c r="O24106" s="21"/>
      <c r="P24106" s="27"/>
      <c r="Q24106" s="16"/>
      <c r="U24106" s="27"/>
    </row>
    <row r="24107" spans="2:21" x14ac:dyDescent="0.25">
      <c r="B24107"/>
      <c r="C24107"/>
      <c r="D24107" s="13"/>
      <c r="E24107" s="13"/>
      <c r="K24107" s="23"/>
      <c r="O24107" s="21"/>
      <c r="P24107" s="27"/>
      <c r="Q24107" s="16"/>
      <c r="U24107" s="27"/>
    </row>
    <row r="24108" spans="2:21" x14ac:dyDescent="0.25">
      <c r="B24108"/>
      <c r="C24108"/>
      <c r="D24108" s="13"/>
      <c r="E24108" s="13"/>
      <c r="K24108" s="23"/>
      <c r="O24108" s="21"/>
      <c r="P24108" s="27"/>
      <c r="Q24108" s="16"/>
      <c r="U24108" s="27"/>
    </row>
    <row r="24109" spans="2:21" x14ac:dyDescent="0.25">
      <c r="B24109"/>
      <c r="C24109"/>
      <c r="D24109" s="13"/>
      <c r="E24109" s="13"/>
      <c r="K24109" s="23"/>
      <c r="O24109" s="21"/>
      <c r="P24109" s="27"/>
      <c r="Q24109" s="16"/>
      <c r="U24109" s="27"/>
    </row>
    <row r="24110" spans="2:21" x14ac:dyDescent="0.25">
      <c r="B24110"/>
      <c r="C24110"/>
      <c r="D24110" s="13"/>
      <c r="E24110" s="13"/>
      <c r="K24110" s="23"/>
      <c r="O24110" s="21"/>
      <c r="P24110" s="27"/>
      <c r="Q24110" s="16"/>
      <c r="U24110" s="27"/>
    </row>
    <row r="24111" spans="2:21" x14ac:dyDescent="0.25">
      <c r="B24111"/>
      <c r="C24111"/>
      <c r="D24111" s="13"/>
      <c r="E24111" s="13"/>
      <c r="K24111" s="23"/>
      <c r="O24111" s="21"/>
      <c r="P24111" s="27"/>
      <c r="Q24111" s="16"/>
      <c r="U24111" s="27"/>
    </row>
    <row r="24112" spans="2:21" x14ac:dyDescent="0.25">
      <c r="B24112"/>
      <c r="C24112"/>
      <c r="D24112" s="13"/>
      <c r="E24112" s="13"/>
      <c r="K24112" s="23"/>
      <c r="O24112" s="21"/>
      <c r="P24112" s="27"/>
      <c r="Q24112" s="16"/>
      <c r="U24112" s="27"/>
    </row>
    <row r="24113" spans="2:21" x14ac:dyDescent="0.25">
      <c r="B24113"/>
      <c r="C24113"/>
      <c r="D24113" s="13"/>
      <c r="E24113" s="13"/>
      <c r="K24113" s="23"/>
      <c r="O24113" s="21"/>
      <c r="P24113" s="27"/>
      <c r="Q24113" s="16"/>
      <c r="U24113" s="27"/>
    </row>
    <row r="24114" spans="2:21" x14ac:dyDescent="0.25">
      <c r="B24114"/>
      <c r="C24114"/>
      <c r="D24114" s="13"/>
      <c r="E24114" s="13"/>
      <c r="K24114" s="23"/>
      <c r="O24114" s="21"/>
      <c r="P24114" s="27"/>
      <c r="Q24114" s="16"/>
      <c r="U24114" s="27"/>
    </row>
    <row r="24115" spans="2:21" x14ac:dyDescent="0.25">
      <c r="B24115"/>
      <c r="C24115"/>
      <c r="D24115" s="13"/>
      <c r="E24115" s="13"/>
      <c r="K24115" s="23"/>
      <c r="O24115" s="21"/>
      <c r="P24115" s="27"/>
      <c r="Q24115" s="16"/>
      <c r="U24115" s="27"/>
    </row>
    <row r="24116" spans="2:21" x14ac:dyDescent="0.25">
      <c r="B24116"/>
      <c r="C24116"/>
      <c r="D24116" s="13"/>
      <c r="E24116" s="13"/>
      <c r="K24116" s="23"/>
      <c r="O24116" s="21"/>
      <c r="P24116" s="27"/>
      <c r="Q24116" s="16"/>
      <c r="U24116" s="27"/>
    </row>
    <row r="24117" spans="2:21" x14ac:dyDescent="0.25">
      <c r="B24117"/>
      <c r="C24117"/>
      <c r="D24117" s="13"/>
      <c r="E24117" s="13"/>
      <c r="K24117" s="23"/>
      <c r="O24117" s="21"/>
      <c r="P24117" s="27"/>
      <c r="Q24117" s="16"/>
      <c r="U24117" s="27"/>
    </row>
    <row r="24118" spans="2:21" x14ac:dyDescent="0.25">
      <c r="B24118"/>
      <c r="C24118"/>
      <c r="D24118" s="13"/>
      <c r="E24118" s="13"/>
      <c r="K24118" s="23"/>
      <c r="O24118" s="21"/>
      <c r="P24118" s="27"/>
      <c r="Q24118" s="16"/>
      <c r="U24118" s="27"/>
    </row>
    <row r="24119" spans="2:21" x14ac:dyDescent="0.25">
      <c r="B24119"/>
      <c r="C24119"/>
      <c r="D24119" s="13"/>
      <c r="E24119" s="13"/>
      <c r="K24119" s="23"/>
      <c r="O24119" s="21"/>
      <c r="P24119" s="27"/>
      <c r="Q24119" s="16"/>
      <c r="U24119" s="27"/>
    </row>
    <row r="24120" spans="2:21" x14ac:dyDescent="0.25">
      <c r="B24120"/>
      <c r="C24120"/>
      <c r="D24120" s="13"/>
      <c r="E24120" s="13"/>
      <c r="K24120" s="23"/>
      <c r="O24120" s="21"/>
      <c r="P24120" s="27"/>
      <c r="Q24120" s="16"/>
      <c r="U24120" s="27"/>
    </row>
    <row r="24121" spans="2:21" x14ac:dyDescent="0.25">
      <c r="B24121"/>
      <c r="C24121"/>
      <c r="D24121" s="13"/>
      <c r="E24121" s="13"/>
      <c r="K24121" s="23"/>
      <c r="O24121" s="21"/>
      <c r="P24121" s="27"/>
      <c r="Q24121" s="16"/>
      <c r="U24121" s="27"/>
    </row>
    <row r="24122" spans="2:21" x14ac:dyDescent="0.25">
      <c r="B24122"/>
      <c r="C24122"/>
      <c r="D24122" s="13"/>
      <c r="E24122" s="13"/>
      <c r="K24122" s="23"/>
      <c r="O24122" s="21"/>
      <c r="P24122" s="27"/>
      <c r="Q24122" s="16"/>
      <c r="U24122" s="27"/>
    </row>
    <row r="24123" spans="2:21" x14ac:dyDescent="0.25">
      <c r="B24123"/>
      <c r="C24123"/>
      <c r="D24123" s="13"/>
      <c r="E24123" s="13"/>
      <c r="K24123" s="23"/>
      <c r="O24123" s="21"/>
      <c r="P24123" s="27"/>
      <c r="Q24123" s="16"/>
      <c r="U24123" s="27"/>
    </row>
    <row r="24124" spans="2:21" x14ac:dyDescent="0.25">
      <c r="B24124"/>
      <c r="C24124"/>
      <c r="D24124" s="13"/>
      <c r="E24124" s="13"/>
      <c r="K24124" s="23"/>
      <c r="O24124" s="21"/>
      <c r="P24124" s="27"/>
      <c r="Q24124" s="16"/>
      <c r="U24124" s="27"/>
    </row>
    <row r="24125" spans="2:21" x14ac:dyDescent="0.25">
      <c r="B24125"/>
      <c r="C24125"/>
      <c r="D24125" s="13"/>
      <c r="E24125" s="13"/>
      <c r="K24125" s="23"/>
      <c r="O24125" s="21"/>
      <c r="P24125" s="27"/>
      <c r="Q24125" s="16"/>
      <c r="U24125" s="27"/>
    </row>
    <row r="24126" spans="2:21" x14ac:dyDescent="0.25">
      <c r="B24126"/>
      <c r="C24126"/>
      <c r="D24126" s="13"/>
      <c r="E24126" s="13"/>
      <c r="K24126" s="23"/>
      <c r="O24126" s="21"/>
      <c r="P24126" s="27"/>
      <c r="Q24126" s="16"/>
      <c r="U24126" s="27"/>
    </row>
    <row r="24127" spans="2:21" x14ac:dyDescent="0.25">
      <c r="B24127"/>
      <c r="C24127"/>
      <c r="D24127" s="13"/>
      <c r="E24127" s="13"/>
      <c r="K24127" s="23"/>
      <c r="O24127" s="21"/>
      <c r="P24127" s="27"/>
      <c r="Q24127" s="16"/>
      <c r="U24127" s="27"/>
    </row>
    <row r="24128" spans="2:21" x14ac:dyDescent="0.25">
      <c r="B24128"/>
      <c r="C24128"/>
      <c r="D24128" s="13"/>
      <c r="E24128" s="13"/>
      <c r="K24128" s="23"/>
      <c r="O24128" s="21"/>
      <c r="P24128" s="27"/>
      <c r="Q24128" s="16"/>
      <c r="U24128" s="27"/>
    </row>
    <row r="24129" spans="2:21" x14ac:dyDescent="0.25">
      <c r="B24129"/>
      <c r="C24129"/>
      <c r="D24129" s="13"/>
      <c r="E24129" s="13"/>
      <c r="K24129" s="23"/>
      <c r="O24129" s="21"/>
      <c r="P24129" s="27"/>
      <c r="Q24129" s="16"/>
      <c r="U24129" s="27"/>
    </row>
    <row r="24130" spans="2:21" x14ac:dyDescent="0.25">
      <c r="B24130"/>
      <c r="C24130"/>
      <c r="D24130" s="13"/>
      <c r="E24130" s="13"/>
      <c r="K24130" s="23"/>
      <c r="O24130" s="21"/>
      <c r="P24130" s="27"/>
      <c r="Q24130" s="16"/>
      <c r="U24130" s="27"/>
    </row>
    <row r="24131" spans="2:21" x14ac:dyDescent="0.25">
      <c r="B24131"/>
      <c r="C24131"/>
      <c r="D24131" s="13"/>
      <c r="E24131" s="13"/>
      <c r="K24131" s="23"/>
      <c r="O24131" s="21"/>
      <c r="P24131" s="27"/>
      <c r="Q24131" s="16"/>
      <c r="U24131" s="27"/>
    </row>
    <row r="24132" spans="2:21" x14ac:dyDescent="0.25">
      <c r="B24132"/>
      <c r="C24132"/>
      <c r="D24132" s="13"/>
      <c r="E24132" s="13"/>
      <c r="K24132" s="23"/>
      <c r="O24132" s="21"/>
      <c r="P24132" s="27"/>
      <c r="Q24132" s="16"/>
      <c r="U24132" s="27"/>
    </row>
    <row r="24133" spans="2:21" x14ac:dyDescent="0.25">
      <c r="B24133"/>
      <c r="C24133"/>
      <c r="D24133" s="13"/>
      <c r="E24133" s="13"/>
      <c r="K24133" s="23"/>
      <c r="O24133" s="21"/>
      <c r="P24133" s="27"/>
      <c r="Q24133" s="16"/>
      <c r="U24133" s="27"/>
    </row>
    <row r="24134" spans="2:21" x14ac:dyDescent="0.25">
      <c r="B24134"/>
      <c r="C24134"/>
      <c r="D24134" s="13"/>
      <c r="E24134" s="13"/>
      <c r="K24134" s="23"/>
      <c r="O24134" s="21"/>
      <c r="P24134" s="27"/>
      <c r="Q24134" s="16"/>
      <c r="U24134" s="27"/>
    </row>
    <row r="24135" spans="2:21" x14ac:dyDescent="0.25">
      <c r="B24135"/>
      <c r="C24135"/>
      <c r="D24135" s="13"/>
      <c r="E24135" s="13"/>
      <c r="K24135" s="23"/>
      <c r="O24135" s="21"/>
      <c r="P24135" s="27"/>
      <c r="Q24135" s="16"/>
      <c r="U24135" s="27"/>
    </row>
    <row r="24136" spans="2:21" x14ac:dyDescent="0.25">
      <c r="B24136"/>
      <c r="C24136"/>
      <c r="D24136" s="13"/>
      <c r="E24136" s="13"/>
      <c r="K24136" s="23"/>
      <c r="O24136" s="21"/>
      <c r="P24136" s="27"/>
      <c r="Q24136" s="16"/>
      <c r="U24136" s="27"/>
    </row>
    <row r="24137" spans="2:21" x14ac:dyDescent="0.25">
      <c r="B24137"/>
      <c r="C24137"/>
      <c r="D24137" s="13"/>
      <c r="E24137" s="13"/>
      <c r="K24137" s="23"/>
      <c r="O24137" s="21"/>
      <c r="P24137" s="27"/>
      <c r="Q24137" s="16"/>
      <c r="U24137" s="27"/>
    </row>
    <row r="24138" spans="2:21" x14ac:dyDescent="0.25">
      <c r="B24138"/>
      <c r="C24138"/>
      <c r="D24138" s="13"/>
      <c r="E24138" s="13"/>
      <c r="K24138" s="23"/>
      <c r="O24138" s="21"/>
      <c r="P24138" s="27"/>
      <c r="Q24138" s="16"/>
      <c r="U24138" s="27"/>
    </row>
    <row r="24139" spans="2:21" x14ac:dyDescent="0.25">
      <c r="B24139"/>
      <c r="C24139"/>
      <c r="D24139" s="13"/>
      <c r="E24139" s="13"/>
      <c r="K24139" s="23"/>
      <c r="O24139" s="21"/>
      <c r="P24139" s="27"/>
      <c r="Q24139" s="16"/>
      <c r="U24139" s="27"/>
    </row>
    <row r="24140" spans="2:21" x14ac:dyDescent="0.25">
      <c r="B24140"/>
      <c r="C24140"/>
      <c r="D24140" s="13"/>
      <c r="E24140" s="13"/>
      <c r="K24140" s="23"/>
      <c r="O24140" s="21"/>
      <c r="P24140" s="27"/>
      <c r="Q24140" s="16"/>
      <c r="U24140" s="27"/>
    </row>
    <row r="24141" spans="2:21" x14ac:dyDescent="0.25">
      <c r="B24141"/>
      <c r="C24141"/>
      <c r="D24141" s="13"/>
      <c r="E24141" s="13"/>
      <c r="K24141" s="23"/>
      <c r="O24141" s="21"/>
      <c r="P24141" s="27"/>
      <c r="Q24141" s="16"/>
      <c r="U24141" s="27"/>
    </row>
    <row r="24142" spans="2:21" x14ac:dyDescent="0.25">
      <c r="B24142"/>
      <c r="C24142"/>
      <c r="D24142" s="13"/>
      <c r="E24142" s="13"/>
      <c r="K24142" s="23"/>
      <c r="O24142" s="21"/>
      <c r="P24142" s="27"/>
      <c r="Q24142" s="16"/>
      <c r="U24142" s="27"/>
    </row>
    <row r="24143" spans="2:21" x14ac:dyDescent="0.25">
      <c r="B24143"/>
      <c r="C24143"/>
      <c r="D24143" s="13"/>
      <c r="E24143" s="13"/>
      <c r="K24143" s="23"/>
      <c r="O24143" s="21"/>
      <c r="P24143" s="27"/>
      <c r="Q24143" s="16"/>
      <c r="U24143" s="27"/>
    </row>
    <row r="24144" spans="2:21" x14ac:dyDescent="0.25">
      <c r="B24144"/>
      <c r="C24144"/>
      <c r="D24144" s="13"/>
      <c r="E24144" s="13"/>
      <c r="K24144" s="23"/>
      <c r="O24144" s="21"/>
      <c r="P24144" s="27"/>
      <c r="Q24144" s="16"/>
      <c r="U24144" s="27"/>
    </row>
    <row r="24145" spans="2:21" x14ac:dyDescent="0.25">
      <c r="B24145"/>
      <c r="C24145"/>
      <c r="D24145" s="13"/>
      <c r="E24145" s="13"/>
      <c r="K24145" s="23"/>
      <c r="O24145" s="21"/>
      <c r="P24145" s="27"/>
      <c r="Q24145" s="16"/>
      <c r="U24145" s="27"/>
    </row>
    <row r="24146" spans="2:21" x14ac:dyDescent="0.25">
      <c r="B24146"/>
      <c r="C24146"/>
      <c r="D24146" s="13"/>
      <c r="E24146" s="13"/>
      <c r="K24146" s="23"/>
      <c r="O24146" s="21"/>
      <c r="P24146" s="27"/>
      <c r="Q24146" s="16"/>
      <c r="U24146" s="27"/>
    </row>
    <row r="24147" spans="2:21" x14ac:dyDescent="0.25">
      <c r="B24147"/>
      <c r="C24147"/>
      <c r="D24147" s="13"/>
      <c r="E24147" s="13"/>
      <c r="K24147" s="23"/>
      <c r="O24147" s="21"/>
      <c r="P24147" s="27"/>
      <c r="Q24147" s="16"/>
      <c r="U24147" s="27"/>
    </row>
    <row r="24148" spans="2:21" x14ac:dyDescent="0.25">
      <c r="B24148"/>
      <c r="C24148"/>
      <c r="D24148" s="13"/>
      <c r="E24148" s="13"/>
      <c r="K24148" s="23"/>
      <c r="O24148" s="21"/>
      <c r="P24148" s="27"/>
      <c r="Q24148" s="16"/>
      <c r="U24148" s="27"/>
    </row>
    <row r="24149" spans="2:21" x14ac:dyDescent="0.25">
      <c r="B24149"/>
      <c r="C24149"/>
      <c r="D24149" s="13"/>
      <c r="E24149" s="13"/>
      <c r="K24149" s="23"/>
      <c r="O24149" s="21"/>
      <c r="P24149" s="27"/>
      <c r="Q24149" s="16"/>
      <c r="U24149" s="27"/>
    </row>
    <row r="24150" spans="2:21" x14ac:dyDescent="0.25">
      <c r="B24150"/>
      <c r="C24150"/>
      <c r="D24150" s="13"/>
      <c r="E24150" s="13"/>
      <c r="K24150" s="23"/>
      <c r="O24150" s="21"/>
      <c r="P24150" s="27"/>
      <c r="Q24150" s="16"/>
      <c r="U24150" s="27"/>
    </row>
    <row r="24151" spans="2:21" x14ac:dyDescent="0.25">
      <c r="B24151"/>
      <c r="C24151"/>
      <c r="D24151" s="13"/>
      <c r="E24151" s="13"/>
      <c r="K24151" s="23"/>
      <c r="O24151" s="21"/>
      <c r="P24151" s="27"/>
      <c r="Q24151" s="16"/>
      <c r="U24151" s="27"/>
    </row>
    <row r="24152" spans="2:21" x14ac:dyDescent="0.25">
      <c r="B24152"/>
      <c r="C24152"/>
      <c r="D24152" s="13"/>
      <c r="E24152" s="13"/>
      <c r="K24152" s="23"/>
      <c r="O24152" s="21"/>
      <c r="P24152" s="27"/>
      <c r="Q24152" s="16"/>
      <c r="U24152" s="27"/>
    </row>
    <row r="24153" spans="2:21" x14ac:dyDescent="0.25">
      <c r="B24153"/>
      <c r="C24153"/>
      <c r="D24153" s="13"/>
      <c r="E24153" s="13"/>
      <c r="K24153" s="23"/>
      <c r="O24153" s="21"/>
      <c r="P24153" s="27"/>
      <c r="Q24153" s="16"/>
      <c r="U24153" s="27"/>
    </row>
    <row r="24154" spans="2:21" x14ac:dyDescent="0.25">
      <c r="B24154"/>
      <c r="C24154"/>
      <c r="D24154" s="13"/>
      <c r="E24154" s="13"/>
      <c r="K24154" s="23"/>
      <c r="O24154" s="21"/>
      <c r="P24154" s="27"/>
      <c r="Q24154" s="16"/>
      <c r="U24154" s="27"/>
    </row>
    <row r="24155" spans="2:21" x14ac:dyDescent="0.25">
      <c r="B24155"/>
      <c r="C24155"/>
      <c r="D24155" s="13"/>
      <c r="E24155" s="13"/>
      <c r="K24155" s="23"/>
      <c r="O24155" s="21"/>
      <c r="P24155" s="27"/>
      <c r="Q24155" s="16"/>
      <c r="U24155" s="27"/>
    </row>
    <row r="24156" spans="2:21" x14ac:dyDescent="0.25">
      <c r="B24156"/>
      <c r="C24156"/>
      <c r="D24156" s="13"/>
      <c r="E24156" s="13"/>
      <c r="K24156" s="23"/>
      <c r="O24156" s="21"/>
      <c r="P24156" s="27"/>
      <c r="Q24156" s="16"/>
      <c r="U24156" s="27"/>
    </row>
    <row r="24157" spans="2:21" x14ac:dyDescent="0.25">
      <c r="B24157"/>
      <c r="C24157"/>
      <c r="D24157" s="13"/>
      <c r="E24157" s="13"/>
      <c r="K24157" s="23"/>
      <c r="O24157" s="21"/>
      <c r="P24157" s="27"/>
      <c r="Q24157" s="16"/>
      <c r="U24157" s="27"/>
    </row>
    <row r="24158" spans="2:21" x14ac:dyDescent="0.25">
      <c r="B24158"/>
      <c r="C24158"/>
      <c r="D24158" s="13"/>
      <c r="E24158" s="13"/>
      <c r="K24158" s="23"/>
      <c r="O24158" s="21"/>
      <c r="P24158" s="27"/>
      <c r="Q24158" s="16"/>
      <c r="U24158" s="27"/>
    </row>
    <row r="24159" spans="2:21" x14ac:dyDescent="0.25">
      <c r="B24159"/>
      <c r="C24159"/>
      <c r="D24159" s="13"/>
      <c r="E24159" s="13"/>
      <c r="K24159" s="23"/>
      <c r="O24159" s="21"/>
      <c r="P24159" s="27"/>
      <c r="Q24159" s="16"/>
      <c r="U24159" s="27"/>
    </row>
    <row r="24160" spans="2:21" x14ac:dyDescent="0.25">
      <c r="B24160"/>
      <c r="C24160"/>
      <c r="D24160" s="13"/>
      <c r="E24160" s="13"/>
      <c r="K24160" s="23"/>
      <c r="O24160" s="21"/>
      <c r="P24160" s="27"/>
      <c r="Q24160" s="16"/>
      <c r="U24160" s="27"/>
    </row>
    <row r="24161" spans="2:21" x14ac:dyDescent="0.25">
      <c r="B24161"/>
      <c r="C24161"/>
      <c r="D24161" s="13"/>
      <c r="E24161" s="13"/>
      <c r="K24161" s="23"/>
      <c r="O24161" s="21"/>
      <c r="P24161" s="27"/>
      <c r="Q24161" s="16"/>
      <c r="U24161" s="27"/>
    </row>
    <row r="24162" spans="2:21" x14ac:dyDescent="0.25">
      <c r="B24162"/>
      <c r="C24162"/>
      <c r="D24162" s="13"/>
      <c r="E24162" s="13"/>
      <c r="K24162" s="23"/>
      <c r="O24162" s="21"/>
      <c r="P24162" s="27"/>
      <c r="Q24162" s="16"/>
      <c r="U24162" s="27"/>
    </row>
    <row r="24163" spans="2:21" x14ac:dyDescent="0.25">
      <c r="B24163"/>
      <c r="C24163"/>
      <c r="D24163" s="13"/>
      <c r="E24163" s="13"/>
      <c r="K24163" s="23"/>
      <c r="O24163" s="21"/>
      <c r="P24163" s="27"/>
      <c r="Q24163" s="16"/>
      <c r="U24163" s="27"/>
    </row>
    <row r="24164" spans="2:21" x14ac:dyDescent="0.25">
      <c r="B24164"/>
      <c r="C24164"/>
      <c r="D24164" s="13"/>
      <c r="E24164" s="13"/>
      <c r="K24164" s="23"/>
      <c r="O24164" s="21"/>
      <c r="P24164" s="27"/>
      <c r="Q24164" s="16"/>
      <c r="U24164" s="27"/>
    </row>
    <row r="24165" spans="2:21" x14ac:dyDescent="0.25">
      <c r="B24165"/>
      <c r="C24165"/>
      <c r="D24165" s="13"/>
      <c r="E24165" s="13"/>
      <c r="K24165" s="23"/>
      <c r="O24165" s="21"/>
      <c r="P24165" s="27"/>
      <c r="Q24165" s="16"/>
      <c r="U24165" s="27"/>
    </row>
    <row r="24166" spans="2:21" x14ac:dyDescent="0.25">
      <c r="B24166"/>
      <c r="C24166"/>
      <c r="D24166" s="13"/>
      <c r="E24166" s="13"/>
      <c r="K24166" s="23"/>
      <c r="O24166" s="21"/>
      <c r="P24166" s="27"/>
      <c r="Q24166" s="16"/>
      <c r="U24166" s="27"/>
    </row>
    <row r="24167" spans="2:21" x14ac:dyDescent="0.25">
      <c r="B24167"/>
      <c r="C24167"/>
      <c r="D24167" s="13"/>
      <c r="E24167" s="13"/>
      <c r="K24167" s="23"/>
      <c r="O24167" s="21"/>
      <c r="P24167" s="27"/>
      <c r="Q24167" s="16"/>
      <c r="U24167" s="27"/>
    </row>
    <row r="24168" spans="2:21" x14ac:dyDescent="0.25">
      <c r="B24168"/>
      <c r="C24168"/>
      <c r="D24168" s="13"/>
      <c r="E24168" s="13"/>
      <c r="K24168" s="23"/>
      <c r="O24168" s="21"/>
      <c r="P24168" s="27"/>
      <c r="Q24168" s="16"/>
      <c r="U24168" s="27"/>
    </row>
    <row r="24169" spans="2:21" x14ac:dyDescent="0.25">
      <c r="B24169"/>
      <c r="C24169"/>
      <c r="D24169" s="13"/>
      <c r="E24169" s="13"/>
      <c r="K24169" s="23"/>
      <c r="O24169" s="21"/>
      <c r="P24169" s="27"/>
      <c r="Q24169" s="16"/>
      <c r="U24169" s="27"/>
    </row>
    <row r="24170" spans="2:21" x14ac:dyDescent="0.25">
      <c r="B24170"/>
      <c r="C24170"/>
      <c r="D24170" s="13"/>
      <c r="E24170" s="13"/>
      <c r="K24170" s="23"/>
      <c r="O24170" s="21"/>
      <c r="P24170" s="27"/>
      <c r="Q24170" s="16"/>
      <c r="U24170" s="27"/>
    </row>
    <row r="24171" spans="2:21" x14ac:dyDescent="0.25">
      <c r="B24171"/>
      <c r="C24171"/>
      <c r="D24171" s="13"/>
      <c r="E24171" s="13"/>
      <c r="K24171" s="23"/>
      <c r="O24171" s="21"/>
      <c r="P24171" s="27"/>
      <c r="Q24171" s="16"/>
      <c r="U24171" s="27"/>
    </row>
    <row r="24172" spans="2:21" x14ac:dyDescent="0.25">
      <c r="B24172"/>
      <c r="C24172"/>
      <c r="D24172" s="13"/>
      <c r="E24172" s="13"/>
      <c r="K24172" s="23"/>
      <c r="O24172" s="21"/>
      <c r="P24172" s="27"/>
      <c r="Q24172" s="16"/>
      <c r="U24172" s="27"/>
    </row>
    <row r="24173" spans="2:21" x14ac:dyDescent="0.25">
      <c r="B24173"/>
      <c r="C24173"/>
      <c r="D24173" s="13"/>
      <c r="E24173" s="13"/>
      <c r="K24173" s="23"/>
      <c r="O24173" s="21"/>
      <c r="P24173" s="27"/>
      <c r="Q24173" s="16"/>
      <c r="U24173" s="27"/>
    </row>
    <row r="24174" spans="2:21" x14ac:dyDescent="0.25">
      <c r="B24174"/>
      <c r="C24174"/>
      <c r="D24174" s="13"/>
      <c r="E24174" s="13"/>
      <c r="K24174" s="23"/>
      <c r="O24174" s="21"/>
      <c r="P24174" s="27"/>
      <c r="Q24174" s="16"/>
      <c r="U24174" s="27"/>
    </row>
    <row r="24175" spans="2:21" x14ac:dyDescent="0.25">
      <c r="B24175"/>
      <c r="C24175"/>
      <c r="D24175" s="13"/>
      <c r="E24175" s="13"/>
      <c r="K24175" s="23"/>
      <c r="O24175" s="21"/>
      <c r="P24175" s="27"/>
      <c r="Q24175" s="16"/>
      <c r="U24175" s="27"/>
    </row>
    <row r="24176" spans="2:21" x14ac:dyDescent="0.25">
      <c r="B24176"/>
      <c r="C24176"/>
      <c r="D24176" s="13"/>
      <c r="E24176" s="13"/>
      <c r="K24176" s="23"/>
      <c r="O24176" s="21"/>
      <c r="P24176" s="27"/>
      <c r="Q24176" s="16"/>
      <c r="U24176" s="27"/>
    </row>
    <row r="24177" spans="2:21" x14ac:dyDescent="0.25">
      <c r="B24177"/>
      <c r="C24177"/>
      <c r="D24177" s="13"/>
      <c r="E24177" s="13"/>
      <c r="K24177" s="23"/>
      <c r="O24177" s="21"/>
      <c r="P24177" s="27"/>
      <c r="Q24177" s="16"/>
      <c r="U24177" s="27"/>
    </row>
    <row r="24178" spans="2:21" x14ac:dyDescent="0.25">
      <c r="B24178"/>
      <c r="C24178"/>
      <c r="D24178" s="13"/>
      <c r="E24178" s="13"/>
      <c r="K24178" s="23"/>
      <c r="O24178" s="21"/>
      <c r="P24178" s="27"/>
      <c r="Q24178" s="16"/>
      <c r="U24178" s="27"/>
    </row>
    <row r="24179" spans="2:21" x14ac:dyDescent="0.25">
      <c r="B24179"/>
      <c r="C24179"/>
      <c r="D24179" s="13"/>
      <c r="E24179" s="13"/>
      <c r="K24179" s="23"/>
      <c r="O24179" s="21"/>
      <c r="P24179" s="27"/>
      <c r="Q24179" s="16"/>
      <c r="U24179" s="27"/>
    </row>
    <row r="24180" spans="2:21" x14ac:dyDescent="0.25">
      <c r="B24180"/>
      <c r="C24180"/>
      <c r="D24180" s="13"/>
      <c r="E24180" s="13"/>
      <c r="K24180" s="23"/>
      <c r="O24180" s="21"/>
      <c r="P24180" s="27"/>
      <c r="Q24180" s="16"/>
      <c r="U24180" s="27"/>
    </row>
    <row r="24181" spans="2:21" x14ac:dyDescent="0.25">
      <c r="B24181"/>
      <c r="C24181"/>
      <c r="D24181" s="13"/>
      <c r="E24181" s="13"/>
      <c r="K24181" s="23"/>
      <c r="O24181" s="21"/>
      <c r="P24181" s="27"/>
      <c r="Q24181" s="16"/>
      <c r="U24181" s="27"/>
    </row>
    <row r="24182" spans="2:21" x14ac:dyDescent="0.25">
      <c r="B24182"/>
      <c r="C24182"/>
      <c r="D24182" s="13"/>
      <c r="E24182" s="13"/>
      <c r="K24182" s="23"/>
      <c r="O24182" s="21"/>
      <c r="P24182" s="27"/>
      <c r="Q24182" s="16"/>
      <c r="U24182" s="27"/>
    </row>
    <row r="24183" spans="2:21" x14ac:dyDescent="0.25">
      <c r="B24183"/>
      <c r="C24183"/>
      <c r="D24183" s="13"/>
      <c r="E24183" s="13"/>
      <c r="K24183" s="23"/>
      <c r="O24183" s="21"/>
      <c r="P24183" s="27"/>
      <c r="Q24183" s="16"/>
      <c r="U24183" s="27"/>
    </row>
    <row r="24184" spans="2:21" x14ac:dyDescent="0.25">
      <c r="B24184"/>
      <c r="C24184"/>
      <c r="D24184" s="13"/>
      <c r="E24184" s="13"/>
      <c r="K24184" s="23"/>
      <c r="O24184" s="21"/>
      <c r="P24184" s="27"/>
      <c r="Q24184" s="16"/>
      <c r="U24184" s="27"/>
    </row>
    <row r="24185" spans="2:21" x14ac:dyDescent="0.25">
      <c r="B24185"/>
      <c r="C24185"/>
      <c r="D24185" s="13"/>
      <c r="E24185" s="13"/>
      <c r="K24185" s="23"/>
      <c r="O24185" s="21"/>
      <c r="P24185" s="27"/>
      <c r="Q24185" s="16"/>
      <c r="U24185" s="27"/>
    </row>
    <row r="24186" spans="2:21" x14ac:dyDescent="0.25">
      <c r="B24186"/>
      <c r="C24186"/>
      <c r="D24186" s="13"/>
      <c r="E24186" s="13"/>
      <c r="K24186" s="23"/>
      <c r="O24186" s="21"/>
      <c r="P24186" s="27"/>
      <c r="Q24186" s="16"/>
      <c r="U24186" s="27"/>
    </row>
    <row r="24187" spans="2:21" x14ac:dyDescent="0.25">
      <c r="B24187"/>
      <c r="C24187"/>
      <c r="D24187" s="13"/>
      <c r="E24187" s="13"/>
      <c r="K24187" s="23"/>
      <c r="O24187" s="21"/>
      <c r="P24187" s="27"/>
      <c r="Q24187" s="16"/>
      <c r="U24187" s="27"/>
    </row>
    <row r="24188" spans="2:21" x14ac:dyDescent="0.25">
      <c r="B24188"/>
      <c r="C24188"/>
      <c r="D24188" s="13"/>
      <c r="E24188" s="13"/>
      <c r="K24188" s="23"/>
      <c r="O24188" s="21"/>
      <c r="P24188" s="27"/>
      <c r="Q24188" s="16"/>
      <c r="U24188" s="27"/>
    </row>
    <row r="24189" spans="2:21" x14ac:dyDescent="0.25">
      <c r="B24189"/>
      <c r="C24189"/>
      <c r="D24189" s="13"/>
      <c r="E24189" s="13"/>
      <c r="K24189" s="23"/>
      <c r="O24189" s="21"/>
      <c r="P24189" s="27"/>
      <c r="Q24189" s="16"/>
      <c r="U24189" s="27"/>
    </row>
    <row r="24190" spans="2:21" x14ac:dyDescent="0.25">
      <c r="B24190"/>
      <c r="C24190"/>
      <c r="D24190" s="13"/>
      <c r="E24190" s="13"/>
      <c r="K24190" s="23"/>
      <c r="O24190" s="21"/>
      <c r="P24190" s="27"/>
      <c r="Q24190" s="16"/>
      <c r="U24190" s="27"/>
    </row>
    <row r="24191" spans="2:21" x14ac:dyDescent="0.25">
      <c r="B24191"/>
      <c r="C24191"/>
      <c r="D24191" s="13"/>
      <c r="E24191" s="13"/>
      <c r="K24191" s="23"/>
      <c r="O24191" s="21"/>
      <c r="P24191" s="27"/>
      <c r="Q24191" s="16"/>
      <c r="U24191" s="27"/>
    </row>
    <row r="24192" spans="2:21" x14ac:dyDescent="0.25">
      <c r="B24192"/>
      <c r="C24192"/>
      <c r="D24192" s="13"/>
      <c r="E24192" s="13"/>
      <c r="K24192" s="23"/>
      <c r="O24192" s="21"/>
      <c r="P24192" s="27"/>
      <c r="Q24192" s="16"/>
      <c r="U24192" s="27"/>
    </row>
    <row r="24193" spans="2:21" x14ac:dyDescent="0.25">
      <c r="B24193"/>
      <c r="C24193"/>
      <c r="D24193" s="13"/>
      <c r="E24193" s="13"/>
      <c r="K24193" s="23"/>
      <c r="O24193" s="21"/>
      <c r="P24193" s="27"/>
      <c r="Q24193" s="16"/>
      <c r="U24193" s="27"/>
    </row>
    <row r="24194" spans="2:21" x14ac:dyDescent="0.25">
      <c r="B24194"/>
      <c r="C24194"/>
      <c r="D24194" s="13"/>
      <c r="E24194" s="13"/>
      <c r="K24194" s="23"/>
      <c r="O24194" s="21"/>
      <c r="P24194" s="27"/>
      <c r="Q24194" s="16"/>
      <c r="U24194" s="27"/>
    </row>
    <row r="24195" spans="2:21" x14ac:dyDescent="0.25">
      <c r="B24195"/>
      <c r="C24195"/>
      <c r="D24195" s="13"/>
      <c r="E24195" s="13"/>
      <c r="K24195" s="23"/>
      <c r="O24195" s="21"/>
      <c r="P24195" s="27"/>
      <c r="Q24195" s="16"/>
      <c r="U24195" s="27"/>
    </row>
    <row r="24196" spans="2:21" x14ac:dyDescent="0.25">
      <c r="B24196"/>
      <c r="C24196"/>
      <c r="D24196" s="13"/>
      <c r="E24196" s="13"/>
      <c r="K24196" s="23"/>
      <c r="O24196" s="21"/>
      <c r="P24196" s="27"/>
      <c r="Q24196" s="16"/>
      <c r="U24196" s="27"/>
    </row>
    <row r="24197" spans="2:21" x14ac:dyDescent="0.25">
      <c r="B24197"/>
      <c r="C24197"/>
      <c r="D24197" s="13"/>
      <c r="E24197" s="13"/>
      <c r="K24197" s="23"/>
      <c r="O24197" s="21"/>
      <c r="P24197" s="27"/>
      <c r="Q24197" s="16"/>
      <c r="U24197" s="27"/>
    </row>
    <row r="24198" spans="2:21" x14ac:dyDescent="0.25">
      <c r="B24198"/>
      <c r="C24198"/>
      <c r="D24198" s="13"/>
      <c r="E24198" s="13"/>
      <c r="K24198" s="23"/>
      <c r="O24198" s="21"/>
      <c r="P24198" s="27"/>
      <c r="Q24198" s="16"/>
      <c r="U24198" s="27"/>
    </row>
    <row r="24199" spans="2:21" x14ac:dyDescent="0.25">
      <c r="B24199"/>
      <c r="C24199"/>
      <c r="D24199" s="13"/>
      <c r="E24199" s="13"/>
      <c r="K24199" s="23"/>
      <c r="O24199" s="21"/>
      <c r="P24199" s="27"/>
      <c r="Q24199" s="16"/>
      <c r="U24199" s="27"/>
    </row>
    <row r="24200" spans="2:21" x14ac:dyDescent="0.25">
      <c r="B24200"/>
      <c r="C24200"/>
      <c r="D24200" s="13"/>
      <c r="E24200" s="13"/>
      <c r="K24200" s="23"/>
      <c r="O24200" s="21"/>
      <c r="P24200" s="27"/>
      <c r="Q24200" s="16"/>
      <c r="U24200" s="27"/>
    </row>
    <row r="24201" spans="2:21" x14ac:dyDescent="0.25">
      <c r="B24201"/>
      <c r="C24201"/>
      <c r="D24201" s="13"/>
      <c r="E24201" s="13"/>
      <c r="K24201" s="23"/>
      <c r="O24201" s="21"/>
      <c r="P24201" s="27"/>
      <c r="Q24201" s="16"/>
      <c r="U24201" s="27"/>
    </row>
    <row r="24202" spans="2:21" x14ac:dyDescent="0.25">
      <c r="B24202"/>
      <c r="C24202"/>
      <c r="D24202" s="13"/>
      <c r="E24202" s="13"/>
      <c r="K24202" s="23"/>
      <c r="O24202" s="21"/>
      <c r="P24202" s="27"/>
      <c r="Q24202" s="16"/>
      <c r="U24202" s="27"/>
    </row>
    <row r="24203" spans="2:21" x14ac:dyDescent="0.25">
      <c r="B24203"/>
      <c r="C24203"/>
      <c r="D24203" s="13"/>
      <c r="E24203" s="13"/>
      <c r="K24203" s="23"/>
      <c r="O24203" s="21"/>
      <c r="P24203" s="27"/>
      <c r="Q24203" s="16"/>
      <c r="U24203" s="27"/>
    </row>
    <row r="24204" spans="2:21" x14ac:dyDescent="0.25">
      <c r="B24204"/>
      <c r="C24204"/>
      <c r="D24204" s="13"/>
      <c r="E24204" s="13"/>
      <c r="K24204" s="23"/>
      <c r="O24204" s="21"/>
      <c r="P24204" s="27"/>
      <c r="Q24204" s="16"/>
      <c r="U24204" s="27"/>
    </row>
    <row r="24205" spans="2:21" x14ac:dyDescent="0.25">
      <c r="B24205"/>
      <c r="C24205"/>
      <c r="D24205" s="13"/>
      <c r="E24205" s="13"/>
      <c r="K24205" s="23"/>
      <c r="O24205" s="21"/>
      <c r="P24205" s="27"/>
      <c r="Q24205" s="16"/>
      <c r="U24205" s="27"/>
    </row>
    <row r="24206" spans="2:21" x14ac:dyDescent="0.25">
      <c r="B24206"/>
      <c r="C24206"/>
      <c r="D24206" s="13"/>
      <c r="E24206" s="13"/>
      <c r="K24206" s="23"/>
      <c r="O24206" s="21"/>
      <c r="P24206" s="27"/>
      <c r="Q24206" s="16"/>
      <c r="U24206" s="27"/>
    </row>
    <row r="24207" spans="2:21" x14ac:dyDescent="0.25">
      <c r="B24207"/>
      <c r="C24207"/>
      <c r="D24207" s="13"/>
      <c r="E24207" s="13"/>
      <c r="K24207" s="23"/>
      <c r="O24207" s="21"/>
      <c r="P24207" s="27"/>
      <c r="Q24207" s="16"/>
      <c r="U24207" s="27"/>
    </row>
    <row r="24208" spans="2:21" x14ac:dyDescent="0.25">
      <c r="B24208"/>
      <c r="C24208"/>
      <c r="D24208" s="13"/>
      <c r="E24208" s="13"/>
      <c r="K24208" s="23"/>
      <c r="O24208" s="21"/>
      <c r="P24208" s="27"/>
      <c r="Q24208" s="16"/>
      <c r="U24208" s="27"/>
    </row>
    <row r="24209" spans="2:21" x14ac:dyDescent="0.25">
      <c r="B24209"/>
      <c r="C24209"/>
      <c r="D24209" s="13"/>
      <c r="E24209" s="13"/>
      <c r="K24209" s="23"/>
      <c r="O24209" s="21"/>
      <c r="P24209" s="27"/>
      <c r="Q24209" s="16"/>
      <c r="U24209" s="27"/>
    </row>
    <row r="24210" spans="2:21" x14ac:dyDescent="0.25">
      <c r="B24210"/>
      <c r="C24210"/>
      <c r="D24210" s="13"/>
      <c r="E24210" s="13"/>
      <c r="K24210" s="23"/>
      <c r="O24210" s="21"/>
      <c r="P24210" s="27"/>
      <c r="Q24210" s="16"/>
      <c r="U24210" s="27"/>
    </row>
    <row r="24211" spans="2:21" x14ac:dyDescent="0.25">
      <c r="B24211"/>
      <c r="C24211"/>
      <c r="D24211" s="13"/>
      <c r="E24211" s="13"/>
      <c r="K24211" s="23"/>
      <c r="O24211" s="21"/>
      <c r="P24211" s="27"/>
      <c r="Q24211" s="16"/>
      <c r="U24211" s="27"/>
    </row>
    <row r="24212" spans="2:21" x14ac:dyDescent="0.25">
      <c r="B24212"/>
      <c r="C24212"/>
      <c r="D24212" s="13"/>
      <c r="E24212" s="13"/>
      <c r="K24212" s="23"/>
      <c r="O24212" s="21"/>
      <c r="P24212" s="27"/>
      <c r="Q24212" s="16"/>
      <c r="U24212" s="27"/>
    </row>
    <row r="24213" spans="2:21" x14ac:dyDescent="0.25">
      <c r="B24213"/>
      <c r="C24213"/>
      <c r="D24213" s="13"/>
      <c r="E24213" s="13"/>
      <c r="K24213" s="23"/>
      <c r="O24213" s="21"/>
      <c r="P24213" s="27"/>
      <c r="Q24213" s="16"/>
      <c r="U24213" s="27"/>
    </row>
    <row r="24214" spans="2:21" x14ac:dyDescent="0.25">
      <c r="B24214"/>
      <c r="C24214"/>
      <c r="D24214" s="13"/>
      <c r="E24214" s="13"/>
      <c r="K24214" s="23"/>
      <c r="O24214" s="21"/>
      <c r="P24214" s="27"/>
      <c r="Q24214" s="16"/>
      <c r="U24214" s="27"/>
    </row>
    <row r="24215" spans="2:21" x14ac:dyDescent="0.25">
      <c r="B24215"/>
      <c r="C24215"/>
      <c r="D24215" s="13"/>
      <c r="E24215" s="13"/>
      <c r="K24215" s="23"/>
      <c r="O24215" s="21"/>
      <c r="P24215" s="27"/>
      <c r="Q24215" s="16"/>
      <c r="U24215" s="27"/>
    </row>
    <row r="24216" spans="2:21" x14ac:dyDescent="0.25">
      <c r="B24216"/>
      <c r="C24216"/>
      <c r="D24216" s="13"/>
      <c r="E24216" s="13"/>
      <c r="K24216" s="23"/>
      <c r="O24216" s="21"/>
      <c r="P24216" s="27"/>
      <c r="Q24216" s="16"/>
      <c r="U24216" s="27"/>
    </row>
    <row r="24217" spans="2:21" x14ac:dyDescent="0.25">
      <c r="B24217"/>
      <c r="C24217"/>
      <c r="D24217" s="13"/>
      <c r="E24217" s="13"/>
      <c r="K24217" s="23"/>
      <c r="O24217" s="21"/>
      <c r="P24217" s="27"/>
      <c r="Q24217" s="16"/>
      <c r="U24217" s="27"/>
    </row>
    <row r="24218" spans="2:21" x14ac:dyDescent="0.25">
      <c r="B24218"/>
      <c r="C24218"/>
      <c r="D24218" s="13"/>
      <c r="E24218" s="13"/>
      <c r="K24218" s="23"/>
      <c r="O24218" s="21"/>
      <c r="P24218" s="27"/>
      <c r="Q24218" s="16"/>
      <c r="U24218" s="27"/>
    </row>
    <row r="24219" spans="2:21" x14ac:dyDescent="0.25">
      <c r="B24219"/>
      <c r="C24219"/>
      <c r="D24219" s="13"/>
      <c r="E24219" s="13"/>
      <c r="K24219" s="23"/>
      <c r="O24219" s="21"/>
      <c r="P24219" s="27"/>
      <c r="Q24219" s="16"/>
      <c r="U24219" s="27"/>
    </row>
    <row r="24220" spans="2:21" x14ac:dyDescent="0.25">
      <c r="B24220"/>
      <c r="C24220"/>
      <c r="D24220" s="13"/>
      <c r="E24220" s="13"/>
      <c r="K24220" s="23"/>
      <c r="O24220" s="21"/>
      <c r="P24220" s="27"/>
      <c r="Q24220" s="16"/>
      <c r="U24220" s="27"/>
    </row>
    <row r="24221" spans="2:21" x14ac:dyDescent="0.25">
      <c r="B24221"/>
      <c r="C24221"/>
      <c r="D24221" s="13"/>
      <c r="E24221" s="13"/>
      <c r="K24221" s="23"/>
      <c r="O24221" s="21"/>
      <c r="P24221" s="27"/>
      <c r="Q24221" s="16"/>
      <c r="U24221" s="27"/>
    </row>
    <row r="24222" spans="2:21" x14ac:dyDescent="0.25">
      <c r="B24222"/>
      <c r="C24222"/>
      <c r="D24222" s="13"/>
      <c r="E24222" s="13"/>
      <c r="K24222" s="23"/>
      <c r="O24222" s="21"/>
      <c r="P24222" s="27"/>
      <c r="Q24222" s="16"/>
      <c r="U24222" s="27"/>
    </row>
    <row r="24223" spans="2:21" x14ac:dyDescent="0.25">
      <c r="B24223"/>
      <c r="C24223"/>
      <c r="D24223" s="13"/>
      <c r="E24223" s="13"/>
      <c r="K24223" s="23"/>
      <c r="O24223" s="21"/>
      <c r="P24223" s="27"/>
      <c r="Q24223" s="16"/>
      <c r="U24223" s="27"/>
    </row>
    <row r="24224" spans="2:21" x14ac:dyDescent="0.25">
      <c r="B24224"/>
      <c r="C24224"/>
      <c r="D24224" s="13"/>
      <c r="E24224" s="13"/>
      <c r="K24224" s="23"/>
      <c r="O24224" s="21"/>
      <c r="P24224" s="27"/>
      <c r="Q24224" s="16"/>
      <c r="U24224" s="27"/>
    </row>
    <row r="24225" spans="2:21" x14ac:dyDescent="0.25">
      <c r="B24225"/>
      <c r="C24225"/>
      <c r="D24225" s="13"/>
      <c r="E24225" s="13"/>
      <c r="K24225" s="23"/>
      <c r="O24225" s="21"/>
      <c r="P24225" s="27"/>
      <c r="Q24225" s="16"/>
      <c r="U24225" s="27"/>
    </row>
    <row r="24226" spans="2:21" x14ac:dyDescent="0.25">
      <c r="B24226"/>
      <c r="C24226"/>
      <c r="D24226" s="13"/>
      <c r="E24226" s="13"/>
      <c r="K24226" s="23"/>
      <c r="O24226" s="21"/>
      <c r="P24226" s="27"/>
      <c r="Q24226" s="16"/>
      <c r="U24226" s="27"/>
    </row>
    <row r="24227" spans="2:21" x14ac:dyDescent="0.25">
      <c r="B24227"/>
      <c r="C24227"/>
      <c r="D24227" s="13"/>
      <c r="E24227" s="13"/>
      <c r="K24227" s="23"/>
      <c r="O24227" s="21"/>
      <c r="P24227" s="27"/>
      <c r="Q24227" s="16"/>
      <c r="U24227" s="27"/>
    </row>
    <row r="24228" spans="2:21" x14ac:dyDescent="0.25">
      <c r="B24228"/>
      <c r="C24228"/>
      <c r="D24228" s="13"/>
      <c r="E24228" s="13"/>
      <c r="K24228" s="23"/>
      <c r="O24228" s="21"/>
      <c r="P24228" s="27"/>
      <c r="Q24228" s="16"/>
      <c r="U24228" s="27"/>
    </row>
    <row r="24229" spans="2:21" x14ac:dyDescent="0.25">
      <c r="B24229"/>
      <c r="C24229"/>
      <c r="D24229" s="13"/>
      <c r="E24229" s="13"/>
      <c r="K24229" s="23"/>
      <c r="O24229" s="21"/>
      <c r="P24229" s="27"/>
      <c r="Q24229" s="16"/>
      <c r="U24229" s="27"/>
    </row>
    <row r="24230" spans="2:21" x14ac:dyDescent="0.25">
      <c r="B24230"/>
      <c r="C24230"/>
      <c r="D24230" s="13"/>
      <c r="E24230" s="13"/>
      <c r="K24230" s="23"/>
      <c r="O24230" s="21"/>
      <c r="P24230" s="27"/>
      <c r="Q24230" s="16"/>
      <c r="U24230" s="27"/>
    </row>
    <row r="24231" spans="2:21" x14ac:dyDescent="0.25">
      <c r="B24231"/>
      <c r="C24231"/>
      <c r="D24231" s="13"/>
      <c r="E24231" s="13"/>
      <c r="K24231" s="23"/>
      <c r="O24231" s="21"/>
      <c r="P24231" s="27"/>
      <c r="Q24231" s="16"/>
      <c r="U24231" s="27"/>
    </row>
    <row r="24232" spans="2:21" x14ac:dyDescent="0.25">
      <c r="B24232"/>
      <c r="C24232"/>
      <c r="D24232" s="13"/>
      <c r="E24232" s="13"/>
      <c r="K24232" s="23"/>
      <c r="O24232" s="21"/>
      <c r="P24232" s="27"/>
      <c r="Q24232" s="16"/>
      <c r="U24232" s="27"/>
    </row>
    <row r="24233" spans="2:21" x14ac:dyDescent="0.25">
      <c r="B24233"/>
      <c r="C24233"/>
      <c r="D24233" s="13"/>
      <c r="E24233" s="13"/>
      <c r="K24233" s="23"/>
      <c r="O24233" s="21"/>
      <c r="P24233" s="27"/>
      <c r="Q24233" s="16"/>
      <c r="U24233" s="27"/>
    </row>
    <row r="24234" spans="2:21" x14ac:dyDescent="0.25">
      <c r="B24234"/>
      <c r="C24234"/>
      <c r="D24234" s="13"/>
      <c r="E24234" s="13"/>
      <c r="K24234" s="23"/>
      <c r="O24234" s="21"/>
      <c r="P24234" s="27"/>
      <c r="Q24234" s="16"/>
      <c r="U24234" s="27"/>
    </row>
    <row r="24235" spans="2:21" x14ac:dyDescent="0.25">
      <c r="B24235"/>
      <c r="C24235"/>
      <c r="D24235" s="13"/>
      <c r="E24235" s="13"/>
      <c r="K24235" s="23"/>
      <c r="O24235" s="21"/>
      <c r="P24235" s="27"/>
      <c r="Q24235" s="16"/>
      <c r="U24235" s="27"/>
    </row>
    <row r="24236" spans="2:21" x14ac:dyDescent="0.25">
      <c r="B24236"/>
      <c r="C24236"/>
      <c r="D24236" s="13"/>
      <c r="E24236" s="13"/>
      <c r="K24236" s="23"/>
      <c r="O24236" s="21"/>
      <c r="P24236" s="27"/>
      <c r="Q24236" s="16"/>
      <c r="U24236" s="27"/>
    </row>
    <row r="24237" spans="2:21" x14ac:dyDescent="0.25">
      <c r="B24237"/>
      <c r="C24237"/>
      <c r="D24237" s="13"/>
      <c r="E24237" s="13"/>
      <c r="K24237" s="23"/>
      <c r="O24237" s="21"/>
      <c r="P24237" s="27"/>
      <c r="Q24237" s="16"/>
      <c r="U24237" s="27"/>
    </row>
    <row r="24238" spans="2:21" x14ac:dyDescent="0.25">
      <c r="B24238"/>
      <c r="C24238"/>
      <c r="D24238" s="13"/>
      <c r="E24238" s="13"/>
      <c r="K24238" s="23"/>
      <c r="O24238" s="21"/>
      <c r="P24238" s="27"/>
      <c r="Q24238" s="16"/>
      <c r="U24238" s="27"/>
    </row>
    <row r="24239" spans="2:21" x14ac:dyDescent="0.25">
      <c r="B24239"/>
      <c r="C24239"/>
      <c r="D24239" s="13"/>
      <c r="E24239" s="13"/>
      <c r="K24239" s="23"/>
      <c r="O24239" s="21"/>
      <c r="P24239" s="27"/>
      <c r="Q24239" s="16"/>
      <c r="U24239" s="27"/>
    </row>
    <row r="24240" spans="2:21" x14ac:dyDescent="0.25">
      <c r="B24240"/>
      <c r="C24240"/>
      <c r="D24240" s="13"/>
      <c r="E24240" s="13"/>
      <c r="K24240" s="23"/>
      <c r="O24240" s="21"/>
      <c r="P24240" s="27"/>
      <c r="Q24240" s="16"/>
      <c r="U24240" s="27"/>
    </row>
    <row r="24241" spans="2:21" x14ac:dyDescent="0.25">
      <c r="B24241"/>
      <c r="C24241"/>
      <c r="D24241" s="13"/>
      <c r="E24241" s="13"/>
      <c r="K24241" s="23"/>
      <c r="O24241" s="21"/>
      <c r="P24241" s="27"/>
      <c r="Q24241" s="16"/>
      <c r="U24241" s="27"/>
    </row>
    <row r="24242" spans="2:21" x14ac:dyDescent="0.25">
      <c r="B24242"/>
      <c r="C24242"/>
      <c r="D24242" s="13"/>
      <c r="E24242" s="13"/>
      <c r="K24242" s="23"/>
      <c r="O24242" s="21"/>
      <c r="P24242" s="27"/>
      <c r="Q24242" s="16"/>
      <c r="U24242" s="27"/>
    </row>
    <row r="24243" spans="2:21" x14ac:dyDescent="0.25">
      <c r="B24243"/>
      <c r="C24243"/>
      <c r="D24243" s="13"/>
      <c r="E24243" s="13"/>
      <c r="K24243" s="23"/>
      <c r="O24243" s="21"/>
      <c r="P24243" s="27"/>
      <c r="Q24243" s="16"/>
      <c r="U24243" s="27"/>
    </row>
    <row r="24244" spans="2:21" x14ac:dyDescent="0.25">
      <c r="B24244"/>
      <c r="C24244"/>
      <c r="D24244" s="13"/>
      <c r="E24244" s="13"/>
      <c r="K24244" s="23"/>
      <c r="O24244" s="21"/>
      <c r="P24244" s="27"/>
      <c r="Q24244" s="16"/>
      <c r="U24244" s="27"/>
    </row>
    <row r="24245" spans="2:21" x14ac:dyDescent="0.25">
      <c r="B24245"/>
      <c r="C24245"/>
      <c r="D24245" s="13"/>
      <c r="E24245" s="13"/>
      <c r="K24245" s="23"/>
      <c r="O24245" s="21"/>
      <c r="P24245" s="27"/>
      <c r="Q24245" s="16"/>
      <c r="U24245" s="27"/>
    </row>
    <row r="24246" spans="2:21" x14ac:dyDescent="0.25">
      <c r="B24246"/>
      <c r="C24246"/>
      <c r="D24246" s="13"/>
      <c r="E24246" s="13"/>
      <c r="K24246" s="23"/>
      <c r="O24246" s="21"/>
      <c r="P24246" s="27"/>
      <c r="Q24246" s="16"/>
      <c r="U24246" s="27"/>
    </row>
    <row r="24247" spans="2:21" x14ac:dyDescent="0.25">
      <c r="B24247"/>
      <c r="C24247"/>
      <c r="D24247" s="13"/>
      <c r="E24247" s="13"/>
      <c r="K24247" s="23"/>
      <c r="O24247" s="21"/>
      <c r="P24247" s="27"/>
      <c r="Q24247" s="16"/>
      <c r="U24247" s="27"/>
    </row>
    <row r="24248" spans="2:21" x14ac:dyDescent="0.25">
      <c r="B24248"/>
      <c r="C24248"/>
      <c r="D24248" s="13"/>
      <c r="E24248" s="13"/>
      <c r="K24248" s="23"/>
      <c r="O24248" s="21"/>
      <c r="P24248" s="27"/>
      <c r="Q24248" s="16"/>
      <c r="U24248" s="27"/>
    </row>
    <row r="24249" spans="2:21" x14ac:dyDescent="0.25">
      <c r="B24249"/>
      <c r="C24249"/>
      <c r="D24249" s="13"/>
      <c r="E24249" s="13"/>
      <c r="K24249" s="23"/>
      <c r="O24249" s="21"/>
      <c r="P24249" s="27"/>
      <c r="Q24249" s="16"/>
      <c r="U24249" s="27"/>
    </row>
    <row r="24250" spans="2:21" x14ac:dyDescent="0.25">
      <c r="B24250"/>
      <c r="C24250"/>
      <c r="D24250" s="13"/>
      <c r="E24250" s="13"/>
      <c r="K24250" s="23"/>
      <c r="O24250" s="21"/>
      <c r="P24250" s="27"/>
      <c r="Q24250" s="16"/>
      <c r="U24250" s="27"/>
    </row>
    <row r="24251" spans="2:21" x14ac:dyDescent="0.25">
      <c r="B24251"/>
      <c r="C24251"/>
      <c r="D24251" s="13"/>
      <c r="E24251" s="13"/>
      <c r="K24251" s="23"/>
      <c r="O24251" s="21"/>
      <c r="P24251" s="27"/>
      <c r="Q24251" s="16"/>
      <c r="U24251" s="27"/>
    </row>
    <row r="24252" spans="2:21" x14ac:dyDescent="0.25">
      <c r="B24252"/>
      <c r="C24252"/>
      <c r="D24252" s="13"/>
      <c r="E24252" s="13"/>
      <c r="K24252" s="23"/>
      <c r="O24252" s="21"/>
      <c r="P24252" s="27"/>
      <c r="Q24252" s="16"/>
      <c r="U24252" s="27"/>
    </row>
    <row r="24253" spans="2:21" x14ac:dyDescent="0.25">
      <c r="B24253"/>
      <c r="C24253"/>
      <c r="D24253" s="13"/>
      <c r="E24253" s="13"/>
      <c r="K24253" s="23"/>
      <c r="O24253" s="21"/>
      <c r="P24253" s="27"/>
      <c r="Q24253" s="16"/>
      <c r="U24253" s="27"/>
    </row>
    <row r="24254" spans="2:21" x14ac:dyDescent="0.25">
      <c r="B24254"/>
      <c r="C24254"/>
      <c r="D24254" s="13"/>
      <c r="E24254" s="13"/>
      <c r="K24254" s="23"/>
      <c r="O24254" s="21"/>
      <c r="P24254" s="27"/>
      <c r="Q24254" s="16"/>
      <c r="U24254" s="27"/>
    </row>
    <row r="24255" spans="2:21" x14ac:dyDescent="0.25">
      <c r="B24255"/>
      <c r="C24255"/>
      <c r="D24255" s="13"/>
      <c r="E24255" s="13"/>
      <c r="K24255" s="23"/>
      <c r="O24255" s="21"/>
      <c r="P24255" s="27"/>
      <c r="Q24255" s="16"/>
      <c r="U24255" s="27"/>
    </row>
    <row r="24256" spans="2:21" x14ac:dyDescent="0.25">
      <c r="B24256"/>
      <c r="C24256"/>
      <c r="D24256" s="13"/>
      <c r="E24256" s="13"/>
      <c r="K24256" s="23"/>
      <c r="O24256" s="21"/>
      <c r="P24256" s="27"/>
      <c r="Q24256" s="16"/>
      <c r="U24256" s="27"/>
    </row>
    <row r="24257" spans="2:21" x14ac:dyDescent="0.25">
      <c r="B24257"/>
      <c r="C24257"/>
      <c r="D24257" s="13"/>
      <c r="E24257" s="13"/>
      <c r="K24257" s="23"/>
      <c r="O24257" s="21"/>
      <c r="P24257" s="27"/>
      <c r="Q24257" s="16"/>
      <c r="U24257" s="27"/>
    </row>
    <row r="24258" spans="2:21" x14ac:dyDescent="0.25">
      <c r="B24258"/>
      <c r="C24258"/>
      <c r="D24258" s="13"/>
      <c r="E24258" s="13"/>
      <c r="K24258" s="23"/>
      <c r="O24258" s="21"/>
      <c r="P24258" s="27"/>
      <c r="Q24258" s="16"/>
      <c r="U24258" s="27"/>
    </row>
    <row r="24259" spans="2:21" x14ac:dyDescent="0.25">
      <c r="B24259"/>
      <c r="C24259"/>
      <c r="D24259" s="13"/>
      <c r="E24259" s="13"/>
      <c r="K24259" s="23"/>
      <c r="O24259" s="21"/>
      <c r="P24259" s="27"/>
      <c r="Q24259" s="16"/>
      <c r="U24259" s="27"/>
    </row>
    <row r="24260" spans="2:21" x14ac:dyDescent="0.25">
      <c r="B24260"/>
      <c r="C24260"/>
      <c r="D24260" s="13"/>
      <c r="E24260" s="13"/>
      <c r="K24260" s="23"/>
      <c r="O24260" s="21"/>
      <c r="P24260" s="27"/>
      <c r="Q24260" s="16"/>
      <c r="U24260" s="27"/>
    </row>
    <row r="24261" spans="2:21" x14ac:dyDescent="0.25">
      <c r="B24261"/>
      <c r="C24261"/>
      <c r="D24261" s="13"/>
      <c r="E24261" s="13"/>
      <c r="K24261" s="23"/>
      <c r="O24261" s="21"/>
      <c r="P24261" s="27"/>
      <c r="Q24261" s="16"/>
      <c r="U24261" s="27"/>
    </row>
    <row r="24262" spans="2:21" x14ac:dyDescent="0.25">
      <c r="B24262"/>
      <c r="C24262"/>
      <c r="D24262" s="13"/>
      <c r="E24262" s="13"/>
      <c r="K24262" s="23"/>
      <c r="O24262" s="21"/>
      <c r="P24262" s="27"/>
      <c r="Q24262" s="16"/>
      <c r="U24262" s="27"/>
    </row>
    <row r="24263" spans="2:21" x14ac:dyDescent="0.25">
      <c r="B24263"/>
      <c r="C24263"/>
      <c r="D24263" s="13"/>
      <c r="E24263" s="13"/>
      <c r="K24263" s="23"/>
      <c r="O24263" s="21"/>
      <c r="P24263" s="27"/>
      <c r="Q24263" s="16"/>
      <c r="U24263" s="27"/>
    </row>
    <row r="24264" spans="2:21" x14ac:dyDescent="0.25">
      <c r="B24264"/>
      <c r="C24264"/>
      <c r="D24264" s="13"/>
      <c r="E24264" s="13"/>
      <c r="K24264" s="23"/>
      <c r="O24264" s="21"/>
      <c r="P24264" s="27"/>
      <c r="Q24264" s="16"/>
      <c r="U24264" s="27"/>
    </row>
    <row r="24265" spans="2:21" x14ac:dyDescent="0.25">
      <c r="B24265"/>
      <c r="C24265"/>
      <c r="D24265" s="13"/>
      <c r="E24265" s="13"/>
      <c r="K24265" s="23"/>
      <c r="O24265" s="21"/>
      <c r="P24265" s="27"/>
      <c r="Q24265" s="16"/>
      <c r="U24265" s="27"/>
    </row>
    <row r="24266" spans="2:21" x14ac:dyDescent="0.25">
      <c r="B24266"/>
      <c r="C24266"/>
      <c r="D24266" s="13"/>
      <c r="E24266" s="13"/>
      <c r="K24266" s="23"/>
      <c r="O24266" s="21"/>
      <c r="P24266" s="27"/>
      <c r="Q24266" s="16"/>
      <c r="U24266" s="27"/>
    </row>
    <row r="24267" spans="2:21" x14ac:dyDescent="0.25">
      <c r="B24267"/>
      <c r="C24267"/>
      <c r="D24267" s="13"/>
      <c r="E24267" s="13"/>
      <c r="K24267" s="23"/>
      <c r="O24267" s="21"/>
      <c r="P24267" s="27"/>
      <c r="Q24267" s="16"/>
      <c r="U24267" s="27"/>
    </row>
    <row r="24268" spans="2:21" x14ac:dyDescent="0.25">
      <c r="B24268"/>
      <c r="C24268"/>
      <c r="D24268" s="13"/>
      <c r="E24268" s="13"/>
      <c r="K24268" s="23"/>
      <c r="O24268" s="21"/>
      <c r="P24268" s="27"/>
      <c r="Q24268" s="16"/>
      <c r="U24268" s="27"/>
    </row>
    <row r="24269" spans="2:21" x14ac:dyDescent="0.25">
      <c r="B24269"/>
      <c r="C24269"/>
      <c r="D24269" s="13"/>
      <c r="E24269" s="13"/>
      <c r="K24269" s="23"/>
      <c r="O24269" s="21"/>
      <c r="P24269" s="27"/>
      <c r="Q24269" s="16"/>
      <c r="U24269" s="27"/>
    </row>
    <row r="24270" spans="2:21" x14ac:dyDescent="0.25">
      <c r="B24270"/>
      <c r="C24270"/>
      <c r="D24270" s="13"/>
      <c r="E24270" s="13"/>
      <c r="K24270" s="23"/>
      <c r="O24270" s="21"/>
      <c r="P24270" s="27"/>
      <c r="Q24270" s="16"/>
      <c r="U24270" s="27"/>
    </row>
    <row r="24271" spans="2:21" x14ac:dyDescent="0.25">
      <c r="B24271"/>
      <c r="C24271"/>
      <c r="D24271" s="13"/>
      <c r="E24271" s="13"/>
      <c r="K24271" s="23"/>
      <c r="O24271" s="21"/>
      <c r="P24271" s="27"/>
      <c r="Q24271" s="16"/>
      <c r="U24271" s="27"/>
    </row>
    <row r="24272" spans="2:21" x14ac:dyDescent="0.25">
      <c r="B24272"/>
      <c r="C24272"/>
      <c r="D24272" s="13"/>
      <c r="E24272" s="13"/>
      <c r="K24272" s="23"/>
      <c r="O24272" s="21"/>
      <c r="P24272" s="27"/>
      <c r="Q24272" s="16"/>
      <c r="U24272" s="27"/>
    </row>
    <row r="24273" spans="2:21" x14ac:dyDescent="0.25">
      <c r="B24273"/>
      <c r="C24273"/>
      <c r="D24273" s="13"/>
      <c r="E24273" s="13"/>
      <c r="K24273" s="23"/>
      <c r="O24273" s="21"/>
      <c r="P24273" s="27"/>
      <c r="Q24273" s="16"/>
      <c r="U24273" s="27"/>
    </row>
    <row r="24274" spans="2:21" x14ac:dyDescent="0.25">
      <c r="B24274"/>
      <c r="C24274"/>
      <c r="D24274" s="13"/>
      <c r="E24274" s="13"/>
      <c r="K24274" s="23"/>
      <c r="O24274" s="21"/>
      <c r="P24274" s="27"/>
      <c r="Q24274" s="16"/>
      <c r="U24274" s="27"/>
    </row>
    <row r="24275" spans="2:21" x14ac:dyDescent="0.25">
      <c r="B24275"/>
      <c r="C24275"/>
      <c r="D24275" s="13"/>
      <c r="E24275" s="13"/>
      <c r="K24275" s="23"/>
      <c r="O24275" s="21"/>
      <c r="P24275" s="27"/>
      <c r="Q24275" s="16"/>
      <c r="U24275" s="27"/>
    </row>
    <row r="24276" spans="2:21" x14ac:dyDescent="0.25">
      <c r="B24276"/>
      <c r="C24276"/>
      <c r="D24276" s="13"/>
      <c r="E24276" s="13"/>
      <c r="K24276" s="23"/>
      <c r="O24276" s="21"/>
      <c r="P24276" s="27"/>
      <c r="Q24276" s="16"/>
      <c r="U24276" s="27"/>
    </row>
    <row r="24277" spans="2:21" x14ac:dyDescent="0.25">
      <c r="B24277"/>
      <c r="C24277"/>
      <c r="D24277" s="13"/>
      <c r="E24277" s="13"/>
      <c r="K24277" s="23"/>
      <c r="O24277" s="21"/>
      <c r="P24277" s="27"/>
      <c r="Q24277" s="16"/>
      <c r="U24277" s="27"/>
    </row>
    <row r="24278" spans="2:21" x14ac:dyDescent="0.25">
      <c r="B24278"/>
      <c r="C24278"/>
      <c r="D24278" s="13"/>
      <c r="E24278" s="13"/>
      <c r="K24278" s="23"/>
      <c r="O24278" s="21"/>
      <c r="P24278" s="27"/>
      <c r="Q24278" s="16"/>
      <c r="U24278" s="27"/>
    </row>
    <row r="24279" spans="2:21" x14ac:dyDescent="0.25">
      <c r="B24279"/>
      <c r="C24279"/>
      <c r="D24279" s="13"/>
      <c r="E24279" s="13"/>
      <c r="K24279" s="23"/>
      <c r="O24279" s="21"/>
      <c r="P24279" s="27"/>
      <c r="Q24279" s="16"/>
      <c r="U24279" s="27"/>
    </row>
    <row r="24280" spans="2:21" x14ac:dyDescent="0.25">
      <c r="B24280"/>
      <c r="C24280"/>
      <c r="D24280" s="13"/>
      <c r="E24280" s="13"/>
      <c r="K24280" s="23"/>
      <c r="O24280" s="21"/>
      <c r="P24280" s="27"/>
      <c r="Q24280" s="16"/>
      <c r="U24280" s="27"/>
    </row>
    <row r="24281" spans="2:21" x14ac:dyDescent="0.25">
      <c r="B24281"/>
      <c r="C24281"/>
      <c r="D24281" s="13"/>
      <c r="E24281" s="13"/>
      <c r="K24281" s="23"/>
      <c r="O24281" s="21"/>
      <c r="P24281" s="27"/>
      <c r="Q24281" s="16"/>
      <c r="U24281" s="27"/>
    </row>
    <row r="24282" spans="2:21" x14ac:dyDescent="0.25">
      <c r="B24282"/>
      <c r="C24282"/>
      <c r="D24282" s="13"/>
      <c r="E24282" s="13"/>
      <c r="K24282" s="23"/>
      <c r="O24282" s="21"/>
      <c r="P24282" s="27"/>
      <c r="Q24282" s="16"/>
      <c r="U24282" s="27"/>
    </row>
    <row r="24283" spans="2:21" x14ac:dyDescent="0.25">
      <c r="B24283"/>
      <c r="C24283"/>
      <c r="D24283" s="13"/>
      <c r="E24283" s="13"/>
      <c r="K24283" s="23"/>
      <c r="O24283" s="21"/>
      <c r="P24283" s="27"/>
      <c r="Q24283" s="16"/>
      <c r="U24283" s="27"/>
    </row>
    <row r="24284" spans="2:21" x14ac:dyDescent="0.25">
      <c r="B24284"/>
      <c r="C24284"/>
      <c r="D24284" s="13"/>
      <c r="E24284" s="13"/>
      <c r="K24284" s="23"/>
      <c r="O24284" s="21"/>
      <c r="P24284" s="27"/>
      <c r="Q24284" s="16"/>
      <c r="U24284" s="27"/>
    </row>
    <row r="24285" spans="2:21" x14ac:dyDescent="0.25">
      <c r="B24285"/>
      <c r="C24285"/>
      <c r="D24285" s="13"/>
      <c r="E24285" s="13"/>
      <c r="K24285" s="23"/>
      <c r="O24285" s="21"/>
      <c r="P24285" s="27"/>
      <c r="Q24285" s="16"/>
      <c r="U24285" s="27"/>
    </row>
    <row r="24286" spans="2:21" x14ac:dyDescent="0.25">
      <c r="B24286"/>
      <c r="C24286"/>
      <c r="D24286" s="13"/>
      <c r="E24286" s="13"/>
      <c r="K24286" s="23"/>
      <c r="O24286" s="21"/>
      <c r="P24286" s="27"/>
      <c r="Q24286" s="16"/>
      <c r="U24286" s="27"/>
    </row>
    <row r="24287" spans="2:21" x14ac:dyDescent="0.25">
      <c r="B24287"/>
      <c r="C24287"/>
      <c r="D24287" s="13"/>
      <c r="E24287" s="13"/>
      <c r="K24287" s="23"/>
      <c r="O24287" s="21"/>
      <c r="P24287" s="27"/>
      <c r="Q24287" s="16"/>
      <c r="U24287" s="27"/>
    </row>
    <row r="24288" spans="2:21" x14ac:dyDescent="0.25">
      <c r="B24288"/>
      <c r="C24288"/>
      <c r="D24288" s="13"/>
      <c r="E24288" s="13"/>
      <c r="K24288" s="23"/>
      <c r="O24288" s="21"/>
      <c r="P24288" s="27"/>
      <c r="Q24288" s="16"/>
      <c r="U24288" s="27"/>
    </row>
    <row r="24289" spans="2:21" x14ac:dyDescent="0.25">
      <c r="B24289"/>
      <c r="C24289"/>
      <c r="D24289" s="13"/>
      <c r="E24289" s="13"/>
      <c r="K24289" s="23"/>
      <c r="O24289" s="21"/>
      <c r="P24289" s="27"/>
      <c r="Q24289" s="16"/>
      <c r="U24289" s="27"/>
    </row>
    <row r="24290" spans="2:21" x14ac:dyDescent="0.25">
      <c r="B24290"/>
      <c r="C24290"/>
      <c r="D24290" s="13"/>
      <c r="E24290" s="13"/>
      <c r="K24290" s="23"/>
      <c r="O24290" s="21"/>
      <c r="P24290" s="27"/>
      <c r="Q24290" s="16"/>
      <c r="U24290" s="27"/>
    </row>
    <row r="24291" spans="2:21" x14ac:dyDescent="0.25">
      <c r="B24291"/>
      <c r="C24291"/>
      <c r="D24291" s="13"/>
      <c r="E24291" s="13"/>
      <c r="K24291" s="23"/>
      <c r="O24291" s="21"/>
      <c r="P24291" s="27"/>
      <c r="Q24291" s="16"/>
      <c r="U24291" s="27"/>
    </row>
    <row r="24292" spans="2:21" x14ac:dyDescent="0.25">
      <c r="B24292"/>
      <c r="C24292"/>
      <c r="D24292" s="13"/>
      <c r="E24292" s="13"/>
      <c r="K24292" s="23"/>
      <c r="O24292" s="21"/>
      <c r="P24292" s="27"/>
      <c r="Q24292" s="16"/>
      <c r="U24292" s="27"/>
    </row>
    <row r="24293" spans="2:21" x14ac:dyDescent="0.25">
      <c r="B24293"/>
      <c r="C24293"/>
      <c r="D24293" s="13"/>
      <c r="E24293" s="13"/>
      <c r="K24293" s="23"/>
      <c r="O24293" s="21"/>
      <c r="P24293" s="27"/>
      <c r="Q24293" s="16"/>
      <c r="U24293" s="27"/>
    </row>
    <row r="24294" spans="2:21" x14ac:dyDescent="0.25">
      <c r="B24294"/>
      <c r="C24294"/>
      <c r="D24294" s="13"/>
      <c r="E24294" s="13"/>
      <c r="K24294" s="23"/>
      <c r="O24294" s="21"/>
      <c r="P24294" s="27"/>
      <c r="Q24294" s="16"/>
      <c r="U24294" s="27"/>
    </row>
    <row r="24295" spans="2:21" x14ac:dyDescent="0.25">
      <c r="B24295"/>
      <c r="C24295"/>
      <c r="D24295" s="13"/>
      <c r="E24295" s="13"/>
      <c r="K24295" s="23"/>
      <c r="O24295" s="21"/>
      <c r="P24295" s="27"/>
      <c r="Q24295" s="16"/>
      <c r="U24295" s="27"/>
    </row>
    <row r="24296" spans="2:21" x14ac:dyDescent="0.25">
      <c r="B24296"/>
      <c r="C24296"/>
      <c r="D24296" s="13"/>
      <c r="E24296" s="13"/>
      <c r="K24296" s="23"/>
      <c r="O24296" s="21"/>
      <c r="P24296" s="27"/>
      <c r="Q24296" s="16"/>
      <c r="U24296" s="27"/>
    </row>
    <row r="24297" spans="2:21" x14ac:dyDescent="0.25">
      <c r="B24297"/>
      <c r="C24297"/>
      <c r="D24297" s="13"/>
      <c r="E24297" s="13"/>
      <c r="K24297" s="23"/>
      <c r="O24297" s="21"/>
      <c r="P24297" s="27"/>
      <c r="Q24297" s="16"/>
      <c r="U24297" s="27"/>
    </row>
    <row r="24298" spans="2:21" x14ac:dyDescent="0.25">
      <c r="B24298"/>
      <c r="C24298"/>
      <c r="D24298" s="13"/>
      <c r="E24298" s="13"/>
      <c r="K24298" s="23"/>
      <c r="O24298" s="21"/>
      <c r="P24298" s="27"/>
      <c r="Q24298" s="16"/>
      <c r="U24298" s="27"/>
    </row>
    <row r="24299" spans="2:21" x14ac:dyDescent="0.25">
      <c r="B24299"/>
      <c r="C24299"/>
      <c r="D24299" s="13"/>
      <c r="E24299" s="13"/>
      <c r="K24299" s="23"/>
      <c r="O24299" s="21"/>
      <c r="P24299" s="27"/>
      <c r="Q24299" s="16"/>
      <c r="U24299" s="27"/>
    </row>
    <row r="24300" spans="2:21" x14ac:dyDescent="0.25">
      <c r="B24300"/>
      <c r="C24300"/>
      <c r="D24300" s="13"/>
      <c r="E24300" s="13"/>
      <c r="K24300" s="23"/>
      <c r="O24300" s="21"/>
      <c r="P24300" s="27"/>
      <c r="Q24300" s="16"/>
      <c r="U24300" s="27"/>
    </row>
    <row r="24301" spans="2:21" x14ac:dyDescent="0.25">
      <c r="B24301"/>
      <c r="C24301"/>
      <c r="D24301" s="13"/>
      <c r="E24301" s="13"/>
      <c r="K24301" s="23"/>
      <c r="O24301" s="21"/>
      <c r="P24301" s="27"/>
      <c r="Q24301" s="16"/>
      <c r="U24301" s="27"/>
    </row>
    <row r="24302" spans="2:21" x14ac:dyDescent="0.25">
      <c r="B24302"/>
      <c r="C24302"/>
      <c r="D24302" s="13"/>
      <c r="E24302" s="13"/>
      <c r="K24302" s="23"/>
      <c r="O24302" s="21"/>
      <c r="P24302" s="27"/>
      <c r="Q24302" s="16"/>
      <c r="U24302" s="27"/>
    </row>
    <row r="24303" spans="2:21" x14ac:dyDescent="0.25">
      <c r="B24303"/>
      <c r="C24303"/>
      <c r="D24303" s="13"/>
      <c r="E24303" s="13"/>
      <c r="K24303" s="23"/>
      <c r="O24303" s="21"/>
      <c r="P24303" s="27"/>
      <c r="Q24303" s="16"/>
      <c r="U24303" s="27"/>
    </row>
    <row r="24304" spans="2:21" x14ac:dyDescent="0.25">
      <c r="B24304"/>
      <c r="C24304"/>
      <c r="D24304" s="13"/>
      <c r="E24304" s="13"/>
      <c r="K24304" s="23"/>
      <c r="O24304" s="21"/>
      <c r="P24304" s="27"/>
      <c r="Q24304" s="16"/>
      <c r="U24304" s="27"/>
    </row>
    <row r="24305" spans="2:21" x14ac:dyDescent="0.25">
      <c r="B24305"/>
      <c r="C24305"/>
      <c r="D24305" s="13"/>
      <c r="E24305" s="13"/>
      <c r="K24305" s="23"/>
      <c r="O24305" s="21"/>
      <c r="P24305" s="27"/>
      <c r="Q24305" s="16"/>
      <c r="U24305" s="27"/>
    </row>
    <row r="24306" spans="2:21" x14ac:dyDescent="0.25">
      <c r="B24306"/>
      <c r="C24306"/>
      <c r="D24306" s="13"/>
      <c r="E24306" s="13"/>
      <c r="K24306" s="23"/>
      <c r="O24306" s="21"/>
      <c r="P24306" s="27"/>
      <c r="Q24306" s="16"/>
      <c r="U24306" s="27"/>
    </row>
    <row r="24307" spans="2:21" x14ac:dyDescent="0.25">
      <c r="B24307"/>
      <c r="C24307"/>
      <c r="D24307" s="13"/>
      <c r="E24307" s="13"/>
      <c r="K24307" s="23"/>
      <c r="O24307" s="21"/>
      <c r="P24307" s="27"/>
      <c r="Q24307" s="16"/>
      <c r="U24307" s="27"/>
    </row>
    <row r="24308" spans="2:21" x14ac:dyDescent="0.25">
      <c r="B24308"/>
      <c r="C24308"/>
      <c r="D24308" s="13"/>
      <c r="E24308" s="13"/>
      <c r="K24308" s="23"/>
      <c r="O24308" s="21"/>
      <c r="P24308" s="27"/>
      <c r="Q24308" s="16"/>
      <c r="U24308" s="27"/>
    </row>
    <row r="24309" spans="2:21" x14ac:dyDescent="0.25">
      <c r="B24309"/>
      <c r="C24309"/>
      <c r="D24309" s="13"/>
      <c r="E24309" s="13"/>
      <c r="K24309" s="23"/>
      <c r="O24309" s="21"/>
      <c r="P24309" s="27"/>
      <c r="Q24309" s="16"/>
      <c r="U24309" s="27"/>
    </row>
    <row r="24310" spans="2:21" x14ac:dyDescent="0.25">
      <c r="B24310"/>
      <c r="C24310"/>
      <c r="D24310" s="13"/>
      <c r="E24310" s="13"/>
      <c r="K24310" s="23"/>
      <c r="O24310" s="21"/>
      <c r="P24310" s="27"/>
      <c r="Q24310" s="16"/>
      <c r="U24310" s="27"/>
    </row>
    <row r="24311" spans="2:21" x14ac:dyDescent="0.25">
      <c r="B24311"/>
      <c r="C24311"/>
      <c r="D24311" s="13"/>
      <c r="E24311" s="13"/>
      <c r="K24311" s="23"/>
      <c r="O24311" s="21"/>
      <c r="P24311" s="27"/>
      <c r="Q24311" s="16"/>
      <c r="U24311" s="27"/>
    </row>
    <row r="24312" spans="2:21" x14ac:dyDescent="0.25">
      <c r="B24312"/>
      <c r="C24312"/>
      <c r="D24312" s="13"/>
      <c r="E24312" s="13"/>
      <c r="K24312" s="23"/>
      <c r="O24312" s="21"/>
      <c r="P24312" s="27"/>
      <c r="Q24312" s="16"/>
      <c r="U24312" s="27"/>
    </row>
    <row r="24313" spans="2:21" x14ac:dyDescent="0.25">
      <c r="B24313"/>
      <c r="C24313"/>
      <c r="D24313" s="13"/>
      <c r="E24313" s="13"/>
      <c r="K24313" s="23"/>
      <c r="O24313" s="21"/>
      <c r="P24313" s="27"/>
      <c r="Q24313" s="16"/>
      <c r="U24313" s="27"/>
    </row>
    <row r="24314" spans="2:21" x14ac:dyDescent="0.25">
      <c r="B24314"/>
      <c r="C24314"/>
      <c r="D24314" s="13"/>
      <c r="E24314" s="13"/>
      <c r="K24314" s="23"/>
      <c r="O24314" s="21"/>
      <c r="P24314" s="27"/>
      <c r="Q24314" s="16"/>
      <c r="U24314" s="27"/>
    </row>
    <row r="24315" spans="2:21" x14ac:dyDescent="0.25">
      <c r="B24315"/>
      <c r="C24315"/>
      <c r="D24315" s="13"/>
      <c r="E24315" s="13"/>
      <c r="K24315" s="23"/>
      <c r="O24315" s="21"/>
      <c r="P24315" s="27"/>
      <c r="Q24315" s="16"/>
      <c r="U24315" s="27"/>
    </row>
    <row r="24316" spans="2:21" x14ac:dyDescent="0.25">
      <c r="B24316"/>
      <c r="C24316"/>
      <c r="D24316" s="13"/>
      <c r="E24316" s="13"/>
      <c r="K24316" s="23"/>
      <c r="O24316" s="21"/>
      <c r="P24316" s="27"/>
      <c r="Q24316" s="16"/>
      <c r="U24316" s="27"/>
    </row>
    <row r="24317" spans="2:21" x14ac:dyDescent="0.25">
      <c r="B24317"/>
      <c r="C24317"/>
      <c r="D24317" s="13"/>
      <c r="E24317" s="13"/>
      <c r="K24317" s="23"/>
      <c r="O24317" s="21"/>
      <c r="P24317" s="27"/>
      <c r="Q24317" s="16"/>
      <c r="U24317" s="27"/>
    </row>
    <row r="24318" spans="2:21" x14ac:dyDescent="0.25">
      <c r="B24318"/>
      <c r="C24318"/>
      <c r="D24318" s="13"/>
      <c r="E24318" s="13"/>
      <c r="K24318" s="23"/>
      <c r="O24318" s="21"/>
      <c r="P24318" s="27"/>
      <c r="Q24318" s="16"/>
      <c r="U24318" s="27"/>
    </row>
    <row r="24319" spans="2:21" x14ac:dyDescent="0.25">
      <c r="B24319"/>
      <c r="C24319"/>
      <c r="D24319" s="13"/>
      <c r="E24319" s="13"/>
      <c r="K24319" s="23"/>
      <c r="O24319" s="21"/>
      <c r="P24319" s="27"/>
      <c r="Q24319" s="16"/>
      <c r="U24319" s="27"/>
    </row>
    <row r="24320" spans="2:21" x14ac:dyDescent="0.25">
      <c r="B24320"/>
      <c r="C24320"/>
      <c r="D24320" s="13"/>
      <c r="E24320" s="13"/>
      <c r="K24320" s="23"/>
      <c r="O24320" s="21"/>
      <c r="P24320" s="27"/>
      <c r="Q24320" s="16"/>
      <c r="U24320" s="27"/>
    </row>
    <row r="24321" spans="2:21" x14ac:dyDescent="0.25">
      <c r="B24321"/>
      <c r="C24321"/>
      <c r="D24321" s="13"/>
      <c r="E24321" s="13"/>
      <c r="K24321" s="23"/>
      <c r="O24321" s="21"/>
      <c r="P24321" s="27"/>
      <c r="Q24321" s="16"/>
      <c r="U24321" s="27"/>
    </row>
    <row r="24322" spans="2:21" x14ac:dyDescent="0.25">
      <c r="B24322"/>
      <c r="C24322"/>
      <c r="D24322" s="13"/>
      <c r="E24322" s="13"/>
      <c r="K24322" s="23"/>
      <c r="O24322" s="21"/>
      <c r="P24322" s="27"/>
      <c r="Q24322" s="16"/>
      <c r="U24322" s="27"/>
    </row>
    <row r="24323" spans="2:21" x14ac:dyDescent="0.25">
      <c r="B24323"/>
      <c r="C24323"/>
      <c r="D24323" s="13"/>
      <c r="E24323" s="13"/>
      <c r="K24323" s="23"/>
      <c r="O24323" s="21"/>
      <c r="P24323" s="27"/>
      <c r="Q24323" s="16"/>
      <c r="U24323" s="27"/>
    </row>
    <row r="24324" spans="2:21" x14ac:dyDescent="0.25">
      <c r="B24324"/>
      <c r="C24324"/>
      <c r="D24324" s="13"/>
      <c r="E24324" s="13"/>
      <c r="K24324" s="23"/>
      <c r="O24324" s="21"/>
      <c r="P24324" s="27"/>
      <c r="Q24324" s="16"/>
      <c r="U24324" s="27"/>
    </row>
    <row r="24325" spans="2:21" x14ac:dyDescent="0.25">
      <c r="B24325"/>
      <c r="C24325"/>
      <c r="D24325" s="13"/>
      <c r="E24325" s="13"/>
      <c r="K24325" s="23"/>
      <c r="O24325" s="21"/>
      <c r="P24325" s="27"/>
      <c r="Q24325" s="16"/>
      <c r="U24325" s="27"/>
    </row>
    <row r="24326" spans="2:21" x14ac:dyDescent="0.25">
      <c r="B24326"/>
      <c r="C24326"/>
      <c r="D24326" s="13"/>
      <c r="E24326" s="13"/>
      <c r="K24326" s="23"/>
      <c r="O24326" s="21"/>
      <c r="P24326" s="27"/>
      <c r="Q24326" s="16"/>
      <c r="U24326" s="27"/>
    </row>
    <row r="24327" spans="2:21" x14ac:dyDescent="0.25">
      <c r="B24327"/>
      <c r="C24327"/>
      <c r="D24327" s="13"/>
      <c r="E24327" s="13"/>
      <c r="K24327" s="23"/>
      <c r="O24327" s="21"/>
      <c r="P24327" s="27"/>
      <c r="Q24327" s="16"/>
      <c r="U24327" s="27"/>
    </row>
    <row r="24328" spans="2:21" x14ac:dyDescent="0.25">
      <c r="B24328"/>
      <c r="C24328"/>
      <c r="D24328" s="13"/>
      <c r="E24328" s="13"/>
      <c r="K24328" s="23"/>
      <c r="O24328" s="21"/>
      <c r="P24328" s="27"/>
      <c r="Q24328" s="16"/>
      <c r="U24328" s="27"/>
    </row>
    <row r="24329" spans="2:21" x14ac:dyDescent="0.25">
      <c r="B24329"/>
      <c r="C24329"/>
      <c r="D24329" s="13"/>
      <c r="E24329" s="13"/>
      <c r="K24329" s="23"/>
      <c r="O24329" s="21"/>
      <c r="P24329" s="27"/>
      <c r="Q24329" s="16"/>
      <c r="U24329" s="27"/>
    </row>
    <row r="24330" spans="2:21" x14ac:dyDescent="0.25">
      <c r="B24330"/>
      <c r="C24330"/>
      <c r="D24330" s="13"/>
      <c r="E24330" s="13"/>
      <c r="K24330" s="23"/>
      <c r="O24330" s="21"/>
      <c r="P24330" s="27"/>
      <c r="Q24330" s="16"/>
      <c r="U24330" s="27"/>
    </row>
    <row r="24331" spans="2:21" x14ac:dyDescent="0.25">
      <c r="B24331"/>
      <c r="C24331"/>
      <c r="D24331" s="13"/>
      <c r="E24331" s="13"/>
      <c r="K24331" s="23"/>
      <c r="O24331" s="21"/>
      <c r="P24331" s="27"/>
      <c r="Q24331" s="16"/>
      <c r="U24331" s="27"/>
    </row>
    <row r="24332" spans="2:21" x14ac:dyDescent="0.25">
      <c r="B24332"/>
      <c r="C24332"/>
      <c r="D24332" s="13"/>
      <c r="E24332" s="13"/>
      <c r="K24332" s="23"/>
      <c r="O24332" s="21"/>
      <c r="P24332" s="27"/>
      <c r="Q24332" s="16"/>
      <c r="U24332" s="27"/>
    </row>
    <row r="24333" spans="2:21" x14ac:dyDescent="0.25">
      <c r="B24333"/>
      <c r="C24333"/>
      <c r="D24333" s="13"/>
      <c r="E24333" s="13"/>
      <c r="K24333" s="23"/>
      <c r="O24333" s="21"/>
      <c r="P24333" s="27"/>
      <c r="Q24333" s="16"/>
      <c r="U24333" s="27"/>
    </row>
    <row r="24334" spans="2:21" x14ac:dyDescent="0.25">
      <c r="B24334"/>
      <c r="C24334"/>
      <c r="D24334" s="13"/>
      <c r="E24334" s="13"/>
      <c r="K24334" s="23"/>
      <c r="O24334" s="21"/>
      <c r="P24334" s="27"/>
      <c r="Q24334" s="16"/>
      <c r="U24334" s="27"/>
    </row>
    <row r="24335" spans="2:21" x14ac:dyDescent="0.25">
      <c r="B24335"/>
      <c r="C24335"/>
      <c r="D24335" s="13"/>
      <c r="E24335" s="13"/>
      <c r="K24335" s="23"/>
      <c r="O24335" s="21"/>
      <c r="P24335" s="27"/>
      <c r="Q24335" s="16"/>
      <c r="U24335" s="27"/>
    </row>
    <row r="24336" spans="2:21" x14ac:dyDescent="0.25">
      <c r="B24336"/>
      <c r="C24336"/>
      <c r="D24336" s="13"/>
      <c r="E24336" s="13"/>
      <c r="K24336" s="23"/>
      <c r="O24336" s="21"/>
      <c r="P24336" s="27"/>
      <c r="Q24336" s="16"/>
      <c r="U24336" s="27"/>
    </row>
    <row r="24337" spans="2:21" x14ac:dyDescent="0.25">
      <c r="B24337"/>
      <c r="C24337"/>
      <c r="D24337" s="13"/>
      <c r="E24337" s="13"/>
      <c r="K24337" s="23"/>
      <c r="O24337" s="21"/>
      <c r="P24337" s="27"/>
      <c r="Q24337" s="16"/>
      <c r="U24337" s="27"/>
    </row>
    <row r="24338" spans="2:21" x14ac:dyDescent="0.25">
      <c r="B24338"/>
      <c r="C24338"/>
      <c r="D24338" s="13"/>
      <c r="E24338" s="13"/>
      <c r="K24338" s="23"/>
      <c r="O24338" s="21"/>
      <c r="P24338" s="27"/>
      <c r="Q24338" s="16"/>
      <c r="U24338" s="27"/>
    </row>
    <row r="24339" spans="2:21" x14ac:dyDescent="0.25">
      <c r="B24339"/>
      <c r="C24339"/>
      <c r="D24339" s="13"/>
      <c r="E24339" s="13"/>
      <c r="K24339" s="23"/>
      <c r="O24339" s="21"/>
      <c r="P24339" s="27"/>
      <c r="Q24339" s="16"/>
      <c r="U24339" s="27"/>
    </row>
    <row r="24340" spans="2:21" x14ac:dyDescent="0.25">
      <c r="B24340"/>
      <c r="C24340"/>
      <c r="D24340" s="13"/>
      <c r="E24340" s="13"/>
      <c r="K24340" s="23"/>
      <c r="O24340" s="21"/>
      <c r="P24340" s="27"/>
      <c r="Q24340" s="16"/>
      <c r="U24340" s="27"/>
    </row>
    <row r="24341" spans="2:21" x14ac:dyDescent="0.25">
      <c r="B24341"/>
      <c r="C24341"/>
      <c r="D24341" s="13"/>
      <c r="E24341" s="13"/>
      <c r="K24341" s="23"/>
      <c r="O24341" s="21"/>
      <c r="P24341" s="27"/>
      <c r="Q24341" s="16"/>
      <c r="U24341" s="27"/>
    </row>
    <row r="24342" spans="2:21" x14ac:dyDescent="0.25">
      <c r="B24342"/>
      <c r="C24342"/>
      <c r="D24342" s="13"/>
      <c r="E24342" s="13"/>
      <c r="K24342" s="23"/>
      <c r="O24342" s="21"/>
      <c r="P24342" s="27"/>
      <c r="Q24342" s="16"/>
      <c r="U24342" s="27"/>
    </row>
    <row r="24343" spans="2:21" x14ac:dyDescent="0.25">
      <c r="B24343"/>
      <c r="C24343"/>
      <c r="D24343" s="13"/>
      <c r="E24343" s="13"/>
      <c r="K24343" s="23"/>
      <c r="O24343" s="21"/>
      <c r="P24343" s="27"/>
      <c r="Q24343" s="16"/>
      <c r="U24343" s="27"/>
    </row>
    <row r="24344" spans="2:21" x14ac:dyDescent="0.25">
      <c r="B24344"/>
      <c r="C24344"/>
      <c r="D24344" s="13"/>
      <c r="E24344" s="13"/>
      <c r="K24344" s="23"/>
      <c r="O24344" s="21"/>
      <c r="P24344" s="27"/>
      <c r="Q24344" s="16"/>
      <c r="U24344" s="27"/>
    </row>
    <row r="24345" spans="2:21" x14ac:dyDescent="0.25">
      <c r="B24345"/>
      <c r="C24345"/>
      <c r="D24345" s="13"/>
      <c r="E24345" s="13"/>
      <c r="K24345" s="23"/>
      <c r="O24345" s="21"/>
      <c r="P24345" s="27"/>
      <c r="Q24345" s="16"/>
      <c r="U24345" s="27"/>
    </row>
    <row r="24346" spans="2:21" x14ac:dyDescent="0.25">
      <c r="B24346"/>
      <c r="C24346"/>
      <c r="D24346" s="13"/>
      <c r="E24346" s="13"/>
      <c r="K24346" s="23"/>
      <c r="O24346" s="21"/>
      <c r="P24346" s="27"/>
      <c r="Q24346" s="16"/>
      <c r="U24346" s="27"/>
    </row>
    <row r="24347" spans="2:21" x14ac:dyDescent="0.25">
      <c r="B24347"/>
      <c r="C24347"/>
      <c r="D24347" s="13"/>
      <c r="E24347" s="13"/>
      <c r="K24347" s="23"/>
      <c r="O24347" s="21"/>
      <c r="P24347" s="27"/>
      <c r="Q24347" s="16"/>
      <c r="U24347" s="27"/>
    </row>
    <row r="24348" spans="2:21" x14ac:dyDescent="0.25">
      <c r="B24348"/>
      <c r="C24348"/>
      <c r="D24348" s="13"/>
      <c r="E24348" s="13"/>
      <c r="K24348" s="23"/>
      <c r="O24348" s="21"/>
      <c r="P24348" s="27"/>
      <c r="Q24348" s="16"/>
      <c r="U24348" s="27"/>
    </row>
    <row r="24349" spans="2:21" x14ac:dyDescent="0.25">
      <c r="B24349"/>
      <c r="C24349"/>
      <c r="D24349" s="13"/>
      <c r="E24349" s="13"/>
      <c r="K24349" s="23"/>
      <c r="O24349" s="21"/>
      <c r="P24349" s="27"/>
      <c r="Q24349" s="16"/>
      <c r="U24349" s="27"/>
    </row>
    <row r="24350" spans="2:21" x14ac:dyDescent="0.25">
      <c r="B24350"/>
      <c r="C24350"/>
      <c r="D24350" s="13"/>
      <c r="E24350" s="13"/>
      <c r="K24350" s="23"/>
      <c r="O24350" s="21"/>
      <c r="P24350" s="27"/>
      <c r="Q24350" s="16"/>
      <c r="U24350" s="27"/>
    </row>
    <row r="24351" spans="2:21" x14ac:dyDescent="0.25">
      <c r="B24351"/>
      <c r="C24351"/>
      <c r="D24351" s="13"/>
      <c r="E24351" s="13"/>
      <c r="K24351" s="23"/>
      <c r="O24351" s="21"/>
      <c r="P24351" s="27"/>
      <c r="Q24351" s="16"/>
      <c r="U24351" s="27"/>
    </row>
    <row r="24352" spans="2:21" x14ac:dyDescent="0.25">
      <c r="B24352"/>
      <c r="C24352"/>
      <c r="D24352" s="13"/>
      <c r="E24352" s="13"/>
      <c r="K24352" s="23"/>
      <c r="O24352" s="21"/>
      <c r="P24352" s="27"/>
      <c r="Q24352" s="16"/>
      <c r="U24352" s="27"/>
    </row>
    <row r="24353" spans="2:21" x14ac:dyDescent="0.25">
      <c r="B24353"/>
      <c r="C24353"/>
      <c r="D24353" s="13"/>
      <c r="E24353" s="13"/>
      <c r="K24353" s="23"/>
      <c r="O24353" s="21"/>
      <c r="P24353" s="27"/>
      <c r="Q24353" s="16"/>
      <c r="U24353" s="27"/>
    </row>
    <row r="24354" spans="2:21" x14ac:dyDescent="0.25">
      <c r="B24354"/>
      <c r="C24354"/>
      <c r="D24354" s="13"/>
      <c r="E24354" s="13"/>
      <c r="K24354" s="23"/>
      <c r="O24354" s="21"/>
      <c r="P24354" s="27"/>
      <c r="Q24354" s="16"/>
      <c r="U24354" s="27"/>
    </row>
    <row r="24355" spans="2:21" x14ac:dyDescent="0.25">
      <c r="B24355"/>
      <c r="C24355"/>
      <c r="D24355" s="13"/>
      <c r="E24355" s="13"/>
      <c r="K24355" s="23"/>
      <c r="O24355" s="21"/>
      <c r="P24355" s="27"/>
      <c r="Q24355" s="16"/>
      <c r="U24355" s="27"/>
    </row>
    <row r="24356" spans="2:21" x14ac:dyDescent="0.25">
      <c r="B24356"/>
      <c r="C24356"/>
      <c r="D24356" s="13"/>
      <c r="E24356" s="13"/>
      <c r="K24356" s="23"/>
      <c r="O24356" s="21"/>
      <c r="P24356" s="27"/>
      <c r="Q24356" s="16"/>
      <c r="U24356" s="27"/>
    </row>
    <row r="24357" spans="2:21" x14ac:dyDescent="0.25">
      <c r="B24357"/>
      <c r="C24357"/>
      <c r="D24357" s="13"/>
      <c r="E24357" s="13"/>
      <c r="K24357" s="23"/>
      <c r="O24357" s="21"/>
      <c r="P24357" s="27"/>
      <c r="Q24357" s="16"/>
      <c r="U24357" s="27"/>
    </row>
    <row r="24358" spans="2:21" x14ac:dyDescent="0.25">
      <c r="B24358"/>
      <c r="C24358"/>
      <c r="D24358" s="13"/>
      <c r="E24358" s="13"/>
      <c r="K24358" s="23"/>
      <c r="O24358" s="21"/>
      <c r="P24358" s="27"/>
      <c r="Q24358" s="16"/>
      <c r="U24358" s="27"/>
    </row>
    <row r="24359" spans="2:21" x14ac:dyDescent="0.25">
      <c r="B24359"/>
      <c r="C24359"/>
      <c r="D24359" s="13"/>
      <c r="E24359" s="13"/>
      <c r="K24359" s="23"/>
      <c r="O24359" s="21"/>
      <c r="P24359" s="27"/>
      <c r="Q24359" s="16"/>
      <c r="U24359" s="27"/>
    </row>
    <row r="24360" spans="2:21" x14ac:dyDescent="0.25">
      <c r="B24360"/>
      <c r="C24360"/>
      <c r="D24360" s="13"/>
      <c r="E24360" s="13"/>
      <c r="K24360" s="23"/>
      <c r="O24360" s="21"/>
      <c r="P24360" s="27"/>
      <c r="Q24360" s="16"/>
      <c r="U24360" s="27"/>
    </row>
    <row r="24361" spans="2:21" x14ac:dyDescent="0.25">
      <c r="B24361"/>
      <c r="C24361"/>
      <c r="D24361" s="13"/>
      <c r="E24361" s="13"/>
      <c r="K24361" s="23"/>
      <c r="O24361" s="21"/>
      <c r="P24361" s="27"/>
      <c r="Q24361" s="16"/>
      <c r="U24361" s="27"/>
    </row>
    <row r="24362" spans="2:21" x14ac:dyDescent="0.25">
      <c r="B24362"/>
      <c r="C24362"/>
      <c r="D24362" s="13"/>
      <c r="E24362" s="13"/>
      <c r="K24362" s="23"/>
      <c r="O24362" s="21"/>
      <c r="P24362" s="27"/>
      <c r="Q24362" s="16"/>
      <c r="U24362" s="27"/>
    </row>
    <row r="24363" spans="2:21" x14ac:dyDescent="0.25">
      <c r="B24363"/>
      <c r="C24363"/>
      <c r="D24363" s="13"/>
      <c r="E24363" s="13"/>
      <c r="K24363" s="23"/>
      <c r="O24363" s="21"/>
      <c r="P24363" s="27"/>
      <c r="Q24363" s="16"/>
      <c r="U24363" s="27"/>
    </row>
    <row r="24364" spans="2:21" x14ac:dyDescent="0.25">
      <c r="B24364"/>
      <c r="C24364"/>
      <c r="D24364" s="13"/>
      <c r="E24364" s="13"/>
      <c r="K24364" s="23"/>
      <c r="O24364" s="21"/>
      <c r="P24364" s="27"/>
      <c r="Q24364" s="16"/>
      <c r="U24364" s="27"/>
    </row>
    <row r="24365" spans="2:21" x14ac:dyDescent="0.25">
      <c r="B24365"/>
      <c r="C24365"/>
      <c r="D24365" s="13"/>
      <c r="E24365" s="13"/>
      <c r="K24365" s="23"/>
      <c r="O24365" s="21"/>
      <c r="P24365" s="27"/>
      <c r="Q24365" s="16"/>
      <c r="U24365" s="27"/>
    </row>
    <row r="24366" spans="2:21" x14ac:dyDescent="0.25">
      <c r="B24366"/>
      <c r="C24366"/>
      <c r="D24366" s="13"/>
      <c r="E24366" s="13"/>
      <c r="K24366" s="23"/>
      <c r="O24366" s="21"/>
      <c r="P24366" s="27"/>
      <c r="Q24366" s="16"/>
      <c r="U24366" s="27"/>
    </row>
    <row r="24367" spans="2:21" x14ac:dyDescent="0.25">
      <c r="B24367"/>
      <c r="C24367"/>
      <c r="D24367" s="13"/>
      <c r="E24367" s="13"/>
      <c r="K24367" s="23"/>
      <c r="O24367" s="21"/>
      <c r="P24367" s="27"/>
      <c r="Q24367" s="16"/>
      <c r="U24367" s="27"/>
    </row>
    <row r="24368" spans="2:21" x14ac:dyDescent="0.25">
      <c r="B24368"/>
      <c r="C24368"/>
      <c r="D24368" s="13"/>
      <c r="E24368" s="13"/>
      <c r="K24368" s="23"/>
      <c r="O24368" s="21"/>
      <c r="P24368" s="27"/>
      <c r="Q24368" s="16"/>
      <c r="U24368" s="27"/>
    </row>
    <row r="24369" spans="2:21" x14ac:dyDescent="0.25">
      <c r="B24369"/>
      <c r="C24369"/>
      <c r="D24369" s="13"/>
      <c r="E24369" s="13"/>
      <c r="K24369" s="23"/>
      <c r="O24369" s="21"/>
      <c r="P24369" s="27"/>
      <c r="Q24369" s="16"/>
      <c r="U24369" s="27"/>
    </row>
    <row r="24370" spans="2:21" x14ac:dyDescent="0.25">
      <c r="B24370"/>
      <c r="C24370"/>
      <c r="D24370" s="13"/>
      <c r="E24370" s="13"/>
      <c r="K24370" s="23"/>
      <c r="O24370" s="21"/>
      <c r="P24370" s="27"/>
      <c r="Q24370" s="16"/>
      <c r="U24370" s="27"/>
    </row>
    <row r="24371" spans="2:21" x14ac:dyDescent="0.25">
      <c r="B24371"/>
      <c r="C24371"/>
      <c r="D24371" s="13"/>
      <c r="E24371" s="13"/>
      <c r="K24371" s="23"/>
      <c r="O24371" s="21"/>
      <c r="P24371" s="27"/>
      <c r="Q24371" s="16"/>
      <c r="U24371" s="27"/>
    </row>
    <row r="24372" spans="2:21" x14ac:dyDescent="0.25">
      <c r="B24372"/>
      <c r="C24372"/>
      <c r="D24372" s="13"/>
      <c r="E24372" s="13"/>
      <c r="K24372" s="23"/>
      <c r="O24372" s="21"/>
      <c r="P24372" s="27"/>
      <c r="Q24372" s="16"/>
      <c r="U24372" s="27"/>
    </row>
    <row r="24373" spans="2:21" x14ac:dyDescent="0.25">
      <c r="B24373"/>
      <c r="C24373"/>
      <c r="D24373" s="13"/>
      <c r="E24373" s="13"/>
      <c r="K24373" s="23"/>
      <c r="O24373" s="21"/>
      <c r="P24373" s="27"/>
      <c r="Q24373" s="16"/>
      <c r="U24373" s="27"/>
    </row>
    <row r="24374" spans="2:21" x14ac:dyDescent="0.25">
      <c r="B24374"/>
      <c r="C24374"/>
      <c r="D24374" s="13"/>
      <c r="E24374" s="13"/>
      <c r="K24374" s="23"/>
      <c r="O24374" s="21"/>
      <c r="P24374" s="27"/>
      <c r="Q24374" s="16"/>
      <c r="U24374" s="27"/>
    </row>
    <row r="24375" spans="2:21" x14ac:dyDescent="0.25">
      <c r="B24375"/>
      <c r="C24375"/>
      <c r="D24375" s="13"/>
      <c r="E24375" s="13"/>
      <c r="K24375" s="23"/>
      <c r="O24375" s="21"/>
      <c r="P24375" s="27"/>
      <c r="Q24375" s="16"/>
      <c r="U24375" s="27"/>
    </row>
    <row r="24376" spans="2:21" x14ac:dyDescent="0.25">
      <c r="B24376"/>
      <c r="C24376"/>
      <c r="D24376" s="13"/>
      <c r="E24376" s="13"/>
      <c r="K24376" s="23"/>
      <c r="O24376" s="21"/>
      <c r="P24376" s="27"/>
      <c r="Q24376" s="16"/>
      <c r="U24376" s="27"/>
    </row>
    <row r="24377" spans="2:21" x14ac:dyDescent="0.25">
      <c r="B24377"/>
      <c r="C24377"/>
      <c r="D24377" s="13"/>
      <c r="E24377" s="13"/>
      <c r="K24377" s="23"/>
      <c r="O24377" s="21"/>
      <c r="P24377" s="27"/>
      <c r="Q24377" s="16"/>
      <c r="U24377" s="27"/>
    </row>
    <row r="24378" spans="2:21" x14ac:dyDescent="0.25">
      <c r="B24378"/>
      <c r="C24378"/>
      <c r="D24378" s="13"/>
      <c r="E24378" s="13"/>
      <c r="K24378" s="23"/>
      <c r="O24378" s="21"/>
      <c r="P24378" s="27"/>
      <c r="Q24378" s="16"/>
      <c r="U24378" s="27"/>
    </row>
    <row r="24379" spans="2:21" x14ac:dyDescent="0.25">
      <c r="B24379"/>
      <c r="C24379"/>
      <c r="D24379" s="13"/>
      <c r="E24379" s="13"/>
      <c r="K24379" s="23"/>
      <c r="O24379" s="21"/>
      <c r="P24379" s="27"/>
      <c r="Q24379" s="16"/>
      <c r="U24379" s="27"/>
    </row>
    <row r="24380" spans="2:21" x14ac:dyDescent="0.25">
      <c r="B24380"/>
      <c r="C24380"/>
      <c r="D24380" s="13"/>
      <c r="E24380" s="13"/>
      <c r="K24380" s="23"/>
      <c r="O24380" s="21"/>
      <c r="P24380" s="27"/>
      <c r="Q24380" s="16"/>
      <c r="U24380" s="27"/>
    </row>
    <row r="24381" spans="2:21" x14ac:dyDescent="0.25">
      <c r="B24381"/>
      <c r="C24381"/>
      <c r="D24381" s="13"/>
      <c r="E24381" s="13"/>
      <c r="K24381" s="23"/>
      <c r="O24381" s="21"/>
      <c r="P24381" s="27"/>
      <c r="Q24381" s="16"/>
      <c r="U24381" s="27"/>
    </row>
    <row r="24382" spans="2:21" x14ac:dyDescent="0.25">
      <c r="B24382"/>
      <c r="C24382"/>
      <c r="D24382" s="13"/>
      <c r="E24382" s="13"/>
      <c r="K24382" s="23"/>
      <c r="O24382" s="21"/>
      <c r="P24382" s="27"/>
      <c r="Q24382" s="16"/>
      <c r="U24382" s="27"/>
    </row>
    <row r="24383" spans="2:21" x14ac:dyDescent="0.25">
      <c r="B24383"/>
      <c r="C24383"/>
      <c r="D24383" s="13"/>
      <c r="E24383" s="13"/>
      <c r="K24383" s="23"/>
      <c r="O24383" s="21"/>
      <c r="P24383" s="27"/>
      <c r="Q24383" s="16"/>
      <c r="U24383" s="27"/>
    </row>
    <row r="24384" spans="2:21" x14ac:dyDescent="0.25">
      <c r="B24384"/>
      <c r="C24384"/>
      <c r="D24384" s="13"/>
      <c r="E24384" s="13"/>
      <c r="K24384" s="23"/>
      <c r="O24384" s="21"/>
      <c r="P24384" s="27"/>
      <c r="Q24384" s="16"/>
      <c r="U24384" s="27"/>
    </row>
    <row r="24385" spans="2:21" x14ac:dyDescent="0.25">
      <c r="B24385"/>
      <c r="C24385"/>
      <c r="D24385" s="13"/>
      <c r="E24385" s="13"/>
      <c r="K24385" s="23"/>
      <c r="O24385" s="21"/>
      <c r="P24385" s="27"/>
      <c r="Q24385" s="16"/>
      <c r="U24385" s="27"/>
    </row>
    <row r="24386" spans="2:21" x14ac:dyDescent="0.25">
      <c r="B24386"/>
      <c r="C24386"/>
      <c r="D24386" s="13"/>
      <c r="E24386" s="13"/>
      <c r="K24386" s="23"/>
      <c r="O24386" s="21"/>
      <c r="P24386" s="27"/>
      <c r="Q24386" s="16"/>
      <c r="U24386" s="27"/>
    </row>
    <row r="24387" spans="2:21" x14ac:dyDescent="0.25">
      <c r="B24387"/>
      <c r="C24387"/>
      <c r="D24387" s="13"/>
      <c r="E24387" s="13"/>
      <c r="K24387" s="23"/>
      <c r="O24387" s="21"/>
      <c r="P24387" s="27"/>
      <c r="Q24387" s="16"/>
      <c r="U24387" s="27"/>
    </row>
    <row r="24388" spans="2:21" x14ac:dyDescent="0.25">
      <c r="B24388"/>
      <c r="C24388"/>
      <c r="D24388" s="13"/>
      <c r="E24388" s="13"/>
      <c r="K24388" s="23"/>
      <c r="O24388" s="21"/>
      <c r="P24388" s="27"/>
      <c r="Q24388" s="16"/>
      <c r="U24388" s="27"/>
    </row>
    <row r="24389" spans="2:21" x14ac:dyDescent="0.25">
      <c r="B24389"/>
      <c r="C24389"/>
      <c r="D24389" s="13"/>
      <c r="E24389" s="13"/>
      <c r="K24389" s="23"/>
      <c r="O24389" s="21"/>
      <c r="P24389" s="27"/>
      <c r="Q24389" s="16"/>
      <c r="U24389" s="27"/>
    </row>
    <row r="24390" spans="2:21" x14ac:dyDescent="0.25">
      <c r="B24390"/>
      <c r="C24390"/>
      <c r="D24390" s="13"/>
      <c r="E24390" s="13"/>
      <c r="K24390" s="23"/>
      <c r="O24390" s="21"/>
      <c r="P24390" s="27"/>
      <c r="Q24390" s="16"/>
      <c r="U24390" s="27"/>
    </row>
    <row r="24391" spans="2:21" x14ac:dyDescent="0.25">
      <c r="B24391"/>
      <c r="C24391"/>
      <c r="D24391" s="13"/>
      <c r="E24391" s="13"/>
      <c r="K24391" s="23"/>
      <c r="O24391" s="21"/>
      <c r="P24391" s="27"/>
      <c r="Q24391" s="16"/>
      <c r="U24391" s="27"/>
    </row>
    <row r="24392" spans="2:21" x14ac:dyDescent="0.25">
      <c r="B24392"/>
      <c r="C24392"/>
      <c r="D24392" s="13"/>
      <c r="E24392" s="13"/>
      <c r="K24392" s="23"/>
      <c r="O24392" s="21"/>
      <c r="P24392" s="27"/>
      <c r="Q24392" s="16"/>
      <c r="U24392" s="27"/>
    </row>
    <row r="24393" spans="2:21" x14ac:dyDescent="0.25">
      <c r="B24393"/>
      <c r="C24393"/>
      <c r="D24393" s="13"/>
      <c r="E24393" s="13"/>
      <c r="K24393" s="23"/>
      <c r="O24393" s="21"/>
      <c r="P24393" s="27"/>
      <c r="Q24393" s="16"/>
      <c r="U24393" s="27"/>
    </row>
    <row r="24394" spans="2:21" x14ac:dyDescent="0.25">
      <c r="B24394"/>
      <c r="C24394"/>
      <c r="D24394" s="13"/>
      <c r="E24394" s="13"/>
      <c r="K24394" s="23"/>
      <c r="O24394" s="21"/>
      <c r="P24394" s="27"/>
      <c r="Q24394" s="16"/>
      <c r="U24394" s="27"/>
    </row>
    <row r="24395" spans="2:21" x14ac:dyDescent="0.25">
      <c r="B24395"/>
      <c r="C24395"/>
      <c r="D24395" s="13"/>
      <c r="E24395" s="13"/>
      <c r="K24395" s="23"/>
      <c r="O24395" s="21"/>
      <c r="P24395" s="27"/>
      <c r="Q24395" s="16"/>
      <c r="U24395" s="27"/>
    </row>
    <row r="24396" spans="2:21" x14ac:dyDescent="0.25">
      <c r="B24396"/>
      <c r="C24396"/>
      <c r="D24396" s="13"/>
      <c r="E24396" s="13"/>
      <c r="K24396" s="23"/>
      <c r="O24396" s="21"/>
      <c r="P24396" s="27"/>
      <c r="Q24396" s="16"/>
      <c r="U24396" s="27"/>
    </row>
    <row r="24397" spans="2:21" x14ac:dyDescent="0.25">
      <c r="B24397"/>
      <c r="C24397"/>
      <c r="D24397" s="13"/>
      <c r="E24397" s="13"/>
      <c r="K24397" s="23"/>
      <c r="O24397" s="21"/>
      <c r="P24397" s="27"/>
      <c r="Q24397" s="16"/>
      <c r="U24397" s="27"/>
    </row>
    <row r="24398" spans="2:21" x14ac:dyDescent="0.25">
      <c r="B24398"/>
      <c r="C24398"/>
      <c r="D24398" s="13"/>
      <c r="E24398" s="13"/>
      <c r="K24398" s="23"/>
      <c r="O24398" s="21"/>
      <c r="P24398" s="27"/>
      <c r="Q24398" s="16"/>
      <c r="U24398" s="27"/>
    </row>
    <row r="24399" spans="2:21" x14ac:dyDescent="0.25">
      <c r="B24399"/>
      <c r="C24399"/>
      <c r="D24399" s="13"/>
      <c r="E24399" s="13"/>
      <c r="K24399" s="23"/>
      <c r="O24399" s="21"/>
      <c r="P24399" s="27"/>
      <c r="Q24399" s="16"/>
      <c r="U24399" s="27"/>
    </row>
    <row r="24400" spans="2:21" x14ac:dyDescent="0.25">
      <c r="B24400"/>
      <c r="C24400"/>
      <c r="D24400" s="13"/>
      <c r="E24400" s="13"/>
      <c r="K24400" s="23"/>
      <c r="O24400" s="21"/>
      <c r="P24400" s="27"/>
      <c r="Q24400" s="16"/>
      <c r="U24400" s="27"/>
    </row>
    <row r="24401" spans="2:21" x14ac:dyDescent="0.25">
      <c r="B24401"/>
      <c r="C24401"/>
      <c r="D24401" s="13"/>
      <c r="E24401" s="13"/>
      <c r="K24401" s="23"/>
      <c r="O24401" s="21"/>
      <c r="P24401" s="27"/>
      <c r="Q24401" s="16"/>
      <c r="U24401" s="27"/>
    </row>
    <row r="24402" spans="2:21" x14ac:dyDescent="0.25">
      <c r="B24402"/>
      <c r="C24402"/>
      <c r="D24402" s="13"/>
      <c r="E24402" s="13"/>
      <c r="K24402" s="23"/>
      <c r="O24402" s="21"/>
      <c r="P24402" s="27"/>
      <c r="Q24402" s="16"/>
      <c r="U24402" s="27"/>
    </row>
    <row r="24403" spans="2:21" x14ac:dyDescent="0.25">
      <c r="B24403"/>
      <c r="C24403"/>
      <c r="D24403" s="13"/>
      <c r="E24403" s="13"/>
      <c r="K24403" s="23"/>
      <c r="O24403" s="21"/>
      <c r="P24403" s="27"/>
      <c r="Q24403" s="16"/>
      <c r="U24403" s="27"/>
    </row>
    <row r="24404" spans="2:21" x14ac:dyDescent="0.25">
      <c r="B24404"/>
      <c r="C24404"/>
      <c r="D24404" s="13"/>
      <c r="E24404" s="13"/>
      <c r="K24404" s="23"/>
      <c r="O24404" s="21"/>
      <c r="P24404" s="27"/>
      <c r="Q24404" s="16"/>
      <c r="U24404" s="27"/>
    </row>
    <row r="24405" spans="2:21" x14ac:dyDescent="0.25">
      <c r="B24405"/>
      <c r="C24405"/>
      <c r="D24405" s="13"/>
      <c r="E24405" s="13"/>
      <c r="K24405" s="23"/>
      <c r="O24405" s="21"/>
      <c r="P24405" s="27"/>
      <c r="Q24405" s="16"/>
      <c r="U24405" s="27"/>
    </row>
    <row r="24406" spans="2:21" x14ac:dyDescent="0.25">
      <c r="B24406"/>
      <c r="C24406"/>
      <c r="D24406" s="13"/>
      <c r="E24406" s="13"/>
      <c r="K24406" s="23"/>
      <c r="O24406" s="21"/>
      <c r="P24406" s="27"/>
      <c r="Q24406" s="16"/>
      <c r="U24406" s="27"/>
    </row>
    <row r="24407" spans="2:21" x14ac:dyDescent="0.25">
      <c r="B24407"/>
      <c r="C24407"/>
      <c r="D24407" s="13"/>
      <c r="E24407" s="13"/>
      <c r="K24407" s="23"/>
      <c r="O24407" s="21"/>
      <c r="P24407" s="27"/>
      <c r="Q24407" s="16"/>
      <c r="U24407" s="27"/>
    </row>
    <row r="24408" spans="2:21" x14ac:dyDescent="0.25">
      <c r="B24408"/>
      <c r="C24408"/>
      <c r="D24408" s="13"/>
      <c r="E24408" s="13"/>
      <c r="K24408" s="23"/>
      <c r="O24408" s="21"/>
      <c r="P24408" s="27"/>
      <c r="Q24408" s="16"/>
      <c r="U24408" s="27"/>
    </row>
    <row r="24409" spans="2:21" x14ac:dyDescent="0.25">
      <c r="B24409"/>
      <c r="C24409"/>
      <c r="D24409" s="13"/>
      <c r="E24409" s="13"/>
      <c r="K24409" s="23"/>
      <c r="O24409" s="21"/>
      <c r="P24409" s="27"/>
      <c r="Q24409" s="16"/>
      <c r="U24409" s="27"/>
    </row>
    <row r="24410" spans="2:21" x14ac:dyDescent="0.25">
      <c r="B24410"/>
      <c r="C24410"/>
      <c r="D24410" s="13"/>
      <c r="E24410" s="13"/>
      <c r="K24410" s="23"/>
      <c r="O24410" s="21"/>
      <c r="P24410" s="27"/>
      <c r="Q24410" s="16"/>
      <c r="U24410" s="27"/>
    </row>
    <row r="24411" spans="2:21" x14ac:dyDescent="0.25">
      <c r="B24411"/>
      <c r="C24411"/>
      <c r="D24411" s="13"/>
      <c r="E24411" s="13"/>
      <c r="K24411" s="23"/>
      <c r="O24411" s="21"/>
      <c r="P24411" s="27"/>
      <c r="Q24411" s="16"/>
      <c r="U24411" s="27"/>
    </row>
    <row r="24412" spans="2:21" x14ac:dyDescent="0.25">
      <c r="B24412"/>
      <c r="C24412"/>
      <c r="D24412" s="13"/>
      <c r="E24412" s="13"/>
      <c r="K24412" s="23"/>
      <c r="O24412" s="21"/>
      <c r="P24412" s="27"/>
      <c r="Q24412" s="16"/>
      <c r="U24412" s="27"/>
    </row>
    <row r="24413" spans="2:21" x14ac:dyDescent="0.25">
      <c r="B24413"/>
      <c r="C24413"/>
      <c r="D24413" s="13"/>
      <c r="E24413" s="13"/>
      <c r="K24413" s="23"/>
      <c r="O24413" s="21"/>
      <c r="P24413" s="27"/>
      <c r="Q24413" s="16"/>
      <c r="U24413" s="27"/>
    </row>
    <row r="24414" spans="2:21" x14ac:dyDescent="0.25">
      <c r="B24414"/>
      <c r="C24414"/>
      <c r="D24414" s="13"/>
      <c r="E24414" s="13"/>
      <c r="K24414" s="23"/>
      <c r="O24414" s="21"/>
      <c r="P24414" s="27"/>
      <c r="Q24414" s="16"/>
      <c r="U24414" s="27"/>
    </row>
    <row r="24415" spans="2:21" x14ac:dyDescent="0.25">
      <c r="B24415"/>
      <c r="C24415"/>
      <c r="D24415" s="13"/>
      <c r="E24415" s="13"/>
      <c r="K24415" s="23"/>
      <c r="O24415" s="21"/>
      <c r="P24415" s="27"/>
      <c r="Q24415" s="16"/>
      <c r="U24415" s="27"/>
    </row>
    <row r="24416" spans="2:21" x14ac:dyDescent="0.25">
      <c r="B24416"/>
      <c r="C24416"/>
      <c r="D24416" s="13"/>
      <c r="E24416" s="13"/>
      <c r="K24416" s="23"/>
      <c r="O24416" s="21"/>
      <c r="P24416" s="27"/>
      <c r="Q24416" s="16"/>
      <c r="U24416" s="27"/>
    </row>
    <row r="24417" spans="2:21" x14ac:dyDescent="0.25">
      <c r="B24417"/>
      <c r="C24417"/>
      <c r="D24417" s="13"/>
      <c r="E24417" s="13"/>
      <c r="K24417" s="23"/>
      <c r="O24417" s="21"/>
      <c r="P24417" s="27"/>
      <c r="Q24417" s="16"/>
      <c r="U24417" s="27"/>
    </row>
    <row r="24418" spans="2:21" x14ac:dyDescent="0.25">
      <c r="B24418"/>
      <c r="C24418"/>
      <c r="D24418" s="13"/>
      <c r="E24418" s="13"/>
      <c r="K24418" s="23"/>
      <c r="O24418" s="21"/>
      <c r="P24418" s="27"/>
      <c r="Q24418" s="16"/>
      <c r="U24418" s="27"/>
    </row>
    <row r="24419" spans="2:21" x14ac:dyDescent="0.25">
      <c r="B24419"/>
      <c r="C24419"/>
      <c r="D24419" s="13"/>
      <c r="E24419" s="13"/>
      <c r="K24419" s="23"/>
      <c r="O24419" s="21"/>
      <c r="P24419" s="27"/>
      <c r="Q24419" s="16"/>
      <c r="U24419" s="27"/>
    </row>
    <row r="24420" spans="2:21" x14ac:dyDescent="0.25">
      <c r="B24420"/>
      <c r="C24420"/>
      <c r="D24420" s="13"/>
      <c r="E24420" s="13"/>
      <c r="K24420" s="23"/>
      <c r="O24420" s="21"/>
      <c r="P24420" s="27"/>
      <c r="Q24420" s="16"/>
      <c r="U24420" s="27"/>
    </row>
    <row r="24421" spans="2:21" x14ac:dyDescent="0.25">
      <c r="B24421"/>
      <c r="C24421"/>
      <c r="D24421" s="13"/>
      <c r="E24421" s="13"/>
      <c r="K24421" s="23"/>
      <c r="O24421" s="21"/>
      <c r="P24421" s="27"/>
      <c r="Q24421" s="16"/>
      <c r="U24421" s="27"/>
    </row>
    <row r="24422" spans="2:21" x14ac:dyDescent="0.25">
      <c r="B24422"/>
      <c r="C24422"/>
      <c r="D24422" s="13"/>
      <c r="E24422" s="13"/>
      <c r="K24422" s="23"/>
      <c r="O24422" s="21"/>
      <c r="P24422" s="27"/>
      <c r="Q24422" s="16"/>
      <c r="U24422" s="27"/>
    </row>
    <row r="24423" spans="2:21" x14ac:dyDescent="0.25">
      <c r="B24423"/>
      <c r="C24423"/>
      <c r="D24423" s="13"/>
      <c r="E24423" s="13"/>
      <c r="K24423" s="23"/>
      <c r="O24423" s="21"/>
      <c r="P24423" s="27"/>
      <c r="Q24423" s="16"/>
      <c r="U24423" s="27"/>
    </row>
    <row r="24424" spans="2:21" x14ac:dyDescent="0.25">
      <c r="B24424"/>
      <c r="C24424"/>
      <c r="D24424" s="13"/>
      <c r="E24424" s="13"/>
      <c r="K24424" s="23"/>
      <c r="O24424" s="21"/>
      <c r="P24424" s="27"/>
      <c r="Q24424" s="16"/>
      <c r="U24424" s="27"/>
    </row>
    <row r="24425" spans="2:21" x14ac:dyDescent="0.25">
      <c r="B24425"/>
      <c r="C24425"/>
      <c r="D24425" s="13"/>
      <c r="E24425" s="13"/>
      <c r="K24425" s="23"/>
      <c r="O24425" s="21"/>
      <c r="P24425" s="27"/>
      <c r="Q24425" s="16"/>
      <c r="U24425" s="27"/>
    </row>
    <row r="24426" spans="2:21" x14ac:dyDescent="0.25">
      <c r="B24426"/>
      <c r="C24426"/>
      <c r="D24426" s="13"/>
      <c r="E24426" s="13"/>
      <c r="K24426" s="23"/>
      <c r="O24426" s="21"/>
      <c r="P24426" s="27"/>
      <c r="Q24426" s="16"/>
      <c r="U24426" s="27"/>
    </row>
    <row r="24427" spans="2:21" x14ac:dyDescent="0.25">
      <c r="B24427"/>
      <c r="C24427"/>
      <c r="D24427" s="13"/>
      <c r="E24427" s="13"/>
      <c r="K24427" s="23"/>
      <c r="O24427" s="21"/>
      <c r="P24427" s="27"/>
      <c r="Q24427" s="16"/>
      <c r="U24427" s="27"/>
    </row>
    <row r="24428" spans="2:21" x14ac:dyDescent="0.25">
      <c r="B24428"/>
      <c r="C24428"/>
      <c r="D24428" s="13"/>
      <c r="E24428" s="13"/>
      <c r="K24428" s="23"/>
      <c r="O24428" s="21"/>
      <c r="P24428" s="27"/>
      <c r="Q24428" s="16"/>
      <c r="U24428" s="27"/>
    </row>
    <row r="24429" spans="2:21" x14ac:dyDescent="0.25">
      <c r="B24429"/>
      <c r="C24429"/>
      <c r="D24429" s="13"/>
      <c r="E24429" s="13"/>
      <c r="K24429" s="23"/>
      <c r="O24429" s="21"/>
      <c r="P24429" s="27"/>
      <c r="Q24429" s="16"/>
      <c r="U24429" s="27"/>
    </row>
    <row r="24430" spans="2:21" x14ac:dyDescent="0.25">
      <c r="B24430"/>
      <c r="C24430"/>
      <c r="D24430" s="13"/>
      <c r="E24430" s="13"/>
      <c r="K24430" s="23"/>
      <c r="O24430" s="21"/>
      <c r="P24430" s="27"/>
      <c r="Q24430" s="16"/>
      <c r="U24430" s="27"/>
    </row>
    <row r="24431" spans="2:21" x14ac:dyDescent="0.25">
      <c r="B24431"/>
      <c r="C24431"/>
      <c r="D24431" s="13"/>
      <c r="E24431" s="13"/>
      <c r="K24431" s="23"/>
      <c r="O24431" s="21"/>
      <c r="P24431" s="27"/>
      <c r="Q24431" s="16"/>
      <c r="U24431" s="27"/>
    </row>
    <row r="24432" spans="2:21" x14ac:dyDescent="0.25">
      <c r="B24432"/>
      <c r="C24432"/>
      <c r="D24432" s="13"/>
      <c r="E24432" s="13"/>
      <c r="K24432" s="23"/>
      <c r="O24432" s="21"/>
      <c r="P24432" s="27"/>
      <c r="Q24432" s="16"/>
      <c r="U24432" s="27"/>
    </row>
    <row r="24433" spans="2:21" x14ac:dyDescent="0.25">
      <c r="B24433"/>
      <c r="C24433"/>
      <c r="D24433" s="13"/>
      <c r="E24433" s="13"/>
      <c r="K24433" s="23"/>
      <c r="O24433" s="21"/>
      <c r="P24433" s="27"/>
      <c r="Q24433" s="16"/>
      <c r="U24433" s="27"/>
    </row>
    <row r="24434" spans="2:21" x14ac:dyDescent="0.25">
      <c r="B24434"/>
      <c r="C24434"/>
      <c r="D24434" s="13"/>
      <c r="E24434" s="13"/>
      <c r="K24434" s="23"/>
      <c r="O24434" s="21"/>
      <c r="P24434" s="27"/>
      <c r="Q24434" s="16"/>
      <c r="U24434" s="27"/>
    </row>
    <row r="24435" spans="2:21" x14ac:dyDescent="0.25">
      <c r="B24435"/>
      <c r="C24435"/>
      <c r="D24435" s="13"/>
      <c r="E24435" s="13"/>
      <c r="K24435" s="23"/>
      <c r="O24435" s="21"/>
      <c r="P24435" s="27"/>
      <c r="Q24435" s="16"/>
      <c r="U24435" s="27"/>
    </row>
    <row r="24436" spans="2:21" x14ac:dyDescent="0.25">
      <c r="B24436"/>
      <c r="C24436"/>
      <c r="D24436" s="13"/>
      <c r="E24436" s="13"/>
      <c r="K24436" s="23"/>
      <c r="O24436" s="21"/>
      <c r="P24436" s="27"/>
      <c r="Q24436" s="16"/>
      <c r="U24436" s="27"/>
    </row>
    <row r="24437" spans="2:21" x14ac:dyDescent="0.25">
      <c r="B24437"/>
      <c r="C24437"/>
      <c r="D24437" s="13"/>
      <c r="E24437" s="13"/>
      <c r="K24437" s="23"/>
      <c r="O24437" s="21"/>
      <c r="P24437" s="27"/>
      <c r="Q24437" s="16"/>
      <c r="U24437" s="27"/>
    </row>
    <row r="24438" spans="2:21" x14ac:dyDescent="0.25">
      <c r="B24438"/>
      <c r="C24438"/>
      <c r="D24438" s="13"/>
      <c r="E24438" s="13"/>
      <c r="K24438" s="23"/>
      <c r="O24438" s="21"/>
      <c r="P24438" s="27"/>
      <c r="Q24438" s="16"/>
      <c r="U24438" s="27"/>
    </row>
    <row r="24439" spans="2:21" x14ac:dyDescent="0.25">
      <c r="B24439"/>
      <c r="C24439"/>
      <c r="D24439" s="13"/>
      <c r="E24439" s="13"/>
      <c r="K24439" s="23"/>
      <c r="O24439" s="21"/>
      <c r="P24439" s="27"/>
      <c r="Q24439" s="16"/>
      <c r="U24439" s="27"/>
    </row>
    <row r="24440" spans="2:21" x14ac:dyDescent="0.25">
      <c r="B24440"/>
      <c r="C24440"/>
      <c r="D24440" s="13"/>
      <c r="E24440" s="13"/>
      <c r="K24440" s="23"/>
      <c r="O24440" s="21"/>
      <c r="P24440" s="27"/>
      <c r="Q24440" s="16"/>
      <c r="U24440" s="27"/>
    </row>
    <row r="24441" spans="2:21" x14ac:dyDescent="0.25">
      <c r="B24441"/>
      <c r="C24441"/>
      <c r="D24441" s="13"/>
      <c r="E24441" s="13"/>
      <c r="K24441" s="23"/>
      <c r="O24441" s="21"/>
      <c r="P24441" s="27"/>
      <c r="Q24441" s="16"/>
      <c r="U24441" s="27"/>
    </row>
    <row r="24442" spans="2:21" x14ac:dyDescent="0.25">
      <c r="B24442"/>
      <c r="C24442"/>
      <c r="D24442" s="13"/>
      <c r="E24442" s="13"/>
      <c r="K24442" s="23"/>
      <c r="O24442" s="21"/>
      <c r="P24442" s="27"/>
      <c r="Q24442" s="16"/>
      <c r="U24442" s="27"/>
    </row>
    <row r="24443" spans="2:21" x14ac:dyDescent="0.25">
      <c r="B24443"/>
      <c r="C24443"/>
      <c r="D24443" s="13"/>
      <c r="E24443" s="13"/>
      <c r="K24443" s="23"/>
      <c r="O24443" s="21"/>
      <c r="P24443" s="27"/>
      <c r="Q24443" s="16"/>
      <c r="U24443" s="27"/>
    </row>
    <row r="24444" spans="2:21" x14ac:dyDescent="0.25">
      <c r="B24444"/>
      <c r="C24444"/>
      <c r="D24444" s="13"/>
      <c r="E24444" s="13"/>
      <c r="K24444" s="23"/>
      <c r="O24444" s="21"/>
      <c r="P24444" s="27"/>
      <c r="Q24444" s="16"/>
      <c r="U24444" s="27"/>
    </row>
    <row r="24445" spans="2:21" x14ac:dyDescent="0.25">
      <c r="B24445"/>
      <c r="C24445"/>
      <c r="D24445" s="13"/>
      <c r="E24445" s="13"/>
      <c r="K24445" s="23"/>
      <c r="O24445" s="21"/>
      <c r="P24445" s="27"/>
      <c r="Q24445" s="16"/>
      <c r="U24445" s="27"/>
    </row>
    <row r="24446" spans="2:21" x14ac:dyDescent="0.25">
      <c r="B24446"/>
      <c r="C24446"/>
      <c r="D24446" s="13"/>
      <c r="E24446" s="13"/>
      <c r="K24446" s="23"/>
      <c r="O24446" s="21"/>
      <c r="P24446" s="27"/>
      <c r="Q24446" s="16"/>
      <c r="U24446" s="27"/>
    </row>
    <row r="24447" spans="2:21" x14ac:dyDescent="0.25">
      <c r="B24447"/>
      <c r="C24447"/>
      <c r="D24447" s="13"/>
      <c r="E24447" s="13"/>
      <c r="K24447" s="23"/>
      <c r="O24447" s="21"/>
      <c r="P24447" s="27"/>
      <c r="Q24447" s="16"/>
      <c r="U24447" s="27"/>
    </row>
    <row r="24448" spans="2:21" x14ac:dyDescent="0.25">
      <c r="B24448"/>
      <c r="C24448"/>
      <c r="D24448" s="13"/>
      <c r="E24448" s="13"/>
      <c r="K24448" s="23"/>
      <c r="O24448" s="21"/>
      <c r="P24448" s="27"/>
      <c r="Q24448" s="16"/>
      <c r="U24448" s="27"/>
    </row>
    <row r="24449" spans="2:21" x14ac:dyDescent="0.25">
      <c r="B24449"/>
      <c r="C24449"/>
      <c r="D24449" s="13"/>
      <c r="E24449" s="13"/>
      <c r="K24449" s="23"/>
      <c r="O24449" s="21"/>
      <c r="P24449" s="27"/>
      <c r="Q24449" s="16"/>
      <c r="U24449" s="27"/>
    </row>
    <row r="24450" spans="2:21" x14ac:dyDescent="0.25">
      <c r="B24450"/>
      <c r="C24450"/>
      <c r="D24450" s="13"/>
      <c r="E24450" s="13"/>
      <c r="K24450" s="23"/>
      <c r="O24450" s="21"/>
      <c r="P24450" s="27"/>
      <c r="Q24450" s="16"/>
      <c r="U24450" s="27"/>
    </row>
    <row r="24451" spans="2:21" x14ac:dyDescent="0.25">
      <c r="B24451"/>
      <c r="C24451"/>
      <c r="D24451" s="13"/>
      <c r="E24451" s="13"/>
      <c r="K24451" s="23"/>
      <c r="O24451" s="21"/>
      <c r="P24451" s="27"/>
      <c r="Q24451" s="16"/>
      <c r="U24451" s="27"/>
    </row>
    <row r="24452" spans="2:21" x14ac:dyDescent="0.25">
      <c r="B24452"/>
      <c r="C24452"/>
      <c r="D24452" s="13"/>
      <c r="E24452" s="13"/>
      <c r="K24452" s="23"/>
      <c r="O24452" s="21"/>
      <c r="P24452" s="27"/>
      <c r="Q24452" s="16"/>
      <c r="U24452" s="27"/>
    </row>
    <row r="24453" spans="2:21" x14ac:dyDescent="0.25">
      <c r="B24453"/>
      <c r="C24453"/>
      <c r="D24453" s="13"/>
      <c r="E24453" s="13"/>
      <c r="K24453" s="23"/>
      <c r="O24453" s="21"/>
      <c r="P24453" s="27"/>
      <c r="Q24453" s="16"/>
      <c r="U24453" s="27"/>
    </row>
    <row r="24454" spans="2:21" x14ac:dyDescent="0.25">
      <c r="B24454"/>
      <c r="C24454"/>
      <c r="D24454" s="13"/>
      <c r="E24454" s="13"/>
      <c r="K24454" s="23"/>
      <c r="O24454" s="21"/>
      <c r="P24454" s="27"/>
      <c r="Q24454" s="16"/>
      <c r="U24454" s="27"/>
    </row>
    <row r="24455" spans="2:21" x14ac:dyDescent="0.25">
      <c r="B24455"/>
      <c r="C24455"/>
      <c r="D24455" s="13"/>
      <c r="E24455" s="13"/>
      <c r="K24455" s="23"/>
      <c r="O24455" s="21"/>
      <c r="P24455" s="27"/>
      <c r="Q24455" s="16"/>
      <c r="U24455" s="27"/>
    </row>
    <row r="24456" spans="2:21" x14ac:dyDescent="0.25">
      <c r="B24456"/>
      <c r="C24456"/>
      <c r="D24456" s="13"/>
      <c r="E24456" s="13"/>
      <c r="K24456" s="23"/>
      <c r="O24456" s="21"/>
      <c r="P24456" s="27"/>
      <c r="Q24456" s="16"/>
      <c r="U24456" s="27"/>
    </row>
    <row r="24457" spans="2:21" x14ac:dyDescent="0.25">
      <c r="B24457"/>
      <c r="C24457"/>
      <c r="D24457" s="13"/>
      <c r="E24457" s="13"/>
      <c r="K24457" s="23"/>
      <c r="O24457" s="21"/>
      <c r="P24457" s="27"/>
      <c r="Q24457" s="16"/>
      <c r="U24457" s="27"/>
    </row>
    <row r="24458" spans="2:21" x14ac:dyDescent="0.25">
      <c r="B24458"/>
      <c r="C24458"/>
      <c r="D24458" s="13"/>
      <c r="E24458" s="13"/>
      <c r="K24458" s="23"/>
      <c r="O24458" s="21"/>
      <c r="P24458" s="27"/>
      <c r="Q24458" s="16"/>
      <c r="U24458" s="27"/>
    </row>
    <row r="24459" spans="2:21" x14ac:dyDescent="0.25">
      <c r="B24459"/>
      <c r="C24459"/>
      <c r="D24459" s="13"/>
      <c r="E24459" s="13"/>
      <c r="K24459" s="23"/>
      <c r="O24459" s="21"/>
      <c r="P24459" s="27"/>
      <c r="Q24459" s="16"/>
      <c r="U24459" s="27"/>
    </row>
    <row r="24460" spans="2:21" x14ac:dyDescent="0.25">
      <c r="B24460"/>
      <c r="C24460"/>
      <c r="D24460" s="13"/>
      <c r="E24460" s="13"/>
      <c r="K24460" s="23"/>
      <c r="O24460" s="21"/>
      <c r="P24460" s="27"/>
      <c r="Q24460" s="16"/>
      <c r="U24460" s="27"/>
    </row>
    <row r="24461" spans="2:21" x14ac:dyDescent="0.25">
      <c r="B24461"/>
      <c r="C24461"/>
      <c r="D24461" s="13"/>
      <c r="E24461" s="13"/>
      <c r="K24461" s="23"/>
      <c r="O24461" s="21"/>
      <c r="P24461" s="27"/>
      <c r="Q24461" s="16"/>
      <c r="U24461" s="27"/>
    </row>
    <row r="24462" spans="2:21" x14ac:dyDescent="0.25">
      <c r="B24462"/>
      <c r="C24462"/>
      <c r="D24462" s="13"/>
      <c r="E24462" s="13"/>
      <c r="K24462" s="23"/>
      <c r="O24462" s="21"/>
      <c r="P24462" s="27"/>
      <c r="Q24462" s="16"/>
      <c r="U24462" s="27"/>
    </row>
    <row r="24463" spans="2:21" x14ac:dyDescent="0.25">
      <c r="B24463"/>
      <c r="C24463"/>
      <c r="D24463" s="13"/>
      <c r="E24463" s="13"/>
      <c r="K24463" s="23"/>
      <c r="O24463" s="21"/>
      <c r="P24463" s="27"/>
      <c r="Q24463" s="16"/>
      <c r="U24463" s="27"/>
    </row>
    <row r="24464" spans="2:21" x14ac:dyDescent="0.25">
      <c r="B24464"/>
      <c r="C24464"/>
      <c r="D24464" s="13"/>
      <c r="E24464" s="13"/>
      <c r="K24464" s="23"/>
      <c r="O24464" s="21"/>
      <c r="P24464" s="27"/>
      <c r="Q24464" s="16"/>
      <c r="U24464" s="27"/>
    </row>
    <row r="24465" spans="2:21" x14ac:dyDescent="0.25">
      <c r="B24465"/>
      <c r="C24465"/>
      <c r="D24465" s="13"/>
      <c r="E24465" s="13"/>
      <c r="K24465" s="23"/>
      <c r="O24465" s="21"/>
      <c r="P24465" s="27"/>
      <c r="Q24465" s="16"/>
      <c r="U24465" s="27"/>
    </row>
    <row r="24466" spans="2:21" x14ac:dyDescent="0.25">
      <c r="B24466"/>
      <c r="C24466"/>
      <c r="D24466" s="13"/>
      <c r="E24466" s="13"/>
      <c r="K24466" s="23"/>
      <c r="O24466" s="21"/>
      <c r="P24466" s="27"/>
      <c r="Q24466" s="16"/>
      <c r="U24466" s="27"/>
    </row>
    <row r="24467" spans="2:21" x14ac:dyDescent="0.25">
      <c r="B24467"/>
      <c r="C24467"/>
      <c r="D24467" s="13"/>
      <c r="E24467" s="13"/>
      <c r="K24467" s="23"/>
      <c r="O24467" s="21"/>
      <c r="P24467" s="27"/>
      <c r="Q24467" s="16"/>
      <c r="U24467" s="27"/>
    </row>
    <row r="24468" spans="2:21" x14ac:dyDescent="0.25">
      <c r="B24468"/>
      <c r="C24468"/>
      <c r="D24468" s="13"/>
      <c r="E24468" s="13"/>
      <c r="K24468" s="23"/>
      <c r="O24468" s="21"/>
      <c r="P24468" s="27"/>
      <c r="Q24468" s="16"/>
      <c r="U24468" s="27"/>
    </row>
    <row r="24469" spans="2:21" x14ac:dyDescent="0.25">
      <c r="B24469"/>
      <c r="C24469"/>
      <c r="D24469" s="13"/>
      <c r="E24469" s="13"/>
      <c r="K24469" s="23"/>
      <c r="O24469" s="21"/>
      <c r="P24469" s="27"/>
      <c r="Q24469" s="16"/>
      <c r="U24469" s="27"/>
    </row>
    <row r="24470" spans="2:21" x14ac:dyDescent="0.25">
      <c r="B24470"/>
      <c r="C24470"/>
      <c r="D24470" s="13"/>
      <c r="E24470" s="13"/>
      <c r="K24470" s="23"/>
      <c r="O24470" s="21"/>
      <c r="P24470" s="27"/>
      <c r="Q24470" s="16"/>
      <c r="U24470" s="27"/>
    </row>
    <row r="24471" spans="2:21" x14ac:dyDescent="0.25">
      <c r="B24471"/>
      <c r="C24471"/>
      <c r="D24471" s="13"/>
      <c r="E24471" s="13"/>
      <c r="K24471" s="23"/>
      <c r="O24471" s="21"/>
      <c r="P24471" s="27"/>
      <c r="Q24471" s="16"/>
      <c r="U24471" s="27"/>
    </row>
    <row r="24472" spans="2:21" x14ac:dyDescent="0.25">
      <c r="B24472"/>
      <c r="C24472"/>
      <c r="D24472" s="13"/>
      <c r="E24472" s="13"/>
      <c r="K24472" s="23"/>
      <c r="O24472" s="21"/>
      <c r="P24472" s="27"/>
      <c r="Q24472" s="16"/>
      <c r="U24472" s="27"/>
    </row>
    <row r="24473" spans="2:21" x14ac:dyDescent="0.25">
      <c r="B24473"/>
      <c r="C24473"/>
      <c r="D24473" s="13"/>
      <c r="E24473" s="13"/>
      <c r="K24473" s="23"/>
      <c r="O24473" s="21"/>
      <c r="P24473" s="27"/>
      <c r="Q24473" s="16"/>
      <c r="U24473" s="27"/>
    </row>
    <row r="24474" spans="2:21" x14ac:dyDescent="0.25">
      <c r="B24474"/>
      <c r="C24474"/>
      <c r="D24474" s="13"/>
      <c r="E24474" s="13"/>
      <c r="K24474" s="23"/>
      <c r="O24474" s="21"/>
      <c r="P24474" s="27"/>
      <c r="Q24474" s="16"/>
      <c r="U24474" s="27"/>
    </row>
    <row r="24475" spans="2:21" x14ac:dyDescent="0.25">
      <c r="B24475"/>
      <c r="C24475"/>
      <c r="D24475" s="13"/>
      <c r="E24475" s="13"/>
      <c r="K24475" s="23"/>
      <c r="O24475" s="21"/>
      <c r="P24475" s="27"/>
      <c r="Q24475" s="16"/>
      <c r="U24475" s="27"/>
    </row>
    <row r="24476" spans="2:21" x14ac:dyDescent="0.25">
      <c r="B24476"/>
      <c r="C24476"/>
      <c r="D24476" s="13"/>
      <c r="E24476" s="13"/>
      <c r="K24476" s="23"/>
      <c r="O24476" s="21"/>
      <c r="P24476" s="27"/>
      <c r="Q24476" s="16"/>
      <c r="U24476" s="27"/>
    </row>
    <row r="24477" spans="2:21" x14ac:dyDescent="0.25">
      <c r="B24477"/>
      <c r="C24477"/>
      <c r="D24477" s="13"/>
      <c r="E24477" s="13"/>
      <c r="K24477" s="23"/>
      <c r="O24477" s="21"/>
      <c r="P24477" s="27"/>
      <c r="Q24477" s="16"/>
      <c r="U24477" s="27"/>
    </row>
    <row r="24478" spans="2:21" x14ac:dyDescent="0.25">
      <c r="B24478"/>
      <c r="C24478"/>
      <c r="D24478" s="13"/>
      <c r="E24478" s="13"/>
      <c r="K24478" s="23"/>
      <c r="O24478" s="21"/>
      <c r="P24478" s="27"/>
      <c r="Q24478" s="16"/>
      <c r="U24478" s="27"/>
    </row>
    <row r="24479" spans="2:21" x14ac:dyDescent="0.25">
      <c r="B24479"/>
      <c r="C24479"/>
      <c r="D24479" s="13"/>
      <c r="E24479" s="13"/>
      <c r="K24479" s="23"/>
      <c r="O24479" s="21"/>
      <c r="P24479" s="27"/>
      <c r="Q24479" s="16"/>
      <c r="U24479" s="27"/>
    </row>
    <row r="24480" spans="2:21" x14ac:dyDescent="0.25">
      <c r="B24480"/>
      <c r="C24480"/>
      <c r="D24480" s="13"/>
      <c r="E24480" s="13"/>
      <c r="K24480" s="23"/>
      <c r="O24480" s="21"/>
      <c r="P24480" s="27"/>
      <c r="Q24480" s="16"/>
      <c r="U24480" s="27"/>
    </row>
    <row r="24481" spans="2:21" x14ac:dyDescent="0.25">
      <c r="B24481"/>
      <c r="C24481"/>
      <c r="D24481" s="13"/>
      <c r="E24481" s="13"/>
      <c r="K24481" s="23"/>
      <c r="O24481" s="21"/>
      <c r="P24481" s="27"/>
      <c r="Q24481" s="16"/>
      <c r="U24481" s="27"/>
    </row>
    <row r="24482" spans="2:21" x14ac:dyDescent="0.25">
      <c r="B24482"/>
      <c r="C24482"/>
      <c r="D24482" s="13"/>
      <c r="E24482" s="13"/>
      <c r="K24482" s="23"/>
      <c r="O24482" s="21"/>
      <c r="P24482" s="27"/>
      <c r="Q24482" s="16"/>
      <c r="U24482" s="27"/>
    </row>
    <row r="24483" spans="2:21" x14ac:dyDescent="0.25">
      <c r="B24483"/>
      <c r="C24483"/>
      <c r="D24483" s="13"/>
      <c r="E24483" s="13"/>
      <c r="K24483" s="23"/>
      <c r="O24483" s="21"/>
      <c r="P24483" s="27"/>
      <c r="Q24483" s="16"/>
      <c r="U24483" s="27"/>
    </row>
    <row r="24484" spans="2:21" x14ac:dyDescent="0.25">
      <c r="B24484"/>
      <c r="C24484"/>
      <c r="D24484" s="13"/>
      <c r="E24484" s="13"/>
      <c r="K24484" s="23"/>
      <c r="O24484" s="21"/>
      <c r="P24484" s="27"/>
      <c r="Q24484" s="16"/>
      <c r="U24484" s="27"/>
    </row>
    <row r="24485" spans="2:21" x14ac:dyDescent="0.25">
      <c r="B24485"/>
      <c r="C24485"/>
      <c r="D24485" s="13"/>
      <c r="E24485" s="13"/>
      <c r="K24485" s="23"/>
      <c r="O24485" s="21"/>
      <c r="P24485" s="27"/>
      <c r="Q24485" s="16"/>
      <c r="U24485" s="27"/>
    </row>
    <row r="24486" spans="2:21" x14ac:dyDescent="0.25">
      <c r="B24486"/>
      <c r="C24486"/>
      <c r="D24486" s="13"/>
      <c r="E24486" s="13"/>
      <c r="K24486" s="23"/>
      <c r="O24486" s="21"/>
      <c r="P24486" s="27"/>
      <c r="Q24486" s="16"/>
      <c r="U24486" s="27"/>
    </row>
    <row r="24487" spans="2:21" x14ac:dyDescent="0.25">
      <c r="B24487"/>
      <c r="C24487"/>
      <c r="D24487" s="13"/>
      <c r="E24487" s="13"/>
      <c r="K24487" s="23"/>
      <c r="O24487" s="21"/>
      <c r="P24487" s="27"/>
      <c r="Q24487" s="16"/>
      <c r="U24487" s="27"/>
    </row>
    <row r="24488" spans="2:21" x14ac:dyDescent="0.25">
      <c r="B24488"/>
      <c r="C24488"/>
      <c r="D24488" s="13"/>
      <c r="E24488" s="13"/>
      <c r="K24488" s="23"/>
      <c r="O24488" s="21"/>
      <c r="P24488" s="27"/>
      <c r="Q24488" s="16"/>
      <c r="U24488" s="27"/>
    </row>
    <row r="24489" spans="2:21" x14ac:dyDescent="0.25">
      <c r="B24489"/>
      <c r="C24489"/>
      <c r="D24489" s="13"/>
      <c r="E24489" s="13"/>
      <c r="K24489" s="23"/>
      <c r="O24489" s="21"/>
      <c r="P24489" s="27"/>
      <c r="Q24489" s="16"/>
      <c r="U24489" s="27"/>
    </row>
    <row r="24490" spans="2:21" x14ac:dyDescent="0.25">
      <c r="B24490"/>
      <c r="C24490"/>
      <c r="D24490" s="13"/>
      <c r="E24490" s="13"/>
      <c r="K24490" s="23"/>
      <c r="O24490" s="21"/>
      <c r="P24490" s="27"/>
      <c r="Q24490" s="16"/>
      <c r="U24490" s="27"/>
    </row>
    <row r="24491" spans="2:21" x14ac:dyDescent="0.25">
      <c r="B24491"/>
      <c r="C24491"/>
      <c r="D24491" s="13"/>
      <c r="E24491" s="13"/>
      <c r="K24491" s="23"/>
      <c r="O24491" s="21"/>
      <c r="P24491" s="27"/>
      <c r="Q24491" s="16"/>
      <c r="U24491" s="27"/>
    </row>
    <row r="24492" spans="2:21" x14ac:dyDescent="0.25">
      <c r="B24492"/>
      <c r="C24492"/>
      <c r="D24492" s="13"/>
      <c r="E24492" s="13"/>
      <c r="K24492" s="23"/>
      <c r="O24492" s="21"/>
      <c r="P24492" s="27"/>
      <c r="Q24492" s="16"/>
      <c r="U24492" s="27"/>
    </row>
    <row r="24493" spans="2:21" x14ac:dyDescent="0.25">
      <c r="B24493"/>
      <c r="C24493"/>
      <c r="D24493" s="13"/>
      <c r="E24493" s="13"/>
      <c r="K24493" s="23"/>
      <c r="O24493" s="21"/>
      <c r="P24493" s="27"/>
      <c r="Q24493" s="16"/>
      <c r="U24493" s="27"/>
    </row>
    <row r="24494" spans="2:21" x14ac:dyDescent="0.25">
      <c r="B24494"/>
      <c r="C24494"/>
      <c r="D24494" s="13"/>
      <c r="E24494" s="13"/>
      <c r="K24494" s="23"/>
      <c r="O24494" s="21"/>
      <c r="P24494" s="27"/>
      <c r="Q24494" s="16"/>
      <c r="U24494" s="27"/>
    </row>
    <row r="24495" spans="2:21" x14ac:dyDescent="0.25">
      <c r="B24495"/>
      <c r="C24495"/>
      <c r="D24495" s="13"/>
      <c r="E24495" s="13"/>
      <c r="K24495" s="23"/>
      <c r="O24495" s="21"/>
      <c r="P24495" s="27"/>
      <c r="Q24495" s="16"/>
      <c r="U24495" s="27"/>
    </row>
    <row r="24496" spans="2:21" x14ac:dyDescent="0.25">
      <c r="B24496"/>
      <c r="C24496"/>
      <c r="D24496" s="13"/>
      <c r="E24496" s="13"/>
      <c r="K24496" s="23"/>
      <c r="O24496" s="21"/>
      <c r="P24496" s="27"/>
      <c r="Q24496" s="16"/>
      <c r="U24496" s="27"/>
    </row>
    <row r="24497" spans="2:21" x14ac:dyDescent="0.25">
      <c r="B24497"/>
      <c r="C24497"/>
      <c r="D24497" s="13"/>
      <c r="E24497" s="13"/>
      <c r="K24497" s="23"/>
      <c r="O24497" s="21"/>
      <c r="P24497" s="27"/>
      <c r="Q24497" s="16"/>
      <c r="U24497" s="27"/>
    </row>
    <row r="24498" spans="2:21" x14ac:dyDescent="0.25">
      <c r="B24498"/>
      <c r="C24498"/>
      <c r="D24498" s="13"/>
      <c r="E24498" s="13"/>
      <c r="K24498" s="23"/>
      <c r="O24498" s="21"/>
      <c r="P24498" s="27"/>
      <c r="Q24498" s="16"/>
      <c r="U24498" s="27"/>
    </row>
    <row r="24499" spans="2:21" x14ac:dyDescent="0.25">
      <c r="B24499"/>
      <c r="C24499"/>
      <c r="D24499" s="13"/>
      <c r="E24499" s="13"/>
      <c r="K24499" s="23"/>
      <c r="O24499" s="21"/>
      <c r="P24499" s="27"/>
      <c r="Q24499" s="16"/>
      <c r="U24499" s="27"/>
    </row>
    <row r="24500" spans="2:21" x14ac:dyDescent="0.25">
      <c r="B24500"/>
      <c r="C24500"/>
      <c r="D24500" s="13"/>
      <c r="E24500" s="13"/>
      <c r="K24500" s="23"/>
      <c r="O24500" s="21"/>
      <c r="P24500" s="27"/>
      <c r="Q24500" s="16"/>
      <c r="U24500" s="27"/>
    </row>
    <row r="24501" spans="2:21" x14ac:dyDescent="0.25">
      <c r="B24501"/>
      <c r="C24501"/>
      <c r="D24501" s="13"/>
      <c r="E24501" s="13"/>
      <c r="K24501" s="23"/>
      <c r="O24501" s="21"/>
      <c r="P24501" s="27"/>
      <c r="Q24501" s="16"/>
      <c r="U24501" s="27"/>
    </row>
    <row r="24502" spans="2:21" x14ac:dyDescent="0.25">
      <c r="B24502"/>
      <c r="C24502"/>
      <c r="D24502" s="13"/>
      <c r="E24502" s="13"/>
      <c r="K24502" s="23"/>
      <c r="O24502" s="21"/>
      <c r="P24502" s="27"/>
      <c r="Q24502" s="16"/>
      <c r="U24502" s="27"/>
    </row>
    <row r="24503" spans="2:21" x14ac:dyDescent="0.25">
      <c r="B24503"/>
      <c r="C24503"/>
      <c r="D24503" s="13"/>
      <c r="E24503" s="13"/>
      <c r="K24503" s="23"/>
      <c r="O24503" s="21"/>
      <c r="P24503" s="27"/>
      <c r="Q24503" s="16"/>
      <c r="U24503" s="27"/>
    </row>
    <row r="24504" spans="2:21" x14ac:dyDescent="0.25">
      <c r="B24504"/>
      <c r="C24504"/>
      <c r="D24504" s="13"/>
      <c r="E24504" s="13"/>
      <c r="K24504" s="23"/>
      <c r="O24504" s="21"/>
      <c r="P24504" s="27"/>
      <c r="Q24504" s="16"/>
      <c r="U24504" s="27"/>
    </row>
    <row r="24505" spans="2:21" x14ac:dyDescent="0.25">
      <c r="B24505"/>
      <c r="C24505"/>
      <c r="D24505" s="13"/>
      <c r="E24505" s="13"/>
      <c r="K24505" s="23"/>
      <c r="O24505" s="21"/>
      <c r="P24505" s="27"/>
      <c r="Q24505" s="16"/>
      <c r="U24505" s="27"/>
    </row>
    <row r="24506" spans="2:21" x14ac:dyDescent="0.25">
      <c r="B24506"/>
      <c r="C24506"/>
      <c r="D24506" s="13"/>
      <c r="E24506" s="13"/>
      <c r="K24506" s="23"/>
      <c r="O24506" s="21"/>
      <c r="P24506" s="27"/>
      <c r="Q24506" s="16"/>
      <c r="U24506" s="27"/>
    </row>
    <row r="24507" spans="2:21" x14ac:dyDescent="0.25">
      <c r="B24507"/>
      <c r="C24507"/>
      <c r="D24507" s="13"/>
      <c r="E24507" s="13"/>
      <c r="K24507" s="23"/>
      <c r="O24507" s="21"/>
      <c r="P24507" s="27"/>
      <c r="Q24507" s="16"/>
      <c r="U24507" s="27"/>
    </row>
    <row r="24508" spans="2:21" x14ac:dyDescent="0.25">
      <c r="B24508"/>
      <c r="C24508"/>
      <c r="D24508" s="13"/>
      <c r="E24508" s="13"/>
      <c r="K24508" s="23"/>
      <c r="O24508" s="21"/>
      <c r="P24508" s="27"/>
      <c r="Q24508" s="16"/>
      <c r="U24508" s="27"/>
    </row>
    <row r="24509" spans="2:21" x14ac:dyDescent="0.25">
      <c r="B24509"/>
      <c r="C24509"/>
      <c r="D24509" s="13"/>
      <c r="E24509" s="13"/>
      <c r="K24509" s="23"/>
      <c r="O24509" s="21"/>
      <c r="P24509" s="27"/>
      <c r="Q24509" s="16"/>
      <c r="U24509" s="27"/>
    </row>
    <row r="24510" spans="2:21" x14ac:dyDescent="0.25">
      <c r="B24510"/>
      <c r="C24510"/>
      <c r="D24510" s="13"/>
      <c r="E24510" s="13"/>
      <c r="K24510" s="23"/>
      <c r="O24510" s="21"/>
      <c r="P24510" s="27"/>
      <c r="Q24510" s="16"/>
      <c r="U24510" s="27"/>
    </row>
    <row r="24511" spans="2:21" x14ac:dyDescent="0.25">
      <c r="B24511"/>
      <c r="C24511"/>
      <c r="D24511" s="13"/>
      <c r="E24511" s="13"/>
      <c r="K24511" s="23"/>
      <c r="O24511" s="21"/>
      <c r="P24511" s="27"/>
      <c r="Q24511" s="16"/>
      <c r="U24511" s="27"/>
    </row>
    <row r="24512" spans="2:21" x14ac:dyDescent="0.25">
      <c r="B24512"/>
      <c r="C24512"/>
      <c r="D24512" s="13"/>
      <c r="E24512" s="13"/>
      <c r="K24512" s="23"/>
      <c r="O24512" s="21"/>
      <c r="P24512" s="27"/>
      <c r="Q24512" s="16"/>
      <c r="U24512" s="27"/>
    </row>
    <row r="24513" spans="2:21" x14ac:dyDescent="0.25">
      <c r="B24513"/>
      <c r="C24513"/>
      <c r="D24513" s="13"/>
      <c r="E24513" s="13"/>
      <c r="K24513" s="23"/>
      <c r="O24513" s="21"/>
      <c r="P24513" s="27"/>
      <c r="Q24513" s="16"/>
      <c r="U24513" s="27"/>
    </row>
    <row r="24514" spans="2:21" x14ac:dyDescent="0.25">
      <c r="B24514"/>
      <c r="C24514"/>
      <c r="D24514" s="13"/>
      <c r="E24514" s="13"/>
      <c r="K24514" s="23"/>
      <c r="O24514" s="21"/>
      <c r="P24514" s="27"/>
      <c r="Q24514" s="16"/>
      <c r="U24514" s="27"/>
    </row>
    <row r="24515" spans="2:21" x14ac:dyDescent="0.25">
      <c r="B24515"/>
      <c r="C24515"/>
      <c r="D24515" s="13"/>
      <c r="E24515" s="13"/>
      <c r="K24515" s="23"/>
      <c r="O24515" s="21"/>
      <c r="P24515" s="27"/>
      <c r="Q24515" s="16"/>
      <c r="U24515" s="27"/>
    </row>
    <row r="24516" spans="2:21" x14ac:dyDescent="0.25">
      <c r="B24516"/>
      <c r="C24516"/>
      <c r="D24516" s="13"/>
      <c r="E24516" s="13"/>
      <c r="K24516" s="23"/>
      <c r="O24516" s="21"/>
      <c r="P24516" s="27"/>
      <c r="Q24516" s="16"/>
      <c r="U24516" s="27"/>
    </row>
    <row r="24517" spans="2:21" x14ac:dyDescent="0.25">
      <c r="B24517"/>
      <c r="C24517"/>
      <c r="D24517" s="13"/>
      <c r="E24517" s="13"/>
      <c r="K24517" s="23"/>
      <c r="O24517" s="21"/>
      <c r="P24517" s="27"/>
      <c r="Q24517" s="16"/>
      <c r="U24517" s="27"/>
    </row>
    <row r="24518" spans="2:21" x14ac:dyDescent="0.25">
      <c r="B24518"/>
      <c r="C24518"/>
      <c r="D24518" s="13"/>
      <c r="E24518" s="13"/>
      <c r="K24518" s="23"/>
      <c r="O24518" s="21"/>
      <c r="P24518" s="27"/>
      <c r="Q24518" s="16"/>
      <c r="U24518" s="27"/>
    </row>
    <row r="24519" spans="2:21" x14ac:dyDescent="0.25">
      <c r="B24519"/>
      <c r="C24519"/>
      <c r="D24519" s="13"/>
      <c r="E24519" s="13"/>
      <c r="K24519" s="23"/>
      <c r="O24519" s="21"/>
      <c r="P24519" s="27"/>
      <c r="Q24519" s="16"/>
      <c r="U24519" s="27"/>
    </row>
    <row r="24520" spans="2:21" x14ac:dyDescent="0.25">
      <c r="B24520"/>
      <c r="C24520"/>
      <c r="D24520" s="13"/>
      <c r="E24520" s="13"/>
      <c r="K24520" s="23"/>
      <c r="O24520" s="21"/>
      <c r="P24520" s="27"/>
      <c r="Q24520" s="16"/>
      <c r="U24520" s="27"/>
    </row>
    <row r="24521" spans="2:21" x14ac:dyDescent="0.25">
      <c r="B24521"/>
      <c r="C24521"/>
      <c r="D24521" s="13"/>
      <c r="E24521" s="13"/>
      <c r="K24521" s="23"/>
      <c r="O24521" s="21"/>
      <c r="P24521" s="27"/>
      <c r="Q24521" s="16"/>
      <c r="U24521" s="27"/>
    </row>
    <row r="24522" spans="2:21" x14ac:dyDescent="0.25">
      <c r="B24522"/>
      <c r="C24522"/>
      <c r="D24522" s="13"/>
      <c r="E24522" s="13"/>
      <c r="K24522" s="23"/>
      <c r="O24522" s="21"/>
      <c r="P24522" s="27"/>
      <c r="Q24522" s="16"/>
      <c r="U24522" s="27"/>
    </row>
    <row r="24523" spans="2:21" x14ac:dyDescent="0.25">
      <c r="B24523"/>
      <c r="C24523"/>
      <c r="D24523" s="13"/>
      <c r="E24523" s="13"/>
      <c r="K24523" s="23"/>
      <c r="O24523" s="21"/>
      <c r="P24523" s="27"/>
      <c r="Q24523" s="16"/>
      <c r="U24523" s="27"/>
    </row>
    <row r="24524" spans="2:21" x14ac:dyDescent="0.25">
      <c r="B24524"/>
      <c r="C24524"/>
      <c r="D24524" s="13"/>
      <c r="E24524" s="13"/>
      <c r="K24524" s="23"/>
      <c r="O24524" s="21"/>
      <c r="P24524" s="27"/>
      <c r="Q24524" s="16"/>
      <c r="U24524" s="27"/>
    </row>
    <row r="24525" spans="2:21" x14ac:dyDescent="0.25">
      <c r="B24525"/>
      <c r="C24525"/>
      <c r="D24525" s="13"/>
      <c r="E24525" s="13"/>
      <c r="K24525" s="23"/>
      <c r="O24525" s="21"/>
      <c r="P24525" s="27"/>
      <c r="Q24525" s="16"/>
      <c r="U24525" s="27"/>
    </row>
    <row r="24526" spans="2:21" x14ac:dyDescent="0.25">
      <c r="B24526"/>
      <c r="C24526"/>
      <c r="D24526" s="13"/>
      <c r="E24526" s="13"/>
      <c r="K24526" s="23"/>
      <c r="O24526" s="21"/>
      <c r="P24526" s="27"/>
      <c r="Q24526" s="16"/>
      <c r="U24526" s="27"/>
    </row>
    <row r="24527" spans="2:21" x14ac:dyDescent="0.25">
      <c r="B24527"/>
      <c r="C24527"/>
      <c r="D24527" s="13"/>
      <c r="E24527" s="13"/>
      <c r="K24527" s="23"/>
      <c r="O24527" s="21"/>
      <c r="P24527" s="27"/>
      <c r="Q24527" s="16"/>
      <c r="U24527" s="27"/>
    </row>
    <row r="24528" spans="2:21" x14ac:dyDescent="0.25">
      <c r="B24528"/>
      <c r="C24528"/>
      <c r="D24528" s="13"/>
      <c r="E24528" s="13"/>
      <c r="K24528" s="23"/>
      <c r="O24528" s="21"/>
      <c r="P24528" s="27"/>
      <c r="Q24528" s="16"/>
      <c r="U24528" s="27"/>
    </row>
    <row r="24529" spans="2:21" x14ac:dyDescent="0.25">
      <c r="B24529"/>
      <c r="C24529"/>
      <c r="D24529" s="13"/>
      <c r="E24529" s="13"/>
      <c r="K24529" s="23"/>
      <c r="O24529" s="21"/>
      <c r="P24529" s="27"/>
      <c r="Q24529" s="16"/>
      <c r="U24529" s="27"/>
    </row>
    <row r="24530" spans="2:21" x14ac:dyDescent="0.25">
      <c r="B24530"/>
      <c r="C24530"/>
      <c r="D24530" s="13"/>
      <c r="E24530" s="13"/>
      <c r="K24530" s="23"/>
      <c r="O24530" s="21"/>
      <c r="P24530" s="27"/>
      <c r="Q24530" s="16"/>
      <c r="U24530" s="27"/>
    </row>
    <row r="24531" spans="2:21" x14ac:dyDescent="0.25">
      <c r="B24531"/>
      <c r="C24531"/>
      <c r="D24531" s="13"/>
      <c r="E24531" s="13"/>
      <c r="K24531" s="23"/>
      <c r="O24531" s="21"/>
      <c r="P24531" s="27"/>
      <c r="Q24531" s="16"/>
      <c r="U24531" s="27"/>
    </row>
    <row r="24532" spans="2:21" x14ac:dyDescent="0.25">
      <c r="B24532"/>
      <c r="C24532"/>
      <c r="D24532" s="13"/>
      <c r="E24532" s="13"/>
      <c r="K24532" s="23"/>
      <c r="O24532" s="21"/>
      <c r="P24532" s="27"/>
      <c r="Q24532" s="16"/>
      <c r="U24532" s="27"/>
    </row>
    <row r="24533" spans="2:21" x14ac:dyDescent="0.25">
      <c r="B24533"/>
      <c r="C24533"/>
      <c r="D24533" s="13"/>
      <c r="E24533" s="13"/>
      <c r="K24533" s="23"/>
      <c r="O24533" s="21"/>
      <c r="P24533" s="27"/>
      <c r="Q24533" s="16"/>
      <c r="U24533" s="27"/>
    </row>
    <row r="24534" spans="2:21" x14ac:dyDescent="0.25">
      <c r="B24534"/>
      <c r="C24534"/>
      <c r="D24534" s="13"/>
      <c r="E24534" s="13"/>
      <c r="K24534" s="23"/>
      <c r="O24534" s="21"/>
      <c r="P24534" s="27"/>
      <c r="Q24534" s="16"/>
      <c r="U24534" s="27"/>
    </row>
    <row r="24535" spans="2:21" x14ac:dyDescent="0.25">
      <c r="B24535"/>
      <c r="C24535"/>
      <c r="D24535" s="13"/>
      <c r="E24535" s="13"/>
      <c r="K24535" s="23"/>
      <c r="O24535" s="21"/>
      <c r="P24535" s="27"/>
      <c r="Q24535" s="16"/>
      <c r="U24535" s="27"/>
    </row>
    <row r="24536" spans="2:21" x14ac:dyDescent="0.25">
      <c r="B24536"/>
      <c r="C24536"/>
      <c r="D24536" s="13"/>
      <c r="E24536" s="13"/>
      <c r="K24536" s="23"/>
      <c r="O24536" s="21"/>
      <c r="P24536" s="27"/>
      <c r="Q24536" s="16"/>
      <c r="U24536" s="27"/>
    </row>
    <row r="24537" spans="2:21" x14ac:dyDescent="0.25">
      <c r="B24537"/>
      <c r="C24537"/>
      <c r="D24537" s="13"/>
      <c r="E24537" s="13"/>
      <c r="K24537" s="23"/>
      <c r="O24537" s="21"/>
      <c r="P24537" s="27"/>
      <c r="Q24537" s="16"/>
      <c r="U24537" s="27"/>
    </row>
    <row r="24538" spans="2:21" x14ac:dyDescent="0.25">
      <c r="B24538"/>
      <c r="C24538"/>
      <c r="D24538" s="13"/>
      <c r="E24538" s="13"/>
      <c r="K24538" s="23"/>
      <c r="O24538" s="21"/>
      <c r="P24538" s="27"/>
      <c r="Q24538" s="16"/>
      <c r="U24538" s="27"/>
    </row>
    <row r="24539" spans="2:21" x14ac:dyDescent="0.25">
      <c r="B24539"/>
      <c r="C24539"/>
      <c r="D24539" s="13"/>
      <c r="E24539" s="13"/>
      <c r="K24539" s="23"/>
      <c r="O24539" s="21"/>
      <c r="P24539" s="27"/>
      <c r="Q24539" s="16"/>
      <c r="U24539" s="27"/>
    </row>
    <row r="24540" spans="2:21" x14ac:dyDescent="0.25">
      <c r="B24540"/>
      <c r="C24540"/>
      <c r="D24540" s="13"/>
      <c r="E24540" s="13"/>
      <c r="K24540" s="23"/>
      <c r="O24540" s="21"/>
      <c r="P24540" s="27"/>
      <c r="Q24540" s="16"/>
      <c r="U24540" s="27"/>
    </row>
    <row r="24541" spans="2:21" x14ac:dyDescent="0.25">
      <c r="B24541"/>
      <c r="C24541"/>
      <c r="D24541" s="13"/>
      <c r="E24541" s="13"/>
      <c r="K24541" s="23"/>
      <c r="O24541" s="21"/>
      <c r="P24541" s="27"/>
      <c r="Q24541" s="16"/>
      <c r="U24541" s="27"/>
    </row>
    <row r="24542" spans="2:21" x14ac:dyDescent="0.25">
      <c r="B24542"/>
      <c r="C24542"/>
      <c r="D24542" s="13"/>
      <c r="E24542" s="13"/>
      <c r="K24542" s="23"/>
      <c r="O24542" s="21"/>
      <c r="P24542" s="27"/>
      <c r="Q24542" s="16"/>
      <c r="U24542" s="27"/>
    </row>
    <row r="24543" spans="2:21" x14ac:dyDescent="0.25">
      <c r="B24543"/>
      <c r="C24543"/>
      <c r="D24543" s="13"/>
      <c r="E24543" s="13"/>
      <c r="K24543" s="23"/>
      <c r="O24543" s="21"/>
      <c r="P24543" s="27"/>
      <c r="Q24543" s="16"/>
      <c r="U24543" s="27"/>
    </row>
    <row r="24544" spans="2:21" x14ac:dyDescent="0.25">
      <c r="B24544"/>
      <c r="C24544"/>
      <c r="D24544" s="13"/>
      <c r="E24544" s="13"/>
      <c r="K24544" s="23"/>
      <c r="O24544" s="21"/>
      <c r="P24544" s="27"/>
      <c r="Q24544" s="16"/>
      <c r="U24544" s="27"/>
    </row>
    <row r="24545" spans="2:21" x14ac:dyDescent="0.25">
      <c r="B24545"/>
      <c r="C24545"/>
      <c r="D24545" s="13"/>
      <c r="E24545" s="13"/>
      <c r="K24545" s="23"/>
      <c r="O24545" s="21"/>
      <c r="P24545" s="27"/>
      <c r="Q24545" s="16"/>
      <c r="U24545" s="27"/>
    </row>
    <row r="24546" spans="2:21" x14ac:dyDescent="0.25">
      <c r="B24546"/>
      <c r="C24546"/>
      <c r="D24546" s="13"/>
      <c r="E24546" s="13"/>
      <c r="K24546" s="23"/>
      <c r="O24546" s="21"/>
      <c r="P24546" s="27"/>
      <c r="Q24546" s="16"/>
      <c r="U24546" s="27"/>
    </row>
    <row r="24547" spans="2:21" x14ac:dyDescent="0.25">
      <c r="B24547"/>
      <c r="C24547"/>
      <c r="D24547" s="13"/>
      <c r="E24547" s="13"/>
      <c r="K24547" s="23"/>
      <c r="O24547" s="21"/>
      <c r="P24547" s="27"/>
      <c r="Q24547" s="16"/>
      <c r="U24547" s="27"/>
    </row>
    <row r="24548" spans="2:21" x14ac:dyDescent="0.25">
      <c r="B24548"/>
      <c r="C24548"/>
      <c r="D24548" s="13"/>
      <c r="E24548" s="13"/>
      <c r="K24548" s="23"/>
      <c r="O24548" s="21"/>
      <c r="P24548" s="27"/>
      <c r="Q24548" s="16"/>
      <c r="U24548" s="27"/>
    </row>
    <row r="24549" spans="2:21" x14ac:dyDescent="0.25">
      <c r="B24549"/>
      <c r="C24549"/>
      <c r="D24549" s="13"/>
      <c r="E24549" s="13"/>
      <c r="K24549" s="23"/>
      <c r="O24549" s="21"/>
      <c r="P24549" s="27"/>
      <c r="Q24549" s="16"/>
      <c r="U24549" s="27"/>
    </row>
    <row r="24550" spans="2:21" x14ac:dyDescent="0.25">
      <c r="B24550"/>
      <c r="C24550"/>
      <c r="D24550" s="13"/>
      <c r="E24550" s="13"/>
      <c r="K24550" s="23"/>
      <c r="O24550" s="21"/>
      <c r="P24550" s="27"/>
      <c r="Q24550" s="16"/>
      <c r="U24550" s="27"/>
    </row>
    <row r="24551" spans="2:21" x14ac:dyDescent="0.25">
      <c r="B24551"/>
      <c r="C24551"/>
      <c r="D24551" s="13"/>
      <c r="E24551" s="13"/>
      <c r="K24551" s="23"/>
      <c r="O24551" s="21"/>
      <c r="P24551" s="27"/>
      <c r="Q24551" s="16"/>
      <c r="U24551" s="27"/>
    </row>
    <row r="24552" spans="2:21" x14ac:dyDescent="0.25">
      <c r="B24552"/>
      <c r="C24552"/>
      <c r="D24552" s="13"/>
      <c r="E24552" s="13"/>
      <c r="K24552" s="23"/>
      <c r="O24552" s="21"/>
      <c r="P24552" s="27"/>
      <c r="Q24552" s="16"/>
      <c r="U24552" s="27"/>
    </row>
    <row r="24553" spans="2:21" x14ac:dyDescent="0.25">
      <c r="B24553"/>
      <c r="C24553"/>
      <c r="D24553" s="13"/>
      <c r="E24553" s="13"/>
      <c r="K24553" s="23"/>
      <c r="O24553" s="21"/>
      <c r="P24553" s="27"/>
      <c r="Q24553" s="16"/>
      <c r="U24553" s="27"/>
    </row>
    <row r="24554" spans="2:21" x14ac:dyDescent="0.25">
      <c r="B24554"/>
      <c r="C24554"/>
      <c r="D24554" s="13"/>
      <c r="E24554" s="13"/>
      <c r="K24554" s="23"/>
      <c r="O24554" s="21"/>
      <c r="P24554" s="27"/>
      <c r="Q24554" s="16"/>
      <c r="U24554" s="27"/>
    </row>
    <row r="24555" spans="2:21" x14ac:dyDescent="0.25">
      <c r="B24555"/>
      <c r="C24555"/>
      <c r="D24555" s="13"/>
      <c r="E24555" s="13"/>
      <c r="K24555" s="23"/>
      <c r="O24555" s="21"/>
      <c r="P24555" s="27"/>
      <c r="Q24555" s="16"/>
      <c r="U24555" s="27"/>
    </row>
    <row r="24556" spans="2:21" x14ac:dyDescent="0.25">
      <c r="B24556"/>
      <c r="C24556"/>
      <c r="D24556" s="13"/>
      <c r="E24556" s="13"/>
      <c r="K24556" s="23"/>
      <c r="O24556" s="21"/>
      <c r="P24556" s="27"/>
      <c r="Q24556" s="16"/>
      <c r="U24556" s="27"/>
    </row>
    <row r="24557" spans="2:21" x14ac:dyDescent="0.25">
      <c r="B24557"/>
      <c r="C24557"/>
      <c r="D24557" s="13"/>
      <c r="E24557" s="13"/>
      <c r="K24557" s="23"/>
      <c r="O24557" s="21"/>
      <c r="P24557" s="27"/>
      <c r="Q24557" s="16"/>
      <c r="U24557" s="27"/>
    </row>
    <row r="24558" spans="2:21" x14ac:dyDescent="0.25">
      <c r="B24558"/>
      <c r="C24558"/>
      <c r="D24558" s="13"/>
      <c r="E24558" s="13"/>
      <c r="K24558" s="23"/>
      <c r="O24558" s="21"/>
      <c r="P24558" s="27"/>
      <c r="Q24558" s="16"/>
      <c r="U24558" s="27"/>
    </row>
    <row r="24559" spans="2:21" x14ac:dyDescent="0.25">
      <c r="B24559"/>
      <c r="C24559"/>
      <c r="D24559" s="13"/>
      <c r="E24559" s="13"/>
      <c r="K24559" s="23"/>
      <c r="O24559" s="21"/>
      <c r="P24559" s="27"/>
      <c r="Q24559" s="16"/>
      <c r="U24559" s="27"/>
    </row>
    <row r="24560" spans="2:21" x14ac:dyDescent="0.25">
      <c r="B24560"/>
      <c r="C24560"/>
      <c r="D24560" s="13"/>
      <c r="E24560" s="13"/>
      <c r="K24560" s="23"/>
      <c r="O24560" s="21"/>
      <c r="P24560" s="27"/>
      <c r="Q24560" s="16"/>
      <c r="U24560" s="27"/>
    </row>
    <row r="24561" spans="2:21" x14ac:dyDescent="0.25">
      <c r="B24561"/>
      <c r="C24561"/>
      <c r="D24561" s="13"/>
      <c r="E24561" s="13"/>
      <c r="K24561" s="23"/>
      <c r="O24561" s="21"/>
      <c r="P24561" s="27"/>
      <c r="Q24561" s="16"/>
      <c r="U24561" s="27"/>
    </row>
    <row r="24562" spans="2:21" x14ac:dyDescent="0.25">
      <c r="B24562"/>
      <c r="C24562"/>
      <c r="D24562" s="13"/>
      <c r="E24562" s="13"/>
      <c r="K24562" s="23"/>
      <c r="O24562" s="21"/>
      <c r="P24562" s="27"/>
      <c r="Q24562" s="16"/>
      <c r="U24562" s="27"/>
    </row>
    <row r="24563" spans="2:21" x14ac:dyDescent="0.25">
      <c r="B24563"/>
      <c r="C24563"/>
      <c r="D24563" s="13"/>
      <c r="E24563" s="13"/>
      <c r="K24563" s="23"/>
      <c r="O24563" s="21"/>
      <c r="P24563" s="27"/>
      <c r="Q24563" s="16"/>
      <c r="U24563" s="27"/>
    </row>
    <row r="24564" spans="2:21" x14ac:dyDescent="0.25">
      <c r="B24564"/>
      <c r="C24564"/>
      <c r="D24564" s="13"/>
      <c r="E24564" s="13"/>
      <c r="K24564" s="23"/>
      <c r="O24564" s="21"/>
      <c r="P24564" s="27"/>
      <c r="Q24564" s="16"/>
      <c r="U24564" s="27"/>
    </row>
    <row r="24565" spans="2:21" x14ac:dyDescent="0.25">
      <c r="B24565"/>
      <c r="C24565"/>
      <c r="D24565" s="13"/>
      <c r="E24565" s="13"/>
      <c r="K24565" s="23"/>
      <c r="O24565" s="21"/>
      <c r="P24565" s="27"/>
      <c r="Q24565" s="16"/>
      <c r="U24565" s="27"/>
    </row>
    <row r="24566" spans="2:21" x14ac:dyDescent="0.25">
      <c r="B24566"/>
      <c r="C24566"/>
      <c r="D24566" s="13"/>
      <c r="E24566" s="13"/>
      <c r="K24566" s="23"/>
      <c r="O24566" s="21"/>
      <c r="P24566" s="27"/>
      <c r="Q24566" s="16"/>
      <c r="U24566" s="27"/>
    </row>
    <row r="24567" spans="2:21" x14ac:dyDescent="0.25">
      <c r="B24567"/>
      <c r="C24567"/>
      <c r="D24567" s="13"/>
      <c r="E24567" s="13"/>
      <c r="K24567" s="23"/>
      <c r="O24567" s="21"/>
      <c r="P24567" s="27"/>
      <c r="Q24567" s="16"/>
      <c r="U24567" s="27"/>
    </row>
    <row r="24568" spans="2:21" x14ac:dyDescent="0.25">
      <c r="B24568"/>
      <c r="C24568"/>
      <c r="D24568" s="13"/>
      <c r="E24568" s="13"/>
      <c r="K24568" s="23"/>
      <c r="O24568" s="21"/>
      <c r="P24568" s="27"/>
      <c r="Q24568" s="16"/>
      <c r="U24568" s="27"/>
    </row>
    <row r="24569" spans="2:21" x14ac:dyDescent="0.25">
      <c r="B24569"/>
      <c r="C24569"/>
      <c r="D24569" s="13"/>
      <c r="E24569" s="13"/>
      <c r="K24569" s="23"/>
      <c r="O24569" s="21"/>
      <c r="P24569" s="27"/>
      <c r="Q24569" s="16"/>
      <c r="U24569" s="27"/>
    </row>
    <row r="24570" spans="2:21" x14ac:dyDescent="0.25">
      <c r="B24570"/>
      <c r="C24570"/>
      <c r="D24570" s="13"/>
      <c r="E24570" s="13"/>
      <c r="K24570" s="23"/>
      <c r="O24570" s="21"/>
      <c r="P24570" s="27"/>
      <c r="Q24570" s="16"/>
      <c r="U24570" s="27"/>
    </row>
    <row r="24571" spans="2:21" x14ac:dyDescent="0.25">
      <c r="B24571"/>
      <c r="C24571"/>
      <c r="D24571" s="13"/>
      <c r="E24571" s="13"/>
      <c r="K24571" s="23"/>
      <c r="O24571" s="21"/>
      <c r="P24571" s="27"/>
      <c r="Q24571" s="16"/>
      <c r="U24571" s="27"/>
    </row>
    <row r="24572" spans="2:21" x14ac:dyDescent="0.25">
      <c r="B24572"/>
      <c r="C24572"/>
      <c r="D24572" s="13"/>
      <c r="E24572" s="13"/>
      <c r="K24572" s="23"/>
      <c r="O24572" s="21"/>
      <c r="P24572" s="27"/>
      <c r="Q24572" s="16"/>
      <c r="U24572" s="27"/>
    </row>
    <row r="24573" spans="2:21" x14ac:dyDescent="0.25">
      <c r="B24573"/>
      <c r="C24573"/>
      <c r="D24573" s="13"/>
      <c r="E24573" s="13"/>
      <c r="K24573" s="23"/>
      <c r="O24573" s="21"/>
      <c r="P24573" s="27"/>
      <c r="Q24573" s="16"/>
      <c r="U24573" s="27"/>
    </row>
    <row r="24574" spans="2:21" x14ac:dyDescent="0.25">
      <c r="B24574"/>
      <c r="C24574"/>
      <c r="D24574" s="13"/>
      <c r="E24574" s="13"/>
      <c r="K24574" s="23"/>
      <c r="O24574" s="21"/>
      <c r="P24574" s="27"/>
      <c r="Q24574" s="16"/>
      <c r="U24574" s="27"/>
    </row>
    <row r="24575" spans="2:21" x14ac:dyDescent="0.25">
      <c r="B24575"/>
      <c r="C24575"/>
      <c r="D24575" s="13"/>
      <c r="E24575" s="13"/>
      <c r="K24575" s="23"/>
      <c r="O24575" s="21"/>
      <c r="P24575" s="27"/>
      <c r="Q24575" s="16"/>
      <c r="U24575" s="27"/>
    </row>
    <row r="24576" spans="2:21" x14ac:dyDescent="0.25">
      <c r="B24576"/>
      <c r="C24576"/>
      <c r="D24576" s="13"/>
      <c r="E24576" s="13"/>
      <c r="K24576" s="23"/>
      <c r="O24576" s="21"/>
      <c r="P24576" s="27"/>
      <c r="Q24576" s="16"/>
      <c r="U24576" s="27"/>
    </row>
    <row r="24577" spans="2:21" x14ac:dyDescent="0.25">
      <c r="B24577"/>
      <c r="C24577"/>
      <c r="D24577" s="13"/>
      <c r="E24577" s="13"/>
      <c r="K24577" s="23"/>
      <c r="O24577" s="21"/>
      <c r="P24577" s="27"/>
      <c r="Q24577" s="16"/>
      <c r="U24577" s="27"/>
    </row>
    <row r="24578" spans="2:21" x14ac:dyDescent="0.25">
      <c r="B24578"/>
      <c r="C24578"/>
      <c r="D24578" s="13"/>
      <c r="E24578" s="13"/>
      <c r="K24578" s="23"/>
      <c r="O24578" s="21"/>
      <c r="P24578" s="27"/>
      <c r="Q24578" s="16"/>
      <c r="U24578" s="27"/>
    </row>
    <row r="24579" spans="2:21" x14ac:dyDescent="0.25">
      <c r="B24579"/>
      <c r="C24579"/>
      <c r="D24579" s="13"/>
      <c r="E24579" s="13"/>
      <c r="K24579" s="23"/>
      <c r="O24579" s="21"/>
      <c r="P24579" s="27"/>
      <c r="Q24579" s="16"/>
      <c r="U24579" s="27"/>
    </row>
    <row r="24580" spans="2:21" x14ac:dyDescent="0.25">
      <c r="B24580"/>
      <c r="C24580"/>
      <c r="D24580" s="13"/>
      <c r="E24580" s="13"/>
      <c r="K24580" s="23"/>
      <c r="O24580" s="21"/>
      <c r="P24580" s="27"/>
      <c r="Q24580" s="16"/>
      <c r="U24580" s="27"/>
    </row>
    <row r="24581" spans="2:21" x14ac:dyDescent="0.25">
      <c r="B24581"/>
      <c r="C24581"/>
      <c r="D24581" s="13"/>
      <c r="E24581" s="13"/>
      <c r="K24581" s="23"/>
      <c r="O24581" s="21"/>
      <c r="P24581" s="27"/>
      <c r="Q24581" s="16"/>
      <c r="U24581" s="27"/>
    </row>
    <row r="24582" spans="2:21" x14ac:dyDescent="0.25">
      <c r="B24582"/>
      <c r="C24582"/>
      <c r="D24582" s="13"/>
      <c r="E24582" s="13"/>
      <c r="K24582" s="23"/>
      <c r="O24582" s="21"/>
      <c r="P24582" s="27"/>
      <c r="Q24582" s="16"/>
      <c r="U24582" s="27"/>
    </row>
    <row r="24583" spans="2:21" x14ac:dyDescent="0.25">
      <c r="B24583"/>
      <c r="C24583"/>
      <c r="D24583" s="13"/>
      <c r="E24583" s="13"/>
      <c r="K24583" s="23"/>
      <c r="O24583" s="21"/>
      <c r="P24583" s="27"/>
      <c r="Q24583" s="16"/>
      <c r="U24583" s="27"/>
    </row>
    <row r="24584" spans="2:21" x14ac:dyDescent="0.25">
      <c r="B24584"/>
      <c r="C24584"/>
      <c r="D24584" s="13"/>
      <c r="E24584" s="13"/>
      <c r="K24584" s="23"/>
      <c r="O24584" s="21"/>
      <c r="P24584" s="27"/>
      <c r="Q24584" s="16"/>
      <c r="U24584" s="27"/>
    </row>
    <row r="24585" spans="2:21" x14ac:dyDescent="0.25">
      <c r="B24585"/>
      <c r="C24585"/>
      <c r="D24585" s="13"/>
      <c r="E24585" s="13"/>
      <c r="K24585" s="23"/>
      <c r="O24585" s="21"/>
      <c r="P24585" s="27"/>
      <c r="Q24585" s="16"/>
      <c r="U24585" s="27"/>
    </row>
    <row r="24586" spans="2:21" x14ac:dyDescent="0.25">
      <c r="B24586"/>
      <c r="C24586"/>
      <c r="D24586" s="13"/>
      <c r="E24586" s="13"/>
      <c r="K24586" s="23"/>
      <c r="O24586" s="21"/>
      <c r="P24586" s="27"/>
      <c r="Q24586" s="16"/>
      <c r="U24586" s="27"/>
    </row>
    <row r="24587" spans="2:21" x14ac:dyDescent="0.25">
      <c r="B24587"/>
      <c r="C24587"/>
      <c r="D24587" s="13"/>
      <c r="E24587" s="13"/>
      <c r="K24587" s="23"/>
      <c r="O24587" s="21"/>
      <c r="P24587" s="27"/>
      <c r="Q24587" s="16"/>
      <c r="U24587" s="27"/>
    </row>
    <row r="24588" spans="2:21" x14ac:dyDescent="0.25">
      <c r="B24588"/>
      <c r="C24588"/>
      <c r="D24588" s="13"/>
      <c r="E24588" s="13"/>
      <c r="K24588" s="23"/>
      <c r="O24588" s="21"/>
      <c r="P24588" s="27"/>
      <c r="Q24588" s="16"/>
      <c r="U24588" s="27"/>
    </row>
    <row r="24589" spans="2:21" x14ac:dyDescent="0.25">
      <c r="B24589"/>
      <c r="C24589"/>
      <c r="D24589" s="13"/>
      <c r="E24589" s="13"/>
      <c r="K24589" s="23"/>
      <c r="O24589" s="21"/>
      <c r="P24589" s="27"/>
      <c r="Q24589" s="16"/>
      <c r="U24589" s="27"/>
    </row>
    <row r="24590" spans="2:21" x14ac:dyDescent="0.25">
      <c r="B24590"/>
      <c r="C24590"/>
      <c r="D24590" s="13"/>
      <c r="E24590" s="13"/>
      <c r="K24590" s="23"/>
      <c r="O24590" s="21"/>
      <c r="P24590" s="27"/>
      <c r="Q24590" s="16"/>
      <c r="U24590" s="27"/>
    </row>
    <row r="24591" spans="2:21" x14ac:dyDescent="0.25">
      <c r="B24591"/>
      <c r="C24591"/>
      <c r="D24591" s="13"/>
      <c r="E24591" s="13"/>
      <c r="K24591" s="23"/>
      <c r="O24591" s="21"/>
      <c r="P24591" s="27"/>
      <c r="Q24591" s="16"/>
      <c r="U24591" s="27"/>
    </row>
    <row r="24592" spans="2:21" x14ac:dyDescent="0.25">
      <c r="B24592"/>
      <c r="C24592"/>
      <c r="D24592" s="13"/>
      <c r="E24592" s="13"/>
      <c r="K24592" s="23"/>
      <c r="O24592" s="21"/>
      <c r="P24592" s="27"/>
      <c r="Q24592" s="16"/>
      <c r="U24592" s="27"/>
    </row>
    <row r="24593" spans="2:21" x14ac:dyDescent="0.25">
      <c r="B24593"/>
      <c r="C24593"/>
      <c r="D24593" s="13"/>
      <c r="E24593" s="13"/>
      <c r="K24593" s="23"/>
      <c r="O24593" s="21"/>
      <c r="P24593" s="27"/>
      <c r="Q24593" s="16"/>
      <c r="U24593" s="27"/>
    </row>
    <row r="24594" spans="2:21" x14ac:dyDescent="0.25">
      <c r="B24594"/>
      <c r="C24594"/>
      <c r="D24594" s="13"/>
      <c r="E24594" s="13"/>
      <c r="K24594" s="23"/>
      <c r="O24594" s="21"/>
      <c r="P24594" s="27"/>
      <c r="Q24594" s="16"/>
      <c r="U24594" s="27"/>
    </row>
    <row r="24595" spans="2:21" x14ac:dyDescent="0.25">
      <c r="B24595"/>
      <c r="C24595"/>
      <c r="D24595" s="13"/>
      <c r="E24595" s="13"/>
      <c r="K24595" s="23"/>
      <c r="O24595" s="21"/>
      <c r="P24595" s="27"/>
      <c r="Q24595" s="16"/>
      <c r="U24595" s="27"/>
    </row>
    <row r="24596" spans="2:21" x14ac:dyDescent="0.25">
      <c r="B24596"/>
      <c r="C24596"/>
      <c r="D24596" s="13"/>
      <c r="E24596" s="13"/>
      <c r="K24596" s="23"/>
      <c r="O24596" s="21"/>
      <c r="P24596" s="27"/>
      <c r="Q24596" s="16"/>
      <c r="U24596" s="27"/>
    </row>
    <row r="24597" spans="2:21" x14ac:dyDescent="0.25">
      <c r="B24597"/>
      <c r="C24597"/>
      <c r="D24597" s="13"/>
      <c r="E24597" s="13"/>
      <c r="K24597" s="23"/>
      <c r="O24597" s="21"/>
      <c r="P24597" s="27"/>
      <c r="Q24597" s="16"/>
      <c r="U24597" s="27"/>
    </row>
    <row r="24598" spans="2:21" x14ac:dyDescent="0.25">
      <c r="B24598"/>
      <c r="C24598"/>
      <c r="D24598" s="13"/>
      <c r="E24598" s="13"/>
      <c r="K24598" s="23"/>
      <c r="O24598" s="21"/>
      <c r="P24598" s="27"/>
      <c r="Q24598" s="16"/>
      <c r="U24598" s="27"/>
    </row>
    <row r="24599" spans="2:21" x14ac:dyDescent="0.25">
      <c r="B24599"/>
      <c r="C24599"/>
      <c r="D24599" s="13"/>
      <c r="E24599" s="13"/>
      <c r="K24599" s="23"/>
      <c r="O24599" s="21"/>
      <c r="P24599" s="27"/>
      <c r="Q24599" s="16"/>
      <c r="U24599" s="27"/>
    </row>
    <row r="24600" spans="2:21" x14ac:dyDescent="0.25">
      <c r="B24600"/>
      <c r="C24600"/>
      <c r="D24600" s="13"/>
      <c r="E24600" s="13"/>
      <c r="K24600" s="23"/>
      <c r="O24600" s="21"/>
      <c r="P24600" s="27"/>
      <c r="Q24600" s="16"/>
      <c r="U24600" s="27"/>
    </row>
    <row r="24601" spans="2:21" x14ac:dyDescent="0.25">
      <c r="B24601"/>
      <c r="C24601"/>
      <c r="D24601" s="13"/>
      <c r="E24601" s="13"/>
      <c r="K24601" s="23"/>
      <c r="O24601" s="21"/>
      <c r="P24601" s="27"/>
      <c r="Q24601" s="16"/>
      <c r="U24601" s="27"/>
    </row>
    <row r="24602" spans="2:21" x14ac:dyDescent="0.25">
      <c r="B24602"/>
      <c r="C24602"/>
      <c r="D24602" s="13"/>
      <c r="E24602" s="13"/>
      <c r="K24602" s="23"/>
      <c r="O24602" s="21"/>
      <c r="P24602" s="27"/>
      <c r="Q24602" s="16"/>
      <c r="U24602" s="27"/>
    </row>
    <row r="24603" spans="2:21" x14ac:dyDescent="0.25">
      <c r="B24603"/>
      <c r="C24603"/>
      <c r="D24603" s="13"/>
      <c r="E24603" s="13"/>
      <c r="K24603" s="23"/>
      <c r="O24603" s="21"/>
      <c r="P24603" s="27"/>
      <c r="Q24603" s="16"/>
      <c r="U24603" s="27"/>
    </row>
    <row r="24604" spans="2:21" x14ac:dyDescent="0.25">
      <c r="B24604"/>
      <c r="C24604"/>
      <c r="D24604" s="13"/>
      <c r="E24604" s="13"/>
      <c r="K24604" s="23"/>
      <c r="O24604" s="21"/>
      <c r="P24604" s="27"/>
      <c r="Q24604" s="16"/>
      <c r="U24604" s="27"/>
    </row>
    <row r="24605" spans="2:21" x14ac:dyDescent="0.25">
      <c r="B24605"/>
      <c r="C24605"/>
      <c r="D24605" s="13"/>
      <c r="E24605" s="13"/>
      <c r="K24605" s="23"/>
      <c r="O24605" s="21"/>
      <c r="P24605" s="27"/>
      <c r="Q24605" s="16"/>
      <c r="U24605" s="27"/>
    </row>
    <row r="24606" spans="2:21" x14ac:dyDescent="0.25">
      <c r="B24606"/>
      <c r="C24606"/>
      <c r="D24606" s="13"/>
      <c r="E24606" s="13"/>
      <c r="K24606" s="23"/>
      <c r="O24606" s="21"/>
      <c r="P24606" s="27"/>
      <c r="Q24606" s="16"/>
      <c r="U24606" s="27"/>
    </row>
    <row r="24607" spans="2:21" x14ac:dyDescent="0.25">
      <c r="B24607"/>
      <c r="C24607"/>
      <c r="D24607" s="13"/>
      <c r="E24607" s="13"/>
      <c r="K24607" s="23"/>
      <c r="O24607" s="21"/>
      <c r="P24607" s="27"/>
      <c r="Q24607" s="16"/>
      <c r="U24607" s="27"/>
    </row>
    <row r="24608" spans="2:21" x14ac:dyDescent="0.25">
      <c r="B24608"/>
      <c r="C24608"/>
      <c r="D24608" s="13"/>
      <c r="E24608" s="13"/>
      <c r="K24608" s="23"/>
      <c r="O24608" s="21"/>
      <c r="P24608" s="27"/>
      <c r="Q24608" s="16"/>
      <c r="U24608" s="27"/>
    </row>
    <row r="24609" spans="2:21" x14ac:dyDescent="0.25">
      <c r="B24609"/>
      <c r="C24609"/>
      <c r="D24609" s="13"/>
      <c r="E24609" s="13"/>
      <c r="K24609" s="23"/>
      <c r="O24609" s="21"/>
      <c r="P24609" s="27"/>
      <c r="Q24609" s="16"/>
      <c r="U24609" s="27"/>
    </row>
    <row r="24610" spans="2:21" x14ac:dyDescent="0.25">
      <c r="B24610"/>
      <c r="C24610"/>
      <c r="D24610" s="13"/>
      <c r="E24610" s="13"/>
      <c r="K24610" s="23"/>
      <c r="O24610" s="21"/>
      <c r="P24610" s="27"/>
      <c r="Q24610" s="16"/>
      <c r="U24610" s="27"/>
    </row>
    <row r="24611" spans="2:21" x14ac:dyDescent="0.25">
      <c r="B24611"/>
      <c r="C24611"/>
      <c r="D24611" s="13"/>
      <c r="E24611" s="13"/>
      <c r="K24611" s="23"/>
      <c r="O24611" s="21"/>
      <c r="P24611" s="27"/>
      <c r="Q24611" s="16"/>
      <c r="U24611" s="27"/>
    </row>
    <row r="24612" spans="2:21" x14ac:dyDescent="0.25">
      <c r="B24612"/>
      <c r="C24612"/>
      <c r="D24612" s="13"/>
      <c r="E24612" s="13"/>
      <c r="K24612" s="23"/>
      <c r="O24612" s="21"/>
      <c r="P24612" s="27"/>
      <c r="Q24612" s="16"/>
      <c r="U24612" s="27"/>
    </row>
    <row r="24613" spans="2:21" x14ac:dyDescent="0.25">
      <c r="B24613"/>
      <c r="C24613"/>
      <c r="D24613" s="13"/>
      <c r="E24613" s="13"/>
      <c r="K24613" s="23"/>
      <c r="O24613" s="21"/>
      <c r="P24613" s="27"/>
      <c r="Q24613" s="16"/>
      <c r="U24613" s="27"/>
    </row>
    <row r="24614" spans="2:21" x14ac:dyDescent="0.25">
      <c r="B24614"/>
      <c r="C24614"/>
      <c r="D24614" s="13"/>
      <c r="E24614" s="13"/>
      <c r="K24614" s="23"/>
      <c r="O24614" s="21"/>
      <c r="P24614" s="27"/>
      <c r="Q24614" s="16"/>
      <c r="U24614" s="27"/>
    </row>
    <row r="24615" spans="2:21" x14ac:dyDescent="0.25">
      <c r="B24615"/>
      <c r="C24615"/>
      <c r="D24615" s="13"/>
      <c r="E24615" s="13"/>
      <c r="K24615" s="23"/>
      <c r="O24615" s="21"/>
      <c r="P24615" s="27"/>
      <c r="Q24615" s="16"/>
      <c r="U24615" s="27"/>
    </row>
    <row r="24616" spans="2:21" x14ac:dyDescent="0.25">
      <c r="B24616"/>
      <c r="C24616"/>
      <c r="D24616" s="13"/>
      <c r="E24616" s="13"/>
      <c r="K24616" s="23"/>
      <c r="O24616" s="21"/>
      <c r="P24616" s="27"/>
      <c r="Q24616" s="16"/>
      <c r="U24616" s="27"/>
    </row>
    <row r="24617" spans="2:21" x14ac:dyDescent="0.25">
      <c r="B24617"/>
      <c r="C24617"/>
      <c r="D24617" s="13"/>
      <c r="E24617" s="13"/>
      <c r="K24617" s="23"/>
      <c r="O24617" s="21"/>
      <c r="P24617" s="27"/>
      <c r="Q24617" s="16"/>
      <c r="U24617" s="27"/>
    </row>
    <row r="24618" spans="2:21" x14ac:dyDescent="0.25">
      <c r="B24618"/>
      <c r="C24618"/>
      <c r="D24618" s="13"/>
      <c r="E24618" s="13"/>
      <c r="K24618" s="23"/>
      <c r="O24618" s="21"/>
      <c r="P24618" s="27"/>
      <c r="Q24618" s="16"/>
      <c r="U24618" s="27"/>
    </row>
    <row r="24619" spans="2:21" x14ac:dyDescent="0.25">
      <c r="B24619"/>
      <c r="C24619"/>
      <c r="D24619" s="13"/>
      <c r="E24619" s="13"/>
      <c r="K24619" s="23"/>
      <c r="O24619" s="21"/>
      <c r="P24619" s="27"/>
      <c r="Q24619" s="16"/>
      <c r="U24619" s="27"/>
    </row>
    <row r="24620" spans="2:21" x14ac:dyDescent="0.25">
      <c r="B24620"/>
      <c r="C24620"/>
      <c r="D24620" s="13"/>
      <c r="E24620" s="13"/>
      <c r="K24620" s="23"/>
      <c r="O24620" s="21"/>
      <c r="P24620" s="27"/>
      <c r="Q24620" s="16"/>
      <c r="U24620" s="27"/>
    </row>
    <row r="24621" spans="2:21" x14ac:dyDescent="0.25">
      <c r="B24621"/>
      <c r="C24621"/>
      <c r="D24621" s="13"/>
      <c r="E24621" s="13"/>
      <c r="K24621" s="23"/>
      <c r="O24621" s="21"/>
      <c r="P24621" s="27"/>
      <c r="Q24621" s="16"/>
      <c r="U24621" s="27"/>
    </row>
    <row r="24622" spans="2:21" x14ac:dyDescent="0.25">
      <c r="B24622"/>
      <c r="C24622"/>
      <c r="D24622" s="13"/>
      <c r="E24622" s="13"/>
      <c r="K24622" s="23"/>
      <c r="O24622" s="21"/>
      <c r="P24622" s="27"/>
      <c r="Q24622" s="16"/>
      <c r="U24622" s="27"/>
    </row>
    <row r="24623" spans="2:21" x14ac:dyDescent="0.25">
      <c r="B24623"/>
      <c r="C24623"/>
      <c r="D24623" s="13"/>
      <c r="E24623" s="13"/>
      <c r="K24623" s="23"/>
      <c r="O24623" s="21"/>
      <c r="P24623" s="27"/>
      <c r="Q24623" s="16"/>
      <c r="U24623" s="27"/>
    </row>
    <row r="24624" spans="2:21" x14ac:dyDescent="0.25">
      <c r="B24624"/>
      <c r="C24624"/>
      <c r="D24624" s="13"/>
      <c r="E24624" s="13"/>
      <c r="K24624" s="23"/>
      <c r="O24624" s="21"/>
      <c r="P24624" s="27"/>
      <c r="Q24624" s="16"/>
      <c r="U24624" s="27"/>
    </row>
    <row r="24625" spans="2:21" x14ac:dyDescent="0.25">
      <c r="B24625"/>
      <c r="C24625"/>
      <c r="D24625" s="13"/>
      <c r="E24625" s="13"/>
      <c r="K24625" s="23"/>
      <c r="O24625" s="21"/>
      <c r="P24625" s="27"/>
      <c r="Q24625" s="16"/>
      <c r="U24625" s="27"/>
    </row>
    <row r="24626" spans="2:21" x14ac:dyDescent="0.25">
      <c r="B24626"/>
      <c r="C24626"/>
      <c r="D24626" s="13"/>
      <c r="E24626" s="13"/>
      <c r="K24626" s="23"/>
      <c r="O24626" s="21"/>
      <c r="P24626" s="27"/>
      <c r="Q24626" s="16"/>
      <c r="U24626" s="27"/>
    </row>
    <row r="24627" spans="2:21" x14ac:dyDescent="0.25">
      <c r="B24627"/>
      <c r="C24627"/>
      <c r="D24627" s="13"/>
      <c r="E24627" s="13"/>
      <c r="K24627" s="23"/>
      <c r="O24627" s="21"/>
      <c r="P24627" s="27"/>
      <c r="Q24627" s="16"/>
      <c r="U24627" s="27"/>
    </row>
    <row r="24628" spans="2:21" x14ac:dyDescent="0.25">
      <c r="B24628"/>
      <c r="C24628"/>
      <c r="D24628" s="13"/>
      <c r="E24628" s="13"/>
      <c r="K24628" s="23"/>
      <c r="O24628" s="21"/>
      <c r="P24628" s="27"/>
      <c r="Q24628" s="16"/>
      <c r="U24628" s="27"/>
    </row>
    <row r="24629" spans="2:21" x14ac:dyDescent="0.25">
      <c r="B24629"/>
      <c r="C24629"/>
      <c r="D24629" s="13"/>
      <c r="E24629" s="13"/>
      <c r="K24629" s="23"/>
      <c r="O24629" s="21"/>
      <c r="P24629" s="27"/>
      <c r="Q24629" s="16"/>
      <c r="U24629" s="27"/>
    </row>
    <row r="24630" spans="2:21" x14ac:dyDescent="0.25">
      <c r="B24630"/>
      <c r="C24630"/>
      <c r="D24630" s="13"/>
      <c r="E24630" s="13"/>
      <c r="K24630" s="23"/>
      <c r="O24630" s="21"/>
      <c r="P24630" s="27"/>
      <c r="Q24630" s="16"/>
      <c r="U24630" s="27"/>
    </row>
    <row r="24631" spans="2:21" x14ac:dyDescent="0.25">
      <c r="B24631"/>
      <c r="C24631"/>
      <c r="D24631" s="13"/>
      <c r="E24631" s="13"/>
      <c r="K24631" s="23"/>
      <c r="O24631" s="21"/>
      <c r="P24631" s="27"/>
      <c r="Q24631" s="16"/>
      <c r="U24631" s="27"/>
    </row>
    <row r="24632" spans="2:21" x14ac:dyDescent="0.25">
      <c r="B24632"/>
      <c r="C24632"/>
      <c r="D24632" s="13"/>
      <c r="E24632" s="13"/>
      <c r="K24632" s="23"/>
      <c r="O24632" s="21"/>
      <c r="P24632" s="27"/>
      <c r="Q24632" s="16"/>
      <c r="U24632" s="27"/>
    </row>
    <row r="24633" spans="2:21" x14ac:dyDescent="0.25">
      <c r="B24633"/>
      <c r="C24633"/>
      <c r="D24633" s="13"/>
      <c r="E24633" s="13"/>
      <c r="K24633" s="23"/>
      <c r="O24633" s="21"/>
      <c r="P24633" s="27"/>
      <c r="Q24633" s="16"/>
      <c r="U24633" s="27"/>
    </row>
    <row r="24634" spans="2:21" x14ac:dyDescent="0.25">
      <c r="B24634"/>
      <c r="C24634"/>
      <c r="D24634" s="13"/>
      <c r="E24634" s="13"/>
      <c r="K24634" s="23"/>
      <c r="O24634" s="21"/>
      <c r="P24634" s="27"/>
      <c r="Q24634" s="16"/>
      <c r="U24634" s="27"/>
    </row>
    <row r="24635" spans="2:21" x14ac:dyDescent="0.25">
      <c r="B24635"/>
      <c r="C24635"/>
      <c r="D24635" s="13"/>
      <c r="E24635" s="13"/>
      <c r="K24635" s="23"/>
      <c r="O24635" s="21"/>
      <c r="P24635" s="27"/>
      <c r="Q24635" s="16"/>
      <c r="U24635" s="27"/>
    </row>
    <row r="24636" spans="2:21" x14ac:dyDescent="0.25">
      <c r="B24636"/>
      <c r="C24636"/>
      <c r="D24636" s="13"/>
      <c r="E24636" s="13"/>
      <c r="K24636" s="23"/>
      <c r="O24636" s="21"/>
      <c r="P24636" s="27"/>
      <c r="Q24636" s="16"/>
      <c r="U24636" s="27"/>
    </row>
    <row r="24637" spans="2:21" x14ac:dyDescent="0.25">
      <c r="B24637"/>
      <c r="C24637"/>
      <c r="D24637" s="13"/>
      <c r="E24637" s="13"/>
      <c r="K24637" s="23"/>
      <c r="O24637" s="21"/>
      <c r="P24637" s="27"/>
      <c r="Q24637" s="16"/>
      <c r="U24637" s="27"/>
    </row>
    <row r="24638" spans="2:21" x14ac:dyDescent="0.25">
      <c r="B24638"/>
      <c r="C24638"/>
      <c r="D24638" s="13"/>
      <c r="E24638" s="13"/>
      <c r="K24638" s="23"/>
      <c r="O24638" s="21"/>
      <c r="P24638" s="27"/>
      <c r="Q24638" s="16"/>
      <c r="U24638" s="27"/>
    </row>
    <row r="24639" spans="2:21" x14ac:dyDescent="0.25">
      <c r="B24639"/>
      <c r="C24639"/>
      <c r="D24639" s="13"/>
      <c r="E24639" s="13"/>
      <c r="K24639" s="23"/>
      <c r="O24639" s="21"/>
      <c r="P24639" s="27"/>
      <c r="Q24639" s="16"/>
      <c r="U24639" s="27"/>
    </row>
    <row r="24640" spans="2:21" x14ac:dyDescent="0.25">
      <c r="B24640"/>
      <c r="C24640"/>
      <c r="D24640" s="13"/>
      <c r="E24640" s="13"/>
      <c r="K24640" s="23"/>
      <c r="O24640" s="21"/>
      <c r="P24640" s="27"/>
      <c r="Q24640" s="16"/>
      <c r="U24640" s="27"/>
    </row>
    <row r="24641" spans="2:21" x14ac:dyDescent="0.25">
      <c r="B24641"/>
      <c r="C24641"/>
      <c r="D24641" s="13"/>
      <c r="E24641" s="13"/>
      <c r="K24641" s="23"/>
      <c r="O24641" s="21"/>
      <c r="P24641" s="27"/>
      <c r="Q24641" s="16"/>
      <c r="U24641" s="27"/>
    </row>
    <row r="24642" spans="2:21" x14ac:dyDescent="0.25">
      <c r="B24642"/>
      <c r="C24642"/>
      <c r="D24642" s="13"/>
      <c r="E24642" s="13"/>
      <c r="K24642" s="23"/>
      <c r="O24642" s="21"/>
      <c r="P24642" s="27"/>
      <c r="Q24642" s="16"/>
      <c r="U24642" s="27"/>
    </row>
    <row r="24643" spans="2:21" x14ac:dyDescent="0.25">
      <c r="B24643"/>
      <c r="C24643"/>
      <c r="D24643" s="13"/>
      <c r="E24643" s="13"/>
      <c r="K24643" s="23"/>
      <c r="O24643" s="21"/>
      <c r="P24643" s="27"/>
      <c r="Q24643" s="16"/>
      <c r="U24643" s="27"/>
    </row>
    <row r="24644" spans="2:21" x14ac:dyDescent="0.25">
      <c r="B24644"/>
      <c r="C24644"/>
      <c r="D24644" s="13"/>
      <c r="E24644" s="13"/>
      <c r="K24644" s="23"/>
      <c r="O24644" s="21"/>
      <c r="P24644" s="27"/>
      <c r="Q24644" s="16"/>
      <c r="U24644" s="27"/>
    </row>
    <row r="24645" spans="2:21" x14ac:dyDescent="0.25">
      <c r="B24645"/>
      <c r="C24645"/>
      <c r="D24645" s="13"/>
      <c r="E24645" s="13"/>
      <c r="K24645" s="23"/>
      <c r="O24645" s="21"/>
      <c r="P24645" s="27"/>
      <c r="Q24645" s="16"/>
      <c r="U24645" s="27"/>
    </row>
    <row r="24646" spans="2:21" x14ac:dyDescent="0.25">
      <c r="B24646"/>
      <c r="C24646"/>
      <c r="D24646" s="13"/>
      <c r="E24646" s="13"/>
      <c r="K24646" s="23"/>
      <c r="O24646" s="21"/>
      <c r="P24646" s="27"/>
      <c r="Q24646" s="16"/>
      <c r="U24646" s="27"/>
    </row>
    <row r="24647" spans="2:21" x14ac:dyDescent="0.25">
      <c r="B24647"/>
      <c r="C24647"/>
      <c r="D24647" s="13"/>
      <c r="E24647" s="13"/>
      <c r="K24647" s="23"/>
      <c r="O24647" s="21"/>
      <c r="P24647" s="27"/>
      <c r="Q24647" s="16"/>
      <c r="U24647" s="27"/>
    </row>
    <row r="24648" spans="2:21" x14ac:dyDescent="0.25">
      <c r="B24648"/>
      <c r="C24648"/>
      <c r="D24648" s="13"/>
      <c r="E24648" s="13"/>
      <c r="K24648" s="23"/>
      <c r="O24648" s="21"/>
      <c r="P24648" s="27"/>
      <c r="Q24648" s="16"/>
      <c r="U24648" s="27"/>
    </row>
    <row r="24649" spans="2:21" x14ac:dyDescent="0.25">
      <c r="B24649"/>
      <c r="C24649"/>
      <c r="D24649" s="13"/>
      <c r="E24649" s="13"/>
      <c r="K24649" s="23"/>
      <c r="O24649" s="21"/>
      <c r="P24649" s="27"/>
      <c r="Q24649" s="16"/>
      <c r="U24649" s="27"/>
    </row>
    <row r="24650" spans="2:21" x14ac:dyDescent="0.25">
      <c r="B24650"/>
      <c r="C24650"/>
      <c r="D24650" s="13"/>
      <c r="E24650" s="13"/>
      <c r="K24650" s="23"/>
      <c r="O24650" s="21"/>
      <c r="P24650" s="27"/>
      <c r="Q24650" s="16"/>
      <c r="U24650" s="27"/>
    </row>
    <row r="24651" spans="2:21" x14ac:dyDescent="0.25">
      <c r="B24651"/>
      <c r="C24651"/>
      <c r="D24651" s="13"/>
      <c r="E24651" s="13"/>
      <c r="K24651" s="23"/>
      <c r="O24651" s="21"/>
      <c r="P24651" s="27"/>
      <c r="Q24651" s="16"/>
      <c r="U24651" s="27"/>
    </row>
    <row r="24652" spans="2:21" x14ac:dyDescent="0.25">
      <c r="B24652"/>
      <c r="C24652"/>
      <c r="D24652" s="13"/>
      <c r="E24652" s="13"/>
      <c r="K24652" s="23"/>
      <c r="O24652" s="21"/>
      <c r="P24652" s="27"/>
      <c r="Q24652" s="16"/>
      <c r="U24652" s="27"/>
    </row>
    <row r="24653" spans="2:21" x14ac:dyDescent="0.25">
      <c r="B24653"/>
      <c r="C24653"/>
      <c r="D24653" s="13"/>
      <c r="E24653" s="13"/>
      <c r="K24653" s="23"/>
      <c r="O24653" s="21"/>
      <c r="P24653" s="27"/>
      <c r="Q24653" s="16"/>
      <c r="U24653" s="27"/>
    </row>
    <row r="24654" spans="2:21" x14ac:dyDescent="0.25">
      <c r="B24654"/>
      <c r="C24654"/>
      <c r="D24654" s="13"/>
      <c r="E24654" s="13"/>
      <c r="K24654" s="23"/>
      <c r="O24654" s="21"/>
      <c r="P24654" s="27"/>
      <c r="Q24654" s="16"/>
      <c r="U24654" s="27"/>
    </row>
    <row r="24655" spans="2:21" x14ac:dyDescent="0.25">
      <c r="B24655"/>
      <c r="C24655"/>
      <c r="D24655" s="13"/>
      <c r="E24655" s="13"/>
      <c r="K24655" s="23"/>
      <c r="O24655" s="21"/>
      <c r="P24655" s="27"/>
      <c r="Q24655" s="16"/>
      <c r="U24655" s="27"/>
    </row>
    <row r="24656" spans="2:21" x14ac:dyDescent="0.25">
      <c r="B24656"/>
      <c r="C24656"/>
      <c r="D24656" s="13"/>
      <c r="E24656" s="13"/>
      <c r="K24656" s="23"/>
      <c r="O24656" s="21"/>
      <c r="P24656" s="27"/>
      <c r="Q24656" s="16"/>
      <c r="U24656" s="27"/>
    </row>
    <row r="24657" spans="2:21" x14ac:dyDescent="0.25">
      <c r="B24657"/>
      <c r="C24657"/>
      <c r="D24657" s="13"/>
      <c r="E24657" s="13"/>
      <c r="K24657" s="23"/>
      <c r="O24657" s="21"/>
      <c r="P24657" s="27"/>
      <c r="Q24657" s="16"/>
      <c r="U24657" s="27"/>
    </row>
    <row r="24658" spans="2:21" x14ac:dyDescent="0.25">
      <c r="B24658"/>
      <c r="C24658"/>
      <c r="D24658" s="13"/>
      <c r="E24658" s="13"/>
      <c r="K24658" s="23"/>
      <c r="O24658" s="21"/>
      <c r="P24658" s="27"/>
      <c r="Q24658" s="16"/>
      <c r="U24658" s="27"/>
    </row>
    <row r="24659" spans="2:21" x14ac:dyDescent="0.25">
      <c r="B24659"/>
      <c r="C24659"/>
      <c r="D24659" s="13"/>
      <c r="E24659" s="13"/>
      <c r="K24659" s="23"/>
      <c r="O24659" s="21"/>
      <c r="P24659" s="27"/>
      <c r="Q24659" s="16"/>
      <c r="U24659" s="27"/>
    </row>
    <row r="24660" spans="2:21" x14ac:dyDescent="0.25">
      <c r="B24660"/>
      <c r="C24660"/>
      <c r="D24660" s="13"/>
      <c r="E24660" s="13"/>
      <c r="K24660" s="23"/>
      <c r="O24660" s="21"/>
      <c r="P24660" s="27"/>
      <c r="Q24660" s="16"/>
      <c r="U24660" s="27"/>
    </row>
    <row r="24661" spans="2:21" x14ac:dyDescent="0.25">
      <c r="B24661"/>
      <c r="C24661"/>
      <c r="D24661" s="13"/>
      <c r="E24661" s="13"/>
      <c r="K24661" s="23"/>
      <c r="O24661" s="21"/>
      <c r="P24661" s="27"/>
      <c r="Q24661" s="16"/>
      <c r="U24661" s="27"/>
    </row>
    <row r="24662" spans="2:21" x14ac:dyDescent="0.25">
      <c r="B24662"/>
      <c r="C24662"/>
      <c r="D24662" s="13"/>
      <c r="E24662" s="13"/>
      <c r="K24662" s="23"/>
      <c r="O24662" s="21"/>
      <c r="P24662" s="27"/>
      <c r="Q24662" s="16"/>
      <c r="U24662" s="27"/>
    </row>
    <row r="24663" spans="2:21" x14ac:dyDescent="0.25">
      <c r="B24663"/>
      <c r="C24663"/>
      <c r="D24663" s="13"/>
      <c r="E24663" s="13"/>
      <c r="K24663" s="23"/>
      <c r="O24663" s="21"/>
      <c r="P24663" s="27"/>
      <c r="Q24663" s="16"/>
      <c r="U24663" s="27"/>
    </row>
    <row r="24664" spans="2:21" x14ac:dyDescent="0.25">
      <c r="B24664"/>
      <c r="C24664"/>
      <c r="D24664" s="13"/>
      <c r="E24664" s="13"/>
      <c r="K24664" s="23"/>
      <c r="O24664" s="21"/>
      <c r="P24664" s="27"/>
      <c r="Q24664" s="16"/>
      <c r="U24664" s="27"/>
    </row>
    <row r="24665" spans="2:21" x14ac:dyDescent="0.25">
      <c r="B24665"/>
      <c r="C24665"/>
      <c r="D24665" s="13"/>
      <c r="E24665" s="13"/>
      <c r="K24665" s="23"/>
      <c r="O24665" s="21"/>
      <c r="P24665" s="27"/>
      <c r="Q24665" s="16"/>
      <c r="U24665" s="27"/>
    </row>
    <row r="24666" spans="2:21" x14ac:dyDescent="0.25">
      <c r="B24666"/>
      <c r="C24666"/>
      <c r="D24666" s="13"/>
      <c r="E24666" s="13"/>
      <c r="K24666" s="23"/>
      <c r="O24666" s="21"/>
      <c r="P24666" s="27"/>
      <c r="Q24666" s="16"/>
      <c r="U24666" s="27"/>
    </row>
    <row r="24667" spans="2:21" x14ac:dyDescent="0.25">
      <c r="B24667"/>
      <c r="C24667"/>
      <c r="D24667" s="13"/>
      <c r="E24667" s="13"/>
      <c r="K24667" s="23"/>
      <c r="O24667" s="21"/>
      <c r="P24667" s="27"/>
      <c r="Q24667" s="16"/>
      <c r="U24667" s="27"/>
    </row>
    <row r="24668" spans="2:21" x14ac:dyDescent="0.25">
      <c r="B24668"/>
      <c r="C24668"/>
      <c r="D24668" s="13"/>
      <c r="E24668" s="13"/>
      <c r="K24668" s="23"/>
      <c r="O24668" s="21"/>
      <c r="P24668" s="27"/>
      <c r="Q24668" s="16"/>
      <c r="U24668" s="27"/>
    </row>
    <row r="24669" spans="2:21" x14ac:dyDescent="0.25">
      <c r="B24669"/>
      <c r="C24669"/>
      <c r="D24669" s="13"/>
      <c r="E24669" s="13"/>
      <c r="K24669" s="23"/>
      <c r="O24669" s="21"/>
      <c r="P24669" s="27"/>
      <c r="Q24669" s="16"/>
      <c r="U24669" s="27"/>
    </row>
    <row r="24670" spans="2:21" x14ac:dyDescent="0.25">
      <c r="B24670"/>
      <c r="C24670"/>
      <c r="D24670" s="13"/>
      <c r="E24670" s="13"/>
      <c r="K24670" s="23"/>
      <c r="O24670" s="21"/>
      <c r="P24670" s="27"/>
      <c r="Q24670" s="16"/>
      <c r="U24670" s="27"/>
    </row>
    <row r="24671" spans="2:21" x14ac:dyDescent="0.25">
      <c r="B24671"/>
      <c r="C24671"/>
      <c r="D24671" s="13"/>
      <c r="E24671" s="13"/>
      <c r="K24671" s="23"/>
      <c r="O24671" s="21"/>
      <c r="P24671" s="27"/>
      <c r="Q24671" s="16"/>
      <c r="U24671" s="27"/>
    </row>
    <row r="24672" spans="2:21" x14ac:dyDescent="0.25">
      <c r="B24672"/>
      <c r="C24672"/>
      <c r="D24672" s="13"/>
      <c r="E24672" s="13"/>
      <c r="K24672" s="23"/>
      <c r="O24672" s="21"/>
      <c r="P24672" s="27"/>
      <c r="Q24672" s="16"/>
      <c r="U24672" s="27"/>
    </row>
    <row r="24673" spans="2:21" x14ac:dyDescent="0.25">
      <c r="B24673"/>
      <c r="C24673"/>
      <c r="D24673" s="13"/>
      <c r="E24673" s="13"/>
      <c r="K24673" s="23"/>
      <c r="O24673" s="21"/>
      <c r="P24673" s="27"/>
      <c r="Q24673" s="16"/>
      <c r="U24673" s="27"/>
    </row>
    <row r="24674" spans="2:21" x14ac:dyDescent="0.25">
      <c r="B24674"/>
      <c r="C24674"/>
      <c r="D24674" s="13"/>
      <c r="E24674" s="13"/>
      <c r="K24674" s="23"/>
      <c r="O24674" s="21"/>
      <c r="P24674" s="27"/>
      <c r="Q24674" s="16"/>
      <c r="U24674" s="27"/>
    </row>
    <row r="24675" spans="2:21" x14ac:dyDescent="0.25">
      <c r="B24675"/>
      <c r="C24675"/>
      <c r="D24675" s="13"/>
      <c r="E24675" s="13"/>
      <c r="K24675" s="23"/>
      <c r="O24675" s="21"/>
      <c r="P24675" s="27"/>
      <c r="Q24675" s="16"/>
      <c r="U24675" s="27"/>
    </row>
    <row r="24676" spans="2:21" x14ac:dyDescent="0.25">
      <c r="B24676"/>
      <c r="C24676"/>
      <c r="D24676" s="13"/>
      <c r="E24676" s="13"/>
      <c r="K24676" s="23"/>
      <c r="O24676" s="21"/>
      <c r="P24676" s="27"/>
      <c r="Q24676" s="16"/>
      <c r="U24676" s="27"/>
    </row>
    <row r="24677" spans="2:21" x14ac:dyDescent="0.25">
      <c r="B24677"/>
      <c r="C24677"/>
      <c r="D24677" s="13"/>
      <c r="E24677" s="13"/>
      <c r="K24677" s="23"/>
      <c r="O24677" s="21"/>
      <c r="P24677" s="27"/>
      <c r="Q24677" s="16"/>
      <c r="U24677" s="27"/>
    </row>
    <row r="24678" spans="2:21" x14ac:dyDescent="0.25">
      <c r="B24678"/>
      <c r="C24678"/>
      <c r="D24678" s="13"/>
      <c r="E24678" s="13"/>
      <c r="K24678" s="23"/>
      <c r="O24678" s="21"/>
      <c r="P24678" s="27"/>
      <c r="Q24678" s="16"/>
      <c r="U24678" s="27"/>
    </row>
    <row r="24679" spans="2:21" x14ac:dyDescent="0.25">
      <c r="B24679"/>
      <c r="C24679"/>
      <c r="D24679" s="13"/>
      <c r="E24679" s="13"/>
      <c r="K24679" s="23"/>
      <c r="O24679" s="21"/>
      <c r="P24679" s="27"/>
      <c r="Q24679" s="16"/>
      <c r="U24679" s="27"/>
    </row>
    <row r="24680" spans="2:21" x14ac:dyDescent="0.25">
      <c r="B24680"/>
      <c r="C24680"/>
      <c r="D24680" s="13"/>
      <c r="E24680" s="13"/>
      <c r="K24680" s="23"/>
      <c r="O24680" s="21"/>
      <c r="P24680" s="27"/>
      <c r="Q24680" s="16"/>
      <c r="U24680" s="27"/>
    </row>
    <row r="24681" spans="2:21" x14ac:dyDescent="0.25">
      <c r="B24681"/>
      <c r="C24681"/>
      <c r="D24681" s="13"/>
      <c r="E24681" s="13"/>
      <c r="K24681" s="23"/>
      <c r="O24681" s="21"/>
      <c r="P24681" s="27"/>
      <c r="Q24681" s="16"/>
      <c r="U24681" s="27"/>
    </row>
    <row r="24682" spans="2:21" x14ac:dyDescent="0.25">
      <c r="B24682"/>
      <c r="C24682"/>
      <c r="D24682" s="13"/>
      <c r="E24682" s="13"/>
      <c r="K24682" s="23"/>
      <c r="O24682" s="21"/>
      <c r="P24682" s="27"/>
      <c r="Q24682" s="16"/>
      <c r="U24682" s="27"/>
    </row>
    <row r="24683" spans="2:21" x14ac:dyDescent="0.25">
      <c r="B24683"/>
      <c r="C24683"/>
      <c r="D24683" s="13"/>
      <c r="E24683" s="13"/>
      <c r="K24683" s="23"/>
      <c r="O24683" s="21"/>
      <c r="P24683" s="27"/>
      <c r="Q24683" s="16"/>
      <c r="U24683" s="27"/>
    </row>
    <row r="24684" spans="2:21" x14ac:dyDescent="0.25">
      <c r="B24684"/>
      <c r="C24684"/>
      <c r="D24684" s="13"/>
      <c r="E24684" s="13"/>
      <c r="K24684" s="23"/>
      <c r="O24684" s="21"/>
      <c r="P24684" s="27"/>
      <c r="Q24684" s="16"/>
      <c r="U24684" s="27"/>
    </row>
    <row r="24685" spans="2:21" x14ac:dyDescent="0.25">
      <c r="B24685"/>
      <c r="C24685"/>
      <c r="D24685" s="13"/>
      <c r="E24685" s="13"/>
      <c r="K24685" s="23"/>
      <c r="O24685" s="21"/>
      <c r="P24685" s="27"/>
      <c r="Q24685" s="16"/>
      <c r="U24685" s="27"/>
    </row>
    <row r="24686" spans="2:21" x14ac:dyDescent="0.25">
      <c r="B24686"/>
      <c r="C24686"/>
      <c r="D24686" s="13"/>
      <c r="E24686" s="13"/>
      <c r="K24686" s="23"/>
      <c r="O24686" s="21"/>
      <c r="P24686" s="27"/>
      <c r="Q24686" s="16"/>
      <c r="U24686" s="27"/>
    </row>
    <row r="24687" spans="2:21" x14ac:dyDescent="0.25">
      <c r="B24687"/>
      <c r="C24687"/>
      <c r="D24687" s="13"/>
      <c r="E24687" s="13"/>
      <c r="K24687" s="23"/>
      <c r="O24687" s="21"/>
      <c r="P24687" s="27"/>
      <c r="Q24687" s="16"/>
      <c r="U24687" s="27"/>
    </row>
    <row r="24688" spans="2:21" x14ac:dyDescent="0.25">
      <c r="B24688"/>
      <c r="C24688"/>
      <c r="D24688" s="13"/>
      <c r="E24688" s="13"/>
      <c r="K24688" s="23"/>
      <c r="O24688" s="21"/>
      <c r="P24688" s="27"/>
      <c r="Q24688" s="16"/>
      <c r="U24688" s="27"/>
    </row>
    <row r="24689" spans="2:21" x14ac:dyDescent="0.25">
      <c r="B24689"/>
      <c r="C24689"/>
      <c r="D24689" s="13"/>
      <c r="E24689" s="13"/>
      <c r="K24689" s="23"/>
      <c r="O24689" s="21"/>
      <c r="P24689" s="27"/>
      <c r="Q24689" s="16"/>
      <c r="U24689" s="27"/>
    </row>
    <row r="24690" spans="2:21" x14ac:dyDescent="0.25">
      <c r="B24690"/>
      <c r="C24690"/>
      <c r="D24690" s="13"/>
      <c r="E24690" s="13"/>
      <c r="K24690" s="23"/>
      <c r="O24690" s="21"/>
      <c r="P24690" s="27"/>
      <c r="Q24690" s="16"/>
      <c r="U24690" s="27"/>
    </row>
    <row r="24691" spans="2:21" x14ac:dyDescent="0.25">
      <c r="B24691"/>
      <c r="C24691"/>
      <c r="D24691" s="13"/>
      <c r="E24691" s="13"/>
      <c r="K24691" s="23"/>
      <c r="O24691" s="21"/>
      <c r="P24691" s="27"/>
      <c r="Q24691" s="16"/>
      <c r="U24691" s="27"/>
    </row>
    <row r="24692" spans="2:21" x14ac:dyDescent="0.25">
      <c r="B24692"/>
      <c r="C24692"/>
      <c r="D24692" s="13"/>
      <c r="E24692" s="13"/>
      <c r="K24692" s="23"/>
      <c r="O24692" s="21"/>
      <c r="P24692" s="27"/>
      <c r="Q24692" s="16"/>
      <c r="U24692" s="27"/>
    </row>
    <row r="24693" spans="2:21" x14ac:dyDescent="0.25">
      <c r="B24693"/>
      <c r="C24693"/>
      <c r="D24693" s="13"/>
      <c r="E24693" s="13"/>
      <c r="K24693" s="23"/>
      <c r="O24693" s="21"/>
      <c r="P24693" s="27"/>
      <c r="Q24693" s="16"/>
      <c r="U24693" s="27"/>
    </row>
    <row r="24694" spans="2:21" x14ac:dyDescent="0.25">
      <c r="B24694"/>
      <c r="C24694"/>
      <c r="D24694" s="13"/>
      <c r="E24694" s="13"/>
      <c r="K24694" s="23"/>
      <c r="O24694" s="21"/>
      <c r="P24694" s="27"/>
      <c r="Q24694" s="16"/>
      <c r="U24694" s="27"/>
    </row>
    <row r="24695" spans="2:21" x14ac:dyDescent="0.25">
      <c r="B24695"/>
      <c r="C24695"/>
      <c r="D24695" s="13"/>
      <c r="E24695" s="13"/>
      <c r="K24695" s="23"/>
      <c r="O24695" s="21"/>
      <c r="P24695" s="27"/>
      <c r="Q24695" s="16"/>
      <c r="U24695" s="27"/>
    </row>
    <row r="24696" spans="2:21" x14ac:dyDescent="0.25">
      <c r="B24696"/>
      <c r="C24696"/>
      <c r="D24696" s="13"/>
      <c r="E24696" s="13"/>
      <c r="K24696" s="23"/>
      <c r="O24696" s="21"/>
      <c r="P24696" s="27"/>
      <c r="Q24696" s="16"/>
      <c r="U24696" s="27"/>
    </row>
    <row r="24697" spans="2:21" x14ac:dyDescent="0.25">
      <c r="B24697"/>
      <c r="C24697"/>
      <c r="D24697" s="13"/>
      <c r="E24697" s="13"/>
      <c r="K24697" s="23"/>
      <c r="O24697" s="21"/>
      <c r="P24697" s="27"/>
      <c r="Q24697" s="16"/>
      <c r="U24697" s="27"/>
    </row>
    <row r="24698" spans="2:21" x14ac:dyDescent="0.25">
      <c r="B24698"/>
      <c r="C24698"/>
      <c r="D24698" s="13"/>
      <c r="E24698" s="13"/>
      <c r="K24698" s="23"/>
      <c r="O24698" s="21"/>
      <c r="P24698" s="27"/>
      <c r="Q24698" s="16"/>
      <c r="U24698" s="27"/>
    </row>
    <row r="24699" spans="2:21" x14ac:dyDescent="0.25">
      <c r="B24699"/>
      <c r="C24699"/>
      <c r="D24699" s="13"/>
      <c r="E24699" s="13"/>
      <c r="K24699" s="23"/>
      <c r="O24699" s="21"/>
      <c r="P24699" s="27"/>
      <c r="Q24699" s="16"/>
      <c r="U24699" s="27"/>
    </row>
    <row r="24700" spans="2:21" x14ac:dyDescent="0.25">
      <c r="B24700"/>
      <c r="C24700"/>
      <c r="D24700" s="13"/>
      <c r="E24700" s="13"/>
      <c r="K24700" s="23"/>
      <c r="O24700" s="21"/>
      <c r="P24700" s="27"/>
      <c r="Q24700" s="16"/>
      <c r="U24700" s="27"/>
    </row>
    <row r="24701" spans="2:21" x14ac:dyDescent="0.25">
      <c r="B24701"/>
      <c r="C24701"/>
      <c r="D24701" s="13"/>
      <c r="E24701" s="13"/>
      <c r="K24701" s="23"/>
      <c r="O24701" s="21"/>
      <c r="P24701" s="27"/>
      <c r="Q24701" s="16"/>
      <c r="U24701" s="27"/>
    </row>
    <row r="24702" spans="2:21" x14ac:dyDescent="0.25">
      <c r="B24702"/>
      <c r="C24702"/>
      <c r="D24702" s="13"/>
      <c r="E24702" s="13"/>
      <c r="K24702" s="23"/>
      <c r="O24702" s="21"/>
      <c r="P24702" s="27"/>
      <c r="Q24702" s="16"/>
      <c r="U24702" s="27"/>
    </row>
    <row r="24703" spans="2:21" x14ac:dyDescent="0.25">
      <c r="B24703"/>
      <c r="C24703"/>
      <c r="D24703" s="13"/>
      <c r="E24703" s="13"/>
      <c r="K24703" s="23"/>
      <c r="O24703" s="21"/>
      <c r="P24703" s="27"/>
      <c r="Q24703" s="16"/>
      <c r="U24703" s="27"/>
    </row>
    <row r="24704" spans="2:21" x14ac:dyDescent="0.25">
      <c r="B24704"/>
      <c r="C24704"/>
      <c r="D24704" s="13"/>
      <c r="E24704" s="13"/>
      <c r="K24704" s="23"/>
      <c r="O24704" s="21"/>
      <c r="P24704" s="27"/>
      <c r="Q24704" s="16"/>
      <c r="U24704" s="27"/>
    </row>
    <row r="24705" spans="2:21" x14ac:dyDescent="0.25">
      <c r="B24705"/>
      <c r="C24705"/>
      <c r="D24705" s="13"/>
      <c r="E24705" s="13"/>
      <c r="K24705" s="23"/>
      <c r="O24705" s="21"/>
      <c r="P24705" s="27"/>
      <c r="Q24705" s="16"/>
      <c r="U24705" s="27"/>
    </row>
    <row r="24706" spans="2:21" x14ac:dyDescent="0.25">
      <c r="B24706"/>
      <c r="C24706"/>
      <c r="D24706" s="13"/>
      <c r="E24706" s="13"/>
      <c r="K24706" s="23"/>
      <c r="O24706" s="21"/>
      <c r="P24706" s="27"/>
      <c r="Q24706" s="16"/>
      <c r="U24706" s="27"/>
    </row>
    <row r="24707" spans="2:21" x14ac:dyDescent="0.25">
      <c r="B24707"/>
      <c r="C24707"/>
      <c r="D24707" s="13"/>
      <c r="E24707" s="13"/>
      <c r="K24707" s="23"/>
      <c r="O24707" s="21"/>
      <c r="P24707" s="27"/>
      <c r="Q24707" s="16"/>
      <c r="U24707" s="27"/>
    </row>
    <row r="24708" spans="2:21" x14ac:dyDescent="0.25">
      <c r="B24708"/>
      <c r="C24708"/>
      <c r="D24708" s="13"/>
      <c r="E24708" s="13"/>
      <c r="K24708" s="23"/>
      <c r="O24708" s="21"/>
      <c r="P24708" s="27"/>
      <c r="Q24708" s="16"/>
      <c r="U24708" s="27"/>
    </row>
    <row r="24709" spans="2:21" x14ac:dyDescent="0.25">
      <c r="B24709"/>
      <c r="C24709"/>
      <c r="D24709" s="13"/>
      <c r="E24709" s="13"/>
      <c r="K24709" s="23"/>
      <c r="O24709" s="21"/>
      <c r="P24709" s="27"/>
      <c r="Q24709" s="16"/>
      <c r="U24709" s="27"/>
    </row>
    <row r="24710" spans="2:21" x14ac:dyDescent="0.25">
      <c r="B24710"/>
      <c r="C24710"/>
      <c r="D24710" s="13"/>
      <c r="E24710" s="13"/>
      <c r="K24710" s="23"/>
      <c r="O24710" s="21"/>
      <c r="P24710" s="27"/>
      <c r="Q24710" s="16"/>
      <c r="U24710" s="27"/>
    </row>
    <row r="24711" spans="2:21" x14ac:dyDescent="0.25">
      <c r="B24711"/>
      <c r="C24711"/>
      <c r="D24711" s="13"/>
      <c r="E24711" s="13"/>
      <c r="K24711" s="23"/>
      <c r="O24711" s="21"/>
      <c r="P24711" s="27"/>
      <c r="Q24711" s="16"/>
      <c r="U24711" s="27"/>
    </row>
    <row r="24712" spans="2:21" x14ac:dyDescent="0.25">
      <c r="B24712"/>
      <c r="C24712"/>
      <c r="D24712" s="13"/>
      <c r="E24712" s="13"/>
      <c r="K24712" s="23"/>
      <c r="O24712" s="21"/>
      <c r="P24712" s="27"/>
      <c r="Q24712" s="16"/>
      <c r="U24712" s="27"/>
    </row>
    <row r="24713" spans="2:21" x14ac:dyDescent="0.25">
      <c r="B24713"/>
      <c r="C24713"/>
      <c r="D24713" s="13"/>
      <c r="E24713" s="13"/>
      <c r="K24713" s="23"/>
      <c r="O24713" s="21"/>
      <c r="P24713" s="27"/>
      <c r="Q24713" s="16"/>
      <c r="U24713" s="27"/>
    </row>
    <row r="24714" spans="2:21" x14ac:dyDescent="0.25">
      <c r="B24714"/>
      <c r="C24714"/>
      <c r="D24714" s="13"/>
      <c r="E24714" s="13"/>
      <c r="K24714" s="23"/>
      <c r="O24714" s="21"/>
      <c r="P24714" s="27"/>
      <c r="Q24714" s="16"/>
      <c r="U24714" s="27"/>
    </row>
    <row r="24715" spans="2:21" x14ac:dyDescent="0.25">
      <c r="B24715"/>
      <c r="C24715"/>
      <c r="D24715" s="13"/>
      <c r="E24715" s="13"/>
      <c r="K24715" s="23"/>
      <c r="O24715" s="21"/>
      <c r="P24715" s="27"/>
      <c r="Q24715" s="16"/>
      <c r="U24715" s="27"/>
    </row>
    <row r="24716" spans="2:21" x14ac:dyDescent="0.25">
      <c r="B24716"/>
      <c r="C24716"/>
      <c r="D24716" s="13"/>
      <c r="E24716" s="13"/>
      <c r="K24716" s="23"/>
      <c r="O24716" s="21"/>
      <c r="P24716" s="27"/>
      <c r="Q24716" s="16"/>
      <c r="U24716" s="27"/>
    </row>
    <row r="24717" spans="2:21" x14ac:dyDescent="0.25">
      <c r="B24717"/>
      <c r="C24717"/>
      <c r="D24717" s="13"/>
      <c r="E24717" s="13"/>
      <c r="K24717" s="23"/>
      <c r="O24717" s="21"/>
      <c r="P24717" s="27"/>
      <c r="Q24717" s="16"/>
      <c r="U24717" s="27"/>
    </row>
    <row r="24718" spans="2:21" x14ac:dyDescent="0.25">
      <c r="B24718"/>
      <c r="C24718"/>
      <c r="D24718" s="13"/>
      <c r="E24718" s="13"/>
      <c r="K24718" s="23"/>
      <c r="O24718" s="21"/>
      <c r="P24718" s="27"/>
      <c r="Q24718" s="16"/>
      <c r="U24718" s="27"/>
    </row>
    <row r="24719" spans="2:21" x14ac:dyDescent="0.25">
      <c r="B24719"/>
      <c r="C24719"/>
      <c r="D24719" s="13"/>
      <c r="E24719" s="13"/>
      <c r="K24719" s="23"/>
      <c r="O24719" s="21"/>
      <c r="P24719" s="27"/>
      <c r="Q24719" s="16"/>
      <c r="U24719" s="27"/>
    </row>
    <row r="24720" spans="2:21" x14ac:dyDescent="0.25">
      <c r="B24720"/>
      <c r="C24720"/>
      <c r="D24720" s="13"/>
      <c r="E24720" s="13"/>
      <c r="K24720" s="23"/>
      <c r="O24720" s="21"/>
      <c r="P24720" s="27"/>
      <c r="Q24720" s="16"/>
      <c r="U24720" s="27"/>
    </row>
    <row r="24721" spans="2:21" x14ac:dyDescent="0.25">
      <c r="B24721"/>
      <c r="C24721"/>
      <c r="D24721" s="13"/>
      <c r="E24721" s="13"/>
      <c r="K24721" s="23"/>
      <c r="O24721" s="21"/>
      <c r="P24721" s="27"/>
      <c r="Q24721" s="16"/>
      <c r="U24721" s="27"/>
    </row>
    <row r="24722" spans="2:21" x14ac:dyDescent="0.25">
      <c r="B24722"/>
      <c r="C24722"/>
      <c r="D24722" s="13"/>
      <c r="E24722" s="13"/>
      <c r="K24722" s="23"/>
      <c r="O24722" s="21"/>
      <c r="P24722" s="27"/>
      <c r="Q24722" s="16"/>
      <c r="U24722" s="27"/>
    </row>
    <row r="24723" spans="2:21" x14ac:dyDescent="0.25">
      <c r="B24723"/>
      <c r="C24723"/>
      <c r="D24723" s="13"/>
      <c r="E24723" s="13"/>
      <c r="K24723" s="23"/>
      <c r="O24723" s="21"/>
      <c r="P24723" s="27"/>
      <c r="Q24723" s="16"/>
      <c r="U24723" s="27"/>
    </row>
    <row r="24724" spans="2:21" x14ac:dyDescent="0.25">
      <c r="B24724"/>
      <c r="C24724"/>
      <c r="D24724" s="13"/>
      <c r="E24724" s="13"/>
      <c r="K24724" s="23"/>
      <c r="O24724" s="21"/>
      <c r="P24724" s="27"/>
      <c r="Q24724" s="16"/>
      <c r="U24724" s="27"/>
    </row>
    <row r="24725" spans="2:21" x14ac:dyDescent="0.25">
      <c r="B24725"/>
      <c r="C24725"/>
      <c r="D24725" s="13"/>
      <c r="E24725" s="13"/>
      <c r="K24725" s="23"/>
      <c r="O24725" s="21"/>
      <c r="P24725" s="27"/>
      <c r="Q24725" s="16"/>
      <c r="U24725" s="27"/>
    </row>
    <row r="24726" spans="2:21" x14ac:dyDescent="0.25">
      <c r="B24726"/>
      <c r="C24726"/>
      <c r="D24726" s="13"/>
      <c r="E24726" s="13"/>
      <c r="K24726" s="23"/>
      <c r="O24726" s="21"/>
      <c r="P24726" s="27"/>
      <c r="Q24726" s="16"/>
      <c r="U24726" s="27"/>
    </row>
    <row r="24727" spans="2:21" x14ac:dyDescent="0.25">
      <c r="B24727"/>
      <c r="C24727"/>
      <c r="D24727" s="13"/>
      <c r="E24727" s="13"/>
      <c r="K24727" s="23"/>
      <c r="O24727" s="21"/>
      <c r="P24727" s="27"/>
      <c r="Q24727" s="16"/>
      <c r="U24727" s="27"/>
    </row>
    <row r="24728" spans="2:21" x14ac:dyDescent="0.25">
      <c r="B24728"/>
      <c r="C24728"/>
      <c r="D24728" s="13"/>
      <c r="E24728" s="13"/>
      <c r="K24728" s="23"/>
      <c r="O24728" s="21"/>
      <c r="P24728" s="27"/>
      <c r="Q24728" s="16"/>
      <c r="U24728" s="27"/>
    </row>
    <row r="24729" spans="2:21" x14ac:dyDescent="0.25">
      <c r="B24729"/>
      <c r="C24729"/>
      <c r="D24729" s="13"/>
      <c r="E24729" s="13"/>
      <c r="K24729" s="23"/>
      <c r="O24729" s="21"/>
      <c r="P24729" s="27"/>
      <c r="Q24729" s="16"/>
      <c r="U24729" s="27"/>
    </row>
    <row r="24730" spans="2:21" x14ac:dyDescent="0.25">
      <c r="B24730"/>
      <c r="C24730"/>
      <c r="D24730" s="13"/>
      <c r="E24730" s="13"/>
      <c r="K24730" s="23"/>
      <c r="O24730" s="21"/>
      <c r="P24730" s="27"/>
      <c r="Q24730" s="16"/>
      <c r="U24730" s="27"/>
    </row>
    <row r="24731" spans="2:21" x14ac:dyDescent="0.25">
      <c r="B24731"/>
      <c r="C24731"/>
      <c r="D24731" s="13"/>
      <c r="E24731" s="13"/>
      <c r="K24731" s="23"/>
      <c r="O24731" s="21"/>
      <c r="P24731" s="27"/>
      <c r="Q24731" s="16"/>
      <c r="U24731" s="27"/>
    </row>
    <row r="24732" spans="2:21" x14ac:dyDescent="0.25">
      <c r="B24732"/>
      <c r="C24732"/>
      <c r="D24732" s="13"/>
      <c r="E24732" s="13"/>
      <c r="K24732" s="23"/>
      <c r="O24732" s="21"/>
      <c r="P24732" s="27"/>
      <c r="Q24732" s="16"/>
      <c r="U24732" s="27"/>
    </row>
    <row r="24733" spans="2:21" x14ac:dyDescent="0.25">
      <c r="B24733"/>
      <c r="C24733"/>
      <c r="D24733" s="13"/>
      <c r="E24733" s="13"/>
      <c r="K24733" s="23"/>
      <c r="O24733" s="21"/>
      <c r="P24733" s="27"/>
      <c r="Q24733" s="16"/>
      <c r="U24733" s="27"/>
    </row>
    <row r="24734" spans="2:21" x14ac:dyDescent="0.25">
      <c r="B24734"/>
      <c r="C24734"/>
      <c r="D24734" s="13"/>
      <c r="E24734" s="13"/>
      <c r="K24734" s="23"/>
      <c r="O24734" s="21"/>
      <c r="P24734" s="27"/>
      <c r="Q24734" s="16"/>
      <c r="U24734" s="27"/>
    </row>
    <row r="24735" spans="2:21" x14ac:dyDescent="0.25">
      <c r="B24735"/>
      <c r="C24735"/>
      <c r="D24735" s="13"/>
      <c r="E24735" s="13"/>
      <c r="K24735" s="23"/>
      <c r="O24735" s="21"/>
      <c r="P24735" s="27"/>
      <c r="Q24735" s="16"/>
      <c r="U24735" s="27"/>
    </row>
    <row r="24736" spans="2:21" x14ac:dyDescent="0.25">
      <c r="B24736"/>
      <c r="C24736"/>
      <c r="D24736" s="13"/>
      <c r="E24736" s="13"/>
      <c r="K24736" s="23"/>
      <c r="O24736" s="21"/>
      <c r="P24736" s="27"/>
      <c r="Q24736" s="16"/>
      <c r="U24736" s="27"/>
    </row>
    <row r="24737" spans="2:21" x14ac:dyDescent="0.25">
      <c r="B24737"/>
      <c r="C24737"/>
      <c r="D24737" s="13"/>
      <c r="E24737" s="13"/>
      <c r="K24737" s="23"/>
      <c r="O24737" s="21"/>
      <c r="P24737" s="27"/>
      <c r="Q24737" s="16"/>
      <c r="U24737" s="27"/>
    </row>
    <row r="24738" spans="2:21" x14ac:dyDescent="0.25">
      <c r="B24738"/>
      <c r="C24738"/>
      <c r="D24738" s="13"/>
      <c r="E24738" s="13"/>
      <c r="K24738" s="23"/>
      <c r="O24738" s="21"/>
      <c r="P24738" s="27"/>
      <c r="Q24738" s="16"/>
      <c r="U24738" s="27"/>
    </row>
    <row r="24739" spans="2:21" x14ac:dyDescent="0.25">
      <c r="B24739"/>
      <c r="C24739"/>
      <c r="D24739" s="13"/>
      <c r="E24739" s="13"/>
      <c r="K24739" s="23"/>
      <c r="O24739" s="21"/>
      <c r="P24739" s="27"/>
      <c r="Q24739" s="16"/>
      <c r="U24739" s="27"/>
    </row>
    <row r="24740" spans="2:21" x14ac:dyDescent="0.25">
      <c r="B24740"/>
      <c r="C24740"/>
      <c r="D24740" s="13"/>
      <c r="E24740" s="13"/>
      <c r="K24740" s="23"/>
      <c r="O24740" s="21"/>
      <c r="P24740" s="27"/>
      <c r="Q24740" s="16"/>
      <c r="U24740" s="27"/>
    </row>
    <row r="24741" spans="2:21" x14ac:dyDescent="0.25">
      <c r="B24741"/>
      <c r="C24741"/>
      <c r="D24741" s="13"/>
      <c r="E24741" s="13"/>
      <c r="K24741" s="23"/>
      <c r="O24741" s="21"/>
      <c r="P24741" s="27"/>
      <c r="Q24741" s="16"/>
      <c r="U24741" s="27"/>
    </row>
    <row r="24742" spans="2:21" x14ac:dyDescent="0.25">
      <c r="B24742"/>
      <c r="C24742"/>
      <c r="D24742" s="13"/>
      <c r="E24742" s="13"/>
      <c r="K24742" s="23"/>
      <c r="O24742" s="21"/>
      <c r="P24742" s="27"/>
      <c r="Q24742" s="16"/>
      <c r="U24742" s="27"/>
    </row>
    <row r="24743" spans="2:21" x14ac:dyDescent="0.25">
      <c r="B24743"/>
      <c r="C24743"/>
      <c r="D24743" s="13"/>
      <c r="E24743" s="13"/>
      <c r="K24743" s="23"/>
      <c r="O24743" s="21"/>
      <c r="P24743" s="27"/>
      <c r="Q24743" s="16"/>
      <c r="U24743" s="27"/>
    </row>
    <row r="24744" spans="2:21" x14ac:dyDescent="0.25">
      <c r="B24744"/>
      <c r="C24744"/>
      <c r="D24744" s="13"/>
      <c r="E24744" s="13"/>
      <c r="K24744" s="23"/>
      <c r="O24744" s="21"/>
      <c r="P24744" s="27"/>
      <c r="Q24744" s="16"/>
      <c r="U24744" s="27"/>
    </row>
    <row r="24745" spans="2:21" x14ac:dyDescent="0.25">
      <c r="B24745"/>
      <c r="C24745"/>
      <c r="D24745" s="13"/>
      <c r="E24745" s="13"/>
      <c r="K24745" s="23"/>
      <c r="O24745" s="21"/>
      <c r="P24745" s="27"/>
      <c r="Q24745" s="16"/>
      <c r="U24745" s="27"/>
    </row>
    <row r="24746" spans="2:21" x14ac:dyDescent="0.25">
      <c r="B24746"/>
      <c r="C24746"/>
      <c r="D24746" s="13"/>
      <c r="E24746" s="13"/>
      <c r="K24746" s="23"/>
      <c r="O24746" s="21"/>
      <c r="P24746" s="27"/>
      <c r="Q24746" s="16"/>
      <c r="U24746" s="27"/>
    </row>
    <row r="24747" spans="2:21" x14ac:dyDescent="0.25">
      <c r="B24747"/>
      <c r="C24747"/>
      <c r="D24747" s="13"/>
      <c r="E24747" s="13"/>
      <c r="K24747" s="23"/>
      <c r="O24747" s="21"/>
      <c r="P24747" s="27"/>
      <c r="Q24747" s="16"/>
      <c r="U24747" s="27"/>
    </row>
    <row r="24748" spans="2:21" x14ac:dyDescent="0.25">
      <c r="B24748"/>
      <c r="C24748"/>
      <c r="D24748" s="13"/>
      <c r="E24748" s="13"/>
      <c r="K24748" s="23"/>
      <c r="O24748" s="21"/>
      <c r="P24748" s="27"/>
      <c r="Q24748" s="16"/>
      <c r="U24748" s="27"/>
    </row>
    <row r="24749" spans="2:21" x14ac:dyDescent="0.25">
      <c r="B24749"/>
      <c r="C24749"/>
      <c r="D24749" s="13"/>
      <c r="E24749" s="13"/>
      <c r="K24749" s="23"/>
      <c r="O24749" s="21"/>
      <c r="P24749" s="27"/>
      <c r="Q24749" s="16"/>
      <c r="U24749" s="27"/>
    </row>
    <row r="24750" spans="2:21" x14ac:dyDescent="0.25">
      <c r="B24750"/>
      <c r="C24750"/>
      <c r="D24750" s="13"/>
      <c r="E24750" s="13"/>
      <c r="K24750" s="23"/>
      <c r="O24750" s="21"/>
      <c r="P24750" s="27"/>
      <c r="Q24750" s="16"/>
      <c r="U24750" s="27"/>
    </row>
    <row r="24751" spans="2:21" x14ac:dyDescent="0.25">
      <c r="B24751"/>
      <c r="C24751"/>
      <c r="D24751" s="13"/>
      <c r="E24751" s="13"/>
      <c r="K24751" s="23"/>
      <c r="O24751" s="21"/>
      <c r="P24751" s="27"/>
      <c r="Q24751" s="16"/>
      <c r="U24751" s="27"/>
    </row>
    <row r="24752" spans="2:21" x14ac:dyDescent="0.25">
      <c r="B24752"/>
      <c r="C24752"/>
      <c r="D24752" s="13"/>
      <c r="E24752" s="13"/>
      <c r="K24752" s="23"/>
      <c r="O24752" s="21"/>
      <c r="P24752" s="27"/>
      <c r="Q24752" s="16"/>
      <c r="U24752" s="27"/>
    </row>
    <row r="24753" spans="2:21" x14ac:dyDescent="0.25">
      <c r="B24753"/>
      <c r="C24753"/>
      <c r="D24753" s="13"/>
      <c r="E24753" s="13"/>
      <c r="K24753" s="23"/>
      <c r="O24753" s="21"/>
      <c r="P24753" s="27"/>
      <c r="Q24753" s="16"/>
      <c r="U24753" s="27"/>
    </row>
    <row r="24754" spans="2:21" x14ac:dyDescent="0.25">
      <c r="B24754"/>
      <c r="C24754"/>
      <c r="D24754" s="13"/>
      <c r="E24754" s="13"/>
      <c r="K24754" s="23"/>
      <c r="O24754" s="21"/>
      <c r="P24754" s="27"/>
      <c r="Q24754" s="16"/>
      <c r="U24754" s="27"/>
    </row>
    <row r="24755" spans="2:21" x14ac:dyDescent="0.25">
      <c r="B24755"/>
      <c r="C24755"/>
      <c r="D24755" s="13"/>
      <c r="E24755" s="13"/>
      <c r="K24755" s="23"/>
      <c r="O24755" s="21"/>
      <c r="P24755" s="27"/>
      <c r="Q24755" s="16"/>
      <c r="U24755" s="27"/>
    </row>
    <row r="24756" spans="2:21" x14ac:dyDescent="0.25">
      <c r="B24756"/>
      <c r="C24756"/>
      <c r="D24756" s="13"/>
      <c r="E24756" s="13"/>
      <c r="K24756" s="23"/>
      <c r="O24756" s="21"/>
      <c r="P24756" s="27"/>
      <c r="Q24756" s="16"/>
      <c r="U24756" s="27"/>
    </row>
    <row r="24757" spans="2:21" x14ac:dyDescent="0.25">
      <c r="B24757"/>
      <c r="C24757"/>
      <c r="D24757" s="13"/>
      <c r="E24757" s="13"/>
      <c r="K24757" s="23"/>
      <c r="O24757" s="21"/>
      <c r="P24757" s="27"/>
      <c r="Q24757" s="16"/>
      <c r="U24757" s="27"/>
    </row>
    <row r="24758" spans="2:21" x14ac:dyDescent="0.25">
      <c r="B24758"/>
      <c r="C24758"/>
      <c r="D24758" s="13"/>
      <c r="E24758" s="13"/>
      <c r="K24758" s="23"/>
      <c r="O24758" s="21"/>
      <c r="P24758" s="27"/>
      <c r="Q24758" s="16"/>
      <c r="U24758" s="27"/>
    </row>
    <row r="24759" spans="2:21" x14ac:dyDescent="0.25">
      <c r="B24759"/>
      <c r="C24759"/>
      <c r="D24759" s="13"/>
      <c r="E24759" s="13"/>
      <c r="K24759" s="23"/>
      <c r="O24759" s="21"/>
      <c r="P24759" s="27"/>
      <c r="Q24759" s="16"/>
      <c r="U24759" s="27"/>
    </row>
    <row r="24760" spans="2:21" x14ac:dyDescent="0.25">
      <c r="B24760"/>
      <c r="C24760"/>
      <c r="D24760" s="13"/>
      <c r="E24760" s="13"/>
      <c r="K24760" s="23"/>
      <c r="O24760" s="21"/>
      <c r="P24760" s="27"/>
      <c r="Q24760" s="16"/>
      <c r="U24760" s="27"/>
    </row>
    <row r="24761" spans="2:21" x14ac:dyDescent="0.25">
      <c r="B24761"/>
      <c r="C24761"/>
      <c r="D24761" s="13"/>
      <c r="E24761" s="13"/>
      <c r="K24761" s="23"/>
      <c r="O24761" s="21"/>
      <c r="P24761" s="27"/>
      <c r="Q24761" s="16"/>
      <c r="U24761" s="27"/>
    </row>
    <row r="24762" spans="2:21" x14ac:dyDescent="0.25">
      <c r="B24762"/>
      <c r="C24762"/>
      <c r="D24762" s="13"/>
      <c r="E24762" s="13"/>
      <c r="K24762" s="23"/>
      <c r="O24762" s="21"/>
      <c r="P24762" s="27"/>
      <c r="Q24762" s="16"/>
      <c r="U24762" s="27"/>
    </row>
    <row r="24763" spans="2:21" x14ac:dyDescent="0.25">
      <c r="B24763"/>
      <c r="C24763"/>
      <c r="D24763" s="13"/>
      <c r="E24763" s="13"/>
      <c r="K24763" s="23"/>
      <c r="O24763" s="21"/>
      <c r="P24763" s="27"/>
      <c r="Q24763" s="16"/>
      <c r="U24763" s="27"/>
    </row>
    <row r="24764" spans="2:21" x14ac:dyDescent="0.25">
      <c r="B24764"/>
      <c r="C24764"/>
      <c r="D24764" s="13"/>
      <c r="E24764" s="13"/>
      <c r="K24764" s="23"/>
      <c r="O24764" s="21"/>
      <c r="P24764" s="27"/>
      <c r="Q24764" s="16"/>
      <c r="U24764" s="27"/>
    </row>
    <row r="24765" spans="2:21" x14ac:dyDescent="0.25">
      <c r="B24765"/>
      <c r="C24765"/>
      <c r="D24765" s="13"/>
      <c r="E24765" s="13"/>
      <c r="K24765" s="23"/>
      <c r="O24765" s="21"/>
      <c r="P24765" s="27"/>
      <c r="Q24765" s="16"/>
      <c r="U24765" s="27"/>
    </row>
    <row r="24766" spans="2:21" x14ac:dyDescent="0.25">
      <c r="B24766"/>
      <c r="C24766"/>
      <c r="D24766" s="13"/>
      <c r="E24766" s="13"/>
      <c r="K24766" s="23"/>
      <c r="O24766" s="21"/>
      <c r="P24766" s="27"/>
      <c r="Q24766" s="16"/>
      <c r="U24766" s="27"/>
    </row>
    <row r="24767" spans="2:21" x14ac:dyDescent="0.25">
      <c r="B24767"/>
      <c r="C24767"/>
      <c r="D24767" s="13"/>
      <c r="E24767" s="13"/>
      <c r="K24767" s="23"/>
      <c r="O24767" s="21"/>
      <c r="P24767" s="27"/>
      <c r="Q24767" s="16"/>
      <c r="U24767" s="27"/>
    </row>
    <row r="24768" spans="2:21" x14ac:dyDescent="0.25">
      <c r="B24768"/>
      <c r="C24768"/>
      <c r="D24768" s="13"/>
      <c r="E24768" s="13"/>
      <c r="K24768" s="23"/>
      <c r="O24768" s="21"/>
      <c r="P24768" s="27"/>
      <c r="Q24768" s="16"/>
      <c r="U24768" s="27"/>
    </row>
    <row r="24769" spans="2:21" x14ac:dyDescent="0.25">
      <c r="B24769"/>
      <c r="C24769"/>
      <c r="D24769" s="13"/>
      <c r="E24769" s="13"/>
      <c r="K24769" s="23"/>
      <c r="O24769" s="21"/>
      <c r="P24769" s="27"/>
      <c r="Q24769" s="16"/>
      <c r="U24769" s="27"/>
    </row>
    <row r="24770" spans="2:21" x14ac:dyDescent="0.25">
      <c r="B24770"/>
      <c r="C24770"/>
      <c r="D24770" s="13"/>
      <c r="E24770" s="13"/>
      <c r="K24770" s="23"/>
      <c r="O24770" s="21"/>
      <c r="P24770" s="27"/>
      <c r="Q24770" s="16"/>
      <c r="U24770" s="27"/>
    </row>
    <row r="24771" spans="2:21" x14ac:dyDescent="0.25">
      <c r="B24771"/>
      <c r="C24771"/>
      <c r="D24771" s="13"/>
      <c r="E24771" s="13"/>
      <c r="K24771" s="23"/>
      <c r="O24771" s="21"/>
      <c r="P24771" s="27"/>
      <c r="Q24771" s="16"/>
      <c r="U24771" s="27"/>
    </row>
    <row r="24772" spans="2:21" x14ac:dyDescent="0.25">
      <c r="B24772"/>
      <c r="C24772"/>
      <c r="D24772" s="13"/>
      <c r="E24772" s="13"/>
      <c r="K24772" s="23"/>
      <c r="O24772" s="21"/>
      <c r="P24772" s="27"/>
      <c r="Q24772" s="16"/>
      <c r="U24772" s="27"/>
    </row>
    <row r="24773" spans="2:21" x14ac:dyDescent="0.25">
      <c r="B24773"/>
      <c r="C24773"/>
      <c r="D24773" s="13"/>
      <c r="E24773" s="13"/>
      <c r="K24773" s="23"/>
      <c r="O24773" s="21"/>
      <c r="P24773" s="27"/>
      <c r="Q24773" s="16"/>
      <c r="U24773" s="27"/>
    </row>
    <row r="24774" spans="2:21" x14ac:dyDescent="0.25">
      <c r="B24774"/>
      <c r="C24774"/>
      <c r="D24774" s="13"/>
      <c r="E24774" s="13"/>
      <c r="K24774" s="23"/>
      <c r="O24774" s="21"/>
      <c r="P24774" s="27"/>
      <c r="Q24774" s="16"/>
      <c r="U24774" s="27"/>
    </row>
    <row r="24775" spans="2:21" x14ac:dyDescent="0.25">
      <c r="B24775"/>
      <c r="C24775"/>
      <c r="D24775" s="13"/>
      <c r="E24775" s="13"/>
      <c r="K24775" s="23"/>
      <c r="O24775" s="21"/>
      <c r="P24775" s="27"/>
      <c r="Q24775" s="16"/>
      <c r="U24775" s="27"/>
    </row>
    <row r="24776" spans="2:21" x14ac:dyDescent="0.25">
      <c r="B24776"/>
      <c r="C24776"/>
      <c r="D24776" s="13"/>
      <c r="E24776" s="13"/>
      <c r="K24776" s="23"/>
      <c r="O24776" s="21"/>
      <c r="P24776" s="27"/>
      <c r="Q24776" s="16"/>
      <c r="U24776" s="27"/>
    </row>
    <row r="24777" spans="2:21" x14ac:dyDescent="0.25">
      <c r="B24777"/>
      <c r="C24777"/>
      <c r="D24777" s="13"/>
      <c r="E24777" s="13"/>
      <c r="K24777" s="23"/>
      <c r="O24777" s="21"/>
      <c r="P24777" s="27"/>
      <c r="Q24777" s="16"/>
      <c r="U24777" s="27"/>
    </row>
    <row r="24778" spans="2:21" x14ac:dyDescent="0.25">
      <c r="B24778"/>
      <c r="C24778"/>
      <c r="D24778" s="13"/>
      <c r="E24778" s="13"/>
      <c r="K24778" s="23"/>
      <c r="O24778" s="21"/>
      <c r="P24778" s="27"/>
      <c r="Q24778" s="16"/>
      <c r="U24778" s="27"/>
    </row>
    <row r="24779" spans="2:21" x14ac:dyDescent="0.25">
      <c r="B24779"/>
      <c r="C24779"/>
      <c r="D24779" s="13"/>
      <c r="E24779" s="13"/>
      <c r="K24779" s="23"/>
      <c r="O24779" s="21"/>
      <c r="P24779" s="27"/>
      <c r="Q24779" s="16"/>
      <c r="U24779" s="27"/>
    </row>
    <row r="24780" spans="2:21" x14ac:dyDescent="0.25">
      <c r="B24780"/>
      <c r="C24780"/>
      <c r="D24780" s="13"/>
      <c r="E24780" s="13"/>
      <c r="K24780" s="23"/>
      <c r="O24780" s="21"/>
      <c r="P24780" s="27"/>
      <c r="Q24780" s="16"/>
      <c r="U24780" s="27"/>
    </row>
    <row r="24781" spans="2:21" x14ac:dyDescent="0.25">
      <c r="B24781"/>
      <c r="C24781"/>
      <c r="D24781" s="13"/>
      <c r="E24781" s="13"/>
      <c r="K24781" s="23"/>
      <c r="O24781" s="21"/>
      <c r="P24781" s="27"/>
      <c r="Q24781" s="16"/>
      <c r="U24781" s="27"/>
    </row>
    <row r="24782" spans="2:21" x14ac:dyDescent="0.25">
      <c r="B24782"/>
      <c r="C24782"/>
      <c r="D24782" s="13"/>
      <c r="E24782" s="13"/>
      <c r="K24782" s="23"/>
      <c r="O24782" s="21"/>
      <c r="P24782" s="27"/>
      <c r="Q24782" s="16"/>
      <c r="U24782" s="27"/>
    </row>
    <row r="24783" spans="2:21" x14ac:dyDescent="0.25">
      <c r="B24783"/>
      <c r="C24783"/>
      <c r="D24783" s="13"/>
      <c r="E24783" s="13"/>
      <c r="K24783" s="23"/>
      <c r="O24783" s="21"/>
      <c r="P24783" s="27"/>
      <c r="Q24783" s="16"/>
      <c r="U24783" s="27"/>
    </row>
    <row r="24784" spans="2:21" x14ac:dyDescent="0.25">
      <c r="B24784"/>
      <c r="C24784"/>
      <c r="D24784" s="13"/>
      <c r="E24784" s="13"/>
      <c r="K24784" s="23"/>
      <c r="O24784" s="21"/>
      <c r="P24784" s="27"/>
      <c r="Q24784" s="16"/>
      <c r="U24784" s="27"/>
    </row>
    <row r="24785" spans="2:21" x14ac:dyDescent="0.25">
      <c r="B24785"/>
      <c r="C24785"/>
      <c r="D24785" s="13"/>
      <c r="E24785" s="13"/>
      <c r="K24785" s="23"/>
      <c r="O24785" s="21"/>
      <c r="P24785" s="27"/>
      <c r="Q24785" s="16"/>
      <c r="U24785" s="27"/>
    </row>
    <row r="24786" spans="2:21" x14ac:dyDescent="0.25">
      <c r="B24786"/>
      <c r="C24786"/>
      <c r="D24786" s="13"/>
      <c r="E24786" s="13"/>
      <c r="K24786" s="23"/>
      <c r="O24786" s="21"/>
      <c r="P24786" s="27"/>
      <c r="Q24786" s="16"/>
      <c r="U24786" s="27"/>
    </row>
    <row r="24787" spans="2:21" x14ac:dyDescent="0.25">
      <c r="B24787"/>
      <c r="C24787"/>
      <c r="D24787" s="13"/>
      <c r="E24787" s="13"/>
      <c r="K24787" s="23"/>
      <c r="O24787" s="21"/>
      <c r="P24787" s="27"/>
      <c r="Q24787" s="16"/>
      <c r="U24787" s="27"/>
    </row>
    <row r="24788" spans="2:21" x14ac:dyDescent="0.25">
      <c r="B24788"/>
      <c r="C24788"/>
      <c r="D24788" s="13"/>
      <c r="E24788" s="13"/>
      <c r="K24788" s="23"/>
      <c r="O24788" s="21"/>
      <c r="P24788" s="27"/>
      <c r="Q24788" s="16"/>
      <c r="U24788" s="27"/>
    </row>
    <row r="24789" spans="2:21" x14ac:dyDescent="0.25">
      <c r="B24789"/>
      <c r="C24789"/>
      <c r="D24789" s="13"/>
      <c r="E24789" s="13"/>
      <c r="K24789" s="23"/>
      <c r="O24789" s="21"/>
      <c r="P24789" s="27"/>
      <c r="Q24789" s="16"/>
      <c r="U24789" s="27"/>
    </row>
    <row r="24790" spans="2:21" x14ac:dyDescent="0.25">
      <c r="B24790"/>
      <c r="C24790"/>
      <c r="D24790" s="13"/>
      <c r="E24790" s="13"/>
      <c r="K24790" s="23"/>
      <c r="O24790" s="21"/>
      <c r="P24790" s="27"/>
      <c r="Q24790" s="16"/>
      <c r="U24790" s="27"/>
    </row>
    <row r="24791" spans="2:21" x14ac:dyDescent="0.25">
      <c r="B24791"/>
      <c r="C24791"/>
      <c r="D24791" s="13"/>
      <c r="E24791" s="13"/>
      <c r="K24791" s="23"/>
      <c r="O24791" s="21"/>
      <c r="P24791" s="27"/>
      <c r="Q24791" s="16"/>
      <c r="U24791" s="27"/>
    </row>
    <row r="24792" spans="2:21" x14ac:dyDescent="0.25">
      <c r="B24792"/>
      <c r="C24792"/>
      <c r="D24792" s="13"/>
      <c r="E24792" s="13"/>
      <c r="K24792" s="23"/>
      <c r="O24792" s="21"/>
      <c r="P24792" s="27"/>
      <c r="Q24792" s="16"/>
      <c r="U24792" s="27"/>
    </row>
    <row r="24793" spans="2:21" x14ac:dyDescent="0.25">
      <c r="B24793"/>
      <c r="C24793"/>
      <c r="D24793" s="13"/>
      <c r="E24793" s="13"/>
      <c r="K24793" s="23"/>
      <c r="O24793" s="21"/>
      <c r="P24793" s="27"/>
      <c r="Q24793" s="16"/>
      <c r="U24793" s="27"/>
    </row>
    <row r="24794" spans="2:21" x14ac:dyDescent="0.25">
      <c r="B24794"/>
      <c r="C24794"/>
      <c r="D24794" s="13"/>
      <c r="E24794" s="13"/>
      <c r="K24794" s="23"/>
      <c r="O24794" s="21"/>
      <c r="P24794" s="27"/>
      <c r="Q24794" s="16"/>
      <c r="U24794" s="27"/>
    </row>
    <row r="24795" spans="2:21" x14ac:dyDescent="0.25">
      <c r="B24795"/>
      <c r="C24795"/>
      <c r="D24795" s="13"/>
      <c r="E24795" s="13"/>
      <c r="K24795" s="23"/>
      <c r="O24795" s="21"/>
      <c r="P24795" s="27"/>
      <c r="Q24795" s="16"/>
      <c r="U24795" s="27"/>
    </row>
    <row r="24796" spans="2:21" x14ac:dyDescent="0.25">
      <c r="B24796"/>
      <c r="C24796"/>
      <c r="D24796" s="13"/>
      <c r="E24796" s="13"/>
      <c r="K24796" s="23"/>
      <c r="O24796" s="21"/>
      <c r="P24796" s="27"/>
      <c r="Q24796" s="16"/>
      <c r="U24796" s="27"/>
    </row>
    <row r="24797" spans="2:21" x14ac:dyDescent="0.25">
      <c r="B24797"/>
      <c r="C24797"/>
      <c r="D24797" s="13"/>
      <c r="E24797" s="13"/>
      <c r="K24797" s="23"/>
      <c r="O24797" s="21"/>
      <c r="P24797" s="27"/>
      <c r="Q24797" s="16"/>
      <c r="U24797" s="27"/>
    </row>
    <row r="24798" spans="2:21" x14ac:dyDescent="0.25">
      <c r="B24798"/>
      <c r="C24798"/>
      <c r="D24798" s="13"/>
      <c r="E24798" s="13"/>
      <c r="K24798" s="23"/>
      <c r="O24798" s="21"/>
      <c r="P24798" s="27"/>
      <c r="Q24798" s="16"/>
      <c r="U24798" s="27"/>
    </row>
    <row r="24799" spans="2:21" x14ac:dyDescent="0.25">
      <c r="B24799"/>
      <c r="C24799"/>
      <c r="D24799" s="13"/>
      <c r="E24799" s="13"/>
      <c r="K24799" s="23"/>
      <c r="O24799" s="21"/>
      <c r="P24799" s="27"/>
      <c r="Q24799" s="16"/>
      <c r="U24799" s="27"/>
    </row>
    <row r="24800" spans="2:21" x14ac:dyDescent="0.25">
      <c r="B24800"/>
      <c r="C24800"/>
      <c r="D24800" s="13"/>
      <c r="E24800" s="13"/>
      <c r="K24800" s="23"/>
      <c r="O24800" s="21"/>
      <c r="P24800" s="27"/>
      <c r="Q24800" s="16"/>
      <c r="U24800" s="27"/>
    </row>
    <row r="24801" spans="2:21" x14ac:dyDescent="0.25">
      <c r="B24801"/>
      <c r="C24801"/>
      <c r="D24801" s="13"/>
      <c r="E24801" s="13"/>
      <c r="K24801" s="23"/>
      <c r="O24801" s="21"/>
      <c r="P24801" s="27"/>
      <c r="Q24801" s="16"/>
      <c r="U24801" s="27"/>
    </row>
    <row r="24802" spans="2:21" x14ac:dyDescent="0.25">
      <c r="B24802"/>
      <c r="C24802"/>
      <c r="D24802" s="13"/>
      <c r="E24802" s="13"/>
      <c r="K24802" s="23"/>
      <c r="O24802" s="21"/>
      <c r="P24802" s="27"/>
      <c r="Q24802" s="16"/>
      <c r="U24802" s="27"/>
    </row>
    <row r="24803" spans="2:21" x14ac:dyDescent="0.25">
      <c r="B24803"/>
      <c r="C24803"/>
      <c r="D24803" s="13"/>
      <c r="E24803" s="13"/>
      <c r="K24803" s="23"/>
      <c r="O24803" s="21"/>
      <c r="P24803" s="27"/>
      <c r="Q24803" s="16"/>
      <c r="U24803" s="27"/>
    </row>
    <row r="24804" spans="2:21" x14ac:dyDescent="0.25">
      <c r="B24804"/>
      <c r="C24804"/>
      <c r="D24804" s="13"/>
      <c r="E24804" s="13"/>
      <c r="K24804" s="23"/>
      <c r="O24804" s="21"/>
      <c r="P24804" s="27"/>
      <c r="Q24804" s="16"/>
      <c r="U24804" s="27"/>
    </row>
    <row r="24805" spans="2:21" x14ac:dyDescent="0.25">
      <c r="B24805"/>
      <c r="C24805"/>
      <c r="D24805" s="13"/>
      <c r="E24805" s="13"/>
      <c r="K24805" s="23"/>
      <c r="O24805" s="21"/>
      <c r="P24805" s="27"/>
      <c r="Q24805" s="16"/>
      <c r="U24805" s="27"/>
    </row>
    <row r="24806" spans="2:21" x14ac:dyDescent="0.25">
      <c r="B24806"/>
      <c r="C24806"/>
      <c r="D24806" s="13"/>
      <c r="E24806" s="13"/>
      <c r="K24806" s="23"/>
      <c r="O24806" s="21"/>
      <c r="P24806" s="27"/>
      <c r="Q24806" s="16"/>
      <c r="U24806" s="27"/>
    </row>
    <row r="24807" spans="2:21" x14ac:dyDescent="0.25">
      <c r="B24807"/>
      <c r="C24807"/>
      <c r="D24807" s="13"/>
      <c r="E24807" s="13"/>
      <c r="K24807" s="23"/>
      <c r="O24807" s="21"/>
      <c r="P24807" s="27"/>
      <c r="Q24807" s="16"/>
      <c r="U24807" s="27"/>
    </row>
    <row r="24808" spans="2:21" x14ac:dyDescent="0.25">
      <c r="B24808"/>
      <c r="C24808"/>
      <c r="D24808" s="13"/>
      <c r="E24808" s="13"/>
      <c r="K24808" s="23"/>
      <c r="O24808" s="21"/>
      <c r="P24808" s="27"/>
      <c r="Q24808" s="16"/>
      <c r="U24808" s="27"/>
    </row>
    <row r="24809" spans="2:21" x14ac:dyDescent="0.25">
      <c r="B24809"/>
      <c r="C24809"/>
      <c r="D24809" s="13"/>
      <c r="E24809" s="13"/>
      <c r="K24809" s="23"/>
      <c r="O24809" s="21"/>
      <c r="P24809" s="27"/>
      <c r="Q24809" s="16"/>
      <c r="U24809" s="27"/>
    </row>
    <row r="24810" spans="2:21" x14ac:dyDescent="0.25">
      <c r="B24810"/>
      <c r="C24810"/>
      <c r="D24810" s="13"/>
      <c r="E24810" s="13"/>
      <c r="K24810" s="23"/>
      <c r="O24810" s="21"/>
      <c r="P24810" s="27"/>
      <c r="Q24810" s="16"/>
      <c r="U24810" s="27"/>
    </row>
    <row r="24811" spans="2:21" x14ac:dyDescent="0.25">
      <c r="B24811"/>
      <c r="C24811"/>
      <c r="D24811" s="13"/>
      <c r="E24811" s="13"/>
      <c r="K24811" s="23"/>
      <c r="O24811" s="21"/>
      <c r="P24811" s="27"/>
      <c r="Q24811" s="16"/>
      <c r="U24811" s="27"/>
    </row>
    <row r="24812" spans="2:21" x14ac:dyDescent="0.25">
      <c r="B24812"/>
      <c r="C24812"/>
      <c r="D24812" s="13"/>
      <c r="E24812" s="13"/>
      <c r="K24812" s="23"/>
      <c r="O24812" s="21"/>
      <c r="P24812" s="27"/>
      <c r="Q24812" s="16"/>
      <c r="U24812" s="27"/>
    </row>
    <row r="24813" spans="2:21" x14ac:dyDescent="0.25">
      <c r="B24813"/>
      <c r="C24813"/>
      <c r="D24813" s="13"/>
      <c r="E24813" s="13"/>
      <c r="K24813" s="23"/>
      <c r="O24813" s="21"/>
      <c r="P24813" s="27"/>
      <c r="Q24813" s="16"/>
      <c r="U24813" s="27"/>
    </row>
    <row r="24814" spans="2:21" x14ac:dyDescent="0.25">
      <c r="B24814"/>
      <c r="C24814"/>
      <c r="D24814" s="13"/>
      <c r="E24814" s="13"/>
      <c r="K24814" s="23"/>
      <c r="O24814" s="21"/>
      <c r="P24814" s="27"/>
      <c r="Q24814" s="16"/>
      <c r="U24814" s="27"/>
    </row>
    <row r="24815" spans="2:21" x14ac:dyDescent="0.25">
      <c r="B24815"/>
      <c r="C24815"/>
      <c r="D24815" s="13"/>
      <c r="E24815" s="13"/>
      <c r="K24815" s="23"/>
      <c r="O24815" s="21"/>
      <c r="P24815" s="27"/>
      <c r="Q24815" s="16"/>
      <c r="U24815" s="27"/>
    </row>
    <row r="24816" spans="2:21" x14ac:dyDescent="0.25">
      <c r="B24816"/>
      <c r="C24816"/>
      <c r="D24816" s="13"/>
      <c r="E24816" s="13"/>
      <c r="K24816" s="23"/>
      <c r="O24816" s="21"/>
      <c r="P24816" s="27"/>
      <c r="Q24816" s="16"/>
      <c r="U24816" s="27"/>
    </row>
    <row r="24817" spans="2:21" x14ac:dyDescent="0.25">
      <c r="B24817"/>
      <c r="C24817"/>
      <c r="D24817" s="13"/>
      <c r="E24817" s="13"/>
      <c r="K24817" s="23"/>
      <c r="O24817" s="21"/>
      <c r="P24817" s="27"/>
      <c r="Q24817" s="16"/>
      <c r="U24817" s="27"/>
    </row>
    <row r="24818" spans="2:21" x14ac:dyDescent="0.25">
      <c r="B24818"/>
      <c r="C24818"/>
      <c r="D24818" s="13"/>
      <c r="E24818" s="13"/>
      <c r="K24818" s="23"/>
      <c r="O24818" s="21"/>
      <c r="P24818" s="27"/>
      <c r="Q24818" s="16"/>
      <c r="U24818" s="27"/>
    </row>
    <row r="24819" spans="2:21" x14ac:dyDescent="0.25">
      <c r="B24819"/>
      <c r="C24819"/>
      <c r="D24819" s="13"/>
      <c r="E24819" s="13"/>
      <c r="K24819" s="23"/>
      <c r="O24819" s="21"/>
      <c r="P24819" s="27"/>
      <c r="Q24819" s="16"/>
      <c r="U24819" s="27"/>
    </row>
    <row r="24820" spans="2:21" x14ac:dyDescent="0.25">
      <c r="B24820"/>
      <c r="C24820"/>
      <c r="D24820" s="13"/>
      <c r="E24820" s="13"/>
      <c r="K24820" s="23"/>
      <c r="O24820" s="21"/>
      <c r="P24820" s="27"/>
      <c r="Q24820" s="16"/>
      <c r="U24820" s="27"/>
    </row>
    <row r="24821" spans="2:21" x14ac:dyDescent="0.25">
      <c r="B24821"/>
      <c r="C24821"/>
      <c r="D24821" s="13"/>
      <c r="E24821" s="13"/>
      <c r="K24821" s="23"/>
      <c r="O24821" s="21"/>
      <c r="P24821" s="27"/>
      <c r="Q24821" s="16"/>
      <c r="U24821" s="27"/>
    </row>
    <row r="24822" spans="2:21" x14ac:dyDescent="0.25">
      <c r="B24822"/>
      <c r="C24822"/>
      <c r="D24822" s="13"/>
      <c r="E24822" s="13"/>
      <c r="K24822" s="23"/>
      <c r="O24822" s="21"/>
      <c r="P24822" s="27"/>
      <c r="Q24822" s="16"/>
      <c r="U24822" s="27"/>
    </row>
    <row r="24823" spans="2:21" x14ac:dyDescent="0.25">
      <c r="B24823"/>
      <c r="C24823"/>
      <c r="D24823" s="13"/>
      <c r="E24823" s="13"/>
      <c r="K24823" s="23"/>
      <c r="O24823" s="21"/>
      <c r="P24823" s="27"/>
      <c r="Q24823" s="16"/>
      <c r="U24823" s="27"/>
    </row>
    <row r="24824" spans="2:21" x14ac:dyDescent="0.25">
      <c r="B24824"/>
      <c r="C24824"/>
      <c r="D24824" s="13"/>
      <c r="E24824" s="13"/>
      <c r="K24824" s="23"/>
      <c r="O24824" s="21"/>
      <c r="P24824" s="27"/>
      <c r="Q24824" s="16"/>
      <c r="U24824" s="27"/>
    </row>
    <row r="24825" spans="2:21" x14ac:dyDescent="0.25">
      <c r="B24825"/>
      <c r="C24825"/>
      <c r="D24825" s="13"/>
      <c r="E24825" s="13"/>
      <c r="K24825" s="23"/>
      <c r="O24825" s="21"/>
      <c r="P24825" s="27"/>
      <c r="Q24825" s="16"/>
      <c r="U24825" s="27"/>
    </row>
    <row r="24826" spans="2:21" x14ac:dyDescent="0.25">
      <c r="B24826"/>
      <c r="C24826"/>
      <c r="D24826" s="13"/>
      <c r="E24826" s="13"/>
      <c r="K24826" s="23"/>
      <c r="O24826" s="21"/>
      <c r="P24826" s="27"/>
      <c r="Q24826" s="16"/>
      <c r="U24826" s="27"/>
    </row>
    <row r="24827" spans="2:21" x14ac:dyDescent="0.25">
      <c r="B24827"/>
      <c r="C24827"/>
      <c r="D24827" s="13"/>
      <c r="E24827" s="13"/>
      <c r="K24827" s="23"/>
      <c r="O24827" s="21"/>
      <c r="P24827" s="27"/>
      <c r="Q24827" s="16"/>
      <c r="U24827" s="27"/>
    </row>
    <row r="24828" spans="2:21" x14ac:dyDescent="0.25">
      <c r="B24828"/>
      <c r="C24828"/>
      <c r="D24828" s="13"/>
      <c r="E24828" s="13"/>
      <c r="K24828" s="23"/>
      <c r="O24828" s="21"/>
      <c r="P24828" s="27"/>
      <c r="Q24828" s="16"/>
      <c r="U24828" s="27"/>
    </row>
    <row r="24829" spans="2:21" x14ac:dyDescent="0.25">
      <c r="B24829"/>
      <c r="C24829"/>
      <c r="D24829" s="13"/>
      <c r="E24829" s="13"/>
      <c r="K24829" s="23"/>
      <c r="O24829" s="21"/>
      <c r="P24829" s="27"/>
      <c r="Q24829" s="16"/>
      <c r="U24829" s="27"/>
    </row>
    <row r="24830" spans="2:21" x14ac:dyDescent="0.25">
      <c r="B24830"/>
      <c r="C24830"/>
      <c r="D24830" s="13"/>
      <c r="E24830" s="13"/>
      <c r="K24830" s="23"/>
      <c r="O24830" s="21"/>
      <c r="P24830" s="27"/>
      <c r="Q24830" s="16"/>
      <c r="U24830" s="27"/>
    </row>
    <row r="24831" spans="2:21" x14ac:dyDescent="0.25">
      <c r="B24831"/>
      <c r="C24831"/>
      <c r="D24831" s="13"/>
      <c r="E24831" s="13"/>
      <c r="K24831" s="23"/>
      <c r="O24831" s="21"/>
      <c r="P24831" s="27"/>
      <c r="Q24831" s="16"/>
      <c r="U24831" s="27"/>
    </row>
    <row r="24832" spans="2:21" x14ac:dyDescent="0.25">
      <c r="B24832"/>
      <c r="C24832"/>
      <c r="D24832" s="13"/>
      <c r="E24832" s="13"/>
      <c r="K24832" s="23"/>
      <c r="O24832" s="21"/>
      <c r="P24832" s="27"/>
      <c r="Q24832" s="16"/>
      <c r="U24832" s="27"/>
    </row>
    <row r="24833" spans="2:21" x14ac:dyDescent="0.25">
      <c r="B24833"/>
      <c r="C24833"/>
      <c r="D24833" s="13"/>
      <c r="E24833" s="13"/>
      <c r="K24833" s="23"/>
      <c r="O24833" s="21"/>
      <c r="P24833" s="27"/>
      <c r="Q24833" s="16"/>
      <c r="U24833" s="27"/>
    </row>
    <row r="24834" spans="2:21" x14ac:dyDescent="0.25">
      <c r="B24834"/>
      <c r="C24834"/>
      <c r="D24834" s="13"/>
      <c r="E24834" s="13"/>
      <c r="K24834" s="23"/>
      <c r="O24834" s="21"/>
      <c r="P24834" s="27"/>
      <c r="Q24834" s="16"/>
      <c r="U24834" s="27"/>
    </row>
    <row r="24835" spans="2:21" x14ac:dyDescent="0.25">
      <c r="B24835"/>
      <c r="C24835"/>
      <c r="D24835" s="13"/>
      <c r="E24835" s="13"/>
      <c r="K24835" s="23"/>
      <c r="O24835" s="21"/>
      <c r="P24835" s="27"/>
      <c r="Q24835" s="16"/>
      <c r="U24835" s="27"/>
    </row>
    <row r="24836" spans="2:21" x14ac:dyDescent="0.25">
      <c r="B24836"/>
      <c r="C24836"/>
      <c r="D24836" s="13"/>
      <c r="E24836" s="13"/>
      <c r="K24836" s="23"/>
      <c r="O24836" s="21"/>
      <c r="P24836" s="27"/>
      <c r="Q24836" s="16"/>
      <c r="U24836" s="27"/>
    </row>
    <row r="24837" spans="2:21" x14ac:dyDescent="0.25">
      <c r="B24837"/>
      <c r="C24837"/>
      <c r="D24837" s="13"/>
      <c r="E24837" s="13"/>
      <c r="K24837" s="23"/>
      <c r="O24837" s="21"/>
      <c r="P24837" s="27"/>
      <c r="Q24837" s="16"/>
      <c r="U24837" s="27"/>
    </row>
    <row r="24838" spans="2:21" x14ac:dyDescent="0.25">
      <c r="B24838"/>
      <c r="C24838"/>
      <c r="D24838" s="13"/>
      <c r="E24838" s="13"/>
      <c r="K24838" s="23"/>
      <c r="O24838" s="21"/>
      <c r="P24838" s="27"/>
      <c r="Q24838" s="16"/>
      <c r="U24838" s="27"/>
    </row>
    <row r="24839" spans="2:21" x14ac:dyDescent="0.25">
      <c r="B24839"/>
      <c r="C24839"/>
      <c r="D24839" s="13"/>
      <c r="E24839" s="13"/>
      <c r="K24839" s="23"/>
      <c r="O24839" s="21"/>
      <c r="P24839" s="27"/>
      <c r="Q24839" s="16"/>
      <c r="U24839" s="27"/>
    </row>
    <row r="24840" spans="2:21" x14ac:dyDescent="0.25">
      <c r="B24840"/>
      <c r="C24840"/>
      <c r="D24840" s="13"/>
      <c r="E24840" s="13"/>
      <c r="K24840" s="23"/>
      <c r="O24840" s="21"/>
      <c r="P24840" s="27"/>
      <c r="Q24840" s="16"/>
      <c r="U24840" s="27"/>
    </row>
    <row r="24841" spans="2:21" x14ac:dyDescent="0.25">
      <c r="B24841"/>
      <c r="C24841"/>
      <c r="D24841" s="13"/>
      <c r="E24841" s="13"/>
      <c r="K24841" s="23"/>
      <c r="O24841" s="21"/>
      <c r="P24841" s="27"/>
      <c r="Q24841" s="16"/>
      <c r="U24841" s="27"/>
    </row>
    <row r="24842" spans="2:21" x14ac:dyDescent="0.25">
      <c r="B24842"/>
      <c r="C24842"/>
      <c r="D24842" s="13"/>
      <c r="E24842" s="13"/>
      <c r="K24842" s="23"/>
      <c r="O24842" s="21"/>
      <c r="P24842" s="27"/>
      <c r="Q24842" s="16"/>
      <c r="U24842" s="27"/>
    </row>
    <row r="24843" spans="2:21" x14ac:dyDescent="0.25">
      <c r="B24843"/>
      <c r="C24843"/>
      <c r="D24843" s="13"/>
      <c r="E24843" s="13"/>
      <c r="K24843" s="23"/>
      <c r="O24843" s="21"/>
      <c r="P24843" s="27"/>
      <c r="Q24843" s="16"/>
      <c r="U24843" s="27"/>
    </row>
    <row r="24844" spans="2:21" x14ac:dyDescent="0.25">
      <c r="B24844"/>
      <c r="C24844"/>
      <c r="D24844" s="13"/>
      <c r="E24844" s="13"/>
      <c r="K24844" s="23"/>
      <c r="O24844" s="21"/>
      <c r="P24844" s="27"/>
      <c r="Q24844" s="16"/>
      <c r="U24844" s="27"/>
    </row>
    <row r="24845" spans="2:21" x14ac:dyDescent="0.25">
      <c r="B24845"/>
      <c r="C24845"/>
      <c r="D24845" s="13"/>
      <c r="E24845" s="13"/>
      <c r="K24845" s="23"/>
      <c r="O24845" s="21"/>
      <c r="P24845" s="27"/>
      <c r="Q24845" s="16"/>
      <c r="U24845" s="27"/>
    </row>
    <row r="24846" spans="2:21" x14ac:dyDescent="0.25">
      <c r="B24846"/>
      <c r="C24846"/>
      <c r="D24846" s="13"/>
      <c r="E24846" s="13"/>
      <c r="K24846" s="23"/>
      <c r="O24846" s="21"/>
      <c r="P24846" s="27"/>
      <c r="Q24846" s="16"/>
      <c r="U24846" s="27"/>
    </row>
    <row r="24847" spans="2:21" x14ac:dyDescent="0.25">
      <c r="B24847"/>
      <c r="C24847"/>
      <c r="D24847" s="13"/>
      <c r="E24847" s="13"/>
      <c r="K24847" s="23"/>
      <c r="O24847" s="21"/>
      <c r="P24847" s="27"/>
      <c r="Q24847" s="16"/>
      <c r="U24847" s="27"/>
    </row>
    <row r="24848" spans="2:21" x14ac:dyDescent="0.25">
      <c r="B24848"/>
      <c r="C24848"/>
      <c r="D24848" s="13"/>
      <c r="E24848" s="13"/>
      <c r="K24848" s="23"/>
      <c r="O24848" s="21"/>
      <c r="P24848" s="27"/>
      <c r="Q24848" s="16"/>
      <c r="U24848" s="27"/>
    </row>
    <row r="24849" spans="2:21" x14ac:dyDescent="0.25">
      <c r="B24849"/>
      <c r="C24849"/>
      <c r="D24849" s="13"/>
      <c r="E24849" s="13"/>
      <c r="K24849" s="23"/>
      <c r="O24849" s="21"/>
      <c r="P24849" s="27"/>
      <c r="Q24849" s="16"/>
      <c r="U24849" s="27"/>
    </row>
    <row r="24850" spans="2:21" x14ac:dyDescent="0.25">
      <c r="B24850"/>
      <c r="C24850"/>
      <c r="D24850" s="13"/>
      <c r="E24850" s="13"/>
      <c r="K24850" s="23"/>
      <c r="O24850" s="21"/>
      <c r="P24850" s="27"/>
      <c r="Q24850" s="16"/>
      <c r="U24850" s="27"/>
    </row>
    <row r="24851" spans="2:21" x14ac:dyDescent="0.25">
      <c r="B24851"/>
      <c r="C24851"/>
      <c r="D24851" s="13"/>
      <c r="E24851" s="13"/>
      <c r="K24851" s="23"/>
      <c r="O24851" s="21"/>
      <c r="P24851" s="27"/>
      <c r="Q24851" s="16"/>
      <c r="U24851" s="27"/>
    </row>
    <row r="24852" spans="2:21" x14ac:dyDescent="0.25">
      <c r="B24852"/>
      <c r="C24852"/>
      <c r="D24852" s="13"/>
      <c r="E24852" s="13"/>
      <c r="K24852" s="23"/>
      <c r="O24852" s="21"/>
      <c r="P24852" s="27"/>
      <c r="Q24852" s="16"/>
      <c r="U24852" s="27"/>
    </row>
    <row r="24853" spans="2:21" x14ac:dyDescent="0.25">
      <c r="B24853"/>
      <c r="C24853"/>
      <c r="D24853" s="13"/>
      <c r="E24853" s="13"/>
      <c r="K24853" s="23"/>
      <c r="O24853" s="21"/>
      <c r="P24853" s="27"/>
      <c r="Q24853" s="16"/>
      <c r="U24853" s="27"/>
    </row>
    <row r="24854" spans="2:21" x14ac:dyDescent="0.25">
      <c r="B24854"/>
      <c r="C24854"/>
      <c r="D24854" s="13"/>
      <c r="E24854" s="13"/>
      <c r="K24854" s="23"/>
      <c r="O24854" s="21"/>
      <c r="P24854" s="27"/>
      <c r="Q24854" s="16"/>
      <c r="U24854" s="27"/>
    </row>
    <row r="24855" spans="2:21" x14ac:dyDescent="0.25">
      <c r="B24855"/>
      <c r="C24855"/>
      <c r="D24855" s="13"/>
      <c r="E24855" s="13"/>
      <c r="K24855" s="23"/>
      <c r="O24855" s="21"/>
      <c r="P24855" s="27"/>
      <c r="Q24855" s="16"/>
      <c r="U24855" s="27"/>
    </row>
    <row r="24856" spans="2:21" x14ac:dyDescent="0.25">
      <c r="B24856"/>
      <c r="C24856"/>
      <c r="D24856" s="13"/>
      <c r="E24856" s="13"/>
      <c r="K24856" s="23"/>
      <c r="O24856" s="21"/>
      <c r="P24856" s="27"/>
      <c r="Q24856" s="16"/>
      <c r="U24856" s="27"/>
    </row>
    <row r="24857" spans="2:21" x14ac:dyDescent="0.25">
      <c r="B24857"/>
      <c r="C24857"/>
      <c r="D24857" s="13"/>
      <c r="E24857" s="13"/>
      <c r="K24857" s="23"/>
      <c r="O24857" s="21"/>
      <c r="P24857" s="27"/>
      <c r="Q24857" s="16"/>
      <c r="U24857" s="27"/>
    </row>
    <row r="24858" spans="2:21" x14ac:dyDescent="0.25">
      <c r="B24858"/>
      <c r="C24858"/>
      <c r="D24858" s="13"/>
      <c r="E24858" s="13"/>
      <c r="K24858" s="23"/>
      <c r="O24858" s="21"/>
      <c r="P24858" s="27"/>
      <c r="Q24858" s="16"/>
      <c r="U24858" s="27"/>
    </row>
    <row r="24859" spans="2:21" x14ac:dyDescent="0.25">
      <c r="B24859"/>
      <c r="C24859"/>
      <c r="D24859" s="13"/>
      <c r="E24859" s="13"/>
      <c r="K24859" s="23"/>
      <c r="O24859" s="21"/>
      <c r="P24859" s="27"/>
      <c r="Q24859" s="16"/>
      <c r="U24859" s="27"/>
    </row>
    <row r="24860" spans="2:21" x14ac:dyDescent="0.25">
      <c r="B24860"/>
      <c r="C24860"/>
      <c r="D24860" s="13"/>
      <c r="E24860" s="13"/>
      <c r="K24860" s="23"/>
      <c r="O24860" s="21"/>
      <c r="P24860" s="27"/>
      <c r="Q24860" s="16"/>
      <c r="U24860" s="27"/>
    </row>
    <row r="24861" spans="2:21" x14ac:dyDescent="0.25">
      <c r="B24861"/>
      <c r="C24861"/>
      <c r="D24861" s="13"/>
      <c r="E24861" s="13"/>
      <c r="K24861" s="23"/>
      <c r="O24861" s="21"/>
      <c r="P24861" s="27"/>
      <c r="Q24861" s="16"/>
      <c r="U24861" s="27"/>
    </row>
    <row r="24862" spans="2:21" x14ac:dyDescent="0.25">
      <c r="B24862"/>
      <c r="C24862"/>
      <c r="D24862" s="13"/>
      <c r="E24862" s="13"/>
      <c r="K24862" s="23"/>
      <c r="O24862" s="21"/>
      <c r="P24862" s="27"/>
      <c r="Q24862" s="16"/>
      <c r="U24862" s="27"/>
    </row>
    <row r="24863" spans="2:21" x14ac:dyDescent="0.25">
      <c r="B24863"/>
      <c r="C24863"/>
      <c r="D24863" s="13"/>
      <c r="E24863" s="13"/>
      <c r="K24863" s="23"/>
      <c r="O24863" s="21"/>
      <c r="P24863" s="27"/>
      <c r="Q24863" s="16"/>
      <c r="U24863" s="27"/>
    </row>
    <row r="24864" spans="2:21" x14ac:dyDescent="0.25">
      <c r="B24864"/>
      <c r="C24864"/>
      <c r="D24864" s="13"/>
      <c r="E24864" s="13"/>
      <c r="K24864" s="23"/>
      <c r="O24864" s="21"/>
      <c r="P24864" s="27"/>
      <c r="Q24864" s="16"/>
      <c r="U24864" s="27"/>
    </row>
    <row r="24865" spans="2:21" x14ac:dyDescent="0.25">
      <c r="B24865"/>
      <c r="C24865"/>
      <c r="D24865" s="13"/>
      <c r="E24865" s="13"/>
      <c r="K24865" s="23"/>
      <c r="O24865" s="21"/>
      <c r="P24865" s="27"/>
      <c r="Q24865" s="16"/>
      <c r="U24865" s="27"/>
    </row>
    <row r="24866" spans="2:21" x14ac:dyDescent="0.25">
      <c r="B24866"/>
      <c r="C24866"/>
      <c r="D24866" s="13"/>
      <c r="E24866" s="13"/>
      <c r="K24866" s="23"/>
      <c r="O24866" s="21"/>
      <c r="P24866" s="27"/>
      <c r="Q24866" s="16"/>
      <c r="U24866" s="27"/>
    </row>
    <row r="24867" spans="2:21" x14ac:dyDescent="0.25">
      <c r="B24867"/>
      <c r="C24867"/>
      <c r="D24867" s="13"/>
      <c r="E24867" s="13"/>
      <c r="K24867" s="23"/>
      <c r="O24867" s="21"/>
      <c r="P24867" s="27"/>
      <c r="Q24867" s="16"/>
      <c r="U24867" s="27"/>
    </row>
    <row r="24868" spans="2:21" x14ac:dyDescent="0.25">
      <c r="B24868"/>
      <c r="C24868"/>
      <c r="D24868" s="13"/>
      <c r="E24868" s="13"/>
      <c r="K24868" s="23"/>
      <c r="O24868" s="21"/>
      <c r="P24868" s="27"/>
      <c r="Q24868" s="16"/>
      <c r="U24868" s="27"/>
    </row>
    <row r="24869" spans="2:21" x14ac:dyDescent="0.25">
      <c r="B24869"/>
      <c r="C24869"/>
      <c r="D24869" s="13"/>
      <c r="E24869" s="13"/>
      <c r="K24869" s="23"/>
      <c r="O24869" s="21"/>
      <c r="P24869" s="27"/>
      <c r="Q24869" s="16"/>
      <c r="U24869" s="27"/>
    </row>
    <row r="24870" spans="2:21" x14ac:dyDescent="0.25">
      <c r="B24870"/>
      <c r="C24870"/>
      <c r="D24870" s="13"/>
      <c r="E24870" s="13"/>
      <c r="K24870" s="23"/>
      <c r="O24870" s="21"/>
      <c r="P24870" s="27"/>
      <c r="Q24870" s="16"/>
      <c r="U24870" s="27"/>
    </row>
    <row r="24871" spans="2:21" x14ac:dyDescent="0.25">
      <c r="B24871"/>
      <c r="C24871"/>
      <c r="D24871" s="13"/>
      <c r="E24871" s="13"/>
      <c r="K24871" s="23"/>
      <c r="O24871" s="21"/>
      <c r="P24871" s="27"/>
      <c r="Q24871" s="16"/>
      <c r="U24871" s="27"/>
    </row>
    <row r="24872" spans="2:21" x14ac:dyDescent="0.25">
      <c r="B24872"/>
      <c r="C24872"/>
      <c r="D24872" s="13"/>
      <c r="E24872" s="13"/>
      <c r="K24872" s="23"/>
      <c r="O24872" s="21"/>
      <c r="P24872" s="27"/>
      <c r="Q24872" s="16"/>
      <c r="U24872" s="27"/>
    </row>
    <row r="24873" spans="2:21" x14ac:dyDescent="0.25">
      <c r="B24873"/>
      <c r="C24873"/>
      <c r="D24873" s="13"/>
      <c r="E24873" s="13"/>
      <c r="K24873" s="23"/>
      <c r="O24873" s="21"/>
      <c r="P24873" s="27"/>
      <c r="Q24873" s="16"/>
      <c r="U24873" s="27"/>
    </row>
    <row r="24874" spans="2:21" x14ac:dyDescent="0.25">
      <c r="B24874"/>
      <c r="C24874"/>
      <c r="D24874" s="13"/>
      <c r="E24874" s="13"/>
      <c r="K24874" s="23"/>
      <c r="O24874" s="21"/>
      <c r="P24874" s="27"/>
      <c r="Q24874" s="16"/>
      <c r="U24874" s="27"/>
    </row>
    <row r="24875" spans="2:21" x14ac:dyDescent="0.25">
      <c r="B24875"/>
      <c r="C24875"/>
      <c r="D24875" s="13"/>
      <c r="E24875" s="13"/>
      <c r="K24875" s="23"/>
      <c r="O24875" s="21"/>
      <c r="P24875" s="27"/>
      <c r="Q24875" s="16"/>
      <c r="U24875" s="27"/>
    </row>
    <row r="24876" spans="2:21" x14ac:dyDescent="0.25">
      <c r="B24876"/>
      <c r="C24876"/>
      <c r="D24876" s="13"/>
      <c r="E24876" s="13"/>
      <c r="K24876" s="23"/>
      <c r="O24876" s="21"/>
      <c r="P24876" s="27"/>
      <c r="Q24876" s="16"/>
      <c r="U24876" s="27"/>
    </row>
    <row r="24877" spans="2:21" x14ac:dyDescent="0.25">
      <c r="B24877"/>
      <c r="C24877"/>
      <c r="D24877" s="13"/>
      <c r="E24877" s="13"/>
      <c r="K24877" s="23"/>
      <c r="O24877" s="21"/>
      <c r="P24877" s="27"/>
      <c r="Q24877" s="16"/>
      <c r="U24877" s="27"/>
    </row>
    <row r="24878" spans="2:21" x14ac:dyDescent="0.25">
      <c r="B24878"/>
      <c r="C24878"/>
      <c r="D24878" s="13"/>
      <c r="E24878" s="13"/>
      <c r="K24878" s="23"/>
      <c r="O24878" s="21"/>
      <c r="P24878" s="27"/>
      <c r="Q24878" s="16"/>
      <c r="U24878" s="27"/>
    </row>
    <row r="24879" spans="2:21" x14ac:dyDescent="0.25">
      <c r="B24879"/>
      <c r="C24879"/>
      <c r="D24879" s="13"/>
      <c r="E24879" s="13"/>
      <c r="K24879" s="23"/>
      <c r="O24879" s="21"/>
      <c r="P24879" s="27"/>
      <c r="Q24879" s="16"/>
      <c r="U24879" s="27"/>
    </row>
    <row r="24880" spans="2:21" x14ac:dyDescent="0.25">
      <c r="B24880"/>
      <c r="C24880"/>
      <c r="D24880" s="13"/>
      <c r="E24880" s="13"/>
      <c r="K24880" s="23"/>
      <c r="O24880" s="21"/>
      <c r="P24880" s="27"/>
      <c r="Q24880" s="16"/>
      <c r="U24880" s="27"/>
    </row>
    <row r="24881" spans="2:21" x14ac:dyDescent="0.25">
      <c r="B24881"/>
      <c r="C24881"/>
      <c r="D24881" s="13"/>
      <c r="E24881" s="13"/>
      <c r="K24881" s="23"/>
      <c r="O24881" s="21"/>
      <c r="P24881" s="27"/>
      <c r="Q24881" s="16"/>
      <c r="U24881" s="27"/>
    </row>
    <row r="24882" spans="2:21" x14ac:dyDescent="0.25">
      <c r="B24882"/>
      <c r="C24882"/>
      <c r="D24882" s="13"/>
      <c r="E24882" s="13"/>
      <c r="K24882" s="23"/>
      <c r="O24882" s="21"/>
      <c r="P24882" s="27"/>
      <c r="Q24882" s="16"/>
      <c r="U24882" s="27"/>
    </row>
    <row r="24883" spans="2:21" x14ac:dyDescent="0.25">
      <c r="B24883"/>
      <c r="C24883"/>
      <c r="D24883" s="13"/>
      <c r="E24883" s="13"/>
      <c r="K24883" s="23"/>
      <c r="O24883" s="21"/>
      <c r="P24883" s="27"/>
      <c r="Q24883" s="16"/>
      <c r="U24883" s="27"/>
    </row>
    <row r="24884" spans="2:21" x14ac:dyDescent="0.25">
      <c r="B24884"/>
      <c r="C24884"/>
      <c r="D24884" s="13"/>
      <c r="E24884" s="13"/>
      <c r="K24884" s="23"/>
      <c r="O24884" s="21"/>
      <c r="P24884" s="27"/>
      <c r="Q24884" s="16"/>
      <c r="U24884" s="27"/>
    </row>
    <row r="24885" spans="2:21" x14ac:dyDescent="0.25">
      <c r="B24885"/>
      <c r="C24885"/>
      <c r="D24885" s="13"/>
      <c r="E24885" s="13"/>
      <c r="K24885" s="23"/>
      <c r="O24885" s="21"/>
      <c r="P24885" s="27"/>
      <c r="Q24885" s="16"/>
      <c r="U24885" s="27"/>
    </row>
    <row r="24886" spans="2:21" x14ac:dyDescent="0.25">
      <c r="B24886"/>
      <c r="C24886"/>
      <c r="D24886" s="13"/>
      <c r="E24886" s="13"/>
      <c r="K24886" s="23"/>
      <c r="O24886" s="21"/>
      <c r="P24886" s="27"/>
      <c r="Q24886" s="16"/>
      <c r="U24886" s="27"/>
    </row>
    <row r="24887" spans="2:21" x14ac:dyDescent="0.25">
      <c r="B24887"/>
      <c r="C24887"/>
      <c r="D24887" s="13"/>
      <c r="E24887" s="13"/>
      <c r="K24887" s="23"/>
      <c r="O24887" s="21"/>
      <c r="P24887" s="27"/>
      <c r="Q24887" s="16"/>
      <c r="U24887" s="27"/>
    </row>
    <row r="24888" spans="2:21" x14ac:dyDescent="0.25">
      <c r="B24888"/>
      <c r="C24888"/>
      <c r="D24888" s="13"/>
      <c r="E24888" s="13"/>
      <c r="K24888" s="23"/>
      <c r="O24888" s="21"/>
      <c r="P24888" s="27"/>
      <c r="Q24888" s="16"/>
      <c r="U24888" s="27"/>
    </row>
    <row r="24889" spans="2:21" x14ac:dyDescent="0.25">
      <c r="B24889"/>
      <c r="C24889"/>
      <c r="D24889" s="13"/>
      <c r="E24889" s="13"/>
      <c r="K24889" s="23"/>
      <c r="O24889" s="21"/>
      <c r="P24889" s="27"/>
      <c r="Q24889" s="16"/>
      <c r="U24889" s="27"/>
    </row>
    <row r="24890" spans="2:21" x14ac:dyDescent="0.25">
      <c r="B24890"/>
      <c r="C24890"/>
      <c r="D24890" s="13"/>
      <c r="E24890" s="13"/>
      <c r="K24890" s="23"/>
      <c r="O24890" s="21"/>
      <c r="P24890" s="27"/>
      <c r="Q24890" s="16"/>
      <c r="U24890" s="27"/>
    </row>
    <row r="24891" spans="2:21" x14ac:dyDescent="0.25">
      <c r="B24891"/>
      <c r="C24891"/>
      <c r="D24891" s="13"/>
      <c r="E24891" s="13"/>
      <c r="K24891" s="23"/>
      <c r="O24891" s="21"/>
      <c r="P24891" s="27"/>
      <c r="Q24891" s="16"/>
      <c r="U24891" s="27"/>
    </row>
    <row r="24892" spans="2:21" x14ac:dyDescent="0.25">
      <c r="B24892"/>
      <c r="C24892"/>
      <c r="D24892" s="13"/>
      <c r="E24892" s="13"/>
      <c r="K24892" s="23"/>
      <c r="O24892" s="21"/>
      <c r="P24892" s="27"/>
      <c r="Q24892" s="16"/>
      <c r="U24892" s="27"/>
    </row>
    <row r="24893" spans="2:21" x14ac:dyDescent="0.25">
      <c r="B24893"/>
      <c r="C24893"/>
      <c r="D24893" s="13"/>
      <c r="E24893" s="13"/>
      <c r="K24893" s="23"/>
      <c r="O24893" s="21"/>
      <c r="P24893" s="27"/>
      <c r="Q24893" s="16"/>
      <c r="U24893" s="27"/>
    </row>
    <row r="24894" spans="2:21" x14ac:dyDescent="0.25">
      <c r="B24894"/>
      <c r="C24894"/>
      <c r="D24894" s="13"/>
      <c r="E24894" s="13"/>
      <c r="K24894" s="23"/>
      <c r="O24894" s="21"/>
      <c r="P24894" s="27"/>
      <c r="Q24894" s="16"/>
      <c r="U24894" s="27"/>
    </row>
    <row r="24895" spans="2:21" x14ac:dyDescent="0.25">
      <c r="B24895"/>
      <c r="C24895"/>
      <c r="D24895" s="13"/>
      <c r="E24895" s="13"/>
      <c r="K24895" s="23"/>
      <c r="O24895" s="21"/>
      <c r="P24895" s="27"/>
      <c r="Q24895" s="16"/>
      <c r="U24895" s="27"/>
    </row>
    <row r="24896" spans="2:21" x14ac:dyDescent="0.25">
      <c r="B24896"/>
      <c r="C24896"/>
      <c r="D24896" s="13"/>
      <c r="E24896" s="13"/>
      <c r="K24896" s="23"/>
      <c r="O24896" s="21"/>
      <c r="P24896" s="27"/>
      <c r="Q24896" s="16"/>
      <c r="U24896" s="27"/>
    </row>
    <row r="24897" spans="2:21" x14ac:dyDescent="0.25">
      <c r="B24897"/>
      <c r="C24897"/>
      <c r="D24897" s="13"/>
      <c r="E24897" s="13"/>
      <c r="K24897" s="23"/>
      <c r="O24897" s="21"/>
      <c r="P24897" s="27"/>
      <c r="Q24897" s="16"/>
      <c r="U24897" s="27"/>
    </row>
    <row r="24898" spans="2:21" x14ac:dyDescent="0.25">
      <c r="B24898"/>
      <c r="C24898"/>
      <c r="D24898" s="13"/>
      <c r="E24898" s="13"/>
      <c r="K24898" s="23"/>
      <c r="O24898" s="21"/>
      <c r="P24898" s="27"/>
      <c r="Q24898" s="16"/>
      <c r="U24898" s="27"/>
    </row>
    <row r="24899" spans="2:21" x14ac:dyDescent="0.25">
      <c r="B24899"/>
      <c r="C24899"/>
      <c r="D24899" s="13"/>
      <c r="E24899" s="13"/>
      <c r="K24899" s="23"/>
      <c r="O24899" s="21"/>
      <c r="P24899" s="27"/>
      <c r="Q24899" s="16"/>
      <c r="U24899" s="27"/>
    </row>
    <row r="24900" spans="2:21" x14ac:dyDescent="0.25">
      <c r="B24900"/>
      <c r="C24900"/>
      <c r="D24900" s="13"/>
      <c r="E24900" s="13"/>
      <c r="K24900" s="23"/>
      <c r="O24900" s="21"/>
      <c r="P24900" s="27"/>
      <c r="Q24900" s="16"/>
      <c r="U24900" s="27"/>
    </row>
    <row r="24901" spans="2:21" x14ac:dyDescent="0.25">
      <c r="B24901"/>
      <c r="C24901"/>
      <c r="D24901" s="13"/>
      <c r="E24901" s="13"/>
      <c r="K24901" s="23"/>
      <c r="O24901" s="21"/>
      <c r="P24901" s="27"/>
      <c r="Q24901" s="16"/>
      <c r="U24901" s="27"/>
    </row>
    <row r="24902" spans="2:21" x14ac:dyDescent="0.25">
      <c r="B24902"/>
      <c r="C24902"/>
      <c r="D24902" s="13"/>
      <c r="E24902" s="13"/>
      <c r="K24902" s="23"/>
      <c r="O24902" s="21"/>
      <c r="P24902" s="27"/>
      <c r="Q24902" s="16"/>
      <c r="U24902" s="27"/>
    </row>
    <row r="24903" spans="2:21" x14ac:dyDescent="0.25">
      <c r="B24903"/>
      <c r="C24903"/>
      <c r="D24903" s="13"/>
      <c r="E24903" s="13"/>
      <c r="K24903" s="23"/>
      <c r="O24903" s="21"/>
      <c r="P24903" s="27"/>
      <c r="Q24903" s="16"/>
      <c r="U24903" s="27"/>
    </row>
    <row r="24904" spans="2:21" x14ac:dyDescent="0.25">
      <c r="B24904"/>
      <c r="C24904"/>
      <c r="D24904" s="13"/>
      <c r="E24904" s="13"/>
      <c r="K24904" s="23"/>
      <c r="O24904" s="21"/>
      <c r="P24904" s="27"/>
      <c r="Q24904" s="16"/>
      <c r="U24904" s="27"/>
    </row>
    <row r="24905" spans="2:21" x14ac:dyDescent="0.25">
      <c r="B24905"/>
      <c r="C24905"/>
      <c r="D24905" s="13"/>
      <c r="E24905" s="13"/>
      <c r="K24905" s="23"/>
      <c r="O24905" s="21"/>
      <c r="P24905" s="27"/>
      <c r="Q24905" s="16"/>
      <c r="U24905" s="27"/>
    </row>
    <row r="24906" spans="2:21" x14ac:dyDescent="0.25">
      <c r="B24906"/>
      <c r="C24906"/>
      <c r="D24906" s="13"/>
      <c r="E24906" s="13"/>
      <c r="K24906" s="23"/>
      <c r="O24906" s="21"/>
      <c r="P24906" s="27"/>
      <c r="Q24906" s="16"/>
      <c r="U24906" s="27"/>
    </row>
    <row r="24907" spans="2:21" x14ac:dyDescent="0.25">
      <c r="B24907"/>
      <c r="C24907"/>
      <c r="D24907" s="13"/>
      <c r="E24907" s="13"/>
      <c r="K24907" s="23"/>
      <c r="O24907" s="21"/>
      <c r="P24907" s="27"/>
      <c r="Q24907" s="16"/>
      <c r="U24907" s="27"/>
    </row>
    <row r="24908" spans="2:21" x14ac:dyDescent="0.25">
      <c r="B24908"/>
      <c r="C24908"/>
      <c r="D24908" s="13"/>
      <c r="E24908" s="13"/>
      <c r="K24908" s="23"/>
      <c r="O24908" s="21"/>
      <c r="P24908" s="27"/>
      <c r="Q24908" s="16"/>
      <c r="U24908" s="27"/>
    </row>
    <row r="24909" spans="2:21" x14ac:dyDescent="0.25">
      <c r="B24909"/>
      <c r="C24909"/>
      <c r="D24909" s="13"/>
      <c r="E24909" s="13"/>
      <c r="K24909" s="23"/>
      <c r="O24909" s="21"/>
      <c r="P24909" s="27"/>
      <c r="Q24909" s="16"/>
      <c r="U24909" s="27"/>
    </row>
    <row r="24910" spans="2:21" x14ac:dyDescent="0.25">
      <c r="B24910"/>
      <c r="C24910"/>
      <c r="D24910" s="13"/>
      <c r="E24910" s="13"/>
      <c r="K24910" s="23"/>
      <c r="O24910" s="21"/>
      <c r="P24910" s="27"/>
      <c r="Q24910" s="16"/>
      <c r="U24910" s="27"/>
    </row>
    <row r="24911" spans="2:21" x14ac:dyDescent="0.25">
      <c r="B24911"/>
      <c r="C24911"/>
      <c r="D24911" s="13"/>
      <c r="E24911" s="13"/>
      <c r="K24911" s="23"/>
      <c r="O24911" s="21"/>
      <c r="P24911" s="27"/>
      <c r="Q24911" s="16"/>
      <c r="U24911" s="27"/>
    </row>
    <row r="24912" spans="2:21" x14ac:dyDescent="0.25">
      <c r="B24912"/>
      <c r="C24912"/>
      <c r="D24912" s="13"/>
      <c r="E24912" s="13"/>
      <c r="K24912" s="23"/>
      <c r="O24912" s="21"/>
      <c r="P24912" s="27"/>
      <c r="Q24912" s="16"/>
      <c r="U24912" s="27"/>
    </row>
    <row r="24913" spans="2:21" x14ac:dyDescent="0.25">
      <c r="B24913"/>
      <c r="C24913"/>
      <c r="D24913" s="13"/>
      <c r="E24913" s="13"/>
      <c r="K24913" s="23"/>
      <c r="O24913" s="21"/>
      <c r="P24913" s="27"/>
      <c r="Q24913" s="16"/>
      <c r="U24913" s="27"/>
    </row>
    <row r="24914" spans="2:21" x14ac:dyDescent="0.25">
      <c r="B24914"/>
      <c r="C24914"/>
      <c r="D24914" s="13"/>
      <c r="E24914" s="13"/>
      <c r="K24914" s="23"/>
      <c r="O24914" s="21"/>
      <c r="P24914" s="27"/>
      <c r="Q24914" s="16"/>
      <c r="U24914" s="27"/>
    </row>
    <row r="24915" spans="2:21" x14ac:dyDescent="0.25">
      <c r="B24915"/>
      <c r="C24915"/>
      <c r="D24915" s="13"/>
      <c r="E24915" s="13"/>
      <c r="K24915" s="23"/>
      <c r="O24915" s="21"/>
      <c r="P24915" s="27"/>
      <c r="Q24915" s="16"/>
      <c r="U24915" s="27"/>
    </row>
    <row r="24916" spans="2:21" x14ac:dyDescent="0.25">
      <c r="B24916"/>
      <c r="C24916"/>
      <c r="D24916" s="13"/>
      <c r="E24916" s="13"/>
      <c r="K24916" s="23"/>
      <c r="O24916" s="21"/>
      <c r="P24916" s="27"/>
      <c r="Q24916" s="16"/>
      <c r="U24916" s="27"/>
    </row>
    <row r="24917" spans="2:21" x14ac:dyDescent="0.25">
      <c r="B24917"/>
      <c r="C24917"/>
      <c r="D24917" s="13"/>
      <c r="E24917" s="13"/>
      <c r="K24917" s="23"/>
      <c r="O24917" s="21"/>
      <c r="P24917" s="27"/>
      <c r="Q24917" s="16"/>
      <c r="U24917" s="27"/>
    </row>
    <row r="24918" spans="2:21" x14ac:dyDescent="0.25">
      <c r="B24918"/>
      <c r="C24918"/>
      <c r="D24918" s="13"/>
      <c r="E24918" s="13"/>
      <c r="K24918" s="23"/>
      <c r="O24918" s="21"/>
      <c r="P24918" s="27"/>
      <c r="Q24918" s="16"/>
      <c r="U24918" s="27"/>
    </row>
    <row r="24919" spans="2:21" x14ac:dyDescent="0.25">
      <c r="B24919"/>
      <c r="C24919"/>
      <c r="D24919" s="13"/>
      <c r="E24919" s="13"/>
      <c r="K24919" s="23"/>
      <c r="O24919" s="21"/>
      <c r="P24919" s="27"/>
      <c r="Q24919" s="16"/>
      <c r="U24919" s="27"/>
    </row>
    <row r="24920" spans="2:21" x14ac:dyDescent="0.25">
      <c r="B24920"/>
      <c r="C24920"/>
      <c r="D24920" s="13"/>
      <c r="E24920" s="13"/>
      <c r="K24920" s="23"/>
      <c r="O24920" s="21"/>
      <c r="P24920" s="27"/>
      <c r="Q24920" s="16"/>
      <c r="U24920" s="27"/>
    </row>
    <row r="24921" spans="2:21" x14ac:dyDescent="0.25">
      <c r="B24921"/>
      <c r="C24921"/>
      <c r="D24921" s="13"/>
      <c r="E24921" s="13"/>
      <c r="K24921" s="23"/>
      <c r="O24921" s="21"/>
      <c r="P24921" s="27"/>
      <c r="Q24921" s="16"/>
      <c r="U24921" s="27"/>
    </row>
    <row r="24922" spans="2:21" x14ac:dyDescent="0.25">
      <c r="B24922"/>
      <c r="C24922"/>
      <c r="D24922" s="13"/>
      <c r="E24922" s="13"/>
      <c r="K24922" s="23"/>
      <c r="O24922" s="21"/>
      <c r="P24922" s="27"/>
      <c r="Q24922" s="16"/>
      <c r="U24922" s="27"/>
    </row>
    <row r="24923" spans="2:21" x14ac:dyDescent="0.25">
      <c r="B24923"/>
      <c r="C24923"/>
      <c r="D24923" s="13"/>
      <c r="E24923" s="13"/>
      <c r="K24923" s="23"/>
      <c r="O24923" s="21"/>
      <c r="P24923" s="27"/>
      <c r="Q24923" s="16"/>
      <c r="U24923" s="27"/>
    </row>
    <row r="24924" spans="2:21" x14ac:dyDescent="0.25">
      <c r="B24924"/>
      <c r="C24924"/>
      <c r="D24924" s="13"/>
      <c r="E24924" s="13"/>
      <c r="K24924" s="23"/>
      <c r="O24924" s="21"/>
      <c r="P24924" s="27"/>
      <c r="Q24924" s="16"/>
      <c r="U24924" s="27"/>
    </row>
    <row r="24925" spans="2:21" x14ac:dyDescent="0.25">
      <c r="B24925"/>
      <c r="C24925"/>
      <c r="D24925" s="13"/>
      <c r="E24925" s="13"/>
      <c r="K24925" s="23"/>
      <c r="O24925" s="21"/>
      <c r="P24925" s="27"/>
      <c r="Q24925" s="16"/>
      <c r="U24925" s="27"/>
    </row>
    <row r="24926" spans="2:21" x14ac:dyDescent="0.25">
      <c r="B24926"/>
      <c r="C24926"/>
      <c r="D24926" s="13"/>
      <c r="E24926" s="13"/>
      <c r="K24926" s="23"/>
      <c r="O24926" s="21"/>
      <c r="P24926" s="27"/>
      <c r="Q24926" s="16"/>
      <c r="U24926" s="27"/>
    </row>
    <row r="24927" spans="2:21" x14ac:dyDescent="0.25">
      <c r="B24927"/>
      <c r="C24927"/>
      <c r="D24927" s="13"/>
      <c r="E24927" s="13"/>
      <c r="K24927" s="23"/>
      <c r="O24927" s="21"/>
      <c r="P24927" s="27"/>
      <c r="Q24927" s="16"/>
      <c r="U24927" s="27"/>
    </row>
    <row r="24928" spans="2:21" x14ac:dyDescent="0.25">
      <c r="B24928"/>
      <c r="C24928"/>
      <c r="D24928" s="13"/>
      <c r="E24928" s="13"/>
      <c r="K24928" s="23"/>
      <c r="O24928" s="21"/>
      <c r="P24928" s="27"/>
      <c r="Q24928" s="16"/>
      <c r="U24928" s="27"/>
    </row>
    <row r="24929" spans="2:21" x14ac:dyDescent="0.25">
      <c r="B24929"/>
      <c r="C24929"/>
      <c r="D24929" s="13"/>
      <c r="E24929" s="13"/>
      <c r="K24929" s="23"/>
      <c r="O24929" s="21"/>
      <c r="P24929" s="27"/>
      <c r="Q24929" s="16"/>
      <c r="U24929" s="27"/>
    </row>
    <row r="24930" spans="2:21" x14ac:dyDescent="0.25">
      <c r="B24930"/>
      <c r="C24930"/>
      <c r="D24930" s="13"/>
      <c r="E24930" s="13"/>
      <c r="K24930" s="23"/>
      <c r="O24930" s="21"/>
      <c r="P24930" s="27"/>
      <c r="Q24930" s="16"/>
      <c r="U24930" s="27"/>
    </row>
    <row r="24931" spans="2:21" x14ac:dyDescent="0.25">
      <c r="B24931"/>
      <c r="C24931"/>
      <c r="D24931" s="13"/>
      <c r="E24931" s="13"/>
      <c r="K24931" s="23"/>
      <c r="O24931" s="21"/>
      <c r="P24931" s="27"/>
      <c r="Q24931" s="16"/>
      <c r="U24931" s="27"/>
    </row>
    <row r="24932" spans="2:21" x14ac:dyDescent="0.25">
      <c r="B24932"/>
      <c r="C24932"/>
      <c r="D24932" s="13"/>
      <c r="E24932" s="13"/>
      <c r="K24932" s="23"/>
      <c r="O24932" s="21"/>
      <c r="P24932" s="27"/>
      <c r="Q24932" s="16"/>
      <c r="U24932" s="27"/>
    </row>
    <row r="24933" spans="2:21" x14ac:dyDescent="0.25">
      <c r="B24933"/>
      <c r="C24933"/>
      <c r="D24933" s="13"/>
      <c r="E24933" s="13"/>
      <c r="K24933" s="23"/>
      <c r="O24933" s="21"/>
      <c r="P24933" s="27"/>
      <c r="Q24933" s="16"/>
      <c r="U24933" s="27"/>
    </row>
    <row r="24934" spans="2:21" x14ac:dyDescent="0.25">
      <c r="B24934"/>
      <c r="C24934"/>
      <c r="D24934" s="13"/>
      <c r="E24934" s="13"/>
      <c r="K24934" s="23"/>
      <c r="O24934" s="21"/>
      <c r="P24934" s="27"/>
      <c r="Q24934" s="16"/>
      <c r="U24934" s="27"/>
    </row>
    <row r="24935" spans="2:21" x14ac:dyDescent="0.25">
      <c r="B24935"/>
      <c r="C24935"/>
      <c r="D24935" s="13"/>
      <c r="E24935" s="13"/>
      <c r="K24935" s="23"/>
      <c r="O24935" s="21"/>
      <c r="P24935" s="27"/>
      <c r="Q24935" s="16"/>
      <c r="U24935" s="27"/>
    </row>
    <row r="24936" spans="2:21" x14ac:dyDescent="0.25">
      <c r="B24936"/>
      <c r="C24936"/>
      <c r="D24936" s="13"/>
      <c r="E24936" s="13"/>
      <c r="K24936" s="23"/>
      <c r="O24936" s="21"/>
      <c r="P24936" s="27"/>
      <c r="Q24936" s="16"/>
      <c r="U24936" s="27"/>
    </row>
    <row r="24937" spans="2:21" x14ac:dyDescent="0.25">
      <c r="B24937"/>
      <c r="C24937"/>
      <c r="D24937" s="13"/>
      <c r="E24937" s="13"/>
      <c r="K24937" s="23"/>
      <c r="O24937" s="21"/>
      <c r="P24937" s="27"/>
      <c r="Q24937" s="16"/>
      <c r="U24937" s="27"/>
    </row>
    <row r="24938" spans="2:21" x14ac:dyDescent="0.25">
      <c r="B24938"/>
      <c r="C24938"/>
      <c r="D24938" s="13"/>
      <c r="E24938" s="13"/>
      <c r="K24938" s="23"/>
      <c r="O24938" s="21"/>
      <c r="P24938" s="27"/>
      <c r="Q24938" s="16"/>
      <c r="U24938" s="27"/>
    </row>
    <row r="24939" spans="2:21" x14ac:dyDescent="0.25">
      <c r="B24939"/>
      <c r="C24939"/>
      <c r="D24939" s="13"/>
      <c r="E24939" s="13"/>
      <c r="K24939" s="23"/>
      <c r="O24939" s="21"/>
      <c r="P24939" s="27"/>
      <c r="Q24939" s="16"/>
      <c r="U24939" s="27"/>
    </row>
    <row r="24940" spans="2:21" x14ac:dyDescent="0.25">
      <c r="B24940"/>
      <c r="C24940"/>
      <c r="D24940" s="13"/>
      <c r="E24940" s="13"/>
      <c r="K24940" s="23"/>
      <c r="O24940" s="21"/>
      <c r="P24940" s="27"/>
      <c r="Q24940" s="16"/>
      <c r="U24940" s="27"/>
    </row>
    <row r="24941" spans="2:21" x14ac:dyDescent="0.25">
      <c r="B24941"/>
      <c r="C24941"/>
      <c r="D24941" s="13"/>
      <c r="E24941" s="13"/>
      <c r="K24941" s="23"/>
      <c r="O24941" s="21"/>
      <c r="P24941" s="27"/>
      <c r="Q24941" s="16"/>
      <c r="U24941" s="27"/>
    </row>
    <row r="24942" spans="2:21" x14ac:dyDescent="0.25">
      <c r="B24942"/>
      <c r="C24942"/>
      <c r="D24942" s="13"/>
      <c r="E24942" s="13"/>
      <c r="K24942" s="23"/>
      <c r="O24942" s="21"/>
      <c r="P24942" s="27"/>
      <c r="Q24942" s="16"/>
      <c r="U24942" s="27"/>
    </row>
    <row r="24943" spans="2:21" x14ac:dyDescent="0.25">
      <c r="B24943"/>
      <c r="C24943"/>
      <c r="D24943" s="13"/>
      <c r="E24943" s="13"/>
      <c r="K24943" s="23"/>
      <c r="O24943" s="21"/>
      <c r="P24943" s="27"/>
      <c r="Q24943" s="16"/>
      <c r="U24943" s="27"/>
    </row>
    <row r="24944" spans="2:21" x14ac:dyDescent="0.25">
      <c r="B24944"/>
      <c r="C24944"/>
      <c r="D24944" s="13"/>
      <c r="E24944" s="13"/>
      <c r="K24944" s="23"/>
      <c r="O24944" s="21"/>
      <c r="P24944" s="27"/>
      <c r="Q24944" s="16"/>
      <c r="U24944" s="27"/>
    </row>
    <row r="24945" spans="2:21" x14ac:dyDescent="0.25">
      <c r="B24945"/>
      <c r="C24945"/>
      <c r="D24945" s="13"/>
      <c r="E24945" s="13"/>
      <c r="K24945" s="23"/>
      <c r="O24945" s="21"/>
      <c r="P24945" s="27"/>
      <c r="Q24945" s="16"/>
      <c r="U24945" s="27"/>
    </row>
    <row r="24946" spans="2:21" x14ac:dyDescent="0.25">
      <c r="B24946"/>
      <c r="C24946"/>
      <c r="D24946" s="13"/>
      <c r="E24946" s="13"/>
      <c r="K24946" s="23"/>
      <c r="O24946" s="21"/>
      <c r="P24946" s="27"/>
      <c r="Q24946" s="16"/>
      <c r="U24946" s="27"/>
    </row>
    <row r="24947" spans="2:21" x14ac:dyDescent="0.25">
      <c r="B24947"/>
      <c r="C24947"/>
      <c r="D24947" s="13"/>
      <c r="E24947" s="13"/>
      <c r="K24947" s="23"/>
      <c r="O24947" s="21"/>
      <c r="P24947" s="27"/>
      <c r="Q24947" s="16"/>
      <c r="U24947" s="27"/>
    </row>
    <row r="24948" spans="2:21" x14ac:dyDescent="0.25">
      <c r="B24948"/>
      <c r="C24948"/>
      <c r="D24948" s="13"/>
      <c r="E24948" s="13"/>
      <c r="K24948" s="23"/>
      <c r="O24948" s="21"/>
      <c r="P24948" s="27"/>
      <c r="Q24948" s="16"/>
      <c r="U24948" s="27"/>
    </row>
    <row r="24949" spans="2:21" x14ac:dyDescent="0.25">
      <c r="B24949"/>
      <c r="C24949"/>
      <c r="D24949" s="13"/>
      <c r="E24949" s="13"/>
      <c r="K24949" s="23"/>
      <c r="O24949" s="21"/>
      <c r="P24949" s="27"/>
      <c r="Q24949" s="16"/>
      <c r="U24949" s="27"/>
    </row>
    <row r="24950" spans="2:21" x14ac:dyDescent="0.25">
      <c r="B24950"/>
      <c r="C24950"/>
      <c r="D24950" s="13"/>
      <c r="E24950" s="13"/>
      <c r="K24950" s="23"/>
      <c r="O24950" s="21"/>
      <c r="P24950" s="27"/>
      <c r="Q24950" s="16"/>
      <c r="U24950" s="27"/>
    </row>
    <row r="24951" spans="2:21" x14ac:dyDescent="0.25">
      <c r="B24951"/>
      <c r="C24951"/>
      <c r="D24951" s="13"/>
      <c r="E24951" s="13"/>
      <c r="K24951" s="23"/>
      <c r="O24951" s="21"/>
      <c r="P24951" s="27"/>
      <c r="Q24951" s="16"/>
      <c r="U24951" s="27"/>
    </row>
    <row r="24952" spans="2:21" x14ac:dyDescent="0.25">
      <c r="B24952"/>
      <c r="C24952"/>
      <c r="D24952" s="13"/>
      <c r="E24952" s="13"/>
      <c r="K24952" s="23"/>
      <c r="O24952" s="21"/>
      <c r="P24952" s="27"/>
      <c r="Q24952" s="16"/>
      <c r="U24952" s="27"/>
    </row>
    <row r="24953" spans="2:21" x14ac:dyDescent="0.25">
      <c r="B24953"/>
      <c r="C24953"/>
      <c r="D24953" s="13"/>
      <c r="E24953" s="13"/>
      <c r="K24953" s="23"/>
      <c r="O24953" s="21"/>
      <c r="P24953" s="27"/>
      <c r="Q24953" s="16"/>
      <c r="U24953" s="27"/>
    </row>
    <row r="24954" spans="2:21" x14ac:dyDescent="0.25">
      <c r="B24954"/>
      <c r="C24954"/>
      <c r="D24954" s="13"/>
      <c r="E24954" s="13"/>
      <c r="K24954" s="23"/>
      <c r="O24954" s="21"/>
      <c r="P24954" s="27"/>
      <c r="Q24954" s="16"/>
      <c r="U24954" s="27"/>
    </row>
    <row r="24955" spans="2:21" x14ac:dyDescent="0.25">
      <c r="B24955"/>
      <c r="C24955"/>
      <c r="D24955" s="13"/>
      <c r="E24955" s="13"/>
      <c r="K24955" s="23"/>
      <c r="O24955" s="21"/>
      <c r="P24955" s="27"/>
      <c r="Q24955" s="16"/>
      <c r="U24955" s="27"/>
    </row>
    <row r="24956" spans="2:21" x14ac:dyDescent="0.25">
      <c r="B24956"/>
      <c r="C24956"/>
      <c r="D24956" s="13"/>
      <c r="E24956" s="13"/>
      <c r="K24956" s="23"/>
      <c r="O24956" s="21"/>
      <c r="P24956" s="27"/>
      <c r="Q24956" s="16"/>
      <c r="U24956" s="27"/>
    </row>
    <row r="24957" spans="2:21" x14ac:dyDescent="0.25">
      <c r="B24957"/>
      <c r="C24957"/>
      <c r="D24957" s="13"/>
      <c r="E24957" s="13"/>
      <c r="K24957" s="23"/>
      <c r="O24957" s="21"/>
      <c r="P24957" s="27"/>
      <c r="Q24957" s="16"/>
      <c r="U24957" s="27"/>
    </row>
    <row r="24958" spans="2:21" x14ac:dyDescent="0.25">
      <c r="B24958"/>
      <c r="C24958"/>
      <c r="D24958" s="13"/>
      <c r="E24958" s="13"/>
      <c r="K24958" s="23"/>
      <c r="O24958" s="21"/>
      <c r="P24958" s="27"/>
      <c r="Q24958" s="16"/>
      <c r="U24958" s="27"/>
    </row>
    <row r="24959" spans="2:21" x14ac:dyDescent="0.25">
      <c r="B24959"/>
      <c r="C24959"/>
      <c r="D24959" s="13"/>
      <c r="E24959" s="13"/>
      <c r="K24959" s="23"/>
      <c r="O24959" s="21"/>
      <c r="P24959" s="27"/>
      <c r="Q24959" s="16"/>
      <c r="U24959" s="27"/>
    </row>
    <row r="24960" spans="2:21" x14ac:dyDescent="0.25">
      <c r="B24960"/>
      <c r="C24960"/>
      <c r="D24960" s="13"/>
      <c r="E24960" s="13"/>
      <c r="K24960" s="23"/>
      <c r="O24960" s="21"/>
      <c r="P24960" s="27"/>
      <c r="Q24960" s="16"/>
      <c r="U24960" s="27"/>
    </row>
    <row r="24961" spans="2:21" x14ac:dyDescent="0.25">
      <c r="B24961"/>
      <c r="C24961"/>
      <c r="D24961" s="13"/>
      <c r="E24961" s="13"/>
      <c r="K24961" s="23"/>
      <c r="O24961" s="21"/>
      <c r="P24961" s="27"/>
      <c r="Q24961" s="16"/>
      <c r="U24961" s="27"/>
    </row>
    <row r="24962" spans="2:21" x14ac:dyDescent="0.25">
      <c r="B24962"/>
      <c r="C24962"/>
      <c r="D24962" s="13"/>
      <c r="E24962" s="13"/>
      <c r="K24962" s="23"/>
      <c r="O24962" s="21"/>
      <c r="P24962" s="27"/>
      <c r="Q24962" s="16"/>
      <c r="U24962" s="27"/>
    </row>
    <row r="24963" spans="2:21" x14ac:dyDescent="0.25">
      <c r="B24963"/>
      <c r="C24963"/>
      <c r="D24963" s="13"/>
      <c r="E24963" s="13"/>
      <c r="K24963" s="23"/>
      <c r="O24963" s="21"/>
      <c r="P24963" s="27"/>
      <c r="Q24963" s="16"/>
      <c r="U24963" s="27"/>
    </row>
    <row r="24964" spans="2:21" x14ac:dyDescent="0.25">
      <c r="B24964"/>
      <c r="C24964"/>
      <c r="D24964" s="13"/>
      <c r="E24964" s="13"/>
      <c r="K24964" s="23"/>
      <c r="O24964" s="21"/>
      <c r="P24964" s="27"/>
      <c r="Q24964" s="16"/>
      <c r="U24964" s="27"/>
    </row>
    <row r="24965" spans="2:21" x14ac:dyDescent="0.25">
      <c r="B24965"/>
      <c r="C24965"/>
      <c r="D24965" s="13"/>
      <c r="E24965" s="13"/>
      <c r="K24965" s="23"/>
      <c r="O24965" s="21"/>
      <c r="P24965" s="27"/>
      <c r="Q24965" s="16"/>
      <c r="U24965" s="27"/>
    </row>
    <row r="24966" spans="2:21" x14ac:dyDescent="0.25">
      <c r="B24966"/>
      <c r="C24966"/>
      <c r="D24966" s="13"/>
      <c r="E24966" s="13"/>
      <c r="K24966" s="23"/>
      <c r="O24966" s="21"/>
      <c r="P24966" s="27"/>
      <c r="Q24966" s="16"/>
      <c r="U24966" s="27"/>
    </row>
    <row r="24967" spans="2:21" x14ac:dyDescent="0.25">
      <c r="B24967"/>
      <c r="C24967"/>
      <c r="D24967" s="13"/>
      <c r="E24967" s="13"/>
      <c r="K24967" s="23"/>
      <c r="O24967" s="21"/>
      <c r="P24967" s="27"/>
      <c r="Q24967" s="16"/>
      <c r="U24967" s="27"/>
    </row>
    <row r="24968" spans="2:21" x14ac:dyDescent="0.25">
      <c r="B24968"/>
      <c r="C24968"/>
      <c r="D24968" s="13"/>
      <c r="E24968" s="13"/>
      <c r="K24968" s="23"/>
      <c r="O24968" s="21"/>
      <c r="P24968" s="27"/>
      <c r="Q24968" s="16"/>
      <c r="U24968" s="27"/>
    </row>
    <row r="24969" spans="2:21" x14ac:dyDescent="0.25">
      <c r="B24969"/>
      <c r="C24969"/>
      <c r="D24969" s="13"/>
      <c r="E24969" s="13"/>
      <c r="K24969" s="23"/>
      <c r="O24969" s="21"/>
      <c r="P24969" s="27"/>
      <c r="Q24969" s="16"/>
      <c r="U24969" s="27"/>
    </row>
    <row r="24970" spans="2:21" x14ac:dyDescent="0.25">
      <c r="B24970"/>
      <c r="C24970"/>
      <c r="D24970" s="13"/>
      <c r="E24970" s="13"/>
      <c r="K24970" s="23"/>
      <c r="O24970" s="21"/>
      <c r="P24970" s="27"/>
      <c r="Q24970" s="16"/>
      <c r="U24970" s="27"/>
    </row>
    <row r="24971" spans="2:21" x14ac:dyDescent="0.25">
      <c r="B24971"/>
      <c r="C24971"/>
      <c r="D24971" s="13"/>
      <c r="E24971" s="13"/>
      <c r="K24971" s="23"/>
      <c r="O24971" s="21"/>
      <c r="P24971" s="27"/>
      <c r="Q24971" s="16"/>
      <c r="U24971" s="27"/>
    </row>
    <row r="24972" spans="2:21" x14ac:dyDescent="0.25">
      <c r="B24972"/>
      <c r="C24972"/>
      <c r="D24972" s="13"/>
      <c r="E24972" s="13"/>
      <c r="K24972" s="23"/>
      <c r="O24972" s="21"/>
      <c r="P24972" s="27"/>
      <c r="Q24972" s="16"/>
      <c r="U24972" s="27"/>
    </row>
    <row r="24973" spans="2:21" x14ac:dyDescent="0.25">
      <c r="B24973"/>
      <c r="C24973"/>
      <c r="D24973" s="13"/>
      <c r="E24973" s="13"/>
      <c r="K24973" s="23"/>
      <c r="O24973" s="21"/>
      <c r="P24973" s="27"/>
      <c r="Q24973" s="16"/>
      <c r="U24973" s="27"/>
    </row>
    <row r="24974" spans="2:21" x14ac:dyDescent="0.25">
      <c r="B24974"/>
      <c r="C24974"/>
      <c r="D24974" s="13"/>
      <c r="E24974" s="13"/>
      <c r="K24974" s="23"/>
      <c r="O24974" s="21"/>
      <c r="P24974" s="27"/>
      <c r="Q24974" s="16"/>
      <c r="U24974" s="27"/>
    </row>
    <row r="24975" spans="2:21" x14ac:dyDescent="0.25">
      <c r="B24975"/>
      <c r="C24975"/>
      <c r="D24975" s="13"/>
      <c r="E24975" s="13"/>
      <c r="K24975" s="23"/>
      <c r="O24975" s="21"/>
      <c r="P24975" s="27"/>
      <c r="Q24975" s="16"/>
      <c r="U24975" s="27"/>
    </row>
    <row r="24976" spans="2:21" x14ac:dyDescent="0.25">
      <c r="B24976"/>
      <c r="C24976"/>
      <c r="D24976" s="13"/>
      <c r="E24976" s="13"/>
      <c r="K24976" s="23"/>
      <c r="O24976" s="21"/>
      <c r="P24976" s="27"/>
      <c r="Q24976" s="16"/>
      <c r="U24976" s="27"/>
    </row>
    <row r="24977" spans="2:21" x14ac:dyDescent="0.25">
      <c r="B24977"/>
      <c r="C24977"/>
      <c r="D24977" s="13"/>
      <c r="E24977" s="13"/>
      <c r="K24977" s="23"/>
      <c r="O24977" s="21"/>
      <c r="P24977" s="27"/>
      <c r="Q24977" s="16"/>
      <c r="U24977" s="27"/>
    </row>
    <row r="24978" spans="2:21" x14ac:dyDescent="0.25">
      <c r="B24978"/>
      <c r="C24978"/>
      <c r="D24978" s="13"/>
      <c r="E24978" s="13"/>
      <c r="K24978" s="23"/>
      <c r="O24978" s="21"/>
      <c r="P24978" s="27"/>
      <c r="Q24978" s="16"/>
      <c r="U24978" s="27"/>
    </row>
    <row r="24979" spans="2:21" x14ac:dyDescent="0.25">
      <c r="B24979"/>
      <c r="C24979"/>
      <c r="D24979" s="13"/>
      <c r="E24979" s="13"/>
      <c r="K24979" s="23"/>
      <c r="O24979" s="21"/>
      <c r="P24979" s="27"/>
      <c r="Q24979" s="16"/>
      <c r="U24979" s="27"/>
    </row>
    <row r="24980" spans="2:21" x14ac:dyDescent="0.25">
      <c r="B24980"/>
      <c r="C24980"/>
      <c r="D24980" s="13"/>
      <c r="E24980" s="13"/>
      <c r="K24980" s="23"/>
      <c r="O24980" s="21"/>
      <c r="P24980" s="27"/>
      <c r="Q24980" s="16"/>
      <c r="U24980" s="27"/>
    </row>
    <row r="24981" spans="2:21" x14ac:dyDescent="0.25">
      <c r="B24981"/>
      <c r="C24981"/>
      <c r="D24981" s="13"/>
      <c r="E24981" s="13"/>
      <c r="K24981" s="23"/>
      <c r="O24981" s="21"/>
      <c r="P24981" s="27"/>
      <c r="Q24981" s="16"/>
      <c r="U24981" s="27"/>
    </row>
    <row r="24982" spans="2:21" x14ac:dyDescent="0.25">
      <c r="B24982"/>
      <c r="C24982"/>
      <c r="D24982" s="13"/>
      <c r="E24982" s="13"/>
      <c r="K24982" s="23"/>
      <c r="O24982" s="21"/>
      <c r="P24982" s="27"/>
      <c r="Q24982" s="16"/>
      <c r="U24982" s="27"/>
    </row>
    <row r="24983" spans="2:21" x14ac:dyDescent="0.25">
      <c r="B24983"/>
      <c r="C24983"/>
      <c r="D24983" s="13"/>
      <c r="E24983" s="13"/>
      <c r="K24983" s="23"/>
      <c r="O24983" s="21"/>
      <c r="P24983" s="27"/>
      <c r="Q24983" s="16"/>
      <c r="U24983" s="27"/>
    </row>
    <row r="24984" spans="2:21" x14ac:dyDescent="0.25">
      <c r="B24984"/>
      <c r="C24984"/>
      <c r="D24984" s="13"/>
      <c r="E24984" s="13"/>
      <c r="K24984" s="23"/>
      <c r="O24984" s="21"/>
      <c r="P24984" s="27"/>
      <c r="Q24984" s="16"/>
      <c r="U24984" s="27"/>
    </row>
    <row r="24985" spans="2:21" x14ac:dyDescent="0.25">
      <c r="B24985"/>
      <c r="C24985"/>
      <c r="D24985" s="13"/>
      <c r="E24985" s="13"/>
      <c r="K24985" s="23"/>
      <c r="O24985" s="21"/>
      <c r="P24985" s="27"/>
      <c r="Q24985" s="16"/>
      <c r="U24985" s="27"/>
    </row>
    <row r="24986" spans="2:21" x14ac:dyDescent="0.25">
      <c r="B24986"/>
      <c r="C24986"/>
      <c r="D24986" s="13"/>
      <c r="E24986" s="13"/>
      <c r="K24986" s="23"/>
      <c r="O24986" s="21"/>
      <c r="P24986" s="27"/>
      <c r="Q24986" s="16"/>
      <c r="U24986" s="27"/>
    </row>
    <row r="24987" spans="2:21" x14ac:dyDescent="0.25">
      <c r="B24987"/>
      <c r="C24987"/>
      <c r="D24987" s="13"/>
      <c r="E24987" s="13"/>
      <c r="K24987" s="23"/>
      <c r="O24987" s="21"/>
      <c r="P24987" s="27"/>
      <c r="Q24987" s="16"/>
      <c r="U24987" s="27"/>
    </row>
    <row r="24988" spans="2:21" x14ac:dyDescent="0.25">
      <c r="B24988"/>
      <c r="C24988"/>
      <c r="D24988" s="13"/>
      <c r="E24988" s="13"/>
      <c r="K24988" s="23"/>
      <c r="O24988" s="21"/>
      <c r="P24988" s="27"/>
      <c r="Q24988" s="16"/>
      <c r="U24988" s="27"/>
    </row>
    <row r="24989" spans="2:21" x14ac:dyDescent="0.25">
      <c r="B24989"/>
      <c r="C24989"/>
      <c r="D24989" s="13"/>
      <c r="E24989" s="13"/>
      <c r="K24989" s="23"/>
      <c r="O24989" s="21"/>
      <c r="P24989" s="27"/>
      <c r="Q24989" s="16"/>
      <c r="U24989" s="27"/>
    </row>
    <row r="24990" spans="2:21" x14ac:dyDescent="0.25">
      <c r="B24990"/>
      <c r="C24990"/>
      <c r="D24990" s="13"/>
      <c r="E24990" s="13"/>
      <c r="K24990" s="23"/>
      <c r="O24990" s="21"/>
      <c r="P24990" s="27"/>
      <c r="Q24990" s="16"/>
      <c r="U24990" s="27"/>
    </row>
    <row r="24991" spans="2:21" x14ac:dyDescent="0.25">
      <c r="B24991"/>
      <c r="C24991"/>
      <c r="D24991" s="13"/>
      <c r="E24991" s="13"/>
      <c r="K24991" s="23"/>
      <c r="O24991" s="21"/>
      <c r="P24991" s="27"/>
      <c r="Q24991" s="16"/>
      <c r="U24991" s="27"/>
    </row>
    <row r="24992" spans="2:21" x14ac:dyDescent="0.25">
      <c r="B24992"/>
      <c r="C24992"/>
      <c r="D24992" s="13"/>
      <c r="E24992" s="13"/>
      <c r="K24992" s="23"/>
      <c r="O24992" s="21"/>
      <c r="P24992" s="27"/>
      <c r="Q24992" s="16"/>
      <c r="U24992" s="27"/>
    </row>
    <row r="24993" spans="2:21" x14ac:dyDescent="0.25">
      <c r="B24993"/>
      <c r="C24993"/>
      <c r="D24993" s="13"/>
      <c r="E24993" s="13"/>
      <c r="K24993" s="23"/>
      <c r="O24993" s="21"/>
      <c r="P24993" s="27"/>
      <c r="Q24993" s="16"/>
      <c r="U24993" s="27"/>
    </row>
    <row r="24994" spans="2:21" x14ac:dyDescent="0.25">
      <c r="B24994"/>
      <c r="C24994"/>
      <c r="D24994" s="13"/>
      <c r="E24994" s="13"/>
      <c r="K24994" s="23"/>
      <c r="O24994" s="21"/>
      <c r="P24994" s="27"/>
      <c r="Q24994" s="16"/>
      <c r="U24994" s="27"/>
    </row>
    <row r="24995" spans="2:21" x14ac:dyDescent="0.25">
      <c r="B24995"/>
      <c r="C24995"/>
      <c r="D24995" s="13"/>
      <c r="E24995" s="13"/>
      <c r="K24995" s="23"/>
      <c r="O24995" s="21"/>
      <c r="P24995" s="27"/>
      <c r="Q24995" s="16"/>
      <c r="U24995" s="27"/>
    </row>
    <row r="24996" spans="2:21" x14ac:dyDescent="0.25">
      <c r="B24996"/>
      <c r="C24996"/>
      <c r="D24996" s="13"/>
      <c r="E24996" s="13"/>
      <c r="K24996" s="23"/>
      <c r="O24996" s="21"/>
      <c r="P24996" s="27"/>
      <c r="Q24996" s="16"/>
      <c r="U24996" s="27"/>
    </row>
    <row r="24997" spans="2:21" x14ac:dyDescent="0.25">
      <c r="B24997"/>
      <c r="C24997"/>
      <c r="D24997" s="13"/>
      <c r="E24997" s="13"/>
      <c r="K24997" s="23"/>
      <c r="O24997" s="21"/>
      <c r="P24997" s="27"/>
      <c r="Q24997" s="16"/>
      <c r="U24997" s="27"/>
    </row>
    <row r="24998" spans="2:21" x14ac:dyDescent="0.25">
      <c r="B24998"/>
      <c r="C24998"/>
      <c r="D24998" s="13"/>
      <c r="E24998" s="13"/>
      <c r="K24998" s="23"/>
      <c r="O24998" s="21"/>
      <c r="P24998" s="27"/>
      <c r="Q24998" s="16"/>
      <c r="U24998" s="27"/>
    </row>
    <row r="24999" spans="2:21" x14ac:dyDescent="0.25">
      <c r="B24999"/>
      <c r="C24999"/>
      <c r="D24999" s="13"/>
      <c r="E24999" s="13"/>
      <c r="K24999" s="23"/>
      <c r="O24999" s="21"/>
      <c r="P24999" s="27"/>
      <c r="Q24999" s="16"/>
      <c r="U24999" s="27"/>
    </row>
    <row r="25000" spans="2:21" x14ac:dyDescent="0.25">
      <c r="B25000"/>
      <c r="C25000"/>
      <c r="D25000" s="13"/>
      <c r="E25000" s="13"/>
      <c r="K25000" s="23"/>
      <c r="O25000" s="21"/>
      <c r="P25000" s="27"/>
      <c r="Q25000" s="16"/>
      <c r="U25000" s="27"/>
    </row>
    <row r="25001" spans="2:21" x14ac:dyDescent="0.25">
      <c r="B25001"/>
      <c r="C25001"/>
      <c r="D25001" s="13"/>
      <c r="E25001" s="13"/>
      <c r="K25001" s="23"/>
      <c r="O25001" s="21"/>
      <c r="P25001" s="27"/>
      <c r="Q25001" s="16"/>
      <c r="U25001" s="27"/>
    </row>
    <row r="25002" spans="2:21" x14ac:dyDescent="0.25">
      <c r="B25002"/>
      <c r="C25002"/>
      <c r="D25002" s="13"/>
      <c r="E25002" s="13"/>
      <c r="K25002" s="23"/>
      <c r="O25002" s="21"/>
      <c r="P25002" s="27"/>
      <c r="Q25002" s="16"/>
      <c r="U25002" s="27"/>
    </row>
    <row r="25003" spans="2:21" x14ac:dyDescent="0.25">
      <c r="B25003"/>
      <c r="C25003"/>
      <c r="D25003" s="13"/>
      <c r="E25003" s="13"/>
      <c r="K25003" s="23"/>
      <c r="O25003" s="21"/>
      <c r="P25003" s="27"/>
      <c r="Q25003" s="16"/>
      <c r="U25003" s="27"/>
    </row>
    <row r="25004" spans="2:21" x14ac:dyDescent="0.25">
      <c r="B25004"/>
      <c r="C25004"/>
      <c r="D25004" s="13"/>
      <c r="E25004" s="13"/>
      <c r="K25004" s="23"/>
      <c r="O25004" s="21"/>
      <c r="P25004" s="27"/>
      <c r="Q25004" s="16"/>
      <c r="U25004" s="27"/>
    </row>
    <row r="25005" spans="2:21" x14ac:dyDescent="0.25">
      <c r="B25005"/>
      <c r="C25005"/>
      <c r="D25005" s="13"/>
      <c r="E25005" s="13"/>
      <c r="K25005" s="23"/>
      <c r="O25005" s="21"/>
      <c r="P25005" s="27"/>
      <c r="Q25005" s="16"/>
      <c r="U25005" s="27"/>
    </row>
    <row r="25006" spans="2:21" x14ac:dyDescent="0.25">
      <c r="B25006"/>
      <c r="C25006"/>
      <c r="D25006" s="13"/>
      <c r="E25006" s="13"/>
      <c r="K25006" s="23"/>
      <c r="O25006" s="21"/>
      <c r="P25006" s="27"/>
      <c r="Q25006" s="16"/>
      <c r="U25006" s="27"/>
    </row>
    <row r="25007" spans="2:21" x14ac:dyDescent="0.25">
      <c r="B25007"/>
      <c r="C25007"/>
      <c r="D25007" s="13"/>
      <c r="E25007" s="13"/>
      <c r="K25007" s="23"/>
      <c r="O25007" s="21"/>
      <c r="P25007" s="27"/>
      <c r="Q25007" s="16"/>
      <c r="U25007" s="27"/>
    </row>
    <row r="25008" spans="2:21" x14ac:dyDescent="0.25">
      <c r="B25008"/>
      <c r="C25008"/>
      <c r="D25008" s="13"/>
      <c r="E25008" s="13"/>
      <c r="K25008" s="23"/>
      <c r="O25008" s="21"/>
      <c r="P25008" s="27"/>
      <c r="Q25008" s="16"/>
      <c r="U25008" s="27"/>
    </row>
    <row r="25009" spans="2:21" x14ac:dyDescent="0.25">
      <c r="B25009"/>
      <c r="C25009"/>
      <c r="D25009" s="13"/>
      <c r="E25009" s="13"/>
      <c r="K25009" s="23"/>
      <c r="O25009" s="21"/>
      <c r="P25009" s="27"/>
      <c r="Q25009" s="16"/>
      <c r="U25009" s="27"/>
    </row>
    <row r="25010" spans="2:21" x14ac:dyDescent="0.25">
      <c r="B25010"/>
      <c r="C25010"/>
      <c r="D25010" s="13"/>
      <c r="E25010" s="13"/>
      <c r="K25010" s="23"/>
      <c r="O25010" s="21"/>
      <c r="P25010" s="27"/>
      <c r="Q25010" s="16"/>
      <c r="U25010" s="27"/>
    </row>
    <row r="25011" spans="2:21" x14ac:dyDescent="0.25">
      <c r="B25011"/>
      <c r="C25011"/>
      <c r="D25011" s="13"/>
      <c r="E25011" s="13"/>
      <c r="K25011" s="23"/>
      <c r="O25011" s="21"/>
      <c r="P25011" s="27"/>
      <c r="Q25011" s="16"/>
      <c r="U25011" s="27"/>
    </row>
    <row r="25012" spans="2:21" x14ac:dyDescent="0.25">
      <c r="B25012"/>
      <c r="C25012"/>
      <c r="D25012" s="13"/>
      <c r="E25012" s="13"/>
      <c r="K25012" s="23"/>
      <c r="O25012" s="21"/>
      <c r="P25012" s="27"/>
      <c r="Q25012" s="16"/>
      <c r="U25012" s="27"/>
    </row>
    <row r="25013" spans="2:21" x14ac:dyDescent="0.25">
      <c r="B25013"/>
      <c r="C25013"/>
      <c r="D25013" s="13"/>
      <c r="E25013" s="13"/>
      <c r="K25013" s="23"/>
      <c r="O25013" s="21"/>
      <c r="P25013" s="27"/>
      <c r="Q25013" s="16"/>
      <c r="U25013" s="27"/>
    </row>
    <row r="25014" spans="2:21" x14ac:dyDescent="0.25">
      <c r="B25014"/>
      <c r="C25014"/>
      <c r="D25014" s="13"/>
      <c r="E25014" s="13"/>
      <c r="K25014" s="23"/>
      <c r="O25014" s="21"/>
      <c r="P25014" s="27"/>
      <c r="Q25014" s="16"/>
      <c r="U25014" s="27"/>
    </row>
    <row r="25015" spans="2:21" x14ac:dyDescent="0.25">
      <c r="B25015"/>
      <c r="C25015"/>
      <c r="D25015" s="13"/>
      <c r="E25015" s="13"/>
      <c r="K25015" s="23"/>
      <c r="O25015" s="21"/>
      <c r="P25015" s="27"/>
      <c r="Q25015" s="16"/>
      <c r="U25015" s="27"/>
    </row>
    <row r="25016" spans="2:21" x14ac:dyDescent="0.25">
      <c r="B25016"/>
      <c r="C25016"/>
      <c r="D25016" s="13"/>
      <c r="E25016" s="13"/>
      <c r="K25016" s="23"/>
      <c r="O25016" s="21"/>
      <c r="P25016" s="27"/>
      <c r="Q25016" s="16"/>
      <c r="U25016" s="27"/>
    </row>
    <row r="25017" spans="2:21" x14ac:dyDescent="0.25">
      <c r="B25017"/>
      <c r="C25017"/>
      <c r="D25017" s="13"/>
      <c r="E25017" s="13"/>
      <c r="K25017" s="23"/>
      <c r="O25017" s="21"/>
      <c r="P25017" s="27"/>
      <c r="Q25017" s="16"/>
      <c r="U25017" s="27"/>
    </row>
    <row r="25018" spans="2:21" x14ac:dyDescent="0.25">
      <c r="B25018"/>
      <c r="C25018"/>
      <c r="D25018" s="13"/>
      <c r="E25018" s="13"/>
      <c r="K25018" s="23"/>
      <c r="O25018" s="21"/>
      <c r="P25018" s="27"/>
      <c r="Q25018" s="16"/>
      <c r="U25018" s="27"/>
    </row>
    <row r="25019" spans="2:21" x14ac:dyDescent="0.25">
      <c r="B25019"/>
      <c r="C25019"/>
      <c r="D25019" s="13"/>
      <c r="E25019" s="13"/>
      <c r="K25019" s="23"/>
      <c r="O25019" s="21"/>
      <c r="P25019" s="27"/>
      <c r="Q25019" s="16"/>
      <c r="U25019" s="27"/>
    </row>
    <row r="25020" spans="2:21" x14ac:dyDescent="0.25">
      <c r="B25020"/>
      <c r="C25020"/>
      <c r="D25020" s="13"/>
      <c r="E25020" s="13"/>
      <c r="K25020" s="23"/>
      <c r="O25020" s="21"/>
      <c r="P25020" s="27"/>
      <c r="Q25020" s="16"/>
      <c r="U25020" s="27"/>
    </row>
    <row r="25021" spans="2:21" x14ac:dyDescent="0.25">
      <c r="B25021"/>
      <c r="C25021"/>
      <c r="D25021" s="13"/>
      <c r="E25021" s="13"/>
      <c r="K25021" s="23"/>
      <c r="O25021" s="21"/>
      <c r="P25021" s="27"/>
      <c r="Q25021" s="16"/>
      <c r="U25021" s="27"/>
    </row>
    <row r="25022" spans="2:21" x14ac:dyDescent="0.25">
      <c r="B25022"/>
      <c r="C25022"/>
      <c r="D25022" s="13"/>
      <c r="E25022" s="13"/>
      <c r="K25022" s="23"/>
      <c r="O25022" s="21"/>
      <c r="P25022" s="27"/>
      <c r="Q25022" s="16"/>
      <c r="U25022" s="27"/>
    </row>
    <row r="25023" spans="2:21" x14ac:dyDescent="0.25">
      <c r="B25023"/>
      <c r="C25023"/>
      <c r="D25023" s="13"/>
      <c r="E25023" s="13"/>
      <c r="K25023" s="23"/>
      <c r="O25023" s="21"/>
      <c r="P25023" s="27"/>
      <c r="Q25023" s="16"/>
      <c r="U25023" s="27"/>
    </row>
    <row r="25024" spans="2:21" x14ac:dyDescent="0.25">
      <c r="B25024"/>
      <c r="C25024"/>
      <c r="D25024" s="13"/>
      <c r="E25024" s="13"/>
      <c r="K25024" s="23"/>
      <c r="O25024" s="21"/>
      <c r="P25024" s="27"/>
      <c r="Q25024" s="16"/>
      <c r="U25024" s="27"/>
    </row>
    <row r="25025" spans="2:21" x14ac:dyDescent="0.25">
      <c r="B25025"/>
      <c r="C25025"/>
      <c r="D25025" s="13"/>
      <c r="E25025" s="13"/>
      <c r="K25025" s="23"/>
      <c r="O25025" s="21"/>
      <c r="P25025" s="27"/>
      <c r="Q25025" s="16"/>
      <c r="U25025" s="27"/>
    </row>
    <row r="25026" spans="2:21" x14ac:dyDescent="0.25">
      <c r="B25026"/>
      <c r="C25026"/>
      <c r="D25026" s="13"/>
      <c r="E25026" s="13"/>
      <c r="K25026" s="23"/>
      <c r="O25026" s="21"/>
      <c r="P25026" s="27"/>
      <c r="Q25026" s="16"/>
      <c r="U25026" s="27"/>
    </row>
    <row r="25027" spans="2:21" x14ac:dyDescent="0.25">
      <c r="B25027"/>
      <c r="C25027"/>
      <c r="D25027" s="13"/>
      <c r="E25027" s="13"/>
      <c r="K25027" s="23"/>
      <c r="O25027" s="21"/>
      <c r="P25027" s="27"/>
      <c r="Q25027" s="16"/>
      <c r="U25027" s="27"/>
    </row>
    <row r="25028" spans="2:21" x14ac:dyDescent="0.25">
      <c r="B25028"/>
      <c r="C25028"/>
      <c r="D25028" s="13"/>
      <c r="E25028" s="13"/>
      <c r="K25028" s="23"/>
      <c r="O25028" s="21"/>
      <c r="P25028" s="27"/>
      <c r="Q25028" s="16"/>
      <c r="U25028" s="27"/>
    </row>
    <row r="25029" spans="2:21" x14ac:dyDescent="0.25">
      <c r="B25029"/>
      <c r="C25029"/>
      <c r="D25029" s="13"/>
      <c r="E25029" s="13"/>
      <c r="K25029" s="23"/>
      <c r="O25029" s="21"/>
      <c r="P25029" s="27"/>
      <c r="Q25029" s="16"/>
      <c r="U25029" s="27"/>
    </row>
    <row r="25030" spans="2:21" x14ac:dyDescent="0.25">
      <c r="B25030"/>
      <c r="C25030"/>
      <c r="D25030" s="13"/>
      <c r="E25030" s="13"/>
      <c r="K25030" s="23"/>
      <c r="O25030" s="21"/>
      <c r="P25030" s="27"/>
      <c r="Q25030" s="16"/>
      <c r="U25030" s="27"/>
    </row>
    <row r="25031" spans="2:21" x14ac:dyDescent="0.25">
      <c r="B25031"/>
      <c r="C25031"/>
      <c r="D25031" s="13"/>
      <c r="E25031" s="13"/>
      <c r="K25031" s="23"/>
      <c r="O25031" s="21"/>
      <c r="P25031" s="27"/>
      <c r="Q25031" s="16"/>
      <c r="U25031" s="27"/>
    </row>
    <row r="25032" spans="2:21" x14ac:dyDescent="0.25">
      <c r="B25032"/>
      <c r="C25032"/>
      <c r="D25032" s="13"/>
      <c r="E25032" s="13"/>
      <c r="K25032" s="23"/>
      <c r="O25032" s="21"/>
      <c r="P25032" s="27"/>
      <c r="Q25032" s="16"/>
      <c r="U25032" s="27"/>
    </row>
    <row r="25033" spans="2:21" x14ac:dyDescent="0.25">
      <c r="B25033"/>
      <c r="C25033"/>
      <c r="D25033" s="13"/>
      <c r="E25033" s="13"/>
      <c r="K25033" s="23"/>
      <c r="O25033" s="21"/>
      <c r="P25033" s="27"/>
      <c r="Q25033" s="16"/>
      <c r="U25033" s="27"/>
    </row>
    <row r="25034" spans="2:21" x14ac:dyDescent="0.25">
      <c r="B25034"/>
      <c r="C25034"/>
      <c r="D25034" s="13"/>
      <c r="E25034" s="13"/>
      <c r="K25034" s="23"/>
      <c r="O25034" s="21"/>
      <c r="P25034" s="27"/>
      <c r="Q25034" s="16"/>
      <c r="U25034" s="27"/>
    </row>
    <row r="25035" spans="2:21" x14ac:dyDescent="0.25">
      <c r="B25035"/>
      <c r="C25035"/>
      <c r="D25035" s="13"/>
      <c r="E25035" s="13"/>
      <c r="K25035" s="23"/>
      <c r="O25035" s="21"/>
      <c r="P25035" s="27"/>
      <c r="Q25035" s="16"/>
      <c r="U25035" s="27"/>
    </row>
    <row r="25036" spans="2:21" x14ac:dyDescent="0.25">
      <c r="B25036"/>
      <c r="C25036"/>
      <c r="D25036" s="13"/>
      <c r="E25036" s="13"/>
      <c r="K25036" s="23"/>
      <c r="O25036" s="21"/>
      <c r="P25036" s="27"/>
      <c r="Q25036" s="16"/>
      <c r="U25036" s="27"/>
    </row>
    <row r="25037" spans="2:21" x14ac:dyDescent="0.25">
      <c r="B25037"/>
      <c r="C25037"/>
      <c r="D25037" s="13"/>
      <c r="E25037" s="13"/>
      <c r="K25037" s="23"/>
      <c r="O25037" s="21"/>
      <c r="P25037" s="27"/>
      <c r="Q25037" s="16"/>
      <c r="U25037" s="27"/>
    </row>
    <row r="25038" spans="2:21" x14ac:dyDescent="0.25">
      <c r="B25038"/>
      <c r="C25038"/>
      <c r="D25038" s="13"/>
      <c r="E25038" s="13"/>
      <c r="K25038" s="23"/>
      <c r="O25038" s="21"/>
      <c r="P25038" s="27"/>
      <c r="Q25038" s="16"/>
      <c r="U25038" s="27"/>
    </row>
    <row r="25039" spans="2:21" x14ac:dyDescent="0.25">
      <c r="B25039"/>
      <c r="C25039"/>
      <c r="D25039" s="13"/>
      <c r="E25039" s="13"/>
      <c r="K25039" s="23"/>
      <c r="O25039" s="21"/>
      <c r="P25039" s="27"/>
      <c r="Q25039" s="16"/>
      <c r="U25039" s="27"/>
    </row>
    <row r="25040" spans="2:21" x14ac:dyDescent="0.25">
      <c r="B25040"/>
      <c r="C25040"/>
      <c r="D25040" s="13"/>
      <c r="E25040" s="13"/>
      <c r="K25040" s="23"/>
      <c r="O25040" s="21"/>
      <c r="P25040" s="27"/>
      <c r="Q25040" s="16"/>
      <c r="U25040" s="27"/>
    </row>
    <row r="25041" spans="2:21" x14ac:dyDescent="0.25">
      <c r="B25041"/>
      <c r="C25041"/>
      <c r="D25041" s="13"/>
      <c r="E25041" s="13"/>
      <c r="K25041" s="23"/>
      <c r="O25041" s="21"/>
      <c r="P25041" s="27"/>
      <c r="Q25041" s="16"/>
      <c r="U25041" s="27"/>
    </row>
    <row r="25042" spans="2:21" x14ac:dyDescent="0.25">
      <c r="B25042"/>
      <c r="C25042"/>
      <c r="D25042" s="13"/>
      <c r="E25042" s="13"/>
      <c r="K25042" s="23"/>
      <c r="O25042" s="21"/>
      <c r="P25042" s="27"/>
      <c r="Q25042" s="16"/>
      <c r="U25042" s="27"/>
    </row>
    <row r="25043" spans="2:21" x14ac:dyDescent="0.25">
      <c r="B25043"/>
      <c r="C25043"/>
      <c r="D25043" s="13"/>
      <c r="E25043" s="13"/>
      <c r="K25043" s="23"/>
      <c r="O25043" s="21"/>
      <c r="P25043" s="27"/>
      <c r="Q25043" s="16"/>
      <c r="U25043" s="27"/>
    </row>
    <row r="25044" spans="2:21" x14ac:dyDescent="0.25">
      <c r="B25044"/>
      <c r="C25044"/>
      <c r="D25044" s="13"/>
      <c r="E25044" s="13"/>
      <c r="K25044" s="23"/>
      <c r="O25044" s="21"/>
      <c r="P25044" s="27"/>
      <c r="Q25044" s="16"/>
      <c r="U25044" s="27"/>
    </row>
    <row r="25045" spans="2:21" x14ac:dyDescent="0.25">
      <c r="B25045"/>
      <c r="C25045"/>
      <c r="D25045" s="13"/>
      <c r="E25045" s="13"/>
      <c r="K25045" s="23"/>
      <c r="O25045" s="21"/>
      <c r="P25045" s="27"/>
      <c r="Q25045" s="16"/>
      <c r="U25045" s="27"/>
    </row>
    <row r="25046" spans="2:21" x14ac:dyDescent="0.25">
      <c r="B25046"/>
      <c r="C25046"/>
      <c r="D25046" s="13"/>
      <c r="E25046" s="13"/>
      <c r="K25046" s="23"/>
      <c r="O25046" s="21"/>
      <c r="P25046" s="27"/>
      <c r="Q25046" s="16"/>
      <c r="U25046" s="27"/>
    </row>
    <row r="25047" spans="2:21" x14ac:dyDescent="0.25">
      <c r="B25047"/>
      <c r="C25047"/>
      <c r="D25047" s="13"/>
      <c r="E25047" s="13"/>
      <c r="K25047" s="23"/>
      <c r="O25047" s="21"/>
      <c r="P25047" s="27"/>
      <c r="Q25047" s="16"/>
      <c r="U25047" s="27"/>
    </row>
    <row r="25048" spans="2:21" x14ac:dyDescent="0.25">
      <c r="B25048"/>
      <c r="C25048"/>
      <c r="D25048" s="13"/>
      <c r="E25048" s="13"/>
      <c r="K25048" s="23"/>
      <c r="O25048" s="21"/>
      <c r="P25048" s="27"/>
      <c r="Q25048" s="16"/>
      <c r="U25048" s="27"/>
    </row>
    <row r="25049" spans="2:21" x14ac:dyDescent="0.25">
      <c r="B25049"/>
      <c r="C25049"/>
      <c r="D25049" s="13"/>
      <c r="E25049" s="13"/>
      <c r="K25049" s="23"/>
      <c r="O25049" s="21"/>
      <c r="P25049" s="27"/>
      <c r="Q25049" s="16"/>
      <c r="U25049" s="27"/>
    </row>
    <row r="25050" spans="2:21" x14ac:dyDescent="0.25">
      <c r="B25050"/>
      <c r="C25050"/>
      <c r="D25050" s="13"/>
      <c r="E25050" s="13"/>
      <c r="K25050" s="23"/>
      <c r="O25050" s="21"/>
      <c r="P25050" s="27"/>
      <c r="Q25050" s="16"/>
      <c r="U25050" s="27"/>
    </row>
    <row r="25051" spans="2:21" x14ac:dyDescent="0.25">
      <c r="B25051"/>
      <c r="C25051"/>
      <c r="D25051" s="13"/>
      <c r="E25051" s="13"/>
      <c r="K25051" s="23"/>
      <c r="O25051" s="21"/>
      <c r="P25051" s="27"/>
      <c r="Q25051" s="16"/>
      <c r="U25051" s="27"/>
    </row>
    <row r="25052" spans="2:21" x14ac:dyDescent="0.25">
      <c r="B25052"/>
      <c r="C25052"/>
      <c r="D25052" s="13"/>
      <c r="E25052" s="13"/>
      <c r="K25052" s="23"/>
      <c r="O25052" s="21"/>
      <c r="P25052" s="27"/>
      <c r="Q25052" s="16"/>
      <c r="U25052" s="27"/>
    </row>
    <row r="25053" spans="2:21" x14ac:dyDescent="0.25">
      <c r="B25053"/>
      <c r="C25053"/>
      <c r="D25053" s="13"/>
      <c r="E25053" s="13"/>
      <c r="K25053" s="23"/>
      <c r="O25053" s="21"/>
      <c r="P25053" s="27"/>
      <c r="Q25053" s="16"/>
      <c r="U25053" s="27"/>
    </row>
    <row r="25054" spans="2:21" x14ac:dyDescent="0.25">
      <c r="B25054"/>
      <c r="C25054"/>
      <c r="D25054" s="13"/>
      <c r="E25054" s="13"/>
      <c r="K25054" s="23"/>
      <c r="O25054" s="21"/>
      <c r="P25054" s="27"/>
      <c r="Q25054" s="16"/>
      <c r="U25054" s="27"/>
    </row>
    <row r="25055" spans="2:21" x14ac:dyDescent="0.25">
      <c r="B25055"/>
      <c r="C25055"/>
      <c r="D25055" s="13"/>
      <c r="E25055" s="13"/>
      <c r="K25055" s="23"/>
      <c r="O25055" s="21"/>
      <c r="P25055" s="27"/>
      <c r="Q25055" s="16"/>
      <c r="U25055" s="27"/>
    </row>
    <row r="25056" spans="2:21" x14ac:dyDescent="0.25">
      <c r="B25056"/>
      <c r="C25056"/>
      <c r="D25056" s="13"/>
      <c r="E25056" s="13"/>
      <c r="K25056" s="23"/>
      <c r="O25056" s="21"/>
      <c r="P25056" s="27"/>
      <c r="Q25056" s="16"/>
      <c r="U25056" s="27"/>
    </row>
    <row r="25057" spans="2:21" x14ac:dyDescent="0.25">
      <c r="B25057"/>
      <c r="C25057"/>
      <c r="D25057" s="13"/>
      <c r="E25057" s="13"/>
      <c r="K25057" s="23"/>
      <c r="O25057" s="21"/>
      <c r="P25057" s="27"/>
      <c r="Q25057" s="16"/>
      <c r="U25057" s="27"/>
    </row>
    <row r="25058" spans="2:21" x14ac:dyDescent="0.25">
      <c r="B25058"/>
      <c r="C25058"/>
      <c r="D25058" s="13"/>
      <c r="E25058" s="13"/>
      <c r="K25058" s="23"/>
      <c r="O25058" s="21"/>
      <c r="P25058" s="27"/>
      <c r="Q25058" s="16"/>
      <c r="U25058" s="27"/>
    </row>
    <row r="25059" spans="2:21" x14ac:dyDescent="0.25">
      <c r="B25059"/>
      <c r="C25059"/>
      <c r="D25059" s="13"/>
      <c r="E25059" s="13"/>
      <c r="K25059" s="23"/>
      <c r="O25059" s="21"/>
      <c r="P25059" s="27"/>
      <c r="Q25059" s="16"/>
      <c r="U25059" s="27"/>
    </row>
    <row r="25060" spans="2:21" x14ac:dyDescent="0.25">
      <c r="B25060"/>
      <c r="C25060"/>
      <c r="D25060" s="13"/>
      <c r="E25060" s="13"/>
      <c r="K25060" s="23"/>
      <c r="O25060" s="21"/>
      <c r="P25060" s="27"/>
      <c r="Q25060" s="16"/>
      <c r="U25060" s="27"/>
    </row>
    <row r="25061" spans="2:21" x14ac:dyDescent="0.25">
      <c r="B25061"/>
      <c r="C25061"/>
      <c r="D25061" s="13"/>
      <c r="E25061" s="13"/>
      <c r="K25061" s="23"/>
      <c r="O25061" s="21"/>
      <c r="P25061" s="27"/>
      <c r="Q25061" s="16"/>
      <c r="U25061" s="27"/>
    </row>
    <row r="25062" spans="2:21" x14ac:dyDescent="0.25">
      <c r="B25062"/>
      <c r="C25062"/>
      <c r="D25062" s="13"/>
      <c r="E25062" s="13"/>
      <c r="K25062" s="23"/>
      <c r="O25062" s="21"/>
      <c r="P25062" s="27"/>
      <c r="Q25062" s="16"/>
      <c r="U25062" s="27"/>
    </row>
    <row r="25063" spans="2:21" x14ac:dyDescent="0.25">
      <c r="B25063"/>
      <c r="C25063"/>
      <c r="D25063" s="13"/>
      <c r="E25063" s="13"/>
      <c r="K25063" s="23"/>
      <c r="O25063" s="21"/>
      <c r="P25063" s="27"/>
      <c r="Q25063" s="16"/>
      <c r="U25063" s="27"/>
    </row>
    <row r="25064" spans="2:21" x14ac:dyDescent="0.25">
      <c r="B25064"/>
      <c r="C25064"/>
      <c r="D25064" s="13"/>
      <c r="E25064" s="13"/>
      <c r="K25064" s="23"/>
      <c r="O25064" s="21"/>
      <c r="P25064" s="27"/>
      <c r="Q25064" s="16"/>
      <c r="U25064" s="27"/>
    </row>
    <row r="25065" spans="2:21" x14ac:dyDescent="0.25">
      <c r="B25065"/>
      <c r="C25065"/>
      <c r="D25065" s="13"/>
      <c r="E25065" s="13"/>
      <c r="K25065" s="23"/>
      <c r="O25065" s="21"/>
      <c r="P25065" s="27"/>
      <c r="Q25065" s="16"/>
      <c r="U25065" s="27"/>
    </row>
    <row r="25066" spans="2:21" x14ac:dyDescent="0.25">
      <c r="B25066"/>
      <c r="C25066"/>
      <c r="D25066" s="13"/>
      <c r="E25066" s="13"/>
      <c r="K25066" s="23"/>
      <c r="O25066" s="21"/>
      <c r="P25066" s="27"/>
      <c r="Q25066" s="16"/>
      <c r="U25066" s="27"/>
    </row>
    <row r="25067" spans="2:21" x14ac:dyDescent="0.25">
      <c r="B25067"/>
      <c r="C25067"/>
      <c r="D25067" s="13"/>
      <c r="E25067" s="13"/>
      <c r="K25067" s="23"/>
      <c r="O25067" s="21"/>
      <c r="P25067" s="27"/>
      <c r="Q25067" s="16"/>
      <c r="U25067" s="27"/>
    </row>
    <row r="25068" spans="2:21" x14ac:dyDescent="0.25">
      <c r="B25068"/>
      <c r="C25068"/>
      <c r="D25068" s="13"/>
      <c r="E25068" s="13"/>
      <c r="K25068" s="23"/>
      <c r="O25068" s="21"/>
      <c r="P25068" s="27"/>
      <c r="Q25068" s="16"/>
      <c r="U25068" s="27"/>
    </row>
    <row r="25069" spans="2:21" x14ac:dyDescent="0.25">
      <c r="B25069"/>
      <c r="C25069"/>
      <c r="D25069" s="13"/>
      <c r="E25069" s="13"/>
      <c r="K25069" s="23"/>
      <c r="O25069" s="21"/>
      <c r="P25069" s="27"/>
      <c r="Q25069" s="16"/>
      <c r="U25069" s="27"/>
    </row>
    <row r="25070" spans="2:21" x14ac:dyDescent="0.25">
      <c r="B25070"/>
      <c r="C25070"/>
      <c r="D25070" s="13"/>
      <c r="E25070" s="13"/>
      <c r="K25070" s="23"/>
      <c r="O25070" s="21"/>
      <c r="P25070" s="27"/>
      <c r="Q25070" s="16"/>
      <c r="U25070" s="27"/>
    </row>
    <row r="25071" spans="2:21" x14ac:dyDescent="0.25">
      <c r="B25071"/>
      <c r="C25071"/>
      <c r="D25071" s="13"/>
      <c r="E25071" s="13"/>
      <c r="K25071" s="23"/>
      <c r="O25071" s="21"/>
      <c r="P25071" s="27"/>
      <c r="Q25071" s="16"/>
      <c r="U25071" s="27"/>
    </row>
    <row r="25072" spans="2:21" x14ac:dyDescent="0.25">
      <c r="B25072"/>
      <c r="C25072"/>
      <c r="D25072" s="13"/>
      <c r="E25072" s="13"/>
      <c r="K25072" s="23"/>
      <c r="O25072" s="21"/>
      <c r="P25072" s="27"/>
      <c r="Q25072" s="16"/>
      <c r="U25072" s="27"/>
    </row>
    <row r="25073" spans="2:21" x14ac:dyDescent="0.25">
      <c r="B25073"/>
      <c r="C25073"/>
      <c r="D25073" s="13"/>
      <c r="E25073" s="13"/>
      <c r="K25073" s="23"/>
      <c r="O25073" s="21"/>
      <c r="P25073" s="27"/>
      <c r="Q25073" s="16"/>
      <c r="U25073" s="27"/>
    </row>
    <row r="25074" spans="2:21" x14ac:dyDescent="0.25">
      <c r="B25074"/>
      <c r="C25074"/>
      <c r="D25074" s="13"/>
      <c r="E25074" s="13"/>
      <c r="K25074" s="23"/>
      <c r="O25074" s="21"/>
      <c r="P25074" s="27"/>
      <c r="Q25074" s="16"/>
      <c r="U25074" s="27"/>
    </row>
    <row r="25075" spans="2:21" x14ac:dyDescent="0.25">
      <c r="B25075"/>
      <c r="C25075"/>
      <c r="D25075" s="13"/>
      <c r="E25075" s="13"/>
      <c r="K25075" s="23"/>
      <c r="O25075" s="21"/>
      <c r="P25075" s="27"/>
      <c r="Q25075" s="16"/>
      <c r="U25075" s="27"/>
    </row>
    <row r="25076" spans="2:21" x14ac:dyDescent="0.25">
      <c r="B25076"/>
      <c r="C25076"/>
      <c r="D25076" s="13"/>
      <c r="E25076" s="13"/>
      <c r="K25076" s="23"/>
      <c r="O25076" s="21"/>
      <c r="P25076" s="27"/>
      <c r="Q25076" s="16"/>
      <c r="U25076" s="27"/>
    </row>
    <row r="25077" spans="2:21" x14ac:dyDescent="0.25">
      <c r="B25077"/>
      <c r="C25077"/>
      <c r="D25077" s="13"/>
      <c r="E25077" s="13"/>
      <c r="K25077" s="23"/>
      <c r="O25077" s="21"/>
      <c r="P25077" s="27"/>
      <c r="Q25077" s="16"/>
      <c r="U25077" s="27"/>
    </row>
    <row r="25078" spans="2:21" x14ac:dyDescent="0.25">
      <c r="B25078"/>
      <c r="C25078"/>
      <c r="D25078" s="13"/>
      <c r="E25078" s="13"/>
      <c r="K25078" s="23"/>
      <c r="O25078" s="21"/>
      <c r="P25078" s="27"/>
      <c r="Q25078" s="16"/>
      <c r="U25078" s="27"/>
    </row>
    <row r="25079" spans="2:21" x14ac:dyDescent="0.25">
      <c r="B25079"/>
      <c r="C25079"/>
      <c r="D25079" s="13"/>
      <c r="E25079" s="13"/>
      <c r="K25079" s="23"/>
      <c r="O25079" s="21"/>
      <c r="P25079" s="27"/>
      <c r="Q25079" s="16"/>
      <c r="U25079" s="27"/>
    </row>
    <row r="25080" spans="2:21" x14ac:dyDescent="0.25">
      <c r="B25080"/>
      <c r="C25080"/>
      <c r="D25080" s="13"/>
      <c r="E25080" s="13"/>
      <c r="K25080" s="23"/>
      <c r="O25080" s="21"/>
      <c r="P25080" s="27"/>
      <c r="Q25080" s="16"/>
      <c r="U25080" s="27"/>
    </row>
    <row r="25081" spans="2:21" x14ac:dyDescent="0.25">
      <c r="B25081"/>
      <c r="C25081"/>
      <c r="D25081" s="13"/>
      <c r="E25081" s="13"/>
      <c r="K25081" s="23"/>
      <c r="O25081" s="21"/>
      <c r="P25081" s="27"/>
      <c r="Q25081" s="16"/>
      <c r="U25081" s="27"/>
    </row>
    <row r="25082" spans="2:21" x14ac:dyDescent="0.25">
      <c r="B25082"/>
      <c r="C25082"/>
      <c r="D25082" s="13"/>
      <c r="E25082" s="13"/>
      <c r="K25082" s="23"/>
      <c r="O25082" s="21"/>
      <c r="P25082" s="27"/>
      <c r="Q25082" s="16"/>
      <c r="U25082" s="27"/>
    </row>
    <row r="25083" spans="2:21" x14ac:dyDescent="0.25">
      <c r="B25083"/>
      <c r="C25083"/>
      <c r="D25083" s="13"/>
      <c r="E25083" s="13"/>
      <c r="K25083" s="23"/>
      <c r="O25083" s="21"/>
      <c r="P25083" s="27"/>
      <c r="Q25083" s="16"/>
      <c r="U25083" s="27"/>
    </row>
    <row r="25084" spans="2:21" x14ac:dyDescent="0.25">
      <c r="B25084"/>
      <c r="C25084"/>
      <c r="D25084" s="13"/>
      <c r="E25084" s="13"/>
      <c r="K25084" s="23"/>
      <c r="O25084" s="21"/>
      <c r="P25084" s="27"/>
      <c r="Q25084" s="16"/>
      <c r="U25084" s="27"/>
    </row>
    <row r="25085" spans="2:21" x14ac:dyDescent="0.25">
      <c r="B25085"/>
      <c r="C25085"/>
      <c r="D25085" s="13"/>
      <c r="E25085" s="13"/>
      <c r="K25085" s="23"/>
      <c r="O25085" s="21"/>
      <c r="P25085" s="27"/>
      <c r="Q25085" s="16"/>
      <c r="U25085" s="27"/>
    </row>
    <row r="25086" spans="2:21" x14ac:dyDescent="0.25">
      <c r="B25086"/>
      <c r="C25086"/>
      <c r="D25086" s="13"/>
      <c r="E25086" s="13"/>
      <c r="K25086" s="23"/>
      <c r="O25086" s="21"/>
      <c r="P25086" s="27"/>
      <c r="Q25086" s="16"/>
      <c r="U25086" s="27"/>
    </row>
    <row r="25087" spans="2:21" x14ac:dyDescent="0.25">
      <c r="B25087"/>
      <c r="C25087"/>
      <c r="D25087" s="13"/>
      <c r="E25087" s="13"/>
      <c r="K25087" s="23"/>
      <c r="O25087" s="21"/>
      <c r="P25087" s="27"/>
      <c r="Q25087" s="16"/>
      <c r="U25087" s="27"/>
    </row>
    <row r="25088" spans="2:21" x14ac:dyDescent="0.25">
      <c r="B25088"/>
      <c r="C25088"/>
      <c r="D25088" s="13"/>
      <c r="E25088" s="13"/>
      <c r="K25088" s="23"/>
      <c r="O25088" s="21"/>
      <c r="P25088" s="27"/>
      <c r="Q25088" s="16"/>
      <c r="U25088" s="27"/>
    </row>
    <row r="25089" spans="2:21" x14ac:dyDescent="0.25">
      <c r="B25089"/>
      <c r="C25089"/>
      <c r="D25089" s="13"/>
      <c r="E25089" s="13"/>
      <c r="K25089" s="23"/>
      <c r="O25089" s="21"/>
      <c r="P25089" s="27"/>
      <c r="Q25089" s="16"/>
      <c r="U25089" s="27"/>
    </row>
    <row r="25090" spans="2:21" x14ac:dyDescent="0.25">
      <c r="B25090"/>
      <c r="C25090"/>
      <c r="D25090" s="13"/>
      <c r="E25090" s="13"/>
      <c r="K25090" s="23"/>
      <c r="O25090" s="21"/>
      <c r="P25090" s="27"/>
      <c r="Q25090" s="16"/>
      <c r="U25090" s="27"/>
    </row>
    <row r="25091" spans="2:21" x14ac:dyDescent="0.25">
      <c r="B25091"/>
      <c r="C25091"/>
      <c r="D25091" s="13"/>
      <c r="E25091" s="13"/>
      <c r="K25091" s="23"/>
      <c r="O25091" s="21"/>
      <c r="P25091" s="27"/>
      <c r="Q25091" s="16"/>
      <c r="U25091" s="27"/>
    </row>
    <row r="25092" spans="2:21" x14ac:dyDescent="0.25">
      <c r="B25092"/>
      <c r="C25092"/>
      <c r="D25092" s="13"/>
      <c r="E25092" s="13"/>
      <c r="K25092" s="23"/>
      <c r="O25092" s="21"/>
      <c r="P25092" s="27"/>
      <c r="Q25092" s="16"/>
      <c r="U25092" s="27"/>
    </row>
    <row r="25093" spans="2:21" x14ac:dyDescent="0.25">
      <c r="B25093"/>
      <c r="C25093"/>
      <c r="D25093" s="13"/>
      <c r="E25093" s="13"/>
      <c r="K25093" s="23"/>
      <c r="O25093" s="21"/>
      <c r="P25093" s="27"/>
      <c r="Q25093" s="16"/>
      <c r="U25093" s="27"/>
    </row>
    <row r="25094" spans="2:21" x14ac:dyDescent="0.25">
      <c r="B25094"/>
      <c r="C25094"/>
      <c r="D25094" s="13"/>
      <c r="E25094" s="13"/>
      <c r="K25094" s="23"/>
      <c r="O25094" s="21"/>
      <c r="P25094" s="27"/>
      <c r="Q25094" s="16"/>
      <c r="U25094" s="27"/>
    </row>
    <row r="25095" spans="2:21" x14ac:dyDescent="0.25">
      <c r="B25095"/>
      <c r="C25095"/>
      <c r="D25095" s="13"/>
      <c r="E25095" s="13"/>
      <c r="K25095" s="23"/>
      <c r="O25095" s="21"/>
      <c r="P25095" s="27"/>
      <c r="Q25095" s="16"/>
      <c r="U25095" s="27"/>
    </row>
    <row r="25096" spans="2:21" x14ac:dyDescent="0.25">
      <c r="B25096"/>
      <c r="C25096"/>
      <c r="D25096" s="13"/>
      <c r="E25096" s="13"/>
      <c r="K25096" s="23"/>
      <c r="O25096" s="21"/>
      <c r="P25096" s="27"/>
      <c r="Q25096" s="16"/>
      <c r="U25096" s="27"/>
    </row>
    <row r="25097" spans="2:21" x14ac:dyDescent="0.25">
      <c r="B25097"/>
      <c r="C25097"/>
      <c r="D25097" s="13"/>
      <c r="E25097" s="13"/>
      <c r="K25097" s="23"/>
      <c r="O25097" s="21"/>
      <c r="P25097" s="27"/>
      <c r="Q25097" s="16"/>
      <c r="U25097" s="27"/>
    </row>
    <row r="25098" spans="2:21" x14ac:dyDescent="0.25">
      <c r="B25098"/>
      <c r="C25098"/>
      <c r="D25098" s="13"/>
      <c r="E25098" s="13"/>
      <c r="K25098" s="23"/>
      <c r="O25098" s="21"/>
      <c r="P25098" s="27"/>
      <c r="Q25098" s="16"/>
      <c r="U25098" s="27"/>
    </row>
    <row r="25099" spans="2:21" x14ac:dyDescent="0.25">
      <c r="B25099"/>
      <c r="C25099"/>
      <c r="D25099" s="13"/>
      <c r="E25099" s="13"/>
      <c r="K25099" s="23"/>
      <c r="O25099" s="21"/>
      <c r="P25099" s="27"/>
      <c r="Q25099" s="16"/>
      <c r="U25099" s="27"/>
    </row>
    <row r="25100" spans="2:21" x14ac:dyDescent="0.25">
      <c r="B25100"/>
      <c r="C25100"/>
      <c r="D25100" s="13"/>
      <c r="E25100" s="13"/>
      <c r="K25100" s="23"/>
      <c r="O25100" s="21"/>
      <c r="P25100" s="27"/>
      <c r="Q25100" s="16"/>
      <c r="U25100" s="27"/>
    </row>
    <row r="25101" spans="2:21" x14ac:dyDescent="0.25">
      <c r="B25101"/>
      <c r="C25101"/>
      <c r="D25101" s="13"/>
      <c r="E25101" s="13"/>
      <c r="K25101" s="23"/>
      <c r="O25101" s="21"/>
      <c r="P25101" s="27"/>
      <c r="Q25101" s="16"/>
      <c r="U25101" s="27"/>
    </row>
    <row r="25102" spans="2:21" x14ac:dyDescent="0.25">
      <c r="B25102"/>
      <c r="C25102"/>
      <c r="D25102" s="13"/>
      <c r="E25102" s="13"/>
      <c r="K25102" s="23"/>
      <c r="O25102" s="21"/>
      <c r="P25102" s="27"/>
      <c r="Q25102" s="16"/>
      <c r="U25102" s="27"/>
    </row>
    <row r="25103" spans="2:21" x14ac:dyDescent="0.25">
      <c r="B25103"/>
      <c r="C25103"/>
      <c r="D25103" s="13"/>
      <c r="E25103" s="13"/>
      <c r="K25103" s="23"/>
      <c r="O25103" s="21"/>
      <c r="P25103" s="27"/>
      <c r="Q25103" s="16"/>
      <c r="U25103" s="27"/>
    </row>
    <row r="25104" spans="2:21" x14ac:dyDescent="0.25">
      <c r="B25104"/>
      <c r="C25104"/>
      <c r="D25104" s="13"/>
      <c r="E25104" s="13"/>
      <c r="K25104" s="23"/>
      <c r="O25104" s="21"/>
      <c r="P25104" s="27"/>
      <c r="Q25104" s="16"/>
      <c r="U25104" s="27"/>
    </row>
    <row r="25105" spans="2:21" x14ac:dyDescent="0.25">
      <c r="B25105"/>
      <c r="C25105"/>
      <c r="D25105" s="13"/>
      <c r="E25105" s="13"/>
      <c r="K25105" s="23"/>
      <c r="O25105" s="21"/>
      <c r="P25105" s="27"/>
      <c r="Q25105" s="16"/>
      <c r="U25105" s="27"/>
    </row>
    <row r="25106" spans="2:21" x14ac:dyDescent="0.25">
      <c r="B25106"/>
      <c r="C25106"/>
      <c r="D25106" s="13"/>
      <c r="E25106" s="13"/>
      <c r="K25106" s="23"/>
      <c r="O25106" s="21"/>
      <c r="P25106" s="27"/>
      <c r="Q25106" s="16"/>
      <c r="U25106" s="27"/>
    </row>
    <row r="25107" spans="2:21" x14ac:dyDescent="0.25">
      <c r="B25107"/>
      <c r="C25107"/>
      <c r="D25107" s="13"/>
      <c r="E25107" s="13"/>
      <c r="K25107" s="23"/>
      <c r="O25107" s="21"/>
      <c r="P25107" s="27"/>
      <c r="Q25107" s="16"/>
      <c r="U25107" s="27"/>
    </row>
    <row r="25108" spans="2:21" x14ac:dyDescent="0.25">
      <c r="B25108"/>
      <c r="C25108"/>
      <c r="D25108" s="13"/>
      <c r="E25108" s="13"/>
      <c r="K25108" s="23"/>
      <c r="O25108" s="21"/>
      <c r="P25108" s="27"/>
      <c r="Q25108" s="16"/>
      <c r="U25108" s="27"/>
    </row>
    <row r="25109" spans="2:21" x14ac:dyDescent="0.25">
      <c r="B25109"/>
      <c r="C25109"/>
      <c r="D25109" s="13"/>
      <c r="E25109" s="13"/>
      <c r="K25109" s="23"/>
      <c r="O25109" s="21"/>
      <c r="P25109" s="27"/>
      <c r="Q25109" s="16"/>
      <c r="U25109" s="27"/>
    </row>
    <row r="25110" spans="2:21" x14ac:dyDescent="0.25">
      <c r="B25110"/>
      <c r="C25110"/>
      <c r="D25110" s="13"/>
      <c r="E25110" s="13"/>
      <c r="K25110" s="23"/>
      <c r="O25110" s="21"/>
      <c r="P25110" s="27"/>
      <c r="Q25110" s="16"/>
      <c r="U25110" s="27"/>
    </row>
    <row r="25111" spans="2:21" x14ac:dyDescent="0.25">
      <c r="B25111"/>
      <c r="C25111"/>
      <c r="D25111" s="13"/>
      <c r="E25111" s="13"/>
      <c r="K25111" s="23"/>
      <c r="O25111" s="21"/>
      <c r="P25111" s="27"/>
      <c r="Q25111" s="16"/>
      <c r="U25111" s="27"/>
    </row>
    <row r="25112" spans="2:21" x14ac:dyDescent="0.25">
      <c r="B25112"/>
      <c r="C25112"/>
      <c r="D25112" s="13"/>
      <c r="E25112" s="13"/>
      <c r="K25112" s="23"/>
      <c r="O25112" s="21"/>
      <c r="P25112" s="27"/>
      <c r="Q25112" s="16"/>
      <c r="U25112" s="27"/>
    </row>
    <row r="25113" spans="2:21" x14ac:dyDescent="0.25">
      <c r="B25113"/>
      <c r="C25113"/>
      <c r="D25113" s="13"/>
      <c r="E25113" s="13"/>
      <c r="K25113" s="23"/>
      <c r="O25113" s="21"/>
      <c r="P25113" s="27"/>
      <c r="Q25113" s="16"/>
      <c r="U25113" s="27"/>
    </row>
    <row r="25114" spans="2:21" x14ac:dyDescent="0.25">
      <c r="B25114"/>
      <c r="C25114"/>
      <c r="D25114" s="13"/>
      <c r="E25114" s="13"/>
      <c r="K25114" s="23"/>
      <c r="O25114" s="21"/>
      <c r="P25114" s="27"/>
      <c r="Q25114" s="16"/>
      <c r="U25114" s="27"/>
    </row>
    <row r="25115" spans="2:21" x14ac:dyDescent="0.25">
      <c r="B25115"/>
      <c r="C25115"/>
      <c r="D25115" s="13"/>
      <c r="E25115" s="13"/>
      <c r="K25115" s="23"/>
      <c r="O25115" s="21"/>
      <c r="P25115" s="27"/>
      <c r="Q25115" s="16"/>
      <c r="U25115" s="27"/>
    </row>
    <row r="25116" spans="2:21" x14ac:dyDescent="0.25">
      <c r="B25116"/>
      <c r="C25116"/>
      <c r="D25116" s="13"/>
      <c r="E25116" s="13"/>
      <c r="K25116" s="23"/>
      <c r="O25116" s="21"/>
      <c r="P25116" s="27"/>
      <c r="Q25116" s="16"/>
      <c r="U25116" s="27"/>
    </row>
    <row r="25117" spans="2:21" x14ac:dyDescent="0.25">
      <c r="B25117"/>
      <c r="C25117"/>
      <c r="D25117" s="13"/>
      <c r="E25117" s="13"/>
      <c r="K25117" s="23"/>
      <c r="O25117" s="21"/>
      <c r="P25117" s="27"/>
      <c r="Q25117" s="16"/>
      <c r="U25117" s="27"/>
    </row>
    <row r="25118" spans="2:21" x14ac:dyDescent="0.25">
      <c r="B25118"/>
      <c r="C25118"/>
      <c r="D25118" s="13"/>
      <c r="E25118" s="13"/>
      <c r="K25118" s="23"/>
      <c r="O25118" s="21"/>
      <c r="P25118" s="27"/>
      <c r="Q25118" s="16"/>
      <c r="U25118" s="27"/>
    </row>
    <row r="25119" spans="2:21" x14ac:dyDescent="0.25">
      <c r="B25119"/>
      <c r="C25119"/>
      <c r="D25119" s="13"/>
      <c r="E25119" s="13"/>
      <c r="K25119" s="23"/>
      <c r="O25119" s="21"/>
      <c r="P25119" s="27"/>
      <c r="Q25119" s="16"/>
      <c r="U25119" s="27"/>
    </row>
    <row r="25120" spans="2:21" x14ac:dyDescent="0.25">
      <c r="B25120"/>
      <c r="C25120"/>
      <c r="D25120" s="13"/>
      <c r="E25120" s="13"/>
      <c r="K25120" s="23"/>
      <c r="O25120" s="21"/>
      <c r="P25120" s="27"/>
      <c r="Q25120" s="16"/>
      <c r="U25120" s="27"/>
    </row>
    <row r="25121" spans="2:21" x14ac:dyDescent="0.25">
      <c r="B25121"/>
      <c r="C25121"/>
      <c r="D25121" s="13"/>
      <c r="E25121" s="13"/>
      <c r="K25121" s="23"/>
      <c r="O25121" s="21"/>
      <c r="P25121" s="27"/>
      <c r="Q25121" s="16"/>
      <c r="U25121" s="27"/>
    </row>
    <row r="25122" spans="2:21" x14ac:dyDescent="0.25">
      <c r="B25122"/>
      <c r="C25122"/>
      <c r="D25122" s="13"/>
      <c r="E25122" s="13"/>
      <c r="K25122" s="23"/>
      <c r="O25122" s="21"/>
      <c r="P25122" s="27"/>
      <c r="Q25122" s="16"/>
      <c r="U25122" s="27"/>
    </row>
    <row r="25123" spans="2:21" x14ac:dyDescent="0.25">
      <c r="B25123"/>
      <c r="C25123"/>
      <c r="D25123" s="13"/>
      <c r="E25123" s="13"/>
      <c r="K25123" s="23"/>
      <c r="O25123" s="21"/>
      <c r="P25123" s="27"/>
      <c r="Q25123" s="16"/>
      <c r="U25123" s="27"/>
    </row>
    <row r="25124" spans="2:21" x14ac:dyDescent="0.25">
      <c r="B25124"/>
      <c r="C25124"/>
      <c r="D25124" s="13"/>
      <c r="E25124" s="13"/>
      <c r="K25124" s="23"/>
      <c r="O25124" s="21"/>
      <c r="P25124" s="27"/>
      <c r="Q25124" s="16"/>
      <c r="U25124" s="27"/>
    </row>
    <row r="25125" spans="2:21" x14ac:dyDescent="0.25">
      <c r="B25125"/>
      <c r="C25125"/>
      <c r="D25125" s="13"/>
      <c r="E25125" s="13"/>
      <c r="K25125" s="23"/>
      <c r="O25125" s="21"/>
      <c r="P25125" s="27"/>
      <c r="Q25125" s="16"/>
      <c r="U25125" s="27"/>
    </row>
    <row r="25126" spans="2:21" x14ac:dyDescent="0.25">
      <c r="B25126"/>
      <c r="C25126"/>
      <c r="D25126" s="13"/>
      <c r="E25126" s="13"/>
      <c r="K25126" s="23"/>
      <c r="O25126" s="21"/>
      <c r="P25126" s="27"/>
      <c r="Q25126" s="16"/>
      <c r="U25126" s="27"/>
    </row>
    <row r="25127" spans="2:21" x14ac:dyDescent="0.25">
      <c r="B25127"/>
      <c r="C25127"/>
      <c r="D25127" s="13"/>
      <c r="E25127" s="13"/>
      <c r="K25127" s="23"/>
      <c r="O25127" s="21"/>
      <c r="P25127" s="27"/>
      <c r="Q25127" s="16"/>
      <c r="U25127" s="27"/>
    </row>
    <row r="25128" spans="2:21" x14ac:dyDescent="0.25">
      <c r="B25128"/>
      <c r="C25128"/>
      <c r="D25128" s="13"/>
      <c r="E25128" s="13"/>
      <c r="K25128" s="23"/>
      <c r="O25128" s="21"/>
      <c r="P25128" s="27"/>
      <c r="Q25128" s="16"/>
      <c r="U25128" s="27"/>
    </row>
    <row r="25129" spans="2:21" x14ac:dyDescent="0.25">
      <c r="B25129"/>
      <c r="C25129"/>
      <c r="D25129" s="13"/>
      <c r="E25129" s="13"/>
      <c r="K25129" s="23"/>
      <c r="O25129" s="21"/>
      <c r="P25129" s="27"/>
      <c r="Q25129" s="16"/>
      <c r="U25129" s="27"/>
    </row>
    <row r="25130" spans="2:21" x14ac:dyDescent="0.25">
      <c r="B25130"/>
      <c r="C25130"/>
      <c r="D25130" s="13"/>
      <c r="E25130" s="13"/>
      <c r="K25130" s="23"/>
      <c r="O25130" s="21"/>
      <c r="P25130" s="27"/>
      <c r="Q25130" s="16"/>
      <c r="U25130" s="27"/>
    </row>
    <row r="25131" spans="2:21" x14ac:dyDescent="0.25">
      <c r="B25131"/>
      <c r="C25131"/>
      <c r="D25131" s="13"/>
      <c r="E25131" s="13"/>
      <c r="K25131" s="23"/>
      <c r="O25131" s="21"/>
      <c r="P25131" s="27"/>
      <c r="Q25131" s="16"/>
      <c r="U25131" s="27"/>
    </row>
    <row r="25132" spans="2:21" x14ac:dyDescent="0.25">
      <c r="B25132"/>
      <c r="C25132"/>
      <c r="D25132" s="13"/>
      <c r="E25132" s="13"/>
      <c r="K25132" s="23"/>
      <c r="O25132" s="21"/>
      <c r="P25132" s="27"/>
      <c r="Q25132" s="16"/>
      <c r="U25132" s="27"/>
    </row>
    <row r="25133" spans="2:21" x14ac:dyDescent="0.25">
      <c r="B25133"/>
      <c r="C25133"/>
      <c r="D25133" s="13"/>
      <c r="E25133" s="13"/>
      <c r="K25133" s="23"/>
      <c r="O25133" s="21"/>
      <c r="P25133" s="27"/>
      <c r="Q25133" s="16"/>
      <c r="U25133" s="27"/>
    </row>
    <row r="25134" spans="2:21" x14ac:dyDescent="0.25">
      <c r="B25134"/>
      <c r="C25134"/>
      <c r="D25134" s="13"/>
      <c r="E25134" s="13"/>
      <c r="K25134" s="23"/>
      <c r="O25134" s="21"/>
      <c r="P25134" s="27"/>
      <c r="Q25134" s="16"/>
      <c r="U25134" s="27"/>
    </row>
    <row r="25135" spans="2:21" x14ac:dyDescent="0.25">
      <c r="B25135"/>
      <c r="C25135"/>
      <c r="D25135" s="13"/>
      <c r="E25135" s="13"/>
      <c r="K25135" s="23"/>
      <c r="O25135" s="21"/>
      <c r="P25135" s="27"/>
      <c r="Q25135" s="16"/>
      <c r="U25135" s="27"/>
    </row>
    <row r="25136" spans="2:21" x14ac:dyDescent="0.25">
      <c r="B25136"/>
      <c r="C25136"/>
      <c r="D25136" s="13"/>
      <c r="E25136" s="13"/>
      <c r="K25136" s="23"/>
      <c r="O25136" s="21"/>
      <c r="P25136" s="27"/>
      <c r="Q25136" s="16"/>
      <c r="U25136" s="27"/>
    </row>
    <row r="25137" spans="2:21" x14ac:dyDescent="0.25">
      <c r="B25137"/>
      <c r="C25137"/>
      <c r="D25137" s="13"/>
      <c r="E25137" s="13"/>
      <c r="K25137" s="23"/>
      <c r="O25137" s="21"/>
      <c r="P25137" s="27"/>
      <c r="Q25137" s="16"/>
      <c r="U25137" s="27"/>
    </row>
    <row r="25138" spans="2:21" x14ac:dyDescent="0.25">
      <c r="B25138"/>
      <c r="C25138"/>
      <c r="D25138" s="13"/>
      <c r="E25138" s="13"/>
      <c r="K25138" s="23"/>
      <c r="O25138" s="21"/>
      <c r="P25138" s="27"/>
      <c r="Q25138" s="16"/>
      <c r="U25138" s="27"/>
    </row>
    <row r="25139" spans="2:21" x14ac:dyDescent="0.25">
      <c r="B25139"/>
      <c r="C25139"/>
      <c r="D25139" s="13"/>
      <c r="E25139" s="13"/>
      <c r="K25139" s="23"/>
      <c r="O25139" s="21"/>
      <c r="P25139" s="27"/>
      <c r="Q25139" s="16"/>
      <c r="U25139" s="27"/>
    </row>
    <row r="25140" spans="2:21" x14ac:dyDescent="0.25">
      <c r="B25140"/>
      <c r="C25140"/>
      <c r="D25140" s="13"/>
      <c r="E25140" s="13"/>
      <c r="K25140" s="23"/>
      <c r="O25140" s="21"/>
      <c r="P25140" s="27"/>
      <c r="Q25140" s="16"/>
      <c r="U25140" s="27"/>
    </row>
    <row r="25141" spans="2:21" x14ac:dyDescent="0.25">
      <c r="B25141"/>
      <c r="C25141"/>
      <c r="D25141" s="13"/>
      <c r="E25141" s="13"/>
      <c r="K25141" s="23"/>
      <c r="O25141" s="21"/>
      <c r="P25141" s="27"/>
      <c r="Q25141" s="16"/>
      <c r="U25141" s="27"/>
    </row>
    <row r="25142" spans="2:21" x14ac:dyDescent="0.25">
      <c r="B25142"/>
      <c r="C25142"/>
      <c r="D25142" s="13"/>
      <c r="E25142" s="13"/>
      <c r="K25142" s="23"/>
      <c r="O25142" s="21"/>
      <c r="P25142" s="27"/>
      <c r="Q25142" s="16"/>
      <c r="U25142" s="27"/>
    </row>
    <row r="25143" spans="2:21" x14ac:dyDescent="0.25">
      <c r="B25143"/>
      <c r="C25143"/>
      <c r="D25143" s="13"/>
      <c r="E25143" s="13"/>
      <c r="K25143" s="23"/>
      <c r="O25143" s="21"/>
      <c r="P25143" s="27"/>
      <c r="Q25143" s="16"/>
      <c r="U25143" s="27"/>
    </row>
    <row r="25144" spans="2:21" x14ac:dyDescent="0.25">
      <c r="B25144"/>
      <c r="C25144"/>
      <c r="D25144" s="13"/>
      <c r="E25144" s="13"/>
      <c r="K25144" s="23"/>
      <c r="O25144" s="21"/>
      <c r="P25144" s="27"/>
      <c r="Q25144" s="16"/>
      <c r="U25144" s="27"/>
    </row>
    <row r="25145" spans="2:21" x14ac:dyDescent="0.25">
      <c r="B25145"/>
      <c r="C25145"/>
      <c r="D25145" s="13"/>
      <c r="E25145" s="13"/>
      <c r="K25145" s="23"/>
      <c r="O25145" s="21"/>
      <c r="P25145" s="27"/>
      <c r="Q25145" s="16"/>
      <c r="U25145" s="27"/>
    </row>
    <row r="25146" spans="2:21" x14ac:dyDescent="0.25">
      <c r="B25146"/>
      <c r="C25146"/>
      <c r="D25146" s="13"/>
      <c r="E25146" s="13"/>
      <c r="K25146" s="23"/>
      <c r="O25146" s="21"/>
      <c r="P25146" s="27"/>
      <c r="Q25146" s="16"/>
      <c r="U25146" s="27"/>
    </row>
    <row r="25147" spans="2:21" x14ac:dyDescent="0.25">
      <c r="B25147"/>
      <c r="C25147"/>
      <c r="D25147" s="13"/>
      <c r="E25147" s="13"/>
      <c r="K25147" s="23"/>
      <c r="O25147" s="21"/>
      <c r="P25147" s="27"/>
      <c r="Q25147" s="16"/>
      <c r="U25147" s="27"/>
    </row>
    <row r="25148" spans="2:21" x14ac:dyDescent="0.25">
      <c r="B25148"/>
      <c r="C25148"/>
      <c r="D25148" s="13"/>
      <c r="E25148" s="13"/>
      <c r="K25148" s="23"/>
      <c r="O25148" s="21"/>
      <c r="P25148" s="27"/>
      <c r="Q25148" s="16"/>
      <c r="U25148" s="27"/>
    </row>
    <row r="25149" spans="2:21" x14ac:dyDescent="0.25">
      <c r="B25149"/>
      <c r="C25149"/>
      <c r="D25149" s="13"/>
      <c r="E25149" s="13"/>
      <c r="K25149" s="23"/>
      <c r="O25149" s="21"/>
      <c r="P25149" s="27"/>
      <c r="Q25149" s="16"/>
      <c r="U25149" s="27"/>
    </row>
    <row r="25150" spans="2:21" x14ac:dyDescent="0.25">
      <c r="B25150"/>
      <c r="C25150"/>
      <c r="D25150" s="13"/>
      <c r="E25150" s="13"/>
      <c r="K25150" s="23"/>
      <c r="O25150" s="21"/>
      <c r="P25150" s="27"/>
      <c r="Q25150" s="16"/>
      <c r="U25150" s="27"/>
    </row>
    <row r="25151" spans="2:21" x14ac:dyDescent="0.25">
      <c r="B25151"/>
      <c r="C25151"/>
      <c r="D25151" s="13"/>
      <c r="E25151" s="13"/>
      <c r="K25151" s="23"/>
      <c r="O25151" s="21"/>
      <c r="P25151" s="27"/>
      <c r="Q25151" s="16"/>
      <c r="U25151" s="27"/>
    </row>
    <row r="25152" spans="2:21" x14ac:dyDescent="0.25">
      <c r="B25152"/>
      <c r="C25152"/>
      <c r="D25152" s="13"/>
      <c r="E25152" s="13"/>
      <c r="K25152" s="23"/>
      <c r="O25152" s="21"/>
      <c r="P25152" s="27"/>
      <c r="Q25152" s="16"/>
      <c r="U25152" s="27"/>
    </row>
    <row r="25153" spans="2:21" x14ac:dyDescent="0.25">
      <c r="B25153"/>
      <c r="C25153"/>
      <c r="D25153" s="13"/>
      <c r="E25153" s="13"/>
      <c r="K25153" s="23"/>
      <c r="O25153" s="21"/>
      <c r="P25153" s="27"/>
      <c r="Q25153" s="16"/>
      <c r="U25153" s="27"/>
    </row>
    <row r="25154" spans="2:21" x14ac:dyDescent="0.25">
      <c r="B25154"/>
      <c r="C25154"/>
      <c r="D25154" s="13"/>
      <c r="E25154" s="13"/>
      <c r="K25154" s="23"/>
      <c r="O25154" s="21"/>
      <c r="P25154" s="27"/>
      <c r="Q25154" s="16"/>
      <c r="U25154" s="27"/>
    </row>
    <row r="25155" spans="2:21" x14ac:dyDescent="0.25">
      <c r="B25155"/>
      <c r="C25155"/>
      <c r="D25155" s="13"/>
      <c r="E25155" s="13"/>
      <c r="K25155" s="23"/>
      <c r="O25155" s="21"/>
      <c r="P25155" s="27"/>
      <c r="Q25155" s="16"/>
      <c r="U25155" s="27"/>
    </row>
    <row r="25156" spans="2:21" x14ac:dyDescent="0.25">
      <c r="B25156"/>
      <c r="C25156"/>
      <c r="D25156" s="13"/>
      <c r="E25156" s="13"/>
      <c r="K25156" s="23"/>
      <c r="O25156" s="21"/>
      <c r="P25156" s="27"/>
      <c r="Q25156" s="16"/>
      <c r="U25156" s="27"/>
    </row>
    <row r="25157" spans="2:21" x14ac:dyDescent="0.25">
      <c r="B25157"/>
      <c r="C25157"/>
      <c r="D25157" s="13"/>
      <c r="E25157" s="13"/>
      <c r="K25157" s="23"/>
      <c r="O25157" s="21"/>
      <c r="P25157" s="27"/>
      <c r="Q25157" s="16"/>
      <c r="U25157" s="27"/>
    </row>
    <row r="25158" spans="2:21" x14ac:dyDescent="0.25">
      <c r="B25158"/>
      <c r="C25158"/>
      <c r="D25158" s="13"/>
      <c r="E25158" s="13"/>
      <c r="K25158" s="23"/>
      <c r="O25158" s="21"/>
      <c r="P25158" s="27"/>
      <c r="Q25158" s="16"/>
      <c r="U25158" s="27"/>
    </row>
    <row r="25159" spans="2:21" x14ac:dyDescent="0.25">
      <c r="B25159"/>
      <c r="C25159"/>
      <c r="D25159" s="13"/>
      <c r="E25159" s="13"/>
      <c r="K25159" s="23"/>
      <c r="O25159" s="21"/>
      <c r="P25159" s="27"/>
      <c r="Q25159" s="16"/>
      <c r="U25159" s="27"/>
    </row>
    <row r="25160" spans="2:21" x14ac:dyDescent="0.25">
      <c r="B25160"/>
      <c r="C25160"/>
      <c r="D25160" s="13"/>
      <c r="E25160" s="13"/>
      <c r="K25160" s="23"/>
      <c r="O25160" s="21"/>
      <c r="P25160" s="27"/>
      <c r="Q25160" s="16"/>
      <c r="U25160" s="27"/>
    </row>
    <row r="25161" spans="2:21" x14ac:dyDescent="0.25">
      <c r="B25161"/>
      <c r="C25161"/>
      <c r="D25161" s="13"/>
      <c r="E25161" s="13"/>
      <c r="K25161" s="23"/>
      <c r="O25161" s="21"/>
      <c r="P25161" s="27"/>
      <c r="Q25161" s="16"/>
      <c r="U25161" s="27"/>
    </row>
    <row r="25162" spans="2:21" x14ac:dyDescent="0.25">
      <c r="B25162"/>
      <c r="C25162"/>
      <c r="D25162" s="13"/>
      <c r="E25162" s="13"/>
      <c r="K25162" s="23"/>
      <c r="O25162" s="21"/>
      <c r="P25162" s="27"/>
      <c r="Q25162" s="16"/>
      <c r="U25162" s="27"/>
    </row>
    <row r="25163" spans="2:21" x14ac:dyDescent="0.25">
      <c r="B25163"/>
      <c r="C25163"/>
      <c r="D25163" s="13"/>
      <c r="E25163" s="13"/>
      <c r="K25163" s="23"/>
      <c r="O25163" s="21"/>
      <c r="P25163" s="27"/>
      <c r="Q25163" s="16"/>
      <c r="U25163" s="27"/>
    </row>
    <row r="25164" spans="2:21" x14ac:dyDescent="0.25">
      <c r="B25164"/>
      <c r="C25164"/>
      <c r="D25164" s="13"/>
      <c r="E25164" s="13"/>
      <c r="K25164" s="23"/>
      <c r="O25164" s="21"/>
      <c r="P25164" s="27"/>
      <c r="Q25164" s="16"/>
      <c r="U25164" s="27"/>
    </row>
    <row r="25165" spans="2:21" x14ac:dyDescent="0.25">
      <c r="B25165"/>
      <c r="C25165"/>
      <c r="D25165" s="13"/>
      <c r="E25165" s="13"/>
      <c r="K25165" s="23"/>
      <c r="O25165" s="21"/>
      <c r="P25165" s="27"/>
      <c r="Q25165" s="16"/>
      <c r="U25165" s="27"/>
    </row>
    <row r="25166" spans="2:21" x14ac:dyDescent="0.25">
      <c r="B25166"/>
      <c r="C25166"/>
      <c r="D25166" s="13"/>
      <c r="E25166" s="13"/>
      <c r="K25166" s="23"/>
      <c r="O25166" s="21"/>
      <c r="P25166" s="27"/>
      <c r="Q25166" s="16"/>
      <c r="U25166" s="27"/>
    </row>
    <row r="25167" spans="2:21" x14ac:dyDescent="0.25">
      <c r="B25167"/>
      <c r="C25167"/>
      <c r="D25167" s="13"/>
      <c r="E25167" s="13"/>
      <c r="K25167" s="23"/>
      <c r="O25167" s="21"/>
      <c r="P25167" s="27"/>
      <c r="Q25167" s="16"/>
      <c r="U25167" s="27"/>
    </row>
    <row r="25168" spans="2:21" x14ac:dyDescent="0.25">
      <c r="B25168"/>
      <c r="C25168"/>
      <c r="D25168" s="13"/>
      <c r="E25168" s="13"/>
      <c r="K25168" s="23"/>
      <c r="O25168" s="21"/>
      <c r="P25168" s="27"/>
      <c r="Q25168" s="16"/>
      <c r="U25168" s="27"/>
    </row>
    <row r="25169" spans="2:21" x14ac:dyDescent="0.25">
      <c r="B25169"/>
      <c r="C25169"/>
      <c r="D25169" s="13"/>
      <c r="E25169" s="13"/>
      <c r="K25169" s="23"/>
      <c r="O25169" s="21"/>
      <c r="P25169" s="27"/>
      <c r="Q25169" s="16"/>
      <c r="U25169" s="27"/>
    </row>
    <row r="25170" spans="2:21" x14ac:dyDescent="0.25">
      <c r="B25170"/>
      <c r="C25170"/>
      <c r="D25170" s="13"/>
      <c r="E25170" s="13"/>
      <c r="K25170" s="23"/>
      <c r="O25170" s="21"/>
      <c r="P25170" s="27"/>
      <c r="Q25170" s="16"/>
      <c r="U25170" s="27"/>
    </row>
    <row r="25171" spans="2:21" x14ac:dyDescent="0.25">
      <c r="B25171"/>
      <c r="C25171"/>
      <c r="D25171" s="13"/>
      <c r="E25171" s="13"/>
      <c r="K25171" s="23"/>
      <c r="O25171" s="21"/>
      <c r="P25171" s="27"/>
      <c r="Q25171" s="16"/>
      <c r="U25171" s="27"/>
    </row>
    <row r="25172" spans="2:21" x14ac:dyDescent="0.25">
      <c r="B25172"/>
      <c r="C25172"/>
      <c r="D25172" s="13"/>
      <c r="E25172" s="13"/>
      <c r="K25172" s="23"/>
      <c r="O25172" s="21"/>
      <c r="P25172" s="27"/>
      <c r="Q25172" s="16"/>
      <c r="U25172" s="27"/>
    </row>
    <row r="25173" spans="2:21" x14ac:dyDescent="0.25">
      <c r="B25173"/>
      <c r="C25173"/>
      <c r="D25173" s="13"/>
      <c r="E25173" s="13"/>
      <c r="K25173" s="23"/>
      <c r="O25173" s="21"/>
      <c r="P25173" s="27"/>
      <c r="Q25173" s="16"/>
      <c r="U25173" s="27"/>
    </row>
    <row r="25174" spans="2:21" x14ac:dyDescent="0.25">
      <c r="B25174"/>
      <c r="C25174"/>
      <c r="D25174" s="13"/>
      <c r="E25174" s="13"/>
      <c r="K25174" s="23"/>
      <c r="O25174" s="21"/>
      <c r="P25174" s="27"/>
      <c r="Q25174" s="16"/>
      <c r="U25174" s="27"/>
    </row>
    <row r="25175" spans="2:21" x14ac:dyDescent="0.25">
      <c r="B25175"/>
      <c r="C25175"/>
      <c r="D25175" s="13"/>
      <c r="E25175" s="13"/>
      <c r="K25175" s="23"/>
      <c r="O25175" s="21"/>
      <c r="P25175" s="27"/>
      <c r="Q25175" s="16"/>
      <c r="U25175" s="27"/>
    </row>
    <row r="25176" spans="2:21" x14ac:dyDescent="0.25">
      <c r="B25176"/>
      <c r="C25176"/>
      <c r="D25176" s="13"/>
      <c r="E25176" s="13"/>
      <c r="K25176" s="23"/>
      <c r="O25176" s="21"/>
      <c r="P25176" s="27"/>
      <c r="Q25176" s="16"/>
      <c r="U25176" s="27"/>
    </row>
    <row r="25177" spans="2:21" x14ac:dyDescent="0.25">
      <c r="B25177"/>
      <c r="C25177"/>
      <c r="D25177" s="13"/>
      <c r="E25177" s="13"/>
      <c r="K25177" s="23"/>
      <c r="O25177" s="21"/>
      <c r="P25177" s="27"/>
      <c r="Q25177" s="16"/>
      <c r="U25177" s="27"/>
    </row>
    <row r="25178" spans="2:21" x14ac:dyDescent="0.25">
      <c r="B25178"/>
      <c r="C25178"/>
      <c r="D25178" s="13"/>
      <c r="E25178" s="13"/>
      <c r="K25178" s="23"/>
      <c r="O25178" s="21"/>
      <c r="P25178" s="27"/>
      <c r="Q25178" s="16"/>
      <c r="U25178" s="27"/>
    </row>
    <row r="25179" spans="2:21" x14ac:dyDescent="0.25">
      <c r="B25179"/>
      <c r="C25179"/>
      <c r="D25179" s="13"/>
      <c r="E25179" s="13"/>
      <c r="K25179" s="23"/>
      <c r="O25179" s="21"/>
      <c r="P25179" s="27"/>
      <c r="Q25179" s="16"/>
      <c r="U25179" s="27"/>
    </row>
    <row r="25180" spans="2:21" x14ac:dyDescent="0.25">
      <c r="B25180"/>
      <c r="C25180"/>
      <c r="D25180" s="13"/>
      <c r="E25180" s="13"/>
      <c r="K25180" s="23"/>
      <c r="O25180" s="21"/>
      <c r="P25180" s="27"/>
      <c r="Q25180" s="16"/>
      <c r="U25180" s="27"/>
    </row>
    <row r="25181" spans="2:21" x14ac:dyDescent="0.25">
      <c r="B25181"/>
      <c r="C25181"/>
      <c r="D25181" s="13"/>
      <c r="E25181" s="13"/>
      <c r="K25181" s="23"/>
      <c r="O25181" s="21"/>
      <c r="P25181" s="27"/>
      <c r="Q25181" s="16"/>
      <c r="U25181" s="27"/>
    </row>
    <row r="25182" spans="2:21" x14ac:dyDescent="0.25">
      <c r="B25182"/>
      <c r="C25182"/>
      <c r="D25182" s="13"/>
      <c r="E25182" s="13"/>
      <c r="K25182" s="23"/>
      <c r="O25182" s="21"/>
      <c r="P25182" s="27"/>
      <c r="Q25182" s="16"/>
      <c r="U25182" s="27"/>
    </row>
    <row r="25183" spans="2:21" x14ac:dyDescent="0.25">
      <c r="B25183"/>
      <c r="C25183"/>
      <c r="D25183" s="13"/>
      <c r="E25183" s="13"/>
      <c r="K25183" s="23"/>
      <c r="O25183" s="21"/>
      <c r="P25183" s="27"/>
      <c r="Q25183" s="16"/>
      <c r="U25183" s="27"/>
    </row>
    <row r="25184" spans="2:21" x14ac:dyDescent="0.25">
      <c r="B25184"/>
      <c r="C25184"/>
      <c r="D25184" s="13"/>
      <c r="E25184" s="13"/>
      <c r="K25184" s="23"/>
      <c r="O25184" s="21"/>
      <c r="P25184" s="27"/>
      <c r="Q25184" s="16"/>
      <c r="U25184" s="27"/>
    </row>
    <row r="25185" spans="2:21" x14ac:dyDescent="0.25">
      <c r="B25185"/>
      <c r="C25185"/>
      <c r="D25185" s="13"/>
      <c r="E25185" s="13"/>
      <c r="K25185" s="23"/>
      <c r="O25185" s="21"/>
      <c r="P25185" s="27"/>
      <c r="Q25185" s="16"/>
      <c r="U25185" s="27"/>
    </row>
    <row r="25186" spans="2:21" x14ac:dyDescent="0.25">
      <c r="B25186"/>
      <c r="C25186"/>
      <c r="D25186" s="13"/>
      <c r="E25186" s="13"/>
      <c r="K25186" s="23"/>
      <c r="O25186" s="21"/>
      <c r="P25186" s="27"/>
      <c r="Q25186" s="16"/>
      <c r="U25186" s="27"/>
    </row>
    <row r="25187" spans="2:21" x14ac:dyDescent="0.25">
      <c r="B25187"/>
      <c r="C25187"/>
      <c r="D25187" s="13"/>
      <c r="E25187" s="13"/>
      <c r="K25187" s="23"/>
      <c r="O25187" s="21"/>
      <c r="P25187" s="27"/>
      <c r="Q25187" s="16"/>
      <c r="U25187" s="27"/>
    </row>
    <row r="25188" spans="2:21" x14ac:dyDescent="0.25">
      <c r="B25188"/>
      <c r="C25188"/>
      <c r="D25188" s="13"/>
      <c r="E25188" s="13"/>
      <c r="K25188" s="23"/>
      <c r="O25188" s="21"/>
      <c r="P25188" s="27"/>
      <c r="Q25188" s="16"/>
      <c r="U25188" s="27"/>
    </row>
    <row r="25189" spans="2:21" x14ac:dyDescent="0.25">
      <c r="B25189"/>
      <c r="C25189"/>
      <c r="D25189" s="13"/>
      <c r="E25189" s="13"/>
      <c r="K25189" s="23"/>
      <c r="O25189" s="21"/>
      <c r="P25189" s="27"/>
      <c r="Q25189" s="16"/>
      <c r="U25189" s="27"/>
    </row>
    <row r="25190" spans="2:21" x14ac:dyDescent="0.25">
      <c r="B25190"/>
      <c r="C25190"/>
      <c r="D25190" s="13"/>
      <c r="E25190" s="13"/>
      <c r="K25190" s="23"/>
      <c r="O25190" s="21"/>
      <c r="P25190" s="27"/>
      <c r="Q25190" s="16"/>
      <c r="U25190" s="27"/>
    </row>
    <row r="25191" spans="2:21" x14ac:dyDescent="0.25">
      <c r="B25191"/>
      <c r="C25191"/>
      <c r="D25191" s="13"/>
      <c r="E25191" s="13"/>
      <c r="K25191" s="23"/>
      <c r="O25191" s="21"/>
      <c r="P25191" s="27"/>
      <c r="Q25191" s="16"/>
      <c r="U25191" s="27"/>
    </row>
    <row r="25192" spans="2:21" x14ac:dyDescent="0.25">
      <c r="B25192"/>
      <c r="C25192"/>
      <c r="D25192" s="13"/>
      <c r="E25192" s="13"/>
      <c r="K25192" s="23"/>
      <c r="O25192" s="21"/>
      <c r="P25192" s="27"/>
      <c r="Q25192" s="16"/>
      <c r="U25192" s="27"/>
    </row>
    <row r="25193" spans="2:21" x14ac:dyDescent="0.25">
      <c r="B25193"/>
      <c r="C25193"/>
      <c r="D25193" s="13"/>
      <c r="E25193" s="13"/>
      <c r="K25193" s="23"/>
      <c r="O25193" s="21"/>
      <c r="P25193" s="27"/>
      <c r="Q25193" s="16"/>
      <c r="U25193" s="27"/>
    </row>
    <row r="25194" spans="2:21" x14ac:dyDescent="0.25">
      <c r="B25194"/>
      <c r="C25194"/>
      <c r="D25194" s="13"/>
      <c r="E25194" s="13"/>
      <c r="K25194" s="23"/>
      <c r="O25194" s="21"/>
      <c r="P25194" s="27"/>
      <c r="Q25194" s="16"/>
      <c r="U25194" s="27"/>
    </row>
    <row r="25195" spans="2:21" x14ac:dyDescent="0.25">
      <c r="B25195"/>
      <c r="C25195"/>
      <c r="D25195" s="13"/>
      <c r="E25195" s="13"/>
      <c r="K25195" s="23"/>
      <c r="O25195" s="21"/>
      <c r="P25195" s="27"/>
      <c r="Q25195" s="16"/>
      <c r="U25195" s="27"/>
    </row>
    <row r="25196" spans="2:21" x14ac:dyDescent="0.25">
      <c r="B25196"/>
      <c r="C25196"/>
      <c r="D25196" s="13"/>
      <c r="E25196" s="13"/>
      <c r="K25196" s="23"/>
      <c r="O25196" s="21"/>
      <c r="P25196" s="27"/>
      <c r="Q25196" s="16"/>
      <c r="U25196" s="27"/>
    </row>
    <row r="25197" spans="2:21" x14ac:dyDescent="0.25">
      <c r="B25197"/>
      <c r="C25197"/>
      <c r="D25197" s="13"/>
      <c r="E25197" s="13"/>
      <c r="K25197" s="23"/>
      <c r="O25197" s="21"/>
      <c r="P25197" s="27"/>
      <c r="Q25197" s="16"/>
      <c r="U25197" s="27"/>
    </row>
    <row r="25198" spans="2:21" x14ac:dyDescent="0.25">
      <c r="B25198"/>
      <c r="C25198"/>
      <c r="D25198" s="13"/>
      <c r="E25198" s="13"/>
      <c r="K25198" s="23"/>
      <c r="O25198" s="21"/>
      <c r="P25198" s="27"/>
      <c r="Q25198" s="16"/>
      <c r="U25198" s="27"/>
    </row>
    <row r="25199" spans="2:21" x14ac:dyDescent="0.25">
      <c r="B25199"/>
      <c r="C25199"/>
      <c r="D25199" s="13"/>
      <c r="E25199" s="13"/>
      <c r="K25199" s="23"/>
      <c r="O25199" s="21"/>
      <c r="P25199" s="27"/>
      <c r="Q25199" s="16"/>
      <c r="U25199" s="27"/>
    </row>
    <row r="25200" spans="2:21" x14ac:dyDescent="0.25">
      <c r="B25200"/>
      <c r="C25200"/>
      <c r="D25200" s="13"/>
      <c r="E25200" s="13"/>
      <c r="K25200" s="23"/>
      <c r="O25200" s="21"/>
      <c r="P25200" s="27"/>
      <c r="Q25200" s="16"/>
      <c r="U25200" s="27"/>
    </row>
    <row r="25201" spans="2:21" x14ac:dyDescent="0.25">
      <c r="B25201"/>
      <c r="C25201"/>
      <c r="D25201" s="13"/>
      <c r="E25201" s="13"/>
      <c r="K25201" s="23"/>
      <c r="O25201" s="21"/>
      <c r="P25201" s="27"/>
      <c r="Q25201" s="16"/>
      <c r="U25201" s="27"/>
    </row>
    <row r="25202" spans="2:21" x14ac:dyDescent="0.25">
      <c r="B25202"/>
      <c r="C25202"/>
      <c r="D25202" s="13"/>
      <c r="E25202" s="13"/>
      <c r="K25202" s="23"/>
      <c r="O25202" s="21"/>
      <c r="P25202" s="27"/>
      <c r="Q25202" s="16"/>
      <c r="U25202" s="27"/>
    </row>
    <row r="25203" spans="2:21" x14ac:dyDescent="0.25">
      <c r="B25203"/>
      <c r="C25203"/>
      <c r="D25203" s="13"/>
      <c r="E25203" s="13"/>
      <c r="K25203" s="23"/>
      <c r="O25203" s="21"/>
      <c r="P25203" s="27"/>
      <c r="Q25203" s="16"/>
      <c r="U25203" s="27"/>
    </row>
    <row r="25204" spans="2:21" x14ac:dyDescent="0.25">
      <c r="B25204"/>
      <c r="C25204"/>
      <c r="D25204" s="13"/>
      <c r="E25204" s="13"/>
      <c r="K25204" s="23"/>
      <c r="O25204" s="21"/>
      <c r="P25204" s="27"/>
      <c r="Q25204" s="16"/>
      <c r="U25204" s="27"/>
    </row>
    <row r="25205" spans="2:21" x14ac:dyDescent="0.25">
      <c r="B25205"/>
      <c r="C25205"/>
      <c r="D25205" s="13"/>
      <c r="E25205" s="13"/>
      <c r="K25205" s="23"/>
      <c r="O25205" s="21"/>
      <c r="P25205" s="27"/>
      <c r="Q25205" s="16"/>
      <c r="U25205" s="27"/>
    </row>
    <row r="25206" spans="2:21" x14ac:dyDescent="0.25">
      <c r="B25206"/>
      <c r="C25206"/>
      <c r="D25206" s="13"/>
      <c r="E25206" s="13"/>
      <c r="K25206" s="23"/>
      <c r="O25206" s="21"/>
      <c r="P25206" s="27"/>
      <c r="Q25206" s="16"/>
      <c r="U25206" s="27"/>
    </row>
    <row r="25207" spans="2:21" x14ac:dyDescent="0.25">
      <c r="B25207"/>
      <c r="C25207"/>
      <c r="D25207" s="13"/>
      <c r="E25207" s="13"/>
      <c r="K25207" s="23"/>
      <c r="O25207" s="21"/>
      <c r="P25207" s="27"/>
      <c r="Q25207" s="16"/>
      <c r="U25207" s="27"/>
    </row>
    <row r="25208" spans="2:21" x14ac:dyDescent="0.25">
      <c r="B25208"/>
      <c r="C25208"/>
      <c r="D25208" s="13"/>
      <c r="E25208" s="13"/>
      <c r="K25208" s="23"/>
      <c r="O25208" s="21"/>
      <c r="P25208" s="27"/>
      <c r="Q25208" s="16"/>
      <c r="U25208" s="27"/>
    </row>
    <row r="25209" spans="2:21" x14ac:dyDescent="0.25">
      <c r="B25209"/>
      <c r="C25209"/>
      <c r="D25209" s="13"/>
      <c r="E25209" s="13"/>
      <c r="K25209" s="23"/>
      <c r="O25209" s="21"/>
      <c r="P25209" s="27"/>
      <c r="Q25209" s="16"/>
      <c r="U25209" s="27"/>
    </row>
    <row r="25210" spans="2:21" x14ac:dyDescent="0.25">
      <c r="B25210"/>
      <c r="C25210"/>
      <c r="D25210" s="13"/>
      <c r="E25210" s="13"/>
      <c r="K25210" s="23"/>
      <c r="O25210" s="21"/>
      <c r="P25210" s="27"/>
      <c r="Q25210" s="16"/>
      <c r="U25210" s="27"/>
    </row>
    <row r="25211" spans="2:21" x14ac:dyDescent="0.25">
      <c r="B25211"/>
      <c r="C25211"/>
      <c r="D25211" s="13"/>
      <c r="E25211" s="13"/>
      <c r="K25211" s="23"/>
      <c r="O25211" s="21"/>
      <c r="P25211" s="27"/>
      <c r="Q25211" s="16"/>
      <c r="U25211" s="27"/>
    </row>
    <row r="25212" spans="2:21" x14ac:dyDescent="0.25">
      <c r="B25212"/>
      <c r="C25212"/>
      <c r="D25212" s="13"/>
      <c r="E25212" s="13"/>
      <c r="K25212" s="23"/>
      <c r="O25212" s="21"/>
      <c r="P25212" s="27"/>
      <c r="Q25212" s="16"/>
      <c r="U25212" s="27"/>
    </row>
    <row r="25213" spans="2:21" x14ac:dyDescent="0.25">
      <c r="B25213"/>
      <c r="C25213"/>
      <c r="D25213" s="13"/>
      <c r="E25213" s="13"/>
      <c r="K25213" s="23"/>
      <c r="O25213" s="21"/>
      <c r="P25213" s="27"/>
      <c r="Q25213" s="16"/>
      <c r="U25213" s="27"/>
    </row>
    <row r="25214" spans="2:21" x14ac:dyDescent="0.25">
      <c r="B25214"/>
      <c r="C25214"/>
      <c r="D25214" s="13"/>
      <c r="E25214" s="13"/>
      <c r="K25214" s="23"/>
      <c r="O25214" s="21"/>
      <c r="P25214" s="27"/>
      <c r="Q25214" s="16"/>
      <c r="U25214" s="27"/>
    </row>
    <row r="25215" spans="2:21" x14ac:dyDescent="0.25">
      <c r="B25215"/>
      <c r="C25215"/>
      <c r="D25215" s="13"/>
      <c r="E25215" s="13"/>
      <c r="K25215" s="23"/>
      <c r="O25215" s="21"/>
      <c r="P25215" s="27"/>
      <c r="Q25215" s="16"/>
      <c r="U25215" s="27"/>
    </row>
    <row r="25216" spans="2:21" x14ac:dyDescent="0.25">
      <c r="B25216"/>
      <c r="C25216"/>
      <c r="D25216" s="13"/>
      <c r="E25216" s="13"/>
      <c r="K25216" s="23"/>
      <c r="O25216" s="21"/>
      <c r="P25216" s="27"/>
      <c r="Q25216" s="16"/>
      <c r="U25216" s="27"/>
    </row>
    <row r="25217" spans="2:21" x14ac:dyDescent="0.25">
      <c r="B25217"/>
      <c r="C25217"/>
      <c r="D25217" s="13"/>
      <c r="E25217" s="13"/>
      <c r="K25217" s="23"/>
      <c r="O25217" s="21"/>
      <c r="P25217" s="27"/>
      <c r="Q25217" s="16"/>
      <c r="U25217" s="27"/>
    </row>
    <row r="25218" spans="2:21" x14ac:dyDescent="0.25">
      <c r="B25218"/>
      <c r="C25218"/>
      <c r="D25218" s="13"/>
      <c r="E25218" s="13"/>
      <c r="K25218" s="23"/>
      <c r="O25218" s="21"/>
      <c r="P25218" s="27"/>
      <c r="Q25218" s="16"/>
      <c r="U25218" s="27"/>
    </row>
    <row r="25219" spans="2:21" x14ac:dyDescent="0.25">
      <c r="B25219"/>
      <c r="C25219"/>
      <c r="D25219" s="13"/>
      <c r="E25219" s="13"/>
      <c r="K25219" s="23"/>
      <c r="O25219" s="21"/>
      <c r="P25219" s="27"/>
      <c r="Q25219" s="16"/>
      <c r="U25219" s="27"/>
    </row>
    <row r="25220" spans="2:21" x14ac:dyDescent="0.25">
      <c r="B25220"/>
      <c r="C25220"/>
      <c r="D25220" s="13"/>
      <c r="E25220" s="13"/>
      <c r="K25220" s="23"/>
      <c r="O25220" s="21"/>
      <c r="P25220" s="27"/>
      <c r="Q25220" s="16"/>
      <c r="U25220" s="27"/>
    </row>
    <row r="25221" spans="2:21" x14ac:dyDescent="0.25">
      <c r="B25221"/>
      <c r="C25221"/>
      <c r="D25221" s="13"/>
      <c r="E25221" s="13"/>
      <c r="K25221" s="23"/>
      <c r="O25221" s="21"/>
      <c r="P25221" s="27"/>
      <c r="Q25221" s="16"/>
      <c r="U25221" s="27"/>
    </row>
    <row r="25222" spans="2:21" x14ac:dyDescent="0.25">
      <c r="B25222"/>
      <c r="C25222"/>
      <c r="D25222" s="13"/>
      <c r="E25222" s="13"/>
      <c r="K25222" s="23"/>
      <c r="O25222" s="21"/>
      <c r="P25222" s="27"/>
      <c r="Q25222" s="16"/>
      <c r="U25222" s="27"/>
    </row>
    <row r="25223" spans="2:21" x14ac:dyDescent="0.25">
      <c r="B25223"/>
      <c r="C25223"/>
      <c r="D25223" s="13"/>
      <c r="E25223" s="13"/>
      <c r="K25223" s="23"/>
      <c r="O25223" s="21"/>
      <c r="P25223" s="27"/>
      <c r="Q25223" s="16"/>
      <c r="U25223" s="27"/>
    </row>
    <row r="25224" spans="2:21" x14ac:dyDescent="0.25">
      <c r="B25224"/>
      <c r="C25224"/>
      <c r="D25224" s="13"/>
      <c r="E25224" s="13"/>
      <c r="K25224" s="23"/>
      <c r="O25224" s="21"/>
      <c r="P25224" s="27"/>
      <c r="Q25224" s="16"/>
      <c r="U25224" s="27"/>
    </row>
    <row r="25225" spans="2:21" x14ac:dyDescent="0.25">
      <c r="B25225"/>
      <c r="C25225"/>
      <c r="D25225" s="13"/>
      <c r="E25225" s="13"/>
      <c r="K25225" s="23"/>
      <c r="O25225" s="21"/>
      <c r="P25225" s="27"/>
      <c r="Q25225" s="16"/>
      <c r="U25225" s="27"/>
    </row>
    <row r="25226" spans="2:21" x14ac:dyDescent="0.25">
      <c r="B25226"/>
      <c r="C25226"/>
      <c r="D25226" s="13"/>
      <c r="E25226" s="13"/>
      <c r="K25226" s="23"/>
      <c r="O25226" s="21"/>
      <c r="P25226" s="27"/>
      <c r="Q25226" s="16"/>
      <c r="U25226" s="27"/>
    </row>
    <row r="25227" spans="2:21" x14ac:dyDescent="0.25">
      <c r="B25227"/>
      <c r="C25227"/>
      <c r="D25227" s="13"/>
      <c r="E25227" s="13"/>
      <c r="K25227" s="23"/>
      <c r="O25227" s="21"/>
      <c r="P25227" s="27"/>
      <c r="Q25227" s="16"/>
      <c r="U25227" s="27"/>
    </row>
    <row r="25228" spans="2:21" x14ac:dyDescent="0.25">
      <c r="B25228"/>
      <c r="C25228"/>
      <c r="D25228" s="13"/>
      <c r="E25228" s="13"/>
      <c r="K25228" s="23"/>
      <c r="O25228" s="21"/>
      <c r="P25228" s="27"/>
      <c r="Q25228" s="16"/>
      <c r="U25228" s="27"/>
    </row>
    <row r="25229" spans="2:21" x14ac:dyDescent="0.25">
      <c r="B25229"/>
      <c r="C25229"/>
      <c r="D25229" s="13"/>
      <c r="E25229" s="13"/>
      <c r="K25229" s="23"/>
      <c r="O25229" s="21"/>
      <c r="P25229" s="27"/>
      <c r="Q25229" s="16"/>
      <c r="U25229" s="27"/>
    </row>
    <row r="25230" spans="2:21" x14ac:dyDescent="0.25">
      <c r="B25230"/>
      <c r="C25230"/>
      <c r="D25230" s="13"/>
      <c r="E25230" s="13"/>
      <c r="K25230" s="23"/>
      <c r="O25230" s="21"/>
      <c r="P25230" s="27"/>
      <c r="Q25230" s="16"/>
      <c r="U25230" s="27"/>
    </row>
    <row r="25231" spans="2:21" x14ac:dyDescent="0.25">
      <c r="B25231"/>
      <c r="C25231"/>
      <c r="D25231" s="13"/>
      <c r="E25231" s="13"/>
      <c r="K25231" s="23"/>
      <c r="O25231" s="21"/>
      <c r="P25231" s="27"/>
      <c r="Q25231" s="16"/>
      <c r="U25231" s="27"/>
    </row>
    <row r="25232" spans="2:21" x14ac:dyDescent="0.25">
      <c r="B25232"/>
      <c r="C25232"/>
      <c r="D25232" s="13"/>
      <c r="E25232" s="13"/>
      <c r="K25232" s="23"/>
      <c r="O25232" s="21"/>
      <c r="P25232" s="27"/>
      <c r="Q25232" s="16"/>
      <c r="U25232" s="27"/>
    </row>
    <row r="25233" spans="2:21" x14ac:dyDescent="0.25">
      <c r="B25233"/>
      <c r="C25233"/>
      <c r="D25233" s="13"/>
      <c r="E25233" s="13"/>
      <c r="K25233" s="23"/>
      <c r="O25233" s="21"/>
      <c r="P25233" s="27"/>
      <c r="Q25233" s="16"/>
      <c r="U25233" s="27"/>
    </row>
    <row r="25234" spans="2:21" x14ac:dyDescent="0.25">
      <c r="B25234"/>
      <c r="C25234"/>
      <c r="D25234" s="13"/>
      <c r="E25234" s="13"/>
      <c r="K25234" s="23"/>
      <c r="O25234" s="21"/>
      <c r="P25234" s="27"/>
      <c r="Q25234" s="16"/>
      <c r="U25234" s="27"/>
    </row>
    <row r="25235" spans="2:21" x14ac:dyDescent="0.25">
      <c r="B25235"/>
      <c r="C25235"/>
      <c r="D25235" s="13"/>
      <c r="E25235" s="13"/>
      <c r="K25235" s="23"/>
      <c r="O25235" s="21"/>
      <c r="P25235" s="27"/>
      <c r="Q25235" s="16"/>
      <c r="U25235" s="27"/>
    </row>
    <row r="25236" spans="2:21" x14ac:dyDescent="0.25">
      <c r="B25236"/>
      <c r="C25236"/>
      <c r="D25236" s="13"/>
      <c r="E25236" s="13"/>
      <c r="K25236" s="23"/>
      <c r="O25236" s="21"/>
      <c r="P25236" s="27"/>
      <c r="Q25236" s="16"/>
      <c r="U25236" s="27"/>
    </row>
    <row r="25237" spans="2:21" x14ac:dyDescent="0.25">
      <c r="B25237"/>
      <c r="C25237"/>
      <c r="D25237" s="13"/>
      <c r="E25237" s="13"/>
      <c r="K25237" s="23"/>
      <c r="O25237" s="21"/>
      <c r="P25237" s="27"/>
      <c r="Q25237" s="16"/>
      <c r="U25237" s="27"/>
    </row>
    <row r="25238" spans="2:21" x14ac:dyDescent="0.25">
      <c r="B25238"/>
      <c r="C25238"/>
      <c r="D25238" s="13"/>
      <c r="E25238" s="13"/>
      <c r="K25238" s="23"/>
      <c r="O25238" s="21"/>
      <c r="P25238" s="27"/>
      <c r="Q25238" s="16"/>
      <c r="U25238" s="27"/>
    </row>
    <row r="25239" spans="2:21" x14ac:dyDescent="0.25">
      <c r="B25239"/>
      <c r="C25239"/>
      <c r="D25239" s="13"/>
      <c r="E25239" s="13"/>
      <c r="K25239" s="23"/>
      <c r="O25239" s="21"/>
      <c r="P25239" s="27"/>
      <c r="Q25239" s="16"/>
      <c r="U25239" s="27"/>
    </row>
    <row r="25240" spans="2:21" x14ac:dyDescent="0.25">
      <c r="B25240"/>
      <c r="C25240"/>
      <c r="D25240" s="13"/>
      <c r="E25240" s="13"/>
      <c r="K25240" s="23"/>
      <c r="O25240" s="21"/>
      <c r="P25240" s="27"/>
      <c r="Q25240" s="16"/>
      <c r="U25240" s="27"/>
    </row>
    <row r="25241" spans="2:21" x14ac:dyDescent="0.25">
      <c r="B25241"/>
      <c r="C25241"/>
      <c r="D25241" s="13"/>
      <c r="E25241" s="13"/>
      <c r="K25241" s="23"/>
      <c r="O25241" s="21"/>
      <c r="P25241" s="27"/>
      <c r="Q25241" s="16"/>
      <c r="U25241" s="27"/>
    </row>
    <row r="25242" spans="2:21" x14ac:dyDescent="0.25">
      <c r="B25242"/>
      <c r="C25242"/>
      <c r="D25242" s="13"/>
      <c r="E25242" s="13"/>
      <c r="K25242" s="23"/>
      <c r="O25242" s="21"/>
      <c r="P25242" s="27"/>
      <c r="Q25242" s="16"/>
      <c r="U25242" s="27"/>
    </row>
    <row r="25243" spans="2:21" x14ac:dyDescent="0.25">
      <c r="B25243"/>
      <c r="C25243"/>
      <c r="D25243" s="13"/>
      <c r="E25243" s="13"/>
      <c r="K25243" s="23"/>
      <c r="O25243" s="21"/>
      <c r="P25243" s="27"/>
      <c r="Q25243" s="16"/>
      <c r="U25243" s="27"/>
    </row>
    <row r="25244" spans="2:21" x14ac:dyDescent="0.25">
      <c r="B25244"/>
      <c r="C25244"/>
      <c r="D25244" s="13"/>
      <c r="E25244" s="13"/>
      <c r="K25244" s="23"/>
      <c r="O25244" s="21"/>
      <c r="P25244" s="27"/>
      <c r="Q25244" s="16"/>
      <c r="U25244" s="27"/>
    </row>
    <row r="25245" spans="2:21" x14ac:dyDescent="0.25">
      <c r="B25245"/>
      <c r="C25245"/>
      <c r="D25245" s="13"/>
      <c r="E25245" s="13"/>
      <c r="K25245" s="23"/>
      <c r="O25245" s="21"/>
      <c r="P25245" s="27"/>
      <c r="Q25245" s="16"/>
      <c r="U25245" s="27"/>
    </row>
    <row r="25246" spans="2:21" x14ac:dyDescent="0.25">
      <c r="B25246"/>
      <c r="C25246"/>
      <c r="D25246" s="13"/>
      <c r="E25246" s="13"/>
      <c r="K25246" s="23"/>
      <c r="O25246" s="21"/>
      <c r="P25246" s="27"/>
      <c r="Q25246" s="16"/>
      <c r="U25246" s="27"/>
    </row>
    <row r="25247" spans="2:21" x14ac:dyDescent="0.25">
      <c r="B25247"/>
      <c r="C25247"/>
      <c r="D25247" s="13"/>
      <c r="E25247" s="13"/>
      <c r="K25247" s="23"/>
      <c r="O25247" s="21"/>
      <c r="P25247" s="27"/>
      <c r="Q25247" s="16"/>
      <c r="U25247" s="27"/>
    </row>
    <row r="25248" spans="2:21" x14ac:dyDescent="0.25">
      <c r="B25248"/>
      <c r="C25248"/>
      <c r="D25248" s="13"/>
      <c r="E25248" s="13"/>
      <c r="K25248" s="23"/>
      <c r="O25248" s="21"/>
      <c r="P25248" s="27"/>
      <c r="Q25248" s="16"/>
      <c r="U25248" s="27"/>
    </row>
    <row r="25249" spans="2:21" x14ac:dyDescent="0.25">
      <c r="B25249"/>
      <c r="C25249"/>
      <c r="D25249" s="13"/>
      <c r="E25249" s="13"/>
      <c r="K25249" s="23"/>
      <c r="O25249" s="21"/>
      <c r="P25249" s="27"/>
      <c r="Q25249" s="16"/>
      <c r="U25249" s="27"/>
    </row>
    <row r="25250" spans="2:21" x14ac:dyDescent="0.25">
      <c r="B25250"/>
      <c r="C25250"/>
      <c r="D25250" s="13"/>
      <c r="E25250" s="13"/>
      <c r="K25250" s="23"/>
      <c r="O25250" s="21"/>
      <c r="P25250" s="27"/>
      <c r="Q25250" s="16"/>
      <c r="U25250" s="27"/>
    </row>
    <row r="25251" spans="2:21" x14ac:dyDescent="0.25">
      <c r="B25251"/>
      <c r="C25251"/>
      <c r="D25251" s="13"/>
      <c r="E25251" s="13"/>
      <c r="K25251" s="23"/>
      <c r="O25251" s="21"/>
      <c r="P25251" s="27"/>
      <c r="Q25251" s="16"/>
      <c r="U25251" s="27"/>
    </row>
    <row r="25252" spans="2:21" x14ac:dyDescent="0.25">
      <c r="B25252"/>
      <c r="C25252"/>
      <c r="D25252" s="13"/>
      <c r="E25252" s="13"/>
      <c r="K25252" s="23"/>
      <c r="O25252" s="21"/>
      <c r="P25252" s="27"/>
      <c r="Q25252" s="16"/>
      <c r="U25252" s="27"/>
    </row>
    <row r="25253" spans="2:21" x14ac:dyDescent="0.25">
      <c r="B25253"/>
      <c r="C25253"/>
      <c r="D25253" s="13"/>
      <c r="E25253" s="13"/>
      <c r="K25253" s="23"/>
      <c r="O25253" s="21"/>
      <c r="P25253" s="27"/>
      <c r="Q25253" s="16"/>
      <c r="U25253" s="27"/>
    </row>
    <row r="25254" spans="2:21" x14ac:dyDescent="0.25">
      <c r="B25254"/>
      <c r="C25254"/>
      <c r="D25254" s="13"/>
      <c r="E25254" s="13"/>
      <c r="K25254" s="23"/>
      <c r="O25254" s="21"/>
      <c r="P25254" s="27"/>
      <c r="Q25254" s="16"/>
      <c r="U25254" s="27"/>
    </row>
    <row r="25255" spans="2:21" x14ac:dyDescent="0.25">
      <c r="B25255"/>
      <c r="C25255"/>
      <c r="D25255" s="13"/>
      <c r="E25255" s="13"/>
      <c r="K25255" s="23"/>
      <c r="O25255" s="21"/>
      <c r="P25255" s="27"/>
      <c r="Q25255" s="16"/>
      <c r="U25255" s="27"/>
    </row>
    <row r="25256" spans="2:21" x14ac:dyDescent="0.25">
      <c r="B25256"/>
      <c r="C25256"/>
      <c r="D25256" s="13"/>
      <c r="E25256" s="13"/>
      <c r="K25256" s="23"/>
      <c r="O25256" s="21"/>
      <c r="P25256" s="27"/>
      <c r="Q25256" s="16"/>
      <c r="U25256" s="27"/>
    </row>
    <row r="25257" spans="2:21" x14ac:dyDescent="0.25">
      <c r="B25257"/>
      <c r="C25257"/>
      <c r="D25257" s="13"/>
      <c r="E25257" s="13"/>
      <c r="K25257" s="23"/>
      <c r="O25257" s="21"/>
      <c r="P25257" s="27"/>
      <c r="Q25257" s="16"/>
      <c r="U25257" s="27"/>
    </row>
    <row r="25258" spans="2:21" x14ac:dyDescent="0.25">
      <c r="B25258"/>
      <c r="C25258"/>
      <c r="D25258" s="13"/>
      <c r="E25258" s="13"/>
      <c r="K25258" s="23"/>
      <c r="O25258" s="21"/>
      <c r="P25258" s="27"/>
      <c r="Q25258" s="16"/>
      <c r="U25258" s="27"/>
    </row>
    <row r="25259" spans="2:21" x14ac:dyDescent="0.25">
      <c r="B25259"/>
      <c r="C25259"/>
      <c r="D25259" s="13"/>
      <c r="E25259" s="13"/>
      <c r="K25259" s="23"/>
      <c r="O25259" s="21"/>
      <c r="P25259" s="27"/>
      <c r="Q25259" s="16"/>
      <c r="U25259" s="27"/>
    </row>
    <row r="25260" spans="2:21" x14ac:dyDescent="0.25">
      <c r="B25260"/>
      <c r="C25260"/>
      <c r="D25260" s="13"/>
      <c r="E25260" s="13"/>
      <c r="K25260" s="23"/>
      <c r="O25260" s="21"/>
      <c r="P25260" s="27"/>
      <c r="Q25260" s="16"/>
      <c r="U25260" s="27"/>
    </row>
    <row r="25261" spans="2:21" x14ac:dyDescent="0.25">
      <c r="B25261"/>
      <c r="C25261"/>
      <c r="D25261" s="13"/>
      <c r="E25261" s="13"/>
      <c r="K25261" s="23"/>
      <c r="O25261" s="21"/>
      <c r="P25261" s="27"/>
      <c r="Q25261" s="16"/>
      <c r="U25261" s="27"/>
    </row>
    <row r="25262" spans="2:21" x14ac:dyDescent="0.25">
      <c r="B25262"/>
      <c r="C25262"/>
      <c r="D25262" s="13"/>
      <c r="E25262" s="13"/>
      <c r="K25262" s="23"/>
      <c r="O25262" s="21"/>
      <c r="P25262" s="27"/>
      <c r="Q25262" s="16"/>
      <c r="U25262" s="27"/>
    </row>
    <row r="25263" spans="2:21" x14ac:dyDescent="0.25">
      <c r="B25263"/>
      <c r="C25263"/>
      <c r="D25263" s="13"/>
      <c r="E25263" s="13"/>
      <c r="K25263" s="23"/>
      <c r="O25263" s="21"/>
      <c r="P25263" s="27"/>
      <c r="Q25263" s="16"/>
      <c r="U25263" s="27"/>
    </row>
    <row r="25264" spans="2:21" x14ac:dyDescent="0.25">
      <c r="B25264"/>
      <c r="C25264"/>
      <c r="D25264" s="13"/>
      <c r="E25264" s="13"/>
      <c r="K25264" s="23"/>
      <c r="O25264" s="21"/>
      <c r="P25264" s="27"/>
      <c r="Q25264" s="16"/>
      <c r="U25264" s="27"/>
    </row>
    <row r="25265" spans="2:21" x14ac:dyDescent="0.25">
      <c r="B25265"/>
      <c r="C25265"/>
      <c r="D25265" s="13"/>
      <c r="E25265" s="13"/>
      <c r="K25265" s="23"/>
      <c r="O25265" s="21"/>
      <c r="P25265" s="27"/>
      <c r="Q25265" s="16"/>
      <c r="U25265" s="27"/>
    </row>
    <row r="25266" spans="2:21" x14ac:dyDescent="0.25">
      <c r="B25266"/>
      <c r="C25266"/>
      <c r="D25266" s="13"/>
      <c r="E25266" s="13"/>
      <c r="K25266" s="23"/>
      <c r="O25266" s="21"/>
      <c r="P25266" s="27"/>
      <c r="Q25266" s="16"/>
      <c r="U25266" s="27"/>
    </row>
    <row r="25267" spans="2:21" x14ac:dyDescent="0.25">
      <c r="B25267"/>
      <c r="C25267"/>
      <c r="D25267" s="13"/>
      <c r="E25267" s="13"/>
      <c r="K25267" s="23"/>
      <c r="O25267" s="21"/>
      <c r="P25267" s="27"/>
      <c r="Q25267" s="16"/>
      <c r="U25267" s="27"/>
    </row>
    <row r="25268" spans="2:21" x14ac:dyDescent="0.25">
      <c r="B25268"/>
      <c r="C25268"/>
      <c r="D25268" s="13"/>
      <c r="E25268" s="13"/>
      <c r="K25268" s="23"/>
      <c r="O25268" s="21"/>
      <c r="P25268" s="27"/>
      <c r="Q25268" s="16"/>
      <c r="U25268" s="27"/>
    </row>
    <row r="25269" spans="2:21" x14ac:dyDescent="0.25">
      <c r="B25269"/>
      <c r="C25269"/>
      <c r="D25269" s="13"/>
      <c r="E25269" s="13"/>
      <c r="K25269" s="23"/>
      <c r="O25269" s="21"/>
      <c r="P25269" s="27"/>
      <c r="Q25269" s="16"/>
      <c r="U25269" s="27"/>
    </row>
    <row r="25270" spans="2:21" x14ac:dyDescent="0.25">
      <c r="B25270"/>
      <c r="C25270"/>
      <c r="D25270" s="13"/>
      <c r="E25270" s="13"/>
      <c r="K25270" s="23"/>
      <c r="O25270" s="21"/>
      <c r="P25270" s="27"/>
      <c r="Q25270" s="16"/>
      <c r="U25270" s="27"/>
    </row>
    <row r="25271" spans="2:21" x14ac:dyDescent="0.25">
      <c r="B25271"/>
      <c r="C25271"/>
      <c r="D25271" s="13"/>
      <c r="E25271" s="13"/>
      <c r="K25271" s="23"/>
      <c r="O25271" s="21"/>
      <c r="P25271" s="27"/>
      <c r="Q25271" s="16"/>
      <c r="U25271" s="27"/>
    </row>
    <row r="25272" spans="2:21" x14ac:dyDescent="0.25">
      <c r="B25272"/>
      <c r="C25272"/>
      <c r="D25272" s="13"/>
      <c r="E25272" s="13"/>
      <c r="K25272" s="23"/>
      <c r="O25272" s="21"/>
      <c r="P25272" s="27"/>
      <c r="Q25272" s="16"/>
      <c r="U25272" s="27"/>
    </row>
    <row r="25273" spans="2:21" x14ac:dyDescent="0.25">
      <c r="B25273"/>
      <c r="C25273"/>
      <c r="D25273" s="13"/>
      <c r="E25273" s="13"/>
      <c r="K25273" s="23"/>
      <c r="O25273" s="21"/>
      <c r="P25273" s="27"/>
      <c r="Q25273" s="16"/>
      <c r="U25273" s="27"/>
    </row>
    <row r="25274" spans="2:21" x14ac:dyDescent="0.25">
      <c r="B25274"/>
      <c r="C25274"/>
      <c r="D25274" s="13"/>
      <c r="E25274" s="13"/>
      <c r="K25274" s="23"/>
      <c r="O25274" s="21"/>
      <c r="P25274" s="27"/>
      <c r="Q25274" s="16"/>
      <c r="U25274" s="27"/>
    </row>
    <row r="25275" spans="2:21" x14ac:dyDescent="0.25">
      <c r="B25275"/>
      <c r="C25275"/>
      <c r="D25275" s="13"/>
      <c r="E25275" s="13"/>
      <c r="K25275" s="23"/>
      <c r="O25275" s="21"/>
      <c r="P25275" s="27"/>
      <c r="Q25275" s="16"/>
      <c r="U25275" s="27"/>
    </row>
    <row r="25276" spans="2:21" x14ac:dyDescent="0.25">
      <c r="B25276"/>
      <c r="C25276"/>
      <c r="D25276" s="13"/>
      <c r="E25276" s="13"/>
      <c r="K25276" s="23"/>
      <c r="O25276" s="21"/>
      <c r="P25276" s="27"/>
      <c r="Q25276" s="16"/>
      <c r="U25276" s="27"/>
    </row>
    <row r="25277" spans="2:21" x14ac:dyDescent="0.25">
      <c r="B25277"/>
      <c r="C25277"/>
      <c r="D25277" s="13"/>
      <c r="E25277" s="13"/>
      <c r="K25277" s="23"/>
      <c r="O25277" s="21"/>
      <c r="P25277" s="27"/>
      <c r="Q25277" s="16"/>
      <c r="U25277" s="27"/>
    </row>
    <row r="25278" spans="2:21" x14ac:dyDescent="0.25">
      <c r="B25278"/>
      <c r="C25278"/>
      <c r="D25278" s="13"/>
      <c r="E25278" s="13"/>
      <c r="K25278" s="23"/>
      <c r="O25278" s="21"/>
      <c r="P25278" s="27"/>
      <c r="Q25278" s="16"/>
      <c r="U25278" s="27"/>
    </row>
    <row r="25279" spans="2:21" x14ac:dyDescent="0.25">
      <c r="B25279"/>
      <c r="C25279"/>
      <c r="D25279" s="13"/>
      <c r="E25279" s="13"/>
      <c r="K25279" s="23"/>
      <c r="O25279" s="21"/>
      <c r="P25279" s="27"/>
      <c r="Q25279" s="16"/>
      <c r="U25279" s="27"/>
    </row>
    <row r="25280" spans="2:21" x14ac:dyDescent="0.25">
      <c r="B25280"/>
      <c r="C25280"/>
      <c r="D25280" s="13"/>
      <c r="E25280" s="13"/>
      <c r="K25280" s="23"/>
      <c r="O25280" s="21"/>
      <c r="P25280" s="27"/>
      <c r="Q25280" s="16"/>
      <c r="U25280" s="27"/>
    </row>
    <row r="25281" spans="2:21" x14ac:dyDescent="0.25">
      <c r="B25281"/>
      <c r="C25281"/>
      <c r="D25281" s="13"/>
      <c r="E25281" s="13"/>
      <c r="K25281" s="23"/>
      <c r="O25281" s="21"/>
      <c r="P25281" s="27"/>
      <c r="Q25281" s="16"/>
      <c r="U25281" s="27"/>
    </row>
    <row r="25282" spans="2:21" x14ac:dyDescent="0.25">
      <c r="B25282"/>
      <c r="C25282"/>
      <c r="D25282" s="13"/>
      <c r="E25282" s="13"/>
      <c r="K25282" s="23"/>
      <c r="O25282" s="21"/>
      <c r="P25282" s="27"/>
      <c r="Q25282" s="16"/>
      <c r="U25282" s="27"/>
    </row>
    <row r="25283" spans="2:21" x14ac:dyDescent="0.25">
      <c r="B25283"/>
      <c r="C25283"/>
      <c r="D25283" s="13"/>
      <c r="E25283" s="13"/>
      <c r="K25283" s="23"/>
      <c r="O25283" s="21"/>
      <c r="P25283" s="27"/>
      <c r="Q25283" s="16"/>
      <c r="U25283" s="27"/>
    </row>
    <row r="25284" spans="2:21" x14ac:dyDescent="0.25">
      <c r="B25284"/>
      <c r="C25284"/>
      <c r="D25284" s="13"/>
      <c r="E25284" s="13"/>
      <c r="K25284" s="23"/>
      <c r="O25284" s="21"/>
      <c r="P25284" s="27"/>
      <c r="Q25284" s="16"/>
      <c r="U25284" s="27"/>
    </row>
    <row r="25285" spans="2:21" x14ac:dyDescent="0.25">
      <c r="B25285"/>
      <c r="C25285"/>
      <c r="D25285" s="13"/>
      <c r="E25285" s="13"/>
      <c r="K25285" s="23"/>
      <c r="O25285" s="21"/>
      <c r="P25285" s="27"/>
      <c r="Q25285" s="16"/>
      <c r="U25285" s="27"/>
    </row>
    <row r="25286" spans="2:21" x14ac:dyDescent="0.25">
      <c r="B25286"/>
      <c r="C25286"/>
      <c r="D25286" s="13"/>
      <c r="E25286" s="13"/>
      <c r="K25286" s="23"/>
      <c r="O25286" s="21"/>
      <c r="P25286" s="27"/>
      <c r="Q25286" s="16"/>
      <c r="U25286" s="27"/>
    </row>
    <row r="25287" spans="2:21" x14ac:dyDescent="0.25">
      <c r="B25287"/>
      <c r="C25287"/>
      <c r="D25287" s="13"/>
      <c r="E25287" s="13"/>
      <c r="K25287" s="23"/>
      <c r="O25287" s="21"/>
      <c r="P25287" s="27"/>
      <c r="Q25287" s="16"/>
      <c r="U25287" s="27"/>
    </row>
    <row r="25288" spans="2:21" x14ac:dyDescent="0.25">
      <c r="B25288"/>
      <c r="C25288"/>
      <c r="D25288" s="13"/>
      <c r="E25288" s="13"/>
      <c r="K25288" s="23"/>
      <c r="O25288" s="21"/>
      <c r="P25288" s="27"/>
      <c r="Q25288" s="16"/>
      <c r="U25288" s="27"/>
    </row>
    <row r="25289" spans="2:21" x14ac:dyDescent="0.25">
      <c r="B25289"/>
      <c r="C25289"/>
      <c r="D25289" s="13"/>
      <c r="E25289" s="13"/>
      <c r="K25289" s="23"/>
      <c r="O25289" s="21"/>
      <c r="P25289" s="27"/>
      <c r="Q25289" s="16"/>
      <c r="U25289" s="27"/>
    </row>
    <row r="25290" spans="2:21" x14ac:dyDescent="0.25">
      <c r="B25290"/>
      <c r="C25290"/>
      <c r="D25290" s="13"/>
      <c r="E25290" s="13"/>
      <c r="K25290" s="23"/>
      <c r="O25290" s="21"/>
      <c r="P25290" s="27"/>
      <c r="Q25290" s="16"/>
      <c r="U25290" s="27"/>
    </row>
    <row r="25291" spans="2:21" x14ac:dyDescent="0.25">
      <c r="B25291"/>
      <c r="C25291"/>
      <c r="D25291" s="13"/>
      <c r="E25291" s="13"/>
      <c r="K25291" s="23"/>
      <c r="O25291" s="21"/>
      <c r="P25291" s="27"/>
      <c r="Q25291" s="16"/>
      <c r="U25291" s="27"/>
    </row>
    <row r="25292" spans="2:21" x14ac:dyDescent="0.25">
      <c r="B25292"/>
      <c r="C25292"/>
      <c r="D25292" s="13"/>
      <c r="E25292" s="13"/>
      <c r="K25292" s="23"/>
      <c r="O25292" s="21"/>
      <c r="P25292" s="27"/>
      <c r="Q25292" s="16"/>
      <c r="U25292" s="27"/>
    </row>
    <row r="25293" spans="2:21" x14ac:dyDescent="0.25">
      <c r="B25293"/>
      <c r="C25293"/>
      <c r="D25293" s="13"/>
      <c r="E25293" s="13"/>
      <c r="K25293" s="23"/>
      <c r="O25293" s="21"/>
      <c r="P25293" s="27"/>
      <c r="Q25293" s="16"/>
      <c r="U25293" s="27"/>
    </row>
    <row r="25294" spans="2:21" x14ac:dyDescent="0.25">
      <c r="B25294"/>
      <c r="C25294"/>
      <c r="D25294" s="13"/>
      <c r="E25294" s="13"/>
      <c r="K25294" s="23"/>
      <c r="O25294" s="21"/>
      <c r="P25294" s="27"/>
      <c r="Q25294" s="16"/>
      <c r="U25294" s="27"/>
    </row>
    <row r="25295" spans="2:21" x14ac:dyDescent="0.25">
      <c r="B25295"/>
      <c r="C25295"/>
      <c r="D25295" s="13"/>
      <c r="E25295" s="13"/>
      <c r="K25295" s="23"/>
      <c r="O25295" s="21"/>
      <c r="P25295" s="27"/>
      <c r="Q25295" s="16"/>
      <c r="U25295" s="27"/>
    </row>
    <row r="25296" spans="2:21" x14ac:dyDescent="0.25">
      <c r="B25296"/>
      <c r="C25296"/>
      <c r="D25296" s="13"/>
      <c r="E25296" s="13"/>
      <c r="K25296" s="23"/>
      <c r="O25296" s="21"/>
      <c r="P25296" s="27"/>
      <c r="Q25296" s="16"/>
      <c r="U25296" s="27"/>
    </row>
    <row r="25297" spans="2:21" x14ac:dyDescent="0.25">
      <c r="B25297"/>
      <c r="C25297"/>
      <c r="D25297" s="13"/>
      <c r="E25297" s="13"/>
      <c r="K25297" s="23"/>
      <c r="O25297" s="21"/>
      <c r="P25297" s="27"/>
      <c r="Q25297" s="16"/>
      <c r="U25297" s="27"/>
    </row>
    <row r="25298" spans="2:21" x14ac:dyDescent="0.25">
      <c r="B25298"/>
      <c r="C25298"/>
      <c r="D25298" s="13"/>
      <c r="E25298" s="13"/>
      <c r="K25298" s="23"/>
      <c r="O25298" s="21"/>
      <c r="P25298" s="27"/>
      <c r="Q25298" s="16"/>
      <c r="U25298" s="27"/>
    </row>
    <row r="25299" spans="2:21" x14ac:dyDescent="0.25">
      <c r="B25299"/>
      <c r="C25299"/>
      <c r="D25299" s="13"/>
      <c r="E25299" s="13"/>
      <c r="K25299" s="23"/>
      <c r="O25299" s="21"/>
      <c r="P25299" s="27"/>
      <c r="Q25299" s="16"/>
      <c r="U25299" s="27"/>
    </row>
    <row r="25300" spans="2:21" x14ac:dyDescent="0.25">
      <c r="B25300"/>
      <c r="C25300"/>
      <c r="D25300" s="13"/>
      <c r="E25300" s="13"/>
      <c r="K25300" s="23"/>
      <c r="O25300" s="21"/>
      <c r="P25300" s="27"/>
      <c r="Q25300" s="16"/>
      <c r="U25300" s="27"/>
    </row>
    <row r="25301" spans="2:21" x14ac:dyDescent="0.25">
      <c r="B25301"/>
      <c r="C25301"/>
      <c r="D25301" s="13"/>
      <c r="E25301" s="13"/>
      <c r="K25301" s="23"/>
      <c r="O25301" s="21"/>
      <c r="P25301" s="27"/>
      <c r="Q25301" s="16"/>
      <c r="U25301" s="27"/>
    </row>
    <row r="25302" spans="2:21" x14ac:dyDescent="0.25">
      <c r="B25302"/>
      <c r="C25302"/>
      <c r="D25302" s="13"/>
      <c r="E25302" s="13"/>
      <c r="K25302" s="23"/>
      <c r="O25302" s="21"/>
      <c r="P25302" s="27"/>
      <c r="Q25302" s="16"/>
      <c r="U25302" s="27"/>
    </row>
    <row r="25303" spans="2:21" x14ac:dyDescent="0.25">
      <c r="B25303"/>
      <c r="C25303"/>
      <c r="D25303" s="13"/>
      <c r="E25303" s="13"/>
      <c r="K25303" s="23"/>
      <c r="O25303" s="21"/>
      <c r="P25303" s="27"/>
      <c r="Q25303" s="16"/>
      <c r="U25303" s="27"/>
    </row>
    <row r="25304" spans="2:21" x14ac:dyDescent="0.25">
      <c r="B25304"/>
      <c r="C25304"/>
      <c r="D25304" s="13"/>
      <c r="E25304" s="13"/>
      <c r="K25304" s="23"/>
      <c r="O25304" s="21"/>
      <c r="P25304" s="27"/>
      <c r="Q25304" s="16"/>
      <c r="U25304" s="27"/>
    </row>
    <row r="25305" spans="2:21" x14ac:dyDescent="0.25">
      <c r="B25305"/>
      <c r="C25305"/>
      <c r="D25305" s="13"/>
      <c r="E25305" s="13"/>
      <c r="K25305" s="23"/>
      <c r="O25305" s="21"/>
      <c r="P25305" s="27"/>
      <c r="Q25305" s="16"/>
      <c r="U25305" s="27"/>
    </row>
    <row r="25306" spans="2:21" x14ac:dyDescent="0.25">
      <c r="B25306"/>
      <c r="C25306"/>
      <c r="D25306" s="13"/>
      <c r="E25306" s="13"/>
      <c r="K25306" s="23"/>
      <c r="O25306" s="21"/>
      <c r="P25306" s="27"/>
      <c r="Q25306" s="16"/>
      <c r="U25306" s="27"/>
    </row>
    <row r="25307" spans="2:21" x14ac:dyDescent="0.25">
      <c r="B25307"/>
      <c r="C25307"/>
      <c r="D25307" s="13"/>
      <c r="E25307" s="13"/>
      <c r="K25307" s="23"/>
      <c r="O25307" s="21"/>
      <c r="P25307" s="27"/>
      <c r="Q25307" s="16"/>
      <c r="U25307" s="27"/>
    </row>
    <row r="25308" spans="2:21" x14ac:dyDescent="0.25">
      <c r="B25308"/>
      <c r="C25308"/>
      <c r="D25308" s="13"/>
      <c r="E25308" s="13"/>
      <c r="K25308" s="23"/>
      <c r="O25308" s="21"/>
      <c r="P25308" s="27"/>
      <c r="Q25308" s="16"/>
      <c r="U25308" s="27"/>
    </row>
    <row r="25309" spans="2:21" x14ac:dyDescent="0.25">
      <c r="B25309"/>
      <c r="C25309"/>
      <c r="D25309" s="13"/>
      <c r="E25309" s="13"/>
      <c r="K25309" s="23"/>
      <c r="O25309" s="21"/>
      <c r="P25309" s="27"/>
      <c r="Q25309" s="16"/>
      <c r="U25309" s="27"/>
    </row>
    <row r="25310" spans="2:21" x14ac:dyDescent="0.25">
      <c r="B25310"/>
      <c r="C25310"/>
      <c r="D25310" s="13"/>
      <c r="E25310" s="13"/>
      <c r="K25310" s="23"/>
      <c r="O25310" s="21"/>
      <c r="P25310" s="27"/>
      <c r="Q25310" s="16"/>
      <c r="U25310" s="27"/>
    </row>
    <row r="25311" spans="2:21" x14ac:dyDescent="0.25">
      <c r="B25311"/>
      <c r="C25311"/>
      <c r="D25311" s="13"/>
      <c r="E25311" s="13"/>
      <c r="K25311" s="23"/>
      <c r="O25311" s="21"/>
      <c r="P25311" s="27"/>
      <c r="Q25311" s="16"/>
      <c r="U25311" s="27"/>
    </row>
    <row r="25312" spans="2:21" x14ac:dyDescent="0.25">
      <c r="B25312"/>
      <c r="C25312"/>
      <c r="D25312" s="13"/>
      <c r="E25312" s="13"/>
      <c r="K25312" s="23"/>
      <c r="O25312" s="21"/>
      <c r="P25312" s="27"/>
      <c r="Q25312" s="16"/>
      <c r="U25312" s="27"/>
    </row>
    <row r="25313" spans="2:21" x14ac:dyDescent="0.25">
      <c r="B25313"/>
      <c r="C25313"/>
      <c r="D25313" s="13"/>
      <c r="E25313" s="13"/>
      <c r="K25313" s="23"/>
      <c r="O25313" s="21"/>
      <c r="P25313" s="27"/>
      <c r="Q25313" s="16"/>
      <c r="U25313" s="27"/>
    </row>
    <row r="25314" spans="2:21" x14ac:dyDescent="0.25">
      <c r="B25314"/>
      <c r="C25314"/>
      <c r="D25314" s="13"/>
      <c r="E25314" s="13"/>
      <c r="K25314" s="23"/>
      <c r="O25314" s="21"/>
      <c r="P25314" s="27"/>
      <c r="Q25314" s="16"/>
      <c r="U25314" s="27"/>
    </row>
    <row r="25315" spans="2:21" x14ac:dyDescent="0.25">
      <c r="B25315"/>
      <c r="C25315"/>
      <c r="D25315" s="13"/>
      <c r="E25315" s="13"/>
      <c r="K25315" s="23"/>
      <c r="O25315" s="21"/>
      <c r="P25315" s="27"/>
      <c r="Q25315" s="16"/>
      <c r="U25315" s="27"/>
    </row>
    <row r="25316" spans="2:21" x14ac:dyDescent="0.25">
      <c r="B25316"/>
      <c r="C25316"/>
      <c r="D25316" s="13"/>
      <c r="E25316" s="13"/>
      <c r="K25316" s="23"/>
      <c r="O25316" s="21"/>
      <c r="P25316" s="27"/>
      <c r="Q25316" s="16"/>
      <c r="U25316" s="27"/>
    </row>
    <row r="25317" spans="2:21" x14ac:dyDescent="0.25">
      <c r="B25317"/>
      <c r="C25317"/>
      <c r="D25317" s="13"/>
      <c r="E25317" s="13"/>
      <c r="K25317" s="23"/>
      <c r="O25317" s="21"/>
      <c r="P25317" s="27"/>
      <c r="Q25317" s="16"/>
      <c r="U25317" s="27"/>
    </row>
    <row r="25318" spans="2:21" x14ac:dyDescent="0.25">
      <c r="B25318"/>
      <c r="C25318"/>
      <c r="D25318" s="13"/>
      <c r="E25318" s="13"/>
      <c r="K25318" s="23"/>
      <c r="O25318" s="21"/>
      <c r="P25318" s="27"/>
      <c r="Q25318" s="16"/>
      <c r="U25318" s="27"/>
    </row>
    <row r="25319" spans="2:21" x14ac:dyDescent="0.25">
      <c r="B25319"/>
      <c r="C25319"/>
      <c r="D25319" s="13"/>
      <c r="E25319" s="13"/>
      <c r="K25319" s="23"/>
      <c r="O25319" s="21"/>
      <c r="P25319" s="27"/>
      <c r="Q25319" s="16"/>
      <c r="U25319" s="27"/>
    </row>
    <row r="25320" spans="2:21" x14ac:dyDescent="0.25">
      <c r="B25320"/>
      <c r="C25320"/>
      <c r="D25320" s="13"/>
      <c r="E25320" s="13"/>
      <c r="K25320" s="23"/>
      <c r="O25320" s="21"/>
      <c r="P25320" s="27"/>
      <c r="Q25320" s="16"/>
      <c r="U25320" s="27"/>
    </row>
    <row r="25321" spans="2:21" x14ac:dyDescent="0.25">
      <c r="B25321"/>
      <c r="C25321"/>
      <c r="D25321" s="13"/>
      <c r="E25321" s="13"/>
      <c r="K25321" s="23"/>
      <c r="O25321" s="21"/>
      <c r="P25321" s="27"/>
      <c r="Q25321" s="16"/>
      <c r="U25321" s="27"/>
    </row>
    <row r="25322" spans="2:21" x14ac:dyDescent="0.25">
      <c r="B25322"/>
      <c r="C25322"/>
      <c r="D25322" s="13"/>
      <c r="E25322" s="13"/>
      <c r="K25322" s="23"/>
      <c r="O25322" s="21"/>
      <c r="P25322" s="27"/>
      <c r="Q25322" s="16"/>
      <c r="U25322" s="27"/>
    </row>
    <row r="25323" spans="2:21" x14ac:dyDescent="0.25">
      <c r="B25323"/>
      <c r="C25323"/>
      <c r="D25323" s="13"/>
      <c r="E25323" s="13"/>
      <c r="K25323" s="23"/>
      <c r="O25323" s="21"/>
      <c r="P25323" s="27"/>
      <c r="Q25323" s="16"/>
      <c r="U25323" s="27"/>
    </row>
    <row r="25324" spans="2:21" x14ac:dyDescent="0.25">
      <c r="B25324"/>
      <c r="C25324"/>
      <c r="D25324" s="13"/>
      <c r="E25324" s="13"/>
      <c r="K25324" s="23"/>
      <c r="O25324" s="21"/>
      <c r="P25324" s="27"/>
      <c r="Q25324" s="16"/>
      <c r="U25324" s="27"/>
    </row>
    <row r="25325" spans="2:21" x14ac:dyDescent="0.25">
      <c r="B25325"/>
      <c r="C25325"/>
      <c r="D25325" s="13"/>
      <c r="E25325" s="13"/>
      <c r="K25325" s="23"/>
      <c r="O25325" s="21"/>
      <c r="P25325" s="27"/>
      <c r="Q25325" s="16"/>
      <c r="U25325" s="27"/>
    </row>
    <row r="25326" spans="2:21" x14ac:dyDescent="0.25">
      <c r="B25326"/>
      <c r="C25326"/>
      <c r="D25326" s="13"/>
      <c r="E25326" s="13"/>
      <c r="K25326" s="23"/>
      <c r="O25326" s="21"/>
      <c r="P25326" s="27"/>
      <c r="Q25326" s="16"/>
      <c r="U25326" s="27"/>
    </row>
    <row r="25327" spans="2:21" x14ac:dyDescent="0.25">
      <c r="B25327"/>
      <c r="C25327"/>
      <c r="D25327" s="13"/>
      <c r="E25327" s="13"/>
      <c r="K25327" s="23"/>
      <c r="O25327" s="21"/>
      <c r="P25327" s="27"/>
      <c r="Q25327" s="16"/>
      <c r="U25327" s="27"/>
    </row>
    <row r="25328" spans="2:21" x14ac:dyDescent="0.25">
      <c r="B25328"/>
      <c r="C25328"/>
      <c r="D25328" s="13"/>
      <c r="E25328" s="13"/>
      <c r="K25328" s="23"/>
      <c r="O25328" s="21"/>
      <c r="P25328" s="27"/>
      <c r="Q25328" s="16"/>
      <c r="U25328" s="27"/>
    </row>
    <row r="25329" spans="2:21" x14ac:dyDescent="0.25">
      <c r="B25329"/>
      <c r="C25329"/>
      <c r="D25329" s="13"/>
      <c r="E25329" s="13"/>
      <c r="K25329" s="23"/>
      <c r="O25329" s="21"/>
      <c r="P25329" s="27"/>
      <c r="Q25329" s="16"/>
      <c r="U25329" s="27"/>
    </row>
    <row r="25330" spans="2:21" x14ac:dyDescent="0.25">
      <c r="B25330"/>
      <c r="C25330"/>
      <c r="D25330" s="13"/>
      <c r="E25330" s="13"/>
      <c r="K25330" s="23"/>
      <c r="O25330" s="21"/>
      <c r="P25330" s="27"/>
      <c r="Q25330" s="16"/>
      <c r="U25330" s="27"/>
    </row>
    <row r="25331" spans="2:21" x14ac:dyDescent="0.25">
      <c r="B25331"/>
      <c r="C25331"/>
      <c r="D25331" s="13"/>
      <c r="E25331" s="13"/>
      <c r="K25331" s="23"/>
      <c r="O25331" s="21"/>
      <c r="P25331" s="27"/>
      <c r="Q25331" s="16"/>
      <c r="U25331" s="27"/>
    </row>
    <row r="25332" spans="2:21" x14ac:dyDescent="0.25">
      <c r="B25332"/>
      <c r="C25332"/>
      <c r="D25332" s="13"/>
      <c r="E25332" s="13"/>
      <c r="K25332" s="23"/>
      <c r="O25332" s="21"/>
      <c r="P25332" s="27"/>
      <c r="Q25332" s="16"/>
      <c r="U25332" s="27"/>
    </row>
    <row r="25333" spans="2:21" x14ac:dyDescent="0.25">
      <c r="B25333"/>
      <c r="C25333"/>
      <c r="D25333" s="13"/>
      <c r="E25333" s="13"/>
      <c r="K25333" s="23"/>
      <c r="O25333" s="21"/>
      <c r="P25333" s="27"/>
      <c r="Q25333" s="16"/>
      <c r="U25333" s="27"/>
    </row>
    <row r="25334" spans="2:21" x14ac:dyDescent="0.25">
      <c r="B25334"/>
      <c r="C25334"/>
      <c r="D25334" s="13"/>
      <c r="E25334" s="13"/>
      <c r="K25334" s="23"/>
      <c r="O25334" s="21"/>
      <c r="P25334" s="27"/>
      <c r="Q25334" s="16"/>
      <c r="U25334" s="27"/>
    </row>
    <row r="25335" spans="2:21" x14ac:dyDescent="0.25">
      <c r="B25335"/>
      <c r="C25335"/>
      <c r="D25335" s="13"/>
      <c r="E25335" s="13"/>
      <c r="K25335" s="23"/>
      <c r="O25335" s="21"/>
      <c r="P25335" s="27"/>
      <c r="Q25335" s="16"/>
      <c r="U25335" s="27"/>
    </row>
    <row r="25336" spans="2:21" x14ac:dyDescent="0.25">
      <c r="B25336"/>
      <c r="C25336"/>
      <c r="D25336" s="13"/>
      <c r="E25336" s="13"/>
      <c r="K25336" s="23"/>
      <c r="O25336" s="21"/>
      <c r="P25336" s="27"/>
      <c r="Q25336" s="16"/>
      <c r="U25336" s="27"/>
    </row>
    <row r="25337" spans="2:21" x14ac:dyDescent="0.25">
      <c r="B25337"/>
      <c r="C25337"/>
      <c r="D25337" s="13"/>
      <c r="E25337" s="13"/>
      <c r="K25337" s="23"/>
      <c r="O25337" s="21"/>
      <c r="P25337" s="27"/>
      <c r="Q25337" s="16"/>
      <c r="U25337" s="27"/>
    </row>
    <row r="25338" spans="2:21" x14ac:dyDescent="0.25">
      <c r="B25338"/>
      <c r="C25338"/>
      <c r="D25338" s="13"/>
      <c r="E25338" s="13"/>
      <c r="K25338" s="23"/>
      <c r="O25338" s="21"/>
      <c r="P25338" s="27"/>
      <c r="Q25338" s="16"/>
      <c r="U25338" s="27"/>
    </row>
    <row r="25339" spans="2:21" x14ac:dyDescent="0.25">
      <c r="B25339"/>
      <c r="C25339"/>
      <c r="D25339" s="13"/>
      <c r="E25339" s="13"/>
      <c r="K25339" s="23"/>
      <c r="O25339" s="21"/>
      <c r="P25339" s="27"/>
      <c r="Q25339" s="16"/>
      <c r="U25339" s="27"/>
    </row>
    <row r="25340" spans="2:21" x14ac:dyDescent="0.25">
      <c r="B25340"/>
      <c r="C25340"/>
      <c r="D25340" s="13"/>
      <c r="E25340" s="13"/>
      <c r="K25340" s="23"/>
      <c r="O25340" s="21"/>
      <c r="P25340" s="27"/>
      <c r="Q25340" s="16"/>
      <c r="U25340" s="27"/>
    </row>
    <row r="25341" spans="2:21" x14ac:dyDescent="0.25">
      <c r="B25341"/>
      <c r="C25341"/>
      <c r="D25341" s="13"/>
      <c r="E25341" s="13"/>
      <c r="K25341" s="23"/>
      <c r="O25341" s="21"/>
      <c r="P25341" s="27"/>
      <c r="Q25341" s="16"/>
      <c r="U25341" s="27"/>
    </row>
    <row r="25342" spans="2:21" x14ac:dyDescent="0.25">
      <c r="B25342"/>
      <c r="C25342"/>
      <c r="D25342" s="13"/>
      <c r="E25342" s="13"/>
      <c r="K25342" s="23"/>
      <c r="O25342" s="21"/>
      <c r="P25342" s="27"/>
      <c r="Q25342" s="16"/>
      <c r="U25342" s="27"/>
    </row>
    <row r="25343" spans="2:21" x14ac:dyDescent="0.25">
      <c r="B25343"/>
      <c r="C25343"/>
      <c r="D25343" s="13"/>
      <c r="E25343" s="13"/>
      <c r="K25343" s="23"/>
      <c r="O25343" s="21"/>
      <c r="P25343" s="27"/>
      <c r="Q25343" s="16"/>
      <c r="U25343" s="27"/>
    </row>
    <row r="25344" spans="2:21" x14ac:dyDescent="0.25">
      <c r="B25344"/>
      <c r="C25344"/>
      <c r="D25344" s="13"/>
      <c r="E25344" s="13"/>
      <c r="K25344" s="23"/>
      <c r="O25344" s="21"/>
      <c r="P25344" s="27"/>
      <c r="Q25344" s="16"/>
      <c r="U25344" s="27"/>
    </row>
    <row r="25345" spans="2:21" x14ac:dyDescent="0.25">
      <c r="B25345"/>
      <c r="C25345"/>
      <c r="D25345" s="13"/>
      <c r="E25345" s="13"/>
      <c r="K25345" s="23"/>
      <c r="O25345" s="21"/>
      <c r="P25345" s="27"/>
      <c r="Q25345" s="16"/>
      <c r="U25345" s="27"/>
    </row>
    <row r="25346" spans="2:21" x14ac:dyDescent="0.25">
      <c r="B25346"/>
      <c r="C25346"/>
      <c r="D25346" s="13"/>
      <c r="E25346" s="13"/>
      <c r="K25346" s="23"/>
      <c r="O25346" s="21"/>
      <c r="P25346" s="27"/>
      <c r="Q25346" s="16"/>
      <c r="U25346" s="27"/>
    </row>
    <row r="25347" spans="2:21" x14ac:dyDescent="0.25">
      <c r="B25347"/>
      <c r="C25347"/>
      <c r="D25347" s="13"/>
      <c r="E25347" s="13"/>
      <c r="K25347" s="23"/>
      <c r="O25347" s="21"/>
      <c r="P25347" s="27"/>
      <c r="Q25347" s="16"/>
      <c r="U25347" s="27"/>
    </row>
    <row r="25348" spans="2:21" x14ac:dyDescent="0.25">
      <c r="B25348"/>
      <c r="C25348"/>
      <c r="D25348" s="13"/>
      <c r="E25348" s="13"/>
      <c r="K25348" s="23"/>
      <c r="O25348" s="21"/>
      <c r="P25348" s="27"/>
      <c r="Q25348" s="16"/>
      <c r="U25348" s="27"/>
    </row>
    <row r="25349" spans="2:21" x14ac:dyDescent="0.25">
      <c r="B25349"/>
      <c r="C25349"/>
      <c r="D25349" s="13"/>
      <c r="E25349" s="13"/>
      <c r="K25349" s="23"/>
      <c r="O25349" s="21"/>
      <c r="P25349" s="27"/>
      <c r="Q25349" s="16"/>
      <c r="U25349" s="27"/>
    </row>
    <row r="25350" spans="2:21" x14ac:dyDescent="0.25">
      <c r="B25350"/>
      <c r="C25350"/>
      <c r="D25350" s="13"/>
      <c r="E25350" s="13"/>
      <c r="K25350" s="23"/>
      <c r="O25350" s="21"/>
      <c r="P25350" s="27"/>
      <c r="Q25350" s="16"/>
      <c r="U25350" s="27"/>
    </row>
    <row r="25351" spans="2:21" x14ac:dyDescent="0.25">
      <c r="B25351"/>
      <c r="C25351"/>
      <c r="D25351" s="13"/>
      <c r="E25351" s="13"/>
      <c r="K25351" s="23"/>
      <c r="O25351" s="21"/>
      <c r="P25351" s="27"/>
      <c r="Q25351" s="16"/>
      <c r="U25351" s="27"/>
    </row>
    <row r="25352" spans="2:21" x14ac:dyDescent="0.25">
      <c r="B25352"/>
      <c r="C25352"/>
      <c r="D25352" s="13"/>
      <c r="E25352" s="13"/>
      <c r="K25352" s="23"/>
      <c r="O25352" s="21"/>
      <c r="P25352" s="27"/>
      <c r="Q25352" s="16"/>
      <c r="U25352" s="27"/>
    </row>
    <row r="25353" spans="2:21" x14ac:dyDescent="0.25">
      <c r="B25353"/>
      <c r="C25353"/>
      <c r="D25353" s="13"/>
      <c r="E25353" s="13"/>
      <c r="K25353" s="23"/>
      <c r="O25353" s="21"/>
      <c r="P25353" s="27"/>
      <c r="Q25353" s="16"/>
      <c r="U25353" s="27"/>
    </row>
    <row r="25354" spans="2:21" x14ac:dyDescent="0.25">
      <c r="B25354"/>
      <c r="C25354"/>
      <c r="D25354" s="13"/>
      <c r="E25354" s="13"/>
      <c r="K25354" s="23"/>
      <c r="O25354" s="21"/>
      <c r="P25354" s="27"/>
      <c r="Q25354" s="16"/>
      <c r="U25354" s="27"/>
    </row>
    <row r="25355" spans="2:21" x14ac:dyDescent="0.25">
      <c r="B25355"/>
      <c r="C25355"/>
      <c r="D25355" s="13"/>
      <c r="E25355" s="13"/>
      <c r="K25355" s="23"/>
      <c r="O25355" s="21"/>
      <c r="P25355" s="27"/>
      <c r="Q25355" s="16"/>
      <c r="U25355" s="27"/>
    </row>
    <row r="25356" spans="2:21" x14ac:dyDescent="0.25">
      <c r="B25356"/>
      <c r="C25356"/>
      <c r="D25356" s="13"/>
      <c r="E25356" s="13"/>
      <c r="K25356" s="23"/>
      <c r="O25356" s="21"/>
      <c r="P25356" s="27"/>
      <c r="Q25356" s="16"/>
      <c r="U25356" s="27"/>
    </row>
    <row r="25357" spans="2:21" x14ac:dyDescent="0.25">
      <c r="B25357"/>
      <c r="C25357"/>
      <c r="D25357" s="13"/>
      <c r="E25357" s="13"/>
      <c r="K25357" s="23"/>
      <c r="O25357" s="21"/>
      <c r="P25357" s="27"/>
      <c r="Q25357" s="16"/>
      <c r="U25357" s="27"/>
    </row>
    <row r="25358" spans="2:21" x14ac:dyDescent="0.25">
      <c r="B25358"/>
      <c r="C25358"/>
      <c r="D25358" s="13"/>
      <c r="E25358" s="13"/>
      <c r="K25358" s="23"/>
      <c r="O25358" s="21"/>
      <c r="P25358" s="27"/>
      <c r="Q25358" s="16"/>
      <c r="U25358" s="27"/>
    </row>
    <row r="25359" spans="2:21" x14ac:dyDescent="0.25">
      <c r="B25359"/>
      <c r="C25359"/>
      <c r="D25359" s="13"/>
      <c r="E25359" s="13"/>
      <c r="K25359" s="23"/>
      <c r="O25359" s="21"/>
      <c r="P25359" s="27"/>
      <c r="Q25359" s="16"/>
      <c r="U25359" s="27"/>
    </row>
    <row r="25360" spans="2:21" x14ac:dyDescent="0.25">
      <c r="B25360"/>
      <c r="C25360"/>
      <c r="D25360" s="13"/>
      <c r="E25360" s="13"/>
      <c r="K25360" s="23"/>
      <c r="O25360" s="21"/>
      <c r="P25360" s="27"/>
      <c r="Q25360" s="16"/>
      <c r="U25360" s="27"/>
    </row>
    <row r="25361" spans="2:21" x14ac:dyDescent="0.25">
      <c r="B25361"/>
      <c r="C25361"/>
      <c r="D25361" s="13"/>
      <c r="E25361" s="13"/>
      <c r="K25361" s="23"/>
      <c r="O25361" s="21"/>
      <c r="P25361" s="27"/>
      <c r="Q25361" s="16"/>
      <c r="U25361" s="27"/>
    </row>
    <row r="25362" spans="2:21" x14ac:dyDescent="0.25">
      <c r="B25362"/>
      <c r="C25362"/>
      <c r="D25362" s="13"/>
      <c r="E25362" s="13"/>
      <c r="K25362" s="23"/>
      <c r="O25362" s="21"/>
      <c r="P25362" s="27"/>
      <c r="Q25362" s="16"/>
      <c r="U25362" s="27"/>
    </row>
    <row r="25363" spans="2:21" x14ac:dyDescent="0.25">
      <c r="B25363"/>
      <c r="C25363"/>
      <c r="D25363" s="13"/>
      <c r="E25363" s="13"/>
      <c r="K25363" s="23"/>
      <c r="O25363" s="21"/>
      <c r="P25363" s="27"/>
      <c r="Q25363" s="16"/>
      <c r="U25363" s="27"/>
    </row>
    <row r="25364" spans="2:21" x14ac:dyDescent="0.25">
      <c r="B25364"/>
      <c r="C25364"/>
      <c r="D25364" s="13"/>
      <c r="E25364" s="13"/>
      <c r="K25364" s="23"/>
      <c r="O25364" s="21"/>
      <c r="P25364" s="27"/>
      <c r="Q25364" s="16"/>
      <c r="U25364" s="27"/>
    </row>
    <row r="25365" spans="2:21" x14ac:dyDescent="0.25">
      <c r="B25365"/>
      <c r="C25365"/>
      <c r="D25365" s="13"/>
      <c r="E25365" s="13"/>
      <c r="K25365" s="23"/>
      <c r="O25365" s="21"/>
      <c r="P25365" s="27"/>
      <c r="Q25365" s="16"/>
      <c r="U25365" s="27"/>
    </row>
    <row r="25366" spans="2:21" x14ac:dyDescent="0.25">
      <c r="B25366"/>
      <c r="C25366"/>
      <c r="D25366" s="13"/>
      <c r="E25366" s="13"/>
      <c r="K25366" s="23"/>
      <c r="O25366" s="21"/>
      <c r="P25366" s="27"/>
      <c r="Q25366" s="16"/>
      <c r="U25366" s="27"/>
    </row>
    <row r="25367" spans="2:21" x14ac:dyDescent="0.25">
      <c r="B25367"/>
      <c r="C25367"/>
      <c r="D25367" s="13"/>
      <c r="E25367" s="13"/>
      <c r="K25367" s="23"/>
      <c r="O25367" s="21"/>
      <c r="P25367" s="27"/>
      <c r="Q25367" s="16"/>
      <c r="U25367" s="27"/>
    </row>
    <row r="25368" spans="2:21" x14ac:dyDescent="0.25">
      <c r="B25368"/>
      <c r="C25368"/>
      <c r="D25368" s="13"/>
      <c r="E25368" s="13"/>
      <c r="K25368" s="23"/>
      <c r="O25368" s="21"/>
      <c r="P25368" s="27"/>
      <c r="Q25368" s="16"/>
      <c r="U25368" s="27"/>
    </row>
    <row r="25369" spans="2:21" x14ac:dyDescent="0.25">
      <c r="B25369"/>
      <c r="C25369"/>
      <c r="D25369" s="13"/>
      <c r="E25369" s="13"/>
      <c r="K25369" s="23"/>
      <c r="O25369" s="21"/>
      <c r="P25369" s="27"/>
      <c r="Q25369" s="16"/>
      <c r="U25369" s="27"/>
    </row>
    <row r="25370" spans="2:21" x14ac:dyDescent="0.25">
      <c r="B25370"/>
      <c r="C25370"/>
      <c r="D25370" s="13"/>
      <c r="E25370" s="13"/>
      <c r="K25370" s="23"/>
      <c r="O25370" s="21"/>
      <c r="P25370" s="27"/>
      <c r="Q25370" s="16"/>
      <c r="U25370" s="27"/>
    </row>
    <row r="25371" spans="2:21" x14ac:dyDescent="0.25">
      <c r="B25371"/>
      <c r="C25371"/>
      <c r="D25371" s="13"/>
      <c r="E25371" s="13"/>
      <c r="K25371" s="23"/>
      <c r="O25371" s="21"/>
      <c r="P25371" s="27"/>
      <c r="Q25371" s="16"/>
      <c r="U25371" s="27"/>
    </row>
    <row r="25372" spans="2:21" x14ac:dyDescent="0.25">
      <c r="B25372"/>
      <c r="C25372"/>
      <c r="D25372" s="13"/>
      <c r="E25372" s="13"/>
      <c r="K25372" s="23"/>
      <c r="O25372" s="21"/>
      <c r="P25372" s="27"/>
      <c r="Q25372" s="16"/>
      <c r="U25372" s="27"/>
    </row>
    <row r="25373" spans="2:21" x14ac:dyDescent="0.25">
      <c r="B25373"/>
      <c r="C25373"/>
      <c r="D25373" s="13"/>
      <c r="E25373" s="13"/>
      <c r="K25373" s="23"/>
      <c r="O25373" s="21"/>
      <c r="P25373" s="27"/>
      <c r="Q25373" s="16"/>
      <c r="U25373" s="27"/>
    </row>
    <row r="25374" spans="2:21" x14ac:dyDescent="0.25">
      <c r="B25374"/>
      <c r="C25374"/>
      <c r="D25374" s="13"/>
      <c r="E25374" s="13"/>
      <c r="K25374" s="23"/>
      <c r="O25374" s="21"/>
      <c r="P25374" s="27"/>
      <c r="Q25374" s="16"/>
      <c r="U25374" s="27"/>
    </row>
    <row r="25375" spans="2:21" x14ac:dyDescent="0.25">
      <c r="B25375"/>
      <c r="C25375"/>
      <c r="D25375" s="13"/>
      <c r="E25375" s="13"/>
      <c r="K25375" s="23"/>
      <c r="O25375" s="21"/>
      <c r="P25375" s="27"/>
      <c r="Q25375" s="16"/>
      <c r="U25375" s="27"/>
    </row>
    <row r="25376" spans="2:21" x14ac:dyDescent="0.25">
      <c r="B25376"/>
      <c r="C25376"/>
      <c r="D25376" s="13"/>
      <c r="E25376" s="13"/>
      <c r="K25376" s="23"/>
      <c r="O25376" s="21"/>
      <c r="P25376" s="27"/>
      <c r="Q25376" s="16"/>
      <c r="U25376" s="27"/>
    </row>
    <row r="25377" spans="2:21" x14ac:dyDescent="0.25">
      <c r="B25377"/>
      <c r="C25377"/>
      <c r="D25377" s="13"/>
      <c r="E25377" s="13"/>
      <c r="K25377" s="23"/>
      <c r="O25377" s="21"/>
      <c r="P25377" s="27"/>
      <c r="Q25377" s="16"/>
      <c r="U25377" s="27"/>
    </row>
    <row r="25378" spans="2:21" x14ac:dyDescent="0.25">
      <c r="B25378"/>
      <c r="C25378"/>
      <c r="D25378" s="13"/>
      <c r="E25378" s="13"/>
      <c r="K25378" s="23"/>
      <c r="O25378" s="21"/>
      <c r="P25378" s="27"/>
      <c r="Q25378" s="16"/>
      <c r="U25378" s="27"/>
    </row>
    <row r="25379" spans="2:21" x14ac:dyDescent="0.25">
      <c r="B25379"/>
      <c r="C25379"/>
      <c r="D25379" s="13"/>
      <c r="E25379" s="13"/>
      <c r="K25379" s="23"/>
      <c r="O25379" s="21"/>
      <c r="P25379" s="27"/>
      <c r="Q25379" s="16"/>
      <c r="U25379" s="27"/>
    </row>
    <row r="25380" spans="2:21" x14ac:dyDescent="0.25">
      <c r="B25380"/>
      <c r="C25380"/>
      <c r="D25380" s="13"/>
      <c r="E25380" s="13"/>
      <c r="K25380" s="23"/>
      <c r="O25380" s="21"/>
      <c r="P25380" s="27"/>
      <c r="Q25380" s="16"/>
      <c r="U25380" s="27"/>
    </row>
    <row r="25381" spans="2:21" x14ac:dyDescent="0.25">
      <c r="B25381"/>
      <c r="C25381"/>
      <c r="D25381" s="13"/>
      <c r="E25381" s="13"/>
      <c r="K25381" s="23"/>
      <c r="O25381" s="21"/>
      <c r="P25381" s="27"/>
      <c r="Q25381" s="16"/>
      <c r="U25381" s="27"/>
    </row>
    <row r="25382" spans="2:21" x14ac:dyDescent="0.25">
      <c r="B25382"/>
      <c r="C25382"/>
      <c r="D25382" s="13"/>
      <c r="E25382" s="13"/>
      <c r="K25382" s="23"/>
      <c r="O25382" s="21"/>
      <c r="P25382" s="27"/>
      <c r="Q25382" s="16"/>
      <c r="U25382" s="27"/>
    </row>
    <row r="25383" spans="2:21" x14ac:dyDescent="0.25">
      <c r="B25383"/>
      <c r="C25383"/>
      <c r="D25383" s="13"/>
      <c r="E25383" s="13"/>
      <c r="K25383" s="23"/>
      <c r="O25383" s="21"/>
      <c r="P25383" s="27"/>
      <c r="Q25383" s="16"/>
      <c r="U25383" s="27"/>
    </row>
    <row r="25384" spans="2:21" x14ac:dyDescent="0.25">
      <c r="B25384"/>
      <c r="C25384"/>
      <c r="D25384" s="13"/>
      <c r="E25384" s="13"/>
      <c r="K25384" s="23"/>
      <c r="O25384" s="21"/>
      <c r="P25384" s="27"/>
      <c r="Q25384" s="16"/>
      <c r="U25384" s="27"/>
    </row>
    <row r="25385" spans="2:21" x14ac:dyDescent="0.25">
      <c r="B25385"/>
      <c r="C25385"/>
      <c r="D25385" s="13"/>
      <c r="E25385" s="13"/>
      <c r="K25385" s="23"/>
      <c r="O25385" s="21"/>
      <c r="P25385" s="27"/>
      <c r="Q25385" s="16"/>
      <c r="U25385" s="27"/>
    </row>
    <row r="25386" spans="2:21" x14ac:dyDescent="0.25">
      <c r="B25386"/>
      <c r="C25386"/>
      <c r="D25386" s="13"/>
      <c r="E25386" s="13"/>
      <c r="K25386" s="23"/>
      <c r="O25386" s="21"/>
      <c r="P25386" s="27"/>
      <c r="Q25386" s="16"/>
      <c r="U25386" s="27"/>
    </row>
    <row r="25387" spans="2:21" x14ac:dyDescent="0.25">
      <c r="B25387"/>
      <c r="C25387"/>
      <c r="D25387" s="13"/>
      <c r="E25387" s="13"/>
      <c r="K25387" s="23"/>
      <c r="O25387" s="21"/>
      <c r="P25387" s="27"/>
      <c r="Q25387" s="16"/>
      <c r="U25387" s="27"/>
    </row>
    <row r="25388" spans="2:21" x14ac:dyDescent="0.25">
      <c r="B25388"/>
      <c r="C25388"/>
      <c r="D25388" s="13"/>
      <c r="E25388" s="13"/>
      <c r="K25388" s="23"/>
      <c r="O25388" s="21"/>
      <c r="P25388" s="27"/>
      <c r="Q25388" s="16"/>
      <c r="U25388" s="27"/>
    </row>
    <row r="25389" spans="2:21" x14ac:dyDescent="0.25">
      <c r="B25389"/>
      <c r="C25389"/>
      <c r="D25389" s="13"/>
      <c r="E25389" s="13"/>
      <c r="K25389" s="23"/>
      <c r="O25389" s="21"/>
      <c r="P25389" s="27"/>
      <c r="Q25389" s="16"/>
      <c r="U25389" s="27"/>
    </row>
    <row r="25390" spans="2:21" x14ac:dyDescent="0.25">
      <c r="B25390"/>
      <c r="C25390"/>
      <c r="D25390" s="13"/>
      <c r="E25390" s="13"/>
      <c r="K25390" s="23"/>
      <c r="O25390" s="21"/>
      <c r="P25390" s="27"/>
      <c r="Q25390" s="16"/>
      <c r="U25390" s="27"/>
    </row>
    <row r="25391" spans="2:21" x14ac:dyDescent="0.25">
      <c r="B25391"/>
      <c r="C25391"/>
      <c r="D25391" s="13"/>
      <c r="E25391" s="13"/>
      <c r="K25391" s="23"/>
      <c r="O25391" s="21"/>
      <c r="P25391" s="27"/>
      <c r="Q25391" s="16"/>
      <c r="U25391" s="27"/>
    </row>
    <row r="25392" spans="2:21" x14ac:dyDescent="0.25">
      <c r="B25392"/>
      <c r="C25392"/>
      <c r="D25392" s="13"/>
      <c r="E25392" s="13"/>
      <c r="K25392" s="23"/>
      <c r="O25392" s="21"/>
      <c r="P25392" s="27"/>
      <c r="Q25392" s="16"/>
      <c r="U25392" s="27"/>
    </row>
    <row r="25393" spans="2:21" x14ac:dyDescent="0.25">
      <c r="B25393"/>
      <c r="C25393"/>
      <c r="D25393" s="13"/>
      <c r="E25393" s="13"/>
      <c r="K25393" s="23"/>
      <c r="O25393" s="21"/>
      <c r="P25393" s="27"/>
      <c r="Q25393" s="16"/>
      <c r="U25393" s="27"/>
    </row>
    <row r="25394" spans="2:21" x14ac:dyDescent="0.25">
      <c r="B25394"/>
      <c r="C25394"/>
      <c r="D25394" s="13"/>
      <c r="E25394" s="13"/>
      <c r="K25394" s="23"/>
      <c r="O25394" s="21"/>
      <c r="P25394" s="27"/>
      <c r="Q25394" s="16"/>
      <c r="U25394" s="27"/>
    </row>
    <row r="25395" spans="2:21" x14ac:dyDescent="0.25">
      <c r="B25395"/>
      <c r="C25395"/>
      <c r="D25395" s="13"/>
      <c r="E25395" s="13"/>
      <c r="K25395" s="23"/>
      <c r="O25395" s="21"/>
      <c r="P25395" s="27"/>
      <c r="Q25395" s="16"/>
      <c r="U25395" s="27"/>
    </row>
    <row r="25396" spans="2:21" x14ac:dyDescent="0.25">
      <c r="B25396"/>
      <c r="C25396"/>
      <c r="D25396" s="13"/>
      <c r="E25396" s="13"/>
      <c r="K25396" s="23"/>
      <c r="O25396" s="21"/>
      <c r="P25396" s="27"/>
      <c r="Q25396" s="16"/>
      <c r="U25396" s="27"/>
    </row>
    <row r="25397" spans="2:21" x14ac:dyDescent="0.25">
      <c r="B25397"/>
      <c r="C25397"/>
      <c r="D25397" s="13"/>
      <c r="E25397" s="13"/>
      <c r="K25397" s="23"/>
      <c r="O25397" s="21"/>
      <c r="P25397" s="27"/>
      <c r="Q25397" s="16"/>
      <c r="U25397" s="27"/>
    </row>
    <row r="25398" spans="2:21" x14ac:dyDescent="0.25">
      <c r="B25398"/>
      <c r="C25398"/>
      <c r="D25398" s="13"/>
      <c r="E25398" s="13"/>
      <c r="K25398" s="23"/>
      <c r="O25398" s="21"/>
      <c r="P25398" s="27"/>
      <c r="Q25398" s="16"/>
      <c r="U25398" s="27"/>
    </row>
    <row r="25399" spans="2:21" x14ac:dyDescent="0.25">
      <c r="B25399"/>
      <c r="C25399"/>
      <c r="D25399" s="13"/>
      <c r="E25399" s="13"/>
      <c r="K25399" s="23"/>
      <c r="O25399" s="21"/>
      <c r="P25399" s="27"/>
      <c r="Q25399" s="16"/>
      <c r="U25399" s="27"/>
    </row>
    <row r="25400" spans="2:21" x14ac:dyDescent="0.25">
      <c r="B25400"/>
      <c r="C25400"/>
      <c r="D25400" s="13"/>
      <c r="E25400" s="13"/>
      <c r="K25400" s="23"/>
      <c r="O25400" s="21"/>
      <c r="P25400" s="27"/>
      <c r="Q25400" s="16"/>
      <c r="U25400" s="27"/>
    </row>
    <row r="25401" spans="2:21" x14ac:dyDescent="0.25">
      <c r="B25401"/>
      <c r="C25401"/>
      <c r="D25401" s="13"/>
      <c r="E25401" s="13"/>
      <c r="K25401" s="23"/>
      <c r="O25401" s="21"/>
      <c r="P25401" s="27"/>
      <c r="Q25401" s="16"/>
      <c r="U25401" s="27"/>
    </row>
    <row r="25402" spans="2:21" x14ac:dyDescent="0.25">
      <c r="B25402"/>
      <c r="C25402"/>
      <c r="D25402" s="13"/>
      <c r="E25402" s="13"/>
      <c r="K25402" s="23"/>
      <c r="O25402" s="21"/>
      <c r="P25402" s="27"/>
      <c r="Q25402" s="16"/>
      <c r="U25402" s="27"/>
    </row>
    <row r="25403" spans="2:21" x14ac:dyDescent="0.25">
      <c r="B25403"/>
      <c r="C25403"/>
      <c r="D25403" s="13"/>
      <c r="E25403" s="13"/>
      <c r="K25403" s="23"/>
      <c r="O25403" s="21"/>
      <c r="P25403" s="27"/>
      <c r="Q25403" s="16"/>
      <c r="U25403" s="27"/>
    </row>
    <row r="25404" spans="2:21" x14ac:dyDescent="0.25">
      <c r="B25404"/>
      <c r="C25404"/>
      <c r="D25404" s="13"/>
      <c r="E25404" s="13"/>
      <c r="K25404" s="23"/>
      <c r="O25404" s="21"/>
      <c r="P25404" s="27"/>
      <c r="Q25404" s="16"/>
      <c r="U25404" s="27"/>
    </row>
    <row r="25405" spans="2:21" x14ac:dyDescent="0.25">
      <c r="B25405"/>
      <c r="C25405"/>
      <c r="D25405" s="13"/>
      <c r="E25405" s="13"/>
      <c r="K25405" s="23"/>
      <c r="O25405" s="21"/>
      <c r="P25405" s="27"/>
      <c r="Q25405" s="16"/>
      <c r="U25405" s="27"/>
    </row>
    <row r="25406" spans="2:21" x14ac:dyDescent="0.25">
      <c r="B25406"/>
      <c r="C25406"/>
      <c r="D25406" s="13"/>
      <c r="E25406" s="13"/>
      <c r="K25406" s="23"/>
      <c r="O25406" s="21"/>
      <c r="P25406" s="27"/>
      <c r="Q25406" s="16"/>
      <c r="U25406" s="27"/>
    </row>
    <row r="25407" spans="2:21" x14ac:dyDescent="0.25">
      <c r="B25407"/>
      <c r="C25407"/>
      <c r="D25407" s="13"/>
      <c r="E25407" s="13"/>
      <c r="K25407" s="23"/>
      <c r="O25407" s="21"/>
      <c r="P25407" s="27"/>
      <c r="Q25407" s="16"/>
      <c r="U25407" s="27"/>
    </row>
    <row r="25408" spans="2:21" x14ac:dyDescent="0.25">
      <c r="B25408"/>
      <c r="C25408"/>
      <c r="D25408" s="13"/>
      <c r="E25408" s="13"/>
      <c r="K25408" s="23"/>
      <c r="O25408" s="21"/>
      <c r="P25408" s="27"/>
      <c r="Q25408" s="16"/>
      <c r="U25408" s="27"/>
    </row>
    <row r="25409" spans="2:21" x14ac:dyDescent="0.25">
      <c r="B25409"/>
      <c r="C25409"/>
      <c r="D25409" s="13"/>
      <c r="E25409" s="13"/>
      <c r="K25409" s="23"/>
      <c r="O25409" s="21"/>
      <c r="P25409" s="27"/>
      <c r="Q25409" s="16"/>
      <c r="U25409" s="27"/>
    </row>
    <row r="25410" spans="2:21" x14ac:dyDescent="0.25">
      <c r="B25410"/>
      <c r="C25410"/>
      <c r="D25410" s="13"/>
      <c r="E25410" s="13"/>
      <c r="K25410" s="23"/>
      <c r="O25410" s="21"/>
      <c r="P25410" s="27"/>
      <c r="Q25410" s="16"/>
      <c r="U25410" s="27"/>
    </row>
    <row r="25411" spans="2:21" x14ac:dyDescent="0.25">
      <c r="B25411"/>
      <c r="C25411"/>
      <c r="D25411" s="13"/>
      <c r="E25411" s="13"/>
      <c r="K25411" s="23"/>
      <c r="O25411" s="21"/>
      <c r="P25411" s="27"/>
      <c r="Q25411" s="16"/>
      <c r="U25411" s="27"/>
    </row>
    <row r="25412" spans="2:21" x14ac:dyDescent="0.25">
      <c r="B25412"/>
      <c r="C25412"/>
      <c r="D25412" s="13"/>
      <c r="E25412" s="13"/>
      <c r="K25412" s="23"/>
      <c r="O25412" s="21"/>
      <c r="P25412" s="27"/>
      <c r="Q25412" s="16"/>
      <c r="U25412" s="27"/>
    </row>
    <row r="25413" spans="2:21" x14ac:dyDescent="0.25">
      <c r="B25413"/>
      <c r="C25413"/>
      <c r="D25413" s="13"/>
      <c r="E25413" s="13"/>
      <c r="K25413" s="23"/>
      <c r="O25413" s="21"/>
      <c r="P25413" s="27"/>
      <c r="Q25413" s="16"/>
      <c r="U25413" s="27"/>
    </row>
    <row r="25414" spans="2:21" x14ac:dyDescent="0.25">
      <c r="B25414"/>
      <c r="C25414"/>
      <c r="D25414" s="13"/>
      <c r="E25414" s="13"/>
      <c r="K25414" s="23"/>
      <c r="O25414" s="21"/>
      <c r="P25414" s="27"/>
      <c r="Q25414" s="16"/>
      <c r="U25414" s="27"/>
    </row>
    <row r="25415" spans="2:21" x14ac:dyDescent="0.25">
      <c r="B25415"/>
      <c r="C25415"/>
      <c r="D25415" s="13"/>
      <c r="E25415" s="13"/>
      <c r="K25415" s="23"/>
      <c r="O25415" s="21"/>
      <c r="P25415" s="27"/>
      <c r="Q25415" s="16"/>
      <c r="U25415" s="27"/>
    </row>
    <row r="25416" spans="2:21" x14ac:dyDescent="0.25">
      <c r="B25416"/>
      <c r="C25416"/>
      <c r="D25416" s="13"/>
      <c r="E25416" s="13"/>
      <c r="K25416" s="23"/>
      <c r="O25416" s="21"/>
      <c r="P25416" s="27"/>
      <c r="Q25416" s="16"/>
      <c r="U25416" s="27"/>
    </row>
    <row r="25417" spans="2:21" x14ac:dyDescent="0.25">
      <c r="B25417"/>
      <c r="C25417"/>
      <c r="D25417" s="13"/>
      <c r="E25417" s="13"/>
      <c r="K25417" s="23"/>
      <c r="O25417" s="21"/>
      <c r="P25417" s="27"/>
      <c r="Q25417" s="16"/>
      <c r="U25417" s="27"/>
    </row>
    <row r="25418" spans="2:21" x14ac:dyDescent="0.25">
      <c r="B25418"/>
      <c r="C25418"/>
      <c r="D25418" s="13"/>
      <c r="E25418" s="13"/>
      <c r="K25418" s="23"/>
      <c r="O25418" s="21"/>
      <c r="P25418" s="27"/>
      <c r="Q25418" s="16"/>
      <c r="U25418" s="27"/>
    </row>
    <row r="25419" spans="2:21" x14ac:dyDescent="0.25">
      <c r="B25419"/>
      <c r="C25419"/>
      <c r="D25419" s="13"/>
      <c r="E25419" s="13"/>
      <c r="K25419" s="23"/>
      <c r="O25419" s="21"/>
      <c r="P25419" s="27"/>
      <c r="Q25419" s="16"/>
      <c r="U25419" s="27"/>
    </row>
    <row r="25420" spans="2:21" x14ac:dyDescent="0.25">
      <c r="B25420"/>
      <c r="C25420"/>
      <c r="D25420" s="13"/>
      <c r="E25420" s="13"/>
      <c r="K25420" s="23"/>
      <c r="O25420" s="21"/>
      <c r="P25420" s="27"/>
      <c r="Q25420" s="16"/>
      <c r="U25420" s="27"/>
    </row>
    <row r="25421" spans="2:21" x14ac:dyDescent="0.25">
      <c r="B25421"/>
      <c r="C25421"/>
      <c r="D25421" s="13"/>
      <c r="E25421" s="13"/>
      <c r="K25421" s="23"/>
      <c r="O25421" s="21"/>
      <c r="P25421" s="27"/>
      <c r="Q25421" s="16"/>
      <c r="U25421" s="27"/>
    </row>
    <row r="25422" spans="2:21" x14ac:dyDescent="0.25">
      <c r="B25422"/>
      <c r="C25422"/>
      <c r="D25422" s="13"/>
      <c r="E25422" s="13"/>
      <c r="K25422" s="23"/>
      <c r="O25422" s="21"/>
      <c r="P25422" s="27"/>
      <c r="Q25422" s="16"/>
      <c r="U25422" s="27"/>
    </row>
    <row r="25423" spans="2:21" x14ac:dyDescent="0.25">
      <c r="B25423"/>
      <c r="C25423"/>
      <c r="D25423" s="13"/>
      <c r="E25423" s="13"/>
      <c r="K25423" s="23"/>
      <c r="O25423" s="21"/>
      <c r="P25423" s="27"/>
      <c r="Q25423" s="16"/>
      <c r="U25423" s="27"/>
    </row>
    <row r="25424" spans="2:21" x14ac:dyDescent="0.25">
      <c r="B25424"/>
      <c r="C25424"/>
      <c r="D25424" s="13"/>
      <c r="E25424" s="13"/>
      <c r="K25424" s="23"/>
      <c r="O25424" s="21"/>
      <c r="P25424" s="27"/>
      <c r="Q25424" s="16"/>
      <c r="U25424" s="27"/>
    </row>
    <row r="25425" spans="2:21" x14ac:dyDescent="0.25">
      <c r="B25425"/>
      <c r="C25425"/>
      <c r="D25425" s="13"/>
      <c r="E25425" s="13"/>
      <c r="K25425" s="23"/>
      <c r="O25425" s="21"/>
      <c r="P25425" s="27"/>
      <c r="Q25425" s="16"/>
      <c r="U25425" s="27"/>
    </row>
    <row r="25426" spans="2:21" x14ac:dyDescent="0.25">
      <c r="B25426"/>
      <c r="C25426"/>
      <c r="D25426" s="13"/>
      <c r="E25426" s="13"/>
      <c r="K25426" s="23"/>
      <c r="O25426" s="21"/>
      <c r="P25426" s="27"/>
      <c r="Q25426" s="16"/>
      <c r="U25426" s="27"/>
    </row>
    <row r="25427" spans="2:21" x14ac:dyDescent="0.25">
      <c r="B25427"/>
      <c r="C25427"/>
      <c r="D25427" s="13"/>
      <c r="E25427" s="13"/>
      <c r="K25427" s="23"/>
      <c r="O25427" s="21"/>
      <c r="P25427" s="27"/>
      <c r="Q25427" s="16"/>
      <c r="U25427" s="27"/>
    </row>
    <row r="25428" spans="2:21" x14ac:dyDescent="0.25">
      <c r="B25428"/>
      <c r="C25428"/>
      <c r="D25428" s="13"/>
      <c r="E25428" s="13"/>
      <c r="K25428" s="23"/>
      <c r="O25428" s="21"/>
      <c r="P25428" s="27"/>
      <c r="Q25428" s="16"/>
      <c r="U25428" s="27"/>
    </row>
    <row r="25429" spans="2:21" x14ac:dyDescent="0.25">
      <c r="B25429"/>
      <c r="C25429"/>
      <c r="D25429" s="13"/>
      <c r="E25429" s="13"/>
      <c r="K25429" s="23"/>
      <c r="O25429" s="21"/>
      <c r="P25429" s="27"/>
      <c r="Q25429" s="16"/>
      <c r="U25429" s="27"/>
    </row>
    <row r="25430" spans="2:21" x14ac:dyDescent="0.25">
      <c r="B25430"/>
      <c r="C25430"/>
      <c r="D25430" s="13"/>
      <c r="E25430" s="13"/>
      <c r="K25430" s="23"/>
      <c r="O25430" s="21"/>
      <c r="P25430" s="27"/>
      <c r="Q25430" s="16"/>
      <c r="U25430" s="27"/>
    </row>
    <row r="25431" spans="2:21" x14ac:dyDescent="0.25">
      <c r="B25431"/>
      <c r="C25431"/>
      <c r="D25431" s="13"/>
      <c r="E25431" s="13"/>
      <c r="K25431" s="23"/>
      <c r="O25431" s="21"/>
      <c r="P25431" s="27"/>
      <c r="Q25431" s="16"/>
      <c r="U25431" s="27"/>
    </row>
    <row r="25432" spans="2:21" x14ac:dyDescent="0.25">
      <c r="B25432"/>
      <c r="C25432"/>
      <c r="D25432" s="13"/>
      <c r="E25432" s="13"/>
      <c r="K25432" s="23"/>
      <c r="O25432" s="21"/>
      <c r="P25432" s="27"/>
      <c r="Q25432" s="16"/>
      <c r="U25432" s="27"/>
    </row>
    <row r="25433" spans="2:21" x14ac:dyDescent="0.25">
      <c r="B25433"/>
      <c r="C25433"/>
      <c r="D25433" s="13"/>
      <c r="E25433" s="13"/>
      <c r="K25433" s="23"/>
      <c r="O25433" s="21"/>
      <c r="P25433" s="27"/>
      <c r="Q25433" s="16"/>
      <c r="U25433" s="27"/>
    </row>
    <row r="25434" spans="2:21" x14ac:dyDescent="0.25">
      <c r="B25434"/>
      <c r="C25434"/>
      <c r="D25434" s="13"/>
      <c r="E25434" s="13"/>
      <c r="K25434" s="23"/>
      <c r="O25434" s="21"/>
      <c r="P25434" s="27"/>
      <c r="Q25434" s="16"/>
      <c r="U25434" s="27"/>
    </row>
    <row r="25435" spans="2:21" x14ac:dyDescent="0.25">
      <c r="B25435"/>
      <c r="C25435"/>
      <c r="D25435" s="13"/>
      <c r="E25435" s="13"/>
      <c r="K25435" s="23"/>
      <c r="O25435" s="21"/>
      <c r="P25435" s="27"/>
      <c r="Q25435" s="16"/>
      <c r="U25435" s="27"/>
    </row>
    <row r="25436" spans="2:21" x14ac:dyDescent="0.25">
      <c r="B25436"/>
      <c r="C25436"/>
      <c r="D25436" s="13"/>
      <c r="E25436" s="13"/>
      <c r="K25436" s="23"/>
      <c r="O25436" s="21"/>
      <c r="P25436" s="27"/>
      <c r="Q25436" s="16"/>
      <c r="U25436" s="27"/>
    </row>
    <row r="25437" spans="2:21" x14ac:dyDescent="0.25">
      <c r="B25437"/>
      <c r="C25437"/>
      <c r="D25437" s="13"/>
      <c r="E25437" s="13"/>
      <c r="K25437" s="23"/>
      <c r="O25437" s="21"/>
      <c r="P25437" s="27"/>
      <c r="Q25437" s="16"/>
      <c r="U25437" s="27"/>
    </row>
    <row r="25438" spans="2:21" x14ac:dyDescent="0.25">
      <c r="B25438"/>
      <c r="C25438"/>
      <c r="D25438" s="13"/>
      <c r="E25438" s="13"/>
      <c r="K25438" s="23"/>
      <c r="O25438" s="21"/>
      <c r="P25438" s="27"/>
      <c r="Q25438" s="16"/>
      <c r="U25438" s="27"/>
    </row>
    <row r="25439" spans="2:21" x14ac:dyDescent="0.25">
      <c r="B25439"/>
      <c r="C25439"/>
      <c r="D25439" s="13"/>
      <c r="E25439" s="13"/>
      <c r="K25439" s="23"/>
      <c r="O25439" s="21"/>
      <c r="P25439" s="27"/>
      <c r="Q25439" s="16"/>
      <c r="U25439" s="27"/>
    </row>
    <row r="25440" spans="2:21" x14ac:dyDescent="0.25">
      <c r="B25440"/>
      <c r="C25440"/>
      <c r="D25440" s="13"/>
      <c r="E25440" s="13"/>
      <c r="K25440" s="23"/>
      <c r="O25440" s="21"/>
      <c r="P25440" s="27"/>
      <c r="Q25440" s="16"/>
      <c r="U25440" s="27"/>
    </row>
    <row r="25441" spans="2:21" x14ac:dyDescent="0.25">
      <c r="B25441"/>
      <c r="C25441"/>
      <c r="D25441" s="13"/>
      <c r="E25441" s="13"/>
      <c r="K25441" s="23"/>
      <c r="O25441" s="21"/>
      <c r="P25441" s="27"/>
      <c r="Q25441" s="16"/>
      <c r="U25441" s="27"/>
    </row>
    <row r="25442" spans="2:21" x14ac:dyDescent="0.25">
      <c r="B25442"/>
      <c r="C25442"/>
      <c r="D25442" s="13"/>
      <c r="E25442" s="13"/>
      <c r="K25442" s="23"/>
      <c r="O25442" s="21"/>
      <c r="P25442" s="27"/>
      <c r="Q25442" s="16"/>
      <c r="U25442" s="27"/>
    </row>
    <row r="25443" spans="2:21" x14ac:dyDescent="0.25">
      <c r="B25443"/>
      <c r="C25443"/>
      <c r="D25443" s="13"/>
      <c r="E25443" s="13"/>
      <c r="K25443" s="23"/>
      <c r="O25443" s="21"/>
      <c r="P25443" s="27"/>
      <c r="Q25443" s="16"/>
      <c r="U25443" s="27"/>
    </row>
    <row r="25444" spans="2:21" x14ac:dyDescent="0.25">
      <c r="B25444"/>
      <c r="C25444"/>
      <c r="D25444" s="13"/>
      <c r="E25444" s="13"/>
      <c r="K25444" s="23"/>
      <c r="O25444" s="21"/>
      <c r="P25444" s="27"/>
      <c r="Q25444" s="16"/>
      <c r="U25444" s="27"/>
    </row>
    <row r="25445" spans="2:21" x14ac:dyDescent="0.25">
      <c r="B25445"/>
      <c r="C25445"/>
      <c r="D25445" s="13"/>
      <c r="E25445" s="13"/>
      <c r="K25445" s="23"/>
      <c r="O25445" s="21"/>
      <c r="P25445" s="27"/>
      <c r="Q25445" s="16"/>
      <c r="U25445" s="27"/>
    </row>
    <row r="25446" spans="2:21" x14ac:dyDescent="0.25">
      <c r="B25446"/>
      <c r="C25446"/>
      <c r="D25446" s="13"/>
      <c r="E25446" s="13"/>
      <c r="K25446" s="23"/>
      <c r="O25446" s="21"/>
      <c r="P25446" s="27"/>
      <c r="Q25446" s="16"/>
      <c r="U25446" s="27"/>
    </row>
    <row r="25447" spans="2:21" x14ac:dyDescent="0.25">
      <c r="B25447"/>
      <c r="C25447"/>
      <c r="D25447" s="13"/>
      <c r="E25447" s="13"/>
      <c r="K25447" s="23"/>
      <c r="O25447" s="21"/>
      <c r="P25447" s="27"/>
      <c r="Q25447" s="16"/>
      <c r="U25447" s="27"/>
    </row>
    <row r="25448" spans="2:21" x14ac:dyDescent="0.25">
      <c r="B25448"/>
      <c r="C25448"/>
      <c r="D25448" s="13"/>
      <c r="E25448" s="13"/>
      <c r="K25448" s="23"/>
      <c r="O25448" s="21"/>
      <c r="P25448" s="27"/>
      <c r="Q25448" s="16"/>
      <c r="U25448" s="27"/>
    </row>
    <row r="25449" spans="2:21" x14ac:dyDescent="0.25">
      <c r="B25449"/>
      <c r="C25449"/>
      <c r="D25449" s="13"/>
      <c r="E25449" s="13"/>
      <c r="K25449" s="23"/>
      <c r="O25449" s="21"/>
      <c r="P25449" s="27"/>
      <c r="Q25449" s="16"/>
      <c r="U25449" s="27"/>
    </row>
    <row r="25450" spans="2:21" x14ac:dyDescent="0.25">
      <c r="B25450"/>
      <c r="C25450"/>
      <c r="D25450" s="13"/>
      <c r="E25450" s="13"/>
      <c r="K25450" s="23"/>
      <c r="O25450" s="21"/>
      <c r="P25450" s="27"/>
      <c r="Q25450" s="16"/>
      <c r="U25450" s="27"/>
    </row>
    <row r="25451" spans="2:21" x14ac:dyDescent="0.25">
      <c r="B25451"/>
      <c r="C25451"/>
      <c r="D25451" s="13"/>
      <c r="E25451" s="13"/>
      <c r="K25451" s="23"/>
      <c r="O25451" s="21"/>
      <c r="P25451" s="27"/>
      <c r="Q25451" s="16"/>
      <c r="U25451" s="27"/>
    </row>
    <row r="25452" spans="2:21" x14ac:dyDescent="0.25">
      <c r="B25452"/>
      <c r="C25452"/>
      <c r="D25452" s="13"/>
      <c r="E25452" s="13"/>
      <c r="K25452" s="23"/>
      <c r="O25452" s="21"/>
      <c r="P25452" s="27"/>
      <c r="Q25452" s="16"/>
      <c r="U25452" s="27"/>
    </row>
    <row r="25453" spans="2:21" x14ac:dyDescent="0.25">
      <c r="B25453"/>
      <c r="C25453"/>
      <c r="D25453" s="13"/>
      <c r="E25453" s="13"/>
      <c r="K25453" s="23"/>
      <c r="O25453" s="21"/>
      <c r="P25453" s="27"/>
      <c r="Q25453" s="16"/>
      <c r="U25453" s="27"/>
    </row>
    <row r="25454" spans="2:21" x14ac:dyDescent="0.25">
      <c r="B25454"/>
      <c r="C25454"/>
      <c r="D25454" s="13"/>
      <c r="E25454" s="13"/>
      <c r="K25454" s="23"/>
      <c r="O25454" s="21"/>
      <c r="P25454" s="27"/>
      <c r="Q25454" s="16"/>
      <c r="U25454" s="27"/>
    </row>
    <row r="25455" spans="2:21" x14ac:dyDescent="0.25">
      <c r="B25455"/>
      <c r="C25455"/>
      <c r="D25455" s="13"/>
      <c r="E25455" s="13"/>
      <c r="K25455" s="23"/>
      <c r="O25455" s="21"/>
      <c r="P25455" s="27"/>
      <c r="Q25455" s="16"/>
      <c r="U25455" s="27"/>
    </row>
    <row r="25456" spans="2:21" x14ac:dyDescent="0.25">
      <c r="B25456"/>
      <c r="C25456"/>
      <c r="D25456" s="13"/>
      <c r="E25456" s="13"/>
      <c r="K25456" s="23"/>
      <c r="O25456" s="21"/>
      <c r="P25456" s="27"/>
      <c r="Q25456" s="16"/>
      <c r="U25456" s="27"/>
    </row>
    <row r="25457" spans="2:21" x14ac:dyDescent="0.25">
      <c r="B25457"/>
      <c r="C25457"/>
      <c r="D25457" s="13"/>
      <c r="E25457" s="13"/>
      <c r="K25457" s="23"/>
      <c r="O25457" s="21"/>
      <c r="P25457" s="27"/>
      <c r="Q25457" s="16"/>
      <c r="U25457" s="27"/>
    </row>
    <row r="25458" spans="2:21" x14ac:dyDescent="0.25">
      <c r="B25458"/>
      <c r="C25458"/>
      <c r="D25458" s="13"/>
      <c r="E25458" s="13"/>
      <c r="K25458" s="23"/>
      <c r="O25458" s="21"/>
      <c r="P25458" s="27"/>
      <c r="Q25458" s="16"/>
      <c r="U25458" s="27"/>
    </row>
    <row r="25459" spans="2:21" x14ac:dyDescent="0.25">
      <c r="B25459"/>
      <c r="C25459"/>
      <c r="D25459" s="13"/>
      <c r="E25459" s="13"/>
      <c r="K25459" s="23"/>
      <c r="O25459" s="21"/>
      <c r="P25459" s="27"/>
      <c r="Q25459" s="16"/>
      <c r="U25459" s="27"/>
    </row>
    <row r="25460" spans="2:21" x14ac:dyDescent="0.25">
      <c r="B25460"/>
      <c r="C25460"/>
      <c r="D25460" s="13"/>
      <c r="E25460" s="13"/>
      <c r="K25460" s="23"/>
      <c r="O25460" s="21"/>
      <c r="P25460" s="27"/>
      <c r="Q25460" s="16"/>
      <c r="U25460" s="27"/>
    </row>
    <row r="25461" spans="2:21" x14ac:dyDescent="0.25">
      <c r="B25461"/>
      <c r="C25461"/>
      <c r="D25461" s="13"/>
      <c r="E25461" s="13"/>
      <c r="K25461" s="23"/>
      <c r="O25461" s="21"/>
      <c r="P25461" s="27"/>
      <c r="Q25461" s="16"/>
      <c r="U25461" s="27"/>
    </row>
    <row r="25462" spans="2:21" x14ac:dyDescent="0.25">
      <c r="B25462"/>
      <c r="C25462"/>
      <c r="D25462" s="13"/>
      <c r="E25462" s="13"/>
      <c r="K25462" s="23"/>
      <c r="O25462" s="21"/>
      <c r="P25462" s="27"/>
      <c r="Q25462" s="16"/>
      <c r="U25462" s="27"/>
    </row>
    <row r="25463" spans="2:21" x14ac:dyDescent="0.25">
      <c r="B25463"/>
      <c r="C25463"/>
      <c r="D25463" s="13"/>
      <c r="E25463" s="13"/>
      <c r="K25463" s="23"/>
      <c r="O25463" s="21"/>
      <c r="P25463" s="27"/>
      <c r="Q25463" s="16"/>
      <c r="U25463" s="27"/>
    </row>
    <row r="25464" spans="2:21" x14ac:dyDescent="0.25">
      <c r="B25464"/>
      <c r="C25464"/>
      <c r="D25464" s="13"/>
      <c r="E25464" s="13"/>
      <c r="K25464" s="23"/>
      <c r="O25464" s="21"/>
      <c r="P25464" s="27"/>
      <c r="Q25464" s="16"/>
      <c r="U25464" s="27"/>
    </row>
    <row r="25465" spans="2:21" x14ac:dyDescent="0.25">
      <c r="B25465"/>
      <c r="C25465"/>
      <c r="D25465" s="13"/>
      <c r="E25465" s="13"/>
      <c r="K25465" s="23"/>
      <c r="O25465" s="21"/>
      <c r="P25465" s="27"/>
      <c r="Q25465" s="16"/>
      <c r="U25465" s="27"/>
    </row>
    <row r="25466" spans="2:21" x14ac:dyDescent="0.25">
      <c r="B25466"/>
      <c r="C25466"/>
      <c r="D25466" s="13"/>
      <c r="E25466" s="13"/>
      <c r="K25466" s="23"/>
      <c r="O25466" s="21"/>
      <c r="P25466" s="27"/>
      <c r="Q25466" s="16"/>
      <c r="U25466" s="27"/>
    </row>
    <row r="25467" spans="2:21" x14ac:dyDescent="0.25">
      <c r="B25467"/>
      <c r="C25467"/>
      <c r="D25467" s="13"/>
      <c r="E25467" s="13"/>
      <c r="K25467" s="23"/>
      <c r="O25467" s="21"/>
      <c r="P25467" s="27"/>
      <c r="Q25467" s="16"/>
      <c r="U25467" s="27"/>
    </row>
    <row r="25468" spans="2:21" x14ac:dyDescent="0.25">
      <c r="B25468"/>
      <c r="C25468"/>
      <c r="D25468" s="13"/>
      <c r="E25468" s="13"/>
      <c r="K25468" s="23"/>
      <c r="O25468" s="21"/>
      <c r="P25468" s="27"/>
      <c r="Q25468" s="16"/>
      <c r="U25468" s="27"/>
    </row>
    <row r="25469" spans="2:21" x14ac:dyDescent="0.25">
      <c r="B25469"/>
      <c r="C25469"/>
      <c r="D25469" s="13"/>
      <c r="E25469" s="13"/>
      <c r="K25469" s="23"/>
      <c r="O25469" s="21"/>
      <c r="P25469" s="27"/>
      <c r="Q25469" s="16"/>
      <c r="U25469" s="27"/>
    </row>
    <row r="25470" spans="2:21" x14ac:dyDescent="0.25">
      <c r="B25470"/>
      <c r="C25470"/>
      <c r="D25470" s="13"/>
      <c r="E25470" s="13"/>
      <c r="K25470" s="23"/>
      <c r="O25470" s="21"/>
      <c r="P25470" s="27"/>
      <c r="Q25470" s="16"/>
      <c r="U25470" s="27"/>
    </row>
    <row r="25471" spans="2:21" x14ac:dyDescent="0.25">
      <c r="B25471"/>
      <c r="C25471"/>
      <c r="D25471" s="13"/>
      <c r="E25471" s="13"/>
      <c r="K25471" s="23"/>
      <c r="O25471" s="21"/>
      <c r="P25471" s="27"/>
      <c r="Q25471" s="16"/>
      <c r="U25471" s="27"/>
    </row>
    <row r="25472" spans="2:21" x14ac:dyDescent="0.25">
      <c r="B25472"/>
      <c r="C25472"/>
      <c r="D25472" s="13"/>
      <c r="E25472" s="13"/>
      <c r="K25472" s="23"/>
      <c r="O25472" s="21"/>
      <c r="P25472" s="27"/>
      <c r="Q25472" s="16"/>
      <c r="U25472" s="27"/>
    </row>
    <row r="25473" spans="2:21" x14ac:dyDescent="0.25">
      <c r="B25473"/>
      <c r="C25473"/>
      <c r="D25473" s="13"/>
      <c r="E25473" s="13"/>
      <c r="K25473" s="23"/>
      <c r="O25473" s="21"/>
      <c r="P25473" s="27"/>
      <c r="Q25473" s="16"/>
      <c r="U25473" s="27"/>
    </row>
    <row r="25474" spans="2:21" x14ac:dyDescent="0.25">
      <c r="B25474"/>
      <c r="C25474"/>
      <c r="D25474" s="13"/>
      <c r="E25474" s="13"/>
      <c r="K25474" s="23"/>
      <c r="O25474" s="21"/>
      <c r="P25474" s="27"/>
      <c r="Q25474" s="16"/>
      <c r="U25474" s="27"/>
    </row>
    <row r="25475" spans="2:21" x14ac:dyDescent="0.25">
      <c r="B25475"/>
      <c r="C25475"/>
      <c r="D25475" s="13"/>
      <c r="E25475" s="13"/>
      <c r="K25475" s="23"/>
      <c r="O25475" s="21"/>
      <c r="P25475" s="27"/>
      <c r="Q25475" s="16"/>
      <c r="U25475" s="27"/>
    </row>
    <row r="25476" spans="2:21" x14ac:dyDescent="0.25">
      <c r="B25476"/>
      <c r="C25476"/>
      <c r="D25476" s="13"/>
      <c r="E25476" s="13"/>
      <c r="K25476" s="23"/>
      <c r="O25476" s="21"/>
      <c r="P25476" s="27"/>
      <c r="Q25476" s="16"/>
      <c r="U25476" s="27"/>
    </row>
    <row r="25477" spans="2:21" x14ac:dyDescent="0.25">
      <c r="B25477"/>
      <c r="C25477"/>
      <c r="D25477" s="13"/>
      <c r="E25477" s="13"/>
      <c r="K25477" s="23"/>
      <c r="O25477" s="21"/>
      <c r="P25477" s="27"/>
      <c r="Q25477" s="16"/>
      <c r="U25477" s="27"/>
    </row>
    <row r="25478" spans="2:21" x14ac:dyDescent="0.25">
      <c r="B25478"/>
      <c r="C25478"/>
      <c r="D25478" s="13"/>
      <c r="E25478" s="13"/>
      <c r="K25478" s="23"/>
      <c r="O25478" s="21"/>
      <c r="P25478" s="27"/>
      <c r="Q25478" s="16"/>
      <c r="U25478" s="27"/>
    </row>
    <row r="25479" spans="2:21" x14ac:dyDescent="0.25">
      <c r="B25479"/>
      <c r="C25479"/>
      <c r="D25479" s="13"/>
      <c r="E25479" s="13"/>
      <c r="K25479" s="23"/>
      <c r="O25479" s="21"/>
      <c r="P25479" s="27"/>
      <c r="Q25479" s="16"/>
      <c r="U25479" s="27"/>
    </row>
    <row r="25480" spans="2:21" x14ac:dyDescent="0.25">
      <c r="B25480"/>
      <c r="C25480"/>
      <c r="D25480" s="13"/>
      <c r="E25480" s="13"/>
      <c r="K25480" s="23"/>
      <c r="O25480" s="21"/>
      <c r="P25480" s="27"/>
      <c r="Q25480" s="16"/>
      <c r="U25480" s="27"/>
    </row>
    <row r="25481" spans="2:21" x14ac:dyDescent="0.25">
      <c r="B25481"/>
      <c r="C25481"/>
      <c r="D25481" s="13"/>
      <c r="E25481" s="13"/>
      <c r="K25481" s="23"/>
      <c r="O25481" s="21"/>
      <c r="P25481" s="27"/>
      <c r="Q25481" s="16"/>
      <c r="U25481" s="27"/>
    </row>
    <row r="25482" spans="2:21" x14ac:dyDescent="0.25">
      <c r="B25482"/>
      <c r="C25482"/>
      <c r="D25482" s="13"/>
      <c r="E25482" s="13"/>
      <c r="K25482" s="23"/>
      <c r="O25482" s="21"/>
      <c r="P25482" s="27"/>
      <c r="Q25482" s="16"/>
      <c r="U25482" s="27"/>
    </row>
    <row r="25483" spans="2:21" x14ac:dyDescent="0.25">
      <c r="B25483"/>
      <c r="C25483"/>
      <c r="D25483" s="13"/>
      <c r="E25483" s="13"/>
      <c r="K25483" s="23"/>
      <c r="O25483" s="21"/>
      <c r="P25483" s="27"/>
      <c r="Q25483" s="16"/>
      <c r="U25483" s="27"/>
    </row>
    <row r="25484" spans="2:21" x14ac:dyDescent="0.25">
      <c r="B25484"/>
      <c r="C25484"/>
      <c r="D25484" s="13"/>
      <c r="E25484" s="13"/>
      <c r="K25484" s="23"/>
      <c r="O25484" s="21"/>
      <c r="P25484" s="27"/>
      <c r="Q25484" s="16"/>
      <c r="U25484" s="27"/>
    </row>
    <row r="25485" spans="2:21" x14ac:dyDescent="0.25">
      <c r="B25485"/>
      <c r="C25485"/>
      <c r="D25485" s="13"/>
      <c r="E25485" s="13"/>
      <c r="K25485" s="23"/>
      <c r="O25485" s="21"/>
      <c r="P25485" s="27"/>
      <c r="Q25485" s="16"/>
      <c r="U25485" s="27"/>
    </row>
    <row r="25486" spans="2:21" x14ac:dyDescent="0.25">
      <c r="B25486"/>
      <c r="C25486"/>
      <c r="D25486" s="13"/>
      <c r="E25486" s="13"/>
      <c r="K25486" s="23"/>
      <c r="O25486" s="21"/>
      <c r="P25486" s="27"/>
      <c r="Q25486" s="16"/>
      <c r="U25486" s="27"/>
    </row>
    <row r="25487" spans="2:21" x14ac:dyDescent="0.25">
      <c r="B25487"/>
      <c r="C25487"/>
      <c r="D25487" s="13"/>
      <c r="E25487" s="13"/>
      <c r="K25487" s="23"/>
      <c r="O25487" s="21"/>
      <c r="P25487" s="27"/>
      <c r="Q25487" s="16"/>
      <c r="U25487" s="27"/>
    </row>
    <row r="25488" spans="2:21" x14ac:dyDescent="0.25">
      <c r="B25488"/>
      <c r="C25488"/>
      <c r="D25488" s="13"/>
      <c r="E25488" s="13"/>
      <c r="K25488" s="23"/>
      <c r="O25488" s="21"/>
      <c r="P25488" s="27"/>
      <c r="Q25488" s="16"/>
      <c r="U25488" s="27"/>
    </row>
    <row r="25489" spans="2:21" x14ac:dyDescent="0.25">
      <c r="B25489"/>
      <c r="C25489"/>
      <c r="D25489" s="13"/>
      <c r="E25489" s="13"/>
      <c r="K25489" s="23"/>
      <c r="O25489" s="21"/>
      <c r="P25489" s="27"/>
      <c r="Q25489" s="16"/>
      <c r="U25489" s="27"/>
    </row>
    <row r="25490" spans="2:21" x14ac:dyDescent="0.25">
      <c r="B25490"/>
      <c r="C25490"/>
      <c r="D25490" s="13"/>
      <c r="E25490" s="13"/>
      <c r="K25490" s="23"/>
      <c r="O25490" s="21"/>
      <c r="P25490" s="27"/>
      <c r="Q25490" s="16"/>
      <c r="U25490" s="27"/>
    </row>
    <row r="25491" spans="2:21" x14ac:dyDescent="0.25">
      <c r="B25491"/>
      <c r="C25491"/>
      <c r="D25491" s="13"/>
      <c r="E25491" s="13"/>
      <c r="K25491" s="23"/>
      <c r="O25491" s="21"/>
      <c r="P25491" s="27"/>
      <c r="Q25491" s="16"/>
      <c r="U25491" s="27"/>
    </row>
    <row r="25492" spans="2:21" x14ac:dyDescent="0.25">
      <c r="B25492"/>
      <c r="C25492"/>
      <c r="D25492" s="13"/>
      <c r="E25492" s="13"/>
      <c r="K25492" s="23"/>
      <c r="O25492" s="21"/>
      <c r="P25492" s="27"/>
      <c r="Q25492" s="16"/>
      <c r="U25492" s="27"/>
    </row>
    <row r="25493" spans="2:21" x14ac:dyDescent="0.25">
      <c r="B25493"/>
      <c r="C25493"/>
      <c r="D25493" s="13"/>
      <c r="E25493" s="13"/>
      <c r="K25493" s="23"/>
      <c r="O25493" s="21"/>
      <c r="P25493" s="27"/>
      <c r="Q25493" s="16"/>
      <c r="U25493" s="27"/>
    </row>
    <row r="25494" spans="2:21" x14ac:dyDescent="0.25">
      <c r="B25494"/>
      <c r="C25494"/>
      <c r="D25494" s="13"/>
      <c r="E25494" s="13"/>
      <c r="K25494" s="23"/>
      <c r="O25494" s="21"/>
      <c r="P25494" s="27"/>
      <c r="Q25494" s="16"/>
      <c r="U25494" s="27"/>
    </row>
    <row r="25495" spans="2:21" x14ac:dyDescent="0.25">
      <c r="B25495"/>
      <c r="C25495"/>
      <c r="D25495" s="13"/>
      <c r="E25495" s="13"/>
      <c r="K25495" s="23"/>
      <c r="O25495" s="21"/>
      <c r="P25495" s="27"/>
      <c r="Q25495" s="16"/>
      <c r="U25495" s="27"/>
    </row>
    <row r="25496" spans="2:21" x14ac:dyDescent="0.25">
      <c r="B25496"/>
      <c r="C25496"/>
      <c r="D25496" s="13"/>
      <c r="E25496" s="13"/>
      <c r="K25496" s="23"/>
      <c r="O25496" s="21"/>
      <c r="P25496" s="27"/>
      <c r="Q25496" s="16"/>
      <c r="U25496" s="27"/>
    </row>
    <row r="25497" spans="2:21" x14ac:dyDescent="0.25">
      <c r="B25497"/>
      <c r="C25497"/>
      <c r="D25497" s="13"/>
      <c r="E25497" s="13"/>
      <c r="K25497" s="23"/>
      <c r="O25497" s="21"/>
      <c r="P25497" s="27"/>
      <c r="Q25497" s="16"/>
      <c r="U25497" s="27"/>
    </row>
    <row r="25498" spans="2:21" x14ac:dyDescent="0.25">
      <c r="B25498"/>
      <c r="C25498"/>
      <c r="D25498" s="13"/>
      <c r="E25498" s="13"/>
      <c r="K25498" s="23"/>
      <c r="O25498" s="21"/>
      <c r="P25498" s="27"/>
      <c r="Q25498" s="16"/>
      <c r="U25498" s="27"/>
    </row>
    <row r="25499" spans="2:21" x14ac:dyDescent="0.25">
      <c r="B25499"/>
      <c r="C25499"/>
      <c r="D25499" s="13"/>
      <c r="E25499" s="13"/>
      <c r="K25499" s="23"/>
      <c r="O25499" s="21"/>
      <c r="P25499" s="27"/>
      <c r="Q25499" s="16"/>
      <c r="U25499" s="27"/>
    </row>
    <row r="25500" spans="2:21" x14ac:dyDescent="0.25">
      <c r="B25500"/>
      <c r="C25500"/>
      <c r="D25500" s="13"/>
      <c r="E25500" s="13"/>
      <c r="K25500" s="23"/>
      <c r="O25500" s="21"/>
      <c r="P25500" s="27"/>
      <c r="Q25500" s="16"/>
      <c r="U25500" s="27"/>
    </row>
    <row r="25501" spans="2:21" x14ac:dyDescent="0.25">
      <c r="B25501"/>
      <c r="C25501"/>
      <c r="D25501" s="13"/>
      <c r="E25501" s="13"/>
      <c r="K25501" s="23"/>
      <c r="O25501" s="21"/>
      <c r="P25501" s="27"/>
      <c r="Q25501" s="16"/>
      <c r="U25501" s="27"/>
    </row>
    <row r="25502" spans="2:21" x14ac:dyDescent="0.25">
      <c r="B25502"/>
      <c r="C25502"/>
      <c r="D25502" s="13"/>
      <c r="E25502" s="13"/>
      <c r="K25502" s="23"/>
      <c r="O25502" s="21"/>
      <c r="P25502" s="27"/>
      <c r="Q25502" s="16"/>
      <c r="U25502" s="27"/>
    </row>
    <row r="25503" spans="2:21" x14ac:dyDescent="0.25">
      <c r="B25503"/>
      <c r="C25503"/>
      <c r="D25503" s="13"/>
      <c r="E25503" s="13"/>
      <c r="K25503" s="23"/>
      <c r="O25503" s="21"/>
      <c r="P25503" s="27"/>
      <c r="Q25503" s="16"/>
      <c r="U25503" s="27"/>
    </row>
    <row r="25504" spans="2:21" x14ac:dyDescent="0.25">
      <c r="B25504"/>
      <c r="C25504"/>
      <c r="D25504" s="13"/>
      <c r="E25504" s="13"/>
      <c r="K25504" s="23"/>
      <c r="O25504" s="21"/>
      <c r="P25504" s="27"/>
      <c r="Q25504" s="16"/>
      <c r="U25504" s="27"/>
    </row>
    <row r="25505" spans="2:21" x14ac:dyDescent="0.25">
      <c r="B25505"/>
      <c r="C25505"/>
      <c r="D25505" s="13"/>
      <c r="E25505" s="13"/>
      <c r="K25505" s="23"/>
      <c r="O25505" s="21"/>
      <c r="P25505" s="27"/>
      <c r="Q25505" s="16"/>
      <c r="U25505" s="27"/>
    </row>
    <row r="25506" spans="2:21" x14ac:dyDescent="0.25">
      <c r="B25506"/>
      <c r="C25506"/>
      <c r="D25506" s="13"/>
      <c r="E25506" s="13"/>
      <c r="K25506" s="23"/>
      <c r="O25506" s="21"/>
      <c r="P25506" s="27"/>
      <c r="Q25506" s="16"/>
      <c r="U25506" s="27"/>
    </row>
    <row r="25507" spans="2:21" x14ac:dyDescent="0.25">
      <c r="B25507"/>
      <c r="C25507"/>
      <c r="D25507" s="13"/>
      <c r="E25507" s="13"/>
      <c r="K25507" s="23"/>
      <c r="O25507" s="21"/>
      <c r="P25507" s="27"/>
      <c r="Q25507" s="16"/>
      <c r="U25507" s="27"/>
    </row>
    <row r="25508" spans="2:21" x14ac:dyDescent="0.25">
      <c r="B25508"/>
      <c r="C25508"/>
      <c r="D25508" s="13"/>
      <c r="E25508" s="13"/>
      <c r="K25508" s="23"/>
      <c r="O25508" s="21"/>
      <c r="P25508" s="27"/>
      <c r="Q25508" s="16"/>
      <c r="U25508" s="27"/>
    </row>
    <row r="25509" spans="2:21" x14ac:dyDescent="0.25">
      <c r="B25509"/>
      <c r="C25509"/>
      <c r="D25509" s="13"/>
      <c r="E25509" s="13"/>
      <c r="K25509" s="23"/>
      <c r="O25509" s="21"/>
      <c r="P25509" s="27"/>
      <c r="Q25509" s="16"/>
      <c r="U25509" s="27"/>
    </row>
    <row r="25510" spans="2:21" x14ac:dyDescent="0.25">
      <c r="B25510"/>
      <c r="C25510"/>
      <c r="D25510" s="13"/>
      <c r="E25510" s="13"/>
      <c r="K25510" s="23"/>
      <c r="O25510" s="21"/>
      <c r="P25510" s="27"/>
      <c r="Q25510" s="16"/>
      <c r="U25510" s="27"/>
    </row>
    <row r="25511" spans="2:21" x14ac:dyDescent="0.25">
      <c r="B25511"/>
      <c r="C25511"/>
      <c r="D25511" s="13"/>
      <c r="E25511" s="13"/>
      <c r="K25511" s="23"/>
      <c r="O25511" s="21"/>
      <c r="P25511" s="27"/>
      <c r="Q25511" s="16"/>
      <c r="U25511" s="27"/>
    </row>
    <row r="25512" spans="2:21" x14ac:dyDescent="0.25">
      <c r="B25512"/>
      <c r="C25512"/>
      <c r="D25512" s="13"/>
      <c r="E25512" s="13"/>
      <c r="K25512" s="23"/>
      <c r="O25512" s="21"/>
      <c r="P25512" s="27"/>
      <c r="Q25512" s="16"/>
      <c r="U25512" s="27"/>
    </row>
    <row r="25513" spans="2:21" x14ac:dyDescent="0.25">
      <c r="B25513"/>
      <c r="C25513"/>
      <c r="D25513" s="13"/>
      <c r="E25513" s="13"/>
      <c r="K25513" s="23"/>
      <c r="O25513" s="21"/>
      <c r="P25513" s="27"/>
      <c r="Q25513" s="16"/>
      <c r="U25513" s="27"/>
    </row>
    <row r="25514" spans="2:21" x14ac:dyDescent="0.25">
      <c r="B25514"/>
      <c r="C25514"/>
      <c r="D25514" s="13"/>
      <c r="E25514" s="13"/>
      <c r="K25514" s="23"/>
      <c r="O25514" s="21"/>
      <c r="P25514" s="27"/>
      <c r="Q25514" s="16"/>
      <c r="U25514" s="27"/>
    </row>
    <row r="25515" spans="2:21" x14ac:dyDescent="0.25">
      <c r="B25515"/>
      <c r="C25515"/>
      <c r="D25515" s="13"/>
      <c r="E25515" s="13"/>
      <c r="K25515" s="23"/>
      <c r="O25515" s="21"/>
      <c r="P25515" s="27"/>
      <c r="Q25515" s="16"/>
      <c r="U25515" s="27"/>
    </row>
    <row r="25516" spans="2:21" x14ac:dyDescent="0.25">
      <c r="B25516"/>
      <c r="C25516"/>
      <c r="D25516" s="13"/>
      <c r="E25516" s="13"/>
      <c r="K25516" s="23"/>
      <c r="O25516" s="21"/>
      <c r="P25516" s="27"/>
      <c r="Q25516" s="16"/>
      <c r="U25516" s="27"/>
    </row>
    <row r="25517" spans="2:21" x14ac:dyDescent="0.25">
      <c r="B25517"/>
      <c r="C25517"/>
      <c r="D25517" s="13"/>
      <c r="E25517" s="13"/>
      <c r="K25517" s="23"/>
      <c r="O25517" s="21"/>
      <c r="P25517" s="27"/>
      <c r="Q25517" s="16"/>
      <c r="U25517" s="27"/>
    </row>
    <row r="25518" spans="2:21" x14ac:dyDescent="0.25">
      <c r="B25518"/>
      <c r="C25518"/>
      <c r="D25518" s="13"/>
      <c r="E25518" s="13"/>
      <c r="K25518" s="23"/>
      <c r="O25518" s="21"/>
      <c r="P25518" s="27"/>
      <c r="Q25518" s="16"/>
      <c r="U25518" s="27"/>
    </row>
    <row r="25519" spans="2:21" x14ac:dyDescent="0.25">
      <c r="B25519"/>
      <c r="C25519"/>
      <c r="D25519" s="13"/>
      <c r="E25519" s="13"/>
      <c r="K25519" s="23"/>
      <c r="O25519" s="21"/>
      <c r="P25519" s="27"/>
      <c r="Q25519" s="16"/>
      <c r="U25519" s="27"/>
    </row>
    <row r="25520" spans="2:21" x14ac:dyDescent="0.25">
      <c r="B25520"/>
      <c r="C25520"/>
      <c r="D25520" s="13"/>
      <c r="E25520" s="13"/>
      <c r="K25520" s="23"/>
      <c r="O25520" s="21"/>
      <c r="P25520" s="27"/>
      <c r="Q25520" s="16"/>
      <c r="U25520" s="27"/>
    </row>
    <row r="25521" spans="2:21" x14ac:dyDescent="0.25">
      <c r="B25521"/>
      <c r="C25521"/>
      <c r="D25521" s="13"/>
      <c r="E25521" s="13"/>
      <c r="K25521" s="23"/>
      <c r="O25521" s="21"/>
      <c r="P25521" s="27"/>
      <c r="Q25521" s="16"/>
      <c r="U25521" s="27"/>
    </row>
    <row r="25522" spans="2:21" x14ac:dyDescent="0.25">
      <c r="B25522"/>
      <c r="C25522"/>
      <c r="D25522" s="13"/>
      <c r="E25522" s="13"/>
      <c r="K25522" s="23"/>
      <c r="O25522" s="21"/>
      <c r="P25522" s="27"/>
      <c r="Q25522" s="16"/>
      <c r="U25522" s="27"/>
    </row>
    <row r="25523" spans="2:21" x14ac:dyDescent="0.25">
      <c r="B25523"/>
      <c r="C25523"/>
      <c r="D25523" s="13"/>
      <c r="E25523" s="13"/>
      <c r="K25523" s="23"/>
      <c r="O25523" s="21"/>
      <c r="P25523" s="27"/>
      <c r="Q25523" s="16"/>
      <c r="U25523" s="27"/>
    </row>
    <row r="25524" spans="2:21" x14ac:dyDescent="0.25">
      <c r="B25524"/>
      <c r="C25524"/>
      <c r="D25524" s="13"/>
      <c r="E25524" s="13"/>
      <c r="K25524" s="23"/>
      <c r="O25524" s="21"/>
      <c r="P25524" s="27"/>
      <c r="Q25524" s="16"/>
      <c r="U25524" s="27"/>
    </row>
    <row r="25525" spans="2:21" x14ac:dyDescent="0.25">
      <c r="B25525"/>
      <c r="C25525"/>
      <c r="D25525" s="13"/>
      <c r="E25525" s="13"/>
      <c r="K25525" s="23"/>
      <c r="O25525" s="21"/>
      <c r="P25525" s="27"/>
      <c r="Q25525" s="16"/>
      <c r="U25525" s="27"/>
    </row>
    <row r="25526" spans="2:21" x14ac:dyDescent="0.25">
      <c r="B25526"/>
      <c r="C25526"/>
      <c r="D25526" s="13"/>
      <c r="E25526" s="13"/>
      <c r="K25526" s="23"/>
      <c r="O25526" s="21"/>
      <c r="P25526" s="27"/>
      <c r="Q25526" s="16"/>
      <c r="U25526" s="27"/>
    </row>
    <row r="25527" spans="2:21" x14ac:dyDescent="0.25">
      <c r="B25527"/>
      <c r="C25527"/>
      <c r="D25527" s="13"/>
      <c r="E25527" s="13"/>
      <c r="K25527" s="23"/>
      <c r="O25527" s="21"/>
      <c r="P25527" s="27"/>
      <c r="Q25527" s="16"/>
      <c r="U25527" s="27"/>
    </row>
    <row r="25528" spans="2:21" x14ac:dyDescent="0.25">
      <c r="B25528"/>
      <c r="C25528"/>
      <c r="D25528" s="13"/>
      <c r="E25528" s="13"/>
      <c r="K25528" s="23"/>
      <c r="O25528" s="21"/>
      <c r="P25528" s="27"/>
      <c r="Q25528" s="16"/>
      <c r="U25528" s="27"/>
    </row>
    <row r="25529" spans="2:21" x14ac:dyDescent="0.25">
      <c r="B25529"/>
      <c r="C25529"/>
      <c r="D25529" s="13"/>
      <c r="E25529" s="13"/>
      <c r="K25529" s="23"/>
      <c r="O25529" s="21"/>
      <c r="P25529" s="27"/>
      <c r="Q25529" s="16"/>
      <c r="U25529" s="27"/>
    </row>
    <row r="25530" spans="2:21" x14ac:dyDescent="0.25">
      <c r="B25530"/>
      <c r="C25530"/>
      <c r="D25530" s="13"/>
      <c r="E25530" s="13"/>
      <c r="K25530" s="23"/>
      <c r="O25530" s="21"/>
      <c r="P25530" s="27"/>
      <c r="Q25530" s="16"/>
      <c r="U25530" s="27"/>
    </row>
    <row r="25531" spans="2:21" x14ac:dyDescent="0.25">
      <c r="B25531"/>
      <c r="C25531"/>
      <c r="D25531" s="13"/>
      <c r="E25531" s="13"/>
      <c r="K25531" s="23"/>
      <c r="O25531" s="21"/>
      <c r="P25531" s="27"/>
      <c r="Q25531" s="16"/>
      <c r="U25531" s="27"/>
    </row>
    <row r="25532" spans="2:21" x14ac:dyDescent="0.25">
      <c r="B25532"/>
      <c r="C25532"/>
      <c r="D25532" s="13"/>
      <c r="E25532" s="13"/>
      <c r="K25532" s="23"/>
      <c r="O25532" s="21"/>
      <c r="P25532" s="27"/>
      <c r="Q25532" s="16"/>
      <c r="U25532" s="27"/>
    </row>
    <row r="25533" spans="2:21" x14ac:dyDescent="0.25">
      <c r="B25533"/>
      <c r="C25533"/>
      <c r="D25533" s="13"/>
      <c r="E25533" s="13"/>
      <c r="K25533" s="23"/>
      <c r="O25533" s="21"/>
      <c r="P25533" s="27"/>
      <c r="Q25533" s="16"/>
      <c r="U25533" s="27"/>
    </row>
    <row r="25534" spans="2:21" x14ac:dyDescent="0.25">
      <c r="B25534"/>
      <c r="C25534"/>
      <c r="D25534" s="13"/>
      <c r="E25534" s="13"/>
      <c r="K25534" s="23"/>
      <c r="O25534" s="21"/>
      <c r="P25534" s="27"/>
      <c r="Q25534" s="16"/>
      <c r="U25534" s="27"/>
    </row>
    <row r="25535" spans="2:21" x14ac:dyDescent="0.25">
      <c r="B25535"/>
      <c r="C25535"/>
      <c r="D25535" s="13"/>
      <c r="E25535" s="13"/>
      <c r="K25535" s="23"/>
      <c r="O25535" s="21"/>
      <c r="P25535" s="27"/>
      <c r="Q25535" s="16"/>
      <c r="U25535" s="27"/>
    </row>
    <row r="25536" spans="2:21" x14ac:dyDescent="0.25">
      <c r="B25536"/>
      <c r="C25536"/>
      <c r="D25536" s="13"/>
      <c r="E25536" s="13"/>
      <c r="K25536" s="23"/>
      <c r="O25536" s="21"/>
      <c r="P25536" s="27"/>
      <c r="Q25536" s="16"/>
      <c r="U25536" s="27"/>
    </row>
    <row r="25537" spans="2:21" x14ac:dyDescent="0.25">
      <c r="B25537"/>
      <c r="C25537"/>
      <c r="D25537" s="13"/>
      <c r="E25537" s="13"/>
      <c r="K25537" s="23"/>
      <c r="O25537" s="21"/>
      <c r="P25537" s="27"/>
      <c r="Q25537" s="16"/>
      <c r="U25537" s="27"/>
    </row>
    <row r="25538" spans="2:21" x14ac:dyDescent="0.25">
      <c r="B25538"/>
      <c r="C25538"/>
      <c r="D25538" s="13"/>
      <c r="E25538" s="13"/>
      <c r="K25538" s="23"/>
      <c r="O25538" s="21"/>
      <c r="P25538" s="27"/>
      <c r="Q25538" s="16"/>
      <c r="U25538" s="27"/>
    </row>
    <row r="25539" spans="2:21" x14ac:dyDescent="0.25">
      <c r="B25539"/>
      <c r="C25539"/>
      <c r="D25539" s="13"/>
      <c r="E25539" s="13"/>
      <c r="K25539" s="23"/>
      <c r="O25539" s="21"/>
      <c r="P25539" s="27"/>
      <c r="Q25539" s="16"/>
      <c r="U25539" s="27"/>
    </row>
    <row r="25540" spans="2:21" x14ac:dyDescent="0.25">
      <c r="B25540"/>
      <c r="C25540"/>
      <c r="D25540" s="13"/>
      <c r="E25540" s="13"/>
      <c r="K25540" s="23"/>
      <c r="O25540" s="21"/>
      <c r="P25540" s="27"/>
      <c r="Q25540" s="16"/>
      <c r="U25540" s="27"/>
    </row>
    <row r="25541" spans="2:21" x14ac:dyDescent="0.25">
      <c r="B25541"/>
      <c r="C25541"/>
      <c r="D25541" s="13"/>
      <c r="E25541" s="13"/>
      <c r="K25541" s="23"/>
      <c r="O25541" s="21"/>
      <c r="P25541" s="27"/>
      <c r="Q25541" s="16"/>
      <c r="U25541" s="27"/>
    </row>
    <row r="25542" spans="2:21" x14ac:dyDescent="0.25">
      <c r="B25542"/>
      <c r="C25542"/>
      <c r="D25542" s="13"/>
      <c r="E25542" s="13"/>
      <c r="K25542" s="23"/>
      <c r="O25542" s="21"/>
      <c r="P25542" s="27"/>
      <c r="Q25542" s="16"/>
      <c r="U25542" s="27"/>
    </row>
    <row r="25543" spans="2:21" x14ac:dyDescent="0.25">
      <c r="B25543"/>
      <c r="C25543"/>
      <c r="D25543" s="13"/>
      <c r="E25543" s="13"/>
      <c r="K25543" s="23"/>
      <c r="O25543" s="21"/>
      <c r="P25543" s="27"/>
      <c r="Q25543" s="16"/>
      <c r="U25543" s="27"/>
    </row>
    <row r="25544" spans="2:21" x14ac:dyDescent="0.25">
      <c r="B25544"/>
      <c r="C25544"/>
      <c r="D25544" s="13"/>
      <c r="E25544" s="13"/>
      <c r="K25544" s="23"/>
      <c r="O25544" s="21"/>
      <c r="P25544" s="27"/>
      <c r="Q25544" s="16"/>
      <c r="U25544" s="27"/>
    </row>
    <row r="25545" spans="2:21" x14ac:dyDescent="0.25">
      <c r="B25545"/>
      <c r="C25545"/>
      <c r="D25545" s="13"/>
      <c r="E25545" s="13"/>
      <c r="K25545" s="23"/>
      <c r="O25545" s="21"/>
      <c r="P25545" s="27"/>
      <c r="Q25545" s="16"/>
      <c r="U25545" s="27"/>
    </row>
    <row r="25546" spans="2:21" x14ac:dyDescent="0.25">
      <c r="B25546"/>
      <c r="C25546"/>
      <c r="D25546" s="13"/>
      <c r="E25546" s="13"/>
      <c r="K25546" s="23"/>
      <c r="O25546" s="21"/>
      <c r="P25546" s="27"/>
      <c r="Q25546" s="16"/>
      <c r="U25546" s="27"/>
    </row>
    <row r="25547" spans="2:21" x14ac:dyDescent="0.25">
      <c r="B25547"/>
      <c r="C25547"/>
      <c r="D25547" s="13"/>
      <c r="E25547" s="13"/>
      <c r="K25547" s="23"/>
      <c r="O25547" s="21"/>
      <c r="P25547" s="27"/>
      <c r="Q25547" s="16"/>
      <c r="U25547" s="27"/>
    </row>
    <row r="25548" spans="2:21" x14ac:dyDescent="0.25">
      <c r="B25548"/>
      <c r="C25548"/>
      <c r="D25548" s="13"/>
      <c r="E25548" s="13"/>
      <c r="K25548" s="23"/>
      <c r="O25548" s="21"/>
      <c r="P25548" s="27"/>
      <c r="Q25548" s="16"/>
      <c r="U25548" s="27"/>
    </row>
    <row r="25549" spans="2:21" x14ac:dyDescent="0.25">
      <c r="B25549"/>
      <c r="C25549"/>
      <c r="D25549" s="13"/>
      <c r="E25549" s="13"/>
      <c r="K25549" s="23"/>
      <c r="O25549" s="21"/>
      <c r="P25549" s="27"/>
      <c r="Q25549" s="16"/>
      <c r="U25549" s="27"/>
    </row>
    <row r="25550" spans="2:21" x14ac:dyDescent="0.25">
      <c r="B25550"/>
      <c r="C25550"/>
      <c r="D25550" s="13"/>
      <c r="E25550" s="13"/>
      <c r="K25550" s="23"/>
      <c r="O25550" s="21"/>
      <c r="P25550" s="27"/>
      <c r="Q25550" s="16"/>
      <c r="U25550" s="27"/>
    </row>
    <row r="25551" spans="2:21" x14ac:dyDescent="0.25">
      <c r="B25551"/>
      <c r="C25551"/>
      <c r="D25551" s="13"/>
      <c r="E25551" s="13"/>
      <c r="K25551" s="23"/>
      <c r="O25551" s="21"/>
      <c r="P25551" s="27"/>
      <c r="Q25551" s="16"/>
      <c r="U25551" s="27"/>
    </row>
    <row r="25552" spans="2:21" x14ac:dyDescent="0.25">
      <c r="B25552"/>
      <c r="C25552"/>
      <c r="D25552" s="13"/>
      <c r="E25552" s="13"/>
      <c r="K25552" s="23"/>
      <c r="O25552" s="21"/>
      <c r="P25552" s="27"/>
      <c r="Q25552" s="16"/>
      <c r="U25552" s="27"/>
    </row>
    <row r="25553" spans="2:21" x14ac:dyDescent="0.25">
      <c r="B25553"/>
      <c r="C25553"/>
      <c r="D25553" s="13"/>
      <c r="E25553" s="13"/>
      <c r="K25553" s="23"/>
      <c r="O25553" s="21"/>
      <c r="P25553" s="27"/>
      <c r="Q25553" s="16"/>
      <c r="U25553" s="27"/>
    </row>
    <row r="25554" spans="2:21" x14ac:dyDescent="0.25">
      <c r="B25554"/>
      <c r="C25554"/>
      <c r="D25554" s="13"/>
      <c r="E25554" s="13"/>
      <c r="K25554" s="23"/>
      <c r="O25554" s="21"/>
      <c r="P25554" s="27"/>
      <c r="Q25554" s="16"/>
      <c r="U25554" s="27"/>
    </row>
    <row r="25555" spans="2:21" x14ac:dyDescent="0.25">
      <c r="B25555"/>
      <c r="C25555"/>
      <c r="D25555" s="13"/>
      <c r="E25555" s="13"/>
      <c r="K25555" s="23"/>
      <c r="O25555" s="21"/>
      <c r="P25555" s="27"/>
      <c r="Q25555" s="16"/>
      <c r="U25555" s="27"/>
    </row>
    <row r="25556" spans="2:21" x14ac:dyDescent="0.25">
      <c r="B25556"/>
      <c r="C25556"/>
      <c r="D25556" s="13"/>
      <c r="E25556" s="13"/>
      <c r="K25556" s="23"/>
      <c r="O25556" s="21"/>
      <c r="P25556" s="27"/>
      <c r="Q25556" s="16"/>
      <c r="U25556" s="27"/>
    </row>
    <row r="25557" spans="2:21" x14ac:dyDescent="0.25">
      <c r="B25557"/>
      <c r="C25557"/>
      <c r="D25557" s="13"/>
      <c r="E25557" s="13"/>
      <c r="K25557" s="23"/>
      <c r="O25557" s="21"/>
      <c r="P25557" s="27"/>
      <c r="Q25557" s="16"/>
      <c r="U25557" s="27"/>
    </row>
    <row r="25558" spans="2:21" x14ac:dyDescent="0.25">
      <c r="B25558"/>
      <c r="C25558"/>
      <c r="D25558" s="13"/>
      <c r="E25558" s="13"/>
      <c r="K25558" s="23"/>
      <c r="O25558" s="21"/>
      <c r="P25558" s="27"/>
      <c r="Q25558" s="16"/>
      <c r="U25558" s="27"/>
    </row>
    <row r="25559" spans="2:21" x14ac:dyDescent="0.25">
      <c r="B25559"/>
      <c r="C25559"/>
      <c r="D25559" s="13"/>
      <c r="E25559" s="13"/>
      <c r="K25559" s="23"/>
      <c r="O25559" s="21"/>
      <c r="P25559" s="27"/>
      <c r="Q25559" s="16"/>
      <c r="U25559" s="27"/>
    </row>
    <row r="25560" spans="2:21" x14ac:dyDescent="0.25">
      <c r="B25560"/>
      <c r="C25560"/>
      <c r="D25560" s="13"/>
      <c r="E25560" s="13"/>
      <c r="K25560" s="23"/>
      <c r="O25560" s="21"/>
      <c r="P25560" s="27"/>
      <c r="Q25560" s="16"/>
      <c r="U25560" s="27"/>
    </row>
    <row r="25561" spans="2:21" x14ac:dyDescent="0.25">
      <c r="B25561"/>
      <c r="C25561"/>
      <c r="D25561" s="13"/>
      <c r="E25561" s="13"/>
      <c r="K25561" s="23"/>
      <c r="O25561" s="21"/>
      <c r="P25561" s="27"/>
      <c r="Q25561" s="16"/>
      <c r="U25561" s="27"/>
    </row>
    <row r="25562" spans="2:21" x14ac:dyDescent="0.25">
      <c r="B25562"/>
      <c r="C25562"/>
      <c r="D25562" s="13"/>
      <c r="E25562" s="13"/>
      <c r="K25562" s="23"/>
      <c r="O25562" s="21"/>
      <c r="P25562" s="27"/>
      <c r="Q25562" s="16"/>
      <c r="U25562" s="27"/>
    </row>
    <row r="25563" spans="2:21" x14ac:dyDescent="0.25">
      <c r="B25563"/>
      <c r="C25563"/>
      <c r="D25563" s="13"/>
      <c r="E25563" s="13"/>
      <c r="K25563" s="23"/>
      <c r="O25563" s="21"/>
      <c r="P25563" s="27"/>
      <c r="Q25563" s="16"/>
      <c r="U25563" s="27"/>
    </row>
    <row r="25564" spans="2:21" x14ac:dyDescent="0.25">
      <c r="B25564"/>
      <c r="C25564"/>
      <c r="D25564" s="13"/>
      <c r="E25564" s="13"/>
      <c r="K25564" s="23"/>
      <c r="O25564" s="21"/>
      <c r="P25564" s="27"/>
      <c r="Q25564" s="16"/>
      <c r="U25564" s="27"/>
    </row>
    <row r="25565" spans="2:21" x14ac:dyDescent="0.25">
      <c r="B25565"/>
      <c r="C25565"/>
      <c r="D25565" s="13"/>
      <c r="E25565" s="13"/>
      <c r="K25565" s="23"/>
      <c r="O25565" s="21"/>
      <c r="P25565" s="27"/>
      <c r="Q25565" s="16"/>
      <c r="U25565" s="27"/>
    </row>
    <row r="25566" spans="2:21" x14ac:dyDescent="0.25">
      <c r="B25566"/>
      <c r="C25566"/>
      <c r="D25566" s="13"/>
      <c r="E25566" s="13"/>
      <c r="K25566" s="23"/>
      <c r="O25566" s="21"/>
      <c r="P25566" s="27"/>
      <c r="Q25566" s="16"/>
      <c r="U25566" s="27"/>
    </row>
    <row r="25567" spans="2:21" x14ac:dyDescent="0.25">
      <c r="B25567"/>
      <c r="C25567"/>
      <c r="D25567" s="13"/>
      <c r="E25567" s="13"/>
      <c r="K25567" s="23"/>
      <c r="O25567" s="21"/>
      <c r="P25567" s="27"/>
      <c r="Q25567" s="16"/>
      <c r="U25567" s="27"/>
    </row>
    <row r="25568" spans="2:21" x14ac:dyDescent="0.25">
      <c r="B25568"/>
      <c r="C25568"/>
      <c r="D25568" s="13"/>
      <c r="E25568" s="13"/>
      <c r="K25568" s="23"/>
      <c r="O25568" s="21"/>
      <c r="P25568" s="27"/>
      <c r="Q25568" s="16"/>
      <c r="U25568" s="27"/>
    </row>
    <row r="25569" spans="2:21" x14ac:dyDescent="0.25">
      <c r="B25569"/>
      <c r="C25569"/>
      <c r="D25569" s="13"/>
      <c r="E25569" s="13"/>
      <c r="K25569" s="23"/>
      <c r="O25569" s="21"/>
      <c r="P25569" s="27"/>
      <c r="Q25569" s="16"/>
      <c r="U25569" s="27"/>
    </row>
    <row r="25570" spans="2:21" x14ac:dyDescent="0.25">
      <c r="B25570"/>
      <c r="C25570"/>
      <c r="D25570" s="13"/>
      <c r="E25570" s="13"/>
      <c r="K25570" s="23"/>
      <c r="O25570" s="21"/>
      <c r="P25570" s="27"/>
      <c r="Q25570" s="16"/>
      <c r="U25570" s="27"/>
    </row>
    <row r="25571" spans="2:21" x14ac:dyDescent="0.25">
      <c r="B25571"/>
      <c r="C25571"/>
      <c r="D25571" s="13"/>
      <c r="E25571" s="13"/>
      <c r="K25571" s="23"/>
      <c r="O25571" s="21"/>
      <c r="P25571" s="27"/>
      <c r="Q25571" s="16"/>
      <c r="U25571" s="27"/>
    </row>
    <row r="25572" spans="2:21" x14ac:dyDescent="0.25">
      <c r="B25572"/>
      <c r="C25572"/>
      <c r="D25572" s="13"/>
      <c r="E25572" s="13"/>
      <c r="K25572" s="23"/>
      <c r="O25572" s="21"/>
      <c r="P25572" s="27"/>
      <c r="Q25572" s="16"/>
      <c r="U25572" s="27"/>
    </row>
    <row r="25573" spans="2:21" x14ac:dyDescent="0.25">
      <c r="B25573"/>
      <c r="C25573"/>
      <c r="D25573" s="13"/>
      <c r="E25573" s="13"/>
      <c r="K25573" s="23"/>
      <c r="O25573" s="21"/>
      <c r="P25573" s="27"/>
      <c r="Q25573" s="16"/>
      <c r="U25573" s="27"/>
    </row>
    <row r="25574" spans="2:21" x14ac:dyDescent="0.25">
      <c r="B25574"/>
      <c r="C25574"/>
      <c r="D25574" s="13"/>
      <c r="E25574" s="13"/>
      <c r="K25574" s="23"/>
      <c r="O25574" s="21"/>
      <c r="P25574" s="27"/>
      <c r="Q25574" s="16"/>
      <c r="U25574" s="27"/>
    </row>
    <row r="25575" spans="2:21" x14ac:dyDescent="0.25">
      <c r="B25575"/>
      <c r="C25575"/>
      <c r="D25575" s="13"/>
      <c r="E25575" s="13"/>
      <c r="K25575" s="23"/>
      <c r="O25575" s="21"/>
      <c r="P25575" s="27"/>
      <c r="Q25575" s="16"/>
      <c r="U25575" s="27"/>
    </row>
    <row r="25576" spans="2:21" x14ac:dyDescent="0.25">
      <c r="B25576"/>
      <c r="C25576"/>
      <c r="D25576" s="13"/>
      <c r="E25576" s="13"/>
      <c r="K25576" s="23"/>
      <c r="O25576" s="21"/>
      <c r="P25576" s="27"/>
      <c r="Q25576" s="16"/>
      <c r="U25576" s="27"/>
    </row>
    <row r="25577" spans="2:21" x14ac:dyDescent="0.25">
      <c r="B25577"/>
      <c r="C25577"/>
      <c r="D25577" s="13"/>
      <c r="E25577" s="13"/>
      <c r="K25577" s="23"/>
      <c r="O25577" s="21"/>
      <c r="P25577" s="27"/>
      <c r="Q25577" s="16"/>
      <c r="U25577" s="27"/>
    </row>
    <row r="25578" spans="2:21" x14ac:dyDescent="0.25">
      <c r="B25578"/>
      <c r="C25578"/>
      <c r="D25578" s="13"/>
      <c r="E25578" s="13"/>
      <c r="K25578" s="23"/>
      <c r="O25578" s="21"/>
      <c r="P25578" s="27"/>
      <c r="Q25578" s="16"/>
      <c r="U25578" s="27"/>
    </row>
    <row r="25579" spans="2:21" x14ac:dyDescent="0.25">
      <c r="B25579"/>
      <c r="C25579"/>
      <c r="D25579" s="13"/>
      <c r="E25579" s="13"/>
      <c r="K25579" s="23"/>
      <c r="O25579" s="21"/>
      <c r="P25579" s="27"/>
      <c r="Q25579" s="16"/>
      <c r="U25579" s="27"/>
    </row>
    <row r="25580" spans="2:21" x14ac:dyDescent="0.25">
      <c r="B25580"/>
      <c r="C25580"/>
      <c r="D25580" s="13"/>
      <c r="E25580" s="13"/>
      <c r="K25580" s="23"/>
      <c r="O25580" s="21"/>
      <c r="P25580" s="27"/>
      <c r="Q25580" s="16"/>
      <c r="U25580" s="27"/>
    </row>
    <row r="25581" spans="2:21" x14ac:dyDescent="0.25">
      <c r="B25581"/>
      <c r="C25581"/>
      <c r="D25581" s="13"/>
      <c r="E25581" s="13"/>
      <c r="K25581" s="23"/>
      <c r="O25581" s="21"/>
      <c r="P25581" s="27"/>
      <c r="Q25581" s="16"/>
      <c r="U25581" s="27"/>
    </row>
    <row r="25582" spans="2:21" x14ac:dyDescent="0.25">
      <c r="B25582"/>
      <c r="C25582"/>
      <c r="D25582" s="13"/>
      <c r="E25582" s="13"/>
      <c r="K25582" s="23"/>
      <c r="O25582" s="21"/>
      <c r="P25582" s="27"/>
      <c r="Q25582" s="16"/>
      <c r="U25582" s="27"/>
    </row>
    <row r="25583" spans="2:21" x14ac:dyDescent="0.25">
      <c r="B25583"/>
      <c r="C25583"/>
      <c r="D25583" s="13"/>
      <c r="E25583" s="13"/>
      <c r="K25583" s="23"/>
      <c r="O25583" s="21"/>
      <c r="P25583" s="27"/>
      <c r="Q25583" s="16"/>
      <c r="U25583" s="27"/>
    </row>
    <row r="25584" spans="2:21" x14ac:dyDescent="0.25">
      <c r="B25584"/>
      <c r="C25584"/>
      <c r="D25584" s="13"/>
      <c r="E25584" s="13"/>
      <c r="K25584" s="23"/>
      <c r="O25584" s="21"/>
      <c r="P25584" s="27"/>
      <c r="Q25584" s="16"/>
      <c r="U25584" s="27"/>
    </row>
    <row r="25585" spans="2:21" x14ac:dyDescent="0.25">
      <c r="B25585"/>
      <c r="C25585"/>
      <c r="D25585" s="13"/>
      <c r="E25585" s="13"/>
      <c r="K25585" s="23"/>
      <c r="O25585" s="21"/>
      <c r="P25585" s="27"/>
      <c r="Q25585" s="16"/>
      <c r="U25585" s="27"/>
    </row>
    <row r="25586" spans="2:21" x14ac:dyDescent="0.25">
      <c r="B25586"/>
      <c r="C25586"/>
      <c r="D25586" s="13"/>
      <c r="E25586" s="13"/>
      <c r="K25586" s="23"/>
      <c r="O25586" s="21"/>
      <c r="P25586" s="27"/>
      <c r="Q25586" s="16"/>
      <c r="U25586" s="27"/>
    </row>
    <row r="25587" spans="2:21" x14ac:dyDescent="0.25">
      <c r="B25587"/>
      <c r="C25587"/>
      <c r="D25587" s="13"/>
      <c r="E25587" s="13"/>
      <c r="K25587" s="23"/>
      <c r="O25587" s="21"/>
      <c r="P25587" s="27"/>
      <c r="Q25587" s="16"/>
      <c r="U25587" s="27"/>
    </row>
    <row r="25588" spans="2:21" x14ac:dyDescent="0.25">
      <c r="B25588"/>
      <c r="C25588"/>
      <c r="D25588" s="13"/>
      <c r="E25588" s="13"/>
      <c r="K25588" s="23"/>
      <c r="O25588" s="21"/>
      <c r="P25588" s="27"/>
      <c r="Q25588" s="16"/>
      <c r="U25588" s="27"/>
    </row>
    <row r="25589" spans="2:21" x14ac:dyDescent="0.25">
      <c r="B25589"/>
      <c r="C25589"/>
      <c r="D25589" s="13"/>
      <c r="E25589" s="13"/>
      <c r="K25589" s="23"/>
      <c r="O25589" s="21"/>
      <c r="P25589" s="27"/>
      <c r="Q25589" s="16"/>
      <c r="U25589" s="27"/>
    </row>
    <row r="25590" spans="2:21" x14ac:dyDescent="0.25">
      <c r="B25590"/>
      <c r="C25590"/>
      <c r="D25590" s="13"/>
      <c r="E25590" s="13"/>
      <c r="K25590" s="23"/>
      <c r="O25590" s="21"/>
      <c r="P25590" s="27"/>
      <c r="Q25590" s="16"/>
      <c r="U25590" s="27"/>
    </row>
    <row r="25591" spans="2:21" x14ac:dyDescent="0.25">
      <c r="B25591"/>
      <c r="C25591"/>
      <c r="D25591" s="13"/>
      <c r="E25591" s="13"/>
      <c r="K25591" s="23"/>
      <c r="O25591" s="21"/>
      <c r="P25591" s="27"/>
      <c r="Q25591" s="16"/>
      <c r="U25591" s="27"/>
    </row>
    <row r="25592" spans="2:21" x14ac:dyDescent="0.25">
      <c r="B25592"/>
      <c r="C25592"/>
      <c r="D25592" s="13"/>
      <c r="E25592" s="13"/>
      <c r="K25592" s="23"/>
      <c r="O25592" s="21"/>
      <c r="P25592" s="27"/>
      <c r="Q25592" s="16"/>
      <c r="U25592" s="27"/>
    </row>
    <row r="25593" spans="2:21" x14ac:dyDescent="0.25">
      <c r="B25593"/>
      <c r="C25593"/>
      <c r="D25593" s="13"/>
      <c r="E25593" s="13"/>
      <c r="K25593" s="23"/>
      <c r="O25593" s="21"/>
      <c r="P25593" s="27"/>
      <c r="Q25593" s="16"/>
      <c r="U25593" s="27"/>
    </row>
    <row r="25594" spans="2:21" x14ac:dyDescent="0.25">
      <c r="B25594"/>
      <c r="C25594"/>
      <c r="D25594" s="13"/>
      <c r="E25594" s="13"/>
      <c r="K25594" s="23"/>
      <c r="O25594" s="21"/>
      <c r="P25594" s="27"/>
      <c r="Q25594" s="16"/>
      <c r="U25594" s="27"/>
    </row>
    <row r="25595" spans="2:21" x14ac:dyDescent="0.25">
      <c r="B25595"/>
      <c r="C25595"/>
      <c r="D25595" s="13"/>
      <c r="E25595" s="13"/>
      <c r="K25595" s="23"/>
      <c r="O25595" s="21"/>
      <c r="P25595" s="27"/>
      <c r="Q25595" s="16"/>
      <c r="U25595" s="27"/>
    </row>
    <row r="25596" spans="2:21" x14ac:dyDescent="0.25">
      <c r="B25596"/>
      <c r="C25596"/>
      <c r="D25596" s="13"/>
      <c r="E25596" s="13"/>
      <c r="K25596" s="23"/>
      <c r="O25596" s="21"/>
      <c r="P25596" s="27"/>
      <c r="Q25596" s="16"/>
      <c r="U25596" s="27"/>
    </row>
    <row r="25597" spans="2:21" x14ac:dyDescent="0.25">
      <c r="B25597"/>
      <c r="C25597"/>
      <c r="D25597" s="13"/>
      <c r="E25597" s="13"/>
      <c r="K25597" s="23"/>
      <c r="O25597" s="21"/>
      <c r="P25597" s="27"/>
      <c r="Q25597" s="16"/>
      <c r="U25597" s="27"/>
    </row>
    <row r="25598" spans="2:21" x14ac:dyDescent="0.25">
      <c r="B25598"/>
      <c r="C25598"/>
      <c r="D25598" s="13"/>
      <c r="E25598" s="13"/>
      <c r="K25598" s="23"/>
      <c r="O25598" s="21"/>
      <c r="P25598" s="27"/>
      <c r="Q25598" s="16"/>
      <c r="U25598" s="27"/>
    </row>
    <row r="25599" spans="2:21" x14ac:dyDescent="0.25">
      <c r="B25599"/>
      <c r="C25599"/>
      <c r="D25599" s="13"/>
      <c r="E25599" s="13"/>
      <c r="K25599" s="23"/>
      <c r="O25599" s="21"/>
      <c r="P25599" s="27"/>
      <c r="Q25599" s="16"/>
      <c r="U25599" s="27"/>
    </row>
    <row r="25600" spans="2:21" x14ac:dyDescent="0.25">
      <c r="B25600"/>
      <c r="C25600"/>
      <c r="D25600" s="13"/>
      <c r="E25600" s="13"/>
      <c r="K25600" s="23"/>
      <c r="O25600" s="21"/>
      <c r="P25600" s="27"/>
      <c r="Q25600" s="16"/>
      <c r="U25600" s="27"/>
    </row>
    <row r="25601" spans="2:21" x14ac:dyDescent="0.25">
      <c r="B25601"/>
      <c r="C25601"/>
      <c r="D25601" s="13"/>
      <c r="E25601" s="13"/>
      <c r="K25601" s="23"/>
      <c r="O25601" s="21"/>
      <c r="P25601" s="27"/>
      <c r="Q25601" s="16"/>
      <c r="U25601" s="27"/>
    </row>
    <row r="25602" spans="2:21" x14ac:dyDescent="0.25">
      <c r="B25602"/>
      <c r="C25602"/>
      <c r="D25602" s="13"/>
      <c r="E25602" s="13"/>
      <c r="K25602" s="23"/>
      <c r="O25602" s="21"/>
      <c r="P25602" s="27"/>
      <c r="Q25602" s="16"/>
      <c r="U25602" s="27"/>
    </row>
    <row r="25603" spans="2:21" x14ac:dyDescent="0.25">
      <c r="B25603"/>
      <c r="C25603"/>
      <c r="D25603" s="13"/>
      <c r="E25603" s="13"/>
      <c r="K25603" s="23"/>
      <c r="O25603" s="21"/>
      <c r="P25603" s="27"/>
      <c r="Q25603" s="16"/>
      <c r="U25603" s="27"/>
    </row>
    <row r="25604" spans="2:21" x14ac:dyDescent="0.25">
      <c r="B25604"/>
      <c r="C25604"/>
      <c r="D25604" s="13"/>
      <c r="E25604" s="13"/>
      <c r="K25604" s="23"/>
      <c r="O25604" s="21"/>
      <c r="P25604" s="27"/>
      <c r="Q25604" s="16"/>
      <c r="U25604" s="27"/>
    </row>
    <row r="25605" spans="2:21" x14ac:dyDescent="0.25">
      <c r="B25605"/>
      <c r="C25605"/>
      <c r="D25605" s="13"/>
      <c r="E25605" s="13"/>
      <c r="K25605" s="23"/>
      <c r="O25605" s="21"/>
      <c r="P25605" s="27"/>
      <c r="Q25605" s="16"/>
      <c r="U25605" s="27"/>
    </row>
    <row r="25606" spans="2:21" x14ac:dyDescent="0.25">
      <c r="B25606"/>
      <c r="C25606"/>
      <c r="D25606" s="13"/>
      <c r="E25606" s="13"/>
      <c r="K25606" s="23"/>
      <c r="O25606" s="21"/>
      <c r="P25606" s="27"/>
      <c r="Q25606" s="16"/>
      <c r="U25606" s="27"/>
    </row>
    <row r="25607" spans="2:21" x14ac:dyDescent="0.25">
      <c r="B25607"/>
      <c r="C25607"/>
      <c r="D25607" s="13"/>
      <c r="E25607" s="13"/>
      <c r="K25607" s="23"/>
      <c r="O25607" s="21"/>
      <c r="P25607" s="27"/>
      <c r="Q25607" s="16"/>
      <c r="U25607" s="27"/>
    </row>
    <row r="25608" spans="2:21" x14ac:dyDescent="0.25">
      <c r="B25608"/>
      <c r="C25608"/>
      <c r="D25608" s="13"/>
      <c r="E25608" s="13"/>
      <c r="K25608" s="23"/>
      <c r="O25608" s="21"/>
      <c r="P25608" s="27"/>
      <c r="Q25608" s="16"/>
      <c r="U25608" s="27"/>
    </row>
    <row r="25609" spans="2:21" x14ac:dyDescent="0.25">
      <c r="B25609"/>
      <c r="C25609"/>
      <c r="D25609" s="13"/>
      <c r="E25609" s="13"/>
      <c r="K25609" s="23"/>
      <c r="O25609" s="21"/>
      <c r="P25609" s="27"/>
      <c r="Q25609" s="16"/>
      <c r="U25609" s="27"/>
    </row>
    <row r="25610" spans="2:21" x14ac:dyDescent="0.25">
      <c r="B25610"/>
      <c r="C25610"/>
      <c r="D25610" s="13"/>
      <c r="E25610" s="13"/>
      <c r="K25610" s="23"/>
      <c r="O25610" s="21"/>
      <c r="P25610" s="27"/>
      <c r="Q25610" s="16"/>
      <c r="U25610" s="27"/>
    </row>
    <row r="25611" spans="2:21" x14ac:dyDescent="0.25">
      <c r="B25611"/>
      <c r="C25611"/>
      <c r="D25611" s="13"/>
      <c r="E25611" s="13"/>
      <c r="K25611" s="23"/>
      <c r="O25611" s="21"/>
      <c r="P25611" s="27"/>
      <c r="Q25611" s="16"/>
      <c r="U25611" s="27"/>
    </row>
    <row r="25612" spans="2:21" x14ac:dyDescent="0.25">
      <c r="B25612"/>
      <c r="C25612"/>
      <c r="D25612" s="13"/>
      <c r="E25612" s="13"/>
      <c r="K25612" s="23"/>
      <c r="O25612" s="21"/>
      <c r="P25612" s="27"/>
      <c r="Q25612" s="16"/>
      <c r="U25612" s="27"/>
    </row>
    <row r="25613" spans="2:21" x14ac:dyDescent="0.25">
      <c r="B25613"/>
      <c r="C25613"/>
      <c r="D25613" s="13"/>
      <c r="E25613" s="13"/>
      <c r="K25613" s="23"/>
      <c r="O25613" s="21"/>
      <c r="P25613" s="27"/>
      <c r="Q25613" s="16"/>
      <c r="U25613" s="27"/>
    </row>
    <row r="25614" spans="2:21" x14ac:dyDescent="0.25">
      <c r="B25614"/>
      <c r="C25614"/>
      <c r="D25614" s="13"/>
      <c r="E25614" s="13"/>
      <c r="K25614" s="23"/>
      <c r="O25614" s="21"/>
      <c r="P25614" s="27"/>
      <c r="Q25614" s="16"/>
      <c r="U25614" s="27"/>
    </row>
    <row r="25615" spans="2:21" x14ac:dyDescent="0.25">
      <c r="B25615"/>
      <c r="C25615"/>
      <c r="D25615" s="13"/>
      <c r="E25615" s="13"/>
      <c r="K25615" s="23"/>
      <c r="O25615" s="21"/>
      <c r="P25615" s="27"/>
      <c r="Q25615" s="16"/>
      <c r="U25615" s="27"/>
    </row>
    <row r="25616" spans="2:21" x14ac:dyDescent="0.25">
      <c r="B25616"/>
      <c r="C25616"/>
      <c r="D25616" s="13"/>
      <c r="E25616" s="13"/>
      <c r="K25616" s="23"/>
      <c r="O25616" s="21"/>
      <c r="P25616" s="27"/>
      <c r="Q25616" s="16"/>
      <c r="U25616" s="27"/>
    </row>
    <row r="25617" spans="2:21" x14ac:dyDescent="0.25">
      <c r="B25617"/>
      <c r="C25617"/>
      <c r="D25617" s="13"/>
      <c r="E25617" s="13"/>
      <c r="K25617" s="23"/>
      <c r="O25617" s="21"/>
      <c r="P25617" s="27"/>
      <c r="Q25617" s="16"/>
      <c r="U25617" s="27"/>
    </row>
    <row r="25618" spans="2:21" x14ac:dyDescent="0.25">
      <c r="B25618"/>
      <c r="C25618"/>
      <c r="D25618" s="13"/>
      <c r="E25618" s="13"/>
      <c r="K25618" s="23"/>
      <c r="O25618" s="21"/>
      <c r="P25618" s="27"/>
      <c r="Q25618" s="16"/>
      <c r="U25618" s="27"/>
    </row>
    <row r="25619" spans="2:21" x14ac:dyDescent="0.25">
      <c r="B25619"/>
      <c r="C25619"/>
      <c r="D25619" s="13"/>
      <c r="E25619" s="13"/>
      <c r="K25619" s="23"/>
      <c r="O25619" s="21"/>
      <c r="P25619" s="27"/>
      <c r="Q25619" s="16"/>
      <c r="U25619" s="27"/>
    </row>
    <row r="25620" spans="2:21" x14ac:dyDescent="0.25">
      <c r="B25620"/>
      <c r="C25620"/>
      <c r="D25620" s="13"/>
      <c r="E25620" s="13"/>
      <c r="K25620" s="23"/>
      <c r="O25620" s="21"/>
      <c r="P25620" s="27"/>
      <c r="Q25620" s="16"/>
      <c r="U25620" s="27"/>
    </row>
    <row r="25621" spans="2:21" x14ac:dyDescent="0.25">
      <c r="B25621"/>
      <c r="C25621"/>
      <c r="D25621" s="13"/>
      <c r="E25621" s="13"/>
      <c r="K25621" s="23"/>
      <c r="O25621" s="21"/>
      <c r="P25621" s="27"/>
      <c r="Q25621" s="16"/>
      <c r="U25621" s="27"/>
    </row>
    <row r="25622" spans="2:21" x14ac:dyDescent="0.25">
      <c r="B25622"/>
      <c r="C25622"/>
      <c r="D25622" s="13"/>
      <c r="E25622" s="13"/>
      <c r="K25622" s="23"/>
      <c r="O25622" s="21"/>
      <c r="P25622" s="27"/>
      <c r="Q25622" s="16"/>
      <c r="U25622" s="27"/>
    </row>
    <row r="25623" spans="2:21" x14ac:dyDescent="0.25">
      <c r="B25623"/>
      <c r="C25623"/>
      <c r="D25623" s="13"/>
      <c r="E25623" s="13"/>
      <c r="K25623" s="23"/>
      <c r="O25623" s="21"/>
      <c r="P25623" s="27"/>
      <c r="Q25623" s="16"/>
      <c r="U25623" s="27"/>
    </row>
    <row r="25624" spans="2:21" x14ac:dyDescent="0.25">
      <c r="B25624"/>
      <c r="C25624"/>
      <c r="D25624" s="13"/>
      <c r="E25624" s="13"/>
      <c r="K25624" s="23"/>
      <c r="O25624" s="21"/>
      <c r="P25624" s="27"/>
      <c r="Q25624" s="16"/>
      <c r="U25624" s="27"/>
    </row>
    <row r="25625" spans="2:21" x14ac:dyDescent="0.25">
      <c r="B25625"/>
      <c r="C25625"/>
      <c r="D25625" s="13"/>
      <c r="E25625" s="13"/>
      <c r="K25625" s="23"/>
      <c r="O25625" s="21"/>
      <c r="P25625" s="27"/>
      <c r="Q25625" s="16"/>
      <c r="U25625" s="27"/>
    </row>
    <row r="25626" spans="2:21" x14ac:dyDescent="0.25">
      <c r="B25626"/>
      <c r="C25626"/>
      <c r="D25626" s="13"/>
      <c r="E25626" s="13"/>
      <c r="K25626" s="23"/>
      <c r="O25626" s="21"/>
      <c r="P25626" s="27"/>
      <c r="Q25626" s="16"/>
      <c r="U25626" s="27"/>
    </row>
    <row r="25627" spans="2:21" x14ac:dyDescent="0.25">
      <c r="B25627"/>
      <c r="C25627"/>
      <c r="D25627" s="13"/>
      <c r="E25627" s="13"/>
      <c r="K25627" s="23"/>
      <c r="O25627" s="21"/>
      <c r="P25627" s="27"/>
      <c r="Q25627" s="16"/>
      <c r="U25627" s="27"/>
    </row>
    <row r="25628" spans="2:21" x14ac:dyDescent="0.25">
      <c r="B25628"/>
      <c r="C25628"/>
      <c r="D25628" s="13"/>
      <c r="E25628" s="13"/>
      <c r="K25628" s="23"/>
      <c r="O25628" s="21"/>
      <c r="P25628" s="27"/>
      <c r="Q25628" s="16"/>
      <c r="U25628" s="27"/>
    </row>
    <row r="25629" spans="2:21" x14ac:dyDescent="0.25">
      <c r="B25629"/>
      <c r="C25629"/>
      <c r="D25629" s="13"/>
      <c r="E25629" s="13"/>
      <c r="K25629" s="23"/>
      <c r="O25629" s="21"/>
      <c r="P25629" s="27"/>
      <c r="Q25629" s="16"/>
      <c r="U25629" s="27"/>
    </row>
    <row r="25630" spans="2:21" x14ac:dyDescent="0.25">
      <c r="B25630"/>
      <c r="C25630"/>
      <c r="D25630" s="13"/>
      <c r="E25630" s="13"/>
      <c r="K25630" s="23"/>
      <c r="O25630" s="21"/>
      <c r="P25630" s="27"/>
      <c r="Q25630" s="16"/>
      <c r="U25630" s="27"/>
    </row>
    <row r="25631" spans="2:21" x14ac:dyDescent="0.25">
      <c r="B25631"/>
      <c r="C25631"/>
      <c r="D25631" s="13"/>
      <c r="E25631" s="13"/>
      <c r="K25631" s="23"/>
      <c r="O25631" s="21"/>
      <c r="P25631" s="27"/>
      <c r="Q25631" s="16"/>
      <c r="U25631" s="27"/>
    </row>
    <row r="25632" spans="2:21" x14ac:dyDescent="0.25">
      <c r="B25632"/>
      <c r="C25632"/>
      <c r="D25632" s="13"/>
      <c r="E25632" s="13"/>
      <c r="K25632" s="23"/>
      <c r="O25632" s="21"/>
      <c r="P25632" s="27"/>
      <c r="Q25632" s="16"/>
      <c r="U25632" s="27"/>
    </row>
    <row r="25633" spans="2:21" x14ac:dyDescent="0.25">
      <c r="B25633"/>
      <c r="C25633"/>
      <c r="D25633" s="13"/>
      <c r="E25633" s="13"/>
      <c r="K25633" s="23"/>
      <c r="O25633" s="21"/>
      <c r="P25633" s="27"/>
      <c r="Q25633" s="16"/>
      <c r="U25633" s="27"/>
    </row>
    <row r="25634" spans="2:21" x14ac:dyDescent="0.25">
      <c r="B25634"/>
      <c r="C25634"/>
      <c r="D25634" s="13"/>
      <c r="E25634" s="13"/>
      <c r="K25634" s="23"/>
      <c r="O25634" s="21"/>
      <c r="P25634" s="27"/>
      <c r="Q25634" s="16"/>
      <c r="U25634" s="27"/>
    </row>
    <row r="25635" spans="2:21" x14ac:dyDescent="0.25">
      <c r="B25635"/>
      <c r="C25635"/>
      <c r="D25635" s="13"/>
      <c r="E25635" s="13"/>
      <c r="K25635" s="23"/>
      <c r="O25635" s="21"/>
      <c r="P25635" s="27"/>
      <c r="Q25635" s="16"/>
      <c r="U25635" s="27"/>
    </row>
    <row r="25636" spans="2:21" x14ac:dyDescent="0.25">
      <c r="B25636"/>
      <c r="C25636"/>
      <c r="D25636" s="13"/>
      <c r="E25636" s="13"/>
      <c r="K25636" s="23"/>
      <c r="O25636" s="21"/>
      <c r="P25636" s="27"/>
      <c r="Q25636" s="16"/>
      <c r="U25636" s="27"/>
    </row>
    <row r="25637" spans="2:21" x14ac:dyDescent="0.25">
      <c r="B25637"/>
      <c r="C25637"/>
      <c r="D25637" s="13"/>
      <c r="E25637" s="13"/>
      <c r="K25637" s="23"/>
      <c r="O25637" s="21"/>
      <c r="P25637" s="27"/>
      <c r="Q25637" s="16"/>
      <c r="U25637" s="27"/>
    </row>
    <row r="25638" spans="2:21" x14ac:dyDescent="0.25">
      <c r="B25638"/>
      <c r="C25638"/>
      <c r="D25638" s="13"/>
      <c r="E25638" s="13"/>
      <c r="K25638" s="23"/>
      <c r="O25638" s="21"/>
      <c r="P25638" s="27"/>
      <c r="Q25638" s="16"/>
      <c r="U25638" s="27"/>
    </row>
    <row r="25639" spans="2:21" x14ac:dyDescent="0.25">
      <c r="B25639"/>
      <c r="C25639"/>
      <c r="D25639" s="13"/>
      <c r="E25639" s="13"/>
      <c r="K25639" s="23"/>
      <c r="O25639" s="21"/>
      <c r="P25639" s="27"/>
      <c r="Q25639" s="16"/>
      <c r="U25639" s="27"/>
    </row>
    <row r="25640" spans="2:21" x14ac:dyDescent="0.25">
      <c r="B25640"/>
      <c r="C25640"/>
      <c r="D25640" s="13"/>
      <c r="E25640" s="13"/>
      <c r="K25640" s="23"/>
      <c r="O25640" s="21"/>
      <c r="P25640" s="27"/>
      <c r="Q25640" s="16"/>
      <c r="U25640" s="27"/>
    </row>
    <row r="25641" spans="2:21" x14ac:dyDescent="0.25">
      <c r="B25641"/>
      <c r="C25641"/>
      <c r="D25641" s="13"/>
      <c r="E25641" s="13"/>
      <c r="K25641" s="23"/>
      <c r="O25641" s="21"/>
      <c r="P25641" s="27"/>
      <c r="Q25641" s="16"/>
      <c r="U25641" s="27"/>
    </row>
    <row r="25642" spans="2:21" x14ac:dyDescent="0.25">
      <c r="B25642"/>
      <c r="C25642"/>
      <c r="D25642" s="13"/>
      <c r="E25642" s="13"/>
      <c r="K25642" s="23"/>
      <c r="O25642" s="21"/>
      <c r="P25642" s="27"/>
      <c r="Q25642" s="16"/>
      <c r="U25642" s="27"/>
    </row>
    <row r="25643" spans="2:21" x14ac:dyDescent="0.25">
      <c r="B25643"/>
      <c r="C25643"/>
      <c r="D25643" s="13"/>
      <c r="E25643" s="13"/>
      <c r="K25643" s="23"/>
      <c r="O25643" s="21"/>
      <c r="P25643" s="27"/>
      <c r="Q25643" s="16"/>
      <c r="U25643" s="27"/>
    </row>
    <row r="25644" spans="2:21" x14ac:dyDescent="0.25">
      <c r="B25644"/>
      <c r="C25644"/>
      <c r="D25644" s="13"/>
      <c r="E25644" s="13"/>
      <c r="K25644" s="23"/>
      <c r="O25644" s="21"/>
      <c r="P25644" s="27"/>
      <c r="Q25644" s="16"/>
      <c r="U25644" s="27"/>
    </row>
    <row r="25645" spans="2:21" x14ac:dyDescent="0.25">
      <c r="B25645"/>
      <c r="C25645"/>
      <c r="D25645" s="13"/>
      <c r="E25645" s="13"/>
      <c r="K25645" s="23"/>
      <c r="O25645" s="21"/>
      <c r="P25645" s="27"/>
      <c r="Q25645" s="16"/>
      <c r="U25645" s="27"/>
    </row>
    <row r="25646" spans="2:21" x14ac:dyDescent="0.25">
      <c r="B25646"/>
      <c r="C25646"/>
      <c r="D25646" s="13"/>
      <c r="E25646" s="13"/>
      <c r="K25646" s="23"/>
      <c r="O25646" s="21"/>
      <c r="P25646" s="27"/>
      <c r="Q25646" s="16"/>
      <c r="U25646" s="27"/>
    </row>
    <row r="25647" spans="2:21" x14ac:dyDescent="0.25">
      <c r="B25647"/>
      <c r="C25647"/>
      <c r="D25647" s="13"/>
      <c r="E25647" s="13"/>
      <c r="K25647" s="23"/>
      <c r="O25647" s="21"/>
      <c r="P25647" s="27"/>
      <c r="Q25647" s="16"/>
      <c r="U25647" s="27"/>
    </row>
    <row r="25648" spans="2:21" x14ac:dyDescent="0.25">
      <c r="B25648"/>
      <c r="C25648"/>
      <c r="D25648" s="13"/>
      <c r="E25648" s="13"/>
      <c r="K25648" s="23"/>
      <c r="O25648" s="21"/>
      <c r="P25648" s="27"/>
      <c r="Q25648" s="16"/>
      <c r="U25648" s="27"/>
    </row>
    <row r="25649" spans="2:21" x14ac:dyDescent="0.25">
      <c r="B25649"/>
      <c r="C25649"/>
      <c r="D25649" s="13"/>
      <c r="E25649" s="13"/>
      <c r="K25649" s="23"/>
      <c r="O25649" s="21"/>
      <c r="P25649" s="27"/>
      <c r="Q25649" s="16"/>
      <c r="U25649" s="27"/>
    </row>
    <row r="25650" spans="2:21" x14ac:dyDescent="0.25">
      <c r="B25650"/>
      <c r="C25650"/>
      <c r="D25650" s="13"/>
      <c r="E25650" s="13"/>
      <c r="K25650" s="23"/>
      <c r="O25650" s="21"/>
      <c r="P25650" s="27"/>
      <c r="Q25650" s="16"/>
      <c r="U25650" s="27"/>
    </row>
    <row r="25651" spans="2:21" x14ac:dyDescent="0.25">
      <c r="B25651"/>
      <c r="C25651"/>
      <c r="D25651" s="13"/>
      <c r="E25651" s="13"/>
      <c r="K25651" s="23"/>
      <c r="O25651" s="21"/>
      <c r="P25651" s="27"/>
      <c r="Q25651" s="16"/>
      <c r="U25651" s="27"/>
    </row>
    <row r="25652" spans="2:21" x14ac:dyDescent="0.25">
      <c r="B25652"/>
      <c r="C25652"/>
      <c r="D25652" s="13"/>
      <c r="E25652" s="13"/>
      <c r="K25652" s="23"/>
      <c r="O25652" s="21"/>
      <c r="P25652" s="27"/>
      <c r="Q25652" s="16"/>
      <c r="U25652" s="27"/>
    </row>
    <row r="25653" spans="2:21" x14ac:dyDescent="0.25">
      <c r="B25653"/>
      <c r="C25653"/>
      <c r="D25653" s="13"/>
      <c r="E25653" s="13"/>
      <c r="K25653" s="23"/>
      <c r="O25653" s="21"/>
      <c r="P25653" s="27"/>
      <c r="Q25653" s="16"/>
      <c r="U25653" s="27"/>
    </row>
    <row r="25654" spans="2:21" x14ac:dyDescent="0.25">
      <c r="B25654"/>
      <c r="C25654"/>
      <c r="D25654" s="13"/>
      <c r="E25654" s="13"/>
      <c r="K25654" s="23"/>
      <c r="O25654" s="21"/>
      <c r="P25654" s="27"/>
      <c r="Q25654" s="16"/>
      <c r="U25654" s="27"/>
    </row>
    <row r="25655" spans="2:21" x14ac:dyDescent="0.25">
      <c r="B25655"/>
      <c r="C25655"/>
      <c r="D25655" s="13"/>
      <c r="E25655" s="13"/>
      <c r="K25655" s="23"/>
      <c r="O25655" s="21"/>
      <c r="P25655" s="27"/>
      <c r="Q25655" s="16"/>
      <c r="U25655" s="27"/>
    </row>
    <row r="25656" spans="2:21" x14ac:dyDescent="0.25">
      <c r="B25656"/>
      <c r="C25656"/>
      <c r="D25656" s="13"/>
      <c r="E25656" s="13"/>
      <c r="K25656" s="23"/>
      <c r="O25656" s="21"/>
      <c r="P25656" s="27"/>
      <c r="Q25656" s="16"/>
      <c r="U25656" s="27"/>
    </row>
    <row r="25657" spans="2:21" x14ac:dyDescent="0.25">
      <c r="B25657"/>
      <c r="C25657"/>
      <c r="D25657" s="13"/>
      <c r="E25657" s="13"/>
      <c r="K25657" s="23"/>
      <c r="O25657" s="21"/>
      <c r="P25657" s="27"/>
      <c r="Q25657" s="16"/>
      <c r="U25657" s="27"/>
    </row>
    <row r="25658" spans="2:21" x14ac:dyDescent="0.25">
      <c r="B25658"/>
      <c r="C25658"/>
      <c r="D25658" s="13"/>
      <c r="E25658" s="13"/>
      <c r="K25658" s="23"/>
      <c r="O25658" s="21"/>
      <c r="P25658" s="27"/>
      <c r="Q25658" s="16"/>
      <c r="U25658" s="27"/>
    </row>
    <row r="25659" spans="2:21" x14ac:dyDescent="0.25">
      <c r="B25659"/>
      <c r="C25659"/>
      <c r="D25659" s="13"/>
      <c r="E25659" s="13"/>
      <c r="K25659" s="23"/>
      <c r="O25659" s="21"/>
      <c r="P25659" s="27"/>
      <c r="Q25659" s="16"/>
      <c r="U25659" s="27"/>
    </row>
    <row r="25660" spans="2:21" x14ac:dyDescent="0.25">
      <c r="B25660"/>
      <c r="C25660"/>
      <c r="D25660" s="13"/>
      <c r="E25660" s="13"/>
      <c r="K25660" s="23"/>
      <c r="O25660" s="21"/>
      <c r="P25660" s="27"/>
      <c r="Q25660" s="16"/>
      <c r="U25660" s="27"/>
    </row>
    <row r="25661" spans="2:21" x14ac:dyDescent="0.25">
      <c r="B25661"/>
      <c r="C25661"/>
      <c r="D25661" s="13"/>
      <c r="E25661" s="13"/>
      <c r="K25661" s="23"/>
      <c r="O25661" s="21"/>
      <c r="P25661" s="27"/>
      <c r="Q25661" s="16"/>
      <c r="U25661" s="27"/>
    </row>
    <row r="25662" spans="2:21" x14ac:dyDescent="0.25">
      <c r="B25662"/>
      <c r="C25662"/>
      <c r="D25662" s="13"/>
      <c r="E25662" s="13"/>
      <c r="K25662" s="23"/>
      <c r="O25662" s="21"/>
      <c r="P25662" s="27"/>
      <c r="Q25662" s="16"/>
      <c r="U25662" s="27"/>
    </row>
    <row r="25663" spans="2:21" x14ac:dyDescent="0.25">
      <c r="B25663"/>
      <c r="C25663"/>
      <c r="D25663" s="13"/>
      <c r="E25663" s="13"/>
      <c r="K25663" s="23"/>
      <c r="O25663" s="21"/>
      <c r="P25663" s="27"/>
      <c r="Q25663" s="16"/>
      <c r="U25663" s="27"/>
    </row>
    <row r="25664" spans="2:21" x14ac:dyDescent="0.25">
      <c r="B25664"/>
      <c r="C25664"/>
      <c r="D25664" s="13"/>
      <c r="E25664" s="13"/>
      <c r="K25664" s="23"/>
      <c r="O25664" s="21"/>
      <c r="P25664" s="27"/>
      <c r="Q25664" s="16"/>
      <c r="U25664" s="27"/>
    </row>
    <row r="25665" spans="2:21" x14ac:dyDescent="0.25">
      <c r="B25665"/>
      <c r="C25665"/>
      <c r="D25665" s="13"/>
      <c r="E25665" s="13"/>
      <c r="K25665" s="23"/>
      <c r="O25665" s="21"/>
      <c r="P25665" s="27"/>
      <c r="Q25665" s="16"/>
      <c r="U25665" s="27"/>
    </row>
    <row r="25666" spans="2:21" x14ac:dyDescent="0.25">
      <c r="B25666"/>
      <c r="C25666"/>
      <c r="D25666" s="13"/>
      <c r="E25666" s="13"/>
      <c r="K25666" s="23"/>
      <c r="O25666" s="21"/>
      <c r="P25666" s="27"/>
      <c r="Q25666" s="16"/>
      <c r="U25666" s="27"/>
    </row>
    <row r="25667" spans="2:21" x14ac:dyDescent="0.25">
      <c r="B25667"/>
      <c r="C25667"/>
      <c r="D25667" s="13"/>
      <c r="E25667" s="13"/>
      <c r="K25667" s="23"/>
      <c r="O25667" s="21"/>
      <c r="P25667" s="27"/>
      <c r="Q25667" s="16"/>
      <c r="U25667" s="27"/>
    </row>
    <row r="25668" spans="2:21" x14ac:dyDescent="0.25">
      <c r="B25668"/>
      <c r="C25668"/>
      <c r="D25668" s="13"/>
      <c r="E25668" s="13"/>
      <c r="K25668" s="23"/>
      <c r="O25668" s="21"/>
      <c r="P25668" s="27"/>
      <c r="Q25668" s="16"/>
      <c r="U25668" s="27"/>
    </row>
    <row r="25669" spans="2:21" x14ac:dyDescent="0.25">
      <c r="B25669"/>
      <c r="C25669"/>
      <c r="D25669" s="13"/>
      <c r="E25669" s="13"/>
      <c r="K25669" s="23"/>
      <c r="O25669" s="21"/>
      <c r="P25669" s="27"/>
      <c r="Q25669" s="16"/>
      <c r="U25669" s="27"/>
    </row>
    <row r="25670" spans="2:21" x14ac:dyDescent="0.25">
      <c r="B25670"/>
      <c r="C25670"/>
      <c r="D25670" s="13"/>
      <c r="E25670" s="13"/>
      <c r="K25670" s="23"/>
      <c r="O25670" s="21"/>
      <c r="P25670" s="27"/>
      <c r="Q25670" s="16"/>
      <c r="U25670" s="27"/>
    </row>
    <row r="25671" spans="2:21" x14ac:dyDescent="0.25">
      <c r="B25671"/>
      <c r="C25671"/>
      <c r="D25671" s="13"/>
      <c r="E25671" s="13"/>
      <c r="K25671" s="23"/>
      <c r="O25671" s="21"/>
      <c r="P25671" s="27"/>
      <c r="Q25671" s="16"/>
      <c r="U25671" s="27"/>
    </row>
    <row r="25672" spans="2:21" x14ac:dyDescent="0.25">
      <c r="B25672"/>
      <c r="C25672"/>
      <c r="D25672" s="13"/>
      <c r="E25672" s="13"/>
      <c r="K25672" s="23"/>
      <c r="O25672" s="21"/>
      <c r="P25672" s="27"/>
      <c r="Q25672" s="16"/>
      <c r="U25672" s="27"/>
    </row>
    <row r="25673" spans="2:21" x14ac:dyDescent="0.25">
      <c r="B25673"/>
      <c r="C25673"/>
      <c r="D25673" s="13"/>
      <c r="E25673" s="13"/>
      <c r="K25673" s="23"/>
      <c r="O25673" s="21"/>
      <c r="P25673" s="27"/>
      <c r="Q25673" s="16"/>
      <c r="U25673" s="27"/>
    </row>
    <row r="25674" spans="2:21" x14ac:dyDescent="0.25">
      <c r="B25674"/>
      <c r="C25674"/>
      <c r="D25674" s="13"/>
      <c r="E25674" s="13"/>
      <c r="K25674" s="23"/>
      <c r="O25674" s="21"/>
      <c r="P25674" s="27"/>
      <c r="Q25674" s="16"/>
      <c r="U25674" s="27"/>
    </row>
    <row r="25675" spans="2:21" x14ac:dyDescent="0.25">
      <c r="B25675"/>
      <c r="C25675"/>
      <c r="D25675" s="13"/>
      <c r="E25675" s="13"/>
      <c r="K25675" s="23"/>
      <c r="O25675" s="21"/>
      <c r="P25675" s="27"/>
      <c r="Q25675" s="16"/>
      <c r="U25675" s="27"/>
    </row>
    <row r="25676" spans="2:21" x14ac:dyDescent="0.25">
      <c r="B25676"/>
      <c r="C25676"/>
      <c r="D25676" s="13"/>
      <c r="E25676" s="13"/>
      <c r="K25676" s="23"/>
      <c r="O25676" s="21"/>
      <c r="P25676" s="27"/>
      <c r="Q25676" s="16"/>
      <c r="U25676" s="27"/>
    </row>
    <row r="25677" spans="2:21" x14ac:dyDescent="0.25">
      <c r="B25677"/>
      <c r="C25677"/>
      <c r="D25677" s="13"/>
      <c r="E25677" s="13"/>
      <c r="K25677" s="23"/>
      <c r="O25677" s="21"/>
      <c r="P25677" s="27"/>
      <c r="Q25677" s="16"/>
      <c r="U25677" s="27"/>
    </row>
    <row r="25678" spans="2:21" x14ac:dyDescent="0.25">
      <c r="B25678"/>
      <c r="C25678"/>
      <c r="D25678" s="13"/>
      <c r="E25678" s="13"/>
      <c r="K25678" s="23"/>
      <c r="O25678" s="21"/>
      <c r="P25678" s="27"/>
      <c r="Q25678" s="16"/>
      <c r="U25678" s="27"/>
    </row>
    <row r="25679" spans="2:21" x14ac:dyDescent="0.25">
      <c r="B25679"/>
      <c r="C25679"/>
      <c r="D25679" s="13"/>
      <c r="E25679" s="13"/>
      <c r="K25679" s="23"/>
      <c r="O25679" s="21"/>
      <c r="P25679" s="27"/>
      <c r="Q25679" s="16"/>
      <c r="U25679" s="27"/>
    </row>
    <row r="25680" spans="2:21" x14ac:dyDescent="0.25">
      <c r="B25680"/>
      <c r="C25680"/>
      <c r="D25680" s="13"/>
      <c r="E25680" s="13"/>
      <c r="K25680" s="23"/>
      <c r="O25680" s="21"/>
      <c r="P25680" s="27"/>
      <c r="Q25680" s="16"/>
      <c r="U25680" s="27"/>
    </row>
    <row r="25681" spans="2:21" x14ac:dyDescent="0.25">
      <c r="B25681"/>
      <c r="C25681"/>
      <c r="D25681" s="13"/>
      <c r="E25681" s="13"/>
      <c r="K25681" s="23"/>
      <c r="O25681" s="21"/>
      <c r="P25681" s="27"/>
      <c r="Q25681" s="16"/>
      <c r="U25681" s="27"/>
    </row>
    <row r="25682" spans="2:21" x14ac:dyDescent="0.25">
      <c r="B25682"/>
      <c r="C25682"/>
      <c r="D25682" s="13"/>
      <c r="E25682" s="13"/>
      <c r="K25682" s="23"/>
      <c r="O25682" s="21"/>
      <c r="P25682" s="27"/>
      <c r="Q25682" s="16"/>
      <c r="U25682" s="27"/>
    </row>
    <row r="25683" spans="2:21" x14ac:dyDescent="0.25">
      <c r="B25683"/>
      <c r="C25683"/>
      <c r="D25683" s="13"/>
      <c r="E25683" s="13"/>
      <c r="K25683" s="23"/>
      <c r="O25683" s="21"/>
      <c r="P25683" s="27"/>
      <c r="Q25683" s="16"/>
      <c r="U25683" s="27"/>
    </row>
    <row r="25684" spans="2:21" x14ac:dyDescent="0.25">
      <c r="B25684"/>
      <c r="C25684"/>
      <c r="D25684" s="13"/>
      <c r="E25684" s="13"/>
      <c r="K25684" s="23"/>
      <c r="O25684" s="21"/>
      <c r="P25684" s="27"/>
      <c r="Q25684" s="16"/>
      <c r="U25684" s="27"/>
    </row>
    <row r="25685" spans="2:21" x14ac:dyDescent="0.25">
      <c r="B25685"/>
      <c r="C25685"/>
      <c r="D25685" s="13"/>
      <c r="E25685" s="13"/>
      <c r="K25685" s="23"/>
      <c r="O25685" s="21"/>
      <c r="P25685" s="27"/>
      <c r="Q25685" s="16"/>
      <c r="U25685" s="27"/>
    </row>
    <row r="25686" spans="2:21" x14ac:dyDescent="0.25">
      <c r="B25686"/>
      <c r="C25686"/>
      <c r="D25686" s="13"/>
      <c r="E25686" s="13"/>
      <c r="K25686" s="23"/>
      <c r="O25686" s="21"/>
      <c r="P25686" s="27"/>
      <c r="Q25686" s="16"/>
      <c r="U25686" s="27"/>
    </row>
    <row r="25687" spans="2:21" x14ac:dyDescent="0.25">
      <c r="B25687"/>
      <c r="C25687"/>
      <c r="D25687" s="13"/>
      <c r="E25687" s="13"/>
      <c r="K25687" s="23"/>
      <c r="O25687" s="21"/>
      <c r="P25687" s="27"/>
      <c r="Q25687" s="16"/>
      <c r="U25687" s="27"/>
    </row>
    <row r="25688" spans="2:21" x14ac:dyDescent="0.25">
      <c r="B25688"/>
      <c r="C25688"/>
      <c r="D25688" s="13"/>
      <c r="E25688" s="13"/>
      <c r="K25688" s="23"/>
      <c r="O25688" s="21"/>
      <c r="P25688" s="27"/>
      <c r="Q25688" s="16"/>
      <c r="U25688" s="27"/>
    </row>
    <row r="25689" spans="2:21" x14ac:dyDescent="0.25">
      <c r="B25689"/>
      <c r="C25689"/>
      <c r="D25689" s="13"/>
      <c r="E25689" s="13"/>
      <c r="K25689" s="23"/>
      <c r="O25689" s="21"/>
      <c r="P25689" s="27"/>
      <c r="Q25689" s="16"/>
      <c r="U25689" s="27"/>
    </row>
    <row r="25690" spans="2:21" x14ac:dyDescent="0.25">
      <c r="B25690"/>
      <c r="C25690"/>
      <c r="D25690" s="13"/>
      <c r="E25690" s="13"/>
      <c r="K25690" s="23"/>
      <c r="O25690" s="21"/>
      <c r="P25690" s="27"/>
      <c r="Q25690" s="16"/>
      <c r="U25690" s="27"/>
    </row>
    <row r="25691" spans="2:21" x14ac:dyDescent="0.25">
      <c r="B25691"/>
      <c r="C25691"/>
      <c r="D25691" s="13"/>
      <c r="E25691" s="13"/>
      <c r="K25691" s="23"/>
      <c r="O25691" s="21"/>
      <c r="P25691" s="27"/>
      <c r="Q25691" s="16"/>
      <c r="U25691" s="27"/>
    </row>
    <row r="25692" spans="2:21" x14ac:dyDescent="0.25">
      <c r="B25692"/>
      <c r="C25692"/>
      <c r="D25692" s="13"/>
      <c r="E25692" s="13"/>
      <c r="K25692" s="23"/>
      <c r="O25692" s="21"/>
      <c r="P25692" s="27"/>
      <c r="Q25692" s="16"/>
      <c r="U25692" s="27"/>
    </row>
    <row r="25693" spans="2:21" x14ac:dyDescent="0.25">
      <c r="B25693"/>
      <c r="C25693"/>
      <c r="D25693" s="13"/>
      <c r="E25693" s="13"/>
      <c r="K25693" s="23"/>
      <c r="O25693" s="21"/>
      <c r="P25693" s="27"/>
      <c r="Q25693" s="16"/>
      <c r="U25693" s="27"/>
    </row>
    <row r="25694" spans="2:21" x14ac:dyDescent="0.25">
      <c r="B25694"/>
      <c r="C25694"/>
      <c r="D25694" s="13"/>
      <c r="E25694" s="13"/>
      <c r="K25694" s="23"/>
      <c r="O25694" s="21"/>
      <c r="P25694" s="27"/>
      <c r="Q25694" s="16"/>
      <c r="U25694" s="27"/>
    </row>
    <row r="25695" spans="2:21" x14ac:dyDescent="0.25">
      <c r="B25695"/>
      <c r="C25695"/>
      <c r="D25695" s="13"/>
      <c r="E25695" s="13"/>
      <c r="K25695" s="23"/>
      <c r="O25695" s="21"/>
      <c r="P25695" s="27"/>
      <c r="Q25695" s="16"/>
      <c r="U25695" s="27"/>
    </row>
    <row r="25696" spans="2:21" x14ac:dyDescent="0.25">
      <c r="B25696"/>
      <c r="C25696"/>
      <c r="D25696" s="13"/>
      <c r="E25696" s="13"/>
      <c r="K25696" s="23"/>
      <c r="O25696" s="21"/>
      <c r="P25696" s="27"/>
      <c r="Q25696" s="16"/>
      <c r="U25696" s="27"/>
    </row>
    <row r="25697" spans="2:21" x14ac:dyDescent="0.25">
      <c r="B25697"/>
      <c r="C25697"/>
      <c r="D25697" s="13"/>
      <c r="E25697" s="13"/>
      <c r="K25697" s="23"/>
      <c r="O25697" s="21"/>
      <c r="P25697" s="27"/>
      <c r="Q25697" s="16"/>
      <c r="U25697" s="27"/>
    </row>
    <row r="25698" spans="2:21" x14ac:dyDescent="0.25">
      <c r="B25698"/>
      <c r="C25698"/>
      <c r="D25698" s="13"/>
      <c r="E25698" s="13"/>
      <c r="K25698" s="23"/>
      <c r="O25698" s="21"/>
      <c r="P25698" s="27"/>
      <c r="Q25698" s="16"/>
      <c r="U25698" s="27"/>
    </row>
    <row r="25699" spans="2:21" x14ac:dyDescent="0.25">
      <c r="B25699"/>
      <c r="C25699"/>
      <c r="D25699" s="13"/>
      <c r="E25699" s="13"/>
      <c r="K25699" s="23"/>
      <c r="O25699" s="21"/>
      <c r="P25699" s="27"/>
      <c r="Q25699" s="16"/>
      <c r="U25699" s="27"/>
    </row>
    <row r="25700" spans="2:21" x14ac:dyDescent="0.25">
      <c r="B25700"/>
      <c r="C25700"/>
      <c r="D25700" s="13"/>
      <c r="E25700" s="13"/>
      <c r="K25700" s="23"/>
      <c r="O25700" s="21"/>
      <c r="P25700" s="27"/>
      <c r="Q25700" s="16"/>
      <c r="U25700" s="27"/>
    </row>
    <row r="25701" spans="2:21" x14ac:dyDescent="0.25">
      <c r="B25701"/>
      <c r="C25701"/>
      <c r="D25701" s="13"/>
      <c r="E25701" s="13"/>
      <c r="K25701" s="23"/>
      <c r="O25701" s="21"/>
      <c r="P25701" s="27"/>
      <c r="Q25701" s="16"/>
      <c r="U25701" s="27"/>
    </row>
    <row r="25702" spans="2:21" x14ac:dyDescent="0.25">
      <c r="B25702"/>
      <c r="C25702"/>
      <c r="D25702" s="13"/>
      <c r="E25702" s="13"/>
      <c r="K25702" s="23"/>
      <c r="O25702" s="21"/>
      <c r="P25702" s="27"/>
      <c r="Q25702" s="16"/>
      <c r="U25702" s="27"/>
    </row>
    <row r="25703" spans="2:21" x14ac:dyDescent="0.25">
      <c r="B25703"/>
      <c r="C25703"/>
      <c r="D25703" s="13"/>
      <c r="E25703" s="13"/>
      <c r="K25703" s="23"/>
      <c r="O25703" s="21"/>
      <c r="P25703" s="27"/>
      <c r="Q25703" s="16"/>
      <c r="U25703" s="27"/>
    </row>
    <row r="25704" spans="2:21" x14ac:dyDescent="0.25">
      <c r="B25704"/>
      <c r="C25704"/>
      <c r="D25704" s="13"/>
      <c r="E25704" s="13"/>
      <c r="K25704" s="23"/>
      <c r="O25704" s="21"/>
      <c r="P25704" s="27"/>
      <c r="Q25704" s="16"/>
      <c r="U25704" s="27"/>
    </row>
    <row r="25705" spans="2:21" x14ac:dyDescent="0.25">
      <c r="B25705"/>
      <c r="C25705"/>
      <c r="D25705" s="13"/>
      <c r="E25705" s="13"/>
      <c r="K25705" s="23"/>
      <c r="O25705" s="21"/>
      <c r="P25705" s="27"/>
      <c r="Q25705" s="16"/>
      <c r="U25705" s="27"/>
    </row>
    <row r="25706" spans="2:21" x14ac:dyDescent="0.25">
      <c r="B25706"/>
      <c r="C25706"/>
      <c r="D25706" s="13"/>
      <c r="E25706" s="13"/>
      <c r="K25706" s="23"/>
      <c r="O25706" s="21"/>
      <c r="P25706" s="27"/>
      <c r="Q25706" s="16"/>
      <c r="U25706" s="27"/>
    </row>
    <row r="25707" spans="2:21" x14ac:dyDescent="0.25">
      <c r="B25707"/>
      <c r="C25707"/>
      <c r="D25707" s="13"/>
      <c r="E25707" s="13"/>
      <c r="K25707" s="23"/>
      <c r="O25707" s="21"/>
      <c r="P25707" s="27"/>
      <c r="Q25707" s="16"/>
      <c r="U25707" s="27"/>
    </row>
    <row r="25708" spans="2:21" x14ac:dyDescent="0.25">
      <c r="B25708"/>
      <c r="C25708"/>
      <c r="D25708" s="13"/>
      <c r="E25708" s="13"/>
      <c r="K25708" s="23"/>
      <c r="O25708" s="21"/>
      <c r="P25708" s="27"/>
      <c r="Q25708" s="16"/>
      <c r="U25708" s="27"/>
    </row>
    <row r="25709" spans="2:21" x14ac:dyDescent="0.25">
      <c r="B25709"/>
      <c r="C25709"/>
      <c r="D25709" s="13"/>
      <c r="E25709" s="13"/>
      <c r="K25709" s="23"/>
      <c r="O25709" s="21"/>
      <c r="P25709" s="27"/>
      <c r="Q25709" s="16"/>
      <c r="U25709" s="27"/>
    </row>
    <row r="25710" spans="2:21" x14ac:dyDescent="0.25">
      <c r="B25710"/>
      <c r="C25710"/>
      <c r="D25710" s="13"/>
      <c r="E25710" s="13"/>
      <c r="K25710" s="23"/>
      <c r="O25710" s="21"/>
      <c r="P25710" s="27"/>
      <c r="Q25710" s="16"/>
      <c r="U25710" s="27"/>
    </row>
    <row r="25711" spans="2:21" x14ac:dyDescent="0.25">
      <c r="B25711"/>
      <c r="C25711"/>
      <c r="D25711" s="13"/>
      <c r="E25711" s="13"/>
      <c r="K25711" s="23"/>
      <c r="O25711" s="21"/>
      <c r="P25711" s="27"/>
      <c r="Q25711" s="16"/>
      <c r="U25711" s="27"/>
    </row>
    <row r="25712" spans="2:21" x14ac:dyDescent="0.25">
      <c r="B25712"/>
      <c r="C25712"/>
      <c r="D25712" s="13"/>
      <c r="E25712" s="13"/>
      <c r="K25712" s="23"/>
      <c r="O25712" s="21"/>
      <c r="P25712" s="27"/>
      <c r="Q25712" s="16"/>
      <c r="U25712" s="27"/>
    </row>
    <row r="25713" spans="2:21" x14ac:dyDescent="0.25">
      <c r="B25713"/>
      <c r="C25713"/>
      <c r="D25713" s="13"/>
      <c r="E25713" s="13"/>
      <c r="K25713" s="23"/>
      <c r="O25713" s="21"/>
      <c r="P25713" s="27"/>
      <c r="Q25713" s="16"/>
      <c r="U25713" s="27"/>
    </row>
    <row r="25714" spans="2:21" x14ac:dyDescent="0.25">
      <c r="B25714"/>
      <c r="C25714"/>
      <c r="D25714" s="13"/>
      <c r="E25714" s="13"/>
      <c r="K25714" s="23"/>
      <c r="O25714" s="21"/>
      <c r="P25714" s="27"/>
      <c r="Q25714" s="16"/>
      <c r="U25714" s="27"/>
    </row>
    <row r="25715" spans="2:21" x14ac:dyDescent="0.25">
      <c r="B25715"/>
      <c r="C25715"/>
      <c r="D25715" s="13"/>
      <c r="E25715" s="13"/>
      <c r="K25715" s="23"/>
      <c r="O25715" s="21"/>
      <c r="P25715" s="27"/>
      <c r="Q25715" s="16"/>
      <c r="U25715" s="27"/>
    </row>
    <row r="25716" spans="2:21" x14ac:dyDescent="0.25">
      <c r="B25716"/>
      <c r="C25716"/>
      <c r="D25716" s="13"/>
      <c r="E25716" s="13"/>
      <c r="K25716" s="23"/>
      <c r="O25716" s="21"/>
      <c r="P25716" s="27"/>
      <c r="Q25716" s="16"/>
      <c r="U25716" s="27"/>
    </row>
    <row r="25717" spans="2:21" x14ac:dyDescent="0.25">
      <c r="B25717"/>
      <c r="C25717"/>
      <c r="D25717" s="13"/>
      <c r="E25717" s="13"/>
      <c r="K25717" s="23"/>
      <c r="O25717" s="21"/>
      <c r="P25717" s="27"/>
      <c r="Q25717" s="16"/>
      <c r="U25717" s="27"/>
    </row>
    <row r="25718" spans="2:21" x14ac:dyDescent="0.25">
      <c r="B25718"/>
      <c r="C25718"/>
      <c r="D25718" s="13"/>
      <c r="E25718" s="13"/>
      <c r="K25718" s="23"/>
      <c r="O25718" s="21"/>
      <c r="P25718" s="27"/>
      <c r="Q25718" s="16"/>
      <c r="U25718" s="27"/>
    </row>
    <row r="25719" spans="2:21" x14ac:dyDescent="0.25">
      <c r="B25719"/>
      <c r="C25719"/>
      <c r="D25719" s="13"/>
      <c r="E25719" s="13"/>
      <c r="K25719" s="23"/>
      <c r="O25719" s="21"/>
      <c r="P25719" s="27"/>
      <c r="Q25719" s="16"/>
      <c r="U25719" s="27"/>
    </row>
    <row r="25720" spans="2:21" x14ac:dyDescent="0.25">
      <c r="B25720"/>
      <c r="C25720"/>
      <c r="D25720" s="13"/>
      <c r="E25720" s="13"/>
      <c r="K25720" s="23"/>
      <c r="O25720" s="21"/>
      <c r="P25720" s="27"/>
      <c r="Q25720" s="16"/>
      <c r="U25720" s="27"/>
    </row>
    <row r="25721" spans="2:21" x14ac:dyDescent="0.25">
      <c r="B25721"/>
      <c r="C25721"/>
      <c r="D25721" s="13"/>
      <c r="E25721" s="13"/>
      <c r="K25721" s="23"/>
      <c r="O25721" s="21"/>
      <c r="P25721" s="27"/>
      <c r="Q25721" s="16"/>
      <c r="U25721" s="27"/>
    </row>
    <row r="25722" spans="2:21" x14ac:dyDescent="0.25">
      <c r="B25722"/>
      <c r="C25722"/>
      <c r="D25722" s="13"/>
      <c r="E25722" s="13"/>
      <c r="K25722" s="23"/>
      <c r="O25722" s="21"/>
      <c r="P25722" s="27"/>
      <c r="Q25722" s="16"/>
      <c r="U25722" s="27"/>
    </row>
    <row r="25723" spans="2:21" x14ac:dyDescent="0.25">
      <c r="B25723"/>
      <c r="C25723"/>
      <c r="D25723" s="13"/>
      <c r="E25723" s="13"/>
      <c r="K25723" s="23"/>
      <c r="O25723" s="21"/>
      <c r="P25723" s="27"/>
      <c r="Q25723" s="16"/>
      <c r="U25723" s="27"/>
    </row>
    <row r="25724" spans="2:21" x14ac:dyDescent="0.25">
      <c r="B25724"/>
      <c r="C25724"/>
      <c r="D25724" s="13"/>
      <c r="E25724" s="13"/>
      <c r="K25724" s="23"/>
      <c r="O25724" s="21"/>
      <c r="P25724" s="27"/>
      <c r="Q25724" s="16"/>
      <c r="U25724" s="27"/>
    </row>
    <row r="25725" spans="2:21" x14ac:dyDescent="0.25">
      <c r="B25725"/>
      <c r="C25725"/>
      <c r="D25725" s="13"/>
      <c r="E25725" s="13"/>
      <c r="K25725" s="23"/>
      <c r="O25725" s="21"/>
      <c r="P25725" s="27"/>
      <c r="Q25725" s="16"/>
      <c r="U25725" s="27"/>
    </row>
    <row r="25726" spans="2:21" x14ac:dyDescent="0.25">
      <c r="B25726"/>
      <c r="C25726"/>
      <c r="D25726" s="13"/>
      <c r="E25726" s="13"/>
      <c r="K25726" s="23"/>
      <c r="O25726" s="21"/>
      <c r="P25726" s="27"/>
      <c r="Q25726" s="16"/>
      <c r="U25726" s="27"/>
    </row>
    <row r="25727" spans="2:21" x14ac:dyDescent="0.25">
      <c r="B25727"/>
      <c r="C25727"/>
      <c r="D25727" s="13"/>
      <c r="E25727" s="13"/>
      <c r="K25727" s="23"/>
      <c r="O25727" s="21"/>
      <c r="P25727" s="27"/>
      <c r="Q25727" s="16"/>
      <c r="U25727" s="27"/>
    </row>
    <row r="25728" spans="2:21" x14ac:dyDescent="0.25">
      <c r="B25728"/>
      <c r="C25728"/>
      <c r="D25728" s="13"/>
      <c r="E25728" s="13"/>
      <c r="K25728" s="23"/>
      <c r="O25728" s="21"/>
      <c r="P25728" s="27"/>
      <c r="Q25728" s="16"/>
      <c r="U25728" s="27"/>
    </row>
    <row r="25729" spans="2:21" x14ac:dyDescent="0.25">
      <c r="B25729"/>
      <c r="C25729"/>
      <c r="D25729" s="13"/>
      <c r="E25729" s="13"/>
      <c r="K25729" s="23"/>
      <c r="O25729" s="21"/>
      <c r="P25729" s="27"/>
      <c r="Q25729" s="16"/>
      <c r="U25729" s="27"/>
    </row>
    <row r="25730" spans="2:21" x14ac:dyDescent="0.25">
      <c r="B25730"/>
      <c r="C25730"/>
      <c r="D25730" s="13"/>
      <c r="E25730" s="13"/>
      <c r="K25730" s="23"/>
      <c r="O25730" s="21"/>
      <c r="P25730" s="27"/>
      <c r="Q25730" s="16"/>
      <c r="U25730" s="27"/>
    </row>
    <row r="25731" spans="2:21" x14ac:dyDescent="0.25">
      <c r="B25731"/>
      <c r="C25731"/>
      <c r="D25731" s="13"/>
      <c r="E25731" s="13"/>
      <c r="K25731" s="23"/>
      <c r="O25731" s="21"/>
      <c r="P25731" s="27"/>
      <c r="Q25731" s="16"/>
      <c r="U25731" s="27"/>
    </row>
    <row r="25732" spans="2:21" x14ac:dyDescent="0.25">
      <c r="B25732"/>
      <c r="C25732"/>
      <c r="D25732" s="13"/>
      <c r="E25732" s="13"/>
      <c r="K25732" s="23"/>
      <c r="O25732" s="21"/>
      <c r="P25732" s="27"/>
      <c r="Q25732" s="16"/>
      <c r="U25732" s="27"/>
    </row>
    <row r="25733" spans="2:21" x14ac:dyDescent="0.25">
      <c r="B25733"/>
      <c r="C25733"/>
      <c r="D25733" s="13"/>
      <c r="E25733" s="13"/>
      <c r="K25733" s="23"/>
      <c r="O25733" s="21"/>
      <c r="P25733" s="27"/>
      <c r="Q25733" s="16"/>
      <c r="U25733" s="27"/>
    </row>
    <row r="25734" spans="2:21" x14ac:dyDescent="0.25">
      <c r="B25734"/>
      <c r="C25734"/>
      <c r="D25734" s="13"/>
      <c r="E25734" s="13"/>
      <c r="K25734" s="23"/>
      <c r="O25734" s="21"/>
      <c r="P25734" s="27"/>
      <c r="Q25734" s="16"/>
      <c r="U25734" s="27"/>
    </row>
    <row r="25735" spans="2:21" x14ac:dyDescent="0.25">
      <c r="B25735"/>
      <c r="C25735"/>
      <c r="D25735" s="13"/>
      <c r="E25735" s="13"/>
      <c r="K25735" s="23"/>
      <c r="O25735" s="21"/>
      <c r="P25735" s="27"/>
      <c r="Q25735" s="16"/>
      <c r="U25735" s="27"/>
    </row>
    <row r="25736" spans="2:21" x14ac:dyDescent="0.25">
      <c r="B25736"/>
      <c r="C25736"/>
      <c r="D25736" s="13"/>
      <c r="E25736" s="13"/>
      <c r="K25736" s="23"/>
      <c r="O25736" s="21"/>
      <c r="P25736" s="27"/>
      <c r="Q25736" s="16"/>
      <c r="U25736" s="27"/>
    </row>
    <row r="25737" spans="2:21" x14ac:dyDescent="0.25">
      <c r="B25737"/>
      <c r="C25737"/>
      <c r="D25737" s="13"/>
      <c r="E25737" s="13"/>
      <c r="K25737" s="23"/>
      <c r="O25737" s="21"/>
      <c r="P25737" s="27"/>
      <c r="Q25737" s="16"/>
      <c r="U25737" s="27"/>
    </row>
    <row r="25738" spans="2:21" x14ac:dyDescent="0.25">
      <c r="B25738"/>
      <c r="C25738"/>
      <c r="D25738" s="13"/>
      <c r="E25738" s="13"/>
      <c r="K25738" s="23"/>
      <c r="O25738" s="21"/>
      <c r="P25738" s="27"/>
      <c r="Q25738" s="16"/>
      <c r="U25738" s="27"/>
    </row>
    <row r="25739" spans="2:21" x14ac:dyDescent="0.25">
      <c r="B25739"/>
      <c r="C25739"/>
      <c r="D25739" s="13"/>
      <c r="E25739" s="13"/>
      <c r="K25739" s="23"/>
      <c r="O25739" s="21"/>
      <c r="P25739" s="27"/>
      <c r="Q25739" s="16"/>
      <c r="U25739" s="27"/>
    </row>
    <row r="25740" spans="2:21" x14ac:dyDescent="0.25">
      <c r="B25740"/>
      <c r="C25740"/>
      <c r="D25740" s="13"/>
      <c r="E25740" s="13"/>
      <c r="K25740" s="23"/>
      <c r="O25740" s="21"/>
      <c r="P25740" s="27"/>
      <c r="Q25740" s="16"/>
      <c r="U25740" s="27"/>
    </row>
    <row r="25741" spans="2:21" x14ac:dyDescent="0.25">
      <c r="B25741"/>
      <c r="C25741"/>
      <c r="D25741" s="13"/>
      <c r="E25741" s="13"/>
      <c r="K25741" s="23"/>
      <c r="O25741" s="21"/>
      <c r="P25741" s="27"/>
      <c r="Q25741" s="16"/>
      <c r="U25741" s="27"/>
    </row>
    <row r="25742" spans="2:21" x14ac:dyDescent="0.25">
      <c r="B25742"/>
      <c r="C25742"/>
      <c r="D25742" s="13"/>
      <c r="E25742" s="13"/>
      <c r="K25742" s="23"/>
      <c r="O25742" s="21"/>
      <c r="P25742" s="27"/>
      <c r="Q25742" s="16"/>
      <c r="U25742" s="27"/>
    </row>
    <row r="25743" spans="2:21" x14ac:dyDescent="0.25">
      <c r="B25743"/>
      <c r="C25743"/>
      <c r="D25743" s="13"/>
      <c r="E25743" s="13"/>
      <c r="K25743" s="23"/>
      <c r="O25743" s="21"/>
      <c r="P25743" s="27"/>
      <c r="Q25743" s="16"/>
      <c r="U25743" s="27"/>
    </row>
    <row r="25744" spans="2:21" x14ac:dyDescent="0.25">
      <c r="B25744"/>
      <c r="C25744"/>
      <c r="D25744" s="13"/>
      <c r="E25744" s="13"/>
      <c r="K25744" s="23"/>
      <c r="O25744" s="21"/>
      <c r="P25744" s="27"/>
      <c r="Q25744" s="16"/>
      <c r="U25744" s="27"/>
    </row>
    <row r="25745" spans="2:21" x14ac:dyDescent="0.25">
      <c r="B25745"/>
      <c r="C25745"/>
      <c r="D25745" s="13"/>
      <c r="E25745" s="13"/>
      <c r="K25745" s="23"/>
      <c r="O25745" s="21"/>
      <c r="P25745" s="27"/>
      <c r="Q25745" s="16"/>
      <c r="U25745" s="27"/>
    </row>
    <row r="25746" spans="2:21" x14ac:dyDescent="0.25">
      <c r="B25746"/>
      <c r="C25746"/>
      <c r="D25746" s="13"/>
      <c r="E25746" s="13"/>
      <c r="K25746" s="23"/>
      <c r="O25746" s="21"/>
      <c r="P25746" s="27"/>
      <c r="Q25746" s="16"/>
      <c r="U25746" s="27"/>
    </row>
    <row r="25747" spans="2:21" x14ac:dyDescent="0.25">
      <c r="B25747"/>
      <c r="C25747"/>
      <c r="D25747" s="13"/>
      <c r="E25747" s="13"/>
      <c r="K25747" s="23"/>
      <c r="O25747" s="21"/>
      <c r="P25747" s="27"/>
      <c r="Q25747" s="16"/>
      <c r="U25747" s="27"/>
    </row>
    <row r="25748" spans="2:21" x14ac:dyDescent="0.25">
      <c r="B25748"/>
      <c r="C25748"/>
      <c r="D25748" s="13"/>
      <c r="E25748" s="13"/>
      <c r="K25748" s="23"/>
      <c r="O25748" s="21"/>
      <c r="P25748" s="27"/>
      <c r="Q25748" s="16"/>
      <c r="U25748" s="27"/>
    </row>
    <row r="25749" spans="2:21" x14ac:dyDescent="0.25">
      <c r="B25749"/>
      <c r="C25749"/>
      <c r="D25749" s="13"/>
      <c r="E25749" s="13"/>
      <c r="K25749" s="23"/>
      <c r="O25749" s="21"/>
      <c r="P25749" s="27"/>
      <c r="Q25749" s="16"/>
      <c r="U25749" s="27"/>
    </row>
    <row r="25750" spans="2:21" x14ac:dyDescent="0.25">
      <c r="B25750"/>
      <c r="C25750"/>
      <c r="D25750" s="13"/>
      <c r="E25750" s="13"/>
      <c r="K25750" s="23"/>
      <c r="O25750" s="21"/>
      <c r="P25750" s="27"/>
      <c r="Q25750" s="16"/>
      <c r="U25750" s="27"/>
    </row>
    <row r="25751" spans="2:21" x14ac:dyDescent="0.25">
      <c r="B25751"/>
      <c r="C25751"/>
      <c r="D25751" s="13"/>
      <c r="E25751" s="13"/>
      <c r="K25751" s="23"/>
      <c r="O25751" s="21"/>
      <c r="P25751" s="27"/>
      <c r="Q25751" s="16"/>
      <c r="U25751" s="27"/>
    </row>
    <row r="25752" spans="2:21" x14ac:dyDescent="0.25">
      <c r="B25752"/>
      <c r="C25752"/>
      <c r="D25752" s="13"/>
      <c r="E25752" s="13"/>
      <c r="K25752" s="23"/>
      <c r="O25752" s="21"/>
      <c r="P25752" s="27"/>
      <c r="Q25752" s="16"/>
      <c r="U25752" s="27"/>
    </row>
    <row r="25753" spans="2:21" x14ac:dyDescent="0.25">
      <c r="B25753"/>
      <c r="C25753"/>
      <c r="D25753" s="13"/>
      <c r="E25753" s="13"/>
      <c r="K25753" s="23"/>
      <c r="O25753" s="21"/>
      <c r="P25753" s="27"/>
      <c r="Q25753" s="16"/>
      <c r="U25753" s="27"/>
    </row>
    <row r="25754" spans="2:21" x14ac:dyDescent="0.25">
      <c r="B25754"/>
      <c r="C25754"/>
      <c r="D25754" s="13"/>
      <c r="E25754" s="13"/>
      <c r="K25754" s="23"/>
      <c r="O25754" s="21"/>
      <c r="P25754" s="27"/>
      <c r="Q25754" s="16"/>
      <c r="U25754" s="27"/>
    </row>
    <row r="25755" spans="2:21" x14ac:dyDescent="0.25">
      <c r="B25755"/>
      <c r="C25755"/>
      <c r="D25755" s="13"/>
      <c r="E25755" s="13"/>
      <c r="K25755" s="23"/>
      <c r="O25755" s="21"/>
      <c r="P25755" s="27"/>
      <c r="Q25755" s="16"/>
      <c r="U25755" s="27"/>
    </row>
    <row r="25756" spans="2:21" x14ac:dyDescent="0.25">
      <c r="B25756"/>
      <c r="C25756"/>
      <c r="D25756" s="13"/>
      <c r="E25756" s="13"/>
      <c r="K25756" s="23"/>
      <c r="O25756" s="21"/>
      <c r="P25756" s="27"/>
      <c r="Q25756" s="16"/>
      <c r="U25756" s="27"/>
    </row>
    <row r="25757" spans="2:21" x14ac:dyDescent="0.25">
      <c r="B25757"/>
      <c r="C25757"/>
      <c r="D25757" s="13"/>
      <c r="E25757" s="13"/>
      <c r="K25757" s="23"/>
      <c r="O25757" s="21"/>
      <c r="P25757" s="27"/>
      <c r="Q25757" s="16"/>
      <c r="U25757" s="27"/>
    </row>
    <row r="25758" spans="2:21" x14ac:dyDescent="0.25">
      <c r="B25758"/>
      <c r="C25758"/>
      <c r="D25758" s="13"/>
      <c r="E25758" s="13"/>
      <c r="K25758" s="23"/>
      <c r="O25758" s="21"/>
      <c r="P25758" s="27"/>
      <c r="Q25758" s="16"/>
      <c r="U25758" s="27"/>
    </row>
    <row r="25759" spans="2:21" x14ac:dyDescent="0.25">
      <c r="B25759"/>
      <c r="C25759"/>
      <c r="D25759" s="13"/>
      <c r="E25759" s="13"/>
      <c r="K25759" s="23"/>
      <c r="O25759" s="21"/>
      <c r="P25759" s="27"/>
      <c r="Q25759" s="16"/>
      <c r="U25759" s="27"/>
    </row>
    <row r="25760" spans="2:21" x14ac:dyDescent="0.25">
      <c r="B25760"/>
      <c r="C25760"/>
      <c r="D25760" s="13"/>
      <c r="E25760" s="13"/>
      <c r="K25760" s="23"/>
      <c r="O25760" s="21"/>
      <c r="P25760" s="27"/>
      <c r="Q25760" s="16"/>
      <c r="U25760" s="27"/>
    </row>
    <row r="25761" spans="2:21" x14ac:dyDescent="0.25">
      <c r="B25761"/>
      <c r="C25761"/>
      <c r="D25761" s="13"/>
      <c r="E25761" s="13"/>
      <c r="K25761" s="23"/>
      <c r="O25761" s="21"/>
      <c r="P25761" s="27"/>
      <c r="Q25761" s="16"/>
      <c r="U25761" s="27"/>
    </row>
    <row r="25762" spans="2:21" x14ac:dyDescent="0.25">
      <c r="B25762"/>
      <c r="C25762"/>
      <c r="D25762" s="13"/>
      <c r="E25762" s="13"/>
      <c r="K25762" s="23"/>
      <c r="O25762" s="21"/>
      <c r="P25762" s="27"/>
      <c r="Q25762" s="16"/>
      <c r="U25762" s="27"/>
    </row>
    <row r="25763" spans="2:21" x14ac:dyDescent="0.25">
      <c r="B25763"/>
      <c r="C25763"/>
      <c r="D25763" s="13"/>
      <c r="E25763" s="13"/>
      <c r="K25763" s="23"/>
      <c r="O25763" s="21"/>
      <c r="P25763" s="27"/>
      <c r="Q25763" s="16"/>
      <c r="U25763" s="27"/>
    </row>
    <row r="25764" spans="2:21" x14ac:dyDescent="0.25">
      <c r="B25764"/>
      <c r="C25764"/>
      <c r="D25764" s="13"/>
      <c r="E25764" s="13"/>
      <c r="K25764" s="23"/>
      <c r="O25764" s="21"/>
      <c r="P25764" s="27"/>
      <c r="Q25764" s="16"/>
      <c r="U25764" s="27"/>
    </row>
    <row r="25765" spans="2:21" x14ac:dyDescent="0.25">
      <c r="B25765"/>
      <c r="C25765"/>
      <c r="D25765" s="13"/>
      <c r="E25765" s="13"/>
      <c r="K25765" s="23"/>
      <c r="O25765" s="21"/>
      <c r="P25765" s="27"/>
      <c r="Q25765" s="16"/>
      <c r="U25765" s="27"/>
    </row>
    <row r="25766" spans="2:21" x14ac:dyDescent="0.25">
      <c r="B25766"/>
      <c r="C25766"/>
      <c r="D25766" s="13"/>
      <c r="E25766" s="13"/>
      <c r="K25766" s="23"/>
      <c r="O25766" s="21"/>
      <c r="P25766" s="27"/>
      <c r="Q25766" s="16"/>
      <c r="U25766" s="27"/>
    </row>
    <row r="25767" spans="2:21" x14ac:dyDescent="0.25">
      <c r="B25767"/>
      <c r="C25767"/>
      <c r="D25767" s="13"/>
      <c r="E25767" s="13"/>
      <c r="K25767" s="23"/>
      <c r="O25767" s="21"/>
      <c r="P25767" s="27"/>
      <c r="Q25767" s="16"/>
      <c r="U25767" s="27"/>
    </row>
    <row r="25768" spans="2:21" x14ac:dyDescent="0.25">
      <c r="B25768"/>
      <c r="C25768"/>
      <c r="D25768" s="13"/>
      <c r="E25768" s="13"/>
      <c r="K25768" s="23"/>
      <c r="O25768" s="21"/>
      <c r="P25768" s="27"/>
      <c r="Q25768" s="16"/>
      <c r="U25768" s="27"/>
    </row>
    <row r="25769" spans="2:21" x14ac:dyDescent="0.25">
      <c r="B25769"/>
      <c r="C25769"/>
      <c r="D25769" s="13"/>
      <c r="E25769" s="13"/>
      <c r="K25769" s="23"/>
      <c r="O25769" s="21"/>
      <c r="P25769" s="27"/>
      <c r="Q25769" s="16"/>
      <c r="U25769" s="27"/>
    </row>
    <row r="25770" spans="2:21" x14ac:dyDescent="0.25">
      <c r="B25770"/>
      <c r="C25770"/>
      <c r="D25770" s="13"/>
      <c r="E25770" s="13"/>
      <c r="K25770" s="23"/>
      <c r="O25770" s="21"/>
      <c r="P25770" s="27"/>
      <c r="Q25770" s="16"/>
      <c r="U25770" s="27"/>
    </row>
    <row r="25771" spans="2:21" x14ac:dyDescent="0.25">
      <c r="B25771"/>
      <c r="C25771"/>
      <c r="D25771" s="13"/>
      <c r="E25771" s="13"/>
      <c r="K25771" s="23"/>
      <c r="O25771" s="21"/>
      <c r="P25771" s="27"/>
      <c r="Q25771" s="16"/>
      <c r="U25771" s="27"/>
    </row>
    <row r="25772" spans="2:21" x14ac:dyDescent="0.25">
      <c r="B25772"/>
      <c r="C25772"/>
      <c r="D25772" s="13"/>
      <c r="E25772" s="13"/>
      <c r="K25772" s="23"/>
      <c r="O25772" s="21"/>
      <c r="P25772" s="27"/>
      <c r="Q25772" s="16"/>
      <c r="U25772" s="27"/>
    </row>
    <row r="25773" spans="2:21" x14ac:dyDescent="0.25">
      <c r="B25773"/>
      <c r="C25773"/>
      <c r="D25773" s="13"/>
      <c r="E25773" s="13"/>
      <c r="K25773" s="23"/>
      <c r="O25773" s="21"/>
      <c r="P25773" s="27"/>
      <c r="Q25773" s="16"/>
      <c r="U25773" s="27"/>
    </row>
    <row r="25774" spans="2:21" x14ac:dyDescent="0.25">
      <c r="B25774"/>
      <c r="C25774"/>
      <c r="D25774" s="13"/>
      <c r="E25774" s="13"/>
      <c r="K25774" s="23"/>
      <c r="O25774" s="21"/>
      <c r="P25774" s="27"/>
      <c r="Q25774" s="16"/>
      <c r="U25774" s="27"/>
    </row>
    <row r="25775" spans="2:21" x14ac:dyDescent="0.25">
      <c r="B25775"/>
      <c r="C25775"/>
      <c r="D25775" s="13"/>
      <c r="E25775" s="13"/>
      <c r="K25775" s="23"/>
      <c r="O25775" s="21"/>
      <c r="P25775" s="27"/>
      <c r="Q25775" s="16"/>
      <c r="U25775" s="27"/>
    </row>
    <row r="25776" spans="2:21" x14ac:dyDescent="0.25">
      <c r="B25776"/>
      <c r="C25776"/>
      <c r="D25776" s="13"/>
      <c r="E25776" s="13"/>
      <c r="K25776" s="23"/>
      <c r="O25776" s="21"/>
      <c r="P25776" s="27"/>
      <c r="Q25776" s="16"/>
      <c r="U25776" s="27"/>
    </row>
    <row r="25777" spans="2:21" x14ac:dyDescent="0.25">
      <c r="B25777"/>
      <c r="C25777"/>
      <c r="D25777" s="13"/>
      <c r="E25777" s="13"/>
      <c r="K25777" s="23"/>
      <c r="O25777" s="21"/>
      <c r="P25777" s="27"/>
      <c r="Q25777" s="16"/>
      <c r="U25777" s="27"/>
    </row>
    <row r="25778" spans="2:21" x14ac:dyDescent="0.25">
      <c r="B25778"/>
      <c r="C25778"/>
      <c r="D25778" s="13"/>
      <c r="E25778" s="13"/>
      <c r="K25778" s="23"/>
      <c r="O25778" s="21"/>
      <c r="P25778" s="27"/>
      <c r="Q25778" s="16"/>
      <c r="U25778" s="27"/>
    </row>
    <row r="25779" spans="2:21" x14ac:dyDescent="0.25">
      <c r="B25779"/>
      <c r="C25779"/>
      <c r="D25779" s="13"/>
      <c r="E25779" s="13"/>
      <c r="K25779" s="23"/>
      <c r="O25779" s="21"/>
      <c r="P25779" s="27"/>
      <c r="Q25779" s="16"/>
      <c r="U25779" s="27"/>
    </row>
    <row r="25780" spans="2:21" x14ac:dyDescent="0.25">
      <c r="B25780"/>
      <c r="C25780"/>
      <c r="D25780" s="13"/>
      <c r="E25780" s="13"/>
      <c r="K25780" s="23"/>
      <c r="O25780" s="21"/>
      <c r="P25780" s="27"/>
      <c r="Q25780" s="16"/>
      <c r="U25780" s="27"/>
    </row>
    <row r="25781" spans="2:21" x14ac:dyDescent="0.25">
      <c r="B25781"/>
      <c r="C25781"/>
      <c r="D25781" s="13"/>
      <c r="E25781" s="13"/>
      <c r="K25781" s="23"/>
      <c r="O25781" s="21"/>
      <c r="P25781" s="27"/>
      <c r="Q25781" s="16"/>
      <c r="U25781" s="27"/>
    </row>
    <row r="25782" spans="2:21" x14ac:dyDescent="0.25">
      <c r="B25782"/>
      <c r="C25782"/>
      <c r="D25782" s="13"/>
      <c r="E25782" s="13"/>
      <c r="K25782" s="23"/>
      <c r="O25782" s="21"/>
      <c r="P25782" s="27"/>
      <c r="Q25782" s="16"/>
      <c r="U25782" s="27"/>
    </row>
    <row r="25783" spans="2:21" x14ac:dyDescent="0.25">
      <c r="B25783"/>
      <c r="C25783"/>
      <c r="D25783" s="13"/>
      <c r="E25783" s="13"/>
      <c r="K25783" s="23"/>
      <c r="O25783" s="21"/>
      <c r="P25783" s="27"/>
      <c r="Q25783" s="16"/>
      <c r="U25783" s="27"/>
    </row>
    <row r="25784" spans="2:21" x14ac:dyDescent="0.25">
      <c r="B25784"/>
      <c r="C25784"/>
      <c r="D25784" s="13"/>
      <c r="E25784" s="13"/>
      <c r="K25784" s="23"/>
      <c r="O25784" s="21"/>
      <c r="P25784" s="27"/>
      <c r="Q25784" s="16"/>
      <c r="U25784" s="27"/>
    </row>
    <row r="25785" spans="2:21" x14ac:dyDescent="0.25">
      <c r="B25785"/>
      <c r="C25785"/>
      <c r="D25785" s="13"/>
      <c r="E25785" s="13"/>
      <c r="K25785" s="23"/>
      <c r="O25785" s="21"/>
      <c r="P25785" s="27"/>
      <c r="Q25785" s="16"/>
      <c r="U25785" s="27"/>
    </row>
    <row r="25786" spans="2:21" x14ac:dyDescent="0.25">
      <c r="B25786"/>
      <c r="C25786"/>
      <c r="D25786" s="13"/>
      <c r="E25786" s="13"/>
      <c r="K25786" s="23"/>
      <c r="O25786" s="21"/>
      <c r="P25786" s="27"/>
      <c r="Q25786" s="16"/>
      <c r="U25786" s="27"/>
    </row>
    <row r="25787" spans="2:21" x14ac:dyDescent="0.25">
      <c r="B25787"/>
      <c r="C25787"/>
      <c r="D25787" s="13"/>
      <c r="E25787" s="13"/>
      <c r="K25787" s="23"/>
      <c r="O25787" s="21"/>
      <c r="P25787" s="27"/>
      <c r="Q25787" s="16"/>
      <c r="U25787" s="27"/>
    </row>
    <row r="25788" spans="2:21" x14ac:dyDescent="0.25">
      <c r="B25788"/>
      <c r="C25788"/>
      <c r="D25788" s="13"/>
      <c r="E25788" s="13"/>
      <c r="K25788" s="23"/>
      <c r="O25788" s="21"/>
      <c r="P25788" s="27"/>
      <c r="Q25788" s="16"/>
      <c r="U25788" s="27"/>
    </row>
    <row r="25789" spans="2:21" x14ac:dyDescent="0.25">
      <c r="B25789"/>
      <c r="C25789"/>
      <c r="D25789" s="13"/>
      <c r="E25789" s="13"/>
      <c r="K25789" s="23"/>
      <c r="O25789" s="21"/>
      <c r="P25789" s="27"/>
      <c r="Q25789" s="16"/>
      <c r="U25789" s="27"/>
    </row>
    <row r="25790" spans="2:21" x14ac:dyDescent="0.25">
      <c r="B25790"/>
      <c r="C25790"/>
      <c r="D25790" s="13"/>
      <c r="E25790" s="13"/>
      <c r="K25790" s="23"/>
      <c r="O25790" s="21"/>
      <c r="P25790" s="27"/>
      <c r="Q25790" s="16"/>
      <c r="U25790" s="27"/>
    </row>
    <row r="25791" spans="2:21" x14ac:dyDescent="0.25">
      <c r="B25791"/>
      <c r="C25791"/>
      <c r="D25791" s="13"/>
      <c r="E25791" s="13"/>
      <c r="K25791" s="23"/>
      <c r="O25791" s="21"/>
      <c r="P25791" s="27"/>
      <c r="Q25791" s="16"/>
      <c r="U25791" s="27"/>
    </row>
    <row r="25792" spans="2:21" x14ac:dyDescent="0.25">
      <c r="B25792"/>
      <c r="C25792"/>
      <c r="D25792" s="13"/>
      <c r="E25792" s="13"/>
      <c r="K25792" s="23"/>
      <c r="O25792" s="21"/>
      <c r="P25792" s="27"/>
      <c r="Q25792" s="16"/>
      <c r="U25792" s="27"/>
    </row>
    <row r="25793" spans="2:21" x14ac:dyDescent="0.25">
      <c r="B25793"/>
      <c r="C25793"/>
      <c r="D25793" s="13"/>
      <c r="E25793" s="13"/>
      <c r="K25793" s="23"/>
      <c r="O25793" s="21"/>
      <c r="P25793" s="27"/>
      <c r="Q25793" s="16"/>
      <c r="U25793" s="27"/>
    </row>
    <row r="25794" spans="2:21" x14ac:dyDescent="0.25">
      <c r="B25794"/>
      <c r="C25794"/>
      <c r="D25794" s="13"/>
      <c r="E25794" s="13"/>
      <c r="K25794" s="23"/>
      <c r="O25794" s="21"/>
      <c r="P25794" s="27"/>
      <c r="Q25794" s="16"/>
      <c r="U25794" s="27"/>
    </row>
    <row r="25795" spans="2:21" x14ac:dyDescent="0.25">
      <c r="B25795"/>
      <c r="C25795"/>
      <c r="D25795" s="13"/>
      <c r="E25795" s="13"/>
      <c r="K25795" s="23"/>
      <c r="O25795" s="21"/>
      <c r="P25795" s="27"/>
      <c r="Q25795" s="16"/>
      <c r="U25795" s="27"/>
    </row>
    <row r="25796" spans="2:21" x14ac:dyDescent="0.25">
      <c r="B25796"/>
      <c r="C25796"/>
      <c r="D25796" s="13"/>
      <c r="E25796" s="13"/>
      <c r="K25796" s="23"/>
      <c r="O25796" s="21"/>
      <c r="P25796" s="27"/>
      <c r="Q25796" s="16"/>
      <c r="U25796" s="27"/>
    </row>
    <row r="25797" spans="2:21" x14ac:dyDescent="0.25">
      <c r="B25797"/>
      <c r="C25797"/>
      <c r="D25797" s="13"/>
      <c r="E25797" s="13"/>
      <c r="K25797" s="23"/>
      <c r="O25797" s="21"/>
      <c r="P25797" s="27"/>
      <c r="Q25797" s="16"/>
      <c r="U25797" s="27"/>
    </row>
    <row r="25798" spans="2:21" x14ac:dyDescent="0.25">
      <c r="B25798"/>
      <c r="C25798"/>
      <c r="D25798" s="13"/>
      <c r="E25798" s="13"/>
      <c r="K25798" s="23"/>
      <c r="O25798" s="21"/>
      <c r="P25798" s="27"/>
      <c r="Q25798" s="16"/>
      <c r="U25798" s="27"/>
    </row>
    <row r="25799" spans="2:21" x14ac:dyDescent="0.25">
      <c r="B25799"/>
      <c r="C25799"/>
      <c r="D25799" s="13"/>
      <c r="E25799" s="13"/>
      <c r="K25799" s="23"/>
      <c r="O25799" s="21"/>
      <c r="P25799" s="27"/>
      <c r="Q25799" s="16"/>
      <c r="U25799" s="27"/>
    </row>
    <row r="25800" spans="2:21" x14ac:dyDescent="0.25">
      <c r="B25800"/>
      <c r="C25800"/>
      <c r="D25800" s="13"/>
      <c r="E25800" s="13"/>
      <c r="K25800" s="23"/>
      <c r="O25800" s="21"/>
      <c r="P25800" s="27"/>
      <c r="Q25800" s="16"/>
      <c r="U25800" s="27"/>
    </row>
    <row r="25801" spans="2:21" x14ac:dyDescent="0.25">
      <c r="B25801"/>
      <c r="C25801"/>
      <c r="D25801" s="13"/>
      <c r="E25801" s="13"/>
      <c r="K25801" s="23"/>
      <c r="O25801" s="21"/>
      <c r="P25801" s="27"/>
      <c r="Q25801" s="16"/>
      <c r="U25801" s="27"/>
    </row>
    <row r="25802" spans="2:21" x14ac:dyDescent="0.25">
      <c r="B25802"/>
      <c r="C25802"/>
      <c r="D25802" s="13"/>
      <c r="E25802" s="13"/>
      <c r="K25802" s="23"/>
      <c r="O25802" s="21"/>
      <c r="P25802" s="27"/>
      <c r="Q25802" s="16"/>
      <c r="U25802" s="27"/>
    </row>
    <row r="25803" spans="2:21" x14ac:dyDescent="0.25">
      <c r="B25803"/>
      <c r="C25803"/>
      <c r="D25803" s="13"/>
      <c r="E25803" s="13"/>
      <c r="K25803" s="23"/>
      <c r="O25803" s="21"/>
      <c r="P25803" s="27"/>
      <c r="Q25803" s="16"/>
      <c r="U25803" s="27"/>
    </row>
    <row r="25804" spans="2:21" x14ac:dyDescent="0.25">
      <c r="B25804"/>
      <c r="C25804"/>
      <c r="D25804" s="13"/>
      <c r="E25804" s="13"/>
      <c r="K25804" s="23"/>
      <c r="O25804" s="21"/>
      <c r="P25804" s="27"/>
      <c r="Q25804" s="16"/>
      <c r="U25804" s="27"/>
    </row>
    <row r="25805" spans="2:21" x14ac:dyDescent="0.25">
      <c r="B25805"/>
      <c r="C25805"/>
      <c r="D25805" s="13"/>
      <c r="E25805" s="13"/>
      <c r="K25805" s="23"/>
      <c r="O25805" s="21"/>
      <c r="P25805" s="27"/>
      <c r="Q25805" s="16"/>
      <c r="U25805" s="27"/>
    </row>
    <row r="25806" spans="2:21" x14ac:dyDescent="0.25">
      <c r="B25806"/>
      <c r="C25806"/>
      <c r="D25806" s="13"/>
      <c r="E25806" s="13"/>
      <c r="K25806" s="23"/>
      <c r="O25806" s="21"/>
      <c r="P25806" s="27"/>
      <c r="Q25806" s="16"/>
      <c r="U25806" s="27"/>
    </row>
    <row r="25807" spans="2:21" x14ac:dyDescent="0.25">
      <c r="B25807"/>
      <c r="C25807"/>
      <c r="D25807" s="13"/>
      <c r="E25807" s="13"/>
      <c r="K25807" s="23"/>
      <c r="O25807" s="21"/>
      <c r="P25807" s="27"/>
      <c r="Q25807" s="16"/>
      <c r="U25807" s="27"/>
    </row>
    <row r="25808" spans="2:21" x14ac:dyDescent="0.25">
      <c r="B25808"/>
      <c r="C25808"/>
      <c r="D25808" s="13"/>
      <c r="E25808" s="13"/>
      <c r="K25808" s="23"/>
      <c r="O25808" s="21"/>
      <c r="P25808" s="27"/>
      <c r="Q25808" s="16"/>
      <c r="U25808" s="27"/>
    </row>
    <row r="25809" spans="2:21" x14ac:dyDescent="0.25">
      <c r="B25809"/>
      <c r="C25809"/>
      <c r="D25809" s="13"/>
      <c r="E25809" s="13"/>
      <c r="K25809" s="23"/>
      <c r="O25809" s="21"/>
      <c r="P25809" s="27"/>
      <c r="Q25809" s="16"/>
      <c r="U25809" s="27"/>
    </row>
    <row r="25810" spans="2:21" x14ac:dyDescent="0.25">
      <c r="B25810"/>
      <c r="C25810"/>
      <c r="D25810" s="13"/>
      <c r="E25810" s="13"/>
      <c r="K25810" s="23"/>
      <c r="O25810" s="21"/>
      <c r="P25810" s="27"/>
      <c r="Q25810" s="16"/>
      <c r="U25810" s="27"/>
    </row>
    <row r="25811" spans="2:21" x14ac:dyDescent="0.25">
      <c r="B25811"/>
      <c r="C25811"/>
      <c r="D25811" s="13"/>
      <c r="E25811" s="13"/>
      <c r="K25811" s="23"/>
      <c r="O25811" s="21"/>
      <c r="P25811" s="27"/>
      <c r="Q25811" s="16"/>
      <c r="U25811" s="27"/>
    </row>
    <row r="25812" spans="2:21" x14ac:dyDescent="0.25">
      <c r="B25812"/>
      <c r="C25812"/>
      <c r="D25812" s="13"/>
      <c r="E25812" s="13"/>
      <c r="K25812" s="23"/>
      <c r="O25812" s="21"/>
      <c r="P25812" s="27"/>
      <c r="Q25812" s="16"/>
      <c r="U25812" s="27"/>
    </row>
    <row r="25813" spans="2:21" x14ac:dyDescent="0.25">
      <c r="B25813"/>
      <c r="C25813"/>
      <c r="D25813" s="13"/>
      <c r="E25813" s="13"/>
      <c r="K25813" s="23"/>
      <c r="O25813" s="21"/>
      <c r="P25813" s="27"/>
      <c r="Q25813" s="16"/>
      <c r="U25813" s="27"/>
    </row>
    <row r="25814" spans="2:21" x14ac:dyDescent="0.25">
      <c r="B25814"/>
      <c r="C25814"/>
      <c r="D25814" s="13"/>
      <c r="E25814" s="13"/>
      <c r="K25814" s="23"/>
      <c r="O25814" s="21"/>
      <c r="P25814" s="27"/>
      <c r="Q25814" s="16"/>
      <c r="U25814" s="27"/>
    </row>
    <row r="25815" spans="2:21" x14ac:dyDescent="0.25">
      <c r="B25815"/>
      <c r="C25815"/>
      <c r="D25815" s="13"/>
      <c r="E25815" s="13"/>
      <c r="K25815" s="23"/>
      <c r="O25815" s="21"/>
      <c r="P25815" s="27"/>
      <c r="Q25815" s="16"/>
      <c r="U25815" s="27"/>
    </row>
    <row r="25816" spans="2:21" x14ac:dyDescent="0.25">
      <c r="B25816"/>
      <c r="C25816"/>
      <c r="D25816" s="13"/>
      <c r="E25816" s="13"/>
      <c r="K25816" s="23"/>
      <c r="O25816" s="21"/>
      <c r="P25816" s="27"/>
      <c r="Q25816" s="16"/>
      <c r="U25816" s="27"/>
    </row>
    <row r="25817" spans="2:21" x14ac:dyDescent="0.25">
      <c r="B25817"/>
      <c r="C25817"/>
      <c r="D25817" s="13"/>
      <c r="E25817" s="13"/>
      <c r="K25817" s="23"/>
      <c r="O25817" s="21"/>
      <c r="P25817" s="27"/>
      <c r="Q25817" s="16"/>
      <c r="U25817" s="27"/>
    </row>
    <row r="25818" spans="2:21" x14ac:dyDescent="0.25">
      <c r="B25818"/>
      <c r="C25818"/>
      <c r="D25818" s="13"/>
      <c r="E25818" s="13"/>
      <c r="K25818" s="23"/>
      <c r="O25818" s="21"/>
      <c r="P25818" s="27"/>
      <c r="Q25818" s="16"/>
      <c r="U25818" s="27"/>
    </row>
    <row r="25819" spans="2:21" x14ac:dyDescent="0.25">
      <c r="B25819"/>
      <c r="C25819"/>
      <c r="D25819" s="13"/>
      <c r="E25819" s="13"/>
      <c r="K25819" s="23"/>
      <c r="O25819" s="21"/>
      <c r="P25819" s="27"/>
      <c r="Q25819" s="16"/>
      <c r="U25819" s="27"/>
    </row>
    <row r="25820" spans="2:21" x14ac:dyDescent="0.25">
      <c r="B25820"/>
      <c r="C25820"/>
      <c r="D25820" s="13"/>
      <c r="E25820" s="13"/>
      <c r="K25820" s="23"/>
      <c r="O25820" s="21"/>
      <c r="P25820" s="27"/>
      <c r="Q25820" s="16"/>
      <c r="U25820" s="27"/>
    </row>
    <row r="25821" spans="2:21" x14ac:dyDescent="0.25">
      <c r="B25821"/>
      <c r="C25821"/>
      <c r="D25821" s="13"/>
      <c r="E25821" s="13"/>
      <c r="K25821" s="23"/>
      <c r="O25821" s="21"/>
      <c r="P25821" s="27"/>
      <c r="Q25821" s="16"/>
      <c r="U25821" s="27"/>
    </row>
    <row r="25822" spans="2:21" x14ac:dyDescent="0.25">
      <c r="B25822"/>
      <c r="C25822"/>
      <c r="D25822" s="13"/>
      <c r="E25822" s="13"/>
      <c r="K25822" s="23"/>
      <c r="O25822" s="21"/>
      <c r="P25822" s="27"/>
      <c r="Q25822" s="16"/>
      <c r="U25822" s="27"/>
    </row>
    <row r="25823" spans="2:21" x14ac:dyDescent="0.25">
      <c r="B25823"/>
      <c r="C25823"/>
      <c r="D25823" s="13"/>
      <c r="E25823" s="13"/>
      <c r="K25823" s="23"/>
      <c r="O25823" s="21"/>
      <c r="P25823" s="27"/>
      <c r="Q25823" s="16"/>
      <c r="U25823" s="27"/>
    </row>
    <row r="25824" spans="2:21" x14ac:dyDescent="0.25">
      <c r="B25824"/>
      <c r="C25824"/>
      <c r="D25824" s="13"/>
      <c r="E25824" s="13"/>
      <c r="K25824" s="23"/>
      <c r="O25824" s="21"/>
      <c r="P25824" s="27"/>
      <c r="Q25824" s="16"/>
      <c r="U25824" s="27"/>
    </row>
    <row r="25825" spans="2:21" x14ac:dyDescent="0.25">
      <c r="B25825"/>
      <c r="C25825"/>
      <c r="D25825" s="13"/>
      <c r="E25825" s="13"/>
      <c r="K25825" s="23"/>
      <c r="O25825" s="21"/>
      <c r="P25825" s="27"/>
      <c r="Q25825" s="16"/>
      <c r="U25825" s="27"/>
    </row>
    <row r="25826" spans="2:21" x14ac:dyDescent="0.25">
      <c r="B25826"/>
      <c r="C25826"/>
      <c r="D25826" s="13"/>
      <c r="E25826" s="13"/>
      <c r="K25826" s="23"/>
      <c r="O25826" s="21"/>
      <c r="P25826" s="27"/>
      <c r="Q25826" s="16"/>
      <c r="U25826" s="27"/>
    </row>
    <row r="25827" spans="2:21" x14ac:dyDescent="0.25">
      <c r="B25827"/>
      <c r="C25827"/>
      <c r="D25827" s="13"/>
      <c r="E25827" s="13"/>
      <c r="K25827" s="23"/>
      <c r="O25827" s="21"/>
      <c r="P25827" s="27"/>
      <c r="Q25827" s="16"/>
      <c r="U25827" s="27"/>
    </row>
    <row r="25828" spans="2:21" x14ac:dyDescent="0.25">
      <c r="B25828"/>
      <c r="C25828"/>
      <c r="D25828" s="13"/>
      <c r="E25828" s="13"/>
      <c r="K25828" s="23"/>
      <c r="O25828" s="21"/>
      <c r="P25828" s="27"/>
      <c r="Q25828" s="16"/>
      <c r="U25828" s="27"/>
    </row>
    <row r="25829" spans="2:21" x14ac:dyDescent="0.25">
      <c r="B25829"/>
      <c r="C25829"/>
      <c r="D25829" s="13"/>
      <c r="E25829" s="13"/>
      <c r="K25829" s="23"/>
      <c r="O25829" s="21"/>
      <c r="P25829" s="27"/>
      <c r="Q25829" s="16"/>
      <c r="U25829" s="27"/>
    </row>
    <row r="25830" spans="2:21" x14ac:dyDescent="0.25">
      <c r="B25830"/>
      <c r="C25830"/>
      <c r="D25830" s="13"/>
      <c r="E25830" s="13"/>
      <c r="K25830" s="23"/>
      <c r="O25830" s="21"/>
      <c r="P25830" s="27"/>
      <c r="Q25830" s="16"/>
      <c r="U25830" s="27"/>
    </row>
    <row r="25831" spans="2:21" x14ac:dyDescent="0.25">
      <c r="B25831"/>
      <c r="C25831"/>
      <c r="D25831" s="13"/>
      <c r="E25831" s="13"/>
      <c r="K25831" s="23"/>
      <c r="O25831" s="21"/>
      <c r="P25831" s="27"/>
      <c r="Q25831" s="16"/>
      <c r="U25831" s="27"/>
    </row>
    <row r="25832" spans="2:21" x14ac:dyDescent="0.25">
      <c r="B25832"/>
      <c r="C25832"/>
      <c r="D25832" s="13"/>
      <c r="E25832" s="13"/>
      <c r="K25832" s="23"/>
      <c r="O25832" s="21"/>
      <c r="P25832" s="27"/>
      <c r="Q25832" s="16"/>
      <c r="U25832" s="27"/>
    </row>
    <row r="25833" spans="2:21" x14ac:dyDescent="0.25">
      <c r="B25833"/>
      <c r="C25833"/>
      <c r="D25833" s="13"/>
      <c r="E25833" s="13"/>
      <c r="K25833" s="23"/>
      <c r="O25833" s="21"/>
      <c r="P25833" s="27"/>
      <c r="Q25833" s="16"/>
      <c r="U25833" s="27"/>
    </row>
    <row r="25834" spans="2:21" x14ac:dyDescent="0.25">
      <c r="B25834"/>
      <c r="C25834"/>
      <c r="D25834" s="13"/>
      <c r="E25834" s="13"/>
      <c r="K25834" s="23"/>
      <c r="O25834" s="21"/>
      <c r="P25834" s="27"/>
      <c r="Q25834" s="16"/>
      <c r="U25834" s="27"/>
    </row>
    <row r="25835" spans="2:21" x14ac:dyDescent="0.25">
      <c r="B25835"/>
      <c r="C25835"/>
      <c r="D25835" s="13"/>
      <c r="E25835" s="13"/>
      <c r="K25835" s="23"/>
      <c r="O25835" s="21"/>
      <c r="P25835" s="27"/>
      <c r="Q25835" s="16"/>
      <c r="U25835" s="27"/>
    </row>
    <row r="25836" spans="2:21" x14ac:dyDescent="0.25">
      <c r="B25836"/>
      <c r="C25836"/>
      <c r="D25836" s="13"/>
      <c r="E25836" s="13"/>
      <c r="K25836" s="23"/>
      <c r="O25836" s="21"/>
      <c r="P25836" s="27"/>
      <c r="Q25836" s="16"/>
      <c r="U25836" s="27"/>
    </row>
    <row r="25837" spans="2:21" x14ac:dyDescent="0.25">
      <c r="B25837"/>
      <c r="C25837"/>
      <c r="D25837" s="13"/>
      <c r="E25837" s="13"/>
      <c r="K25837" s="23"/>
      <c r="O25837" s="21"/>
      <c r="P25837" s="27"/>
      <c r="Q25837" s="16"/>
      <c r="U25837" s="27"/>
    </row>
    <row r="25838" spans="2:21" x14ac:dyDescent="0.25">
      <c r="B25838"/>
      <c r="C25838"/>
      <c r="D25838" s="13"/>
      <c r="E25838" s="13"/>
      <c r="K25838" s="23"/>
      <c r="O25838" s="21"/>
      <c r="P25838" s="27"/>
      <c r="Q25838" s="16"/>
      <c r="U25838" s="27"/>
    </row>
    <row r="25839" spans="2:21" x14ac:dyDescent="0.25">
      <c r="B25839"/>
      <c r="C25839"/>
      <c r="D25839" s="13"/>
      <c r="E25839" s="13"/>
      <c r="K25839" s="23"/>
      <c r="O25839" s="21"/>
      <c r="P25839" s="27"/>
      <c r="Q25839" s="16"/>
      <c r="U25839" s="27"/>
    </row>
    <row r="25840" spans="2:21" x14ac:dyDescent="0.25">
      <c r="B25840"/>
      <c r="C25840"/>
      <c r="D25840" s="13"/>
      <c r="E25840" s="13"/>
      <c r="K25840" s="23"/>
      <c r="O25840" s="21"/>
      <c r="P25840" s="27"/>
      <c r="Q25840" s="16"/>
      <c r="U25840" s="27"/>
    </row>
    <row r="25841" spans="2:21" x14ac:dyDescent="0.25">
      <c r="B25841"/>
      <c r="C25841"/>
      <c r="D25841" s="13"/>
      <c r="E25841" s="13"/>
      <c r="K25841" s="23"/>
      <c r="O25841" s="21"/>
      <c r="P25841" s="27"/>
      <c r="Q25841" s="16"/>
      <c r="U25841" s="27"/>
    </row>
    <row r="25842" spans="2:21" x14ac:dyDescent="0.25">
      <c r="B25842"/>
      <c r="C25842"/>
      <c r="D25842" s="13"/>
      <c r="E25842" s="13"/>
      <c r="K25842" s="23"/>
      <c r="O25842" s="21"/>
      <c r="P25842" s="27"/>
      <c r="Q25842" s="16"/>
      <c r="U25842" s="27"/>
    </row>
    <row r="25843" spans="2:21" x14ac:dyDescent="0.25">
      <c r="B25843"/>
      <c r="C25843"/>
      <c r="D25843" s="13"/>
      <c r="E25843" s="13"/>
      <c r="K25843" s="23"/>
      <c r="O25843" s="21"/>
      <c r="P25843" s="27"/>
      <c r="Q25843" s="16"/>
      <c r="U25843" s="27"/>
    </row>
    <row r="25844" spans="2:21" x14ac:dyDescent="0.25">
      <c r="B25844"/>
      <c r="C25844"/>
      <c r="D25844" s="13"/>
      <c r="E25844" s="13"/>
      <c r="K25844" s="23"/>
      <c r="O25844" s="21"/>
      <c r="P25844" s="27"/>
      <c r="Q25844" s="16"/>
      <c r="U25844" s="27"/>
    </row>
    <row r="25845" spans="2:21" x14ac:dyDescent="0.25">
      <c r="B25845"/>
      <c r="C25845"/>
      <c r="D25845" s="13"/>
      <c r="E25845" s="13"/>
      <c r="K25845" s="23"/>
      <c r="O25845" s="21"/>
      <c r="P25845" s="27"/>
      <c r="Q25845" s="16"/>
      <c r="U25845" s="27"/>
    </row>
    <row r="25846" spans="2:21" x14ac:dyDescent="0.25">
      <c r="B25846"/>
      <c r="C25846"/>
      <c r="D25846" s="13"/>
      <c r="E25846" s="13"/>
      <c r="K25846" s="23"/>
      <c r="O25846" s="21"/>
      <c r="P25846" s="27"/>
      <c r="Q25846" s="16"/>
      <c r="U25846" s="27"/>
    </row>
    <row r="25847" spans="2:21" x14ac:dyDescent="0.25">
      <c r="B25847"/>
      <c r="C25847"/>
      <c r="D25847" s="13"/>
      <c r="E25847" s="13"/>
      <c r="K25847" s="23"/>
      <c r="O25847" s="21"/>
      <c r="P25847" s="27"/>
      <c r="Q25847" s="16"/>
      <c r="U25847" s="27"/>
    </row>
    <row r="25848" spans="2:21" x14ac:dyDescent="0.25">
      <c r="B25848"/>
      <c r="C25848"/>
      <c r="D25848" s="13"/>
      <c r="E25848" s="13"/>
      <c r="K25848" s="23"/>
      <c r="O25848" s="21"/>
      <c r="P25848" s="27"/>
      <c r="Q25848" s="16"/>
      <c r="U25848" s="27"/>
    </row>
    <row r="25849" spans="2:21" x14ac:dyDescent="0.25">
      <c r="B25849"/>
      <c r="C25849"/>
      <c r="D25849" s="13"/>
      <c r="E25849" s="13"/>
      <c r="K25849" s="23"/>
      <c r="O25849" s="21"/>
      <c r="P25849" s="27"/>
      <c r="Q25849" s="16"/>
      <c r="U25849" s="27"/>
    </row>
    <row r="25850" spans="2:21" x14ac:dyDescent="0.25">
      <c r="B25850"/>
      <c r="C25850"/>
      <c r="D25850" s="13"/>
      <c r="E25850" s="13"/>
      <c r="K25850" s="23"/>
      <c r="O25850" s="21"/>
      <c r="P25850" s="27"/>
      <c r="Q25850" s="16"/>
      <c r="U25850" s="27"/>
    </row>
    <row r="25851" spans="2:21" x14ac:dyDescent="0.25">
      <c r="B25851"/>
      <c r="C25851"/>
      <c r="D25851" s="13"/>
      <c r="E25851" s="13"/>
      <c r="K25851" s="23"/>
      <c r="O25851" s="21"/>
      <c r="P25851" s="27"/>
      <c r="Q25851" s="16"/>
      <c r="U25851" s="27"/>
    </row>
    <row r="25852" spans="2:21" x14ac:dyDescent="0.25">
      <c r="B25852"/>
      <c r="C25852"/>
      <c r="D25852" s="13"/>
      <c r="E25852" s="13"/>
      <c r="K25852" s="23"/>
      <c r="O25852" s="21"/>
      <c r="P25852" s="27"/>
      <c r="Q25852" s="16"/>
      <c r="U25852" s="27"/>
    </row>
    <row r="25853" spans="2:21" x14ac:dyDescent="0.25">
      <c r="B25853"/>
      <c r="C25853"/>
      <c r="D25853" s="13"/>
      <c r="E25853" s="13"/>
      <c r="K25853" s="23"/>
      <c r="O25853" s="21"/>
      <c r="P25853" s="27"/>
      <c r="Q25853" s="16"/>
      <c r="U25853" s="27"/>
    </row>
    <row r="25854" spans="2:21" x14ac:dyDescent="0.25">
      <c r="B25854"/>
      <c r="C25854"/>
      <c r="D25854" s="13"/>
      <c r="E25854" s="13"/>
      <c r="K25854" s="23"/>
      <c r="O25854" s="21"/>
      <c r="P25854" s="27"/>
      <c r="Q25854" s="16"/>
      <c r="U25854" s="27"/>
    </row>
    <row r="25855" spans="2:21" x14ac:dyDescent="0.25">
      <c r="B25855"/>
      <c r="C25855"/>
      <c r="D25855" s="13"/>
      <c r="E25855" s="13"/>
      <c r="K25855" s="23"/>
      <c r="O25855" s="21"/>
      <c r="P25855" s="27"/>
      <c r="Q25855" s="16"/>
      <c r="U25855" s="27"/>
    </row>
    <row r="25856" spans="2:21" x14ac:dyDescent="0.25">
      <c r="B25856"/>
      <c r="C25856"/>
      <c r="D25856" s="13"/>
      <c r="E25856" s="13"/>
      <c r="K25856" s="23"/>
      <c r="O25856" s="21"/>
      <c r="P25856" s="27"/>
      <c r="Q25856" s="16"/>
      <c r="U25856" s="27"/>
    </row>
    <row r="25857" spans="2:21" x14ac:dyDescent="0.25">
      <c r="B25857"/>
      <c r="C25857"/>
      <c r="D25857" s="13"/>
      <c r="E25857" s="13"/>
      <c r="K25857" s="23"/>
      <c r="O25857" s="21"/>
      <c r="P25857" s="27"/>
      <c r="Q25857" s="16"/>
      <c r="U25857" s="27"/>
    </row>
    <row r="25858" spans="2:21" x14ac:dyDescent="0.25">
      <c r="B25858"/>
      <c r="C25858"/>
      <c r="D25858" s="13"/>
      <c r="E25858" s="13"/>
      <c r="K25858" s="23"/>
      <c r="O25858" s="21"/>
      <c r="P25858" s="27"/>
      <c r="Q25858" s="16"/>
      <c r="U25858" s="27"/>
    </row>
    <row r="25859" spans="2:21" x14ac:dyDescent="0.25">
      <c r="B25859"/>
      <c r="C25859"/>
      <c r="D25859" s="13"/>
      <c r="E25859" s="13"/>
      <c r="K25859" s="23"/>
      <c r="O25859" s="21"/>
      <c r="P25859" s="27"/>
      <c r="Q25859" s="16"/>
      <c r="U25859" s="27"/>
    </row>
    <row r="25860" spans="2:21" x14ac:dyDescent="0.25">
      <c r="B25860"/>
      <c r="C25860"/>
      <c r="D25860" s="13"/>
      <c r="E25860" s="13"/>
      <c r="K25860" s="23"/>
      <c r="O25860" s="21"/>
      <c r="P25860" s="27"/>
      <c r="Q25860" s="16"/>
      <c r="U25860" s="27"/>
    </row>
    <row r="25861" spans="2:21" x14ac:dyDescent="0.25">
      <c r="B25861"/>
      <c r="C25861"/>
      <c r="D25861" s="13"/>
      <c r="E25861" s="13"/>
      <c r="K25861" s="23"/>
      <c r="O25861" s="21"/>
      <c r="P25861" s="27"/>
      <c r="Q25861" s="16"/>
      <c r="U25861" s="27"/>
    </row>
    <row r="25862" spans="2:21" x14ac:dyDescent="0.25">
      <c r="B25862"/>
      <c r="C25862"/>
      <c r="D25862" s="13"/>
      <c r="E25862" s="13"/>
      <c r="K25862" s="23"/>
      <c r="O25862" s="21"/>
      <c r="P25862" s="27"/>
      <c r="Q25862" s="16"/>
      <c r="U25862" s="27"/>
    </row>
    <row r="25863" spans="2:21" x14ac:dyDescent="0.25">
      <c r="B25863"/>
      <c r="C25863"/>
      <c r="D25863" s="13"/>
      <c r="E25863" s="13"/>
      <c r="K25863" s="23"/>
      <c r="O25863" s="21"/>
      <c r="P25863" s="27"/>
      <c r="Q25863" s="16"/>
      <c r="U25863" s="27"/>
    </row>
    <row r="25864" spans="2:21" x14ac:dyDescent="0.25">
      <c r="B25864"/>
      <c r="C25864"/>
      <c r="D25864" s="13"/>
      <c r="E25864" s="13"/>
      <c r="K25864" s="23"/>
      <c r="O25864" s="21"/>
      <c r="P25864" s="27"/>
      <c r="Q25864" s="16"/>
      <c r="U25864" s="27"/>
    </row>
    <row r="25865" spans="2:21" x14ac:dyDescent="0.25">
      <c r="B25865"/>
      <c r="C25865"/>
      <c r="D25865" s="13"/>
      <c r="E25865" s="13"/>
      <c r="K25865" s="23"/>
      <c r="O25865" s="21"/>
      <c r="P25865" s="27"/>
      <c r="Q25865" s="16"/>
      <c r="U25865" s="27"/>
    </row>
    <row r="25866" spans="2:21" x14ac:dyDescent="0.25">
      <c r="B25866"/>
      <c r="C25866"/>
      <c r="D25866" s="13"/>
      <c r="E25866" s="13"/>
      <c r="K25866" s="23"/>
      <c r="O25866" s="21"/>
      <c r="P25866" s="27"/>
      <c r="Q25866" s="16"/>
      <c r="U25866" s="27"/>
    </row>
    <row r="25867" spans="2:21" x14ac:dyDescent="0.25">
      <c r="B25867"/>
      <c r="C25867"/>
      <c r="D25867" s="13"/>
      <c r="E25867" s="13"/>
      <c r="K25867" s="23"/>
      <c r="O25867" s="21"/>
      <c r="P25867" s="27"/>
      <c r="Q25867" s="16"/>
      <c r="U25867" s="27"/>
    </row>
    <row r="25868" spans="2:21" x14ac:dyDescent="0.25">
      <c r="B25868"/>
      <c r="C25868"/>
      <c r="D25868" s="13"/>
      <c r="E25868" s="13"/>
      <c r="K25868" s="23"/>
      <c r="O25868" s="21"/>
      <c r="P25868" s="27"/>
      <c r="Q25868" s="16"/>
      <c r="U25868" s="27"/>
    </row>
    <row r="25869" spans="2:21" x14ac:dyDescent="0.25">
      <c r="B25869"/>
      <c r="C25869"/>
      <c r="D25869" s="13"/>
      <c r="E25869" s="13"/>
      <c r="K25869" s="23"/>
      <c r="O25869" s="21"/>
      <c r="P25869" s="27"/>
      <c r="Q25869" s="16"/>
      <c r="U25869" s="27"/>
    </row>
    <row r="25870" spans="2:21" x14ac:dyDescent="0.25">
      <c r="B25870"/>
      <c r="C25870"/>
      <c r="D25870" s="13"/>
      <c r="E25870" s="13"/>
      <c r="K25870" s="23"/>
      <c r="O25870" s="21"/>
      <c r="P25870" s="27"/>
      <c r="Q25870" s="16"/>
      <c r="U25870" s="27"/>
    </row>
    <row r="25871" spans="2:21" x14ac:dyDescent="0.25">
      <c r="B25871"/>
      <c r="C25871"/>
      <c r="D25871" s="13"/>
      <c r="E25871" s="13"/>
      <c r="K25871" s="23"/>
      <c r="O25871" s="21"/>
      <c r="P25871" s="27"/>
      <c r="Q25871" s="16"/>
      <c r="U25871" s="27"/>
    </row>
    <row r="25872" spans="2:21" x14ac:dyDescent="0.25">
      <c r="B25872"/>
      <c r="C25872"/>
      <c r="D25872" s="13"/>
      <c r="E25872" s="13"/>
      <c r="K25872" s="23"/>
      <c r="O25872" s="21"/>
      <c r="P25872" s="27"/>
      <c r="Q25872" s="16"/>
      <c r="U25872" s="27"/>
    </row>
    <row r="25873" spans="2:21" x14ac:dyDescent="0.25">
      <c r="B25873"/>
      <c r="C25873"/>
      <c r="D25873" s="13"/>
      <c r="E25873" s="13"/>
      <c r="K25873" s="23"/>
      <c r="O25873" s="21"/>
      <c r="P25873" s="27"/>
      <c r="Q25873" s="16"/>
      <c r="U25873" s="27"/>
    </row>
    <row r="25874" spans="2:21" x14ac:dyDescent="0.25">
      <c r="B25874"/>
      <c r="C25874"/>
      <c r="D25874" s="13"/>
      <c r="E25874" s="13"/>
      <c r="K25874" s="23"/>
      <c r="O25874" s="21"/>
      <c r="P25874" s="27"/>
      <c r="Q25874" s="16"/>
      <c r="U25874" s="27"/>
    </row>
    <row r="25875" spans="2:21" x14ac:dyDescent="0.25">
      <c r="B25875"/>
      <c r="C25875"/>
      <c r="D25875" s="13"/>
      <c r="E25875" s="13"/>
      <c r="K25875" s="23"/>
      <c r="O25875" s="21"/>
      <c r="P25875" s="27"/>
      <c r="Q25875" s="16"/>
      <c r="U25875" s="27"/>
    </row>
    <row r="25876" spans="2:21" x14ac:dyDescent="0.25">
      <c r="B25876"/>
      <c r="C25876"/>
      <c r="D25876" s="13"/>
      <c r="E25876" s="13"/>
      <c r="K25876" s="23"/>
      <c r="O25876" s="21"/>
      <c r="P25876" s="27"/>
      <c r="Q25876" s="16"/>
      <c r="U25876" s="27"/>
    </row>
    <row r="25877" spans="2:21" x14ac:dyDescent="0.25">
      <c r="B25877"/>
      <c r="C25877"/>
      <c r="D25877" s="13"/>
      <c r="E25877" s="13"/>
      <c r="K25877" s="23"/>
      <c r="O25877" s="21"/>
      <c r="P25877" s="27"/>
      <c r="Q25877" s="16"/>
      <c r="U25877" s="27"/>
    </row>
    <row r="25878" spans="2:21" x14ac:dyDescent="0.25">
      <c r="B25878"/>
      <c r="C25878"/>
      <c r="D25878" s="13"/>
      <c r="E25878" s="13"/>
      <c r="K25878" s="23"/>
      <c r="O25878" s="21"/>
      <c r="P25878" s="27"/>
      <c r="Q25878" s="16"/>
      <c r="U25878" s="27"/>
    </row>
    <row r="25879" spans="2:21" x14ac:dyDescent="0.25">
      <c r="B25879"/>
      <c r="C25879"/>
      <c r="D25879" s="13"/>
      <c r="E25879" s="13"/>
      <c r="K25879" s="23"/>
      <c r="O25879" s="21"/>
      <c r="P25879" s="27"/>
      <c r="Q25879" s="16"/>
      <c r="U25879" s="27"/>
    </row>
    <row r="25880" spans="2:21" x14ac:dyDescent="0.25">
      <c r="B25880"/>
      <c r="C25880"/>
      <c r="D25880" s="13"/>
      <c r="E25880" s="13"/>
      <c r="K25880" s="23"/>
      <c r="O25880" s="21"/>
      <c r="P25880" s="27"/>
      <c r="Q25880" s="16"/>
      <c r="U25880" s="27"/>
    </row>
    <row r="25881" spans="2:21" x14ac:dyDescent="0.25">
      <c r="B25881"/>
      <c r="C25881"/>
      <c r="D25881" s="13"/>
      <c r="E25881" s="13"/>
      <c r="K25881" s="23"/>
      <c r="O25881" s="21"/>
      <c r="P25881" s="27"/>
      <c r="Q25881" s="16"/>
      <c r="U25881" s="27"/>
    </row>
    <row r="25882" spans="2:21" x14ac:dyDescent="0.25">
      <c r="B25882"/>
      <c r="C25882"/>
      <c r="D25882" s="13"/>
      <c r="E25882" s="13"/>
      <c r="K25882" s="23"/>
      <c r="O25882" s="21"/>
      <c r="P25882" s="27"/>
      <c r="Q25882" s="16"/>
      <c r="U25882" s="27"/>
    </row>
    <row r="25883" spans="2:21" x14ac:dyDescent="0.25">
      <c r="B25883"/>
      <c r="C25883"/>
      <c r="D25883" s="13"/>
      <c r="E25883" s="13"/>
      <c r="K25883" s="23"/>
      <c r="O25883" s="21"/>
      <c r="P25883" s="27"/>
      <c r="Q25883" s="16"/>
      <c r="U25883" s="27"/>
    </row>
    <row r="25884" spans="2:21" x14ac:dyDescent="0.25">
      <c r="B25884"/>
      <c r="C25884"/>
      <c r="D25884" s="13"/>
      <c r="E25884" s="13"/>
      <c r="K25884" s="23"/>
      <c r="O25884" s="21"/>
      <c r="P25884" s="27"/>
      <c r="Q25884" s="16"/>
      <c r="U25884" s="27"/>
    </row>
    <row r="25885" spans="2:21" x14ac:dyDescent="0.25">
      <c r="B25885"/>
      <c r="C25885"/>
      <c r="D25885" s="13"/>
      <c r="E25885" s="13"/>
      <c r="K25885" s="23"/>
      <c r="O25885" s="21"/>
      <c r="P25885" s="27"/>
      <c r="Q25885" s="16"/>
      <c r="U25885" s="27"/>
    </row>
    <row r="25886" spans="2:21" x14ac:dyDescent="0.25">
      <c r="B25886"/>
      <c r="C25886"/>
      <c r="D25886" s="13"/>
      <c r="E25886" s="13"/>
      <c r="K25886" s="23"/>
      <c r="O25886" s="21"/>
      <c r="P25886" s="27"/>
      <c r="Q25886" s="16"/>
      <c r="U25886" s="27"/>
    </row>
    <row r="25887" spans="2:21" x14ac:dyDescent="0.25">
      <c r="B25887"/>
      <c r="C25887"/>
      <c r="D25887" s="13"/>
      <c r="E25887" s="13"/>
      <c r="K25887" s="23"/>
      <c r="O25887" s="21"/>
      <c r="P25887" s="27"/>
      <c r="Q25887" s="16"/>
      <c r="U25887" s="27"/>
    </row>
    <row r="25888" spans="2:21" x14ac:dyDescent="0.25">
      <c r="B25888"/>
      <c r="C25888"/>
      <c r="D25888" s="13"/>
      <c r="E25888" s="13"/>
      <c r="K25888" s="23"/>
      <c r="O25888" s="21"/>
      <c r="P25888" s="27"/>
      <c r="Q25888" s="16"/>
      <c r="U25888" s="27"/>
    </row>
    <row r="25889" spans="2:21" x14ac:dyDescent="0.25">
      <c r="B25889"/>
      <c r="C25889"/>
      <c r="D25889" s="13"/>
      <c r="E25889" s="13"/>
      <c r="K25889" s="23"/>
      <c r="O25889" s="21"/>
      <c r="P25889" s="27"/>
      <c r="Q25889" s="16"/>
      <c r="U25889" s="27"/>
    </row>
    <row r="25890" spans="2:21" x14ac:dyDescent="0.25">
      <c r="B25890"/>
      <c r="C25890"/>
      <c r="D25890" s="13"/>
      <c r="E25890" s="13"/>
      <c r="K25890" s="23"/>
      <c r="O25890" s="21"/>
      <c r="P25890" s="27"/>
      <c r="Q25890" s="16"/>
      <c r="U25890" s="27"/>
    </row>
    <row r="25891" spans="2:21" x14ac:dyDescent="0.25">
      <c r="B25891"/>
      <c r="C25891"/>
      <c r="D25891" s="13"/>
      <c r="E25891" s="13"/>
      <c r="K25891" s="23"/>
      <c r="O25891" s="21"/>
      <c r="P25891" s="27"/>
      <c r="Q25891" s="16"/>
      <c r="U25891" s="27"/>
    </row>
    <row r="25892" spans="2:21" x14ac:dyDescent="0.25">
      <c r="B25892"/>
      <c r="C25892"/>
      <c r="D25892" s="13"/>
      <c r="E25892" s="13"/>
      <c r="K25892" s="23"/>
      <c r="O25892" s="21"/>
      <c r="P25892" s="27"/>
      <c r="Q25892" s="16"/>
      <c r="U25892" s="27"/>
    </row>
    <row r="25893" spans="2:21" x14ac:dyDescent="0.25">
      <c r="B25893"/>
      <c r="C25893"/>
      <c r="D25893" s="13"/>
      <c r="E25893" s="13"/>
      <c r="K25893" s="23"/>
      <c r="O25893" s="21"/>
      <c r="P25893" s="27"/>
      <c r="Q25893" s="16"/>
      <c r="U25893" s="27"/>
    </row>
    <row r="25894" spans="2:21" x14ac:dyDescent="0.25">
      <c r="B25894"/>
      <c r="C25894"/>
      <c r="D25894" s="13"/>
      <c r="E25894" s="13"/>
      <c r="K25894" s="23"/>
      <c r="O25894" s="21"/>
      <c r="P25894" s="27"/>
      <c r="Q25894" s="16"/>
      <c r="U25894" s="27"/>
    </row>
    <row r="25895" spans="2:21" x14ac:dyDescent="0.25">
      <c r="B25895"/>
      <c r="C25895"/>
      <c r="D25895" s="13"/>
      <c r="E25895" s="13"/>
      <c r="K25895" s="23"/>
      <c r="O25895" s="21"/>
      <c r="P25895" s="27"/>
      <c r="Q25895" s="16"/>
      <c r="U25895" s="27"/>
    </row>
    <row r="25896" spans="2:21" x14ac:dyDescent="0.25">
      <c r="B25896"/>
      <c r="C25896"/>
      <c r="D25896" s="13"/>
      <c r="E25896" s="13"/>
      <c r="K25896" s="23"/>
      <c r="O25896" s="21"/>
      <c r="P25896" s="27"/>
      <c r="Q25896" s="16"/>
      <c r="U25896" s="27"/>
    </row>
    <row r="25897" spans="2:21" x14ac:dyDescent="0.25">
      <c r="B25897"/>
      <c r="C25897"/>
      <c r="D25897" s="13"/>
      <c r="E25897" s="13"/>
      <c r="K25897" s="23"/>
      <c r="O25897" s="21"/>
      <c r="P25897" s="27"/>
      <c r="Q25897" s="16"/>
      <c r="U25897" s="27"/>
    </row>
    <row r="25898" spans="2:21" x14ac:dyDescent="0.25">
      <c r="B25898"/>
      <c r="C25898"/>
      <c r="D25898" s="13"/>
      <c r="E25898" s="13"/>
      <c r="K25898" s="23"/>
      <c r="O25898" s="21"/>
      <c r="P25898" s="27"/>
      <c r="Q25898" s="16"/>
      <c r="U25898" s="27"/>
    </row>
    <row r="25899" spans="2:21" x14ac:dyDescent="0.25">
      <c r="B25899"/>
      <c r="C25899"/>
      <c r="D25899" s="13"/>
      <c r="E25899" s="13"/>
      <c r="K25899" s="23"/>
      <c r="O25899" s="21"/>
      <c r="P25899" s="27"/>
      <c r="Q25899" s="16"/>
      <c r="U25899" s="27"/>
    </row>
    <row r="25900" spans="2:21" x14ac:dyDescent="0.25">
      <c r="B25900"/>
      <c r="C25900"/>
      <c r="D25900" s="13"/>
      <c r="E25900" s="13"/>
      <c r="K25900" s="23"/>
      <c r="O25900" s="21"/>
      <c r="P25900" s="27"/>
      <c r="Q25900" s="16"/>
      <c r="U25900" s="27"/>
    </row>
    <row r="25901" spans="2:21" x14ac:dyDescent="0.25">
      <c r="B25901"/>
      <c r="C25901"/>
      <c r="D25901" s="13"/>
      <c r="E25901" s="13"/>
      <c r="K25901" s="23"/>
      <c r="O25901" s="21"/>
      <c r="P25901" s="27"/>
      <c r="Q25901" s="16"/>
      <c r="U25901" s="27"/>
    </row>
    <row r="25902" spans="2:21" x14ac:dyDescent="0.25">
      <c r="B25902"/>
      <c r="C25902"/>
      <c r="D25902" s="13"/>
      <c r="E25902" s="13"/>
      <c r="K25902" s="23"/>
      <c r="O25902" s="21"/>
      <c r="P25902" s="27"/>
      <c r="Q25902" s="16"/>
      <c r="U25902" s="27"/>
    </row>
    <row r="25903" spans="2:21" x14ac:dyDescent="0.25">
      <c r="B25903"/>
      <c r="C25903"/>
      <c r="D25903" s="13"/>
      <c r="E25903" s="13"/>
      <c r="K25903" s="23"/>
      <c r="O25903" s="21"/>
      <c r="P25903" s="27"/>
      <c r="Q25903" s="16"/>
      <c r="U25903" s="27"/>
    </row>
    <row r="25904" spans="2:21" x14ac:dyDescent="0.25">
      <c r="B25904"/>
      <c r="C25904"/>
      <c r="D25904" s="13"/>
      <c r="E25904" s="13"/>
      <c r="K25904" s="23"/>
      <c r="O25904" s="21"/>
      <c r="P25904" s="27"/>
      <c r="Q25904" s="16"/>
      <c r="U25904" s="27"/>
    </row>
    <row r="25905" spans="2:21" x14ac:dyDescent="0.25">
      <c r="B25905"/>
      <c r="C25905"/>
      <c r="D25905" s="13"/>
      <c r="E25905" s="13"/>
      <c r="K25905" s="23"/>
      <c r="O25905" s="21"/>
      <c r="P25905" s="27"/>
      <c r="Q25905" s="16"/>
      <c r="U25905" s="27"/>
    </row>
    <row r="25906" spans="2:21" x14ac:dyDescent="0.25">
      <c r="B25906"/>
      <c r="C25906"/>
      <c r="D25906" s="13"/>
      <c r="E25906" s="13"/>
      <c r="K25906" s="23"/>
      <c r="O25906" s="21"/>
      <c r="P25906" s="27"/>
      <c r="Q25906" s="16"/>
      <c r="U25906" s="27"/>
    </row>
    <row r="25907" spans="2:21" x14ac:dyDescent="0.25">
      <c r="B25907"/>
      <c r="C25907"/>
      <c r="D25907" s="13"/>
      <c r="E25907" s="13"/>
      <c r="K25907" s="23"/>
      <c r="O25907" s="21"/>
      <c r="P25907" s="27"/>
      <c r="Q25907" s="16"/>
      <c r="U25907" s="27"/>
    </row>
    <row r="25908" spans="2:21" x14ac:dyDescent="0.25">
      <c r="B25908"/>
      <c r="C25908"/>
      <c r="D25908" s="13"/>
      <c r="E25908" s="13"/>
      <c r="K25908" s="23"/>
      <c r="O25908" s="21"/>
      <c r="P25908" s="27"/>
      <c r="Q25908" s="16"/>
      <c r="U25908" s="27"/>
    </row>
    <row r="25909" spans="2:21" x14ac:dyDescent="0.25">
      <c r="B25909"/>
      <c r="C25909"/>
      <c r="D25909" s="13"/>
      <c r="E25909" s="13"/>
      <c r="K25909" s="23"/>
      <c r="O25909" s="21"/>
      <c r="P25909" s="27"/>
      <c r="Q25909" s="16"/>
      <c r="U25909" s="27"/>
    </row>
    <row r="25910" spans="2:21" x14ac:dyDescent="0.25">
      <c r="B25910"/>
      <c r="C25910"/>
      <c r="D25910" s="13"/>
      <c r="E25910" s="13"/>
      <c r="K25910" s="23"/>
      <c r="O25910" s="21"/>
      <c r="P25910" s="27"/>
      <c r="Q25910" s="16"/>
      <c r="U25910" s="27"/>
    </row>
    <row r="25911" spans="2:21" x14ac:dyDescent="0.25">
      <c r="B25911"/>
      <c r="C25911"/>
      <c r="D25911" s="13"/>
      <c r="E25911" s="13"/>
      <c r="K25911" s="23"/>
      <c r="O25911" s="21"/>
      <c r="P25911" s="27"/>
      <c r="Q25911" s="16"/>
      <c r="U25911" s="27"/>
    </row>
    <row r="25912" spans="2:21" x14ac:dyDescent="0.25">
      <c r="B25912"/>
      <c r="C25912"/>
      <c r="D25912" s="13"/>
      <c r="E25912" s="13"/>
      <c r="K25912" s="23"/>
      <c r="O25912" s="21"/>
      <c r="P25912" s="27"/>
      <c r="Q25912" s="16"/>
      <c r="U25912" s="27"/>
    </row>
    <row r="25913" spans="2:21" x14ac:dyDescent="0.25">
      <c r="B25913"/>
      <c r="C25913"/>
      <c r="D25913" s="13"/>
      <c r="E25913" s="13"/>
      <c r="K25913" s="23"/>
      <c r="O25913" s="21"/>
      <c r="P25913" s="27"/>
      <c r="Q25913" s="16"/>
      <c r="U25913" s="27"/>
    </row>
    <row r="25914" spans="2:21" x14ac:dyDescent="0.25">
      <c r="B25914"/>
      <c r="C25914"/>
      <c r="D25914" s="13"/>
      <c r="E25914" s="13"/>
      <c r="K25914" s="23"/>
      <c r="O25914" s="21"/>
      <c r="P25914" s="27"/>
      <c r="Q25914" s="16"/>
      <c r="U25914" s="27"/>
    </row>
    <row r="25915" spans="2:21" x14ac:dyDescent="0.25">
      <c r="B25915"/>
      <c r="C25915"/>
      <c r="D25915" s="13"/>
      <c r="E25915" s="13"/>
      <c r="K25915" s="23"/>
      <c r="O25915" s="21"/>
      <c r="P25915" s="27"/>
      <c r="Q25915" s="16"/>
      <c r="U25915" s="27"/>
    </row>
    <row r="25916" spans="2:21" x14ac:dyDescent="0.25">
      <c r="B25916"/>
      <c r="C25916"/>
      <c r="D25916" s="13"/>
      <c r="E25916" s="13"/>
      <c r="K25916" s="23"/>
      <c r="O25916" s="21"/>
      <c r="P25916" s="27"/>
      <c r="Q25916" s="16"/>
      <c r="U25916" s="27"/>
    </row>
    <row r="25917" spans="2:21" x14ac:dyDescent="0.25">
      <c r="B25917"/>
      <c r="C25917"/>
      <c r="D25917" s="13"/>
      <c r="E25917" s="13"/>
      <c r="K25917" s="23"/>
      <c r="O25917" s="21"/>
      <c r="P25917" s="27"/>
      <c r="Q25917" s="16"/>
      <c r="U25917" s="27"/>
    </row>
    <row r="25918" spans="2:21" x14ac:dyDescent="0.25">
      <c r="B25918"/>
      <c r="C25918"/>
      <c r="D25918" s="13"/>
      <c r="E25918" s="13"/>
      <c r="K25918" s="23"/>
      <c r="O25918" s="21"/>
      <c r="P25918" s="27"/>
      <c r="Q25918" s="16"/>
      <c r="U25918" s="27"/>
    </row>
    <row r="25919" spans="2:21" x14ac:dyDescent="0.25">
      <c r="B25919"/>
      <c r="C25919"/>
      <c r="D25919" s="13"/>
      <c r="E25919" s="13"/>
      <c r="K25919" s="23"/>
      <c r="O25919" s="21"/>
      <c r="P25919" s="27"/>
      <c r="Q25919" s="16"/>
      <c r="U25919" s="27"/>
    </row>
    <row r="25920" spans="2:21" x14ac:dyDescent="0.25">
      <c r="B25920"/>
      <c r="C25920"/>
      <c r="D25920" s="13"/>
      <c r="E25920" s="13"/>
      <c r="K25920" s="23"/>
      <c r="O25920" s="21"/>
      <c r="P25920" s="27"/>
      <c r="Q25920" s="16"/>
      <c r="U25920" s="27"/>
    </row>
    <row r="25921" spans="2:21" x14ac:dyDescent="0.25">
      <c r="B25921"/>
      <c r="C25921"/>
      <c r="D25921" s="13"/>
      <c r="E25921" s="13"/>
      <c r="K25921" s="23"/>
      <c r="O25921" s="21"/>
      <c r="P25921" s="27"/>
      <c r="Q25921" s="16"/>
      <c r="U25921" s="27"/>
    </row>
    <row r="25922" spans="2:21" x14ac:dyDescent="0.25">
      <c r="B25922"/>
      <c r="C25922"/>
      <c r="D25922" s="13"/>
      <c r="E25922" s="13"/>
      <c r="K25922" s="23"/>
      <c r="O25922" s="21"/>
      <c r="P25922" s="27"/>
      <c r="Q25922" s="16"/>
      <c r="U25922" s="27"/>
    </row>
    <row r="25923" spans="2:21" x14ac:dyDescent="0.25">
      <c r="B25923"/>
      <c r="C25923"/>
      <c r="D25923" s="13"/>
      <c r="E25923" s="13"/>
      <c r="K25923" s="23"/>
      <c r="O25923" s="21"/>
      <c r="P25923" s="27"/>
      <c r="Q25923" s="16"/>
      <c r="U25923" s="27"/>
    </row>
    <row r="25924" spans="2:21" x14ac:dyDescent="0.25">
      <c r="B25924"/>
      <c r="C25924"/>
      <c r="D25924" s="13"/>
      <c r="E25924" s="13"/>
      <c r="K25924" s="23"/>
      <c r="O25924" s="21"/>
      <c r="P25924" s="27"/>
      <c r="Q25924" s="16"/>
      <c r="U25924" s="27"/>
    </row>
    <row r="25925" spans="2:21" x14ac:dyDescent="0.25">
      <c r="B25925"/>
      <c r="C25925"/>
      <c r="D25925" s="13"/>
      <c r="E25925" s="13"/>
      <c r="K25925" s="23"/>
      <c r="O25925" s="21"/>
      <c r="P25925" s="27"/>
      <c r="Q25925" s="16"/>
      <c r="U25925" s="27"/>
    </row>
    <row r="25926" spans="2:21" x14ac:dyDescent="0.25">
      <c r="B25926"/>
      <c r="C25926"/>
      <c r="D25926" s="13"/>
      <c r="E25926" s="13"/>
      <c r="K25926" s="23"/>
      <c r="O25926" s="21"/>
      <c r="P25926" s="27"/>
      <c r="Q25926" s="16"/>
      <c r="U25926" s="27"/>
    </row>
    <row r="25927" spans="2:21" x14ac:dyDescent="0.25">
      <c r="B25927"/>
      <c r="C25927"/>
      <c r="D25927" s="13"/>
      <c r="E25927" s="13"/>
      <c r="K25927" s="23"/>
      <c r="O25927" s="21"/>
      <c r="P25927" s="27"/>
      <c r="Q25927" s="16"/>
      <c r="U25927" s="27"/>
    </row>
    <row r="25928" spans="2:21" x14ac:dyDescent="0.25">
      <c r="B25928"/>
      <c r="C25928"/>
      <c r="D25928" s="13"/>
      <c r="E25928" s="13"/>
      <c r="K25928" s="23"/>
      <c r="O25928" s="21"/>
      <c r="P25928" s="27"/>
      <c r="Q25928" s="16"/>
      <c r="U25928" s="27"/>
    </row>
    <row r="25929" spans="2:21" x14ac:dyDescent="0.25">
      <c r="B25929"/>
      <c r="C25929"/>
      <c r="D25929" s="13"/>
      <c r="E25929" s="13"/>
      <c r="K25929" s="23"/>
      <c r="O25929" s="21"/>
      <c r="P25929" s="27"/>
      <c r="Q25929" s="16"/>
      <c r="U25929" s="27"/>
    </row>
    <row r="25930" spans="2:21" x14ac:dyDescent="0.25">
      <c r="B25930"/>
      <c r="C25930"/>
      <c r="D25930" s="13"/>
      <c r="E25930" s="13"/>
      <c r="K25930" s="23"/>
      <c r="O25930" s="21"/>
      <c r="P25930" s="27"/>
      <c r="Q25930" s="16"/>
      <c r="U25930" s="27"/>
    </row>
    <row r="25931" spans="2:21" x14ac:dyDescent="0.25">
      <c r="B25931"/>
      <c r="C25931"/>
      <c r="D25931" s="13"/>
      <c r="E25931" s="13"/>
      <c r="K25931" s="23"/>
      <c r="O25931" s="21"/>
      <c r="P25931" s="27"/>
      <c r="Q25931" s="16"/>
      <c r="U25931" s="27"/>
    </row>
    <row r="25932" spans="2:21" x14ac:dyDescent="0.25">
      <c r="B25932"/>
      <c r="C25932"/>
      <c r="D25932" s="13"/>
      <c r="E25932" s="13"/>
      <c r="K25932" s="23"/>
      <c r="O25932" s="21"/>
      <c r="P25932" s="27"/>
      <c r="Q25932" s="16"/>
      <c r="U25932" s="27"/>
    </row>
    <row r="25933" spans="2:21" x14ac:dyDescent="0.25">
      <c r="B25933"/>
      <c r="C25933"/>
      <c r="D25933" s="13"/>
      <c r="E25933" s="13"/>
      <c r="K25933" s="23"/>
      <c r="O25933" s="21"/>
      <c r="P25933" s="27"/>
      <c r="Q25933" s="16"/>
      <c r="U25933" s="27"/>
    </row>
    <row r="25934" spans="2:21" x14ac:dyDescent="0.25">
      <c r="B25934"/>
      <c r="C25934"/>
      <c r="D25934" s="13"/>
      <c r="E25934" s="13"/>
      <c r="K25934" s="23"/>
      <c r="O25934" s="21"/>
      <c r="P25934" s="27"/>
      <c r="Q25934" s="16"/>
      <c r="U25934" s="27"/>
    </row>
    <row r="25935" spans="2:21" x14ac:dyDescent="0.25">
      <c r="B25935"/>
      <c r="C25935"/>
      <c r="D25935" s="13"/>
      <c r="E25935" s="13"/>
      <c r="K25935" s="23"/>
      <c r="O25935" s="21"/>
      <c r="P25935" s="27"/>
      <c r="Q25935" s="16"/>
      <c r="U25935" s="27"/>
    </row>
    <row r="25936" spans="2:21" x14ac:dyDescent="0.25">
      <c r="B25936"/>
      <c r="C25936"/>
      <c r="D25936" s="13"/>
      <c r="E25936" s="13"/>
      <c r="K25936" s="23"/>
      <c r="O25936" s="21"/>
      <c r="P25936" s="27"/>
      <c r="Q25936" s="16"/>
      <c r="U25936" s="27"/>
    </row>
    <row r="25937" spans="2:21" x14ac:dyDescent="0.25">
      <c r="B25937"/>
      <c r="C25937"/>
      <c r="D25937" s="13"/>
      <c r="E25937" s="13"/>
      <c r="K25937" s="23"/>
      <c r="O25937" s="21"/>
      <c r="P25937" s="27"/>
      <c r="Q25937" s="16"/>
      <c r="U25937" s="27"/>
    </row>
    <row r="25938" spans="2:21" x14ac:dyDescent="0.25">
      <c r="B25938"/>
      <c r="C25938"/>
      <c r="D25938" s="13"/>
      <c r="E25938" s="13"/>
      <c r="K25938" s="23"/>
      <c r="O25938" s="21"/>
      <c r="P25938" s="27"/>
      <c r="Q25938" s="16"/>
      <c r="U25938" s="27"/>
    </row>
    <row r="25939" spans="2:21" x14ac:dyDescent="0.25">
      <c r="B25939"/>
      <c r="C25939"/>
      <c r="D25939" s="13"/>
      <c r="E25939" s="13"/>
      <c r="K25939" s="23"/>
      <c r="O25939" s="21"/>
      <c r="P25939" s="27"/>
      <c r="Q25939" s="16"/>
      <c r="U25939" s="27"/>
    </row>
    <row r="25940" spans="2:21" x14ac:dyDescent="0.25">
      <c r="B25940"/>
      <c r="C25940"/>
      <c r="D25940" s="13"/>
      <c r="E25940" s="13"/>
      <c r="K25940" s="23"/>
      <c r="O25940" s="21"/>
      <c r="P25940" s="27"/>
      <c r="Q25940" s="16"/>
      <c r="U25940" s="27"/>
    </row>
    <row r="25941" spans="2:21" x14ac:dyDescent="0.25">
      <c r="B25941"/>
      <c r="C25941"/>
      <c r="D25941" s="13"/>
      <c r="E25941" s="13"/>
      <c r="K25941" s="23"/>
      <c r="O25941" s="21"/>
      <c r="P25941" s="27"/>
      <c r="Q25941" s="16"/>
      <c r="U25941" s="27"/>
    </row>
    <row r="25942" spans="2:21" x14ac:dyDescent="0.25">
      <c r="B25942"/>
      <c r="C25942"/>
      <c r="D25942" s="13"/>
      <c r="E25942" s="13"/>
      <c r="K25942" s="23"/>
      <c r="O25942" s="21"/>
      <c r="P25942" s="27"/>
      <c r="Q25942" s="16"/>
      <c r="U25942" s="27"/>
    </row>
    <row r="25943" spans="2:21" x14ac:dyDescent="0.25">
      <c r="B25943"/>
      <c r="C25943"/>
      <c r="D25943" s="13"/>
      <c r="E25943" s="13"/>
      <c r="K25943" s="23"/>
      <c r="O25943" s="21"/>
      <c r="P25943" s="27"/>
      <c r="Q25943" s="16"/>
      <c r="U25943" s="27"/>
    </row>
    <row r="25944" spans="2:21" x14ac:dyDescent="0.25">
      <c r="B25944"/>
      <c r="C25944"/>
      <c r="D25944" s="13"/>
      <c r="E25944" s="13"/>
      <c r="K25944" s="23"/>
      <c r="O25944" s="21"/>
      <c r="P25944" s="27"/>
      <c r="Q25944" s="16"/>
      <c r="U25944" s="27"/>
    </row>
    <row r="25945" spans="2:21" x14ac:dyDescent="0.25">
      <c r="B25945"/>
      <c r="C25945"/>
      <c r="D25945" s="13"/>
      <c r="E25945" s="13"/>
      <c r="K25945" s="23"/>
      <c r="O25945" s="21"/>
      <c r="P25945" s="27"/>
      <c r="Q25945" s="16"/>
      <c r="U25945" s="27"/>
    </row>
    <row r="25946" spans="2:21" x14ac:dyDescent="0.25">
      <c r="B25946"/>
      <c r="C25946"/>
      <c r="D25946" s="13"/>
      <c r="E25946" s="13"/>
      <c r="K25946" s="23"/>
      <c r="O25946" s="21"/>
      <c r="P25946" s="27"/>
      <c r="Q25946" s="16"/>
      <c r="U25946" s="27"/>
    </row>
    <row r="25947" spans="2:21" x14ac:dyDescent="0.25">
      <c r="B25947"/>
      <c r="C25947"/>
      <c r="D25947" s="13"/>
      <c r="E25947" s="13"/>
      <c r="K25947" s="23"/>
      <c r="O25947" s="21"/>
      <c r="P25947" s="27"/>
      <c r="Q25947" s="16"/>
      <c r="U25947" s="27"/>
    </row>
    <row r="25948" spans="2:21" x14ac:dyDescent="0.25">
      <c r="B25948"/>
      <c r="C25948"/>
      <c r="D25948" s="13"/>
      <c r="E25948" s="13"/>
      <c r="K25948" s="23"/>
      <c r="O25948" s="21"/>
      <c r="P25948" s="27"/>
      <c r="Q25948" s="16"/>
      <c r="U25948" s="27"/>
    </row>
    <row r="25949" spans="2:21" x14ac:dyDescent="0.25">
      <c r="B25949"/>
      <c r="C25949"/>
      <c r="D25949" s="13"/>
      <c r="E25949" s="13"/>
      <c r="K25949" s="23"/>
      <c r="O25949" s="21"/>
      <c r="P25949" s="27"/>
      <c r="Q25949" s="16"/>
      <c r="U25949" s="27"/>
    </row>
    <row r="25950" spans="2:21" x14ac:dyDescent="0.25">
      <c r="B25950"/>
      <c r="C25950"/>
      <c r="D25950" s="13"/>
      <c r="E25950" s="13"/>
      <c r="K25950" s="23"/>
      <c r="O25950" s="21"/>
      <c r="P25950" s="27"/>
      <c r="Q25950" s="16"/>
      <c r="U25950" s="27"/>
    </row>
    <row r="25951" spans="2:21" x14ac:dyDescent="0.25">
      <c r="B25951"/>
      <c r="C25951"/>
      <c r="D25951" s="13"/>
      <c r="E25951" s="13"/>
      <c r="K25951" s="23"/>
      <c r="O25951" s="21"/>
      <c r="P25951" s="27"/>
      <c r="Q25951" s="16"/>
      <c r="U25951" s="27"/>
    </row>
    <row r="25952" spans="2:21" x14ac:dyDescent="0.25">
      <c r="B25952"/>
      <c r="C25952"/>
      <c r="D25952" s="13"/>
      <c r="E25952" s="13"/>
      <c r="K25952" s="23"/>
      <c r="O25952" s="21"/>
      <c r="P25952" s="27"/>
      <c r="Q25952" s="16"/>
      <c r="U25952" s="27"/>
    </row>
    <row r="25953" spans="2:21" x14ac:dyDescent="0.25">
      <c r="B25953"/>
      <c r="C25953"/>
      <c r="D25953" s="13"/>
      <c r="E25953" s="13"/>
      <c r="K25953" s="23"/>
      <c r="O25953" s="21"/>
      <c r="P25953" s="27"/>
      <c r="Q25953" s="16"/>
      <c r="U25953" s="27"/>
    </row>
    <row r="25954" spans="2:21" x14ac:dyDescent="0.25">
      <c r="B25954"/>
      <c r="C25954"/>
      <c r="D25954" s="13"/>
      <c r="E25954" s="13"/>
      <c r="K25954" s="23"/>
      <c r="O25954" s="21"/>
      <c r="P25954" s="27"/>
      <c r="Q25954" s="16"/>
      <c r="U25954" s="27"/>
    </row>
    <row r="25955" spans="2:21" x14ac:dyDescent="0.25">
      <c r="B25955"/>
      <c r="C25955"/>
      <c r="D25955" s="13"/>
      <c r="E25955" s="13"/>
      <c r="K25955" s="23"/>
      <c r="O25955" s="21"/>
      <c r="P25955" s="27"/>
      <c r="Q25955" s="16"/>
      <c r="U25955" s="27"/>
    </row>
    <row r="25956" spans="2:21" x14ac:dyDescent="0.25">
      <c r="B25956"/>
      <c r="C25956"/>
      <c r="D25956" s="13"/>
      <c r="E25956" s="13"/>
      <c r="K25956" s="23"/>
      <c r="O25956" s="21"/>
      <c r="P25956" s="27"/>
      <c r="Q25956" s="16"/>
      <c r="U25956" s="27"/>
    </row>
    <row r="25957" spans="2:21" x14ac:dyDescent="0.25">
      <c r="B25957"/>
      <c r="C25957"/>
      <c r="D25957" s="13"/>
      <c r="E25957" s="13"/>
      <c r="K25957" s="23"/>
      <c r="O25957" s="21"/>
      <c r="P25957" s="27"/>
      <c r="Q25957" s="16"/>
      <c r="U25957" s="27"/>
    </row>
    <row r="25958" spans="2:21" x14ac:dyDescent="0.25">
      <c r="B25958"/>
      <c r="C25958"/>
      <c r="D25958" s="13"/>
      <c r="E25958" s="13"/>
      <c r="K25958" s="23"/>
      <c r="O25958" s="21"/>
      <c r="P25958" s="27"/>
      <c r="Q25958" s="16"/>
      <c r="U25958" s="27"/>
    </row>
    <row r="25959" spans="2:21" x14ac:dyDescent="0.25">
      <c r="B25959"/>
      <c r="C25959"/>
      <c r="D25959" s="13"/>
      <c r="E25959" s="13"/>
      <c r="K25959" s="23"/>
      <c r="O25959" s="21"/>
      <c r="P25959" s="27"/>
      <c r="Q25959" s="16"/>
      <c r="U25959" s="27"/>
    </row>
    <row r="25960" spans="2:21" x14ac:dyDescent="0.25">
      <c r="B25960"/>
      <c r="C25960"/>
      <c r="D25960" s="13"/>
      <c r="E25960" s="13"/>
      <c r="K25960" s="23"/>
      <c r="O25960" s="21"/>
      <c r="P25960" s="27"/>
      <c r="Q25960" s="16"/>
      <c r="U25960" s="27"/>
    </row>
    <row r="25961" spans="2:21" x14ac:dyDescent="0.25">
      <c r="B25961"/>
      <c r="C25961"/>
      <c r="D25961" s="13"/>
      <c r="E25961" s="13"/>
      <c r="K25961" s="23"/>
      <c r="O25961" s="21"/>
      <c r="P25961" s="27"/>
      <c r="Q25961" s="16"/>
      <c r="U25961" s="27"/>
    </row>
    <row r="25962" spans="2:21" x14ac:dyDescent="0.25">
      <c r="B25962"/>
      <c r="C25962"/>
      <c r="D25962" s="13"/>
      <c r="E25962" s="13"/>
      <c r="K25962" s="23"/>
      <c r="O25962" s="21"/>
      <c r="P25962" s="27"/>
      <c r="Q25962" s="16"/>
      <c r="U25962" s="27"/>
    </row>
    <row r="25963" spans="2:21" x14ac:dyDescent="0.25">
      <c r="B25963"/>
      <c r="C25963"/>
      <c r="D25963" s="13"/>
      <c r="E25963" s="13"/>
      <c r="K25963" s="23"/>
      <c r="O25963" s="21"/>
      <c r="P25963" s="27"/>
      <c r="Q25963" s="16"/>
      <c r="U25963" s="27"/>
    </row>
    <row r="25964" spans="2:21" x14ac:dyDescent="0.25">
      <c r="B25964"/>
      <c r="C25964"/>
      <c r="D25964" s="13"/>
      <c r="E25964" s="13"/>
      <c r="K25964" s="23"/>
      <c r="O25964" s="21"/>
      <c r="P25964" s="27"/>
      <c r="Q25964" s="16"/>
      <c r="U25964" s="27"/>
    </row>
    <row r="25965" spans="2:21" x14ac:dyDescent="0.25">
      <c r="B25965"/>
      <c r="C25965"/>
      <c r="D25965" s="13"/>
      <c r="E25965" s="13"/>
      <c r="K25965" s="23"/>
      <c r="O25965" s="21"/>
      <c r="P25965" s="27"/>
      <c r="Q25965" s="16"/>
      <c r="U25965" s="27"/>
    </row>
    <row r="25966" spans="2:21" x14ac:dyDescent="0.25">
      <c r="B25966"/>
      <c r="C25966"/>
      <c r="D25966" s="13"/>
      <c r="E25966" s="13"/>
      <c r="K25966" s="23"/>
      <c r="O25966" s="21"/>
      <c r="P25966" s="27"/>
      <c r="Q25966" s="16"/>
      <c r="U25966" s="27"/>
    </row>
    <row r="25967" spans="2:21" x14ac:dyDescent="0.25">
      <c r="B25967"/>
      <c r="C25967"/>
      <c r="D25967" s="13"/>
      <c r="E25967" s="13"/>
      <c r="K25967" s="23"/>
      <c r="O25967" s="21"/>
      <c r="P25967" s="27"/>
      <c r="Q25967" s="16"/>
      <c r="U25967" s="27"/>
    </row>
    <row r="25968" spans="2:21" x14ac:dyDescent="0.25">
      <c r="B25968"/>
      <c r="C25968"/>
      <c r="D25968" s="13"/>
      <c r="E25968" s="13"/>
      <c r="K25968" s="23"/>
      <c r="O25968" s="21"/>
      <c r="P25968" s="27"/>
      <c r="Q25968" s="16"/>
      <c r="U25968" s="27"/>
    </row>
    <row r="25969" spans="2:21" x14ac:dyDescent="0.25">
      <c r="B25969"/>
      <c r="C25969"/>
      <c r="D25969" s="13"/>
      <c r="E25969" s="13"/>
      <c r="K25969" s="23"/>
      <c r="O25969" s="21"/>
      <c r="P25969" s="27"/>
      <c r="Q25969" s="16"/>
      <c r="U25969" s="27"/>
    </row>
    <row r="25970" spans="2:21" x14ac:dyDescent="0.25">
      <c r="B25970"/>
      <c r="C25970"/>
      <c r="D25970" s="13"/>
      <c r="E25970" s="13"/>
      <c r="K25970" s="23"/>
      <c r="O25970" s="21"/>
      <c r="P25970" s="27"/>
      <c r="Q25970" s="16"/>
      <c r="U25970" s="27"/>
    </row>
    <row r="25971" spans="2:21" x14ac:dyDescent="0.25">
      <c r="B25971"/>
      <c r="C25971"/>
      <c r="D25971" s="13"/>
      <c r="E25971" s="13"/>
      <c r="K25971" s="23"/>
      <c r="O25971" s="21"/>
      <c r="P25971" s="27"/>
      <c r="Q25971" s="16"/>
      <c r="U25971" s="27"/>
    </row>
    <row r="25972" spans="2:21" x14ac:dyDescent="0.25">
      <c r="B25972"/>
      <c r="C25972"/>
      <c r="D25972" s="13"/>
      <c r="E25972" s="13"/>
      <c r="K25972" s="23"/>
      <c r="O25972" s="21"/>
      <c r="P25972" s="27"/>
      <c r="Q25972" s="16"/>
      <c r="U25972" s="27"/>
    </row>
    <row r="25973" spans="2:21" x14ac:dyDescent="0.25">
      <c r="B25973"/>
      <c r="C25973"/>
      <c r="D25973" s="13"/>
      <c r="E25973" s="13"/>
      <c r="K25973" s="23"/>
      <c r="O25973" s="21"/>
      <c r="P25973" s="27"/>
      <c r="Q25973" s="16"/>
      <c r="U25973" s="27"/>
    </row>
    <row r="25974" spans="2:21" x14ac:dyDescent="0.25">
      <c r="B25974"/>
      <c r="C25974"/>
      <c r="D25974" s="13"/>
      <c r="E25974" s="13"/>
      <c r="K25974" s="23"/>
      <c r="O25974" s="21"/>
      <c r="P25974" s="27"/>
      <c r="Q25974" s="16"/>
      <c r="U25974" s="27"/>
    </row>
    <row r="25975" spans="2:21" x14ac:dyDescent="0.25">
      <c r="B25975"/>
      <c r="C25975"/>
      <c r="D25975" s="13"/>
      <c r="E25975" s="13"/>
      <c r="K25975" s="23"/>
      <c r="O25975" s="21"/>
      <c r="P25975" s="27"/>
      <c r="Q25975" s="16"/>
      <c r="U25975" s="27"/>
    </row>
    <row r="25976" spans="2:21" x14ac:dyDescent="0.25">
      <c r="B25976"/>
      <c r="C25976"/>
      <c r="D25976" s="13"/>
      <c r="E25976" s="13"/>
      <c r="K25976" s="23"/>
      <c r="O25976" s="21"/>
      <c r="P25976" s="27"/>
      <c r="Q25976" s="16"/>
      <c r="U25976" s="27"/>
    </row>
    <row r="25977" spans="2:21" x14ac:dyDescent="0.25">
      <c r="B25977"/>
      <c r="C25977"/>
      <c r="D25977" s="13"/>
      <c r="E25977" s="13"/>
      <c r="K25977" s="23"/>
      <c r="O25977" s="21"/>
      <c r="P25977" s="27"/>
      <c r="Q25977" s="16"/>
      <c r="U25977" s="27"/>
    </row>
    <row r="25978" spans="2:21" x14ac:dyDescent="0.25">
      <c r="B25978"/>
      <c r="C25978"/>
      <c r="D25978" s="13"/>
      <c r="E25978" s="13"/>
      <c r="K25978" s="23"/>
      <c r="O25978" s="21"/>
      <c r="P25978" s="27"/>
      <c r="Q25978" s="16"/>
      <c r="U25978" s="27"/>
    </row>
    <row r="25979" spans="2:21" x14ac:dyDescent="0.25">
      <c r="B25979"/>
      <c r="C25979"/>
      <c r="D25979" s="13"/>
      <c r="E25979" s="13"/>
      <c r="K25979" s="23"/>
      <c r="O25979" s="21"/>
      <c r="P25979" s="27"/>
      <c r="Q25979" s="16"/>
      <c r="U25979" s="27"/>
    </row>
    <row r="25980" spans="2:21" x14ac:dyDescent="0.25">
      <c r="B25980"/>
      <c r="C25980"/>
      <c r="D25980" s="13"/>
      <c r="E25980" s="13"/>
      <c r="K25980" s="23"/>
      <c r="O25980" s="21"/>
      <c r="P25980" s="27"/>
      <c r="Q25980" s="16"/>
      <c r="U25980" s="27"/>
    </row>
    <row r="25981" spans="2:21" x14ac:dyDescent="0.25">
      <c r="B25981"/>
      <c r="C25981"/>
      <c r="D25981" s="13"/>
      <c r="E25981" s="13"/>
      <c r="K25981" s="23"/>
      <c r="O25981" s="21"/>
      <c r="P25981" s="27"/>
      <c r="Q25981" s="16"/>
      <c r="U25981" s="27"/>
    </row>
    <row r="25982" spans="2:21" x14ac:dyDescent="0.25">
      <c r="B25982"/>
      <c r="C25982"/>
      <c r="D25982" s="13"/>
      <c r="E25982" s="13"/>
      <c r="K25982" s="23"/>
      <c r="O25982" s="21"/>
      <c r="P25982" s="27"/>
      <c r="Q25982" s="16"/>
      <c r="U25982" s="27"/>
    </row>
    <row r="25983" spans="2:21" x14ac:dyDescent="0.25">
      <c r="B25983"/>
      <c r="C25983"/>
      <c r="D25983" s="13"/>
      <c r="E25983" s="13"/>
      <c r="K25983" s="23"/>
      <c r="O25983" s="21"/>
      <c r="P25983" s="27"/>
      <c r="Q25983" s="16"/>
      <c r="U25983" s="27"/>
    </row>
    <row r="25984" spans="2:21" x14ac:dyDescent="0.25">
      <c r="B25984"/>
      <c r="C25984"/>
      <c r="D25984" s="13"/>
      <c r="E25984" s="13"/>
      <c r="K25984" s="23"/>
      <c r="O25984" s="21"/>
      <c r="P25984" s="27"/>
      <c r="Q25984" s="16"/>
      <c r="U25984" s="27"/>
    </row>
    <row r="25985" spans="2:21" x14ac:dyDescent="0.25">
      <c r="B25985"/>
      <c r="C25985"/>
      <c r="D25985" s="13"/>
      <c r="E25985" s="13"/>
      <c r="K25985" s="23"/>
      <c r="O25985" s="21"/>
      <c r="P25985" s="27"/>
      <c r="Q25985" s="16"/>
      <c r="U25985" s="27"/>
    </row>
    <row r="25986" spans="2:21" x14ac:dyDescent="0.25">
      <c r="B25986"/>
      <c r="C25986"/>
      <c r="D25986" s="13"/>
      <c r="E25986" s="13"/>
      <c r="K25986" s="23"/>
      <c r="O25986" s="21"/>
      <c r="P25986" s="27"/>
      <c r="Q25986" s="16"/>
      <c r="U25986" s="27"/>
    </row>
    <row r="25987" spans="2:21" x14ac:dyDescent="0.25">
      <c r="B25987"/>
      <c r="C25987"/>
      <c r="D25987" s="13"/>
      <c r="E25987" s="13"/>
      <c r="K25987" s="23"/>
      <c r="O25987" s="21"/>
      <c r="P25987" s="27"/>
      <c r="Q25987" s="16"/>
      <c r="U25987" s="27"/>
    </row>
    <row r="25988" spans="2:21" x14ac:dyDescent="0.25">
      <c r="B25988"/>
      <c r="C25988"/>
      <c r="D25988" s="13"/>
      <c r="E25988" s="13"/>
      <c r="K25988" s="23"/>
      <c r="O25988" s="21"/>
      <c r="P25988" s="27"/>
      <c r="Q25988" s="16"/>
      <c r="U25988" s="27"/>
    </row>
    <row r="25989" spans="2:21" x14ac:dyDescent="0.25">
      <c r="B25989"/>
      <c r="C25989"/>
      <c r="D25989" s="13"/>
      <c r="E25989" s="13"/>
      <c r="K25989" s="23"/>
      <c r="O25989" s="21"/>
      <c r="P25989" s="27"/>
      <c r="Q25989" s="16"/>
      <c r="U25989" s="27"/>
    </row>
    <row r="25990" spans="2:21" x14ac:dyDescent="0.25">
      <c r="B25990"/>
      <c r="C25990"/>
      <c r="D25990" s="13"/>
      <c r="E25990" s="13"/>
      <c r="K25990" s="23"/>
      <c r="O25990" s="21"/>
      <c r="P25990" s="27"/>
      <c r="Q25990" s="16"/>
      <c r="U25990" s="27"/>
    </row>
    <row r="25991" spans="2:21" x14ac:dyDescent="0.25">
      <c r="B25991"/>
      <c r="C25991"/>
      <c r="D25991" s="13"/>
      <c r="E25991" s="13"/>
      <c r="K25991" s="23"/>
      <c r="O25991" s="21"/>
      <c r="P25991" s="27"/>
      <c r="Q25991" s="16"/>
      <c r="U25991" s="27"/>
    </row>
    <row r="25992" spans="2:21" x14ac:dyDescent="0.25">
      <c r="B25992"/>
      <c r="C25992"/>
      <c r="D25992" s="13"/>
      <c r="E25992" s="13"/>
      <c r="K25992" s="23"/>
      <c r="O25992" s="21"/>
      <c r="P25992" s="27"/>
      <c r="Q25992" s="16"/>
      <c r="U25992" s="27"/>
    </row>
    <row r="25993" spans="2:21" x14ac:dyDescent="0.25">
      <c r="B25993"/>
      <c r="C25993"/>
      <c r="D25993" s="13"/>
      <c r="E25993" s="13"/>
      <c r="K25993" s="23"/>
      <c r="O25993" s="21"/>
      <c r="P25993" s="27"/>
      <c r="Q25993" s="16"/>
      <c r="U25993" s="27"/>
    </row>
    <row r="25994" spans="2:21" x14ac:dyDescent="0.25">
      <c r="B25994"/>
      <c r="C25994"/>
      <c r="D25994" s="13"/>
      <c r="E25994" s="13"/>
      <c r="K25994" s="23"/>
      <c r="O25994" s="21"/>
      <c r="P25994" s="27"/>
      <c r="Q25994" s="16"/>
      <c r="U25994" s="27"/>
    </row>
    <row r="25995" spans="2:21" x14ac:dyDescent="0.25">
      <c r="B25995"/>
      <c r="C25995"/>
      <c r="D25995" s="13"/>
      <c r="E25995" s="13"/>
      <c r="K25995" s="23"/>
      <c r="O25995" s="21"/>
      <c r="P25995" s="27"/>
      <c r="Q25995" s="16"/>
      <c r="U25995" s="27"/>
    </row>
    <row r="25996" spans="2:21" x14ac:dyDescent="0.25">
      <c r="B25996"/>
      <c r="C25996"/>
      <c r="D25996" s="13"/>
      <c r="E25996" s="13"/>
      <c r="K25996" s="23"/>
      <c r="O25996" s="21"/>
      <c r="P25996" s="27"/>
      <c r="Q25996" s="16"/>
      <c r="U25996" s="27"/>
    </row>
    <row r="25997" spans="2:21" x14ac:dyDescent="0.25">
      <c r="B25997"/>
      <c r="C25997"/>
      <c r="D25997" s="13"/>
      <c r="E25997" s="13"/>
      <c r="K25997" s="23"/>
      <c r="O25997" s="21"/>
      <c r="P25997" s="27"/>
      <c r="Q25997" s="16"/>
      <c r="U25997" s="27"/>
    </row>
    <row r="25998" spans="2:21" x14ac:dyDescent="0.25">
      <c r="B25998"/>
      <c r="C25998"/>
      <c r="D25998" s="13"/>
      <c r="E25998" s="13"/>
      <c r="K25998" s="23"/>
      <c r="O25998" s="21"/>
      <c r="P25998" s="27"/>
      <c r="Q25998" s="16"/>
      <c r="U25998" s="27"/>
    </row>
    <row r="25999" spans="2:21" x14ac:dyDescent="0.25">
      <c r="B25999"/>
      <c r="C25999"/>
      <c r="D25999" s="13"/>
      <c r="E25999" s="13"/>
      <c r="K25999" s="23"/>
      <c r="O25999" s="21"/>
      <c r="P25999" s="27"/>
      <c r="Q25999" s="16"/>
      <c r="U25999" s="27"/>
    </row>
    <row r="26000" spans="2:21" x14ac:dyDescent="0.25">
      <c r="B26000"/>
      <c r="C26000"/>
      <c r="D26000" s="13"/>
      <c r="E26000" s="13"/>
      <c r="K26000" s="23"/>
      <c r="O26000" s="21"/>
      <c r="P26000" s="27"/>
      <c r="Q26000" s="16"/>
      <c r="U26000" s="27"/>
    </row>
    <row r="26001" spans="2:21" x14ac:dyDescent="0.25">
      <c r="B26001"/>
      <c r="C26001"/>
      <c r="D26001" s="13"/>
      <c r="E26001" s="13"/>
      <c r="K26001" s="23"/>
      <c r="O26001" s="21"/>
      <c r="P26001" s="27"/>
      <c r="Q26001" s="16"/>
      <c r="U26001" s="27"/>
    </row>
    <row r="26002" spans="2:21" x14ac:dyDescent="0.25">
      <c r="B26002"/>
      <c r="C26002"/>
      <c r="D26002" s="13"/>
      <c r="E26002" s="13"/>
      <c r="K26002" s="23"/>
      <c r="O26002" s="21"/>
      <c r="P26002" s="27"/>
      <c r="Q26002" s="16"/>
      <c r="U26002" s="27"/>
    </row>
    <row r="26003" spans="2:21" x14ac:dyDescent="0.25">
      <c r="B26003"/>
      <c r="C26003"/>
      <c r="D26003" s="13"/>
      <c r="E26003" s="13"/>
      <c r="K26003" s="23"/>
      <c r="O26003" s="21"/>
      <c r="P26003" s="27"/>
      <c r="Q26003" s="16"/>
      <c r="U26003" s="27"/>
    </row>
    <row r="26004" spans="2:21" x14ac:dyDescent="0.25">
      <c r="B26004"/>
      <c r="C26004"/>
      <c r="D26004" s="13"/>
      <c r="E26004" s="13"/>
      <c r="K26004" s="23"/>
      <c r="O26004" s="21"/>
      <c r="P26004" s="27"/>
      <c r="Q26004" s="16"/>
      <c r="U26004" s="27"/>
    </row>
    <row r="26005" spans="2:21" x14ac:dyDescent="0.25">
      <c r="B26005"/>
      <c r="C26005"/>
      <c r="D26005" s="13"/>
      <c r="E26005" s="13"/>
      <c r="K26005" s="23"/>
      <c r="O26005" s="21"/>
      <c r="P26005" s="27"/>
      <c r="Q26005" s="16"/>
      <c r="U26005" s="27"/>
    </row>
    <row r="26006" spans="2:21" x14ac:dyDescent="0.25">
      <c r="B26006"/>
      <c r="C26006"/>
      <c r="D26006" s="13"/>
      <c r="E26006" s="13"/>
      <c r="K26006" s="23"/>
      <c r="O26006" s="21"/>
      <c r="P26006" s="27"/>
      <c r="Q26006" s="16"/>
      <c r="U26006" s="27"/>
    </row>
    <row r="26007" spans="2:21" x14ac:dyDescent="0.25">
      <c r="B26007"/>
      <c r="C26007"/>
      <c r="D26007" s="13"/>
      <c r="E26007" s="13"/>
      <c r="K26007" s="23"/>
      <c r="O26007" s="21"/>
      <c r="P26007" s="27"/>
      <c r="Q26007" s="16"/>
      <c r="U26007" s="27"/>
    </row>
    <row r="26008" spans="2:21" x14ac:dyDescent="0.25">
      <c r="B26008"/>
      <c r="C26008"/>
      <c r="D26008" s="13"/>
      <c r="E26008" s="13"/>
      <c r="K26008" s="23"/>
      <c r="O26008" s="21"/>
      <c r="P26008" s="27"/>
      <c r="Q26008" s="16"/>
      <c r="U26008" s="27"/>
    </row>
    <row r="26009" spans="2:21" x14ac:dyDescent="0.25">
      <c r="B26009"/>
      <c r="C26009"/>
      <c r="D26009" s="13"/>
      <c r="E26009" s="13"/>
      <c r="K26009" s="23"/>
      <c r="O26009" s="21"/>
      <c r="P26009" s="27"/>
      <c r="Q26009" s="16"/>
      <c r="U26009" s="27"/>
    </row>
    <row r="26010" spans="2:21" x14ac:dyDescent="0.25">
      <c r="B26010"/>
      <c r="C26010"/>
      <c r="D26010" s="13"/>
      <c r="E26010" s="13"/>
      <c r="K26010" s="23"/>
      <c r="O26010" s="21"/>
      <c r="P26010" s="27"/>
      <c r="Q26010" s="16"/>
      <c r="U26010" s="27"/>
    </row>
    <row r="26011" spans="2:21" x14ac:dyDescent="0.25">
      <c r="B26011"/>
      <c r="C26011"/>
      <c r="D26011" s="13"/>
      <c r="E26011" s="13"/>
      <c r="K26011" s="23"/>
      <c r="O26011" s="21"/>
      <c r="P26011" s="27"/>
      <c r="Q26011" s="16"/>
      <c r="U26011" s="27"/>
    </row>
    <row r="26012" spans="2:21" x14ac:dyDescent="0.25">
      <c r="B26012"/>
      <c r="C26012"/>
      <c r="D26012" s="13"/>
      <c r="E26012" s="13"/>
      <c r="K26012" s="23"/>
      <c r="O26012" s="21"/>
      <c r="P26012" s="27"/>
      <c r="Q26012" s="16"/>
      <c r="U26012" s="27"/>
    </row>
    <row r="26013" spans="2:21" x14ac:dyDescent="0.25">
      <c r="B26013"/>
      <c r="C26013"/>
      <c r="D26013" s="13"/>
      <c r="E26013" s="13"/>
      <c r="K26013" s="23"/>
      <c r="O26013" s="21"/>
      <c r="P26013" s="27"/>
      <c r="Q26013" s="16"/>
      <c r="U26013" s="27"/>
    </row>
    <row r="26014" spans="2:21" x14ac:dyDescent="0.25">
      <c r="B26014"/>
      <c r="C26014"/>
      <c r="D26014" s="13"/>
      <c r="E26014" s="13"/>
      <c r="K26014" s="23"/>
      <c r="O26014" s="21"/>
      <c r="P26014" s="27"/>
      <c r="Q26014" s="16"/>
      <c r="U26014" s="27"/>
    </row>
    <row r="26015" spans="2:21" x14ac:dyDescent="0.25">
      <c r="B26015"/>
      <c r="C26015"/>
      <c r="D26015" s="13"/>
      <c r="E26015" s="13"/>
      <c r="K26015" s="23"/>
      <c r="O26015" s="21"/>
      <c r="P26015" s="27"/>
      <c r="Q26015" s="16"/>
      <c r="U26015" s="27"/>
    </row>
    <row r="26016" spans="2:21" x14ac:dyDescent="0.25">
      <c r="B26016"/>
      <c r="C26016"/>
      <c r="D26016" s="13"/>
      <c r="E26016" s="13"/>
      <c r="K26016" s="23"/>
      <c r="O26016" s="21"/>
      <c r="P26016" s="27"/>
      <c r="Q26016" s="16"/>
      <c r="U26016" s="27"/>
    </row>
    <row r="26017" spans="2:21" x14ac:dyDescent="0.25">
      <c r="B26017"/>
      <c r="C26017"/>
      <c r="D26017" s="13"/>
      <c r="E26017" s="13"/>
      <c r="K26017" s="23"/>
      <c r="O26017" s="21"/>
      <c r="P26017" s="27"/>
      <c r="Q26017" s="16"/>
      <c r="U26017" s="27"/>
    </row>
    <row r="26018" spans="2:21" x14ac:dyDescent="0.25">
      <c r="B26018"/>
      <c r="C26018"/>
      <c r="D26018" s="13"/>
      <c r="E26018" s="13"/>
      <c r="K26018" s="23"/>
      <c r="O26018" s="21"/>
      <c r="P26018" s="27"/>
      <c r="Q26018" s="16"/>
      <c r="U26018" s="27"/>
    </row>
    <row r="26019" spans="2:21" x14ac:dyDescent="0.25">
      <c r="B26019"/>
      <c r="C26019"/>
      <c r="D26019" s="13"/>
      <c r="E26019" s="13"/>
      <c r="K26019" s="23"/>
      <c r="O26019" s="21"/>
      <c r="P26019" s="27"/>
      <c r="Q26019" s="16"/>
      <c r="U26019" s="27"/>
    </row>
    <row r="26020" spans="2:21" x14ac:dyDescent="0.25">
      <c r="B26020"/>
      <c r="C26020"/>
      <c r="D26020" s="13"/>
      <c r="E26020" s="13"/>
      <c r="K26020" s="23"/>
      <c r="O26020" s="21"/>
      <c r="P26020" s="27"/>
      <c r="Q26020" s="16"/>
      <c r="U26020" s="27"/>
    </row>
    <row r="26021" spans="2:21" x14ac:dyDescent="0.25">
      <c r="B26021"/>
      <c r="C26021"/>
      <c r="D26021" s="13"/>
      <c r="E26021" s="13"/>
      <c r="K26021" s="23"/>
      <c r="O26021" s="21"/>
      <c r="P26021" s="27"/>
      <c r="Q26021" s="16"/>
      <c r="U26021" s="27"/>
    </row>
    <row r="26022" spans="2:21" x14ac:dyDescent="0.25">
      <c r="B26022"/>
      <c r="C26022"/>
      <c r="D26022" s="13"/>
      <c r="E26022" s="13"/>
      <c r="K26022" s="23"/>
      <c r="O26022" s="21"/>
      <c r="P26022" s="27"/>
      <c r="Q26022" s="16"/>
      <c r="U26022" s="27"/>
    </row>
    <row r="26023" spans="2:21" x14ac:dyDescent="0.25">
      <c r="B26023"/>
      <c r="C26023"/>
      <c r="D26023" s="13"/>
      <c r="E26023" s="13"/>
      <c r="K26023" s="23"/>
      <c r="O26023" s="21"/>
      <c r="P26023" s="27"/>
      <c r="Q26023" s="16"/>
      <c r="U26023" s="27"/>
    </row>
    <row r="26024" spans="2:21" x14ac:dyDescent="0.25">
      <c r="B26024"/>
      <c r="C26024"/>
      <c r="D26024" s="13"/>
      <c r="E26024" s="13"/>
      <c r="K26024" s="23"/>
      <c r="O26024" s="21"/>
      <c r="P26024" s="27"/>
      <c r="Q26024" s="16"/>
      <c r="U26024" s="27"/>
    </row>
    <row r="26025" spans="2:21" x14ac:dyDescent="0.25">
      <c r="B26025"/>
      <c r="C26025"/>
      <c r="D26025" s="13"/>
      <c r="E26025" s="13"/>
      <c r="K26025" s="23"/>
      <c r="O26025" s="21"/>
      <c r="P26025" s="27"/>
      <c r="Q26025" s="16"/>
      <c r="U26025" s="27"/>
    </row>
    <row r="26026" spans="2:21" x14ac:dyDescent="0.25">
      <c r="B26026"/>
      <c r="C26026"/>
      <c r="D26026" s="13"/>
      <c r="E26026" s="13"/>
      <c r="K26026" s="23"/>
      <c r="O26026" s="21"/>
      <c r="P26026" s="27"/>
      <c r="Q26026" s="16"/>
      <c r="U26026" s="27"/>
    </row>
    <row r="26027" spans="2:21" x14ac:dyDescent="0.25">
      <c r="B26027"/>
      <c r="C26027"/>
      <c r="D26027" s="13"/>
      <c r="E26027" s="13"/>
      <c r="K26027" s="23"/>
      <c r="O26027" s="21"/>
      <c r="P26027" s="27"/>
      <c r="Q26027" s="16"/>
      <c r="U26027" s="27"/>
    </row>
    <row r="26028" spans="2:21" x14ac:dyDescent="0.25">
      <c r="B26028"/>
      <c r="C26028"/>
      <c r="D26028" s="13"/>
      <c r="E26028" s="13"/>
      <c r="K26028" s="23"/>
      <c r="O26028" s="21"/>
      <c r="P26028" s="27"/>
      <c r="Q26028" s="16"/>
      <c r="U26028" s="27"/>
    </row>
    <row r="26029" spans="2:21" x14ac:dyDescent="0.25">
      <c r="B26029"/>
      <c r="C26029"/>
      <c r="D26029" s="13"/>
      <c r="E26029" s="13"/>
      <c r="K26029" s="23"/>
      <c r="O26029" s="21"/>
      <c r="P26029" s="27"/>
      <c r="Q26029" s="16"/>
      <c r="U26029" s="27"/>
    </row>
    <row r="26030" spans="2:21" x14ac:dyDescent="0.25">
      <c r="B26030"/>
      <c r="C26030"/>
      <c r="D26030" s="13"/>
      <c r="E26030" s="13"/>
      <c r="K26030" s="23"/>
      <c r="O26030" s="21"/>
      <c r="P26030" s="27"/>
      <c r="Q26030" s="16"/>
      <c r="U26030" s="27"/>
    </row>
    <row r="26031" spans="2:21" x14ac:dyDescent="0.25">
      <c r="B26031"/>
      <c r="C26031"/>
      <c r="D26031" s="13"/>
      <c r="E26031" s="13"/>
      <c r="K26031" s="23"/>
      <c r="O26031" s="21"/>
      <c r="P26031" s="27"/>
      <c r="Q26031" s="16"/>
      <c r="U26031" s="27"/>
    </row>
    <row r="26032" spans="2:21" x14ac:dyDescent="0.25">
      <c r="B26032"/>
      <c r="C26032"/>
      <c r="D26032" s="13"/>
      <c r="E26032" s="13"/>
      <c r="K26032" s="23"/>
      <c r="O26032" s="21"/>
      <c r="P26032" s="27"/>
      <c r="Q26032" s="16"/>
      <c r="U26032" s="27"/>
    </row>
    <row r="26033" spans="2:21" x14ac:dyDescent="0.25">
      <c r="B26033"/>
      <c r="C26033"/>
      <c r="D26033" s="13"/>
      <c r="E26033" s="13"/>
      <c r="K26033" s="23"/>
      <c r="O26033" s="21"/>
      <c r="P26033" s="27"/>
      <c r="Q26033" s="16"/>
      <c r="U26033" s="27"/>
    </row>
    <row r="26034" spans="2:21" x14ac:dyDescent="0.25">
      <c r="B26034"/>
      <c r="C26034"/>
      <c r="D26034" s="13"/>
      <c r="E26034" s="13"/>
      <c r="K26034" s="23"/>
      <c r="O26034" s="21"/>
      <c r="P26034" s="27"/>
      <c r="Q26034" s="16"/>
      <c r="U26034" s="27"/>
    </row>
    <row r="26035" spans="2:21" x14ac:dyDescent="0.25">
      <c r="B26035"/>
      <c r="C26035"/>
      <c r="D26035" s="13"/>
      <c r="E26035" s="13"/>
      <c r="K26035" s="23"/>
      <c r="O26035" s="21"/>
      <c r="P26035" s="27"/>
      <c r="Q26035" s="16"/>
      <c r="U26035" s="27"/>
    </row>
    <row r="26036" spans="2:21" x14ac:dyDescent="0.25">
      <c r="B26036"/>
      <c r="C26036"/>
      <c r="D26036" s="13"/>
      <c r="E26036" s="13"/>
      <c r="K26036" s="23"/>
      <c r="O26036" s="21"/>
      <c r="P26036" s="27"/>
      <c r="Q26036" s="16"/>
      <c r="U26036" s="27"/>
    </row>
    <row r="26037" spans="2:21" x14ac:dyDescent="0.25">
      <c r="B26037"/>
      <c r="C26037"/>
      <c r="D26037" s="13"/>
      <c r="E26037" s="13"/>
      <c r="K26037" s="23"/>
      <c r="O26037" s="21"/>
      <c r="P26037" s="27"/>
      <c r="Q26037" s="16"/>
      <c r="U26037" s="27"/>
    </row>
    <row r="26038" spans="2:21" x14ac:dyDescent="0.25">
      <c r="B26038"/>
      <c r="C26038"/>
      <c r="D26038" s="13"/>
      <c r="E26038" s="13"/>
      <c r="K26038" s="23"/>
      <c r="O26038" s="21"/>
      <c r="P26038" s="27"/>
      <c r="Q26038" s="16"/>
      <c r="U26038" s="27"/>
    </row>
    <row r="26039" spans="2:21" x14ac:dyDescent="0.25">
      <c r="B26039"/>
      <c r="C26039"/>
      <c r="D26039" s="13"/>
      <c r="E26039" s="13"/>
      <c r="K26039" s="23"/>
      <c r="O26039" s="21"/>
      <c r="P26039" s="27"/>
      <c r="Q26039" s="16"/>
      <c r="U26039" s="27"/>
    </row>
    <row r="26040" spans="2:21" x14ac:dyDescent="0.25">
      <c r="B26040"/>
      <c r="C26040"/>
      <c r="D26040" s="13"/>
      <c r="E26040" s="13"/>
      <c r="K26040" s="23"/>
      <c r="O26040" s="21"/>
      <c r="P26040" s="27"/>
      <c r="Q26040" s="16"/>
      <c r="U26040" s="27"/>
    </row>
    <row r="26041" spans="2:21" x14ac:dyDescent="0.25">
      <c r="B26041"/>
      <c r="C26041"/>
      <c r="D26041" s="13"/>
      <c r="E26041" s="13"/>
      <c r="K26041" s="23"/>
      <c r="O26041" s="21"/>
      <c r="P26041" s="27"/>
      <c r="Q26041" s="16"/>
      <c r="U26041" s="27"/>
    </row>
    <row r="26042" spans="2:21" x14ac:dyDescent="0.25">
      <c r="B26042"/>
      <c r="C26042"/>
      <c r="D26042" s="13"/>
      <c r="E26042" s="13"/>
      <c r="K26042" s="23"/>
      <c r="O26042" s="21"/>
      <c r="P26042" s="27"/>
      <c r="Q26042" s="16"/>
      <c r="U26042" s="27"/>
    </row>
    <row r="26043" spans="2:21" x14ac:dyDescent="0.25">
      <c r="B26043"/>
      <c r="C26043"/>
      <c r="D26043" s="13"/>
      <c r="E26043" s="13"/>
      <c r="K26043" s="23"/>
      <c r="O26043" s="21"/>
      <c r="P26043" s="27"/>
      <c r="Q26043" s="16"/>
      <c r="U26043" s="27"/>
    </row>
    <row r="26044" spans="2:21" x14ac:dyDescent="0.25">
      <c r="B26044"/>
      <c r="C26044"/>
      <c r="D26044" s="13"/>
      <c r="E26044" s="13"/>
      <c r="K26044" s="23"/>
      <c r="O26044" s="21"/>
      <c r="P26044" s="27"/>
      <c r="Q26044" s="16"/>
      <c r="U26044" s="27"/>
    </row>
    <row r="26045" spans="2:21" x14ac:dyDescent="0.25">
      <c r="B26045"/>
      <c r="C26045"/>
      <c r="D26045" s="13"/>
      <c r="E26045" s="13"/>
      <c r="K26045" s="23"/>
      <c r="O26045" s="21"/>
      <c r="P26045" s="27"/>
      <c r="Q26045" s="16"/>
      <c r="U26045" s="27"/>
    </row>
    <row r="26046" spans="2:21" x14ac:dyDescent="0.25">
      <c r="B26046"/>
      <c r="C26046"/>
      <c r="D26046" s="13"/>
      <c r="E26046" s="13"/>
      <c r="K26046" s="23"/>
      <c r="O26046" s="21"/>
      <c r="P26046" s="27"/>
      <c r="Q26046" s="16"/>
      <c r="U26046" s="27"/>
    </row>
    <row r="26047" spans="2:21" x14ac:dyDescent="0.25">
      <c r="B26047"/>
      <c r="C26047"/>
      <c r="D26047" s="13"/>
      <c r="E26047" s="13"/>
      <c r="K26047" s="23"/>
      <c r="O26047" s="21"/>
      <c r="P26047" s="27"/>
      <c r="Q26047" s="16"/>
      <c r="U26047" s="27"/>
    </row>
    <row r="26048" spans="2:21" x14ac:dyDescent="0.25">
      <c r="B26048"/>
      <c r="C26048"/>
      <c r="D26048" s="13"/>
      <c r="E26048" s="13"/>
      <c r="K26048" s="23"/>
      <c r="O26048" s="21"/>
      <c r="P26048" s="27"/>
      <c r="Q26048" s="16"/>
      <c r="U26048" s="27"/>
    </row>
    <row r="26049" spans="2:21" x14ac:dyDescent="0.25">
      <c r="B26049"/>
      <c r="C26049"/>
      <c r="D26049" s="13"/>
      <c r="E26049" s="13"/>
      <c r="K26049" s="23"/>
      <c r="O26049" s="21"/>
      <c r="P26049" s="27"/>
      <c r="Q26049" s="16"/>
      <c r="U26049" s="27"/>
    </row>
    <row r="26050" spans="2:21" x14ac:dyDescent="0.25">
      <c r="B26050"/>
      <c r="C26050"/>
      <c r="D26050" s="13"/>
      <c r="E26050" s="13"/>
      <c r="K26050" s="23"/>
      <c r="O26050" s="21"/>
      <c r="P26050" s="27"/>
      <c r="Q26050" s="16"/>
      <c r="U26050" s="27"/>
    </row>
    <row r="26051" spans="2:21" x14ac:dyDescent="0.25">
      <c r="B26051"/>
      <c r="C26051"/>
      <c r="D26051" s="13"/>
      <c r="E26051" s="13"/>
      <c r="K26051" s="23"/>
      <c r="O26051" s="21"/>
      <c r="P26051" s="27"/>
      <c r="Q26051" s="16"/>
      <c r="U26051" s="27"/>
    </row>
    <row r="26052" spans="2:21" x14ac:dyDescent="0.25">
      <c r="B26052"/>
      <c r="C26052"/>
      <c r="D26052" s="13"/>
      <c r="E26052" s="13"/>
      <c r="K26052" s="23"/>
      <c r="O26052" s="21"/>
      <c r="P26052" s="27"/>
      <c r="Q26052" s="16"/>
      <c r="U26052" s="27"/>
    </row>
    <row r="26053" spans="2:21" x14ac:dyDescent="0.25">
      <c r="B26053"/>
      <c r="C26053"/>
      <c r="D26053" s="13"/>
      <c r="E26053" s="13"/>
      <c r="K26053" s="23"/>
      <c r="O26053" s="21"/>
      <c r="P26053" s="27"/>
      <c r="Q26053" s="16"/>
      <c r="U26053" s="27"/>
    </row>
    <row r="26054" spans="2:21" x14ac:dyDescent="0.25">
      <c r="B26054"/>
      <c r="C26054"/>
      <c r="D26054" s="13"/>
      <c r="E26054" s="13"/>
      <c r="K26054" s="23"/>
      <c r="O26054" s="21"/>
      <c r="P26054" s="27"/>
      <c r="Q26054" s="16"/>
      <c r="U26054" s="27"/>
    </row>
    <row r="26055" spans="2:21" x14ac:dyDescent="0.25">
      <c r="B26055"/>
      <c r="C26055"/>
      <c r="D26055" s="13"/>
      <c r="E26055" s="13"/>
      <c r="K26055" s="23"/>
      <c r="O26055" s="21"/>
      <c r="P26055" s="27"/>
      <c r="Q26055" s="16"/>
      <c r="U26055" s="27"/>
    </row>
    <row r="26056" spans="2:21" x14ac:dyDescent="0.25">
      <c r="B26056"/>
      <c r="C26056"/>
      <c r="D26056" s="13"/>
      <c r="E26056" s="13"/>
      <c r="K26056" s="23"/>
      <c r="O26056" s="21"/>
      <c r="P26056" s="27"/>
      <c r="Q26056" s="16"/>
      <c r="U26056" s="27"/>
    </row>
    <row r="26057" spans="2:21" x14ac:dyDescent="0.25">
      <c r="B26057"/>
      <c r="C26057"/>
      <c r="D26057" s="13"/>
      <c r="E26057" s="13"/>
      <c r="K26057" s="23"/>
      <c r="O26057" s="21"/>
      <c r="P26057" s="27"/>
      <c r="Q26057" s="16"/>
      <c r="U26057" s="27"/>
    </row>
    <row r="26058" spans="2:21" x14ac:dyDescent="0.25">
      <c r="B26058"/>
      <c r="C26058"/>
      <c r="D26058" s="13"/>
      <c r="E26058" s="13"/>
      <c r="K26058" s="23"/>
      <c r="O26058" s="21"/>
      <c r="P26058" s="27"/>
      <c r="Q26058" s="16"/>
      <c r="U26058" s="27"/>
    </row>
    <row r="26059" spans="2:21" x14ac:dyDescent="0.25">
      <c r="B26059"/>
      <c r="C26059"/>
      <c r="D26059" s="13"/>
      <c r="E26059" s="13"/>
      <c r="K26059" s="23"/>
      <c r="O26059" s="21"/>
      <c r="P26059" s="27"/>
      <c r="Q26059" s="16"/>
      <c r="U26059" s="27"/>
    </row>
    <row r="26060" spans="2:21" x14ac:dyDescent="0.25">
      <c r="B26060"/>
      <c r="C26060"/>
      <c r="D26060" s="13"/>
      <c r="E26060" s="13"/>
      <c r="K26060" s="23"/>
      <c r="O26060" s="21"/>
      <c r="P26060" s="27"/>
      <c r="Q26060" s="16"/>
      <c r="U26060" s="27"/>
    </row>
    <row r="26061" spans="2:21" x14ac:dyDescent="0.25">
      <c r="B26061"/>
      <c r="C26061"/>
      <c r="D26061" s="13"/>
      <c r="E26061" s="13"/>
      <c r="K26061" s="23"/>
      <c r="O26061" s="21"/>
      <c r="P26061" s="27"/>
      <c r="Q26061" s="16"/>
      <c r="U26061" s="27"/>
    </row>
    <row r="26062" spans="2:21" x14ac:dyDescent="0.25">
      <c r="B26062"/>
      <c r="C26062"/>
      <c r="D26062" s="13"/>
      <c r="E26062" s="13"/>
      <c r="K26062" s="23"/>
      <c r="O26062" s="21"/>
      <c r="P26062" s="27"/>
      <c r="Q26062" s="16"/>
      <c r="U26062" s="27"/>
    </row>
    <row r="26063" spans="2:21" x14ac:dyDescent="0.25">
      <c r="B26063"/>
      <c r="C26063"/>
      <c r="D26063" s="13"/>
      <c r="E26063" s="13"/>
      <c r="K26063" s="23"/>
      <c r="O26063" s="21"/>
      <c r="P26063" s="27"/>
      <c r="Q26063" s="16"/>
      <c r="U26063" s="27"/>
    </row>
    <row r="26064" spans="2:21" x14ac:dyDescent="0.25">
      <c r="B26064"/>
      <c r="C26064"/>
      <c r="D26064" s="13"/>
      <c r="E26064" s="13"/>
      <c r="K26064" s="23"/>
      <c r="O26064" s="21"/>
      <c r="P26064" s="27"/>
      <c r="Q26064" s="16"/>
      <c r="U26064" s="27"/>
    </row>
    <row r="26065" spans="2:21" x14ac:dyDescent="0.25">
      <c r="B26065"/>
      <c r="C26065"/>
      <c r="D26065" s="13"/>
      <c r="E26065" s="13"/>
      <c r="K26065" s="23"/>
      <c r="O26065" s="21"/>
      <c r="P26065" s="27"/>
      <c r="Q26065" s="16"/>
      <c r="U26065" s="27"/>
    </row>
    <row r="26066" spans="2:21" x14ac:dyDescent="0.25">
      <c r="B26066"/>
      <c r="C26066"/>
      <c r="D26066" s="13"/>
      <c r="E26066" s="13"/>
      <c r="K26066" s="23"/>
      <c r="O26066" s="21"/>
      <c r="P26066" s="27"/>
      <c r="Q26066" s="16"/>
      <c r="U26066" s="27"/>
    </row>
    <row r="26067" spans="2:21" x14ac:dyDescent="0.25">
      <c r="B26067"/>
      <c r="C26067"/>
      <c r="D26067" s="13"/>
      <c r="E26067" s="13"/>
      <c r="K26067" s="23"/>
      <c r="O26067" s="21"/>
      <c r="P26067" s="27"/>
      <c r="Q26067" s="16"/>
      <c r="U26067" s="27"/>
    </row>
    <row r="26068" spans="2:21" x14ac:dyDescent="0.25">
      <c r="B26068"/>
      <c r="C26068"/>
      <c r="D26068" s="13"/>
      <c r="E26068" s="13"/>
      <c r="K26068" s="23"/>
      <c r="O26068" s="21"/>
      <c r="P26068" s="27"/>
      <c r="Q26068" s="16"/>
      <c r="U26068" s="27"/>
    </row>
    <row r="26069" spans="2:21" x14ac:dyDescent="0.25">
      <c r="B26069"/>
      <c r="C26069"/>
      <c r="D26069" s="13"/>
      <c r="E26069" s="13"/>
      <c r="K26069" s="23"/>
      <c r="O26069" s="21"/>
      <c r="P26069" s="27"/>
      <c r="Q26069" s="16"/>
      <c r="U26069" s="27"/>
    </row>
    <row r="26070" spans="2:21" x14ac:dyDescent="0.25">
      <c r="B26070"/>
      <c r="C26070"/>
      <c r="D26070" s="13"/>
      <c r="E26070" s="13"/>
      <c r="K26070" s="23"/>
      <c r="O26070" s="21"/>
      <c r="P26070" s="27"/>
      <c r="Q26070" s="16"/>
      <c r="U26070" s="27"/>
    </row>
    <row r="26071" spans="2:21" x14ac:dyDescent="0.25">
      <c r="B26071"/>
      <c r="C26071"/>
      <c r="D26071" s="13"/>
      <c r="E26071" s="13"/>
      <c r="K26071" s="23"/>
      <c r="O26071" s="21"/>
      <c r="P26071" s="27"/>
      <c r="Q26071" s="16"/>
      <c r="U26071" s="27"/>
    </row>
    <row r="26072" spans="2:21" x14ac:dyDescent="0.25">
      <c r="B26072"/>
      <c r="C26072"/>
      <c r="D26072" s="13"/>
      <c r="E26072" s="13"/>
      <c r="K26072" s="23"/>
      <c r="O26072" s="21"/>
      <c r="P26072" s="27"/>
      <c r="Q26072" s="16"/>
      <c r="U26072" s="27"/>
    </row>
    <row r="26073" spans="2:21" x14ac:dyDescent="0.25">
      <c r="B26073"/>
      <c r="C26073"/>
      <c r="D26073" s="13"/>
      <c r="E26073" s="13"/>
      <c r="K26073" s="23"/>
      <c r="O26073" s="21"/>
      <c r="P26073" s="27"/>
      <c r="Q26073" s="16"/>
      <c r="U26073" s="27"/>
    </row>
    <row r="26074" spans="2:21" x14ac:dyDescent="0.25">
      <c r="B26074"/>
      <c r="C26074"/>
      <c r="D26074" s="13"/>
      <c r="E26074" s="13"/>
      <c r="K26074" s="23"/>
      <c r="O26074" s="21"/>
      <c r="P26074" s="27"/>
      <c r="Q26074" s="16"/>
      <c r="U26074" s="27"/>
    </row>
    <row r="26075" spans="2:21" x14ac:dyDescent="0.25">
      <c r="B26075"/>
      <c r="C26075"/>
      <c r="D26075" s="13"/>
      <c r="E26075" s="13"/>
      <c r="K26075" s="23"/>
      <c r="O26075" s="21"/>
      <c r="P26075" s="27"/>
      <c r="Q26075" s="16"/>
      <c r="U26075" s="27"/>
    </row>
    <row r="26076" spans="2:21" x14ac:dyDescent="0.25">
      <c r="B26076"/>
      <c r="C26076"/>
      <c r="D26076" s="13"/>
      <c r="E26076" s="13"/>
      <c r="K26076" s="23"/>
      <c r="O26076" s="21"/>
      <c r="P26076" s="27"/>
      <c r="Q26076" s="16"/>
      <c r="U26076" s="27"/>
    </row>
    <row r="26077" spans="2:21" x14ac:dyDescent="0.25">
      <c r="B26077"/>
      <c r="C26077"/>
      <c r="D26077" s="13"/>
      <c r="E26077" s="13"/>
      <c r="K26077" s="23"/>
      <c r="O26077" s="21"/>
      <c r="P26077" s="27"/>
      <c r="Q26077" s="16"/>
      <c r="U26077" s="27"/>
    </row>
    <row r="26078" spans="2:21" x14ac:dyDescent="0.25">
      <c r="B26078"/>
      <c r="C26078"/>
      <c r="D26078" s="13"/>
      <c r="E26078" s="13"/>
      <c r="K26078" s="23"/>
      <c r="O26078" s="21"/>
      <c r="P26078" s="27"/>
      <c r="Q26078" s="16"/>
      <c r="U26078" s="27"/>
    </row>
    <row r="26079" spans="2:21" x14ac:dyDescent="0.25">
      <c r="B26079"/>
      <c r="C26079"/>
      <c r="D26079" s="13"/>
      <c r="E26079" s="13"/>
      <c r="K26079" s="23"/>
      <c r="O26079" s="21"/>
      <c r="P26079" s="27"/>
      <c r="Q26079" s="16"/>
      <c r="U26079" s="27"/>
    </row>
    <row r="26080" spans="2:21" x14ac:dyDescent="0.25">
      <c r="B26080"/>
      <c r="C26080"/>
      <c r="D26080" s="13"/>
      <c r="E26080" s="13"/>
      <c r="K26080" s="23"/>
      <c r="O26080" s="21"/>
      <c r="P26080" s="27"/>
      <c r="Q26080" s="16"/>
      <c r="U26080" s="27"/>
    </row>
    <row r="26081" spans="2:21" x14ac:dyDescent="0.25">
      <c r="B26081"/>
      <c r="C26081"/>
      <c r="D26081" s="13"/>
      <c r="E26081" s="13"/>
      <c r="K26081" s="23"/>
      <c r="O26081" s="21"/>
      <c r="P26081" s="27"/>
      <c r="Q26081" s="16"/>
      <c r="U26081" s="27"/>
    </row>
    <row r="26082" spans="2:21" x14ac:dyDescent="0.25">
      <c r="B26082"/>
      <c r="C26082"/>
      <c r="D26082" s="13"/>
      <c r="E26082" s="13"/>
      <c r="K26082" s="23"/>
      <c r="O26082" s="21"/>
      <c r="P26082" s="27"/>
      <c r="Q26082" s="16"/>
      <c r="U26082" s="27"/>
    </row>
    <row r="26083" spans="2:21" x14ac:dyDescent="0.25">
      <c r="B26083"/>
      <c r="C26083"/>
      <c r="D26083" s="13"/>
      <c r="E26083" s="13"/>
      <c r="K26083" s="23"/>
      <c r="O26083" s="21"/>
      <c r="P26083" s="27"/>
      <c r="Q26083" s="16"/>
      <c r="U26083" s="27"/>
    </row>
    <row r="26084" spans="2:21" x14ac:dyDescent="0.25">
      <c r="B26084"/>
      <c r="C26084"/>
      <c r="D26084" s="13"/>
      <c r="E26084" s="13"/>
      <c r="K26084" s="23"/>
      <c r="O26084" s="21"/>
      <c r="P26084" s="27"/>
      <c r="Q26084" s="16"/>
      <c r="U26084" s="27"/>
    </row>
    <row r="26085" spans="2:21" x14ac:dyDescent="0.25">
      <c r="B26085"/>
      <c r="C26085"/>
      <c r="D26085" s="13"/>
      <c r="E26085" s="13"/>
      <c r="K26085" s="23"/>
      <c r="O26085" s="21"/>
      <c r="P26085" s="27"/>
      <c r="Q26085" s="16"/>
      <c r="U26085" s="27"/>
    </row>
    <row r="26086" spans="2:21" x14ac:dyDescent="0.25">
      <c r="B26086"/>
      <c r="C26086"/>
      <c r="D26086" s="13"/>
      <c r="E26086" s="13"/>
      <c r="K26086" s="23"/>
      <c r="O26086" s="21"/>
      <c r="P26086" s="27"/>
      <c r="Q26086" s="16"/>
      <c r="U26086" s="27"/>
    </row>
    <row r="26087" spans="2:21" x14ac:dyDescent="0.25">
      <c r="B26087"/>
      <c r="C26087"/>
      <c r="D26087" s="13"/>
      <c r="E26087" s="13"/>
      <c r="K26087" s="23"/>
      <c r="O26087" s="21"/>
      <c r="P26087" s="27"/>
      <c r="Q26087" s="16"/>
      <c r="U26087" s="27"/>
    </row>
    <row r="26088" spans="2:21" x14ac:dyDescent="0.25">
      <c r="B26088"/>
      <c r="C26088"/>
      <c r="D26088" s="13"/>
      <c r="E26088" s="13"/>
      <c r="K26088" s="23"/>
      <c r="O26088" s="21"/>
      <c r="P26088" s="27"/>
      <c r="Q26088" s="16"/>
      <c r="U26088" s="27"/>
    </row>
    <row r="26089" spans="2:21" x14ac:dyDescent="0.25">
      <c r="B26089"/>
      <c r="C26089"/>
      <c r="D26089" s="13"/>
      <c r="E26089" s="13"/>
      <c r="K26089" s="23"/>
      <c r="O26089" s="21"/>
      <c r="P26089" s="27"/>
      <c r="Q26089" s="16"/>
      <c r="U26089" s="27"/>
    </row>
    <row r="26090" spans="2:21" x14ac:dyDescent="0.25">
      <c r="B26090"/>
      <c r="C26090"/>
      <c r="D26090" s="13"/>
      <c r="E26090" s="13"/>
      <c r="K26090" s="23"/>
      <c r="O26090" s="21"/>
      <c r="P26090" s="27"/>
      <c r="Q26090" s="16"/>
      <c r="U26090" s="27"/>
    </row>
    <row r="26091" spans="2:21" x14ac:dyDescent="0.25">
      <c r="B26091"/>
      <c r="C26091"/>
      <c r="D26091" s="13"/>
      <c r="E26091" s="13"/>
      <c r="K26091" s="23"/>
      <c r="O26091" s="21"/>
      <c r="P26091" s="27"/>
      <c r="Q26091" s="16"/>
      <c r="U26091" s="27"/>
    </row>
    <row r="26092" spans="2:21" x14ac:dyDescent="0.25">
      <c r="B26092"/>
      <c r="C26092"/>
      <c r="D26092" s="13"/>
      <c r="E26092" s="13"/>
      <c r="K26092" s="23"/>
      <c r="O26092" s="21"/>
      <c r="P26092" s="27"/>
      <c r="Q26092" s="16"/>
      <c r="U26092" s="27"/>
    </row>
    <row r="26093" spans="2:21" x14ac:dyDescent="0.25">
      <c r="B26093"/>
      <c r="C26093"/>
      <c r="D26093" s="13"/>
      <c r="E26093" s="13"/>
      <c r="K26093" s="23"/>
      <c r="O26093" s="21"/>
      <c r="P26093" s="27"/>
      <c r="Q26093" s="16"/>
      <c r="U26093" s="27"/>
    </row>
    <row r="26094" spans="2:21" x14ac:dyDescent="0.25">
      <c r="B26094"/>
      <c r="C26094"/>
      <c r="D26094" s="13"/>
      <c r="E26094" s="13"/>
      <c r="K26094" s="23"/>
      <c r="O26094" s="21"/>
      <c r="P26094" s="27"/>
      <c r="Q26094" s="16"/>
      <c r="U26094" s="27"/>
    </row>
    <row r="26095" spans="2:21" x14ac:dyDescent="0.25">
      <c r="B26095"/>
      <c r="C26095"/>
      <c r="D26095" s="13"/>
      <c r="E26095" s="13"/>
      <c r="K26095" s="23"/>
      <c r="O26095" s="21"/>
      <c r="P26095" s="27"/>
      <c r="Q26095" s="16"/>
      <c r="U26095" s="27"/>
    </row>
    <row r="26096" spans="2:21" x14ac:dyDescent="0.25">
      <c r="B26096"/>
      <c r="C26096"/>
      <c r="D26096" s="13"/>
      <c r="E26096" s="13"/>
      <c r="K26096" s="23"/>
      <c r="O26096" s="21"/>
      <c r="P26096" s="27"/>
      <c r="Q26096" s="16"/>
      <c r="U26096" s="27"/>
    </row>
    <row r="26097" spans="2:21" x14ac:dyDescent="0.25">
      <c r="B26097"/>
      <c r="C26097"/>
      <c r="D26097" s="13"/>
      <c r="E26097" s="13"/>
      <c r="K26097" s="23"/>
      <c r="O26097" s="21"/>
      <c r="P26097" s="27"/>
      <c r="Q26097" s="16"/>
      <c r="U26097" s="27"/>
    </row>
    <row r="26098" spans="2:21" x14ac:dyDescent="0.25">
      <c r="B26098"/>
      <c r="C26098"/>
      <c r="D26098" s="13"/>
      <c r="E26098" s="13"/>
      <c r="K26098" s="23"/>
      <c r="O26098" s="21"/>
      <c r="P26098" s="27"/>
      <c r="Q26098" s="16"/>
      <c r="U26098" s="27"/>
    </row>
    <row r="26099" spans="2:21" x14ac:dyDescent="0.25">
      <c r="B26099"/>
      <c r="C26099"/>
      <c r="D26099" s="13"/>
      <c r="E26099" s="13"/>
      <c r="K26099" s="23"/>
      <c r="O26099" s="21"/>
      <c r="P26099" s="27"/>
      <c r="Q26099" s="16"/>
      <c r="U26099" s="27"/>
    </row>
    <row r="26100" spans="2:21" x14ac:dyDescent="0.25">
      <c r="B26100"/>
      <c r="C26100"/>
      <c r="D26100" s="13"/>
      <c r="E26100" s="13"/>
      <c r="K26100" s="23"/>
      <c r="O26100" s="21"/>
      <c r="P26100" s="27"/>
      <c r="Q26100" s="16"/>
      <c r="U26100" s="27"/>
    </row>
    <row r="26101" spans="2:21" x14ac:dyDescent="0.25">
      <c r="B26101"/>
      <c r="C26101"/>
      <c r="D26101" s="13"/>
      <c r="E26101" s="13"/>
      <c r="K26101" s="23"/>
      <c r="O26101" s="21"/>
      <c r="P26101" s="27"/>
      <c r="Q26101" s="16"/>
      <c r="U26101" s="27"/>
    </row>
    <row r="26102" spans="2:21" x14ac:dyDescent="0.25">
      <c r="B26102"/>
      <c r="C26102"/>
      <c r="D26102" s="13"/>
      <c r="E26102" s="13"/>
      <c r="K26102" s="23"/>
      <c r="O26102" s="21"/>
      <c r="P26102" s="27"/>
      <c r="Q26102" s="16"/>
      <c r="U26102" s="27"/>
    </row>
    <row r="26103" spans="2:21" x14ac:dyDescent="0.25">
      <c r="B26103"/>
      <c r="C26103"/>
      <c r="D26103" s="13"/>
      <c r="E26103" s="13"/>
      <c r="K26103" s="23"/>
      <c r="O26103" s="21"/>
      <c r="P26103" s="27"/>
      <c r="Q26103" s="16"/>
      <c r="U26103" s="27"/>
    </row>
    <row r="26104" spans="2:21" x14ac:dyDescent="0.25">
      <c r="B26104"/>
      <c r="C26104"/>
      <c r="D26104" s="13"/>
      <c r="E26104" s="13"/>
      <c r="K26104" s="23"/>
      <c r="O26104" s="21"/>
      <c r="P26104" s="27"/>
      <c r="Q26104" s="16"/>
      <c r="U26104" s="27"/>
    </row>
    <row r="26105" spans="2:21" x14ac:dyDescent="0.25">
      <c r="B26105"/>
      <c r="C26105"/>
      <c r="D26105" s="13"/>
      <c r="E26105" s="13"/>
      <c r="K26105" s="23"/>
      <c r="O26105" s="21"/>
      <c r="P26105" s="27"/>
      <c r="Q26105" s="16"/>
      <c r="U26105" s="27"/>
    </row>
    <row r="26106" spans="2:21" x14ac:dyDescent="0.25">
      <c r="B26106"/>
      <c r="C26106"/>
      <c r="D26106" s="13"/>
      <c r="E26106" s="13"/>
      <c r="K26106" s="23"/>
      <c r="O26106" s="21"/>
      <c r="P26106" s="27"/>
      <c r="Q26106" s="16"/>
      <c r="U26106" s="27"/>
    </row>
    <row r="26107" spans="2:21" x14ac:dyDescent="0.25">
      <c r="B26107"/>
      <c r="C26107"/>
      <c r="D26107" s="13"/>
      <c r="E26107" s="13"/>
      <c r="K26107" s="23"/>
      <c r="O26107" s="21"/>
      <c r="P26107" s="27"/>
      <c r="Q26107" s="16"/>
      <c r="U26107" s="27"/>
    </row>
    <row r="26108" spans="2:21" x14ac:dyDescent="0.25">
      <c r="B26108"/>
      <c r="C26108"/>
      <c r="D26108" s="13"/>
      <c r="E26108" s="13"/>
      <c r="K26108" s="23"/>
      <c r="O26108" s="21"/>
      <c r="P26108" s="27"/>
      <c r="Q26108" s="16"/>
      <c r="U26108" s="27"/>
    </row>
    <row r="26109" spans="2:21" x14ac:dyDescent="0.25">
      <c r="B26109"/>
      <c r="C26109"/>
      <c r="D26109" s="13"/>
      <c r="E26109" s="13"/>
      <c r="K26109" s="23"/>
      <c r="O26109" s="21"/>
      <c r="P26109" s="27"/>
      <c r="Q26109" s="16"/>
      <c r="U26109" s="27"/>
    </row>
    <row r="26110" spans="2:21" x14ac:dyDescent="0.25">
      <c r="B26110"/>
      <c r="C26110"/>
      <c r="D26110" s="13"/>
      <c r="E26110" s="13"/>
      <c r="K26110" s="23"/>
      <c r="O26110" s="21"/>
      <c r="P26110" s="27"/>
      <c r="Q26110" s="16"/>
      <c r="U26110" s="27"/>
    </row>
    <row r="26111" spans="2:21" x14ac:dyDescent="0.25">
      <c r="B26111"/>
      <c r="C26111"/>
      <c r="D26111" s="13"/>
      <c r="E26111" s="13"/>
      <c r="K26111" s="23"/>
      <c r="O26111" s="21"/>
      <c r="P26111" s="27"/>
      <c r="Q26111" s="16"/>
      <c r="U26111" s="27"/>
    </row>
    <row r="26112" spans="2:21" x14ac:dyDescent="0.25">
      <c r="B26112"/>
      <c r="C26112"/>
      <c r="D26112" s="13"/>
      <c r="E26112" s="13"/>
      <c r="K26112" s="23"/>
      <c r="O26112" s="21"/>
      <c r="P26112" s="27"/>
      <c r="Q26112" s="16"/>
      <c r="U26112" s="27"/>
    </row>
    <row r="26113" spans="2:21" x14ac:dyDescent="0.25">
      <c r="B26113"/>
      <c r="C26113"/>
      <c r="D26113" s="13"/>
      <c r="E26113" s="13"/>
      <c r="K26113" s="23"/>
      <c r="O26113" s="21"/>
      <c r="P26113" s="27"/>
      <c r="Q26113" s="16"/>
      <c r="U26113" s="27"/>
    </row>
    <row r="26114" spans="2:21" x14ac:dyDescent="0.25">
      <c r="B26114"/>
      <c r="C26114"/>
      <c r="D26114" s="13"/>
      <c r="E26114" s="13"/>
      <c r="K26114" s="23"/>
      <c r="O26114" s="21"/>
      <c r="P26114" s="27"/>
      <c r="Q26114" s="16"/>
      <c r="U26114" s="27"/>
    </row>
    <row r="26115" spans="2:21" x14ac:dyDescent="0.25">
      <c r="B26115"/>
      <c r="C26115"/>
      <c r="D26115" s="13"/>
      <c r="E26115" s="13"/>
      <c r="K26115" s="23"/>
      <c r="O26115" s="21"/>
      <c r="P26115" s="27"/>
      <c r="Q26115" s="16"/>
      <c r="U26115" s="27"/>
    </row>
    <row r="26116" spans="2:21" x14ac:dyDescent="0.25">
      <c r="B26116"/>
      <c r="C26116"/>
      <c r="D26116" s="13"/>
      <c r="E26116" s="13"/>
      <c r="K26116" s="23"/>
      <c r="O26116" s="21"/>
      <c r="P26116" s="27"/>
      <c r="Q26116" s="16"/>
      <c r="U26116" s="27"/>
    </row>
    <row r="26117" spans="2:21" x14ac:dyDescent="0.25">
      <c r="B26117"/>
      <c r="C26117"/>
      <c r="D26117" s="13"/>
      <c r="E26117" s="13"/>
      <c r="K26117" s="23"/>
      <c r="O26117" s="21"/>
      <c r="P26117" s="27"/>
      <c r="Q26117" s="16"/>
      <c r="U26117" s="27"/>
    </row>
    <row r="26118" spans="2:21" x14ac:dyDescent="0.25">
      <c r="B26118"/>
      <c r="C26118"/>
      <c r="D26118" s="13"/>
      <c r="E26118" s="13"/>
      <c r="K26118" s="23"/>
      <c r="O26118" s="21"/>
      <c r="P26118" s="27"/>
      <c r="Q26118" s="16"/>
      <c r="U26118" s="27"/>
    </row>
    <row r="26119" spans="2:21" x14ac:dyDescent="0.25">
      <c r="B26119"/>
      <c r="C26119"/>
      <c r="D26119" s="13"/>
      <c r="E26119" s="13"/>
      <c r="K26119" s="23"/>
      <c r="O26119" s="21"/>
      <c r="P26119" s="27"/>
      <c r="Q26119" s="16"/>
      <c r="U26119" s="27"/>
    </row>
    <row r="26120" spans="2:21" x14ac:dyDescent="0.25">
      <c r="B26120"/>
      <c r="C26120"/>
      <c r="D26120" s="13"/>
      <c r="E26120" s="13"/>
      <c r="K26120" s="23"/>
      <c r="O26120" s="21"/>
      <c r="P26120" s="27"/>
      <c r="Q26120" s="16"/>
      <c r="U26120" s="27"/>
    </row>
    <row r="26121" spans="2:21" x14ac:dyDescent="0.25">
      <c r="B26121"/>
      <c r="C26121"/>
      <c r="D26121" s="13"/>
      <c r="E26121" s="13"/>
      <c r="K26121" s="23"/>
      <c r="O26121" s="21"/>
      <c r="P26121" s="27"/>
      <c r="Q26121" s="16"/>
      <c r="U26121" s="27"/>
    </row>
    <row r="26122" spans="2:21" x14ac:dyDescent="0.25">
      <c r="B26122"/>
      <c r="C26122"/>
      <c r="D26122" s="13"/>
      <c r="E26122" s="13"/>
      <c r="K26122" s="23"/>
      <c r="O26122" s="21"/>
      <c r="P26122" s="27"/>
      <c r="Q26122" s="16"/>
      <c r="U26122" s="27"/>
    </row>
    <row r="26123" spans="2:21" x14ac:dyDescent="0.25">
      <c r="B26123"/>
      <c r="C26123"/>
      <c r="D26123" s="13"/>
      <c r="E26123" s="13"/>
      <c r="K26123" s="23"/>
      <c r="O26123" s="21"/>
      <c r="P26123" s="27"/>
      <c r="Q26123" s="16"/>
      <c r="U26123" s="27"/>
    </row>
    <row r="26124" spans="2:21" x14ac:dyDescent="0.25">
      <c r="B26124"/>
      <c r="C26124"/>
      <c r="D26124" s="13"/>
      <c r="E26124" s="13"/>
      <c r="K26124" s="23"/>
      <c r="O26124" s="21"/>
      <c r="P26124" s="27"/>
      <c r="Q26124" s="16"/>
      <c r="U26124" s="27"/>
    </row>
    <row r="26125" spans="2:21" x14ac:dyDescent="0.25">
      <c r="B26125"/>
      <c r="C26125"/>
      <c r="D26125" s="13"/>
      <c r="E26125" s="13"/>
      <c r="K26125" s="23"/>
      <c r="O26125" s="21"/>
      <c r="P26125" s="27"/>
      <c r="Q26125" s="16"/>
      <c r="U26125" s="27"/>
    </row>
    <row r="26126" spans="2:21" x14ac:dyDescent="0.25">
      <c r="B26126"/>
      <c r="C26126"/>
      <c r="D26126" s="13"/>
      <c r="E26126" s="13"/>
      <c r="K26126" s="23"/>
      <c r="O26126" s="21"/>
      <c r="P26126" s="27"/>
      <c r="Q26126" s="16"/>
      <c r="U26126" s="27"/>
    </row>
    <row r="26127" spans="2:21" x14ac:dyDescent="0.25">
      <c r="B26127"/>
      <c r="C26127"/>
      <c r="D26127" s="13"/>
      <c r="E26127" s="13"/>
      <c r="K26127" s="23"/>
      <c r="O26127" s="21"/>
      <c r="P26127" s="27"/>
      <c r="Q26127" s="16"/>
      <c r="U26127" s="27"/>
    </row>
    <row r="26128" spans="2:21" x14ac:dyDescent="0.25">
      <c r="B26128"/>
      <c r="C26128"/>
      <c r="D26128" s="13"/>
      <c r="E26128" s="13"/>
      <c r="K26128" s="23"/>
      <c r="O26128" s="21"/>
      <c r="P26128" s="27"/>
      <c r="Q26128" s="16"/>
      <c r="U26128" s="27"/>
    </row>
    <row r="26129" spans="2:21" x14ac:dyDescent="0.25">
      <c r="B26129"/>
      <c r="C26129"/>
      <c r="D26129" s="13"/>
      <c r="E26129" s="13"/>
      <c r="K26129" s="23"/>
      <c r="O26129" s="21"/>
      <c r="P26129" s="27"/>
      <c r="Q26129" s="16"/>
      <c r="U26129" s="27"/>
    </row>
    <row r="26130" spans="2:21" x14ac:dyDescent="0.25">
      <c r="B26130"/>
      <c r="C26130"/>
      <c r="D26130" s="13"/>
      <c r="E26130" s="13"/>
      <c r="K26130" s="23"/>
      <c r="O26130" s="21"/>
      <c r="P26130" s="27"/>
      <c r="Q26130" s="16"/>
      <c r="U26130" s="27"/>
    </row>
    <row r="26131" spans="2:21" x14ac:dyDescent="0.25">
      <c r="B26131"/>
      <c r="C26131"/>
      <c r="D26131" s="13"/>
      <c r="E26131" s="13"/>
      <c r="K26131" s="23"/>
      <c r="O26131" s="21"/>
      <c r="P26131" s="27"/>
      <c r="Q26131" s="16"/>
      <c r="U26131" s="27"/>
    </row>
    <row r="26132" spans="2:21" x14ac:dyDescent="0.25">
      <c r="B26132"/>
      <c r="C26132"/>
      <c r="D26132" s="13"/>
      <c r="E26132" s="13"/>
      <c r="K26132" s="23"/>
      <c r="O26132" s="21"/>
      <c r="P26132" s="27"/>
      <c r="Q26132" s="16"/>
      <c r="U26132" s="27"/>
    </row>
    <row r="26133" spans="2:21" x14ac:dyDescent="0.25">
      <c r="B26133"/>
      <c r="C26133"/>
      <c r="D26133" s="13"/>
      <c r="E26133" s="13"/>
      <c r="K26133" s="23"/>
      <c r="O26133" s="21"/>
      <c r="P26133" s="27"/>
      <c r="Q26133" s="16"/>
      <c r="U26133" s="27"/>
    </row>
    <row r="26134" spans="2:21" x14ac:dyDescent="0.25">
      <c r="B26134"/>
      <c r="C26134"/>
      <c r="D26134" s="13"/>
      <c r="E26134" s="13"/>
      <c r="K26134" s="23"/>
      <c r="O26134" s="21"/>
      <c r="P26134" s="27"/>
      <c r="Q26134" s="16"/>
      <c r="U26134" s="27"/>
    </row>
    <row r="26135" spans="2:21" x14ac:dyDescent="0.25">
      <c r="B26135"/>
      <c r="C26135"/>
      <c r="D26135" s="13"/>
      <c r="E26135" s="13"/>
      <c r="K26135" s="23"/>
      <c r="O26135" s="21"/>
      <c r="P26135" s="27"/>
      <c r="Q26135" s="16"/>
      <c r="U26135" s="27"/>
    </row>
    <row r="26136" spans="2:21" x14ac:dyDescent="0.25">
      <c r="B26136"/>
      <c r="C26136"/>
      <c r="D26136" s="13"/>
      <c r="E26136" s="13"/>
      <c r="K26136" s="23"/>
      <c r="O26136" s="21"/>
      <c r="P26136" s="27"/>
      <c r="Q26136" s="16"/>
      <c r="U26136" s="27"/>
    </row>
    <row r="26137" spans="2:21" x14ac:dyDescent="0.25">
      <c r="B26137"/>
      <c r="C26137"/>
      <c r="D26137" s="13"/>
      <c r="E26137" s="13"/>
      <c r="K26137" s="23"/>
      <c r="O26137" s="21"/>
      <c r="P26137" s="27"/>
      <c r="Q26137" s="16"/>
      <c r="U26137" s="27"/>
    </row>
    <row r="26138" spans="2:21" x14ac:dyDescent="0.25">
      <c r="B26138"/>
      <c r="C26138"/>
      <c r="D26138" s="13"/>
      <c r="E26138" s="13"/>
      <c r="K26138" s="23"/>
      <c r="O26138" s="21"/>
      <c r="P26138" s="27"/>
      <c r="Q26138" s="16"/>
      <c r="U26138" s="27"/>
    </row>
    <row r="26139" spans="2:21" x14ac:dyDescent="0.25">
      <c r="B26139"/>
      <c r="C26139"/>
      <c r="D26139" s="13"/>
      <c r="E26139" s="13"/>
      <c r="K26139" s="23"/>
      <c r="O26139" s="21"/>
      <c r="P26139" s="27"/>
      <c r="Q26139" s="16"/>
      <c r="U26139" s="27"/>
    </row>
    <row r="26140" spans="2:21" x14ac:dyDescent="0.25">
      <c r="B26140"/>
      <c r="C26140"/>
      <c r="D26140" s="13"/>
      <c r="E26140" s="13"/>
      <c r="K26140" s="23"/>
      <c r="O26140" s="21"/>
      <c r="P26140" s="27"/>
      <c r="Q26140" s="16"/>
      <c r="U26140" s="27"/>
    </row>
    <row r="26141" spans="2:21" x14ac:dyDescent="0.25">
      <c r="B26141"/>
      <c r="C26141"/>
      <c r="D26141" s="13"/>
      <c r="E26141" s="13"/>
      <c r="K26141" s="23"/>
      <c r="O26141" s="21"/>
      <c r="P26141" s="27"/>
      <c r="Q26141" s="16"/>
      <c r="U26141" s="27"/>
    </row>
    <row r="26142" spans="2:21" x14ac:dyDescent="0.25">
      <c r="B26142"/>
      <c r="C26142"/>
      <c r="D26142" s="13"/>
      <c r="E26142" s="13"/>
      <c r="K26142" s="23"/>
      <c r="O26142" s="21"/>
      <c r="P26142" s="27"/>
      <c r="Q26142" s="16"/>
      <c r="U26142" s="27"/>
    </row>
    <row r="26143" spans="2:21" x14ac:dyDescent="0.25">
      <c r="B26143"/>
      <c r="C26143"/>
      <c r="D26143" s="13"/>
      <c r="E26143" s="13"/>
      <c r="K26143" s="23"/>
      <c r="O26143" s="21"/>
      <c r="P26143" s="27"/>
      <c r="Q26143" s="16"/>
      <c r="U26143" s="27"/>
    </row>
    <row r="26144" spans="2:21" x14ac:dyDescent="0.25">
      <c r="B26144"/>
      <c r="C26144"/>
      <c r="D26144" s="13"/>
      <c r="E26144" s="13"/>
      <c r="K26144" s="23"/>
      <c r="O26144" s="21"/>
      <c r="P26144" s="27"/>
      <c r="Q26144" s="16"/>
      <c r="U26144" s="27"/>
    </row>
    <row r="26145" spans="2:21" x14ac:dyDescent="0.25">
      <c r="B26145"/>
      <c r="C26145"/>
      <c r="D26145" s="13"/>
      <c r="E26145" s="13"/>
      <c r="K26145" s="23"/>
      <c r="O26145" s="21"/>
      <c r="P26145" s="27"/>
      <c r="Q26145" s="16"/>
      <c r="U26145" s="27"/>
    </row>
    <row r="26146" spans="2:21" x14ac:dyDescent="0.25">
      <c r="B26146"/>
      <c r="C26146"/>
      <c r="D26146" s="13"/>
      <c r="E26146" s="13"/>
      <c r="K26146" s="23"/>
      <c r="O26146" s="21"/>
      <c r="P26146" s="27"/>
      <c r="Q26146" s="16"/>
      <c r="U26146" s="27"/>
    </row>
    <row r="26147" spans="2:21" x14ac:dyDescent="0.25">
      <c r="B26147"/>
      <c r="C26147"/>
      <c r="D26147" s="13"/>
      <c r="E26147" s="13"/>
      <c r="K26147" s="23"/>
      <c r="O26147" s="21"/>
      <c r="P26147" s="27"/>
      <c r="Q26147" s="16"/>
      <c r="U26147" s="27"/>
    </row>
    <row r="26148" spans="2:21" x14ac:dyDescent="0.25">
      <c r="B26148"/>
      <c r="C26148"/>
      <c r="D26148" s="13"/>
      <c r="E26148" s="13"/>
      <c r="K26148" s="23"/>
      <c r="O26148" s="21"/>
      <c r="P26148" s="27"/>
      <c r="Q26148" s="16"/>
      <c r="U26148" s="27"/>
    </row>
    <row r="26149" spans="2:21" x14ac:dyDescent="0.25">
      <c r="B26149"/>
      <c r="C26149"/>
      <c r="D26149" s="13"/>
      <c r="E26149" s="13"/>
      <c r="K26149" s="23"/>
      <c r="O26149" s="21"/>
      <c r="P26149" s="27"/>
      <c r="Q26149" s="16"/>
      <c r="U26149" s="27"/>
    </row>
    <row r="26150" spans="2:21" x14ac:dyDescent="0.25">
      <c r="B26150"/>
      <c r="C26150"/>
      <c r="D26150" s="13"/>
      <c r="E26150" s="13"/>
      <c r="K26150" s="23"/>
      <c r="O26150" s="21"/>
      <c r="P26150" s="27"/>
      <c r="Q26150" s="16"/>
      <c r="U26150" s="27"/>
    </row>
    <row r="26151" spans="2:21" x14ac:dyDescent="0.25">
      <c r="B26151"/>
      <c r="C26151"/>
      <c r="D26151" s="13"/>
      <c r="E26151" s="13"/>
      <c r="K26151" s="23"/>
      <c r="O26151" s="21"/>
      <c r="P26151" s="27"/>
      <c r="Q26151" s="16"/>
      <c r="U26151" s="27"/>
    </row>
    <row r="26152" spans="2:21" x14ac:dyDescent="0.25">
      <c r="B26152"/>
      <c r="C26152"/>
      <c r="D26152" s="13"/>
      <c r="E26152" s="13"/>
      <c r="K26152" s="23"/>
      <c r="O26152" s="21"/>
      <c r="P26152" s="27"/>
      <c r="Q26152" s="16"/>
      <c r="U26152" s="27"/>
    </row>
    <row r="26153" spans="2:21" x14ac:dyDescent="0.25">
      <c r="B26153"/>
      <c r="C26153"/>
      <c r="D26153" s="13"/>
      <c r="E26153" s="13"/>
      <c r="K26153" s="23"/>
      <c r="O26153" s="21"/>
      <c r="P26153" s="27"/>
      <c r="Q26153" s="16"/>
      <c r="U26153" s="27"/>
    </row>
    <row r="26154" spans="2:21" x14ac:dyDescent="0.25">
      <c r="B26154"/>
      <c r="C26154"/>
      <c r="D26154" s="13"/>
      <c r="E26154" s="13"/>
      <c r="K26154" s="23"/>
      <c r="O26154" s="21"/>
      <c r="P26154" s="27"/>
      <c r="Q26154" s="16"/>
      <c r="U26154" s="27"/>
    </row>
    <row r="26155" spans="2:21" x14ac:dyDescent="0.25">
      <c r="B26155"/>
      <c r="C26155"/>
      <c r="D26155" s="13"/>
      <c r="E26155" s="13"/>
      <c r="K26155" s="23"/>
      <c r="O26155" s="21"/>
      <c r="P26155" s="27"/>
      <c r="Q26155" s="16"/>
      <c r="U26155" s="27"/>
    </row>
    <row r="26156" spans="2:21" x14ac:dyDescent="0.25">
      <c r="B26156"/>
      <c r="C26156"/>
      <c r="D26156" s="13"/>
      <c r="E26156" s="13"/>
      <c r="K26156" s="23"/>
      <c r="O26156" s="21"/>
      <c r="P26156" s="27"/>
      <c r="Q26156" s="16"/>
      <c r="U26156" s="27"/>
    </row>
    <row r="26157" spans="2:21" x14ac:dyDescent="0.25">
      <c r="B26157"/>
      <c r="C26157"/>
      <c r="D26157" s="13"/>
      <c r="E26157" s="13"/>
      <c r="K26157" s="23"/>
      <c r="O26157" s="21"/>
      <c r="P26157" s="27"/>
      <c r="Q26157" s="16"/>
      <c r="U26157" s="27"/>
    </row>
    <row r="26158" spans="2:21" x14ac:dyDescent="0.25">
      <c r="B26158"/>
      <c r="C26158"/>
      <c r="D26158" s="13"/>
      <c r="E26158" s="13"/>
      <c r="K26158" s="23"/>
      <c r="O26158" s="21"/>
      <c r="P26158" s="27"/>
      <c r="Q26158" s="16"/>
      <c r="U26158" s="27"/>
    </row>
    <row r="26159" spans="2:21" x14ac:dyDescent="0.25">
      <c r="B26159"/>
      <c r="C26159"/>
      <c r="D26159" s="13"/>
      <c r="E26159" s="13"/>
      <c r="K26159" s="23"/>
      <c r="O26159" s="21"/>
      <c r="P26159" s="27"/>
      <c r="Q26159" s="16"/>
      <c r="U26159" s="27"/>
    </row>
    <row r="26160" spans="2:21" x14ac:dyDescent="0.25">
      <c r="B26160"/>
      <c r="C26160"/>
      <c r="D26160" s="13"/>
      <c r="E26160" s="13"/>
      <c r="K26160" s="23"/>
      <c r="O26160" s="21"/>
      <c r="P26160" s="27"/>
      <c r="Q26160" s="16"/>
      <c r="U26160" s="27"/>
    </row>
    <row r="26161" spans="2:21" x14ac:dyDescent="0.25">
      <c r="B26161"/>
      <c r="C26161"/>
      <c r="D26161" s="13"/>
      <c r="E26161" s="13"/>
      <c r="K26161" s="23"/>
      <c r="O26161" s="21"/>
      <c r="P26161" s="27"/>
      <c r="Q26161" s="16"/>
      <c r="U26161" s="27"/>
    </row>
    <row r="26162" spans="2:21" x14ac:dyDescent="0.25">
      <c r="B26162"/>
      <c r="C26162"/>
      <c r="D26162" s="13"/>
      <c r="E26162" s="13"/>
      <c r="K26162" s="23"/>
      <c r="O26162" s="21"/>
      <c r="P26162" s="27"/>
      <c r="Q26162" s="16"/>
      <c r="U26162" s="27"/>
    </row>
    <row r="26163" spans="2:21" x14ac:dyDescent="0.25">
      <c r="B26163"/>
      <c r="C26163"/>
      <c r="D26163" s="13"/>
      <c r="E26163" s="13"/>
      <c r="K26163" s="23"/>
      <c r="O26163" s="21"/>
      <c r="P26163" s="27"/>
      <c r="Q26163" s="16"/>
      <c r="U26163" s="27"/>
    </row>
    <row r="26164" spans="2:21" x14ac:dyDescent="0.25">
      <c r="B26164"/>
      <c r="C26164"/>
      <c r="D26164" s="13"/>
      <c r="E26164" s="13"/>
      <c r="K26164" s="23"/>
      <c r="O26164" s="21"/>
      <c r="P26164" s="27"/>
      <c r="Q26164" s="16"/>
      <c r="U26164" s="27"/>
    </row>
    <row r="26165" spans="2:21" x14ac:dyDescent="0.25">
      <c r="B26165"/>
      <c r="C26165"/>
      <c r="D26165" s="13"/>
      <c r="E26165" s="13"/>
      <c r="K26165" s="23"/>
      <c r="O26165" s="21"/>
      <c r="P26165" s="27"/>
      <c r="Q26165" s="16"/>
      <c r="U26165" s="27"/>
    </row>
    <row r="26166" spans="2:21" x14ac:dyDescent="0.25">
      <c r="B26166"/>
      <c r="C26166"/>
      <c r="D26166" s="13"/>
      <c r="E26166" s="13"/>
      <c r="K26166" s="23"/>
      <c r="O26166" s="21"/>
      <c r="P26166" s="27"/>
      <c r="Q26166" s="16"/>
      <c r="U26166" s="27"/>
    </row>
    <row r="26167" spans="2:21" x14ac:dyDescent="0.25">
      <c r="B26167"/>
      <c r="C26167"/>
      <c r="D26167" s="13"/>
      <c r="E26167" s="13"/>
      <c r="K26167" s="23"/>
      <c r="O26167" s="21"/>
      <c r="P26167" s="27"/>
      <c r="Q26167" s="16"/>
      <c r="U26167" s="27"/>
    </row>
    <row r="26168" spans="2:21" x14ac:dyDescent="0.25">
      <c r="B26168"/>
      <c r="C26168"/>
      <c r="D26168" s="13"/>
      <c r="E26168" s="13"/>
      <c r="K26168" s="23"/>
      <c r="O26168" s="21"/>
      <c r="P26168" s="27"/>
      <c r="Q26168" s="16"/>
      <c r="U26168" s="27"/>
    </row>
    <row r="26169" spans="2:21" x14ac:dyDescent="0.25">
      <c r="B26169"/>
      <c r="C26169"/>
      <c r="D26169" s="13"/>
      <c r="E26169" s="13"/>
      <c r="K26169" s="23"/>
      <c r="O26169" s="21"/>
      <c r="P26169" s="27"/>
      <c r="Q26169" s="16"/>
      <c r="U26169" s="27"/>
    </row>
    <row r="26170" spans="2:21" x14ac:dyDescent="0.25">
      <c r="B26170"/>
      <c r="C26170"/>
      <c r="D26170" s="13"/>
      <c r="E26170" s="13"/>
      <c r="K26170" s="23"/>
      <c r="O26170" s="21"/>
      <c r="P26170" s="27"/>
      <c r="Q26170" s="16"/>
      <c r="U26170" s="27"/>
    </row>
    <row r="26171" spans="2:21" x14ac:dyDescent="0.25">
      <c r="B26171"/>
      <c r="C26171"/>
      <c r="D26171" s="13"/>
      <c r="E26171" s="13"/>
      <c r="K26171" s="23"/>
      <c r="O26171" s="21"/>
      <c r="P26171" s="27"/>
      <c r="Q26171" s="16"/>
      <c r="U26171" s="27"/>
    </row>
    <row r="26172" spans="2:21" x14ac:dyDescent="0.25">
      <c r="B26172"/>
      <c r="C26172"/>
      <c r="D26172" s="13"/>
      <c r="E26172" s="13"/>
      <c r="K26172" s="23"/>
      <c r="O26172" s="21"/>
      <c r="P26172" s="27"/>
      <c r="Q26172" s="16"/>
      <c r="U26172" s="27"/>
    </row>
    <row r="26173" spans="2:21" x14ac:dyDescent="0.25">
      <c r="B26173"/>
      <c r="C26173"/>
      <c r="D26173" s="13"/>
      <c r="E26173" s="13"/>
      <c r="K26173" s="23"/>
      <c r="O26173" s="21"/>
      <c r="P26173" s="27"/>
      <c r="Q26173" s="16"/>
      <c r="U26173" s="27"/>
    </row>
    <row r="26174" spans="2:21" x14ac:dyDescent="0.25">
      <c r="B26174"/>
      <c r="C26174"/>
      <c r="D26174" s="13"/>
      <c r="E26174" s="13"/>
      <c r="K26174" s="23"/>
      <c r="O26174" s="21"/>
      <c r="P26174" s="27"/>
      <c r="Q26174" s="16"/>
      <c r="U26174" s="27"/>
    </row>
    <row r="26175" spans="2:21" x14ac:dyDescent="0.25">
      <c r="B26175"/>
      <c r="C26175"/>
      <c r="D26175" s="13"/>
      <c r="E26175" s="13"/>
      <c r="K26175" s="23"/>
      <c r="O26175" s="21"/>
      <c r="P26175" s="27"/>
      <c r="Q26175" s="16"/>
      <c r="U26175" s="27"/>
    </row>
    <row r="26176" spans="2:21" x14ac:dyDescent="0.25">
      <c r="B26176"/>
      <c r="C26176"/>
      <c r="D26176" s="13"/>
      <c r="E26176" s="13"/>
      <c r="K26176" s="23"/>
      <c r="O26176" s="21"/>
      <c r="P26176" s="27"/>
      <c r="Q26176" s="16"/>
      <c r="U26176" s="27"/>
    </row>
    <row r="26177" spans="2:21" x14ac:dyDescent="0.25">
      <c r="B26177"/>
      <c r="C26177"/>
      <c r="D26177" s="13"/>
      <c r="E26177" s="13"/>
      <c r="K26177" s="23"/>
      <c r="O26177" s="21"/>
      <c r="P26177" s="27"/>
      <c r="Q26177" s="16"/>
      <c r="U26177" s="27"/>
    </row>
    <row r="26178" spans="2:21" x14ac:dyDescent="0.25">
      <c r="B26178"/>
      <c r="C26178"/>
      <c r="D26178" s="13"/>
      <c r="E26178" s="13"/>
      <c r="K26178" s="23"/>
      <c r="O26178" s="21"/>
      <c r="P26178" s="27"/>
      <c r="Q26178" s="16"/>
      <c r="U26178" s="27"/>
    </row>
    <row r="26179" spans="2:21" x14ac:dyDescent="0.25">
      <c r="B26179"/>
      <c r="C26179"/>
      <c r="D26179" s="13"/>
      <c r="E26179" s="13"/>
      <c r="K26179" s="23"/>
      <c r="O26179" s="21"/>
      <c r="P26179" s="27"/>
      <c r="Q26179" s="16"/>
      <c r="U26179" s="27"/>
    </row>
    <row r="26180" spans="2:21" x14ac:dyDescent="0.25">
      <c r="B26180"/>
      <c r="C26180"/>
      <c r="D26180" s="13"/>
      <c r="E26180" s="13"/>
      <c r="K26180" s="23"/>
      <c r="O26180" s="21"/>
      <c r="P26180" s="27"/>
      <c r="Q26180" s="16"/>
      <c r="U26180" s="27"/>
    </row>
    <row r="26181" spans="2:21" x14ac:dyDescent="0.25">
      <c r="B26181"/>
      <c r="C26181"/>
      <c r="D26181" s="13"/>
      <c r="E26181" s="13"/>
      <c r="K26181" s="23"/>
      <c r="O26181" s="21"/>
      <c r="P26181" s="27"/>
      <c r="Q26181" s="16"/>
      <c r="U26181" s="27"/>
    </row>
    <row r="26182" spans="2:21" x14ac:dyDescent="0.25">
      <c r="B26182"/>
      <c r="C26182"/>
      <c r="D26182" s="13"/>
      <c r="E26182" s="13"/>
      <c r="K26182" s="23"/>
      <c r="O26182" s="21"/>
      <c r="P26182" s="27"/>
      <c r="Q26182" s="16"/>
      <c r="U26182" s="27"/>
    </row>
    <row r="26183" spans="2:21" x14ac:dyDescent="0.25">
      <c r="B26183"/>
      <c r="C26183"/>
      <c r="D26183" s="13"/>
      <c r="E26183" s="13"/>
      <c r="K26183" s="23"/>
      <c r="O26183" s="21"/>
      <c r="P26183" s="27"/>
      <c r="Q26183" s="16"/>
      <c r="U26183" s="27"/>
    </row>
    <row r="26184" spans="2:21" x14ac:dyDescent="0.25">
      <c r="B26184"/>
      <c r="C26184"/>
      <c r="D26184" s="13"/>
      <c r="E26184" s="13"/>
      <c r="K26184" s="23"/>
      <c r="O26184" s="21"/>
      <c r="P26184" s="27"/>
      <c r="Q26184" s="16"/>
      <c r="U26184" s="27"/>
    </row>
    <row r="26185" spans="2:21" x14ac:dyDescent="0.25">
      <c r="B26185"/>
      <c r="C26185"/>
      <c r="D26185" s="13"/>
      <c r="E26185" s="13"/>
      <c r="K26185" s="23"/>
      <c r="O26185" s="21"/>
      <c r="P26185" s="27"/>
      <c r="Q26185" s="16"/>
      <c r="U26185" s="27"/>
    </row>
    <row r="26186" spans="2:21" x14ac:dyDescent="0.25">
      <c r="B26186"/>
      <c r="C26186"/>
      <c r="D26186" s="13"/>
      <c r="E26186" s="13"/>
      <c r="K26186" s="23"/>
      <c r="O26186" s="21"/>
      <c r="P26186" s="27"/>
      <c r="Q26186" s="16"/>
      <c r="U26186" s="27"/>
    </row>
    <row r="26187" spans="2:21" x14ac:dyDescent="0.25">
      <c r="B26187"/>
      <c r="C26187"/>
      <c r="D26187" s="13"/>
      <c r="E26187" s="13"/>
      <c r="K26187" s="23"/>
      <c r="O26187" s="21"/>
      <c r="P26187" s="27"/>
      <c r="Q26187" s="16"/>
      <c r="U26187" s="27"/>
    </row>
    <row r="26188" spans="2:21" x14ac:dyDescent="0.25">
      <c r="B26188"/>
      <c r="C26188"/>
      <c r="D26188" s="13"/>
      <c r="E26188" s="13"/>
      <c r="K26188" s="23"/>
      <c r="O26188" s="21"/>
      <c r="P26188" s="27"/>
      <c r="Q26188" s="16"/>
      <c r="U26188" s="27"/>
    </row>
    <row r="26189" spans="2:21" x14ac:dyDescent="0.25">
      <c r="B26189"/>
      <c r="C26189"/>
      <c r="D26189" s="13"/>
      <c r="E26189" s="13"/>
      <c r="K26189" s="23"/>
      <c r="O26189" s="21"/>
      <c r="P26189" s="27"/>
      <c r="Q26189" s="16"/>
      <c r="U26189" s="27"/>
    </row>
    <row r="26190" spans="2:21" x14ac:dyDescent="0.25">
      <c r="B26190"/>
      <c r="C26190"/>
      <c r="D26190" s="13"/>
      <c r="E26190" s="13"/>
      <c r="K26190" s="23"/>
      <c r="O26190" s="21"/>
      <c r="P26190" s="27"/>
      <c r="Q26190" s="16"/>
      <c r="U26190" s="27"/>
    </row>
    <row r="26191" spans="2:21" x14ac:dyDescent="0.25">
      <c r="B26191"/>
      <c r="C26191"/>
      <c r="D26191" s="13"/>
      <c r="E26191" s="13"/>
      <c r="K26191" s="23"/>
      <c r="O26191" s="21"/>
      <c r="P26191" s="27"/>
      <c r="Q26191" s="16"/>
      <c r="U26191" s="27"/>
    </row>
    <row r="26192" spans="2:21" x14ac:dyDescent="0.25">
      <c r="B26192"/>
      <c r="C26192"/>
      <c r="D26192" s="13"/>
      <c r="E26192" s="13"/>
      <c r="K26192" s="23"/>
      <c r="O26192" s="21"/>
      <c r="P26192" s="27"/>
      <c r="Q26192" s="16"/>
      <c r="U26192" s="27"/>
    </row>
    <row r="26193" spans="2:21" x14ac:dyDescent="0.25">
      <c r="B26193"/>
      <c r="C26193"/>
      <c r="D26193" s="13"/>
      <c r="E26193" s="13"/>
      <c r="K26193" s="23"/>
      <c r="O26193" s="21"/>
      <c r="P26193" s="27"/>
      <c r="Q26193" s="16"/>
      <c r="U26193" s="27"/>
    </row>
    <row r="26194" spans="2:21" x14ac:dyDescent="0.25">
      <c r="B26194"/>
      <c r="C26194"/>
      <c r="D26194" s="13"/>
      <c r="E26194" s="13"/>
      <c r="K26194" s="23"/>
      <c r="O26194" s="21"/>
      <c r="P26194" s="27"/>
      <c r="Q26194" s="16"/>
      <c r="U26194" s="27"/>
    </row>
    <row r="26195" spans="2:21" x14ac:dyDescent="0.25">
      <c r="B26195"/>
      <c r="C26195"/>
      <c r="D26195" s="13"/>
      <c r="E26195" s="13"/>
      <c r="K26195" s="23"/>
      <c r="O26195" s="21"/>
      <c r="P26195" s="27"/>
      <c r="Q26195" s="16"/>
      <c r="U26195" s="27"/>
    </row>
    <row r="26196" spans="2:21" x14ac:dyDescent="0.25">
      <c r="B26196"/>
      <c r="C26196"/>
      <c r="D26196" s="13"/>
      <c r="E26196" s="13"/>
      <c r="K26196" s="23"/>
      <c r="O26196" s="21"/>
      <c r="P26196" s="27"/>
      <c r="Q26196" s="16"/>
      <c r="U26196" s="27"/>
    </row>
    <row r="26197" spans="2:21" x14ac:dyDescent="0.25">
      <c r="B26197"/>
      <c r="C26197"/>
      <c r="D26197" s="13"/>
      <c r="E26197" s="13"/>
      <c r="K26197" s="23"/>
      <c r="O26197" s="21"/>
      <c r="P26197" s="27"/>
      <c r="Q26197" s="16"/>
      <c r="U26197" s="27"/>
    </row>
    <row r="26198" spans="2:21" x14ac:dyDescent="0.25">
      <c r="B26198"/>
      <c r="C26198"/>
      <c r="D26198" s="13"/>
      <c r="E26198" s="13"/>
      <c r="K26198" s="23"/>
      <c r="O26198" s="21"/>
      <c r="P26198" s="27"/>
      <c r="Q26198" s="16"/>
      <c r="U26198" s="27"/>
    </row>
    <row r="26199" spans="2:21" x14ac:dyDescent="0.25">
      <c r="B26199"/>
      <c r="C26199"/>
      <c r="D26199" s="13"/>
      <c r="E26199" s="13"/>
      <c r="K26199" s="23"/>
      <c r="O26199" s="21"/>
      <c r="P26199" s="27"/>
      <c r="Q26199" s="16"/>
      <c r="U26199" s="27"/>
    </row>
    <row r="26200" spans="2:21" x14ac:dyDescent="0.25">
      <c r="B26200"/>
      <c r="C26200"/>
      <c r="D26200" s="13"/>
      <c r="E26200" s="13"/>
      <c r="K26200" s="23"/>
      <c r="O26200" s="21"/>
      <c r="P26200" s="27"/>
      <c r="Q26200" s="16"/>
      <c r="U26200" s="27"/>
    </row>
    <row r="26201" spans="2:21" x14ac:dyDescent="0.25">
      <c r="B26201"/>
      <c r="C26201"/>
      <c r="D26201" s="13"/>
      <c r="E26201" s="13"/>
      <c r="K26201" s="23"/>
      <c r="O26201" s="21"/>
      <c r="P26201" s="27"/>
      <c r="Q26201" s="16"/>
      <c r="U26201" s="27"/>
    </row>
    <row r="26202" spans="2:21" x14ac:dyDescent="0.25">
      <c r="B26202"/>
      <c r="C26202"/>
      <c r="D26202" s="13"/>
      <c r="E26202" s="13"/>
      <c r="K26202" s="23"/>
      <c r="O26202" s="21"/>
      <c r="P26202" s="27"/>
      <c r="Q26202" s="16"/>
      <c r="U26202" s="27"/>
    </row>
    <row r="26203" spans="2:21" x14ac:dyDescent="0.25">
      <c r="B26203"/>
      <c r="C26203"/>
      <c r="D26203" s="13"/>
      <c r="E26203" s="13"/>
      <c r="K26203" s="23"/>
      <c r="O26203" s="21"/>
      <c r="P26203" s="27"/>
      <c r="Q26203" s="16"/>
      <c r="U26203" s="27"/>
    </row>
    <row r="26204" spans="2:21" x14ac:dyDescent="0.25">
      <c r="B26204"/>
      <c r="C26204"/>
      <c r="D26204" s="13"/>
      <c r="E26204" s="13"/>
      <c r="K26204" s="23"/>
      <c r="O26204" s="21"/>
      <c r="P26204" s="27"/>
      <c r="Q26204" s="16"/>
      <c r="U26204" s="27"/>
    </row>
    <row r="26205" spans="2:21" x14ac:dyDescent="0.25">
      <c r="B26205"/>
      <c r="C26205"/>
      <c r="D26205" s="13"/>
      <c r="E26205" s="13"/>
      <c r="K26205" s="23"/>
      <c r="O26205" s="21"/>
      <c r="P26205" s="27"/>
      <c r="Q26205" s="16"/>
      <c r="U26205" s="27"/>
    </row>
    <row r="26206" spans="2:21" x14ac:dyDescent="0.25">
      <c r="B26206"/>
      <c r="C26206"/>
      <c r="D26206" s="13"/>
      <c r="E26206" s="13"/>
      <c r="K26206" s="23"/>
      <c r="O26206" s="21"/>
      <c r="P26206" s="27"/>
      <c r="Q26206" s="16"/>
      <c r="U26206" s="27"/>
    </row>
    <row r="26207" spans="2:21" x14ac:dyDescent="0.25">
      <c r="B26207"/>
      <c r="C26207"/>
      <c r="D26207" s="13"/>
      <c r="E26207" s="13"/>
      <c r="K26207" s="23"/>
      <c r="O26207" s="21"/>
      <c r="P26207" s="27"/>
      <c r="Q26207" s="16"/>
      <c r="U26207" s="27"/>
    </row>
    <row r="26208" spans="2:21" x14ac:dyDescent="0.25">
      <c r="B26208"/>
      <c r="C26208"/>
      <c r="D26208" s="13"/>
      <c r="E26208" s="13"/>
      <c r="K26208" s="23"/>
      <c r="O26208" s="21"/>
      <c r="P26208" s="27"/>
      <c r="Q26208" s="16"/>
      <c r="U26208" s="27"/>
    </row>
    <row r="26209" spans="2:21" x14ac:dyDescent="0.25">
      <c r="B26209"/>
      <c r="C26209"/>
      <c r="D26209" s="13"/>
      <c r="E26209" s="13"/>
      <c r="K26209" s="23"/>
      <c r="O26209" s="21"/>
      <c r="P26209" s="27"/>
      <c r="Q26209" s="16"/>
      <c r="U26209" s="27"/>
    </row>
    <row r="26210" spans="2:21" x14ac:dyDescent="0.25">
      <c r="B26210"/>
      <c r="C26210"/>
      <c r="D26210" s="13"/>
      <c r="E26210" s="13"/>
      <c r="K26210" s="23"/>
      <c r="O26210" s="21"/>
      <c r="P26210" s="27"/>
      <c r="Q26210" s="16"/>
      <c r="U26210" s="27"/>
    </row>
    <row r="26211" spans="2:21" x14ac:dyDescent="0.25">
      <c r="B26211"/>
      <c r="C26211"/>
      <c r="D26211" s="13"/>
      <c r="E26211" s="13"/>
      <c r="K26211" s="23"/>
      <c r="O26211" s="21"/>
      <c r="P26211" s="27"/>
      <c r="Q26211" s="16"/>
      <c r="U26211" s="27"/>
    </row>
    <row r="26212" spans="2:21" x14ac:dyDescent="0.25">
      <c r="B26212"/>
      <c r="C26212"/>
      <c r="D26212" s="13"/>
      <c r="E26212" s="13"/>
      <c r="K26212" s="23"/>
      <c r="O26212" s="21"/>
      <c r="P26212" s="27"/>
      <c r="Q26212" s="16"/>
      <c r="U26212" s="27"/>
    </row>
    <row r="26213" spans="2:21" x14ac:dyDescent="0.25">
      <c r="B26213"/>
      <c r="C26213"/>
      <c r="D26213" s="13"/>
      <c r="E26213" s="13"/>
      <c r="K26213" s="23"/>
      <c r="O26213" s="21"/>
      <c r="P26213" s="27"/>
      <c r="Q26213" s="16"/>
      <c r="U26213" s="27"/>
    </row>
    <row r="26214" spans="2:21" x14ac:dyDescent="0.25">
      <c r="B26214"/>
      <c r="C26214"/>
      <c r="D26214" s="13"/>
      <c r="E26214" s="13"/>
      <c r="K26214" s="23"/>
      <c r="O26214" s="21"/>
      <c r="P26214" s="27"/>
      <c r="Q26214" s="16"/>
      <c r="U26214" s="27"/>
    </row>
    <row r="26215" spans="2:21" x14ac:dyDescent="0.25">
      <c r="B26215"/>
      <c r="C26215"/>
      <c r="D26215" s="13"/>
      <c r="E26215" s="13"/>
      <c r="K26215" s="23"/>
      <c r="O26215" s="21"/>
      <c r="P26215" s="27"/>
      <c r="Q26215" s="16"/>
      <c r="U26215" s="27"/>
    </row>
    <row r="26216" spans="2:21" x14ac:dyDescent="0.25">
      <c r="B26216"/>
      <c r="C26216"/>
      <c r="D26216" s="13"/>
      <c r="E26216" s="13"/>
      <c r="K26216" s="23"/>
      <c r="O26216" s="21"/>
      <c r="P26216" s="27"/>
      <c r="Q26216" s="16"/>
      <c r="U26216" s="27"/>
    </row>
    <row r="26217" spans="2:21" x14ac:dyDescent="0.25">
      <c r="B26217"/>
      <c r="C26217"/>
      <c r="D26217" s="13"/>
      <c r="E26217" s="13"/>
      <c r="K26217" s="23"/>
      <c r="O26217" s="21"/>
      <c r="P26217" s="27"/>
      <c r="Q26217" s="16"/>
      <c r="U26217" s="27"/>
    </row>
    <row r="26218" spans="2:21" x14ac:dyDescent="0.25">
      <c r="B26218"/>
      <c r="C26218"/>
      <c r="D26218" s="13"/>
      <c r="E26218" s="13"/>
      <c r="K26218" s="23"/>
      <c r="O26218" s="21"/>
      <c r="P26218" s="27"/>
      <c r="Q26218" s="16"/>
      <c r="U26218" s="27"/>
    </row>
    <row r="26219" spans="2:21" x14ac:dyDescent="0.25">
      <c r="B26219"/>
      <c r="C26219"/>
      <c r="D26219" s="13"/>
      <c r="E26219" s="13"/>
      <c r="K26219" s="23"/>
      <c r="O26219" s="21"/>
      <c r="P26219" s="27"/>
      <c r="Q26219" s="16"/>
      <c r="U26219" s="27"/>
    </row>
    <row r="26220" spans="2:21" x14ac:dyDescent="0.25">
      <c r="B26220"/>
      <c r="C26220"/>
      <c r="D26220" s="13"/>
      <c r="E26220" s="13"/>
      <c r="K26220" s="23"/>
      <c r="O26220" s="21"/>
      <c r="P26220" s="27"/>
      <c r="Q26220" s="16"/>
      <c r="U26220" s="27"/>
    </row>
    <row r="26221" spans="2:21" x14ac:dyDescent="0.25">
      <c r="B26221"/>
      <c r="C26221"/>
      <c r="D26221" s="13"/>
      <c r="E26221" s="13"/>
      <c r="K26221" s="23"/>
      <c r="O26221" s="21"/>
      <c r="P26221" s="27"/>
      <c r="Q26221" s="16"/>
      <c r="U26221" s="27"/>
    </row>
    <row r="26222" spans="2:21" x14ac:dyDescent="0.25">
      <c r="B26222"/>
      <c r="C26222"/>
      <c r="D26222" s="13"/>
      <c r="E26222" s="13"/>
      <c r="K26222" s="23"/>
      <c r="O26222" s="21"/>
      <c r="P26222" s="27"/>
      <c r="Q26222" s="16"/>
      <c r="U26222" s="27"/>
    </row>
    <row r="26223" spans="2:21" x14ac:dyDescent="0.25">
      <c r="B26223"/>
      <c r="C26223"/>
      <c r="D26223" s="13"/>
      <c r="E26223" s="13"/>
      <c r="K26223" s="23"/>
      <c r="O26223" s="21"/>
      <c r="P26223" s="27"/>
      <c r="Q26223" s="16"/>
      <c r="U26223" s="27"/>
    </row>
    <row r="26224" spans="2:21" x14ac:dyDescent="0.25">
      <c r="B26224"/>
      <c r="C26224"/>
      <c r="D26224" s="13"/>
      <c r="E26224" s="13"/>
      <c r="K26224" s="23"/>
      <c r="O26224" s="21"/>
      <c r="P26224" s="27"/>
      <c r="Q26224" s="16"/>
      <c r="U26224" s="27"/>
    </row>
    <row r="26225" spans="2:21" x14ac:dyDescent="0.25">
      <c r="B26225"/>
      <c r="C26225"/>
      <c r="D26225" s="13"/>
      <c r="E26225" s="13"/>
      <c r="K26225" s="23"/>
      <c r="O26225" s="21"/>
      <c r="P26225" s="27"/>
      <c r="Q26225" s="16"/>
      <c r="U26225" s="27"/>
    </row>
    <row r="26226" spans="2:21" x14ac:dyDescent="0.25">
      <c r="B26226"/>
      <c r="C26226"/>
      <c r="D26226" s="13"/>
      <c r="E26226" s="13"/>
      <c r="K26226" s="23"/>
      <c r="O26226" s="21"/>
      <c r="P26226" s="27"/>
      <c r="Q26226" s="16"/>
      <c r="U26226" s="27"/>
    </row>
    <row r="26227" spans="2:21" x14ac:dyDescent="0.25">
      <c r="B26227"/>
      <c r="C26227"/>
      <c r="D26227" s="13"/>
      <c r="E26227" s="13"/>
      <c r="K26227" s="23"/>
      <c r="O26227" s="21"/>
      <c r="P26227" s="27"/>
      <c r="Q26227" s="16"/>
      <c r="U26227" s="27"/>
    </row>
    <row r="26228" spans="2:21" x14ac:dyDescent="0.25">
      <c r="B26228"/>
      <c r="C26228"/>
      <c r="D26228" s="13"/>
      <c r="E26228" s="13"/>
      <c r="K26228" s="23"/>
      <c r="O26228" s="21"/>
      <c r="P26228" s="27"/>
      <c r="Q26228" s="16"/>
      <c r="U26228" s="27"/>
    </row>
    <row r="26229" spans="2:21" x14ac:dyDescent="0.25">
      <c r="B26229"/>
      <c r="C26229"/>
      <c r="D26229" s="13"/>
      <c r="E26229" s="13"/>
      <c r="K26229" s="23"/>
      <c r="O26229" s="21"/>
      <c r="P26229" s="27"/>
      <c r="Q26229" s="16"/>
      <c r="U26229" s="27"/>
    </row>
    <row r="26230" spans="2:21" x14ac:dyDescent="0.25">
      <c r="B26230"/>
      <c r="C26230"/>
      <c r="D26230" s="13"/>
      <c r="E26230" s="13"/>
      <c r="K26230" s="23"/>
      <c r="O26230" s="21"/>
      <c r="P26230" s="27"/>
      <c r="Q26230" s="16"/>
      <c r="U26230" s="27"/>
    </row>
    <row r="26231" spans="2:21" x14ac:dyDescent="0.25">
      <c r="B26231"/>
      <c r="C26231"/>
      <c r="D26231" s="13"/>
      <c r="E26231" s="13"/>
      <c r="K26231" s="23"/>
      <c r="O26231" s="21"/>
      <c r="P26231" s="27"/>
      <c r="Q26231" s="16"/>
      <c r="U26231" s="27"/>
    </row>
    <row r="26232" spans="2:21" x14ac:dyDescent="0.25">
      <c r="B26232"/>
      <c r="C26232"/>
      <c r="D26232" s="13"/>
      <c r="E26232" s="13"/>
      <c r="K26232" s="23"/>
      <c r="O26232" s="21"/>
      <c r="P26232" s="27"/>
      <c r="Q26232" s="16"/>
      <c r="U26232" s="27"/>
    </row>
    <row r="26233" spans="2:21" x14ac:dyDescent="0.25">
      <c r="B26233"/>
      <c r="C26233"/>
      <c r="D26233" s="13"/>
      <c r="E26233" s="13"/>
      <c r="K26233" s="23"/>
      <c r="O26233" s="21"/>
      <c r="P26233" s="27"/>
      <c r="Q26233" s="16"/>
      <c r="U26233" s="27"/>
    </row>
    <row r="26234" spans="2:21" x14ac:dyDescent="0.25">
      <c r="B26234"/>
      <c r="C26234"/>
      <c r="D26234" s="13"/>
      <c r="E26234" s="13"/>
      <c r="K26234" s="23"/>
      <c r="O26234" s="21"/>
      <c r="P26234" s="27"/>
      <c r="Q26234" s="16"/>
      <c r="U26234" s="27"/>
    </row>
    <row r="26235" spans="2:21" x14ac:dyDescent="0.25">
      <c r="B26235"/>
      <c r="C26235"/>
      <c r="D26235" s="13"/>
      <c r="E26235" s="13"/>
      <c r="K26235" s="23"/>
      <c r="O26235" s="21"/>
      <c r="P26235" s="27"/>
      <c r="Q26235" s="16"/>
      <c r="U26235" s="27"/>
    </row>
    <row r="26236" spans="2:21" x14ac:dyDescent="0.25">
      <c r="B26236"/>
      <c r="C26236"/>
      <c r="D26236" s="13"/>
      <c r="E26236" s="13"/>
      <c r="K26236" s="23"/>
      <c r="O26236" s="21"/>
      <c r="P26236" s="27"/>
      <c r="Q26236" s="16"/>
      <c r="U26236" s="27"/>
    </row>
    <row r="26237" spans="2:21" x14ac:dyDescent="0.25">
      <c r="B26237"/>
      <c r="C26237"/>
      <c r="D26237" s="13"/>
      <c r="E26237" s="13"/>
      <c r="K26237" s="23"/>
      <c r="O26237" s="21"/>
      <c r="P26237" s="27"/>
      <c r="Q26237" s="16"/>
      <c r="U26237" s="27"/>
    </row>
    <row r="26238" spans="2:21" x14ac:dyDescent="0.25">
      <c r="B26238"/>
      <c r="C26238"/>
      <c r="D26238" s="13"/>
      <c r="E26238" s="13"/>
      <c r="K26238" s="23"/>
      <c r="O26238" s="21"/>
      <c r="P26238" s="27"/>
      <c r="Q26238" s="16"/>
      <c r="U26238" s="27"/>
    </row>
    <row r="26239" spans="2:21" x14ac:dyDescent="0.25">
      <c r="B26239"/>
      <c r="C26239"/>
      <c r="D26239" s="13"/>
      <c r="E26239" s="13"/>
      <c r="K26239" s="23"/>
      <c r="O26239" s="21"/>
      <c r="P26239" s="27"/>
      <c r="Q26239" s="16"/>
      <c r="U26239" s="27"/>
    </row>
    <row r="26240" spans="2:21" x14ac:dyDescent="0.25">
      <c r="B26240"/>
      <c r="C26240"/>
      <c r="D26240" s="13"/>
      <c r="E26240" s="13"/>
      <c r="K26240" s="23"/>
      <c r="O26240" s="21"/>
      <c r="P26240" s="27"/>
      <c r="Q26240" s="16"/>
      <c r="U26240" s="27"/>
    </row>
    <row r="26241" spans="2:21" x14ac:dyDescent="0.25">
      <c r="B26241"/>
      <c r="C26241"/>
      <c r="D26241" s="13"/>
      <c r="E26241" s="13"/>
      <c r="K26241" s="23"/>
      <c r="O26241" s="21"/>
      <c r="P26241" s="27"/>
      <c r="Q26241" s="16"/>
      <c r="U26241" s="27"/>
    </row>
    <row r="26242" spans="2:21" x14ac:dyDescent="0.25">
      <c r="B26242"/>
      <c r="C26242"/>
      <c r="D26242" s="13"/>
      <c r="E26242" s="13"/>
      <c r="K26242" s="23"/>
      <c r="O26242" s="21"/>
      <c r="P26242" s="27"/>
      <c r="Q26242" s="16"/>
      <c r="U26242" s="27"/>
    </row>
    <row r="26243" spans="2:21" x14ac:dyDescent="0.25">
      <c r="B26243"/>
      <c r="C26243"/>
      <c r="D26243" s="13"/>
      <c r="E26243" s="13"/>
      <c r="K26243" s="23"/>
      <c r="O26243" s="21"/>
      <c r="P26243" s="27"/>
      <c r="Q26243" s="16"/>
      <c r="U26243" s="27"/>
    </row>
    <row r="26244" spans="2:21" x14ac:dyDescent="0.25">
      <c r="B26244"/>
      <c r="C26244"/>
      <c r="D26244" s="13"/>
      <c r="E26244" s="13"/>
      <c r="K26244" s="23"/>
      <c r="O26244" s="21"/>
      <c r="P26244" s="27"/>
      <c r="Q26244" s="16"/>
      <c r="U26244" s="27"/>
    </row>
    <row r="26245" spans="2:21" x14ac:dyDescent="0.25">
      <c r="B26245"/>
      <c r="C26245"/>
      <c r="D26245" s="13"/>
      <c r="E26245" s="13"/>
      <c r="K26245" s="23"/>
      <c r="O26245" s="21"/>
      <c r="P26245" s="27"/>
      <c r="Q26245" s="16"/>
      <c r="U26245" s="27"/>
    </row>
    <row r="26246" spans="2:21" x14ac:dyDescent="0.25">
      <c r="B26246"/>
      <c r="C26246"/>
      <c r="D26246" s="13"/>
      <c r="E26246" s="13"/>
      <c r="K26246" s="23"/>
      <c r="O26246" s="21"/>
      <c r="P26246" s="27"/>
      <c r="Q26246" s="16"/>
      <c r="U26246" s="27"/>
    </row>
    <row r="26247" spans="2:21" x14ac:dyDescent="0.25">
      <c r="B26247"/>
      <c r="C26247"/>
      <c r="D26247" s="13"/>
      <c r="E26247" s="13"/>
      <c r="K26247" s="23"/>
      <c r="O26247" s="21"/>
      <c r="P26247" s="27"/>
      <c r="Q26247" s="16"/>
      <c r="U26247" s="27"/>
    </row>
    <row r="26248" spans="2:21" x14ac:dyDescent="0.25">
      <c r="B26248"/>
      <c r="C26248"/>
      <c r="D26248" s="13"/>
      <c r="E26248" s="13"/>
      <c r="K26248" s="23"/>
      <c r="O26248" s="21"/>
      <c r="P26248" s="27"/>
      <c r="Q26248" s="16"/>
      <c r="U26248" s="27"/>
    </row>
    <row r="26249" spans="2:21" x14ac:dyDescent="0.25">
      <c r="B26249"/>
      <c r="C26249"/>
      <c r="D26249" s="13"/>
      <c r="E26249" s="13"/>
      <c r="K26249" s="23"/>
      <c r="O26249" s="21"/>
      <c r="P26249" s="27"/>
      <c r="Q26249" s="16"/>
      <c r="U26249" s="27"/>
    </row>
    <row r="26250" spans="2:21" x14ac:dyDescent="0.25">
      <c r="B26250"/>
      <c r="C26250"/>
      <c r="D26250" s="13"/>
      <c r="E26250" s="13"/>
      <c r="K26250" s="23"/>
      <c r="O26250" s="21"/>
      <c r="P26250" s="27"/>
      <c r="Q26250" s="16"/>
      <c r="U26250" s="27"/>
    </row>
    <row r="26251" spans="2:21" x14ac:dyDescent="0.25">
      <c r="B26251"/>
      <c r="C26251"/>
      <c r="D26251" s="13"/>
      <c r="E26251" s="13"/>
      <c r="K26251" s="23"/>
      <c r="O26251" s="21"/>
      <c r="P26251" s="27"/>
      <c r="Q26251" s="16"/>
      <c r="U26251" s="27"/>
    </row>
    <row r="26252" spans="2:21" x14ac:dyDescent="0.25">
      <c r="B26252"/>
      <c r="C26252"/>
      <c r="D26252" s="13"/>
      <c r="E26252" s="13"/>
      <c r="K26252" s="23"/>
      <c r="O26252" s="21"/>
      <c r="P26252" s="27"/>
      <c r="Q26252" s="16"/>
      <c r="U26252" s="27"/>
    </row>
    <row r="26253" spans="2:21" x14ac:dyDescent="0.25">
      <c r="B26253"/>
      <c r="C26253"/>
      <c r="D26253" s="13"/>
      <c r="E26253" s="13"/>
      <c r="K26253" s="23"/>
      <c r="O26253" s="21"/>
      <c r="P26253" s="27"/>
      <c r="Q26253" s="16"/>
      <c r="U26253" s="27"/>
    </row>
    <row r="26254" spans="2:21" x14ac:dyDescent="0.25">
      <c r="B26254"/>
      <c r="C26254"/>
      <c r="D26254" s="13"/>
      <c r="E26254" s="13"/>
      <c r="K26254" s="23"/>
      <c r="O26254" s="21"/>
      <c r="P26254" s="27"/>
      <c r="Q26254" s="16"/>
      <c r="U26254" s="27"/>
    </row>
    <row r="26255" spans="2:21" x14ac:dyDescent="0.25">
      <c r="B26255"/>
      <c r="C26255"/>
      <c r="D26255" s="13"/>
      <c r="E26255" s="13"/>
      <c r="K26255" s="23"/>
      <c r="O26255" s="21"/>
      <c r="P26255" s="27"/>
      <c r="Q26255" s="16"/>
      <c r="U26255" s="27"/>
    </row>
    <row r="26256" spans="2:21" x14ac:dyDescent="0.25">
      <c r="B26256"/>
      <c r="C26256"/>
      <c r="D26256" s="13"/>
      <c r="E26256" s="13"/>
      <c r="K26256" s="23"/>
      <c r="O26256" s="21"/>
      <c r="P26256" s="27"/>
      <c r="Q26256" s="16"/>
      <c r="U26256" s="27"/>
    </row>
    <row r="26257" spans="2:21" x14ac:dyDescent="0.25">
      <c r="B26257"/>
      <c r="C26257"/>
      <c r="D26257" s="13"/>
      <c r="E26257" s="13"/>
      <c r="K26257" s="23"/>
      <c r="O26257" s="21"/>
      <c r="P26257" s="27"/>
      <c r="Q26257" s="16"/>
      <c r="U26257" s="27"/>
    </row>
    <row r="26258" spans="2:21" x14ac:dyDescent="0.25">
      <c r="B26258"/>
      <c r="C26258"/>
      <c r="D26258" s="13"/>
      <c r="E26258" s="13"/>
      <c r="K26258" s="23"/>
      <c r="O26258" s="21"/>
      <c r="P26258" s="27"/>
      <c r="Q26258" s="16"/>
      <c r="U26258" s="27"/>
    </row>
    <row r="26259" spans="2:21" x14ac:dyDescent="0.25">
      <c r="B26259"/>
      <c r="C26259"/>
      <c r="D26259" s="13"/>
      <c r="E26259" s="13"/>
      <c r="K26259" s="23"/>
      <c r="O26259" s="21"/>
      <c r="P26259" s="27"/>
      <c r="Q26259" s="16"/>
      <c r="U26259" s="27"/>
    </row>
    <row r="26260" spans="2:21" x14ac:dyDescent="0.25">
      <c r="B26260"/>
      <c r="C26260"/>
      <c r="D26260" s="13"/>
      <c r="E26260" s="13"/>
      <c r="K26260" s="23"/>
      <c r="O26260" s="21"/>
      <c r="P26260" s="27"/>
      <c r="Q26260" s="16"/>
      <c r="U26260" s="27"/>
    </row>
    <row r="26261" spans="2:21" x14ac:dyDescent="0.25">
      <c r="B26261"/>
      <c r="C26261"/>
      <c r="D26261" s="13"/>
      <c r="E26261" s="13"/>
      <c r="K26261" s="23"/>
      <c r="O26261" s="21"/>
      <c r="P26261" s="27"/>
      <c r="Q26261" s="16"/>
      <c r="U26261" s="27"/>
    </row>
    <row r="26262" spans="2:21" x14ac:dyDescent="0.25">
      <c r="B26262"/>
      <c r="C26262"/>
      <c r="D26262" s="13"/>
      <c r="E26262" s="13"/>
      <c r="K26262" s="23"/>
      <c r="O26262" s="21"/>
      <c r="P26262" s="27"/>
      <c r="Q26262" s="16"/>
      <c r="U26262" s="27"/>
    </row>
    <row r="26263" spans="2:21" x14ac:dyDescent="0.25">
      <c r="B26263"/>
      <c r="C26263"/>
      <c r="D26263" s="13"/>
      <c r="E26263" s="13"/>
      <c r="K26263" s="23"/>
      <c r="O26263" s="21"/>
      <c r="P26263" s="27"/>
      <c r="Q26263" s="16"/>
      <c r="U26263" s="27"/>
    </row>
    <row r="26264" spans="2:21" x14ac:dyDescent="0.25">
      <c r="B26264"/>
      <c r="C26264"/>
      <c r="D26264" s="13"/>
      <c r="E26264" s="13"/>
      <c r="K26264" s="23"/>
      <c r="O26264" s="21"/>
      <c r="P26264" s="27"/>
      <c r="Q26264" s="16"/>
      <c r="U26264" s="27"/>
    </row>
    <row r="26265" spans="2:21" x14ac:dyDescent="0.25">
      <c r="B26265"/>
      <c r="C26265"/>
      <c r="D26265" s="13"/>
      <c r="E26265" s="13"/>
      <c r="K26265" s="23"/>
      <c r="O26265" s="21"/>
      <c r="P26265" s="27"/>
      <c r="Q26265" s="16"/>
      <c r="U26265" s="27"/>
    </row>
    <row r="26266" spans="2:21" x14ac:dyDescent="0.25">
      <c r="B26266"/>
      <c r="C26266"/>
      <c r="D26266" s="13"/>
      <c r="E26266" s="13"/>
      <c r="K26266" s="23"/>
      <c r="O26266" s="21"/>
      <c r="P26266" s="27"/>
      <c r="Q26266" s="16"/>
      <c r="U26266" s="27"/>
    </row>
    <row r="26267" spans="2:21" x14ac:dyDescent="0.25">
      <c r="B26267"/>
      <c r="C26267"/>
      <c r="D26267" s="13"/>
      <c r="E26267" s="13"/>
      <c r="K26267" s="23"/>
      <c r="O26267" s="21"/>
      <c r="P26267" s="27"/>
      <c r="Q26267" s="16"/>
      <c r="U26267" s="27"/>
    </row>
    <row r="26268" spans="2:21" x14ac:dyDescent="0.25">
      <c r="B26268"/>
      <c r="C26268"/>
      <c r="D26268" s="13"/>
      <c r="E26268" s="13"/>
      <c r="K26268" s="23"/>
      <c r="O26268" s="21"/>
      <c r="P26268" s="27"/>
      <c r="Q26268" s="16"/>
      <c r="U26268" s="27"/>
    </row>
    <row r="26269" spans="2:21" x14ac:dyDescent="0.25">
      <c r="B26269"/>
      <c r="C26269"/>
      <c r="D26269" s="13"/>
      <c r="E26269" s="13"/>
      <c r="K26269" s="23"/>
      <c r="O26269" s="21"/>
      <c r="P26269" s="27"/>
      <c r="Q26269" s="16"/>
      <c r="U26269" s="27"/>
    </row>
    <row r="26270" spans="2:21" x14ac:dyDescent="0.25">
      <c r="B26270"/>
      <c r="C26270"/>
      <c r="D26270" s="13"/>
      <c r="E26270" s="13"/>
      <c r="K26270" s="23"/>
      <c r="O26270" s="21"/>
      <c r="P26270" s="27"/>
      <c r="Q26270" s="16"/>
      <c r="U26270" s="27"/>
    </row>
    <row r="26271" spans="2:21" x14ac:dyDescent="0.25">
      <c r="B26271"/>
      <c r="C26271"/>
      <c r="D26271" s="13"/>
      <c r="E26271" s="13"/>
      <c r="K26271" s="23"/>
      <c r="O26271" s="21"/>
      <c r="P26271" s="27"/>
      <c r="Q26271" s="16"/>
      <c r="U26271" s="27"/>
    </row>
    <row r="26272" spans="2:21" x14ac:dyDescent="0.25">
      <c r="B26272"/>
      <c r="C26272"/>
      <c r="D26272" s="13"/>
      <c r="E26272" s="13"/>
      <c r="K26272" s="23"/>
      <c r="O26272" s="21"/>
      <c r="P26272" s="27"/>
      <c r="Q26272" s="16"/>
      <c r="U26272" s="27"/>
    </row>
    <row r="26273" spans="2:21" x14ac:dyDescent="0.25">
      <c r="B26273"/>
      <c r="C26273"/>
      <c r="D26273" s="13"/>
      <c r="E26273" s="13"/>
      <c r="K26273" s="23"/>
      <c r="O26273" s="21"/>
      <c r="P26273" s="27"/>
      <c r="Q26273" s="16"/>
      <c r="U26273" s="27"/>
    </row>
    <row r="26274" spans="2:21" x14ac:dyDescent="0.25">
      <c r="B26274"/>
      <c r="C26274"/>
      <c r="D26274" s="13"/>
      <c r="E26274" s="13"/>
      <c r="K26274" s="23"/>
      <c r="O26274" s="21"/>
      <c r="P26274" s="27"/>
      <c r="Q26274" s="16"/>
      <c r="U26274" s="27"/>
    </row>
    <row r="26275" spans="2:21" x14ac:dyDescent="0.25">
      <c r="B26275"/>
      <c r="C26275"/>
      <c r="D26275" s="13"/>
      <c r="E26275" s="13"/>
      <c r="K26275" s="23"/>
      <c r="O26275" s="21"/>
      <c r="P26275" s="27"/>
      <c r="Q26275" s="16"/>
      <c r="U26275" s="27"/>
    </row>
    <row r="26276" spans="2:21" x14ac:dyDescent="0.25">
      <c r="B26276"/>
      <c r="C26276"/>
      <c r="D26276" s="13"/>
      <c r="E26276" s="13"/>
      <c r="K26276" s="23"/>
      <c r="O26276" s="21"/>
      <c r="P26276" s="27"/>
      <c r="Q26276" s="16"/>
      <c r="U26276" s="27"/>
    </row>
    <row r="26277" spans="2:21" x14ac:dyDescent="0.25">
      <c r="B26277"/>
      <c r="C26277"/>
      <c r="D26277" s="13"/>
      <c r="E26277" s="13"/>
      <c r="K26277" s="23"/>
      <c r="O26277" s="21"/>
      <c r="P26277" s="27"/>
      <c r="Q26277" s="16"/>
      <c r="U26277" s="27"/>
    </row>
    <row r="26278" spans="2:21" x14ac:dyDescent="0.25">
      <c r="B26278"/>
      <c r="C26278"/>
      <c r="D26278" s="13"/>
      <c r="E26278" s="13"/>
      <c r="K26278" s="23"/>
      <c r="O26278" s="21"/>
      <c r="P26278" s="27"/>
      <c r="Q26278" s="16"/>
      <c r="U26278" s="27"/>
    </row>
    <row r="26279" spans="2:21" x14ac:dyDescent="0.25">
      <c r="B26279"/>
      <c r="C26279"/>
      <c r="D26279" s="13"/>
      <c r="E26279" s="13"/>
      <c r="K26279" s="23"/>
      <c r="O26279" s="21"/>
      <c r="P26279" s="27"/>
      <c r="Q26279" s="16"/>
      <c r="U26279" s="27"/>
    </row>
    <row r="26280" spans="2:21" x14ac:dyDescent="0.25">
      <c r="B26280"/>
      <c r="C26280"/>
      <c r="D26280" s="13"/>
      <c r="E26280" s="13"/>
      <c r="K26280" s="23"/>
      <c r="O26280" s="21"/>
      <c r="P26280" s="27"/>
      <c r="Q26280" s="16"/>
      <c r="U26280" s="27"/>
    </row>
    <row r="26281" spans="2:21" x14ac:dyDescent="0.25">
      <c r="B26281"/>
      <c r="C26281"/>
      <c r="D26281" s="13"/>
      <c r="E26281" s="13"/>
      <c r="K26281" s="23"/>
      <c r="O26281" s="21"/>
      <c r="P26281" s="27"/>
      <c r="Q26281" s="16"/>
      <c r="U26281" s="27"/>
    </row>
    <row r="26282" spans="2:21" x14ac:dyDescent="0.25">
      <c r="B26282"/>
      <c r="C26282"/>
      <c r="D26282" s="13"/>
      <c r="E26282" s="13"/>
      <c r="K26282" s="23"/>
      <c r="O26282" s="21"/>
      <c r="P26282" s="27"/>
      <c r="Q26282" s="16"/>
      <c r="U26282" s="27"/>
    </row>
    <row r="26283" spans="2:21" x14ac:dyDescent="0.25">
      <c r="B26283"/>
      <c r="C26283"/>
      <c r="D26283" s="13"/>
      <c r="E26283" s="13"/>
      <c r="K26283" s="23"/>
      <c r="O26283" s="21"/>
      <c r="P26283" s="27"/>
      <c r="Q26283" s="16"/>
      <c r="U26283" s="27"/>
    </row>
    <row r="26284" spans="2:21" x14ac:dyDescent="0.25">
      <c r="B26284"/>
      <c r="C26284"/>
      <c r="D26284" s="13"/>
      <c r="E26284" s="13"/>
      <c r="K26284" s="23"/>
      <c r="O26284" s="21"/>
      <c r="P26284" s="27"/>
      <c r="Q26284" s="16"/>
      <c r="U26284" s="27"/>
    </row>
    <row r="26285" spans="2:21" x14ac:dyDescent="0.25">
      <c r="B26285"/>
      <c r="C26285"/>
      <c r="D26285" s="13"/>
      <c r="E26285" s="13"/>
      <c r="K26285" s="23"/>
      <c r="O26285" s="21"/>
      <c r="P26285" s="27"/>
      <c r="Q26285" s="16"/>
      <c r="U26285" s="27"/>
    </row>
    <row r="26286" spans="2:21" x14ac:dyDescent="0.25">
      <c r="B26286"/>
      <c r="C26286"/>
      <c r="D26286" s="13"/>
      <c r="E26286" s="13"/>
      <c r="K26286" s="23"/>
      <c r="O26286" s="21"/>
      <c r="P26286" s="27"/>
      <c r="Q26286" s="16"/>
      <c r="U26286" s="27"/>
    </row>
    <row r="26287" spans="2:21" x14ac:dyDescent="0.25">
      <c r="B26287"/>
      <c r="C26287"/>
      <c r="D26287" s="13"/>
      <c r="E26287" s="13"/>
      <c r="K26287" s="23"/>
      <c r="O26287" s="21"/>
      <c r="P26287" s="27"/>
      <c r="Q26287" s="16"/>
      <c r="U26287" s="27"/>
    </row>
    <row r="26288" spans="2:21" x14ac:dyDescent="0.25">
      <c r="B26288"/>
      <c r="C26288"/>
      <c r="D26288" s="13"/>
      <c r="E26288" s="13"/>
      <c r="K26288" s="23"/>
      <c r="O26288" s="21"/>
      <c r="P26288" s="27"/>
      <c r="Q26288" s="16"/>
      <c r="U26288" s="27"/>
    </row>
    <row r="26289" spans="2:21" x14ac:dyDescent="0.25">
      <c r="B26289"/>
      <c r="C26289"/>
      <c r="D26289" s="13"/>
      <c r="E26289" s="13"/>
      <c r="K26289" s="23"/>
      <c r="O26289" s="21"/>
      <c r="P26289" s="27"/>
      <c r="Q26289" s="16"/>
      <c r="U26289" s="27"/>
    </row>
    <row r="26290" spans="2:21" x14ac:dyDescent="0.25">
      <c r="B26290"/>
      <c r="C26290"/>
      <c r="D26290" s="13"/>
      <c r="E26290" s="13"/>
      <c r="K26290" s="23"/>
      <c r="O26290" s="21"/>
      <c r="P26290" s="27"/>
      <c r="Q26290" s="16"/>
      <c r="U26290" s="27"/>
    </row>
    <row r="26291" spans="2:21" x14ac:dyDescent="0.25">
      <c r="B26291"/>
      <c r="C26291"/>
      <c r="D26291" s="13"/>
      <c r="E26291" s="13"/>
      <c r="K26291" s="23"/>
      <c r="O26291" s="21"/>
      <c r="P26291" s="27"/>
      <c r="Q26291" s="16"/>
      <c r="U26291" s="27"/>
    </row>
    <row r="26292" spans="2:21" x14ac:dyDescent="0.25">
      <c r="B26292"/>
      <c r="C26292"/>
      <c r="D26292" s="13"/>
      <c r="E26292" s="13"/>
      <c r="K26292" s="23"/>
      <c r="O26292" s="21"/>
      <c r="P26292" s="27"/>
      <c r="Q26292" s="16"/>
      <c r="U26292" s="27"/>
    </row>
    <row r="26293" spans="2:21" x14ac:dyDescent="0.25">
      <c r="B26293"/>
      <c r="C26293"/>
      <c r="D26293" s="13"/>
      <c r="E26293" s="13"/>
      <c r="K26293" s="23"/>
      <c r="O26293" s="21"/>
      <c r="P26293" s="27"/>
      <c r="Q26293" s="16"/>
      <c r="U26293" s="27"/>
    </row>
    <row r="26294" spans="2:21" x14ac:dyDescent="0.25">
      <c r="B26294"/>
      <c r="C26294"/>
      <c r="D26294" s="13"/>
      <c r="E26294" s="13"/>
      <c r="K26294" s="23"/>
      <c r="O26294" s="21"/>
      <c r="P26294" s="27"/>
      <c r="Q26294" s="16"/>
      <c r="U26294" s="27"/>
    </row>
    <row r="26295" spans="2:21" x14ac:dyDescent="0.25">
      <c r="B26295"/>
      <c r="C26295"/>
      <c r="D26295" s="13"/>
      <c r="E26295" s="13"/>
      <c r="K26295" s="23"/>
      <c r="O26295" s="21"/>
      <c r="P26295" s="27"/>
      <c r="Q26295" s="16"/>
      <c r="U26295" s="27"/>
    </row>
    <row r="26296" spans="2:21" x14ac:dyDescent="0.25">
      <c r="B26296"/>
      <c r="C26296"/>
      <c r="D26296" s="13"/>
      <c r="E26296" s="13"/>
      <c r="K26296" s="23"/>
      <c r="O26296" s="21"/>
      <c r="P26296" s="27"/>
      <c r="Q26296" s="16"/>
      <c r="U26296" s="27"/>
    </row>
    <row r="26297" spans="2:21" x14ac:dyDescent="0.25">
      <c r="B26297"/>
      <c r="C26297"/>
      <c r="D26297" s="13"/>
      <c r="E26297" s="13"/>
      <c r="K26297" s="23"/>
      <c r="O26297" s="21"/>
      <c r="P26297" s="27"/>
      <c r="Q26297" s="16"/>
      <c r="U26297" s="27"/>
    </row>
    <row r="26298" spans="2:21" x14ac:dyDescent="0.25">
      <c r="B26298"/>
      <c r="C26298"/>
      <c r="D26298" s="13"/>
      <c r="E26298" s="13"/>
      <c r="K26298" s="23"/>
      <c r="O26298" s="21"/>
      <c r="P26298" s="27"/>
      <c r="Q26298" s="16"/>
      <c r="U26298" s="27"/>
    </row>
    <row r="26299" spans="2:21" x14ac:dyDescent="0.25">
      <c r="B26299"/>
      <c r="C26299"/>
      <c r="D26299" s="13"/>
      <c r="E26299" s="13"/>
      <c r="K26299" s="23"/>
      <c r="O26299" s="21"/>
      <c r="P26299" s="27"/>
      <c r="Q26299" s="16"/>
      <c r="U26299" s="27"/>
    </row>
    <row r="26300" spans="2:21" x14ac:dyDescent="0.25">
      <c r="B26300"/>
      <c r="C26300"/>
      <c r="D26300" s="13"/>
      <c r="E26300" s="13"/>
      <c r="K26300" s="23"/>
      <c r="O26300" s="21"/>
      <c r="P26300" s="27"/>
      <c r="Q26300" s="16"/>
      <c r="U26300" s="27"/>
    </row>
    <row r="26301" spans="2:21" x14ac:dyDescent="0.25">
      <c r="B26301"/>
      <c r="C26301"/>
      <c r="D26301" s="13"/>
      <c r="E26301" s="13"/>
      <c r="K26301" s="23"/>
      <c r="O26301" s="21"/>
      <c r="P26301" s="27"/>
      <c r="Q26301" s="16"/>
      <c r="U26301" s="27"/>
    </row>
    <row r="26302" spans="2:21" x14ac:dyDescent="0.25">
      <c r="B26302"/>
      <c r="C26302"/>
      <c r="D26302" s="13"/>
      <c r="E26302" s="13"/>
      <c r="K26302" s="23"/>
      <c r="O26302" s="21"/>
      <c r="P26302" s="27"/>
      <c r="Q26302" s="16"/>
      <c r="U26302" s="27"/>
    </row>
    <row r="26303" spans="2:21" x14ac:dyDescent="0.25">
      <c r="B26303"/>
      <c r="C26303"/>
      <c r="D26303" s="13"/>
      <c r="E26303" s="13"/>
      <c r="K26303" s="23"/>
      <c r="O26303" s="21"/>
      <c r="P26303" s="27"/>
      <c r="Q26303" s="16"/>
      <c r="U26303" s="27"/>
    </row>
    <row r="26304" spans="2:21" x14ac:dyDescent="0.25">
      <c r="B26304"/>
      <c r="C26304"/>
      <c r="D26304" s="13"/>
      <c r="E26304" s="13"/>
      <c r="K26304" s="23"/>
      <c r="O26304" s="21"/>
      <c r="P26304" s="27"/>
      <c r="Q26304" s="16"/>
      <c r="U26304" s="27"/>
    </row>
    <row r="26305" spans="2:21" x14ac:dyDescent="0.25">
      <c r="B26305"/>
      <c r="C26305"/>
      <c r="D26305" s="13"/>
      <c r="E26305" s="13"/>
      <c r="K26305" s="23"/>
      <c r="O26305" s="21"/>
      <c r="P26305" s="27"/>
      <c r="Q26305" s="16"/>
      <c r="U26305" s="27"/>
    </row>
    <row r="26306" spans="2:21" x14ac:dyDescent="0.25">
      <c r="B26306"/>
      <c r="C26306"/>
      <c r="D26306" s="13"/>
      <c r="E26306" s="13"/>
      <c r="K26306" s="23"/>
      <c r="O26306" s="21"/>
      <c r="P26306" s="27"/>
      <c r="Q26306" s="16"/>
      <c r="U26306" s="27"/>
    </row>
    <row r="26307" spans="2:21" x14ac:dyDescent="0.25">
      <c r="B26307"/>
      <c r="C26307"/>
      <c r="D26307" s="13"/>
      <c r="E26307" s="13"/>
      <c r="K26307" s="23"/>
      <c r="O26307" s="21"/>
      <c r="P26307" s="27"/>
      <c r="Q26307" s="16"/>
      <c r="U26307" s="27"/>
    </row>
    <row r="26308" spans="2:21" x14ac:dyDescent="0.25">
      <c r="B26308"/>
      <c r="C26308"/>
      <c r="D26308" s="13"/>
      <c r="E26308" s="13"/>
      <c r="K26308" s="23"/>
      <c r="O26308" s="21"/>
      <c r="P26308" s="27"/>
      <c r="Q26308" s="16"/>
      <c r="U26308" s="27"/>
    </row>
    <row r="26309" spans="2:21" x14ac:dyDescent="0.25">
      <c r="B26309"/>
      <c r="C26309"/>
      <c r="D26309" s="13"/>
      <c r="E26309" s="13"/>
      <c r="K26309" s="23"/>
      <c r="O26309" s="21"/>
      <c r="P26309" s="27"/>
      <c r="Q26309" s="16"/>
      <c r="U26309" s="27"/>
    </row>
    <row r="26310" spans="2:21" x14ac:dyDescent="0.25">
      <c r="B26310"/>
      <c r="C26310"/>
      <c r="D26310" s="13"/>
      <c r="E26310" s="13"/>
      <c r="K26310" s="23"/>
      <c r="O26310" s="21"/>
      <c r="P26310" s="27"/>
      <c r="Q26310" s="16"/>
      <c r="U26310" s="27"/>
    </row>
    <row r="26311" spans="2:21" x14ac:dyDescent="0.25">
      <c r="B26311"/>
      <c r="C26311"/>
      <c r="D26311" s="13"/>
      <c r="E26311" s="13"/>
      <c r="K26311" s="23"/>
      <c r="O26311" s="21"/>
      <c r="P26311" s="27"/>
      <c r="Q26311" s="16"/>
      <c r="U26311" s="27"/>
    </row>
    <row r="26312" spans="2:21" x14ac:dyDescent="0.25">
      <c r="B26312"/>
      <c r="C26312"/>
      <c r="D26312" s="13"/>
      <c r="E26312" s="13"/>
      <c r="K26312" s="23"/>
      <c r="O26312" s="21"/>
      <c r="P26312" s="27"/>
      <c r="Q26312" s="16"/>
      <c r="U26312" s="27"/>
    </row>
    <row r="26313" spans="2:21" x14ac:dyDescent="0.25">
      <c r="B26313"/>
      <c r="C26313"/>
      <c r="D26313" s="13"/>
      <c r="E26313" s="13"/>
      <c r="K26313" s="23"/>
      <c r="O26313" s="21"/>
      <c r="P26313" s="27"/>
      <c r="Q26313" s="16"/>
      <c r="U26313" s="27"/>
    </row>
    <row r="26314" spans="2:21" x14ac:dyDescent="0.25">
      <c r="B26314"/>
      <c r="C26314"/>
      <c r="D26314" s="13"/>
      <c r="E26314" s="13"/>
      <c r="K26314" s="23"/>
      <c r="O26314" s="21"/>
      <c r="P26314" s="27"/>
      <c r="Q26314" s="16"/>
      <c r="U26314" s="27"/>
    </row>
    <row r="26315" spans="2:21" x14ac:dyDescent="0.25">
      <c r="B26315"/>
      <c r="C26315"/>
      <c r="D26315" s="13"/>
      <c r="E26315" s="13"/>
      <c r="K26315" s="23"/>
      <c r="O26315" s="21"/>
      <c r="P26315" s="27"/>
      <c r="Q26315" s="16"/>
      <c r="U26315" s="27"/>
    </row>
    <row r="26316" spans="2:21" x14ac:dyDescent="0.25">
      <c r="B26316"/>
      <c r="C26316"/>
      <c r="D26316" s="13"/>
      <c r="E26316" s="13"/>
      <c r="K26316" s="23"/>
      <c r="O26316" s="21"/>
      <c r="P26316" s="27"/>
      <c r="Q26316" s="16"/>
      <c r="U26316" s="27"/>
    </row>
    <row r="26317" spans="2:21" x14ac:dyDescent="0.25">
      <c r="B26317"/>
      <c r="C26317"/>
      <c r="D26317" s="13"/>
      <c r="E26317" s="13"/>
      <c r="K26317" s="23"/>
      <c r="O26317" s="21"/>
      <c r="P26317" s="27"/>
      <c r="Q26317" s="16"/>
      <c r="U26317" s="27"/>
    </row>
    <row r="26318" spans="2:21" x14ac:dyDescent="0.25">
      <c r="B26318"/>
      <c r="C26318"/>
      <c r="D26318" s="13"/>
      <c r="E26318" s="13"/>
      <c r="K26318" s="23"/>
      <c r="O26318" s="21"/>
      <c r="P26318" s="27"/>
      <c r="Q26318" s="16"/>
      <c r="U26318" s="27"/>
    </row>
    <row r="26319" spans="2:21" x14ac:dyDescent="0.25">
      <c r="B26319"/>
      <c r="C26319"/>
      <c r="D26319" s="13"/>
      <c r="E26319" s="13"/>
      <c r="K26319" s="23"/>
      <c r="O26319" s="21"/>
      <c r="P26319" s="27"/>
      <c r="Q26319" s="16"/>
      <c r="U26319" s="27"/>
    </row>
    <row r="26320" spans="2:21" x14ac:dyDescent="0.25">
      <c r="B26320"/>
      <c r="C26320"/>
      <c r="D26320" s="13"/>
      <c r="E26320" s="13"/>
      <c r="K26320" s="23"/>
      <c r="O26320" s="21"/>
      <c r="P26320" s="27"/>
      <c r="Q26320" s="16"/>
      <c r="U26320" s="27"/>
    </row>
    <row r="26321" spans="2:21" x14ac:dyDescent="0.25">
      <c r="B26321"/>
      <c r="C26321"/>
      <c r="D26321" s="13"/>
      <c r="E26321" s="13"/>
      <c r="K26321" s="23"/>
      <c r="O26321" s="21"/>
      <c r="P26321" s="27"/>
      <c r="Q26321" s="16"/>
      <c r="U26321" s="27"/>
    </row>
    <row r="26322" spans="2:21" x14ac:dyDescent="0.25">
      <c r="B26322"/>
      <c r="C26322"/>
      <c r="D26322" s="13"/>
      <c r="E26322" s="13"/>
      <c r="K26322" s="23"/>
      <c r="O26322" s="21"/>
      <c r="P26322" s="27"/>
      <c r="Q26322" s="16"/>
      <c r="U26322" s="27"/>
    </row>
    <row r="26323" spans="2:21" x14ac:dyDescent="0.25">
      <c r="B26323"/>
      <c r="C26323"/>
      <c r="D26323" s="13"/>
      <c r="E26323" s="13"/>
      <c r="K26323" s="23"/>
      <c r="O26323" s="21"/>
      <c r="P26323" s="27"/>
      <c r="Q26323" s="16"/>
      <c r="U26323" s="27"/>
    </row>
    <row r="26324" spans="2:21" x14ac:dyDescent="0.25">
      <c r="B26324"/>
      <c r="C26324"/>
      <c r="D26324" s="13"/>
      <c r="E26324" s="13"/>
      <c r="K26324" s="23"/>
      <c r="O26324" s="21"/>
      <c r="P26324" s="27"/>
      <c r="Q26324" s="16"/>
      <c r="U26324" s="27"/>
    </row>
    <row r="26325" spans="2:21" x14ac:dyDescent="0.25">
      <c r="B26325"/>
      <c r="C26325"/>
      <c r="D26325" s="13"/>
      <c r="E26325" s="13"/>
      <c r="K26325" s="23"/>
      <c r="O26325" s="21"/>
      <c r="P26325" s="27"/>
      <c r="Q26325" s="16"/>
      <c r="U26325" s="27"/>
    </row>
    <row r="26326" spans="2:21" x14ac:dyDescent="0.25">
      <c r="B26326"/>
      <c r="C26326"/>
      <c r="D26326" s="13"/>
      <c r="E26326" s="13"/>
      <c r="K26326" s="23"/>
      <c r="O26326" s="21"/>
      <c r="P26326" s="27"/>
      <c r="Q26326" s="16"/>
      <c r="U26326" s="27"/>
    </row>
    <row r="26327" spans="2:21" x14ac:dyDescent="0.25">
      <c r="B26327"/>
      <c r="C26327"/>
      <c r="D26327" s="13"/>
      <c r="E26327" s="13"/>
      <c r="K26327" s="23"/>
      <c r="O26327" s="21"/>
      <c r="P26327" s="27"/>
      <c r="Q26327" s="16"/>
      <c r="U26327" s="27"/>
    </row>
    <row r="26328" spans="2:21" x14ac:dyDescent="0.25">
      <c r="B26328"/>
      <c r="C26328"/>
      <c r="D26328" s="13"/>
      <c r="E26328" s="13"/>
      <c r="K26328" s="23"/>
      <c r="O26328" s="21"/>
      <c r="P26328" s="27"/>
      <c r="Q26328" s="16"/>
      <c r="U26328" s="27"/>
    </row>
    <row r="26329" spans="2:21" x14ac:dyDescent="0.25">
      <c r="B26329"/>
      <c r="C26329"/>
      <c r="D26329" s="13"/>
      <c r="E26329" s="13"/>
      <c r="K26329" s="23"/>
      <c r="O26329" s="21"/>
      <c r="P26329" s="27"/>
      <c r="Q26329" s="16"/>
      <c r="U26329" s="27"/>
    </row>
    <row r="26330" spans="2:21" x14ac:dyDescent="0.25">
      <c r="B26330"/>
      <c r="C26330"/>
      <c r="D26330" s="13"/>
      <c r="E26330" s="13"/>
      <c r="K26330" s="23"/>
      <c r="O26330" s="21"/>
      <c r="P26330" s="27"/>
      <c r="Q26330" s="16"/>
      <c r="U26330" s="27"/>
    </row>
    <row r="26331" spans="2:21" x14ac:dyDescent="0.25">
      <c r="B26331"/>
      <c r="C26331"/>
      <c r="D26331" s="13"/>
      <c r="E26331" s="13"/>
      <c r="K26331" s="23"/>
      <c r="O26331" s="21"/>
      <c r="P26331" s="27"/>
      <c r="Q26331" s="16"/>
      <c r="U26331" s="27"/>
    </row>
    <row r="26332" spans="2:21" x14ac:dyDescent="0.25">
      <c r="B26332"/>
      <c r="C26332"/>
      <c r="D26332" s="13"/>
      <c r="E26332" s="13"/>
      <c r="K26332" s="23"/>
      <c r="O26332" s="21"/>
      <c r="P26332" s="27"/>
      <c r="Q26332" s="16"/>
      <c r="U26332" s="27"/>
    </row>
    <row r="26333" spans="2:21" x14ac:dyDescent="0.25">
      <c r="B26333"/>
      <c r="C26333"/>
      <c r="D26333" s="13"/>
      <c r="E26333" s="13"/>
      <c r="K26333" s="23"/>
      <c r="O26333" s="21"/>
      <c r="P26333" s="27"/>
      <c r="Q26333" s="16"/>
      <c r="U26333" s="27"/>
    </row>
    <row r="26334" spans="2:21" x14ac:dyDescent="0.25">
      <c r="B26334"/>
      <c r="C26334"/>
      <c r="D26334" s="13"/>
      <c r="E26334" s="13"/>
      <c r="K26334" s="23"/>
      <c r="O26334" s="21"/>
      <c r="P26334" s="27"/>
      <c r="Q26334" s="16"/>
      <c r="U26334" s="27"/>
    </row>
    <row r="26335" spans="2:21" x14ac:dyDescent="0.25">
      <c r="B26335"/>
      <c r="C26335"/>
      <c r="D26335" s="13"/>
      <c r="E26335" s="13"/>
      <c r="K26335" s="23"/>
      <c r="O26335" s="21"/>
      <c r="P26335" s="27"/>
      <c r="Q26335" s="16"/>
      <c r="U26335" s="27"/>
    </row>
    <row r="26336" spans="2:21" x14ac:dyDescent="0.25">
      <c r="B26336"/>
      <c r="C26336"/>
      <c r="D26336" s="13"/>
      <c r="E26336" s="13"/>
      <c r="K26336" s="23"/>
      <c r="O26336" s="21"/>
      <c r="P26336" s="27"/>
      <c r="Q26336" s="16"/>
      <c r="U26336" s="27"/>
    </row>
    <row r="26337" spans="2:21" x14ac:dyDescent="0.25">
      <c r="B26337"/>
      <c r="C26337"/>
      <c r="D26337" s="13"/>
      <c r="E26337" s="13"/>
      <c r="K26337" s="23"/>
      <c r="O26337" s="21"/>
      <c r="P26337" s="27"/>
      <c r="Q26337" s="16"/>
      <c r="U26337" s="27"/>
    </row>
    <row r="26338" spans="2:21" x14ac:dyDescent="0.25">
      <c r="B26338"/>
      <c r="C26338"/>
      <c r="D26338" s="13"/>
      <c r="E26338" s="13"/>
      <c r="K26338" s="23"/>
      <c r="O26338" s="21"/>
      <c r="P26338" s="27"/>
      <c r="Q26338" s="16"/>
      <c r="U26338" s="27"/>
    </row>
    <row r="26339" spans="2:21" x14ac:dyDescent="0.25">
      <c r="B26339"/>
      <c r="C26339"/>
      <c r="D26339" s="13"/>
      <c r="E26339" s="13"/>
      <c r="K26339" s="23"/>
      <c r="O26339" s="21"/>
      <c r="P26339" s="27"/>
      <c r="Q26339" s="16"/>
      <c r="U26339" s="27"/>
    </row>
    <row r="26340" spans="2:21" x14ac:dyDescent="0.25">
      <c r="B26340"/>
      <c r="C26340"/>
      <c r="D26340" s="13"/>
      <c r="E26340" s="13"/>
      <c r="K26340" s="23"/>
      <c r="O26340" s="21"/>
      <c r="P26340" s="27"/>
      <c r="Q26340" s="16"/>
      <c r="U26340" s="27"/>
    </row>
    <row r="26341" spans="2:21" x14ac:dyDescent="0.25">
      <c r="B26341"/>
      <c r="C26341"/>
      <c r="D26341" s="13"/>
      <c r="E26341" s="13"/>
      <c r="K26341" s="23"/>
      <c r="O26341" s="21"/>
      <c r="P26341" s="27"/>
      <c r="Q26341" s="16"/>
      <c r="U26341" s="27"/>
    </row>
    <row r="26342" spans="2:21" x14ac:dyDescent="0.25">
      <c r="B26342"/>
      <c r="C26342"/>
      <c r="D26342" s="13"/>
      <c r="E26342" s="13"/>
      <c r="K26342" s="23"/>
      <c r="O26342" s="21"/>
      <c r="P26342" s="27"/>
      <c r="Q26342" s="16"/>
      <c r="U26342" s="27"/>
    </row>
    <row r="26343" spans="2:21" x14ac:dyDescent="0.25">
      <c r="B26343"/>
      <c r="C26343"/>
      <c r="D26343" s="13"/>
      <c r="E26343" s="13"/>
      <c r="K26343" s="23"/>
      <c r="O26343" s="21"/>
      <c r="P26343" s="27"/>
      <c r="Q26343" s="16"/>
      <c r="U26343" s="27"/>
    </row>
    <row r="26344" spans="2:21" x14ac:dyDescent="0.25">
      <c r="B26344"/>
      <c r="C26344"/>
      <c r="D26344" s="13"/>
      <c r="E26344" s="13"/>
      <c r="K26344" s="23"/>
      <c r="O26344" s="21"/>
      <c r="P26344" s="27"/>
      <c r="Q26344" s="16"/>
      <c r="U26344" s="27"/>
    </row>
    <row r="26345" spans="2:21" x14ac:dyDescent="0.25">
      <c r="B26345"/>
      <c r="C26345"/>
      <c r="D26345" s="13"/>
      <c r="E26345" s="13"/>
      <c r="K26345" s="23"/>
      <c r="O26345" s="21"/>
      <c r="P26345" s="27"/>
      <c r="Q26345" s="16"/>
      <c r="U26345" s="27"/>
    </row>
    <row r="26346" spans="2:21" x14ac:dyDescent="0.25">
      <c r="B26346"/>
      <c r="C26346"/>
      <c r="D26346" s="13"/>
      <c r="E26346" s="13"/>
      <c r="K26346" s="23"/>
      <c r="O26346" s="21"/>
      <c r="P26346" s="27"/>
      <c r="Q26346" s="16"/>
      <c r="U26346" s="27"/>
    </row>
    <row r="26347" spans="2:21" x14ac:dyDescent="0.25">
      <c r="B26347"/>
      <c r="C26347"/>
      <c r="D26347" s="13"/>
      <c r="E26347" s="13"/>
      <c r="K26347" s="23"/>
      <c r="O26347" s="21"/>
      <c r="P26347" s="27"/>
      <c r="Q26347" s="16"/>
      <c r="U26347" s="27"/>
    </row>
    <row r="26348" spans="2:21" x14ac:dyDescent="0.25">
      <c r="B26348"/>
      <c r="C26348"/>
      <c r="D26348" s="13"/>
      <c r="E26348" s="13"/>
      <c r="K26348" s="23"/>
      <c r="O26348" s="21"/>
      <c r="P26348" s="27"/>
      <c r="Q26348" s="16"/>
      <c r="U26348" s="27"/>
    </row>
    <row r="26349" spans="2:21" x14ac:dyDescent="0.25">
      <c r="B26349"/>
      <c r="C26349"/>
      <c r="D26349" s="13"/>
      <c r="E26349" s="13"/>
      <c r="K26349" s="23"/>
      <c r="O26349" s="21"/>
      <c r="P26349" s="27"/>
      <c r="Q26349" s="16"/>
      <c r="U26349" s="27"/>
    </row>
    <row r="26350" spans="2:21" x14ac:dyDescent="0.25">
      <c r="B26350"/>
      <c r="C26350"/>
      <c r="D26350" s="13"/>
      <c r="E26350" s="13"/>
      <c r="K26350" s="23"/>
      <c r="O26350" s="21"/>
      <c r="P26350" s="27"/>
      <c r="Q26350" s="16"/>
      <c r="U26350" s="27"/>
    </row>
    <row r="26351" spans="2:21" x14ac:dyDescent="0.25">
      <c r="B26351"/>
      <c r="C26351"/>
      <c r="D26351" s="13"/>
      <c r="E26351" s="13"/>
      <c r="K26351" s="23"/>
      <c r="O26351" s="21"/>
      <c r="P26351" s="27"/>
      <c r="Q26351" s="16"/>
      <c r="U26351" s="27"/>
    </row>
    <row r="26352" spans="2:21" x14ac:dyDescent="0.25">
      <c r="B26352"/>
      <c r="C26352"/>
      <c r="D26352" s="13"/>
      <c r="E26352" s="13"/>
      <c r="K26352" s="23"/>
      <c r="O26352" s="21"/>
      <c r="P26352" s="27"/>
      <c r="Q26352" s="16"/>
      <c r="U26352" s="27"/>
    </row>
    <row r="26353" spans="2:21" x14ac:dyDescent="0.25">
      <c r="B26353"/>
      <c r="C26353"/>
      <c r="D26353" s="13"/>
      <c r="E26353" s="13"/>
      <c r="K26353" s="23"/>
      <c r="O26353" s="21"/>
      <c r="P26353" s="27"/>
      <c r="Q26353" s="16"/>
      <c r="U26353" s="27"/>
    </row>
    <row r="26354" spans="2:21" x14ac:dyDescent="0.25">
      <c r="B26354"/>
      <c r="C26354"/>
      <c r="D26354" s="13"/>
      <c r="E26354" s="13"/>
      <c r="K26354" s="23"/>
      <c r="O26354" s="21"/>
      <c r="P26354" s="27"/>
      <c r="Q26354" s="16"/>
      <c r="U26354" s="27"/>
    </row>
    <row r="26355" spans="2:21" x14ac:dyDescent="0.25">
      <c r="B26355"/>
      <c r="C26355"/>
      <c r="D26355" s="13"/>
      <c r="E26355" s="13"/>
      <c r="K26355" s="23"/>
      <c r="O26355" s="21"/>
      <c r="P26355" s="27"/>
      <c r="Q26355" s="16"/>
      <c r="U26355" s="27"/>
    </row>
    <row r="26356" spans="2:21" x14ac:dyDescent="0.25">
      <c r="B26356"/>
      <c r="C26356"/>
      <c r="D26356" s="13"/>
      <c r="E26356" s="13"/>
      <c r="K26356" s="23"/>
      <c r="O26356" s="21"/>
      <c r="P26356" s="27"/>
      <c r="Q26356" s="16"/>
      <c r="U26356" s="27"/>
    </row>
    <row r="26357" spans="2:21" x14ac:dyDescent="0.25">
      <c r="B26357"/>
      <c r="C26357"/>
      <c r="D26357" s="13"/>
      <c r="E26357" s="13"/>
      <c r="K26357" s="23"/>
      <c r="O26357" s="21"/>
      <c r="P26357" s="27"/>
      <c r="Q26357" s="16"/>
      <c r="U26357" s="27"/>
    </row>
    <row r="26358" spans="2:21" x14ac:dyDescent="0.25">
      <c r="B26358"/>
      <c r="C26358"/>
      <c r="D26358" s="13"/>
      <c r="E26358" s="13"/>
      <c r="K26358" s="23"/>
      <c r="O26358" s="21"/>
      <c r="P26358" s="27"/>
      <c r="Q26358" s="16"/>
      <c r="U26358" s="27"/>
    </row>
    <row r="26359" spans="2:21" x14ac:dyDescent="0.25">
      <c r="B26359"/>
      <c r="C26359"/>
      <c r="D26359" s="13"/>
      <c r="E26359" s="13"/>
      <c r="K26359" s="23"/>
      <c r="O26359" s="21"/>
      <c r="P26359" s="27"/>
      <c r="Q26359" s="16"/>
      <c r="U26359" s="27"/>
    </row>
    <row r="26360" spans="2:21" x14ac:dyDescent="0.25">
      <c r="B26360"/>
      <c r="C26360"/>
      <c r="D26360" s="13"/>
      <c r="E26360" s="13"/>
      <c r="K26360" s="23"/>
      <c r="O26360" s="21"/>
      <c r="P26360" s="27"/>
      <c r="Q26360" s="16"/>
      <c r="U26360" s="27"/>
    </row>
    <row r="26361" spans="2:21" x14ac:dyDescent="0.25">
      <c r="B26361"/>
      <c r="C26361"/>
      <c r="D26361" s="13"/>
      <c r="E26361" s="13"/>
      <c r="K26361" s="23"/>
      <c r="O26361" s="21"/>
      <c r="P26361" s="27"/>
      <c r="Q26361" s="16"/>
      <c r="U26361" s="27"/>
    </row>
    <row r="26362" spans="2:21" x14ac:dyDescent="0.25">
      <c r="B26362"/>
      <c r="C26362"/>
      <c r="D26362" s="13"/>
      <c r="E26362" s="13"/>
      <c r="K26362" s="23"/>
      <c r="O26362" s="21"/>
      <c r="P26362" s="27"/>
      <c r="Q26362" s="16"/>
      <c r="U26362" s="27"/>
    </row>
    <row r="26363" spans="2:21" x14ac:dyDescent="0.25">
      <c r="B26363"/>
      <c r="C26363"/>
      <c r="D26363" s="13"/>
      <c r="E26363" s="13"/>
      <c r="K26363" s="23"/>
      <c r="O26363" s="21"/>
      <c r="P26363" s="27"/>
      <c r="Q26363" s="16"/>
      <c r="U26363" s="27"/>
    </row>
    <row r="26364" spans="2:21" x14ac:dyDescent="0.25">
      <c r="B26364"/>
      <c r="C26364"/>
      <c r="D26364" s="13"/>
      <c r="E26364" s="13"/>
      <c r="K26364" s="23"/>
      <c r="O26364" s="21"/>
      <c r="P26364" s="27"/>
      <c r="Q26364" s="16"/>
      <c r="U26364" s="27"/>
    </row>
    <row r="26365" spans="2:21" x14ac:dyDescent="0.25">
      <c r="B26365"/>
      <c r="C26365"/>
      <c r="D26365" s="13"/>
      <c r="E26365" s="13"/>
      <c r="K26365" s="23"/>
      <c r="O26365" s="21"/>
      <c r="P26365" s="27"/>
      <c r="Q26365" s="16"/>
      <c r="U26365" s="27"/>
    </row>
    <row r="26366" spans="2:21" x14ac:dyDescent="0.25">
      <c r="B26366"/>
      <c r="C26366"/>
      <c r="D26366" s="13"/>
      <c r="E26366" s="13"/>
      <c r="K26366" s="23"/>
      <c r="O26366" s="21"/>
      <c r="P26366" s="27"/>
      <c r="Q26366" s="16"/>
      <c r="U26366" s="27"/>
    </row>
    <row r="26367" spans="2:21" x14ac:dyDescent="0.25">
      <c r="B26367"/>
      <c r="C26367"/>
      <c r="D26367" s="13"/>
      <c r="E26367" s="13"/>
      <c r="K26367" s="23"/>
      <c r="O26367" s="21"/>
      <c r="P26367" s="27"/>
      <c r="Q26367" s="16"/>
      <c r="U26367" s="27"/>
    </row>
    <row r="26368" spans="2:21" x14ac:dyDescent="0.25">
      <c r="B26368"/>
      <c r="C26368"/>
      <c r="D26368" s="13"/>
      <c r="E26368" s="13"/>
      <c r="K26368" s="23"/>
      <c r="O26368" s="21"/>
      <c r="P26368" s="27"/>
      <c r="Q26368" s="16"/>
      <c r="U26368" s="27"/>
    </row>
    <row r="26369" spans="2:21" x14ac:dyDescent="0.25">
      <c r="B26369"/>
      <c r="C26369"/>
      <c r="D26369" s="13"/>
      <c r="E26369" s="13"/>
      <c r="K26369" s="23"/>
      <c r="O26369" s="21"/>
      <c r="P26369" s="27"/>
      <c r="Q26369" s="16"/>
      <c r="U26369" s="27"/>
    </row>
    <row r="26370" spans="2:21" x14ac:dyDescent="0.25">
      <c r="B26370"/>
      <c r="C26370"/>
      <c r="D26370" s="13"/>
      <c r="E26370" s="13"/>
      <c r="K26370" s="23"/>
      <c r="O26370" s="21"/>
      <c r="P26370" s="27"/>
      <c r="Q26370" s="16"/>
      <c r="U26370" s="27"/>
    </row>
    <row r="26371" spans="2:21" x14ac:dyDescent="0.25">
      <c r="B26371"/>
      <c r="C26371"/>
      <c r="D26371" s="13"/>
      <c r="E26371" s="13"/>
      <c r="K26371" s="23"/>
      <c r="O26371" s="21"/>
      <c r="P26371" s="27"/>
      <c r="Q26371" s="16"/>
      <c r="U26371" s="27"/>
    </row>
    <row r="26372" spans="2:21" x14ac:dyDescent="0.25">
      <c r="B26372"/>
      <c r="C26372"/>
      <c r="D26372" s="13"/>
      <c r="E26372" s="13"/>
      <c r="K26372" s="23"/>
      <c r="O26372" s="21"/>
      <c r="P26372" s="27"/>
      <c r="Q26372" s="16"/>
      <c r="U26372" s="27"/>
    </row>
    <row r="26373" spans="2:21" x14ac:dyDescent="0.25">
      <c r="B26373"/>
      <c r="C26373"/>
      <c r="D26373" s="13"/>
      <c r="E26373" s="13"/>
      <c r="K26373" s="23"/>
      <c r="O26373" s="21"/>
      <c r="P26373" s="27"/>
      <c r="Q26373" s="16"/>
      <c r="U26373" s="27"/>
    </row>
    <row r="26374" spans="2:21" x14ac:dyDescent="0.25">
      <c r="B26374"/>
      <c r="C26374"/>
      <c r="D26374" s="13"/>
      <c r="E26374" s="13"/>
      <c r="K26374" s="23"/>
      <c r="O26374" s="21"/>
      <c r="P26374" s="27"/>
      <c r="Q26374" s="16"/>
      <c r="U26374" s="27"/>
    </row>
    <row r="26375" spans="2:21" x14ac:dyDescent="0.25">
      <c r="B26375"/>
      <c r="C26375"/>
      <c r="D26375" s="13"/>
      <c r="E26375" s="13"/>
      <c r="K26375" s="23"/>
      <c r="O26375" s="21"/>
      <c r="P26375" s="27"/>
      <c r="Q26375" s="16"/>
      <c r="U26375" s="27"/>
    </row>
    <row r="26376" spans="2:21" x14ac:dyDescent="0.25">
      <c r="B26376"/>
      <c r="C26376"/>
      <c r="D26376" s="13"/>
      <c r="E26376" s="13"/>
      <c r="K26376" s="23"/>
      <c r="O26376" s="21"/>
      <c r="P26376" s="27"/>
      <c r="Q26376" s="16"/>
      <c r="U26376" s="27"/>
    </row>
    <row r="26377" spans="2:21" x14ac:dyDescent="0.25">
      <c r="B26377"/>
      <c r="C26377"/>
      <c r="D26377" s="13"/>
      <c r="E26377" s="13"/>
      <c r="K26377" s="23"/>
      <c r="O26377" s="21"/>
      <c r="P26377" s="27"/>
      <c r="Q26377" s="16"/>
      <c r="U26377" s="27"/>
    </row>
    <row r="26378" spans="2:21" x14ac:dyDescent="0.25">
      <c r="B26378"/>
      <c r="C26378"/>
      <c r="D26378" s="13"/>
      <c r="E26378" s="13"/>
      <c r="K26378" s="23"/>
      <c r="O26378" s="21"/>
      <c r="P26378" s="27"/>
      <c r="Q26378" s="16"/>
      <c r="U26378" s="27"/>
    </row>
    <row r="26379" spans="2:21" x14ac:dyDescent="0.25">
      <c r="B26379"/>
      <c r="C26379"/>
      <c r="D26379" s="13"/>
      <c r="E26379" s="13"/>
      <c r="K26379" s="23"/>
      <c r="O26379" s="21"/>
      <c r="P26379" s="27"/>
      <c r="Q26379" s="16"/>
      <c r="U26379" s="27"/>
    </row>
    <row r="26380" spans="2:21" x14ac:dyDescent="0.25">
      <c r="B26380"/>
      <c r="C26380"/>
      <c r="D26380" s="13"/>
      <c r="E26380" s="13"/>
      <c r="K26380" s="23"/>
      <c r="O26380" s="21"/>
      <c r="P26380" s="27"/>
      <c r="Q26380" s="16"/>
      <c r="U26380" s="27"/>
    </row>
    <row r="26381" spans="2:21" x14ac:dyDescent="0.25">
      <c r="B26381"/>
      <c r="C26381"/>
      <c r="D26381" s="13"/>
      <c r="E26381" s="13"/>
      <c r="K26381" s="23"/>
      <c r="O26381" s="21"/>
      <c r="P26381" s="27"/>
      <c r="Q26381" s="16"/>
      <c r="U26381" s="27"/>
    </row>
    <row r="26382" spans="2:21" x14ac:dyDescent="0.25">
      <c r="B26382"/>
      <c r="C26382"/>
      <c r="D26382" s="13"/>
      <c r="E26382" s="13"/>
      <c r="K26382" s="23"/>
      <c r="O26382" s="21"/>
      <c r="P26382" s="27"/>
      <c r="Q26382" s="16"/>
      <c r="U26382" s="27"/>
    </row>
    <row r="26383" spans="2:21" x14ac:dyDescent="0.25">
      <c r="B26383"/>
      <c r="C26383"/>
      <c r="D26383" s="13"/>
      <c r="E26383" s="13"/>
      <c r="K26383" s="23"/>
      <c r="O26383" s="21"/>
      <c r="P26383" s="27"/>
      <c r="Q26383" s="16"/>
      <c r="U26383" s="27"/>
    </row>
    <row r="26384" spans="2:21" x14ac:dyDescent="0.25">
      <c r="B26384"/>
      <c r="C26384"/>
      <c r="D26384" s="13"/>
      <c r="E26384" s="13"/>
      <c r="K26384" s="23"/>
      <c r="O26384" s="21"/>
      <c r="P26384" s="27"/>
      <c r="Q26384" s="16"/>
      <c r="U26384" s="27"/>
    </row>
    <row r="26385" spans="2:21" x14ac:dyDescent="0.25">
      <c r="B26385"/>
      <c r="C26385"/>
      <c r="D26385" s="13"/>
      <c r="E26385" s="13"/>
      <c r="K26385" s="23"/>
      <c r="O26385" s="21"/>
      <c r="P26385" s="27"/>
      <c r="Q26385" s="16"/>
      <c r="U26385" s="27"/>
    </row>
    <row r="26386" spans="2:21" x14ac:dyDescent="0.25">
      <c r="B26386"/>
      <c r="C26386"/>
      <c r="D26386" s="13"/>
      <c r="E26386" s="13"/>
      <c r="K26386" s="23"/>
      <c r="O26386" s="21"/>
      <c r="P26386" s="27"/>
      <c r="Q26386" s="16"/>
      <c r="U26386" s="27"/>
    </row>
    <row r="26387" spans="2:21" x14ac:dyDescent="0.25">
      <c r="B26387"/>
      <c r="C26387"/>
      <c r="D26387" s="13"/>
      <c r="E26387" s="13"/>
      <c r="K26387" s="23"/>
      <c r="O26387" s="21"/>
      <c r="P26387" s="27"/>
      <c r="Q26387" s="16"/>
      <c r="U26387" s="27"/>
    </row>
    <row r="26388" spans="2:21" x14ac:dyDescent="0.25">
      <c r="B26388"/>
      <c r="C26388"/>
      <c r="D26388" s="13"/>
      <c r="E26388" s="13"/>
      <c r="K26388" s="23"/>
      <c r="O26388" s="21"/>
      <c r="P26388" s="27"/>
      <c r="Q26388" s="16"/>
      <c r="U26388" s="27"/>
    </row>
    <row r="26389" spans="2:21" x14ac:dyDescent="0.25">
      <c r="B26389"/>
      <c r="C26389"/>
      <c r="D26389" s="13"/>
      <c r="E26389" s="13"/>
      <c r="K26389" s="23"/>
      <c r="O26389" s="21"/>
      <c r="P26389" s="27"/>
      <c r="Q26389" s="16"/>
      <c r="U26389" s="27"/>
    </row>
    <row r="26390" spans="2:21" x14ac:dyDescent="0.25">
      <c r="B26390"/>
      <c r="C26390"/>
      <c r="D26390" s="13"/>
      <c r="E26390" s="13"/>
      <c r="K26390" s="23"/>
      <c r="O26390" s="21"/>
      <c r="P26390" s="27"/>
      <c r="Q26390" s="16"/>
      <c r="U26390" s="27"/>
    </row>
    <row r="26391" spans="2:21" x14ac:dyDescent="0.25">
      <c r="B26391"/>
      <c r="C26391"/>
      <c r="D26391" s="13"/>
      <c r="E26391" s="13"/>
      <c r="K26391" s="23"/>
      <c r="O26391" s="21"/>
      <c r="P26391" s="27"/>
      <c r="Q26391" s="16"/>
      <c r="U26391" s="27"/>
    </row>
    <row r="26392" spans="2:21" x14ac:dyDescent="0.25">
      <c r="B26392"/>
      <c r="C26392"/>
      <c r="D26392" s="13"/>
      <c r="E26392" s="13"/>
      <c r="K26392" s="23"/>
      <c r="O26392" s="21"/>
      <c r="P26392" s="27"/>
      <c r="Q26392" s="16"/>
      <c r="U26392" s="27"/>
    </row>
    <row r="26393" spans="2:21" x14ac:dyDescent="0.25">
      <c r="B26393"/>
      <c r="C26393"/>
      <c r="D26393" s="13"/>
      <c r="E26393" s="13"/>
      <c r="K26393" s="23"/>
      <c r="O26393" s="21"/>
      <c r="P26393" s="27"/>
      <c r="Q26393" s="16"/>
      <c r="U26393" s="27"/>
    </row>
    <row r="26394" spans="2:21" x14ac:dyDescent="0.25">
      <c r="B26394"/>
      <c r="C26394"/>
      <c r="D26394" s="13"/>
      <c r="E26394" s="13"/>
      <c r="K26394" s="23"/>
      <c r="O26394" s="21"/>
      <c r="P26394" s="27"/>
      <c r="Q26394" s="16"/>
      <c r="U26394" s="27"/>
    </row>
    <row r="26395" spans="2:21" x14ac:dyDescent="0.25">
      <c r="B26395"/>
      <c r="C26395"/>
      <c r="D26395" s="13"/>
      <c r="E26395" s="13"/>
      <c r="K26395" s="23"/>
      <c r="O26395" s="21"/>
      <c r="P26395" s="27"/>
      <c r="Q26395" s="16"/>
      <c r="U26395" s="27"/>
    </row>
    <row r="26396" spans="2:21" x14ac:dyDescent="0.25">
      <c r="B26396"/>
      <c r="C26396"/>
      <c r="D26396" s="13"/>
      <c r="E26396" s="13"/>
      <c r="K26396" s="23"/>
      <c r="O26396" s="21"/>
      <c r="P26396" s="27"/>
      <c r="Q26396" s="16"/>
      <c r="U26396" s="27"/>
    </row>
    <row r="26397" spans="2:21" x14ac:dyDescent="0.25">
      <c r="B26397"/>
      <c r="C26397"/>
      <c r="D26397" s="13"/>
      <c r="E26397" s="13"/>
      <c r="K26397" s="23"/>
      <c r="O26397" s="21"/>
      <c r="P26397" s="27"/>
      <c r="Q26397" s="16"/>
      <c r="U26397" s="27"/>
    </row>
    <row r="26398" spans="2:21" x14ac:dyDescent="0.25">
      <c r="B26398"/>
      <c r="C26398"/>
      <c r="D26398" s="13"/>
      <c r="E26398" s="13"/>
      <c r="K26398" s="23"/>
      <c r="O26398" s="21"/>
      <c r="P26398" s="27"/>
      <c r="Q26398" s="16"/>
      <c r="U26398" s="27"/>
    </row>
    <row r="26399" spans="2:21" x14ac:dyDescent="0.25">
      <c r="B26399"/>
      <c r="C26399"/>
      <c r="D26399" s="13"/>
      <c r="E26399" s="13"/>
      <c r="K26399" s="23"/>
      <c r="O26399" s="21"/>
      <c r="P26399" s="27"/>
      <c r="Q26399" s="16"/>
      <c r="U26399" s="27"/>
    </row>
    <row r="26400" spans="2:21" x14ac:dyDescent="0.25">
      <c r="B26400"/>
      <c r="C26400"/>
      <c r="D26400" s="13"/>
      <c r="E26400" s="13"/>
      <c r="K26400" s="23"/>
      <c r="O26400" s="21"/>
      <c r="P26400" s="27"/>
      <c r="Q26400" s="16"/>
      <c r="U26400" s="27"/>
    </row>
    <row r="26401" spans="2:21" x14ac:dyDescent="0.25">
      <c r="B26401"/>
      <c r="C26401"/>
      <c r="D26401" s="13"/>
      <c r="E26401" s="13"/>
      <c r="K26401" s="23"/>
      <c r="O26401" s="21"/>
      <c r="P26401" s="27"/>
      <c r="Q26401" s="16"/>
      <c r="U26401" s="27"/>
    </row>
    <row r="26402" spans="2:21" x14ac:dyDescent="0.25">
      <c r="B26402"/>
      <c r="C26402"/>
      <c r="D26402" s="13"/>
      <c r="E26402" s="13"/>
      <c r="K26402" s="23"/>
      <c r="O26402" s="21"/>
      <c r="P26402" s="27"/>
      <c r="Q26402" s="16"/>
      <c r="U26402" s="27"/>
    </row>
    <row r="26403" spans="2:21" x14ac:dyDescent="0.25">
      <c r="B26403"/>
      <c r="C26403"/>
      <c r="D26403" s="13"/>
      <c r="E26403" s="13"/>
      <c r="K26403" s="23"/>
      <c r="O26403" s="21"/>
      <c r="P26403" s="27"/>
      <c r="Q26403" s="16"/>
      <c r="U26403" s="27"/>
    </row>
    <row r="26404" spans="2:21" x14ac:dyDescent="0.25">
      <c r="B26404"/>
      <c r="C26404"/>
      <c r="D26404" s="13"/>
      <c r="E26404" s="13"/>
      <c r="K26404" s="23"/>
      <c r="O26404" s="21"/>
      <c r="P26404" s="27"/>
      <c r="Q26404" s="16"/>
      <c r="U26404" s="27"/>
    </row>
    <row r="26405" spans="2:21" x14ac:dyDescent="0.25">
      <c r="B26405"/>
      <c r="C26405"/>
      <c r="D26405" s="13"/>
      <c r="E26405" s="13"/>
      <c r="K26405" s="23"/>
      <c r="O26405" s="21"/>
      <c r="P26405" s="27"/>
      <c r="Q26405" s="16"/>
      <c r="U26405" s="27"/>
    </row>
    <row r="26406" spans="2:21" x14ac:dyDescent="0.25">
      <c r="B26406"/>
      <c r="C26406"/>
      <c r="D26406" s="13"/>
      <c r="E26406" s="13"/>
      <c r="K26406" s="23"/>
      <c r="O26406" s="21"/>
      <c r="P26406" s="27"/>
      <c r="Q26406" s="16"/>
      <c r="U26406" s="27"/>
    </row>
    <row r="26407" spans="2:21" x14ac:dyDescent="0.25">
      <c r="B26407"/>
      <c r="C26407"/>
      <c r="D26407" s="13"/>
      <c r="E26407" s="13"/>
      <c r="K26407" s="23"/>
      <c r="O26407" s="21"/>
      <c r="P26407" s="27"/>
      <c r="Q26407" s="16"/>
      <c r="U26407" s="27"/>
    </row>
    <row r="26408" spans="2:21" x14ac:dyDescent="0.25">
      <c r="B26408"/>
      <c r="C26408"/>
      <c r="D26408" s="13"/>
      <c r="E26408" s="13"/>
      <c r="K26408" s="23"/>
      <c r="O26408" s="21"/>
      <c r="P26408" s="27"/>
      <c r="Q26408" s="16"/>
      <c r="U26408" s="27"/>
    </row>
    <row r="26409" spans="2:21" x14ac:dyDescent="0.25">
      <c r="B26409"/>
      <c r="C26409"/>
      <c r="D26409" s="13"/>
      <c r="E26409" s="13"/>
      <c r="K26409" s="23"/>
      <c r="O26409" s="21"/>
      <c r="P26409" s="27"/>
      <c r="Q26409" s="16"/>
      <c r="U26409" s="27"/>
    </row>
    <row r="26410" spans="2:21" x14ac:dyDescent="0.25">
      <c r="B26410"/>
      <c r="C26410"/>
      <c r="D26410" s="13"/>
      <c r="E26410" s="13"/>
      <c r="K26410" s="23"/>
      <c r="O26410" s="21"/>
      <c r="P26410" s="27"/>
      <c r="Q26410" s="16"/>
      <c r="U26410" s="27"/>
    </row>
    <row r="26411" spans="2:21" x14ac:dyDescent="0.25">
      <c r="B26411"/>
      <c r="C26411"/>
      <c r="D26411" s="13"/>
      <c r="E26411" s="13"/>
      <c r="K26411" s="23"/>
      <c r="O26411" s="21"/>
      <c r="P26411" s="27"/>
      <c r="Q26411" s="16"/>
      <c r="U26411" s="27"/>
    </row>
    <row r="26412" spans="2:21" x14ac:dyDescent="0.25">
      <c r="B26412"/>
      <c r="C26412"/>
      <c r="D26412" s="13"/>
      <c r="E26412" s="13"/>
      <c r="K26412" s="23"/>
      <c r="O26412" s="21"/>
      <c r="P26412" s="27"/>
      <c r="Q26412" s="16"/>
      <c r="U26412" s="27"/>
    </row>
    <row r="26413" spans="2:21" x14ac:dyDescent="0.25">
      <c r="B26413"/>
      <c r="C26413"/>
      <c r="D26413" s="13"/>
      <c r="E26413" s="13"/>
      <c r="K26413" s="23"/>
      <c r="O26413" s="21"/>
      <c r="P26413" s="27"/>
      <c r="Q26413" s="16"/>
      <c r="U26413" s="27"/>
    </row>
    <row r="26414" spans="2:21" x14ac:dyDescent="0.25">
      <c r="B26414"/>
      <c r="C26414"/>
      <c r="D26414" s="13"/>
      <c r="E26414" s="13"/>
      <c r="K26414" s="23"/>
      <c r="O26414" s="21"/>
      <c r="P26414" s="27"/>
      <c r="Q26414" s="16"/>
      <c r="U26414" s="27"/>
    </row>
    <row r="26415" spans="2:21" x14ac:dyDescent="0.25">
      <c r="B26415"/>
      <c r="C26415"/>
      <c r="D26415" s="13"/>
      <c r="E26415" s="13"/>
      <c r="K26415" s="23"/>
      <c r="O26415" s="21"/>
      <c r="P26415" s="27"/>
      <c r="Q26415" s="16"/>
      <c r="U26415" s="27"/>
    </row>
    <row r="26416" spans="2:21" x14ac:dyDescent="0.25">
      <c r="B26416"/>
      <c r="C26416"/>
      <c r="D26416" s="13"/>
      <c r="E26416" s="13"/>
      <c r="K26416" s="23"/>
      <c r="O26416" s="21"/>
      <c r="P26416" s="27"/>
      <c r="Q26416" s="16"/>
      <c r="U26416" s="27"/>
    </row>
    <row r="26417" spans="2:21" x14ac:dyDescent="0.25">
      <c r="B26417"/>
      <c r="C26417"/>
      <c r="D26417" s="13"/>
      <c r="E26417" s="13"/>
      <c r="K26417" s="23"/>
      <c r="O26417" s="21"/>
      <c r="P26417" s="27"/>
      <c r="Q26417" s="16"/>
      <c r="U26417" s="27"/>
    </row>
    <row r="26418" spans="2:21" x14ac:dyDescent="0.25">
      <c r="B26418"/>
      <c r="C26418"/>
      <c r="D26418" s="13"/>
      <c r="E26418" s="13"/>
      <c r="K26418" s="23"/>
      <c r="O26418" s="21"/>
      <c r="P26418" s="27"/>
      <c r="Q26418" s="16"/>
      <c r="U26418" s="27"/>
    </row>
    <row r="26419" spans="2:21" x14ac:dyDescent="0.25">
      <c r="B26419"/>
      <c r="C26419"/>
      <c r="D26419" s="13"/>
      <c r="E26419" s="13"/>
      <c r="K26419" s="23"/>
      <c r="O26419" s="21"/>
      <c r="P26419" s="27"/>
      <c r="Q26419" s="16"/>
      <c r="U26419" s="27"/>
    </row>
    <row r="26420" spans="2:21" x14ac:dyDescent="0.25">
      <c r="B26420"/>
      <c r="C26420"/>
      <c r="D26420" s="13"/>
      <c r="E26420" s="13"/>
      <c r="K26420" s="23"/>
      <c r="O26420" s="21"/>
      <c r="P26420" s="27"/>
      <c r="Q26420" s="16"/>
      <c r="U26420" s="27"/>
    </row>
    <row r="26421" spans="2:21" x14ac:dyDescent="0.25">
      <c r="B26421"/>
      <c r="C26421"/>
      <c r="D26421" s="13"/>
      <c r="E26421" s="13"/>
      <c r="K26421" s="23"/>
      <c r="O26421" s="21"/>
      <c r="P26421" s="27"/>
      <c r="Q26421" s="16"/>
      <c r="U26421" s="27"/>
    </row>
    <row r="26422" spans="2:21" x14ac:dyDescent="0.25">
      <c r="B26422"/>
      <c r="C26422"/>
      <c r="D26422" s="13"/>
      <c r="E26422" s="13"/>
      <c r="K26422" s="23"/>
      <c r="O26422" s="21"/>
      <c r="P26422" s="27"/>
      <c r="Q26422" s="16"/>
      <c r="U26422" s="27"/>
    </row>
    <row r="26423" spans="2:21" x14ac:dyDescent="0.25">
      <c r="B26423"/>
      <c r="C26423"/>
      <c r="D26423" s="13"/>
      <c r="E26423" s="13"/>
      <c r="K26423" s="23"/>
      <c r="O26423" s="21"/>
      <c r="P26423" s="27"/>
      <c r="Q26423" s="16"/>
      <c r="U26423" s="27"/>
    </row>
    <row r="26424" spans="2:21" x14ac:dyDescent="0.25">
      <c r="B26424"/>
      <c r="C26424"/>
      <c r="D26424" s="13"/>
      <c r="E26424" s="13"/>
      <c r="K26424" s="23"/>
      <c r="O26424" s="21"/>
      <c r="P26424" s="27"/>
      <c r="Q26424" s="16"/>
      <c r="U26424" s="27"/>
    </row>
    <row r="26425" spans="2:21" x14ac:dyDescent="0.25">
      <c r="B26425"/>
      <c r="C26425"/>
      <c r="D26425" s="13"/>
      <c r="E26425" s="13"/>
      <c r="K26425" s="23"/>
      <c r="O26425" s="21"/>
      <c r="P26425" s="27"/>
      <c r="Q26425" s="16"/>
      <c r="U26425" s="27"/>
    </row>
    <row r="26426" spans="2:21" x14ac:dyDescent="0.25">
      <c r="B26426"/>
      <c r="C26426"/>
      <c r="D26426" s="13"/>
      <c r="E26426" s="13"/>
      <c r="K26426" s="23"/>
      <c r="O26426" s="21"/>
      <c r="P26426" s="27"/>
      <c r="Q26426" s="16"/>
      <c r="U26426" s="27"/>
    </row>
    <row r="26427" spans="2:21" x14ac:dyDescent="0.25">
      <c r="B26427"/>
      <c r="C26427"/>
      <c r="D26427" s="13"/>
      <c r="E26427" s="13"/>
      <c r="K26427" s="23"/>
      <c r="O26427" s="21"/>
      <c r="P26427" s="27"/>
      <c r="Q26427" s="16"/>
      <c r="U26427" s="27"/>
    </row>
    <row r="26428" spans="2:21" x14ac:dyDescent="0.25">
      <c r="B26428"/>
      <c r="C26428"/>
      <c r="D26428" s="13"/>
      <c r="E26428" s="13"/>
      <c r="K26428" s="23"/>
      <c r="O26428" s="21"/>
      <c r="P26428" s="27"/>
      <c r="Q26428" s="16"/>
      <c r="U26428" s="27"/>
    </row>
    <row r="26429" spans="2:21" x14ac:dyDescent="0.25">
      <c r="B26429"/>
      <c r="C26429"/>
      <c r="D26429" s="13"/>
      <c r="E26429" s="13"/>
      <c r="K26429" s="23"/>
      <c r="O26429" s="21"/>
      <c r="P26429" s="27"/>
      <c r="Q26429" s="16"/>
      <c r="U26429" s="27"/>
    </row>
    <row r="26430" spans="2:21" x14ac:dyDescent="0.25">
      <c r="B26430"/>
      <c r="C26430"/>
      <c r="D26430" s="13"/>
      <c r="E26430" s="13"/>
      <c r="K26430" s="23"/>
      <c r="O26430" s="21"/>
      <c r="P26430" s="27"/>
      <c r="Q26430" s="16"/>
      <c r="U26430" s="27"/>
    </row>
    <row r="26431" spans="2:21" x14ac:dyDescent="0.25">
      <c r="B26431"/>
      <c r="C26431"/>
      <c r="D26431" s="13"/>
      <c r="E26431" s="13"/>
      <c r="K26431" s="23"/>
      <c r="O26431" s="21"/>
      <c r="P26431" s="27"/>
      <c r="Q26431" s="16"/>
      <c r="U26431" s="27"/>
    </row>
    <row r="26432" spans="2:21" x14ac:dyDescent="0.25">
      <c r="B26432"/>
      <c r="C26432"/>
      <c r="D26432" s="13"/>
      <c r="E26432" s="13"/>
      <c r="K26432" s="23"/>
      <c r="O26432" s="21"/>
      <c r="P26432" s="27"/>
      <c r="Q26432" s="16"/>
      <c r="U26432" s="27"/>
    </row>
    <row r="26433" spans="2:21" x14ac:dyDescent="0.25">
      <c r="B26433"/>
      <c r="C26433"/>
      <c r="D26433" s="13"/>
      <c r="E26433" s="13"/>
      <c r="K26433" s="23"/>
      <c r="O26433" s="21"/>
      <c r="P26433" s="27"/>
      <c r="Q26433" s="16"/>
      <c r="U26433" s="27"/>
    </row>
    <row r="26434" spans="2:21" x14ac:dyDescent="0.25">
      <c r="B26434"/>
      <c r="C26434"/>
      <c r="D26434" s="13"/>
      <c r="E26434" s="13"/>
      <c r="K26434" s="23"/>
      <c r="O26434" s="21"/>
      <c r="P26434" s="27"/>
      <c r="Q26434" s="16"/>
      <c r="U26434" s="27"/>
    </row>
    <row r="26435" spans="2:21" x14ac:dyDescent="0.25">
      <c r="B26435"/>
      <c r="C26435"/>
      <c r="D26435" s="13"/>
      <c r="E26435" s="13"/>
      <c r="K26435" s="23"/>
      <c r="O26435" s="21"/>
      <c r="P26435" s="27"/>
      <c r="Q26435" s="16"/>
      <c r="U26435" s="27"/>
    </row>
    <row r="26436" spans="2:21" x14ac:dyDescent="0.25">
      <c r="B26436"/>
      <c r="C26436"/>
      <c r="D26436" s="13"/>
      <c r="E26436" s="13"/>
      <c r="K26436" s="23"/>
      <c r="O26436" s="21"/>
      <c r="P26436" s="27"/>
      <c r="Q26436" s="16"/>
      <c r="U26436" s="27"/>
    </row>
    <row r="26437" spans="2:21" x14ac:dyDescent="0.25">
      <c r="B26437"/>
      <c r="C26437"/>
      <c r="D26437" s="13"/>
      <c r="E26437" s="13"/>
      <c r="K26437" s="23"/>
      <c r="O26437" s="21"/>
      <c r="P26437" s="27"/>
      <c r="Q26437" s="16"/>
      <c r="U26437" s="27"/>
    </row>
    <row r="26438" spans="2:21" x14ac:dyDescent="0.25">
      <c r="B26438"/>
      <c r="C26438"/>
      <c r="D26438" s="13"/>
      <c r="E26438" s="13"/>
      <c r="K26438" s="23"/>
      <c r="O26438" s="21"/>
      <c r="P26438" s="27"/>
      <c r="Q26438" s="16"/>
      <c r="U26438" s="27"/>
    </row>
    <row r="26439" spans="2:21" x14ac:dyDescent="0.25">
      <c r="B26439"/>
      <c r="C26439"/>
      <c r="D26439" s="13"/>
      <c r="E26439" s="13"/>
      <c r="K26439" s="23"/>
      <c r="O26439" s="21"/>
      <c r="P26439" s="27"/>
      <c r="Q26439" s="16"/>
      <c r="U26439" s="27"/>
    </row>
    <row r="26440" spans="2:21" x14ac:dyDescent="0.25">
      <c r="B26440"/>
      <c r="C26440"/>
      <c r="D26440" s="13"/>
      <c r="E26440" s="13"/>
      <c r="K26440" s="23"/>
      <c r="O26440" s="21"/>
      <c r="P26440" s="27"/>
      <c r="Q26440" s="16"/>
      <c r="U26440" s="27"/>
    </row>
    <row r="26441" spans="2:21" x14ac:dyDescent="0.25">
      <c r="B26441"/>
      <c r="C26441"/>
      <c r="D26441" s="13"/>
      <c r="E26441" s="13"/>
      <c r="K26441" s="23"/>
      <c r="O26441" s="21"/>
      <c r="P26441" s="27"/>
      <c r="Q26441" s="16"/>
      <c r="U26441" s="27"/>
    </row>
    <row r="26442" spans="2:21" x14ac:dyDescent="0.25">
      <c r="B26442"/>
      <c r="C26442"/>
      <c r="D26442" s="13"/>
      <c r="E26442" s="13"/>
      <c r="K26442" s="23"/>
      <c r="O26442" s="21"/>
      <c r="P26442" s="27"/>
      <c r="Q26442" s="16"/>
      <c r="U26442" s="27"/>
    </row>
    <row r="26443" spans="2:21" x14ac:dyDescent="0.25">
      <c r="B26443"/>
      <c r="C26443"/>
      <c r="D26443" s="13"/>
      <c r="E26443" s="13"/>
      <c r="K26443" s="23"/>
      <c r="O26443" s="21"/>
      <c r="P26443" s="27"/>
      <c r="Q26443" s="16"/>
      <c r="U26443" s="27"/>
    </row>
    <row r="26444" spans="2:21" x14ac:dyDescent="0.25">
      <c r="B26444"/>
      <c r="C26444"/>
      <c r="D26444" s="13"/>
      <c r="E26444" s="13"/>
      <c r="K26444" s="23"/>
      <c r="O26444" s="21"/>
      <c r="P26444" s="27"/>
      <c r="Q26444" s="16"/>
      <c r="U26444" s="27"/>
    </row>
    <row r="26445" spans="2:21" x14ac:dyDescent="0.25">
      <c r="B26445"/>
      <c r="C26445"/>
      <c r="D26445" s="13"/>
      <c r="E26445" s="13"/>
      <c r="K26445" s="23"/>
      <c r="O26445" s="21"/>
      <c r="P26445" s="27"/>
      <c r="Q26445" s="16"/>
      <c r="U26445" s="27"/>
    </row>
    <row r="26446" spans="2:21" x14ac:dyDescent="0.25">
      <c r="B26446"/>
      <c r="C26446"/>
      <c r="D26446" s="13"/>
      <c r="E26446" s="13"/>
      <c r="K26446" s="23"/>
      <c r="O26446" s="21"/>
      <c r="P26446" s="27"/>
      <c r="Q26446" s="16"/>
      <c r="U26446" s="27"/>
    </row>
    <row r="26447" spans="2:21" x14ac:dyDescent="0.25">
      <c r="B26447"/>
      <c r="C26447"/>
      <c r="D26447" s="13"/>
      <c r="E26447" s="13"/>
      <c r="K26447" s="23"/>
      <c r="O26447" s="21"/>
      <c r="P26447" s="27"/>
      <c r="Q26447" s="16"/>
      <c r="U26447" s="27"/>
    </row>
    <row r="26448" spans="2:21" x14ac:dyDescent="0.25">
      <c r="B26448"/>
      <c r="C26448"/>
      <c r="D26448" s="13"/>
      <c r="E26448" s="13"/>
      <c r="K26448" s="23"/>
      <c r="O26448" s="21"/>
      <c r="P26448" s="27"/>
      <c r="Q26448" s="16"/>
      <c r="U26448" s="27"/>
    </row>
    <row r="26449" spans="2:21" x14ac:dyDescent="0.25">
      <c r="B26449"/>
      <c r="C26449"/>
      <c r="D26449" s="13"/>
      <c r="E26449" s="13"/>
      <c r="K26449" s="23"/>
      <c r="O26449" s="21"/>
      <c r="P26449" s="27"/>
      <c r="Q26449" s="16"/>
      <c r="U26449" s="27"/>
    </row>
    <row r="26450" spans="2:21" x14ac:dyDescent="0.25">
      <c r="B26450"/>
      <c r="C26450"/>
      <c r="D26450" s="13"/>
      <c r="E26450" s="13"/>
      <c r="K26450" s="23"/>
      <c r="O26450" s="21"/>
      <c r="P26450" s="27"/>
      <c r="Q26450" s="16"/>
      <c r="U26450" s="27"/>
    </row>
    <row r="26451" spans="2:21" x14ac:dyDescent="0.25">
      <c r="B26451"/>
      <c r="C26451"/>
      <c r="D26451" s="13"/>
      <c r="E26451" s="13"/>
      <c r="K26451" s="23"/>
      <c r="O26451" s="21"/>
      <c r="P26451" s="27"/>
      <c r="Q26451" s="16"/>
      <c r="U26451" s="27"/>
    </row>
    <row r="26452" spans="2:21" x14ac:dyDescent="0.25">
      <c r="B26452"/>
      <c r="C26452"/>
      <c r="D26452" s="13"/>
      <c r="E26452" s="13"/>
      <c r="K26452" s="23"/>
      <c r="O26452" s="21"/>
      <c r="P26452" s="27"/>
      <c r="Q26452" s="16"/>
      <c r="U26452" s="27"/>
    </row>
    <row r="26453" spans="2:21" x14ac:dyDescent="0.25">
      <c r="B26453"/>
      <c r="C26453"/>
      <c r="D26453" s="13"/>
      <c r="E26453" s="13"/>
      <c r="K26453" s="23"/>
      <c r="O26453" s="21"/>
      <c r="P26453" s="27"/>
      <c r="Q26453" s="16"/>
      <c r="U26453" s="27"/>
    </row>
    <row r="26454" spans="2:21" x14ac:dyDescent="0.25">
      <c r="B26454"/>
      <c r="C26454"/>
      <c r="D26454" s="13"/>
      <c r="E26454" s="13"/>
      <c r="K26454" s="23"/>
      <c r="O26454" s="21"/>
      <c r="P26454" s="27"/>
      <c r="Q26454" s="16"/>
      <c r="U26454" s="27"/>
    </row>
    <row r="26455" spans="2:21" x14ac:dyDescent="0.25">
      <c r="B26455"/>
      <c r="C26455"/>
      <c r="D26455" s="13"/>
      <c r="E26455" s="13"/>
      <c r="K26455" s="23"/>
      <c r="O26455" s="21"/>
      <c r="P26455" s="27"/>
      <c r="Q26455" s="16"/>
      <c r="U26455" s="27"/>
    </row>
    <row r="26456" spans="2:21" x14ac:dyDescent="0.25">
      <c r="B26456"/>
      <c r="C26456"/>
      <c r="D26456" s="13"/>
      <c r="E26456" s="13"/>
      <c r="K26456" s="23"/>
      <c r="O26456" s="21"/>
      <c r="P26456" s="27"/>
      <c r="Q26456" s="16"/>
      <c r="U26456" s="27"/>
    </row>
    <row r="26457" spans="2:21" x14ac:dyDescent="0.25">
      <c r="B26457"/>
      <c r="C26457"/>
      <c r="D26457" s="13"/>
      <c r="E26457" s="13"/>
      <c r="K26457" s="23"/>
      <c r="O26457" s="21"/>
      <c r="P26457" s="27"/>
      <c r="Q26457" s="16"/>
      <c r="U26457" s="27"/>
    </row>
    <row r="26458" spans="2:21" x14ac:dyDescent="0.25">
      <c r="B26458"/>
      <c r="C26458"/>
      <c r="D26458" s="13"/>
      <c r="E26458" s="13"/>
      <c r="K26458" s="23"/>
      <c r="O26458" s="21"/>
      <c r="P26458" s="27"/>
      <c r="Q26458" s="16"/>
      <c r="U26458" s="27"/>
    </row>
    <row r="26459" spans="2:21" x14ac:dyDescent="0.25">
      <c r="B26459"/>
      <c r="C26459"/>
      <c r="D26459" s="13"/>
      <c r="E26459" s="13"/>
      <c r="K26459" s="23"/>
      <c r="O26459" s="21"/>
      <c r="P26459" s="27"/>
      <c r="Q26459" s="16"/>
      <c r="U26459" s="27"/>
    </row>
    <row r="26460" spans="2:21" x14ac:dyDescent="0.25">
      <c r="B26460"/>
      <c r="C26460"/>
      <c r="D26460" s="13"/>
      <c r="E26460" s="13"/>
      <c r="K26460" s="23"/>
      <c r="O26460" s="21"/>
      <c r="P26460" s="27"/>
      <c r="Q26460" s="16"/>
      <c r="U26460" s="27"/>
    </row>
    <row r="26461" spans="2:21" x14ac:dyDescent="0.25">
      <c r="B26461"/>
      <c r="C26461"/>
      <c r="D26461" s="13"/>
      <c r="E26461" s="13"/>
      <c r="K26461" s="23"/>
      <c r="O26461" s="21"/>
      <c r="P26461" s="27"/>
      <c r="Q26461" s="16"/>
      <c r="U26461" s="27"/>
    </row>
    <row r="26462" spans="2:21" x14ac:dyDescent="0.25">
      <c r="B26462"/>
      <c r="C26462"/>
      <c r="D26462" s="13"/>
      <c r="E26462" s="13"/>
      <c r="K26462" s="23"/>
      <c r="O26462" s="21"/>
      <c r="P26462" s="27"/>
      <c r="Q26462" s="16"/>
      <c r="U26462" s="27"/>
    </row>
    <row r="26463" spans="2:21" x14ac:dyDescent="0.25">
      <c r="B26463"/>
      <c r="C26463"/>
      <c r="D26463" s="13"/>
      <c r="E26463" s="13"/>
      <c r="K26463" s="23"/>
      <c r="O26463" s="21"/>
      <c r="P26463" s="27"/>
      <c r="Q26463" s="16"/>
      <c r="U26463" s="27"/>
    </row>
    <row r="26464" spans="2:21" x14ac:dyDescent="0.25">
      <c r="B26464"/>
      <c r="C26464"/>
      <c r="D26464" s="13"/>
      <c r="E26464" s="13"/>
      <c r="K26464" s="23"/>
      <c r="O26464" s="21"/>
      <c r="P26464" s="27"/>
      <c r="Q26464" s="16"/>
      <c r="U26464" s="27"/>
    </row>
    <row r="26465" spans="2:21" x14ac:dyDescent="0.25">
      <c r="B26465"/>
      <c r="C26465"/>
      <c r="D26465" s="13"/>
      <c r="E26465" s="13"/>
      <c r="K26465" s="23"/>
      <c r="O26465" s="21"/>
      <c r="P26465" s="27"/>
      <c r="Q26465" s="16"/>
      <c r="U26465" s="27"/>
    </row>
    <row r="26466" spans="2:21" x14ac:dyDescent="0.25">
      <c r="B26466"/>
      <c r="C26466"/>
      <c r="D26466" s="13"/>
      <c r="E26466" s="13"/>
      <c r="K26466" s="23"/>
      <c r="O26466" s="21"/>
      <c r="P26466" s="27"/>
      <c r="Q26466" s="16"/>
      <c r="U26466" s="27"/>
    </row>
    <row r="26467" spans="2:21" x14ac:dyDescent="0.25">
      <c r="B26467"/>
      <c r="C26467"/>
      <c r="D26467" s="13"/>
      <c r="E26467" s="13"/>
      <c r="K26467" s="23"/>
      <c r="O26467" s="21"/>
      <c r="P26467" s="27"/>
      <c r="Q26467" s="16"/>
      <c r="U26467" s="27"/>
    </row>
    <row r="26468" spans="2:21" x14ac:dyDescent="0.25">
      <c r="B26468"/>
      <c r="C26468"/>
      <c r="D26468" s="13"/>
      <c r="E26468" s="13"/>
      <c r="K26468" s="23"/>
      <c r="O26468" s="21"/>
      <c r="P26468" s="27"/>
      <c r="Q26468" s="16"/>
      <c r="U26468" s="27"/>
    </row>
    <row r="26469" spans="2:21" x14ac:dyDescent="0.25">
      <c r="B26469"/>
      <c r="C26469"/>
      <c r="D26469" s="13"/>
      <c r="E26469" s="13"/>
      <c r="K26469" s="23"/>
      <c r="O26469" s="21"/>
      <c r="P26469" s="27"/>
      <c r="Q26469" s="16"/>
      <c r="U26469" s="27"/>
    </row>
    <row r="26470" spans="2:21" x14ac:dyDescent="0.25">
      <c r="B26470"/>
      <c r="C26470"/>
      <c r="D26470" s="13"/>
      <c r="E26470" s="13"/>
      <c r="K26470" s="23"/>
      <c r="O26470" s="21"/>
      <c r="P26470" s="27"/>
      <c r="Q26470" s="16"/>
      <c r="U26470" s="27"/>
    </row>
    <row r="26471" spans="2:21" x14ac:dyDescent="0.25">
      <c r="B26471"/>
      <c r="C26471"/>
      <c r="D26471" s="13"/>
      <c r="E26471" s="13"/>
      <c r="K26471" s="23"/>
      <c r="O26471" s="21"/>
      <c r="P26471" s="27"/>
      <c r="Q26471" s="16"/>
      <c r="U26471" s="27"/>
    </row>
    <row r="26472" spans="2:21" x14ac:dyDescent="0.25">
      <c r="B26472"/>
      <c r="C26472"/>
      <c r="D26472" s="13"/>
      <c r="E26472" s="13"/>
      <c r="K26472" s="23"/>
      <c r="O26472" s="21"/>
      <c r="P26472" s="27"/>
      <c r="Q26472" s="16"/>
      <c r="U26472" s="27"/>
    </row>
    <row r="26473" spans="2:21" x14ac:dyDescent="0.25">
      <c r="B26473"/>
      <c r="C26473"/>
      <c r="D26473" s="13"/>
      <c r="E26473" s="13"/>
      <c r="K26473" s="23"/>
      <c r="O26473" s="21"/>
      <c r="P26473" s="27"/>
      <c r="Q26473" s="16"/>
      <c r="U26473" s="27"/>
    </row>
    <row r="26474" spans="2:21" x14ac:dyDescent="0.25">
      <c r="B26474"/>
      <c r="C26474"/>
      <c r="D26474" s="13"/>
      <c r="E26474" s="13"/>
      <c r="K26474" s="23"/>
      <c r="O26474" s="21"/>
      <c r="P26474" s="27"/>
      <c r="Q26474" s="16"/>
      <c r="U26474" s="27"/>
    </row>
    <row r="26475" spans="2:21" x14ac:dyDescent="0.25">
      <c r="B26475"/>
      <c r="C26475"/>
      <c r="D26475" s="13"/>
      <c r="E26475" s="13"/>
      <c r="K26475" s="23"/>
      <c r="O26475" s="21"/>
      <c r="P26475" s="27"/>
      <c r="Q26475" s="16"/>
      <c r="U26475" s="27"/>
    </row>
    <row r="26476" spans="2:21" x14ac:dyDescent="0.25">
      <c r="B26476"/>
      <c r="C26476"/>
      <c r="D26476" s="13"/>
      <c r="E26476" s="13"/>
      <c r="K26476" s="23"/>
      <c r="O26476" s="21"/>
      <c r="P26476" s="27"/>
      <c r="Q26476" s="16"/>
      <c r="U26476" s="27"/>
    </row>
    <row r="26477" spans="2:21" x14ac:dyDescent="0.25">
      <c r="B26477"/>
      <c r="C26477"/>
      <c r="D26477" s="13"/>
      <c r="E26477" s="13"/>
      <c r="K26477" s="23"/>
      <c r="O26477" s="21"/>
      <c r="P26477" s="27"/>
      <c r="Q26477" s="16"/>
      <c r="U26477" s="27"/>
    </row>
    <row r="26478" spans="2:21" x14ac:dyDescent="0.25">
      <c r="B26478"/>
      <c r="C26478"/>
      <c r="D26478" s="13"/>
      <c r="E26478" s="13"/>
      <c r="K26478" s="23"/>
      <c r="O26478" s="21"/>
      <c r="P26478" s="27"/>
      <c r="Q26478" s="16"/>
      <c r="U26478" s="27"/>
    </row>
    <row r="26479" spans="2:21" x14ac:dyDescent="0.25">
      <c r="B26479"/>
      <c r="C26479"/>
      <c r="D26479" s="13"/>
      <c r="E26479" s="13"/>
      <c r="K26479" s="23"/>
      <c r="O26479" s="21"/>
      <c r="P26479" s="27"/>
      <c r="Q26479" s="16"/>
      <c r="U26479" s="27"/>
    </row>
    <row r="26480" spans="2:21" x14ac:dyDescent="0.25">
      <c r="B26480"/>
      <c r="C26480"/>
      <c r="D26480" s="13"/>
      <c r="E26480" s="13"/>
      <c r="K26480" s="23"/>
      <c r="O26480" s="21"/>
      <c r="P26480" s="27"/>
      <c r="Q26480" s="16"/>
      <c r="U26480" s="27"/>
    </row>
    <row r="26481" spans="2:21" x14ac:dyDescent="0.25">
      <c r="B26481"/>
      <c r="C26481"/>
      <c r="D26481" s="13"/>
      <c r="E26481" s="13"/>
      <c r="K26481" s="23"/>
      <c r="O26481" s="21"/>
      <c r="P26481" s="27"/>
      <c r="Q26481" s="16"/>
      <c r="U26481" s="27"/>
    </row>
    <row r="26482" spans="2:21" x14ac:dyDescent="0.25">
      <c r="B26482"/>
      <c r="C26482"/>
      <c r="D26482" s="13"/>
      <c r="E26482" s="13"/>
      <c r="K26482" s="23"/>
      <c r="O26482" s="21"/>
      <c r="P26482" s="27"/>
      <c r="Q26482" s="16"/>
      <c r="U26482" s="27"/>
    </row>
    <row r="26483" spans="2:21" x14ac:dyDescent="0.25">
      <c r="B26483"/>
      <c r="C26483"/>
      <c r="D26483" s="13"/>
      <c r="E26483" s="13"/>
      <c r="K26483" s="23"/>
      <c r="O26483" s="21"/>
      <c r="P26483" s="27"/>
      <c r="Q26483" s="16"/>
      <c r="U26483" s="27"/>
    </row>
    <row r="26484" spans="2:21" x14ac:dyDescent="0.25">
      <c r="B26484"/>
      <c r="C26484"/>
      <c r="D26484" s="13"/>
      <c r="E26484" s="13"/>
      <c r="K26484" s="23"/>
      <c r="O26484" s="21"/>
      <c r="P26484" s="27"/>
      <c r="Q26484" s="16"/>
      <c r="U26484" s="27"/>
    </row>
    <row r="26485" spans="2:21" x14ac:dyDescent="0.25">
      <c r="B26485"/>
      <c r="C26485"/>
      <c r="D26485" s="13"/>
      <c r="E26485" s="13"/>
      <c r="K26485" s="23"/>
      <c r="O26485" s="21"/>
      <c r="P26485" s="27"/>
      <c r="Q26485" s="16"/>
      <c r="U26485" s="27"/>
    </row>
    <row r="26486" spans="2:21" x14ac:dyDescent="0.25">
      <c r="B26486"/>
      <c r="C26486"/>
      <c r="D26486" s="13"/>
      <c r="E26486" s="13"/>
      <c r="K26486" s="23"/>
      <c r="O26486" s="21"/>
      <c r="P26486" s="27"/>
      <c r="Q26486" s="16"/>
      <c r="U26486" s="27"/>
    </row>
    <row r="26487" spans="2:21" x14ac:dyDescent="0.25">
      <c r="B26487"/>
      <c r="C26487"/>
      <c r="D26487" s="13"/>
      <c r="E26487" s="13"/>
      <c r="K26487" s="23"/>
      <c r="O26487" s="21"/>
      <c r="P26487" s="27"/>
      <c r="Q26487" s="16"/>
      <c r="U26487" s="27"/>
    </row>
    <row r="26488" spans="2:21" x14ac:dyDescent="0.25">
      <c r="B26488"/>
      <c r="C26488"/>
      <c r="D26488" s="13"/>
      <c r="E26488" s="13"/>
      <c r="K26488" s="23"/>
      <c r="O26488" s="21"/>
      <c r="P26488" s="27"/>
      <c r="Q26488" s="16"/>
      <c r="U26488" s="27"/>
    </row>
    <row r="26489" spans="2:21" x14ac:dyDescent="0.25">
      <c r="B26489"/>
      <c r="C26489"/>
      <c r="D26489" s="13"/>
      <c r="E26489" s="13"/>
      <c r="K26489" s="23"/>
      <c r="O26489" s="21"/>
      <c r="P26489" s="27"/>
      <c r="Q26489" s="16"/>
      <c r="U26489" s="27"/>
    </row>
    <row r="26490" spans="2:21" x14ac:dyDescent="0.25">
      <c r="B26490"/>
      <c r="C26490"/>
      <c r="D26490" s="13"/>
      <c r="E26490" s="13"/>
      <c r="K26490" s="23"/>
      <c r="O26490" s="21"/>
      <c r="P26490" s="27"/>
      <c r="Q26490" s="16"/>
      <c r="U26490" s="27"/>
    </row>
    <row r="26491" spans="2:21" x14ac:dyDescent="0.25">
      <c r="B26491"/>
      <c r="C26491"/>
      <c r="D26491" s="13"/>
      <c r="E26491" s="13"/>
      <c r="K26491" s="23"/>
      <c r="O26491" s="21"/>
      <c r="P26491" s="27"/>
      <c r="Q26491" s="16"/>
      <c r="U26491" s="27"/>
    </row>
    <row r="26492" spans="2:21" x14ac:dyDescent="0.25">
      <c r="B26492"/>
      <c r="C26492"/>
      <c r="D26492" s="13"/>
      <c r="E26492" s="13"/>
      <c r="K26492" s="23"/>
      <c r="O26492" s="21"/>
      <c r="P26492" s="27"/>
      <c r="Q26492" s="16"/>
      <c r="U26492" s="27"/>
    </row>
    <row r="26493" spans="2:21" x14ac:dyDescent="0.25">
      <c r="B26493"/>
      <c r="C26493"/>
      <c r="D26493" s="13"/>
      <c r="E26493" s="13"/>
      <c r="K26493" s="23"/>
      <c r="O26493" s="21"/>
      <c r="P26493" s="27"/>
      <c r="Q26493" s="16"/>
      <c r="U26493" s="27"/>
    </row>
    <row r="26494" spans="2:21" x14ac:dyDescent="0.25">
      <c r="B26494"/>
      <c r="C26494"/>
      <c r="D26494" s="13"/>
      <c r="E26494" s="13"/>
      <c r="K26494" s="23"/>
      <c r="O26494" s="21"/>
      <c r="P26494" s="27"/>
      <c r="Q26494" s="16"/>
      <c r="U26494" s="27"/>
    </row>
    <row r="26495" spans="2:21" x14ac:dyDescent="0.25">
      <c r="B26495"/>
      <c r="C26495"/>
      <c r="D26495" s="13"/>
      <c r="E26495" s="13"/>
      <c r="K26495" s="23"/>
      <c r="O26495" s="21"/>
      <c r="P26495" s="27"/>
      <c r="Q26495" s="16"/>
      <c r="U26495" s="27"/>
    </row>
    <row r="26496" spans="2:21" x14ac:dyDescent="0.25">
      <c r="B26496"/>
      <c r="C26496"/>
      <c r="D26496" s="13"/>
      <c r="E26496" s="13"/>
      <c r="K26496" s="23"/>
      <c r="O26496" s="21"/>
      <c r="P26496" s="27"/>
      <c r="Q26496" s="16"/>
      <c r="U26496" s="27"/>
    </row>
    <row r="26497" spans="2:21" x14ac:dyDescent="0.25">
      <c r="B26497"/>
      <c r="C26497"/>
      <c r="D26497" s="13"/>
      <c r="E26497" s="13"/>
      <c r="K26497" s="23"/>
      <c r="O26497" s="21"/>
      <c r="P26497" s="27"/>
      <c r="Q26497" s="16"/>
      <c r="U26497" s="27"/>
    </row>
    <row r="26498" spans="2:21" x14ac:dyDescent="0.25">
      <c r="B26498"/>
      <c r="C26498"/>
      <c r="D26498" s="13"/>
      <c r="E26498" s="13"/>
      <c r="K26498" s="23"/>
      <c r="O26498" s="21"/>
      <c r="P26498" s="27"/>
      <c r="Q26498" s="16"/>
      <c r="U26498" s="27"/>
    </row>
    <row r="26499" spans="2:21" x14ac:dyDescent="0.25">
      <c r="B26499"/>
      <c r="C26499"/>
      <c r="D26499" s="13"/>
      <c r="E26499" s="13"/>
      <c r="K26499" s="23"/>
      <c r="O26499" s="21"/>
      <c r="P26499" s="27"/>
      <c r="Q26499" s="16"/>
      <c r="U26499" s="27"/>
    </row>
    <row r="26500" spans="2:21" x14ac:dyDescent="0.25">
      <c r="B26500"/>
      <c r="C26500"/>
      <c r="D26500" s="13"/>
      <c r="E26500" s="13"/>
      <c r="K26500" s="23"/>
      <c r="O26500" s="21"/>
      <c r="P26500" s="27"/>
      <c r="Q26500" s="16"/>
      <c r="U26500" s="27"/>
    </row>
    <row r="26501" spans="2:21" x14ac:dyDescent="0.25">
      <c r="B26501"/>
      <c r="C26501"/>
      <c r="D26501" s="13"/>
      <c r="E26501" s="13"/>
      <c r="K26501" s="23"/>
      <c r="O26501" s="21"/>
      <c r="P26501" s="27"/>
      <c r="Q26501" s="16"/>
      <c r="U26501" s="27"/>
    </row>
    <row r="26502" spans="2:21" x14ac:dyDescent="0.25">
      <c r="B26502"/>
      <c r="C26502"/>
      <c r="D26502" s="13"/>
      <c r="E26502" s="13"/>
      <c r="K26502" s="23"/>
      <c r="O26502" s="21"/>
      <c r="P26502" s="27"/>
      <c r="Q26502" s="16"/>
      <c r="U26502" s="27"/>
    </row>
    <row r="26503" spans="2:21" x14ac:dyDescent="0.25">
      <c r="B26503"/>
      <c r="C26503"/>
      <c r="D26503" s="13"/>
      <c r="E26503" s="13"/>
      <c r="K26503" s="23"/>
      <c r="O26503" s="21"/>
      <c r="P26503" s="27"/>
      <c r="Q26503" s="16"/>
      <c r="U26503" s="27"/>
    </row>
    <row r="26504" spans="2:21" x14ac:dyDescent="0.25">
      <c r="B26504"/>
      <c r="C26504"/>
      <c r="D26504" s="13"/>
      <c r="E26504" s="13"/>
      <c r="K26504" s="23"/>
      <c r="O26504" s="21"/>
      <c r="P26504" s="27"/>
      <c r="Q26504" s="16"/>
      <c r="U26504" s="27"/>
    </row>
    <row r="26505" spans="2:21" x14ac:dyDescent="0.25">
      <c r="B26505"/>
      <c r="C26505"/>
      <c r="D26505" s="13"/>
      <c r="E26505" s="13"/>
      <c r="K26505" s="23"/>
      <c r="O26505" s="21"/>
      <c r="P26505" s="27"/>
      <c r="Q26505" s="16"/>
      <c r="U26505" s="27"/>
    </row>
    <row r="26506" spans="2:21" x14ac:dyDescent="0.25">
      <c r="B26506"/>
      <c r="C26506"/>
      <c r="D26506" s="13"/>
      <c r="E26506" s="13"/>
      <c r="K26506" s="23"/>
      <c r="O26506" s="21"/>
      <c r="P26506" s="27"/>
      <c r="Q26506" s="16"/>
      <c r="U26506" s="27"/>
    </row>
    <row r="26507" spans="2:21" x14ac:dyDescent="0.25">
      <c r="B26507"/>
      <c r="C26507"/>
      <c r="D26507" s="13"/>
      <c r="E26507" s="13"/>
      <c r="K26507" s="23"/>
      <c r="O26507" s="21"/>
      <c r="P26507" s="27"/>
      <c r="Q26507" s="16"/>
      <c r="U26507" s="27"/>
    </row>
    <row r="26508" spans="2:21" x14ac:dyDescent="0.25">
      <c r="B26508"/>
      <c r="C26508"/>
      <c r="D26508" s="13"/>
      <c r="E26508" s="13"/>
      <c r="K26508" s="23"/>
      <c r="O26508" s="21"/>
      <c r="P26508" s="27"/>
      <c r="Q26508" s="16"/>
      <c r="U26508" s="27"/>
    </row>
    <row r="26509" spans="2:21" x14ac:dyDescent="0.25">
      <c r="B26509"/>
      <c r="C26509"/>
      <c r="D26509" s="13"/>
      <c r="E26509" s="13"/>
      <c r="K26509" s="23"/>
      <c r="O26509" s="21"/>
      <c r="P26509" s="27"/>
      <c r="Q26509" s="16"/>
      <c r="U26509" s="27"/>
    </row>
    <row r="26510" spans="2:21" x14ac:dyDescent="0.25">
      <c r="B26510"/>
      <c r="C26510"/>
      <c r="D26510" s="13"/>
      <c r="E26510" s="13"/>
      <c r="K26510" s="23"/>
      <c r="O26510" s="21"/>
      <c r="P26510" s="27"/>
      <c r="Q26510" s="16"/>
      <c r="U26510" s="27"/>
    </row>
    <row r="26511" spans="2:21" x14ac:dyDescent="0.25">
      <c r="B26511"/>
      <c r="C26511"/>
      <c r="D26511" s="13"/>
      <c r="E26511" s="13"/>
      <c r="K26511" s="23"/>
      <c r="O26511" s="21"/>
      <c r="P26511" s="27"/>
      <c r="Q26511" s="16"/>
      <c r="U26511" s="27"/>
    </row>
    <row r="26512" spans="2:21" x14ac:dyDescent="0.25">
      <c r="B26512"/>
      <c r="C26512"/>
      <c r="D26512" s="13"/>
      <c r="E26512" s="13"/>
      <c r="K26512" s="23"/>
      <c r="O26512" s="21"/>
      <c r="P26512" s="27"/>
      <c r="Q26512" s="16"/>
      <c r="U26512" s="27"/>
    </row>
    <row r="26513" spans="2:21" x14ac:dyDescent="0.25">
      <c r="B26513"/>
      <c r="C26513"/>
      <c r="D26513" s="13"/>
      <c r="E26513" s="13"/>
      <c r="K26513" s="23"/>
      <c r="O26513" s="21"/>
      <c r="P26513" s="27"/>
      <c r="Q26513" s="16"/>
      <c r="U26513" s="27"/>
    </row>
    <row r="26514" spans="2:21" x14ac:dyDescent="0.25">
      <c r="B26514"/>
      <c r="C26514"/>
      <c r="D26514" s="13"/>
      <c r="E26514" s="13"/>
      <c r="K26514" s="23"/>
      <c r="O26514" s="21"/>
      <c r="P26514" s="27"/>
      <c r="Q26514" s="16"/>
      <c r="U26514" s="27"/>
    </row>
    <row r="26515" spans="2:21" x14ac:dyDescent="0.25">
      <c r="B26515"/>
      <c r="C26515"/>
      <c r="D26515" s="13"/>
      <c r="E26515" s="13"/>
      <c r="K26515" s="23"/>
      <c r="O26515" s="21"/>
      <c r="P26515" s="27"/>
      <c r="Q26515" s="16"/>
      <c r="U26515" s="27"/>
    </row>
    <row r="26516" spans="2:21" x14ac:dyDescent="0.25">
      <c r="B26516"/>
      <c r="C26516"/>
      <c r="D26516" s="13"/>
      <c r="E26516" s="13"/>
      <c r="K26516" s="23"/>
      <c r="O26516" s="21"/>
      <c r="P26516" s="27"/>
      <c r="Q26516" s="16"/>
      <c r="U26516" s="27"/>
    </row>
    <row r="26517" spans="2:21" x14ac:dyDescent="0.25">
      <c r="B26517"/>
      <c r="C26517"/>
      <c r="D26517" s="13"/>
      <c r="E26517" s="13"/>
      <c r="K26517" s="23"/>
      <c r="O26517" s="21"/>
      <c r="P26517" s="27"/>
      <c r="Q26517" s="16"/>
      <c r="U26517" s="27"/>
    </row>
    <row r="26518" spans="2:21" x14ac:dyDescent="0.25">
      <c r="B26518"/>
      <c r="C26518"/>
      <c r="D26518" s="13"/>
      <c r="E26518" s="13"/>
      <c r="K26518" s="23"/>
      <c r="O26518" s="21"/>
      <c r="P26518" s="27"/>
      <c r="Q26518" s="16"/>
      <c r="U26518" s="27"/>
    </row>
    <row r="26519" spans="2:21" x14ac:dyDescent="0.25">
      <c r="B26519"/>
      <c r="C26519"/>
      <c r="D26519" s="13"/>
      <c r="E26519" s="13"/>
      <c r="K26519" s="23"/>
      <c r="O26519" s="21"/>
      <c r="P26519" s="27"/>
      <c r="Q26519" s="16"/>
      <c r="U26519" s="27"/>
    </row>
    <row r="26520" spans="2:21" x14ac:dyDescent="0.25">
      <c r="B26520"/>
      <c r="C26520"/>
      <c r="D26520" s="13"/>
      <c r="E26520" s="13"/>
      <c r="K26520" s="23"/>
      <c r="O26520" s="21"/>
      <c r="P26520" s="27"/>
      <c r="Q26520" s="16"/>
      <c r="U26520" s="27"/>
    </row>
    <row r="26521" spans="2:21" x14ac:dyDescent="0.25">
      <c r="B26521"/>
      <c r="C26521"/>
      <c r="D26521" s="13"/>
      <c r="E26521" s="13"/>
      <c r="K26521" s="23"/>
      <c r="O26521" s="21"/>
      <c r="P26521" s="27"/>
      <c r="Q26521" s="16"/>
      <c r="U26521" s="27"/>
    </row>
    <row r="26522" spans="2:21" x14ac:dyDescent="0.25">
      <c r="B26522"/>
      <c r="C26522"/>
      <c r="D26522" s="13"/>
      <c r="E26522" s="13"/>
      <c r="K26522" s="23"/>
      <c r="O26522" s="21"/>
      <c r="P26522" s="27"/>
      <c r="Q26522" s="16"/>
      <c r="U26522" s="27"/>
    </row>
    <row r="26523" spans="2:21" x14ac:dyDescent="0.25">
      <c r="B26523"/>
      <c r="C26523"/>
      <c r="D26523" s="13"/>
      <c r="E26523" s="13"/>
      <c r="K26523" s="23"/>
      <c r="O26523" s="21"/>
      <c r="P26523" s="27"/>
      <c r="Q26523" s="16"/>
      <c r="U26523" s="27"/>
    </row>
    <row r="26524" spans="2:21" x14ac:dyDescent="0.25">
      <c r="B26524"/>
      <c r="C26524"/>
      <c r="D26524" s="13"/>
      <c r="E26524" s="13"/>
      <c r="K26524" s="23"/>
      <c r="O26524" s="21"/>
      <c r="P26524" s="27"/>
      <c r="Q26524" s="16"/>
      <c r="U26524" s="27"/>
    </row>
    <row r="26525" spans="2:21" x14ac:dyDescent="0.25">
      <c r="B26525"/>
      <c r="C26525"/>
      <c r="D26525" s="13"/>
      <c r="E26525" s="13"/>
      <c r="K26525" s="23"/>
      <c r="O26525" s="21"/>
      <c r="P26525" s="27"/>
      <c r="Q26525" s="16"/>
      <c r="U26525" s="27"/>
    </row>
    <row r="26526" spans="2:21" x14ac:dyDescent="0.25">
      <c r="B26526"/>
      <c r="C26526"/>
      <c r="D26526" s="13"/>
      <c r="E26526" s="13"/>
      <c r="K26526" s="23"/>
      <c r="O26526" s="21"/>
      <c r="P26526" s="27"/>
      <c r="Q26526" s="16"/>
      <c r="U26526" s="27"/>
    </row>
    <row r="26527" spans="2:21" x14ac:dyDescent="0.25">
      <c r="B26527"/>
      <c r="C26527"/>
      <c r="D26527" s="13"/>
      <c r="E26527" s="13"/>
      <c r="K26527" s="23"/>
      <c r="O26527" s="21"/>
      <c r="P26527" s="27"/>
      <c r="Q26527" s="16"/>
      <c r="U26527" s="27"/>
    </row>
    <row r="26528" spans="2:21" x14ac:dyDescent="0.25">
      <c r="B26528"/>
      <c r="C26528"/>
      <c r="D26528" s="13"/>
      <c r="E26528" s="13"/>
      <c r="K26528" s="23"/>
      <c r="O26528" s="21"/>
      <c r="P26528" s="27"/>
      <c r="Q26528" s="16"/>
      <c r="U26528" s="27"/>
    </row>
    <row r="26529" spans="2:21" x14ac:dyDescent="0.25">
      <c r="B26529"/>
      <c r="C26529"/>
      <c r="D26529" s="13"/>
      <c r="E26529" s="13"/>
      <c r="K26529" s="23"/>
      <c r="O26529" s="21"/>
      <c r="P26529" s="27"/>
      <c r="Q26529" s="16"/>
      <c r="U26529" s="27"/>
    </row>
    <row r="26530" spans="2:21" x14ac:dyDescent="0.25">
      <c r="B26530"/>
      <c r="C26530"/>
      <c r="D26530" s="13"/>
      <c r="E26530" s="13"/>
      <c r="K26530" s="23"/>
      <c r="O26530" s="21"/>
      <c r="P26530" s="27"/>
      <c r="Q26530" s="16"/>
      <c r="U26530" s="27"/>
    </row>
    <row r="26531" spans="2:21" x14ac:dyDescent="0.25">
      <c r="B26531"/>
      <c r="C26531"/>
      <c r="D26531" s="13"/>
      <c r="E26531" s="13"/>
      <c r="K26531" s="23"/>
      <c r="O26531" s="21"/>
      <c r="P26531" s="27"/>
      <c r="Q26531" s="16"/>
      <c r="U26531" s="27"/>
    </row>
    <row r="26532" spans="2:21" x14ac:dyDescent="0.25">
      <c r="B26532"/>
      <c r="C26532"/>
      <c r="D26532" s="13"/>
      <c r="E26532" s="13"/>
      <c r="K26532" s="23"/>
      <c r="O26532" s="21"/>
      <c r="P26532" s="27"/>
      <c r="Q26532" s="16"/>
      <c r="U26532" s="27"/>
    </row>
    <row r="26533" spans="2:21" x14ac:dyDescent="0.25">
      <c r="B26533"/>
      <c r="C26533"/>
      <c r="D26533" s="13"/>
      <c r="E26533" s="13"/>
      <c r="K26533" s="23"/>
      <c r="O26533" s="21"/>
      <c r="P26533" s="27"/>
      <c r="Q26533" s="16"/>
      <c r="U26533" s="27"/>
    </row>
    <row r="26534" spans="2:21" x14ac:dyDescent="0.25">
      <c r="B26534"/>
      <c r="C26534"/>
      <c r="D26534" s="13"/>
      <c r="E26534" s="13"/>
      <c r="K26534" s="23"/>
      <c r="O26534" s="21"/>
      <c r="P26534" s="27"/>
      <c r="Q26534" s="16"/>
      <c r="U26534" s="27"/>
    </row>
    <row r="26535" spans="2:21" x14ac:dyDescent="0.25">
      <c r="B26535"/>
      <c r="C26535"/>
      <c r="D26535" s="13"/>
      <c r="E26535" s="13"/>
      <c r="K26535" s="23"/>
      <c r="O26535" s="21"/>
      <c r="P26535" s="27"/>
      <c r="Q26535" s="16"/>
      <c r="U26535" s="27"/>
    </row>
    <row r="26536" spans="2:21" x14ac:dyDescent="0.25">
      <c r="B26536"/>
      <c r="C26536"/>
      <c r="D26536" s="13"/>
      <c r="E26536" s="13"/>
      <c r="K26536" s="23"/>
      <c r="O26536" s="21"/>
      <c r="P26536" s="27"/>
      <c r="Q26536" s="16"/>
      <c r="U26536" s="27"/>
    </row>
    <row r="26537" spans="2:21" x14ac:dyDescent="0.25">
      <c r="B26537"/>
      <c r="C26537"/>
      <c r="D26537" s="13"/>
      <c r="E26537" s="13"/>
      <c r="K26537" s="23"/>
      <c r="O26537" s="21"/>
      <c r="P26537" s="27"/>
      <c r="Q26537" s="16"/>
      <c r="U26537" s="27"/>
    </row>
    <row r="26538" spans="2:21" x14ac:dyDescent="0.25">
      <c r="B26538"/>
      <c r="C26538"/>
      <c r="D26538" s="13"/>
      <c r="E26538" s="13"/>
      <c r="K26538" s="23"/>
      <c r="O26538" s="21"/>
      <c r="P26538" s="27"/>
      <c r="Q26538" s="16"/>
      <c r="U26538" s="27"/>
    </row>
    <row r="26539" spans="2:21" x14ac:dyDescent="0.25">
      <c r="B26539"/>
      <c r="C26539"/>
      <c r="D26539" s="13"/>
      <c r="E26539" s="13"/>
      <c r="K26539" s="23"/>
      <c r="O26539" s="21"/>
      <c r="P26539" s="27"/>
      <c r="Q26539" s="16"/>
      <c r="U26539" s="27"/>
    </row>
    <row r="26540" spans="2:21" x14ac:dyDescent="0.25">
      <c r="B26540"/>
      <c r="C26540"/>
      <c r="D26540" s="13"/>
      <c r="E26540" s="13"/>
      <c r="K26540" s="23"/>
      <c r="O26540" s="21"/>
      <c r="P26540" s="27"/>
      <c r="Q26540" s="16"/>
      <c r="U26540" s="27"/>
    </row>
    <row r="26541" spans="2:21" x14ac:dyDescent="0.25">
      <c r="B26541"/>
      <c r="C26541"/>
      <c r="D26541" s="13"/>
      <c r="E26541" s="13"/>
      <c r="K26541" s="23"/>
      <c r="O26541" s="21"/>
      <c r="P26541" s="27"/>
      <c r="Q26541" s="16"/>
      <c r="U26541" s="27"/>
    </row>
    <row r="26542" spans="2:21" x14ac:dyDescent="0.25">
      <c r="B26542"/>
      <c r="C26542"/>
      <c r="D26542" s="13"/>
      <c r="E26542" s="13"/>
      <c r="K26542" s="23"/>
      <c r="O26542" s="21"/>
      <c r="P26542" s="27"/>
      <c r="Q26542" s="16"/>
      <c r="U26542" s="27"/>
    </row>
    <row r="26543" spans="2:21" x14ac:dyDescent="0.25">
      <c r="B26543"/>
      <c r="C26543"/>
      <c r="D26543" s="13"/>
      <c r="E26543" s="13"/>
      <c r="K26543" s="23"/>
      <c r="O26543" s="21"/>
      <c r="P26543" s="27"/>
      <c r="Q26543" s="16"/>
      <c r="U26543" s="27"/>
    </row>
    <row r="26544" spans="2:21" x14ac:dyDescent="0.25">
      <c r="B26544"/>
      <c r="C26544"/>
      <c r="D26544" s="13"/>
      <c r="E26544" s="13"/>
      <c r="K26544" s="23"/>
      <c r="O26544" s="21"/>
      <c r="P26544" s="27"/>
      <c r="Q26544" s="16"/>
      <c r="U26544" s="27"/>
    </row>
    <row r="26545" spans="2:21" x14ac:dyDescent="0.25">
      <c r="B26545"/>
      <c r="C26545"/>
      <c r="D26545" s="13"/>
      <c r="E26545" s="13"/>
      <c r="K26545" s="23"/>
      <c r="O26545" s="21"/>
      <c r="P26545" s="27"/>
      <c r="Q26545" s="16"/>
      <c r="U26545" s="27"/>
    </row>
    <row r="26546" spans="2:21" x14ac:dyDescent="0.25">
      <c r="B26546"/>
      <c r="C26546"/>
      <c r="D26546" s="13"/>
      <c r="E26546" s="13"/>
      <c r="K26546" s="23"/>
      <c r="O26546" s="21"/>
      <c r="P26546" s="27"/>
      <c r="Q26546" s="16"/>
      <c r="U26546" s="27"/>
    </row>
    <row r="26547" spans="2:21" x14ac:dyDescent="0.25">
      <c r="B26547"/>
      <c r="C26547"/>
      <c r="D26547" s="13"/>
      <c r="E26547" s="13"/>
      <c r="K26547" s="23"/>
      <c r="O26547" s="21"/>
      <c r="P26547" s="27"/>
      <c r="Q26547" s="16"/>
      <c r="U26547" s="27"/>
    </row>
    <row r="26548" spans="2:21" x14ac:dyDescent="0.25">
      <c r="B26548"/>
      <c r="C26548"/>
      <c r="D26548" s="13"/>
      <c r="E26548" s="13"/>
      <c r="K26548" s="23"/>
      <c r="O26548" s="21"/>
      <c r="P26548" s="27"/>
      <c r="Q26548" s="16"/>
      <c r="U26548" s="27"/>
    </row>
    <row r="26549" spans="2:21" x14ac:dyDescent="0.25">
      <c r="B26549"/>
      <c r="C26549"/>
      <c r="D26549" s="13"/>
      <c r="E26549" s="13"/>
      <c r="K26549" s="23"/>
      <c r="O26549" s="21"/>
      <c r="P26549" s="27"/>
      <c r="Q26549" s="16"/>
      <c r="U26549" s="27"/>
    </row>
    <row r="26550" spans="2:21" x14ac:dyDescent="0.25">
      <c r="B26550"/>
      <c r="C26550"/>
      <c r="D26550" s="13"/>
      <c r="E26550" s="13"/>
      <c r="K26550" s="23"/>
      <c r="O26550" s="21"/>
      <c r="P26550" s="27"/>
      <c r="Q26550" s="16"/>
      <c r="U26550" s="27"/>
    </row>
    <row r="26551" spans="2:21" x14ac:dyDescent="0.25">
      <c r="B26551"/>
      <c r="C26551"/>
      <c r="D26551" s="13"/>
      <c r="E26551" s="13"/>
      <c r="K26551" s="23"/>
      <c r="O26551" s="21"/>
      <c r="P26551" s="27"/>
      <c r="Q26551" s="16"/>
      <c r="U26551" s="27"/>
    </row>
    <row r="26552" spans="2:21" x14ac:dyDescent="0.25">
      <c r="B26552"/>
      <c r="C26552"/>
      <c r="D26552" s="13"/>
      <c r="E26552" s="13"/>
      <c r="K26552" s="23"/>
      <c r="O26552" s="21"/>
      <c r="P26552" s="27"/>
      <c r="Q26552" s="16"/>
      <c r="U26552" s="27"/>
    </row>
    <row r="26553" spans="2:21" x14ac:dyDescent="0.25">
      <c r="B26553"/>
      <c r="C26553"/>
      <c r="D26553" s="13"/>
      <c r="E26553" s="13"/>
      <c r="K26553" s="23"/>
      <c r="O26553" s="21"/>
      <c r="P26553" s="27"/>
      <c r="Q26553" s="16"/>
      <c r="U26553" s="27"/>
    </row>
    <row r="26554" spans="2:21" x14ac:dyDescent="0.25">
      <c r="B26554"/>
      <c r="C26554"/>
      <c r="D26554" s="13"/>
      <c r="E26554" s="13"/>
      <c r="K26554" s="23"/>
      <c r="O26554" s="21"/>
      <c r="P26554" s="27"/>
      <c r="Q26554" s="16"/>
      <c r="U26554" s="27"/>
    </row>
    <row r="26555" spans="2:21" x14ac:dyDescent="0.25">
      <c r="B26555"/>
      <c r="C26555"/>
      <c r="D26555" s="13"/>
      <c r="E26555" s="13"/>
      <c r="K26555" s="23"/>
      <c r="O26555" s="21"/>
      <c r="P26555" s="27"/>
      <c r="Q26555" s="16"/>
      <c r="U26555" s="27"/>
    </row>
    <row r="26556" spans="2:21" x14ac:dyDescent="0.25">
      <c r="B26556"/>
      <c r="C26556"/>
      <c r="D26556" s="13"/>
      <c r="E26556" s="13"/>
      <c r="K26556" s="23"/>
      <c r="O26556" s="21"/>
      <c r="P26556" s="27"/>
      <c r="Q26556" s="16"/>
      <c r="U26556" s="27"/>
    </row>
    <row r="26557" spans="2:21" x14ac:dyDescent="0.25">
      <c r="B26557"/>
      <c r="C26557"/>
      <c r="D26557" s="13"/>
      <c r="E26557" s="13"/>
      <c r="K26557" s="23"/>
      <c r="O26557" s="21"/>
      <c r="P26557" s="27"/>
      <c r="Q26557" s="16"/>
      <c r="U26557" s="27"/>
    </row>
    <row r="26558" spans="2:21" x14ac:dyDescent="0.25">
      <c r="B26558"/>
      <c r="C26558"/>
      <c r="D26558" s="13"/>
      <c r="E26558" s="13"/>
      <c r="K26558" s="23"/>
      <c r="O26558" s="21"/>
      <c r="P26558" s="27"/>
      <c r="Q26558" s="16"/>
      <c r="U26558" s="27"/>
    </row>
    <row r="26559" spans="2:21" x14ac:dyDescent="0.25">
      <c r="B26559"/>
      <c r="C26559"/>
      <c r="D26559" s="13"/>
      <c r="E26559" s="13"/>
      <c r="K26559" s="23"/>
      <c r="O26559" s="21"/>
      <c r="P26559" s="27"/>
      <c r="Q26559" s="16"/>
      <c r="U26559" s="27"/>
    </row>
    <row r="26560" spans="2:21" x14ac:dyDescent="0.25">
      <c r="B26560"/>
      <c r="C26560"/>
      <c r="D26560" s="13"/>
      <c r="E26560" s="13"/>
      <c r="K26560" s="23"/>
      <c r="O26560" s="21"/>
      <c r="P26560" s="27"/>
      <c r="Q26560" s="16"/>
      <c r="U26560" s="27"/>
    </row>
    <row r="26561" spans="2:21" x14ac:dyDescent="0.25">
      <c r="B26561"/>
      <c r="C26561"/>
      <c r="D26561" s="13"/>
      <c r="E26561" s="13"/>
      <c r="K26561" s="23"/>
      <c r="O26561" s="21"/>
      <c r="P26561" s="27"/>
      <c r="Q26561" s="16"/>
      <c r="U26561" s="27"/>
    </row>
    <row r="26562" spans="2:21" x14ac:dyDescent="0.25">
      <c r="B26562"/>
      <c r="C26562"/>
      <c r="D26562" s="13"/>
      <c r="E26562" s="13"/>
      <c r="K26562" s="23"/>
      <c r="O26562" s="21"/>
      <c r="P26562" s="27"/>
      <c r="Q26562" s="16"/>
      <c r="U26562" s="27"/>
    </row>
    <row r="26563" spans="2:21" x14ac:dyDescent="0.25">
      <c r="B26563"/>
      <c r="C26563"/>
      <c r="D26563" s="13"/>
      <c r="E26563" s="13"/>
      <c r="K26563" s="23"/>
      <c r="O26563" s="21"/>
      <c r="P26563" s="27"/>
      <c r="Q26563" s="16"/>
      <c r="U26563" s="27"/>
    </row>
    <row r="26564" spans="2:21" x14ac:dyDescent="0.25">
      <c r="B26564"/>
      <c r="C26564"/>
      <c r="D26564" s="13"/>
      <c r="E26564" s="13"/>
      <c r="K26564" s="23"/>
      <c r="O26564" s="21"/>
      <c r="P26564" s="27"/>
      <c r="Q26564" s="16"/>
      <c r="U26564" s="27"/>
    </row>
    <row r="26565" spans="2:21" x14ac:dyDescent="0.25">
      <c r="B26565"/>
      <c r="C26565"/>
      <c r="D26565" s="13"/>
      <c r="E26565" s="13"/>
      <c r="K26565" s="23"/>
      <c r="O26565" s="21"/>
      <c r="P26565" s="27"/>
      <c r="Q26565" s="16"/>
      <c r="U26565" s="27"/>
    </row>
    <row r="26566" spans="2:21" x14ac:dyDescent="0.25">
      <c r="B26566"/>
      <c r="C26566"/>
      <c r="D26566" s="13"/>
      <c r="E26566" s="13"/>
      <c r="K26566" s="23"/>
      <c r="O26566" s="21"/>
      <c r="P26566" s="27"/>
      <c r="Q26566" s="16"/>
      <c r="U26566" s="27"/>
    </row>
    <row r="26567" spans="2:21" x14ac:dyDescent="0.25">
      <c r="B26567"/>
      <c r="C26567"/>
      <c r="D26567" s="13"/>
      <c r="E26567" s="13"/>
      <c r="K26567" s="23"/>
      <c r="O26567" s="21"/>
      <c r="P26567" s="27"/>
      <c r="Q26567" s="16"/>
      <c r="U26567" s="27"/>
    </row>
    <row r="26568" spans="2:21" x14ac:dyDescent="0.25">
      <c r="B26568"/>
      <c r="C26568"/>
      <c r="D26568" s="13"/>
      <c r="E26568" s="13"/>
      <c r="K26568" s="23"/>
      <c r="O26568" s="21"/>
      <c r="P26568" s="27"/>
      <c r="Q26568" s="16"/>
      <c r="U26568" s="27"/>
    </row>
    <row r="26569" spans="2:21" x14ac:dyDescent="0.25">
      <c r="B26569"/>
      <c r="C26569"/>
      <c r="D26569" s="13"/>
      <c r="E26569" s="13"/>
      <c r="K26569" s="23"/>
      <c r="O26569" s="21"/>
      <c r="P26569" s="27"/>
      <c r="Q26569" s="16"/>
      <c r="U26569" s="27"/>
    </row>
    <row r="26570" spans="2:21" x14ac:dyDescent="0.25">
      <c r="B26570"/>
      <c r="C26570"/>
      <c r="D26570" s="13"/>
      <c r="E26570" s="13"/>
      <c r="K26570" s="23"/>
      <c r="O26570" s="21"/>
      <c r="P26570" s="27"/>
      <c r="Q26570" s="16"/>
      <c r="U26570" s="27"/>
    </row>
    <row r="26571" spans="2:21" x14ac:dyDescent="0.25">
      <c r="B26571"/>
      <c r="C26571"/>
      <c r="D26571" s="13"/>
      <c r="E26571" s="13"/>
      <c r="K26571" s="23"/>
      <c r="O26571" s="21"/>
      <c r="P26571" s="27"/>
      <c r="Q26571" s="16"/>
      <c r="U26571" s="27"/>
    </row>
    <row r="26572" spans="2:21" x14ac:dyDescent="0.25">
      <c r="B26572"/>
      <c r="C26572"/>
      <c r="D26572" s="13"/>
      <c r="E26572" s="13"/>
      <c r="K26572" s="23"/>
      <c r="O26572" s="21"/>
      <c r="P26572" s="27"/>
      <c r="Q26572" s="16"/>
      <c r="U26572" s="27"/>
    </row>
    <row r="26573" spans="2:21" x14ac:dyDescent="0.25">
      <c r="B26573"/>
      <c r="C26573"/>
      <c r="D26573" s="13"/>
      <c r="E26573" s="13"/>
      <c r="K26573" s="23"/>
      <c r="O26573" s="21"/>
      <c r="P26573" s="27"/>
      <c r="Q26573" s="16"/>
      <c r="U26573" s="27"/>
    </row>
    <row r="26574" spans="2:21" x14ac:dyDescent="0.25">
      <c r="B26574"/>
      <c r="C26574"/>
      <c r="D26574" s="13"/>
      <c r="E26574" s="13"/>
      <c r="K26574" s="23"/>
      <c r="O26574" s="21"/>
      <c r="P26574" s="27"/>
      <c r="Q26574" s="16"/>
      <c r="U26574" s="27"/>
    </row>
    <row r="26575" spans="2:21" x14ac:dyDescent="0.25">
      <c r="B26575"/>
      <c r="C26575"/>
      <c r="D26575" s="13"/>
      <c r="E26575" s="13"/>
      <c r="K26575" s="23"/>
      <c r="O26575" s="21"/>
      <c r="P26575" s="27"/>
      <c r="Q26575" s="16"/>
      <c r="U26575" s="27"/>
    </row>
    <row r="26576" spans="2:21" x14ac:dyDescent="0.25">
      <c r="B26576"/>
      <c r="C26576"/>
      <c r="D26576" s="13"/>
      <c r="E26576" s="13"/>
      <c r="K26576" s="23"/>
      <c r="O26576" s="21"/>
      <c r="P26576" s="27"/>
      <c r="Q26576" s="16"/>
      <c r="U26576" s="27"/>
    </row>
    <row r="26577" spans="2:21" x14ac:dyDescent="0.25">
      <c r="B26577"/>
      <c r="C26577"/>
      <c r="D26577" s="13"/>
      <c r="E26577" s="13"/>
      <c r="K26577" s="23"/>
      <c r="O26577" s="21"/>
      <c r="P26577" s="27"/>
      <c r="Q26577" s="16"/>
      <c r="U26577" s="27"/>
    </row>
    <row r="26578" spans="2:21" x14ac:dyDescent="0.25">
      <c r="B26578"/>
      <c r="C26578"/>
      <c r="D26578" s="13"/>
      <c r="E26578" s="13"/>
      <c r="K26578" s="23"/>
      <c r="O26578" s="21"/>
      <c r="P26578" s="27"/>
      <c r="Q26578" s="16"/>
      <c r="U26578" s="27"/>
    </row>
    <row r="26579" spans="2:21" x14ac:dyDescent="0.25">
      <c r="B26579"/>
      <c r="C26579"/>
      <c r="D26579" s="13"/>
      <c r="E26579" s="13"/>
      <c r="K26579" s="23"/>
      <c r="O26579" s="21"/>
      <c r="P26579" s="27"/>
      <c r="Q26579" s="16"/>
      <c r="U26579" s="27"/>
    </row>
    <row r="26580" spans="2:21" x14ac:dyDescent="0.25">
      <c r="B26580"/>
      <c r="C26580"/>
      <c r="D26580" s="13"/>
      <c r="E26580" s="13"/>
      <c r="K26580" s="23"/>
      <c r="O26580" s="21"/>
      <c r="P26580" s="27"/>
      <c r="Q26580" s="16"/>
      <c r="U26580" s="27"/>
    </row>
    <row r="26581" spans="2:21" x14ac:dyDescent="0.25">
      <c r="B26581"/>
      <c r="C26581"/>
      <c r="D26581" s="13"/>
      <c r="E26581" s="13"/>
      <c r="K26581" s="23"/>
      <c r="O26581" s="21"/>
      <c r="P26581" s="27"/>
      <c r="Q26581" s="16"/>
      <c r="U26581" s="27"/>
    </row>
    <row r="26582" spans="2:21" x14ac:dyDescent="0.25">
      <c r="B26582"/>
      <c r="C26582"/>
      <c r="D26582" s="13"/>
      <c r="E26582" s="13"/>
      <c r="K26582" s="23"/>
      <c r="O26582" s="21"/>
      <c r="P26582" s="27"/>
      <c r="Q26582" s="16"/>
      <c r="U26582" s="27"/>
    </row>
    <row r="26583" spans="2:21" x14ac:dyDescent="0.25">
      <c r="B26583"/>
      <c r="C26583"/>
      <c r="D26583" s="13"/>
      <c r="E26583" s="13"/>
      <c r="K26583" s="23"/>
      <c r="O26583" s="21"/>
      <c r="P26583" s="27"/>
      <c r="Q26583" s="16"/>
      <c r="U26583" s="27"/>
    </row>
    <row r="26584" spans="2:21" x14ac:dyDescent="0.25">
      <c r="B26584"/>
      <c r="C26584"/>
      <c r="D26584" s="13"/>
      <c r="E26584" s="13"/>
      <c r="K26584" s="23"/>
      <c r="O26584" s="21"/>
      <c r="P26584" s="27"/>
      <c r="Q26584" s="16"/>
      <c r="U26584" s="27"/>
    </row>
    <row r="26585" spans="2:21" x14ac:dyDescent="0.25">
      <c r="B26585"/>
      <c r="C26585"/>
      <c r="D26585" s="13"/>
      <c r="E26585" s="13"/>
      <c r="K26585" s="23"/>
      <c r="O26585" s="21"/>
      <c r="P26585" s="27"/>
      <c r="Q26585" s="16"/>
      <c r="U26585" s="27"/>
    </row>
    <row r="26586" spans="2:21" x14ac:dyDescent="0.25">
      <c r="B26586"/>
      <c r="C26586"/>
      <c r="D26586" s="13"/>
      <c r="E26586" s="13"/>
      <c r="K26586" s="23"/>
      <c r="O26586" s="21"/>
      <c r="P26586" s="27"/>
      <c r="Q26586" s="16"/>
      <c r="U26586" s="27"/>
    </row>
    <row r="26587" spans="2:21" x14ac:dyDescent="0.25">
      <c r="B26587"/>
      <c r="C26587"/>
      <c r="D26587" s="13"/>
      <c r="E26587" s="13"/>
      <c r="K26587" s="23"/>
      <c r="O26587" s="21"/>
      <c r="P26587" s="27"/>
      <c r="Q26587" s="16"/>
      <c r="U26587" s="27"/>
    </row>
    <row r="26588" spans="2:21" x14ac:dyDescent="0.25">
      <c r="B26588"/>
      <c r="C26588"/>
      <c r="D26588" s="13"/>
      <c r="E26588" s="13"/>
      <c r="K26588" s="23"/>
      <c r="O26588" s="21"/>
      <c r="P26588" s="27"/>
      <c r="Q26588" s="16"/>
      <c r="U26588" s="27"/>
    </row>
    <row r="26589" spans="2:21" x14ac:dyDescent="0.25">
      <c r="B26589"/>
      <c r="C26589"/>
      <c r="D26589" s="13"/>
      <c r="E26589" s="13"/>
      <c r="K26589" s="23"/>
      <c r="O26589" s="21"/>
      <c r="P26589" s="27"/>
      <c r="Q26589" s="16"/>
      <c r="U26589" s="27"/>
    </row>
    <row r="26590" spans="2:21" x14ac:dyDescent="0.25">
      <c r="B26590"/>
      <c r="C26590"/>
      <c r="D26590" s="13"/>
      <c r="E26590" s="13"/>
      <c r="K26590" s="23"/>
      <c r="O26590" s="21"/>
      <c r="P26590" s="27"/>
      <c r="Q26590" s="16"/>
      <c r="U26590" s="27"/>
    </row>
    <row r="26591" spans="2:21" x14ac:dyDescent="0.25">
      <c r="B26591"/>
      <c r="C26591"/>
      <c r="D26591" s="13"/>
      <c r="E26591" s="13"/>
      <c r="K26591" s="23"/>
      <c r="O26591" s="21"/>
      <c r="P26591" s="27"/>
      <c r="Q26591" s="16"/>
      <c r="U26591" s="27"/>
    </row>
    <row r="26592" spans="2:21" x14ac:dyDescent="0.25">
      <c r="B26592"/>
      <c r="C26592"/>
      <c r="D26592" s="13"/>
      <c r="E26592" s="13"/>
      <c r="K26592" s="23"/>
      <c r="O26592" s="21"/>
      <c r="P26592" s="27"/>
      <c r="Q26592" s="16"/>
      <c r="U26592" s="27"/>
    </row>
    <row r="26593" spans="2:21" x14ac:dyDescent="0.25">
      <c r="B26593"/>
      <c r="C26593"/>
      <c r="D26593" s="13"/>
      <c r="E26593" s="13"/>
      <c r="K26593" s="23"/>
      <c r="O26593" s="21"/>
      <c r="P26593" s="27"/>
      <c r="Q26593" s="16"/>
      <c r="U26593" s="27"/>
    </row>
    <row r="26594" spans="2:21" x14ac:dyDescent="0.25">
      <c r="B26594"/>
      <c r="C26594"/>
      <c r="D26594" s="13"/>
      <c r="E26594" s="13"/>
      <c r="K26594" s="23"/>
      <c r="O26594" s="21"/>
      <c r="P26594" s="27"/>
      <c r="Q26594" s="16"/>
      <c r="U26594" s="27"/>
    </row>
    <row r="26595" spans="2:21" x14ac:dyDescent="0.25">
      <c r="B26595"/>
      <c r="C26595"/>
      <c r="D26595" s="13"/>
      <c r="E26595" s="13"/>
      <c r="K26595" s="23"/>
      <c r="O26595" s="21"/>
      <c r="P26595" s="27"/>
      <c r="Q26595" s="16"/>
      <c r="U26595" s="27"/>
    </row>
    <row r="26596" spans="2:21" x14ac:dyDescent="0.25">
      <c r="B26596"/>
      <c r="C26596"/>
      <c r="D26596" s="13"/>
      <c r="E26596" s="13"/>
      <c r="K26596" s="23"/>
      <c r="O26596" s="21"/>
      <c r="P26596" s="27"/>
      <c r="Q26596" s="16"/>
      <c r="U26596" s="27"/>
    </row>
    <row r="26597" spans="2:21" x14ac:dyDescent="0.25">
      <c r="B26597"/>
      <c r="C26597"/>
      <c r="D26597" s="13"/>
      <c r="E26597" s="13"/>
      <c r="K26597" s="23"/>
      <c r="O26597" s="21"/>
      <c r="P26597" s="27"/>
      <c r="Q26597" s="16"/>
      <c r="U26597" s="27"/>
    </row>
    <row r="26598" spans="2:21" x14ac:dyDescent="0.25">
      <c r="B26598"/>
      <c r="C26598"/>
      <c r="D26598" s="13"/>
      <c r="E26598" s="13"/>
      <c r="K26598" s="23"/>
      <c r="O26598" s="21"/>
      <c r="P26598" s="27"/>
      <c r="Q26598" s="16"/>
      <c r="U26598" s="27"/>
    </row>
    <row r="26599" spans="2:21" x14ac:dyDescent="0.25">
      <c r="B26599"/>
      <c r="C26599"/>
      <c r="D26599" s="13"/>
      <c r="E26599" s="13"/>
      <c r="K26599" s="23"/>
      <c r="O26599" s="21"/>
      <c r="P26599" s="27"/>
      <c r="Q26599" s="16"/>
      <c r="U26599" s="27"/>
    </row>
    <row r="26600" spans="2:21" x14ac:dyDescent="0.25">
      <c r="B26600"/>
      <c r="C26600"/>
      <c r="D26600" s="13"/>
      <c r="E26600" s="13"/>
      <c r="K26600" s="23"/>
      <c r="O26600" s="21"/>
      <c r="P26600" s="27"/>
      <c r="Q26600" s="16"/>
      <c r="U26600" s="27"/>
    </row>
    <row r="26601" spans="2:21" x14ac:dyDescent="0.25">
      <c r="B26601"/>
      <c r="C26601"/>
      <c r="D26601" s="13"/>
      <c r="E26601" s="13"/>
      <c r="K26601" s="23"/>
      <c r="O26601" s="21"/>
      <c r="P26601" s="27"/>
      <c r="Q26601" s="16"/>
      <c r="U26601" s="27"/>
    </row>
    <row r="26602" spans="2:21" x14ac:dyDescent="0.25">
      <c r="B26602"/>
      <c r="C26602"/>
      <c r="D26602" s="13"/>
      <c r="E26602" s="13"/>
      <c r="K26602" s="23"/>
      <c r="O26602" s="21"/>
      <c r="P26602" s="27"/>
      <c r="Q26602" s="16"/>
      <c r="U26602" s="27"/>
    </row>
    <row r="26603" spans="2:21" x14ac:dyDescent="0.25">
      <c r="B26603"/>
      <c r="C26603"/>
      <c r="D26603" s="13"/>
      <c r="E26603" s="13"/>
      <c r="K26603" s="23"/>
      <c r="O26603" s="21"/>
      <c r="P26603" s="27"/>
      <c r="Q26603" s="16"/>
      <c r="U26603" s="27"/>
    </row>
    <row r="26604" spans="2:21" x14ac:dyDescent="0.25">
      <c r="B26604"/>
      <c r="C26604"/>
      <c r="D26604" s="13"/>
      <c r="E26604" s="13"/>
      <c r="K26604" s="23"/>
      <c r="O26604" s="21"/>
      <c r="P26604" s="27"/>
      <c r="Q26604" s="16"/>
      <c r="U26604" s="27"/>
    </row>
    <row r="26605" spans="2:21" x14ac:dyDescent="0.25">
      <c r="B26605"/>
      <c r="C26605"/>
      <c r="D26605" s="13"/>
      <c r="E26605" s="13"/>
      <c r="K26605" s="23"/>
      <c r="O26605" s="21"/>
      <c r="P26605" s="27"/>
      <c r="Q26605" s="16"/>
      <c r="U26605" s="27"/>
    </row>
    <row r="26606" spans="2:21" x14ac:dyDescent="0.25">
      <c r="B26606"/>
      <c r="C26606"/>
      <c r="D26606" s="13"/>
      <c r="E26606" s="13"/>
      <c r="K26606" s="23"/>
      <c r="O26606" s="21"/>
      <c r="P26606" s="27"/>
      <c r="Q26606" s="16"/>
      <c r="U26606" s="27"/>
    </row>
    <row r="26607" spans="2:21" x14ac:dyDescent="0.25">
      <c r="B26607"/>
      <c r="C26607"/>
      <c r="D26607" s="13"/>
      <c r="E26607" s="13"/>
      <c r="K26607" s="23"/>
      <c r="O26607" s="21"/>
      <c r="P26607" s="27"/>
      <c r="Q26607" s="16"/>
      <c r="U26607" s="27"/>
    </row>
    <row r="26608" spans="2:21" x14ac:dyDescent="0.25">
      <c r="B26608"/>
      <c r="C26608"/>
      <c r="D26608" s="13"/>
      <c r="E26608" s="13"/>
      <c r="K26608" s="23"/>
      <c r="O26608" s="21"/>
      <c r="P26608" s="27"/>
      <c r="Q26608" s="16"/>
      <c r="U26608" s="27"/>
    </row>
    <row r="26609" spans="2:21" x14ac:dyDescent="0.25">
      <c r="B26609"/>
      <c r="C26609"/>
      <c r="D26609" s="13"/>
      <c r="E26609" s="13"/>
      <c r="K26609" s="23"/>
      <c r="O26609" s="21"/>
      <c r="P26609" s="27"/>
      <c r="Q26609" s="16"/>
      <c r="U26609" s="27"/>
    </row>
    <row r="26610" spans="2:21" x14ac:dyDescent="0.25">
      <c r="B26610"/>
      <c r="C26610"/>
      <c r="D26610" s="13"/>
      <c r="E26610" s="13"/>
      <c r="K26610" s="23"/>
      <c r="O26610" s="21"/>
      <c r="P26610" s="27"/>
      <c r="Q26610" s="16"/>
      <c r="U26610" s="27"/>
    </row>
    <row r="26611" spans="2:21" x14ac:dyDescent="0.25">
      <c r="B26611"/>
      <c r="C26611"/>
      <c r="D26611" s="13"/>
      <c r="E26611" s="13"/>
      <c r="K26611" s="23"/>
      <c r="O26611" s="21"/>
      <c r="P26611" s="27"/>
      <c r="Q26611" s="16"/>
      <c r="U26611" s="27"/>
    </row>
    <row r="26612" spans="2:21" x14ac:dyDescent="0.25">
      <c r="B26612"/>
      <c r="C26612"/>
      <c r="D26612" s="13"/>
      <c r="E26612" s="13"/>
      <c r="K26612" s="23"/>
      <c r="O26612" s="21"/>
      <c r="P26612" s="27"/>
      <c r="Q26612" s="16"/>
      <c r="U26612" s="27"/>
    </row>
    <row r="26613" spans="2:21" x14ac:dyDescent="0.25">
      <c r="B26613"/>
      <c r="C26613"/>
      <c r="D26613" s="13"/>
      <c r="E26613" s="13"/>
      <c r="K26613" s="23"/>
      <c r="O26613" s="21"/>
      <c r="P26613" s="27"/>
      <c r="Q26613" s="16"/>
      <c r="U26613" s="27"/>
    </row>
    <row r="26614" spans="2:21" x14ac:dyDescent="0.25">
      <c r="B26614"/>
      <c r="C26614"/>
      <c r="D26614" s="13"/>
      <c r="E26614" s="13"/>
      <c r="K26614" s="23"/>
      <c r="O26614" s="21"/>
      <c r="P26614" s="27"/>
      <c r="Q26614" s="16"/>
      <c r="U26614" s="27"/>
    </row>
    <row r="26615" spans="2:21" x14ac:dyDescent="0.25">
      <c r="B26615"/>
      <c r="C26615"/>
      <c r="D26615" s="13"/>
      <c r="E26615" s="13"/>
      <c r="K26615" s="23"/>
      <c r="O26615" s="21"/>
      <c r="P26615" s="27"/>
      <c r="Q26615" s="16"/>
      <c r="U26615" s="27"/>
    </row>
    <row r="26616" spans="2:21" x14ac:dyDescent="0.25">
      <c r="B26616"/>
      <c r="C26616"/>
      <c r="D26616" s="13"/>
      <c r="E26616" s="13"/>
      <c r="K26616" s="23"/>
      <c r="O26616" s="21"/>
      <c r="P26616" s="27"/>
      <c r="Q26616" s="16"/>
      <c r="U26616" s="27"/>
    </row>
    <row r="26617" spans="2:21" x14ac:dyDescent="0.25">
      <c r="B26617"/>
      <c r="C26617"/>
      <c r="D26617" s="13"/>
      <c r="E26617" s="13"/>
      <c r="K26617" s="23"/>
      <c r="O26617" s="21"/>
      <c r="P26617" s="27"/>
      <c r="Q26617" s="16"/>
      <c r="U26617" s="27"/>
    </row>
    <row r="26618" spans="2:21" x14ac:dyDescent="0.25">
      <c r="B26618"/>
      <c r="C26618"/>
      <c r="D26618" s="13"/>
      <c r="E26618" s="13"/>
      <c r="K26618" s="23"/>
      <c r="O26618" s="21"/>
      <c r="P26618" s="27"/>
      <c r="Q26618" s="16"/>
      <c r="U26618" s="27"/>
    </row>
    <row r="26619" spans="2:21" x14ac:dyDescent="0.25">
      <c r="B26619"/>
      <c r="C26619"/>
      <c r="D26619" s="13"/>
      <c r="E26619" s="13"/>
      <c r="K26619" s="23"/>
      <c r="O26619" s="21"/>
      <c r="P26619" s="27"/>
      <c r="Q26619" s="16"/>
      <c r="U26619" s="27"/>
    </row>
    <row r="26620" spans="2:21" x14ac:dyDescent="0.25">
      <c r="B26620"/>
      <c r="C26620"/>
      <c r="D26620" s="13"/>
      <c r="E26620" s="13"/>
      <c r="K26620" s="23"/>
      <c r="O26620" s="21"/>
      <c r="P26620" s="27"/>
      <c r="Q26620" s="16"/>
      <c r="U26620" s="27"/>
    </row>
    <row r="26621" spans="2:21" x14ac:dyDescent="0.25">
      <c r="B26621"/>
      <c r="C26621"/>
      <c r="D26621" s="13"/>
      <c r="E26621" s="13"/>
      <c r="K26621" s="23"/>
      <c r="O26621" s="21"/>
      <c r="P26621" s="27"/>
      <c r="Q26621" s="16"/>
      <c r="U26621" s="27"/>
    </row>
    <row r="26622" spans="2:21" x14ac:dyDescent="0.25">
      <c r="B26622"/>
      <c r="C26622"/>
      <c r="D26622" s="13"/>
      <c r="E26622" s="13"/>
      <c r="K26622" s="23"/>
      <c r="O26622" s="21"/>
      <c r="P26622" s="27"/>
      <c r="Q26622" s="16"/>
      <c r="U26622" s="27"/>
    </row>
    <row r="26623" spans="2:21" x14ac:dyDescent="0.25">
      <c r="B26623"/>
      <c r="C26623"/>
      <c r="D26623" s="13"/>
      <c r="E26623" s="13"/>
      <c r="K26623" s="23"/>
      <c r="O26623" s="21"/>
      <c r="P26623" s="27"/>
      <c r="Q26623" s="16"/>
      <c r="U26623" s="27"/>
    </row>
    <row r="26624" spans="2:21" x14ac:dyDescent="0.25">
      <c r="B26624"/>
      <c r="C26624"/>
      <c r="D26624" s="13"/>
      <c r="E26624" s="13"/>
      <c r="K26624" s="23"/>
      <c r="O26624" s="21"/>
      <c r="P26624" s="27"/>
      <c r="Q26624" s="16"/>
      <c r="U26624" s="27"/>
    </row>
    <row r="26625" spans="2:21" x14ac:dyDescent="0.25">
      <c r="B26625"/>
      <c r="C26625"/>
      <c r="D26625" s="13"/>
      <c r="E26625" s="13"/>
      <c r="K26625" s="23"/>
      <c r="O26625" s="21"/>
      <c r="P26625" s="27"/>
      <c r="Q26625" s="16"/>
      <c r="U26625" s="27"/>
    </row>
    <row r="26626" spans="2:21" x14ac:dyDescent="0.25">
      <c r="B26626"/>
      <c r="C26626"/>
      <c r="D26626" s="13"/>
      <c r="E26626" s="13"/>
      <c r="K26626" s="23"/>
      <c r="O26626" s="21"/>
      <c r="P26626" s="27"/>
      <c r="Q26626" s="16"/>
      <c r="U26626" s="27"/>
    </row>
    <row r="26627" spans="2:21" x14ac:dyDescent="0.25">
      <c r="B26627"/>
      <c r="C26627"/>
      <c r="D26627" s="13"/>
      <c r="E26627" s="13"/>
      <c r="K26627" s="23"/>
      <c r="O26627" s="21"/>
      <c r="P26627" s="27"/>
      <c r="Q26627" s="16"/>
      <c r="U26627" s="27"/>
    </row>
    <row r="26628" spans="2:21" x14ac:dyDescent="0.25">
      <c r="B26628"/>
      <c r="C26628"/>
      <c r="D26628" s="13"/>
      <c r="E26628" s="13"/>
      <c r="K26628" s="23"/>
      <c r="O26628" s="21"/>
      <c r="P26628" s="27"/>
      <c r="Q26628" s="16"/>
      <c r="U26628" s="27"/>
    </row>
    <row r="26629" spans="2:21" x14ac:dyDescent="0.25">
      <c r="B26629"/>
      <c r="C26629"/>
      <c r="D26629" s="13"/>
      <c r="E26629" s="13"/>
      <c r="K26629" s="23"/>
      <c r="O26629" s="21"/>
      <c r="P26629" s="27"/>
      <c r="Q26629" s="16"/>
      <c r="U26629" s="27"/>
    </row>
    <row r="26630" spans="2:21" x14ac:dyDescent="0.25">
      <c r="B26630"/>
      <c r="C26630"/>
      <c r="D26630" s="13"/>
      <c r="E26630" s="13"/>
      <c r="K26630" s="23"/>
      <c r="O26630" s="21"/>
      <c r="P26630" s="27"/>
      <c r="Q26630" s="16"/>
      <c r="U26630" s="27"/>
    </row>
    <row r="26631" spans="2:21" x14ac:dyDescent="0.25">
      <c r="B26631"/>
      <c r="C26631"/>
      <c r="D26631" s="13"/>
      <c r="E26631" s="13"/>
      <c r="K26631" s="23"/>
      <c r="O26631" s="21"/>
      <c r="P26631" s="27"/>
      <c r="Q26631" s="16"/>
      <c r="U26631" s="27"/>
    </row>
    <row r="26632" spans="2:21" x14ac:dyDescent="0.25">
      <c r="B26632"/>
      <c r="C26632"/>
      <c r="D26632" s="13"/>
      <c r="E26632" s="13"/>
      <c r="K26632" s="23"/>
      <c r="O26632" s="21"/>
      <c r="P26632" s="27"/>
      <c r="Q26632" s="16"/>
      <c r="U26632" s="27"/>
    </row>
    <row r="26633" spans="2:21" x14ac:dyDescent="0.25">
      <c r="B26633"/>
      <c r="C26633"/>
      <c r="D26633" s="13"/>
      <c r="E26633" s="13"/>
      <c r="K26633" s="23"/>
      <c r="O26633" s="21"/>
      <c r="P26633" s="27"/>
      <c r="Q26633" s="16"/>
      <c r="U26633" s="27"/>
    </row>
    <row r="26634" spans="2:21" x14ac:dyDescent="0.25">
      <c r="B26634"/>
      <c r="C26634"/>
      <c r="D26634" s="13"/>
      <c r="E26634" s="13"/>
      <c r="K26634" s="23"/>
      <c r="O26634" s="21"/>
      <c r="P26634" s="27"/>
      <c r="Q26634" s="16"/>
      <c r="U26634" s="27"/>
    </row>
    <row r="26635" spans="2:21" x14ac:dyDescent="0.25">
      <c r="B26635"/>
      <c r="C26635"/>
      <c r="D26635" s="13"/>
      <c r="E26635" s="13"/>
      <c r="K26635" s="23"/>
      <c r="O26635" s="21"/>
      <c r="P26635" s="27"/>
      <c r="Q26635" s="16"/>
      <c r="U26635" s="27"/>
    </row>
    <row r="26636" spans="2:21" x14ac:dyDescent="0.25">
      <c r="B26636"/>
      <c r="C26636"/>
      <c r="D26636" s="13"/>
      <c r="E26636" s="13"/>
      <c r="K26636" s="23"/>
      <c r="O26636" s="21"/>
      <c r="P26636" s="27"/>
      <c r="Q26636" s="16"/>
      <c r="U26636" s="27"/>
    </row>
    <row r="26637" spans="2:21" x14ac:dyDescent="0.25">
      <c r="B26637"/>
      <c r="C26637"/>
      <c r="D26637" s="13"/>
      <c r="E26637" s="13"/>
      <c r="K26637" s="23"/>
      <c r="O26637" s="21"/>
      <c r="P26637" s="27"/>
      <c r="Q26637" s="16"/>
      <c r="U26637" s="27"/>
    </row>
    <row r="26638" spans="2:21" x14ac:dyDescent="0.25">
      <c r="B26638"/>
      <c r="C26638"/>
      <c r="D26638" s="13"/>
      <c r="E26638" s="13"/>
      <c r="K26638" s="23"/>
      <c r="O26638" s="21"/>
      <c r="P26638" s="27"/>
      <c r="Q26638" s="16"/>
      <c r="U26638" s="27"/>
    </row>
    <row r="26639" spans="2:21" x14ac:dyDescent="0.25">
      <c r="B26639"/>
      <c r="C26639"/>
      <c r="D26639" s="13"/>
      <c r="E26639" s="13"/>
      <c r="K26639" s="23"/>
      <c r="O26639" s="21"/>
      <c r="P26639" s="27"/>
      <c r="Q26639" s="16"/>
      <c r="U26639" s="27"/>
    </row>
    <row r="26640" spans="2:21" x14ac:dyDescent="0.25">
      <c r="B26640"/>
      <c r="C26640"/>
      <c r="D26640" s="13"/>
      <c r="E26640" s="13"/>
      <c r="K26640" s="23"/>
      <c r="O26640" s="21"/>
      <c r="P26640" s="27"/>
      <c r="Q26640" s="16"/>
      <c r="U26640" s="27"/>
    </row>
    <row r="26641" spans="2:21" x14ac:dyDescent="0.25">
      <c r="B26641"/>
      <c r="C26641"/>
      <c r="D26641" s="13"/>
      <c r="E26641" s="13"/>
      <c r="K26641" s="23"/>
      <c r="O26641" s="21"/>
      <c r="P26641" s="27"/>
      <c r="Q26641" s="16"/>
      <c r="U26641" s="27"/>
    </row>
    <row r="26642" spans="2:21" x14ac:dyDescent="0.25">
      <c r="B26642"/>
      <c r="C26642"/>
      <c r="D26642" s="13"/>
      <c r="E26642" s="13"/>
      <c r="K26642" s="23"/>
      <c r="O26642" s="21"/>
      <c r="P26642" s="27"/>
      <c r="Q26642" s="16"/>
      <c r="U26642" s="27"/>
    </row>
    <row r="26643" spans="2:21" x14ac:dyDescent="0.25">
      <c r="B26643"/>
      <c r="C26643"/>
      <c r="D26643" s="13"/>
      <c r="E26643" s="13"/>
      <c r="K26643" s="23"/>
      <c r="O26643" s="21"/>
      <c r="P26643" s="27"/>
      <c r="Q26643" s="16"/>
      <c r="U26643" s="27"/>
    </row>
    <row r="26644" spans="2:21" x14ac:dyDescent="0.25">
      <c r="B26644"/>
      <c r="C26644"/>
      <c r="D26644" s="13"/>
      <c r="E26644" s="13"/>
      <c r="K26644" s="23"/>
      <c r="O26644" s="21"/>
      <c r="P26644" s="27"/>
      <c r="Q26644" s="16"/>
      <c r="U26644" s="27"/>
    </row>
    <row r="26645" spans="2:21" x14ac:dyDescent="0.25">
      <c r="B26645"/>
      <c r="C26645"/>
      <c r="D26645" s="13"/>
      <c r="E26645" s="13"/>
      <c r="K26645" s="23"/>
      <c r="O26645" s="21"/>
      <c r="P26645" s="27"/>
      <c r="Q26645" s="16"/>
      <c r="U26645" s="27"/>
    </row>
    <row r="26646" spans="2:21" x14ac:dyDescent="0.25">
      <c r="B26646"/>
      <c r="C26646"/>
      <c r="D26646" s="13"/>
      <c r="E26646" s="13"/>
      <c r="K26646" s="23"/>
      <c r="O26646" s="21"/>
      <c r="P26646" s="27"/>
      <c r="Q26646" s="16"/>
      <c r="U26646" s="27"/>
    </row>
    <row r="26647" spans="2:21" x14ac:dyDescent="0.25">
      <c r="B26647"/>
      <c r="C26647"/>
      <c r="D26647" s="13"/>
      <c r="E26647" s="13"/>
      <c r="K26647" s="23"/>
      <c r="O26647" s="21"/>
      <c r="P26647" s="27"/>
      <c r="Q26647" s="16"/>
      <c r="U26647" s="27"/>
    </row>
    <row r="26648" spans="2:21" x14ac:dyDescent="0.25">
      <c r="B26648"/>
      <c r="C26648"/>
      <c r="D26648" s="13"/>
      <c r="E26648" s="13"/>
      <c r="K26648" s="23"/>
      <c r="O26648" s="21"/>
      <c r="P26648" s="27"/>
      <c r="Q26648" s="16"/>
      <c r="U26648" s="27"/>
    </row>
    <row r="26649" spans="2:21" x14ac:dyDescent="0.25">
      <c r="B26649"/>
      <c r="C26649"/>
      <c r="D26649" s="13"/>
      <c r="E26649" s="13"/>
      <c r="K26649" s="23"/>
      <c r="O26649" s="21"/>
      <c r="P26649" s="27"/>
      <c r="Q26649" s="16"/>
      <c r="U26649" s="27"/>
    </row>
    <row r="26650" spans="2:21" x14ac:dyDescent="0.25">
      <c r="B26650"/>
      <c r="C26650"/>
      <c r="D26650" s="13"/>
      <c r="E26650" s="13"/>
      <c r="K26650" s="23"/>
      <c r="O26650" s="21"/>
      <c r="P26650" s="27"/>
      <c r="Q26650" s="16"/>
      <c r="U26650" s="27"/>
    </row>
    <row r="26651" spans="2:21" x14ac:dyDescent="0.25">
      <c r="B26651"/>
      <c r="C26651"/>
      <c r="D26651" s="13"/>
      <c r="E26651" s="13"/>
      <c r="K26651" s="23"/>
      <c r="O26651" s="21"/>
      <c r="P26651" s="27"/>
      <c r="Q26651" s="16"/>
      <c r="U26651" s="27"/>
    </row>
    <row r="26652" spans="2:21" x14ac:dyDescent="0.25">
      <c r="B26652"/>
      <c r="C26652"/>
      <c r="D26652" s="13"/>
      <c r="E26652" s="13"/>
      <c r="K26652" s="23"/>
      <c r="O26652" s="21"/>
      <c r="P26652" s="27"/>
      <c r="Q26652" s="16"/>
      <c r="U26652" s="27"/>
    </row>
    <row r="26653" spans="2:21" x14ac:dyDescent="0.25">
      <c r="B26653"/>
      <c r="C26653"/>
      <c r="D26653" s="13"/>
      <c r="E26653" s="13"/>
      <c r="K26653" s="23"/>
      <c r="O26653" s="21"/>
      <c r="P26653" s="27"/>
      <c r="Q26653" s="16"/>
      <c r="U26653" s="27"/>
    </row>
    <row r="26654" spans="2:21" x14ac:dyDescent="0.25">
      <c r="B26654"/>
      <c r="C26654"/>
      <c r="D26654" s="13"/>
      <c r="E26654" s="13"/>
      <c r="K26654" s="23"/>
      <c r="O26654" s="21"/>
      <c r="P26654" s="27"/>
      <c r="Q26654" s="16"/>
      <c r="U26654" s="27"/>
    </row>
    <row r="26655" spans="2:21" x14ac:dyDescent="0.25">
      <c r="B26655"/>
      <c r="C26655"/>
      <c r="D26655" s="13"/>
      <c r="E26655" s="13"/>
      <c r="K26655" s="23"/>
      <c r="O26655" s="21"/>
      <c r="P26655" s="27"/>
      <c r="Q26655" s="16"/>
      <c r="U26655" s="27"/>
    </row>
    <row r="26656" spans="2:21" x14ac:dyDescent="0.25">
      <c r="B26656"/>
      <c r="C26656"/>
      <c r="D26656" s="13"/>
      <c r="E26656" s="13"/>
      <c r="K26656" s="23"/>
      <c r="O26656" s="21"/>
      <c r="P26656" s="27"/>
      <c r="Q26656" s="16"/>
      <c r="U26656" s="27"/>
    </row>
    <row r="26657" spans="2:21" x14ac:dyDescent="0.25">
      <c r="B26657"/>
      <c r="C26657"/>
      <c r="D26657" s="13"/>
      <c r="E26657" s="13"/>
      <c r="K26657" s="23"/>
      <c r="O26657" s="21"/>
      <c r="P26657" s="27"/>
      <c r="Q26657" s="16"/>
      <c r="U26657" s="27"/>
    </row>
    <row r="26658" spans="2:21" x14ac:dyDescent="0.25">
      <c r="B26658"/>
      <c r="C26658"/>
      <c r="D26658" s="13"/>
      <c r="E26658" s="13"/>
      <c r="K26658" s="23"/>
      <c r="O26658" s="21"/>
      <c r="P26658" s="27"/>
      <c r="Q26658" s="16"/>
      <c r="U26658" s="27"/>
    </row>
    <row r="26659" spans="2:21" x14ac:dyDescent="0.25">
      <c r="B26659"/>
      <c r="C26659"/>
      <c r="D26659" s="13"/>
      <c r="E26659" s="13"/>
      <c r="K26659" s="23"/>
      <c r="O26659" s="21"/>
      <c r="P26659" s="27"/>
      <c r="Q26659" s="16"/>
      <c r="U26659" s="27"/>
    </row>
    <row r="26660" spans="2:21" x14ac:dyDescent="0.25">
      <c r="B26660"/>
      <c r="C26660"/>
      <c r="D26660" s="13"/>
      <c r="E26660" s="13"/>
      <c r="K26660" s="23"/>
      <c r="O26660" s="21"/>
      <c r="P26660" s="27"/>
      <c r="Q26660" s="16"/>
      <c r="U26660" s="27"/>
    </row>
    <row r="26661" spans="2:21" x14ac:dyDescent="0.25">
      <c r="B26661"/>
      <c r="C26661"/>
      <c r="D26661" s="13"/>
      <c r="E26661" s="13"/>
      <c r="K26661" s="23"/>
      <c r="O26661" s="21"/>
      <c r="P26661" s="27"/>
      <c r="Q26661" s="16"/>
      <c r="U26661" s="27"/>
    </row>
    <row r="26662" spans="2:21" x14ac:dyDescent="0.25">
      <c r="B26662"/>
      <c r="C26662"/>
      <c r="D26662" s="13"/>
      <c r="E26662" s="13"/>
      <c r="K26662" s="23"/>
      <c r="O26662" s="21"/>
      <c r="P26662" s="27"/>
      <c r="Q26662" s="16"/>
      <c r="U26662" s="27"/>
    </row>
    <row r="26663" spans="2:21" x14ac:dyDescent="0.25">
      <c r="B26663"/>
      <c r="C26663"/>
      <c r="D26663" s="13"/>
      <c r="E26663" s="13"/>
      <c r="K26663" s="23"/>
      <c r="O26663" s="21"/>
      <c r="P26663" s="27"/>
      <c r="Q26663" s="16"/>
      <c r="U26663" s="27"/>
    </row>
    <row r="26664" spans="2:21" x14ac:dyDescent="0.25">
      <c r="B26664"/>
      <c r="C26664"/>
      <c r="D26664" s="13"/>
      <c r="E26664" s="13"/>
      <c r="K26664" s="23"/>
      <c r="O26664" s="21"/>
      <c r="P26664" s="27"/>
      <c r="Q26664" s="16"/>
      <c r="U26664" s="27"/>
    </row>
    <row r="26665" spans="2:21" x14ac:dyDescent="0.25">
      <c r="B26665"/>
      <c r="C26665"/>
      <c r="D26665" s="13"/>
      <c r="E26665" s="13"/>
      <c r="K26665" s="23"/>
      <c r="O26665" s="21"/>
      <c r="P26665" s="27"/>
      <c r="Q26665" s="16"/>
      <c r="U26665" s="27"/>
    </row>
    <row r="26666" spans="2:21" x14ac:dyDescent="0.25">
      <c r="B26666"/>
      <c r="C26666"/>
      <c r="D26666" s="13"/>
      <c r="E26666" s="13"/>
      <c r="K26666" s="23"/>
      <c r="O26666" s="21"/>
      <c r="P26666" s="27"/>
      <c r="Q26666" s="16"/>
      <c r="U26666" s="27"/>
    </row>
    <row r="26667" spans="2:21" x14ac:dyDescent="0.25">
      <c r="B26667"/>
      <c r="C26667"/>
      <c r="D26667" s="13"/>
      <c r="E26667" s="13"/>
      <c r="K26667" s="23"/>
      <c r="O26667" s="21"/>
      <c r="P26667" s="27"/>
      <c r="Q26667" s="16"/>
      <c r="U26667" s="27"/>
    </row>
    <row r="26668" spans="2:21" x14ac:dyDescent="0.25">
      <c r="B26668"/>
      <c r="C26668"/>
      <c r="D26668" s="13"/>
      <c r="E26668" s="13"/>
      <c r="K26668" s="23"/>
      <c r="O26668" s="21"/>
      <c r="P26668" s="27"/>
      <c r="Q26668" s="16"/>
      <c r="U26668" s="27"/>
    </row>
    <row r="26669" spans="2:21" x14ac:dyDescent="0.25">
      <c r="B26669"/>
      <c r="C26669"/>
      <c r="D26669" s="13"/>
      <c r="E26669" s="13"/>
      <c r="K26669" s="23"/>
      <c r="O26669" s="21"/>
      <c r="P26669" s="27"/>
      <c r="Q26669" s="16"/>
      <c r="U26669" s="27"/>
    </row>
    <row r="26670" spans="2:21" x14ac:dyDescent="0.25">
      <c r="B26670"/>
      <c r="C26670"/>
      <c r="D26670" s="13"/>
      <c r="E26670" s="13"/>
      <c r="K26670" s="23"/>
      <c r="O26670" s="21"/>
      <c r="P26670" s="27"/>
      <c r="Q26670" s="16"/>
      <c r="U26670" s="27"/>
    </row>
    <row r="26671" spans="2:21" x14ac:dyDescent="0.25">
      <c r="B26671"/>
      <c r="C26671"/>
      <c r="D26671" s="13"/>
      <c r="E26671" s="13"/>
      <c r="K26671" s="23"/>
      <c r="O26671" s="21"/>
      <c r="P26671" s="27"/>
      <c r="Q26671" s="16"/>
      <c r="U26671" s="27"/>
    </row>
    <row r="26672" spans="2:21" x14ac:dyDescent="0.25">
      <c r="B26672"/>
      <c r="C26672"/>
      <c r="D26672" s="13"/>
      <c r="E26672" s="13"/>
      <c r="K26672" s="23"/>
      <c r="O26672" s="21"/>
      <c r="P26672" s="27"/>
      <c r="Q26672" s="16"/>
      <c r="U26672" s="27"/>
    </row>
    <row r="26673" spans="2:21" x14ac:dyDescent="0.25">
      <c r="B26673"/>
      <c r="C26673"/>
      <c r="D26673" s="13"/>
      <c r="E26673" s="13"/>
      <c r="K26673" s="23"/>
      <c r="O26673" s="21"/>
      <c r="P26673" s="27"/>
      <c r="Q26673" s="16"/>
      <c r="U26673" s="27"/>
    </row>
    <row r="26674" spans="2:21" x14ac:dyDescent="0.25">
      <c r="B26674"/>
      <c r="C26674"/>
      <c r="D26674" s="13"/>
      <c r="E26674" s="13"/>
      <c r="K26674" s="23"/>
      <c r="O26674" s="21"/>
      <c r="P26674" s="27"/>
      <c r="Q26674" s="16"/>
      <c r="U26674" s="27"/>
    </row>
    <row r="26675" spans="2:21" x14ac:dyDescent="0.25">
      <c r="B26675"/>
      <c r="C26675"/>
      <c r="D26675" s="13"/>
      <c r="E26675" s="13"/>
      <c r="K26675" s="23"/>
      <c r="O26675" s="21"/>
      <c r="P26675" s="27"/>
      <c r="Q26675" s="16"/>
      <c r="U26675" s="27"/>
    </row>
    <row r="26676" spans="2:21" x14ac:dyDescent="0.25">
      <c r="B26676"/>
      <c r="C26676"/>
      <c r="D26676" s="13"/>
      <c r="E26676" s="13"/>
      <c r="K26676" s="23"/>
      <c r="O26676" s="21"/>
      <c r="P26676" s="27"/>
      <c r="Q26676" s="16"/>
      <c r="U26676" s="27"/>
    </row>
    <row r="26677" spans="2:21" x14ac:dyDescent="0.25">
      <c r="B26677"/>
      <c r="C26677"/>
      <c r="D26677" s="13"/>
      <c r="E26677" s="13"/>
      <c r="K26677" s="23"/>
      <c r="O26677" s="21"/>
      <c r="P26677" s="27"/>
      <c r="Q26677" s="16"/>
      <c r="U26677" s="27"/>
    </row>
    <row r="26678" spans="2:21" x14ac:dyDescent="0.25">
      <c r="B26678"/>
      <c r="C26678"/>
      <c r="D26678" s="13"/>
      <c r="E26678" s="13"/>
      <c r="K26678" s="23"/>
      <c r="O26678" s="21"/>
      <c r="P26678" s="27"/>
      <c r="Q26678" s="16"/>
      <c r="U26678" s="27"/>
    </row>
    <row r="26679" spans="2:21" x14ac:dyDescent="0.25">
      <c r="B26679"/>
      <c r="C26679"/>
      <c r="D26679" s="13"/>
      <c r="E26679" s="13"/>
      <c r="K26679" s="23"/>
      <c r="O26679" s="21"/>
      <c r="P26679" s="27"/>
      <c r="Q26679" s="16"/>
      <c r="U26679" s="27"/>
    </row>
    <row r="26680" spans="2:21" x14ac:dyDescent="0.25">
      <c r="B26680"/>
      <c r="C26680"/>
      <c r="D26680" s="13"/>
      <c r="E26680" s="13"/>
      <c r="K26680" s="23"/>
      <c r="O26680" s="21"/>
      <c r="P26680" s="27"/>
      <c r="Q26680" s="16"/>
      <c r="U26680" s="27"/>
    </row>
    <row r="26681" spans="2:21" x14ac:dyDescent="0.25">
      <c r="B26681"/>
      <c r="C26681"/>
      <c r="D26681" s="13"/>
      <c r="E26681" s="13"/>
      <c r="K26681" s="23"/>
      <c r="O26681" s="21"/>
      <c r="P26681" s="27"/>
      <c r="Q26681" s="16"/>
      <c r="U26681" s="27"/>
    </row>
    <row r="26682" spans="2:21" x14ac:dyDescent="0.25">
      <c r="B26682"/>
      <c r="C26682"/>
      <c r="D26682" s="13"/>
      <c r="E26682" s="13"/>
      <c r="K26682" s="23"/>
      <c r="O26682" s="21"/>
      <c r="P26682" s="27"/>
      <c r="Q26682" s="16"/>
      <c r="U26682" s="27"/>
    </row>
    <row r="26683" spans="2:21" x14ac:dyDescent="0.25">
      <c r="B26683"/>
      <c r="C26683"/>
      <c r="D26683" s="13"/>
      <c r="E26683" s="13"/>
      <c r="K26683" s="23"/>
      <c r="O26683" s="21"/>
      <c r="P26683" s="27"/>
      <c r="Q26683" s="16"/>
      <c r="U26683" s="27"/>
    </row>
    <row r="26684" spans="2:21" x14ac:dyDescent="0.25">
      <c r="B26684"/>
      <c r="C26684"/>
      <c r="D26684" s="13"/>
      <c r="E26684" s="13"/>
      <c r="K26684" s="23"/>
      <c r="O26684" s="21"/>
      <c r="P26684" s="27"/>
      <c r="Q26684" s="16"/>
      <c r="U26684" s="27"/>
    </row>
    <row r="26685" spans="2:21" x14ac:dyDescent="0.25">
      <c r="B26685"/>
      <c r="C26685"/>
      <c r="D26685" s="13"/>
      <c r="E26685" s="13"/>
      <c r="K26685" s="23"/>
      <c r="O26685" s="21"/>
      <c r="P26685" s="27"/>
      <c r="Q26685" s="16"/>
      <c r="U26685" s="27"/>
    </row>
    <row r="26686" spans="2:21" x14ac:dyDescent="0.25">
      <c r="B26686"/>
      <c r="C26686"/>
      <c r="D26686" s="13"/>
      <c r="E26686" s="13"/>
      <c r="K26686" s="23"/>
      <c r="O26686" s="21"/>
      <c r="P26686" s="27"/>
      <c r="Q26686" s="16"/>
      <c r="U26686" s="27"/>
    </row>
    <row r="26687" spans="2:21" x14ac:dyDescent="0.25">
      <c r="B26687"/>
      <c r="C26687"/>
      <c r="D26687" s="13"/>
      <c r="E26687" s="13"/>
      <c r="K26687" s="23"/>
      <c r="O26687" s="21"/>
      <c r="P26687" s="27"/>
      <c r="Q26687" s="16"/>
      <c r="U26687" s="27"/>
    </row>
    <row r="26688" spans="2:21" x14ac:dyDescent="0.25">
      <c r="B26688"/>
      <c r="C26688"/>
      <c r="D26688" s="13"/>
      <c r="E26688" s="13"/>
      <c r="K26688" s="23"/>
      <c r="O26688" s="21"/>
      <c r="P26688" s="27"/>
      <c r="Q26688" s="16"/>
      <c r="U26688" s="27"/>
    </row>
    <row r="26689" spans="2:21" x14ac:dyDescent="0.25">
      <c r="B26689"/>
      <c r="C26689"/>
      <c r="D26689" s="13"/>
      <c r="E26689" s="13"/>
      <c r="K26689" s="23"/>
      <c r="O26689" s="21"/>
      <c r="P26689" s="27"/>
      <c r="Q26689" s="16"/>
      <c r="U26689" s="27"/>
    </row>
    <row r="26690" spans="2:21" x14ac:dyDescent="0.25">
      <c r="B26690"/>
      <c r="C26690"/>
      <c r="D26690" s="13"/>
      <c r="E26690" s="13"/>
      <c r="K26690" s="23"/>
      <c r="O26690" s="21"/>
      <c r="P26690" s="27"/>
      <c r="Q26690" s="16"/>
      <c r="U26690" s="27"/>
    </row>
    <row r="26691" spans="2:21" x14ac:dyDescent="0.25">
      <c r="B26691"/>
      <c r="C26691"/>
      <c r="D26691" s="13"/>
      <c r="E26691" s="13"/>
      <c r="K26691" s="23"/>
      <c r="O26691" s="21"/>
      <c r="P26691" s="27"/>
      <c r="Q26691" s="16"/>
      <c r="U26691" s="27"/>
    </row>
    <row r="26692" spans="2:21" x14ac:dyDescent="0.25">
      <c r="B26692"/>
      <c r="C26692"/>
      <c r="D26692" s="13"/>
      <c r="E26692" s="13"/>
      <c r="K26692" s="23"/>
      <c r="O26692" s="21"/>
      <c r="P26692" s="27"/>
      <c r="Q26692" s="16"/>
      <c r="U26692" s="27"/>
    </row>
    <row r="26693" spans="2:21" x14ac:dyDescent="0.25">
      <c r="B26693"/>
      <c r="C26693"/>
      <c r="D26693" s="13"/>
      <c r="E26693" s="13"/>
      <c r="K26693" s="23"/>
      <c r="O26693" s="21"/>
      <c r="P26693" s="27"/>
      <c r="Q26693" s="16"/>
      <c r="U26693" s="27"/>
    </row>
    <row r="26694" spans="2:21" x14ac:dyDescent="0.25">
      <c r="B26694"/>
      <c r="C26694"/>
      <c r="D26694" s="13"/>
      <c r="E26694" s="13"/>
      <c r="K26694" s="23"/>
      <c r="O26694" s="21"/>
      <c r="P26694" s="27"/>
      <c r="Q26694" s="16"/>
      <c r="U26694" s="27"/>
    </row>
    <row r="26695" spans="2:21" x14ac:dyDescent="0.25">
      <c r="B26695"/>
      <c r="C26695"/>
      <c r="D26695" s="13"/>
      <c r="E26695" s="13"/>
      <c r="K26695" s="23"/>
      <c r="O26695" s="21"/>
      <c r="P26695" s="27"/>
      <c r="Q26695" s="16"/>
      <c r="U26695" s="27"/>
    </row>
    <row r="26696" spans="2:21" x14ac:dyDescent="0.25">
      <c r="B26696"/>
      <c r="C26696"/>
      <c r="D26696" s="13"/>
      <c r="E26696" s="13"/>
      <c r="K26696" s="23"/>
      <c r="O26696" s="21"/>
      <c r="P26696" s="27"/>
      <c r="Q26696" s="16"/>
      <c r="U26696" s="27"/>
    </row>
    <row r="26697" spans="2:21" x14ac:dyDescent="0.25">
      <c r="B26697"/>
      <c r="C26697"/>
      <c r="D26697" s="13"/>
      <c r="E26697" s="13"/>
      <c r="K26697" s="23"/>
      <c r="O26697" s="21"/>
      <c r="P26697" s="27"/>
      <c r="Q26697" s="16"/>
      <c r="U26697" s="27"/>
    </row>
    <row r="26698" spans="2:21" x14ac:dyDescent="0.25">
      <c r="B26698"/>
      <c r="C26698"/>
      <c r="D26698" s="13"/>
      <c r="E26698" s="13"/>
      <c r="K26698" s="23"/>
      <c r="O26698" s="21"/>
      <c r="P26698" s="27"/>
      <c r="Q26698" s="16"/>
      <c r="U26698" s="27"/>
    </row>
    <row r="26699" spans="2:21" x14ac:dyDescent="0.25">
      <c r="B26699"/>
      <c r="C26699"/>
      <c r="D26699" s="13"/>
      <c r="E26699" s="13"/>
      <c r="K26699" s="23"/>
      <c r="O26699" s="21"/>
      <c r="P26699" s="27"/>
      <c r="Q26699" s="16"/>
      <c r="U26699" s="27"/>
    </row>
    <row r="26700" spans="2:21" x14ac:dyDescent="0.25">
      <c r="B26700"/>
      <c r="C26700"/>
      <c r="D26700" s="13"/>
      <c r="E26700" s="13"/>
      <c r="K26700" s="23"/>
      <c r="O26700" s="21"/>
      <c r="P26700" s="27"/>
      <c r="Q26700" s="16"/>
      <c r="U26700" s="27"/>
    </row>
    <row r="26701" spans="2:21" x14ac:dyDescent="0.25">
      <c r="B26701"/>
      <c r="C26701"/>
      <c r="D26701" s="13"/>
      <c r="E26701" s="13"/>
      <c r="K26701" s="23"/>
      <c r="O26701" s="21"/>
      <c r="P26701" s="27"/>
      <c r="Q26701" s="16"/>
      <c r="U26701" s="27"/>
    </row>
    <row r="26702" spans="2:21" x14ac:dyDescent="0.25">
      <c r="B26702"/>
      <c r="C26702"/>
      <c r="D26702" s="13"/>
      <c r="E26702" s="13"/>
      <c r="K26702" s="23"/>
      <c r="O26702" s="21"/>
      <c r="P26702" s="27"/>
      <c r="Q26702" s="16"/>
      <c r="U26702" s="27"/>
    </row>
    <row r="26703" spans="2:21" x14ac:dyDescent="0.25">
      <c r="B26703"/>
      <c r="C26703"/>
      <c r="D26703" s="13"/>
      <c r="E26703" s="13"/>
      <c r="K26703" s="23"/>
      <c r="O26703" s="21"/>
      <c r="P26703" s="27"/>
      <c r="Q26703" s="16"/>
      <c r="U26703" s="27"/>
    </row>
    <row r="26704" spans="2:21" x14ac:dyDescent="0.25">
      <c r="B26704"/>
      <c r="C26704"/>
      <c r="D26704" s="13"/>
      <c r="E26704" s="13"/>
      <c r="K26704" s="23"/>
      <c r="O26704" s="21"/>
      <c r="P26704" s="27"/>
      <c r="Q26704" s="16"/>
      <c r="U26704" s="27"/>
    </row>
    <row r="26705" spans="2:21" x14ac:dyDescent="0.25">
      <c r="B26705"/>
      <c r="C26705"/>
      <c r="D26705" s="13"/>
      <c r="E26705" s="13"/>
      <c r="K26705" s="23"/>
      <c r="O26705" s="21"/>
      <c r="P26705" s="27"/>
      <c r="Q26705" s="16"/>
      <c r="U26705" s="27"/>
    </row>
    <row r="26706" spans="2:21" x14ac:dyDescent="0.25">
      <c r="B26706"/>
      <c r="C26706"/>
      <c r="D26706" s="13"/>
      <c r="E26706" s="13"/>
      <c r="K26706" s="23"/>
      <c r="O26706" s="21"/>
      <c r="P26706" s="27"/>
      <c r="Q26706" s="16"/>
      <c r="U26706" s="27"/>
    </row>
    <row r="26707" spans="2:21" x14ac:dyDescent="0.25">
      <c r="B26707"/>
      <c r="C26707"/>
      <c r="D26707" s="13"/>
      <c r="E26707" s="13"/>
      <c r="K26707" s="23"/>
      <c r="O26707" s="21"/>
      <c r="P26707" s="27"/>
      <c r="Q26707" s="16"/>
      <c r="U26707" s="27"/>
    </row>
    <row r="26708" spans="2:21" x14ac:dyDescent="0.25">
      <c r="B26708"/>
      <c r="C26708"/>
      <c r="D26708" s="13"/>
      <c r="E26708" s="13"/>
      <c r="K26708" s="23"/>
      <c r="O26708" s="21"/>
      <c r="P26708" s="27"/>
      <c r="Q26708" s="16"/>
      <c r="U26708" s="27"/>
    </row>
    <row r="26709" spans="2:21" x14ac:dyDescent="0.25">
      <c r="B26709"/>
      <c r="C26709"/>
      <c r="D26709" s="13"/>
      <c r="E26709" s="13"/>
      <c r="K26709" s="23"/>
      <c r="O26709" s="21"/>
      <c r="P26709" s="27"/>
      <c r="Q26709" s="16"/>
      <c r="U26709" s="27"/>
    </row>
    <row r="26710" spans="2:21" x14ac:dyDescent="0.25">
      <c r="B26710"/>
      <c r="C26710"/>
      <c r="D26710" s="13"/>
      <c r="E26710" s="13"/>
      <c r="K26710" s="23"/>
      <c r="O26710" s="21"/>
      <c r="P26710" s="27"/>
      <c r="Q26710" s="16"/>
      <c r="U26710" s="27"/>
    </row>
    <row r="26711" spans="2:21" x14ac:dyDescent="0.25">
      <c r="B26711"/>
      <c r="C26711"/>
      <c r="D26711" s="13"/>
      <c r="E26711" s="13"/>
      <c r="K26711" s="23"/>
      <c r="O26711" s="21"/>
      <c r="P26711" s="27"/>
      <c r="Q26711" s="16"/>
      <c r="U26711" s="27"/>
    </row>
    <row r="26712" spans="2:21" x14ac:dyDescent="0.25">
      <c r="B26712"/>
      <c r="C26712"/>
      <c r="D26712" s="13"/>
      <c r="E26712" s="13"/>
      <c r="K26712" s="23"/>
      <c r="O26712" s="21"/>
      <c r="P26712" s="27"/>
      <c r="Q26712" s="16"/>
      <c r="U26712" s="27"/>
    </row>
    <row r="26713" spans="2:21" x14ac:dyDescent="0.25">
      <c r="B26713"/>
      <c r="C26713"/>
      <c r="D26713" s="13"/>
      <c r="E26713" s="13"/>
      <c r="K26713" s="23"/>
      <c r="O26713" s="21"/>
      <c r="P26713" s="27"/>
      <c r="Q26713" s="16"/>
      <c r="U26713" s="27"/>
    </row>
    <row r="26714" spans="2:21" x14ac:dyDescent="0.25">
      <c r="B26714"/>
      <c r="C26714"/>
      <c r="D26714" s="13"/>
      <c r="E26714" s="13"/>
      <c r="K26714" s="23"/>
      <c r="O26714" s="21"/>
      <c r="P26714" s="27"/>
      <c r="Q26714" s="16"/>
      <c r="U26714" s="27"/>
    </row>
    <row r="26715" spans="2:21" x14ac:dyDescent="0.25">
      <c r="B26715"/>
      <c r="C26715"/>
      <c r="D26715" s="13"/>
      <c r="E26715" s="13"/>
      <c r="K26715" s="23"/>
      <c r="O26715" s="21"/>
      <c r="P26715" s="27"/>
      <c r="Q26715" s="16"/>
      <c r="U26715" s="27"/>
    </row>
    <row r="26716" spans="2:21" x14ac:dyDescent="0.25">
      <c r="B26716"/>
      <c r="C26716"/>
      <c r="D26716" s="13"/>
      <c r="E26716" s="13"/>
      <c r="K26716" s="23"/>
      <c r="O26716" s="21"/>
      <c r="P26716" s="27"/>
      <c r="Q26716" s="16"/>
      <c r="U26716" s="27"/>
    </row>
    <row r="26717" spans="2:21" x14ac:dyDescent="0.25">
      <c r="B26717"/>
      <c r="C26717"/>
      <c r="D26717" s="13"/>
      <c r="E26717" s="13"/>
      <c r="K26717" s="23"/>
      <c r="O26717" s="21"/>
      <c r="P26717" s="27"/>
      <c r="Q26717" s="16"/>
      <c r="U26717" s="27"/>
    </row>
    <row r="26718" spans="2:21" x14ac:dyDescent="0.25">
      <c r="B26718"/>
      <c r="C26718"/>
      <c r="D26718" s="13"/>
      <c r="E26718" s="13"/>
      <c r="K26718" s="23"/>
      <c r="O26718" s="21"/>
      <c r="P26718" s="27"/>
      <c r="Q26718" s="16"/>
      <c r="U26718" s="27"/>
    </row>
    <row r="26719" spans="2:21" x14ac:dyDescent="0.25">
      <c r="B26719"/>
      <c r="C26719"/>
      <c r="D26719" s="13"/>
      <c r="E26719" s="13"/>
      <c r="K26719" s="23"/>
      <c r="O26719" s="21"/>
      <c r="P26719" s="27"/>
      <c r="Q26719" s="16"/>
      <c r="U26719" s="27"/>
    </row>
    <row r="26720" spans="2:21" x14ac:dyDescent="0.25">
      <c r="B26720"/>
      <c r="C26720"/>
      <c r="D26720" s="13"/>
      <c r="E26720" s="13"/>
      <c r="K26720" s="23"/>
      <c r="O26720" s="21"/>
      <c r="P26720" s="27"/>
      <c r="Q26720" s="16"/>
      <c r="U26720" s="27"/>
    </row>
    <row r="26721" spans="2:21" x14ac:dyDescent="0.25">
      <c r="B26721"/>
      <c r="C26721"/>
      <c r="D26721" s="13"/>
      <c r="E26721" s="13"/>
      <c r="K26721" s="23"/>
      <c r="O26721" s="21"/>
      <c r="P26721" s="27"/>
      <c r="Q26721" s="16"/>
      <c r="U26721" s="27"/>
    </row>
    <row r="26722" spans="2:21" x14ac:dyDescent="0.25">
      <c r="B26722"/>
      <c r="C26722"/>
      <c r="D26722" s="13"/>
      <c r="E26722" s="13"/>
      <c r="K26722" s="23"/>
      <c r="O26722" s="21"/>
      <c r="P26722" s="27"/>
      <c r="Q26722" s="16"/>
      <c r="U26722" s="27"/>
    </row>
    <row r="26723" spans="2:21" x14ac:dyDescent="0.25">
      <c r="B26723"/>
      <c r="C26723"/>
      <c r="D26723" s="13"/>
      <c r="E26723" s="13"/>
      <c r="K26723" s="23"/>
      <c r="O26723" s="21"/>
      <c r="P26723" s="27"/>
      <c r="Q26723" s="16"/>
      <c r="U26723" s="27"/>
    </row>
    <row r="26724" spans="2:21" x14ac:dyDescent="0.25">
      <c r="B26724"/>
      <c r="C26724"/>
      <c r="D26724" s="13"/>
      <c r="E26724" s="13"/>
      <c r="K26724" s="23"/>
      <c r="O26724" s="21"/>
      <c r="P26724" s="27"/>
      <c r="Q26724" s="16"/>
      <c r="U26724" s="27"/>
    </row>
    <row r="26725" spans="2:21" x14ac:dyDescent="0.25">
      <c r="B26725"/>
      <c r="C26725"/>
      <c r="D26725" s="13"/>
      <c r="E26725" s="13"/>
      <c r="K26725" s="23"/>
      <c r="O26725" s="21"/>
      <c r="P26725" s="27"/>
      <c r="Q26725" s="16"/>
      <c r="U26725" s="27"/>
    </row>
    <row r="26726" spans="2:21" x14ac:dyDescent="0.25">
      <c r="B26726"/>
      <c r="C26726"/>
      <c r="D26726" s="13"/>
      <c r="E26726" s="13"/>
      <c r="K26726" s="23"/>
      <c r="O26726" s="21"/>
      <c r="P26726" s="27"/>
      <c r="Q26726" s="16"/>
      <c r="U26726" s="27"/>
    </row>
    <row r="26727" spans="2:21" x14ac:dyDescent="0.25">
      <c r="B26727"/>
      <c r="C26727"/>
      <c r="D26727" s="13"/>
      <c r="E26727" s="13"/>
      <c r="K26727" s="23"/>
      <c r="O26727" s="21"/>
      <c r="P26727" s="27"/>
      <c r="Q26727" s="16"/>
      <c r="U26727" s="27"/>
    </row>
    <row r="26728" spans="2:21" x14ac:dyDescent="0.25">
      <c r="B26728"/>
      <c r="C26728"/>
      <c r="D26728" s="13"/>
      <c r="E26728" s="13"/>
      <c r="K26728" s="23"/>
      <c r="O26728" s="21"/>
      <c r="P26728" s="27"/>
      <c r="Q26728" s="16"/>
      <c r="U26728" s="27"/>
    </row>
    <row r="26729" spans="2:21" x14ac:dyDescent="0.25">
      <c r="B26729"/>
      <c r="C26729"/>
      <c r="D26729" s="13"/>
      <c r="E26729" s="13"/>
      <c r="K26729" s="23"/>
      <c r="O26729" s="21"/>
      <c r="P26729" s="27"/>
      <c r="Q26729" s="16"/>
      <c r="U26729" s="27"/>
    </row>
    <row r="26730" spans="2:21" x14ac:dyDescent="0.25">
      <c r="B26730"/>
      <c r="C26730"/>
      <c r="D26730" s="13"/>
      <c r="E26730" s="13"/>
      <c r="K26730" s="23"/>
      <c r="O26730" s="21"/>
      <c r="P26730" s="27"/>
      <c r="Q26730" s="16"/>
      <c r="U26730" s="27"/>
    </row>
    <row r="26731" spans="2:21" x14ac:dyDescent="0.25">
      <c r="B26731"/>
      <c r="C26731"/>
      <c r="D26731" s="13"/>
      <c r="E26731" s="13"/>
      <c r="K26731" s="23"/>
      <c r="O26731" s="21"/>
      <c r="P26731" s="27"/>
      <c r="Q26731" s="16"/>
      <c r="U26731" s="27"/>
    </row>
    <row r="26732" spans="2:21" x14ac:dyDescent="0.25">
      <c r="B26732"/>
      <c r="C26732"/>
      <c r="D26732" s="13"/>
      <c r="E26732" s="13"/>
      <c r="K26732" s="23"/>
      <c r="O26732" s="21"/>
      <c r="P26732" s="27"/>
      <c r="Q26732" s="16"/>
      <c r="U26732" s="27"/>
    </row>
    <row r="26733" spans="2:21" x14ac:dyDescent="0.25">
      <c r="B26733"/>
      <c r="C26733"/>
      <c r="D26733" s="13"/>
      <c r="E26733" s="13"/>
      <c r="K26733" s="23"/>
      <c r="O26733" s="21"/>
      <c r="P26733" s="27"/>
      <c r="Q26733" s="16"/>
      <c r="U26733" s="27"/>
    </row>
    <row r="26734" spans="2:21" x14ac:dyDescent="0.25">
      <c r="B26734"/>
      <c r="C26734"/>
      <c r="D26734" s="13"/>
      <c r="E26734" s="13"/>
      <c r="K26734" s="23"/>
      <c r="O26734" s="21"/>
      <c r="P26734" s="27"/>
      <c r="Q26734" s="16"/>
      <c r="U26734" s="27"/>
    </row>
    <row r="26735" spans="2:21" x14ac:dyDescent="0.25">
      <c r="B26735"/>
      <c r="C26735"/>
      <c r="D26735" s="13"/>
      <c r="E26735" s="13"/>
      <c r="K26735" s="23"/>
      <c r="O26735" s="21"/>
      <c r="P26735" s="27"/>
      <c r="Q26735" s="16"/>
      <c r="U26735" s="27"/>
    </row>
    <row r="26736" spans="2:21" x14ac:dyDescent="0.25">
      <c r="B26736"/>
      <c r="C26736"/>
      <c r="D26736" s="13"/>
      <c r="E26736" s="13"/>
      <c r="K26736" s="23"/>
      <c r="O26736" s="21"/>
      <c r="P26736" s="27"/>
      <c r="Q26736" s="16"/>
      <c r="U26736" s="27"/>
    </row>
    <row r="26737" spans="2:21" x14ac:dyDescent="0.25">
      <c r="B26737"/>
      <c r="C26737"/>
      <c r="D26737" s="13"/>
      <c r="E26737" s="13"/>
      <c r="K26737" s="23"/>
      <c r="O26737" s="21"/>
      <c r="P26737" s="27"/>
      <c r="Q26737" s="16"/>
      <c r="U26737" s="27"/>
    </row>
    <row r="26738" spans="2:21" x14ac:dyDescent="0.25">
      <c r="B26738"/>
      <c r="C26738"/>
      <c r="D26738" s="13"/>
      <c r="E26738" s="13"/>
      <c r="K26738" s="23"/>
      <c r="O26738" s="21"/>
      <c r="P26738" s="27"/>
      <c r="Q26738" s="16"/>
      <c r="U26738" s="27"/>
    </row>
    <row r="26739" spans="2:21" x14ac:dyDescent="0.25">
      <c r="B26739"/>
      <c r="C26739"/>
      <c r="D26739" s="13"/>
      <c r="E26739" s="13"/>
      <c r="K26739" s="23"/>
      <c r="O26739" s="21"/>
      <c r="P26739" s="27"/>
      <c r="Q26739" s="16"/>
      <c r="U26739" s="27"/>
    </row>
    <row r="26740" spans="2:21" x14ac:dyDescent="0.25">
      <c r="B26740"/>
      <c r="C26740"/>
      <c r="D26740" s="13"/>
      <c r="E26740" s="13"/>
      <c r="K26740" s="23"/>
      <c r="O26740" s="21"/>
      <c r="P26740" s="27"/>
      <c r="Q26740" s="16"/>
      <c r="U26740" s="27"/>
    </row>
    <row r="26741" spans="2:21" x14ac:dyDescent="0.25">
      <c r="B26741"/>
      <c r="C26741"/>
      <c r="D26741" s="13"/>
      <c r="E26741" s="13"/>
      <c r="K26741" s="23"/>
      <c r="O26741" s="21"/>
      <c r="P26741" s="27"/>
      <c r="Q26741" s="16"/>
      <c r="U26741" s="27"/>
    </row>
    <row r="26742" spans="2:21" x14ac:dyDescent="0.25">
      <c r="B26742"/>
      <c r="C26742"/>
      <c r="D26742" s="13"/>
      <c r="E26742" s="13"/>
      <c r="K26742" s="23"/>
      <c r="O26742" s="21"/>
      <c r="P26742" s="27"/>
      <c r="Q26742" s="16"/>
      <c r="U26742" s="27"/>
    </row>
    <row r="26743" spans="2:21" x14ac:dyDescent="0.25">
      <c r="B26743"/>
      <c r="C26743"/>
      <c r="D26743" s="13"/>
      <c r="E26743" s="13"/>
      <c r="K26743" s="23"/>
      <c r="O26743" s="21"/>
      <c r="P26743" s="27"/>
      <c r="Q26743" s="16"/>
      <c r="U26743" s="27"/>
    </row>
    <row r="26744" spans="2:21" x14ac:dyDescent="0.25">
      <c r="B26744"/>
      <c r="C26744"/>
      <c r="D26744" s="13"/>
      <c r="E26744" s="13"/>
      <c r="K26744" s="23"/>
      <c r="O26744" s="21"/>
      <c r="P26744" s="27"/>
      <c r="Q26744" s="16"/>
      <c r="U26744" s="27"/>
    </row>
    <row r="26745" spans="2:21" x14ac:dyDescent="0.25">
      <c r="B26745"/>
      <c r="C26745"/>
      <c r="D26745" s="13"/>
      <c r="E26745" s="13"/>
      <c r="K26745" s="23"/>
      <c r="O26745" s="21"/>
      <c r="P26745" s="27"/>
      <c r="Q26745" s="16"/>
      <c r="U26745" s="27"/>
    </row>
    <row r="26746" spans="2:21" x14ac:dyDescent="0.25">
      <c r="B26746"/>
      <c r="C26746"/>
      <c r="D26746" s="13"/>
      <c r="E26746" s="13"/>
      <c r="K26746" s="23"/>
      <c r="O26746" s="21"/>
      <c r="P26746" s="27"/>
      <c r="Q26746" s="16"/>
      <c r="U26746" s="27"/>
    </row>
    <row r="26747" spans="2:21" x14ac:dyDescent="0.25">
      <c r="B26747"/>
      <c r="C26747"/>
      <c r="D26747" s="13"/>
      <c r="E26747" s="13"/>
      <c r="K26747" s="23"/>
      <c r="O26747" s="21"/>
      <c r="P26747" s="27"/>
      <c r="Q26747" s="16"/>
      <c r="U26747" s="27"/>
    </row>
    <row r="26748" spans="2:21" x14ac:dyDescent="0.25">
      <c r="B26748"/>
      <c r="C26748"/>
      <c r="D26748" s="13"/>
      <c r="E26748" s="13"/>
      <c r="K26748" s="23"/>
      <c r="O26748" s="21"/>
      <c r="P26748" s="27"/>
      <c r="Q26748" s="16"/>
      <c r="U26748" s="27"/>
    </row>
    <row r="26749" spans="2:21" x14ac:dyDescent="0.25">
      <c r="B26749"/>
      <c r="C26749"/>
      <c r="D26749" s="13"/>
      <c r="E26749" s="13"/>
      <c r="K26749" s="23"/>
      <c r="O26749" s="21"/>
      <c r="P26749" s="27"/>
      <c r="Q26749" s="16"/>
      <c r="U26749" s="27"/>
    </row>
    <row r="26750" spans="2:21" x14ac:dyDescent="0.25">
      <c r="B26750"/>
      <c r="C26750"/>
      <c r="D26750" s="13"/>
      <c r="E26750" s="13"/>
      <c r="K26750" s="23"/>
      <c r="O26750" s="21"/>
      <c r="P26750" s="27"/>
      <c r="Q26750" s="16"/>
      <c r="U26750" s="27"/>
    </row>
    <row r="26751" spans="2:21" x14ac:dyDescent="0.25">
      <c r="B26751"/>
      <c r="C26751"/>
      <c r="D26751" s="13"/>
      <c r="E26751" s="13"/>
      <c r="K26751" s="23"/>
      <c r="O26751" s="21"/>
      <c r="P26751" s="27"/>
      <c r="Q26751" s="16"/>
      <c r="U26751" s="27"/>
    </row>
    <row r="26752" spans="2:21" x14ac:dyDescent="0.25">
      <c r="B26752"/>
      <c r="C26752"/>
      <c r="D26752" s="13"/>
      <c r="E26752" s="13"/>
      <c r="K26752" s="23"/>
      <c r="O26752" s="21"/>
      <c r="P26752" s="27"/>
      <c r="Q26752" s="16"/>
      <c r="U26752" s="27"/>
    </row>
    <row r="26753" spans="2:21" x14ac:dyDescent="0.25">
      <c r="B26753"/>
      <c r="C26753"/>
      <c r="D26753" s="13"/>
      <c r="E26753" s="13"/>
      <c r="K26753" s="23"/>
      <c r="O26753" s="21"/>
      <c r="P26753" s="27"/>
      <c r="Q26753" s="16"/>
      <c r="U26753" s="27"/>
    </row>
    <row r="26754" spans="2:21" x14ac:dyDescent="0.25">
      <c r="B26754"/>
      <c r="C26754"/>
      <c r="D26754" s="13"/>
      <c r="E26754" s="13"/>
      <c r="K26754" s="23"/>
      <c r="O26754" s="21"/>
      <c r="P26754" s="27"/>
      <c r="Q26754" s="16"/>
      <c r="U26754" s="27"/>
    </row>
    <row r="26755" spans="2:21" x14ac:dyDescent="0.25">
      <c r="B26755"/>
      <c r="C26755"/>
      <c r="D26755" s="13"/>
      <c r="E26755" s="13"/>
      <c r="K26755" s="23"/>
      <c r="O26755" s="21"/>
      <c r="P26755" s="27"/>
      <c r="Q26755" s="16"/>
      <c r="U26755" s="27"/>
    </row>
    <row r="26756" spans="2:21" x14ac:dyDescent="0.25">
      <c r="B26756"/>
      <c r="C26756"/>
      <c r="D26756" s="13"/>
      <c r="E26756" s="13"/>
      <c r="K26756" s="23"/>
      <c r="O26756" s="21"/>
      <c r="P26756" s="27"/>
      <c r="Q26756" s="16"/>
      <c r="U26756" s="27"/>
    </row>
    <row r="26757" spans="2:21" x14ac:dyDescent="0.25">
      <c r="B26757"/>
      <c r="C26757"/>
      <c r="D26757" s="13"/>
      <c r="E26757" s="13"/>
      <c r="K26757" s="23"/>
      <c r="O26757" s="21"/>
      <c r="P26757" s="27"/>
      <c r="Q26757" s="16"/>
      <c r="U26757" s="27"/>
    </row>
    <row r="26758" spans="2:21" x14ac:dyDescent="0.25">
      <c r="B26758"/>
      <c r="C26758"/>
      <c r="D26758" s="13"/>
      <c r="E26758" s="13"/>
      <c r="K26758" s="23"/>
      <c r="O26758" s="21"/>
      <c r="P26758" s="27"/>
      <c r="Q26758" s="16"/>
      <c r="U26758" s="27"/>
    </row>
    <row r="26759" spans="2:21" x14ac:dyDescent="0.25">
      <c r="B26759"/>
      <c r="C26759"/>
      <c r="D26759" s="13"/>
      <c r="E26759" s="13"/>
      <c r="K26759" s="23"/>
      <c r="O26759" s="21"/>
      <c r="P26759" s="27"/>
      <c r="Q26759" s="16"/>
      <c r="U26759" s="27"/>
    </row>
    <row r="26760" spans="2:21" x14ac:dyDescent="0.25">
      <c r="B26760"/>
      <c r="C26760"/>
      <c r="D26760" s="13"/>
      <c r="E26760" s="13"/>
      <c r="K26760" s="23"/>
      <c r="O26760" s="21"/>
      <c r="P26760" s="27"/>
      <c r="Q26760" s="16"/>
      <c r="U26760" s="27"/>
    </row>
    <row r="26761" spans="2:21" x14ac:dyDescent="0.25">
      <c r="B26761"/>
      <c r="C26761"/>
      <c r="D26761" s="13"/>
      <c r="E26761" s="13"/>
      <c r="K26761" s="23"/>
      <c r="O26761" s="21"/>
      <c r="P26761" s="27"/>
      <c r="Q26761" s="16"/>
      <c r="U26761" s="27"/>
    </row>
    <row r="26762" spans="2:21" x14ac:dyDescent="0.25">
      <c r="B26762"/>
      <c r="C26762"/>
      <c r="D26762" s="13"/>
      <c r="E26762" s="13"/>
      <c r="K26762" s="23"/>
      <c r="O26762" s="21"/>
      <c r="P26762" s="27"/>
      <c r="Q26762" s="16"/>
      <c r="U26762" s="27"/>
    </row>
    <row r="26763" spans="2:21" x14ac:dyDescent="0.25">
      <c r="B26763"/>
      <c r="C26763"/>
      <c r="D26763" s="13"/>
      <c r="E26763" s="13"/>
      <c r="K26763" s="23"/>
      <c r="O26763" s="21"/>
      <c r="P26763" s="27"/>
      <c r="Q26763" s="16"/>
      <c r="U26763" s="27"/>
    </row>
    <row r="26764" spans="2:21" x14ac:dyDescent="0.25">
      <c r="B26764"/>
      <c r="C26764"/>
      <c r="D26764" s="13"/>
      <c r="E26764" s="13"/>
      <c r="K26764" s="23"/>
      <c r="O26764" s="21"/>
      <c r="P26764" s="27"/>
      <c r="Q26764" s="16"/>
      <c r="U26764" s="27"/>
    </row>
    <row r="26765" spans="2:21" x14ac:dyDescent="0.25">
      <c r="B26765"/>
      <c r="C26765"/>
      <c r="D26765" s="13"/>
      <c r="E26765" s="13"/>
      <c r="K26765" s="23"/>
      <c r="O26765" s="21"/>
      <c r="P26765" s="27"/>
      <c r="Q26765" s="16"/>
      <c r="U26765" s="27"/>
    </row>
    <row r="26766" spans="2:21" x14ac:dyDescent="0.25">
      <c r="B26766"/>
      <c r="C26766"/>
      <c r="D26766" s="13"/>
      <c r="E26766" s="13"/>
      <c r="K26766" s="23"/>
      <c r="O26766" s="21"/>
      <c r="P26766" s="27"/>
      <c r="Q26766" s="16"/>
      <c r="U26766" s="27"/>
    </row>
    <row r="26767" spans="2:21" x14ac:dyDescent="0.25">
      <c r="B26767"/>
      <c r="C26767"/>
      <c r="D26767" s="13"/>
      <c r="E26767" s="13"/>
      <c r="K26767" s="23"/>
      <c r="O26767" s="21"/>
      <c r="P26767" s="27"/>
      <c r="Q26767" s="16"/>
      <c r="U26767" s="27"/>
    </row>
    <row r="26768" spans="2:21" x14ac:dyDescent="0.25">
      <c r="B26768"/>
      <c r="C26768"/>
      <c r="D26768" s="13"/>
      <c r="E26768" s="13"/>
      <c r="K26768" s="23"/>
      <c r="O26768" s="21"/>
      <c r="P26768" s="27"/>
      <c r="Q26768" s="16"/>
      <c r="U26768" s="27"/>
    </row>
    <row r="26769" spans="2:21" x14ac:dyDescent="0.25">
      <c r="B26769"/>
      <c r="C26769"/>
      <c r="D26769" s="13"/>
      <c r="E26769" s="13"/>
      <c r="K26769" s="23"/>
      <c r="O26769" s="21"/>
      <c r="P26769" s="27"/>
      <c r="Q26769" s="16"/>
      <c r="U26769" s="27"/>
    </row>
    <row r="26770" spans="2:21" x14ac:dyDescent="0.25">
      <c r="B26770"/>
      <c r="C26770"/>
      <c r="D26770" s="13"/>
      <c r="E26770" s="13"/>
      <c r="K26770" s="23"/>
      <c r="O26770" s="21"/>
      <c r="P26770" s="27"/>
      <c r="Q26770" s="16"/>
      <c r="U26770" s="27"/>
    </row>
    <row r="26771" spans="2:21" x14ac:dyDescent="0.25">
      <c r="B26771"/>
      <c r="C26771"/>
      <c r="D26771" s="13"/>
      <c r="E26771" s="13"/>
      <c r="K26771" s="23"/>
      <c r="O26771" s="21"/>
      <c r="P26771" s="27"/>
      <c r="Q26771" s="16"/>
      <c r="U26771" s="27"/>
    </row>
    <row r="26772" spans="2:21" x14ac:dyDescent="0.25">
      <c r="B26772"/>
      <c r="C26772"/>
      <c r="D26772" s="13"/>
      <c r="E26772" s="13"/>
      <c r="K26772" s="23"/>
      <c r="O26772" s="21"/>
      <c r="P26772" s="27"/>
      <c r="Q26772" s="16"/>
      <c r="U26772" s="27"/>
    </row>
    <row r="26773" spans="2:21" x14ac:dyDescent="0.25">
      <c r="B26773"/>
      <c r="C26773"/>
      <c r="D26773" s="13"/>
      <c r="E26773" s="13"/>
      <c r="K26773" s="23"/>
      <c r="O26773" s="21"/>
      <c r="P26773" s="27"/>
      <c r="Q26773" s="16"/>
      <c r="U26773" s="27"/>
    </row>
    <row r="26774" spans="2:21" x14ac:dyDescent="0.25">
      <c r="B26774"/>
      <c r="C26774"/>
      <c r="D26774" s="13"/>
      <c r="E26774" s="13"/>
      <c r="K26774" s="23"/>
      <c r="O26774" s="21"/>
      <c r="P26774" s="27"/>
      <c r="Q26774" s="16"/>
      <c r="U26774" s="27"/>
    </row>
    <row r="26775" spans="2:21" x14ac:dyDescent="0.25">
      <c r="B26775"/>
      <c r="C26775"/>
      <c r="D26775" s="13"/>
      <c r="E26775" s="13"/>
      <c r="K26775" s="23"/>
      <c r="O26775" s="21"/>
      <c r="P26775" s="27"/>
      <c r="Q26775" s="16"/>
      <c r="U26775" s="27"/>
    </row>
    <row r="26776" spans="2:21" x14ac:dyDescent="0.25">
      <c r="B26776"/>
      <c r="C26776"/>
      <c r="D26776" s="13"/>
      <c r="E26776" s="13"/>
      <c r="K26776" s="23"/>
      <c r="O26776" s="21"/>
      <c r="P26776" s="27"/>
      <c r="Q26776" s="16"/>
      <c r="U26776" s="27"/>
    </row>
    <row r="26777" spans="2:21" x14ac:dyDescent="0.25">
      <c r="B26777"/>
      <c r="C26777"/>
      <c r="D26777" s="13"/>
      <c r="E26777" s="13"/>
      <c r="K26777" s="23"/>
      <c r="O26777" s="21"/>
      <c r="P26777" s="27"/>
      <c r="Q26777" s="16"/>
      <c r="U26777" s="27"/>
    </row>
    <row r="26778" spans="2:21" x14ac:dyDescent="0.25">
      <c r="B26778"/>
      <c r="C26778"/>
      <c r="D26778" s="13"/>
      <c r="E26778" s="13"/>
      <c r="K26778" s="23"/>
      <c r="O26778" s="21"/>
      <c r="P26778" s="27"/>
      <c r="Q26778" s="16"/>
      <c r="U26778" s="27"/>
    </row>
    <row r="26779" spans="2:21" x14ac:dyDescent="0.25">
      <c r="B26779"/>
      <c r="C26779"/>
      <c r="D26779" s="13"/>
      <c r="E26779" s="13"/>
      <c r="K26779" s="23"/>
      <c r="O26779" s="21"/>
      <c r="P26779" s="27"/>
      <c r="Q26779" s="16"/>
      <c r="U26779" s="27"/>
    </row>
    <row r="26780" spans="2:21" x14ac:dyDescent="0.25">
      <c r="B26780"/>
      <c r="C26780"/>
      <c r="D26780" s="13"/>
      <c r="E26780" s="13"/>
      <c r="K26780" s="23"/>
      <c r="O26780" s="21"/>
      <c r="P26780" s="27"/>
      <c r="Q26780" s="16"/>
      <c r="U26780" s="27"/>
    </row>
    <row r="26781" spans="2:21" x14ac:dyDescent="0.25">
      <c r="B26781"/>
      <c r="C26781"/>
      <c r="D26781" s="13"/>
      <c r="E26781" s="13"/>
      <c r="K26781" s="23"/>
      <c r="O26781" s="21"/>
      <c r="P26781" s="27"/>
      <c r="Q26781" s="16"/>
      <c r="U26781" s="27"/>
    </row>
    <row r="26782" spans="2:21" x14ac:dyDescent="0.25">
      <c r="B26782"/>
      <c r="C26782"/>
      <c r="D26782" s="13"/>
      <c r="E26782" s="13"/>
      <c r="K26782" s="23"/>
      <c r="O26782" s="21"/>
      <c r="P26782" s="27"/>
      <c r="Q26782" s="16"/>
      <c r="U26782" s="27"/>
    </row>
    <row r="26783" spans="2:21" x14ac:dyDescent="0.25">
      <c r="B26783"/>
      <c r="C26783"/>
      <c r="D26783" s="13"/>
      <c r="E26783" s="13"/>
      <c r="K26783" s="23"/>
      <c r="O26783" s="21"/>
      <c r="P26783" s="27"/>
      <c r="Q26783" s="16"/>
      <c r="U26783" s="27"/>
    </row>
    <row r="26784" spans="2:21" x14ac:dyDescent="0.25">
      <c r="B26784"/>
      <c r="C26784"/>
      <c r="D26784" s="13"/>
      <c r="E26784" s="13"/>
      <c r="K26784" s="23"/>
      <c r="O26784" s="21"/>
      <c r="P26784" s="27"/>
      <c r="Q26784" s="16"/>
      <c r="U26784" s="27"/>
    </row>
    <row r="26785" spans="2:21" x14ac:dyDescent="0.25">
      <c r="B26785"/>
      <c r="C26785"/>
      <c r="D26785" s="13"/>
      <c r="E26785" s="13"/>
      <c r="K26785" s="23"/>
      <c r="O26785" s="21"/>
      <c r="P26785" s="27"/>
      <c r="Q26785" s="16"/>
      <c r="U26785" s="27"/>
    </row>
    <row r="26786" spans="2:21" x14ac:dyDescent="0.25">
      <c r="B26786"/>
      <c r="C26786"/>
      <c r="D26786" s="13"/>
      <c r="E26786" s="13"/>
      <c r="K26786" s="23"/>
      <c r="O26786" s="21"/>
      <c r="P26786" s="27"/>
      <c r="Q26786" s="16"/>
      <c r="U26786" s="27"/>
    </row>
    <row r="26787" spans="2:21" x14ac:dyDescent="0.25">
      <c r="B26787"/>
      <c r="C26787"/>
      <c r="D26787" s="13"/>
      <c r="E26787" s="13"/>
      <c r="K26787" s="23"/>
      <c r="O26787" s="21"/>
      <c r="P26787" s="27"/>
      <c r="Q26787" s="16"/>
      <c r="U26787" s="27"/>
    </row>
    <row r="26788" spans="2:21" x14ac:dyDescent="0.25">
      <c r="B26788"/>
      <c r="C26788"/>
      <c r="D26788" s="13"/>
      <c r="E26788" s="13"/>
      <c r="K26788" s="23"/>
      <c r="O26788" s="21"/>
      <c r="P26788" s="27"/>
      <c r="Q26788" s="16"/>
      <c r="U26788" s="27"/>
    </row>
    <row r="26789" spans="2:21" x14ac:dyDescent="0.25">
      <c r="B26789"/>
      <c r="C26789"/>
      <c r="D26789" s="13"/>
      <c r="E26789" s="13"/>
      <c r="K26789" s="23"/>
      <c r="O26789" s="21"/>
      <c r="P26789" s="27"/>
      <c r="Q26789" s="16"/>
      <c r="U26789" s="27"/>
    </row>
    <row r="26790" spans="2:21" x14ac:dyDescent="0.25">
      <c r="B26790"/>
      <c r="C26790"/>
      <c r="D26790" s="13"/>
      <c r="E26790" s="13"/>
      <c r="K26790" s="23"/>
      <c r="O26790" s="21"/>
      <c r="P26790" s="27"/>
      <c r="Q26790" s="16"/>
      <c r="U26790" s="27"/>
    </row>
    <row r="26791" spans="2:21" x14ac:dyDescent="0.25">
      <c r="B26791"/>
      <c r="C26791"/>
      <c r="D26791" s="13"/>
      <c r="E26791" s="13"/>
      <c r="K26791" s="23"/>
      <c r="O26791" s="21"/>
      <c r="P26791" s="27"/>
      <c r="Q26791" s="16"/>
      <c r="U26791" s="27"/>
    </row>
    <row r="26792" spans="2:21" x14ac:dyDescent="0.25">
      <c r="B26792"/>
      <c r="C26792"/>
      <c r="D26792" s="13"/>
      <c r="E26792" s="13"/>
      <c r="K26792" s="23"/>
      <c r="O26792" s="21"/>
      <c r="P26792" s="27"/>
      <c r="Q26792" s="16"/>
      <c r="U26792" s="27"/>
    </row>
    <row r="26793" spans="2:21" x14ac:dyDescent="0.25">
      <c r="B26793"/>
      <c r="C26793"/>
      <c r="D26793" s="13"/>
      <c r="E26793" s="13"/>
      <c r="K26793" s="23"/>
      <c r="O26793" s="21"/>
      <c r="P26793" s="27"/>
      <c r="Q26793" s="16"/>
      <c r="U26793" s="27"/>
    </row>
    <row r="26794" spans="2:21" x14ac:dyDescent="0.25">
      <c r="B26794"/>
      <c r="C26794"/>
      <c r="D26794" s="13"/>
      <c r="E26794" s="13"/>
      <c r="K26794" s="23"/>
      <c r="O26794" s="21"/>
      <c r="P26794" s="27"/>
      <c r="Q26794" s="16"/>
      <c r="U26794" s="27"/>
    </row>
    <row r="26795" spans="2:21" x14ac:dyDescent="0.25">
      <c r="B26795"/>
      <c r="C26795"/>
      <c r="D26795" s="13"/>
      <c r="E26795" s="13"/>
      <c r="K26795" s="23"/>
      <c r="O26795" s="21"/>
      <c r="P26795" s="27"/>
      <c r="Q26795" s="16"/>
      <c r="U26795" s="27"/>
    </row>
    <row r="26796" spans="2:21" x14ac:dyDescent="0.25">
      <c r="B26796"/>
      <c r="C26796"/>
      <c r="D26796" s="13"/>
      <c r="E26796" s="13"/>
      <c r="K26796" s="23"/>
      <c r="O26796" s="21"/>
      <c r="P26796" s="27"/>
      <c r="Q26796" s="16"/>
      <c r="U26796" s="27"/>
    </row>
    <row r="26797" spans="2:21" x14ac:dyDescent="0.25">
      <c r="B26797"/>
      <c r="C26797"/>
      <c r="D26797" s="13"/>
      <c r="E26797" s="13"/>
      <c r="K26797" s="23"/>
      <c r="O26797" s="21"/>
      <c r="P26797" s="27"/>
      <c r="Q26797" s="16"/>
      <c r="U26797" s="27"/>
    </row>
    <row r="26798" spans="2:21" x14ac:dyDescent="0.25">
      <c r="B26798"/>
      <c r="C26798"/>
      <c r="D26798" s="13"/>
      <c r="E26798" s="13"/>
      <c r="K26798" s="23"/>
      <c r="O26798" s="21"/>
      <c r="P26798" s="27"/>
      <c r="Q26798" s="16"/>
      <c r="U26798" s="27"/>
    </row>
    <row r="26799" spans="2:21" x14ac:dyDescent="0.25">
      <c r="B26799"/>
      <c r="C26799"/>
      <c r="D26799" s="13"/>
      <c r="E26799" s="13"/>
      <c r="K26799" s="23"/>
      <c r="O26799" s="21"/>
      <c r="P26799" s="27"/>
      <c r="Q26799" s="16"/>
      <c r="U26799" s="27"/>
    </row>
    <row r="26800" spans="2:21" x14ac:dyDescent="0.25">
      <c r="B26800"/>
      <c r="C26800"/>
      <c r="D26800" s="13"/>
      <c r="E26800" s="13"/>
      <c r="K26800" s="23"/>
      <c r="O26800" s="21"/>
      <c r="P26800" s="27"/>
      <c r="Q26800" s="16"/>
      <c r="U26800" s="27"/>
    </row>
    <row r="26801" spans="2:21" x14ac:dyDescent="0.25">
      <c r="B26801"/>
      <c r="C26801"/>
      <c r="D26801" s="13"/>
      <c r="E26801" s="13"/>
      <c r="K26801" s="23"/>
      <c r="O26801" s="21"/>
      <c r="P26801" s="27"/>
      <c r="Q26801" s="16"/>
      <c r="U26801" s="27"/>
    </row>
    <row r="26802" spans="2:21" x14ac:dyDescent="0.25">
      <c r="B26802"/>
      <c r="C26802"/>
      <c r="D26802" s="13"/>
      <c r="E26802" s="13"/>
      <c r="K26802" s="23"/>
      <c r="O26802" s="21"/>
      <c r="P26802" s="27"/>
      <c r="Q26802" s="16"/>
      <c r="U26802" s="27"/>
    </row>
    <row r="26803" spans="2:21" x14ac:dyDescent="0.25">
      <c r="B26803"/>
      <c r="C26803"/>
      <c r="D26803" s="13"/>
      <c r="E26803" s="13"/>
      <c r="K26803" s="23"/>
      <c r="O26803" s="21"/>
      <c r="P26803" s="27"/>
      <c r="Q26803" s="16"/>
      <c r="U26803" s="27"/>
    </row>
    <row r="26804" spans="2:21" x14ac:dyDescent="0.25">
      <c r="B26804"/>
      <c r="C26804"/>
      <c r="D26804" s="13"/>
      <c r="E26804" s="13"/>
      <c r="K26804" s="23"/>
      <c r="O26804" s="21"/>
      <c r="P26804" s="27"/>
      <c r="Q26804" s="16"/>
      <c r="U26804" s="27"/>
    </row>
    <row r="26805" spans="2:21" x14ac:dyDescent="0.25">
      <c r="B26805"/>
      <c r="C26805"/>
      <c r="D26805" s="13"/>
      <c r="E26805" s="13"/>
      <c r="K26805" s="23"/>
      <c r="O26805" s="21"/>
      <c r="P26805" s="27"/>
      <c r="Q26805" s="16"/>
      <c r="U26805" s="27"/>
    </row>
    <row r="26806" spans="2:21" x14ac:dyDescent="0.25">
      <c r="B26806"/>
      <c r="C26806"/>
      <c r="D26806" s="13"/>
      <c r="E26806" s="13"/>
      <c r="K26806" s="23"/>
      <c r="O26806" s="21"/>
      <c r="P26806" s="27"/>
      <c r="Q26806" s="16"/>
      <c r="U26806" s="27"/>
    </row>
    <row r="26807" spans="2:21" x14ac:dyDescent="0.25">
      <c r="B26807"/>
      <c r="C26807"/>
      <c r="D26807" s="13"/>
      <c r="E26807" s="13"/>
      <c r="K26807" s="23"/>
      <c r="O26807" s="21"/>
      <c r="P26807" s="27"/>
      <c r="Q26807" s="16"/>
      <c r="U26807" s="27"/>
    </row>
    <row r="26808" spans="2:21" x14ac:dyDescent="0.25">
      <c r="B26808"/>
      <c r="C26808"/>
      <c r="D26808" s="13"/>
      <c r="E26808" s="13"/>
      <c r="K26808" s="23"/>
      <c r="O26808" s="21"/>
      <c r="P26808" s="27"/>
      <c r="Q26808" s="16"/>
      <c r="U26808" s="27"/>
    </row>
    <row r="26809" spans="2:21" x14ac:dyDescent="0.25">
      <c r="B26809"/>
      <c r="C26809"/>
      <c r="D26809" s="13"/>
      <c r="E26809" s="13"/>
      <c r="K26809" s="23"/>
      <c r="O26809" s="21"/>
      <c r="P26809" s="27"/>
      <c r="Q26809" s="16"/>
      <c r="U26809" s="27"/>
    </row>
    <row r="26810" spans="2:21" x14ac:dyDescent="0.25">
      <c r="B26810"/>
      <c r="C26810"/>
      <c r="D26810" s="13"/>
      <c r="E26810" s="13"/>
      <c r="K26810" s="23"/>
      <c r="O26810" s="21"/>
      <c r="P26810" s="27"/>
      <c r="Q26810" s="16"/>
      <c r="U26810" s="27"/>
    </row>
    <row r="26811" spans="2:21" x14ac:dyDescent="0.25">
      <c r="B26811"/>
      <c r="C26811"/>
      <c r="D26811" s="13"/>
      <c r="E26811" s="13"/>
      <c r="K26811" s="23"/>
      <c r="O26811" s="21"/>
      <c r="P26811" s="27"/>
      <c r="Q26811" s="16"/>
      <c r="U26811" s="27"/>
    </row>
    <row r="26812" spans="2:21" x14ac:dyDescent="0.25">
      <c r="B26812"/>
      <c r="C26812"/>
      <c r="D26812" s="13"/>
      <c r="E26812" s="13"/>
      <c r="K26812" s="23"/>
      <c r="O26812" s="21"/>
      <c r="P26812" s="27"/>
      <c r="Q26812" s="16"/>
      <c r="U26812" s="27"/>
    </row>
    <row r="26813" spans="2:21" x14ac:dyDescent="0.25">
      <c r="B26813"/>
      <c r="C26813"/>
      <c r="D26813" s="13"/>
      <c r="E26813" s="13"/>
      <c r="K26813" s="23"/>
      <c r="O26813" s="21"/>
      <c r="P26813" s="27"/>
      <c r="Q26813" s="16"/>
      <c r="U26813" s="27"/>
    </row>
    <row r="26814" spans="2:21" x14ac:dyDescent="0.25">
      <c r="B26814"/>
      <c r="C26814"/>
      <c r="D26814" s="13"/>
      <c r="E26814" s="13"/>
      <c r="K26814" s="23"/>
      <c r="O26814" s="21"/>
      <c r="P26814" s="27"/>
      <c r="Q26814" s="16"/>
      <c r="U26814" s="27"/>
    </row>
    <row r="26815" spans="2:21" x14ac:dyDescent="0.25">
      <c r="B26815"/>
      <c r="C26815"/>
      <c r="D26815" s="13"/>
      <c r="E26815" s="13"/>
      <c r="K26815" s="23"/>
      <c r="O26815" s="21"/>
      <c r="P26815" s="27"/>
      <c r="Q26815" s="16"/>
      <c r="U26815" s="27"/>
    </row>
    <row r="26816" spans="2:21" x14ac:dyDescent="0.25">
      <c r="B26816"/>
      <c r="C26816"/>
      <c r="D26816" s="13"/>
      <c r="E26816" s="13"/>
      <c r="K26816" s="23"/>
      <c r="O26816" s="21"/>
      <c r="P26816" s="27"/>
      <c r="Q26816" s="16"/>
      <c r="U26816" s="27"/>
    </row>
    <row r="26817" spans="2:21" x14ac:dyDescent="0.25">
      <c r="B26817"/>
      <c r="C26817"/>
      <c r="D26817" s="13"/>
      <c r="E26817" s="13"/>
      <c r="K26817" s="23"/>
      <c r="O26817" s="21"/>
      <c r="P26817" s="27"/>
      <c r="Q26817" s="16"/>
      <c r="U26817" s="27"/>
    </row>
    <row r="26818" spans="2:21" x14ac:dyDescent="0.25">
      <c r="B26818"/>
      <c r="C26818"/>
      <c r="D26818" s="13"/>
      <c r="E26818" s="13"/>
      <c r="K26818" s="23"/>
      <c r="O26818" s="21"/>
      <c r="P26818" s="27"/>
      <c r="Q26818" s="16"/>
      <c r="U26818" s="27"/>
    </row>
    <row r="26819" spans="2:21" x14ac:dyDescent="0.25">
      <c r="B26819"/>
      <c r="C26819"/>
      <c r="D26819" s="13"/>
      <c r="E26819" s="13"/>
      <c r="K26819" s="23"/>
      <c r="O26819" s="21"/>
      <c r="P26819" s="27"/>
      <c r="Q26819" s="16"/>
      <c r="U26819" s="27"/>
    </row>
    <row r="26820" spans="2:21" x14ac:dyDescent="0.25">
      <c r="B26820"/>
      <c r="C26820"/>
      <c r="D26820" s="13"/>
      <c r="E26820" s="13"/>
      <c r="K26820" s="23"/>
      <c r="O26820" s="21"/>
      <c r="P26820" s="27"/>
      <c r="Q26820" s="16"/>
      <c r="U26820" s="27"/>
    </row>
    <row r="26821" spans="2:21" x14ac:dyDescent="0.25">
      <c r="B26821"/>
      <c r="C26821"/>
      <c r="D26821" s="13"/>
      <c r="E26821" s="13"/>
      <c r="K26821" s="23"/>
      <c r="O26821" s="21"/>
      <c r="P26821" s="27"/>
      <c r="Q26821" s="16"/>
      <c r="U26821" s="27"/>
    </row>
    <row r="26822" spans="2:21" x14ac:dyDescent="0.25">
      <c r="B26822"/>
      <c r="C26822"/>
      <c r="D26822" s="13"/>
      <c r="E26822" s="13"/>
      <c r="K26822" s="23"/>
      <c r="O26822" s="21"/>
      <c r="P26822" s="27"/>
      <c r="Q26822" s="16"/>
      <c r="U26822" s="27"/>
    </row>
    <row r="26823" spans="2:21" x14ac:dyDescent="0.25">
      <c r="B26823"/>
      <c r="C26823"/>
      <c r="D26823" s="13"/>
      <c r="E26823" s="13"/>
      <c r="K26823" s="23"/>
      <c r="O26823" s="21"/>
      <c r="P26823" s="27"/>
      <c r="Q26823" s="16"/>
      <c r="U26823" s="27"/>
    </row>
    <row r="26824" spans="2:21" x14ac:dyDescent="0.25">
      <c r="B26824"/>
      <c r="C26824"/>
      <c r="D26824" s="13"/>
      <c r="E26824" s="13"/>
      <c r="K26824" s="23"/>
      <c r="O26824" s="21"/>
      <c r="P26824" s="27"/>
      <c r="Q26824" s="16"/>
      <c r="U26824" s="27"/>
    </row>
    <row r="26825" spans="2:21" x14ac:dyDescent="0.25">
      <c r="B26825"/>
      <c r="C26825"/>
      <c r="D26825" s="13"/>
      <c r="E26825" s="13"/>
      <c r="K26825" s="23"/>
      <c r="O26825" s="21"/>
      <c r="P26825" s="27"/>
      <c r="Q26825" s="16"/>
      <c r="U26825" s="27"/>
    </row>
    <row r="26826" spans="2:21" x14ac:dyDescent="0.25">
      <c r="B26826"/>
      <c r="C26826"/>
      <c r="D26826" s="13"/>
      <c r="E26826" s="13"/>
      <c r="K26826" s="23"/>
      <c r="O26826" s="21"/>
      <c r="P26826" s="27"/>
      <c r="Q26826" s="16"/>
      <c r="U26826" s="27"/>
    </row>
    <row r="26827" spans="2:21" x14ac:dyDescent="0.25">
      <c r="B26827"/>
      <c r="C26827"/>
      <c r="D26827" s="13"/>
      <c r="E26827" s="13"/>
      <c r="K26827" s="23"/>
      <c r="O26827" s="21"/>
      <c r="P26827" s="27"/>
      <c r="Q26827" s="16"/>
      <c r="U26827" s="27"/>
    </row>
    <row r="26828" spans="2:21" x14ac:dyDescent="0.25">
      <c r="B26828"/>
      <c r="C26828"/>
      <c r="D26828" s="13"/>
      <c r="E26828" s="13"/>
      <c r="K26828" s="23"/>
      <c r="O26828" s="21"/>
      <c r="P26828" s="27"/>
      <c r="Q26828" s="16"/>
      <c r="U26828" s="27"/>
    </row>
    <row r="26829" spans="2:21" x14ac:dyDescent="0.25">
      <c r="B26829"/>
      <c r="C26829"/>
      <c r="D26829" s="13"/>
      <c r="E26829" s="13"/>
      <c r="K26829" s="23"/>
      <c r="O26829" s="21"/>
      <c r="P26829" s="27"/>
      <c r="Q26829" s="16"/>
      <c r="U26829" s="27"/>
    </row>
    <row r="26830" spans="2:21" x14ac:dyDescent="0.25">
      <c r="B26830"/>
      <c r="C26830"/>
      <c r="D26830" s="13"/>
      <c r="E26830" s="13"/>
      <c r="K26830" s="23"/>
      <c r="O26830" s="21"/>
      <c r="P26830" s="27"/>
      <c r="Q26830" s="16"/>
      <c r="U26830" s="27"/>
    </row>
    <row r="26831" spans="2:21" x14ac:dyDescent="0.25">
      <c r="B26831"/>
      <c r="C26831"/>
      <c r="D26831" s="13"/>
      <c r="E26831" s="13"/>
      <c r="K26831" s="23"/>
      <c r="O26831" s="21"/>
      <c r="P26831" s="27"/>
      <c r="Q26831" s="16"/>
      <c r="U26831" s="27"/>
    </row>
    <row r="26832" spans="2:21" x14ac:dyDescent="0.25">
      <c r="B26832"/>
      <c r="C26832"/>
      <c r="D26832" s="13"/>
      <c r="E26832" s="13"/>
      <c r="K26832" s="23"/>
      <c r="O26832" s="21"/>
      <c r="P26832" s="27"/>
      <c r="Q26832" s="16"/>
      <c r="U26832" s="27"/>
    </row>
    <row r="26833" spans="2:21" x14ac:dyDescent="0.25">
      <c r="B26833"/>
      <c r="C26833"/>
      <c r="D26833" s="13"/>
      <c r="E26833" s="13"/>
      <c r="K26833" s="23"/>
      <c r="O26833" s="21"/>
      <c r="P26833" s="27"/>
      <c r="Q26833" s="16"/>
      <c r="U26833" s="27"/>
    </row>
    <row r="26834" spans="2:21" x14ac:dyDescent="0.25">
      <c r="B26834"/>
      <c r="C26834"/>
      <c r="D26834" s="13"/>
      <c r="E26834" s="13"/>
      <c r="K26834" s="23"/>
      <c r="O26834" s="21"/>
      <c r="P26834" s="27"/>
      <c r="Q26834" s="16"/>
      <c r="U26834" s="27"/>
    </row>
    <row r="26835" spans="2:21" x14ac:dyDescent="0.25">
      <c r="B26835"/>
      <c r="C26835"/>
      <c r="D26835" s="13"/>
      <c r="E26835" s="13"/>
      <c r="K26835" s="23"/>
      <c r="O26835" s="21"/>
      <c r="P26835" s="27"/>
      <c r="Q26835" s="16"/>
      <c r="U26835" s="27"/>
    </row>
    <row r="26836" spans="2:21" x14ac:dyDescent="0.25">
      <c r="B26836"/>
      <c r="C26836"/>
      <c r="D26836" s="13"/>
      <c r="E26836" s="13"/>
      <c r="K26836" s="23"/>
      <c r="O26836" s="21"/>
      <c r="P26836" s="27"/>
      <c r="Q26836" s="16"/>
      <c r="U26836" s="27"/>
    </row>
    <row r="26837" spans="2:21" x14ac:dyDescent="0.25">
      <c r="B26837"/>
      <c r="C26837"/>
      <c r="D26837" s="13"/>
      <c r="E26837" s="13"/>
      <c r="K26837" s="23"/>
      <c r="O26837" s="21"/>
      <c r="P26837" s="27"/>
      <c r="Q26837" s="16"/>
      <c r="U26837" s="27"/>
    </row>
    <row r="26838" spans="2:21" x14ac:dyDescent="0.25">
      <c r="B26838"/>
      <c r="C26838"/>
      <c r="D26838" s="13"/>
      <c r="E26838" s="13"/>
      <c r="K26838" s="23"/>
      <c r="O26838" s="21"/>
      <c r="P26838" s="27"/>
      <c r="Q26838" s="16"/>
      <c r="U26838" s="27"/>
    </row>
    <row r="26839" spans="2:21" x14ac:dyDescent="0.25">
      <c r="B26839"/>
      <c r="C26839"/>
      <c r="D26839" s="13"/>
      <c r="E26839" s="13"/>
      <c r="K26839" s="23"/>
      <c r="O26839" s="21"/>
      <c r="P26839" s="27"/>
      <c r="Q26839" s="16"/>
      <c r="U26839" s="27"/>
    </row>
    <row r="26840" spans="2:21" x14ac:dyDescent="0.25">
      <c r="B26840"/>
      <c r="C26840"/>
      <c r="D26840" s="13"/>
      <c r="E26840" s="13"/>
      <c r="K26840" s="23"/>
      <c r="O26840" s="21"/>
      <c r="P26840" s="27"/>
      <c r="Q26840" s="16"/>
      <c r="U26840" s="27"/>
    </row>
    <row r="26841" spans="2:21" x14ac:dyDescent="0.25">
      <c r="B26841"/>
      <c r="C26841"/>
      <c r="D26841" s="13"/>
      <c r="E26841" s="13"/>
      <c r="K26841" s="23"/>
      <c r="O26841" s="21"/>
      <c r="P26841" s="27"/>
      <c r="Q26841" s="16"/>
      <c r="U26841" s="27"/>
    </row>
    <row r="26842" spans="2:21" x14ac:dyDescent="0.25">
      <c r="B26842"/>
      <c r="C26842"/>
      <c r="D26842" s="13"/>
      <c r="E26842" s="13"/>
      <c r="K26842" s="23"/>
      <c r="O26842" s="21"/>
      <c r="P26842" s="27"/>
      <c r="Q26842" s="16"/>
      <c r="U26842" s="27"/>
    </row>
    <row r="26843" spans="2:21" x14ac:dyDescent="0.25">
      <c r="B26843"/>
      <c r="C26843"/>
      <c r="D26843" s="13"/>
      <c r="E26843" s="13"/>
      <c r="K26843" s="23"/>
      <c r="O26843" s="21"/>
      <c r="P26843" s="27"/>
      <c r="Q26843" s="16"/>
      <c r="U26843" s="27"/>
    </row>
    <row r="26844" spans="2:21" x14ac:dyDescent="0.25">
      <c r="B26844"/>
      <c r="C26844"/>
      <c r="D26844" s="13"/>
      <c r="E26844" s="13"/>
      <c r="K26844" s="23"/>
      <c r="O26844" s="21"/>
      <c r="P26844" s="27"/>
      <c r="Q26844" s="16"/>
      <c r="U26844" s="27"/>
    </row>
    <row r="26845" spans="2:21" x14ac:dyDescent="0.25">
      <c r="B26845"/>
      <c r="C26845"/>
      <c r="D26845" s="13"/>
      <c r="E26845" s="13"/>
      <c r="K26845" s="23"/>
      <c r="O26845" s="21"/>
      <c r="P26845" s="27"/>
      <c r="Q26845" s="16"/>
      <c r="U26845" s="27"/>
    </row>
    <row r="26846" spans="2:21" x14ac:dyDescent="0.25">
      <c r="B26846"/>
      <c r="C26846"/>
      <c r="D26846" s="13"/>
      <c r="E26846" s="13"/>
      <c r="K26846" s="23"/>
      <c r="O26846" s="21"/>
      <c r="P26846" s="27"/>
      <c r="Q26846" s="16"/>
      <c r="U26846" s="27"/>
    </row>
    <row r="26847" spans="2:21" x14ac:dyDescent="0.25">
      <c r="B26847"/>
      <c r="C26847"/>
      <c r="D26847" s="13"/>
      <c r="E26847" s="13"/>
      <c r="K26847" s="23"/>
      <c r="O26847" s="21"/>
      <c r="P26847" s="27"/>
      <c r="Q26847" s="16"/>
      <c r="U26847" s="27"/>
    </row>
    <row r="26848" spans="2:21" x14ac:dyDescent="0.25">
      <c r="B26848"/>
      <c r="C26848"/>
      <c r="D26848" s="13"/>
      <c r="E26848" s="13"/>
      <c r="K26848" s="23"/>
      <c r="O26848" s="21"/>
      <c r="P26848" s="27"/>
      <c r="Q26848" s="16"/>
      <c r="U26848" s="27"/>
    </row>
    <row r="26849" spans="2:21" x14ac:dyDescent="0.25">
      <c r="B26849"/>
      <c r="C26849"/>
      <c r="D26849" s="13"/>
      <c r="E26849" s="13"/>
      <c r="K26849" s="23"/>
      <c r="O26849" s="21"/>
      <c r="P26849" s="27"/>
      <c r="Q26849" s="16"/>
      <c r="U26849" s="27"/>
    </row>
    <row r="26850" spans="2:21" x14ac:dyDescent="0.25">
      <c r="B26850"/>
      <c r="C26850"/>
      <c r="D26850" s="13"/>
      <c r="E26850" s="13"/>
      <c r="K26850" s="23"/>
      <c r="O26850" s="21"/>
      <c r="P26850" s="27"/>
      <c r="Q26850" s="16"/>
      <c r="U26850" s="27"/>
    </row>
    <row r="26851" spans="2:21" x14ac:dyDescent="0.25">
      <c r="B26851"/>
      <c r="C26851"/>
      <c r="D26851" s="13"/>
      <c r="E26851" s="13"/>
      <c r="K26851" s="23"/>
      <c r="O26851" s="21"/>
      <c r="P26851" s="27"/>
      <c r="Q26851" s="16"/>
      <c r="U26851" s="27"/>
    </row>
    <row r="26852" spans="2:21" x14ac:dyDescent="0.25">
      <c r="B26852"/>
      <c r="C26852"/>
      <c r="D26852" s="13"/>
      <c r="E26852" s="13"/>
      <c r="K26852" s="23"/>
      <c r="O26852" s="21"/>
      <c r="P26852" s="27"/>
      <c r="Q26852" s="16"/>
      <c r="U26852" s="27"/>
    </row>
    <row r="26853" spans="2:21" x14ac:dyDescent="0.25">
      <c r="B26853"/>
      <c r="C26853"/>
      <c r="D26853" s="13"/>
      <c r="E26853" s="13"/>
      <c r="K26853" s="23"/>
      <c r="O26853" s="21"/>
      <c r="P26853" s="27"/>
      <c r="Q26853" s="16"/>
      <c r="U26853" s="27"/>
    </row>
    <row r="26854" spans="2:21" x14ac:dyDescent="0.25">
      <c r="B26854"/>
      <c r="C26854"/>
      <c r="D26854" s="13"/>
      <c r="E26854" s="13"/>
      <c r="K26854" s="23"/>
      <c r="O26854" s="21"/>
      <c r="P26854" s="27"/>
      <c r="Q26854" s="16"/>
      <c r="U26854" s="27"/>
    </row>
    <row r="26855" spans="2:21" x14ac:dyDescent="0.25">
      <c r="B26855"/>
      <c r="C26855"/>
      <c r="D26855" s="13"/>
      <c r="E26855" s="13"/>
      <c r="K26855" s="23"/>
      <c r="O26855" s="21"/>
      <c r="P26855" s="27"/>
      <c r="Q26855" s="16"/>
      <c r="U26855" s="27"/>
    </row>
    <row r="26856" spans="2:21" x14ac:dyDescent="0.25">
      <c r="B26856"/>
      <c r="C26856"/>
      <c r="D26856" s="13"/>
      <c r="E26856" s="13"/>
      <c r="K26856" s="23"/>
      <c r="O26856" s="21"/>
      <c r="P26856" s="27"/>
      <c r="Q26856" s="16"/>
      <c r="U26856" s="27"/>
    </row>
    <row r="26857" spans="2:21" x14ac:dyDescent="0.25">
      <c r="B26857"/>
      <c r="C26857"/>
      <c r="D26857" s="13"/>
      <c r="E26857" s="13"/>
      <c r="K26857" s="23"/>
      <c r="O26857" s="21"/>
      <c r="P26857" s="27"/>
      <c r="Q26857" s="16"/>
      <c r="U26857" s="27"/>
    </row>
    <row r="26858" spans="2:21" x14ac:dyDescent="0.25">
      <c r="B26858"/>
      <c r="C26858"/>
      <c r="D26858" s="13"/>
      <c r="E26858" s="13"/>
      <c r="K26858" s="23"/>
      <c r="O26858" s="21"/>
      <c r="P26858" s="27"/>
      <c r="Q26858" s="16"/>
      <c r="U26858" s="27"/>
    </row>
    <row r="26859" spans="2:21" x14ac:dyDescent="0.25">
      <c r="B26859"/>
      <c r="C26859"/>
      <c r="D26859" s="13"/>
      <c r="E26859" s="13"/>
      <c r="K26859" s="23"/>
      <c r="O26859" s="21"/>
      <c r="P26859" s="27"/>
      <c r="Q26859" s="16"/>
      <c r="U26859" s="27"/>
    </row>
    <row r="26860" spans="2:21" x14ac:dyDescent="0.25">
      <c r="B26860"/>
      <c r="C26860"/>
      <c r="D26860" s="13"/>
      <c r="E26860" s="13"/>
      <c r="K26860" s="23"/>
      <c r="O26860" s="21"/>
      <c r="P26860" s="27"/>
      <c r="Q26860" s="16"/>
      <c r="U26860" s="27"/>
    </row>
    <row r="26861" spans="2:21" x14ac:dyDescent="0.25">
      <c r="B26861"/>
      <c r="C26861"/>
      <c r="D26861" s="13"/>
      <c r="E26861" s="13"/>
      <c r="K26861" s="23"/>
      <c r="O26861" s="21"/>
      <c r="P26861" s="27"/>
      <c r="Q26861" s="16"/>
      <c r="U26861" s="27"/>
    </row>
    <row r="26862" spans="2:21" x14ac:dyDescent="0.25">
      <c r="B26862"/>
      <c r="C26862"/>
      <c r="D26862" s="13"/>
      <c r="E26862" s="13"/>
      <c r="K26862" s="23"/>
      <c r="O26862" s="21"/>
      <c r="P26862" s="27"/>
      <c r="Q26862" s="16"/>
      <c r="U26862" s="27"/>
    </row>
    <row r="26863" spans="2:21" x14ac:dyDescent="0.25">
      <c r="B26863"/>
      <c r="C26863"/>
      <c r="D26863" s="13"/>
      <c r="E26863" s="13"/>
      <c r="K26863" s="23"/>
      <c r="O26863" s="21"/>
      <c r="P26863" s="27"/>
      <c r="Q26863" s="16"/>
      <c r="U26863" s="27"/>
    </row>
    <row r="26864" spans="2:21" x14ac:dyDescent="0.25">
      <c r="B26864"/>
      <c r="C26864"/>
      <c r="D26864" s="13"/>
      <c r="E26864" s="13"/>
      <c r="K26864" s="23"/>
      <c r="O26864" s="21"/>
      <c r="P26864" s="27"/>
      <c r="Q26864" s="16"/>
      <c r="U26864" s="27"/>
    </row>
    <row r="26865" spans="2:21" x14ac:dyDescent="0.25">
      <c r="B26865"/>
      <c r="C26865"/>
      <c r="D26865" s="13"/>
      <c r="E26865" s="13"/>
      <c r="K26865" s="23"/>
      <c r="O26865" s="21"/>
      <c r="P26865" s="27"/>
      <c r="Q26865" s="16"/>
      <c r="U26865" s="27"/>
    </row>
    <row r="26866" spans="2:21" x14ac:dyDescent="0.25">
      <c r="B26866"/>
      <c r="C26866"/>
      <c r="D26866" s="13"/>
      <c r="E26866" s="13"/>
      <c r="K26866" s="23"/>
      <c r="O26866" s="21"/>
      <c r="P26866" s="27"/>
      <c r="Q26866" s="16"/>
      <c r="U26866" s="27"/>
    </row>
    <row r="26867" spans="2:21" x14ac:dyDescent="0.25">
      <c r="B26867"/>
      <c r="C26867"/>
      <c r="D26867" s="13"/>
      <c r="E26867" s="13"/>
      <c r="K26867" s="23"/>
      <c r="O26867" s="21"/>
      <c r="P26867" s="27"/>
      <c r="Q26867" s="16"/>
      <c r="U26867" s="27"/>
    </row>
    <row r="26868" spans="2:21" x14ac:dyDescent="0.25">
      <c r="B26868"/>
      <c r="C26868"/>
      <c r="D26868" s="13"/>
      <c r="E26868" s="13"/>
      <c r="K26868" s="23"/>
      <c r="O26868" s="21"/>
      <c r="P26868" s="27"/>
      <c r="Q26868" s="16"/>
      <c r="U26868" s="27"/>
    </row>
    <row r="26869" spans="2:21" x14ac:dyDescent="0.25">
      <c r="B26869"/>
      <c r="C26869"/>
      <c r="D26869" s="13"/>
      <c r="E26869" s="13"/>
      <c r="K26869" s="23"/>
      <c r="O26869" s="21"/>
      <c r="P26869" s="27"/>
      <c r="Q26869" s="16"/>
      <c r="U26869" s="27"/>
    </row>
    <row r="26870" spans="2:21" x14ac:dyDescent="0.25">
      <c r="B26870"/>
      <c r="C26870"/>
      <c r="D26870" s="13"/>
      <c r="E26870" s="13"/>
      <c r="K26870" s="23"/>
      <c r="O26870" s="21"/>
      <c r="P26870" s="27"/>
      <c r="Q26870" s="16"/>
      <c r="U26870" s="27"/>
    </row>
    <row r="26871" spans="2:21" x14ac:dyDescent="0.25">
      <c r="B26871"/>
      <c r="C26871"/>
      <c r="D26871" s="13"/>
      <c r="E26871" s="13"/>
      <c r="K26871" s="23"/>
      <c r="O26871" s="21"/>
      <c r="P26871" s="27"/>
      <c r="Q26871" s="16"/>
      <c r="U26871" s="27"/>
    </row>
    <row r="26872" spans="2:21" x14ac:dyDescent="0.25">
      <c r="B26872"/>
      <c r="C26872"/>
      <c r="D26872" s="13"/>
      <c r="E26872" s="13"/>
      <c r="K26872" s="23"/>
      <c r="O26872" s="21"/>
      <c r="P26872" s="27"/>
      <c r="Q26872" s="16"/>
      <c r="U26872" s="27"/>
    </row>
    <row r="26873" spans="2:21" x14ac:dyDescent="0.25">
      <c r="B26873"/>
      <c r="C26873"/>
      <c r="D26873" s="13"/>
      <c r="E26873" s="13"/>
      <c r="K26873" s="23"/>
      <c r="O26873" s="21"/>
      <c r="P26873" s="27"/>
      <c r="Q26873" s="16"/>
      <c r="U26873" s="27"/>
    </row>
    <row r="26874" spans="2:21" x14ac:dyDescent="0.25">
      <c r="B26874"/>
      <c r="C26874"/>
      <c r="D26874" s="13"/>
      <c r="E26874" s="13"/>
      <c r="K26874" s="23"/>
      <c r="O26874" s="21"/>
      <c r="P26874" s="27"/>
      <c r="Q26874" s="16"/>
      <c r="U26874" s="27"/>
    </row>
    <row r="26875" spans="2:21" x14ac:dyDescent="0.25">
      <c r="B26875"/>
      <c r="C26875"/>
      <c r="D26875" s="13"/>
      <c r="E26875" s="13"/>
      <c r="K26875" s="23"/>
      <c r="O26875" s="21"/>
      <c r="P26875" s="27"/>
      <c r="Q26875" s="16"/>
      <c r="U26875" s="27"/>
    </row>
    <row r="26876" spans="2:21" x14ac:dyDescent="0.25">
      <c r="B26876"/>
      <c r="C26876"/>
      <c r="D26876" s="13"/>
      <c r="E26876" s="13"/>
      <c r="K26876" s="23"/>
      <c r="O26876" s="21"/>
      <c r="P26876" s="27"/>
      <c r="Q26876" s="16"/>
      <c r="U26876" s="27"/>
    </row>
    <row r="26877" spans="2:21" x14ac:dyDescent="0.25">
      <c r="B26877"/>
      <c r="C26877"/>
      <c r="D26877" s="13"/>
      <c r="E26877" s="13"/>
      <c r="K26877" s="23"/>
      <c r="O26877" s="21"/>
      <c r="P26877" s="27"/>
      <c r="Q26877" s="16"/>
      <c r="U26877" s="27"/>
    </row>
    <row r="26878" spans="2:21" x14ac:dyDescent="0.25">
      <c r="B26878"/>
      <c r="C26878"/>
      <c r="D26878" s="13"/>
      <c r="E26878" s="13"/>
      <c r="K26878" s="23"/>
      <c r="O26878" s="21"/>
      <c r="P26878" s="27"/>
      <c r="Q26878" s="16"/>
      <c r="U26878" s="27"/>
    </row>
    <row r="26879" spans="2:21" x14ac:dyDescent="0.25">
      <c r="B26879"/>
      <c r="C26879"/>
      <c r="D26879" s="13"/>
      <c r="E26879" s="13"/>
      <c r="K26879" s="23"/>
      <c r="O26879" s="21"/>
      <c r="P26879" s="27"/>
      <c r="Q26879" s="16"/>
      <c r="U26879" s="27"/>
    </row>
    <row r="26880" spans="2:21" x14ac:dyDescent="0.25">
      <c r="B26880"/>
      <c r="C26880"/>
      <c r="D26880" s="13"/>
      <c r="E26880" s="13"/>
      <c r="K26880" s="23"/>
      <c r="O26880" s="21"/>
      <c r="P26880" s="27"/>
      <c r="Q26880" s="16"/>
      <c r="U26880" s="27"/>
    </row>
    <row r="26881" spans="2:21" x14ac:dyDescent="0.25">
      <c r="B26881"/>
      <c r="C26881"/>
      <c r="D26881" s="13"/>
      <c r="E26881" s="13"/>
      <c r="K26881" s="23"/>
      <c r="O26881" s="21"/>
      <c r="P26881" s="27"/>
      <c r="Q26881" s="16"/>
      <c r="U26881" s="27"/>
    </row>
    <row r="26882" spans="2:21" x14ac:dyDescent="0.25">
      <c r="B26882"/>
      <c r="C26882"/>
      <c r="D26882" s="13"/>
      <c r="E26882" s="13"/>
      <c r="K26882" s="23"/>
      <c r="O26882" s="21"/>
      <c r="P26882" s="27"/>
      <c r="Q26882" s="16"/>
      <c r="U26882" s="27"/>
    </row>
    <row r="26883" spans="2:21" x14ac:dyDescent="0.25">
      <c r="B26883"/>
      <c r="C26883"/>
      <c r="D26883" s="13"/>
      <c r="E26883" s="13"/>
      <c r="K26883" s="23"/>
      <c r="O26883" s="21"/>
      <c r="P26883" s="27"/>
      <c r="Q26883" s="16"/>
      <c r="U26883" s="27"/>
    </row>
    <row r="26884" spans="2:21" x14ac:dyDescent="0.25">
      <c r="B26884"/>
      <c r="C26884"/>
      <c r="D26884" s="13"/>
      <c r="E26884" s="13"/>
      <c r="K26884" s="23"/>
      <c r="O26884" s="21"/>
      <c r="P26884" s="27"/>
      <c r="Q26884" s="16"/>
      <c r="U26884" s="27"/>
    </row>
    <row r="26885" spans="2:21" x14ac:dyDescent="0.25">
      <c r="B26885"/>
      <c r="C26885"/>
      <c r="D26885" s="13"/>
      <c r="E26885" s="13"/>
      <c r="K26885" s="23"/>
      <c r="O26885" s="21"/>
      <c r="P26885" s="27"/>
      <c r="Q26885" s="16"/>
      <c r="U26885" s="27"/>
    </row>
    <row r="26886" spans="2:21" x14ac:dyDescent="0.25">
      <c r="B26886"/>
      <c r="C26886"/>
      <c r="D26886" s="13"/>
      <c r="E26886" s="13"/>
      <c r="K26886" s="23"/>
      <c r="O26886" s="21"/>
      <c r="P26886" s="27"/>
      <c r="Q26886" s="16"/>
      <c r="U26886" s="27"/>
    </row>
    <row r="26887" spans="2:21" x14ac:dyDescent="0.25">
      <c r="B26887"/>
      <c r="C26887"/>
      <c r="D26887" s="13"/>
      <c r="E26887" s="13"/>
      <c r="K26887" s="23"/>
      <c r="O26887" s="21"/>
      <c r="P26887" s="27"/>
      <c r="Q26887" s="16"/>
      <c r="U26887" s="27"/>
    </row>
    <row r="26888" spans="2:21" x14ac:dyDescent="0.25">
      <c r="B26888"/>
      <c r="C26888"/>
      <c r="D26888" s="13"/>
      <c r="E26888" s="13"/>
      <c r="K26888" s="23"/>
      <c r="O26888" s="21"/>
      <c r="P26888" s="27"/>
      <c r="Q26888" s="16"/>
      <c r="U26888" s="27"/>
    </row>
    <row r="26889" spans="2:21" x14ac:dyDescent="0.25">
      <c r="B26889"/>
      <c r="C26889"/>
      <c r="D26889" s="13"/>
      <c r="E26889" s="13"/>
      <c r="K26889" s="23"/>
      <c r="O26889" s="21"/>
      <c r="P26889" s="27"/>
      <c r="Q26889" s="16"/>
      <c r="U26889" s="27"/>
    </row>
    <row r="26890" spans="2:21" x14ac:dyDescent="0.25">
      <c r="B26890"/>
      <c r="C26890"/>
      <c r="D26890" s="13"/>
      <c r="E26890" s="13"/>
      <c r="K26890" s="23"/>
      <c r="O26890" s="21"/>
      <c r="P26890" s="27"/>
      <c r="Q26890" s="16"/>
      <c r="U26890" s="27"/>
    </row>
    <row r="26891" spans="2:21" x14ac:dyDescent="0.25">
      <c r="B26891"/>
      <c r="C26891"/>
      <c r="D26891" s="13"/>
      <c r="E26891" s="13"/>
      <c r="K26891" s="23"/>
      <c r="O26891" s="21"/>
      <c r="P26891" s="27"/>
      <c r="Q26891" s="16"/>
      <c r="U26891" s="27"/>
    </row>
    <row r="26892" spans="2:21" x14ac:dyDescent="0.25">
      <c r="B26892"/>
      <c r="C26892"/>
      <c r="D26892" s="13"/>
      <c r="E26892" s="13"/>
      <c r="K26892" s="23"/>
      <c r="O26892" s="21"/>
      <c r="P26892" s="27"/>
      <c r="Q26892" s="16"/>
      <c r="U26892" s="27"/>
    </row>
    <row r="26893" spans="2:21" x14ac:dyDescent="0.25">
      <c r="B26893"/>
      <c r="C26893"/>
      <c r="D26893" s="13"/>
      <c r="E26893" s="13"/>
      <c r="K26893" s="23"/>
      <c r="O26893" s="21"/>
      <c r="P26893" s="27"/>
      <c r="Q26893" s="16"/>
      <c r="U26893" s="27"/>
    </row>
    <row r="26894" spans="2:21" x14ac:dyDescent="0.25">
      <c r="B26894"/>
      <c r="C26894"/>
      <c r="D26894" s="13"/>
      <c r="E26894" s="13"/>
      <c r="K26894" s="23"/>
      <c r="O26894" s="21"/>
      <c r="P26894" s="27"/>
      <c r="Q26894" s="16"/>
      <c r="U26894" s="27"/>
    </row>
    <row r="26895" spans="2:21" x14ac:dyDescent="0.25">
      <c r="B26895"/>
      <c r="C26895"/>
      <c r="D26895" s="13"/>
      <c r="E26895" s="13"/>
      <c r="K26895" s="23"/>
      <c r="O26895" s="21"/>
      <c r="P26895" s="27"/>
      <c r="Q26895" s="16"/>
      <c r="U26895" s="27"/>
    </row>
    <row r="26896" spans="2:21" x14ac:dyDescent="0.25">
      <c r="B26896"/>
      <c r="C26896"/>
      <c r="D26896" s="13"/>
      <c r="E26896" s="13"/>
      <c r="K26896" s="23"/>
      <c r="O26896" s="21"/>
      <c r="P26896" s="27"/>
      <c r="Q26896" s="16"/>
      <c r="U26896" s="27"/>
    </row>
    <row r="26897" spans="2:21" x14ac:dyDescent="0.25">
      <c r="B26897"/>
      <c r="C26897"/>
      <c r="D26897" s="13"/>
      <c r="E26897" s="13"/>
      <c r="K26897" s="23"/>
      <c r="O26897" s="21"/>
      <c r="P26897" s="27"/>
      <c r="Q26897" s="16"/>
      <c r="U26897" s="27"/>
    </row>
    <row r="26898" spans="2:21" x14ac:dyDescent="0.25">
      <c r="B26898"/>
      <c r="C26898"/>
      <c r="D26898" s="13"/>
      <c r="E26898" s="13"/>
      <c r="K26898" s="23"/>
      <c r="O26898" s="21"/>
      <c r="P26898" s="27"/>
      <c r="Q26898" s="16"/>
      <c r="U26898" s="27"/>
    </row>
    <row r="26899" spans="2:21" x14ac:dyDescent="0.25">
      <c r="B26899"/>
      <c r="C26899"/>
      <c r="D26899" s="13"/>
      <c r="E26899" s="13"/>
      <c r="K26899" s="23"/>
      <c r="O26899" s="21"/>
      <c r="P26899" s="27"/>
      <c r="Q26899" s="16"/>
      <c r="U26899" s="27"/>
    </row>
    <row r="26900" spans="2:21" x14ac:dyDescent="0.25">
      <c r="B26900"/>
      <c r="C26900"/>
      <c r="D26900" s="13"/>
      <c r="E26900" s="13"/>
      <c r="K26900" s="23"/>
      <c r="O26900" s="21"/>
      <c r="P26900" s="27"/>
      <c r="Q26900" s="16"/>
      <c r="U26900" s="27"/>
    </row>
    <row r="26901" spans="2:21" x14ac:dyDescent="0.25">
      <c r="B26901"/>
      <c r="C26901"/>
      <c r="D26901" s="13"/>
      <c r="E26901" s="13"/>
      <c r="K26901" s="23"/>
      <c r="O26901" s="21"/>
      <c r="P26901" s="27"/>
      <c r="Q26901" s="16"/>
      <c r="U26901" s="27"/>
    </row>
    <row r="26902" spans="2:21" x14ac:dyDescent="0.25">
      <c r="B26902"/>
      <c r="C26902"/>
      <c r="D26902" s="13"/>
      <c r="E26902" s="13"/>
      <c r="K26902" s="23"/>
      <c r="O26902" s="21"/>
      <c r="P26902" s="27"/>
      <c r="Q26902" s="16"/>
      <c r="U26902" s="27"/>
    </row>
    <row r="26903" spans="2:21" x14ac:dyDescent="0.25">
      <c r="B26903"/>
      <c r="C26903"/>
      <c r="D26903" s="13"/>
      <c r="E26903" s="13"/>
      <c r="K26903" s="23"/>
      <c r="O26903" s="21"/>
      <c r="P26903" s="27"/>
      <c r="Q26903" s="16"/>
      <c r="U26903" s="27"/>
    </row>
    <row r="26904" spans="2:21" x14ac:dyDescent="0.25">
      <c r="B26904"/>
      <c r="C26904"/>
      <c r="D26904" s="13"/>
      <c r="E26904" s="13"/>
      <c r="K26904" s="23"/>
      <c r="O26904" s="21"/>
      <c r="P26904" s="27"/>
      <c r="Q26904" s="16"/>
      <c r="U26904" s="27"/>
    </row>
    <row r="26905" spans="2:21" x14ac:dyDescent="0.25">
      <c r="B26905"/>
      <c r="C26905"/>
      <c r="D26905" s="13"/>
      <c r="E26905" s="13"/>
      <c r="K26905" s="23"/>
      <c r="O26905" s="21"/>
      <c r="P26905" s="27"/>
      <c r="Q26905" s="16"/>
      <c r="U26905" s="27"/>
    </row>
    <row r="26906" spans="2:21" x14ac:dyDescent="0.25">
      <c r="B26906"/>
      <c r="C26906"/>
      <c r="D26906" s="13"/>
      <c r="E26906" s="13"/>
      <c r="K26906" s="23"/>
      <c r="O26906" s="21"/>
      <c r="P26906" s="27"/>
      <c r="Q26906" s="16"/>
      <c r="U26906" s="27"/>
    </row>
    <row r="26907" spans="2:21" x14ac:dyDescent="0.25">
      <c r="B26907"/>
      <c r="C26907"/>
      <c r="D26907" s="13"/>
      <c r="E26907" s="13"/>
      <c r="K26907" s="23"/>
      <c r="O26907" s="21"/>
      <c r="P26907" s="27"/>
      <c r="Q26907" s="16"/>
      <c r="U26907" s="27"/>
    </row>
    <row r="26908" spans="2:21" x14ac:dyDescent="0.25">
      <c r="B26908"/>
      <c r="C26908"/>
      <c r="D26908" s="13"/>
      <c r="E26908" s="13"/>
      <c r="K26908" s="23"/>
      <c r="O26908" s="21"/>
      <c r="P26908" s="27"/>
      <c r="Q26908" s="16"/>
      <c r="U26908" s="27"/>
    </row>
    <row r="26909" spans="2:21" x14ac:dyDescent="0.25">
      <c r="B26909"/>
      <c r="C26909"/>
      <c r="D26909" s="13"/>
      <c r="E26909" s="13"/>
      <c r="K26909" s="23"/>
      <c r="O26909" s="21"/>
      <c r="P26909" s="27"/>
      <c r="Q26909" s="16"/>
      <c r="U26909" s="27"/>
    </row>
    <row r="26910" spans="2:21" x14ac:dyDescent="0.25">
      <c r="B26910"/>
      <c r="C26910"/>
      <c r="D26910" s="13"/>
      <c r="E26910" s="13"/>
      <c r="K26910" s="23"/>
      <c r="O26910" s="21"/>
      <c r="P26910" s="27"/>
      <c r="Q26910" s="16"/>
      <c r="U26910" s="27"/>
    </row>
    <row r="26911" spans="2:21" x14ac:dyDescent="0.25">
      <c r="B26911"/>
      <c r="C26911"/>
      <c r="D26911" s="13"/>
      <c r="E26911" s="13"/>
      <c r="K26911" s="23"/>
      <c r="O26911" s="21"/>
      <c r="P26911" s="27"/>
      <c r="Q26911" s="16"/>
      <c r="U26911" s="27"/>
    </row>
    <row r="26912" spans="2:21" x14ac:dyDescent="0.25">
      <c r="B26912"/>
      <c r="C26912"/>
      <c r="D26912" s="13"/>
      <c r="E26912" s="13"/>
      <c r="K26912" s="23"/>
      <c r="O26912" s="21"/>
      <c r="P26912" s="27"/>
      <c r="Q26912" s="16"/>
      <c r="U26912" s="27"/>
    </row>
    <row r="26913" spans="2:21" x14ac:dyDescent="0.25">
      <c r="B26913"/>
      <c r="C26913"/>
      <c r="D26913" s="13"/>
      <c r="E26913" s="13"/>
      <c r="K26913" s="23"/>
      <c r="O26913" s="21"/>
      <c r="P26913" s="27"/>
      <c r="Q26913" s="16"/>
      <c r="U26913" s="27"/>
    </row>
    <row r="26914" spans="2:21" x14ac:dyDescent="0.25">
      <c r="B26914"/>
      <c r="C26914"/>
      <c r="D26914" s="13"/>
      <c r="E26914" s="13"/>
      <c r="K26914" s="23"/>
      <c r="O26914" s="21"/>
      <c r="P26914" s="27"/>
      <c r="Q26914" s="16"/>
      <c r="U26914" s="27"/>
    </row>
    <row r="26915" spans="2:21" x14ac:dyDescent="0.25">
      <c r="B26915"/>
      <c r="C26915"/>
      <c r="D26915" s="13"/>
      <c r="E26915" s="13"/>
      <c r="K26915" s="23"/>
      <c r="O26915" s="21"/>
      <c r="P26915" s="27"/>
      <c r="Q26915" s="16"/>
      <c r="U26915" s="27"/>
    </row>
    <row r="26916" spans="2:21" x14ac:dyDescent="0.25">
      <c r="B26916"/>
      <c r="C26916"/>
      <c r="D26916" s="13"/>
      <c r="E26916" s="13"/>
      <c r="K26916" s="23"/>
      <c r="O26916" s="21"/>
      <c r="P26916" s="27"/>
      <c r="Q26916" s="16"/>
      <c r="U26916" s="27"/>
    </row>
    <row r="26917" spans="2:21" x14ac:dyDescent="0.25">
      <c r="B26917"/>
      <c r="C26917"/>
      <c r="D26917" s="13"/>
      <c r="E26917" s="13"/>
      <c r="K26917" s="23"/>
      <c r="O26917" s="21"/>
      <c r="P26917" s="27"/>
      <c r="Q26917" s="16"/>
      <c r="U26917" s="27"/>
    </row>
    <row r="26918" spans="2:21" x14ac:dyDescent="0.25">
      <c r="B26918"/>
      <c r="C26918"/>
      <c r="D26918" s="13"/>
      <c r="E26918" s="13"/>
      <c r="K26918" s="23"/>
      <c r="O26918" s="21"/>
      <c r="P26918" s="27"/>
      <c r="Q26918" s="16"/>
      <c r="U26918" s="27"/>
    </row>
    <row r="26919" spans="2:21" x14ac:dyDescent="0.25">
      <c r="B26919"/>
      <c r="C26919"/>
      <c r="D26919" s="13"/>
      <c r="E26919" s="13"/>
      <c r="K26919" s="23"/>
      <c r="O26919" s="21"/>
      <c r="P26919" s="27"/>
      <c r="Q26919" s="16"/>
      <c r="U26919" s="27"/>
    </row>
    <row r="26920" spans="2:21" x14ac:dyDescent="0.25">
      <c r="B26920"/>
      <c r="C26920"/>
      <c r="D26920" s="13"/>
      <c r="E26920" s="13"/>
      <c r="K26920" s="23"/>
      <c r="O26920" s="21"/>
      <c r="P26920" s="27"/>
      <c r="Q26920" s="16"/>
      <c r="U26920" s="27"/>
    </row>
    <row r="26921" spans="2:21" x14ac:dyDescent="0.25">
      <c r="B26921"/>
      <c r="C26921"/>
      <c r="D26921" s="13"/>
      <c r="E26921" s="13"/>
      <c r="K26921" s="23"/>
      <c r="O26921" s="21"/>
      <c r="P26921" s="27"/>
      <c r="Q26921" s="16"/>
      <c r="U26921" s="27"/>
    </row>
    <row r="26922" spans="2:21" x14ac:dyDescent="0.25">
      <c r="B26922"/>
      <c r="C26922"/>
      <c r="D26922" s="13"/>
      <c r="E26922" s="13"/>
      <c r="K26922" s="23"/>
      <c r="O26922" s="21"/>
      <c r="P26922" s="27"/>
      <c r="Q26922" s="16"/>
      <c r="U26922" s="27"/>
    </row>
    <row r="26923" spans="2:21" x14ac:dyDescent="0.25">
      <c r="B26923"/>
      <c r="C26923"/>
      <c r="D26923" s="13"/>
      <c r="E26923" s="13"/>
      <c r="K26923" s="23"/>
      <c r="O26923" s="21"/>
      <c r="P26923" s="27"/>
      <c r="Q26923" s="16"/>
      <c r="U26923" s="27"/>
    </row>
    <row r="26924" spans="2:21" x14ac:dyDescent="0.25">
      <c r="B26924"/>
      <c r="C26924"/>
      <c r="D26924" s="13"/>
      <c r="E26924" s="13"/>
      <c r="K26924" s="23"/>
      <c r="O26924" s="21"/>
      <c r="P26924" s="27"/>
      <c r="Q26924" s="16"/>
      <c r="U26924" s="27"/>
    </row>
    <row r="26925" spans="2:21" x14ac:dyDescent="0.25">
      <c r="B26925"/>
      <c r="C26925"/>
      <c r="D26925" s="13"/>
      <c r="E26925" s="13"/>
      <c r="K26925" s="23"/>
      <c r="O26925" s="21"/>
      <c r="P26925" s="27"/>
      <c r="Q26925" s="16"/>
      <c r="U26925" s="27"/>
    </row>
    <row r="26926" spans="2:21" x14ac:dyDescent="0.25">
      <c r="B26926"/>
      <c r="C26926"/>
      <c r="D26926" s="13"/>
      <c r="E26926" s="13"/>
      <c r="K26926" s="23"/>
      <c r="O26926" s="21"/>
      <c r="P26926" s="27"/>
      <c r="Q26926" s="16"/>
      <c r="U26926" s="27"/>
    </row>
    <row r="26927" spans="2:21" x14ac:dyDescent="0.25">
      <c r="B26927"/>
      <c r="C26927"/>
      <c r="D26927" s="13"/>
      <c r="E26927" s="13"/>
      <c r="K26927" s="23"/>
      <c r="O26927" s="21"/>
      <c r="P26927" s="27"/>
      <c r="Q26927" s="16"/>
      <c r="U26927" s="27"/>
    </row>
    <row r="26928" spans="2:21" x14ac:dyDescent="0.25">
      <c r="B26928"/>
      <c r="C26928"/>
      <c r="D26928" s="13"/>
      <c r="E26928" s="13"/>
      <c r="K26928" s="23"/>
      <c r="O26928" s="21"/>
      <c r="P26928" s="27"/>
      <c r="Q26928" s="16"/>
      <c r="U26928" s="27"/>
    </row>
    <row r="26929" spans="2:21" x14ac:dyDescent="0.25">
      <c r="B26929"/>
      <c r="C26929"/>
      <c r="D26929" s="13"/>
      <c r="E26929" s="13"/>
      <c r="K26929" s="23"/>
      <c r="O26929" s="21"/>
      <c r="P26929" s="27"/>
      <c r="Q26929" s="16"/>
      <c r="U26929" s="27"/>
    </row>
    <row r="26930" spans="2:21" x14ac:dyDescent="0.25">
      <c r="B26930"/>
      <c r="C26930"/>
      <c r="D26930" s="13"/>
      <c r="E26930" s="13"/>
      <c r="K26930" s="23"/>
      <c r="O26930" s="21"/>
      <c r="P26930" s="27"/>
      <c r="Q26930" s="16"/>
      <c r="U26930" s="27"/>
    </row>
    <row r="26931" spans="2:21" x14ac:dyDescent="0.25">
      <c r="B26931"/>
      <c r="C26931"/>
      <c r="D26931" s="13"/>
      <c r="E26931" s="13"/>
      <c r="K26931" s="23"/>
      <c r="O26931" s="21"/>
      <c r="P26931" s="27"/>
      <c r="Q26931" s="16"/>
      <c r="U26931" s="27"/>
    </row>
    <row r="26932" spans="2:21" x14ac:dyDescent="0.25">
      <c r="B26932"/>
      <c r="C26932"/>
      <c r="D26932" s="13"/>
      <c r="E26932" s="13"/>
      <c r="K26932" s="23"/>
      <c r="O26932" s="21"/>
      <c r="P26932" s="27"/>
      <c r="Q26932" s="16"/>
      <c r="U26932" s="27"/>
    </row>
    <row r="26933" spans="2:21" x14ac:dyDescent="0.25">
      <c r="B26933"/>
      <c r="C26933"/>
      <c r="D26933" s="13"/>
      <c r="E26933" s="13"/>
      <c r="K26933" s="23"/>
      <c r="O26933" s="21"/>
      <c r="P26933" s="27"/>
      <c r="Q26933" s="16"/>
      <c r="U26933" s="27"/>
    </row>
    <row r="26934" spans="2:21" x14ac:dyDescent="0.25">
      <c r="B26934"/>
      <c r="C26934"/>
      <c r="D26934" s="13"/>
      <c r="E26934" s="13"/>
      <c r="K26934" s="23"/>
      <c r="O26934" s="21"/>
      <c r="P26934" s="27"/>
      <c r="Q26934" s="16"/>
      <c r="U26934" s="27"/>
    </row>
    <row r="26935" spans="2:21" x14ac:dyDescent="0.25">
      <c r="B26935"/>
      <c r="C26935"/>
      <c r="D26935" s="13"/>
      <c r="E26935" s="13"/>
      <c r="K26935" s="23"/>
      <c r="O26935" s="21"/>
      <c r="P26935" s="27"/>
      <c r="Q26935" s="16"/>
      <c r="U26935" s="27"/>
    </row>
    <row r="26936" spans="2:21" x14ac:dyDescent="0.25">
      <c r="B26936"/>
      <c r="C26936"/>
      <c r="D26936" s="13"/>
      <c r="E26936" s="13"/>
      <c r="K26936" s="23"/>
      <c r="O26936" s="21"/>
      <c r="P26936" s="27"/>
      <c r="Q26936" s="16"/>
      <c r="U26936" s="27"/>
    </row>
    <row r="26937" spans="2:21" x14ac:dyDescent="0.25">
      <c r="B26937"/>
      <c r="C26937"/>
      <c r="D26937" s="13"/>
      <c r="E26937" s="13"/>
      <c r="K26937" s="23"/>
      <c r="O26937" s="21"/>
      <c r="P26937" s="27"/>
      <c r="Q26937" s="16"/>
      <c r="U26937" s="27"/>
    </row>
    <row r="26938" spans="2:21" x14ac:dyDescent="0.25">
      <c r="B26938"/>
      <c r="C26938"/>
      <c r="D26938" s="13"/>
      <c r="E26938" s="13"/>
      <c r="K26938" s="23"/>
      <c r="O26938" s="21"/>
      <c r="P26938" s="27"/>
      <c r="Q26938" s="16"/>
      <c r="U26938" s="27"/>
    </row>
    <row r="26939" spans="2:21" x14ac:dyDescent="0.25">
      <c r="B26939"/>
      <c r="C26939"/>
      <c r="D26939" s="13"/>
      <c r="E26939" s="13"/>
      <c r="K26939" s="23"/>
      <c r="O26939" s="21"/>
      <c r="P26939" s="27"/>
      <c r="Q26939" s="16"/>
      <c r="U26939" s="27"/>
    </row>
    <row r="26940" spans="2:21" x14ac:dyDescent="0.25">
      <c r="B26940"/>
      <c r="C26940"/>
      <c r="D26940" s="13"/>
      <c r="E26940" s="13"/>
      <c r="K26940" s="23"/>
      <c r="O26940" s="21"/>
      <c r="P26940" s="27"/>
      <c r="Q26940" s="16"/>
      <c r="U26940" s="27"/>
    </row>
    <row r="26941" spans="2:21" x14ac:dyDescent="0.25">
      <c r="B26941"/>
      <c r="C26941"/>
      <c r="D26941" s="13"/>
      <c r="E26941" s="13"/>
      <c r="K26941" s="23"/>
      <c r="O26941" s="21"/>
      <c r="P26941" s="27"/>
      <c r="Q26941" s="16"/>
      <c r="U26941" s="27"/>
    </row>
    <row r="26942" spans="2:21" x14ac:dyDescent="0.25">
      <c r="B26942"/>
      <c r="C26942"/>
      <c r="D26942" s="13"/>
      <c r="E26942" s="13"/>
      <c r="K26942" s="23"/>
      <c r="O26942" s="21"/>
      <c r="P26942" s="27"/>
      <c r="Q26942" s="16"/>
      <c r="U26942" s="27"/>
    </row>
    <row r="26943" spans="2:21" x14ac:dyDescent="0.25">
      <c r="B26943"/>
      <c r="C26943"/>
      <c r="D26943" s="13"/>
      <c r="E26943" s="13"/>
      <c r="K26943" s="23"/>
      <c r="O26943" s="21"/>
      <c r="P26943" s="27"/>
      <c r="Q26943" s="16"/>
      <c r="U26943" s="27"/>
    </row>
    <row r="26944" spans="2:21" x14ac:dyDescent="0.25">
      <c r="B26944"/>
      <c r="C26944"/>
      <c r="D26944" s="13"/>
      <c r="E26944" s="13"/>
      <c r="K26944" s="23"/>
      <c r="O26944" s="21"/>
      <c r="P26944" s="27"/>
      <c r="Q26944" s="16"/>
      <c r="U26944" s="27"/>
    </row>
    <row r="26945" spans="2:21" x14ac:dyDescent="0.25">
      <c r="B26945"/>
      <c r="C26945"/>
      <c r="D26945" s="13"/>
      <c r="E26945" s="13"/>
      <c r="K26945" s="23"/>
      <c r="O26945" s="21"/>
      <c r="P26945" s="27"/>
      <c r="Q26945" s="16"/>
      <c r="U26945" s="27"/>
    </row>
    <row r="26946" spans="2:21" x14ac:dyDescent="0.25">
      <c r="B26946"/>
      <c r="C26946"/>
      <c r="D26946" s="13"/>
      <c r="E26946" s="13"/>
      <c r="K26946" s="23"/>
      <c r="O26946" s="21"/>
      <c r="P26946" s="27"/>
      <c r="Q26946" s="16"/>
      <c r="U26946" s="27"/>
    </row>
    <row r="26947" spans="2:21" x14ac:dyDescent="0.25">
      <c r="B26947"/>
      <c r="C26947"/>
      <c r="D26947" s="13"/>
      <c r="E26947" s="13"/>
      <c r="K26947" s="23"/>
      <c r="O26947" s="21"/>
      <c r="P26947" s="27"/>
      <c r="Q26947" s="16"/>
      <c r="U26947" s="27"/>
    </row>
    <row r="26948" spans="2:21" x14ac:dyDescent="0.25">
      <c r="B26948"/>
      <c r="C26948"/>
      <c r="D26948" s="13"/>
      <c r="E26948" s="13"/>
      <c r="K26948" s="23"/>
      <c r="O26948" s="21"/>
      <c r="P26948" s="27"/>
      <c r="Q26948" s="16"/>
      <c r="U26948" s="27"/>
    </row>
    <row r="26949" spans="2:21" x14ac:dyDescent="0.25">
      <c r="B26949"/>
      <c r="C26949"/>
      <c r="D26949" s="13"/>
      <c r="E26949" s="13"/>
      <c r="K26949" s="23"/>
      <c r="O26949" s="21"/>
      <c r="P26949" s="27"/>
      <c r="Q26949" s="16"/>
      <c r="U26949" s="27"/>
    </row>
    <row r="26950" spans="2:21" x14ac:dyDescent="0.25">
      <c r="B26950"/>
      <c r="C26950"/>
      <c r="D26950" s="13"/>
      <c r="E26950" s="13"/>
      <c r="K26950" s="23"/>
      <c r="O26950" s="21"/>
      <c r="P26950" s="27"/>
      <c r="Q26950" s="16"/>
      <c r="U26950" s="27"/>
    </row>
    <row r="26951" spans="2:21" x14ac:dyDescent="0.25">
      <c r="B26951"/>
      <c r="C26951"/>
      <c r="D26951" s="13"/>
      <c r="E26951" s="13"/>
      <c r="K26951" s="23"/>
      <c r="O26951" s="21"/>
      <c r="P26951" s="27"/>
      <c r="Q26951" s="16"/>
      <c r="U26951" s="27"/>
    </row>
    <row r="26952" spans="2:21" x14ac:dyDescent="0.25">
      <c r="B26952"/>
      <c r="C26952"/>
      <c r="D26952" s="13"/>
      <c r="E26952" s="13"/>
      <c r="K26952" s="23"/>
      <c r="O26952" s="21"/>
      <c r="P26952" s="27"/>
      <c r="Q26952" s="16"/>
      <c r="U26952" s="27"/>
    </row>
    <row r="26953" spans="2:21" x14ac:dyDescent="0.25">
      <c r="B26953"/>
      <c r="C26953"/>
      <c r="D26953" s="13"/>
      <c r="E26953" s="13"/>
      <c r="K26953" s="23"/>
      <c r="O26953" s="21"/>
      <c r="P26953" s="27"/>
      <c r="Q26953" s="16"/>
      <c r="U26953" s="27"/>
    </row>
    <row r="26954" spans="2:21" x14ac:dyDescent="0.25">
      <c r="B26954"/>
      <c r="C26954"/>
      <c r="D26954" s="13"/>
      <c r="E26954" s="13"/>
      <c r="K26954" s="23"/>
      <c r="O26954" s="21"/>
      <c r="P26954" s="27"/>
      <c r="Q26954" s="16"/>
      <c r="U26954" s="27"/>
    </row>
    <row r="26955" spans="2:21" x14ac:dyDescent="0.25">
      <c r="B26955"/>
      <c r="C26955"/>
      <c r="D26955" s="13"/>
      <c r="E26955" s="13"/>
      <c r="K26955" s="23"/>
      <c r="O26955" s="21"/>
      <c r="P26955" s="27"/>
      <c r="Q26955" s="16"/>
      <c r="U26955" s="27"/>
    </row>
    <row r="26956" spans="2:21" x14ac:dyDescent="0.25">
      <c r="B26956"/>
      <c r="C26956"/>
      <c r="D26956" s="13"/>
      <c r="E26956" s="13"/>
      <c r="K26956" s="23"/>
      <c r="O26956" s="21"/>
      <c r="P26956" s="27"/>
      <c r="Q26956" s="16"/>
      <c r="U26956" s="27"/>
    </row>
    <row r="26957" spans="2:21" x14ac:dyDescent="0.25">
      <c r="B26957"/>
      <c r="C26957"/>
      <c r="D26957" s="13"/>
      <c r="E26957" s="13"/>
      <c r="K26957" s="23"/>
      <c r="O26957" s="21"/>
      <c r="P26957" s="27"/>
      <c r="Q26957" s="16"/>
      <c r="U26957" s="27"/>
    </row>
    <row r="26958" spans="2:21" x14ac:dyDescent="0.25">
      <c r="B26958"/>
      <c r="C26958"/>
      <c r="D26958" s="13"/>
      <c r="E26958" s="13"/>
      <c r="K26958" s="23"/>
      <c r="O26958" s="21"/>
      <c r="P26958" s="27"/>
      <c r="Q26958" s="16"/>
      <c r="U26958" s="27"/>
    </row>
    <row r="26959" spans="2:21" x14ac:dyDescent="0.25">
      <c r="B26959"/>
      <c r="C26959"/>
      <c r="D26959" s="13"/>
      <c r="E26959" s="13"/>
      <c r="K26959" s="23"/>
      <c r="O26959" s="21"/>
      <c r="P26959" s="27"/>
      <c r="Q26959" s="16"/>
      <c r="U26959" s="27"/>
    </row>
    <row r="26960" spans="2:21" x14ac:dyDescent="0.25">
      <c r="B26960"/>
      <c r="C26960"/>
      <c r="D26960" s="13"/>
      <c r="E26960" s="13"/>
      <c r="K26960" s="23"/>
      <c r="O26960" s="21"/>
      <c r="P26960" s="27"/>
      <c r="Q26960" s="16"/>
      <c r="U26960" s="27"/>
    </row>
    <row r="26961" spans="2:21" x14ac:dyDescent="0.25">
      <c r="B26961"/>
      <c r="C26961"/>
      <c r="D26961" s="13"/>
      <c r="E26961" s="13"/>
      <c r="K26961" s="23"/>
      <c r="O26961" s="21"/>
      <c r="P26961" s="27"/>
      <c r="Q26961" s="16"/>
      <c r="U26961" s="27"/>
    </row>
    <row r="26962" spans="2:21" x14ac:dyDescent="0.25">
      <c r="B26962"/>
      <c r="C26962"/>
      <c r="D26962" s="13"/>
      <c r="E26962" s="13"/>
      <c r="K26962" s="23"/>
      <c r="O26962" s="21"/>
      <c r="P26962" s="27"/>
      <c r="Q26962" s="16"/>
      <c r="U26962" s="27"/>
    </row>
    <row r="26963" spans="2:21" x14ac:dyDescent="0.25">
      <c r="B26963"/>
      <c r="C26963"/>
      <c r="D26963" s="13"/>
      <c r="E26963" s="13"/>
      <c r="K26963" s="23"/>
      <c r="O26963" s="21"/>
      <c r="P26963" s="27"/>
      <c r="Q26963" s="16"/>
      <c r="U26963" s="27"/>
    </row>
    <row r="26964" spans="2:21" x14ac:dyDescent="0.25">
      <c r="B26964"/>
      <c r="C26964"/>
      <c r="D26964" s="13"/>
      <c r="E26964" s="13"/>
      <c r="K26964" s="23"/>
      <c r="O26964" s="21"/>
      <c r="P26964" s="27"/>
      <c r="Q26964" s="16"/>
      <c r="U26964" s="27"/>
    </row>
    <row r="26965" spans="2:21" x14ac:dyDescent="0.25">
      <c r="B26965"/>
      <c r="C26965"/>
      <c r="D26965" s="13"/>
      <c r="E26965" s="13"/>
      <c r="K26965" s="23"/>
      <c r="O26965" s="21"/>
      <c r="P26965" s="27"/>
      <c r="Q26965" s="16"/>
      <c r="U26965" s="27"/>
    </row>
    <row r="26966" spans="2:21" x14ac:dyDescent="0.25">
      <c r="B26966"/>
      <c r="C26966"/>
      <c r="D26966" s="13"/>
      <c r="E26966" s="13"/>
      <c r="K26966" s="23"/>
      <c r="O26966" s="21"/>
      <c r="P26966" s="27"/>
      <c r="Q26966" s="16"/>
      <c r="U26966" s="27"/>
    </row>
    <row r="26967" spans="2:21" x14ac:dyDescent="0.25">
      <c r="B26967"/>
      <c r="C26967"/>
      <c r="D26967" s="13"/>
      <c r="E26967" s="13"/>
      <c r="K26967" s="23"/>
      <c r="O26967" s="21"/>
      <c r="P26967" s="27"/>
      <c r="Q26967" s="16"/>
      <c r="U26967" s="27"/>
    </row>
    <row r="26968" spans="2:21" x14ac:dyDescent="0.25">
      <c r="B26968"/>
      <c r="C26968"/>
      <c r="D26968" s="13"/>
      <c r="E26968" s="13"/>
      <c r="K26968" s="23"/>
      <c r="O26968" s="21"/>
      <c r="P26968" s="27"/>
      <c r="Q26968" s="16"/>
      <c r="U26968" s="27"/>
    </row>
    <row r="26969" spans="2:21" x14ac:dyDescent="0.25">
      <c r="B26969"/>
      <c r="C26969"/>
      <c r="D26969" s="13"/>
      <c r="E26969" s="13"/>
      <c r="K26969" s="23"/>
      <c r="O26969" s="21"/>
      <c r="P26969" s="27"/>
      <c r="Q26969" s="16"/>
      <c r="U26969" s="27"/>
    </row>
    <row r="26970" spans="2:21" x14ac:dyDescent="0.25">
      <c r="B26970"/>
      <c r="C26970"/>
      <c r="D26970" s="13"/>
      <c r="E26970" s="13"/>
      <c r="K26970" s="23"/>
      <c r="O26970" s="21"/>
      <c r="P26970" s="27"/>
      <c r="Q26970" s="16"/>
      <c r="U26970" s="27"/>
    </row>
    <row r="26971" spans="2:21" x14ac:dyDescent="0.25">
      <c r="B26971"/>
      <c r="C26971"/>
      <c r="D26971" s="13"/>
      <c r="E26971" s="13"/>
      <c r="K26971" s="23"/>
      <c r="O26971" s="21"/>
      <c r="P26971" s="27"/>
      <c r="Q26971" s="16"/>
      <c r="U26971" s="27"/>
    </row>
    <row r="26972" spans="2:21" x14ac:dyDescent="0.25">
      <c r="B26972"/>
      <c r="C26972"/>
      <c r="D26972" s="13"/>
      <c r="E26972" s="13"/>
      <c r="K26972" s="23"/>
      <c r="O26972" s="21"/>
      <c r="P26972" s="27"/>
      <c r="Q26972" s="16"/>
      <c r="U26972" s="27"/>
    </row>
    <row r="26973" spans="2:21" x14ac:dyDescent="0.25">
      <c r="B26973"/>
      <c r="C26973"/>
      <c r="D26973" s="13"/>
      <c r="E26973" s="13"/>
      <c r="K26973" s="23"/>
      <c r="O26973" s="21"/>
      <c r="P26973" s="27"/>
      <c r="Q26973" s="16"/>
      <c r="U26973" s="27"/>
    </row>
    <row r="26974" spans="2:21" x14ac:dyDescent="0.25">
      <c r="B26974"/>
      <c r="C26974"/>
      <c r="D26974" s="13"/>
      <c r="E26974" s="13"/>
      <c r="K26974" s="23"/>
      <c r="O26974" s="21"/>
      <c r="P26974" s="27"/>
      <c r="Q26974" s="16"/>
      <c r="U26974" s="27"/>
    </row>
    <row r="26975" spans="2:21" x14ac:dyDescent="0.25">
      <c r="B26975"/>
      <c r="C26975"/>
      <c r="D26975" s="13"/>
      <c r="E26975" s="13"/>
      <c r="K26975" s="23"/>
      <c r="O26975" s="21"/>
      <c r="P26975" s="27"/>
      <c r="Q26975" s="16"/>
      <c r="U26975" s="27"/>
    </row>
    <row r="26976" spans="2:21" x14ac:dyDescent="0.25">
      <c r="B26976"/>
      <c r="C26976"/>
      <c r="D26976" s="13"/>
      <c r="E26976" s="13"/>
      <c r="K26976" s="23"/>
      <c r="O26976" s="21"/>
      <c r="P26976" s="27"/>
      <c r="Q26976" s="16"/>
      <c r="U26976" s="27"/>
    </row>
    <row r="26977" spans="2:21" x14ac:dyDescent="0.25">
      <c r="B26977"/>
      <c r="C26977"/>
      <c r="D26977" s="13"/>
      <c r="E26977" s="13"/>
      <c r="K26977" s="23"/>
      <c r="O26977" s="21"/>
      <c r="P26977" s="27"/>
      <c r="Q26977" s="16"/>
      <c r="U26977" s="27"/>
    </row>
    <row r="26978" spans="2:21" x14ac:dyDescent="0.25">
      <c r="B26978"/>
      <c r="C26978"/>
      <c r="D26978" s="13"/>
      <c r="E26978" s="13"/>
      <c r="K26978" s="23"/>
      <c r="O26978" s="21"/>
      <c r="P26978" s="27"/>
      <c r="Q26978" s="16"/>
      <c r="U26978" s="27"/>
    </row>
    <row r="26979" spans="2:21" x14ac:dyDescent="0.25">
      <c r="B26979"/>
      <c r="C26979"/>
      <c r="D26979" s="13"/>
      <c r="E26979" s="13"/>
      <c r="K26979" s="23"/>
      <c r="O26979" s="21"/>
      <c r="P26979" s="27"/>
      <c r="Q26979" s="16"/>
      <c r="U26979" s="27"/>
    </row>
    <row r="26980" spans="2:21" x14ac:dyDescent="0.25">
      <c r="B26980"/>
      <c r="C26980"/>
      <c r="D26980" s="13"/>
      <c r="E26980" s="13"/>
      <c r="K26980" s="23"/>
      <c r="O26980" s="21"/>
      <c r="P26980" s="27"/>
      <c r="Q26980" s="16"/>
      <c r="U26980" s="27"/>
    </row>
    <row r="26981" spans="2:21" x14ac:dyDescent="0.25">
      <c r="B26981"/>
      <c r="C26981"/>
      <c r="D26981" s="13"/>
      <c r="E26981" s="13"/>
      <c r="K26981" s="23"/>
      <c r="O26981" s="21"/>
      <c r="P26981" s="27"/>
      <c r="Q26981" s="16"/>
      <c r="U26981" s="27"/>
    </row>
    <row r="26982" spans="2:21" x14ac:dyDescent="0.25">
      <c r="B26982"/>
      <c r="C26982"/>
      <c r="D26982" s="13"/>
      <c r="E26982" s="13"/>
      <c r="K26982" s="23"/>
      <c r="O26982" s="21"/>
      <c r="P26982" s="27"/>
      <c r="Q26982" s="16"/>
      <c r="U26982" s="27"/>
    </row>
    <row r="26983" spans="2:21" x14ac:dyDescent="0.25">
      <c r="B26983"/>
      <c r="C26983"/>
      <c r="D26983" s="13"/>
      <c r="E26983" s="13"/>
      <c r="K26983" s="23"/>
      <c r="O26983" s="21"/>
      <c r="P26983" s="27"/>
      <c r="Q26983" s="16"/>
      <c r="U26983" s="27"/>
    </row>
    <row r="26984" spans="2:21" x14ac:dyDescent="0.25">
      <c r="B26984"/>
      <c r="C26984"/>
      <c r="D26984" s="13"/>
      <c r="E26984" s="13"/>
      <c r="K26984" s="23"/>
      <c r="O26984" s="21"/>
      <c r="P26984" s="27"/>
      <c r="Q26984" s="16"/>
      <c r="U26984" s="27"/>
    </row>
    <row r="26985" spans="2:21" x14ac:dyDescent="0.25">
      <c r="B26985"/>
      <c r="C26985"/>
      <c r="D26985" s="13"/>
      <c r="E26985" s="13"/>
      <c r="K26985" s="23"/>
      <c r="O26985" s="21"/>
      <c r="P26985" s="27"/>
      <c r="Q26985" s="16"/>
      <c r="U26985" s="27"/>
    </row>
    <row r="26986" spans="2:21" x14ac:dyDescent="0.25">
      <c r="B26986"/>
      <c r="C26986"/>
      <c r="D26986" s="13"/>
      <c r="E26986" s="13"/>
      <c r="K26986" s="23"/>
      <c r="O26986" s="21"/>
      <c r="P26986" s="27"/>
      <c r="Q26986" s="16"/>
      <c r="U26986" s="27"/>
    </row>
    <row r="26987" spans="2:21" x14ac:dyDescent="0.25">
      <c r="B26987"/>
      <c r="C26987"/>
      <c r="D26987" s="13"/>
      <c r="E26987" s="13"/>
      <c r="K26987" s="23"/>
      <c r="O26987" s="21"/>
      <c r="P26987" s="27"/>
      <c r="Q26987" s="16"/>
      <c r="U26987" s="27"/>
    </row>
    <row r="26988" spans="2:21" x14ac:dyDescent="0.25">
      <c r="B26988"/>
      <c r="C26988"/>
      <c r="D26988" s="13"/>
      <c r="E26988" s="13"/>
      <c r="K26988" s="23"/>
      <c r="O26988" s="21"/>
      <c r="P26988" s="27"/>
      <c r="Q26988" s="16"/>
      <c r="U26988" s="27"/>
    </row>
    <row r="26989" spans="2:21" x14ac:dyDescent="0.25">
      <c r="B26989"/>
      <c r="C26989"/>
      <c r="D26989" s="13"/>
      <c r="E26989" s="13"/>
      <c r="K26989" s="23"/>
      <c r="O26989" s="21"/>
      <c r="P26989" s="27"/>
      <c r="Q26989" s="16"/>
      <c r="U26989" s="27"/>
    </row>
    <row r="26990" spans="2:21" x14ac:dyDescent="0.25">
      <c r="B26990"/>
      <c r="C26990"/>
      <c r="D26990" s="13"/>
      <c r="E26990" s="13"/>
      <c r="K26990" s="23"/>
      <c r="O26990" s="21"/>
      <c r="P26990" s="27"/>
      <c r="Q26990" s="16"/>
      <c r="U26990" s="27"/>
    </row>
    <row r="26991" spans="2:21" x14ac:dyDescent="0.25">
      <c r="B26991"/>
      <c r="C26991"/>
      <c r="D26991" s="13"/>
      <c r="E26991" s="13"/>
      <c r="K26991" s="23"/>
      <c r="O26991" s="21"/>
      <c r="P26991" s="27"/>
      <c r="Q26991" s="16"/>
      <c r="U26991" s="27"/>
    </row>
    <row r="26992" spans="2:21" x14ac:dyDescent="0.25">
      <c r="B26992"/>
      <c r="C26992"/>
      <c r="D26992" s="13"/>
      <c r="E26992" s="13"/>
      <c r="K26992" s="23"/>
      <c r="O26992" s="21"/>
      <c r="P26992" s="27"/>
      <c r="Q26992" s="16"/>
      <c r="U26992" s="27"/>
    </row>
    <row r="26993" spans="2:21" x14ac:dyDescent="0.25">
      <c r="B26993"/>
      <c r="C26993"/>
      <c r="D26993" s="13"/>
      <c r="E26993" s="13"/>
      <c r="K26993" s="23"/>
      <c r="O26993" s="21"/>
      <c r="P26993" s="27"/>
      <c r="Q26993" s="16"/>
      <c r="U26993" s="27"/>
    </row>
    <row r="26994" spans="2:21" x14ac:dyDescent="0.25">
      <c r="B26994"/>
      <c r="C26994"/>
      <c r="D26994" s="13"/>
      <c r="E26994" s="13"/>
      <c r="K26994" s="23"/>
      <c r="O26994" s="21"/>
      <c r="P26994" s="27"/>
      <c r="Q26994" s="16"/>
      <c r="U26994" s="27"/>
    </row>
    <row r="26995" spans="2:21" x14ac:dyDescent="0.25">
      <c r="B26995"/>
      <c r="C26995"/>
      <c r="D26995" s="13"/>
      <c r="E26995" s="13"/>
      <c r="K26995" s="23"/>
      <c r="O26995" s="21"/>
      <c r="P26995" s="27"/>
      <c r="Q26995" s="16"/>
      <c r="U26995" s="27"/>
    </row>
    <row r="26996" spans="2:21" x14ac:dyDescent="0.25">
      <c r="B26996"/>
      <c r="C26996"/>
      <c r="D26996" s="13"/>
      <c r="E26996" s="13"/>
      <c r="K26996" s="23"/>
      <c r="O26996" s="21"/>
      <c r="P26996" s="27"/>
      <c r="Q26996" s="16"/>
      <c r="U26996" s="27"/>
    </row>
    <row r="26997" spans="2:21" x14ac:dyDescent="0.25">
      <c r="B26997"/>
      <c r="C26997"/>
      <c r="D26997" s="13"/>
      <c r="E26997" s="13"/>
      <c r="K26997" s="23"/>
      <c r="O26997" s="21"/>
      <c r="P26997" s="27"/>
      <c r="Q26997" s="16"/>
      <c r="U26997" s="27"/>
    </row>
    <row r="26998" spans="2:21" x14ac:dyDescent="0.25">
      <c r="B26998"/>
      <c r="C26998"/>
      <c r="D26998" s="13"/>
      <c r="E26998" s="13"/>
      <c r="K26998" s="23"/>
      <c r="O26998" s="21"/>
      <c r="P26998" s="27"/>
      <c r="Q26998" s="16"/>
      <c r="U26998" s="27"/>
    </row>
    <row r="26999" spans="2:21" x14ac:dyDescent="0.25">
      <c r="B26999"/>
      <c r="C26999"/>
      <c r="D26999" s="13"/>
      <c r="E26999" s="13"/>
      <c r="K26999" s="23"/>
      <c r="O26999" s="21"/>
      <c r="P26999" s="27"/>
      <c r="Q26999" s="16"/>
      <c r="U26999" s="27"/>
    </row>
    <row r="27000" spans="2:21" x14ac:dyDescent="0.25">
      <c r="B27000"/>
      <c r="C27000"/>
      <c r="D27000" s="13"/>
      <c r="E27000" s="13"/>
      <c r="K27000" s="23"/>
      <c r="O27000" s="21"/>
      <c r="P27000" s="27"/>
      <c r="Q27000" s="16"/>
      <c r="U27000" s="27"/>
    </row>
    <row r="27001" spans="2:21" x14ac:dyDescent="0.25">
      <c r="B27001"/>
      <c r="C27001"/>
      <c r="D27001" s="13"/>
      <c r="E27001" s="13"/>
      <c r="K27001" s="23"/>
      <c r="O27001" s="21"/>
      <c r="P27001" s="27"/>
      <c r="Q27001" s="16"/>
      <c r="U27001" s="27"/>
    </row>
    <row r="27002" spans="2:21" x14ac:dyDescent="0.25">
      <c r="B27002"/>
      <c r="C27002"/>
      <c r="D27002" s="13"/>
      <c r="E27002" s="13"/>
      <c r="K27002" s="23"/>
      <c r="O27002" s="21"/>
      <c r="P27002" s="27"/>
      <c r="Q27002" s="16"/>
      <c r="U27002" s="27"/>
    </row>
    <row r="27003" spans="2:21" x14ac:dyDescent="0.25">
      <c r="B27003"/>
      <c r="C27003"/>
      <c r="D27003" s="13"/>
      <c r="E27003" s="13"/>
      <c r="K27003" s="23"/>
      <c r="O27003" s="21"/>
      <c r="P27003" s="27"/>
      <c r="Q27003" s="16"/>
      <c r="U27003" s="27"/>
    </row>
    <row r="27004" spans="2:21" x14ac:dyDescent="0.25">
      <c r="B27004"/>
      <c r="C27004"/>
      <c r="D27004" s="13"/>
      <c r="E27004" s="13"/>
      <c r="K27004" s="23"/>
      <c r="O27004" s="21"/>
      <c r="P27004" s="27"/>
      <c r="Q27004" s="16"/>
      <c r="U27004" s="27"/>
    </row>
    <row r="27005" spans="2:21" x14ac:dyDescent="0.25">
      <c r="B27005"/>
      <c r="C27005"/>
      <c r="D27005" s="13"/>
      <c r="E27005" s="13"/>
      <c r="K27005" s="23"/>
      <c r="O27005" s="21"/>
      <c r="P27005" s="27"/>
      <c r="Q27005" s="16"/>
      <c r="U27005" s="27"/>
    </row>
    <row r="27006" spans="2:21" x14ac:dyDescent="0.25">
      <c r="B27006"/>
      <c r="C27006"/>
      <c r="D27006" s="13"/>
      <c r="E27006" s="13"/>
      <c r="K27006" s="23"/>
      <c r="O27006" s="21"/>
      <c r="P27006" s="27"/>
      <c r="Q27006" s="16"/>
      <c r="U27006" s="27"/>
    </row>
    <row r="27007" spans="2:21" x14ac:dyDescent="0.25">
      <c r="B27007"/>
      <c r="C27007"/>
      <c r="D27007" s="13"/>
      <c r="E27007" s="13"/>
      <c r="K27007" s="23"/>
      <c r="O27007" s="21"/>
      <c r="P27007" s="27"/>
      <c r="Q27007" s="16"/>
      <c r="U27007" s="27"/>
    </row>
    <row r="27008" spans="2:21" x14ac:dyDescent="0.25">
      <c r="B27008"/>
      <c r="C27008"/>
      <c r="D27008" s="13"/>
      <c r="E27008" s="13"/>
      <c r="K27008" s="23"/>
      <c r="O27008" s="21"/>
      <c r="P27008" s="27"/>
      <c r="Q27008" s="16"/>
      <c r="U27008" s="27"/>
    </row>
    <row r="27009" spans="2:21" x14ac:dyDescent="0.25">
      <c r="B27009"/>
      <c r="C27009"/>
      <c r="D27009" s="13"/>
      <c r="E27009" s="13"/>
      <c r="K27009" s="23"/>
      <c r="O27009" s="21"/>
      <c r="P27009" s="27"/>
      <c r="Q27009" s="16"/>
      <c r="U27009" s="27"/>
    </row>
    <row r="27010" spans="2:21" x14ac:dyDescent="0.25">
      <c r="B27010"/>
      <c r="C27010"/>
      <c r="D27010" s="13"/>
      <c r="E27010" s="13"/>
      <c r="K27010" s="23"/>
      <c r="O27010" s="21"/>
      <c r="P27010" s="27"/>
      <c r="Q27010" s="16"/>
      <c r="U27010" s="27"/>
    </row>
    <row r="27011" spans="2:21" x14ac:dyDescent="0.25">
      <c r="B27011"/>
      <c r="C27011"/>
      <c r="D27011" s="13"/>
      <c r="E27011" s="13"/>
      <c r="K27011" s="23"/>
      <c r="O27011" s="21"/>
      <c r="P27011" s="27"/>
      <c r="Q27011" s="16"/>
      <c r="U27011" s="27"/>
    </row>
    <row r="27012" spans="2:21" x14ac:dyDescent="0.25">
      <c r="B27012"/>
      <c r="C27012"/>
      <c r="D27012" s="13"/>
      <c r="E27012" s="13"/>
      <c r="K27012" s="23"/>
      <c r="O27012" s="21"/>
      <c r="P27012" s="27"/>
      <c r="Q27012" s="16"/>
      <c r="U27012" s="27"/>
    </row>
    <row r="27013" spans="2:21" x14ac:dyDescent="0.25">
      <c r="B27013"/>
      <c r="C27013"/>
      <c r="D27013" s="13"/>
      <c r="E27013" s="13"/>
      <c r="K27013" s="23"/>
      <c r="O27013" s="21"/>
      <c r="P27013" s="27"/>
      <c r="Q27013" s="16"/>
      <c r="U27013" s="27"/>
    </row>
    <row r="27014" spans="2:21" x14ac:dyDescent="0.25">
      <c r="B27014"/>
      <c r="C27014"/>
      <c r="D27014" s="13"/>
      <c r="E27014" s="13"/>
      <c r="K27014" s="23"/>
      <c r="O27014" s="21"/>
      <c r="P27014" s="27"/>
      <c r="Q27014" s="16"/>
      <c r="U27014" s="27"/>
    </row>
    <row r="27015" spans="2:21" x14ac:dyDescent="0.25">
      <c r="B27015"/>
      <c r="C27015"/>
      <c r="D27015" s="13"/>
      <c r="E27015" s="13"/>
      <c r="K27015" s="23"/>
      <c r="O27015" s="21"/>
      <c r="P27015" s="27"/>
      <c r="Q27015" s="16"/>
      <c r="U27015" s="27"/>
    </row>
    <row r="27016" spans="2:21" x14ac:dyDescent="0.25">
      <c r="B27016"/>
      <c r="C27016"/>
      <c r="D27016" s="13"/>
      <c r="E27016" s="13"/>
      <c r="K27016" s="23"/>
      <c r="O27016" s="21"/>
      <c r="P27016" s="27"/>
      <c r="Q27016" s="16"/>
      <c r="U27016" s="27"/>
    </row>
    <row r="27017" spans="2:21" x14ac:dyDescent="0.25">
      <c r="B27017"/>
      <c r="C27017"/>
      <c r="D27017" s="13"/>
      <c r="E27017" s="13"/>
      <c r="K27017" s="23"/>
      <c r="O27017" s="21"/>
      <c r="P27017" s="27"/>
      <c r="Q27017" s="16"/>
      <c r="U27017" s="27"/>
    </row>
    <row r="27018" spans="2:21" x14ac:dyDescent="0.25">
      <c r="B27018"/>
      <c r="C27018"/>
      <c r="D27018" s="13"/>
      <c r="E27018" s="13"/>
      <c r="K27018" s="23"/>
      <c r="O27018" s="21"/>
      <c r="P27018" s="27"/>
      <c r="Q27018" s="16"/>
      <c r="U27018" s="27"/>
    </row>
    <row r="27019" spans="2:21" x14ac:dyDescent="0.25">
      <c r="B27019"/>
      <c r="C27019"/>
      <c r="D27019" s="13"/>
      <c r="E27019" s="13"/>
      <c r="K27019" s="23"/>
      <c r="O27019" s="21"/>
      <c r="P27019" s="27"/>
      <c r="Q27019" s="16"/>
      <c r="U27019" s="27"/>
    </row>
    <row r="27020" spans="2:21" x14ac:dyDescent="0.25">
      <c r="B27020"/>
      <c r="C27020"/>
      <c r="D27020" s="13"/>
      <c r="E27020" s="13"/>
      <c r="K27020" s="23"/>
      <c r="O27020" s="21"/>
      <c r="P27020" s="27"/>
      <c r="Q27020" s="16"/>
      <c r="U27020" s="27"/>
    </row>
    <row r="27021" spans="2:21" x14ac:dyDescent="0.25">
      <c r="B27021"/>
      <c r="C27021"/>
      <c r="D27021" s="13"/>
      <c r="E27021" s="13"/>
      <c r="K27021" s="23"/>
      <c r="O27021" s="21"/>
      <c r="P27021" s="27"/>
      <c r="Q27021" s="16"/>
      <c r="U27021" s="27"/>
    </row>
    <row r="27022" spans="2:21" x14ac:dyDescent="0.25">
      <c r="B27022"/>
      <c r="C27022"/>
      <c r="D27022" s="13"/>
      <c r="E27022" s="13"/>
      <c r="K27022" s="23"/>
      <c r="O27022" s="21"/>
      <c r="P27022" s="27"/>
      <c r="Q27022" s="16"/>
      <c r="U27022" s="27"/>
    </row>
    <row r="27023" spans="2:21" x14ac:dyDescent="0.25">
      <c r="B27023"/>
      <c r="C27023"/>
      <c r="D27023" s="13"/>
      <c r="E27023" s="13"/>
      <c r="K27023" s="23"/>
      <c r="O27023" s="21"/>
      <c r="P27023" s="27"/>
      <c r="Q27023" s="16"/>
      <c r="U27023" s="27"/>
    </row>
    <row r="27024" spans="2:21" x14ac:dyDescent="0.25">
      <c r="B27024"/>
      <c r="C27024"/>
      <c r="D27024" s="13"/>
      <c r="E27024" s="13"/>
      <c r="K27024" s="23"/>
      <c r="O27024" s="21"/>
      <c r="P27024" s="27"/>
      <c r="Q27024" s="16"/>
      <c r="U27024" s="27"/>
    </row>
    <row r="27025" spans="2:21" x14ac:dyDescent="0.25">
      <c r="B27025"/>
      <c r="C27025"/>
      <c r="D27025" s="13"/>
      <c r="E27025" s="13"/>
      <c r="K27025" s="23"/>
      <c r="O27025" s="21"/>
      <c r="P27025" s="27"/>
      <c r="Q27025" s="16"/>
      <c r="U27025" s="27"/>
    </row>
    <row r="27026" spans="2:21" x14ac:dyDescent="0.25">
      <c r="B27026"/>
      <c r="C27026"/>
      <c r="D27026" s="13"/>
      <c r="E27026" s="13"/>
      <c r="K27026" s="23"/>
      <c r="O27026" s="21"/>
      <c r="P27026" s="27"/>
      <c r="Q27026" s="16"/>
      <c r="U27026" s="27"/>
    </row>
    <row r="27027" spans="2:21" x14ac:dyDescent="0.25">
      <c r="B27027"/>
      <c r="C27027"/>
      <c r="D27027" s="13"/>
      <c r="E27027" s="13"/>
      <c r="K27027" s="23"/>
      <c r="O27027" s="21"/>
      <c r="P27027" s="27"/>
      <c r="Q27027" s="16"/>
      <c r="U27027" s="27"/>
    </row>
    <row r="27028" spans="2:21" x14ac:dyDescent="0.25">
      <c r="B27028"/>
      <c r="C27028"/>
      <c r="D27028" s="13"/>
      <c r="E27028" s="13"/>
      <c r="K27028" s="23"/>
      <c r="O27028" s="21"/>
      <c r="P27028" s="27"/>
      <c r="Q27028" s="16"/>
      <c r="U27028" s="27"/>
    </row>
    <row r="27029" spans="2:21" x14ac:dyDescent="0.25">
      <c r="B27029"/>
      <c r="C27029"/>
      <c r="D27029" s="13"/>
      <c r="E27029" s="13"/>
      <c r="K27029" s="23"/>
      <c r="O27029" s="21"/>
      <c r="P27029" s="27"/>
      <c r="Q27029" s="16"/>
      <c r="U27029" s="27"/>
    </row>
    <row r="27030" spans="2:21" x14ac:dyDescent="0.25">
      <c r="B27030"/>
      <c r="C27030"/>
      <c r="D27030" s="13"/>
      <c r="E27030" s="13"/>
      <c r="K27030" s="23"/>
      <c r="O27030" s="21"/>
      <c r="P27030" s="27"/>
      <c r="Q27030" s="16"/>
      <c r="U27030" s="27"/>
    </row>
    <row r="27031" spans="2:21" x14ac:dyDescent="0.25">
      <c r="B27031"/>
      <c r="C27031"/>
      <c r="D27031" s="13"/>
      <c r="E27031" s="13"/>
      <c r="K27031" s="23"/>
      <c r="O27031" s="21"/>
      <c r="P27031" s="27"/>
      <c r="Q27031" s="16"/>
      <c r="U27031" s="27"/>
    </row>
    <row r="27032" spans="2:21" x14ac:dyDescent="0.25">
      <c r="B27032"/>
      <c r="C27032"/>
      <c r="D27032" s="13"/>
      <c r="E27032" s="13"/>
      <c r="K27032" s="23"/>
      <c r="O27032" s="21"/>
      <c r="P27032" s="27"/>
      <c r="Q27032" s="16"/>
      <c r="U27032" s="27"/>
    </row>
    <row r="27033" spans="2:21" x14ac:dyDescent="0.25">
      <c r="B27033"/>
      <c r="C27033"/>
      <c r="D27033" s="13"/>
      <c r="E27033" s="13"/>
      <c r="K27033" s="23"/>
      <c r="O27033" s="21"/>
      <c r="P27033" s="27"/>
      <c r="Q27033" s="16"/>
      <c r="U27033" s="27"/>
    </row>
    <row r="27034" spans="2:21" x14ac:dyDescent="0.25">
      <c r="B27034"/>
      <c r="C27034"/>
      <c r="D27034" s="13"/>
      <c r="E27034" s="13"/>
      <c r="K27034" s="23"/>
      <c r="O27034" s="21"/>
      <c r="P27034" s="27"/>
      <c r="Q27034" s="16"/>
      <c r="U27034" s="27"/>
    </row>
    <row r="27035" spans="2:21" x14ac:dyDescent="0.25">
      <c r="B27035"/>
      <c r="C27035"/>
      <c r="D27035" s="13"/>
      <c r="E27035" s="13"/>
      <c r="K27035" s="23"/>
      <c r="O27035" s="21"/>
      <c r="P27035" s="27"/>
      <c r="Q27035" s="16"/>
      <c r="U27035" s="27"/>
    </row>
    <row r="27036" spans="2:21" x14ac:dyDescent="0.25">
      <c r="B27036"/>
      <c r="C27036"/>
      <c r="D27036" s="13"/>
      <c r="E27036" s="13"/>
      <c r="K27036" s="23"/>
      <c r="O27036" s="21"/>
      <c r="P27036" s="27"/>
      <c r="Q27036" s="16"/>
      <c r="U27036" s="27"/>
    </row>
    <row r="27037" spans="2:21" x14ac:dyDescent="0.25">
      <c r="B27037"/>
      <c r="C27037"/>
      <c r="D27037" s="13"/>
      <c r="E27037" s="13"/>
      <c r="K27037" s="23"/>
      <c r="O27037" s="21"/>
      <c r="P27037" s="27"/>
      <c r="Q27037" s="16"/>
      <c r="U27037" s="27"/>
    </row>
    <row r="27038" spans="2:21" x14ac:dyDescent="0.25">
      <c r="B27038"/>
      <c r="C27038"/>
      <c r="D27038" s="13"/>
      <c r="E27038" s="13"/>
      <c r="K27038" s="23"/>
      <c r="O27038" s="21"/>
      <c r="P27038" s="27"/>
      <c r="Q27038" s="16"/>
      <c r="U27038" s="27"/>
    </row>
    <row r="27039" spans="2:21" x14ac:dyDescent="0.25">
      <c r="B27039"/>
      <c r="C27039"/>
      <c r="D27039" s="13"/>
      <c r="E27039" s="13"/>
      <c r="K27039" s="23"/>
      <c r="O27039" s="21"/>
      <c r="P27039" s="27"/>
      <c r="Q27039" s="16"/>
      <c r="U27039" s="27"/>
    </row>
    <row r="27040" spans="2:21" x14ac:dyDescent="0.25">
      <c r="B27040"/>
      <c r="C27040"/>
      <c r="D27040" s="13"/>
      <c r="E27040" s="13"/>
      <c r="K27040" s="23"/>
      <c r="O27040" s="21"/>
      <c r="P27040" s="27"/>
      <c r="Q27040" s="16"/>
      <c r="U27040" s="27"/>
    </row>
    <row r="27041" spans="2:21" x14ac:dyDescent="0.25">
      <c r="B27041"/>
      <c r="C27041"/>
      <c r="D27041" s="13"/>
      <c r="E27041" s="13"/>
      <c r="K27041" s="23"/>
      <c r="O27041" s="21"/>
      <c r="P27041" s="27"/>
      <c r="Q27041" s="16"/>
      <c r="U27041" s="27"/>
    </row>
    <row r="27042" spans="2:21" x14ac:dyDescent="0.25">
      <c r="B27042"/>
      <c r="C27042"/>
      <c r="D27042" s="13"/>
      <c r="E27042" s="13"/>
      <c r="K27042" s="23"/>
      <c r="O27042" s="21"/>
      <c r="P27042" s="27"/>
      <c r="Q27042" s="16"/>
      <c r="U27042" s="27"/>
    </row>
    <row r="27043" spans="2:21" x14ac:dyDescent="0.25">
      <c r="B27043"/>
      <c r="C27043"/>
      <c r="D27043" s="13"/>
      <c r="E27043" s="13"/>
      <c r="K27043" s="23"/>
      <c r="O27043" s="21"/>
      <c r="P27043" s="27"/>
      <c r="Q27043" s="16"/>
      <c r="U27043" s="27"/>
    </row>
    <row r="27044" spans="2:21" x14ac:dyDescent="0.25">
      <c r="B27044"/>
      <c r="C27044"/>
      <c r="D27044" s="13"/>
      <c r="E27044" s="13"/>
      <c r="K27044" s="23"/>
      <c r="O27044" s="21"/>
      <c r="P27044" s="27"/>
      <c r="Q27044" s="16"/>
      <c r="U27044" s="27"/>
    </row>
    <row r="27045" spans="2:21" x14ac:dyDescent="0.25">
      <c r="B27045"/>
      <c r="C27045"/>
      <c r="D27045" s="13"/>
      <c r="E27045" s="13"/>
      <c r="K27045" s="23"/>
      <c r="O27045" s="21"/>
      <c r="P27045" s="27"/>
      <c r="Q27045" s="16"/>
      <c r="U27045" s="27"/>
    </row>
    <row r="27046" spans="2:21" x14ac:dyDescent="0.25">
      <c r="B27046"/>
      <c r="C27046"/>
      <c r="D27046" s="13"/>
      <c r="E27046" s="13"/>
      <c r="K27046" s="23"/>
      <c r="O27046" s="21"/>
      <c r="P27046" s="27"/>
      <c r="Q27046" s="16"/>
      <c r="U27046" s="27"/>
    </row>
    <row r="27047" spans="2:21" x14ac:dyDescent="0.25">
      <c r="B27047"/>
      <c r="C27047"/>
      <c r="D27047" s="13"/>
      <c r="E27047" s="13"/>
      <c r="K27047" s="23"/>
      <c r="O27047" s="21"/>
      <c r="P27047" s="27"/>
      <c r="Q27047" s="16"/>
      <c r="U27047" s="27"/>
    </row>
    <row r="27048" spans="2:21" x14ac:dyDescent="0.25">
      <c r="B27048"/>
      <c r="C27048"/>
      <c r="D27048" s="13"/>
      <c r="E27048" s="13"/>
      <c r="K27048" s="23"/>
      <c r="O27048" s="21"/>
      <c r="P27048" s="27"/>
      <c r="Q27048" s="16"/>
      <c r="U27048" s="27"/>
    </row>
    <row r="27049" spans="2:21" x14ac:dyDescent="0.25">
      <c r="B27049"/>
      <c r="C27049"/>
      <c r="D27049" s="13"/>
      <c r="E27049" s="13"/>
      <c r="K27049" s="23"/>
      <c r="O27049" s="21"/>
      <c r="P27049" s="27"/>
      <c r="Q27049" s="16"/>
      <c r="U27049" s="27"/>
    </row>
    <row r="27050" spans="2:21" x14ac:dyDescent="0.25">
      <c r="B27050"/>
      <c r="C27050"/>
      <c r="D27050" s="13"/>
      <c r="E27050" s="13"/>
      <c r="K27050" s="23"/>
      <c r="O27050" s="21"/>
      <c r="P27050" s="27"/>
      <c r="Q27050" s="16"/>
      <c r="U27050" s="27"/>
    </row>
    <row r="27051" spans="2:21" x14ac:dyDescent="0.25">
      <c r="B27051"/>
      <c r="C27051"/>
      <c r="D27051" s="13"/>
      <c r="E27051" s="13"/>
      <c r="K27051" s="23"/>
      <c r="O27051" s="21"/>
      <c r="P27051" s="27"/>
      <c r="Q27051" s="16"/>
      <c r="U27051" s="27"/>
    </row>
    <row r="27052" spans="2:21" x14ac:dyDescent="0.25">
      <c r="B27052"/>
      <c r="C27052"/>
      <c r="D27052" s="13"/>
      <c r="E27052" s="13"/>
      <c r="K27052" s="23"/>
      <c r="O27052" s="21"/>
      <c r="P27052" s="27"/>
      <c r="Q27052" s="16"/>
      <c r="U27052" s="27"/>
    </row>
    <row r="27053" spans="2:21" x14ac:dyDescent="0.25">
      <c r="B27053"/>
      <c r="C27053"/>
      <c r="D27053" s="13"/>
      <c r="E27053" s="13"/>
      <c r="K27053" s="23"/>
      <c r="O27053" s="21"/>
      <c r="P27053" s="27"/>
      <c r="Q27053" s="16"/>
      <c r="U27053" s="27"/>
    </row>
    <row r="27054" spans="2:21" x14ac:dyDescent="0.25">
      <c r="B27054"/>
      <c r="C27054"/>
      <c r="D27054" s="13"/>
      <c r="E27054" s="13"/>
      <c r="K27054" s="23"/>
      <c r="O27054" s="21"/>
      <c r="P27054" s="27"/>
      <c r="Q27054" s="16"/>
      <c r="U27054" s="27"/>
    </row>
    <row r="27055" spans="2:21" x14ac:dyDescent="0.25">
      <c r="B27055"/>
      <c r="C27055"/>
      <c r="D27055" s="13"/>
      <c r="E27055" s="13"/>
      <c r="K27055" s="23"/>
      <c r="O27055" s="21"/>
      <c r="P27055" s="27"/>
      <c r="Q27055" s="16"/>
      <c r="U27055" s="27"/>
    </row>
    <row r="27056" spans="2:21" x14ac:dyDescent="0.25">
      <c r="B27056"/>
      <c r="C27056"/>
      <c r="D27056" s="13"/>
      <c r="E27056" s="13"/>
      <c r="K27056" s="23"/>
      <c r="O27056" s="21"/>
      <c r="P27056" s="27"/>
      <c r="Q27056" s="16"/>
      <c r="U27056" s="27"/>
    </row>
    <row r="27057" spans="2:21" x14ac:dyDescent="0.25">
      <c r="B27057"/>
      <c r="C27057"/>
      <c r="D27057" s="13"/>
      <c r="E27057" s="13"/>
      <c r="K27057" s="23"/>
      <c r="O27057" s="21"/>
      <c r="P27057" s="27"/>
      <c r="Q27057" s="16"/>
      <c r="U27057" s="27"/>
    </row>
    <row r="27058" spans="2:21" x14ac:dyDescent="0.25">
      <c r="B27058"/>
      <c r="C27058"/>
      <c r="D27058" s="13"/>
      <c r="E27058" s="13"/>
      <c r="K27058" s="23"/>
      <c r="O27058" s="21"/>
      <c r="P27058" s="27"/>
      <c r="Q27058" s="16"/>
      <c r="U27058" s="27"/>
    </row>
    <row r="27059" spans="2:21" x14ac:dyDescent="0.25">
      <c r="B27059"/>
      <c r="C27059"/>
      <c r="D27059" s="13"/>
      <c r="E27059" s="13"/>
      <c r="K27059" s="23"/>
      <c r="O27059" s="21"/>
      <c r="P27059" s="27"/>
      <c r="Q27059" s="16"/>
      <c r="U27059" s="27"/>
    </row>
    <row r="27060" spans="2:21" x14ac:dyDescent="0.25">
      <c r="B27060"/>
      <c r="C27060"/>
      <c r="D27060" s="13"/>
      <c r="E27060" s="13"/>
      <c r="K27060" s="23"/>
      <c r="O27060" s="21"/>
      <c r="P27060" s="27"/>
      <c r="Q27060" s="16"/>
      <c r="U27060" s="27"/>
    </row>
    <row r="27061" spans="2:21" x14ac:dyDescent="0.25">
      <c r="B27061"/>
      <c r="C27061"/>
      <c r="D27061" s="13"/>
      <c r="E27061" s="13"/>
      <c r="K27061" s="23"/>
      <c r="O27061" s="21"/>
      <c r="P27061" s="27"/>
      <c r="Q27061" s="16"/>
      <c r="U27061" s="27"/>
    </row>
    <row r="27062" spans="2:21" x14ac:dyDescent="0.25">
      <c r="B27062"/>
      <c r="C27062"/>
      <c r="D27062" s="13"/>
      <c r="E27062" s="13"/>
      <c r="K27062" s="23"/>
      <c r="O27062" s="21"/>
      <c r="P27062" s="27"/>
      <c r="Q27062" s="16"/>
      <c r="U27062" s="27"/>
    </row>
    <row r="27063" spans="2:21" x14ac:dyDescent="0.25">
      <c r="B27063"/>
      <c r="C27063"/>
      <c r="D27063" s="13"/>
      <c r="E27063" s="13"/>
      <c r="K27063" s="23"/>
      <c r="O27063" s="21"/>
      <c r="P27063" s="27"/>
      <c r="Q27063" s="16"/>
      <c r="U27063" s="27"/>
    </row>
    <row r="27064" spans="2:21" x14ac:dyDescent="0.25">
      <c r="B27064"/>
      <c r="C27064"/>
      <c r="D27064" s="13"/>
      <c r="E27064" s="13"/>
      <c r="K27064" s="23"/>
      <c r="O27064" s="21"/>
      <c r="P27064" s="27"/>
      <c r="Q27064" s="16"/>
      <c r="U27064" s="27"/>
    </row>
    <row r="27065" spans="2:21" x14ac:dyDescent="0.25">
      <c r="B27065"/>
      <c r="C27065"/>
      <c r="D27065" s="13"/>
      <c r="E27065" s="13"/>
      <c r="K27065" s="23"/>
      <c r="O27065" s="21"/>
      <c r="P27065" s="27"/>
      <c r="Q27065" s="16"/>
      <c r="U27065" s="27"/>
    </row>
    <row r="27066" spans="2:21" x14ac:dyDescent="0.25">
      <c r="B27066"/>
      <c r="C27066"/>
      <c r="D27066" s="13"/>
      <c r="E27066" s="13"/>
      <c r="K27066" s="23"/>
      <c r="O27066" s="21"/>
      <c r="P27066" s="27"/>
      <c r="Q27066" s="16"/>
      <c r="U27066" s="27"/>
    </row>
    <row r="27067" spans="2:21" x14ac:dyDescent="0.25">
      <c r="B27067"/>
      <c r="C27067"/>
      <c r="D27067" s="13"/>
      <c r="E27067" s="13"/>
      <c r="K27067" s="23"/>
      <c r="O27067" s="21"/>
      <c r="P27067" s="27"/>
      <c r="Q27067" s="16"/>
      <c r="U27067" s="27"/>
    </row>
    <row r="27068" spans="2:21" x14ac:dyDescent="0.25">
      <c r="B27068"/>
      <c r="C27068"/>
      <c r="D27068" s="13"/>
      <c r="E27068" s="13"/>
      <c r="K27068" s="23"/>
      <c r="O27068" s="21"/>
      <c r="P27068" s="27"/>
      <c r="Q27068" s="16"/>
      <c r="U27068" s="27"/>
    </row>
    <row r="27069" spans="2:21" x14ac:dyDescent="0.25">
      <c r="B27069"/>
      <c r="C27069"/>
      <c r="D27069" s="13"/>
      <c r="E27069" s="13"/>
      <c r="K27069" s="23"/>
      <c r="O27069" s="21"/>
      <c r="P27069" s="27"/>
      <c r="Q27069" s="16"/>
      <c r="U27069" s="27"/>
    </row>
    <row r="27070" spans="2:21" x14ac:dyDescent="0.25">
      <c r="B27070"/>
      <c r="C27070"/>
      <c r="D27070" s="13"/>
      <c r="E27070" s="13"/>
      <c r="K27070" s="23"/>
      <c r="O27070" s="21"/>
      <c r="P27070" s="27"/>
      <c r="Q27070" s="16"/>
      <c r="U27070" s="27"/>
    </row>
    <row r="27071" spans="2:21" x14ac:dyDescent="0.25">
      <c r="B27071"/>
      <c r="C27071"/>
      <c r="D27071" s="13"/>
      <c r="E27071" s="13"/>
      <c r="K27071" s="23"/>
      <c r="O27071" s="21"/>
      <c r="P27071" s="27"/>
      <c r="Q27071" s="16"/>
      <c r="U27071" s="27"/>
    </row>
    <row r="27072" spans="2:21" x14ac:dyDescent="0.25">
      <c r="B27072"/>
      <c r="C27072"/>
      <c r="D27072" s="13"/>
      <c r="E27072" s="13"/>
      <c r="K27072" s="23"/>
      <c r="O27072" s="21"/>
      <c r="P27072" s="27"/>
      <c r="Q27072" s="16"/>
      <c r="U27072" s="27"/>
    </row>
    <row r="27073" spans="2:21" x14ac:dyDescent="0.25">
      <c r="B27073"/>
      <c r="C27073"/>
      <c r="D27073" s="13"/>
      <c r="E27073" s="13"/>
      <c r="K27073" s="23"/>
      <c r="O27073" s="21"/>
      <c r="P27073" s="27"/>
      <c r="Q27073" s="16"/>
      <c r="U27073" s="27"/>
    </row>
    <row r="27074" spans="2:21" x14ac:dyDescent="0.25">
      <c r="B27074"/>
      <c r="C27074"/>
      <c r="D27074" s="13"/>
      <c r="E27074" s="13"/>
      <c r="K27074" s="23"/>
      <c r="O27074" s="21"/>
      <c r="P27074" s="27"/>
      <c r="Q27074" s="16"/>
      <c r="U27074" s="27"/>
    </row>
    <row r="27075" spans="2:21" x14ac:dyDescent="0.25">
      <c r="B27075"/>
      <c r="C27075"/>
      <c r="D27075" s="13"/>
      <c r="E27075" s="13"/>
      <c r="K27075" s="23"/>
      <c r="O27075" s="21"/>
      <c r="P27075" s="27"/>
      <c r="Q27075" s="16"/>
      <c r="U27075" s="27"/>
    </row>
    <row r="27076" spans="2:21" x14ac:dyDescent="0.25">
      <c r="B27076"/>
      <c r="C27076"/>
      <c r="D27076" s="13"/>
      <c r="E27076" s="13"/>
      <c r="K27076" s="23"/>
      <c r="O27076" s="21"/>
      <c r="P27076" s="27"/>
      <c r="Q27076" s="16"/>
      <c r="U27076" s="27"/>
    </row>
    <row r="27077" spans="2:21" x14ac:dyDescent="0.25">
      <c r="B27077"/>
      <c r="C27077"/>
      <c r="D27077" s="13"/>
      <c r="E27077" s="13"/>
      <c r="K27077" s="23"/>
      <c r="O27077" s="21"/>
      <c r="P27077" s="27"/>
      <c r="Q27077" s="16"/>
      <c r="U27077" s="27"/>
    </row>
    <row r="27078" spans="2:21" x14ac:dyDescent="0.25">
      <c r="B27078"/>
      <c r="C27078"/>
      <c r="D27078" s="13"/>
      <c r="E27078" s="13"/>
      <c r="K27078" s="23"/>
      <c r="O27078" s="21"/>
      <c r="P27078" s="27"/>
      <c r="Q27078" s="16"/>
      <c r="U27078" s="27"/>
    </row>
    <row r="27079" spans="2:21" x14ac:dyDescent="0.25">
      <c r="B27079"/>
      <c r="C27079"/>
      <c r="D27079" s="13"/>
      <c r="E27079" s="13"/>
      <c r="K27079" s="23"/>
      <c r="O27079" s="21"/>
      <c r="P27079" s="27"/>
      <c r="Q27079" s="16"/>
      <c r="U27079" s="27"/>
    </row>
    <row r="27080" spans="2:21" x14ac:dyDescent="0.25">
      <c r="B27080"/>
      <c r="C27080"/>
      <c r="D27080" s="13"/>
      <c r="E27080" s="13"/>
      <c r="K27080" s="23"/>
      <c r="O27080" s="21"/>
      <c r="P27080" s="27"/>
      <c r="Q27080" s="16"/>
      <c r="U27080" s="27"/>
    </row>
    <row r="27081" spans="2:21" x14ac:dyDescent="0.25">
      <c r="B27081"/>
      <c r="C27081"/>
      <c r="D27081" s="13"/>
      <c r="E27081" s="13"/>
      <c r="K27081" s="23"/>
      <c r="O27081" s="21"/>
      <c r="P27081" s="27"/>
      <c r="Q27081" s="16"/>
      <c r="U27081" s="27"/>
    </row>
    <row r="27082" spans="2:21" x14ac:dyDescent="0.25">
      <c r="B27082"/>
      <c r="C27082"/>
      <c r="D27082" s="13"/>
      <c r="E27082" s="13"/>
      <c r="K27082" s="23"/>
      <c r="O27082" s="21"/>
      <c r="P27082" s="27"/>
      <c r="Q27082" s="16"/>
      <c r="U27082" s="27"/>
    </row>
    <row r="27083" spans="2:21" x14ac:dyDescent="0.25">
      <c r="B27083"/>
      <c r="C27083"/>
      <c r="D27083" s="13"/>
      <c r="E27083" s="13"/>
      <c r="K27083" s="23"/>
      <c r="O27083" s="21"/>
      <c r="P27083" s="27"/>
      <c r="Q27083" s="16"/>
      <c r="U27083" s="27"/>
    </row>
    <row r="27084" spans="2:21" x14ac:dyDescent="0.25">
      <c r="B27084"/>
      <c r="C27084"/>
      <c r="D27084" s="13"/>
      <c r="E27084" s="13"/>
      <c r="K27084" s="23"/>
      <c r="O27084" s="21"/>
      <c r="P27084" s="27"/>
      <c r="Q27084" s="16"/>
      <c r="U27084" s="27"/>
    </row>
    <row r="27085" spans="2:21" x14ac:dyDescent="0.25">
      <c r="B27085"/>
      <c r="C27085"/>
      <c r="D27085" s="13"/>
      <c r="E27085" s="13"/>
      <c r="K27085" s="23"/>
      <c r="O27085" s="21"/>
      <c r="P27085" s="27"/>
      <c r="Q27085" s="16"/>
      <c r="U27085" s="27"/>
    </row>
    <row r="27086" spans="2:21" x14ac:dyDescent="0.25">
      <c r="B27086"/>
      <c r="C27086"/>
      <c r="D27086" s="13"/>
      <c r="E27086" s="13"/>
      <c r="K27086" s="23"/>
      <c r="O27086" s="21"/>
      <c r="P27086" s="27"/>
      <c r="Q27086" s="16"/>
      <c r="U27086" s="27"/>
    </row>
    <row r="27087" spans="2:21" x14ac:dyDescent="0.25">
      <c r="B27087"/>
      <c r="C27087"/>
      <c r="D27087" s="13"/>
      <c r="E27087" s="13"/>
      <c r="K27087" s="23"/>
      <c r="O27087" s="21"/>
      <c r="P27087" s="27"/>
      <c r="Q27087" s="16"/>
      <c r="U27087" s="27"/>
    </row>
    <row r="27088" spans="2:21" x14ac:dyDescent="0.25">
      <c r="B27088"/>
      <c r="C27088"/>
      <c r="D27088" s="13"/>
      <c r="E27088" s="13"/>
      <c r="K27088" s="23"/>
      <c r="O27088" s="21"/>
      <c r="P27088" s="27"/>
      <c r="Q27088" s="16"/>
      <c r="U27088" s="27"/>
    </row>
    <row r="27089" spans="2:21" x14ac:dyDescent="0.25">
      <c r="B27089"/>
      <c r="C27089"/>
      <c r="D27089" s="13"/>
      <c r="E27089" s="13"/>
      <c r="K27089" s="23"/>
      <c r="O27089" s="21"/>
      <c r="P27089" s="27"/>
      <c r="Q27089" s="16"/>
      <c r="U27089" s="27"/>
    </row>
    <row r="27090" spans="2:21" x14ac:dyDescent="0.25">
      <c r="B27090"/>
      <c r="C27090"/>
      <c r="D27090" s="13"/>
      <c r="E27090" s="13"/>
      <c r="K27090" s="23"/>
      <c r="O27090" s="21"/>
      <c r="P27090" s="27"/>
      <c r="Q27090" s="16"/>
      <c r="U27090" s="27"/>
    </row>
    <row r="27091" spans="2:21" x14ac:dyDescent="0.25">
      <c r="B27091"/>
      <c r="C27091"/>
      <c r="D27091" s="13"/>
      <c r="E27091" s="13"/>
      <c r="K27091" s="23"/>
      <c r="O27091" s="21"/>
      <c r="P27091" s="27"/>
      <c r="Q27091" s="16"/>
      <c r="U27091" s="27"/>
    </row>
    <row r="27092" spans="2:21" x14ac:dyDescent="0.25">
      <c r="B27092"/>
      <c r="C27092"/>
      <c r="D27092" s="13"/>
      <c r="E27092" s="13"/>
      <c r="K27092" s="23"/>
      <c r="O27092" s="21"/>
      <c r="P27092" s="27"/>
      <c r="Q27092" s="16"/>
      <c r="U27092" s="27"/>
    </row>
    <row r="27093" spans="2:21" x14ac:dyDescent="0.25">
      <c r="B27093"/>
      <c r="C27093"/>
      <c r="D27093" s="13"/>
      <c r="E27093" s="13"/>
      <c r="K27093" s="23"/>
      <c r="O27093" s="21"/>
      <c r="P27093" s="27"/>
      <c r="Q27093" s="16"/>
      <c r="U27093" s="27"/>
    </row>
    <row r="27094" spans="2:21" x14ac:dyDescent="0.25">
      <c r="B27094"/>
      <c r="C27094"/>
      <c r="D27094" s="13"/>
      <c r="E27094" s="13"/>
      <c r="K27094" s="23"/>
      <c r="O27094" s="21"/>
      <c r="P27094" s="27"/>
      <c r="Q27094" s="16"/>
      <c r="U27094" s="27"/>
    </row>
    <row r="27095" spans="2:21" x14ac:dyDescent="0.25">
      <c r="B27095"/>
      <c r="C27095"/>
      <c r="D27095" s="13"/>
      <c r="E27095" s="13"/>
      <c r="K27095" s="23"/>
      <c r="O27095" s="21"/>
      <c r="P27095" s="27"/>
      <c r="Q27095" s="16"/>
      <c r="U27095" s="27"/>
    </row>
    <row r="27096" spans="2:21" x14ac:dyDescent="0.25">
      <c r="B27096"/>
      <c r="C27096"/>
      <c r="D27096" s="13"/>
      <c r="E27096" s="13"/>
      <c r="K27096" s="23"/>
      <c r="O27096" s="21"/>
      <c r="P27096" s="27"/>
      <c r="Q27096" s="16"/>
      <c r="U27096" s="27"/>
    </row>
    <row r="27097" spans="2:21" x14ac:dyDescent="0.25">
      <c r="B27097"/>
      <c r="C27097"/>
      <c r="D27097" s="13"/>
      <c r="E27097" s="13"/>
      <c r="K27097" s="23"/>
      <c r="O27097" s="21"/>
      <c r="P27097" s="27"/>
      <c r="Q27097" s="16"/>
      <c r="U27097" s="27"/>
    </row>
    <row r="27098" spans="2:21" x14ac:dyDescent="0.25">
      <c r="B27098"/>
      <c r="C27098"/>
      <c r="D27098" s="13"/>
      <c r="E27098" s="13"/>
      <c r="K27098" s="23"/>
      <c r="O27098" s="21"/>
      <c r="P27098" s="27"/>
      <c r="Q27098" s="16"/>
      <c r="U27098" s="27"/>
    </row>
    <row r="27099" spans="2:21" x14ac:dyDescent="0.25">
      <c r="B27099"/>
      <c r="C27099"/>
      <c r="D27099" s="13"/>
      <c r="E27099" s="13"/>
      <c r="K27099" s="23"/>
      <c r="O27099" s="21"/>
      <c r="P27099" s="27"/>
      <c r="Q27099" s="16"/>
      <c r="U27099" s="27"/>
    </row>
    <row r="27100" spans="2:21" x14ac:dyDescent="0.25">
      <c r="B27100"/>
      <c r="C27100"/>
      <c r="D27100" s="13"/>
      <c r="E27100" s="13"/>
      <c r="K27100" s="23"/>
      <c r="O27100" s="21"/>
      <c r="P27100" s="27"/>
      <c r="Q27100" s="16"/>
      <c r="U27100" s="27"/>
    </row>
    <row r="27101" spans="2:21" x14ac:dyDescent="0.25">
      <c r="B27101"/>
      <c r="C27101"/>
      <c r="D27101" s="13"/>
      <c r="E27101" s="13"/>
      <c r="K27101" s="23"/>
      <c r="O27101" s="21"/>
      <c r="P27101" s="27"/>
      <c r="Q27101" s="16"/>
      <c r="U27101" s="27"/>
    </row>
    <row r="27102" spans="2:21" x14ac:dyDescent="0.25">
      <c r="B27102"/>
      <c r="C27102"/>
      <c r="D27102" s="13"/>
      <c r="E27102" s="13"/>
      <c r="K27102" s="23"/>
      <c r="O27102" s="21"/>
      <c r="P27102" s="27"/>
      <c r="Q27102" s="16"/>
      <c r="U27102" s="27"/>
    </row>
    <row r="27103" spans="2:21" x14ac:dyDescent="0.25">
      <c r="B27103"/>
      <c r="C27103"/>
      <c r="D27103" s="13"/>
      <c r="E27103" s="13"/>
      <c r="K27103" s="23"/>
      <c r="O27103" s="21"/>
      <c r="P27103" s="27"/>
      <c r="Q27103" s="16"/>
      <c r="U27103" s="27"/>
    </row>
    <row r="27104" spans="2:21" x14ac:dyDescent="0.25">
      <c r="B27104"/>
      <c r="C27104"/>
      <c r="D27104" s="13"/>
      <c r="E27104" s="13"/>
      <c r="K27104" s="23"/>
      <c r="O27104" s="21"/>
      <c r="P27104" s="27"/>
      <c r="Q27104" s="16"/>
      <c r="U27104" s="27"/>
    </row>
    <row r="27105" spans="2:21" x14ac:dyDescent="0.25">
      <c r="B27105"/>
      <c r="C27105"/>
      <c r="D27105" s="13"/>
      <c r="E27105" s="13"/>
      <c r="K27105" s="23"/>
      <c r="O27105" s="21"/>
      <c r="P27105" s="27"/>
      <c r="Q27105" s="16"/>
      <c r="U27105" s="27"/>
    </row>
    <row r="27106" spans="2:21" x14ac:dyDescent="0.25">
      <c r="B27106"/>
      <c r="C27106"/>
      <c r="D27106" s="13"/>
      <c r="E27106" s="13"/>
      <c r="K27106" s="23"/>
      <c r="O27106" s="21"/>
      <c r="P27106" s="27"/>
      <c r="Q27106" s="16"/>
      <c r="U27106" s="27"/>
    </row>
    <row r="27107" spans="2:21" x14ac:dyDescent="0.25">
      <c r="B27107"/>
      <c r="C27107"/>
      <c r="D27107" s="13"/>
      <c r="E27107" s="13"/>
      <c r="K27107" s="23"/>
      <c r="O27107" s="21"/>
      <c r="P27107" s="27"/>
      <c r="Q27107" s="16"/>
      <c r="U27107" s="27"/>
    </row>
    <row r="27108" spans="2:21" x14ac:dyDescent="0.25">
      <c r="B27108"/>
      <c r="C27108"/>
      <c r="D27108" s="13"/>
      <c r="E27108" s="13"/>
      <c r="K27108" s="23"/>
      <c r="O27108" s="21"/>
      <c r="P27108" s="27"/>
      <c r="Q27108" s="16"/>
      <c r="U27108" s="27"/>
    </row>
    <row r="27109" spans="2:21" x14ac:dyDescent="0.25">
      <c r="B27109"/>
      <c r="C27109"/>
      <c r="D27109" s="13"/>
      <c r="E27109" s="13"/>
      <c r="K27109" s="23"/>
      <c r="O27109" s="21"/>
      <c r="P27109" s="27"/>
      <c r="Q27109" s="16"/>
      <c r="U27109" s="27"/>
    </row>
    <row r="27110" spans="2:21" x14ac:dyDescent="0.25">
      <c r="B27110"/>
      <c r="C27110"/>
      <c r="D27110" s="13"/>
      <c r="E27110" s="13"/>
      <c r="K27110" s="23"/>
      <c r="O27110" s="21"/>
      <c r="P27110" s="27"/>
      <c r="Q27110" s="16"/>
      <c r="U27110" s="27"/>
    </row>
    <row r="27111" spans="2:21" x14ac:dyDescent="0.25">
      <c r="B27111"/>
      <c r="C27111"/>
      <c r="D27111" s="13"/>
      <c r="E27111" s="13"/>
      <c r="K27111" s="23"/>
      <c r="O27111" s="21"/>
      <c r="P27111" s="27"/>
      <c r="Q27111" s="16"/>
      <c r="U27111" s="27"/>
    </row>
    <row r="27112" spans="2:21" x14ac:dyDescent="0.25">
      <c r="B27112"/>
      <c r="C27112"/>
      <c r="D27112" s="13"/>
      <c r="E27112" s="13"/>
      <c r="K27112" s="23"/>
      <c r="O27112" s="21"/>
      <c r="P27112" s="27"/>
      <c r="Q27112" s="16"/>
      <c r="U27112" s="27"/>
    </row>
    <row r="27113" spans="2:21" x14ac:dyDescent="0.25">
      <c r="B27113"/>
      <c r="C27113"/>
      <c r="D27113" s="13"/>
      <c r="E27113" s="13"/>
      <c r="K27113" s="23"/>
      <c r="O27113" s="21"/>
      <c r="P27113" s="27"/>
      <c r="Q27113" s="16"/>
      <c r="U27113" s="27"/>
    </row>
    <row r="27114" spans="2:21" x14ac:dyDescent="0.25">
      <c r="B27114"/>
      <c r="C27114"/>
      <c r="D27114" s="13"/>
      <c r="E27114" s="13"/>
      <c r="K27114" s="23"/>
      <c r="O27114" s="21"/>
      <c r="P27114" s="27"/>
      <c r="Q27114" s="16"/>
      <c r="U27114" s="27"/>
    </row>
    <row r="27115" spans="2:21" x14ac:dyDescent="0.25">
      <c r="B27115"/>
      <c r="C27115"/>
      <c r="D27115" s="13"/>
      <c r="E27115" s="13"/>
      <c r="K27115" s="23"/>
      <c r="O27115" s="21"/>
      <c r="P27115" s="27"/>
      <c r="Q27115" s="16"/>
      <c r="U27115" s="27"/>
    </row>
    <row r="27116" spans="2:21" x14ac:dyDescent="0.25">
      <c r="B27116"/>
      <c r="C27116"/>
      <c r="D27116" s="13"/>
      <c r="E27116" s="13"/>
      <c r="K27116" s="23"/>
      <c r="O27116" s="21"/>
      <c r="P27116" s="27"/>
      <c r="Q27116" s="16"/>
      <c r="U27116" s="27"/>
    </row>
    <row r="27117" spans="2:21" x14ac:dyDescent="0.25">
      <c r="B27117"/>
      <c r="C27117"/>
      <c r="D27117" s="13"/>
      <c r="E27117" s="13"/>
      <c r="K27117" s="23"/>
      <c r="O27117" s="21"/>
      <c r="P27117" s="27"/>
      <c r="Q27117" s="16"/>
      <c r="U27117" s="27"/>
    </row>
    <row r="27118" spans="2:21" x14ac:dyDescent="0.25">
      <c r="B27118"/>
      <c r="C27118"/>
      <c r="D27118" s="13"/>
      <c r="E27118" s="13"/>
      <c r="K27118" s="23"/>
      <c r="O27118" s="21"/>
      <c r="P27118" s="27"/>
      <c r="Q27118" s="16"/>
      <c r="U27118" s="27"/>
    </row>
    <row r="27119" spans="2:21" x14ac:dyDescent="0.25">
      <c r="B27119"/>
      <c r="C27119"/>
      <c r="D27119" s="13"/>
      <c r="E27119" s="13"/>
      <c r="K27119" s="23"/>
      <c r="O27119" s="21"/>
      <c r="P27119" s="27"/>
      <c r="Q27119" s="16"/>
      <c r="U27119" s="27"/>
    </row>
    <row r="27120" spans="2:21" x14ac:dyDescent="0.25">
      <c r="B27120"/>
      <c r="C27120"/>
      <c r="D27120" s="13"/>
      <c r="E27120" s="13"/>
      <c r="K27120" s="23"/>
      <c r="O27120" s="21"/>
      <c r="P27120" s="27"/>
      <c r="Q27120" s="16"/>
      <c r="U27120" s="27"/>
    </row>
    <row r="27121" spans="2:21" x14ac:dyDescent="0.25">
      <c r="B27121"/>
      <c r="C27121"/>
      <c r="D27121" s="13"/>
      <c r="E27121" s="13"/>
      <c r="K27121" s="23"/>
      <c r="O27121" s="21"/>
      <c r="P27121" s="27"/>
      <c r="Q27121" s="16"/>
      <c r="U27121" s="27"/>
    </row>
    <row r="27122" spans="2:21" x14ac:dyDescent="0.25">
      <c r="B27122"/>
      <c r="C27122"/>
      <c r="D27122" s="13"/>
      <c r="E27122" s="13"/>
      <c r="K27122" s="23"/>
      <c r="O27122" s="21"/>
      <c r="P27122" s="27"/>
      <c r="Q27122" s="16"/>
      <c r="U27122" s="27"/>
    </row>
    <row r="27123" spans="2:21" x14ac:dyDescent="0.25">
      <c r="B27123"/>
      <c r="C27123"/>
      <c r="D27123" s="13"/>
      <c r="E27123" s="13"/>
      <c r="K27123" s="23"/>
      <c r="O27123" s="21"/>
      <c r="P27123" s="27"/>
      <c r="Q27123" s="16"/>
      <c r="U27123" s="27"/>
    </row>
    <row r="27124" spans="2:21" x14ac:dyDescent="0.25">
      <c r="B27124"/>
      <c r="C27124"/>
      <c r="D27124" s="13"/>
      <c r="E27124" s="13"/>
      <c r="K27124" s="23"/>
      <c r="O27124" s="21"/>
      <c r="P27124" s="27"/>
      <c r="Q27124" s="16"/>
      <c r="U27124" s="27"/>
    </row>
    <row r="27125" spans="2:21" x14ac:dyDescent="0.25">
      <c r="B27125"/>
      <c r="C27125"/>
      <c r="D27125" s="13"/>
      <c r="E27125" s="13"/>
      <c r="K27125" s="23"/>
      <c r="O27125" s="21"/>
      <c r="P27125" s="27"/>
      <c r="Q27125" s="16"/>
      <c r="U27125" s="27"/>
    </row>
    <row r="27126" spans="2:21" x14ac:dyDescent="0.25">
      <c r="B27126"/>
      <c r="C27126"/>
      <c r="D27126" s="13"/>
      <c r="E27126" s="13"/>
      <c r="K27126" s="23"/>
      <c r="O27126" s="21"/>
      <c r="P27126" s="27"/>
      <c r="Q27126" s="16"/>
      <c r="U27126" s="27"/>
    </row>
    <row r="27127" spans="2:21" x14ac:dyDescent="0.25">
      <c r="B27127"/>
      <c r="C27127"/>
      <c r="D27127" s="13"/>
      <c r="E27127" s="13"/>
      <c r="K27127" s="23"/>
      <c r="O27127" s="21"/>
      <c r="P27127" s="27"/>
      <c r="Q27127" s="16"/>
      <c r="U27127" s="27"/>
    </row>
    <row r="27128" spans="2:21" x14ac:dyDescent="0.25">
      <c r="B27128"/>
      <c r="C27128"/>
      <c r="D27128" s="13"/>
      <c r="E27128" s="13"/>
      <c r="K27128" s="23"/>
      <c r="O27128" s="21"/>
      <c r="P27128" s="27"/>
      <c r="Q27128" s="16"/>
      <c r="U27128" s="27"/>
    </row>
    <row r="27129" spans="2:21" x14ac:dyDescent="0.25">
      <c r="B27129"/>
      <c r="C27129"/>
      <c r="D27129" s="13"/>
      <c r="E27129" s="13"/>
      <c r="K27129" s="23"/>
      <c r="O27129" s="21"/>
      <c r="P27129" s="27"/>
      <c r="Q27129" s="16"/>
      <c r="U27129" s="27"/>
    </row>
    <row r="27130" spans="2:21" x14ac:dyDescent="0.25">
      <c r="B27130"/>
      <c r="C27130"/>
      <c r="D27130" s="13"/>
      <c r="E27130" s="13"/>
      <c r="K27130" s="23"/>
      <c r="O27130" s="21"/>
      <c r="P27130" s="27"/>
      <c r="Q27130" s="16"/>
      <c r="U27130" s="27"/>
    </row>
    <row r="27131" spans="2:21" x14ac:dyDescent="0.25">
      <c r="B27131"/>
      <c r="C27131"/>
      <c r="D27131" s="13"/>
      <c r="E27131" s="13"/>
      <c r="K27131" s="23"/>
      <c r="O27131" s="21"/>
      <c r="P27131" s="27"/>
      <c r="Q27131" s="16"/>
      <c r="U27131" s="27"/>
    </row>
    <row r="27132" spans="2:21" x14ac:dyDescent="0.25">
      <c r="B27132"/>
      <c r="C27132"/>
      <c r="D27132" s="13"/>
      <c r="E27132" s="13"/>
      <c r="K27132" s="23"/>
      <c r="O27132" s="21"/>
      <c r="P27132" s="27"/>
      <c r="Q27132" s="16"/>
      <c r="U27132" s="27"/>
    </row>
    <row r="27133" spans="2:21" x14ac:dyDescent="0.25">
      <c r="B27133"/>
      <c r="C27133"/>
      <c r="D27133" s="13"/>
      <c r="E27133" s="13"/>
      <c r="K27133" s="23"/>
      <c r="O27133" s="21"/>
      <c r="P27133" s="27"/>
      <c r="Q27133" s="16"/>
      <c r="U27133" s="27"/>
    </row>
    <row r="27134" spans="2:21" x14ac:dyDescent="0.25">
      <c r="B27134"/>
      <c r="C27134"/>
      <c r="D27134" s="13"/>
      <c r="E27134" s="13"/>
      <c r="K27134" s="23"/>
      <c r="O27134" s="21"/>
      <c r="P27134" s="27"/>
      <c r="Q27134" s="16"/>
      <c r="U27134" s="27"/>
    </row>
    <row r="27135" spans="2:21" x14ac:dyDescent="0.25">
      <c r="B27135"/>
      <c r="C27135"/>
      <c r="D27135" s="13"/>
      <c r="E27135" s="13"/>
      <c r="K27135" s="23"/>
      <c r="O27135" s="21"/>
      <c r="P27135" s="27"/>
      <c r="Q27135" s="16"/>
      <c r="U27135" s="27"/>
    </row>
    <row r="27136" spans="2:21" x14ac:dyDescent="0.25">
      <c r="B27136"/>
      <c r="C27136"/>
      <c r="D27136" s="13"/>
      <c r="E27136" s="13"/>
      <c r="K27136" s="23"/>
      <c r="O27136" s="21"/>
      <c r="P27136" s="27"/>
      <c r="Q27136" s="16"/>
      <c r="U27136" s="27"/>
    </row>
    <row r="27137" spans="2:21" x14ac:dyDescent="0.25">
      <c r="B27137"/>
      <c r="C27137"/>
      <c r="D27137" s="13"/>
      <c r="E27137" s="13"/>
      <c r="K27137" s="23"/>
      <c r="O27137" s="21"/>
      <c r="P27137" s="27"/>
      <c r="Q27137" s="16"/>
      <c r="U27137" s="27"/>
    </row>
    <row r="27138" spans="2:21" x14ac:dyDescent="0.25">
      <c r="B27138"/>
      <c r="C27138"/>
      <c r="D27138" s="13"/>
      <c r="E27138" s="13"/>
      <c r="K27138" s="23"/>
      <c r="O27138" s="21"/>
      <c r="P27138" s="27"/>
      <c r="Q27138" s="16"/>
      <c r="U27138" s="27"/>
    </row>
    <row r="27139" spans="2:21" x14ac:dyDescent="0.25">
      <c r="B27139"/>
      <c r="C27139"/>
      <c r="D27139" s="13"/>
      <c r="E27139" s="13"/>
      <c r="K27139" s="23"/>
      <c r="O27139" s="21"/>
      <c r="P27139" s="27"/>
      <c r="Q27139" s="16"/>
      <c r="U27139" s="27"/>
    </row>
    <row r="27140" spans="2:21" x14ac:dyDescent="0.25">
      <c r="B27140"/>
      <c r="C27140"/>
      <c r="D27140" s="13"/>
      <c r="E27140" s="13"/>
      <c r="K27140" s="23"/>
      <c r="O27140" s="21"/>
      <c r="P27140" s="27"/>
      <c r="Q27140" s="16"/>
      <c r="U27140" s="27"/>
    </row>
    <row r="27141" spans="2:21" x14ac:dyDescent="0.25">
      <c r="B27141"/>
      <c r="C27141"/>
      <c r="D27141" s="13"/>
      <c r="E27141" s="13"/>
      <c r="K27141" s="23"/>
      <c r="O27141" s="21"/>
      <c r="P27141" s="27"/>
      <c r="Q27141" s="16"/>
      <c r="U27141" s="27"/>
    </row>
    <row r="27142" spans="2:21" x14ac:dyDescent="0.25">
      <c r="B27142"/>
      <c r="C27142"/>
      <c r="D27142" s="13"/>
      <c r="E27142" s="13"/>
      <c r="K27142" s="23"/>
      <c r="O27142" s="21"/>
      <c r="P27142" s="27"/>
      <c r="Q27142" s="16"/>
      <c r="U27142" s="27"/>
    </row>
    <row r="27143" spans="2:21" x14ac:dyDescent="0.25">
      <c r="B27143"/>
      <c r="C27143"/>
      <c r="D27143" s="13"/>
      <c r="E27143" s="13"/>
      <c r="K27143" s="23"/>
      <c r="O27143" s="21"/>
      <c r="P27143" s="27"/>
      <c r="Q27143" s="16"/>
      <c r="U27143" s="27"/>
    </row>
    <row r="27144" spans="2:21" x14ac:dyDescent="0.25">
      <c r="B27144"/>
      <c r="C27144"/>
      <c r="D27144" s="13"/>
      <c r="E27144" s="13"/>
      <c r="K27144" s="23"/>
      <c r="O27144" s="21"/>
      <c r="P27144" s="27"/>
      <c r="Q27144" s="16"/>
      <c r="U27144" s="27"/>
    </row>
    <row r="27145" spans="2:21" x14ac:dyDescent="0.25">
      <c r="B27145"/>
      <c r="C27145"/>
      <c r="D27145" s="13"/>
      <c r="E27145" s="13"/>
      <c r="K27145" s="23"/>
      <c r="O27145" s="21"/>
      <c r="P27145" s="27"/>
      <c r="Q27145" s="16"/>
      <c r="U27145" s="27"/>
    </row>
    <row r="27146" spans="2:21" x14ac:dyDescent="0.25">
      <c r="B27146"/>
      <c r="C27146"/>
      <c r="D27146" s="13"/>
      <c r="E27146" s="13"/>
      <c r="K27146" s="23"/>
      <c r="O27146" s="21"/>
      <c r="P27146" s="27"/>
      <c r="Q27146" s="16"/>
      <c r="U27146" s="27"/>
    </row>
    <row r="27147" spans="2:21" x14ac:dyDescent="0.25">
      <c r="B27147"/>
      <c r="C27147"/>
      <c r="D27147" s="13"/>
      <c r="E27147" s="13"/>
      <c r="K27147" s="23"/>
      <c r="O27147" s="21"/>
      <c r="P27147" s="27"/>
      <c r="Q27147" s="16"/>
      <c r="U27147" s="27"/>
    </row>
    <row r="27148" spans="2:21" x14ac:dyDescent="0.25">
      <c r="B27148"/>
      <c r="C27148"/>
      <c r="D27148" s="13"/>
      <c r="E27148" s="13"/>
      <c r="K27148" s="23"/>
      <c r="O27148" s="21"/>
      <c r="P27148" s="27"/>
      <c r="Q27148" s="16"/>
      <c r="U27148" s="27"/>
    </row>
    <row r="27149" spans="2:21" x14ac:dyDescent="0.25">
      <c r="B27149"/>
      <c r="C27149"/>
      <c r="D27149" s="13"/>
      <c r="E27149" s="13"/>
      <c r="K27149" s="23"/>
      <c r="O27149" s="21"/>
      <c r="P27149" s="27"/>
      <c r="Q27149" s="16"/>
      <c r="U27149" s="27"/>
    </row>
    <row r="27150" spans="2:21" x14ac:dyDescent="0.25">
      <c r="B27150"/>
      <c r="C27150"/>
      <c r="D27150" s="13"/>
      <c r="E27150" s="13"/>
      <c r="K27150" s="23"/>
      <c r="O27150" s="21"/>
      <c r="P27150" s="27"/>
      <c r="Q27150" s="16"/>
      <c r="U27150" s="27"/>
    </row>
    <row r="27151" spans="2:21" x14ac:dyDescent="0.25">
      <c r="B27151"/>
      <c r="C27151"/>
      <c r="D27151" s="13"/>
      <c r="E27151" s="13"/>
      <c r="K27151" s="23"/>
      <c r="O27151" s="21"/>
      <c r="P27151" s="27"/>
      <c r="Q27151" s="16"/>
      <c r="U27151" s="27"/>
    </row>
    <row r="27152" spans="2:21" x14ac:dyDescent="0.25">
      <c r="B27152"/>
      <c r="C27152"/>
      <c r="D27152" s="13"/>
      <c r="E27152" s="13"/>
      <c r="K27152" s="23"/>
      <c r="O27152" s="21"/>
      <c r="P27152" s="27"/>
      <c r="Q27152" s="16"/>
      <c r="U27152" s="27"/>
    </row>
    <row r="27153" spans="2:21" x14ac:dyDescent="0.25">
      <c r="B27153"/>
      <c r="C27153"/>
      <c r="D27153" s="13"/>
      <c r="E27153" s="13"/>
      <c r="K27153" s="23"/>
      <c r="O27153" s="21"/>
      <c r="P27153" s="27"/>
      <c r="Q27153" s="16"/>
      <c r="U27153" s="27"/>
    </row>
    <row r="27154" spans="2:21" x14ac:dyDescent="0.25">
      <c r="B27154"/>
      <c r="C27154"/>
      <c r="D27154" s="13"/>
      <c r="E27154" s="13"/>
      <c r="K27154" s="23"/>
      <c r="O27154" s="21"/>
      <c r="P27154" s="27"/>
      <c r="Q27154" s="16"/>
      <c r="U27154" s="27"/>
    </row>
    <row r="27155" spans="2:21" x14ac:dyDescent="0.25">
      <c r="B27155"/>
      <c r="C27155"/>
      <c r="D27155" s="13"/>
      <c r="E27155" s="13"/>
      <c r="K27155" s="23"/>
      <c r="O27155" s="21"/>
      <c r="P27155" s="27"/>
      <c r="Q27155" s="16"/>
      <c r="U27155" s="27"/>
    </row>
    <row r="27156" spans="2:21" x14ac:dyDescent="0.25">
      <c r="B27156"/>
      <c r="C27156"/>
      <c r="D27156" s="13"/>
      <c r="E27156" s="13"/>
      <c r="K27156" s="23"/>
      <c r="O27156" s="21"/>
      <c r="P27156" s="27"/>
      <c r="Q27156" s="16"/>
      <c r="U27156" s="27"/>
    </row>
    <row r="27157" spans="2:21" x14ac:dyDescent="0.25">
      <c r="B27157"/>
      <c r="C27157"/>
      <c r="D27157" s="13"/>
      <c r="E27157" s="13"/>
      <c r="K27157" s="23"/>
      <c r="O27157" s="21"/>
      <c r="P27157" s="27"/>
      <c r="Q27157" s="16"/>
      <c r="U27157" s="27"/>
    </row>
    <row r="27158" spans="2:21" x14ac:dyDescent="0.25">
      <c r="B27158"/>
      <c r="C27158"/>
      <c r="D27158" s="13"/>
      <c r="E27158" s="13"/>
      <c r="K27158" s="23"/>
      <c r="O27158" s="21"/>
      <c r="P27158" s="27"/>
      <c r="Q27158" s="16"/>
      <c r="U27158" s="27"/>
    </row>
    <row r="27159" spans="2:21" x14ac:dyDescent="0.25">
      <c r="B27159"/>
      <c r="C27159"/>
      <c r="D27159" s="13"/>
      <c r="E27159" s="13"/>
      <c r="K27159" s="23"/>
      <c r="O27159" s="21"/>
      <c r="P27159" s="27"/>
      <c r="Q27159" s="16"/>
      <c r="U27159" s="27"/>
    </row>
    <row r="27160" spans="2:21" x14ac:dyDescent="0.25">
      <c r="B27160"/>
      <c r="C27160"/>
      <c r="D27160" s="13"/>
      <c r="E27160" s="13"/>
      <c r="K27160" s="23"/>
      <c r="O27160" s="21"/>
      <c r="P27160" s="27"/>
      <c r="Q27160" s="16"/>
      <c r="U27160" s="27"/>
    </row>
    <row r="27161" spans="2:21" x14ac:dyDescent="0.25">
      <c r="B27161"/>
      <c r="C27161"/>
      <c r="D27161" s="13"/>
      <c r="E27161" s="13"/>
      <c r="K27161" s="23"/>
      <c r="O27161" s="21"/>
      <c r="P27161" s="27"/>
      <c r="Q27161" s="16"/>
      <c r="U27161" s="27"/>
    </row>
    <row r="27162" spans="2:21" x14ac:dyDescent="0.25">
      <c r="B27162"/>
      <c r="C27162"/>
      <c r="D27162" s="13"/>
      <c r="E27162" s="13"/>
      <c r="K27162" s="23"/>
      <c r="O27162" s="21"/>
      <c r="P27162" s="27"/>
      <c r="Q27162" s="16"/>
      <c r="U27162" s="27"/>
    </row>
    <row r="27163" spans="2:21" x14ac:dyDescent="0.25">
      <c r="B27163"/>
      <c r="C27163"/>
      <c r="D27163" s="13"/>
      <c r="E27163" s="13"/>
      <c r="K27163" s="23"/>
      <c r="O27163" s="21"/>
      <c r="P27163" s="27"/>
      <c r="Q27163" s="16"/>
      <c r="U27163" s="27"/>
    </row>
    <row r="27164" spans="2:21" x14ac:dyDescent="0.25">
      <c r="B27164"/>
      <c r="C27164"/>
      <c r="D27164" s="13"/>
      <c r="E27164" s="13"/>
      <c r="K27164" s="23"/>
      <c r="O27164" s="21"/>
      <c r="P27164" s="27"/>
      <c r="Q27164" s="16"/>
      <c r="U27164" s="27"/>
    </row>
    <row r="27165" spans="2:21" x14ac:dyDescent="0.25">
      <c r="B27165"/>
      <c r="C27165"/>
      <c r="D27165" s="13"/>
      <c r="E27165" s="13"/>
      <c r="K27165" s="23"/>
      <c r="O27165" s="21"/>
      <c r="P27165" s="27"/>
      <c r="Q27165" s="16"/>
      <c r="U27165" s="27"/>
    </row>
    <row r="27166" spans="2:21" x14ac:dyDescent="0.25">
      <c r="B27166"/>
      <c r="C27166"/>
      <c r="D27166" s="13"/>
      <c r="E27166" s="13"/>
      <c r="K27166" s="23"/>
      <c r="O27166" s="21"/>
      <c r="P27166" s="27"/>
      <c r="Q27166" s="16"/>
      <c r="U27166" s="27"/>
    </row>
    <row r="27167" spans="2:21" x14ac:dyDescent="0.25">
      <c r="B27167"/>
      <c r="C27167"/>
      <c r="D27167" s="13"/>
      <c r="E27167" s="13"/>
      <c r="K27167" s="23"/>
      <c r="O27167" s="21"/>
      <c r="P27167" s="27"/>
      <c r="Q27167" s="16"/>
      <c r="U27167" s="27"/>
    </row>
    <row r="27168" spans="2:21" x14ac:dyDescent="0.25">
      <c r="B27168"/>
      <c r="C27168"/>
      <c r="D27168" s="13"/>
      <c r="E27168" s="13"/>
      <c r="K27168" s="23"/>
      <c r="O27168" s="21"/>
      <c r="P27168" s="27"/>
      <c r="Q27168" s="16"/>
      <c r="U27168" s="27"/>
    </row>
    <row r="27169" spans="2:21" x14ac:dyDescent="0.25">
      <c r="B27169"/>
      <c r="C27169"/>
      <c r="D27169" s="13"/>
      <c r="E27169" s="13"/>
      <c r="K27169" s="23"/>
      <c r="O27169" s="21"/>
      <c r="P27169" s="27"/>
      <c r="Q27169" s="16"/>
      <c r="U27169" s="27"/>
    </row>
    <row r="27170" spans="2:21" x14ac:dyDescent="0.25">
      <c r="B27170"/>
      <c r="C27170"/>
      <c r="D27170" s="13"/>
      <c r="E27170" s="13"/>
      <c r="K27170" s="23"/>
      <c r="O27170" s="21"/>
      <c r="P27170" s="27"/>
      <c r="Q27170" s="16"/>
      <c r="U27170" s="27"/>
    </row>
    <row r="27171" spans="2:21" x14ac:dyDescent="0.25">
      <c r="B27171"/>
      <c r="C27171"/>
      <c r="D27171" s="13"/>
      <c r="E27171" s="13"/>
      <c r="K27171" s="23"/>
      <c r="O27171" s="21"/>
      <c r="P27171" s="27"/>
      <c r="Q27171" s="16"/>
      <c r="U27171" s="27"/>
    </row>
    <row r="27172" spans="2:21" x14ac:dyDescent="0.25">
      <c r="B27172"/>
      <c r="C27172"/>
      <c r="D27172" s="13"/>
      <c r="E27172" s="13"/>
      <c r="K27172" s="23"/>
      <c r="O27172" s="21"/>
      <c r="P27172" s="27"/>
      <c r="Q27172" s="16"/>
      <c r="U27172" s="27"/>
    </row>
    <row r="27173" spans="2:21" x14ac:dyDescent="0.25">
      <c r="B27173"/>
      <c r="C27173"/>
      <c r="D27173" s="13"/>
      <c r="E27173" s="13"/>
      <c r="K27173" s="23"/>
      <c r="O27173" s="21"/>
      <c r="P27173" s="27"/>
      <c r="Q27173" s="16"/>
      <c r="U27173" s="27"/>
    </row>
    <row r="27174" spans="2:21" x14ac:dyDescent="0.25">
      <c r="B27174"/>
      <c r="C27174"/>
      <c r="D27174" s="13"/>
      <c r="E27174" s="13"/>
      <c r="K27174" s="23"/>
      <c r="O27174" s="21"/>
      <c r="P27174" s="27"/>
      <c r="Q27174" s="16"/>
      <c r="U27174" s="27"/>
    </row>
    <row r="27175" spans="2:21" x14ac:dyDescent="0.25">
      <c r="B27175"/>
      <c r="C27175"/>
      <c r="D27175" s="13"/>
      <c r="E27175" s="13"/>
      <c r="K27175" s="23"/>
      <c r="O27175" s="21"/>
      <c r="P27175" s="27"/>
      <c r="Q27175" s="16"/>
      <c r="U27175" s="27"/>
    </row>
    <row r="27176" spans="2:21" x14ac:dyDescent="0.25">
      <c r="B27176"/>
      <c r="C27176"/>
      <c r="D27176" s="13"/>
      <c r="E27176" s="13"/>
      <c r="K27176" s="23"/>
      <c r="O27176" s="21"/>
      <c r="P27176" s="27"/>
      <c r="Q27176" s="16"/>
      <c r="U27176" s="27"/>
    </row>
    <row r="27177" spans="2:21" x14ac:dyDescent="0.25">
      <c r="B27177"/>
      <c r="C27177"/>
      <c r="D27177" s="13"/>
      <c r="E27177" s="13"/>
      <c r="K27177" s="23"/>
      <c r="O27177" s="21"/>
      <c r="P27177" s="27"/>
      <c r="Q27177" s="16"/>
      <c r="U27177" s="27"/>
    </row>
    <row r="27178" spans="2:21" x14ac:dyDescent="0.25">
      <c r="B27178"/>
      <c r="C27178"/>
      <c r="D27178" s="13"/>
      <c r="E27178" s="13"/>
      <c r="K27178" s="23"/>
      <c r="O27178" s="21"/>
      <c r="P27178" s="27"/>
      <c r="Q27178" s="16"/>
      <c r="U27178" s="27"/>
    </row>
    <row r="27179" spans="2:21" x14ac:dyDescent="0.25">
      <c r="B27179"/>
      <c r="C27179"/>
      <c r="D27179" s="13"/>
      <c r="E27179" s="13"/>
      <c r="K27179" s="23"/>
      <c r="O27179" s="21"/>
      <c r="P27179" s="27"/>
      <c r="Q27179" s="16"/>
      <c r="U27179" s="27"/>
    </row>
    <row r="27180" spans="2:21" x14ac:dyDescent="0.25">
      <c r="B27180"/>
      <c r="C27180"/>
      <c r="D27180" s="13"/>
      <c r="E27180" s="13"/>
      <c r="K27180" s="23"/>
      <c r="O27180" s="21"/>
      <c r="P27180" s="27"/>
      <c r="Q27180" s="16"/>
      <c r="U27180" s="27"/>
    </row>
    <row r="27181" spans="2:21" x14ac:dyDescent="0.25">
      <c r="B27181"/>
      <c r="C27181"/>
      <c r="D27181" s="13"/>
      <c r="E27181" s="13"/>
      <c r="K27181" s="23"/>
      <c r="O27181" s="21"/>
      <c r="P27181" s="27"/>
      <c r="Q27181" s="16"/>
      <c r="U27181" s="27"/>
    </row>
    <row r="27182" spans="2:21" x14ac:dyDescent="0.25">
      <c r="B27182"/>
      <c r="C27182"/>
      <c r="D27182" s="13"/>
      <c r="E27182" s="13"/>
      <c r="K27182" s="23"/>
      <c r="O27182" s="21"/>
      <c r="P27182" s="27"/>
      <c r="Q27182" s="16"/>
      <c r="U27182" s="27"/>
    </row>
    <row r="27183" spans="2:21" x14ac:dyDescent="0.25">
      <c r="B27183"/>
      <c r="C27183"/>
      <c r="D27183" s="13"/>
      <c r="E27183" s="13"/>
      <c r="K27183" s="23"/>
      <c r="O27183" s="21"/>
      <c r="P27183" s="27"/>
      <c r="Q27183" s="16"/>
      <c r="U27183" s="27"/>
    </row>
    <row r="27184" spans="2:21" x14ac:dyDescent="0.25">
      <c r="B27184"/>
      <c r="C27184"/>
      <c r="D27184" s="13"/>
      <c r="E27184" s="13"/>
      <c r="K27184" s="23"/>
      <c r="O27184" s="21"/>
      <c r="P27184" s="27"/>
      <c r="Q27184" s="16"/>
      <c r="U27184" s="27"/>
    </row>
    <row r="27185" spans="2:21" x14ac:dyDescent="0.25">
      <c r="B27185"/>
      <c r="C27185"/>
      <c r="D27185" s="13"/>
      <c r="E27185" s="13"/>
      <c r="K27185" s="23"/>
      <c r="O27185" s="21"/>
      <c r="P27185" s="27"/>
      <c r="Q27185" s="16"/>
      <c r="U27185" s="27"/>
    </row>
    <row r="27186" spans="2:21" x14ac:dyDescent="0.25">
      <c r="B27186"/>
      <c r="C27186"/>
      <c r="D27186" s="13"/>
      <c r="E27186" s="13"/>
      <c r="K27186" s="23"/>
      <c r="O27186" s="21"/>
      <c r="P27186" s="27"/>
      <c r="Q27186" s="16"/>
      <c r="U27186" s="27"/>
    </row>
    <row r="27187" spans="2:21" x14ac:dyDescent="0.25">
      <c r="B27187"/>
      <c r="C27187"/>
      <c r="D27187" s="13"/>
      <c r="E27187" s="13"/>
      <c r="K27187" s="23"/>
      <c r="O27187" s="21"/>
      <c r="P27187" s="27"/>
      <c r="Q27187" s="16"/>
      <c r="U27187" s="27"/>
    </row>
    <row r="27188" spans="2:21" x14ac:dyDescent="0.25">
      <c r="B27188"/>
      <c r="C27188"/>
      <c r="D27188" s="13"/>
      <c r="E27188" s="13"/>
      <c r="K27188" s="23"/>
      <c r="O27188" s="21"/>
      <c r="P27188" s="27"/>
      <c r="Q27188" s="16"/>
      <c r="U27188" s="27"/>
    </row>
    <row r="27189" spans="2:21" x14ac:dyDescent="0.25">
      <c r="B27189"/>
      <c r="C27189"/>
      <c r="D27189" s="13"/>
      <c r="E27189" s="13"/>
      <c r="K27189" s="23"/>
      <c r="O27189" s="21"/>
      <c r="P27189" s="27"/>
      <c r="Q27189" s="16"/>
      <c r="U27189" s="27"/>
    </row>
    <row r="27190" spans="2:21" x14ac:dyDescent="0.25">
      <c r="B27190"/>
      <c r="C27190"/>
      <c r="D27190" s="13"/>
      <c r="E27190" s="13"/>
      <c r="K27190" s="23"/>
      <c r="O27190" s="21"/>
      <c r="P27190" s="27"/>
      <c r="Q27190" s="16"/>
      <c r="U27190" s="27"/>
    </row>
    <row r="27191" spans="2:21" x14ac:dyDescent="0.25">
      <c r="B27191"/>
      <c r="C27191"/>
      <c r="D27191" s="13"/>
      <c r="E27191" s="13"/>
      <c r="K27191" s="23"/>
      <c r="O27191" s="21"/>
      <c r="P27191" s="27"/>
      <c r="Q27191" s="16"/>
      <c r="U27191" s="27"/>
    </row>
    <row r="27192" spans="2:21" x14ac:dyDescent="0.25">
      <c r="B27192"/>
      <c r="C27192"/>
      <c r="D27192" s="13"/>
      <c r="E27192" s="13"/>
      <c r="K27192" s="23"/>
      <c r="O27192" s="21"/>
      <c r="P27192" s="27"/>
      <c r="Q27192" s="16"/>
      <c r="U27192" s="27"/>
    </row>
    <row r="27193" spans="2:21" x14ac:dyDescent="0.25">
      <c r="B27193"/>
      <c r="C27193"/>
      <c r="D27193" s="13"/>
      <c r="E27193" s="13"/>
      <c r="K27193" s="23"/>
      <c r="O27193" s="21"/>
      <c r="P27193" s="27"/>
      <c r="Q27193" s="16"/>
      <c r="U27193" s="27"/>
    </row>
    <row r="27194" spans="2:21" x14ac:dyDescent="0.25">
      <c r="B27194"/>
      <c r="C27194"/>
      <c r="D27194" s="13"/>
      <c r="E27194" s="13"/>
      <c r="K27194" s="23"/>
      <c r="O27194" s="21"/>
      <c r="P27194" s="27"/>
      <c r="Q27194" s="16"/>
      <c r="U27194" s="27"/>
    </row>
    <row r="27195" spans="2:21" x14ac:dyDescent="0.25">
      <c r="B27195"/>
      <c r="C27195"/>
      <c r="D27195" s="13"/>
      <c r="E27195" s="13"/>
      <c r="K27195" s="23"/>
      <c r="O27195" s="21"/>
      <c r="P27195" s="27"/>
      <c r="Q27195" s="16"/>
      <c r="U27195" s="27"/>
    </row>
    <row r="27196" spans="2:21" x14ac:dyDescent="0.25">
      <c r="B27196"/>
      <c r="C27196"/>
      <c r="D27196" s="13"/>
      <c r="E27196" s="13"/>
      <c r="K27196" s="23"/>
      <c r="O27196" s="21"/>
      <c r="P27196" s="27"/>
      <c r="Q27196" s="16"/>
      <c r="U27196" s="27"/>
    </row>
    <row r="27197" spans="2:21" x14ac:dyDescent="0.25">
      <c r="B27197"/>
      <c r="C27197"/>
      <c r="D27197" s="13"/>
      <c r="E27197" s="13"/>
      <c r="K27197" s="23"/>
      <c r="O27197" s="21"/>
      <c r="P27197" s="27"/>
      <c r="Q27197" s="16"/>
      <c r="U27197" s="27"/>
    </row>
    <row r="27198" spans="2:21" x14ac:dyDescent="0.25">
      <c r="B27198"/>
      <c r="C27198"/>
      <c r="D27198" s="13"/>
      <c r="E27198" s="13"/>
      <c r="K27198" s="23"/>
      <c r="O27198" s="21"/>
      <c r="P27198" s="27"/>
      <c r="Q27198" s="16"/>
      <c r="U27198" s="27"/>
    </row>
    <row r="27199" spans="2:21" x14ac:dyDescent="0.25">
      <c r="B27199"/>
      <c r="C27199"/>
      <c r="D27199" s="13"/>
      <c r="E27199" s="13"/>
      <c r="K27199" s="23"/>
      <c r="O27199" s="21"/>
      <c r="P27199" s="27"/>
      <c r="Q27199" s="16"/>
      <c r="U27199" s="27"/>
    </row>
    <row r="27200" spans="2:21" x14ac:dyDescent="0.25">
      <c r="B27200"/>
      <c r="C27200"/>
      <c r="D27200" s="13"/>
      <c r="E27200" s="13"/>
      <c r="K27200" s="23"/>
      <c r="O27200" s="21"/>
      <c r="P27200" s="27"/>
      <c r="Q27200" s="16"/>
      <c r="U27200" s="27"/>
    </row>
    <row r="27201" spans="2:21" x14ac:dyDescent="0.25">
      <c r="B27201"/>
      <c r="C27201"/>
      <c r="D27201" s="13"/>
      <c r="E27201" s="13"/>
      <c r="K27201" s="23"/>
      <c r="O27201" s="21"/>
      <c r="P27201" s="27"/>
      <c r="Q27201" s="16"/>
      <c r="U27201" s="27"/>
    </row>
    <row r="27202" spans="2:21" x14ac:dyDescent="0.25">
      <c r="B27202"/>
      <c r="C27202"/>
      <c r="D27202" s="13"/>
      <c r="E27202" s="13"/>
      <c r="K27202" s="23"/>
      <c r="O27202" s="21"/>
      <c r="P27202" s="27"/>
      <c r="Q27202" s="16"/>
      <c r="U27202" s="27"/>
    </row>
    <row r="27203" spans="2:21" x14ac:dyDescent="0.25">
      <c r="B27203"/>
      <c r="C27203"/>
      <c r="D27203" s="13"/>
      <c r="E27203" s="13"/>
      <c r="K27203" s="23"/>
      <c r="O27203" s="21"/>
      <c r="P27203" s="27"/>
      <c r="Q27203" s="16"/>
      <c r="U27203" s="27"/>
    </row>
    <row r="27204" spans="2:21" x14ac:dyDescent="0.25">
      <c r="B27204"/>
      <c r="C27204"/>
      <c r="D27204" s="13"/>
      <c r="E27204" s="13"/>
      <c r="K27204" s="23"/>
      <c r="O27204" s="21"/>
      <c r="P27204" s="27"/>
      <c r="Q27204" s="16"/>
      <c r="U27204" s="27"/>
    </row>
    <row r="27205" spans="2:21" x14ac:dyDescent="0.25">
      <c r="B27205"/>
      <c r="C27205"/>
      <c r="D27205" s="13"/>
      <c r="E27205" s="13"/>
      <c r="K27205" s="23"/>
      <c r="O27205" s="21"/>
      <c r="P27205" s="27"/>
      <c r="Q27205" s="16"/>
      <c r="U27205" s="27"/>
    </row>
    <row r="27206" spans="2:21" x14ac:dyDescent="0.25">
      <c r="B27206"/>
      <c r="C27206"/>
      <c r="D27206" s="13"/>
      <c r="E27206" s="13"/>
      <c r="K27206" s="23"/>
      <c r="O27206" s="21"/>
      <c r="P27206" s="27"/>
      <c r="Q27206" s="16"/>
      <c r="U27206" s="27"/>
    </row>
    <row r="27207" spans="2:21" x14ac:dyDescent="0.25">
      <c r="B27207"/>
      <c r="C27207"/>
      <c r="D27207" s="13"/>
      <c r="E27207" s="13"/>
      <c r="K27207" s="23"/>
      <c r="O27207" s="21"/>
      <c r="P27207" s="27"/>
      <c r="Q27207" s="16"/>
      <c r="U27207" s="27"/>
    </row>
    <row r="27208" spans="2:21" x14ac:dyDescent="0.25">
      <c r="B27208"/>
      <c r="C27208"/>
      <c r="D27208" s="13"/>
      <c r="E27208" s="13"/>
      <c r="K27208" s="23"/>
      <c r="O27208" s="21"/>
      <c r="P27208" s="27"/>
      <c r="Q27208" s="16"/>
      <c r="U27208" s="27"/>
    </row>
    <row r="27209" spans="2:21" x14ac:dyDescent="0.25">
      <c r="B27209"/>
      <c r="C27209"/>
      <c r="D27209" s="13"/>
      <c r="E27209" s="13"/>
      <c r="K27209" s="23"/>
      <c r="O27209" s="21"/>
      <c r="P27209" s="27"/>
      <c r="Q27209" s="16"/>
      <c r="U27209" s="27"/>
    </row>
    <row r="27210" spans="2:21" x14ac:dyDescent="0.25">
      <c r="B27210"/>
      <c r="C27210"/>
      <c r="D27210" s="13"/>
      <c r="E27210" s="13"/>
      <c r="K27210" s="23"/>
      <c r="O27210" s="21"/>
      <c r="P27210" s="27"/>
      <c r="Q27210" s="16"/>
      <c r="U27210" s="27"/>
    </row>
    <row r="27211" spans="2:21" x14ac:dyDescent="0.25">
      <c r="B27211"/>
      <c r="C27211"/>
      <c r="D27211" s="13"/>
      <c r="E27211" s="13"/>
      <c r="K27211" s="23"/>
      <c r="O27211" s="21"/>
      <c r="P27211" s="27"/>
      <c r="Q27211" s="16"/>
      <c r="U27211" s="27"/>
    </row>
    <row r="27212" spans="2:21" x14ac:dyDescent="0.25">
      <c r="B27212"/>
      <c r="C27212"/>
      <c r="D27212" s="13"/>
      <c r="E27212" s="13"/>
      <c r="K27212" s="23"/>
      <c r="O27212" s="21"/>
      <c r="P27212" s="27"/>
      <c r="Q27212" s="16"/>
      <c r="U27212" s="27"/>
    </row>
    <row r="27213" spans="2:21" x14ac:dyDescent="0.25">
      <c r="B27213"/>
      <c r="C27213"/>
      <c r="D27213" s="13"/>
      <c r="E27213" s="13"/>
      <c r="K27213" s="23"/>
      <c r="O27213" s="21"/>
      <c r="P27213" s="27"/>
      <c r="Q27213" s="16"/>
      <c r="U27213" s="27"/>
    </row>
    <row r="27214" spans="2:21" x14ac:dyDescent="0.25">
      <c r="B27214"/>
      <c r="C27214"/>
      <c r="D27214" s="13"/>
      <c r="E27214" s="13"/>
      <c r="K27214" s="23"/>
      <c r="O27214" s="21"/>
      <c r="P27214" s="27"/>
      <c r="Q27214" s="16"/>
      <c r="U27214" s="27"/>
    </row>
    <row r="27215" spans="2:21" x14ac:dyDescent="0.25">
      <c r="B27215"/>
      <c r="C27215"/>
      <c r="D27215" s="13"/>
      <c r="E27215" s="13"/>
      <c r="K27215" s="23"/>
      <c r="O27215" s="21"/>
      <c r="P27215" s="27"/>
      <c r="Q27215" s="16"/>
      <c r="U27215" s="27"/>
    </row>
    <row r="27216" spans="2:21" x14ac:dyDescent="0.25">
      <c r="B27216"/>
      <c r="C27216"/>
      <c r="D27216" s="13"/>
      <c r="E27216" s="13"/>
      <c r="K27216" s="23"/>
      <c r="O27216" s="21"/>
      <c r="P27216" s="27"/>
      <c r="Q27216" s="16"/>
      <c r="U27216" s="27"/>
    </row>
    <row r="27217" spans="2:21" x14ac:dyDescent="0.25">
      <c r="B27217"/>
      <c r="C27217"/>
      <c r="D27217" s="13"/>
      <c r="E27217" s="13"/>
      <c r="K27217" s="23"/>
      <c r="O27217" s="21"/>
      <c r="P27217" s="27"/>
      <c r="Q27217" s="16"/>
      <c r="U27217" s="27"/>
    </row>
    <row r="27218" spans="2:21" x14ac:dyDescent="0.25">
      <c r="B27218"/>
      <c r="C27218"/>
      <c r="D27218" s="13"/>
      <c r="E27218" s="13"/>
      <c r="K27218" s="23"/>
      <c r="O27218" s="21"/>
      <c r="P27218" s="27"/>
      <c r="Q27218" s="16"/>
      <c r="U27218" s="27"/>
    </row>
    <row r="27219" spans="2:21" x14ac:dyDescent="0.25">
      <c r="B27219"/>
      <c r="C27219"/>
      <c r="D27219" s="13"/>
      <c r="E27219" s="13"/>
      <c r="K27219" s="23"/>
      <c r="O27219" s="21"/>
      <c r="P27219" s="27"/>
      <c r="Q27219" s="16"/>
      <c r="U27219" s="27"/>
    </row>
    <row r="27220" spans="2:21" x14ac:dyDescent="0.25">
      <c r="B27220"/>
      <c r="C27220"/>
      <c r="D27220" s="13"/>
      <c r="E27220" s="13"/>
      <c r="K27220" s="23"/>
      <c r="O27220" s="21"/>
      <c r="P27220" s="27"/>
      <c r="Q27220" s="16"/>
      <c r="U27220" s="27"/>
    </row>
    <row r="27221" spans="2:21" x14ac:dyDescent="0.25">
      <c r="B27221"/>
      <c r="C27221"/>
      <c r="D27221" s="13"/>
      <c r="E27221" s="13"/>
      <c r="K27221" s="23"/>
      <c r="O27221" s="21"/>
      <c r="P27221" s="27"/>
      <c r="Q27221" s="16"/>
      <c r="U27221" s="27"/>
    </row>
    <row r="27222" spans="2:21" x14ac:dyDescent="0.25">
      <c r="B27222"/>
      <c r="C27222"/>
      <c r="D27222" s="13"/>
      <c r="E27222" s="13"/>
      <c r="K27222" s="23"/>
      <c r="O27222" s="21"/>
      <c r="P27222" s="27"/>
      <c r="Q27222" s="16"/>
      <c r="U27222" s="27"/>
    </row>
    <row r="27223" spans="2:21" x14ac:dyDescent="0.25">
      <c r="B27223"/>
      <c r="C27223"/>
      <c r="D27223" s="13"/>
      <c r="E27223" s="13"/>
      <c r="K27223" s="23"/>
      <c r="O27223" s="21"/>
      <c r="P27223" s="27"/>
      <c r="Q27223" s="16"/>
      <c r="U27223" s="27"/>
    </row>
    <row r="27224" spans="2:21" x14ac:dyDescent="0.25">
      <c r="B27224"/>
      <c r="C27224"/>
      <c r="D27224" s="13"/>
      <c r="E27224" s="13"/>
      <c r="K27224" s="23"/>
      <c r="O27224" s="21"/>
      <c r="P27224" s="27"/>
      <c r="Q27224" s="16"/>
      <c r="U27224" s="27"/>
    </row>
    <row r="27225" spans="2:21" x14ac:dyDescent="0.25">
      <c r="B27225"/>
      <c r="C27225"/>
      <c r="D27225" s="13"/>
      <c r="E27225" s="13"/>
      <c r="K27225" s="23"/>
      <c r="O27225" s="21"/>
      <c r="P27225" s="27"/>
      <c r="Q27225" s="16"/>
      <c r="U27225" s="27"/>
    </row>
    <row r="27226" spans="2:21" x14ac:dyDescent="0.25">
      <c r="B27226"/>
      <c r="C27226"/>
      <c r="D27226" s="13"/>
      <c r="E27226" s="13"/>
      <c r="K27226" s="23"/>
      <c r="O27226" s="21"/>
      <c r="P27226" s="27"/>
      <c r="Q27226" s="16"/>
      <c r="U27226" s="27"/>
    </row>
    <row r="27227" spans="2:21" x14ac:dyDescent="0.25">
      <c r="B27227"/>
      <c r="C27227"/>
      <c r="D27227" s="13"/>
      <c r="E27227" s="13"/>
      <c r="K27227" s="23"/>
      <c r="O27227" s="21"/>
      <c r="P27227" s="27"/>
      <c r="Q27227" s="16"/>
      <c r="U27227" s="27"/>
    </row>
    <row r="27228" spans="2:21" x14ac:dyDescent="0.25">
      <c r="B27228"/>
      <c r="C27228"/>
      <c r="D27228" s="13"/>
      <c r="E27228" s="13"/>
      <c r="K27228" s="23"/>
      <c r="O27228" s="21"/>
      <c r="P27228" s="27"/>
      <c r="Q27228" s="16"/>
      <c r="U27228" s="27"/>
    </row>
    <row r="27229" spans="2:21" x14ac:dyDescent="0.25">
      <c r="B27229"/>
      <c r="C27229"/>
      <c r="D27229" s="13"/>
      <c r="E27229" s="13"/>
      <c r="K27229" s="23"/>
      <c r="O27229" s="21"/>
      <c r="P27229" s="27"/>
      <c r="Q27229" s="16"/>
      <c r="U27229" s="27"/>
    </row>
    <row r="27230" spans="2:21" x14ac:dyDescent="0.25">
      <c r="B27230"/>
      <c r="C27230"/>
      <c r="D27230" s="13"/>
      <c r="E27230" s="13"/>
      <c r="K27230" s="23"/>
      <c r="O27230" s="21"/>
      <c r="P27230" s="27"/>
      <c r="Q27230" s="16"/>
      <c r="U27230" s="27"/>
    </row>
    <row r="27231" spans="2:21" x14ac:dyDescent="0.25">
      <c r="B27231"/>
      <c r="C27231"/>
      <c r="D27231" s="13"/>
      <c r="E27231" s="13"/>
      <c r="K27231" s="23"/>
      <c r="O27231" s="21"/>
      <c r="P27231" s="27"/>
      <c r="Q27231" s="16"/>
      <c r="U27231" s="27"/>
    </row>
    <row r="27232" spans="2:21" x14ac:dyDescent="0.25">
      <c r="B27232"/>
      <c r="C27232"/>
      <c r="D27232" s="13"/>
      <c r="E27232" s="13"/>
      <c r="K27232" s="23"/>
      <c r="O27232" s="21"/>
      <c r="P27232" s="27"/>
      <c r="Q27232" s="16"/>
      <c r="U27232" s="27"/>
    </row>
    <row r="27233" spans="2:21" x14ac:dyDescent="0.25">
      <c r="B27233"/>
      <c r="C27233"/>
      <c r="D27233" s="13"/>
      <c r="E27233" s="13"/>
      <c r="K27233" s="23"/>
      <c r="O27233" s="21"/>
      <c r="P27233" s="27"/>
      <c r="Q27233" s="16"/>
      <c r="U27233" s="27"/>
    </row>
    <row r="27234" spans="2:21" x14ac:dyDescent="0.25">
      <c r="B27234"/>
      <c r="C27234"/>
      <c r="D27234" s="13"/>
      <c r="E27234" s="13"/>
      <c r="K27234" s="23"/>
      <c r="O27234" s="21"/>
      <c r="P27234" s="27"/>
      <c r="Q27234" s="16"/>
      <c r="U27234" s="27"/>
    </row>
    <row r="27235" spans="2:21" x14ac:dyDescent="0.25">
      <c r="B27235"/>
      <c r="C27235"/>
      <c r="D27235" s="13"/>
      <c r="E27235" s="13"/>
      <c r="K27235" s="23"/>
      <c r="O27235" s="21"/>
      <c r="P27235" s="27"/>
      <c r="Q27235" s="16"/>
      <c r="U27235" s="27"/>
    </row>
    <row r="27236" spans="2:21" x14ac:dyDescent="0.25">
      <c r="B27236"/>
      <c r="C27236"/>
      <c r="D27236" s="13"/>
      <c r="E27236" s="13"/>
      <c r="K27236" s="23"/>
      <c r="O27236" s="21"/>
      <c r="P27236" s="27"/>
      <c r="Q27236" s="16"/>
      <c r="U27236" s="27"/>
    </row>
    <row r="27237" spans="2:21" x14ac:dyDescent="0.25">
      <c r="B27237"/>
      <c r="C27237"/>
      <c r="D27237" s="13"/>
      <c r="E27237" s="13"/>
      <c r="K27237" s="23"/>
      <c r="O27237" s="21"/>
      <c r="P27237" s="27"/>
      <c r="Q27237" s="16"/>
      <c r="U27237" s="27"/>
    </row>
    <row r="27238" spans="2:21" x14ac:dyDescent="0.25">
      <c r="B27238"/>
      <c r="C27238"/>
      <c r="D27238" s="13"/>
      <c r="E27238" s="13"/>
      <c r="K27238" s="23"/>
      <c r="O27238" s="21"/>
      <c r="P27238" s="27"/>
      <c r="Q27238" s="16"/>
      <c r="U27238" s="27"/>
    </row>
    <row r="27239" spans="2:21" x14ac:dyDescent="0.25">
      <c r="B27239"/>
      <c r="C27239"/>
      <c r="D27239" s="13"/>
      <c r="E27239" s="13"/>
      <c r="K27239" s="23"/>
      <c r="O27239" s="21"/>
      <c r="P27239" s="27"/>
      <c r="Q27239" s="16"/>
      <c r="U27239" s="27"/>
    </row>
    <row r="27240" spans="2:21" x14ac:dyDescent="0.25">
      <c r="B27240"/>
      <c r="C27240"/>
      <c r="D27240" s="13"/>
      <c r="E27240" s="13"/>
      <c r="K27240" s="23"/>
      <c r="O27240" s="21"/>
      <c r="P27240" s="27"/>
      <c r="Q27240" s="16"/>
      <c r="U27240" s="27"/>
    </row>
    <row r="27241" spans="2:21" x14ac:dyDescent="0.25">
      <c r="B27241"/>
      <c r="C27241"/>
      <c r="D27241" s="13"/>
      <c r="E27241" s="13"/>
      <c r="K27241" s="23"/>
      <c r="O27241" s="21"/>
      <c r="P27241" s="27"/>
      <c r="Q27241" s="16"/>
      <c r="U27241" s="27"/>
    </row>
    <row r="27242" spans="2:21" x14ac:dyDescent="0.25">
      <c r="B27242"/>
      <c r="C27242"/>
      <c r="D27242" s="13"/>
      <c r="E27242" s="13"/>
      <c r="K27242" s="23"/>
      <c r="O27242" s="21"/>
      <c r="P27242" s="27"/>
      <c r="Q27242" s="16"/>
      <c r="U27242" s="27"/>
    </row>
    <row r="27243" spans="2:21" x14ac:dyDescent="0.25">
      <c r="B27243"/>
      <c r="C27243"/>
      <c r="D27243" s="13"/>
      <c r="E27243" s="13"/>
      <c r="K27243" s="23"/>
      <c r="O27243" s="21"/>
      <c r="P27243" s="27"/>
      <c r="Q27243" s="16"/>
      <c r="U27243" s="27"/>
    </row>
    <row r="27244" spans="2:21" x14ac:dyDescent="0.25">
      <c r="B27244"/>
      <c r="C27244"/>
      <c r="D27244" s="13"/>
      <c r="E27244" s="13"/>
      <c r="K27244" s="23"/>
      <c r="O27244" s="21"/>
      <c r="P27244" s="27"/>
      <c r="Q27244" s="16"/>
      <c r="U27244" s="27"/>
    </row>
    <row r="27245" spans="2:21" x14ac:dyDescent="0.25">
      <c r="B27245"/>
      <c r="C27245"/>
      <c r="D27245" s="13"/>
      <c r="E27245" s="13"/>
      <c r="K27245" s="23"/>
      <c r="O27245" s="21"/>
      <c r="P27245" s="27"/>
      <c r="Q27245" s="16"/>
      <c r="U27245" s="27"/>
    </row>
    <row r="27246" spans="2:21" x14ac:dyDescent="0.25">
      <c r="B27246"/>
      <c r="C27246"/>
      <c r="D27246" s="13"/>
      <c r="E27246" s="13"/>
      <c r="K27246" s="23"/>
      <c r="O27246" s="21"/>
      <c r="P27246" s="27"/>
      <c r="Q27246" s="16"/>
      <c r="U27246" s="27"/>
    </row>
    <row r="27247" spans="2:21" x14ac:dyDescent="0.25">
      <c r="B27247"/>
      <c r="C27247"/>
      <c r="D27247" s="13"/>
      <c r="E27247" s="13"/>
      <c r="K27247" s="23"/>
      <c r="O27247" s="21"/>
      <c r="P27247" s="27"/>
      <c r="Q27247" s="16"/>
      <c r="U27247" s="27"/>
    </row>
    <row r="27248" spans="2:21" x14ac:dyDescent="0.25">
      <c r="B27248"/>
      <c r="C27248"/>
      <c r="D27248" s="13"/>
      <c r="E27248" s="13"/>
      <c r="K27248" s="23"/>
      <c r="O27248" s="21"/>
      <c r="P27248" s="27"/>
      <c r="Q27248" s="16"/>
      <c r="U27248" s="27"/>
    </row>
    <row r="27249" spans="2:21" x14ac:dyDescent="0.25">
      <c r="B27249"/>
      <c r="C27249"/>
      <c r="D27249" s="13"/>
      <c r="E27249" s="13"/>
      <c r="K27249" s="23"/>
      <c r="O27249" s="21"/>
      <c r="P27249" s="27"/>
      <c r="Q27249" s="16"/>
      <c r="U27249" s="27"/>
    </row>
    <row r="27250" spans="2:21" x14ac:dyDescent="0.25">
      <c r="B27250"/>
      <c r="C27250"/>
      <c r="D27250" s="13"/>
      <c r="E27250" s="13"/>
      <c r="K27250" s="23"/>
      <c r="O27250" s="21"/>
      <c r="P27250" s="27"/>
      <c r="Q27250" s="16"/>
      <c r="U27250" s="27"/>
    </row>
    <row r="27251" spans="2:21" x14ac:dyDescent="0.25">
      <c r="B27251"/>
      <c r="C27251"/>
      <c r="D27251" s="13"/>
      <c r="E27251" s="13"/>
      <c r="K27251" s="23"/>
      <c r="O27251" s="21"/>
      <c r="P27251" s="27"/>
      <c r="Q27251" s="16"/>
      <c r="U27251" s="27"/>
    </row>
    <row r="27252" spans="2:21" x14ac:dyDescent="0.25">
      <c r="B27252"/>
      <c r="C27252"/>
      <c r="D27252" s="13"/>
      <c r="E27252" s="13"/>
      <c r="K27252" s="23"/>
      <c r="O27252" s="21"/>
      <c r="P27252" s="27"/>
      <c r="Q27252" s="16"/>
      <c r="U27252" s="27"/>
    </row>
    <row r="27253" spans="2:21" x14ac:dyDescent="0.25">
      <c r="B27253"/>
      <c r="C27253"/>
      <c r="D27253" s="13"/>
      <c r="E27253" s="13"/>
      <c r="K27253" s="23"/>
      <c r="O27253" s="21"/>
      <c r="P27253" s="27"/>
      <c r="Q27253" s="16"/>
      <c r="U27253" s="27"/>
    </row>
    <row r="27254" spans="2:21" x14ac:dyDescent="0.25">
      <c r="B27254"/>
      <c r="C27254"/>
      <c r="D27254" s="13"/>
      <c r="E27254" s="13"/>
      <c r="K27254" s="23"/>
      <c r="O27254" s="21"/>
      <c r="P27254" s="27"/>
      <c r="Q27254" s="16"/>
      <c r="U27254" s="27"/>
    </row>
    <row r="27255" spans="2:21" x14ac:dyDescent="0.25">
      <c r="B27255"/>
      <c r="C27255"/>
      <c r="D27255" s="13"/>
      <c r="E27255" s="13"/>
      <c r="K27255" s="23"/>
      <c r="O27255" s="21"/>
      <c r="P27255" s="27"/>
      <c r="Q27255" s="16"/>
      <c r="U27255" s="27"/>
    </row>
    <row r="27256" spans="2:21" x14ac:dyDescent="0.25">
      <c r="B27256"/>
      <c r="C27256"/>
      <c r="D27256" s="13"/>
      <c r="E27256" s="13"/>
      <c r="K27256" s="23"/>
      <c r="O27256" s="21"/>
      <c r="P27256" s="27"/>
      <c r="Q27256" s="16"/>
      <c r="U27256" s="27"/>
    </row>
    <row r="27257" spans="2:21" x14ac:dyDescent="0.25">
      <c r="B27257"/>
      <c r="C27257"/>
      <c r="D27257" s="13"/>
      <c r="E27257" s="13"/>
      <c r="K27257" s="23"/>
      <c r="O27257" s="21"/>
      <c r="P27257" s="27"/>
      <c r="Q27257" s="16"/>
      <c r="U27257" s="27"/>
    </row>
    <row r="27258" spans="2:21" x14ac:dyDescent="0.25">
      <c r="B27258"/>
      <c r="C27258"/>
      <c r="D27258" s="13"/>
      <c r="E27258" s="13"/>
      <c r="K27258" s="23"/>
      <c r="O27258" s="21"/>
      <c r="P27258" s="27"/>
      <c r="Q27258" s="16"/>
      <c r="U27258" s="27"/>
    </row>
    <row r="27259" spans="2:21" x14ac:dyDescent="0.25">
      <c r="B27259"/>
      <c r="C27259"/>
      <c r="D27259" s="13"/>
      <c r="E27259" s="13"/>
      <c r="K27259" s="23"/>
      <c r="O27259" s="21"/>
      <c r="P27259" s="27"/>
      <c r="Q27259" s="16"/>
      <c r="U27259" s="27"/>
    </row>
    <row r="27260" spans="2:21" x14ac:dyDescent="0.25">
      <c r="B27260"/>
      <c r="C27260"/>
      <c r="D27260" s="13"/>
      <c r="E27260" s="13"/>
      <c r="K27260" s="23"/>
      <c r="O27260" s="21"/>
      <c r="P27260" s="27"/>
      <c r="Q27260" s="16"/>
      <c r="U27260" s="27"/>
    </row>
    <row r="27261" spans="2:21" x14ac:dyDescent="0.25">
      <c r="B27261"/>
      <c r="C27261"/>
      <c r="D27261" s="13"/>
      <c r="E27261" s="13"/>
      <c r="K27261" s="23"/>
      <c r="O27261" s="21"/>
      <c r="P27261" s="27"/>
      <c r="Q27261" s="16"/>
      <c r="U27261" s="27"/>
    </row>
    <row r="27262" spans="2:21" x14ac:dyDescent="0.25">
      <c r="B27262"/>
      <c r="C27262"/>
      <c r="D27262" s="13"/>
      <c r="E27262" s="13"/>
      <c r="K27262" s="23"/>
      <c r="O27262" s="21"/>
      <c r="P27262" s="27"/>
      <c r="Q27262" s="16"/>
      <c r="U27262" s="27"/>
    </row>
    <row r="27263" spans="2:21" x14ac:dyDescent="0.25">
      <c r="B27263"/>
      <c r="C27263"/>
      <c r="D27263" s="13"/>
      <c r="E27263" s="13"/>
      <c r="K27263" s="23"/>
      <c r="O27263" s="21"/>
      <c r="P27263" s="27"/>
      <c r="Q27263" s="16"/>
      <c r="U27263" s="27"/>
    </row>
    <row r="27264" spans="2:21" x14ac:dyDescent="0.25">
      <c r="B27264"/>
      <c r="C27264"/>
      <c r="D27264" s="13"/>
      <c r="E27264" s="13"/>
      <c r="K27264" s="23"/>
      <c r="O27264" s="21"/>
      <c r="P27264" s="27"/>
      <c r="Q27264" s="16"/>
      <c r="U27264" s="27"/>
    </row>
    <row r="27265" spans="2:21" x14ac:dyDescent="0.25">
      <c r="B27265"/>
      <c r="C27265"/>
      <c r="D27265" s="13"/>
      <c r="E27265" s="13"/>
      <c r="K27265" s="23"/>
      <c r="O27265" s="21"/>
      <c r="P27265" s="27"/>
      <c r="Q27265" s="16"/>
      <c r="U27265" s="27"/>
    </row>
    <row r="27266" spans="2:21" x14ac:dyDescent="0.25">
      <c r="B27266"/>
      <c r="C27266"/>
      <c r="D27266" s="13"/>
      <c r="E27266" s="13"/>
      <c r="K27266" s="23"/>
      <c r="O27266" s="21"/>
      <c r="P27266" s="27"/>
      <c r="Q27266" s="16"/>
      <c r="U27266" s="27"/>
    </row>
    <row r="27267" spans="2:21" x14ac:dyDescent="0.25">
      <c r="B27267"/>
      <c r="C27267"/>
      <c r="D27267" s="13"/>
      <c r="E27267" s="13"/>
      <c r="K27267" s="23"/>
      <c r="O27267" s="21"/>
      <c r="P27267" s="27"/>
      <c r="Q27267" s="16"/>
      <c r="U27267" s="27"/>
    </row>
    <row r="27268" spans="2:21" x14ac:dyDescent="0.25">
      <c r="B27268"/>
      <c r="C27268"/>
      <c r="D27268" s="13"/>
      <c r="E27268" s="13"/>
      <c r="K27268" s="23"/>
      <c r="O27268" s="21"/>
      <c r="P27268" s="27"/>
      <c r="Q27268" s="16"/>
      <c r="U27268" s="27"/>
    </row>
    <row r="27269" spans="2:21" x14ac:dyDescent="0.25">
      <c r="B27269"/>
      <c r="C27269"/>
      <c r="D27269" s="13"/>
      <c r="E27269" s="13"/>
      <c r="K27269" s="23"/>
      <c r="O27269" s="21"/>
      <c r="P27269" s="27"/>
      <c r="Q27269" s="16"/>
      <c r="U27269" s="27"/>
    </row>
    <row r="27270" spans="2:21" x14ac:dyDescent="0.25">
      <c r="B27270"/>
      <c r="C27270"/>
      <c r="D27270" s="13"/>
      <c r="E27270" s="13"/>
      <c r="K27270" s="23"/>
      <c r="O27270" s="21"/>
      <c r="P27270" s="27"/>
      <c r="Q27270" s="16"/>
      <c r="U27270" s="27"/>
    </row>
    <row r="27271" spans="2:21" x14ac:dyDescent="0.25">
      <c r="B27271"/>
      <c r="C27271"/>
      <c r="D27271" s="13"/>
      <c r="E27271" s="13"/>
      <c r="K27271" s="23"/>
      <c r="O27271" s="21"/>
      <c r="P27271" s="27"/>
      <c r="Q27271" s="16"/>
      <c r="U27271" s="27"/>
    </row>
    <row r="27272" spans="2:21" x14ac:dyDescent="0.25">
      <c r="B27272"/>
      <c r="C27272"/>
      <c r="D27272" s="13"/>
      <c r="E27272" s="13"/>
      <c r="K27272" s="23"/>
      <c r="O27272" s="21"/>
      <c r="P27272" s="27"/>
      <c r="Q27272" s="16"/>
      <c r="U27272" s="27"/>
    </row>
    <row r="27273" spans="2:21" x14ac:dyDescent="0.25">
      <c r="B27273"/>
      <c r="C27273"/>
      <c r="D27273" s="13"/>
      <c r="E27273" s="13"/>
      <c r="K27273" s="23"/>
      <c r="O27273" s="21"/>
      <c r="P27273" s="27"/>
      <c r="Q27273" s="16"/>
      <c r="U27273" s="27"/>
    </row>
    <row r="27274" spans="2:21" x14ac:dyDescent="0.25">
      <c r="B27274"/>
      <c r="C27274"/>
      <c r="D27274" s="13"/>
      <c r="E27274" s="13"/>
      <c r="K27274" s="23"/>
      <c r="O27274" s="21"/>
      <c r="P27274" s="27"/>
      <c r="Q27274" s="16"/>
      <c r="U27274" s="27"/>
    </row>
    <row r="27275" spans="2:21" x14ac:dyDescent="0.25">
      <c r="B27275"/>
      <c r="C27275"/>
      <c r="D27275" s="13"/>
      <c r="E27275" s="13"/>
      <c r="K27275" s="23"/>
      <c r="O27275" s="21"/>
      <c r="P27275" s="27"/>
      <c r="Q27275" s="16"/>
      <c r="U27275" s="27"/>
    </row>
    <row r="27276" spans="2:21" x14ac:dyDescent="0.25">
      <c r="B27276"/>
      <c r="C27276"/>
      <c r="D27276" s="13"/>
      <c r="E27276" s="13"/>
      <c r="K27276" s="23"/>
      <c r="O27276" s="21"/>
      <c r="P27276" s="27"/>
      <c r="Q27276" s="16"/>
      <c r="U27276" s="27"/>
    </row>
    <row r="27277" spans="2:21" x14ac:dyDescent="0.25">
      <c r="B27277"/>
      <c r="C27277"/>
      <c r="D27277" s="13"/>
      <c r="E27277" s="13"/>
      <c r="K27277" s="23"/>
      <c r="O27277" s="21"/>
      <c r="P27277" s="27"/>
      <c r="Q27277" s="16"/>
      <c r="U27277" s="27"/>
    </row>
    <row r="27278" spans="2:21" x14ac:dyDescent="0.25">
      <c r="B27278"/>
      <c r="C27278"/>
      <c r="D27278" s="13"/>
      <c r="E27278" s="13"/>
      <c r="K27278" s="23"/>
      <c r="O27278" s="21"/>
      <c r="P27278" s="27"/>
      <c r="Q27278" s="16"/>
      <c r="U27278" s="27"/>
    </row>
    <row r="27279" spans="2:21" x14ac:dyDescent="0.25">
      <c r="B27279"/>
      <c r="C27279"/>
      <c r="D27279" s="13"/>
      <c r="E27279" s="13"/>
      <c r="K27279" s="23"/>
      <c r="O27279" s="21"/>
      <c r="P27279" s="27"/>
      <c r="Q27279" s="16"/>
      <c r="U27279" s="27"/>
    </row>
    <row r="27280" spans="2:21" x14ac:dyDescent="0.25">
      <c r="B27280"/>
      <c r="C27280"/>
      <c r="D27280" s="13"/>
      <c r="E27280" s="13"/>
      <c r="K27280" s="23"/>
      <c r="O27280" s="21"/>
      <c r="P27280" s="27"/>
      <c r="Q27280" s="16"/>
      <c r="U27280" s="27"/>
    </row>
    <row r="27281" spans="2:21" x14ac:dyDescent="0.25">
      <c r="B27281"/>
      <c r="C27281"/>
      <c r="D27281" s="13"/>
      <c r="E27281" s="13"/>
      <c r="K27281" s="23"/>
      <c r="O27281" s="21"/>
      <c r="P27281" s="27"/>
      <c r="Q27281" s="16"/>
      <c r="U27281" s="27"/>
    </row>
    <row r="27282" spans="2:21" x14ac:dyDescent="0.25">
      <c r="B27282"/>
      <c r="C27282"/>
      <c r="D27282" s="13"/>
      <c r="E27282" s="13"/>
      <c r="K27282" s="23"/>
      <c r="O27282" s="21"/>
      <c r="P27282" s="27"/>
      <c r="Q27282" s="16"/>
      <c r="U27282" s="27"/>
    </row>
    <row r="27283" spans="2:21" x14ac:dyDescent="0.25">
      <c r="B27283"/>
      <c r="C27283"/>
      <c r="D27283" s="13"/>
      <c r="E27283" s="13"/>
      <c r="K27283" s="23"/>
      <c r="O27283" s="21"/>
      <c r="P27283" s="27"/>
      <c r="Q27283" s="16"/>
      <c r="U27283" s="27"/>
    </row>
    <row r="27284" spans="2:21" x14ac:dyDescent="0.25">
      <c r="B27284"/>
      <c r="C27284"/>
      <c r="D27284" s="13"/>
      <c r="E27284" s="13"/>
      <c r="K27284" s="23"/>
      <c r="O27284" s="21"/>
      <c r="P27284" s="27"/>
      <c r="Q27284" s="16"/>
      <c r="U27284" s="27"/>
    </row>
    <row r="27285" spans="2:21" x14ac:dyDescent="0.25">
      <c r="B27285"/>
      <c r="C27285"/>
      <c r="D27285" s="13"/>
      <c r="E27285" s="13"/>
      <c r="K27285" s="23"/>
      <c r="O27285" s="21"/>
      <c r="P27285" s="27"/>
      <c r="Q27285" s="16"/>
      <c r="U27285" s="27"/>
    </row>
    <row r="27286" spans="2:21" x14ac:dyDescent="0.25">
      <c r="B27286"/>
      <c r="C27286"/>
      <c r="D27286" s="13"/>
      <c r="E27286" s="13"/>
      <c r="K27286" s="23"/>
      <c r="O27286" s="21"/>
      <c r="P27286" s="27"/>
      <c r="Q27286" s="16"/>
      <c r="U27286" s="27"/>
    </row>
    <row r="27287" spans="2:21" x14ac:dyDescent="0.25">
      <c r="B27287"/>
      <c r="C27287"/>
      <c r="D27287" s="13"/>
      <c r="E27287" s="13"/>
      <c r="K27287" s="23"/>
      <c r="O27287" s="21"/>
      <c r="P27287" s="27"/>
      <c r="Q27287" s="16"/>
      <c r="U27287" s="27"/>
    </row>
    <row r="27288" spans="2:21" x14ac:dyDescent="0.25">
      <c r="B27288"/>
      <c r="C27288"/>
      <c r="D27288" s="13"/>
      <c r="E27288" s="13"/>
      <c r="K27288" s="23"/>
      <c r="O27288" s="21"/>
      <c r="P27288" s="27"/>
      <c r="Q27288" s="16"/>
      <c r="U27288" s="27"/>
    </row>
    <row r="27289" spans="2:21" x14ac:dyDescent="0.25">
      <c r="B27289"/>
      <c r="C27289"/>
      <c r="D27289" s="13"/>
      <c r="E27289" s="13"/>
      <c r="K27289" s="23"/>
      <c r="O27289" s="21"/>
      <c r="P27289" s="27"/>
      <c r="Q27289" s="16"/>
      <c r="U27289" s="27"/>
    </row>
    <row r="27290" spans="2:21" x14ac:dyDescent="0.25">
      <c r="B27290"/>
      <c r="C27290"/>
      <c r="D27290" s="13"/>
      <c r="E27290" s="13"/>
      <c r="K27290" s="23"/>
      <c r="O27290" s="21"/>
      <c r="P27290" s="27"/>
      <c r="Q27290" s="16"/>
      <c r="U27290" s="27"/>
    </row>
    <row r="27291" spans="2:21" x14ac:dyDescent="0.25">
      <c r="B27291"/>
      <c r="C27291"/>
      <c r="D27291" s="13"/>
      <c r="E27291" s="13"/>
      <c r="K27291" s="23"/>
      <c r="O27291" s="21"/>
      <c r="P27291" s="27"/>
      <c r="Q27291" s="16"/>
      <c r="U27291" s="27"/>
    </row>
    <row r="27292" spans="2:21" x14ac:dyDescent="0.25">
      <c r="B27292"/>
      <c r="C27292"/>
      <c r="D27292" s="13"/>
      <c r="E27292" s="13"/>
      <c r="K27292" s="23"/>
      <c r="O27292" s="21"/>
      <c r="P27292" s="27"/>
      <c r="Q27292" s="16"/>
      <c r="U27292" s="27"/>
    </row>
    <row r="27293" spans="2:21" x14ac:dyDescent="0.25">
      <c r="B27293"/>
      <c r="C27293"/>
      <c r="D27293" s="13"/>
      <c r="E27293" s="13"/>
      <c r="K27293" s="23"/>
      <c r="O27293" s="21"/>
      <c r="P27293" s="27"/>
      <c r="Q27293" s="16"/>
      <c r="U27293" s="27"/>
    </row>
    <row r="27294" spans="2:21" x14ac:dyDescent="0.25">
      <c r="B27294"/>
      <c r="C27294"/>
      <c r="D27294" s="13"/>
      <c r="E27294" s="13"/>
      <c r="K27294" s="23"/>
      <c r="O27294" s="21"/>
      <c r="P27294" s="27"/>
      <c r="Q27294" s="16"/>
      <c r="U27294" s="27"/>
    </row>
    <row r="27295" spans="2:21" x14ac:dyDescent="0.25">
      <c r="B27295"/>
      <c r="C27295"/>
      <c r="D27295" s="13"/>
      <c r="E27295" s="13"/>
      <c r="K27295" s="23"/>
      <c r="O27295" s="21"/>
      <c r="P27295" s="27"/>
      <c r="Q27295" s="16"/>
      <c r="U27295" s="27"/>
    </row>
    <row r="27296" spans="2:21" x14ac:dyDescent="0.25">
      <c r="B27296"/>
      <c r="C27296"/>
      <c r="D27296" s="13"/>
      <c r="E27296" s="13"/>
      <c r="K27296" s="23"/>
      <c r="O27296" s="21"/>
      <c r="P27296" s="27"/>
      <c r="Q27296" s="16"/>
      <c r="U27296" s="27"/>
    </row>
    <row r="27297" spans="2:21" x14ac:dyDescent="0.25">
      <c r="B27297"/>
      <c r="C27297"/>
      <c r="D27297" s="13"/>
      <c r="E27297" s="13"/>
      <c r="K27297" s="23"/>
      <c r="O27297" s="21"/>
      <c r="P27297" s="27"/>
      <c r="Q27297" s="16"/>
      <c r="U27297" s="27"/>
    </row>
    <row r="27298" spans="2:21" x14ac:dyDescent="0.25">
      <c r="B27298"/>
      <c r="C27298"/>
      <c r="D27298" s="13"/>
      <c r="E27298" s="13"/>
      <c r="K27298" s="23"/>
      <c r="O27298" s="21"/>
      <c r="P27298" s="27"/>
      <c r="Q27298" s="16"/>
      <c r="U27298" s="27"/>
    </row>
    <row r="27299" spans="2:21" x14ac:dyDescent="0.25">
      <c r="B27299"/>
      <c r="C27299"/>
      <c r="D27299" s="13"/>
      <c r="E27299" s="13"/>
      <c r="K27299" s="23"/>
      <c r="O27299" s="21"/>
      <c r="P27299" s="27"/>
      <c r="Q27299" s="16"/>
      <c r="U27299" s="27"/>
    </row>
    <row r="27300" spans="2:21" x14ac:dyDescent="0.25">
      <c r="B27300"/>
      <c r="C27300"/>
      <c r="D27300" s="13"/>
      <c r="E27300" s="13"/>
      <c r="K27300" s="23"/>
      <c r="O27300" s="21"/>
      <c r="P27300" s="27"/>
      <c r="Q27300" s="16"/>
      <c r="U27300" s="27"/>
    </row>
    <row r="27301" spans="2:21" x14ac:dyDescent="0.25">
      <c r="B27301"/>
      <c r="C27301"/>
      <c r="D27301" s="13"/>
      <c r="E27301" s="13"/>
      <c r="K27301" s="23"/>
      <c r="O27301" s="21"/>
      <c r="P27301" s="27"/>
      <c r="Q27301" s="16"/>
      <c r="U27301" s="27"/>
    </row>
    <row r="27302" spans="2:21" x14ac:dyDescent="0.25">
      <c r="B27302"/>
      <c r="C27302"/>
      <c r="D27302" s="13"/>
      <c r="E27302" s="13"/>
      <c r="K27302" s="23"/>
      <c r="O27302" s="21"/>
      <c r="P27302" s="27"/>
      <c r="Q27302" s="16"/>
      <c r="U27302" s="27"/>
    </row>
    <row r="27303" spans="2:21" x14ac:dyDescent="0.25">
      <c r="B27303"/>
      <c r="C27303"/>
      <c r="D27303" s="13"/>
      <c r="E27303" s="13"/>
      <c r="K27303" s="23"/>
      <c r="O27303" s="21"/>
      <c r="P27303" s="27"/>
      <c r="Q27303" s="16"/>
      <c r="U27303" s="27"/>
    </row>
    <row r="27304" spans="2:21" x14ac:dyDescent="0.25">
      <c r="B27304"/>
      <c r="C27304"/>
      <c r="D27304" s="13"/>
      <c r="E27304" s="13"/>
      <c r="K27304" s="23"/>
      <c r="O27304" s="21"/>
      <c r="P27304" s="27"/>
      <c r="Q27304" s="16"/>
      <c r="U27304" s="27"/>
    </row>
    <row r="27305" spans="2:21" x14ac:dyDescent="0.25">
      <c r="B27305"/>
      <c r="C27305"/>
      <c r="D27305" s="13"/>
      <c r="E27305" s="13"/>
      <c r="K27305" s="23"/>
      <c r="O27305" s="21"/>
      <c r="P27305" s="27"/>
      <c r="Q27305" s="16"/>
      <c r="U27305" s="27"/>
    </row>
    <row r="27306" spans="2:21" x14ac:dyDescent="0.25">
      <c r="B27306"/>
      <c r="C27306"/>
      <c r="D27306" s="13"/>
      <c r="E27306" s="13"/>
      <c r="K27306" s="23"/>
      <c r="O27306" s="21"/>
      <c r="P27306" s="27"/>
      <c r="Q27306" s="16"/>
      <c r="U27306" s="27"/>
    </row>
    <row r="27307" spans="2:21" x14ac:dyDescent="0.25">
      <c r="B27307"/>
      <c r="C27307"/>
      <c r="D27307" s="13"/>
      <c r="E27307" s="13"/>
      <c r="K27307" s="23"/>
      <c r="O27307" s="21"/>
      <c r="P27307" s="27"/>
      <c r="Q27307" s="16"/>
      <c r="U27307" s="27"/>
    </row>
    <row r="27308" spans="2:21" x14ac:dyDescent="0.25">
      <c r="B27308"/>
      <c r="C27308"/>
      <c r="D27308" s="13"/>
      <c r="E27308" s="13"/>
      <c r="K27308" s="23"/>
      <c r="O27308" s="21"/>
      <c r="P27308" s="27"/>
      <c r="Q27308" s="16"/>
      <c r="U27308" s="27"/>
    </row>
    <row r="27309" spans="2:21" x14ac:dyDescent="0.25">
      <c r="B27309"/>
      <c r="C27309"/>
      <c r="D27309" s="13"/>
      <c r="E27309" s="13"/>
      <c r="K27309" s="23"/>
      <c r="O27309" s="21"/>
      <c r="P27309" s="27"/>
      <c r="Q27309" s="16"/>
      <c r="U27309" s="27"/>
    </row>
    <row r="27310" spans="2:21" x14ac:dyDescent="0.25">
      <c r="B27310"/>
      <c r="C27310"/>
      <c r="D27310" s="13"/>
      <c r="E27310" s="13"/>
      <c r="K27310" s="23"/>
      <c r="O27310" s="21"/>
      <c r="P27310" s="27"/>
      <c r="Q27310" s="16"/>
      <c r="U27310" s="27"/>
    </row>
    <row r="27311" spans="2:21" x14ac:dyDescent="0.25">
      <c r="B27311"/>
      <c r="C27311"/>
      <c r="D27311" s="13"/>
      <c r="E27311" s="13"/>
      <c r="K27311" s="23"/>
      <c r="O27311" s="21"/>
      <c r="P27311" s="27"/>
      <c r="Q27311" s="16"/>
      <c r="U27311" s="27"/>
    </row>
    <row r="27312" spans="2:21" x14ac:dyDescent="0.25">
      <c r="B27312"/>
      <c r="C27312"/>
      <c r="D27312" s="13"/>
      <c r="E27312" s="13"/>
      <c r="K27312" s="23"/>
      <c r="O27312" s="21"/>
      <c r="P27312" s="27"/>
      <c r="Q27312" s="16"/>
      <c r="U27312" s="27"/>
    </row>
    <row r="27313" spans="2:21" x14ac:dyDescent="0.25">
      <c r="B27313"/>
      <c r="C27313"/>
      <c r="D27313" s="13"/>
      <c r="E27313" s="13"/>
      <c r="K27313" s="23"/>
      <c r="O27313" s="21"/>
      <c r="P27313" s="27"/>
      <c r="Q27313" s="16"/>
      <c r="U27313" s="27"/>
    </row>
    <row r="27314" spans="2:21" x14ac:dyDescent="0.25">
      <c r="B27314"/>
      <c r="C27314"/>
      <c r="D27314" s="13"/>
      <c r="E27314" s="13"/>
      <c r="K27314" s="23"/>
      <c r="O27314" s="21"/>
      <c r="P27314" s="27"/>
      <c r="Q27314" s="16"/>
      <c r="U27314" s="27"/>
    </row>
    <row r="27315" spans="2:21" x14ac:dyDescent="0.25">
      <c r="B27315"/>
      <c r="C27315"/>
      <c r="D27315" s="13"/>
      <c r="E27315" s="13"/>
      <c r="K27315" s="23"/>
      <c r="O27315" s="21"/>
      <c r="P27315" s="27"/>
      <c r="Q27315" s="16"/>
      <c r="U27315" s="27"/>
    </row>
    <row r="27316" spans="2:21" x14ac:dyDescent="0.25">
      <c r="B27316"/>
      <c r="C27316"/>
      <c r="D27316" s="13"/>
      <c r="E27316" s="13"/>
      <c r="K27316" s="23"/>
      <c r="O27316" s="21"/>
      <c r="P27316" s="27"/>
      <c r="Q27316" s="16"/>
      <c r="U27316" s="27"/>
    </row>
    <row r="27317" spans="2:21" x14ac:dyDescent="0.25">
      <c r="B27317"/>
      <c r="C27317"/>
      <c r="D27317" s="13"/>
      <c r="E27317" s="13"/>
      <c r="K27317" s="23"/>
      <c r="O27317" s="21"/>
      <c r="P27317" s="27"/>
      <c r="Q27317" s="16"/>
      <c r="U27317" s="27"/>
    </row>
    <row r="27318" spans="2:21" x14ac:dyDescent="0.25">
      <c r="B27318"/>
      <c r="C27318"/>
      <c r="D27318" s="13"/>
      <c r="E27318" s="13"/>
      <c r="K27318" s="23"/>
      <c r="O27318" s="21"/>
      <c r="P27318" s="27"/>
      <c r="Q27318" s="16"/>
      <c r="U27318" s="27"/>
    </row>
    <row r="27319" spans="2:21" x14ac:dyDescent="0.25">
      <c r="B27319"/>
      <c r="C27319"/>
      <c r="D27319" s="13"/>
      <c r="E27319" s="13"/>
      <c r="K27319" s="23"/>
      <c r="O27319" s="21"/>
      <c r="P27319" s="27"/>
      <c r="Q27319" s="16"/>
      <c r="U27319" s="27"/>
    </row>
    <row r="27320" spans="2:21" x14ac:dyDescent="0.25">
      <c r="B27320"/>
      <c r="C27320"/>
      <c r="D27320" s="13"/>
      <c r="E27320" s="13"/>
      <c r="K27320" s="23"/>
      <c r="O27320" s="21"/>
      <c r="P27320" s="27"/>
      <c r="Q27320" s="16"/>
      <c r="U27320" s="27"/>
    </row>
    <row r="27321" spans="2:21" x14ac:dyDescent="0.25">
      <c r="B27321"/>
      <c r="C27321"/>
      <c r="D27321" s="13"/>
      <c r="E27321" s="13"/>
      <c r="K27321" s="23"/>
      <c r="O27321" s="21"/>
      <c r="P27321" s="27"/>
      <c r="Q27321" s="16"/>
      <c r="U27321" s="27"/>
    </row>
    <row r="27322" spans="2:21" x14ac:dyDescent="0.25">
      <c r="B27322"/>
      <c r="C27322"/>
      <c r="D27322" s="13"/>
      <c r="E27322" s="13"/>
      <c r="K27322" s="23"/>
      <c r="O27322" s="21"/>
      <c r="P27322" s="27"/>
      <c r="Q27322" s="16"/>
      <c r="U27322" s="27"/>
    </row>
    <row r="27323" spans="2:21" x14ac:dyDescent="0.25">
      <c r="B27323"/>
      <c r="C27323"/>
      <c r="D27323" s="13"/>
      <c r="E27323" s="13"/>
      <c r="K27323" s="23"/>
      <c r="O27323" s="21"/>
      <c r="P27323" s="27"/>
      <c r="Q27323" s="16"/>
      <c r="U27323" s="27"/>
    </row>
    <row r="27324" spans="2:21" x14ac:dyDescent="0.25">
      <c r="B27324"/>
      <c r="C27324"/>
      <c r="D27324" s="13"/>
      <c r="E27324" s="13"/>
      <c r="K27324" s="23"/>
      <c r="O27324" s="21"/>
      <c r="P27324" s="27"/>
      <c r="Q27324" s="16"/>
      <c r="U27324" s="27"/>
    </row>
    <row r="27325" spans="2:21" x14ac:dyDescent="0.25">
      <c r="B27325"/>
      <c r="C27325"/>
      <c r="D27325" s="13"/>
      <c r="E27325" s="13"/>
      <c r="K27325" s="23"/>
      <c r="O27325" s="21"/>
      <c r="P27325" s="27"/>
      <c r="Q27325" s="16"/>
      <c r="U27325" s="27"/>
    </row>
    <row r="27326" spans="2:21" x14ac:dyDescent="0.25">
      <c r="B27326"/>
      <c r="C27326"/>
      <c r="D27326" s="13"/>
      <c r="E27326" s="13"/>
      <c r="K27326" s="23"/>
      <c r="O27326" s="21"/>
      <c r="P27326" s="27"/>
      <c r="Q27326" s="16"/>
      <c r="U27326" s="27"/>
    </row>
    <row r="27327" spans="2:21" x14ac:dyDescent="0.25">
      <c r="B27327"/>
      <c r="C27327"/>
      <c r="D27327" s="13"/>
      <c r="E27327" s="13"/>
      <c r="K27327" s="23"/>
      <c r="O27327" s="21"/>
      <c r="P27327" s="27"/>
      <c r="Q27327" s="16"/>
      <c r="U27327" s="27"/>
    </row>
    <row r="27328" spans="2:21" x14ac:dyDescent="0.25">
      <c r="B27328"/>
      <c r="C27328"/>
      <c r="D27328" s="13"/>
      <c r="E27328" s="13"/>
      <c r="K27328" s="23"/>
      <c r="O27328" s="21"/>
      <c r="P27328" s="27"/>
      <c r="Q27328" s="16"/>
      <c r="U27328" s="27"/>
    </row>
    <row r="27329" spans="2:21" x14ac:dyDescent="0.25">
      <c r="B27329"/>
      <c r="C27329"/>
      <c r="D27329" s="13"/>
      <c r="E27329" s="13"/>
      <c r="K27329" s="23"/>
      <c r="O27329" s="21"/>
      <c r="P27329" s="27"/>
      <c r="Q27329" s="16"/>
      <c r="U27329" s="27"/>
    </row>
    <row r="27330" spans="2:21" x14ac:dyDescent="0.25">
      <c r="B27330"/>
      <c r="C27330"/>
      <c r="D27330" s="13"/>
      <c r="E27330" s="13"/>
      <c r="K27330" s="23"/>
      <c r="O27330" s="21"/>
      <c r="P27330" s="27"/>
      <c r="Q27330" s="16"/>
      <c r="U27330" s="27"/>
    </row>
    <row r="27331" spans="2:21" x14ac:dyDescent="0.25">
      <c r="B27331"/>
      <c r="C27331"/>
      <c r="D27331" s="13"/>
      <c r="E27331" s="13"/>
      <c r="K27331" s="23"/>
      <c r="O27331" s="21"/>
      <c r="P27331" s="27"/>
      <c r="Q27331" s="16"/>
      <c r="U27331" s="27"/>
    </row>
    <row r="27332" spans="2:21" x14ac:dyDescent="0.25">
      <c r="B27332"/>
      <c r="C27332"/>
      <c r="D27332" s="13"/>
      <c r="E27332" s="13"/>
      <c r="K27332" s="23"/>
      <c r="O27332" s="21"/>
      <c r="P27332" s="27"/>
      <c r="Q27332" s="16"/>
      <c r="U27332" s="27"/>
    </row>
    <row r="27333" spans="2:21" x14ac:dyDescent="0.25">
      <c r="B27333"/>
      <c r="C27333"/>
      <c r="D27333" s="13"/>
      <c r="E27333" s="13"/>
      <c r="K27333" s="23"/>
      <c r="O27333" s="21"/>
      <c r="P27333" s="27"/>
      <c r="Q27333" s="16"/>
      <c r="U27333" s="27"/>
    </row>
    <row r="27334" spans="2:21" x14ac:dyDescent="0.25">
      <c r="B27334"/>
      <c r="C27334"/>
      <c r="D27334" s="13"/>
      <c r="E27334" s="13"/>
      <c r="K27334" s="23"/>
      <c r="O27334" s="21"/>
      <c r="P27334" s="27"/>
      <c r="Q27334" s="16"/>
      <c r="U27334" s="27"/>
    </row>
    <row r="27335" spans="2:21" x14ac:dyDescent="0.25">
      <c r="B27335"/>
      <c r="C27335"/>
      <c r="D27335" s="13"/>
      <c r="E27335" s="13"/>
      <c r="K27335" s="23"/>
      <c r="O27335" s="21"/>
      <c r="P27335" s="27"/>
      <c r="Q27335" s="16"/>
      <c r="U27335" s="27"/>
    </row>
    <row r="27336" spans="2:21" x14ac:dyDescent="0.25">
      <c r="B27336"/>
      <c r="C27336"/>
      <c r="D27336" s="13"/>
      <c r="E27336" s="13"/>
      <c r="K27336" s="23"/>
      <c r="O27336" s="21"/>
      <c r="P27336" s="27"/>
      <c r="Q27336" s="16"/>
      <c r="U27336" s="27"/>
    </row>
    <row r="27337" spans="2:21" x14ac:dyDescent="0.25">
      <c r="B27337"/>
      <c r="C27337"/>
      <c r="D27337" s="13"/>
      <c r="E27337" s="13"/>
      <c r="K27337" s="23"/>
      <c r="O27337" s="21"/>
      <c r="P27337" s="27"/>
      <c r="Q27337" s="16"/>
      <c r="U27337" s="27"/>
    </row>
    <row r="27338" spans="2:21" x14ac:dyDescent="0.25">
      <c r="B27338"/>
      <c r="C27338"/>
      <c r="D27338" s="13"/>
      <c r="E27338" s="13"/>
      <c r="K27338" s="23"/>
      <c r="O27338" s="21"/>
      <c r="P27338" s="27"/>
      <c r="Q27338" s="16"/>
      <c r="U27338" s="27"/>
    </row>
    <row r="27339" spans="2:21" x14ac:dyDescent="0.25">
      <c r="B27339"/>
      <c r="C27339"/>
      <c r="D27339" s="13"/>
      <c r="E27339" s="13"/>
      <c r="K27339" s="23"/>
      <c r="O27339" s="21"/>
      <c r="P27339" s="27"/>
      <c r="Q27339" s="16"/>
      <c r="U27339" s="27"/>
    </row>
    <row r="27340" spans="2:21" x14ac:dyDescent="0.25">
      <c r="B27340"/>
      <c r="C27340"/>
      <c r="D27340" s="13"/>
      <c r="E27340" s="13"/>
      <c r="K27340" s="23"/>
      <c r="O27340" s="21"/>
      <c r="P27340" s="27"/>
      <c r="Q27340" s="16"/>
      <c r="U27340" s="27"/>
    </row>
    <row r="27341" spans="2:21" x14ac:dyDescent="0.25">
      <c r="B27341"/>
      <c r="C27341"/>
      <c r="D27341" s="13"/>
      <c r="E27341" s="13"/>
      <c r="K27341" s="23"/>
      <c r="O27341" s="21"/>
      <c r="P27341" s="27"/>
      <c r="Q27341" s="16"/>
      <c r="U27341" s="27"/>
    </row>
    <row r="27342" spans="2:21" x14ac:dyDescent="0.25">
      <c r="B27342"/>
      <c r="C27342"/>
      <c r="D27342" s="13"/>
      <c r="E27342" s="13"/>
      <c r="K27342" s="23"/>
      <c r="O27342" s="21"/>
      <c r="P27342" s="27"/>
      <c r="Q27342" s="16"/>
      <c r="U27342" s="27"/>
    </row>
    <row r="27343" spans="2:21" x14ac:dyDescent="0.25">
      <c r="B27343"/>
      <c r="C27343"/>
      <c r="D27343" s="13"/>
      <c r="E27343" s="13"/>
      <c r="K27343" s="23"/>
      <c r="O27343" s="21"/>
      <c r="P27343" s="27"/>
      <c r="Q27343" s="16"/>
      <c r="U27343" s="27"/>
    </row>
    <row r="27344" spans="2:21" x14ac:dyDescent="0.25">
      <c r="B27344"/>
      <c r="C27344"/>
      <c r="D27344" s="13"/>
      <c r="E27344" s="13"/>
      <c r="K27344" s="23"/>
      <c r="O27344" s="21"/>
      <c r="P27344" s="27"/>
      <c r="Q27344" s="16"/>
      <c r="U27344" s="27"/>
    </row>
    <row r="27345" spans="2:21" x14ac:dyDescent="0.25">
      <c r="B27345"/>
      <c r="C27345"/>
      <c r="D27345" s="13"/>
      <c r="E27345" s="13"/>
      <c r="K27345" s="23"/>
      <c r="O27345" s="21"/>
      <c r="P27345" s="27"/>
      <c r="Q27345" s="16"/>
      <c r="U27345" s="27"/>
    </row>
    <row r="27346" spans="2:21" x14ac:dyDescent="0.25">
      <c r="B27346"/>
      <c r="C27346"/>
      <c r="D27346" s="13"/>
      <c r="E27346" s="13"/>
      <c r="K27346" s="23"/>
      <c r="O27346" s="21"/>
      <c r="P27346" s="27"/>
      <c r="Q27346" s="16"/>
      <c r="U27346" s="27"/>
    </row>
    <row r="27347" spans="2:21" x14ac:dyDescent="0.25">
      <c r="B27347"/>
      <c r="C27347"/>
      <c r="D27347" s="13"/>
      <c r="E27347" s="13"/>
      <c r="K27347" s="23"/>
      <c r="O27347" s="21"/>
      <c r="P27347" s="27"/>
      <c r="Q27347" s="16"/>
      <c r="U27347" s="27"/>
    </row>
    <row r="27348" spans="2:21" x14ac:dyDescent="0.25">
      <c r="B27348"/>
      <c r="C27348"/>
      <c r="D27348" s="13"/>
      <c r="E27348" s="13"/>
      <c r="K27348" s="23"/>
      <c r="O27348" s="21"/>
      <c r="P27348" s="27"/>
      <c r="Q27348" s="16"/>
      <c r="U27348" s="27"/>
    </row>
    <row r="27349" spans="2:21" x14ac:dyDescent="0.25">
      <c r="B27349"/>
      <c r="C27349"/>
      <c r="D27349" s="13"/>
      <c r="E27349" s="13"/>
      <c r="K27349" s="23"/>
      <c r="O27349" s="21"/>
      <c r="P27349" s="27"/>
      <c r="Q27349" s="16"/>
      <c r="U27349" s="27"/>
    </row>
    <row r="27350" spans="2:21" x14ac:dyDescent="0.25">
      <c r="B27350"/>
      <c r="C27350"/>
      <c r="D27350" s="13"/>
      <c r="E27350" s="13"/>
      <c r="K27350" s="23"/>
      <c r="O27350" s="21"/>
      <c r="P27350" s="27"/>
      <c r="Q27350" s="16"/>
      <c r="U27350" s="27"/>
    </row>
    <row r="27351" spans="2:21" x14ac:dyDescent="0.25">
      <c r="B27351"/>
      <c r="C27351"/>
      <c r="D27351" s="13"/>
      <c r="E27351" s="13"/>
      <c r="K27351" s="23"/>
      <c r="O27351" s="21"/>
      <c r="P27351" s="27"/>
      <c r="Q27351" s="16"/>
      <c r="U27351" s="27"/>
    </row>
    <row r="27352" spans="2:21" x14ac:dyDescent="0.25">
      <c r="B27352"/>
      <c r="C27352"/>
      <c r="D27352" s="13"/>
      <c r="E27352" s="13"/>
      <c r="K27352" s="23"/>
      <c r="O27352" s="21"/>
      <c r="P27352" s="27"/>
      <c r="Q27352" s="16"/>
      <c r="U27352" s="27"/>
    </row>
    <row r="27353" spans="2:21" x14ac:dyDescent="0.25">
      <c r="B27353"/>
      <c r="C27353"/>
      <c r="D27353" s="13"/>
      <c r="E27353" s="13"/>
      <c r="K27353" s="23"/>
      <c r="O27353" s="21"/>
      <c r="P27353" s="27"/>
      <c r="Q27353" s="16"/>
      <c r="U27353" s="27"/>
    </row>
    <row r="27354" spans="2:21" x14ac:dyDescent="0.25">
      <c r="B27354"/>
      <c r="C27354"/>
      <c r="D27354" s="13"/>
      <c r="E27354" s="13"/>
      <c r="K27354" s="23"/>
      <c r="O27354" s="21"/>
      <c r="P27354" s="27"/>
      <c r="Q27354" s="16"/>
      <c r="U27354" s="27"/>
    </row>
    <row r="27355" spans="2:21" x14ac:dyDescent="0.25">
      <c r="B27355"/>
      <c r="C27355"/>
      <c r="D27355" s="13"/>
      <c r="E27355" s="13"/>
      <c r="K27355" s="23"/>
      <c r="O27355" s="21"/>
      <c r="P27355" s="27"/>
      <c r="Q27355" s="16"/>
      <c r="U27355" s="27"/>
    </row>
    <row r="27356" spans="2:21" x14ac:dyDescent="0.25">
      <c r="B27356"/>
      <c r="C27356"/>
      <c r="D27356" s="13"/>
      <c r="E27356" s="13"/>
      <c r="K27356" s="23"/>
      <c r="O27356" s="21"/>
      <c r="P27356" s="27"/>
      <c r="Q27356" s="16"/>
      <c r="U27356" s="27"/>
    </row>
    <row r="27357" spans="2:21" x14ac:dyDescent="0.25">
      <c r="B27357"/>
      <c r="C27357"/>
      <c r="D27357" s="13"/>
      <c r="E27357" s="13"/>
      <c r="K27357" s="23"/>
      <c r="O27357" s="21"/>
      <c r="P27357" s="27"/>
      <c r="Q27357" s="16"/>
      <c r="U27357" s="27"/>
    </row>
    <row r="27358" spans="2:21" x14ac:dyDescent="0.25">
      <c r="B27358"/>
      <c r="C27358"/>
      <c r="D27358" s="13"/>
      <c r="E27358" s="13"/>
      <c r="K27358" s="23"/>
      <c r="O27358" s="21"/>
      <c r="P27358" s="27"/>
      <c r="Q27358" s="16"/>
      <c r="U27358" s="27"/>
    </row>
    <row r="27359" spans="2:21" x14ac:dyDescent="0.25">
      <c r="B27359"/>
      <c r="C27359"/>
      <c r="D27359" s="13"/>
      <c r="E27359" s="13"/>
      <c r="K27359" s="23"/>
      <c r="O27359" s="21"/>
      <c r="P27359" s="27"/>
      <c r="Q27359" s="16"/>
      <c r="U27359" s="27"/>
    </row>
    <row r="27360" spans="2:21" x14ac:dyDescent="0.25">
      <c r="B27360"/>
      <c r="C27360"/>
      <c r="D27360" s="13"/>
      <c r="E27360" s="13"/>
      <c r="K27360" s="23"/>
      <c r="O27360" s="21"/>
      <c r="P27360" s="27"/>
      <c r="Q27360" s="16"/>
      <c r="U27360" s="27"/>
    </row>
    <row r="27361" spans="2:21" x14ac:dyDescent="0.25">
      <c r="B27361"/>
      <c r="C27361"/>
      <c r="D27361" s="13"/>
      <c r="E27361" s="13"/>
      <c r="K27361" s="23"/>
      <c r="O27361" s="21"/>
      <c r="P27361" s="27"/>
      <c r="Q27361" s="16"/>
      <c r="U27361" s="27"/>
    </row>
    <row r="27362" spans="2:21" x14ac:dyDescent="0.25">
      <c r="B27362"/>
      <c r="C27362"/>
      <c r="D27362" s="13"/>
      <c r="E27362" s="13"/>
      <c r="K27362" s="23"/>
      <c r="O27362" s="21"/>
      <c r="P27362" s="27"/>
      <c r="Q27362" s="16"/>
      <c r="U27362" s="27"/>
    </row>
    <row r="27363" spans="2:21" x14ac:dyDescent="0.25">
      <c r="B27363"/>
      <c r="C27363"/>
      <c r="D27363" s="13"/>
      <c r="E27363" s="13"/>
      <c r="K27363" s="23"/>
      <c r="O27363" s="21"/>
      <c r="P27363" s="27"/>
      <c r="Q27363" s="16"/>
      <c r="U27363" s="27"/>
    </row>
    <row r="27364" spans="2:21" x14ac:dyDescent="0.25">
      <c r="B27364"/>
      <c r="C27364"/>
      <c r="D27364" s="13"/>
      <c r="E27364" s="13"/>
      <c r="K27364" s="23"/>
      <c r="O27364" s="21"/>
      <c r="P27364" s="27"/>
      <c r="Q27364" s="16"/>
      <c r="U27364" s="27"/>
    </row>
    <row r="27365" spans="2:21" x14ac:dyDescent="0.25">
      <c r="B27365"/>
      <c r="C27365"/>
      <c r="D27365" s="13"/>
      <c r="E27365" s="13"/>
      <c r="K27365" s="23"/>
      <c r="O27365" s="21"/>
      <c r="P27365" s="27"/>
      <c r="Q27365" s="16"/>
      <c r="U27365" s="27"/>
    </row>
    <row r="27366" spans="2:21" x14ac:dyDescent="0.25">
      <c r="B27366"/>
      <c r="C27366"/>
      <c r="D27366" s="13"/>
      <c r="E27366" s="13"/>
      <c r="K27366" s="23"/>
      <c r="O27366" s="21"/>
      <c r="P27366" s="27"/>
      <c r="Q27366" s="16"/>
      <c r="U27366" s="27"/>
    </row>
    <row r="27367" spans="2:21" x14ac:dyDescent="0.25">
      <c r="B27367"/>
      <c r="C27367"/>
      <c r="D27367" s="13"/>
      <c r="E27367" s="13"/>
      <c r="K27367" s="23"/>
      <c r="O27367" s="21"/>
      <c r="P27367" s="27"/>
      <c r="Q27367" s="16"/>
      <c r="U27367" s="27"/>
    </row>
    <row r="27368" spans="2:21" x14ac:dyDescent="0.25">
      <c r="B27368"/>
      <c r="C27368"/>
      <c r="D27368" s="13"/>
      <c r="E27368" s="13"/>
      <c r="K27368" s="23"/>
      <c r="O27368" s="21"/>
      <c r="P27368" s="27"/>
      <c r="Q27368" s="16"/>
      <c r="U27368" s="27"/>
    </row>
    <row r="27369" spans="2:21" x14ac:dyDescent="0.25">
      <c r="B27369"/>
      <c r="C27369"/>
      <c r="D27369" s="13"/>
      <c r="E27369" s="13"/>
      <c r="K27369" s="23"/>
      <c r="O27369" s="21"/>
      <c r="P27369" s="27"/>
      <c r="Q27369" s="16"/>
      <c r="U27369" s="27"/>
    </row>
    <row r="27370" spans="2:21" x14ac:dyDescent="0.25">
      <c r="B27370"/>
      <c r="C27370"/>
      <c r="D27370" s="13"/>
      <c r="E27370" s="13"/>
      <c r="K27370" s="23"/>
      <c r="O27370" s="21"/>
      <c r="P27370" s="27"/>
      <c r="Q27370" s="16"/>
      <c r="U27370" s="27"/>
    </row>
    <row r="27371" spans="2:21" x14ac:dyDescent="0.25">
      <c r="B27371"/>
      <c r="C27371"/>
      <c r="D27371" s="13"/>
      <c r="E27371" s="13"/>
      <c r="K27371" s="23"/>
      <c r="O27371" s="21"/>
      <c r="P27371" s="27"/>
      <c r="Q27371" s="16"/>
      <c r="U27371" s="27"/>
    </row>
    <row r="27372" spans="2:21" x14ac:dyDescent="0.25">
      <c r="B27372"/>
      <c r="C27372"/>
      <c r="D27372" s="13"/>
      <c r="E27372" s="13"/>
      <c r="K27372" s="23"/>
      <c r="O27372" s="21"/>
      <c r="P27372" s="27"/>
      <c r="Q27372" s="16"/>
      <c r="U27372" s="27"/>
    </row>
    <row r="27373" spans="2:21" x14ac:dyDescent="0.25">
      <c r="B27373"/>
      <c r="C27373"/>
      <c r="D27373" s="13"/>
      <c r="E27373" s="13"/>
      <c r="K27373" s="23"/>
      <c r="O27373" s="21"/>
      <c r="P27373" s="27"/>
      <c r="Q27373" s="16"/>
      <c r="U27373" s="27"/>
    </row>
    <row r="27374" spans="2:21" x14ac:dyDescent="0.25">
      <c r="B27374"/>
      <c r="C27374"/>
      <c r="D27374" s="13"/>
      <c r="E27374" s="13"/>
      <c r="K27374" s="23"/>
      <c r="O27374" s="21"/>
      <c r="P27374" s="27"/>
      <c r="Q27374" s="16"/>
      <c r="U27374" s="27"/>
    </row>
    <row r="27375" spans="2:21" x14ac:dyDescent="0.25">
      <c r="B27375"/>
      <c r="C27375"/>
      <c r="D27375" s="13"/>
      <c r="E27375" s="13"/>
      <c r="K27375" s="23"/>
      <c r="O27375" s="21"/>
      <c r="P27375" s="27"/>
      <c r="Q27375" s="16"/>
      <c r="U27375" s="27"/>
    </row>
    <row r="27376" spans="2:21" x14ac:dyDescent="0.25">
      <c r="B27376"/>
      <c r="C27376"/>
      <c r="D27376" s="13"/>
      <c r="E27376" s="13"/>
      <c r="K27376" s="23"/>
      <c r="O27376" s="21"/>
      <c r="P27376" s="27"/>
      <c r="Q27376" s="16"/>
      <c r="U27376" s="27"/>
    </row>
    <row r="27377" spans="2:21" x14ac:dyDescent="0.25">
      <c r="B27377"/>
      <c r="C27377"/>
      <c r="D27377" s="13"/>
      <c r="E27377" s="13"/>
      <c r="K27377" s="23"/>
      <c r="O27377" s="21"/>
      <c r="P27377" s="27"/>
      <c r="Q27377" s="16"/>
      <c r="U27377" s="27"/>
    </row>
    <row r="27378" spans="2:21" x14ac:dyDescent="0.25">
      <c r="B27378"/>
      <c r="C27378"/>
      <c r="D27378" s="13"/>
      <c r="E27378" s="13"/>
      <c r="K27378" s="23"/>
      <c r="O27378" s="21"/>
      <c r="P27378" s="27"/>
      <c r="Q27378" s="16"/>
      <c r="U27378" s="27"/>
    </row>
    <row r="27379" spans="2:21" x14ac:dyDescent="0.25">
      <c r="B27379"/>
      <c r="C27379"/>
      <c r="D27379" s="13"/>
      <c r="E27379" s="13"/>
      <c r="K27379" s="23"/>
      <c r="O27379" s="21"/>
      <c r="P27379" s="27"/>
      <c r="Q27379" s="16"/>
      <c r="U27379" s="27"/>
    </row>
    <row r="27380" spans="2:21" x14ac:dyDescent="0.25">
      <c r="B27380"/>
      <c r="C27380"/>
      <c r="D27380" s="13"/>
      <c r="E27380" s="13"/>
      <c r="K27380" s="23"/>
      <c r="O27380" s="21"/>
      <c r="P27380" s="27"/>
      <c r="Q27380" s="16"/>
      <c r="U27380" s="27"/>
    </row>
    <row r="27381" spans="2:21" x14ac:dyDescent="0.25">
      <c r="B27381"/>
      <c r="C27381"/>
      <c r="D27381" s="13"/>
      <c r="E27381" s="13"/>
      <c r="K27381" s="23"/>
      <c r="O27381" s="21"/>
      <c r="P27381" s="27"/>
      <c r="Q27381" s="16"/>
      <c r="U27381" s="27"/>
    </row>
    <row r="27382" spans="2:21" x14ac:dyDescent="0.25">
      <c r="B27382"/>
      <c r="C27382"/>
      <c r="D27382" s="13"/>
      <c r="E27382" s="13"/>
      <c r="K27382" s="23"/>
      <c r="O27382" s="21"/>
      <c r="P27382" s="27"/>
      <c r="Q27382" s="16"/>
      <c r="U27382" s="27"/>
    </row>
    <row r="27383" spans="2:21" x14ac:dyDescent="0.25">
      <c r="B27383"/>
      <c r="C27383"/>
      <c r="D27383" s="13"/>
      <c r="E27383" s="13"/>
      <c r="K27383" s="23"/>
      <c r="O27383" s="21"/>
      <c r="P27383" s="27"/>
      <c r="Q27383" s="16"/>
      <c r="U27383" s="27"/>
    </row>
    <row r="27384" spans="2:21" x14ac:dyDescent="0.25">
      <c r="B27384"/>
      <c r="C27384"/>
      <c r="D27384" s="13"/>
      <c r="E27384" s="13"/>
      <c r="K27384" s="23"/>
      <c r="O27384" s="21"/>
      <c r="P27384" s="27"/>
      <c r="Q27384" s="16"/>
      <c r="U27384" s="27"/>
    </row>
    <row r="27385" spans="2:21" x14ac:dyDescent="0.25">
      <c r="B27385"/>
      <c r="C27385"/>
      <c r="D27385" s="13"/>
      <c r="E27385" s="13"/>
      <c r="K27385" s="23"/>
      <c r="O27385" s="21"/>
      <c r="P27385" s="27"/>
      <c r="Q27385" s="16"/>
      <c r="U27385" s="27"/>
    </row>
    <row r="27386" spans="2:21" x14ac:dyDescent="0.25">
      <c r="B27386"/>
      <c r="C27386"/>
      <c r="D27386" s="13"/>
      <c r="E27386" s="13"/>
      <c r="K27386" s="23"/>
      <c r="O27386" s="21"/>
      <c r="P27386" s="27"/>
      <c r="Q27386" s="16"/>
      <c r="U27386" s="27"/>
    </row>
    <row r="27387" spans="2:21" x14ac:dyDescent="0.25">
      <c r="B27387"/>
      <c r="C27387"/>
      <c r="D27387" s="13"/>
      <c r="E27387" s="13"/>
      <c r="K27387" s="23"/>
      <c r="O27387" s="21"/>
      <c r="P27387" s="27"/>
      <c r="Q27387" s="16"/>
      <c r="U27387" s="27"/>
    </row>
    <row r="27388" spans="2:21" x14ac:dyDescent="0.25">
      <c r="B27388"/>
      <c r="C27388"/>
      <c r="D27388" s="13"/>
      <c r="E27388" s="13"/>
      <c r="K27388" s="23"/>
      <c r="O27388" s="21"/>
      <c r="P27388" s="27"/>
      <c r="Q27388" s="16"/>
      <c r="U27388" s="27"/>
    </row>
    <row r="27389" spans="2:21" x14ac:dyDescent="0.25">
      <c r="B27389"/>
      <c r="C27389"/>
      <c r="D27389" s="13"/>
      <c r="E27389" s="13"/>
      <c r="K27389" s="23"/>
      <c r="O27389" s="21"/>
      <c r="P27389" s="27"/>
      <c r="Q27389" s="16"/>
      <c r="U27389" s="27"/>
    </row>
    <row r="27390" spans="2:21" x14ac:dyDescent="0.25">
      <c r="B27390"/>
      <c r="C27390"/>
      <c r="D27390" s="13"/>
      <c r="E27390" s="13"/>
      <c r="K27390" s="23"/>
      <c r="O27390" s="21"/>
      <c r="P27390" s="27"/>
      <c r="Q27390" s="16"/>
      <c r="U27390" s="27"/>
    </row>
    <row r="27391" spans="2:21" x14ac:dyDescent="0.25">
      <c r="B27391"/>
      <c r="C27391"/>
      <c r="D27391" s="13"/>
      <c r="E27391" s="13"/>
      <c r="K27391" s="23"/>
      <c r="O27391" s="21"/>
      <c r="P27391" s="27"/>
      <c r="Q27391" s="16"/>
      <c r="U27391" s="27"/>
    </row>
    <row r="27392" spans="2:21" x14ac:dyDescent="0.25">
      <c r="B27392"/>
      <c r="C27392"/>
      <c r="D27392" s="13"/>
      <c r="E27392" s="13"/>
      <c r="K27392" s="23"/>
      <c r="O27392" s="21"/>
      <c r="P27392" s="27"/>
      <c r="Q27392" s="16"/>
      <c r="U27392" s="27"/>
    </row>
    <row r="27393" spans="2:21" x14ac:dyDescent="0.25">
      <c r="B27393"/>
      <c r="C27393"/>
      <c r="D27393" s="13"/>
      <c r="E27393" s="13"/>
      <c r="K27393" s="23"/>
      <c r="O27393" s="21"/>
      <c r="P27393" s="27"/>
      <c r="Q27393" s="16"/>
      <c r="U27393" s="27"/>
    </row>
    <row r="27394" spans="2:21" x14ac:dyDescent="0.25">
      <c r="B27394"/>
      <c r="C27394"/>
      <c r="D27394" s="13"/>
      <c r="E27394" s="13"/>
      <c r="K27394" s="23"/>
      <c r="O27394" s="21"/>
      <c r="P27394" s="27"/>
      <c r="Q27394" s="16"/>
      <c r="U27394" s="27"/>
    </row>
    <row r="27395" spans="2:21" x14ac:dyDescent="0.25">
      <c r="B27395"/>
      <c r="C27395"/>
      <c r="D27395" s="13"/>
      <c r="E27395" s="13"/>
      <c r="K27395" s="23"/>
      <c r="O27395" s="21"/>
      <c r="P27395" s="27"/>
      <c r="Q27395" s="16"/>
      <c r="U27395" s="27"/>
    </row>
    <row r="27396" spans="2:21" x14ac:dyDescent="0.25">
      <c r="B27396"/>
      <c r="C27396"/>
      <c r="D27396" s="13"/>
      <c r="E27396" s="13"/>
      <c r="K27396" s="23"/>
      <c r="O27396" s="21"/>
      <c r="P27396" s="27"/>
      <c r="Q27396" s="16"/>
      <c r="U27396" s="27"/>
    </row>
    <row r="27397" spans="2:21" x14ac:dyDescent="0.25">
      <c r="B27397"/>
      <c r="C27397"/>
      <c r="D27397" s="13"/>
      <c r="E27397" s="13"/>
      <c r="K27397" s="23"/>
      <c r="O27397" s="21"/>
      <c r="P27397" s="27"/>
      <c r="Q27397" s="16"/>
      <c r="U27397" s="27"/>
    </row>
    <row r="27398" spans="2:21" x14ac:dyDescent="0.25">
      <c r="B27398"/>
      <c r="C27398"/>
      <c r="D27398" s="13"/>
      <c r="E27398" s="13"/>
      <c r="K27398" s="23"/>
      <c r="O27398" s="21"/>
      <c r="P27398" s="27"/>
      <c r="Q27398" s="16"/>
      <c r="U27398" s="27"/>
    </row>
    <row r="27399" spans="2:21" x14ac:dyDescent="0.25">
      <c r="B27399"/>
      <c r="C27399"/>
      <c r="D27399" s="13"/>
      <c r="E27399" s="13"/>
      <c r="K27399" s="23"/>
      <c r="O27399" s="21"/>
      <c r="P27399" s="27"/>
      <c r="Q27399" s="16"/>
      <c r="U27399" s="27"/>
    </row>
    <row r="27400" spans="2:21" x14ac:dyDescent="0.25">
      <c r="B27400"/>
      <c r="C27400"/>
      <c r="D27400" s="13"/>
      <c r="E27400" s="13"/>
      <c r="K27400" s="23"/>
      <c r="O27400" s="21"/>
      <c r="P27400" s="27"/>
      <c r="Q27400" s="16"/>
      <c r="U27400" s="27"/>
    </row>
    <row r="27401" spans="2:21" x14ac:dyDescent="0.25">
      <c r="B27401"/>
      <c r="C27401"/>
      <c r="D27401" s="13"/>
      <c r="E27401" s="13"/>
      <c r="K27401" s="23"/>
      <c r="O27401" s="21"/>
      <c r="P27401" s="27"/>
      <c r="Q27401" s="16"/>
      <c r="U27401" s="27"/>
    </row>
    <row r="27402" spans="2:21" x14ac:dyDescent="0.25">
      <c r="B27402"/>
      <c r="C27402"/>
      <c r="D27402" s="13"/>
      <c r="E27402" s="13"/>
      <c r="K27402" s="23"/>
      <c r="O27402" s="21"/>
      <c r="P27402" s="27"/>
      <c r="Q27402" s="16"/>
      <c r="U27402" s="27"/>
    </row>
    <row r="27403" spans="2:21" x14ac:dyDescent="0.25">
      <c r="B27403"/>
      <c r="C27403"/>
      <c r="D27403" s="13"/>
      <c r="E27403" s="13"/>
      <c r="K27403" s="23"/>
      <c r="O27403" s="21"/>
      <c r="P27403" s="27"/>
      <c r="Q27403" s="16"/>
      <c r="U27403" s="27"/>
    </row>
    <row r="27404" spans="2:21" x14ac:dyDescent="0.25">
      <c r="B27404"/>
      <c r="C27404"/>
      <c r="D27404" s="13"/>
      <c r="E27404" s="13"/>
      <c r="K27404" s="23"/>
      <c r="O27404" s="21"/>
      <c r="P27404" s="27"/>
      <c r="Q27404" s="16"/>
      <c r="U27404" s="27"/>
    </row>
    <row r="27405" spans="2:21" x14ac:dyDescent="0.25">
      <c r="B27405"/>
      <c r="C27405"/>
      <c r="D27405" s="13"/>
      <c r="E27405" s="13"/>
      <c r="K27405" s="23"/>
      <c r="O27405" s="21"/>
      <c r="P27405" s="27"/>
      <c r="Q27405" s="16"/>
      <c r="U27405" s="27"/>
    </row>
    <row r="27406" spans="2:21" x14ac:dyDescent="0.25">
      <c r="B27406"/>
      <c r="C27406"/>
      <c r="D27406" s="13"/>
      <c r="E27406" s="13"/>
      <c r="K27406" s="23"/>
      <c r="O27406" s="21"/>
      <c r="P27406" s="27"/>
      <c r="Q27406" s="16"/>
      <c r="U27406" s="27"/>
    </row>
    <row r="27407" spans="2:21" x14ac:dyDescent="0.25">
      <c r="B27407"/>
      <c r="C27407"/>
      <c r="D27407" s="13"/>
      <c r="E27407" s="13"/>
      <c r="K27407" s="23"/>
      <c r="O27407" s="21"/>
      <c r="P27407" s="27"/>
      <c r="Q27407" s="16"/>
      <c r="U27407" s="27"/>
    </row>
    <row r="27408" spans="2:21" x14ac:dyDescent="0.25">
      <c r="B27408"/>
      <c r="C27408"/>
      <c r="D27408" s="13"/>
      <c r="E27408" s="13"/>
      <c r="K27408" s="23"/>
      <c r="O27408" s="21"/>
      <c r="P27408" s="27"/>
      <c r="Q27408" s="16"/>
      <c r="U27408" s="27"/>
    </row>
    <row r="27409" spans="2:21" x14ac:dyDescent="0.25">
      <c r="B27409"/>
      <c r="C27409"/>
      <c r="D27409" s="13"/>
      <c r="E27409" s="13"/>
      <c r="K27409" s="23"/>
      <c r="O27409" s="21"/>
      <c r="P27409" s="27"/>
      <c r="Q27409" s="16"/>
      <c r="U27409" s="27"/>
    </row>
    <row r="27410" spans="2:21" x14ac:dyDescent="0.25">
      <c r="B27410"/>
      <c r="C27410"/>
      <c r="D27410" s="13"/>
      <c r="E27410" s="13"/>
      <c r="K27410" s="23"/>
      <c r="O27410" s="21"/>
      <c r="P27410" s="27"/>
      <c r="Q27410" s="16"/>
      <c r="U27410" s="27"/>
    </row>
    <row r="27411" spans="2:21" x14ac:dyDescent="0.25">
      <c r="B27411"/>
      <c r="C27411"/>
      <c r="D27411" s="13"/>
      <c r="E27411" s="13"/>
      <c r="K27411" s="23"/>
      <c r="O27411" s="21"/>
      <c r="P27411" s="27"/>
      <c r="Q27411" s="16"/>
      <c r="U27411" s="27"/>
    </row>
    <row r="27412" spans="2:21" x14ac:dyDescent="0.25">
      <c r="B27412"/>
      <c r="C27412"/>
      <c r="D27412" s="13"/>
      <c r="E27412" s="13"/>
      <c r="K27412" s="23"/>
      <c r="O27412" s="21"/>
      <c r="P27412" s="27"/>
      <c r="Q27412" s="16"/>
      <c r="U27412" s="27"/>
    </row>
    <row r="27413" spans="2:21" x14ac:dyDescent="0.25">
      <c r="B27413"/>
      <c r="C27413"/>
      <c r="D27413" s="13"/>
      <c r="E27413" s="13"/>
      <c r="K27413" s="23"/>
      <c r="O27413" s="21"/>
      <c r="P27413" s="27"/>
      <c r="Q27413" s="16"/>
      <c r="U27413" s="27"/>
    </row>
    <row r="27414" spans="2:21" x14ac:dyDescent="0.25">
      <c r="B27414"/>
      <c r="C27414"/>
      <c r="D27414" s="13"/>
      <c r="E27414" s="13"/>
      <c r="K27414" s="23"/>
      <c r="O27414" s="21"/>
      <c r="P27414" s="27"/>
      <c r="Q27414" s="16"/>
      <c r="U27414" s="27"/>
    </row>
    <row r="27415" spans="2:21" x14ac:dyDescent="0.25">
      <c r="B27415"/>
      <c r="C27415"/>
      <c r="D27415" s="13"/>
      <c r="E27415" s="13"/>
      <c r="K27415" s="23"/>
      <c r="O27415" s="21"/>
      <c r="P27415" s="27"/>
      <c r="Q27415" s="16"/>
      <c r="U27415" s="27"/>
    </row>
    <row r="27416" spans="2:21" x14ac:dyDescent="0.25">
      <c r="B27416"/>
      <c r="C27416"/>
      <c r="D27416" s="13"/>
      <c r="E27416" s="13"/>
      <c r="K27416" s="23"/>
      <c r="O27416" s="21"/>
      <c r="P27416" s="27"/>
      <c r="Q27416" s="16"/>
      <c r="U27416" s="27"/>
    </row>
    <row r="27417" spans="2:21" x14ac:dyDescent="0.25">
      <c r="B27417"/>
      <c r="C27417"/>
      <c r="D27417" s="13"/>
      <c r="E27417" s="13"/>
      <c r="K27417" s="23"/>
      <c r="O27417" s="21"/>
      <c r="P27417" s="27"/>
      <c r="Q27417" s="16"/>
      <c r="U27417" s="27"/>
    </row>
    <row r="27418" spans="2:21" x14ac:dyDescent="0.25">
      <c r="B27418"/>
      <c r="C27418"/>
      <c r="D27418" s="13"/>
      <c r="E27418" s="13"/>
      <c r="K27418" s="23"/>
      <c r="O27418" s="21"/>
      <c r="P27418" s="27"/>
      <c r="Q27418" s="16"/>
      <c r="U27418" s="27"/>
    </row>
    <row r="27419" spans="2:21" x14ac:dyDescent="0.25">
      <c r="B27419"/>
      <c r="C27419"/>
      <c r="D27419" s="13"/>
      <c r="E27419" s="13"/>
      <c r="K27419" s="23"/>
      <c r="O27419" s="21"/>
      <c r="P27419" s="27"/>
      <c r="Q27419" s="16"/>
      <c r="U27419" s="27"/>
    </row>
    <row r="27420" spans="2:21" x14ac:dyDescent="0.25">
      <c r="B27420"/>
      <c r="C27420"/>
      <c r="D27420" s="13"/>
      <c r="E27420" s="13"/>
      <c r="K27420" s="23"/>
      <c r="O27420" s="21"/>
      <c r="P27420" s="27"/>
      <c r="Q27420" s="16"/>
      <c r="U27420" s="27"/>
    </row>
    <row r="27421" spans="2:21" x14ac:dyDescent="0.25">
      <c r="B27421"/>
      <c r="C27421"/>
      <c r="D27421" s="13"/>
      <c r="E27421" s="13"/>
      <c r="K27421" s="23"/>
      <c r="O27421" s="21"/>
      <c r="P27421" s="27"/>
      <c r="Q27421" s="16"/>
      <c r="U27421" s="27"/>
    </row>
    <row r="27422" spans="2:21" x14ac:dyDescent="0.25">
      <c r="B27422"/>
      <c r="C27422"/>
      <c r="D27422" s="13"/>
      <c r="E27422" s="13"/>
      <c r="K27422" s="23"/>
      <c r="O27422" s="21"/>
      <c r="P27422" s="27"/>
      <c r="Q27422" s="16"/>
      <c r="U27422" s="27"/>
    </row>
    <row r="27423" spans="2:21" x14ac:dyDescent="0.25">
      <c r="B27423"/>
      <c r="C27423"/>
      <c r="D27423" s="13"/>
      <c r="E27423" s="13"/>
      <c r="K27423" s="23"/>
      <c r="O27423" s="21"/>
      <c r="P27423" s="27"/>
      <c r="Q27423" s="16"/>
      <c r="U27423" s="27"/>
    </row>
    <row r="27424" spans="2:21" x14ac:dyDescent="0.25">
      <c r="B27424"/>
      <c r="C27424"/>
      <c r="D27424" s="13"/>
      <c r="E27424" s="13"/>
      <c r="K27424" s="23"/>
      <c r="O27424" s="21"/>
      <c r="P27424" s="27"/>
      <c r="Q27424" s="16"/>
      <c r="U27424" s="27"/>
    </row>
    <row r="27425" spans="2:21" x14ac:dyDescent="0.25">
      <c r="B27425"/>
      <c r="C27425"/>
      <c r="D27425" s="13"/>
      <c r="E27425" s="13"/>
      <c r="K27425" s="23"/>
      <c r="O27425" s="21"/>
      <c r="P27425" s="27"/>
      <c r="Q27425" s="16"/>
      <c r="U27425" s="27"/>
    </row>
    <row r="27426" spans="2:21" x14ac:dyDescent="0.25">
      <c r="B27426"/>
      <c r="C27426"/>
      <c r="D27426" s="13"/>
      <c r="E27426" s="13"/>
      <c r="K27426" s="23"/>
      <c r="O27426" s="21"/>
      <c r="P27426" s="27"/>
      <c r="Q27426" s="16"/>
      <c r="U27426" s="27"/>
    </row>
    <row r="27427" spans="2:21" x14ac:dyDescent="0.25">
      <c r="B27427"/>
      <c r="C27427"/>
      <c r="D27427" s="13"/>
      <c r="E27427" s="13"/>
      <c r="K27427" s="23"/>
      <c r="O27427" s="21"/>
      <c r="P27427" s="27"/>
      <c r="Q27427" s="16"/>
      <c r="U27427" s="27"/>
    </row>
    <row r="27428" spans="2:21" x14ac:dyDescent="0.25">
      <c r="B27428"/>
      <c r="C27428"/>
      <c r="D27428" s="13"/>
      <c r="E27428" s="13"/>
      <c r="K27428" s="23"/>
      <c r="O27428" s="21"/>
      <c r="P27428" s="27"/>
      <c r="Q27428" s="16"/>
      <c r="U27428" s="27"/>
    </row>
    <row r="27429" spans="2:21" x14ac:dyDescent="0.25">
      <c r="B27429"/>
      <c r="C27429"/>
      <c r="D27429" s="13"/>
      <c r="E27429" s="13"/>
      <c r="K27429" s="23"/>
      <c r="O27429" s="21"/>
      <c r="P27429" s="27"/>
      <c r="Q27429" s="16"/>
      <c r="U27429" s="27"/>
    </row>
    <row r="27430" spans="2:21" x14ac:dyDescent="0.25">
      <c r="B27430"/>
      <c r="C27430"/>
      <c r="D27430" s="13"/>
      <c r="E27430" s="13"/>
      <c r="K27430" s="23"/>
      <c r="O27430" s="21"/>
      <c r="P27430" s="27"/>
      <c r="Q27430" s="16"/>
      <c r="U27430" s="27"/>
    </row>
    <row r="27431" spans="2:21" x14ac:dyDescent="0.25">
      <c r="B27431"/>
      <c r="C27431"/>
      <c r="D27431" s="13"/>
      <c r="E27431" s="13"/>
      <c r="K27431" s="23"/>
      <c r="O27431" s="21"/>
      <c r="P27431" s="27"/>
      <c r="Q27431" s="16"/>
      <c r="U27431" s="27"/>
    </row>
    <row r="27432" spans="2:21" x14ac:dyDescent="0.25">
      <c r="B27432"/>
      <c r="C27432"/>
      <c r="D27432" s="13"/>
      <c r="E27432" s="13"/>
      <c r="K27432" s="23"/>
      <c r="O27432" s="21"/>
      <c r="P27432" s="27"/>
      <c r="Q27432" s="16"/>
      <c r="U27432" s="27"/>
    </row>
    <row r="27433" spans="2:21" x14ac:dyDescent="0.25">
      <c r="B27433"/>
      <c r="C27433"/>
      <c r="D27433" s="13"/>
      <c r="E27433" s="13"/>
      <c r="K27433" s="23"/>
      <c r="O27433" s="21"/>
      <c r="P27433" s="27"/>
      <c r="Q27433" s="16"/>
      <c r="U27433" s="27"/>
    </row>
    <row r="27434" spans="2:21" x14ac:dyDescent="0.25">
      <c r="B27434"/>
      <c r="C27434"/>
      <c r="D27434" s="13"/>
      <c r="E27434" s="13"/>
      <c r="K27434" s="23"/>
      <c r="O27434" s="21"/>
      <c r="P27434" s="27"/>
      <c r="Q27434" s="16"/>
      <c r="U27434" s="27"/>
    </row>
    <row r="27435" spans="2:21" x14ac:dyDescent="0.25">
      <c r="B27435"/>
      <c r="C27435"/>
      <c r="D27435" s="13"/>
      <c r="E27435" s="13"/>
      <c r="K27435" s="23"/>
      <c r="O27435" s="21"/>
      <c r="P27435" s="27"/>
      <c r="Q27435" s="16"/>
      <c r="U27435" s="27"/>
    </row>
    <row r="27436" spans="2:21" x14ac:dyDescent="0.25">
      <c r="B27436"/>
      <c r="C27436"/>
      <c r="D27436" s="13"/>
      <c r="E27436" s="13"/>
      <c r="K27436" s="23"/>
      <c r="O27436" s="21"/>
      <c r="P27436" s="27"/>
      <c r="Q27436" s="16"/>
      <c r="U27436" s="27"/>
    </row>
    <row r="27437" spans="2:21" x14ac:dyDescent="0.25">
      <c r="B27437"/>
      <c r="C27437"/>
      <c r="D27437" s="13"/>
      <c r="E27437" s="13"/>
      <c r="K27437" s="23"/>
      <c r="O27437" s="21"/>
      <c r="P27437" s="27"/>
      <c r="Q27437" s="16"/>
      <c r="U27437" s="27"/>
    </row>
    <row r="27438" spans="2:21" x14ac:dyDescent="0.25">
      <c r="B27438"/>
      <c r="C27438"/>
      <c r="D27438" s="13"/>
      <c r="E27438" s="13"/>
      <c r="K27438" s="23"/>
      <c r="O27438" s="21"/>
      <c r="P27438" s="27"/>
      <c r="Q27438" s="16"/>
      <c r="U27438" s="27"/>
    </row>
    <row r="27439" spans="2:21" x14ac:dyDescent="0.25">
      <c r="B27439"/>
      <c r="C27439"/>
      <c r="D27439" s="13"/>
      <c r="E27439" s="13"/>
      <c r="K27439" s="23"/>
      <c r="O27439" s="21"/>
      <c r="P27439" s="27"/>
      <c r="Q27439" s="16"/>
      <c r="U27439" s="27"/>
    </row>
    <row r="27440" spans="2:21" x14ac:dyDescent="0.25">
      <c r="B27440"/>
      <c r="C27440"/>
      <c r="D27440" s="13"/>
      <c r="E27440" s="13"/>
      <c r="K27440" s="23"/>
      <c r="O27440" s="21"/>
      <c r="P27440" s="27"/>
      <c r="Q27440" s="16"/>
      <c r="U27440" s="27"/>
    </row>
    <row r="27441" spans="2:21" x14ac:dyDescent="0.25">
      <c r="B27441"/>
      <c r="C27441"/>
      <c r="D27441" s="13"/>
      <c r="E27441" s="13"/>
      <c r="K27441" s="23"/>
      <c r="O27441" s="21"/>
      <c r="P27441" s="27"/>
      <c r="Q27441" s="16"/>
      <c r="U27441" s="27"/>
    </row>
    <row r="27442" spans="2:21" x14ac:dyDescent="0.25">
      <c r="B27442"/>
      <c r="C27442"/>
      <c r="D27442" s="13"/>
      <c r="E27442" s="13"/>
      <c r="K27442" s="23"/>
      <c r="O27442" s="21"/>
      <c r="P27442" s="27"/>
      <c r="Q27442" s="16"/>
      <c r="U27442" s="27"/>
    </row>
    <row r="27443" spans="2:21" x14ac:dyDescent="0.25">
      <c r="B27443"/>
      <c r="C27443"/>
      <c r="D27443" s="13"/>
      <c r="E27443" s="13"/>
      <c r="K27443" s="23"/>
      <c r="O27443" s="21"/>
      <c r="P27443" s="27"/>
      <c r="Q27443" s="16"/>
      <c r="U27443" s="27"/>
    </row>
    <row r="27444" spans="2:21" x14ac:dyDescent="0.25">
      <c r="B27444"/>
      <c r="C27444"/>
      <c r="D27444" s="13"/>
      <c r="E27444" s="13"/>
      <c r="K27444" s="23"/>
      <c r="O27444" s="21"/>
      <c r="P27444" s="27"/>
      <c r="Q27444" s="16"/>
      <c r="U27444" s="27"/>
    </row>
    <row r="27445" spans="2:21" x14ac:dyDescent="0.25">
      <c r="B27445"/>
      <c r="C27445"/>
      <c r="D27445" s="13"/>
      <c r="E27445" s="13"/>
      <c r="K27445" s="23"/>
      <c r="O27445" s="21"/>
      <c r="P27445" s="27"/>
      <c r="Q27445" s="16"/>
      <c r="U27445" s="27"/>
    </row>
    <row r="27446" spans="2:21" x14ac:dyDescent="0.25">
      <c r="B27446"/>
      <c r="C27446"/>
      <c r="D27446" s="13"/>
      <c r="E27446" s="13"/>
      <c r="K27446" s="23"/>
      <c r="O27446" s="21"/>
      <c r="P27446" s="27"/>
      <c r="Q27446" s="16"/>
      <c r="U27446" s="27"/>
    </row>
    <row r="27447" spans="2:21" x14ac:dyDescent="0.25">
      <c r="B27447"/>
      <c r="C27447"/>
      <c r="D27447" s="13"/>
      <c r="E27447" s="13"/>
      <c r="K27447" s="23"/>
      <c r="O27447" s="21"/>
      <c r="P27447" s="27"/>
      <c r="Q27447" s="16"/>
      <c r="U27447" s="27"/>
    </row>
    <row r="27448" spans="2:21" x14ac:dyDescent="0.25">
      <c r="B27448"/>
      <c r="C27448"/>
      <c r="D27448" s="13"/>
      <c r="E27448" s="13"/>
      <c r="K27448" s="23"/>
      <c r="O27448" s="21"/>
      <c r="P27448" s="27"/>
      <c r="Q27448" s="16"/>
      <c r="U27448" s="27"/>
    </row>
    <row r="27449" spans="2:21" x14ac:dyDescent="0.25">
      <c r="B27449"/>
      <c r="C27449"/>
      <c r="D27449" s="13"/>
      <c r="E27449" s="13"/>
      <c r="K27449" s="23"/>
      <c r="O27449" s="21"/>
      <c r="P27449" s="27"/>
      <c r="Q27449" s="16"/>
      <c r="U27449" s="27"/>
    </row>
    <row r="27450" spans="2:21" x14ac:dyDescent="0.25">
      <c r="B27450"/>
      <c r="C27450"/>
      <c r="D27450" s="13"/>
      <c r="E27450" s="13"/>
      <c r="K27450" s="23"/>
      <c r="O27450" s="21"/>
      <c r="P27450" s="27"/>
      <c r="Q27450" s="16"/>
      <c r="U27450" s="27"/>
    </row>
    <row r="27451" spans="2:21" x14ac:dyDescent="0.25">
      <c r="B27451"/>
      <c r="C27451"/>
      <c r="D27451" s="13"/>
      <c r="E27451" s="13"/>
      <c r="K27451" s="23"/>
      <c r="O27451" s="21"/>
      <c r="P27451" s="27"/>
      <c r="Q27451" s="16"/>
      <c r="U27451" s="27"/>
    </row>
    <row r="27452" spans="2:21" x14ac:dyDescent="0.25">
      <c r="B27452"/>
      <c r="C27452"/>
      <c r="D27452" s="13"/>
      <c r="E27452" s="13"/>
      <c r="K27452" s="23"/>
      <c r="O27452" s="21"/>
      <c r="P27452" s="27"/>
      <c r="Q27452" s="16"/>
      <c r="U27452" s="27"/>
    </row>
    <row r="27453" spans="2:21" x14ac:dyDescent="0.25">
      <c r="B27453"/>
      <c r="C27453"/>
      <c r="D27453" s="13"/>
      <c r="E27453" s="13"/>
      <c r="K27453" s="23"/>
      <c r="O27453" s="21"/>
      <c r="P27453" s="27"/>
      <c r="Q27453" s="16"/>
      <c r="U27453" s="27"/>
    </row>
    <row r="27454" spans="2:21" x14ac:dyDescent="0.25">
      <c r="B27454"/>
      <c r="C27454"/>
      <c r="D27454" s="13"/>
      <c r="E27454" s="13"/>
      <c r="K27454" s="23"/>
      <c r="O27454" s="21"/>
      <c r="P27454" s="27"/>
      <c r="Q27454" s="16"/>
      <c r="U27454" s="27"/>
    </row>
    <row r="27455" spans="2:21" x14ac:dyDescent="0.25">
      <c r="B27455"/>
      <c r="C27455"/>
      <c r="D27455" s="13"/>
      <c r="E27455" s="13"/>
      <c r="K27455" s="23"/>
      <c r="O27455" s="21"/>
      <c r="P27455" s="27"/>
      <c r="Q27455" s="16"/>
      <c r="U27455" s="27"/>
    </row>
    <row r="27456" spans="2:21" x14ac:dyDescent="0.25">
      <c r="B27456"/>
      <c r="C27456"/>
      <c r="D27456" s="13"/>
      <c r="E27456" s="13"/>
      <c r="K27456" s="23"/>
      <c r="O27456" s="21"/>
      <c r="P27456" s="27"/>
      <c r="Q27456" s="16"/>
      <c r="U27456" s="27"/>
    </row>
    <row r="27457" spans="2:21" x14ac:dyDescent="0.25">
      <c r="B27457"/>
      <c r="C27457"/>
      <c r="D27457" s="13"/>
      <c r="E27457" s="13"/>
      <c r="K27457" s="23"/>
      <c r="O27457" s="21"/>
      <c r="P27457" s="27"/>
      <c r="Q27457" s="16"/>
      <c r="U27457" s="27"/>
    </row>
    <row r="27458" spans="2:21" x14ac:dyDescent="0.25">
      <c r="B27458"/>
      <c r="C27458"/>
      <c r="D27458" s="13"/>
      <c r="E27458" s="13"/>
      <c r="K27458" s="23"/>
      <c r="O27458" s="21"/>
      <c r="P27458" s="27"/>
      <c r="Q27458" s="16"/>
      <c r="U27458" s="27"/>
    </row>
    <row r="27459" spans="2:21" x14ac:dyDescent="0.25">
      <c r="B27459"/>
      <c r="C27459"/>
      <c r="D27459" s="13"/>
      <c r="E27459" s="13"/>
      <c r="K27459" s="23"/>
      <c r="O27459" s="21"/>
      <c r="P27459" s="27"/>
      <c r="Q27459" s="16"/>
      <c r="U27459" s="27"/>
    </row>
    <row r="27460" spans="2:21" x14ac:dyDescent="0.25">
      <c r="B27460"/>
      <c r="C27460"/>
      <c r="D27460" s="13"/>
      <c r="E27460" s="13"/>
      <c r="K27460" s="23"/>
      <c r="O27460" s="21"/>
      <c r="P27460" s="27"/>
      <c r="Q27460" s="16"/>
      <c r="U27460" s="27"/>
    </row>
    <row r="27461" spans="2:21" x14ac:dyDescent="0.25">
      <c r="B27461"/>
      <c r="C27461"/>
      <c r="D27461" s="13"/>
      <c r="E27461" s="13"/>
      <c r="K27461" s="23"/>
      <c r="O27461" s="21"/>
      <c r="P27461" s="27"/>
      <c r="Q27461" s="16"/>
      <c r="U27461" s="27"/>
    </row>
    <row r="27462" spans="2:21" x14ac:dyDescent="0.25">
      <c r="B27462"/>
      <c r="C27462"/>
      <c r="D27462" s="13"/>
      <c r="E27462" s="13"/>
      <c r="K27462" s="23"/>
      <c r="O27462" s="21"/>
      <c r="P27462" s="27"/>
      <c r="Q27462" s="16"/>
      <c r="U27462" s="27"/>
    </row>
    <row r="27463" spans="2:21" x14ac:dyDescent="0.25">
      <c r="B27463"/>
      <c r="C27463"/>
      <c r="D27463" s="13"/>
      <c r="E27463" s="13"/>
      <c r="K27463" s="23"/>
      <c r="O27463" s="21"/>
      <c r="P27463" s="27"/>
      <c r="Q27463" s="16"/>
      <c r="U27463" s="27"/>
    </row>
    <row r="27464" spans="2:21" x14ac:dyDescent="0.25">
      <c r="B27464"/>
      <c r="C27464"/>
      <c r="D27464" s="13"/>
      <c r="E27464" s="13"/>
      <c r="K27464" s="23"/>
      <c r="O27464" s="21"/>
      <c r="P27464" s="27"/>
      <c r="Q27464" s="16"/>
      <c r="U27464" s="27"/>
    </row>
    <row r="27465" spans="2:21" x14ac:dyDescent="0.25">
      <c r="B27465"/>
      <c r="C27465"/>
      <c r="D27465" s="13"/>
      <c r="E27465" s="13"/>
      <c r="K27465" s="23"/>
      <c r="O27465" s="21"/>
      <c r="P27465" s="27"/>
      <c r="Q27465" s="16"/>
      <c r="U27465" s="27"/>
    </row>
    <row r="27466" spans="2:21" x14ac:dyDescent="0.25">
      <c r="B27466"/>
      <c r="C27466"/>
      <c r="D27466" s="13"/>
      <c r="E27466" s="13"/>
      <c r="K27466" s="23"/>
      <c r="O27466" s="21"/>
      <c r="P27466" s="27"/>
      <c r="Q27466" s="16"/>
      <c r="U27466" s="27"/>
    </row>
    <row r="27467" spans="2:21" x14ac:dyDescent="0.25">
      <c r="B27467"/>
      <c r="C27467"/>
      <c r="D27467" s="13"/>
      <c r="E27467" s="13"/>
      <c r="K27467" s="23"/>
      <c r="O27467" s="21"/>
      <c r="P27467" s="27"/>
      <c r="Q27467" s="16"/>
      <c r="U27467" s="27"/>
    </row>
    <row r="27468" spans="2:21" x14ac:dyDescent="0.25">
      <c r="B27468"/>
      <c r="C27468"/>
      <c r="D27468" s="13"/>
      <c r="E27468" s="13"/>
      <c r="K27468" s="23"/>
      <c r="O27468" s="21"/>
      <c r="P27468" s="27"/>
      <c r="Q27468" s="16"/>
      <c r="U27468" s="27"/>
    </row>
    <row r="27469" spans="2:21" x14ac:dyDescent="0.25">
      <c r="B27469"/>
      <c r="C27469"/>
      <c r="D27469" s="13"/>
      <c r="E27469" s="13"/>
      <c r="K27469" s="23"/>
      <c r="O27469" s="21"/>
      <c r="P27469" s="27"/>
      <c r="Q27469" s="16"/>
      <c r="U27469" s="27"/>
    </row>
    <row r="27470" spans="2:21" x14ac:dyDescent="0.25">
      <c r="B27470"/>
      <c r="C27470"/>
      <c r="D27470" s="13"/>
      <c r="E27470" s="13"/>
      <c r="K27470" s="23"/>
      <c r="O27470" s="21"/>
      <c r="P27470" s="27"/>
      <c r="Q27470" s="16"/>
      <c r="U27470" s="27"/>
    </row>
    <row r="27471" spans="2:21" x14ac:dyDescent="0.25">
      <c r="B27471"/>
      <c r="C27471"/>
      <c r="D27471" s="13"/>
      <c r="E27471" s="13"/>
      <c r="K27471" s="23"/>
      <c r="O27471" s="21"/>
      <c r="P27471" s="27"/>
      <c r="Q27471" s="16"/>
      <c r="U27471" s="27"/>
    </row>
    <row r="27472" spans="2:21" x14ac:dyDescent="0.25">
      <c r="B27472"/>
      <c r="C27472"/>
      <c r="D27472" s="13"/>
      <c r="E27472" s="13"/>
      <c r="K27472" s="23"/>
      <c r="O27472" s="21"/>
      <c r="P27472" s="27"/>
      <c r="Q27472" s="16"/>
      <c r="U27472" s="27"/>
    </row>
    <row r="27473" spans="2:21" x14ac:dyDescent="0.25">
      <c r="B27473"/>
      <c r="C27473"/>
      <c r="D27473" s="13"/>
      <c r="E27473" s="13"/>
      <c r="K27473" s="23"/>
      <c r="O27473" s="21"/>
      <c r="P27473" s="27"/>
      <c r="Q27473" s="16"/>
      <c r="U27473" s="27"/>
    </row>
    <row r="27474" spans="2:21" x14ac:dyDescent="0.25">
      <c r="B27474"/>
      <c r="C27474"/>
      <c r="D27474" s="13"/>
      <c r="E27474" s="13"/>
      <c r="K27474" s="23"/>
      <c r="O27474" s="21"/>
      <c r="P27474" s="27"/>
      <c r="Q27474" s="16"/>
      <c r="U27474" s="27"/>
    </row>
    <row r="27475" spans="2:21" x14ac:dyDescent="0.25">
      <c r="B27475"/>
      <c r="C27475"/>
      <c r="D27475" s="13"/>
      <c r="E27475" s="13"/>
      <c r="K27475" s="23"/>
      <c r="O27475" s="21"/>
      <c r="P27475" s="27"/>
      <c r="Q27475" s="16"/>
      <c r="U27475" s="27"/>
    </row>
    <row r="27476" spans="2:21" x14ac:dyDescent="0.25">
      <c r="B27476"/>
      <c r="C27476"/>
      <c r="D27476" s="13"/>
      <c r="E27476" s="13"/>
      <c r="K27476" s="23"/>
      <c r="O27476" s="21"/>
      <c r="P27476" s="27"/>
      <c r="Q27476" s="16"/>
      <c r="U27476" s="27"/>
    </row>
    <row r="27477" spans="2:21" x14ac:dyDescent="0.25">
      <c r="B27477"/>
      <c r="C27477"/>
      <c r="D27477" s="13"/>
      <c r="E27477" s="13"/>
      <c r="K27477" s="23"/>
      <c r="O27477" s="21"/>
      <c r="P27477" s="27"/>
      <c r="Q27477" s="16"/>
      <c r="U27477" s="27"/>
    </row>
    <row r="27478" spans="2:21" x14ac:dyDescent="0.25">
      <c r="B27478"/>
      <c r="C27478"/>
      <c r="D27478" s="13"/>
      <c r="E27478" s="13"/>
      <c r="K27478" s="23"/>
      <c r="O27478" s="21"/>
      <c r="P27478" s="27"/>
      <c r="Q27478" s="16"/>
      <c r="U27478" s="27"/>
    </row>
    <row r="27479" spans="2:21" x14ac:dyDescent="0.25">
      <c r="B27479"/>
      <c r="C27479"/>
      <c r="D27479" s="13"/>
      <c r="E27479" s="13"/>
      <c r="K27479" s="23"/>
      <c r="O27479" s="21"/>
      <c r="P27479" s="27"/>
      <c r="Q27479" s="16"/>
      <c r="U27479" s="27"/>
    </row>
    <row r="27480" spans="2:21" x14ac:dyDescent="0.25">
      <c r="B27480"/>
      <c r="C27480"/>
      <c r="D27480" s="13"/>
      <c r="E27480" s="13"/>
      <c r="K27480" s="23"/>
      <c r="O27480" s="21"/>
      <c r="P27480" s="27"/>
      <c r="Q27480" s="16"/>
      <c r="U27480" s="27"/>
    </row>
    <row r="27481" spans="2:21" x14ac:dyDescent="0.25">
      <c r="B27481"/>
      <c r="C27481"/>
      <c r="D27481" s="13"/>
      <c r="E27481" s="13"/>
      <c r="K27481" s="23"/>
      <c r="O27481" s="21"/>
      <c r="P27481" s="27"/>
      <c r="Q27481" s="16"/>
      <c r="U27481" s="27"/>
    </row>
    <row r="27482" spans="2:21" x14ac:dyDescent="0.25">
      <c r="B27482"/>
      <c r="C27482"/>
      <c r="D27482" s="13"/>
      <c r="E27482" s="13"/>
      <c r="K27482" s="23"/>
      <c r="O27482" s="21"/>
      <c r="P27482" s="27"/>
      <c r="Q27482" s="16"/>
      <c r="U27482" s="27"/>
    </row>
    <row r="27483" spans="2:21" x14ac:dyDescent="0.25">
      <c r="B27483"/>
      <c r="C27483"/>
      <c r="D27483" s="13"/>
      <c r="E27483" s="13"/>
      <c r="K27483" s="23"/>
      <c r="O27483" s="21"/>
      <c r="P27483" s="27"/>
      <c r="Q27483" s="16"/>
      <c r="U27483" s="27"/>
    </row>
    <row r="27484" spans="2:21" x14ac:dyDescent="0.25">
      <c r="B27484"/>
      <c r="C27484"/>
      <c r="D27484" s="13"/>
      <c r="E27484" s="13"/>
      <c r="K27484" s="23"/>
      <c r="O27484" s="21"/>
      <c r="P27484" s="27"/>
      <c r="Q27484" s="16"/>
      <c r="U27484" s="27"/>
    </row>
    <row r="27485" spans="2:21" x14ac:dyDescent="0.25">
      <c r="B27485"/>
      <c r="C27485"/>
      <c r="D27485" s="13"/>
      <c r="E27485" s="13"/>
      <c r="K27485" s="23"/>
      <c r="O27485" s="21"/>
      <c r="P27485" s="27"/>
      <c r="Q27485" s="16"/>
      <c r="U27485" s="27"/>
    </row>
    <row r="27486" spans="2:21" x14ac:dyDescent="0.25">
      <c r="B27486"/>
      <c r="C27486"/>
      <c r="D27486" s="13"/>
      <c r="E27486" s="13"/>
      <c r="K27486" s="23"/>
      <c r="O27486" s="21"/>
      <c r="P27486" s="27"/>
      <c r="Q27486" s="16"/>
      <c r="U27486" s="27"/>
    </row>
    <row r="27487" spans="2:21" x14ac:dyDescent="0.25">
      <c r="B27487"/>
      <c r="C27487"/>
      <c r="D27487" s="13"/>
      <c r="E27487" s="13"/>
      <c r="K27487" s="23"/>
      <c r="O27487" s="21"/>
      <c r="P27487" s="27"/>
      <c r="Q27487" s="16"/>
      <c r="U27487" s="27"/>
    </row>
    <row r="27488" spans="2:21" x14ac:dyDescent="0.25">
      <c r="B27488"/>
      <c r="C27488"/>
      <c r="D27488" s="13"/>
      <c r="E27488" s="13"/>
      <c r="K27488" s="23"/>
      <c r="O27488" s="21"/>
      <c r="P27488" s="27"/>
      <c r="Q27488" s="16"/>
      <c r="U27488" s="27"/>
    </row>
    <row r="27489" spans="2:21" x14ac:dyDescent="0.25">
      <c r="B27489"/>
      <c r="C27489"/>
      <c r="D27489" s="13"/>
      <c r="E27489" s="13"/>
      <c r="K27489" s="23"/>
      <c r="O27489" s="21"/>
      <c r="P27489" s="27"/>
      <c r="Q27489" s="16"/>
      <c r="U27489" s="27"/>
    </row>
    <row r="27490" spans="2:21" x14ac:dyDescent="0.25">
      <c r="B27490"/>
      <c r="C27490"/>
      <c r="D27490" s="13"/>
      <c r="E27490" s="13"/>
      <c r="K27490" s="23"/>
      <c r="O27490" s="21"/>
      <c r="P27490" s="27"/>
      <c r="Q27490" s="16"/>
      <c r="U27490" s="27"/>
    </row>
    <row r="27491" spans="2:21" x14ac:dyDescent="0.25">
      <c r="B27491"/>
      <c r="C27491"/>
      <c r="D27491" s="13"/>
      <c r="E27491" s="13"/>
      <c r="K27491" s="23"/>
      <c r="O27491" s="21"/>
      <c r="P27491" s="27"/>
      <c r="Q27491" s="16"/>
      <c r="U27491" s="27"/>
    </row>
    <row r="27492" spans="2:21" x14ac:dyDescent="0.25">
      <c r="B27492"/>
      <c r="C27492"/>
      <c r="D27492" s="13"/>
      <c r="E27492" s="13"/>
      <c r="K27492" s="23"/>
      <c r="O27492" s="21"/>
      <c r="P27492" s="27"/>
      <c r="Q27492" s="16"/>
      <c r="U27492" s="27"/>
    </row>
    <row r="27493" spans="2:21" x14ac:dyDescent="0.25">
      <c r="B27493"/>
      <c r="C27493"/>
      <c r="D27493" s="13"/>
      <c r="E27493" s="13"/>
      <c r="K27493" s="23"/>
      <c r="O27493" s="21"/>
      <c r="P27493" s="27"/>
      <c r="Q27493" s="16"/>
      <c r="U27493" s="27"/>
    </row>
    <row r="27494" spans="2:21" x14ac:dyDescent="0.25">
      <c r="B27494"/>
      <c r="C27494"/>
      <c r="D27494" s="13"/>
      <c r="E27494" s="13"/>
      <c r="K27494" s="23"/>
      <c r="O27494" s="21"/>
      <c r="P27494" s="27"/>
      <c r="Q27494" s="16"/>
      <c r="U27494" s="27"/>
    </row>
    <row r="27495" spans="2:21" x14ac:dyDescent="0.25">
      <c r="B27495"/>
      <c r="C27495"/>
      <c r="D27495" s="13"/>
      <c r="E27495" s="13"/>
      <c r="K27495" s="23"/>
      <c r="O27495" s="21"/>
      <c r="P27495" s="27"/>
      <c r="Q27495" s="16"/>
      <c r="U27495" s="27"/>
    </row>
    <row r="27496" spans="2:21" x14ac:dyDescent="0.25">
      <c r="B27496"/>
      <c r="C27496"/>
      <c r="D27496" s="13"/>
      <c r="E27496" s="13"/>
      <c r="K27496" s="23"/>
      <c r="O27496" s="21"/>
      <c r="P27496" s="27"/>
      <c r="Q27496" s="16"/>
      <c r="U27496" s="27"/>
    </row>
    <row r="27497" spans="2:21" x14ac:dyDescent="0.25">
      <c r="B27497"/>
      <c r="C27497"/>
      <c r="D27497" s="13"/>
      <c r="E27497" s="13"/>
      <c r="K27497" s="23"/>
      <c r="O27497" s="21"/>
      <c r="P27497" s="27"/>
      <c r="Q27497" s="16"/>
      <c r="U27497" s="27"/>
    </row>
    <row r="27498" spans="2:21" x14ac:dyDescent="0.25">
      <c r="B27498"/>
      <c r="C27498"/>
      <c r="D27498" s="13"/>
      <c r="E27498" s="13"/>
      <c r="K27498" s="23"/>
      <c r="O27498" s="21"/>
      <c r="P27498" s="27"/>
      <c r="Q27498" s="16"/>
      <c r="U27498" s="27"/>
    </row>
    <row r="27499" spans="2:21" x14ac:dyDescent="0.25">
      <c r="B27499"/>
      <c r="C27499"/>
      <c r="D27499" s="13"/>
      <c r="E27499" s="13"/>
      <c r="K27499" s="23"/>
      <c r="O27499" s="21"/>
      <c r="P27499" s="27"/>
      <c r="Q27499" s="16"/>
      <c r="U27499" s="27"/>
    </row>
    <row r="27500" spans="2:21" x14ac:dyDescent="0.25">
      <c r="B27500"/>
      <c r="C27500"/>
      <c r="D27500" s="13"/>
      <c r="E27500" s="13"/>
      <c r="K27500" s="23"/>
      <c r="O27500" s="21"/>
      <c r="P27500" s="27"/>
      <c r="Q27500" s="16"/>
      <c r="U27500" s="27"/>
    </row>
    <row r="27501" spans="2:21" x14ac:dyDescent="0.25">
      <c r="B27501"/>
      <c r="C27501"/>
      <c r="D27501" s="13"/>
      <c r="E27501" s="13"/>
      <c r="K27501" s="23"/>
      <c r="O27501" s="21"/>
      <c r="P27501" s="27"/>
      <c r="Q27501" s="16"/>
      <c r="U27501" s="27"/>
    </row>
    <row r="27502" spans="2:21" x14ac:dyDescent="0.25">
      <c r="B27502"/>
      <c r="C27502"/>
      <c r="D27502" s="13"/>
      <c r="E27502" s="13"/>
      <c r="K27502" s="23"/>
      <c r="O27502" s="21"/>
      <c r="P27502" s="27"/>
      <c r="Q27502" s="16"/>
      <c r="U27502" s="27"/>
    </row>
    <row r="27503" spans="2:21" x14ac:dyDescent="0.25">
      <c r="B27503"/>
      <c r="C27503"/>
      <c r="D27503" s="13"/>
      <c r="E27503" s="13"/>
      <c r="K27503" s="23"/>
      <c r="O27503" s="21"/>
      <c r="P27503" s="27"/>
      <c r="Q27503" s="16"/>
      <c r="U27503" s="27"/>
    </row>
    <row r="27504" spans="2:21" x14ac:dyDescent="0.25">
      <c r="B27504"/>
      <c r="C27504"/>
      <c r="D27504" s="13"/>
      <c r="E27504" s="13"/>
      <c r="K27504" s="23"/>
      <c r="O27504" s="21"/>
      <c r="P27504" s="27"/>
      <c r="Q27504" s="16"/>
      <c r="U27504" s="27"/>
    </row>
    <row r="27505" spans="2:21" x14ac:dyDescent="0.25">
      <c r="B27505"/>
      <c r="C27505"/>
      <c r="D27505" s="13"/>
      <c r="E27505" s="13"/>
      <c r="K27505" s="23"/>
      <c r="O27505" s="21"/>
      <c r="P27505" s="27"/>
      <c r="Q27505" s="16"/>
      <c r="U27505" s="27"/>
    </row>
    <row r="27506" spans="2:21" x14ac:dyDescent="0.25">
      <c r="B27506"/>
      <c r="C27506"/>
      <c r="D27506" s="13"/>
      <c r="E27506" s="13"/>
      <c r="K27506" s="23"/>
      <c r="O27506" s="21"/>
      <c r="P27506" s="27"/>
      <c r="Q27506" s="16"/>
      <c r="U27506" s="27"/>
    </row>
    <row r="27507" spans="2:21" x14ac:dyDescent="0.25">
      <c r="B27507"/>
      <c r="C27507"/>
      <c r="D27507" s="13"/>
      <c r="E27507" s="13"/>
      <c r="K27507" s="23"/>
      <c r="O27507" s="21"/>
      <c r="P27507" s="27"/>
      <c r="Q27507" s="16"/>
      <c r="U27507" s="27"/>
    </row>
    <row r="27508" spans="2:21" x14ac:dyDescent="0.25">
      <c r="B27508"/>
      <c r="C27508"/>
      <c r="D27508" s="13"/>
      <c r="E27508" s="13"/>
      <c r="K27508" s="23"/>
      <c r="O27508" s="21"/>
      <c r="P27508" s="27"/>
      <c r="Q27508" s="16"/>
      <c r="U27508" s="27"/>
    </row>
    <row r="27509" spans="2:21" x14ac:dyDescent="0.25">
      <c r="B27509"/>
      <c r="C27509"/>
      <c r="D27509" s="13"/>
      <c r="E27509" s="13"/>
      <c r="K27509" s="23"/>
      <c r="O27509" s="21"/>
      <c r="P27509" s="27"/>
      <c r="Q27509" s="16"/>
      <c r="U27509" s="27"/>
    </row>
    <row r="27510" spans="2:21" x14ac:dyDescent="0.25">
      <c r="B27510"/>
      <c r="C27510"/>
      <c r="D27510" s="13"/>
      <c r="E27510" s="13"/>
      <c r="K27510" s="23"/>
      <c r="O27510" s="21"/>
      <c r="P27510" s="27"/>
      <c r="Q27510" s="16"/>
      <c r="U27510" s="27"/>
    </row>
    <row r="27511" spans="2:21" x14ac:dyDescent="0.25">
      <c r="B27511"/>
      <c r="C27511"/>
      <c r="D27511" s="13"/>
      <c r="E27511" s="13"/>
      <c r="K27511" s="23"/>
      <c r="O27511" s="21"/>
      <c r="P27511" s="27"/>
      <c r="Q27511" s="16"/>
      <c r="U27511" s="27"/>
    </row>
    <row r="27512" spans="2:21" x14ac:dyDescent="0.25">
      <c r="B27512"/>
      <c r="C27512"/>
      <c r="D27512" s="13"/>
      <c r="E27512" s="13"/>
      <c r="K27512" s="23"/>
      <c r="O27512" s="21"/>
      <c r="P27512" s="27"/>
      <c r="Q27512" s="16"/>
      <c r="U27512" s="27"/>
    </row>
    <row r="27513" spans="2:21" x14ac:dyDescent="0.25">
      <c r="B27513"/>
      <c r="C27513"/>
      <c r="D27513" s="13"/>
      <c r="E27513" s="13"/>
      <c r="K27513" s="23"/>
      <c r="O27513" s="21"/>
      <c r="P27513" s="27"/>
      <c r="Q27513" s="16"/>
      <c r="U27513" s="27"/>
    </row>
    <row r="27514" spans="2:21" x14ac:dyDescent="0.25">
      <c r="B27514"/>
      <c r="C27514"/>
      <c r="D27514" s="13"/>
      <c r="E27514" s="13"/>
      <c r="K27514" s="23"/>
      <c r="O27514" s="21"/>
      <c r="P27514" s="27"/>
      <c r="Q27514" s="16"/>
      <c r="U27514" s="27"/>
    </row>
    <row r="27515" spans="2:21" x14ac:dyDescent="0.25">
      <c r="B27515"/>
      <c r="C27515"/>
      <c r="D27515" s="13"/>
      <c r="E27515" s="13"/>
      <c r="K27515" s="23"/>
      <c r="O27515" s="21"/>
      <c r="P27515" s="27"/>
      <c r="Q27515" s="16"/>
      <c r="U27515" s="27"/>
    </row>
    <row r="27516" spans="2:21" x14ac:dyDescent="0.25">
      <c r="B27516"/>
      <c r="C27516"/>
      <c r="D27516" s="13"/>
      <c r="E27516" s="13"/>
      <c r="K27516" s="23"/>
      <c r="O27516" s="21"/>
      <c r="P27516" s="27"/>
      <c r="Q27516" s="16"/>
      <c r="U27516" s="27"/>
    </row>
    <row r="27517" spans="2:21" x14ac:dyDescent="0.25">
      <c r="B27517"/>
      <c r="C27517"/>
      <c r="D27517" s="13"/>
      <c r="E27517" s="13"/>
      <c r="K27517" s="23"/>
      <c r="O27517" s="21"/>
      <c r="P27517" s="27"/>
      <c r="Q27517" s="16"/>
      <c r="U27517" s="27"/>
    </row>
    <row r="27518" spans="2:21" x14ac:dyDescent="0.25">
      <c r="B27518"/>
      <c r="C27518"/>
      <c r="D27518" s="13"/>
      <c r="E27518" s="13"/>
      <c r="K27518" s="23"/>
      <c r="O27518" s="21"/>
      <c r="P27518" s="27"/>
      <c r="Q27518" s="16"/>
      <c r="U27518" s="27"/>
    </row>
    <row r="27519" spans="2:21" x14ac:dyDescent="0.25">
      <c r="B27519"/>
      <c r="C27519"/>
      <c r="D27519" s="13"/>
      <c r="E27519" s="13"/>
      <c r="K27519" s="23"/>
      <c r="O27519" s="21"/>
      <c r="P27519" s="27"/>
      <c r="Q27519" s="16"/>
      <c r="U27519" s="27"/>
    </row>
    <row r="27520" spans="2:21" x14ac:dyDescent="0.25">
      <c r="B27520"/>
      <c r="C27520"/>
      <c r="D27520" s="13"/>
      <c r="E27520" s="13"/>
      <c r="K27520" s="23"/>
      <c r="O27520" s="21"/>
      <c r="P27520" s="27"/>
      <c r="Q27520" s="16"/>
      <c r="U27520" s="27"/>
    </row>
    <row r="27521" spans="2:21" x14ac:dyDescent="0.25">
      <c r="B27521"/>
      <c r="C27521"/>
      <c r="D27521" s="13"/>
      <c r="E27521" s="13"/>
      <c r="K27521" s="23"/>
      <c r="O27521" s="21"/>
      <c r="P27521" s="27"/>
      <c r="Q27521" s="16"/>
      <c r="U27521" s="27"/>
    </row>
    <row r="27522" spans="2:21" x14ac:dyDescent="0.25">
      <c r="B27522"/>
      <c r="C27522"/>
      <c r="D27522" s="13"/>
      <c r="E27522" s="13"/>
      <c r="K27522" s="23"/>
      <c r="O27522" s="21"/>
      <c r="P27522" s="27"/>
      <c r="Q27522" s="16"/>
      <c r="U27522" s="27"/>
    </row>
    <row r="27523" spans="2:21" x14ac:dyDescent="0.25">
      <c r="B27523"/>
      <c r="C27523"/>
      <c r="D27523" s="13"/>
      <c r="E27523" s="13"/>
      <c r="K27523" s="23"/>
      <c r="O27523" s="21"/>
      <c r="P27523" s="27"/>
      <c r="Q27523" s="16"/>
      <c r="U27523" s="27"/>
    </row>
    <row r="27524" spans="2:21" x14ac:dyDescent="0.25">
      <c r="B27524"/>
      <c r="C27524"/>
      <c r="D27524" s="13"/>
      <c r="E27524" s="13"/>
      <c r="K27524" s="23"/>
      <c r="O27524" s="21"/>
      <c r="P27524" s="27"/>
      <c r="Q27524" s="16"/>
      <c r="U27524" s="27"/>
    </row>
    <row r="27525" spans="2:21" x14ac:dyDescent="0.25">
      <c r="B27525"/>
      <c r="C27525"/>
      <c r="D27525" s="13"/>
      <c r="E27525" s="13"/>
      <c r="K27525" s="23"/>
      <c r="O27525" s="21"/>
      <c r="P27525" s="27"/>
      <c r="Q27525" s="16"/>
      <c r="U27525" s="27"/>
    </row>
    <row r="27526" spans="2:21" x14ac:dyDescent="0.25">
      <c r="B27526"/>
      <c r="C27526"/>
      <c r="D27526" s="13"/>
      <c r="E27526" s="13"/>
      <c r="K27526" s="23"/>
      <c r="O27526" s="21"/>
      <c r="P27526" s="27"/>
      <c r="Q27526" s="16"/>
      <c r="U27526" s="27"/>
    </row>
    <row r="27527" spans="2:21" x14ac:dyDescent="0.25">
      <c r="B27527"/>
      <c r="C27527"/>
      <c r="D27527" s="13"/>
      <c r="E27527" s="13"/>
      <c r="K27527" s="23"/>
      <c r="O27527" s="21"/>
      <c r="P27527" s="27"/>
      <c r="Q27527" s="16"/>
      <c r="U27527" s="27"/>
    </row>
    <row r="27528" spans="2:21" x14ac:dyDescent="0.25">
      <c r="B27528"/>
      <c r="C27528"/>
      <c r="D27528" s="13"/>
      <c r="E27528" s="13"/>
      <c r="K27528" s="23"/>
      <c r="O27528" s="21"/>
      <c r="P27528" s="27"/>
      <c r="Q27528" s="16"/>
      <c r="U27528" s="27"/>
    </row>
    <row r="27529" spans="2:21" x14ac:dyDescent="0.25">
      <c r="B27529"/>
      <c r="C27529"/>
      <c r="D27529" s="13"/>
      <c r="E27529" s="13"/>
      <c r="K27529" s="23"/>
      <c r="O27529" s="21"/>
      <c r="P27529" s="27"/>
      <c r="Q27529" s="16"/>
      <c r="U27529" s="27"/>
    </row>
    <row r="27530" spans="2:21" x14ac:dyDescent="0.25">
      <c r="B27530"/>
      <c r="C27530"/>
      <c r="D27530" s="13"/>
      <c r="E27530" s="13"/>
      <c r="K27530" s="23"/>
      <c r="O27530" s="21"/>
      <c r="P27530" s="27"/>
      <c r="Q27530" s="16"/>
      <c r="U27530" s="27"/>
    </row>
    <row r="27531" spans="2:21" x14ac:dyDescent="0.25">
      <c r="B27531"/>
      <c r="C27531"/>
      <c r="D27531" s="13"/>
      <c r="E27531" s="13"/>
      <c r="K27531" s="23"/>
      <c r="O27531" s="21"/>
      <c r="P27531" s="27"/>
      <c r="Q27531" s="16"/>
      <c r="U27531" s="27"/>
    </row>
    <row r="27532" spans="2:21" x14ac:dyDescent="0.25">
      <c r="B27532"/>
      <c r="C27532"/>
      <c r="D27532" s="13"/>
      <c r="E27532" s="13"/>
      <c r="K27532" s="23"/>
      <c r="O27532" s="21"/>
      <c r="P27532" s="27"/>
      <c r="Q27532" s="16"/>
      <c r="U27532" s="27"/>
    </row>
    <row r="27533" spans="2:21" x14ac:dyDescent="0.25">
      <c r="B27533"/>
      <c r="C27533"/>
      <c r="D27533" s="13"/>
      <c r="E27533" s="13"/>
      <c r="K27533" s="23"/>
      <c r="O27533" s="21"/>
      <c r="P27533" s="27"/>
      <c r="Q27533" s="16"/>
      <c r="U27533" s="27"/>
    </row>
    <row r="27534" spans="2:21" x14ac:dyDescent="0.25">
      <c r="B27534"/>
      <c r="C27534"/>
      <c r="D27534" s="13"/>
      <c r="E27534" s="13"/>
      <c r="K27534" s="23"/>
      <c r="O27534" s="21"/>
      <c r="P27534" s="27"/>
      <c r="Q27534" s="16"/>
      <c r="U27534" s="27"/>
    </row>
    <row r="27535" spans="2:21" x14ac:dyDescent="0.25">
      <c r="B27535"/>
      <c r="C27535"/>
      <c r="D27535" s="13"/>
      <c r="E27535" s="13"/>
      <c r="K27535" s="23"/>
      <c r="O27535" s="21"/>
      <c r="P27535" s="27"/>
      <c r="Q27535" s="16"/>
      <c r="U27535" s="27"/>
    </row>
    <row r="27536" spans="2:21" x14ac:dyDescent="0.25">
      <c r="B27536"/>
      <c r="C27536"/>
      <c r="D27536" s="13"/>
      <c r="E27536" s="13"/>
      <c r="K27536" s="23"/>
      <c r="O27536" s="21"/>
      <c r="P27536" s="27"/>
      <c r="Q27536" s="16"/>
      <c r="U27536" s="27"/>
    </row>
    <row r="27537" spans="2:21" x14ac:dyDescent="0.25">
      <c r="B27537"/>
      <c r="C27537"/>
      <c r="D27537" s="13"/>
      <c r="E27537" s="13"/>
      <c r="K27537" s="23"/>
      <c r="O27537" s="21"/>
      <c r="P27537" s="27"/>
      <c r="Q27537" s="16"/>
      <c r="U27537" s="27"/>
    </row>
    <row r="27538" spans="2:21" x14ac:dyDescent="0.25">
      <c r="B27538"/>
      <c r="C27538"/>
      <c r="D27538" s="13"/>
      <c r="E27538" s="13"/>
      <c r="K27538" s="23"/>
      <c r="O27538" s="21"/>
      <c r="P27538" s="27"/>
      <c r="Q27538" s="16"/>
      <c r="U27538" s="27"/>
    </row>
    <row r="27539" spans="2:21" x14ac:dyDescent="0.25">
      <c r="B27539"/>
      <c r="C27539"/>
      <c r="D27539" s="13"/>
      <c r="E27539" s="13"/>
      <c r="K27539" s="23"/>
      <c r="O27539" s="21"/>
      <c r="P27539" s="27"/>
      <c r="Q27539" s="16"/>
      <c r="U27539" s="27"/>
    </row>
    <row r="27540" spans="2:21" x14ac:dyDescent="0.25">
      <c r="B27540"/>
      <c r="C27540"/>
      <c r="D27540" s="13"/>
      <c r="E27540" s="13"/>
      <c r="K27540" s="23"/>
      <c r="O27540" s="21"/>
      <c r="P27540" s="27"/>
      <c r="Q27540" s="16"/>
      <c r="U27540" s="27"/>
    </row>
    <row r="27541" spans="2:21" x14ac:dyDescent="0.25">
      <c r="B27541"/>
      <c r="C27541"/>
      <c r="D27541" s="13"/>
      <c r="E27541" s="13"/>
      <c r="K27541" s="23"/>
      <c r="O27541" s="21"/>
      <c r="P27541" s="27"/>
      <c r="Q27541" s="16"/>
      <c r="U27541" s="27"/>
    </row>
    <row r="27542" spans="2:21" x14ac:dyDescent="0.25">
      <c r="B27542"/>
      <c r="C27542"/>
      <c r="D27542" s="13"/>
      <c r="E27542" s="13"/>
      <c r="K27542" s="23"/>
      <c r="O27542" s="21"/>
      <c r="P27542" s="27"/>
      <c r="Q27542" s="16"/>
      <c r="U27542" s="27"/>
    </row>
    <row r="27543" spans="2:21" x14ac:dyDescent="0.25">
      <c r="B27543"/>
      <c r="C27543"/>
      <c r="D27543" s="13"/>
      <c r="E27543" s="13"/>
      <c r="K27543" s="23"/>
      <c r="O27543" s="21"/>
      <c r="P27543" s="27"/>
      <c r="Q27543" s="16"/>
      <c r="U27543" s="27"/>
    </row>
    <row r="27544" spans="2:21" x14ac:dyDescent="0.25">
      <c r="B27544"/>
      <c r="C27544"/>
      <c r="D27544" s="13"/>
      <c r="E27544" s="13"/>
      <c r="K27544" s="23"/>
      <c r="O27544" s="21"/>
      <c r="P27544" s="27"/>
      <c r="Q27544" s="16"/>
      <c r="U27544" s="27"/>
    </row>
    <row r="27545" spans="2:21" x14ac:dyDescent="0.25">
      <c r="B27545"/>
      <c r="C27545"/>
      <c r="D27545" s="13"/>
      <c r="E27545" s="13"/>
      <c r="K27545" s="23"/>
      <c r="O27545" s="21"/>
      <c r="P27545" s="27"/>
      <c r="Q27545" s="16"/>
      <c r="U27545" s="27"/>
    </row>
    <row r="27546" spans="2:21" x14ac:dyDescent="0.25">
      <c r="B27546"/>
      <c r="C27546"/>
      <c r="D27546" s="13"/>
      <c r="E27546" s="13"/>
      <c r="K27546" s="23"/>
      <c r="O27546" s="21"/>
      <c r="P27546" s="27"/>
      <c r="Q27546" s="16"/>
      <c r="U27546" s="27"/>
    </row>
    <row r="27547" spans="2:21" x14ac:dyDescent="0.25">
      <c r="B27547"/>
      <c r="C27547"/>
      <c r="D27547" s="13"/>
      <c r="E27547" s="13"/>
      <c r="K27547" s="23"/>
      <c r="O27547" s="21"/>
      <c r="P27547" s="27"/>
      <c r="Q27547" s="16"/>
      <c r="U27547" s="27"/>
    </row>
    <row r="27548" spans="2:21" x14ac:dyDescent="0.25">
      <c r="B27548"/>
      <c r="C27548"/>
      <c r="D27548" s="13"/>
      <c r="E27548" s="13"/>
      <c r="K27548" s="23"/>
      <c r="O27548" s="21"/>
      <c r="P27548" s="27"/>
      <c r="Q27548" s="16"/>
      <c r="U27548" s="27"/>
    </row>
    <row r="27549" spans="2:21" x14ac:dyDescent="0.25">
      <c r="B27549"/>
      <c r="C27549"/>
      <c r="D27549" s="13"/>
      <c r="E27549" s="13"/>
      <c r="K27549" s="23"/>
      <c r="O27549" s="21"/>
      <c r="P27549" s="27"/>
      <c r="Q27549" s="16"/>
      <c r="U27549" s="27"/>
    </row>
    <row r="27550" spans="2:21" x14ac:dyDescent="0.25">
      <c r="B27550"/>
      <c r="C27550"/>
      <c r="D27550" s="13"/>
      <c r="E27550" s="13"/>
      <c r="K27550" s="23"/>
      <c r="O27550" s="21"/>
      <c r="P27550" s="27"/>
      <c r="Q27550" s="16"/>
      <c r="U27550" s="27"/>
    </row>
    <row r="27551" spans="2:21" x14ac:dyDescent="0.25">
      <c r="B27551"/>
      <c r="C27551"/>
      <c r="D27551" s="13"/>
      <c r="E27551" s="13"/>
      <c r="K27551" s="23"/>
      <c r="O27551" s="21"/>
      <c r="P27551" s="27"/>
      <c r="Q27551" s="16"/>
      <c r="U27551" s="27"/>
    </row>
    <row r="27552" spans="2:21" x14ac:dyDescent="0.25">
      <c r="B27552"/>
      <c r="C27552"/>
      <c r="D27552" s="13"/>
      <c r="E27552" s="13"/>
      <c r="K27552" s="23"/>
      <c r="O27552" s="21"/>
      <c r="P27552" s="27"/>
      <c r="Q27552" s="16"/>
      <c r="U27552" s="27"/>
    </row>
    <row r="27553" spans="2:21" x14ac:dyDescent="0.25">
      <c r="B27553"/>
      <c r="C27553"/>
      <c r="D27553" s="13"/>
      <c r="E27553" s="13"/>
      <c r="K27553" s="23"/>
      <c r="O27553" s="21"/>
      <c r="P27553" s="27"/>
      <c r="Q27553" s="16"/>
      <c r="U27553" s="27"/>
    </row>
    <row r="27554" spans="2:21" x14ac:dyDescent="0.25">
      <c r="B27554"/>
      <c r="C27554"/>
      <c r="D27554" s="13"/>
      <c r="E27554" s="13"/>
      <c r="K27554" s="23"/>
      <c r="O27554" s="21"/>
      <c r="P27554" s="27"/>
      <c r="Q27554" s="16"/>
      <c r="U27554" s="27"/>
    </row>
    <row r="27555" spans="2:21" x14ac:dyDescent="0.25">
      <c r="B27555"/>
      <c r="C27555"/>
      <c r="D27555" s="13"/>
      <c r="E27555" s="13"/>
      <c r="K27555" s="23"/>
      <c r="O27555" s="21"/>
      <c r="P27555" s="27"/>
      <c r="Q27555" s="16"/>
      <c r="U27555" s="27"/>
    </row>
    <row r="27556" spans="2:21" x14ac:dyDescent="0.25">
      <c r="B27556"/>
      <c r="C27556"/>
      <c r="D27556" s="13"/>
      <c r="E27556" s="13"/>
      <c r="K27556" s="23"/>
      <c r="O27556" s="21"/>
      <c r="P27556" s="27"/>
      <c r="Q27556" s="16"/>
      <c r="U27556" s="27"/>
    </row>
    <row r="27557" spans="2:21" x14ac:dyDescent="0.25">
      <c r="B27557"/>
      <c r="C27557"/>
      <c r="D27557" s="13"/>
      <c r="E27557" s="13"/>
      <c r="K27557" s="23"/>
      <c r="O27557" s="21"/>
      <c r="P27557" s="27"/>
      <c r="Q27557" s="16"/>
      <c r="U27557" s="27"/>
    </row>
    <row r="27558" spans="2:21" x14ac:dyDescent="0.25">
      <c r="B27558"/>
      <c r="C27558"/>
      <c r="D27558" s="13"/>
      <c r="E27558" s="13"/>
      <c r="K27558" s="23"/>
      <c r="O27558" s="21"/>
      <c r="P27558" s="27"/>
      <c r="Q27558" s="16"/>
      <c r="U27558" s="27"/>
    </row>
    <row r="27559" spans="2:21" x14ac:dyDescent="0.25">
      <c r="B27559"/>
      <c r="C27559"/>
      <c r="D27559" s="13"/>
      <c r="E27559" s="13"/>
      <c r="K27559" s="23"/>
      <c r="O27559" s="21"/>
      <c r="P27559" s="27"/>
      <c r="Q27559" s="16"/>
      <c r="U27559" s="27"/>
    </row>
    <row r="27560" spans="2:21" x14ac:dyDescent="0.25">
      <c r="B27560"/>
      <c r="C27560"/>
      <c r="D27560" s="13"/>
      <c r="E27560" s="13"/>
      <c r="K27560" s="23"/>
      <c r="O27560" s="21"/>
      <c r="P27560" s="27"/>
      <c r="Q27560" s="16"/>
      <c r="U27560" s="27"/>
    </row>
    <row r="27561" spans="2:21" x14ac:dyDescent="0.25">
      <c r="B27561"/>
      <c r="C27561"/>
      <c r="D27561" s="13"/>
      <c r="E27561" s="13"/>
      <c r="K27561" s="23"/>
      <c r="O27561" s="21"/>
      <c r="P27561" s="27"/>
      <c r="Q27561" s="16"/>
      <c r="U27561" s="27"/>
    </row>
    <row r="27562" spans="2:21" x14ac:dyDescent="0.25">
      <c r="B27562"/>
      <c r="C27562"/>
      <c r="D27562" s="13"/>
      <c r="E27562" s="13"/>
      <c r="K27562" s="23"/>
      <c r="O27562" s="21"/>
      <c r="P27562" s="27"/>
      <c r="Q27562" s="16"/>
      <c r="U27562" s="27"/>
    </row>
    <row r="27563" spans="2:21" x14ac:dyDescent="0.25">
      <c r="B27563"/>
      <c r="C27563"/>
      <c r="D27563" s="13"/>
      <c r="E27563" s="13"/>
      <c r="K27563" s="23"/>
      <c r="O27563" s="21"/>
      <c r="P27563" s="27"/>
      <c r="Q27563" s="16"/>
      <c r="U27563" s="27"/>
    </row>
    <row r="27564" spans="2:21" x14ac:dyDescent="0.25">
      <c r="B27564"/>
      <c r="C27564"/>
      <c r="D27564" s="13"/>
      <c r="E27564" s="13"/>
      <c r="K27564" s="23"/>
      <c r="O27564" s="21"/>
      <c r="P27564" s="27"/>
      <c r="Q27564" s="16"/>
      <c r="U27564" s="27"/>
    </row>
    <row r="27565" spans="2:21" x14ac:dyDescent="0.25">
      <c r="B27565"/>
      <c r="C27565"/>
      <c r="D27565" s="13"/>
      <c r="E27565" s="13"/>
      <c r="K27565" s="23"/>
      <c r="O27565" s="21"/>
      <c r="P27565" s="27"/>
      <c r="Q27565" s="16"/>
      <c r="U27565" s="27"/>
    </row>
    <row r="27566" spans="2:21" x14ac:dyDescent="0.25">
      <c r="B27566"/>
      <c r="C27566"/>
      <c r="D27566" s="13"/>
      <c r="E27566" s="13"/>
      <c r="K27566" s="23"/>
      <c r="O27566" s="21"/>
      <c r="P27566" s="27"/>
      <c r="Q27566" s="16"/>
      <c r="U27566" s="27"/>
    </row>
    <row r="27567" spans="2:21" x14ac:dyDescent="0.25">
      <c r="B27567"/>
      <c r="C27567"/>
      <c r="D27567" s="13"/>
      <c r="E27567" s="13"/>
      <c r="K27567" s="23"/>
      <c r="O27567" s="21"/>
      <c r="P27567" s="27"/>
      <c r="Q27567" s="16"/>
      <c r="U27567" s="27"/>
    </row>
    <row r="27568" spans="2:21" x14ac:dyDescent="0.25">
      <c r="B27568"/>
      <c r="C27568"/>
      <c r="D27568" s="13"/>
      <c r="E27568" s="13"/>
      <c r="K27568" s="23"/>
      <c r="O27568" s="21"/>
      <c r="P27568" s="27"/>
      <c r="Q27568" s="16"/>
      <c r="U27568" s="27"/>
    </row>
    <row r="27569" spans="2:21" x14ac:dyDescent="0.25">
      <c r="B27569"/>
      <c r="C27569"/>
      <c r="D27569" s="13"/>
      <c r="E27569" s="13"/>
      <c r="K27569" s="23"/>
      <c r="O27569" s="21"/>
      <c r="P27569" s="27"/>
      <c r="Q27569" s="16"/>
      <c r="U27569" s="27"/>
    </row>
    <row r="27570" spans="2:21" x14ac:dyDescent="0.25">
      <c r="B27570"/>
      <c r="C27570"/>
      <c r="D27570" s="13"/>
      <c r="E27570" s="13"/>
      <c r="K27570" s="23"/>
      <c r="O27570" s="21"/>
      <c r="P27570" s="27"/>
      <c r="Q27570" s="16"/>
      <c r="U27570" s="27"/>
    </row>
    <row r="27571" spans="2:21" x14ac:dyDescent="0.25">
      <c r="B27571"/>
      <c r="C27571"/>
      <c r="D27571" s="13"/>
      <c r="E27571" s="13"/>
      <c r="K27571" s="23"/>
      <c r="O27571" s="21"/>
      <c r="P27571" s="27"/>
      <c r="Q27571" s="16"/>
      <c r="U27571" s="27"/>
    </row>
    <row r="27572" spans="2:21" x14ac:dyDescent="0.25">
      <c r="B27572"/>
      <c r="C27572"/>
      <c r="D27572" s="13"/>
      <c r="E27572" s="13"/>
      <c r="K27572" s="23"/>
      <c r="O27572" s="21"/>
      <c r="P27572" s="27"/>
      <c r="Q27572" s="16"/>
      <c r="U27572" s="27"/>
    </row>
    <row r="27573" spans="2:21" x14ac:dyDescent="0.25">
      <c r="B27573"/>
      <c r="C27573"/>
      <c r="D27573" s="13"/>
      <c r="E27573" s="13"/>
      <c r="K27573" s="23"/>
      <c r="O27573" s="21"/>
      <c r="P27573" s="27"/>
      <c r="Q27573" s="16"/>
      <c r="U27573" s="27"/>
    </row>
    <row r="27574" spans="2:21" x14ac:dyDescent="0.25">
      <c r="B27574"/>
      <c r="C27574"/>
      <c r="D27574" s="13"/>
      <c r="E27574" s="13"/>
      <c r="K27574" s="23"/>
      <c r="O27574" s="21"/>
      <c r="P27574" s="27"/>
      <c r="Q27574" s="16"/>
      <c r="U27574" s="27"/>
    </row>
    <row r="27575" spans="2:21" x14ac:dyDescent="0.25">
      <c r="B27575"/>
      <c r="C27575"/>
      <c r="D27575" s="13"/>
      <c r="E27575" s="13"/>
      <c r="K27575" s="23"/>
      <c r="O27575" s="21"/>
      <c r="P27575" s="27"/>
      <c r="Q27575" s="16"/>
      <c r="U27575" s="27"/>
    </row>
    <row r="27576" spans="2:21" x14ac:dyDescent="0.25">
      <c r="B27576"/>
      <c r="C27576"/>
      <c r="D27576" s="13"/>
      <c r="E27576" s="13"/>
      <c r="K27576" s="23"/>
      <c r="O27576" s="21"/>
      <c r="P27576" s="27"/>
      <c r="Q27576" s="16"/>
      <c r="U27576" s="27"/>
    </row>
    <row r="27577" spans="2:21" x14ac:dyDescent="0.25">
      <c r="B27577"/>
      <c r="C27577"/>
      <c r="D27577" s="13"/>
      <c r="E27577" s="13"/>
      <c r="K27577" s="23"/>
      <c r="O27577" s="21"/>
      <c r="P27577" s="27"/>
      <c r="Q27577" s="16"/>
      <c r="U27577" s="27"/>
    </row>
    <row r="27578" spans="2:21" x14ac:dyDescent="0.25">
      <c r="B27578"/>
      <c r="C27578"/>
      <c r="D27578" s="13"/>
      <c r="E27578" s="13"/>
      <c r="K27578" s="23"/>
      <c r="O27578" s="21"/>
      <c r="P27578" s="27"/>
      <c r="Q27578" s="16"/>
      <c r="U27578" s="27"/>
    </row>
    <row r="27579" spans="2:21" x14ac:dyDescent="0.25">
      <c r="B27579"/>
      <c r="C27579"/>
      <c r="D27579" s="13"/>
      <c r="E27579" s="13"/>
      <c r="K27579" s="23"/>
      <c r="O27579" s="21"/>
      <c r="P27579" s="27"/>
      <c r="Q27579" s="16"/>
      <c r="U27579" s="27"/>
    </row>
    <row r="27580" spans="2:21" x14ac:dyDescent="0.25">
      <c r="B27580"/>
      <c r="C27580"/>
      <c r="D27580" s="13"/>
      <c r="E27580" s="13"/>
      <c r="K27580" s="23"/>
      <c r="O27580" s="21"/>
      <c r="P27580" s="27"/>
      <c r="Q27580" s="16"/>
      <c r="U27580" s="27"/>
    </row>
    <row r="27581" spans="2:21" x14ac:dyDescent="0.25">
      <c r="B27581"/>
      <c r="C27581"/>
      <c r="D27581" s="13"/>
      <c r="E27581" s="13"/>
      <c r="K27581" s="23"/>
      <c r="O27581" s="21"/>
      <c r="P27581" s="27"/>
      <c r="Q27581" s="16"/>
      <c r="U27581" s="27"/>
    </row>
    <row r="27582" spans="2:21" x14ac:dyDescent="0.25">
      <c r="B27582"/>
      <c r="C27582"/>
      <c r="D27582" s="13"/>
      <c r="E27582" s="13"/>
      <c r="K27582" s="23"/>
      <c r="O27582" s="21"/>
      <c r="P27582" s="27"/>
      <c r="Q27582" s="16"/>
      <c r="U27582" s="27"/>
    </row>
    <row r="27583" spans="2:21" x14ac:dyDescent="0.25">
      <c r="B27583"/>
      <c r="C27583"/>
      <c r="D27583" s="13"/>
      <c r="E27583" s="13"/>
      <c r="K27583" s="23"/>
      <c r="O27583" s="21"/>
      <c r="P27583" s="27"/>
      <c r="Q27583" s="16"/>
      <c r="U27583" s="27"/>
    </row>
    <row r="27584" spans="2:21" x14ac:dyDescent="0.25">
      <c r="B27584"/>
      <c r="C27584"/>
      <c r="D27584" s="13"/>
      <c r="E27584" s="13"/>
      <c r="K27584" s="23"/>
      <c r="O27584" s="21"/>
      <c r="P27584" s="27"/>
      <c r="Q27584" s="16"/>
      <c r="U27584" s="27"/>
    </row>
    <row r="27585" spans="2:21" x14ac:dyDescent="0.25">
      <c r="B27585"/>
      <c r="C27585"/>
      <c r="D27585" s="13"/>
      <c r="E27585" s="13"/>
      <c r="K27585" s="23"/>
      <c r="O27585" s="21"/>
      <c r="P27585" s="27"/>
      <c r="Q27585" s="16"/>
      <c r="U27585" s="27"/>
    </row>
    <row r="27586" spans="2:21" x14ac:dyDescent="0.25">
      <c r="B27586"/>
      <c r="C27586"/>
      <c r="D27586" s="13"/>
      <c r="E27586" s="13"/>
      <c r="K27586" s="23"/>
      <c r="O27586" s="21"/>
      <c r="P27586" s="27"/>
      <c r="Q27586" s="16"/>
      <c r="U27586" s="27"/>
    </row>
    <row r="27587" spans="2:21" x14ac:dyDescent="0.25">
      <c r="B27587"/>
      <c r="C27587"/>
      <c r="D27587" s="13"/>
      <c r="E27587" s="13"/>
      <c r="K27587" s="23"/>
      <c r="O27587" s="21"/>
      <c r="P27587" s="27"/>
      <c r="Q27587" s="16"/>
      <c r="U27587" s="27"/>
    </row>
    <row r="27588" spans="2:21" x14ac:dyDescent="0.25">
      <c r="B27588"/>
      <c r="C27588"/>
      <c r="D27588" s="13"/>
      <c r="E27588" s="13"/>
      <c r="K27588" s="23"/>
      <c r="O27588" s="21"/>
      <c r="P27588" s="27"/>
      <c r="Q27588" s="16"/>
      <c r="U27588" s="27"/>
    </row>
    <row r="27589" spans="2:21" x14ac:dyDescent="0.25">
      <c r="B27589"/>
      <c r="C27589"/>
      <c r="D27589" s="13"/>
      <c r="E27589" s="13"/>
      <c r="K27589" s="23"/>
      <c r="O27589" s="21"/>
      <c r="P27589" s="27"/>
      <c r="Q27589" s="16"/>
      <c r="U27589" s="27"/>
    </row>
    <row r="27590" spans="2:21" x14ac:dyDescent="0.25">
      <c r="B27590"/>
      <c r="C27590"/>
      <c r="D27590" s="13"/>
      <c r="E27590" s="13"/>
      <c r="K27590" s="23"/>
      <c r="O27590" s="21"/>
      <c r="P27590" s="27"/>
      <c r="Q27590" s="16"/>
      <c r="U27590" s="27"/>
    </row>
    <row r="27591" spans="2:21" x14ac:dyDescent="0.25">
      <c r="B27591"/>
      <c r="C27591"/>
      <c r="D27591" s="13"/>
      <c r="E27591" s="13"/>
      <c r="K27591" s="23"/>
      <c r="O27591" s="21"/>
      <c r="P27591" s="27"/>
      <c r="Q27591" s="16"/>
      <c r="U27591" s="27"/>
    </row>
    <row r="27592" spans="2:21" x14ac:dyDescent="0.25">
      <c r="B27592"/>
      <c r="C27592"/>
      <c r="D27592" s="13"/>
      <c r="E27592" s="13"/>
      <c r="K27592" s="23"/>
      <c r="O27592" s="21"/>
      <c r="P27592" s="27"/>
      <c r="Q27592" s="16"/>
      <c r="U27592" s="27"/>
    </row>
    <row r="27593" spans="2:21" x14ac:dyDescent="0.25">
      <c r="B27593"/>
      <c r="C27593"/>
      <c r="D27593" s="13"/>
      <c r="E27593" s="13"/>
      <c r="K27593" s="23"/>
      <c r="O27593" s="21"/>
      <c r="P27593" s="27"/>
      <c r="Q27593" s="16"/>
      <c r="U27593" s="27"/>
    </row>
    <row r="27594" spans="2:21" x14ac:dyDescent="0.25">
      <c r="B27594"/>
      <c r="C27594"/>
      <c r="D27594" s="13"/>
      <c r="E27594" s="13"/>
      <c r="K27594" s="23"/>
      <c r="O27594" s="21"/>
      <c r="P27594" s="27"/>
      <c r="Q27594" s="16"/>
      <c r="U27594" s="27"/>
    </row>
    <row r="27595" spans="2:21" x14ac:dyDescent="0.25">
      <c r="B27595"/>
      <c r="C27595"/>
      <c r="D27595" s="13"/>
      <c r="E27595" s="13"/>
      <c r="K27595" s="23"/>
      <c r="O27595" s="21"/>
      <c r="P27595" s="27"/>
      <c r="Q27595" s="16"/>
      <c r="U27595" s="27"/>
    </row>
    <row r="27596" spans="2:21" x14ac:dyDescent="0.25">
      <c r="B27596"/>
      <c r="C27596"/>
      <c r="D27596" s="13"/>
      <c r="E27596" s="13"/>
      <c r="K27596" s="23"/>
      <c r="O27596" s="21"/>
      <c r="P27596" s="27"/>
      <c r="Q27596" s="16"/>
      <c r="U27596" s="27"/>
    </row>
    <row r="27597" spans="2:21" x14ac:dyDescent="0.25">
      <c r="B27597"/>
      <c r="C27597"/>
      <c r="D27597" s="13"/>
      <c r="E27597" s="13"/>
      <c r="K27597" s="23"/>
      <c r="O27597" s="21"/>
      <c r="P27597" s="27"/>
      <c r="Q27597" s="16"/>
      <c r="U27597" s="27"/>
    </row>
    <row r="27598" spans="2:21" x14ac:dyDescent="0.25">
      <c r="B27598"/>
      <c r="C27598"/>
      <c r="D27598" s="13"/>
      <c r="E27598" s="13"/>
      <c r="K27598" s="23"/>
      <c r="O27598" s="21"/>
      <c r="P27598" s="27"/>
      <c r="Q27598" s="16"/>
      <c r="U27598" s="27"/>
    </row>
    <row r="27599" spans="2:21" x14ac:dyDescent="0.25">
      <c r="B27599"/>
      <c r="C27599"/>
      <c r="D27599" s="13"/>
      <c r="E27599" s="13"/>
      <c r="K27599" s="23"/>
      <c r="O27599" s="21"/>
      <c r="P27599" s="27"/>
      <c r="Q27599" s="16"/>
      <c r="U27599" s="27"/>
    </row>
    <row r="27600" spans="2:21" x14ac:dyDescent="0.25">
      <c r="B27600"/>
      <c r="C27600"/>
      <c r="D27600" s="13"/>
      <c r="E27600" s="13"/>
      <c r="K27600" s="23"/>
      <c r="O27600" s="21"/>
      <c r="P27600" s="27"/>
      <c r="Q27600" s="16"/>
      <c r="U27600" s="27"/>
    </row>
    <row r="27601" spans="2:21" x14ac:dyDescent="0.25">
      <c r="B27601"/>
      <c r="C27601"/>
      <c r="D27601" s="13"/>
      <c r="E27601" s="13"/>
      <c r="K27601" s="23"/>
      <c r="O27601" s="21"/>
      <c r="P27601" s="27"/>
      <c r="Q27601" s="16"/>
      <c r="U27601" s="27"/>
    </row>
    <row r="27602" spans="2:21" x14ac:dyDescent="0.25">
      <c r="B27602"/>
      <c r="C27602"/>
      <c r="D27602" s="13"/>
      <c r="E27602" s="13"/>
      <c r="K27602" s="23"/>
      <c r="O27602" s="21"/>
      <c r="P27602" s="27"/>
      <c r="Q27602" s="16"/>
      <c r="U27602" s="27"/>
    </row>
    <row r="27603" spans="2:21" x14ac:dyDescent="0.25">
      <c r="B27603"/>
      <c r="C27603"/>
      <c r="D27603" s="13"/>
      <c r="E27603" s="13"/>
      <c r="K27603" s="23"/>
      <c r="O27603" s="21"/>
      <c r="P27603" s="27"/>
      <c r="Q27603" s="16"/>
      <c r="U27603" s="27"/>
    </row>
    <row r="27604" spans="2:21" x14ac:dyDescent="0.25">
      <c r="B27604"/>
      <c r="C27604"/>
      <c r="D27604" s="13"/>
      <c r="E27604" s="13"/>
      <c r="K27604" s="23"/>
      <c r="O27604" s="21"/>
      <c r="P27604" s="27"/>
      <c r="Q27604" s="16"/>
      <c r="U27604" s="27"/>
    </row>
    <row r="27605" spans="2:21" x14ac:dyDescent="0.25">
      <c r="B27605"/>
      <c r="C27605"/>
      <c r="D27605" s="13"/>
      <c r="E27605" s="13"/>
      <c r="K27605" s="23"/>
      <c r="O27605" s="21"/>
      <c r="P27605" s="27"/>
      <c r="Q27605" s="16"/>
      <c r="U27605" s="27"/>
    </row>
    <row r="27606" spans="2:21" x14ac:dyDescent="0.25">
      <c r="B27606"/>
      <c r="C27606"/>
      <c r="D27606" s="13"/>
      <c r="E27606" s="13"/>
      <c r="K27606" s="23"/>
      <c r="O27606" s="21"/>
      <c r="P27606" s="27"/>
      <c r="Q27606" s="16"/>
      <c r="U27606" s="27"/>
    </row>
    <row r="27607" spans="2:21" x14ac:dyDescent="0.25">
      <c r="B27607"/>
      <c r="C27607"/>
      <c r="D27607" s="13"/>
      <c r="E27607" s="13"/>
      <c r="K27607" s="23"/>
      <c r="O27607" s="21"/>
      <c r="P27607" s="27"/>
      <c r="Q27607" s="16"/>
      <c r="U27607" s="27"/>
    </row>
    <row r="27608" spans="2:21" x14ac:dyDescent="0.25">
      <c r="B27608"/>
      <c r="C27608"/>
      <c r="D27608" s="13"/>
      <c r="E27608" s="13"/>
      <c r="K27608" s="23"/>
      <c r="O27608" s="21"/>
      <c r="P27608" s="27"/>
      <c r="Q27608" s="16"/>
      <c r="U27608" s="27"/>
    </row>
    <row r="27609" spans="2:21" x14ac:dyDescent="0.25">
      <c r="B27609"/>
      <c r="C27609"/>
      <c r="D27609" s="13"/>
      <c r="E27609" s="13"/>
      <c r="K27609" s="23"/>
      <c r="O27609" s="21"/>
      <c r="P27609" s="27"/>
      <c r="Q27609" s="16"/>
      <c r="U27609" s="27"/>
    </row>
    <row r="27610" spans="2:21" x14ac:dyDescent="0.25">
      <c r="B27610"/>
      <c r="C27610"/>
      <c r="D27610" s="13"/>
      <c r="E27610" s="13"/>
      <c r="K27610" s="23"/>
      <c r="O27610" s="21"/>
      <c r="P27610" s="27"/>
      <c r="Q27610" s="16"/>
      <c r="U27610" s="27"/>
    </row>
    <row r="27611" spans="2:21" x14ac:dyDescent="0.25">
      <c r="B27611"/>
      <c r="C27611"/>
      <c r="D27611" s="13"/>
      <c r="E27611" s="13"/>
      <c r="K27611" s="23"/>
      <c r="O27611" s="21"/>
      <c r="P27611" s="27"/>
      <c r="Q27611" s="16"/>
      <c r="U27611" s="27"/>
    </row>
    <row r="27612" spans="2:21" x14ac:dyDescent="0.25">
      <c r="B27612"/>
      <c r="C27612"/>
      <c r="D27612" s="13"/>
      <c r="E27612" s="13"/>
      <c r="K27612" s="23"/>
      <c r="O27612" s="21"/>
      <c r="P27612" s="27"/>
      <c r="Q27612" s="16"/>
      <c r="U27612" s="27"/>
    </row>
    <row r="27613" spans="2:21" x14ac:dyDescent="0.25">
      <c r="B27613"/>
      <c r="C27613"/>
      <c r="D27613" s="13"/>
      <c r="E27613" s="13"/>
      <c r="K27613" s="23"/>
      <c r="O27613" s="21"/>
      <c r="P27613" s="27"/>
      <c r="Q27613" s="16"/>
      <c r="U27613" s="27"/>
    </row>
    <row r="27614" spans="2:21" x14ac:dyDescent="0.25">
      <c r="B27614"/>
      <c r="C27614"/>
      <c r="D27614" s="13"/>
      <c r="E27614" s="13"/>
      <c r="K27614" s="23"/>
      <c r="O27614" s="21"/>
      <c r="P27614" s="27"/>
      <c r="Q27614" s="16"/>
      <c r="U27614" s="27"/>
    </row>
    <row r="27615" spans="2:21" x14ac:dyDescent="0.25">
      <c r="B27615"/>
      <c r="C27615"/>
      <c r="D27615" s="13"/>
      <c r="E27615" s="13"/>
      <c r="K27615" s="23"/>
      <c r="O27615" s="21"/>
      <c r="P27615" s="27"/>
      <c r="Q27615" s="16"/>
      <c r="U27615" s="27"/>
    </row>
    <row r="27616" spans="2:21" x14ac:dyDescent="0.25">
      <c r="B27616"/>
      <c r="C27616"/>
      <c r="D27616" s="13"/>
      <c r="E27616" s="13"/>
      <c r="K27616" s="23"/>
      <c r="O27616" s="21"/>
      <c r="P27616" s="27"/>
      <c r="Q27616" s="16"/>
      <c r="U27616" s="27"/>
    </row>
    <row r="27617" spans="2:21" x14ac:dyDescent="0.25">
      <c r="B27617"/>
      <c r="C27617"/>
      <c r="D27617" s="13"/>
      <c r="E27617" s="13"/>
      <c r="K27617" s="23"/>
      <c r="O27617" s="21"/>
      <c r="P27617" s="27"/>
      <c r="Q27617" s="16"/>
      <c r="U27617" s="27"/>
    </row>
    <row r="27618" spans="2:21" x14ac:dyDescent="0.25">
      <c r="B27618"/>
      <c r="C27618"/>
      <c r="D27618" s="13"/>
      <c r="E27618" s="13"/>
      <c r="K27618" s="23"/>
      <c r="O27618" s="21"/>
      <c r="P27618" s="27"/>
      <c r="Q27618" s="16"/>
      <c r="U27618" s="27"/>
    </row>
    <row r="27619" spans="2:21" x14ac:dyDescent="0.25">
      <c r="B27619"/>
      <c r="C27619"/>
      <c r="D27619" s="13"/>
      <c r="E27619" s="13"/>
      <c r="K27619" s="23"/>
      <c r="O27619" s="21"/>
      <c r="P27619" s="27"/>
      <c r="Q27619" s="16"/>
      <c r="U27619" s="27"/>
    </row>
    <row r="27620" spans="2:21" x14ac:dyDescent="0.25">
      <c r="B27620"/>
      <c r="C27620"/>
      <c r="D27620" s="13"/>
      <c r="E27620" s="13"/>
      <c r="K27620" s="23"/>
      <c r="O27620" s="21"/>
      <c r="P27620" s="27"/>
      <c r="Q27620" s="16"/>
      <c r="U27620" s="27"/>
    </row>
    <row r="27621" spans="2:21" x14ac:dyDescent="0.25">
      <c r="B27621"/>
      <c r="C27621"/>
      <c r="D27621" s="13"/>
      <c r="E27621" s="13"/>
      <c r="K27621" s="23"/>
      <c r="O27621" s="21"/>
      <c r="P27621" s="27"/>
      <c r="Q27621" s="16"/>
      <c r="U27621" s="27"/>
    </row>
    <row r="27622" spans="2:21" x14ac:dyDescent="0.25">
      <c r="B27622"/>
      <c r="C27622"/>
      <c r="D27622" s="13"/>
      <c r="E27622" s="13"/>
      <c r="K27622" s="23"/>
      <c r="O27622" s="21"/>
      <c r="P27622" s="27"/>
      <c r="Q27622" s="16"/>
      <c r="U27622" s="27"/>
    </row>
    <row r="27623" spans="2:21" x14ac:dyDescent="0.25">
      <c r="B27623"/>
      <c r="C27623"/>
      <c r="D27623" s="13"/>
      <c r="E27623" s="13"/>
      <c r="K27623" s="23"/>
      <c r="O27623" s="21"/>
      <c r="P27623" s="27"/>
      <c r="Q27623" s="16"/>
      <c r="U27623" s="27"/>
    </row>
    <row r="27624" spans="2:21" x14ac:dyDescent="0.25">
      <c r="B27624"/>
      <c r="C27624"/>
      <c r="D27624" s="13"/>
      <c r="E27624" s="13"/>
      <c r="K27624" s="23"/>
      <c r="O27624" s="21"/>
      <c r="P27624" s="27"/>
      <c r="Q27624" s="16"/>
      <c r="U27624" s="27"/>
    </row>
    <row r="27625" spans="2:21" x14ac:dyDescent="0.25">
      <c r="B27625"/>
      <c r="C27625"/>
      <c r="D27625" s="13"/>
      <c r="E27625" s="13"/>
      <c r="K27625" s="23"/>
      <c r="O27625" s="21"/>
      <c r="P27625" s="27"/>
      <c r="Q27625" s="16"/>
      <c r="U27625" s="27"/>
    </row>
    <row r="27626" spans="2:21" x14ac:dyDescent="0.25">
      <c r="B27626"/>
      <c r="C27626"/>
      <c r="D27626" s="13"/>
      <c r="E27626" s="13"/>
      <c r="K27626" s="23"/>
      <c r="O27626" s="21"/>
      <c r="P27626" s="27"/>
      <c r="Q27626" s="16"/>
      <c r="U27626" s="27"/>
    </row>
    <row r="27627" spans="2:21" x14ac:dyDescent="0.25">
      <c r="B27627"/>
      <c r="C27627"/>
      <c r="D27627" s="13"/>
      <c r="E27627" s="13"/>
      <c r="K27627" s="23"/>
      <c r="O27627" s="21"/>
      <c r="P27627" s="27"/>
      <c r="Q27627" s="16"/>
      <c r="U27627" s="27"/>
    </row>
    <row r="27628" spans="2:21" x14ac:dyDescent="0.25">
      <c r="B27628"/>
      <c r="C27628"/>
      <c r="D27628" s="13"/>
      <c r="E27628" s="13"/>
      <c r="K27628" s="23"/>
      <c r="O27628" s="21"/>
      <c r="P27628" s="27"/>
      <c r="Q27628" s="16"/>
      <c r="U27628" s="27"/>
    </row>
    <row r="27629" spans="2:21" x14ac:dyDescent="0.25">
      <c r="B27629"/>
      <c r="C27629"/>
      <c r="D27629" s="13"/>
      <c r="E27629" s="13"/>
      <c r="K27629" s="23"/>
      <c r="O27629" s="21"/>
      <c r="P27629" s="27"/>
      <c r="Q27629" s="16"/>
      <c r="U27629" s="27"/>
    </row>
    <row r="27630" spans="2:21" x14ac:dyDescent="0.25">
      <c r="B27630"/>
      <c r="C27630"/>
      <c r="D27630" s="13"/>
      <c r="E27630" s="13"/>
      <c r="K27630" s="23"/>
      <c r="O27630" s="21"/>
      <c r="P27630" s="27"/>
      <c r="Q27630" s="16"/>
      <c r="U27630" s="27"/>
    </row>
    <row r="27631" spans="2:21" x14ac:dyDescent="0.25">
      <c r="B27631"/>
      <c r="C27631"/>
      <c r="D27631" s="13"/>
      <c r="E27631" s="13"/>
      <c r="K27631" s="23"/>
      <c r="O27631" s="21"/>
      <c r="P27631" s="27"/>
      <c r="Q27631" s="16"/>
      <c r="U27631" s="27"/>
    </row>
    <row r="27632" spans="2:21" x14ac:dyDescent="0.25">
      <c r="B27632"/>
      <c r="C27632"/>
      <c r="D27632" s="13"/>
      <c r="E27632" s="13"/>
      <c r="K27632" s="23"/>
      <c r="O27632" s="21"/>
      <c r="P27632" s="27"/>
      <c r="Q27632" s="16"/>
      <c r="U27632" s="27"/>
    </row>
    <row r="27633" spans="2:21" x14ac:dyDescent="0.25">
      <c r="B27633"/>
      <c r="C27633"/>
      <c r="D27633" s="13"/>
      <c r="E27633" s="13"/>
      <c r="K27633" s="23"/>
      <c r="O27633" s="21"/>
      <c r="P27633" s="27"/>
      <c r="Q27633" s="16"/>
      <c r="U27633" s="27"/>
    </row>
    <row r="27634" spans="2:21" x14ac:dyDescent="0.25">
      <c r="B27634"/>
      <c r="C27634"/>
      <c r="D27634" s="13"/>
      <c r="E27634" s="13"/>
      <c r="K27634" s="23"/>
      <c r="O27634" s="21"/>
      <c r="P27634" s="27"/>
      <c r="Q27634" s="16"/>
      <c r="U27634" s="27"/>
    </row>
    <row r="27635" spans="2:21" x14ac:dyDescent="0.25">
      <c r="B27635"/>
      <c r="C27635"/>
      <c r="D27635" s="13"/>
      <c r="E27635" s="13"/>
      <c r="K27635" s="23"/>
      <c r="O27635" s="21"/>
      <c r="P27635" s="27"/>
      <c r="Q27635" s="16"/>
      <c r="U27635" s="27"/>
    </row>
    <row r="27636" spans="2:21" x14ac:dyDescent="0.25">
      <c r="B27636"/>
      <c r="C27636"/>
      <c r="D27636" s="13"/>
      <c r="E27636" s="13"/>
      <c r="K27636" s="23"/>
      <c r="O27636" s="21"/>
      <c r="P27636" s="27"/>
      <c r="Q27636" s="16"/>
      <c r="U27636" s="27"/>
    </row>
    <row r="27637" spans="2:21" x14ac:dyDescent="0.25">
      <c r="B27637"/>
      <c r="C27637"/>
      <c r="D27637" s="13"/>
      <c r="E27637" s="13"/>
      <c r="K27637" s="23"/>
      <c r="O27637" s="21"/>
      <c r="P27637" s="27"/>
      <c r="Q27637" s="16"/>
      <c r="U27637" s="27"/>
    </row>
    <row r="27638" spans="2:21" x14ac:dyDescent="0.25">
      <c r="B27638"/>
      <c r="C27638"/>
      <c r="D27638" s="13"/>
      <c r="E27638" s="13"/>
      <c r="K27638" s="23"/>
      <c r="O27638" s="21"/>
      <c r="P27638" s="27"/>
      <c r="Q27638" s="16"/>
      <c r="U27638" s="27"/>
    </row>
    <row r="27639" spans="2:21" x14ac:dyDescent="0.25">
      <c r="B27639"/>
      <c r="C27639"/>
      <c r="D27639" s="13"/>
      <c r="E27639" s="13"/>
      <c r="K27639" s="23"/>
      <c r="O27639" s="21"/>
      <c r="P27639" s="27"/>
      <c r="Q27639" s="16"/>
      <c r="U27639" s="27"/>
    </row>
    <row r="27640" spans="2:21" x14ac:dyDescent="0.25">
      <c r="B27640"/>
      <c r="C27640"/>
      <c r="D27640" s="13"/>
      <c r="E27640" s="13"/>
      <c r="K27640" s="23"/>
      <c r="O27640" s="21"/>
      <c r="P27640" s="27"/>
      <c r="Q27640" s="16"/>
      <c r="U27640" s="27"/>
    </row>
    <row r="27641" spans="2:21" x14ac:dyDescent="0.25">
      <c r="B27641"/>
      <c r="C27641"/>
      <c r="D27641" s="13"/>
      <c r="E27641" s="13"/>
      <c r="K27641" s="23"/>
      <c r="O27641" s="21"/>
      <c r="P27641" s="27"/>
      <c r="Q27641" s="16"/>
      <c r="U27641" s="27"/>
    </row>
    <row r="27642" spans="2:21" x14ac:dyDescent="0.25">
      <c r="B27642"/>
      <c r="C27642"/>
      <c r="D27642" s="13"/>
      <c r="E27642" s="13"/>
      <c r="K27642" s="23"/>
      <c r="O27642" s="21"/>
      <c r="P27642" s="27"/>
      <c r="Q27642" s="16"/>
      <c r="U27642" s="27"/>
    </row>
    <row r="27643" spans="2:21" x14ac:dyDescent="0.25">
      <c r="B27643"/>
      <c r="C27643"/>
      <c r="D27643" s="13"/>
      <c r="E27643" s="13"/>
      <c r="K27643" s="23"/>
      <c r="O27643" s="21"/>
      <c r="P27643" s="27"/>
      <c r="Q27643" s="16"/>
      <c r="U27643" s="27"/>
    </row>
    <row r="27644" spans="2:21" x14ac:dyDescent="0.25">
      <c r="B27644"/>
      <c r="C27644"/>
      <c r="D27644" s="13"/>
      <c r="E27644" s="13"/>
      <c r="K27644" s="23"/>
      <c r="O27644" s="21"/>
      <c r="P27644" s="27"/>
      <c r="Q27644" s="16"/>
      <c r="U27644" s="27"/>
    </row>
    <row r="27645" spans="2:21" x14ac:dyDescent="0.25">
      <c r="B27645"/>
      <c r="C27645"/>
      <c r="D27645" s="13"/>
      <c r="E27645" s="13"/>
      <c r="K27645" s="23"/>
      <c r="O27645" s="21"/>
      <c r="P27645" s="27"/>
      <c r="Q27645" s="16"/>
      <c r="U27645" s="27"/>
    </row>
    <row r="27646" spans="2:21" x14ac:dyDescent="0.25">
      <c r="B27646"/>
      <c r="C27646"/>
      <c r="D27646" s="13"/>
      <c r="E27646" s="13"/>
      <c r="K27646" s="23"/>
      <c r="O27646" s="21"/>
      <c r="P27646" s="27"/>
      <c r="Q27646" s="16"/>
      <c r="U27646" s="27"/>
    </row>
    <row r="27647" spans="2:21" x14ac:dyDescent="0.25">
      <c r="B27647"/>
      <c r="C27647"/>
      <c r="D27647" s="13"/>
      <c r="E27647" s="13"/>
      <c r="K27647" s="23"/>
      <c r="O27647" s="21"/>
      <c r="P27647" s="27"/>
      <c r="Q27647" s="16"/>
      <c r="U27647" s="27"/>
    </row>
    <row r="27648" spans="2:21" x14ac:dyDescent="0.25">
      <c r="B27648"/>
      <c r="C27648"/>
      <c r="D27648" s="13"/>
      <c r="E27648" s="13"/>
      <c r="K27648" s="23"/>
      <c r="O27648" s="21"/>
      <c r="P27648" s="27"/>
      <c r="Q27648" s="16"/>
      <c r="U27648" s="27"/>
    </row>
    <row r="27649" spans="2:21" x14ac:dyDescent="0.25">
      <c r="B27649"/>
      <c r="C27649"/>
      <c r="D27649" s="13"/>
      <c r="E27649" s="13"/>
      <c r="K27649" s="23"/>
      <c r="O27649" s="21"/>
      <c r="P27649" s="27"/>
      <c r="Q27649" s="16"/>
      <c r="U27649" s="27"/>
    </row>
    <row r="27650" spans="2:21" x14ac:dyDescent="0.25">
      <c r="B27650"/>
      <c r="C27650"/>
      <c r="D27650" s="13"/>
      <c r="E27650" s="13"/>
      <c r="K27650" s="23"/>
      <c r="O27650" s="21"/>
      <c r="P27650" s="27"/>
      <c r="Q27650" s="16"/>
      <c r="U27650" s="27"/>
    </row>
    <row r="27651" spans="2:21" x14ac:dyDescent="0.25">
      <c r="B27651"/>
      <c r="C27651"/>
      <c r="D27651" s="13"/>
      <c r="E27651" s="13"/>
      <c r="K27651" s="23"/>
      <c r="O27651" s="21"/>
      <c r="P27651" s="27"/>
      <c r="Q27651" s="16"/>
      <c r="U27651" s="27"/>
    </row>
    <row r="27652" spans="2:21" x14ac:dyDescent="0.25">
      <c r="B27652"/>
      <c r="C27652"/>
      <c r="D27652" s="13"/>
      <c r="E27652" s="13"/>
      <c r="K27652" s="23"/>
      <c r="O27652" s="21"/>
      <c r="P27652" s="27"/>
      <c r="Q27652" s="16"/>
      <c r="U27652" s="27"/>
    </row>
    <row r="27653" spans="2:21" x14ac:dyDescent="0.25">
      <c r="B27653"/>
      <c r="C27653"/>
      <c r="D27653" s="13"/>
      <c r="E27653" s="13"/>
      <c r="K27653" s="23"/>
      <c r="O27653" s="21"/>
      <c r="P27653" s="27"/>
      <c r="Q27653" s="16"/>
      <c r="U27653" s="27"/>
    </row>
    <row r="27654" spans="2:21" x14ac:dyDescent="0.25">
      <c r="B27654"/>
      <c r="C27654"/>
      <c r="D27654" s="13"/>
      <c r="E27654" s="13"/>
      <c r="K27654" s="23"/>
      <c r="O27654" s="21"/>
      <c r="P27654" s="27"/>
      <c r="Q27654" s="16"/>
      <c r="U27654" s="27"/>
    </row>
    <row r="27655" spans="2:21" x14ac:dyDescent="0.25">
      <c r="B27655"/>
      <c r="C27655"/>
      <c r="D27655" s="13"/>
      <c r="E27655" s="13"/>
      <c r="K27655" s="23"/>
      <c r="O27655" s="21"/>
      <c r="P27655" s="27"/>
      <c r="Q27655" s="16"/>
      <c r="U27655" s="27"/>
    </row>
    <row r="27656" spans="2:21" x14ac:dyDescent="0.25">
      <c r="B27656"/>
      <c r="C27656"/>
      <c r="D27656" s="13"/>
      <c r="E27656" s="13"/>
      <c r="K27656" s="23"/>
      <c r="O27656" s="21"/>
      <c r="P27656" s="27"/>
      <c r="Q27656" s="16"/>
      <c r="U27656" s="27"/>
    </row>
    <row r="27657" spans="2:21" x14ac:dyDescent="0.25">
      <c r="B27657"/>
      <c r="C27657"/>
      <c r="D27657" s="13"/>
      <c r="E27657" s="13"/>
      <c r="K27657" s="23"/>
      <c r="O27657" s="21"/>
      <c r="P27657" s="27"/>
      <c r="Q27657" s="16"/>
      <c r="U27657" s="27"/>
    </row>
    <row r="27658" spans="2:21" x14ac:dyDescent="0.25">
      <c r="B27658"/>
      <c r="C27658"/>
      <c r="D27658" s="13"/>
      <c r="E27658" s="13"/>
      <c r="K27658" s="23"/>
      <c r="O27658" s="21"/>
      <c r="P27658" s="27"/>
      <c r="Q27658" s="16"/>
      <c r="U27658" s="27"/>
    </row>
    <row r="27659" spans="2:21" x14ac:dyDescent="0.25">
      <c r="B27659"/>
      <c r="C27659"/>
      <c r="D27659" s="13"/>
      <c r="E27659" s="13"/>
      <c r="K27659" s="23"/>
      <c r="O27659" s="21"/>
      <c r="P27659" s="27"/>
      <c r="Q27659" s="16"/>
      <c r="U27659" s="27"/>
    </row>
    <row r="27660" spans="2:21" x14ac:dyDescent="0.25">
      <c r="B27660"/>
      <c r="C27660"/>
      <c r="D27660" s="13"/>
      <c r="E27660" s="13"/>
      <c r="K27660" s="23"/>
      <c r="O27660" s="21"/>
      <c r="P27660" s="27"/>
      <c r="Q27660" s="16"/>
      <c r="U27660" s="27"/>
    </row>
    <row r="27661" spans="2:21" x14ac:dyDescent="0.25">
      <c r="B27661"/>
      <c r="C27661"/>
      <c r="D27661" s="13"/>
      <c r="E27661" s="13"/>
      <c r="K27661" s="23"/>
      <c r="O27661" s="21"/>
      <c r="P27661" s="27"/>
      <c r="Q27661" s="16"/>
      <c r="U27661" s="27"/>
    </row>
    <row r="27662" spans="2:21" x14ac:dyDescent="0.25">
      <c r="B27662"/>
      <c r="C27662"/>
      <c r="D27662" s="13"/>
      <c r="E27662" s="13"/>
      <c r="K27662" s="23"/>
      <c r="O27662" s="21"/>
      <c r="P27662" s="27"/>
      <c r="Q27662" s="16"/>
      <c r="U27662" s="27"/>
    </row>
    <row r="27663" spans="2:21" x14ac:dyDescent="0.25">
      <c r="B27663"/>
      <c r="C27663"/>
      <c r="D27663" s="13"/>
      <c r="E27663" s="13"/>
      <c r="K27663" s="23"/>
      <c r="O27663" s="21"/>
      <c r="P27663" s="27"/>
      <c r="Q27663" s="16"/>
      <c r="U27663" s="27"/>
    </row>
    <row r="27664" spans="2:21" x14ac:dyDescent="0.25">
      <c r="B27664"/>
      <c r="C27664"/>
      <c r="D27664" s="13"/>
      <c r="E27664" s="13"/>
      <c r="K27664" s="23"/>
      <c r="O27664" s="21"/>
      <c r="P27664" s="27"/>
      <c r="Q27664" s="16"/>
      <c r="U27664" s="27"/>
    </row>
    <row r="27665" spans="2:21" x14ac:dyDescent="0.25">
      <c r="B27665"/>
      <c r="C27665"/>
      <c r="D27665" s="13"/>
      <c r="E27665" s="13"/>
      <c r="K27665" s="23"/>
      <c r="O27665" s="21"/>
      <c r="P27665" s="27"/>
      <c r="Q27665" s="16"/>
      <c r="U27665" s="27"/>
    </row>
    <row r="27666" spans="2:21" x14ac:dyDescent="0.25">
      <c r="B27666"/>
      <c r="C27666"/>
      <c r="D27666" s="13"/>
      <c r="E27666" s="13"/>
      <c r="K27666" s="23"/>
      <c r="O27666" s="21"/>
      <c r="P27666" s="27"/>
      <c r="Q27666" s="16"/>
      <c r="U27666" s="27"/>
    </row>
    <row r="27667" spans="2:21" x14ac:dyDescent="0.25">
      <c r="B27667"/>
      <c r="C27667"/>
      <c r="D27667" s="13"/>
      <c r="E27667" s="13"/>
      <c r="K27667" s="23"/>
      <c r="O27667" s="21"/>
      <c r="P27667" s="27"/>
      <c r="Q27667" s="16"/>
      <c r="U27667" s="27"/>
    </row>
    <row r="27668" spans="2:21" x14ac:dyDescent="0.25">
      <c r="B27668"/>
      <c r="C27668"/>
      <c r="D27668" s="13"/>
      <c r="E27668" s="13"/>
      <c r="K27668" s="23"/>
      <c r="O27668" s="21"/>
      <c r="P27668" s="27"/>
      <c r="Q27668" s="16"/>
      <c r="U27668" s="27"/>
    </row>
    <row r="27669" spans="2:21" x14ac:dyDescent="0.25">
      <c r="B27669"/>
      <c r="C27669"/>
      <c r="D27669" s="13"/>
      <c r="E27669" s="13"/>
      <c r="K27669" s="23"/>
      <c r="O27669" s="21"/>
      <c r="P27669" s="27"/>
      <c r="Q27669" s="16"/>
      <c r="U27669" s="27"/>
    </row>
    <row r="27670" spans="2:21" x14ac:dyDescent="0.25">
      <c r="B27670"/>
      <c r="C27670"/>
      <c r="D27670" s="13"/>
      <c r="E27670" s="13"/>
      <c r="K27670" s="23"/>
      <c r="O27670" s="21"/>
      <c r="P27670" s="27"/>
      <c r="Q27670" s="16"/>
      <c r="U27670" s="27"/>
    </row>
    <row r="27671" spans="2:21" x14ac:dyDescent="0.25">
      <c r="B27671"/>
      <c r="C27671"/>
      <c r="D27671" s="13"/>
      <c r="E27671" s="13"/>
      <c r="K27671" s="23"/>
      <c r="O27671" s="21"/>
      <c r="P27671" s="27"/>
      <c r="Q27671" s="16"/>
      <c r="U27671" s="27"/>
    </row>
    <row r="27672" spans="2:21" x14ac:dyDescent="0.25">
      <c r="B27672"/>
      <c r="C27672"/>
      <c r="D27672" s="13"/>
      <c r="E27672" s="13"/>
      <c r="K27672" s="23"/>
      <c r="O27672" s="21"/>
      <c r="P27672" s="27"/>
      <c r="Q27672" s="16"/>
      <c r="U27672" s="27"/>
    </row>
    <row r="27673" spans="2:21" x14ac:dyDescent="0.25">
      <c r="B27673"/>
      <c r="C27673"/>
      <c r="D27673" s="13"/>
      <c r="E27673" s="13"/>
      <c r="K27673" s="23"/>
      <c r="O27673" s="21"/>
      <c r="P27673" s="27"/>
      <c r="Q27673" s="16"/>
      <c r="U27673" s="27"/>
    </row>
    <row r="27674" spans="2:21" x14ac:dyDescent="0.25">
      <c r="B27674"/>
      <c r="C27674"/>
      <c r="D27674" s="13"/>
      <c r="E27674" s="13"/>
      <c r="K27674" s="23"/>
      <c r="O27674" s="21"/>
      <c r="P27674" s="27"/>
      <c r="Q27674" s="16"/>
      <c r="U27674" s="27"/>
    </row>
    <row r="27675" spans="2:21" x14ac:dyDescent="0.25">
      <c r="B27675"/>
      <c r="C27675"/>
      <c r="D27675" s="13"/>
      <c r="E27675" s="13"/>
      <c r="K27675" s="23"/>
      <c r="O27675" s="21"/>
      <c r="P27675" s="27"/>
      <c r="Q27675" s="16"/>
      <c r="U27675" s="27"/>
    </row>
    <row r="27676" spans="2:21" x14ac:dyDescent="0.25">
      <c r="B27676"/>
      <c r="C27676"/>
      <c r="D27676" s="13"/>
      <c r="E27676" s="13"/>
      <c r="K27676" s="23"/>
      <c r="O27676" s="21"/>
      <c r="P27676" s="27"/>
      <c r="Q27676" s="16"/>
      <c r="U27676" s="27"/>
    </row>
    <row r="27677" spans="2:21" x14ac:dyDescent="0.25">
      <c r="B27677"/>
      <c r="C27677"/>
      <c r="D27677" s="13"/>
      <c r="E27677" s="13"/>
      <c r="K27677" s="23"/>
      <c r="O27677" s="21"/>
      <c r="P27677" s="27"/>
      <c r="Q27677" s="16"/>
      <c r="U27677" s="27"/>
    </row>
    <row r="27678" spans="2:21" x14ac:dyDescent="0.25">
      <c r="B27678"/>
      <c r="C27678"/>
      <c r="D27678" s="13"/>
      <c r="E27678" s="13"/>
      <c r="K27678" s="23"/>
      <c r="O27678" s="21"/>
      <c r="P27678" s="27"/>
      <c r="Q27678" s="16"/>
      <c r="U27678" s="27"/>
    </row>
    <row r="27679" spans="2:21" x14ac:dyDescent="0.25">
      <c r="B27679"/>
      <c r="C27679"/>
      <c r="D27679" s="13"/>
      <c r="E27679" s="13"/>
      <c r="K27679" s="23"/>
      <c r="O27679" s="21"/>
      <c r="P27679" s="27"/>
      <c r="Q27679" s="16"/>
      <c r="U27679" s="27"/>
    </row>
    <row r="27680" spans="2:21" x14ac:dyDescent="0.25">
      <c r="B27680"/>
      <c r="C27680"/>
      <c r="D27680" s="13"/>
      <c r="E27680" s="13"/>
      <c r="K27680" s="23"/>
      <c r="O27680" s="21"/>
      <c r="P27680" s="27"/>
      <c r="Q27680" s="16"/>
      <c r="U27680" s="27"/>
    </row>
    <row r="27681" spans="2:21" x14ac:dyDescent="0.25">
      <c r="B27681"/>
      <c r="C27681"/>
      <c r="D27681" s="13"/>
      <c r="E27681" s="13"/>
      <c r="K27681" s="23"/>
      <c r="O27681" s="21"/>
      <c r="P27681" s="27"/>
      <c r="Q27681" s="16"/>
      <c r="U27681" s="27"/>
    </row>
    <row r="27682" spans="2:21" x14ac:dyDescent="0.25">
      <c r="B27682"/>
      <c r="C27682"/>
      <c r="D27682" s="13"/>
      <c r="E27682" s="13"/>
      <c r="K27682" s="23"/>
      <c r="O27682" s="21"/>
      <c r="P27682" s="27"/>
      <c r="Q27682" s="16"/>
      <c r="U27682" s="27"/>
    </row>
    <row r="27683" spans="2:21" x14ac:dyDescent="0.25">
      <c r="B27683"/>
      <c r="C27683"/>
      <c r="D27683" s="13"/>
      <c r="E27683" s="13"/>
      <c r="K27683" s="23"/>
      <c r="O27683" s="21"/>
      <c r="P27683" s="27"/>
      <c r="Q27683" s="16"/>
      <c r="U27683" s="27"/>
    </row>
    <row r="27684" spans="2:21" x14ac:dyDescent="0.25">
      <c r="B27684"/>
      <c r="C27684"/>
      <c r="D27684" s="13"/>
      <c r="E27684" s="13"/>
      <c r="K27684" s="23"/>
      <c r="O27684" s="21"/>
      <c r="P27684" s="27"/>
      <c r="Q27684" s="16"/>
      <c r="U27684" s="27"/>
    </row>
    <row r="27685" spans="2:21" x14ac:dyDescent="0.25">
      <c r="B27685"/>
      <c r="C27685"/>
      <c r="D27685" s="13"/>
      <c r="E27685" s="13"/>
      <c r="K27685" s="23"/>
      <c r="O27685" s="21"/>
      <c r="P27685" s="27"/>
      <c r="Q27685" s="16"/>
      <c r="U27685" s="27"/>
    </row>
    <row r="27686" spans="2:21" x14ac:dyDescent="0.25">
      <c r="B27686"/>
      <c r="C27686"/>
      <c r="D27686" s="13"/>
      <c r="E27686" s="13"/>
      <c r="K27686" s="23"/>
      <c r="O27686" s="21"/>
      <c r="P27686" s="27"/>
      <c r="Q27686" s="16"/>
      <c r="U27686" s="27"/>
    </row>
    <row r="27687" spans="2:21" x14ac:dyDescent="0.25">
      <c r="B27687"/>
      <c r="C27687"/>
      <c r="D27687" s="13"/>
      <c r="E27687" s="13"/>
      <c r="K27687" s="23"/>
      <c r="O27687" s="21"/>
      <c r="P27687" s="27"/>
      <c r="Q27687" s="16"/>
      <c r="U27687" s="27"/>
    </row>
    <row r="27688" spans="2:21" x14ac:dyDescent="0.25">
      <c r="B27688"/>
      <c r="C27688"/>
      <c r="D27688" s="13"/>
      <c r="E27688" s="13"/>
      <c r="K27688" s="23"/>
      <c r="O27688" s="21"/>
      <c r="P27688" s="27"/>
      <c r="Q27688" s="16"/>
      <c r="U27688" s="27"/>
    </row>
    <row r="27689" spans="2:21" x14ac:dyDescent="0.25">
      <c r="B27689"/>
      <c r="C27689"/>
      <c r="D27689" s="13"/>
      <c r="E27689" s="13"/>
      <c r="K27689" s="23"/>
      <c r="O27689" s="21"/>
      <c r="P27689" s="27"/>
      <c r="Q27689" s="16"/>
      <c r="U27689" s="27"/>
    </row>
    <row r="27690" spans="2:21" x14ac:dyDescent="0.25">
      <c r="B27690"/>
      <c r="C27690"/>
      <c r="D27690" s="13"/>
      <c r="E27690" s="13"/>
      <c r="K27690" s="23"/>
      <c r="O27690" s="21"/>
      <c r="P27690" s="27"/>
      <c r="Q27690" s="16"/>
      <c r="U27690" s="27"/>
    </row>
    <row r="27691" spans="2:21" x14ac:dyDescent="0.25">
      <c r="B27691"/>
      <c r="C27691"/>
      <c r="D27691" s="13"/>
      <c r="E27691" s="13"/>
      <c r="K27691" s="23"/>
      <c r="O27691" s="21"/>
      <c r="P27691" s="27"/>
      <c r="Q27691" s="16"/>
      <c r="U27691" s="27"/>
    </row>
    <row r="27692" spans="2:21" x14ac:dyDescent="0.25">
      <c r="B27692"/>
      <c r="C27692"/>
      <c r="D27692" s="13"/>
      <c r="E27692" s="13"/>
      <c r="K27692" s="23"/>
      <c r="O27692" s="21"/>
      <c r="P27692" s="27"/>
      <c r="Q27692" s="16"/>
      <c r="U27692" s="27"/>
    </row>
    <row r="27693" spans="2:21" x14ac:dyDescent="0.25">
      <c r="B27693"/>
      <c r="C27693"/>
      <c r="D27693" s="13"/>
      <c r="E27693" s="13"/>
      <c r="K27693" s="23"/>
      <c r="O27693" s="21"/>
      <c r="P27693" s="27"/>
      <c r="Q27693" s="16"/>
      <c r="U27693" s="27"/>
    </row>
    <row r="27694" spans="2:21" x14ac:dyDescent="0.25">
      <c r="B27694"/>
      <c r="C27694"/>
      <c r="D27694" s="13"/>
      <c r="E27694" s="13"/>
      <c r="K27694" s="23"/>
      <c r="O27694" s="21"/>
      <c r="P27694" s="27"/>
      <c r="Q27694" s="16"/>
      <c r="U27694" s="27"/>
    </row>
    <row r="27695" spans="2:21" x14ac:dyDescent="0.25">
      <c r="B27695"/>
      <c r="C27695"/>
      <c r="D27695" s="13"/>
      <c r="E27695" s="13"/>
      <c r="K27695" s="23"/>
      <c r="O27695" s="21"/>
      <c r="P27695" s="27"/>
      <c r="Q27695" s="16"/>
      <c r="U27695" s="27"/>
    </row>
    <row r="27696" spans="2:21" x14ac:dyDescent="0.25">
      <c r="B27696"/>
      <c r="C27696"/>
      <c r="D27696" s="13"/>
      <c r="E27696" s="13"/>
      <c r="K27696" s="23"/>
      <c r="O27696" s="21"/>
      <c r="P27696" s="27"/>
      <c r="Q27696" s="16"/>
      <c r="U27696" s="27"/>
    </row>
    <row r="27697" spans="2:21" x14ac:dyDescent="0.25">
      <c r="B27697"/>
      <c r="C27697"/>
      <c r="D27697" s="13"/>
      <c r="E27697" s="13"/>
      <c r="K27697" s="23"/>
      <c r="O27697" s="21"/>
      <c r="P27697" s="27"/>
      <c r="Q27697" s="16"/>
      <c r="U27697" s="27"/>
    </row>
    <row r="27698" spans="2:21" x14ac:dyDescent="0.25">
      <c r="B27698"/>
      <c r="C27698"/>
      <c r="D27698" s="13"/>
      <c r="E27698" s="13"/>
      <c r="K27698" s="23"/>
      <c r="O27698" s="21"/>
      <c r="P27698" s="27"/>
      <c r="Q27698" s="16"/>
      <c r="U27698" s="27"/>
    </row>
    <row r="27699" spans="2:21" x14ac:dyDescent="0.25">
      <c r="B27699"/>
      <c r="C27699"/>
      <c r="D27699" s="13"/>
      <c r="E27699" s="13"/>
      <c r="K27699" s="23"/>
      <c r="O27699" s="21"/>
      <c r="P27699" s="27"/>
      <c r="Q27699" s="16"/>
      <c r="U27699" s="27"/>
    </row>
    <row r="27700" spans="2:21" x14ac:dyDescent="0.25">
      <c r="B27700"/>
      <c r="C27700"/>
      <c r="D27700" s="13"/>
      <c r="E27700" s="13"/>
      <c r="K27700" s="23"/>
      <c r="O27700" s="21"/>
      <c r="P27700" s="27"/>
      <c r="Q27700" s="16"/>
      <c r="U27700" s="27"/>
    </row>
    <row r="27701" spans="2:21" x14ac:dyDescent="0.25">
      <c r="B27701"/>
      <c r="C27701"/>
      <c r="D27701" s="13"/>
      <c r="E27701" s="13"/>
      <c r="K27701" s="23"/>
      <c r="O27701" s="21"/>
      <c r="P27701" s="27"/>
      <c r="Q27701" s="16"/>
      <c r="U27701" s="27"/>
    </row>
    <row r="27702" spans="2:21" x14ac:dyDescent="0.25">
      <c r="B27702"/>
      <c r="C27702"/>
      <c r="D27702" s="13"/>
      <c r="E27702" s="13"/>
      <c r="K27702" s="23"/>
      <c r="O27702" s="21"/>
      <c r="P27702" s="27"/>
      <c r="Q27702" s="16"/>
      <c r="U27702" s="27"/>
    </row>
    <row r="27703" spans="2:21" x14ac:dyDescent="0.25">
      <c r="B27703"/>
      <c r="C27703"/>
      <c r="D27703" s="13"/>
      <c r="E27703" s="13"/>
      <c r="K27703" s="23"/>
      <c r="O27703" s="21"/>
      <c r="P27703" s="27"/>
      <c r="Q27703" s="16"/>
      <c r="U27703" s="27"/>
    </row>
    <row r="27704" spans="2:21" x14ac:dyDescent="0.25">
      <c r="B27704"/>
      <c r="C27704"/>
      <c r="D27704" s="13"/>
      <c r="E27704" s="13"/>
      <c r="K27704" s="23"/>
      <c r="O27704" s="21"/>
      <c r="P27704" s="27"/>
      <c r="Q27704" s="16"/>
      <c r="U27704" s="27"/>
    </row>
    <row r="27705" spans="2:21" x14ac:dyDescent="0.25">
      <c r="B27705"/>
      <c r="C27705"/>
      <c r="D27705" s="13"/>
      <c r="E27705" s="13"/>
      <c r="K27705" s="23"/>
      <c r="O27705" s="21"/>
      <c r="P27705" s="27"/>
      <c r="Q27705" s="16"/>
      <c r="U27705" s="27"/>
    </row>
    <row r="27706" spans="2:21" x14ac:dyDescent="0.25">
      <c r="B27706"/>
      <c r="C27706"/>
      <c r="D27706" s="13"/>
      <c r="E27706" s="13"/>
      <c r="K27706" s="23"/>
      <c r="O27706" s="21"/>
      <c r="P27706" s="27"/>
      <c r="Q27706" s="16"/>
      <c r="U27706" s="27"/>
    </row>
    <row r="27707" spans="2:21" x14ac:dyDescent="0.25">
      <c r="B27707"/>
      <c r="C27707"/>
      <c r="D27707" s="13"/>
      <c r="E27707" s="13"/>
      <c r="K27707" s="23"/>
      <c r="O27707" s="21"/>
      <c r="P27707" s="27"/>
      <c r="Q27707" s="16"/>
      <c r="U27707" s="27"/>
    </row>
    <row r="27708" spans="2:21" x14ac:dyDescent="0.25">
      <c r="B27708"/>
      <c r="C27708"/>
      <c r="D27708" s="13"/>
      <c r="E27708" s="13"/>
      <c r="K27708" s="23"/>
      <c r="O27708" s="21"/>
      <c r="P27708" s="27"/>
      <c r="Q27708" s="16"/>
      <c r="U27708" s="27"/>
    </row>
    <row r="27709" spans="2:21" x14ac:dyDescent="0.25">
      <c r="B27709"/>
      <c r="C27709"/>
      <c r="D27709" s="13"/>
      <c r="E27709" s="13"/>
      <c r="K27709" s="23"/>
      <c r="O27709" s="21"/>
      <c r="P27709" s="27"/>
      <c r="Q27709" s="16"/>
      <c r="U27709" s="27"/>
    </row>
    <row r="27710" spans="2:21" x14ac:dyDescent="0.25">
      <c r="B27710"/>
      <c r="C27710"/>
      <c r="D27710" s="13"/>
      <c r="E27710" s="13"/>
      <c r="K27710" s="23"/>
      <c r="O27710" s="21"/>
      <c r="P27710" s="27"/>
      <c r="Q27710" s="16"/>
      <c r="U27710" s="27"/>
    </row>
    <row r="27711" spans="2:21" x14ac:dyDescent="0.25">
      <c r="B27711"/>
      <c r="C27711"/>
      <c r="D27711" s="13"/>
      <c r="E27711" s="13"/>
      <c r="K27711" s="23"/>
      <c r="O27711" s="21"/>
      <c r="P27711" s="27"/>
      <c r="Q27711" s="16"/>
      <c r="U27711" s="27"/>
    </row>
    <row r="27712" spans="2:21" x14ac:dyDescent="0.25">
      <c r="B27712"/>
      <c r="C27712"/>
      <c r="D27712" s="13"/>
      <c r="E27712" s="13"/>
      <c r="K27712" s="23"/>
      <c r="O27712" s="21"/>
      <c r="P27712" s="27"/>
      <c r="Q27712" s="16"/>
      <c r="U27712" s="27"/>
    </row>
    <row r="27713" spans="2:21" x14ac:dyDescent="0.25">
      <c r="B27713"/>
      <c r="C27713"/>
      <c r="D27713" s="13"/>
      <c r="E27713" s="13"/>
      <c r="K27713" s="23"/>
      <c r="O27713" s="21"/>
      <c r="P27713" s="27"/>
      <c r="Q27713" s="16"/>
      <c r="U27713" s="27"/>
    </row>
    <row r="27714" spans="2:21" x14ac:dyDescent="0.25">
      <c r="B27714"/>
      <c r="C27714"/>
      <c r="D27714" s="13"/>
      <c r="E27714" s="13"/>
      <c r="K27714" s="23"/>
      <c r="O27714" s="21"/>
      <c r="P27714" s="27"/>
      <c r="Q27714" s="16"/>
      <c r="U27714" s="27"/>
    </row>
    <row r="27715" spans="2:21" x14ac:dyDescent="0.25">
      <c r="B27715"/>
      <c r="C27715"/>
      <c r="D27715" s="13"/>
      <c r="E27715" s="13"/>
      <c r="K27715" s="23"/>
      <c r="O27715" s="21"/>
      <c r="P27715" s="27"/>
      <c r="Q27715" s="16"/>
      <c r="U27715" s="27"/>
    </row>
    <row r="27716" spans="2:21" x14ac:dyDescent="0.25">
      <c r="B27716"/>
      <c r="C27716"/>
      <c r="D27716" s="13"/>
      <c r="E27716" s="13"/>
      <c r="K27716" s="23"/>
      <c r="O27716" s="21"/>
      <c r="P27716" s="27"/>
      <c r="Q27716" s="16"/>
      <c r="U27716" s="27"/>
    </row>
    <row r="27717" spans="2:21" x14ac:dyDescent="0.25">
      <c r="B27717"/>
      <c r="C27717"/>
      <c r="D27717" s="13"/>
      <c r="E27717" s="13"/>
      <c r="K27717" s="23"/>
      <c r="O27717" s="21"/>
      <c r="P27717" s="27"/>
      <c r="Q27717" s="16"/>
      <c r="U27717" s="27"/>
    </row>
    <row r="27718" spans="2:21" x14ac:dyDescent="0.25">
      <c r="B27718"/>
      <c r="C27718"/>
      <c r="D27718" s="13"/>
      <c r="E27718" s="13"/>
      <c r="K27718" s="23"/>
      <c r="O27718" s="21"/>
      <c r="P27718" s="27"/>
      <c r="Q27718" s="16"/>
      <c r="U27718" s="27"/>
    </row>
    <row r="27719" spans="2:21" x14ac:dyDescent="0.25">
      <c r="B27719"/>
      <c r="C27719"/>
      <c r="D27719" s="13"/>
      <c r="E27719" s="13"/>
      <c r="K27719" s="23"/>
      <c r="O27719" s="21"/>
      <c r="P27719" s="27"/>
      <c r="Q27719" s="16"/>
      <c r="U27719" s="27"/>
    </row>
    <row r="27720" spans="2:21" x14ac:dyDescent="0.25">
      <c r="B27720"/>
      <c r="C27720"/>
      <c r="D27720" s="13"/>
      <c r="E27720" s="13"/>
      <c r="K27720" s="23"/>
      <c r="O27720" s="21"/>
      <c r="P27720" s="27"/>
      <c r="Q27720" s="16"/>
      <c r="U27720" s="27"/>
    </row>
    <row r="27721" spans="2:21" x14ac:dyDescent="0.25">
      <c r="B27721"/>
      <c r="C27721"/>
      <c r="D27721" s="13"/>
      <c r="E27721" s="13"/>
      <c r="K27721" s="23"/>
      <c r="O27721" s="21"/>
      <c r="P27721" s="27"/>
      <c r="Q27721" s="16"/>
      <c r="U27721" s="27"/>
    </row>
    <row r="27722" spans="2:21" x14ac:dyDescent="0.25">
      <c r="B27722"/>
      <c r="C27722"/>
      <c r="D27722" s="13"/>
      <c r="E27722" s="13"/>
      <c r="K27722" s="23"/>
      <c r="O27722" s="21"/>
      <c r="P27722" s="27"/>
      <c r="Q27722" s="16"/>
      <c r="U27722" s="27"/>
    </row>
    <row r="27723" spans="2:21" x14ac:dyDescent="0.25">
      <c r="B27723"/>
      <c r="C27723"/>
      <c r="D27723" s="13"/>
      <c r="E27723" s="13"/>
      <c r="K27723" s="23"/>
      <c r="O27723" s="21"/>
      <c r="P27723" s="27"/>
      <c r="Q27723" s="16"/>
      <c r="U27723" s="27"/>
    </row>
    <row r="27724" spans="2:21" x14ac:dyDescent="0.25">
      <c r="B27724"/>
      <c r="C27724"/>
      <c r="D27724" s="13"/>
      <c r="E27724" s="13"/>
      <c r="K27724" s="23"/>
      <c r="O27724" s="21"/>
      <c r="P27724" s="27"/>
      <c r="Q27724" s="16"/>
      <c r="U27724" s="27"/>
    </row>
    <row r="27725" spans="2:21" x14ac:dyDescent="0.25">
      <c r="B27725"/>
      <c r="C27725"/>
      <c r="D27725" s="13"/>
      <c r="E27725" s="13"/>
      <c r="K27725" s="23"/>
      <c r="O27725" s="21"/>
      <c r="P27725" s="27"/>
      <c r="Q27725" s="16"/>
      <c r="U27725" s="27"/>
    </row>
    <row r="27726" spans="2:21" x14ac:dyDescent="0.25">
      <c r="B27726"/>
      <c r="C27726"/>
      <c r="D27726" s="13"/>
      <c r="E27726" s="13"/>
      <c r="K27726" s="23"/>
      <c r="O27726" s="21"/>
      <c r="P27726" s="27"/>
      <c r="Q27726" s="16"/>
      <c r="U27726" s="27"/>
    </row>
    <row r="27727" spans="2:21" x14ac:dyDescent="0.25">
      <c r="B27727"/>
      <c r="C27727"/>
      <c r="D27727" s="13"/>
      <c r="E27727" s="13"/>
      <c r="K27727" s="23"/>
      <c r="O27727" s="21"/>
      <c r="P27727" s="27"/>
      <c r="Q27727" s="16"/>
      <c r="U27727" s="27"/>
    </row>
    <row r="27728" spans="2:21" x14ac:dyDescent="0.25">
      <c r="B27728"/>
      <c r="C27728"/>
      <c r="D27728" s="13"/>
      <c r="E27728" s="13"/>
      <c r="K27728" s="23"/>
      <c r="O27728" s="21"/>
      <c r="P27728" s="27"/>
      <c r="Q27728" s="16"/>
      <c r="U27728" s="27"/>
    </row>
    <row r="27729" spans="2:21" x14ac:dyDescent="0.25">
      <c r="B27729"/>
      <c r="C27729"/>
      <c r="D27729" s="13"/>
      <c r="E27729" s="13"/>
      <c r="K27729" s="23"/>
      <c r="O27729" s="21"/>
      <c r="P27729" s="27"/>
      <c r="Q27729" s="16"/>
      <c r="U27729" s="27"/>
    </row>
    <row r="27730" spans="2:21" x14ac:dyDescent="0.25">
      <c r="B27730"/>
      <c r="C27730"/>
      <c r="D27730" s="13"/>
      <c r="E27730" s="13"/>
      <c r="K27730" s="23"/>
      <c r="O27730" s="21"/>
      <c r="P27730" s="27"/>
      <c r="Q27730" s="16"/>
      <c r="U27730" s="27"/>
    </row>
    <row r="27731" spans="2:21" x14ac:dyDescent="0.25">
      <c r="B27731"/>
      <c r="C27731"/>
      <c r="D27731" s="13"/>
      <c r="E27731" s="13"/>
      <c r="K27731" s="23"/>
      <c r="O27731" s="21"/>
      <c r="P27731" s="27"/>
      <c r="Q27731" s="16"/>
      <c r="U27731" s="27"/>
    </row>
    <row r="27732" spans="2:21" x14ac:dyDescent="0.25">
      <c r="B27732"/>
      <c r="C27732"/>
      <c r="D27732" s="13"/>
      <c r="E27732" s="13"/>
      <c r="K27732" s="23"/>
      <c r="O27732" s="21"/>
      <c r="P27732" s="27"/>
      <c r="Q27732" s="16"/>
      <c r="U27732" s="27"/>
    </row>
    <row r="27733" spans="2:21" x14ac:dyDescent="0.25">
      <c r="B27733"/>
      <c r="C27733"/>
      <c r="D27733" s="13"/>
      <c r="E27733" s="13"/>
      <c r="K27733" s="23"/>
      <c r="O27733" s="21"/>
      <c r="P27733" s="27"/>
      <c r="Q27733" s="16"/>
      <c r="U27733" s="27"/>
    </row>
    <row r="27734" spans="2:21" x14ac:dyDescent="0.25">
      <c r="B27734"/>
      <c r="C27734"/>
      <c r="D27734" s="13"/>
      <c r="E27734" s="13"/>
      <c r="K27734" s="23"/>
      <c r="O27734" s="21"/>
      <c r="P27734" s="27"/>
      <c r="Q27734" s="16"/>
      <c r="U27734" s="27"/>
    </row>
    <row r="27735" spans="2:21" x14ac:dyDescent="0.25">
      <c r="B27735"/>
      <c r="C27735"/>
      <c r="D27735" s="13"/>
      <c r="E27735" s="13"/>
      <c r="K27735" s="23"/>
      <c r="O27735" s="21"/>
      <c r="P27735" s="27"/>
      <c r="Q27735" s="16"/>
      <c r="U27735" s="27"/>
    </row>
    <row r="27736" spans="2:21" x14ac:dyDescent="0.25">
      <c r="B27736"/>
      <c r="C27736"/>
      <c r="D27736" s="13"/>
      <c r="E27736" s="13"/>
      <c r="K27736" s="23"/>
      <c r="O27736" s="21"/>
      <c r="P27736" s="27"/>
      <c r="Q27736" s="16"/>
      <c r="U27736" s="27"/>
    </row>
    <row r="27737" spans="2:21" x14ac:dyDescent="0.25">
      <c r="B27737"/>
      <c r="C27737"/>
      <c r="D27737" s="13"/>
      <c r="E27737" s="13"/>
      <c r="K27737" s="23"/>
      <c r="O27737" s="21"/>
      <c r="P27737" s="27"/>
      <c r="Q27737" s="16"/>
      <c r="U27737" s="27"/>
    </row>
    <row r="27738" spans="2:21" x14ac:dyDescent="0.25">
      <c r="B27738"/>
      <c r="C27738"/>
      <c r="D27738" s="13"/>
      <c r="E27738" s="13"/>
      <c r="K27738" s="23"/>
      <c r="O27738" s="21"/>
      <c r="P27738" s="27"/>
      <c r="Q27738" s="16"/>
      <c r="U27738" s="27"/>
    </row>
    <row r="27739" spans="2:21" x14ac:dyDescent="0.25">
      <c r="B27739"/>
      <c r="C27739"/>
      <c r="D27739" s="13"/>
      <c r="E27739" s="13"/>
      <c r="K27739" s="23"/>
      <c r="O27739" s="21"/>
      <c r="P27739" s="27"/>
      <c r="Q27739" s="16"/>
      <c r="U27739" s="27"/>
    </row>
    <row r="27740" spans="2:21" x14ac:dyDescent="0.25">
      <c r="B27740"/>
      <c r="C27740"/>
      <c r="D27740" s="13"/>
      <c r="E27740" s="13"/>
      <c r="K27740" s="23"/>
      <c r="O27740" s="21"/>
      <c r="P27740" s="27"/>
      <c r="Q27740" s="16"/>
      <c r="U27740" s="27"/>
    </row>
    <row r="27741" spans="2:21" x14ac:dyDescent="0.25">
      <c r="B27741"/>
      <c r="C27741"/>
      <c r="D27741" s="13"/>
      <c r="E27741" s="13"/>
      <c r="K27741" s="23"/>
      <c r="O27741" s="21"/>
      <c r="P27741" s="27"/>
      <c r="Q27741" s="16"/>
      <c r="U27741" s="27"/>
    </row>
    <row r="27742" spans="2:21" x14ac:dyDescent="0.25">
      <c r="B27742"/>
      <c r="C27742"/>
      <c r="D27742" s="13"/>
      <c r="E27742" s="13"/>
      <c r="K27742" s="23"/>
      <c r="O27742" s="21"/>
      <c r="P27742" s="27"/>
      <c r="Q27742" s="16"/>
      <c r="U27742" s="27"/>
    </row>
    <row r="27743" spans="2:21" x14ac:dyDescent="0.25">
      <c r="B27743"/>
      <c r="C27743"/>
      <c r="D27743" s="13"/>
      <c r="E27743" s="13"/>
      <c r="K27743" s="23"/>
      <c r="O27743" s="21"/>
      <c r="P27743" s="27"/>
      <c r="Q27743" s="16"/>
      <c r="U27743" s="27"/>
    </row>
    <row r="27744" spans="2:21" x14ac:dyDescent="0.25">
      <c r="B27744"/>
      <c r="C27744"/>
      <c r="D27744" s="13"/>
      <c r="E27744" s="13"/>
      <c r="K27744" s="23"/>
      <c r="O27744" s="21"/>
      <c r="P27744" s="27"/>
      <c r="Q27744" s="16"/>
      <c r="U27744" s="27"/>
    </row>
    <row r="27745" spans="2:21" x14ac:dyDescent="0.25">
      <c r="B27745"/>
      <c r="C27745"/>
      <c r="D27745" s="13"/>
      <c r="E27745" s="13"/>
      <c r="K27745" s="23"/>
      <c r="O27745" s="21"/>
      <c r="P27745" s="27"/>
      <c r="Q27745" s="16"/>
      <c r="U27745" s="27"/>
    </row>
    <row r="27746" spans="2:21" x14ac:dyDescent="0.25">
      <c r="B27746"/>
      <c r="C27746"/>
      <c r="D27746" s="13"/>
      <c r="E27746" s="13"/>
      <c r="K27746" s="23"/>
      <c r="O27746" s="21"/>
      <c r="P27746" s="27"/>
      <c r="Q27746" s="16"/>
      <c r="U27746" s="27"/>
    </row>
    <row r="27747" spans="2:21" x14ac:dyDescent="0.25">
      <c r="B27747"/>
      <c r="C27747"/>
      <c r="D27747" s="13"/>
      <c r="E27747" s="13"/>
      <c r="K27747" s="23"/>
      <c r="O27747" s="21"/>
      <c r="P27747" s="27"/>
      <c r="Q27747" s="16"/>
      <c r="U27747" s="27"/>
    </row>
    <row r="27748" spans="2:21" x14ac:dyDescent="0.25">
      <c r="B27748"/>
      <c r="C27748"/>
      <c r="D27748" s="13"/>
      <c r="E27748" s="13"/>
      <c r="K27748" s="23"/>
      <c r="O27748" s="21"/>
      <c r="P27748" s="27"/>
      <c r="Q27748" s="16"/>
      <c r="U27748" s="27"/>
    </row>
    <row r="27749" spans="2:21" x14ac:dyDescent="0.25">
      <c r="B27749"/>
      <c r="C27749"/>
      <c r="D27749" s="13"/>
      <c r="E27749" s="13"/>
      <c r="K27749" s="23"/>
      <c r="O27749" s="21"/>
      <c r="P27749" s="27"/>
      <c r="Q27749" s="16"/>
      <c r="U27749" s="27"/>
    </row>
    <row r="27750" spans="2:21" x14ac:dyDescent="0.25">
      <c r="B27750"/>
      <c r="C27750"/>
      <c r="D27750" s="13"/>
      <c r="E27750" s="13"/>
      <c r="K27750" s="23"/>
      <c r="O27750" s="21"/>
      <c r="P27750" s="27"/>
      <c r="Q27750" s="16"/>
      <c r="U27750" s="27"/>
    </row>
    <row r="27751" spans="2:21" x14ac:dyDescent="0.25">
      <c r="B27751"/>
      <c r="C27751"/>
      <c r="D27751" s="13"/>
      <c r="E27751" s="13"/>
      <c r="K27751" s="23"/>
      <c r="O27751" s="21"/>
      <c r="P27751" s="27"/>
      <c r="Q27751" s="16"/>
      <c r="U27751" s="27"/>
    </row>
    <row r="27752" spans="2:21" x14ac:dyDescent="0.25">
      <c r="B27752"/>
      <c r="C27752"/>
      <c r="D27752" s="13"/>
      <c r="E27752" s="13"/>
      <c r="K27752" s="23"/>
      <c r="O27752" s="21"/>
      <c r="P27752" s="27"/>
      <c r="Q27752" s="16"/>
      <c r="U27752" s="27"/>
    </row>
    <row r="27753" spans="2:21" x14ac:dyDescent="0.25">
      <c r="B27753"/>
      <c r="C27753"/>
      <c r="D27753" s="13"/>
      <c r="E27753" s="13"/>
      <c r="K27753" s="23"/>
      <c r="O27753" s="21"/>
      <c r="P27753" s="27"/>
      <c r="Q27753" s="16"/>
      <c r="U27753" s="27"/>
    </row>
    <row r="27754" spans="2:21" x14ac:dyDescent="0.25">
      <c r="B27754"/>
      <c r="C27754"/>
      <c r="D27754" s="13"/>
      <c r="E27754" s="13"/>
      <c r="K27754" s="23"/>
      <c r="O27754" s="21"/>
      <c r="P27754" s="27"/>
      <c r="Q27754" s="16"/>
      <c r="U27754" s="27"/>
    </row>
    <row r="27755" spans="2:21" x14ac:dyDescent="0.25">
      <c r="B27755"/>
      <c r="C27755"/>
      <c r="D27755" s="13"/>
      <c r="E27755" s="13"/>
      <c r="K27755" s="23"/>
      <c r="O27755" s="21"/>
      <c r="P27755" s="27"/>
      <c r="Q27755" s="16"/>
      <c r="U27755" s="27"/>
    </row>
    <row r="27756" spans="2:21" x14ac:dyDescent="0.25">
      <c r="B27756"/>
      <c r="C27756"/>
      <c r="D27756" s="13"/>
      <c r="E27756" s="13"/>
      <c r="K27756" s="23"/>
      <c r="O27756" s="21"/>
      <c r="P27756" s="27"/>
      <c r="Q27756" s="16"/>
      <c r="U27756" s="27"/>
    </row>
    <row r="27757" spans="2:21" x14ac:dyDescent="0.25">
      <c r="B27757"/>
      <c r="C27757"/>
      <c r="D27757" s="13"/>
      <c r="E27757" s="13"/>
      <c r="K27757" s="23"/>
      <c r="O27757" s="21"/>
      <c r="P27757" s="27"/>
      <c r="Q27757" s="16"/>
      <c r="U27757" s="27"/>
    </row>
    <row r="27758" spans="2:21" x14ac:dyDescent="0.25">
      <c r="B27758"/>
      <c r="C27758"/>
      <c r="D27758" s="13"/>
      <c r="E27758" s="13"/>
      <c r="K27758" s="23"/>
      <c r="O27758" s="21"/>
      <c r="P27758" s="27"/>
      <c r="Q27758" s="16"/>
      <c r="U27758" s="27"/>
    </row>
    <row r="27759" spans="2:21" x14ac:dyDescent="0.25">
      <c r="B27759"/>
      <c r="C27759"/>
      <c r="D27759" s="13"/>
      <c r="E27759" s="13"/>
      <c r="K27759" s="23"/>
      <c r="O27759" s="21"/>
      <c r="P27759" s="27"/>
      <c r="Q27759" s="16"/>
      <c r="U27759" s="27"/>
    </row>
    <row r="27760" spans="2:21" x14ac:dyDescent="0.25">
      <c r="B27760"/>
      <c r="C27760"/>
      <c r="D27760" s="13"/>
      <c r="E27760" s="13"/>
      <c r="K27760" s="23"/>
      <c r="O27760" s="21"/>
      <c r="P27760" s="27"/>
      <c r="Q27760" s="16"/>
      <c r="U27760" s="27"/>
    </row>
    <row r="27761" spans="2:21" x14ac:dyDescent="0.25">
      <c r="B27761"/>
      <c r="C27761"/>
      <c r="D27761" s="13"/>
      <c r="E27761" s="13"/>
      <c r="K27761" s="23"/>
      <c r="O27761" s="21"/>
      <c r="P27761" s="27"/>
      <c r="Q27761" s="16"/>
      <c r="U27761" s="27"/>
    </row>
    <row r="27762" spans="2:21" x14ac:dyDescent="0.25">
      <c r="B27762"/>
      <c r="C27762"/>
      <c r="D27762" s="13"/>
      <c r="E27762" s="13"/>
      <c r="K27762" s="23"/>
      <c r="O27762" s="21"/>
      <c r="P27762" s="27"/>
      <c r="Q27762" s="16"/>
      <c r="U27762" s="27"/>
    </row>
    <row r="27763" spans="2:21" x14ac:dyDescent="0.25">
      <c r="B27763"/>
      <c r="C27763"/>
      <c r="D27763" s="13"/>
      <c r="E27763" s="13"/>
      <c r="K27763" s="23"/>
      <c r="O27763" s="21"/>
      <c r="P27763" s="27"/>
      <c r="Q27763" s="16"/>
      <c r="U27763" s="27"/>
    </row>
    <row r="27764" spans="2:21" x14ac:dyDescent="0.25">
      <c r="B27764"/>
      <c r="C27764"/>
      <c r="D27764" s="13"/>
      <c r="E27764" s="13"/>
      <c r="K27764" s="23"/>
      <c r="O27764" s="21"/>
      <c r="P27764" s="27"/>
      <c r="Q27764" s="16"/>
      <c r="U27764" s="27"/>
    </row>
    <row r="27765" spans="2:21" x14ac:dyDescent="0.25">
      <c r="B27765"/>
      <c r="C27765"/>
      <c r="D27765" s="13"/>
      <c r="E27765" s="13"/>
      <c r="K27765" s="23"/>
      <c r="O27765" s="21"/>
      <c r="P27765" s="27"/>
      <c r="Q27765" s="16"/>
      <c r="U27765" s="27"/>
    </row>
    <row r="27766" spans="2:21" x14ac:dyDescent="0.25">
      <c r="B27766"/>
      <c r="C27766"/>
      <c r="D27766" s="13"/>
      <c r="E27766" s="13"/>
      <c r="K27766" s="23"/>
      <c r="O27766" s="21"/>
      <c r="P27766" s="27"/>
      <c r="Q27766" s="16"/>
      <c r="U27766" s="27"/>
    </row>
    <row r="27767" spans="2:21" x14ac:dyDescent="0.25">
      <c r="B27767"/>
      <c r="C27767"/>
      <c r="D27767" s="13"/>
      <c r="E27767" s="13"/>
      <c r="K27767" s="23"/>
      <c r="O27767" s="21"/>
      <c r="P27767" s="27"/>
      <c r="Q27767" s="16"/>
      <c r="U27767" s="27"/>
    </row>
    <row r="27768" spans="2:21" x14ac:dyDescent="0.25">
      <c r="B27768"/>
      <c r="C27768"/>
      <c r="D27768" s="13"/>
      <c r="E27768" s="13"/>
      <c r="K27768" s="23"/>
      <c r="O27768" s="21"/>
      <c r="P27768" s="27"/>
      <c r="Q27768" s="16"/>
      <c r="U27768" s="27"/>
    </row>
    <row r="27769" spans="2:21" x14ac:dyDescent="0.25">
      <c r="B27769"/>
      <c r="C27769"/>
      <c r="D27769" s="13"/>
      <c r="E27769" s="13"/>
      <c r="K27769" s="23"/>
      <c r="O27769" s="21"/>
      <c r="P27769" s="27"/>
      <c r="Q27769" s="16"/>
      <c r="U27769" s="27"/>
    </row>
    <row r="27770" spans="2:21" x14ac:dyDescent="0.25">
      <c r="B27770"/>
      <c r="C27770"/>
      <c r="D27770" s="13"/>
      <c r="E27770" s="13"/>
      <c r="K27770" s="23"/>
      <c r="O27770" s="21"/>
      <c r="P27770" s="27"/>
      <c r="Q27770" s="16"/>
      <c r="U27770" s="27"/>
    </row>
    <row r="27771" spans="2:21" x14ac:dyDescent="0.25">
      <c r="B27771"/>
      <c r="C27771"/>
      <c r="D27771" s="13"/>
      <c r="E27771" s="13"/>
      <c r="K27771" s="23"/>
      <c r="O27771" s="21"/>
      <c r="P27771" s="27"/>
      <c r="Q27771" s="16"/>
      <c r="U27771" s="27"/>
    </row>
    <row r="27772" spans="2:21" x14ac:dyDescent="0.25">
      <c r="B27772"/>
      <c r="C27772"/>
      <c r="D27772" s="13"/>
      <c r="E27772" s="13"/>
      <c r="K27772" s="23"/>
      <c r="O27772" s="21"/>
      <c r="P27772" s="27"/>
      <c r="Q27772" s="16"/>
      <c r="U27772" s="27"/>
    </row>
    <row r="27773" spans="2:21" x14ac:dyDescent="0.25">
      <c r="B27773"/>
      <c r="C27773"/>
      <c r="D27773" s="13"/>
      <c r="E27773" s="13"/>
      <c r="K27773" s="23"/>
      <c r="O27773" s="21"/>
      <c r="P27773" s="27"/>
      <c r="Q27773" s="16"/>
      <c r="U27773" s="27"/>
    </row>
    <row r="27774" spans="2:21" x14ac:dyDescent="0.25">
      <c r="B27774"/>
      <c r="C27774"/>
      <c r="D27774" s="13"/>
      <c r="E27774" s="13"/>
      <c r="K27774" s="23"/>
      <c r="O27774" s="21"/>
      <c r="P27774" s="27"/>
      <c r="Q27774" s="16"/>
      <c r="U27774" s="27"/>
    </row>
    <row r="27775" spans="2:21" x14ac:dyDescent="0.25">
      <c r="B27775"/>
      <c r="C27775"/>
      <c r="D27775" s="13"/>
      <c r="E27775" s="13"/>
      <c r="K27775" s="23"/>
      <c r="O27775" s="21"/>
      <c r="P27775" s="27"/>
      <c r="Q27775" s="16"/>
      <c r="U27775" s="27"/>
    </row>
    <row r="27776" spans="2:21" x14ac:dyDescent="0.25">
      <c r="B27776"/>
      <c r="C27776"/>
      <c r="D27776" s="13"/>
      <c r="E27776" s="13"/>
      <c r="K27776" s="23"/>
      <c r="O27776" s="21"/>
      <c r="P27776" s="27"/>
      <c r="Q27776" s="16"/>
      <c r="U27776" s="27"/>
    </row>
    <row r="27777" spans="2:21" x14ac:dyDescent="0.25">
      <c r="B27777"/>
      <c r="C27777"/>
      <c r="D27777" s="13"/>
      <c r="E27777" s="13"/>
      <c r="K27777" s="23"/>
      <c r="O27777" s="21"/>
      <c r="P27777" s="27"/>
      <c r="Q27777" s="16"/>
      <c r="U27777" s="27"/>
    </row>
    <row r="27778" spans="2:21" x14ac:dyDescent="0.25">
      <c r="B27778"/>
      <c r="C27778"/>
      <c r="D27778" s="13"/>
      <c r="E27778" s="13"/>
      <c r="K27778" s="23"/>
      <c r="O27778" s="21"/>
      <c r="P27778" s="27"/>
      <c r="Q27778" s="16"/>
      <c r="U27778" s="27"/>
    </row>
    <row r="27779" spans="2:21" x14ac:dyDescent="0.25">
      <c r="B27779"/>
      <c r="C27779"/>
      <c r="D27779" s="13"/>
      <c r="E27779" s="13"/>
      <c r="K27779" s="23"/>
      <c r="O27779" s="21"/>
      <c r="P27779" s="27"/>
      <c r="Q27779" s="16"/>
      <c r="U27779" s="27"/>
    </row>
    <row r="27780" spans="2:21" x14ac:dyDescent="0.25">
      <c r="B27780"/>
      <c r="C27780"/>
      <c r="D27780" s="13"/>
      <c r="E27780" s="13"/>
      <c r="K27780" s="23"/>
      <c r="O27780" s="21"/>
      <c r="P27780" s="27"/>
      <c r="Q27780" s="16"/>
      <c r="U27780" s="27"/>
    </row>
    <row r="27781" spans="2:21" x14ac:dyDescent="0.25">
      <c r="B27781"/>
      <c r="C27781"/>
      <c r="D27781" s="13"/>
      <c r="E27781" s="13"/>
      <c r="K27781" s="23"/>
      <c r="O27781" s="21"/>
      <c r="P27781" s="27"/>
      <c r="Q27781" s="16"/>
      <c r="U27781" s="27"/>
    </row>
    <row r="27782" spans="2:21" x14ac:dyDescent="0.25">
      <c r="B27782"/>
      <c r="C27782"/>
      <c r="D27782" s="13"/>
      <c r="E27782" s="13"/>
      <c r="K27782" s="23"/>
      <c r="O27782" s="21"/>
      <c r="P27782" s="27"/>
      <c r="Q27782" s="16"/>
      <c r="U27782" s="27"/>
    </row>
    <row r="27783" spans="2:21" x14ac:dyDescent="0.25">
      <c r="B27783"/>
      <c r="C27783"/>
      <c r="D27783" s="13"/>
      <c r="E27783" s="13"/>
      <c r="K27783" s="23"/>
      <c r="O27783" s="21"/>
      <c r="P27783" s="27"/>
      <c r="Q27783" s="16"/>
      <c r="U27783" s="27"/>
    </row>
    <row r="27784" spans="2:21" x14ac:dyDescent="0.25">
      <c r="B27784"/>
      <c r="C27784"/>
      <c r="D27784" s="13"/>
      <c r="E27784" s="13"/>
      <c r="K27784" s="23"/>
      <c r="O27784" s="21"/>
      <c r="P27784" s="27"/>
      <c r="Q27784" s="16"/>
      <c r="U27784" s="27"/>
    </row>
    <row r="27785" spans="2:21" x14ac:dyDescent="0.25">
      <c r="B27785"/>
      <c r="C27785"/>
      <c r="D27785" s="13"/>
      <c r="E27785" s="13"/>
      <c r="K27785" s="23"/>
      <c r="O27785" s="21"/>
      <c r="P27785" s="27"/>
      <c r="Q27785" s="16"/>
      <c r="U27785" s="27"/>
    </row>
    <row r="27786" spans="2:21" x14ac:dyDescent="0.25">
      <c r="B27786"/>
      <c r="C27786"/>
      <c r="D27786" s="13"/>
      <c r="E27786" s="13"/>
      <c r="K27786" s="23"/>
      <c r="O27786" s="21"/>
      <c r="P27786" s="27"/>
      <c r="Q27786" s="16"/>
      <c r="U27786" s="27"/>
    </row>
    <row r="27787" spans="2:21" x14ac:dyDescent="0.25">
      <c r="B27787"/>
      <c r="C27787"/>
      <c r="D27787" s="13"/>
      <c r="E27787" s="13"/>
      <c r="K27787" s="23"/>
      <c r="O27787" s="21"/>
      <c r="P27787" s="27"/>
      <c r="Q27787" s="16"/>
      <c r="U27787" s="27"/>
    </row>
    <row r="27788" spans="2:21" x14ac:dyDescent="0.25">
      <c r="B27788"/>
      <c r="C27788"/>
      <c r="D27788" s="13"/>
      <c r="E27788" s="13"/>
      <c r="K27788" s="23"/>
      <c r="O27788" s="21"/>
      <c r="P27788" s="27"/>
      <c r="Q27788" s="16"/>
      <c r="U27788" s="27"/>
    </row>
    <row r="27789" spans="2:21" x14ac:dyDescent="0.25">
      <c r="B27789"/>
      <c r="C27789"/>
      <c r="D27789" s="13"/>
      <c r="E27789" s="13"/>
      <c r="K27789" s="23"/>
      <c r="O27789" s="21"/>
      <c r="P27789" s="27"/>
      <c r="Q27789" s="16"/>
      <c r="U27789" s="27"/>
    </row>
    <row r="27790" spans="2:21" x14ac:dyDescent="0.25">
      <c r="B27790"/>
      <c r="C27790"/>
      <c r="D27790" s="13"/>
      <c r="E27790" s="13"/>
      <c r="K27790" s="23"/>
      <c r="O27790" s="21"/>
      <c r="P27790" s="27"/>
      <c r="Q27790" s="16"/>
      <c r="U27790" s="27"/>
    </row>
    <row r="27791" spans="2:21" x14ac:dyDescent="0.25">
      <c r="B27791"/>
      <c r="C27791"/>
      <c r="D27791" s="13"/>
      <c r="E27791" s="13"/>
      <c r="K27791" s="23"/>
      <c r="O27791" s="21"/>
      <c r="P27791" s="27"/>
      <c r="Q27791" s="16"/>
      <c r="U27791" s="27"/>
    </row>
    <row r="27792" spans="2:21" x14ac:dyDescent="0.25">
      <c r="B27792"/>
      <c r="C27792"/>
      <c r="D27792" s="13"/>
      <c r="E27792" s="13"/>
      <c r="K27792" s="23"/>
      <c r="O27792" s="21"/>
      <c r="P27792" s="27"/>
      <c r="Q27792" s="16"/>
      <c r="U27792" s="27"/>
    </row>
    <row r="27793" spans="2:21" x14ac:dyDescent="0.25">
      <c r="B27793"/>
      <c r="C27793"/>
      <c r="D27793" s="13"/>
      <c r="E27793" s="13"/>
      <c r="K27793" s="23"/>
      <c r="O27793" s="21"/>
      <c r="P27793" s="27"/>
      <c r="Q27793" s="16"/>
      <c r="U27793" s="27"/>
    </row>
    <row r="27794" spans="2:21" x14ac:dyDescent="0.25">
      <c r="B27794"/>
      <c r="C27794"/>
      <c r="D27794" s="13"/>
      <c r="E27794" s="13"/>
      <c r="K27794" s="23"/>
      <c r="O27794" s="21"/>
      <c r="P27794" s="27"/>
      <c r="Q27794" s="16"/>
      <c r="U27794" s="27"/>
    </row>
    <row r="27795" spans="2:21" x14ac:dyDescent="0.25">
      <c r="B27795"/>
      <c r="C27795"/>
      <c r="D27795" s="13"/>
      <c r="E27795" s="13"/>
      <c r="K27795" s="23"/>
      <c r="O27795" s="21"/>
      <c r="P27795" s="27"/>
      <c r="Q27795" s="16"/>
      <c r="U27795" s="27"/>
    </row>
    <row r="27796" spans="2:21" x14ac:dyDescent="0.25">
      <c r="B27796"/>
      <c r="C27796"/>
      <c r="D27796" s="13"/>
      <c r="E27796" s="13"/>
      <c r="K27796" s="23"/>
      <c r="O27796" s="21"/>
      <c r="P27796" s="27"/>
      <c r="Q27796" s="16"/>
      <c r="U27796" s="27"/>
    </row>
    <row r="27797" spans="2:21" x14ac:dyDescent="0.25">
      <c r="B27797"/>
      <c r="C27797"/>
      <c r="D27797" s="13"/>
      <c r="E27797" s="13"/>
      <c r="K27797" s="23"/>
      <c r="O27797" s="21"/>
      <c r="P27797" s="27"/>
      <c r="Q27797" s="16"/>
      <c r="U27797" s="27"/>
    </row>
    <row r="27798" spans="2:21" x14ac:dyDescent="0.25">
      <c r="B27798"/>
      <c r="C27798"/>
      <c r="D27798" s="13"/>
      <c r="E27798" s="13"/>
      <c r="K27798" s="23"/>
      <c r="O27798" s="21"/>
      <c r="P27798" s="27"/>
      <c r="Q27798" s="16"/>
      <c r="U27798" s="27"/>
    </row>
    <row r="27799" spans="2:21" x14ac:dyDescent="0.25">
      <c r="B27799"/>
      <c r="C27799"/>
      <c r="D27799" s="13"/>
      <c r="E27799" s="13"/>
      <c r="K27799" s="23"/>
      <c r="O27799" s="21"/>
      <c r="P27799" s="27"/>
      <c r="Q27799" s="16"/>
      <c r="U27799" s="27"/>
    </row>
    <row r="27800" spans="2:21" x14ac:dyDescent="0.25">
      <c r="B27800"/>
      <c r="C27800"/>
      <c r="D27800" s="13"/>
      <c r="E27800" s="13"/>
      <c r="K27800" s="23"/>
      <c r="O27800" s="21"/>
      <c r="P27800" s="27"/>
      <c r="Q27800" s="16"/>
      <c r="U27800" s="27"/>
    </row>
    <row r="27801" spans="2:21" x14ac:dyDescent="0.25">
      <c r="B27801"/>
      <c r="C27801"/>
      <c r="D27801" s="13"/>
      <c r="E27801" s="13"/>
      <c r="K27801" s="23"/>
      <c r="O27801" s="21"/>
      <c r="P27801" s="27"/>
      <c r="Q27801" s="16"/>
      <c r="U27801" s="27"/>
    </row>
    <row r="27802" spans="2:21" x14ac:dyDescent="0.25">
      <c r="B27802"/>
      <c r="C27802"/>
      <c r="D27802" s="13"/>
      <c r="E27802" s="13"/>
      <c r="K27802" s="23"/>
      <c r="O27802" s="21"/>
      <c r="P27802" s="27"/>
      <c r="Q27802" s="16"/>
      <c r="U27802" s="27"/>
    </row>
    <row r="27803" spans="2:21" x14ac:dyDescent="0.25">
      <c r="B27803"/>
      <c r="C27803"/>
      <c r="D27803" s="13"/>
      <c r="E27803" s="13"/>
      <c r="K27803" s="23"/>
      <c r="O27803" s="21"/>
      <c r="P27803" s="27"/>
      <c r="Q27803" s="16"/>
      <c r="U27803" s="27"/>
    </row>
    <row r="27804" spans="2:21" x14ac:dyDescent="0.25">
      <c r="B27804"/>
      <c r="C27804"/>
      <c r="D27804" s="13"/>
      <c r="E27804" s="13"/>
      <c r="K27804" s="23"/>
      <c r="O27804" s="21"/>
      <c r="P27804" s="27"/>
      <c r="Q27804" s="16"/>
      <c r="U27804" s="27"/>
    </row>
    <row r="27805" spans="2:21" x14ac:dyDescent="0.25">
      <c r="B27805"/>
      <c r="C27805"/>
      <c r="D27805" s="13"/>
      <c r="E27805" s="13"/>
      <c r="K27805" s="23"/>
      <c r="O27805" s="21"/>
      <c r="P27805" s="27"/>
      <c r="Q27805" s="16"/>
      <c r="U27805" s="27"/>
    </row>
    <row r="27806" spans="2:21" x14ac:dyDescent="0.25">
      <c r="B27806"/>
      <c r="C27806"/>
      <c r="D27806" s="13"/>
      <c r="E27806" s="13"/>
      <c r="K27806" s="23"/>
      <c r="O27806" s="21"/>
      <c r="P27806" s="27"/>
      <c r="Q27806" s="16"/>
      <c r="U27806" s="27"/>
    </row>
    <row r="27807" spans="2:21" x14ac:dyDescent="0.25">
      <c r="B27807"/>
      <c r="C27807"/>
      <c r="D27807" s="13"/>
      <c r="E27807" s="13"/>
      <c r="K27807" s="23"/>
      <c r="O27807" s="21"/>
      <c r="P27807" s="27"/>
      <c r="Q27807" s="16"/>
      <c r="U27807" s="27"/>
    </row>
    <row r="27808" spans="2:21" x14ac:dyDescent="0.25">
      <c r="B27808"/>
      <c r="C27808"/>
      <c r="D27808" s="13"/>
      <c r="E27808" s="13"/>
      <c r="K27808" s="23"/>
      <c r="O27808" s="21"/>
      <c r="P27808" s="27"/>
      <c r="Q27808" s="16"/>
      <c r="U27808" s="27"/>
    </row>
    <row r="27809" spans="2:21" x14ac:dyDescent="0.25">
      <c r="B27809"/>
      <c r="C27809"/>
      <c r="D27809" s="13"/>
      <c r="E27809" s="13"/>
      <c r="K27809" s="23"/>
      <c r="O27809" s="21"/>
      <c r="P27809" s="27"/>
      <c r="Q27809" s="16"/>
      <c r="U27809" s="27"/>
    </row>
    <row r="27810" spans="2:21" x14ac:dyDescent="0.25">
      <c r="B27810"/>
      <c r="C27810"/>
      <c r="D27810" s="13"/>
      <c r="E27810" s="13"/>
      <c r="K27810" s="23"/>
      <c r="O27810" s="21"/>
      <c r="P27810" s="27"/>
      <c r="Q27810" s="16"/>
      <c r="U27810" s="27"/>
    </row>
    <row r="27811" spans="2:21" x14ac:dyDescent="0.25">
      <c r="B27811"/>
      <c r="C27811"/>
      <c r="D27811" s="13"/>
      <c r="E27811" s="13"/>
      <c r="K27811" s="23"/>
      <c r="O27811" s="21"/>
      <c r="P27811" s="27"/>
      <c r="Q27811" s="16"/>
      <c r="U27811" s="27"/>
    </row>
    <row r="27812" spans="2:21" x14ac:dyDescent="0.25">
      <c r="B27812"/>
      <c r="C27812"/>
      <c r="D27812" s="13"/>
      <c r="E27812" s="13"/>
      <c r="K27812" s="23"/>
      <c r="O27812" s="21"/>
      <c r="P27812" s="27"/>
      <c r="Q27812" s="16"/>
      <c r="U27812" s="27"/>
    </row>
    <row r="27813" spans="2:21" x14ac:dyDescent="0.25">
      <c r="B27813"/>
      <c r="C27813"/>
      <c r="D27813" s="13"/>
      <c r="E27813" s="13"/>
      <c r="K27813" s="23"/>
      <c r="O27813" s="21"/>
      <c r="P27813" s="27"/>
      <c r="Q27813" s="16"/>
      <c r="U27813" s="27"/>
    </row>
    <row r="27814" spans="2:21" x14ac:dyDescent="0.25">
      <c r="B27814"/>
      <c r="C27814"/>
      <c r="D27814" s="13"/>
      <c r="E27814" s="13"/>
      <c r="K27814" s="23"/>
      <c r="O27814" s="21"/>
      <c r="P27814" s="27"/>
      <c r="Q27814" s="16"/>
      <c r="U27814" s="27"/>
    </row>
    <row r="27815" spans="2:21" x14ac:dyDescent="0.25">
      <c r="B27815"/>
      <c r="C27815"/>
      <c r="D27815" s="13"/>
      <c r="E27815" s="13"/>
      <c r="K27815" s="23"/>
      <c r="O27815" s="21"/>
      <c r="P27815" s="27"/>
      <c r="Q27815" s="16"/>
      <c r="U27815" s="27"/>
    </row>
    <row r="27816" spans="2:21" x14ac:dyDescent="0.25">
      <c r="B27816"/>
      <c r="C27816"/>
      <c r="D27816" s="13"/>
      <c r="E27816" s="13"/>
      <c r="K27816" s="23"/>
      <c r="O27816" s="21"/>
      <c r="P27816" s="27"/>
      <c r="Q27816" s="16"/>
      <c r="U27816" s="27"/>
    </row>
    <row r="27817" spans="2:21" x14ac:dyDescent="0.25">
      <c r="B27817"/>
      <c r="C27817"/>
      <c r="D27817" s="13"/>
      <c r="E27817" s="13"/>
      <c r="K27817" s="23"/>
      <c r="O27817" s="21"/>
      <c r="P27817" s="27"/>
      <c r="Q27817" s="16"/>
      <c r="U27817" s="27"/>
    </row>
    <row r="27818" spans="2:21" x14ac:dyDescent="0.25">
      <c r="B27818"/>
      <c r="C27818"/>
      <c r="D27818" s="13"/>
      <c r="E27818" s="13"/>
      <c r="K27818" s="23"/>
      <c r="O27818" s="21"/>
      <c r="P27818" s="27"/>
      <c r="Q27818" s="16"/>
      <c r="U27818" s="27"/>
    </row>
    <row r="27819" spans="2:21" x14ac:dyDescent="0.25">
      <c r="B27819"/>
      <c r="C27819"/>
      <c r="D27819" s="13"/>
      <c r="E27819" s="13"/>
      <c r="K27819" s="23"/>
      <c r="O27819" s="21"/>
      <c r="P27819" s="27"/>
      <c r="Q27819" s="16"/>
      <c r="U27819" s="27"/>
    </row>
    <row r="27820" spans="2:21" x14ac:dyDescent="0.25">
      <c r="B27820"/>
      <c r="C27820"/>
      <c r="D27820" s="13"/>
      <c r="E27820" s="13"/>
      <c r="K27820" s="23"/>
      <c r="O27820" s="21"/>
      <c r="P27820" s="27"/>
      <c r="Q27820" s="16"/>
      <c r="U27820" s="27"/>
    </row>
    <row r="27821" spans="2:21" x14ac:dyDescent="0.25">
      <c r="B27821"/>
      <c r="C27821"/>
      <c r="D27821" s="13"/>
      <c r="E27821" s="13"/>
      <c r="K27821" s="23"/>
      <c r="O27821" s="21"/>
      <c r="P27821" s="27"/>
      <c r="Q27821" s="16"/>
      <c r="U27821" s="27"/>
    </row>
    <row r="27822" spans="2:21" x14ac:dyDescent="0.25">
      <c r="B27822"/>
      <c r="C27822"/>
      <c r="D27822" s="13"/>
      <c r="E27822" s="13"/>
      <c r="K27822" s="23"/>
      <c r="O27822" s="21"/>
      <c r="P27822" s="27"/>
      <c r="Q27822" s="16"/>
      <c r="U27822" s="27"/>
    </row>
    <row r="27823" spans="2:21" x14ac:dyDescent="0.25">
      <c r="B27823"/>
      <c r="C27823"/>
      <c r="D27823" s="13"/>
      <c r="E27823" s="13"/>
      <c r="K27823" s="23"/>
      <c r="O27823" s="21"/>
      <c r="P27823" s="27"/>
      <c r="Q27823" s="16"/>
      <c r="U27823" s="27"/>
    </row>
    <row r="27824" spans="2:21" x14ac:dyDescent="0.25">
      <c r="B27824"/>
      <c r="C27824"/>
      <c r="D27824" s="13"/>
      <c r="E27824" s="13"/>
      <c r="K27824" s="23"/>
      <c r="O27824" s="21"/>
      <c r="P27824" s="27"/>
      <c r="Q27824" s="16"/>
      <c r="U27824" s="27"/>
    </row>
    <row r="27825" spans="2:21" x14ac:dyDescent="0.25">
      <c r="B27825"/>
      <c r="C27825"/>
      <c r="D27825" s="13"/>
      <c r="E27825" s="13"/>
      <c r="K27825" s="23"/>
      <c r="O27825" s="21"/>
      <c r="P27825" s="27"/>
      <c r="Q27825" s="16"/>
      <c r="U27825" s="27"/>
    </row>
    <row r="27826" spans="2:21" x14ac:dyDescent="0.25">
      <c r="B27826"/>
      <c r="C27826"/>
      <c r="D27826" s="13"/>
      <c r="E27826" s="13"/>
      <c r="K27826" s="23"/>
      <c r="O27826" s="21"/>
      <c r="P27826" s="27"/>
      <c r="Q27826" s="16"/>
      <c r="U27826" s="27"/>
    </row>
    <row r="27827" spans="2:21" x14ac:dyDescent="0.25">
      <c r="B27827"/>
      <c r="C27827"/>
      <c r="D27827" s="13"/>
      <c r="E27827" s="13"/>
      <c r="K27827" s="23"/>
      <c r="O27827" s="21"/>
      <c r="P27827" s="27"/>
      <c r="Q27827" s="16"/>
      <c r="U27827" s="27"/>
    </row>
    <row r="27828" spans="2:21" x14ac:dyDescent="0.25">
      <c r="B27828"/>
      <c r="C27828"/>
      <c r="D27828" s="13"/>
      <c r="E27828" s="13"/>
      <c r="K27828" s="23"/>
      <c r="O27828" s="21"/>
      <c r="P27828" s="27"/>
      <c r="Q27828" s="16"/>
      <c r="U27828" s="27"/>
    </row>
    <row r="27829" spans="2:21" x14ac:dyDescent="0.25">
      <c r="B27829"/>
      <c r="C27829"/>
      <c r="D27829" s="13"/>
      <c r="E27829" s="13"/>
      <c r="K27829" s="23"/>
      <c r="O27829" s="21"/>
      <c r="P27829" s="27"/>
      <c r="Q27829" s="16"/>
      <c r="U27829" s="27"/>
    </row>
    <row r="27830" spans="2:21" x14ac:dyDescent="0.25">
      <c r="B27830"/>
      <c r="C27830"/>
      <c r="D27830" s="13"/>
      <c r="E27830" s="13"/>
      <c r="K27830" s="23"/>
      <c r="O27830" s="21"/>
      <c r="P27830" s="27"/>
      <c r="Q27830" s="16"/>
      <c r="U27830" s="27"/>
    </row>
    <row r="27831" spans="2:21" x14ac:dyDescent="0.25">
      <c r="B27831"/>
      <c r="C27831"/>
      <c r="D27831" s="13"/>
      <c r="E27831" s="13"/>
      <c r="K27831" s="23"/>
      <c r="O27831" s="21"/>
      <c r="P27831" s="27"/>
      <c r="Q27831" s="16"/>
      <c r="U27831" s="27"/>
    </row>
    <row r="27832" spans="2:21" x14ac:dyDescent="0.25">
      <c r="B27832"/>
      <c r="C27832"/>
      <c r="D27832" s="13"/>
      <c r="E27832" s="13"/>
      <c r="K27832" s="23"/>
      <c r="O27832" s="21"/>
      <c r="P27832" s="27"/>
      <c r="Q27832" s="16"/>
      <c r="U27832" s="27"/>
    </row>
    <row r="27833" spans="2:21" x14ac:dyDescent="0.25">
      <c r="B27833"/>
      <c r="C27833"/>
      <c r="D27833" s="13"/>
      <c r="E27833" s="13"/>
      <c r="K27833" s="23"/>
      <c r="O27833" s="21"/>
      <c r="P27833" s="27"/>
      <c r="Q27833" s="16"/>
      <c r="U27833" s="27"/>
    </row>
    <row r="27834" spans="2:21" x14ac:dyDescent="0.25">
      <c r="B27834"/>
      <c r="C27834"/>
      <c r="D27834" s="13"/>
      <c r="E27834" s="13"/>
      <c r="K27834" s="23"/>
      <c r="O27834" s="21"/>
      <c r="P27834" s="27"/>
      <c r="Q27834" s="16"/>
      <c r="U27834" s="27"/>
    </row>
    <row r="27835" spans="2:21" x14ac:dyDescent="0.25">
      <c r="B27835"/>
      <c r="C27835"/>
      <c r="D27835" s="13"/>
      <c r="E27835" s="13"/>
      <c r="K27835" s="23"/>
      <c r="O27835" s="21"/>
      <c r="P27835" s="27"/>
      <c r="Q27835" s="16"/>
      <c r="U27835" s="27"/>
    </row>
    <row r="27836" spans="2:21" x14ac:dyDescent="0.25">
      <c r="B27836"/>
      <c r="C27836"/>
      <c r="D27836" s="13"/>
      <c r="E27836" s="13"/>
      <c r="K27836" s="23"/>
      <c r="O27836" s="21"/>
      <c r="P27836" s="27"/>
      <c r="Q27836" s="16"/>
      <c r="U27836" s="27"/>
    </row>
    <row r="27837" spans="2:21" x14ac:dyDescent="0.25">
      <c r="B27837"/>
      <c r="C27837"/>
      <c r="D27837" s="13"/>
      <c r="E27837" s="13"/>
      <c r="K27837" s="23"/>
      <c r="O27837" s="21"/>
      <c r="P27837" s="27"/>
      <c r="Q27837" s="16"/>
      <c r="U27837" s="27"/>
    </row>
    <row r="27838" spans="2:21" x14ac:dyDescent="0.25">
      <c r="B27838"/>
      <c r="C27838"/>
      <c r="D27838" s="13"/>
      <c r="E27838" s="13"/>
      <c r="K27838" s="23"/>
      <c r="O27838" s="21"/>
      <c r="P27838" s="27"/>
      <c r="Q27838" s="16"/>
      <c r="U27838" s="27"/>
    </row>
    <row r="27839" spans="2:21" x14ac:dyDescent="0.25">
      <c r="B27839"/>
      <c r="C27839"/>
      <c r="D27839" s="13"/>
      <c r="E27839" s="13"/>
      <c r="K27839" s="23"/>
      <c r="O27839" s="21"/>
      <c r="P27839" s="27"/>
      <c r="Q27839" s="16"/>
      <c r="U27839" s="27"/>
    </row>
    <row r="27840" spans="2:21" x14ac:dyDescent="0.25">
      <c r="B27840"/>
      <c r="C27840"/>
      <c r="D27840" s="13"/>
      <c r="E27840" s="13"/>
      <c r="K27840" s="23"/>
      <c r="O27840" s="21"/>
      <c r="P27840" s="27"/>
      <c r="Q27840" s="16"/>
      <c r="U27840" s="27"/>
    </row>
    <row r="27841" spans="2:21" x14ac:dyDescent="0.25">
      <c r="B27841"/>
      <c r="C27841"/>
      <c r="D27841" s="13"/>
      <c r="E27841" s="13"/>
      <c r="K27841" s="23"/>
      <c r="O27841" s="21"/>
      <c r="P27841" s="27"/>
      <c r="Q27841" s="16"/>
      <c r="U27841" s="27"/>
    </row>
    <row r="27842" spans="2:21" x14ac:dyDescent="0.25">
      <c r="B27842"/>
      <c r="C27842"/>
      <c r="D27842" s="13"/>
      <c r="E27842" s="13"/>
      <c r="K27842" s="23"/>
      <c r="O27842" s="21"/>
      <c r="P27842" s="27"/>
      <c r="Q27842" s="16"/>
      <c r="U27842" s="27"/>
    </row>
    <row r="27843" spans="2:21" x14ac:dyDescent="0.25">
      <c r="B27843"/>
      <c r="C27843"/>
      <c r="D27843" s="13"/>
      <c r="E27843" s="13"/>
      <c r="K27843" s="23"/>
      <c r="O27843" s="21"/>
      <c r="P27843" s="27"/>
      <c r="Q27843" s="16"/>
      <c r="U27843" s="27"/>
    </row>
    <row r="27844" spans="2:21" x14ac:dyDescent="0.25">
      <c r="B27844"/>
      <c r="C27844"/>
      <c r="D27844" s="13"/>
      <c r="E27844" s="13"/>
      <c r="K27844" s="23"/>
      <c r="O27844" s="21"/>
      <c r="P27844" s="27"/>
      <c r="Q27844" s="16"/>
      <c r="U27844" s="27"/>
    </row>
    <row r="27845" spans="2:21" x14ac:dyDescent="0.25">
      <c r="B27845"/>
      <c r="C27845"/>
      <c r="D27845" s="13"/>
      <c r="E27845" s="13"/>
      <c r="K27845" s="23"/>
      <c r="O27845" s="21"/>
      <c r="P27845" s="27"/>
      <c r="Q27845" s="16"/>
      <c r="U27845" s="27"/>
    </row>
    <row r="27846" spans="2:21" x14ac:dyDescent="0.25">
      <c r="B27846"/>
      <c r="C27846"/>
      <c r="D27846" s="13"/>
      <c r="E27846" s="13"/>
      <c r="K27846" s="23"/>
      <c r="O27846" s="21"/>
      <c r="P27846" s="27"/>
      <c r="Q27846" s="16"/>
      <c r="U27846" s="27"/>
    </row>
    <row r="27847" spans="2:21" x14ac:dyDescent="0.25">
      <c r="B27847"/>
      <c r="C27847"/>
      <c r="D27847" s="13"/>
      <c r="E27847" s="13"/>
      <c r="K27847" s="23"/>
      <c r="O27847" s="21"/>
      <c r="P27847" s="27"/>
      <c r="Q27847" s="16"/>
      <c r="U27847" s="27"/>
    </row>
    <row r="27848" spans="2:21" x14ac:dyDescent="0.25">
      <c r="B27848"/>
      <c r="C27848"/>
      <c r="D27848" s="13"/>
      <c r="E27848" s="13"/>
      <c r="K27848" s="23"/>
      <c r="O27848" s="21"/>
      <c r="P27848" s="27"/>
      <c r="Q27848" s="16"/>
      <c r="U27848" s="27"/>
    </row>
    <row r="27849" spans="2:21" x14ac:dyDescent="0.25">
      <c r="B27849"/>
      <c r="C27849"/>
      <c r="D27849" s="13"/>
      <c r="E27849" s="13"/>
      <c r="K27849" s="23"/>
      <c r="O27849" s="21"/>
      <c r="P27849" s="27"/>
      <c r="Q27849" s="16"/>
      <c r="U27849" s="27"/>
    </row>
    <row r="27850" spans="2:21" x14ac:dyDescent="0.25">
      <c r="B27850"/>
      <c r="C27850"/>
      <c r="D27850" s="13"/>
      <c r="E27850" s="13"/>
      <c r="K27850" s="23"/>
      <c r="O27850" s="21"/>
      <c r="P27850" s="27"/>
      <c r="Q27850" s="16"/>
      <c r="U27850" s="27"/>
    </row>
    <row r="27851" spans="2:21" x14ac:dyDescent="0.25">
      <c r="B27851"/>
      <c r="C27851"/>
      <c r="D27851" s="13"/>
      <c r="E27851" s="13"/>
      <c r="K27851" s="23"/>
      <c r="O27851" s="21"/>
      <c r="P27851" s="27"/>
      <c r="Q27851" s="16"/>
      <c r="U27851" s="27"/>
    </row>
    <row r="27852" spans="2:21" x14ac:dyDescent="0.25">
      <c r="B27852"/>
      <c r="C27852"/>
      <c r="D27852" s="13"/>
      <c r="E27852" s="13"/>
      <c r="K27852" s="23"/>
      <c r="O27852" s="21"/>
      <c r="P27852" s="27"/>
      <c r="Q27852" s="16"/>
      <c r="U27852" s="27"/>
    </row>
    <row r="27853" spans="2:21" x14ac:dyDescent="0.25">
      <c r="B27853"/>
      <c r="C27853"/>
      <c r="D27853" s="13"/>
      <c r="E27853" s="13"/>
      <c r="K27853" s="23"/>
      <c r="O27853" s="21"/>
      <c r="P27853" s="27"/>
      <c r="Q27853" s="16"/>
      <c r="U27853" s="27"/>
    </row>
    <row r="27854" spans="2:21" x14ac:dyDescent="0.25">
      <c r="B27854"/>
      <c r="C27854"/>
      <c r="D27854" s="13"/>
      <c r="E27854" s="13"/>
      <c r="K27854" s="23"/>
      <c r="O27854" s="21"/>
      <c r="P27854" s="27"/>
      <c r="Q27854" s="16"/>
      <c r="U27854" s="27"/>
    </row>
    <row r="27855" spans="2:21" x14ac:dyDescent="0.25">
      <c r="B27855"/>
      <c r="C27855"/>
      <c r="D27855" s="13"/>
      <c r="E27855" s="13"/>
      <c r="K27855" s="23"/>
      <c r="O27855" s="21"/>
      <c r="P27855" s="27"/>
      <c r="Q27855" s="16"/>
      <c r="U27855" s="27"/>
    </row>
    <row r="27856" spans="2:21" x14ac:dyDescent="0.25">
      <c r="B27856"/>
      <c r="C27856"/>
      <c r="D27856" s="13"/>
      <c r="E27856" s="13"/>
      <c r="K27856" s="23"/>
      <c r="O27856" s="21"/>
      <c r="P27856" s="27"/>
      <c r="Q27856" s="16"/>
      <c r="U27856" s="27"/>
    </row>
    <row r="27857" spans="2:21" x14ac:dyDescent="0.25">
      <c r="B27857"/>
      <c r="C27857"/>
      <c r="D27857" s="13"/>
      <c r="E27857" s="13"/>
      <c r="K27857" s="23"/>
      <c r="O27857" s="21"/>
      <c r="P27857" s="27"/>
      <c r="Q27857" s="16"/>
      <c r="U27857" s="27"/>
    </row>
    <row r="27858" spans="2:21" x14ac:dyDescent="0.25">
      <c r="B27858"/>
      <c r="C27858"/>
      <c r="D27858" s="13"/>
      <c r="E27858" s="13"/>
      <c r="K27858" s="23"/>
      <c r="O27858" s="21"/>
      <c r="P27858" s="27"/>
      <c r="Q27858" s="16"/>
      <c r="U27858" s="27"/>
    </row>
    <row r="27859" spans="2:21" x14ac:dyDescent="0.25">
      <c r="B27859"/>
      <c r="C27859"/>
      <c r="D27859" s="13"/>
      <c r="E27859" s="13"/>
      <c r="K27859" s="23"/>
      <c r="O27859" s="21"/>
      <c r="P27859" s="27"/>
      <c r="Q27859" s="16"/>
      <c r="U27859" s="27"/>
    </row>
    <row r="27860" spans="2:21" x14ac:dyDescent="0.25">
      <c r="B27860"/>
      <c r="C27860"/>
      <c r="D27860" s="13"/>
      <c r="E27860" s="13"/>
      <c r="K27860" s="23"/>
      <c r="O27860" s="21"/>
      <c r="P27860" s="27"/>
      <c r="Q27860" s="16"/>
      <c r="U27860" s="27"/>
    </row>
    <row r="27861" spans="2:21" x14ac:dyDescent="0.25">
      <c r="B27861"/>
      <c r="C27861"/>
      <c r="D27861" s="13"/>
      <c r="E27861" s="13"/>
      <c r="K27861" s="23"/>
      <c r="O27861" s="21"/>
      <c r="P27861" s="27"/>
      <c r="Q27861" s="16"/>
      <c r="U27861" s="27"/>
    </row>
    <row r="27862" spans="2:21" x14ac:dyDescent="0.25">
      <c r="B27862"/>
      <c r="C27862"/>
      <c r="D27862" s="13"/>
      <c r="E27862" s="13"/>
      <c r="K27862" s="23"/>
      <c r="O27862" s="21"/>
      <c r="P27862" s="27"/>
      <c r="Q27862" s="16"/>
      <c r="U27862" s="27"/>
    </row>
    <row r="27863" spans="2:21" x14ac:dyDescent="0.25">
      <c r="B27863"/>
      <c r="C27863"/>
      <c r="D27863" s="13"/>
      <c r="E27863" s="13"/>
      <c r="K27863" s="23"/>
      <c r="O27863" s="21"/>
      <c r="P27863" s="27"/>
      <c r="Q27863" s="16"/>
      <c r="U27863" s="27"/>
    </row>
    <row r="27864" spans="2:21" x14ac:dyDescent="0.25">
      <c r="B27864"/>
      <c r="C27864"/>
      <c r="D27864" s="13"/>
      <c r="E27864" s="13"/>
      <c r="K27864" s="23"/>
      <c r="O27864" s="21"/>
      <c r="P27864" s="27"/>
      <c r="Q27864" s="16"/>
      <c r="U27864" s="27"/>
    </row>
    <row r="27865" spans="2:21" x14ac:dyDescent="0.25">
      <c r="B27865"/>
      <c r="C27865"/>
      <c r="D27865" s="13"/>
      <c r="E27865" s="13"/>
      <c r="K27865" s="23"/>
      <c r="O27865" s="21"/>
      <c r="P27865" s="27"/>
      <c r="Q27865" s="16"/>
      <c r="U27865" s="27"/>
    </row>
    <row r="27866" spans="2:21" x14ac:dyDescent="0.25">
      <c r="B27866"/>
      <c r="C27866"/>
      <c r="D27866" s="13"/>
      <c r="E27866" s="13"/>
      <c r="K27866" s="23"/>
      <c r="O27866" s="21"/>
      <c r="P27866" s="27"/>
      <c r="Q27866" s="16"/>
      <c r="U27866" s="27"/>
    </row>
    <row r="27867" spans="2:21" x14ac:dyDescent="0.25">
      <c r="B27867"/>
      <c r="C27867"/>
      <c r="D27867" s="13"/>
      <c r="E27867" s="13"/>
      <c r="K27867" s="23"/>
      <c r="O27867" s="21"/>
      <c r="P27867" s="27"/>
      <c r="Q27867" s="16"/>
      <c r="U27867" s="27"/>
    </row>
    <row r="27868" spans="2:21" x14ac:dyDescent="0.25">
      <c r="B27868"/>
      <c r="C27868"/>
      <c r="D27868" s="13"/>
      <c r="E27868" s="13"/>
      <c r="K27868" s="23"/>
      <c r="O27868" s="21"/>
      <c r="P27868" s="27"/>
      <c r="Q27868" s="16"/>
      <c r="U27868" s="27"/>
    </row>
    <row r="27869" spans="2:21" x14ac:dyDescent="0.25">
      <c r="B27869"/>
      <c r="C27869"/>
      <c r="D27869" s="13"/>
      <c r="E27869" s="13"/>
      <c r="K27869" s="23"/>
      <c r="O27869" s="21"/>
      <c r="P27869" s="27"/>
      <c r="Q27869" s="16"/>
      <c r="U27869" s="27"/>
    </row>
    <row r="27870" spans="2:21" x14ac:dyDescent="0.25">
      <c r="B27870"/>
      <c r="C27870"/>
      <c r="D27870" s="13"/>
      <c r="E27870" s="13"/>
      <c r="K27870" s="23"/>
      <c r="O27870" s="21"/>
      <c r="P27870" s="27"/>
      <c r="Q27870" s="16"/>
      <c r="U27870" s="27"/>
    </row>
    <row r="27871" spans="2:21" x14ac:dyDescent="0.25">
      <c r="B27871"/>
      <c r="C27871"/>
      <c r="D27871" s="13"/>
      <c r="E27871" s="13"/>
      <c r="K27871" s="23"/>
      <c r="O27871" s="21"/>
      <c r="P27871" s="27"/>
      <c r="Q27871" s="16"/>
      <c r="U27871" s="27"/>
    </row>
    <row r="27872" spans="2:21" x14ac:dyDescent="0.25">
      <c r="B27872"/>
      <c r="C27872"/>
      <c r="D27872" s="13"/>
      <c r="E27872" s="13"/>
      <c r="K27872" s="23"/>
      <c r="O27872" s="21"/>
      <c r="P27872" s="27"/>
      <c r="Q27872" s="16"/>
      <c r="U27872" s="27"/>
    </row>
    <row r="27873" spans="2:21" x14ac:dyDescent="0.25">
      <c r="B27873"/>
      <c r="C27873"/>
      <c r="D27873" s="13"/>
      <c r="E27873" s="13"/>
      <c r="K27873" s="23"/>
      <c r="O27873" s="21"/>
      <c r="P27873" s="27"/>
      <c r="Q27873" s="16"/>
      <c r="U27873" s="27"/>
    </row>
    <row r="27874" spans="2:21" x14ac:dyDescent="0.25">
      <c r="B27874"/>
      <c r="C27874"/>
      <c r="D27874" s="13"/>
      <c r="E27874" s="13"/>
      <c r="K27874" s="23"/>
      <c r="O27874" s="21"/>
      <c r="P27874" s="27"/>
      <c r="Q27874" s="16"/>
      <c r="U27874" s="27"/>
    </row>
    <row r="27875" spans="2:21" x14ac:dyDescent="0.25">
      <c r="B27875"/>
      <c r="C27875"/>
      <c r="D27875" s="13"/>
      <c r="E27875" s="13"/>
      <c r="K27875" s="23"/>
      <c r="O27875" s="21"/>
      <c r="P27875" s="27"/>
      <c r="Q27875" s="16"/>
      <c r="U27875" s="27"/>
    </row>
    <row r="27876" spans="2:21" x14ac:dyDescent="0.25">
      <c r="B27876"/>
      <c r="C27876"/>
      <c r="D27876" s="13"/>
      <c r="E27876" s="13"/>
      <c r="K27876" s="23"/>
      <c r="O27876" s="21"/>
      <c r="P27876" s="27"/>
      <c r="Q27876" s="16"/>
      <c r="U27876" s="27"/>
    </row>
    <row r="27877" spans="2:21" x14ac:dyDescent="0.25">
      <c r="B27877"/>
      <c r="C27877"/>
      <c r="D27877" s="13"/>
      <c r="E27877" s="13"/>
      <c r="K27877" s="23"/>
      <c r="O27877" s="21"/>
      <c r="P27877" s="27"/>
      <c r="Q27877" s="16"/>
      <c r="U27877" s="27"/>
    </row>
    <row r="27878" spans="2:21" x14ac:dyDescent="0.25">
      <c r="B27878"/>
      <c r="C27878"/>
      <c r="D27878" s="13"/>
      <c r="E27878" s="13"/>
      <c r="K27878" s="23"/>
      <c r="O27878" s="21"/>
      <c r="P27878" s="27"/>
      <c r="Q27878" s="16"/>
      <c r="U27878" s="27"/>
    </row>
    <row r="27879" spans="2:21" x14ac:dyDescent="0.25">
      <c r="B27879"/>
      <c r="C27879"/>
      <c r="D27879" s="13"/>
      <c r="E27879" s="13"/>
      <c r="K27879" s="23"/>
      <c r="O27879" s="21"/>
      <c r="P27879" s="27"/>
      <c r="Q27879" s="16"/>
      <c r="U27879" s="27"/>
    </row>
    <row r="27880" spans="2:21" x14ac:dyDescent="0.25">
      <c r="B27880"/>
      <c r="C27880"/>
      <c r="D27880" s="13"/>
      <c r="E27880" s="13"/>
      <c r="K27880" s="23"/>
      <c r="O27880" s="21"/>
      <c r="P27880" s="27"/>
      <c r="Q27880" s="16"/>
      <c r="U27880" s="27"/>
    </row>
    <row r="27881" spans="2:21" x14ac:dyDescent="0.25">
      <c r="B27881"/>
      <c r="C27881"/>
      <c r="D27881" s="13"/>
      <c r="E27881" s="13"/>
      <c r="K27881" s="23"/>
      <c r="O27881" s="21"/>
      <c r="P27881" s="27"/>
      <c r="Q27881" s="16"/>
      <c r="U27881" s="27"/>
    </row>
    <row r="27882" spans="2:21" x14ac:dyDescent="0.25">
      <c r="B27882"/>
      <c r="C27882"/>
      <c r="D27882" s="13"/>
      <c r="E27882" s="13"/>
      <c r="K27882" s="23"/>
      <c r="O27882" s="21"/>
      <c r="P27882" s="27"/>
      <c r="Q27882" s="16"/>
      <c r="U27882" s="27"/>
    </row>
    <row r="27883" spans="2:21" x14ac:dyDescent="0.25">
      <c r="B27883"/>
      <c r="C27883"/>
      <c r="D27883" s="13"/>
      <c r="E27883" s="13"/>
      <c r="K27883" s="23"/>
      <c r="O27883" s="21"/>
      <c r="P27883" s="27"/>
      <c r="Q27883" s="16"/>
      <c r="U27883" s="27"/>
    </row>
    <row r="27884" spans="2:21" x14ac:dyDescent="0.25">
      <c r="B27884"/>
      <c r="C27884"/>
      <c r="D27884" s="13"/>
      <c r="E27884" s="13"/>
      <c r="K27884" s="23"/>
      <c r="O27884" s="21"/>
      <c r="P27884" s="27"/>
      <c r="Q27884" s="16"/>
      <c r="U27884" s="27"/>
    </row>
    <row r="27885" spans="2:21" x14ac:dyDescent="0.25">
      <c r="B27885"/>
      <c r="C27885"/>
      <c r="D27885" s="13"/>
      <c r="E27885" s="13"/>
      <c r="K27885" s="23"/>
      <c r="O27885" s="21"/>
      <c r="P27885" s="27"/>
      <c r="Q27885" s="16"/>
      <c r="U27885" s="27"/>
    </row>
    <row r="27886" spans="2:21" x14ac:dyDescent="0.25">
      <c r="B27886"/>
      <c r="C27886"/>
      <c r="D27886" s="13"/>
      <c r="E27886" s="13"/>
      <c r="K27886" s="23"/>
      <c r="O27886" s="21"/>
      <c r="P27886" s="27"/>
      <c r="Q27886" s="16"/>
      <c r="U27886" s="27"/>
    </row>
    <row r="27887" spans="2:21" x14ac:dyDescent="0.25">
      <c r="B27887"/>
      <c r="C27887"/>
      <c r="D27887" s="13"/>
      <c r="E27887" s="13"/>
      <c r="K27887" s="23"/>
      <c r="O27887" s="21"/>
      <c r="P27887" s="27"/>
      <c r="Q27887" s="16"/>
      <c r="U27887" s="27"/>
    </row>
    <row r="27888" spans="2:21" x14ac:dyDescent="0.25">
      <c r="B27888"/>
      <c r="C27888"/>
      <c r="D27888" s="13"/>
      <c r="E27888" s="13"/>
      <c r="K27888" s="23"/>
      <c r="O27888" s="21"/>
      <c r="P27888" s="27"/>
      <c r="Q27888" s="16"/>
      <c r="U27888" s="27"/>
    </row>
    <row r="27889" spans="2:21" x14ac:dyDescent="0.25">
      <c r="B27889"/>
      <c r="C27889"/>
      <c r="D27889" s="13"/>
      <c r="E27889" s="13"/>
      <c r="K27889" s="23"/>
      <c r="O27889" s="21"/>
      <c r="P27889" s="27"/>
      <c r="Q27889" s="16"/>
      <c r="U27889" s="27"/>
    </row>
    <row r="27890" spans="2:21" x14ac:dyDescent="0.25">
      <c r="B27890"/>
      <c r="C27890"/>
      <c r="D27890" s="13"/>
      <c r="E27890" s="13"/>
      <c r="K27890" s="23"/>
      <c r="O27890" s="21"/>
      <c r="P27890" s="27"/>
      <c r="Q27890" s="16"/>
      <c r="U27890" s="27"/>
    </row>
    <row r="27891" spans="2:21" x14ac:dyDescent="0.25">
      <c r="B27891"/>
      <c r="C27891"/>
      <c r="D27891" s="13"/>
      <c r="E27891" s="13"/>
      <c r="K27891" s="23"/>
      <c r="O27891" s="21"/>
      <c r="P27891" s="27"/>
      <c r="Q27891" s="16"/>
      <c r="U27891" s="27"/>
    </row>
    <row r="27892" spans="2:21" x14ac:dyDescent="0.25">
      <c r="B27892"/>
      <c r="C27892"/>
      <c r="D27892" s="13"/>
      <c r="E27892" s="13"/>
      <c r="K27892" s="23"/>
      <c r="O27892" s="21"/>
      <c r="P27892" s="27"/>
      <c r="Q27892" s="16"/>
      <c r="U27892" s="27"/>
    </row>
    <row r="27893" spans="2:21" x14ac:dyDescent="0.25">
      <c r="B27893"/>
      <c r="C27893"/>
      <c r="D27893" s="13"/>
      <c r="E27893" s="13"/>
      <c r="K27893" s="23"/>
      <c r="O27893" s="21"/>
      <c r="P27893" s="27"/>
      <c r="Q27893" s="16"/>
      <c r="U27893" s="27"/>
    </row>
    <row r="27894" spans="2:21" x14ac:dyDescent="0.25">
      <c r="B27894"/>
      <c r="C27894"/>
      <c r="D27894" s="13"/>
      <c r="E27894" s="13"/>
      <c r="K27894" s="23"/>
      <c r="O27894" s="21"/>
      <c r="P27894" s="27"/>
      <c r="Q27894" s="16"/>
      <c r="U27894" s="27"/>
    </row>
    <row r="27895" spans="2:21" x14ac:dyDescent="0.25">
      <c r="B27895"/>
      <c r="C27895"/>
      <c r="D27895" s="13"/>
      <c r="E27895" s="13"/>
      <c r="K27895" s="23"/>
      <c r="O27895" s="21"/>
      <c r="P27895" s="27"/>
      <c r="Q27895" s="16"/>
      <c r="U27895" s="27"/>
    </row>
    <row r="27896" spans="2:21" x14ac:dyDescent="0.25">
      <c r="B27896"/>
      <c r="C27896"/>
      <c r="D27896" s="13"/>
      <c r="E27896" s="13"/>
      <c r="K27896" s="23"/>
      <c r="O27896" s="21"/>
      <c r="P27896" s="27"/>
      <c r="Q27896" s="16"/>
      <c r="U27896" s="27"/>
    </row>
    <row r="27897" spans="2:21" x14ac:dyDescent="0.25">
      <c r="B27897"/>
      <c r="C27897"/>
      <c r="D27897" s="13"/>
      <c r="E27897" s="13"/>
      <c r="K27897" s="23"/>
      <c r="O27897" s="21"/>
      <c r="P27897" s="27"/>
      <c r="Q27897" s="16"/>
      <c r="U27897" s="27"/>
    </row>
    <row r="27898" spans="2:21" x14ac:dyDescent="0.25">
      <c r="B27898"/>
      <c r="C27898"/>
      <c r="D27898" s="13"/>
      <c r="E27898" s="13"/>
      <c r="K27898" s="23"/>
      <c r="O27898" s="21"/>
      <c r="P27898" s="27"/>
      <c r="Q27898" s="16"/>
      <c r="U27898" s="27"/>
    </row>
    <row r="27899" spans="2:21" x14ac:dyDescent="0.25">
      <c r="B27899"/>
      <c r="C27899"/>
      <c r="D27899" s="13"/>
      <c r="E27899" s="13"/>
      <c r="K27899" s="23"/>
      <c r="O27899" s="21"/>
      <c r="P27899" s="27"/>
      <c r="Q27899" s="16"/>
      <c r="U27899" s="27"/>
    </row>
    <row r="27900" spans="2:21" x14ac:dyDescent="0.25">
      <c r="B27900"/>
      <c r="C27900"/>
      <c r="D27900" s="13"/>
      <c r="E27900" s="13"/>
      <c r="K27900" s="23"/>
      <c r="O27900" s="21"/>
      <c r="P27900" s="27"/>
      <c r="Q27900" s="16"/>
      <c r="U27900" s="27"/>
    </row>
    <row r="27901" spans="2:21" x14ac:dyDescent="0.25">
      <c r="B27901"/>
      <c r="C27901"/>
      <c r="D27901" s="13"/>
      <c r="E27901" s="13"/>
      <c r="K27901" s="23"/>
      <c r="O27901" s="21"/>
      <c r="P27901" s="27"/>
      <c r="Q27901" s="16"/>
      <c r="U27901" s="27"/>
    </row>
    <row r="27902" spans="2:21" x14ac:dyDescent="0.25">
      <c r="B27902"/>
      <c r="C27902"/>
      <c r="D27902" s="13"/>
      <c r="E27902" s="13"/>
      <c r="K27902" s="23"/>
      <c r="O27902" s="21"/>
      <c r="P27902" s="27"/>
      <c r="Q27902" s="16"/>
      <c r="U27902" s="27"/>
    </row>
    <row r="27903" spans="2:21" x14ac:dyDescent="0.25">
      <c r="B27903"/>
      <c r="C27903"/>
      <c r="D27903" s="13"/>
      <c r="E27903" s="13"/>
      <c r="K27903" s="23"/>
      <c r="O27903" s="21"/>
      <c r="P27903" s="27"/>
      <c r="Q27903" s="16"/>
      <c r="U27903" s="27"/>
    </row>
    <row r="27904" spans="2:21" x14ac:dyDescent="0.25">
      <c r="B27904"/>
      <c r="C27904"/>
      <c r="D27904" s="13"/>
      <c r="E27904" s="13"/>
      <c r="K27904" s="23"/>
      <c r="O27904" s="21"/>
      <c r="P27904" s="27"/>
      <c r="Q27904" s="16"/>
      <c r="U27904" s="27"/>
    </row>
    <row r="27905" spans="2:21" x14ac:dyDescent="0.25">
      <c r="B27905"/>
      <c r="C27905"/>
      <c r="D27905" s="13"/>
      <c r="E27905" s="13"/>
      <c r="K27905" s="23"/>
      <c r="O27905" s="21"/>
      <c r="P27905" s="27"/>
      <c r="Q27905" s="16"/>
      <c r="U27905" s="27"/>
    </row>
    <row r="27906" spans="2:21" x14ac:dyDescent="0.25">
      <c r="B27906"/>
      <c r="C27906"/>
      <c r="D27906" s="13"/>
      <c r="E27906" s="13"/>
      <c r="K27906" s="23"/>
      <c r="O27906" s="21"/>
      <c r="P27906" s="27"/>
      <c r="Q27906" s="16"/>
      <c r="U27906" s="27"/>
    </row>
    <row r="27907" spans="2:21" x14ac:dyDescent="0.25">
      <c r="B27907"/>
      <c r="C27907"/>
      <c r="D27907" s="13"/>
      <c r="E27907" s="13"/>
      <c r="K27907" s="23"/>
      <c r="O27907" s="21"/>
      <c r="P27907" s="27"/>
      <c r="Q27907" s="16"/>
      <c r="U27907" s="27"/>
    </row>
    <row r="27908" spans="2:21" x14ac:dyDescent="0.25">
      <c r="B27908"/>
      <c r="C27908"/>
      <c r="D27908" s="13"/>
      <c r="E27908" s="13"/>
      <c r="K27908" s="23"/>
      <c r="O27908" s="21"/>
      <c r="P27908" s="27"/>
      <c r="Q27908" s="16"/>
      <c r="U27908" s="27"/>
    </row>
    <row r="27909" spans="2:21" x14ac:dyDescent="0.25">
      <c r="B27909"/>
      <c r="C27909"/>
      <c r="D27909" s="13"/>
      <c r="E27909" s="13"/>
      <c r="K27909" s="23"/>
      <c r="O27909" s="21"/>
      <c r="P27909" s="27"/>
      <c r="Q27909" s="16"/>
      <c r="U27909" s="27"/>
    </row>
    <row r="27910" spans="2:21" x14ac:dyDescent="0.25">
      <c r="B27910"/>
      <c r="C27910"/>
      <c r="D27910" s="13"/>
      <c r="E27910" s="13"/>
      <c r="K27910" s="23"/>
      <c r="O27910" s="21"/>
      <c r="P27910" s="27"/>
      <c r="Q27910" s="16"/>
      <c r="U27910" s="27"/>
    </row>
    <row r="27911" spans="2:21" x14ac:dyDescent="0.25">
      <c r="B27911"/>
      <c r="C27911"/>
      <c r="D27911" s="13"/>
      <c r="E27911" s="13"/>
      <c r="K27911" s="23"/>
      <c r="O27911" s="21"/>
      <c r="P27911" s="27"/>
      <c r="Q27911" s="16"/>
      <c r="U27911" s="27"/>
    </row>
    <row r="27912" spans="2:21" x14ac:dyDescent="0.25">
      <c r="B27912"/>
      <c r="C27912"/>
      <c r="D27912" s="13"/>
      <c r="E27912" s="13"/>
      <c r="K27912" s="23"/>
      <c r="O27912" s="21"/>
      <c r="P27912" s="27"/>
      <c r="Q27912" s="16"/>
      <c r="U27912" s="27"/>
    </row>
    <row r="27913" spans="2:21" x14ac:dyDescent="0.25">
      <c r="B27913"/>
      <c r="C27913"/>
      <c r="D27913" s="13"/>
      <c r="E27913" s="13"/>
      <c r="K27913" s="23"/>
      <c r="O27913" s="21"/>
      <c r="P27913" s="27"/>
      <c r="Q27913" s="16"/>
      <c r="U27913" s="27"/>
    </row>
    <row r="27914" spans="2:21" x14ac:dyDescent="0.25">
      <c r="B27914"/>
      <c r="C27914"/>
      <c r="D27914" s="13"/>
      <c r="E27914" s="13"/>
      <c r="K27914" s="23"/>
      <c r="O27914" s="21"/>
      <c r="P27914" s="27"/>
      <c r="Q27914" s="16"/>
      <c r="U27914" s="27"/>
    </row>
    <row r="27915" spans="2:21" x14ac:dyDescent="0.25">
      <c r="B27915"/>
      <c r="C27915"/>
      <c r="D27915" s="13"/>
      <c r="E27915" s="13"/>
      <c r="K27915" s="23"/>
      <c r="O27915" s="21"/>
      <c r="P27915" s="27"/>
      <c r="Q27915" s="16"/>
      <c r="U27915" s="27"/>
    </row>
    <row r="27916" spans="2:21" x14ac:dyDescent="0.25">
      <c r="B27916"/>
      <c r="C27916"/>
      <c r="D27916" s="13"/>
      <c r="E27916" s="13"/>
      <c r="K27916" s="23"/>
      <c r="O27916" s="21"/>
      <c r="P27916" s="27"/>
      <c r="Q27916" s="16"/>
      <c r="U27916" s="27"/>
    </row>
    <row r="27917" spans="2:21" x14ac:dyDescent="0.25">
      <c r="B27917"/>
      <c r="C27917"/>
      <c r="D27917" s="13"/>
      <c r="E27917" s="13"/>
      <c r="K27917" s="23"/>
      <c r="O27917" s="21"/>
      <c r="P27917" s="27"/>
      <c r="Q27917" s="16"/>
      <c r="U27917" s="27"/>
    </row>
    <row r="27918" spans="2:21" x14ac:dyDescent="0.25">
      <c r="B27918"/>
      <c r="C27918"/>
      <c r="D27918" s="13"/>
      <c r="E27918" s="13"/>
      <c r="K27918" s="23"/>
      <c r="O27918" s="21"/>
      <c r="P27918" s="27"/>
      <c r="Q27918" s="16"/>
      <c r="U27918" s="27"/>
    </row>
    <row r="27919" spans="2:21" x14ac:dyDescent="0.25">
      <c r="B27919"/>
      <c r="C27919"/>
      <c r="D27919" s="13"/>
      <c r="E27919" s="13"/>
      <c r="K27919" s="23"/>
      <c r="O27919" s="21"/>
      <c r="P27919" s="27"/>
      <c r="Q27919" s="16"/>
      <c r="U27919" s="27"/>
    </row>
    <row r="27920" spans="2:21" x14ac:dyDescent="0.25">
      <c r="B27920"/>
      <c r="C27920"/>
      <c r="D27920" s="13"/>
      <c r="E27920" s="13"/>
      <c r="K27920" s="23"/>
      <c r="O27920" s="21"/>
      <c r="P27920" s="27"/>
      <c r="Q27920" s="16"/>
      <c r="U27920" s="27"/>
    </row>
    <row r="27921" spans="2:21" x14ac:dyDescent="0.25">
      <c r="B27921"/>
      <c r="C27921"/>
      <c r="D27921" s="13"/>
      <c r="E27921" s="13"/>
      <c r="K27921" s="23"/>
      <c r="O27921" s="21"/>
      <c r="P27921" s="27"/>
      <c r="Q27921" s="16"/>
      <c r="U27921" s="27"/>
    </row>
    <row r="27922" spans="2:21" x14ac:dyDescent="0.25">
      <c r="B27922"/>
      <c r="C27922"/>
      <c r="D27922" s="13"/>
      <c r="E27922" s="13"/>
      <c r="K27922" s="23"/>
      <c r="O27922" s="21"/>
      <c r="P27922" s="27"/>
      <c r="Q27922" s="16"/>
      <c r="U27922" s="27"/>
    </row>
    <row r="27923" spans="2:21" x14ac:dyDescent="0.25">
      <c r="B27923"/>
      <c r="C27923"/>
      <c r="D27923" s="13"/>
      <c r="E27923" s="13"/>
      <c r="K27923" s="23"/>
      <c r="O27923" s="21"/>
      <c r="P27923" s="27"/>
      <c r="Q27923" s="16"/>
      <c r="U27923" s="27"/>
    </row>
    <row r="27924" spans="2:21" x14ac:dyDescent="0.25">
      <c r="B27924"/>
      <c r="C27924"/>
      <c r="D27924" s="13"/>
      <c r="E27924" s="13"/>
      <c r="K27924" s="23"/>
      <c r="O27924" s="21"/>
      <c r="P27924" s="27"/>
      <c r="Q27924" s="16"/>
      <c r="U27924" s="27"/>
    </row>
    <row r="27925" spans="2:21" x14ac:dyDescent="0.25">
      <c r="B27925"/>
      <c r="C27925"/>
      <c r="D27925" s="13"/>
      <c r="E27925" s="13"/>
      <c r="K27925" s="23"/>
      <c r="O27925" s="21"/>
      <c r="P27925" s="27"/>
      <c r="Q27925" s="16"/>
      <c r="U27925" s="27"/>
    </row>
    <row r="27926" spans="2:21" x14ac:dyDescent="0.25">
      <c r="B27926"/>
      <c r="C27926"/>
      <c r="D27926" s="13"/>
      <c r="E27926" s="13"/>
      <c r="K27926" s="23"/>
      <c r="O27926" s="21"/>
      <c r="P27926" s="27"/>
      <c r="Q27926" s="16"/>
      <c r="U27926" s="27"/>
    </row>
    <row r="27927" spans="2:21" x14ac:dyDescent="0.25">
      <c r="B27927"/>
      <c r="C27927"/>
      <c r="D27927" s="13"/>
      <c r="E27927" s="13"/>
      <c r="K27927" s="23"/>
      <c r="O27927" s="21"/>
      <c r="P27927" s="27"/>
      <c r="Q27927" s="16"/>
      <c r="U27927" s="27"/>
    </row>
    <row r="27928" spans="2:21" x14ac:dyDescent="0.25">
      <c r="B27928"/>
      <c r="C27928"/>
      <c r="D27928" s="13"/>
      <c r="E27928" s="13"/>
      <c r="K27928" s="23"/>
      <c r="O27928" s="21"/>
      <c r="P27928" s="27"/>
      <c r="Q27928" s="16"/>
      <c r="U27928" s="27"/>
    </row>
    <row r="27929" spans="2:21" x14ac:dyDescent="0.25">
      <c r="B27929"/>
      <c r="C27929"/>
      <c r="D27929" s="13"/>
      <c r="E27929" s="13"/>
      <c r="K27929" s="23"/>
      <c r="O27929" s="21"/>
      <c r="P27929" s="27"/>
      <c r="Q27929" s="16"/>
      <c r="U27929" s="27"/>
    </row>
    <row r="27930" spans="2:21" x14ac:dyDescent="0.25">
      <c r="B27930"/>
      <c r="C27930"/>
      <c r="D27930" s="13"/>
      <c r="E27930" s="13"/>
      <c r="K27930" s="23"/>
      <c r="O27930" s="21"/>
      <c r="P27930" s="27"/>
      <c r="Q27930" s="16"/>
      <c r="U27930" s="27"/>
    </row>
    <row r="27931" spans="2:21" x14ac:dyDescent="0.25">
      <c r="B27931"/>
      <c r="C27931"/>
      <c r="D27931" s="13"/>
      <c r="E27931" s="13"/>
      <c r="K27931" s="23"/>
      <c r="O27931" s="21"/>
      <c r="P27931" s="27"/>
      <c r="Q27931" s="16"/>
      <c r="U27931" s="27"/>
    </row>
    <row r="27932" spans="2:21" x14ac:dyDescent="0.25">
      <c r="B27932"/>
      <c r="C27932"/>
      <c r="D27932" s="13"/>
      <c r="E27932" s="13"/>
      <c r="K27932" s="23"/>
      <c r="O27932" s="21"/>
      <c r="P27932" s="27"/>
      <c r="Q27932" s="16"/>
      <c r="U27932" s="27"/>
    </row>
    <row r="27933" spans="2:21" x14ac:dyDescent="0.25">
      <c r="B27933"/>
      <c r="C27933"/>
      <c r="D27933" s="13"/>
      <c r="E27933" s="13"/>
      <c r="K27933" s="23"/>
      <c r="O27933" s="21"/>
      <c r="P27933" s="27"/>
      <c r="Q27933" s="16"/>
      <c r="U27933" s="27"/>
    </row>
    <row r="27934" spans="2:21" x14ac:dyDescent="0.25">
      <c r="B27934"/>
      <c r="C27934"/>
      <c r="D27934" s="13"/>
      <c r="E27934" s="13"/>
      <c r="K27934" s="23"/>
      <c r="O27934" s="21"/>
      <c r="P27934" s="27"/>
      <c r="Q27934" s="16"/>
      <c r="U27934" s="27"/>
    </row>
    <row r="27935" spans="2:21" x14ac:dyDescent="0.25">
      <c r="B27935"/>
      <c r="C27935"/>
      <c r="D27935" s="13"/>
      <c r="E27935" s="13"/>
      <c r="K27935" s="23"/>
      <c r="O27935" s="21"/>
      <c r="P27935" s="27"/>
      <c r="Q27935" s="16"/>
      <c r="U27935" s="27"/>
    </row>
    <row r="27936" spans="2:21" x14ac:dyDescent="0.25">
      <c r="B27936"/>
      <c r="C27936"/>
      <c r="D27936" s="13"/>
      <c r="E27936" s="13"/>
      <c r="K27936" s="23"/>
      <c r="O27936" s="21"/>
      <c r="P27936" s="27"/>
      <c r="Q27936" s="16"/>
      <c r="U27936" s="27"/>
    </row>
    <row r="27937" spans="2:21" x14ac:dyDescent="0.25">
      <c r="B27937"/>
      <c r="C27937"/>
      <c r="D27937" s="13"/>
      <c r="E27937" s="13"/>
      <c r="K27937" s="23"/>
      <c r="O27937" s="21"/>
      <c r="P27937" s="27"/>
      <c r="Q27937" s="16"/>
      <c r="U27937" s="27"/>
    </row>
    <row r="27938" spans="2:21" x14ac:dyDescent="0.25">
      <c r="B27938"/>
      <c r="C27938"/>
      <c r="D27938" s="13"/>
      <c r="E27938" s="13"/>
      <c r="K27938" s="23"/>
      <c r="O27938" s="21"/>
      <c r="P27938" s="27"/>
      <c r="Q27938" s="16"/>
      <c r="U27938" s="27"/>
    </row>
    <row r="27939" spans="2:21" x14ac:dyDescent="0.25">
      <c r="B27939"/>
      <c r="C27939"/>
      <c r="D27939" s="13"/>
      <c r="E27939" s="13"/>
      <c r="K27939" s="23"/>
      <c r="O27939" s="21"/>
      <c r="P27939" s="27"/>
      <c r="Q27939" s="16"/>
      <c r="U27939" s="27"/>
    </row>
    <row r="27940" spans="2:21" x14ac:dyDescent="0.25">
      <c r="B27940"/>
      <c r="C27940"/>
      <c r="D27940" s="13"/>
      <c r="E27940" s="13"/>
      <c r="K27940" s="23"/>
      <c r="O27940" s="21"/>
      <c r="P27940" s="27"/>
      <c r="Q27940" s="16"/>
      <c r="U27940" s="27"/>
    </row>
    <row r="27941" spans="2:21" x14ac:dyDescent="0.25">
      <c r="B27941"/>
      <c r="C27941"/>
      <c r="D27941" s="13"/>
      <c r="E27941" s="13"/>
      <c r="K27941" s="23"/>
      <c r="O27941" s="21"/>
      <c r="P27941" s="27"/>
      <c r="Q27941" s="16"/>
      <c r="U27941" s="27"/>
    </row>
    <row r="27942" spans="2:21" x14ac:dyDescent="0.25">
      <c r="B27942"/>
      <c r="C27942"/>
      <c r="D27942" s="13"/>
      <c r="E27942" s="13"/>
      <c r="K27942" s="23"/>
      <c r="O27942" s="21"/>
      <c r="P27942" s="27"/>
      <c r="Q27942" s="16"/>
      <c r="U27942" s="27"/>
    </row>
    <row r="27943" spans="2:21" x14ac:dyDescent="0.25">
      <c r="B27943"/>
      <c r="C27943"/>
      <c r="D27943" s="13"/>
      <c r="E27943" s="13"/>
      <c r="K27943" s="23"/>
      <c r="O27943" s="21"/>
      <c r="P27943" s="27"/>
      <c r="Q27943" s="16"/>
      <c r="U27943" s="27"/>
    </row>
    <row r="27944" spans="2:21" x14ac:dyDescent="0.25">
      <c r="B27944"/>
      <c r="C27944"/>
      <c r="D27944" s="13"/>
      <c r="E27944" s="13"/>
      <c r="K27944" s="23"/>
      <c r="O27944" s="21"/>
      <c r="P27944" s="27"/>
      <c r="Q27944" s="16"/>
      <c r="U27944" s="27"/>
    </row>
    <row r="27945" spans="2:21" x14ac:dyDescent="0.25">
      <c r="B27945"/>
      <c r="C27945"/>
      <c r="D27945" s="13"/>
      <c r="E27945" s="13"/>
      <c r="K27945" s="23"/>
      <c r="O27945" s="21"/>
      <c r="P27945" s="27"/>
      <c r="Q27945" s="16"/>
      <c r="U27945" s="27"/>
    </row>
    <row r="27946" spans="2:21" x14ac:dyDescent="0.25">
      <c r="B27946"/>
      <c r="C27946"/>
      <c r="D27946" s="13"/>
      <c r="E27946" s="13"/>
      <c r="K27946" s="23"/>
      <c r="O27946" s="21"/>
      <c r="P27946" s="27"/>
      <c r="Q27946" s="16"/>
      <c r="U27946" s="27"/>
    </row>
    <row r="27947" spans="2:21" x14ac:dyDescent="0.25">
      <c r="B27947"/>
      <c r="C27947"/>
      <c r="D27947" s="13"/>
      <c r="E27947" s="13"/>
      <c r="K27947" s="23"/>
      <c r="O27947" s="21"/>
      <c r="P27947" s="27"/>
      <c r="Q27947" s="16"/>
      <c r="U27947" s="27"/>
    </row>
    <row r="27948" spans="2:21" x14ac:dyDescent="0.25">
      <c r="B27948"/>
      <c r="C27948"/>
      <c r="D27948" s="13"/>
      <c r="E27948" s="13"/>
      <c r="K27948" s="23"/>
      <c r="O27948" s="21"/>
      <c r="P27948" s="27"/>
      <c r="Q27948" s="16"/>
      <c r="U27948" s="27"/>
    </row>
    <row r="27949" spans="2:21" x14ac:dyDescent="0.25">
      <c r="B27949"/>
      <c r="C27949"/>
      <c r="D27949" s="13"/>
      <c r="E27949" s="13"/>
      <c r="K27949" s="23"/>
      <c r="O27949" s="21"/>
      <c r="P27949" s="27"/>
      <c r="Q27949" s="16"/>
      <c r="U27949" s="27"/>
    </row>
    <row r="27950" spans="2:21" x14ac:dyDescent="0.25">
      <c r="B27950"/>
      <c r="C27950"/>
      <c r="D27950" s="13"/>
      <c r="E27950" s="13"/>
      <c r="K27950" s="23"/>
      <c r="O27950" s="21"/>
      <c r="P27950" s="27"/>
      <c r="Q27950" s="16"/>
      <c r="U27950" s="27"/>
    </row>
    <row r="27951" spans="2:21" x14ac:dyDescent="0.25">
      <c r="B27951"/>
      <c r="C27951"/>
      <c r="D27951" s="13"/>
      <c r="E27951" s="13"/>
      <c r="K27951" s="23"/>
      <c r="O27951" s="21"/>
      <c r="P27951" s="27"/>
      <c r="Q27951" s="16"/>
      <c r="U27951" s="27"/>
    </row>
    <row r="27952" spans="2:21" x14ac:dyDescent="0.25">
      <c r="B27952"/>
      <c r="C27952"/>
      <c r="D27952" s="13"/>
      <c r="E27952" s="13"/>
      <c r="K27952" s="23"/>
      <c r="O27952" s="21"/>
      <c r="P27952" s="27"/>
      <c r="Q27952" s="16"/>
      <c r="U27952" s="27"/>
    </row>
    <row r="27953" spans="2:21" x14ac:dyDescent="0.25">
      <c r="B27953"/>
      <c r="C27953"/>
      <c r="D27953" s="13"/>
      <c r="E27953" s="13"/>
      <c r="K27953" s="23"/>
      <c r="O27953" s="21"/>
      <c r="P27953" s="27"/>
      <c r="Q27953" s="16"/>
      <c r="U27953" s="27"/>
    </row>
    <row r="27954" spans="2:21" x14ac:dyDescent="0.25">
      <c r="B27954"/>
      <c r="C27954"/>
      <c r="D27954" s="13"/>
      <c r="E27954" s="13"/>
      <c r="K27954" s="23"/>
      <c r="O27954" s="21"/>
      <c r="P27954" s="27"/>
      <c r="Q27954" s="16"/>
      <c r="U27954" s="27"/>
    </row>
    <row r="27955" spans="2:21" x14ac:dyDescent="0.25">
      <c r="B27955"/>
      <c r="C27955"/>
      <c r="D27955" s="13"/>
      <c r="E27955" s="13"/>
      <c r="K27955" s="23"/>
      <c r="O27955" s="21"/>
      <c r="P27955" s="27"/>
      <c r="Q27955" s="16"/>
      <c r="U27955" s="27"/>
    </row>
    <row r="27956" spans="2:21" x14ac:dyDescent="0.25">
      <c r="B27956"/>
      <c r="C27956"/>
      <c r="D27956" s="13"/>
      <c r="E27956" s="13"/>
      <c r="K27956" s="23"/>
      <c r="O27956" s="21"/>
      <c r="P27956" s="27"/>
      <c r="Q27956" s="16"/>
      <c r="U27956" s="27"/>
    </row>
    <row r="27957" spans="2:21" x14ac:dyDescent="0.25">
      <c r="B27957"/>
      <c r="C27957"/>
      <c r="D27957" s="13"/>
      <c r="E27957" s="13"/>
      <c r="K27957" s="23"/>
      <c r="O27957" s="21"/>
      <c r="P27957" s="27"/>
      <c r="Q27957" s="16"/>
      <c r="U27957" s="27"/>
    </row>
    <row r="27958" spans="2:21" x14ac:dyDescent="0.25">
      <c r="B27958"/>
      <c r="C27958"/>
      <c r="D27958" s="13"/>
      <c r="E27958" s="13"/>
      <c r="K27958" s="23"/>
      <c r="O27958" s="21"/>
      <c r="P27958" s="27"/>
      <c r="Q27958" s="16"/>
      <c r="U27958" s="27"/>
    </row>
    <row r="27959" spans="2:21" x14ac:dyDescent="0.25">
      <c r="B27959"/>
      <c r="C27959"/>
      <c r="D27959" s="13"/>
      <c r="E27959" s="13"/>
      <c r="K27959" s="23"/>
      <c r="O27959" s="21"/>
      <c r="P27959" s="27"/>
      <c r="Q27959" s="16"/>
      <c r="U27959" s="27"/>
    </row>
    <row r="27960" spans="2:21" x14ac:dyDescent="0.25">
      <c r="B27960"/>
      <c r="C27960"/>
      <c r="D27960" s="13"/>
      <c r="E27960" s="13"/>
      <c r="K27960" s="23"/>
      <c r="O27960" s="21"/>
      <c r="P27960" s="27"/>
      <c r="Q27960" s="16"/>
      <c r="U27960" s="27"/>
    </row>
    <row r="27961" spans="2:21" x14ac:dyDescent="0.25">
      <c r="B27961"/>
      <c r="C27961"/>
      <c r="D27961" s="13"/>
      <c r="E27961" s="13"/>
      <c r="K27961" s="23"/>
      <c r="O27961" s="21"/>
      <c r="P27961" s="27"/>
      <c r="Q27961" s="16"/>
      <c r="U27961" s="27"/>
    </row>
    <row r="27962" spans="2:21" x14ac:dyDescent="0.25">
      <c r="B27962"/>
      <c r="C27962"/>
      <c r="D27962" s="13"/>
      <c r="E27962" s="13"/>
      <c r="K27962" s="23"/>
      <c r="O27962" s="21"/>
      <c r="P27962" s="27"/>
      <c r="Q27962" s="16"/>
      <c r="U27962" s="27"/>
    </row>
    <row r="27963" spans="2:21" x14ac:dyDescent="0.25">
      <c r="B27963"/>
      <c r="C27963"/>
      <c r="D27963" s="13"/>
      <c r="E27963" s="13"/>
      <c r="K27963" s="23"/>
      <c r="O27963" s="21"/>
      <c r="P27963" s="27"/>
      <c r="Q27963" s="16"/>
      <c r="U27963" s="27"/>
    </row>
    <row r="27964" spans="2:21" x14ac:dyDescent="0.25">
      <c r="B27964"/>
      <c r="C27964"/>
      <c r="D27964" s="13"/>
      <c r="E27964" s="13"/>
      <c r="K27964" s="23"/>
      <c r="O27964" s="21"/>
      <c r="P27964" s="27"/>
      <c r="Q27964" s="16"/>
      <c r="U27964" s="27"/>
    </row>
    <row r="27965" spans="2:21" x14ac:dyDescent="0.25">
      <c r="B27965"/>
      <c r="C27965"/>
      <c r="D27965" s="13"/>
      <c r="E27965" s="13"/>
      <c r="K27965" s="23"/>
      <c r="O27965" s="21"/>
      <c r="P27965" s="27"/>
      <c r="Q27965" s="16"/>
      <c r="U27965" s="27"/>
    </row>
    <row r="27966" spans="2:21" x14ac:dyDescent="0.25">
      <c r="B27966"/>
      <c r="C27966"/>
      <c r="D27966" s="13"/>
      <c r="E27966" s="13"/>
      <c r="K27966" s="23"/>
      <c r="O27966" s="21"/>
      <c r="P27966" s="27"/>
      <c r="Q27966" s="16"/>
      <c r="U27966" s="27"/>
    </row>
    <row r="27967" spans="2:21" x14ac:dyDescent="0.25">
      <c r="B27967"/>
      <c r="C27967"/>
      <c r="D27967" s="13"/>
      <c r="E27967" s="13"/>
      <c r="K27967" s="23"/>
      <c r="O27967" s="21"/>
      <c r="P27967" s="27"/>
      <c r="Q27967" s="16"/>
      <c r="U27967" s="27"/>
    </row>
    <row r="27968" spans="2:21" x14ac:dyDescent="0.25">
      <c r="B27968"/>
      <c r="C27968"/>
      <c r="D27968" s="13"/>
      <c r="E27968" s="13"/>
      <c r="K27968" s="23"/>
      <c r="O27968" s="21"/>
      <c r="P27968" s="27"/>
      <c r="Q27968" s="16"/>
      <c r="U27968" s="27"/>
    </row>
    <row r="27969" spans="2:21" x14ac:dyDescent="0.25">
      <c r="B27969"/>
      <c r="C27969"/>
      <c r="D27969" s="13"/>
      <c r="E27969" s="13"/>
      <c r="K27969" s="23"/>
      <c r="O27969" s="21"/>
      <c r="P27969" s="27"/>
      <c r="Q27969" s="16"/>
      <c r="U27969" s="27"/>
    </row>
    <row r="27970" spans="2:21" x14ac:dyDescent="0.25">
      <c r="B27970"/>
      <c r="C27970"/>
      <c r="D27970" s="13"/>
      <c r="E27970" s="13"/>
      <c r="K27970" s="23"/>
      <c r="O27970" s="21"/>
      <c r="P27970" s="27"/>
      <c r="Q27970" s="16"/>
      <c r="U27970" s="27"/>
    </row>
    <row r="27971" spans="2:21" x14ac:dyDescent="0.25">
      <c r="B27971"/>
      <c r="C27971"/>
      <c r="D27971" s="13"/>
      <c r="E27971" s="13"/>
      <c r="K27971" s="23"/>
      <c r="O27971" s="21"/>
      <c r="P27971" s="27"/>
      <c r="Q27971" s="16"/>
      <c r="U27971" s="27"/>
    </row>
    <row r="27972" spans="2:21" x14ac:dyDescent="0.25">
      <c r="B27972"/>
      <c r="C27972"/>
      <c r="D27972" s="13"/>
      <c r="E27972" s="13"/>
      <c r="K27972" s="23"/>
      <c r="O27972" s="21"/>
      <c r="P27972" s="27"/>
      <c r="Q27972" s="16"/>
      <c r="U27972" s="27"/>
    </row>
    <row r="27973" spans="2:21" x14ac:dyDescent="0.25">
      <c r="B27973"/>
      <c r="C27973"/>
      <c r="D27973" s="13"/>
      <c r="E27973" s="13"/>
      <c r="K27973" s="23"/>
      <c r="O27973" s="21"/>
      <c r="P27973" s="27"/>
      <c r="Q27973" s="16"/>
      <c r="U27973" s="27"/>
    </row>
    <row r="27974" spans="2:21" x14ac:dyDescent="0.25">
      <c r="B27974"/>
      <c r="C27974"/>
      <c r="D27974" s="13"/>
      <c r="E27974" s="13"/>
      <c r="K27974" s="23"/>
      <c r="O27974" s="21"/>
      <c r="P27974" s="27"/>
      <c r="Q27974" s="16"/>
      <c r="U27974" s="27"/>
    </row>
    <row r="27975" spans="2:21" x14ac:dyDescent="0.25">
      <c r="B27975"/>
      <c r="C27975"/>
      <c r="D27975" s="13"/>
      <c r="E27975" s="13"/>
      <c r="K27975" s="23"/>
      <c r="O27975" s="21"/>
      <c r="P27975" s="27"/>
      <c r="Q27975" s="16"/>
      <c r="U27975" s="27"/>
    </row>
    <row r="27976" spans="2:21" x14ac:dyDescent="0.25">
      <c r="B27976"/>
      <c r="C27976"/>
      <c r="D27976" s="13"/>
      <c r="E27976" s="13"/>
      <c r="K27976" s="23"/>
      <c r="O27976" s="21"/>
      <c r="P27976" s="27"/>
      <c r="Q27976" s="16"/>
      <c r="U27976" s="27"/>
    </row>
    <row r="27977" spans="2:21" x14ac:dyDescent="0.25">
      <c r="B27977"/>
      <c r="C27977"/>
      <c r="D27977" s="13"/>
      <c r="E27977" s="13"/>
      <c r="K27977" s="23"/>
      <c r="O27977" s="21"/>
      <c r="P27977" s="27"/>
      <c r="Q27977" s="16"/>
      <c r="U27977" s="27"/>
    </row>
    <row r="27978" spans="2:21" x14ac:dyDescent="0.25">
      <c r="B27978"/>
      <c r="C27978"/>
      <c r="D27978" s="13"/>
      <c r="E27978" s="13"/>
      <c r="K27978" s="23"/>
      <c r="O27978" s="21"/>
      <c r="P27978" s="27"/>
      <c r="Q27978" s="16"/>
      <c r="U27978" s="27"/>
    </row>
    <row r="27979" spans="2:21" x14ac:dyDescent="0.25">
      <c r="B27979"/>
      <c r="C27979"/>
      <c r="D27979" s="13"/>
      <c r="E27979" s="13"/>
      <c r="K27979" s="23"/>
      <c r="O27979" s="21"/>
      <c r="P27979" s="27"/>
      <c r="Q27979" s="16"/>
      <c r="U27979" s="27"/>
    </row>
    <row r="27980" spans="2:21" x14ac:dyDescent="0.25">
      <c r="B27980"/>
      <c r="C27980"/>
      <c r="D27980" s="13"/>
      <c r="E27980" s="13"/>
      <c r="K27980" s="23"/>
      <c r="O27980" s="21"/>
      <c r="P27980" s="27"/>
      <c r="Q27980" s="16"/>
      <c r="U27980" s="27"/>
    </row>
    <row r="27981" spans="2:21" x14ac:dyDescent="0.25">
      <c r="B27981"/>
      <c r="C27981"/>
      <c r="D27981" s="13"/>
      <c r="E27981" s="13"/>
      <c r="K27981" s="23"/>
      <c r="O27981" s="21"/>
      <c r="P27981" s="27"/>
      <c r="Q27981" s="16"/>
      <c r="U27981" s="27"/>
    </row>
    <row r="27982" spans="2:21" x14ac:dyDescent="0.25">
      <c r="B27982"/>
      <c r="C27982"/>
      <c r="D27982" s="13"/>
      <c r="E27982" s="13"/>
      <c r="K27982" s="23"/>
      <c r="O27982" s="21"/>
      <c r="P27982" s="27"/>
      <c r="Q27982" s="16"/>
      <c r="U27982" s="27"/>
    </row>
    <row r="27983" spans="2:21" x14ac:dyDescent="0.25">
      <c r="B27983"/>
      <c r="C27983"/>
      <c r="D27983" s="13"/>
      <c r="E27983" s="13"/>
      <c r="K27983" s="23"/>
      <c r="O27983" s="21"/>
      <c r="P27983" s="27"/>
      <c r="Q27983" s="16"/>
      <c r="U27983" s="27"/>
    </row>
    <row r="27984" spans="2:21" x14ac:dyDescent="0.25">
      <c r="B27984"/>
      <c r="C27984"/>
      <c r="D27984" s="13"/>
      <c r="E27984" s="13"/>
      <c r="K27984" s="23"/>
      <c r="O27984" s="21"/>
      <c r="P27984" s="27"/>
      <c r="Q27984" s="16"/>
      <c r="U27984" s="27"/>
    </row>
    <row r="27985" spans="2:21" x14ac:dyDescent="0.25">
      <c r="B27985"/>
      <c r="C27985"/>
      <c r="D27985" s="13"/>
      <c r="E27985" s="13"/>
      <c r="K27985" s="23"/>
      <c r="O27985" s="21"/>
      <c r="P27985" s="27"/>
      <c r="Q27985" s="16"/>
      <c r="U27985" s="27"/>
    </row>
    <row r="27986" spans="2:21" x14ac:dyDescent="0.25">
      <c r="B27986"/>
      <c r="C27986"/>
      <c r="D27986" s="13"/>
      <c r="E27986" s="13"/>
      <c r="K27986" s="23"/>
      <c r="O27986" s="21"/>
      <c r="P27986" s="27"/>
      <c r="Q27986" s="16"/>
      <c r="U27986" s="27"/>
    </row>
    <row r="27987" spans="2:21" x14ac:dyDescent="0.25">
      <c r="B27987"/>
      <c r="C27987"/>
      <c r="D27987" s="13"/>
      <c r="E27987" s="13"/>
      <c r="K27987" s="23"/>
      <c r="O27987" s="21"/>
      <c r="P27987" s="27"/>
      <c r="Q27987" s="16"/>
      <c r="U27987" s="27"/>
    </row>
    <row r="27988" spans="2:21" x14ac:dyDescent="0.25">
      <c r="B27988"/>
      <c r="C27988"/>
      <c r="D27988" s="13"/>
      <c r="E27988" s="13"/>
      <c r="K27988" s="23"/>
      <c r="O27988" s="21"/>
      <c r="P27988" s="27"/>
      <c r="Q27988" s="16"/>
      <c r="U27988" s="27"/>
    </row>
    <row r="27989" spans="2:21" x14ac:dyDescent="0.25">
      <c r="B27989"/>
      <c r="C27989"/>
      <c r="D27989" s="13"/>
      <c r="E27989" s="13"/>
      <c r="K27989" s="23"/>
      <c r="O27989" s="21"/>
      <c r="P27989" s="27"/>
      <c r="Q27989" s="16"/>
      <c r="U27989" s="27"/>
    </row>
    <row r="27990" spans="2:21" x14ac:dyDescent="0.25">
      <c r="B27990"/>
      <c r="C27990"/>
      <c r="D27990" s="13"/>
      <c r="E27990" s="13"/>
      <c r="K27990" s="23"/>
      <c r="O27990" s="21"/>
      <c r="P27990" s="27"/>
      <c r="Q27990" s="16"/>
      <c r="U27990" s="27"/>
    </row>
    <row r="27991" spans="2:21" x14ac:dyDescent="0.25">
      <c r="B27991"/>
      <c r="C27991"/>
      <c r="D27991" s="13"/>
      <c r="E27991" s="13"/>
      <c r="K27991" s="23"/>
      <c r="O27991" s="21"/>
      <c r="P27991" s="27"/>
      <c r="Q27991" s="16"/>
      <c r="U27991" s="27"/>
    </row>
    <row r="27992" spans="2:21" x14ac:dyDescent="0.25">
      <c r="B27992"/>
      <c r="C27992"/>
      <c r="D27992" s="13"/>
      <c r="E27992" s="13"/>
      <c r="K27992" s="23"/>
      <c r="O27992" s="21"/>
      <c r="P27992" s="27"/>
      <c r="Q27992" s="16"/>
      <c r="U27992" s="27"/>
    </row>
    <row r="27993" spans="2:21" x14ac:dyDescent="0.25">
      <c r="B27993"/>
      <c r="C27993"/>
      <c r="D27993" s="13"/>
      <c r="E27993" s="13"/>
      <c r="K27993" s="23"/>
      <c r="O27993" s="21"/>
      <c r="P27993" s="27"/>
      <c r="Q27993" s="16"/>
      <c r="U27993" s="27"/>
    </row>
    <row r="27994" spans="2:21" x14ac:dyDescent="0.25">
      <c r="B27994"/>
      <c r="C27994"/>
      <c r="D27994" s="13"/>
      <c r="E27994" s="13"/>
      <c r="K27994" s="23"/>
      <c r="O27994" s="21"/>
      <c r="P27994" s="27"/>
      <c r="Q27994" s="16"/>
      <c r="U27994" s="27"/>
    </row>
    <row r="27995" spans="2:21" x14ac:dyDescent="0.25">
      <c r="B27995"/>
      <c r="C27995"/>
      <c r="D27995" s="13"/>
      <c r="E27995" s="13"/>
      <c r="K27995" s="23"/>
      <c r="O27995" s="21"/>
      <c r="P27995" s="27"/>
      <c r="Q27995" s="16"/>
      <c r="U27995" s="27"/>
    </row>
    <row r="27996" spans="2:21" x14ac:dyDescent="0.25">
      <c r="B27996"/>
      <c r="C27996"/>
      <c r="D27996" s="13"/>
      <c r="E27996" s="13"/>
      <c r="K27996" s="23"/>
      <c r="O27996" s="21"/>
      <c r="P27996" s="27"/>
      <c r="Q27996" s="16"/>
      <c r="U27996" s="27"/>
    </row>
    <row r="27997" spans="2:21" x14ac:dyDescent="0.25">
      <c r="B27997"/>
      <c r="C27997"/>
      <c r="D27997" s="13"/>
      <c r="E27997" s="13"/>
      <c r="K27997" s="23"/>
      <c r="O27997" s="21"/>
      <c r="P27997" s="27"/>
      <c r="Q27997" s="16"/>
      <c r="U27997" s="27"/>
    </row>
    <row r="27998" spans="2:21" x14ac:dyDescent="0.25">
      <c r="B27998"/>
      <c r="C27998"/>
      <c r="D27998" s="13"/>
      <c r="E27998" s="13"/>
      <c r="K27998" s="23"/>
      <c r="O27998" s="21"/>
      <c r="P27998" s="27"/>
      <c r="Q27998" s="16"/>
      <c r="U27998" s="27"/>
    </row>
    <row r="27999" spans="2:21" x14ac:dyDescent="0.25">
      <c r="B27999"/>
      <c r="C27999"/>
      <c r="D27999" s="13"/>
      <c r="E27999" s="13"/>
      <c r="K27999" s="23"/>
      <c r="O27999" s="21"/>
      <c r="P27999" s="27"/>
      <c r="Q27999" s="16"/>
      <c r="U27999" s="27"/>
    </row>
    <row r="28000" spans="2:21" x14ac:dyDescent="0.25">
      <c r="B28000"/>
      <c r="C28000"/>
      <c r="D28000" s="13"/>
      <c r="E28000" s="13"/>
      <c r="K28000" s="23"/>
      <c r="O28000" s="21"/>
      <c r="P28000" s="27"/>
      <c r="Q28000" s="16"/>
      <c r="U28000" s="27"/>
    </row>
    <row r="28001" spans="2:21" x14ac:dyDescent="0.25">
      <c r="B28001"/>
      <c r="C28001"/>
      <c r="D28001" s="13"/>
      <c r="E28001" s="13"/>
      <c r="K28001" s="23"/>
      <c r="O28001" s="21"/>
      <c r="P28001" s="27"/>
      <c r="Q28001" s="16"/>
      <c r="U28001" s="27"/>
    </row>
    <row r="28002" spans="2:21" x14ac:dyDescent="0.25">
      <c r="B28002"/>
      <c r="C28002"/>
      <c r="D28002" s="13"/>
      <c r="E28002" s="13"/>
      <c r="K28002" s="23"/>
      <c r="O28002" s="21"/>
      <c r="P28002" s="27"/>
      <c r="Q28002" s="16"/>
      <c r="U28002" s="27"/>
    </row>
    <row r="28003" spans="2:21" x14ac:dyDescent="0.25">
      <c r="B28003"/>
      <c r="C28003"/>
      <c r="D28003" s="13"/>
      <c r="E28003" s="13"/>
      <c r="K28003" s="23"/>
      <c r="O28003" s="21"/>
      <c r="P28003" s="27"/>
      <c r="Q28003" s="16"/>
      <c r="U28003" s="27"/>
    </row>
    <row r="28004" spans="2:21" x14ac:dyDescent="0.25">
      <c r="B28004"/>
      <c r="C28004"/>
      <c r="D28004" s="13"/>
      <c r="E28004" s="13"/>
      <c r="K28004" s="23"/>
      <c r="O28004" s="21"/>
      <c r="P28004" s="27"/>
      <c r="Q28004" s="16"/>
      <c r="U28004" s="27"/>
    </row>
    <row r="28005" spans="2:21" x14ac:dyDescent="0.25">
      <c r="B28005"/>
      <c r="C28005"/>
      <c r="D28005" s="13"/>
      <c r="E28005" s="13"/>
      <c r="K28005" s="23"/>
      <c r="O28005" s="21"/>
      <c r="P28005" s="27"/>
      <c r="Q28005" s="16"/>
      <c r="U28005" s="27"/>
    </row>
    <row r="28006" spans="2:21" x14ac:dyDescent="0.25">
      <c r="B28006"/>
      <c r="C28006"/>
      <c r="D28006" s="13"/>
      <c r="E28006" s="13"/>
      <c r="K28006" s="23"/>
      <c r="O28006" s="21"/>
      <c r="P28006" s="27"/>
      <c r="Q28006" s="16"/>
      <c r="U28006" s="27"/>
    </row>
    <row r="28007" spans="2:21" x14ac:dyDescent="0.25">
      <c r="B28007"/>
      <c r="C28007"/>
      <c r="D28007" s="13"/>
      <c r="E28007" s="13"/>
      <c r="K28007" s="23"/>
      <c r="O28007" s="21"/>
      <c r="P28007" s="27"/>
      <c r="Q28007" s="16"/>
      <c r="U28007" s="27"/>
    </row>
    <row r="28008" spans="2:21" x14ac:dyDescent="0.25">
      <c r="B28008"/>
      <c r="C28008"/>
      <c r="D28008" s="13"/>
      <c r="E28008" s="13"/>
      <c r="K28008" s="23"/>
      <c r="O28008" s="21"/>
      <c r="P28008" s="27"/>
      <c r="Q28008" s="16"/>
      <c r="U28008" s="27"/>
    </row>
    <row r="28009" spans="2:21" x14ac:dyDescent="0.25">
      <c r="B28009"/>
      <c r="C28009"/>
      <c r="D28009" s="13"/>
      <c r="E28009" s="13"/>
      <c r="K28009" s="23"/>
      <c r="O28009" s="21"/>
      <c r="P28009" s="27"/>
      <c r="Q28009" s="16"/>
      <c r="U28009" s="27"/>
    </row>
    <row r="28010" spans="2:21" x14ac:dyDescent="0.25">
      <c r="B28010"/>
      <c r="C28010"/>
      <c r="D28010" s="13"/>
      <c r="E28010" s="13"/>
      <c r="K28010" s="23"/>
      <c r="O28010" s="21"/>
      <c r="P28010" s="27"/>
      <c r="Q28010" s="16"/>
      <c r="U28010" s="27"/>
    </row>
    <row r="28011" spans="2:21" x14ac:dyDescent="0.25">
      <c r="B28011"/>
      <c r="C28011"/>
      <c r="D28011" s="13"/>
      <c r="E28011" s="13"/>
      <c r="K28011" s="23"/>
      <c r="O28011" s="21"/>
      <c r="P28011" s="27"/>
      <c r="Q28011" s="16"/>
      <c r="U28011" s="27"/>
    </row>
    <row r="28012" spans="2:21" x14ac:dyDescent="0.25">
      <c r="B28012"/>
      <c r="C28012"/>
      <c r="D28012" s="13"/>
      <c r="E28012" s="13"/>
      <c r="K28012" s="23"/>
      <c r="O28012" s="21"/>
      <c r="P28012" s="27"/>
      <c r="Q28012" s="16"/>
      <c r="U28012" s="27"/>
    </row>
    <row r="28013" spans="2:21" x14ac:dyDescent="0.25">
      <c r="B28013"/>
      <c r="C28013"/>
      <c r="D28013" s="13"/>
      <c r="E28013" s="13"/>
      <c r="K28013" s="23"/>
      <c r="O28013" s="21"/>
      <c r="P28013" s="27"/>
      <c r="Q28013" s="16"/>
      <c r="U28013" s="27"/>
    </row>
    <row r="28014" spans="2:21" x14ac:dyDescent="0.25">
      <c r="B28014"/>
      <c r="C28014"/>
      <c r="D28014" s="13"/>
      <c r="E28014" s="13"/>
      <c r="K28014" s="23"/>
      <c r="O28014" s="21"/>
      <c r="P28014" s="27"/>
      <c r="Q28014" s="16"/>
      <c r="U28014" s="27"/>
    </row>
    <row r="28015" spans="2:21" x14ac:dyDescent="0.25">
      <c r="B28015"/>
      <c r="C28015"/>
      <c r="D28015" s="13"/>
      <c r="E28015" s="13"/>
      <c r="K28015" s="23"/>
      <c r="O28015" s="21"/>
      <c r="P28015" s="27"/>
      <c r="Q28015" s="16"/>
      <c r="U28015" s="27"/>
    </row>
    <row r="28016" spans="2:21" x14ac:dyDescent="0.25">
      <c r="B28016"/>
      <c r="C28016"/>
      <c r="D28016" s="13"/>
      <c r="E28016" s="13"/>
      <c r="K28016" s="23"/>
      <c r="O28016" s="21"/>
      <c r="P28016" s="27"/>
      <c r="Q28016" s="16"/>
      <c r="U28016" s="27"/>
    </row>
    <row r="28017" spans="2:21" x14ac:dyDescent="0.25">
      <c r="B28017"/>
      <c r="C28017"/>
      <c r="D28017" s="13"/>
      <c r="E28017" s="13"/>
      <c r="K28017" s="23"/>
      <c r="O28017" s="21"/>
      <c r="P28017" s="27"/>
      <c r="Q28017" s="16"/>
      <c r="U28017" s="27"/>
    </row>
    <row r="28018" spans="2:21" x14ac:dyDescent="0.25">
      <c r="B28018"/>
      <c r="C28018"/>
      <c r="D28018" s="13"/>
      <c r="E28018" s="13"/>
      <c r="K28018" s="23"/>
      <c r="O28018" s="21"/>
      <c r="P28018" s="27"/>
      <c r="Q28018" s="16"/>
      <c r="U28018" s="27"/>
    </row>
    <row r="28019" spans="2:21" x14ac:dyDescent="0.25">
      <c r="B28019"/>
      <c r="C28019"/>
      <c r="D28019" s="13"/>
      <c r="E28019" s="13"/>
      <c r="K28019" s="23"/>
      <c r="O28019" s="21"/>
      <c r="P28019" s="27"/>
      <c r="Q28019" s="16"/>
      <c r="U28019" s="27"/>
    </row>
    <row r="28020" spans="2:21" x14ac:dyDescent="0.25">
      <c r="B28020"/>
      <c r="C28020"/>
      <c r="D28020" s="13"/>
      <c r="E28020" s="13"/>
      <c r="K28020" s="23"/>
      <c r="O28020" s="21"/>
      <c r="P28020" s="27"/>
      <c r="Q28020" s="16"/>
      <c r="U28020" s="27"/>
    </row>
    <row r="28021" spans="2:21" x14ac:dyDescent="0.25">
      <c r="B28021"/>
      <c r="C28021"/>
      <c r="D28021" s="13"/>
      <c r="E28021" s="13"/>
      <c r="K28021" s="23"/>
      <c r="O28021" s="21"/>
      <c r="P28021" s="27"/>
      <c r="Q28021" s="16"/>
      <c r="U28021" s="27"/>
    </row>
    <row r="28022" spans="2:21" x14ac:dyDescent="0.25">
      <c r="B28022"/>
      <c r="C28022"/>
      <c r="D28022" s="13"/>
      <c r="E28022" s="13"/>
      <c r="K28022" s="23"/>
      <c r="O28022" s="21"/>
      <c r="P28022" s="27"/>
      <c r="Q28022" s="16"/>
      <c r="U28022" s="27"/>
    </row>
    <row r="28023" spans="2:21" x14ac:dyDescent="0.25">
      <c r="B28023"/>
      <c r="C28023"/>
      <c r="D28023" s="13"/>
      <c r="E28023" s="13"/>
      <c r="K28023" s="23"/>
      <c r="O28023" s="21"/>
      <c r="P28023" s="27"/>
      <c r="Q28023" s="16"/>
      <c r="U28023" s="27"/>
    </row>
    <row r="28024" spans="2:21" x14ac:dyDescent="0.25">
      <c r="B28024"/>
      <c r="C28024"/>
      <c r="D28024" s="13"/>
      <c r="E28024" s="13"/>
      <c r="K28024" s="23"/>
      <c r="O28024" s="21"/>
      <c r="P28024" s="27"/>
      <c r="Q28024" s="16"/>
      <c r="U28024" s="27"/>
    </row>
    <row r="28025" spans="2:21" x14ac:dyDescent="0.25">
      <c r="B28025"/>
      <c r="C28025"/>
      <c r="D28025" s="13"/>
      <c r="E28025" s="13"/>
      <c r="K28025" s="23"/>
      <c r="O28025" s="21"/>
      <c r="P28025" s="27"/>
      <c r="Q28025" s="16"/>
      <c r="U28025" s="27"/>
    </row>
    <row r="28026" spans="2:21" x14ac:dyDescent="0.25">
      <c r="B28026"/>
      <c r="C28026"/>
      <c r="D28026" s="13"/>
      <c r="E28026" s="13"/>
      <c r="K28026" s="23"/>
      <c r="O28026" s="21"/>
      <c r="P28026" s="27"/>
      <c r="Q28026" s="16"/>
      <c r="U28026" s="27"/>
    </row>
    <row r="28027" spans="2:21" x14ac:dyDescent="0.25">
      <c r="B28027"/>
      <c r="C28027"/>
      <c r="D28027" s="13"/>
      <c r="E28027" s="13"/>
      <c r="K28027" s="23"/>
      <c r="O28027" s="21"/>
      <c r="P28027" s="27"/>
      <c r="Q28027" s="16"/>
      <c r="U28027" s="27"/>
    </row>
    <row r="28028" spans="2:21" x14ac:dyDescent="0.25">
      <c r="B28028"/>
      <c r="C28028"/>
      <c r="D28028" s="13"/>
      <c r="E28028" s="13"/>
      <c r="K28028" s="23"/>
      <c r="O28028" s="21"/>
      <c r="P28028" s="27"/>
      <c r="Q28028" s="16"/>
      <c r="U28028" s="27"/>
    </row>
    <row r="28029" spans="2:21" x14ac:dyDescent="0.25">
      <c r="B28029"/>
      <c r="C28029"/>
      <c r="D28029" s="13"/>
      <c r="E28029" s="13"/>
      <c r="K28029" s="23"/>
      <c r="O28029" s="21"/>
      <c r="P28029" s="27"/>
      <c r="Q28029" s="16"/>
      <c r="U28029" s="27"/>
    </row>
    <row r="28030" spans="2:21" x14ac:dyDescent="0.25">
      <c r="B28030"/>
      <c r="C28030"/>
      <c r="D28030" s="13"/>
      <c r="E28030" s="13"/>
      <c r="K28030" s="23"/>
      <c r="O28030" s="21"/>
      <c r="P28030" s="27"/>
      <c r="Q28030" s="16"/>
      <c r="U28030" s="27"/>
    </row>
    <row r="28031" spans="2:21" x14ac:dyDescent="0.25">
      <c r="B28031"/>
      <c r="C28031"/>
      <c r="D28031" s="13"/>
      <c r="E28031" s="13"/>
      <c r="K28031" s="23"/>
      <c r="O28031" s="21"/>
      <c r="P28031" s="27"/>
      <c r="Q28031" s="16"/>
      <c r="U28031" s="27"/>
    </row>
    <row r="28032" spans="2:21" x14ac:dyDescent="0.25">
      <c r="B28032"/>
      <c r="C28032"/>
      <c r="D28032" s="13"/>
      <c r="E28032" s="13"/>
      <c r="K28032" s="23"/>
      <c r="O28032" s="21"/>
      <c r="P28032" s="27"/>
      <c r="Q28032" s="16"/>
      <c r="U28032" s="27"/>
    </row>
    <row r="28033" spans="2:21" x14ac:dyDescent="0.25">
      <c r="B28033"/>
      <c r="C28033"/>
      <c r="D28033" s="13"/>
      <c r="E28033" s="13"/>
      <c r="K28033" s="23"/>
      <c r="O28033" s="21"/>
      <c r="P28033" s="27"/>
      <c r="Q28033" s="16"/>
      <c r="U28033" s="27"/>
    </row>
    <row r="28034" spans="2:21" x14ac:dyDescent="0.25">
      <c r="B28034"/>
      <c r="C28034"/>
      <c r="D28034" s="13"/>
      <c r="E28034" s="13"/>
      <c r="K28034" s="23"/>
      <c r="O28034" s="21"/>
      <c r="P28034" s="27"/>
      <c r="Q28034" s="16"/>
      <c r="U28034" s="27"/>
    </row>
    <row r="28035" spans="2:21" x14ac:dyDescent="0.25">
      <c r="B28035"/>
      <c r="C28035"/>
      <c r="D28035" s="13"/>
      <c r="E28035" s="13"/>
      <c r="K28035" s="23"/>
      <c r="O28035" s="21"/>
      <c r="P28035" s="27"/>
      <c r="Q28035" s="16"/>
      <c r="U28035" s="27"/>
    </row>
    <row r="28036" spans="2:21" x14ac:dyDescent="0.25">
      <c r="B28036"/>
      <c r="C28036"/>
      <c r="D28036" s="13"/>
      <c r="E28036" s="13"/>
      <c r="K28036" s="23"/>
      <c r="O28036" s="21"/>
      <c r="P28036" s="27"/>
      <c r="Q28036" s="16"/>
      <c r="U28036" s="27"/>
    </row>
    <row r="28037" spans="2:21" x14ac:dyDescent="0.25">
      <c r="B28037"/>
      <c r="C28037"/>
      <c r="D28037" s="13"/>
      <c r="E28037" s="13"/>
      <c r="K28037" s="23"/>
      <c r="O28037" s="21"/>
      <c r="P28037" s="27"/>
      <c r="Q28037" s="16"/>
      <c r="U28037" s="27"/>
    </row>
    <row r="28038" spans="2:21" x14ac:dyDescent="0.25">
      <c r="B28038"/>
      <c r="C28038"/>
      <c r="D28038" s="13"/>
      <c r="E28038" s="13"/>
      <c r="K28038" s="23"/>
      <c r="O28038" s="21"/>
      <c r="P28038" s="27"/>
      <c r="Q28038" s="16"/>
      <c r="U28038" s="27"/>
    </row>
    <row r="28039" spans="2:21" x14ac:dyDescent="0.25">
      <c r="B28039"/>
      <c r="C28039"/>
      <c r="D28039" s="13"/>
      <c r="E28039" s="13"/>
      <c r="K28039" s="23"/>
      <c r="O28039" s="21"/>
      <c r="P28039" s="27"/>
      <c r="Q28039" s="16"/>
      <c r="U28039" s="27"/>
    </row>
    <row r="28040" spans="2:21" x14ac:dyDescent="0.25">
      <c r="B28040"/>
      <c r="C28040"/>
      <c r="D28040" s="13"/>
      <c r="E28040" s="13"/>
      <c r="K28040" s="23"/>
      <c r="O28040" s="21"/>
      <c r="P28040" s="27"/>
      <c r="Q28040" s="16"/>
      <c r="U28040" s="27"/>
    </row>
    <row r="28041" spans="2:21" x14ac:dyDescent="0.25">
      <c r="B28041"/>
      <c r="C28041"/>
      <c r="D28041" s="13"/>
      <c r="E28041" s="13"/>
      <c r="K28041" s="23"/>
      <c r="O28041" s="21"/>
      <c r="P28041" s="27"/>
      <c r="Q28041" s="16"/>
      <c r="U28041" s="27"/>
    </row>
    <row r="28042" spans="2:21" x14ac:dyDescent="0.25">
      <c r="B28042"/>
      <c r="C28042"/>
      <c r="D28042" s="13"/>
      <c r="E28042" s="13"/>
      <c r="K28042" s="23"/>
      <c r="O28042" s="21"/>
      <c r="P28042" s="27"/>
      <c r="Q28042" s="16"/>
      <c r="U28042" s="27"/>
    </row>
    <row r="28043" spans="2:21" x14ac:dyDescent="0.25">
      <c r="B28043"/>
      <c r="C28043"/>
      <c r="D28043" s="13"/>
      <c r="E28043" s="13"/>
      <c r="K28043" s="23"/>
      <c r="O28043" s="21"/>
      <c r="P28043" s="27"/>
      <c r="Q28043" s="16"/>
      <c r="U28043" s="27"/>
    </row>
    <row r="28044" spans="2:21" x14ac:dyDescent="0.25">
      <c r="B28044"/>
      <c r="C28044"/>
      <c r="D28044" s="13"/>
      <c r="E28044" s="13"/>
      <c r="K28044" s="23"/>
      <c r="O28044" s="21"/>
      <c r="P28044" s="27"/>
      <c r="Q28044" s="16"/>
      <c r="U28044" s="27"/>
    </row>
    <row r="28045" spans="2:21" x14ac:dyDescent="0.25">
      <c r="B28045"/>
      <c r="C28045"/>
      <c r="D28045" s="13"/>
      <c r="E28045" s="13"/>
      <c r="K28045" s="23"/>
      <c r="O28045" s="21"/>
      <c r="P28045" s="27"/>
      <c r="Q28045" s="16"/>
      <c r="U28045" s="27"/>
    </row>
    <row r="28046" spans="2:21" x14ac:dyDescent="0.25">
      <c r="B28046"/>
      <c r="C28046"/>
      <c r="D28046" s="13"/>
      <c r="E28046" s="13"/>
      <c r="K28046" s="23"/>
      <c r="O28046" s="21"/>
      <c r="P28046" s="27"/>
      <c r="Q28046" s="16"/>
      <c r="U28046" s="27"/>
    </row>
    <row r="28047" spans="2:21" x14ac:dyDescent="0.25">
      <c r="B28047"/>
      <c r="C28047"/>
      <c r="D28047" s="13"/>
      <c r="E28047" s="13"/>
      <c r="K28047" s="23"/>
      <c r="O28047" s="21"/>
      <c r="P28047" s="27"/>
      <c r="Q28047" s="16"/>
      <c r="U28047" s="27"/>
    </row>
    <row r="28048" spans="2:21" x14ac:dyDescent="0.25">
      <c r="B28048"/>
      <c r="C28048"/>
      <c r="D28048" s="13"/>
      <c r="E28048" s="13"/>
      <c r="K28048" s="23"/>
      <c r="O28048" s="21"/>
      <c r="P28048" s="27"/>
      <c r="Q28048" s="16"/>
      <c r="U28048" s="27"/>
    </row>
    <row r="28049" spans="2:21" x14ac:dyDescent="0.25">
      <c r="B28049"/>
      <c r="C28049"/>
      <c r="D28049" s="13"/>
      <c r="E28049" s="13"/>
      <c r="K28049" s="23"/>
      <c r="O28049" s="21"/>
      <c r="P28049" s="27"/>
      <c r="Q28049" s="16"/>
      <c r="U28049" s="27"/>
    </row>
    <row r="28050" spans="2:21" x14ac:dyDescent="0.25">
      <c r="B28050"/>
      <c r="C28050"/>
      <c r="D28050" s="13"/>
      <c r="E28050" s="13"/>
      <c r="K28050" s="23"/>
      <c r="O28050" s="21"/>
      <c r="P28050" s="27"/>
      <c r="Q28050" s="16"/>
      <c r="U28050" s="27"/>
    </row>
    <row r="28051" spans="2:21" x14ac:dyDescent="0.25">
      <c r="B28051"/>
      <c r="C28051"/>
      <c r="D28051" s="13"/>
      <c r="E28051" s="13"/>
      <c r="K28051" s="23"/>
      <c r="O28051" s="21"/>
      <c r="P28051" s="27"/>
      <c r="Q28051" s="16"/>
      <c r="U28051" s="27"/>
    </row>
    <row r="28052" spans="2:21" x14ac:dyDescent="0.25">
      <c r="B28052"/>
      <c r="C28052"/>
      <c r="D28052" s="13"/>
      <c r="E28052" s="13"/>
      <c r="K28052" s="23"/>
      <c r="O28052" s="21"/>
      <c r="P28052" s="27"/>
      <c r="Q28052" s="16"/>
      <c r="U28052" s="27"/>
    </row>
    <row r="28053" spans="2:21" x14ac:dyDescent="0.25">
      <c r="B28053"/>
      <c r="C28053"/>
      <c r="D28053" s="13"/>
      <c r="E28053" s="13"/>
      <c r="K28053" s="23"/>
      <c r="O28053" s="21"/>
      <c r="P28053" s="27"/>
      <c r="Q28053" s="16"/>
      <c r="U28053" s="27"/>
    </row>
    <row r="28054" spans="2:21" x14ac:dyDescent="0.25">
      <c r="B28054"/>
      <c r="C28054"/>
      <c r="D28054" s="13"/>
      <c r="E28054" s="13"/>
      <c r="K28054" s="23"/>
      <c r="O28054" s="21"/>
      <c r="P28054" s="27"/>
      <c r="Q28054" s="16"/>
      <c r="U28054" s="27"/>
    </row>
    <row r="28055" spans="2:21" x14ac:dyDescent="0.25">
      <c r="B28055"/>
      <c r="C28055"/>
      <c r="D28055" s="13"/>
      <c r="E28055" s="13"/>
      <c r="K28055" s="23"/>
      <c r="O28055" s="21"/>
      <c r="P28055" s="27"/>
      <c r="Q28055" s="16"/>
      <c r="U28055" s="27"/>
    </row>
    <row r="28056" spans="2:21" x14ac:dyDescent="0.25">
      <c r="B28056"/>
      <c r="C28056"/>
      <c r="D28056" s="13"/>
      <c r="E28056" s="13"/>
      <c r="K28056" s="23"/>
      <c r="O28056" s="21"/>
      <c r="P28056" s="27"/>
      <c r="Q28056" s="16"/>
      <c r="U28056" s="27"/>
    </row>
    <row r="28057" spans="2:21" x14ac:dyDescent="0.25">
      <c r="B28057"/>
      <c r="C28057"/>
      <c r="D28057" s="13"/>
      <c r="E28057" s="13"/>
      <c r="K28057" s="23"/>
      <c r="O28057" s="21"/>
      <c r="P28057" s="27"/>
      <c r="Q28057" s="16"/>
      <c r="U28057" s="27"/>
    </row>
    <row r="28058" spans="2:21" x14ac:dyDescent="0.25">
      <c r="B28058"/>
      <c r="C28058"/>
      <c r="D28058" s="13"/>
      <c r="E28058" s="13"/>
      <c r="K28058" s="23"/>
      <c r="O28058" s="21"/>
      <c r="P28058" s="27"/>
      <c r="Q28058" s="16"/>
      <c r="U28058" s="27"/>
    </row>
    <row r="28059" spans="2:21" x14ac:dyDescent="0.25">
      <c r="B28059"/>
      <c r="C28059"/>
      <c r="D28059" s="13"/>
      <c r="E28059" s="13"/>
      <c r="K28059" s="23"/>
      <c r="O28059" s="21"/>
      <c r="P28059" s="27"/>
      <c r="Q28059" s="16"/>
      <c r="U28059" s="27"/>
    </row>
    <row r="28060" spans="2:21" x14ac:dyDescent="0.25">
      <c r="B28060"/>
      <c r="C28060"/>
      <c r="D28060" s="13"/>
      <c r="E28060" s="13"/>
      <c r="K28060" s="23"/>
      <c r="O28060" s="21"/>
      <c r="P28060" s="27"/>
      <c r="Q28060" s="16"/>
      <c r="U28060" s="27"/>
    </row>
    <row r="28061" spans="2:21" x14ac:dyDescent="0.25">
      <c r="B28061"/>
      <c r="C28061"/>
      <c r="D28061" s="13"/>
      <c r="E28061" s="13"/>
      <c r="K28061" s="23"/>
      <c r="O28061" s="21"/>
      <c r="P28061" s="27"/>
      <c r="Q28061" s="16"/>
      <c r="U28061" s="27"/>
    </row>
    <row r="28062" spans="2:21" x14ac:dyDescent="0.25">
      <c r="B28062"/>
      <c r="C28062"/>
      <c r="D28062" s="13"/>
      <c r="E28062" s="13"/>
      <c r="K28062" s="23"/>
      <c r="O28062" s="21"/>
      <c r="P28062" s="27"/>
      <c r="Q28062" s="16"/>
      <c r="U28062" s="27"/>
    </row>
    <row r="28063" spans="2:21" x14ac:dyDescent="0.25">
      <c r="B28063"/>
      <c r="C28063"/>
      <c r="D28063" s="13"/>
      <c r="E28063" s="13"/>
      <c r="K28063" s="23"/>
      <c r="O28063" s="21"/>
      <c r="P28063" s="27"/>
      <c r="Q28063" s="16"/>
      <c r="U28063" s="27"/>
    </row>
    <row r="28064" spans="2:21" x14ac:dyDescent="0.25">
      <c r="B28064"/>
      <c r="C28064"/>
      <c r="D28064" s="13"/>
      <c r="E28064" s="13"/>
      <c r="K28064" s="23"/>
      <c r="O28064" s="21"/>
      <c r="P28064" s="27"/>
      <c r="Q28064" s="16"/>
      <c r="U28064" s="27"/>
    </row>
    <row r="28065" spans="2:21" x14ac:dyDescent="0.25">
      <c r="B28065"/>
      <c r="C28065"/>
      <c r="D28065" s="13"/>
      <c r="E28065" s="13"/>
      <c r="K28065" s="23"/>
      <c r="O28065" s="21"/>
      <c r="P28065" s="27"/>
      <c r="Q28065" s="16"/>
      <c r="U28065" s="27"/>
    </row>
    <row r="28066" spans="2:21" x14ac:dyDescent="0.25">
      <c r="B28066"/>
      <c r="C28066"/>
      <c r="D28066" s="13"/>
      <c r="E28066" s="13"/>
      <c r="K28066" s="23"/>
      <c r="O28066" s="21"/>
      <c r="P28066" s="27"/>
      <c r="Q28066" s="16"/>
      <c r="U28066" s="27"/>
    </row>
    <row r="28067" spans="2:21" x14ac:dyDescent="0.25">
      <c r="B28067"/>
      <c r="C28067"/>
      <c r="D28067" s="13"/>
      <c r="E28067" s="13"/>
      <c r="K28067" s="23"/>
      <c r="O28067" s="21"/>
      <c r="P28067" s="27"/>
      <c r="Q28067" s="16"/>
      <c r="U28067" s="27"/>
    </row>
    <row r="28068" spans="2:21" x14ac:dyDescent="0.25">
      <c r="B28068"/>
      <c r="C28068"/>
      <c r="D28068" s="13"/>
      <c r="E28068" s="13"/>
      <c r="K28068" s="23"/>
      <c r="O28068" s="21"/>
      <c r="P28068" s="27"/>
      <c r="Q28068" s="16"/>
      <c r="U28068" s="27"/>
    </row>
    <row r="28069" spans="2:21" x14ac:dyDescent="0.25">
      <c r="B28069"/>
      <c r="C28069"/>
      <c r="D28069" s="13"/>
      <c r="E28069" s="13"/>
      <c r="K28069" s="23"/>
      <c r="O28069" s="21"/>
      <c r="P28069" s="27"/>
      <c r="Q28069" s="16"/>
      <c r="U28069" s="27"/>
    </row>
    <row r="28070" spans="2:21" x14ac:dyDescent="0.25">
      <c r="B28070"/>
      <c r="C28070"/>
      <c r="D28070" s="13"/>
      <c r="E28070" s="13"/>
      <c r="K28070" s="23"/>
      <c r="O28070" s="21"/>
      <c r="P28070" s="27"/>
      <c r="Q28070" s="16"/>
      <c r="U28070" s="27"/>
    </row>
    <row r="28071" spans="2:21" x14ac:dyDescent="0.25">
      <c r="B28071"/>
      <c r="C28071"/>
      <c r="D28071" s="13"/>
      <c r="E28071" s="13"/>
      <c r="K28071" s="23"/>
      <c r="O28071" s="21"/>
      <c r="P28071" s="27"/>
      <c r="Q28071" s="16"/>
      <c r="U28071" s="27"/>
    </row>
    <row r="28072" spans="2:21" x14ac:dyDescent="0.25">
      <c r="B28072"/>
      <c r="C28072"/>
      <c r="D28072" s="13"/>
      <c r="E28072" s="13"/>
      <c r="K28072" s="23"/>
      <c r="O28072" s="21"/>
      <c r="P28072" s="27"/>
      <c r="Q28072" s="16"/>
      <c r="U28072" s="27"/>
    </row>
    <row r="28073" spans="2:21" x14ac:dyDescent="0.25">
      <c r="B28073"/>
      <c r="C28073"/>
      <c r="D28073" s="13"/>
      <c r="E28073" s="13"/>
      <c r="K28073" s="23"/>
      <c r="O28073" s="21"/>
      <c r="P28073" s="27"/>
      <c r="Q28073" s="16"/>
      <c r="U28073" s="27"/>
    </row>
    <row r="28074" spans="2:21" x14ac:dyDescent="0.25">
      <c r="B28074"/>
      <c r="C28074"/>
      <c r="D28074" s="13"/>
      <c r="E28074" s="13"/>
      <c r="K28074" s="23"/>
      <c r="O28074" s="21"/>
      <c r="P28074" s="27"/>
      <c r="Q28074" s="16"/>
      <c r="U28074" s="27"/>
    </row>
    <row r="28075" spans="2:21" x14ac:dyDescent="0.25">
      <c r="B28075"/>
      <c r="C28075"/>
      <c r="D28075" s="13"/>
      <c r="E28075" s="13"/>
      <c r="K28075" s="23"/>
      <c r="O28075" s="21"/>
      <c r="P28075" s="27"/>
      <c r="Q28075" s="16"/>
      <c r="U28075" s="27"/>
    </row>
    <row r="28076" spans="2:21" x14ac:dyDescent="0.25">
      <c r="B28076"/>
      <c r="C28076"/>
      <c r="D28076" s="13"/>
      <c r="E28076" s="13"/>
      <c r="K28076" s="23"/>
      <c r="O28076" s="21"/>
      <c r="P28076" s="27"/>
      <c r="Q28076" s="16"/>
      <c r="U28076" s="27"/>
    </row>
    <row r="28077" spans="2:21" x14ac:dyDescent="0.25">
      <c r="B28077"/>
      <c r="C28077"/>
      <c r="D28077" s="13"/>
      <c r="E28077" s="13"/>
      <c r="K28077" s="23"/>
      <c r="O28077" s="21"/>
      <c r="P28077" s="27"/>
      <c r="Q28077" s="16"/>
      <c r="U28077" s="27"/>
    </row>
    <row r="28078" spans="2:21" x14ac:dyDescent="0.25">
      <c r="B28078"/>
      <c r="C28078"/>
      <c r="D28078" s="13"/>
      <c r="E28078" s="13"/>
      <c r="K28078" s="23"/>
      <c r="O28078" s="21"/>
      <c r="P28078" s="27"/>
      <c r="Q28078" s="16"/>
      <c r="U28078" s="27"/>
    </row>
    <row r="28079" spans="2:21" x14ac:dyDescent="0.25">
      <c r="B28079"/>
      <c r="C28079"/>
      <c r="D28079" s="13"/>
      <c r="E28079" s="13"/>
      <c r="K28079" s="23"/>
      <c r="O28079" s="21"/>
      <c r="P28079" s="27"/>
      <c r="Q28079" s="16"/>
      <c r="U28079" s="27"/>
    </row>
    <row r="28080" spans="2:21" x14ac:dyDescent="0.25">
      <c r="B28080"/>
      <c r="C28080"/>
      <c r="D28080" s="13"/>
      <c r="E28080" s="13"/>
      <c r="K28080" s="23"/>
      <c r="O28080" s="21"/>
      <c r="P28080" s="27"/>
      <c r="Q28080" s="16"/>
      <c r="U28080" s="27"/>
    </row>
    <row r="28081" spans="2:21" x14ac:dyDescent="0.25">
      <c r="B28081"/>
      <c r="C28081"/>
      <c r="D28081" s="13"/>
      <c r="E28081" s="13"/>
      <c r="K28081" s="23"/>
      <c r="O28081" s="21"/>
      <c r="P28081" s="27"/>
      <c r="Q28081" s="16"/>
      <c r="U28081" s="27"/>
    </row>
    <row r="28082" spans="2:21" x14ac:dyDescent="0.25">
      <c r="B28082"/>
      <c r="C28082"/>
      <c r="D28082" s="13"/>
      <c r="E28082" s="13"/>
      <c r="K28082" s="23"/>
      <c r="O28082" s="21"/>
      <c r="P28082" s="27"/>
      <c r="Q28082" s="16"/>
      <c r="U28082" s="27"/>
    </row>
    <row r="28083" spans="2:21" x14ac:dyDescent="0.25">
      <c r="B28083"/>
      <c r="C28083"/>
      <c r="D28083" s="13"/>
      <c r="E28083" s="13"/>
      <c r="K28083" s="23"/>
      <c r="O28083" s="21"/>
      <c r="P28083" s="27"/>
      <c r="Q28083" s="16"/>
      <c r="U28083" s="27"/>
    </row>
    <row r="28084" spans="2:21" x14ac:dyDescent="0.25">
      <c r="B28084"/>
      <c r="C28084"/>
      <c r="D28084" s="13"/>
      <c r="E28084" s="13"/>
      <c r="K28084" s="23"/>
      <c r="O28084" s="21"/>
      <c r="P28084" s="27"/>
      <c r="Q28084" s="16"/>
      <c r="U28084" s="27"/>
    </row>
    <row r="28085" spans="2:21" x14ac:dyDescent="0.25">
      <c r="B28085"/>
      <c r="C28085"/>
      <c r="D28085" s="13"/>
      <c r="E28085" s="13"/>
      <c r="K28085" s="23"/>
      <c r="O28085" s="21"/>
      <c r="P28085" s="27"/>
      <c r="Q28085" s="16"/>
      <c r="U28085" s="27"/>
    </row>
    <row r="28086" spans="2:21" x14ac:dyDescent="0.25">
      <c r="B28086"/>
      <c r="C28086"/>
      <c r="D28086" s="13"/>
      <c r="E28086" s="13"/>
      <c r="K28086" s="23"/>
      <c r="O28086" s="21"/>
      <c r="P28086" s="27"/>
      <c r="Q28086" s="16"/>
      <c r="U28086" s="27"/>
    </row>
    <row r="28087" spans="2:21" x14ac:dyDescent="0.25">
      <c r="B28087"/>
      <c r="C28087"/>
      <c r="D28087" s="13"/>
      <c r="E28087" s="13"/>
      <c r="K28087" s="23"/>
      <c r="O28087" s="21"/>
      <c r="P28087" s="27"/>
      <c r="Q28087" s="16"/>
      <c r="U28087" s="27"/>
    </row>
    <row r="28088" spans="2:21" x14ac:dyDescent="0.25">
      <c r="B28088"/>
      <c r="C28088"/>
      <c r="D28088" s="13"/>
      <c r="E28088" s="13"/>
      <c r="K28088" s="23"/>
      <c r="O28088" s="21"/>
      <c r="P28088" s="27"/>
      <c r="Q28088" s="16"/>
      <c r="U28088" s="27"/>
    </row>
    <row r="28089" spans="2:21" x14ac:dyDescent="0.25">
      <c r="B28089"/>
      <c r="C28089"/>
      <c r="D28089" s="13"/>
      <c r="E28089" s="13"/>
      <c r="K28089" s="23"/>
      <c r="O28089" s="21"/>
      <c r="P28089" s="27"/>
      <c r="Q28089" s="16"/>
      <c r="U28089" s="27"/>
    </row>
    <row r="28090" spans="2:21" x14ac:dyDescent="0.25">
      <c r="B28090"/>
      <c r="C28090"/>
      <c r="D28090" s="13"/>
      <c r="E28090" s="13"/>
      <c r="K28090" s="23"/>
      <c r="O28090" s="21"/>
      <c r="P28090" s="27"/>
      <c r="Q28090" s="16"/>
      <c r="U28090" s="27"/>
    </row>
    <row r="28091" spans="2:21" x14ac:dyDescent="0.25">
      <c r="B28091"/>
      <c r="C28091"/>
      <c r="D28091" s="13"/>
      <c r="E28091" s="13"/>
      <c r="K28091" s="23"/>
      <c r="O28091" s="21"/>
      <c r="P28091" s="27"/>
      <c r="Q28091" s="16"/>
      <c r="U28091" s="27"/>
    </row>
    <row r="28092" spans="2:21" x14ac:dyDescent="0.25">
      <c r="B28092"/>
      <c r="C28092"/>
      <c r="D28092" s="13"/>
      <c r="E28092" s="13"/>
      <c r="K28092" s="23"/>
      <c r="O28092" s="21"/>
      <c r="P28092" s="27"/>
      <c r="Q28092" s="16"/>
      <c r="U28092" s="27"/>
    </row>
    <row r="28093" spans="2:21" x14ac:dyDescent="0.25">
      <c r="B28093"/>
      <c r="C28093"/>
      <c r="D28093" s="13"/>
      <c r="E28093" s="13"/>
      <c r="K28093" s="23"/>
      <c r="O28093" s="21"/>
      <c r="P28093" s="27"/>
      <c r="Q28093" s="16"/>
      <c r="U28093" s="27"/>
    </row>
    <row r="28094" spans="2:21" x14ac:dyDescent="0.25">
      <c r="B28094"/>
      <c r="C28094"/>
      <c r="D28094" s="13"/>
      <c r="E28094" s="13"/>
      <c r="K28094" s="23"/>
      <c r="O28094" s="21"/>
      <c r="P28094" s="27"/>
      <c r="Q28094" s="16"/>
      <c r="U28094" s="27"/>
    </row>
    <row r="28095" spans="2:21" x14ac:dyDescent="0.25">
      <c r="B28095"/>
      <c r="C28095"/>
      <c r="D28095" s="13"/>
      <c r="E28095" s="13"/>
      <c r="K28095" s="23"/>
      <c r="O28095" s="21"/>
      <c r="P28095" s="27"/>
      <c r="Q28095" s="16"/>
      <c r="U28095" s="27"/>
    </row>
    <row r="28096" spans="2:21" x14ac:dyDescent="0.25">
      <c r="B28096"/>
      <c r="C28096"/>
      <c r="D28096" s="13"/>
      <c r="E28096" s="13"/>
      <c r="K28096" s="23"/>
      <c r="O28096" s="21"/>
      <c r="P28096" s="27"/>
      <c r="Q28096" s="16"/>
      <c r="U28096" s="27"/>
    </row>
    <row r="28097" spans="2:21" x14ac:dyDescent="0.25">
      <c r="B28097"/>
      <c r="C28097"/>
      <c r="D28097" s="13"/>
      <c r="E28097" s="13"/>
      <c r="K28097" s="23"/>
      <c r="O28097" s="21"/>
      <c r="P28097" s="27"/>
      <c r="Q28097" s="16"/>
      <c r="U28097" s="27"/>
    </row>
    <row r="28098" spans="2:21" x14ac:dyDescent="0.25">
      <c r="B28098"/>
      <c r="C28098"/>
      <c r="D28098" s="13"/>
      <c r="E28098" s="13"/>
      <c r="K28098" s="23"/>
      <c r="O28098" s="21"/>
      <c r="P28098" s="27"/>
      <c r="Q28098" s="16"/>
      <c r="U28098" s="27"/>
    </row>
    <row r="28099" spans="2:21" x14ac:dyDescent="0.25">
      <c r="B28099"/>
      <c r="C28099"/>
      <c r="D28099" s="13"/>
      <c r="E28099" s="13"/>
      <c r="K28099" s="23"/>
      <c r="O28099" s="21"/>
      <c r="P28099" s="27"/>
      <c r="Q28099" s="16"/>
      <c r="U28099" s="27"/>
    </row>
    <row r="28100" spans="2:21" x14ac:dyDescent="0.25">
      <c r="B28100"/>
      <c r="C28100"/>
      <c r="D28100" s="13"/>
      <c r="E28100" s="13"/>
      <c r="K28100" s="23"/>
      <c r="O28100" s="21"/>
      <c r="P28100" s="27"/>
      <c r="Q28100" s="16"/>
      <c r="U28100" s="27"/>
    </row>
    <row r="28101" spans="2:21" x14ac:dyDescent="0.25">
      <c r="B28101"/>
      <c r="C28101"/>
      <c r="D28101" s="13"/>
      <c r="E28101" s="13"/>
      <c r="K28101" s="23"/>
      <c r="O28101" s="21"/>
      <c r="P28101" s="27"/>
      <c r="Q28101" s="16"/>
      <c r="U28101" s="27"/>
    </row>
    <row r="28102" spans="2:21" x14ac:dyDescent="0.25">
      <c r="B28102"/>
      <c r="C28102"/>
      <c r="D28102" s="13"/>
      <c r="E28102" s="13"/>
      <c r="K28102" s="23"/>
      <c r="O28102" s="21"/>
      <c r="P28102" s="27"/>
      <c r="Q28102" s="16"/>
      <c r="U28102" s="27"/>
    </row>
    <row r="28103" spans="2:21" x14ac:dyDescent="0.25">
      <c r="B28103"/>
      <c r="C28103"/>
      <c r="D28103" s="13"/>
      <c r="E28103" s="13"/>
      <c r="K28103" s="23"/>
      <c r="O28103" s="21"/>
      <c r="P28103" s="27"/>
      <c r="Q28103" s="16"/>
      <c r="U28103" s="27"/>
    </row>
    <row r="28104" spans="2:21" x14ac:dyDescent="0.25">
      <c r="B28104"/>
      <c r="C28104"/>
      <c r="D28104" s="13"/>
      <c r="E28104" s="13"/>
      <c r="K28104" s="23"/>
      <c r="O28104" s="21"/>
      <c r="P28104" s="27"/>
      <c r="Q28104" s="16"/>
      <c r="U28104" s="27"/>
    </row>
    <row r="28105" spans="2:21" x14ac:dyDescent="0.25">
      <c r="B28105"/>
      <c r="C28105"/>
      <c r="D28105" s="13"/>
      <c r="E28105" s="13"/>
      <c r="K28105" s="23"/>
      <c r="O28105" s="21"/>
      <c r="P28105" s="27"/>
      <c r="Q28105" s="16"/>
      <c r="U28105" s="27"/>
    </row>
    <row r="28106" spans="2:21" x14ac:dyDescent="0.25">
      <c r="B28106"/>
      <c r="C28106"/>
      <c r="D28106" s="13"/>
      <c r="E28106" s="13"/>
      <c r="K28106" s="23"/>
      <c r="O28106" s="21"/>
      <c r="P28106" s="27"/>
      <c r="Q28106" s="16"/>
      <c r="U28106" s="27"/>
    </row>
    <row r="28107" spans="2:21" x14ac:dyDescent="0.25">
      <c r="B28107"/>
      <c r="C28107"/>
      <c r="D28107" s="13"/>
      <c r="E28107" s="13"/>
      <c r="K28107" s="23"/>
      <c r="O28107" s="21"/>
      <c r="P28107" s="27"/>
      <c r="Q28107" s="16"/>
      <c r="U28107" s="27"/>
    </row>
    <row r="28108" spans="2:21" x14ac:dyDescent="0.25">
      <c r="B28108"/>
      <c r="C28108"/>
      <c r="D28108" s="13"/>
      <c r="E28108" s="13"/>
      <c r="K28108" s="23"/>
      <c r="O28108" s="21"/>
      <c r="P28108" s="27"/>
      <c r="Q28108" s="16"/>
      <c r="U28108" s="27"/>
    </row>
    <row r="28109" spans="2:21" x14ac:dyDescent="0.25">
      <c r="B28109"/>
      <c r="C28109"/>
      <c r="D28109" s="13"/>
      <c r="E28109" s="13"/>
      <c r="K28109" s="23"/>
      <c r="O28109" s="21"/>
      <c r="P28109" s="27"/>
      <c r="Q28109" s="16"/>
      <c r="U28109" s="27"/>
    </row>
    <row r="28110" spans="2:21" x14ac:dyDescent="0.25">
      <c r="B28110"/>
      <c r="C28110"/>
      <c r="D28110" s="13"/>
      <c r="E28110" s="13"/>
      <c r="K28110" s="23"/>
      <c r="O28110" s="21"/>
      <c r="P28110" s="27"/>
      <c r="Q28110" s="16"/>
      <c r="U28110" s="27"/>
    </row>
    <row r="28111" spans="2:21" x14ac:dyDescent="0.25">
      <c r="B28111"/>
      <c r="C28111"/>
      <c r="D28111" s="13"/>
      <c r="E28111" s="13"/>
      <c r="K28111" s="23"/>
      <c r="O28111" s="21"/>
      <c r="P28111" s="27"/>
      <c r="Q28111" s="16"/>
      <c r="U28111" s="27"/>
    </row>
    <row r="28112" spans="2:21" x14ac:dyDescent="0.25">
      <c r="B28112"/>
      <c r="C28112"/>
      <c r="D28112" s="13"/>
      <c r="E28112" s="13"/>
      <c r="K28112" s="23"/>
      <c r="O28112" s="21"/>
      <c r="P28112" s="27"/>
      <c r="Q28112" s="16"/>
      <c r="U28112" s="27"/>
    </row>
    <row r="28113" spans="2:21" x14ac:dyDescent="0.25">
      <c r="B28113"/>
      <c r="C28113"/>
      <c r="D28113" s="13"/>
      <c r="E28113" s="13"/>
      <c r="K28113" s="23"/>
      <c r="O28113" s="21"/>
      <c r="P28113" s="27"/>
      <c r="Q28113" s="16"/>
      <c r="U28113" s="27"/>
    </row>
    <row r="28114" spans="2:21" x14ac:dyDescent="0.25">
      <c r="B28114"/>
      <c r="C28114"/>
      <c r="D28114" s="13"/>
      <c r="E28114" s="13"/>
      <c r="K28114" s="23"/>
      <c r="O28114" s="21"/>
      <c r="P28114" s="27"/>
      <c r="Q28114" s="16"/>
      <c r="U28114" s="27"/>
    </row>
    <row r="28115" spans="2:21" x14ac:dyDescent="0.25">
      <c r="B28115"/>
      <c r="C28115"/>
      <c r="D28115" s="13"/>
      <c r="E28115" s="13"/>
      <c r="K28115" s="23"/>
      <c r="O28115" s="21"/>
      <c r="P28115" s="27"/>
      <c r="Q28115" s="16"/>
      <c r="U28115" s="27"/>
    </row>
    <row r="28116" spans="2:21" x14ac:dyDescent="0.25">
      <c r="B28116"/>
      <c r="C28116"/>
      <c r="D28116" s="13"/>
      <c r="E28116" s="13"/>
      <c r="K28116" s="23"/>
      <c r="O28116" s="21"/>
      <c r="P28116" s="27"/>
      <c r="Q28116" s="16"/>
      <c r="U28116" s="27"/>
    </row>
    <row r="28117" spans="2:21" x14ac:dyDescent="0.25">
      <c r="B28117"/>
      <c r="C28117"/>
      <c r="D28117" s="13"/>
      <c r="E28117" s="13"/>
      <c r="K28117" s="23"/>
      <c r="O28117" s="21"/>
      <c r="P28117" s="27"/>
      <c r="Q28117" s="16"/>
      <c r="U28117" s="27"/>
    </row>
    <row r="28118" spans="2:21" x14ac:dyDescent="0.25">
      <c r="B28118"/>
      <c r="C28118"/>
      <c r="D28118" s="13"/>
      <c r="E28118" s="13"/>
      <c r="K28118" s="23"/>
      <c r="O28118" s="21"/>
      <c r="P28118" s="27"/>
      <c r="Q28118" s="16"/>
      <c r="U28118" s="27"/>
    </row>
    <row r="28119" spans="2:21" x14ac:dyDescent="0.25">
      <c r="B28119"/>
      <c r="C28119"/>
      <c r="D28119" s="13"/>
      <c r="E28119" s="13"/>
      <c r="K28119" s="23"/>
      <c r="O28119" s="21"/>
      <c r="P28119" s="27"/>
      <c r="Q28119" s="16"/>
      <c r="U28119" s="27"/>
    </row>
    <row r="28120" spans="2:21" x14ac:dyDescent="0.25">
      <c r="B28120"/>
      <c r="C28120"/>
      <c r="D28120" s="13"/>
      <c r="E28120" s="13"/>
      <c r="K28120" s="23"/>
      <c r="O28120" s="21"/>
      <c r="P28120" s="27"/>
      <c r="Q28120" s="16"/>
      <c r="U28120" s="27"/>
    </row>
    <row r="28121" spans="2:21" x14ac:dyDescent="0.25">
      <c r="B28121"/>
      <c r="C28121"/>
      <c r="D28121" s="13"/>
      <c r="E28121" s="13"/>
      <c r="K28121" s="23"/>
      <c r="O28121" s="21"/>
      <c r="P28121" s="27"/>
      <c r="Q28121" s="16"/>
      <c r="U28121" s="27"/>
    </row>
    <row r="28122" spans="2:21" x14ac:dyDescent="0.25">
      <c r="B28122"/>
      <c r="C28122"/>
      <c r="D28122" s="13"/>
      <c r="E28122" s="13"/>
      <c r="K28122" s="23"/>
      <c r="O28122" s="21"/>
      <c r="P28122" s="27"/>
      <c r="Q28122" s="16"/>
      <c r="U28122" s="27"/>
    </row>
    <row r="28123" spans="2:21" x14ac:dyDescent="0.25">
      <c r="B28123"/>
      <c r="C28123"/>
      <c r="D28123" s="13"/>
      <c r="E28123" s="13"/>
      <c r="K28123" s="23"/>
      <c r="O28123" s="21"/>
      <c r="P28123" s="27"/>
      <c r="Q28123" s="16"/>
      <c r="U28123" s="27"/>
    </row>
    <row r="28124" spans="2:21" x14ac:dyDescent="0.25">
      <c r="B28124"/>
      <c r="C28124"/>
      <c r="D28124" s="13"/>
      <c r="E28124" s="13"/>
      <c r="K28124" s="23"/>
      <c r="O28124" s="21"/>
      <c r="P28124" s="27"/>
      <c r="Q28124" s="16"/>
      <c r="U28124" s="27"/>
    </row>
    <row r="28125" spans="2:21" x14ac:dyDescent="0.25">
      <c r="B28125"/>
      <c r="C28125"/>
      <c r="D28125" s="13"/>
      <c r="E28125" s="13"/>
      <c r="K28125" s="23"/>
      <c r="O28125" s="21"/>
      <c r="P28125" s="27"/>
      <c r="Q28125" s="16"/>
      <c r="U28125" s="27"/>
    </row>
    <row r="28126" spans="2:21" x14ac:dyDescent="0.25">
      <c r="B28126"/>
      <c r="C28126"/>
      <c r="D28126" s="13"/>
      <c r="E28126" s="13"/>
      <c r="K28126" s="23"/>
      <c r="O28126" s="21"/>
      <c r="P28126" s="27"/>
      <c r="Q28126" s="16"/>
      <c r="U28126" s="27"/>
    </row>
    <row r="28127" spans="2:21" x14ac:dyDescent="0.25">
      <c r="B28127"/>
      <c r="C28127"/>
      <c r="D28127" s="13"/>
      <c r="E28127" s="13"/>
      <c r="K28127" s="23"/>
      <c r="O28127" s="21"/>
      <c r="P28127" s="27"/>
      <c r="Q28127" s="16"/>
      <c r="U28127" s="27"/>
    </row>
    <row r="28128" spans="2:21" x14ac:dyDescent="0.25">
      <c r="B28128"/>
      <c r="C28128"/>
      <c r="D28128" s="13"/>
      <c r="E28128" s="13"/>
      <c r="K28128" s="23"/>
      <c r="O28128" s="21"/>
      <c r="P28128" s="27"/>
      <c r="Q28128" s="16"/>
      <c r="U28128" s="27"/>
    </row>
    <row r="28129" spans="2:21" x14ac:dyDescent="0.25">
      <c r="B28129"/>
      <c r="C28129"/>
      <c r="D28129" s="13"/>
      <c r="E28129" s="13"/>
      <c r="K28129" s="23"/>
      <c r="O28129" s="21"/>
      <c r="P28129" s="27"/>
      <c r="Q28129" s="16"/>
      <c r="U28129" s="27"/>
    </row>
    <row r="28130" spans="2:21" x14ac:dyDescent="0.25">
      <c r="B28130"/>
      <c r="C28130"/>
      <c r="D28130" s="13"/>
      <c r="E28130" s="13"/>
      <c r="K28130" s="23"/>
      <c r="O28130" s="21"/>
      <c r="P28130" s="27"/>
      <c r="Q28130" s="16"/>
      <c r="U28130" s="27"/>
    </row>
    <row r="28131" spans="2:21" x14ac:dyDescent="0.25">
      <c r="B28131"/>
      <c r="C28131"/>
      <c r="D28131" s="13"/>
      <c r="E28131" s="13"/>
      <c r="K28131" s="23"/>
      <c r="O28131" s="21"/>
      <c r="P28131" s="27"/>
      <c r="Q28131" s="16"/>
      <c r="U28131" s="27"/>
    </row>
    <row r="28132" spans="2:21" x14ac:dyDescent="0.25">
      <c r="B28132"/>
      <c r="C28132"/>
      <c r="D28132" s="13"/>
      <c r="E28132" s="13"/>
      <c r="K28132" s="23"/>
      <c r="O28132" s="21"/>
      <c r="P28132" s="27"/>
      <c r="Q28132" s="16"/>
      <c r="U28132" s="27"/>
    </row>
    <row r="28133" spans="2:21" x14ac:dyDescent="0.25">
      <c r="B28133"/>
      <c r="C28133"/>
      <c r="D28133" s="13"/>
      <c r="E28133" s="13"/>
      <c r="K28133" s="23"/>
      <c r="O28133" s="21"/>
      <c r="P28133" s="27"/>
      <c r="Q28133" s="16"/>
      <c r="U28133" s="27"/>
    </row>
    <row r="28134" spans="2:21" x14ac:dyDescent="0.25">
      <c r="B28134"/>
      <c r="C28134"/>
      <c r="D28134" s="13"/>
      <c r="E28134" s="13"/>
      <c r="K28134" s="23"/>
      <c r="O28134" s="21"/>
      <c r="P28134" s="27"/>
      <c r="Q28134" s="16"/>
      <c r="U28134" s="27"/>
    </row>
    <row r="28135" spans="2:21" x14ac:dyDescent="0.25">
      <c r="B28135"/>
      <c r="C28135"/>
      <c r="D28135" s="13"/>
      <c r="E28135" s="13"/>
      <c r="K28135" s="23"/>
      <c r="O28135" s="21"/>
      <c r="P28135" s="27"/>
      <c r="Q28135" s="16"/>
      <c r="U28135" s="27"/>
    </row>
    <row r="28136" spans="2:21" x14ac:dyDescent="0.25">
      <c r="B28136"/>
      <c r="C28136"/>
      <c r="D28136" s="13"/>
      <c r="E28136" s="13"/>
      <c r="K28136" s="23"/>
      <c r="O28136" s="21"/>
      <c r="P28136" s="27"/>
      <c r="Q28136" s="16"/>
      <c r="U28136" s="27"/>
    </row>
    <row r="28137" spans="2:21" x14ac:dyDescent="0.25">
      <c r="B28137"/>
      <c r="C28137"/>
      <c r="D28137" s="13"/>
      <c r="E28137" s="13"/>
      <c r="K28137" s="23"/>
      <c r="O28137" s="21"/>
      <c r="P28137" s="27"/>
      <c r="Q28137" s="16"/>
      <c r="U28137" s="27"/>
    </row>
    <row r="28138" spans="2:21" x14ac:dyDescent="0.25">
      <c r="B28138"/>
      <c r="C28138"/>
      <c r="D28138" s="13"/>
      <c r="E28138" s="13"/>
      <c r="K28138" s="23"/>
      <c r="O28138" s="21"/>
      <c r="P28138" s="27"/>
      <c r="Q28138" s="16"/>
      <c r="U28138" s="27"/>
    </row>
    <row r="28139" spans="2:21" x14ac:dyDescent="0.25">
      <c r="B28139"/>
      <c r="C28139"/>
      <c r="D28139" s="13"/>
      <c r="E28139" s="13"/>
      <c r="K28139" s="23"/>
      <c r="O28139" s="21"/>
      <c r="P28139" s="27"/>
      <c r="Q28139" s="16"/>
      <c r="U28139" s="27"/>
    </row>
    <row r="28140" spans="2:21" x14ac:dyDescent="0.25">
      <c r="B28140"/>
      <c r="C28140"/>
      <c r="D28140" s="13"/>
      <c r="E28140" s="13"/>
      <c r="K28140" s="23"/>
      <c r="O28140" s="21"/>
      <c r="P28140" s="27"/>
      <c r="Q28140" s="16"/>
      <c r="U28140" s="27"/>
    </row>
    <row r="28141" spans="2:21" x14ac:dyDescent="0.25">
      <c r="B28141"/>
      <c r="C28141"/>
      <c r="D28141" s="13"/>
      <c r="E28141" s="13"/>
      <c r="K28141" s="23"/>
      <c r="O28141" s="21"/>
      <c r="P28141" s="27"/>
      <c r="Q28141" s="16"/>
      <c r="U28141" s="27"/>
    </row>
    <row r="28142" spans="2:21" x14ac:dyDescent="0.25">
      <c r="B28142"/>
      <c r="C28142"/>
      <c r="D28142" s="13"/>
      <c r="E28142" s="13"/>
      <c r="K28142" s="23"/>
      <c r="O28142" s="21"/>
      <c r="P28142" s="27"/>
      <c r="Q28142" s="16"/>
      <c r="U28142" s="27"/>
    </row>
    <row r="28143" spans="2:21" x14ac:dyDescent="0.25">
      <c r="B28143"/>
      <c r="C28143"/>
      <c r="D28143" s="13"/>
      <c r="E28143" s="13"/>
      <c r="K28143" s="23"/>
      <c r="O28143" s="21"/>
      <c r="P28143" s="27"/>
      <c r="Q28143" s="16"/>
      <c r="U28143" s="27"/>
    </row>
    <row r="28144" spans="2:21" x14ac:dyDescent="0.25">
      <c r="B28144"/>
      <c r="C28144"/>
      <c r="D28144" s="13"/>
      <c r="E28144" s="13"/>
      <c r="K28144" s="23"/>
      <c r="O28144" s="21"/>
      <c r="P28144" s="27"/>
      <c r="Q28144" s="16"/>
      <c r="U28144" s="27"/>
    </row>
    <row r="28145" spans="2:21" x14ac:dyDescent="0.25">
      <c r="B28145"/>
      <c r="C28145"/>
      <c r="D28145" s="13"/>
      <c r="E28145" s="13"/>
      <c r="K28145" s="23"/>
      <c r="O28145" s="21"/>
      <c r="P28145" s="27"/>
      <c r="Q28145" s="16"/>
      <c r="U28145" s="27"/>
    </row>
    <row r="28146" spans="2:21" x14ac:dyDescent="0.25">
      <c r="B28146"/>
      <c r="C28146"/>
      <c r="D28146" s="13"/>
      <c r="E28146" s="13"/>
      <c r="K28146" s="23"/>
      <c r="O28146" s="21"/>
      <c r="P28146" s="27"/>
      <c r="Q28146" s="16"/>
      <c r="U28146" s="27"/>
    </row>
    <row r="28147" spans="2:21" x14ac:dyDescent="0.25">
      <c r="B28147"/>
      <c r="C28147"/>
      <c r="D28147" s="13"/>
      <c r="E28147" s="13"/>
      <c r="K28147" s="23"/>
      <c r="O28147" s="21"/>
      <c r="P28147" s="27"/>
      <c r="Q28147" s="16"/>
      <c r="U28147" s="27"/>
    </row>
    <row r="28148" spans="2:21" x14ac:dyDescent="0.25">
      <c r="B28148"/>
      <c r="C28148"/>
      <c r="D28148" s="13"/>
      <c r="E28148" s="13"/>
      <c r="K28148" s="23"/>
      <c r="O28148" s="21"/>
      <c r="P28148" s="27"/>
      <c r="Q28148" s="16"/>
      <c r="U28148" s="27"/>
    </row>
    <row r="28149" spans="2:21" x14ac:dyDescent="0.25">
      <c r="B28149"/>
      <c r="C28149"/>
      <c r="D28149" s="13"/>
      <c r="E28149" s="13"/>
      <c r="K28149" s="23"/>
      <c r="O28149" s="21"/>
      <c r="P28149" s="27"/>
      <c r="Q28149" s="16"/>
      <c r="U28149" s="27"/>
    </row>
    <row r="28150" spans="2:21" x14ac:dyDescent="0.25">
      <c r="B28150"/>
      <c r="C28150"/>
      <c r="D28150" s="13"/>
      <c r="E28150" s="13"/>
      <c r="K28150" s="23"/>
      <c r="O28150" s="21"/>
      <c r="P28150" s="27"/>
      <c r="Q28150" s="16"/>
      <c r="U28150" s="27"/>
    </row>
    <row r="28151" spans="2:21" x14ac:dyDescent="0.25">
      <c r="B28151"/>
      <c r="C28151"/>
      <c r="D28151" s="13"/>
      <c r="E28151" s="13"/>
      <c r="K28151" s="23"/>
      <c r="O28151" s="21"/>
      <c r="P28151" s="27"/>
      <c r="Q28151" s="16"/>
      <c r="U28151" s="27"/>
    </row>
    <row r="28152" spans="2:21" x14ac:dyDescent="0.25">
      <c r="B28152"/>
      <c r="C28152"/>
      <c r="D28152" s="13"/>
      <c r="E28152" s="13"/>
      <c r="K28152" s="23"/>
      <c r="O28152" s="21"/>
      <c r="P28152" s="27"/>
      <c r="Q28152" s="16"/>
      <c r="U28152" s="27"/>
    </row>
    <row r="28153" spans="2:21" x14ac:dyDescent="0.25">
      <c r="B28153"/>
      <c r="C28153"/>
      <c r="D28153" s="13"/>
      <c r="E28153" s="13"/>
      <c r="K28153" s="23"/>
      <c r="O28153" s="21"/>
      <c r="P28153" s="27"/>
      <c r="Q28153" s="16"/>
      <c r="U28153" s="27"/>
    </row>
    <row r="28154" spans="2:21" x14ac:dyDescent="0.25">
      <c r="B28154"/>
      <c r="C28154"/>
      <c r="D28154" s="13"/>
      <c r="E28154" s="13"/>
      <c r="K28154" s="23"/>
      <c r="O28154" s="21"/>
      <c r="P28154" s="27"/>
      <c r="Q28154" s="16"/>
      <c r="U28154" s="27"/>
    </row>
    <row r="28155" spans="2:21" x14ac:dyDescent="0.25">
      <c r="B28155"/>
      <c r="C28155"/>
      <c r="D28155" s="13"/>
      <c r="E28155" s="13"/>
      <c r="K28155" s="23"/>
      <c r="O28155" s="21"/>
      <c r="P28155" s="27"/>
      <c r="Q28155" s="16"/>
      <c r="U28155" s="27"/>
    </row>
    <row r="28156" spans="2:21" x14ac:dyDescent="0.25">
      <c r="B28156"/>
      <c r="C28156"/>
      <c r="D28156" s="13"/>
      <c r="E28156" s="13"/>
      <c r="K28156" s="23"/>
      <c r="O28156" s="21"/>
      <c r="P28156" s="27"/>
      <c r="Q28156" s="16"/>
      <c r="U28156" s="27"/>
    </row>
    <row r="28157" spans="2:21" x14ac:dyDescent="0.25">
      <c r="B28157"/>
      <c r="C28157"/>
      <c r="D28157" s="13"/>
      <c r="E28157" s="13"/>
      <c r="K28157" s="23"/>
      <c r="O28157" s="21"/>
      <c r="P28157" s="27"/>
      <c r="Q28157" s="16"/>
      <c r="U28157" s="27"/>
    </row>
    <row r="28158" spans="2:21" x14ac:dyDescent="0.25">
      <c r="B28158"/>
      <c r="C28158"/>
      <c r="D28158" s="13"/>
      <c r="E28158" s="13"/>
      <c r="K28158" s="23"/>
      <c r="O28158" s="21"/>
      <c r="P28158" s="27"/>
      <c r="Q28158" s="16"/>
      <c r="U28158" s="27"/>
    </row>
    <row r="28159" spans="2:21" x14ac:dyDescent="0.25">
      <c r="B28159"/>
      <c r="C28159"/>
      <c r="D28159" s="13"/>
      <c r="E28159" s="13"/>
      <c r="K28159" s="23"/>
      <c r="O28159" s="21"/>
      <c r="P28159" s="27"/>
      <c r="Q28159" s="16"/>
      <c r="U28159" s="27"/>
    </row>
    <row r="28160" spans="2:21" x14ac:dyDescent="0.25">
      <c r="B28160"/>
      <c r="C28160"/>
      <c r="D28160" s="13"/>
      <c r="E28160" s="13"/>
      <c r="K28160" s="23"/>
      <c r="O28160" s="21"/>
      <c r="P28160" s="27"/>
      <c r="Q28160" s="16"/>
      <c r="U28160" s="27"/>
    </row>
    <row r="28161" spans="2:21" x14ac:dyDescent="0.25">
      <c r="B28161"/>
      <c r="C28161"/>
      <c r="D28161" s="13"/>
      <c r="E28161" s="13"/>
      <c r="K28161" s="23"/>
      <c r="O28161" s="21"/>
      <c r="P28161" s="27"/>
      <c r="Q28161" s="16"/>
      <c r="U28161" s="27"/>
    </row>
    <row r="28162" spans="2:21" x14ac:dyDescent="0.25">
      <c r="B28162"/>
      <c r="C28162"/>
      <c r="D28162" s="13"/>
      <c r="E28162" s="13"/>
      <c r="K28162" s="23"/>
      <c r="O28162" s="21"/>
      <c r="P28162" s="27"/>
      <c r="Q28162" s="16"/>
      <c r="U28162" s="27"/>
    </row>
    <row r="28163" spans="2:21" x14ac:dyDescent="0.25">
      <c r="B28163"/>
      <c r="C28163"/>
      <c r="D28163" s="13"/>
      <c r="E28163" s="13"/>
      <c r="K28163" s="23"/>
      <c r="O28163" s="21"/>
      <c r="P28163" s="27"/>
      <c r="Q28163" s="16"/>
      <c r="U28163" s="27"/>
    </row>
    <row r="28164" spans="2:21" x14ac:dyDescent="0.25">
      <c r="B28164"/>
      <c r="C28164"/>
      <c r="D28164" s="13"/>
      <c r="E28164" s="13"/>
      <c r="K28164" s="23"/>
      <c r="O28164" s="21"/>
      <c r="P28164" s="27"/>
      <c r="Q28164" s="16"/>
      <c r="U28164" s="27"/>
    </row>
    <row r="28165" spans="2:21" x14ac:dyDescent="0.25">
      <c r="B28165"/>
      <c r="C28165"/>
      <c r="D28165" s="13"/>
      <c r="E28165" s="13"/>
      <c r="K28165" s="23"/>
      <c r="O28165" s="21"/>
      <c r="P28165" s="27"/>
      <c r="Q28165" s="16"/>
      <c r="U28165" s="27"/>
    </row>
    <row r="28166" spans="2:21" x14ac:dyDescent="0.25">
      <c r="B28166"/>
      <c r="C28166"/>
      <c r="D28166" s="13"/>
      <c r="E28166" s="13"/>
      <c r="K28166" s="23"/>
      <c r="O28166" s="21"/>
      <c r="P28166" s="27"/>
      <c r="Q28166" s="16"/>
      <c r="U28166" s="27"/>
    </row>
    <row r="28167" spans="2:21" x14ac:dyDescent="0.25">
      <c r="B28167"/>
      <c r="C28167"/>
      <c r="D28167" s="13"/>
      <c r="E28167" s="13"/>
      <c r="K28167" s="23"/>
      <c r="O28167" s="21"/>
      <c r="P28167" s="27"/>
      <c r="Q28167" s="16"/>
      <c r="U28167" s="27"/>
    </row>
    <row r="28168" spans="2:21" x14ac:dyDescent="0.25">
      <c r="B28168"/>
      <c r="C28168"/>
      <c r="D28168" s="13"/>
      <c r="E28168" s="13"/>
      <c r="K28168" s="23"/>
      <c r="O28168" s="21"/>
      <c r="P28168" s="27"/>
      <c r="Q28168" s="16"/>
      <c r="U28168" s="27"/>
    </row>
    <row r="28169" spans="2:21" x14ac:dyDescent="0.25">
      <c r="B28169"/>
      <c r="C28169"/>
      <c r="D28169" s="13"/>
      <c r="E28169" s="13"/>
      <c r="K28169" s="23"/>
      <c r="O28169" s="21"/>
      <c r="P28169" s="27"/>
      <c r="Q28169" s="16"/>
      <c r="U28169" s="27"/>
    </row>
    <row r="28170" spans="2:21" x14ac:dyDescent="0.25">
      <c r="B28170"/>
      <c r="C28170"/>
      <c r="D28170" s="13"/>
      <c r="E28170" s="13"/>
      <c r="K28170" s="23"/>
      <c r="O28170" s="21"/>
      <c r="P28170" s="27"/>
      <c r="Q28170" s="16"/>
      <c r="U28170" s="27"/>
    </row>
    <row r="28171" spans="2:21" x14ac:dyDescent="0.25">
      <c r="B28171"/>
      <c r="C28171"/>
      <c r="D28171" s="13"/>
      <c r="E28171" s="13"/>
      <c r="K28171" s="23"/>
      <c r="O28171" s="21"/>
      <c r="P28171" s="27"/>
      <c r="Q28171" s="16"/>
      <c r="U28171" s="27"/>
    </row>
    <row r="28172" spans="2:21" x14ac:dyDescent="0.25">
      <c r="B28172"/>
      <c r="C28172"/>
      <c r="D28172" s="13"/>
      <c r="E28172" s="13"/>
      <c r="K28172" s="23"/>
      <c r="O28172" s="21"/>
      <c r="P28172" s="27"/>
      <c r="Q28172" s="16"/>
      <c r="U28172" s="27"/>
    </row>
    <row r="28173" spans="2:21" x14ac:dyDescent="0.25">
      <c r="B28173"/>
      <c r="C28173"/>
      <c r="D28173" s="13"/>
      <c r="E28173" s="13"/>
      <c r="K28173" s="23"/>
      <c r="O28173" s="21"/>
      <c r="P28173" s="27"/>
      <c r="Q28173" s="16"/>
      <c r="U28173" s="27"/>
    </row>
    <row r="28174" spans="2:21" x14ac:dyDescent="0.25">
      <c r="B28174"/>
      <c r="C28174"/>
      <c r="D28174" s="13"/>
      <c r="E28174" s="13"/>
      <c r="K28174" s="23"/>
      <c r="O28174" s="21"/>
      <c r="P28174" s="27"/>
      <c r="Q28174" s="16"/>
      <c r="U28174" s="27"/>
    </row>
    <row r="28175" spans="2:21" x14ac:dyDescent="0.25">
      <c r="B28175"/>
      <c r="C28175"/>
      <c r="D28175" s="13"/>
      <c r="E28175" s="13"/>
      <c r="K28175" s="23"/>
      <c r="O28175" s="21"/>
      <c r="P28175" s="27"/>
      <c r="Q28175" s="16"/>
      <c r="U28175" s="27"/>
    </row>
    <row r="28176" spans="2:21" x14ac:dyDescent="0.25">
      <c r="B28176"/>
      <c r="C28176"/>
      <c r="D28176" s="13"/>
      <c r="E28176" s="13"/>
      <c r="K28176" s="23"/>
      <c r="O28176" s="21"/>
      <c r="P28176" s="27"/>
      <c r="Q28176" s="16"/>
      <c r="U28176" s="27"/>
    </row>
    <row r="28177" spans="2:21" x14ac:dyDescent="0.25">
      <c r="B28177"/>
      <c r="C28177"/>
      <c r="D28177" s="13"/>
      <c r="E28177" s="13"/>
      <c r="K28177" s="23"/>
      <c r="O28177" s="21"/>
      <c r="P28177" s="27"/>
      <c r="Q28177" s="16"/>
      <c r="U28177" s="27"/>
    </row>
    <row r="28178" spans="2:21" x14ac:dyDescent="0.25">
      <c r="B28178"/>
      <c r="C28178"/>
      <c r="D28178" s="13"/>
      <c r="E28178" s="13"/>
      <c r="K28178" s="23"/>
      <c r="O28178" s="21"/>
      <c r="P28178" s="27"/>
      <c r="Q28178" s="16"/>
      <c r="U28178" s="27"/>
    </row>
    <row r="28179" spans="2:21" x14ac:dyDescent="0.25">
      <c r="B28179"/>
      <c r="C28179"/>
      <c r="D28179" s="13"/>
      <c r="E28179" s="13"/>
      <c r="K28179" s="23"/>
      <c r="O28179" s="21"/>
      <c r="P28179" s="27"/>
      <c r="Q28179" s="16"/>
      <c r="U28179" s="27"/>
    </row>
    <row r="28180" spans="2:21" x14ac:dyDescent="0.25">
      <c r="B28180"/>
      <c r="C28180"/>
      <c r="D28180" s="13"/>
      <c r="E28180" s="13"/>
      <c r="K28180" s="23"/>
      <c r="O28180" s="21"/>
      <c r="P28180" s="27"/>
      <c r="Q28180" s="16"/>
      <c r="U28180" s="27"/>
    </row>
    <row r="28181" spans="2:21" x14ac:dyDescent="0.25">
      <c r="B28181"/>
      <c r="C28181"/>
      <c r="D28181" s="13"/>
      <c r="E28181" s="13"/>
      <c r="K28181" s="23"/>
      <c r="O28181" s="21"/>
      <c r="P28181" s="27"/>
      <c r="Q28181" s="16"/>
      <c r="U28181" s="27"/>
    </row>
    <row r="28182" spans="2:21" x14ac:dyDescent="0.25">
      <c r="B28182"/>
      <c r="C28182"/>
      <c r="D28182" s="13"/>
      <c r="E28182" s="13"/>
      <c r="K28182" s="23"/>
      <c r="O28182" s="21"/>
      <c r="P28182" s="27"/>
      <c r="Q28182" s="16"/>
      <c r="U28182" s="27"/>
    </row>
    <row r="28183" spans="2:21" x14ac:dyDescent="0.25">
      <c r="B28183"/>
      <c r="C28183"/>
      <c r="D28183" s="13"/>
      <c r="E28183" s="13"/>
      <c r="K28183" s="23"/>
      <c r="O28183" s="21"/>
      <c r="P28183" s="27"/>
      <c r="Q28183" s="16"/>
      <c r="U28183" s="27"/>
    </row>
    <row r="28184" spans="2:21" x14ac:dyDescent="0.25">
      <c r="B28184"/>
      <c r="C28184"/>
      <c r="D28184" s="13"/>
      <c r="E28184" s="13"/>
      <c r="K28184" s="23"/>
      <c r="O28184" s="21"/>
      <c r="P28184" s="27"/>
      <c r="Q28184" s="16"/>
      <c r="U28184" s="27"/>
    </row>
    <row r="28185" spans="2:21" x14ac:dyDescent="0.25">
      <c r="B28185"/>
      <c r="C28185"/>
      <c r="D28185" s="13"/>
      <c r="E28185" s="13"/>
      <c r="K28185" s="23"/>
      <c r="O28185" s="21"/>
      <c r="P28185" s="27"/>
      <c r="Q28185" s="16"/>
      <c r="U28185" s="27"/>
    </row>
    <row r="28186" spans="2:21" x14ac:dyDescent="0.25">
      <c r="B28186"/>
      <c r="C28186"/>
      <c r="D28186" s="13"/>
      <c r="E28186" s="13"/>
      <c r="K28186" s="23"/>
      <c r="O28186" s="21"/>
      <c r="P28186" s="27"/>
      <c r="Q28186" s="16"/>
      <c r="U28186" s="27"/>
    </row>
    <row r="28187" spans="2:21" x14ac:dyDescent="0.25">
      <c r="B28187"/>
      <c r="C28187"/>
      <c r="D28187" s="13"/>
      <c r="E28187" s="13"/>
      <c r="K28187" s="23"/>
      <c r="O28187" s="21"/>
      <c r="P28187" s="27"/>
      <c r="Q28187" s="16"/>
      <c r="U28187" s="27"/>
    </row>
    <row r="28188" spans="2:21" x14ac:dyDescent="0.25">
      <c r="B28188"/>
      <c r="C28188"/>
      <c r="D28188" s="13"/>
      <c r="E28188" s="13"/>
      <c r="K28188" s="23"/>
      <c r="O28188" s="21"/>
      <c r="P28188" s="27"/>
      <c r="Q28188" s="16"/>
      <c r="U28188" s="27"/>
    </row>
    <row r="28189" spans="2:21" x14ac:dyDescent="0.25">
      <c r="B28189"/>
      <c r="C28189"/>
      <c r="D28189" s="13"/>
      <c r="E28189" s="13"/>
      <c r="K28189" s="23"/>
      <c r="O28189" s="21"/>
      <c r="P28189" s="27"/>
      <c r="Q28189" s="16"/>
      <c r="U28189" s="27"/>
    </row>
    <row r="28190" spans="2:21" x14ac:dyDescent="0.25">
      <c r="B28190"/>
      <c r="C28190"/>
      <c r="D28190" s="13"/>
      <c r="E28190" s="13"/>
      <c r="K28190" s="23"/>
      <c r="O28190" s="21"/>
      <c r="P28190" s="27"/>
      <c r="Q28190" s="16"/>
      <c r="U28190" s="27"/>
    </row>
    <row r="28191" spans="2:21" x14ac:dyDescent="0.25">
      <c r="B28191"/>
      <c r="C28191"/>
      <c r="D28191" s="13"/>
      <c r="E28191" s="13"/>
      <c r="K28191" s="23"/>
      <c r="O28191" s="21"/>
      <c r="P28191" s="27"/>
      <c r="Q28191" s="16"/>
      <c r="U28191" s="27"/>
    </row>
    <row r="28192" spans="2:21" x14ac:dyDescent="0.25">
      <c r="B28192"/>
      <c r="C28192"/>
      <c r="D28192" s="13"/>
      <c r="E28192" s="13"/>
      <c r="K28192" s="23"/>
      <c r="O28192" s="21"/>
      <c r="P28192" s="27"/>
      <c r="Q28192" s="16"/>
      <c r="U28192" s="27"/>
    </row>
    <row r="28193" spans="2:21" x14ac:dyDescent="0.25">
      <c r="B28193"/>
      <c r="C28193"/>
      <c r="D28193" s="13"/>
      <c r="E28193" s="13"/>
      <c r="K28193" s="23"/>
      <c r="O28193" s="21"/>
      <c r="P28193" s="27"/>
      <c r="Q28193" s="16"/>
      <c r="U28193" s="27"/>
    </row>
    <row r="28194" spans="2:21" x14ac:dyDescent="0.25">
      <c r="B28194"/>
      <c r="C28194"/>
      <c r="D28194" s="13"/>
      <c r="E28194" s="13"/>
      <c r="K28194" s="23"/>
      <c r="O28194" s="21"/>
      <c r="P28194" s="27"/>
      <c r="Q28194" s="16"/>
      <c r="U28194" s="27"/>
    </row>
    <row r="28195" spans="2:21" x14ac:dyDescent="0.25">
      <c r="B28195"/>
      <c r="C28195"/>
      <c r="D28195" s="13"/>
      <c r="E28195" s="13"/>
      <c r="K28195" s="23"/>
      <c r="O28195" s="21"/>
      <c r="P28195" s="27"/>
      <c r="Q28195" s="16"/>
      <c r="U28195" s="27"/>
    </row>
    <row r="28196" spans="2:21" x14ac:dyDescent="0.25">
      <c r="B28196"/>
      <c r="C28196"/>
      <c r="D28196" s="13"/>
      <c r="E28196" s="13"/>
      <c r="K28196" s="23"/>
      <c r="O28196" s="21"/>
      <c r="P28196" s="27"/>
      <c r="Q28196" s="16"/>
      <c r="U28196" s="27"/>
    </row>
    <row r="28197" spans="2:21" x14ac:dyDescent="0.25">
      <c r="B28197"/>
      <c r="C28197"/>
      <c r="D28197" s="13"/>
      <c r="E28197" s="13"/>
      <c r="K28197" s="23"/>
      <c r="O28197" s="21"/>
      <c r="P28197" s="27"/>
      <c r="Q28197" s="16"/>
      <c r="U28197" s="27"/>
    </row>
    <row r="28198" spans="2:21" x14ac:dyDescent="0.25">
      <c r="B28198"/>
      <c r="C28198"/>
      <c r="D28198" s="13"/>
      <c r="E28198" s="13"/>
      <c r="K28198" s="23"/>
      <c r="O28198" s="21"/>
      <c r="P28198" s="27"/>
      <c r="Q28198" s="16"/>
      <c r="U28198" s="27"/>
    </row>
    <row r="28199" spans="2:21" x14ac:dyDescent="0.25">
      <c r="B28199"/>
      <c r="C28199"/>
      <c r="D28199" s="13"/>
      <c r="E28199" s="13"/>
      <c r="K28199" s="23"/>
      <c r="O28199" s="21"/>
      <c r="P28199" s="27"/>
      <c r="Q28199" s="16"/>
      <c r="U28199" s="27"/>
    </row>
    <row r="28200" spans="2:21" x14ac:dyDescent="0.25">
      <c r="B28200"/>
      <c r="C28200"/>
      <c r="D28200" s="13"/>
      <c r="E28200" s="13"/>
      <c r="K28200" s="23"/>
      <c r="O28200" s="21"/>
      <c r="P28200" s="27"/>
      <c r="Q28200" s="16"/>
      <c r="U28200" s="27"/>
    </row>
    <row r="28201" spans="2:21" x14ac:dyDescent="0.25">
      <c r="B28201"/>
      <c r="C28201"/>
      <c r="D28201" s="13"/>
      <c r="E28201" s="13"/>
      <c r="K28201" s="23"/>
      <c r="O28201" s="21"/>
      <c r="P28201" s="27"/>
      <c r="Q28201" s="16"/>
      <c r="U28201" s="27"/>
    </row>
    <row r="28202" spans="2:21" x14ac:dyDescent="0.25">
      <c r="B28202"/>
      <c r="C28202"/>
      <c r="D28202" s="13"/>
      <c r="E28202" s="13"/>
      <c r="K28202" s="23"/>
      <c r="O28202" s="21"/>
      <c r="P28202" s="27"/>
      <c r="Q28202" s="16"/>
      <c r="U28202" s="27"/>
    </row>
    <row r="28203" spans="2:21" x14ac:dyDescent="0.25">
      <c r="B28203"/>
      <c r="C28203"/>
      <c r="D28203" s="13"/>
      <c r="E28203" s="13"/>
      <c r="K28203" s="23"/>
      <c r="O28203" s="21"/>
      <c r="P28203" s="27"/>
      <c r="Q28203" s="16"/>
      <c r="U28203" s="27"/>
    </row>
    <row r="28204" spans="2:21" x14ac:dyDescent="0.25">
      <c r="B28204"/>
      <c r="C28204"/>
      <c r="D28204" s="13"/>
      <c r="E28204" s="13"/>
      <c r="K28204" s="23"/>
      <c r="O28204" s="21"/>
      <c r="P28204" s="27"/>
      <c r="Q28204" s="16"/>
      <c r="U28204" s="27"/>
    </row>
    <row r="28205" spans="2:21" x14ac:dyDescent="0.25">
      <c r="B28205"/>
      <c r="C28205"/>
      <c r="D28205" s="13"/>
      <c r="E28205" s="13"/>
      <c r="K28205" s="23"/>
      <c r="O28205" s="21"/>
      <c r="P28205" s="27"/>
      <c r="Q28205" s="16"/>
      <c r="U28205" s="27"/>
    </row>
    <row r="28206" spans="2:21" x14ac:dyDescent="0.25">
      <c r="B28206"/>
      <c r="C28206"/>
      <c r="D28206" s="13"/>
      <c r="E28206" s="13"/>
      <c r="K28206" s="23"/>
      <c r="O28206" s="21"/>
      <c r="P28206" s="27"/>
      <c r="Q28206" s="16"/>
      <c r="U28206" s="27"/>
    </row>
    <row r="28207" spans="2:21" x14ac:dyDescent="0.25">
      <c r="B28207"/>
      <c r="C28207"/>
      <c r="D28207" s="13"/>
      <c r="E28207" s="13"/>
      <c r="K28207" s="23"/>
      <c r="O28207" s="21"/>
      <c r="P28207" s="27"/>
      <c r="Q28207" s="16"/>
      <c r="U28207" s="27"/>
    </row>
    <row r="28208" spans="2:21" x14ac:dyDescent="0.25">
      <c r="B28208"/>
      <c r="C28208"/>
      <c r="D28208" s="13"/>
      <c r="E28208" s="13"/>
      <c r="K28208" s="23"/>
      <c r="O28208" s="21"/>
      <c r="P28208" s="27"/>
      <c r="Q28208" s="16"/>
      <c r="U28208" s="27"/>
    </row>
    <row r="28209" spans="2:21" x14ac:dyDescent="0.25">
      <c r="B28209"/>
      <c r="C28209"/>
      <c r="D28209" s="13"/>
      <c r="E28209" s="13"/>
      <c r="K28209" s="23"/>
      <c r="O28209" s="21"/>
      <c r="P28209" s="27"/>
      <c r="Q28209" s="16"/>
      <c r="U28209" s="27"/>
    </row>
    <row r="28210" spans="2:21" x14ac:dyDescent="0.25">
      <c r="B28210"/>
      <c r="C28210"/>
      <c r="D28210" s="13"/>
      <c r="E28210" s="13"/>
      <c r="K28210" s="23"/>
      <c r="O28210" s="21"/>
      <c r="P28210" s="27"/>
      <c r="Q28210" s="16"/>
      <c r="U28210" s="27"/>
    </row>
    <row r="28211" spans="2:21" x14ac:dyDescent="0.25">
      <c r="B28211"/>
      <c r="C28211"/>
      <c r="D28211" s="13"/>
      <c r="E28211" s="13"/>
      <c r="K28211" s="23"/>
      <c r="O28211" s="21"/>
      <c r="P28211" s="27"/>
      <c r="Q28211" s="16"/>
      <c r="U28211" s="27"/>
    </row>
    <row r="28212" spans="2:21" x14ac:dyDescent="0.25">
      <c r="B28212"/>
      <c r="C28212"/>
      <c r="D28212" s="13"/>
      <c r="E28212" s="13"/>
      <c r="K28212" s="23"/>
      <c r="O28212" s="21"/>
      <c r="P28212" s="27"/>
      <c r="Q28212" s="16"/>
      <c r="U28212" s="27"/>
    </row>
    <row r="28213" spans="2:21" x14ac:dyDescent="0.25">
      <c r="B28213"/>
      <c r="C28213"/>
      <c r="D28213" s="13"/>
      <c r="E28213" s="13"/>
      <c r="K28213" s="23"/>
      <c r="O28213" s="21"/>
      <c r="P28213" s="27"/>
      <c r="Q28213" s="16"/>
      <c r="U28213" s="27"/>
    </row>
    <row r="28214" spans="2:21" x14ac:dyDescent="0.25">
      <c r="B28214"/>
      <c r="C28214"/>
      <c r="D28214" s="13"/>
      <c r="E28214" s="13"/>
      <c r="K28214" s="23"/>
      <c r="O28214" s="21"/>
      <c r="P28214" s="27"/>
      <c r="Q28214" s="16"/>
      <c r="U28214" s="27"/>
    </row>
    <row r="28215" spans="2:21" x14ac:dyDescent="0.25">
      <c r="B28215"/>
      <c r="C28215"/>
      <c r="D28215" s="13"/>
      <c r="E28215" s="13"/>
      <c r="K28215" s="23"/>
      <c r="O28215" s="21"/>
      <c r="P28215" s="27"/>
      <c r="Q28215" s="16"/>
      <c r="U28215" s="27"/>
    </row>
    <row r="28216" spans="2:21" x14ac:dyDescent="0.25">
      <c r="B28216"/>
      <c r="C28216"/>
      <c r="D28216" s="13"/>
      <c r="E28216" s="13"/>
      <c r="K28216" s="23"/>
      <c r="O28216" s="21"/>
      <c r="P28216" s="27"/>
      <c r="Q28216" s="16"/>
      <c r="U28216" s="27"/>
    </row>
    <row r="28217" spans="2:21" x14ac:dyDescent="0.25">
      <c r="B28217"/>
      <c r="C28217"/>
      <c r="D28217" s="13"/>
      <c r="E28217" s="13"/>
      <c r="K28217" s="23"/>
      <c r="O28217" s="21"/>
      <c r="P28217" s="27"/>
      <c r="Q28217" s="16"/>
      <c r="U28217" s="27"/>
    </row>
    <row r="28218" spans="2:21" x14ac:dyDescent="0.25">
      <c r="B28218"/>
      <c r="C28218"/>
      <c r="D28218" s="13"/>
      <c r="E28218" s="13"/>
      <c r="K28218" s="23"/>
      <c r="O28218" s="21"/>
      <c r="P28218" s="27"/>
      <c r="Q28218" s="16"/>
      <c r="U28218" s="27"/>
    </row>
    <row r="28219" spans="2:21" x14ac:dyDescent="0.25">
      <c r="B28219"/>
      <c r="C28219"/>
      <c r="D28219" s="13"/>
      <c r="E28219" s="13"/>
      <c r="K28219" s="23"/>
      <c r="O28219" s="21"/>
      <c r="P28219" s="27"/>
      <c r="Q28219" s="16"/>
      <c r="U28219" s="27"/>
    </row>
    <row r="28220" spans="2:21" x14ac:dyDescent="0.25">
      <c r="B28220"/>
      <c r="C28220"/>
      <c r="D28220" s="13"/>
      <c r="E28220" s="13"/>
      <c r="K28220" s="23"/>
      <c r="O28220" s="21"/>
      <c r="P28220" s="27"/>
      <c r="Q28220" s="16"/>
      <c r="U28220" s="27"/>
    </row>
    <row r="28221" spans="2:21" x14ac:dyDescent="0.25">
      <c r="B28221"/>
      <c r="C28221"/>
      <c r="D28221" s="13"/>
      <c r="E28221" s="13"/>
      <c r="K28221" s="23"/>
      <c r="O28221" s="21"/>
      <c r="P28221" s="27"/>
      <c r="Q28221" s="16"/>
      <c r="U28221" s="27"/>
    </row>
    <row r="28222" spans="2:21" x14ac:dyDescent="0.25">
      <c r="B28222"/>
      <c r="C28222"/>
      <c r="D28222" s="13"/>
      <c r="E28222" s="13"/>
      <c r="K28222" s="23"/>
      <c r="O28222" s="21"/>
      <c r="P28222" s="27"/>
      <c r="Q28222" s="16"/>
      <c r="U28222" s="27"/>
    </row>
    <row r="28223" spans="2:21" x14ac:dyDescent="0.25">
      <c r="B28223"/>
      <c r="C28223"/>
      <c r="D28223" s="13"/>
      <c r="E28223" s="13"/>
      <c r="K28223" s="23"/>
      <c r="O28223" s="21"/>
      <c r="P28223" s="27"/>
      <c r="Q28223" s="16"/>
      <c r="U28223" s="27"/>
    </row>
    <row r="28224" spans="2:21" x14ac:dyDescent="0.25">
      <c r="B28224"/>
      <c r="C28224"/>
      <c r="D28224" s="13"/>
      <c r="E28224" s="13"/>
      <c r="K28224" s="23"/>
      <c r="O28224" s="21"/>
      <c r="P28224" s="27"/>
      <c r="Q28224" s="16"/>
      <c r="U28224" s="27"/>
    </row>
    <row r="28225" spans="2:21" x14ac:dyDescent="0.25">
      <c r="B28225"/>
      <c r="C28225"/>
      <c r="D28225" s="13"/>
      <c r="E28225" s="13"/>
      <c r="K28225" s="23"/>
      <c r="O28225" s="21"/>
      <c r="P28225" s="27"/>
      <c r="Q28225" s="16"/>
      <c r="U28225" s="27"/>
    </row>
    <row r="28226" spans="2:21" x14ac:dyDescent="0.25">
      <c r="B28226"/>
      <c r="C28226"/>
      <c r="D28226" s="13"/>
      <c r="E28226" s="13"/>
      <c r="K28226" s="23"/>
      <c r="O28226" s="21"/>
      <c r="P28226" s="27"/>
      <c r="Q28226" s="16"/>
      <c r="U28226" s="27"/>
    </row>
    <row r="28227" spans="2:21" x14ac:dyDescent="0.25">
      <c r="B28227"/>
      <c r="C28227"/>
      <c r="D28227" s="13"/>
      <c r="E28227" s="13"/>
      <c r="K28227" s="23"/>
      <c r="O28227" s="21"/>
      <c r="P28227" s="27"/>
      <c r="Q28227" s="16"/>
      <c r="U28227" s="27"/>
    </row>
    <row r="28228" spans="2:21" x14ac:dyDescent="0.25">
      <c r="B28228"/>
      <c r="C28228"/>
      <c r="D28228" s="13"/>
      <c r="E28228" s="13"/>
      <c r="K28228" s="23"/>
      <c r="O28228" s="21"/>
      <c r="P28228" s="27"/>
      <c r="Q28228" s="16"/>
      <c r="U28228" s="27"/>
    </row>
    <row r="28229" spans="2:21" x14ac:dyDescent="0.25">
      <c r="B28229"/>
      <c r="C28229"/>
      <c r="D28229" s="13"/>
      <c r="E28229" s="13"/>
      <c r="K28229" s="23"/>
      <c r="O28229" s="21"/>
      <c r="P28229" s="27"/>
      <c r="Q28229" s="16"/>
      <c r="U28229" s="27"/>
    </row>
    <row r="28230" spans="2:21" x14ac:dyDescent="0.25">
      <c r="B28230"/>
      <c r="C28230"/>
      <c r="D28230" s="13"/>
      <c r="E28230" s="13"/>
      <c r="K28230" s="23"/>
      <c r="O28230" s="21"/>
      <c r="P28230" s="27"/>
      <c r="Q28230" s="16"/>
      <c r="U28230" s="27"/>
    </row>
    <row r="28231" spans="2:21" x14ac:dyDescent="0.25">
      <c r="B28231"/>
      <c r="C28231"/>
      <c r="D28231" s="13"/>
      <c r="E28231" s="13"/>
      <c r="K28231" s="23"/>
      <c r="O28231" s="21"/>
      <c r="P28231" s="27"/>
      <c r="Q28231" s="16"/>
      <c r="U28231" s="27"/>
    </row>
    <row r="28232" spans="2:21" x14ac:dyDescent="0.25">
      <c r="B28232"/>
      <c r="C28232"/>
      <c r="D28232" s="13"/>
      <c r="E28232" s="13"/>
      <c r="K28232" s="23"/>
      <c r="O28232" s="21"/>
      <c r="P28232" s="27"/>
      <c r="Q28232" s="16"/>
      <c r="U28232" s="27"/>
    </row>
    <row r="28233" spans="2:21" x14ac:dyDescent="0.25">
      <c r="B28233"/>
      <c r="C28233"/>
      <c r="D28233" s="13"/>
      <c r="E28233" s="13"/>
      <c r="K28233" s="23"/>
      <c r="O28233" s="21"/>
      <c r="P28233" s="27"/>
      <c r="Q28233" s="16"/>
      <c r="U28233" s="27"/>
    </row>
    <row r="28234" spans="2:21" x14ac:dyDescent="0.25">
      <c r="B28234"/>
      <c r="C28234"/>
      <c r="D28234" s="13"/>
      <c r="E28234" s="13"/>
      <c r="K28234" s="23"/>
      <c r="O28234" s="21"/>
      <c r="P28234" s="27"/>
      <c r="Q28234" s="16"/>
      <c r="U28234" s="27"/>
    </row>
    <row r="28235" spans="2:21" x14ac:dyDescent="0.25">
      <c r="B28235"/>
      <c r="C28235"/>
      <c r="D28235" s="13"/>
      <c r="E28235" s="13"/>
      <c r="K28235" s="23"/>
      <c r="O28235" s="21"/>
      <c r="P28235" s="27"/>
      <c r="Q28235" s="16"/>
      <c r="U28235" s="27"/>
    </row>
    <row r="28236" spans="2:21" x14ac:dyDescent="0.25">
      <c r="B28236"/>
      <c r="C28236"/>
      <c r="D28236" s="13"/>
      <c r="E28236" s="13"/>
      <c r="K28236" s="23"/>
      <c r="O28236" s="21"/>
      <c r="P28236" s="27"/>
      <c r="Q28236" s="16"/>
      <c r="U28236" s="27"/>
    </row>
    <row r="28237" spans="2:21" x14ac:dyDescent="0.25">
      <c r="B28237"/>
      <c r="C28237"/>
      <c r="D28237" s="13"/>
      <c r="E28237" s="13"/>
      <c r="K28237" s="23"/>
      <c r="O28237" s="21"/>
      <c r="P28237" s="27"/>
      <c r="Q28237" s="16"/>
      <c r="U28237" s="27"/>
    </row>
    <row r="28238" spans="2:21" x14ac:dyDescent="0.25">
      <c r="B28238"/>
      <c r="C28238"/>
      <c r="D28238" s="13"/>
      <c r="E28238" s="13"/>
      <c r="K28238" s="23"/>
      <c r="O28238" s="21"/>
      <c r="P28238" s="27"/>
      <c r="Q28238" s="16"/>
      <c r="U28238" s="27"/>
    </row>
    <row r="28239" spans="2:21" x14ac:dyDescent="0.25">
      <c r="B28239"/>
      <c r="C28239"/>
      <c r="D28239" s="13"/>
      <c r="E28239" s="13"/>
      <c r="K28239" s="23"/>
      <c r="O28239" s="21"/>
      <c r="P28239" s="27"/>
      <c r="Q28239" s="16"/>
      <c r="U28239" s="27"/>
    </row>
    <row r="28240" spans="2:21" x14ac:dyDescent="0.25">
      <c r="B28240"/>
      <c r="C28240"/>
      <c r="D28240" s="13"/>
      <c r="E28240" s="13"/>
      <c r="K28240" s="23"/>
      <c r="O28240" s="21"/>
      <c r="P28240" s="27"/>
      <c r="Q28240" s="16"/>
      <c r="U28240" s="27"/>
    </row>
    <row r="28241" spans="2:21" x14ac:dyDescent="0.25">
      <c r="B28241"/>
      <c r="C28241"/>
      <c r="D28241" s="13"/>
      <c r="E28241" s="13"/>
      <c r="K28241" s="23"/>
      <c r="O28241" s="21"/>
      <c r="P28241" s="27"/>
      <c r="Q28241" s="16"/>
      <c r="U28241" s="27"/>
    </row>
    <row r="28242" spans="2:21" x14ac:dyDescent="0.25">
      <c r="B28242"/>
      <c r="C28242"/>
      <c r="D28242" s="13"/>
      <c r="E28242" s="13"/>
      <c r="K28242" s="23"/>
      <c r="O28242" s="21"/>
      <c r="P28242" s="27"/>
      <c r="Q28242" s="16"/>
      <c r="U28242" s="27"/>
    </row>
    <row r="28243" spans="2:21" x14ac:dyDescent="0.25">
      <c r="B28243"/>
      <c r="C28243"/>
      <c r="D28243" s="13"/>
      <c r="E28243" s="13"/>
      <c r="K28243" s="23"/>
      <c r="O28243" s="21"/>
      <c r="P28243" s="27"/>
      <c r="Q28243" s="16"/>
      <c r="U28243" s="27"/>
    </row>
    <row r="28244" spans="2:21" x14ac:dyDescent="0.25">
      <c r="B28244"/>
      <c r="C28244"/>
      <c r="D28244" s="13"/>
      <c r="E28244" s="13"/>
      <c r="K28244" s="23"/>
      <c r="O28244" s="21"/>
      <c r="P28244" s="27"/>
      <c r="Q28244" s="16"/>
      <c r="U28244" s="27"/>
    </row>
    <row r="28245" spans="2:21" x14ac:dyDescent="0.25">
      <c r="B28245"/>
      <c r="C28245"/>
      <c r="D28245" s="13"/>
      <c r="E28245" s="13"/>
      <c r="K28245" s="23"/>
      <c r="O28245" s="21"/>
      <c r="P28245" s="27"/>
      <c r="Q28245" s="16"/>
      <c r="U28245" s="27"/>
    </row>
    <row r="28246" spans="2:21" x14ac:dyDescent="0.25">
      <c r="B28246"/>
      <c r="C28246"/>
      <c r="D28246" s="13"/>
      <c r="E28246" s="13"/>
      <c r="K28246" s="23"/>
      <c r="O28246" s="21"/>
      <c r="P28246" s="27"/>
      <c r="Q28246" s="16"/>
      <c r="U28246" s="27"/>
    </row>
    <row r="28247" spans="2:21" x14ac:dyDescent="0.25">
      <c r="B28247"/>
      <c r="C28247"/>
      <c r="D28247" s="13"/>
      <c r="E28247" s="13"/>
      <c r="K28247" s="23"/>
      <c r="O28247" s="21"/>
      <c r="P28247" s="27"/>
      <c r="Q28247" s="16"/>
      <c r="U28247" s="27"/>
    </row>
    <row r="28248" spans="2:21" x14ac:dyDescent="0.25">
      <c r="B28248"/>
      <c r="C28248"/>
      <c r="D28248" s="13"/>
      <c r="E28248" s="13"/>
      <c r="K28248" s="23"/>
      <c r="O28248" s="21"/>
      <c r="P28248" s="27"/>
      <c r="Q28248" s="16"/>
      <c r="U28248" s="27"/>
    </row>
    <row r="28249" spans="2:21" x14ac:dyDescent="0.25">
      <c r="B28249"/>
      <c r="C28249"/>
      <c r="D28249" s="13"/>
      <c r="E28249" s="13"/>
      <c r="K28249" s="23"/>
      <c r="O28249" s="21"/>
      <c r="P28249" s="27"/>
      <c r="Q28249" s="16"/>
      <c r="U28249" s="27"/>
    </row>
    <row r="28250" spans="2:21" x14ac:dyDescent="0.25">
      <c r="B28250"/>
      <c r="C28250"/>
      <c r="D28250" s="13"/>
      <c r="E28250" s="13"/>
      <c r="K28250" s="23"/>
      <c r="O28250" s="21"/>
      <c r="P28250" s="27"/>
      <c r="Q28250" s="16"/>
      <c r="U28250" s="27"/>
    </row>
    <row r="28251" spans="2:21" x14ac:dyDescent="0.25">
      <c r="B28251"/>
      <c r="C28251"/>
      <c r="D28251" s="13"/>
      <c r="E28251" s="13"/>
      <c r="K28251" s="23"/>
      <c r="O28251" s="21"/>
      <c r="P28251" s="27"/>
      <c r="Q28251" s="16"/>
      <c r="U28251" s="27"/>
    </row>
    <row r="28252" spans="2:21" x14ac:dyDescent="0.25">
      <c r="B28252"/>
      <c r="C28252"/>
      <c r="D28252" s="13"/>
      <c r="E28252" s="13"/>
      <c r="K28252" s="23"/>
      <c r="O28252" s="21"/>
      <c r="P28252" s="27"/>
      <c r="Q28252" s="16"/>
      <c r="U28252" s="27"/>
    </row>
    <row r="28253" spans="2:21" x14ac:dyDescent="0.25">
      <c r="B28253"/>
      <c r="C28253"/>
      <c r="D28253" s="13"/>
      <c r="E28253" s="13"/>
      <c r="K28253" s="23"/>
      <c r="O28253" s="21"/>
      <c r="P28253" s="27"/>
      <c r="Q28253" s="16"/>
      <c r="U28253" s="27"/>
    </row>
    <row r="28254" spans="2:21" x14ac:dyDescent="0.25">
      <c r="B28254"/>
      <c r="C28254"/>
      <c r="D28254" s="13"/>
      <c r="E28254" s="13"/>
      <c r="K28254" s="23"/>
      <c r="O28254" s="21"/>
      <c r="P28254" s="27"/>
      <c r="Q28254" s="16"/>
      <c r="U28254" s="27"/>
    </row>
    <row r="28255" spans="2:21" x14ac:dyDescent="0.25">
      <c r="B28255"/>
      <c r="C28255"/>
      <c r="D28255" s="13"/>
      <c r="E28255" s="13"/>
      <c r="K28255" s="23"/>
      <c r="O28255" s="21"/>
      <c r="P28255" s="27"/>
      <c r="Q28255" s="16"/>
      <c r="U28255" s="27"/>
    </row>
    <row r="28256" spans="2:21" x14ac:dyDescent="0.25">
      <c r="B28256"/>
      <c r="C28256"/>
      <c r="D28256" s="13"/>
      <c r="E28256" s="13"/>
      <c r="K28256" s="23"/>
      <c r="O28256" s="21"/>
      <c r="P28256" s="27"/>
      <c r="Q28256" s="16"/>
      <c r="U28256" s="27"/>
    </row>
    <row r="28257" spans="2:21" x14ac:dyDescent="0.25">
      <c r="B28257"/>
      <c r="C28257"/>
      <c r="D28257" s="13"/>
      <c r="E28257" s="13"/>
      <c r="K28257" s="23"/>
      <c r="O28257" s="21"/>
      <c r="P28257" s="27"/>
      <c r="Q28257" s="16"/>
      <c r="U28257" s="27"/>
    </row>
    <row r="28258" spans="2:21" x14ac:dyDescent="0.25">
      <c r="B28258"/>
      <c r="C28258"/>
      <c r="D28258" s="13"/>
      <c r="E28258" s="13"/>
      <c r="K28258" s="23"/>
      <c r="O28258" s="21"/>
      <c r="P28258" s="27"/>
      <c r="Q28258" s="16"/>
      <c r="U28258" s="27"/>
    </row>
    <row r="28259" spans="2:21" x14ac:dyDescent="0.25">
      <c r="B28259"/>
      <c r="C28259"/>
      <c r="D28259" s="13"/>
      <c r="E28259" s="13"/>
      <c r="K28259" s="23"/>
      <c r="O28259" s="21"/>
      <c r="P28259" s="27"/>
      <c r="Q28259" s="16"/>
      <c r="U28259" s="27"/>
    </row>
    <row r="28260" spans="2:21" x14ac:dyDescent="0.25">
      <c r="B28260"/>
      <c r="C28260"/>
      <c r="D28260" s="13"/>
      <c r="E28260" s="13"/>
      <c r="K28260" s="23"/>
      <c r="O28260" s="21"/>
      <c r="P28260" s="27"/>
      <c r="Q28260" s="16"/>
      <c r="U28260" s="27"/>
    </row>
    <row r="28261" spans="2:21" x14ac:dyDescent="0.25">
      <c r="B28261"/>
      <c r="C28261"/>
      <c r="D28261" s="13"/>
      <c r="E28261" s="13"/>
      <c r="K28261" s="23"/>
      <c r="O28261" s="21"/>
      <c r="P28261" s="27"/>
      <c r="Q28261" s="16"/>
      <c r="U28261" s="27"/>
    </row>
    <row r="28262" spans="2:21" x14ac:dyDescent="0.25">
      <c r="B28262"/>
      <c r="C28262"/>
      <c r="D28262" s="13"/>
      <c r="E28262" s="13"/>
      <c r="K28262" s="23"/>
      <c r="O28262" s="21"/>
      <c r="P28262" s="27"/>
      <c r="Q28262" s="16"/>
      <c r="U28262" s="27"/>
    </row>
    <row r="28263" spans="2:21" x14ac:dyDescent="0.25">
      <c r="B28263"/>
      <c r="C28263"/>
      <c r="D28263" s="13"/>
      <c r="E28263" s="13"/>
      <c r="K28263" s="23"/>
      <c r="O28263" s="21"/>
      <c r="P28263" s="27"/>
      <c r="Q28263" s="16"/>
      <c r="U28263" s="27"/>
    </row>
    <row r="28264" spans="2:21" x14ac:dyDescent="0.25">
      <c r="B28264"/>
      <c r="C28264"/>
      <c r="D28264" s="13"/>
      <c r="E28264" s="13"/>
      <c r="K28264" s="23"/>
      <c r="O28264" s="21"/>
      <c r="P28264" s="27"/>
      <c r="Q28264" s="16"/>
      <c r="U28264" s="27"/>
    </row>
    <row r="28265" spans="2:21" x14ac:dyDescent="0.25">
      <c r="B28265"/>
      <c r="C28265"/>
      <c r="D28265" s="13"/>
      <c r="E28265" s="13"/>
      <c r="K28265" s="23"/>
      <c r="O28265" s="21"/>
      <c r="P28265" s="27"/>
      <c r="Q28265" s="16"/>
      <c r="U28265" s="27"/>
    </row>
    <row r="28266" spans="2:21" x14ac:dyDescent="0.25">
      <c r="B28266"/>
      <c r="C28266"/>
      <c r="D28266" s="13"/>
      <c r="E28266" s="13"/>
      <c r="K28266" s="23"/>
      <c r="O28266" s="21"/>
      <c r="P28266" s="27"/>
      <c r="Q28266" s="16"/>
      <c r="U28266" s="27"/>
    </row>
    <row r="28267" spans="2:21" x14ac:dyDescent="0.25">
      <c r="B28267"/>
      <c r="C28267"/>
      <c r="D28267" s="13"/>
      <c r="E28267" s="13"/>
      <c r="K28267" s="23"/>
      <c r="O28267" s="21"/>
      <c r="P28267" s="27"/>
      <c r="Q28267" s="16"/>
      <c r="U28267" s="27"/>
    </row>
    <row r="28268" spans="2:21" x14ac:dyDescent="0.25">
      <c r="B28268"/>
      <c r="C28268"/>
      <c r="D28268" s="13"/>
      <c r="E28268" s="13"/>
      <c r="K28268" s="23"/>
      <c r="O28268" s="21"/>
      <c r="P28268" s="27"/>
      <c r="Q28268" s="16"/>
      <c r="U28268" s="27"/>
    </row>
    <row r="28269" spans="2:21" x14ac:dyDescent="0.25">
      <c r="B28269"/>
      <c r="C28269"/>
      <c r="D28269" s="13"/>
      <c r="E28269" s="13"/>
      <c r="K28269" s="23"/>
      <c r="O28269" s="21"/>
      <c r="P28269" s="27"/>
      <c r="Q28269" s="16"/>
      <c r="U28269" s="27"/>
    </row>
    <row r="28270" spans="2:21" x14ac:dyDescent="0.25">
      <c r="B28270"/>
      <c r="C28270"/>
      <c r="D28270" s="13"/>
      <c r="E28270" s="13"/>
      <c r="K28270" s="23"/>
      <c r="O28270" s="21"/>
      <c r="P28270" s="27"/>
      <c r="Q28270" s="16"/>
      <c r="U28270" s="27"/>
    </row>
    <row r="28271" spans="2:21" x14ac:dyDescent="0.25">
      <c r="B28271"/>
      <c r="C28271"/>
      <c r="D28271" s="13"/>
      <c r="E28271" s="13"/>
      <c r="K28271" s="23"/>
      <c r="O28271" s="21"/>
      <c r="P28271" s="27"/>
      <c r="Q28271" s="16"/>
      <c r="U28271" s="27"/>
    </row>
    <row r="28272" spans="2:21" x14ac:dyDescent="0.25">
      <c r="B28272"/>
      <c r="C28272"/>
      <c r="D28272" s="13"/>
      <c r="E28272" s="13"/>
      <c r="K28272" s="23"/>
      <c r="O28272" s="21"/>
      <c r="P28272" s="27"/>
      <c r="Q28272" s="16"/>
      <c r="U28272" s="27"/>
    </row>
    <row r="28273" spans="2:21" x14ac:dyDescent="0.25">
      <c r="B28273"/>
      <c r="C28273"/>
      <c r="D28273" s="13"/>
      <c r="E28273" s="13"/>
      <c r="K28273" s="23"/>
      <c r="O28273" s="21"/>
      <c r="P28273" s="27"/>
      <c r="Q28273" s="16"/>
      <c r="U28273" s="27"/>
    </row>
    <row r="28274" spans="2:21" x14ac:dyDescent="0.25">
      <c r="B28274"/>
      <c r="C28274"/>
      <c r="D28274" s="13"/>
      <c r="E28274" s="13"/>
      <c r="K28274" s="23"/>
      <c r="O28274" s="21"/>
      <c r="P28274" s="27"/>
      <c r="Q28274" s="16"/>
      <c r="U28274" s="27"/>
    </row>
    <row r="28275" spans="2:21" x14ac:dyDescent="0.25">
      <c r="B28275"/>
      <c r="C28275"/>
      <c r="D28275" s="13"/>
      <c r="E28275" s="13"/>
      <c r="K28275" s="23"/>
      <c r="O28275" s="21"/>
      <c r="P28275" s="27"/>
      <c r="Q28275" s="16"/>
      <c r="U28275" s="27"/>
    </row>
    <row r="28276" spans="2:21" x14ac:dyDescent="0.25">
      <c r="B28276"/>
      <c r="C28276"/>
      <c r="D28276" s="13"/>
      <c r="E28276" s="13"/>
      <c r="K28276" s="23"/>
      <c r="O28276" s="21"/>
      <c r="P28276" s="27"/>
      <c r="Q28276" s="16"/>
      <c r="U28276" s="27"/>
    </row>
    <row r="28277" spans="2:21" x14ac:dyDescent="0.25">
      <c r="B28277"/>
      <c r="C28277"/>
      <c r="D28277" s="13"/>
      <c r="E28277" s="13"/>
      <c r="K28277" s="23"/>
      <c r="O28277" s="21"/>
      <c r="P28277" s="27"/>
      <c r="Q28277" s="16"/>
      <c r="U28277" s="27"/>
    </row>
    <row r="28278" spans="2:21" x14ac:dyDescent="0.25">
      <c r="B28278"/>
      <c r="C28278"/>
      <c r="D28278" s="13"/>
      <c r="E28278" s="13"/>
      <c r="K28278" s="23"/>
      <c r="O28278" s="21"/>
      <c r="P28278" s="27"/>
      <c r="Q28278" s="16"/>
      <c r="U28278" s="27"/>
    </row>
    <row r="28279" spans="2:21" x14ac:dyDescent="0.25">
      <c r="B28279"/>
      <c r="C28279"/>
      <c r="D28279" s="13"/>
      <c r="E28279" s="13"/>
      <c r="K28279" s="23"/>
      <c r="O28279" s="21"/>
      <c r="P28279" s="27"/>
      <c r="Q28279" s="16"/>
      <c r="U28279" s="27"/>
    </row>
    <row r="28280" spans="2:21" x14ac:dyDescent="0.25">
      <c r="B28280"/>
      <c r="C28280"/>
      <c r="D28280" s="13"/>
      <c r="E28280" s="13"/>
      <c r="K28280" s="23"/>
      <c r="O28280" s="21"/>
      <c r="P28280" s="27"/>
      <c r="Q28280" s="16"/>
      <c r="U28280" s="27"/>
    </row>
    <row r="28281" spans="2:21" x14ac:dyDescent="0.25">
      <c r="B28281"/>
      <c r="C28281"/>
      <c r="D28281" s="13"/>
      <c r="E28281" s="13"/>
      <c r="K28281" s="23"/>
      <c r="O28281" s="21"/>
      <c r="P28281" s="27"/>
      <c r="Q28281" s="16"/>
      <c r="U28281" s="27"/>
    </row>
    <row r="28282" spans="2:21" x14ac:dyDescent="0.25">
      <c r="B28282"/>
      <c r="C28282"/>
      <c r="D28282" s="13"/>
      <c r="E28282" s="13"/>
      <c r="K28282" s="23"/>
      <c r="O28282" s="21"/>
      <c r="P28282" s="27"/>
      <c r="Q28282" s="16"/>
      <c r="U28282" s="27"/>
    </row>
    <row r="28283" spans="2:21" x14ac:dyDescent="0.25">
      <c r="B28283"/>
      <c r="C28283"/>
      <c r="D28283" s="13"/>
      <c r="E28283" s="13"/>
      <c r="K28283" s="23"/>
      <c r="O28283" s="21"/>
      <c r="P28283" s="27"/>
      <c r="Q28283" s="16"/>
      <c r="U28283" s="27"/>
    </row>
    <row r="28284" spans="2:21" x14ac:dyDescent="0.25">
      <c r="B28284"/>
      <c r="C28284"/>
      <c r="D28284" s="13"/>
      <c r="E28284" s="13"/>
      <c r="K28284" s="23"/>
      <c r="O28284" s="21"/>
      <c r="P28284" s="27"/>
      <c r="Q28284" s="16"/>
      <c r="U28284" s="27"/>
    </row>
    <row r="28285" spans="2:21" x14ac:dyDescent="0.25">
      <c r="B28285"/>
      <c r="C28285"/>
      <c r="D28285" s="13"/>
      <c r="E28285" s="13"/>
      <c r="K28285" s="23"/>
      <c r="O28285" s="21"/>
      <c r="P28285" s="27"/>
      <c r="Q28285" s="16"/>
      <c r="U28285" s="27"/>
    </row>
    <row r="28286" spans="2:21" x14ac:dyDescent="0.25">
      <c r="B28286"/>
      <c r="C28286"/>
      <c r="D28286" s="13"/>
      <c r="E28286" s="13"/>
      <c r="K28286" s="23"/>
      <c r="O28286" s="21"/>
      <c r="P28286" s="27"/>
      <c r="Q28286" s="16"/>
      <c r="U28286" s="27"/>
    </row>
    <row r="28287" spans="2:21" x14ac:dyDescent="0.25">
      <c r="B28287"/>
      <c r="C28287"/>
      <c r="D28287" s="13"/>
      <c r="E28287" s="13"/>
      <c r="K28287" s="23"/>
      <c r="O28287" s="21"/>
      <c r="P28287" s="27"/>
      <c r="Q28287" s="16"/>
      <c r="U28287" s="27"/>
    </row>
    <row r="28288" spans="2:21" x14ac:dyDescent="0.25">
      <c r="B28288"/>
      <c r="C28288"/>
      <c r="D28288" s="13"/>
      <c r="E28288" s="13"/>
      <c r="K28288" s="23"/>
      <c r="O28288" s="21"/>
      <c r="P28288" s="27"/>
      <c r="Q28288" s="16"/>
      <c r="U28288" s="27"/>
    </row>
    <row r="28289" spans="2:21" x14ac:dyDescent="0.25">
      <c r="B28289"/>
      <c r="C28289"/>
      <c r="D28289" s="13"/>
      <c r="E28289" s="13"/>
      <c r="K28289" s="23"/>
      <c r="O28289" s="21"/>
      <c r="P28289" s="27"/>
      <c r="Q28289" s="16"/>
      <c r="U28289" s="27"/>
    </row>
    <row r="28290" spans="2:21" x14ac:dyDescent="0.25">
      <c r="B28290"/>
      <c r="C28290"/>
      <c r="D28290" s="13"/>
      <c r="E28290" s="13"/>
      <c r="K28290" s="23"/>
      <c r="O28290" s="21"/>
      <c r="P28290" s="27"/>
      <c r="Q28290" s="16"/>
      <c r="U28290" s="27"/>
    </row>
    <row r="28291" spans="2:21" x14ac:dyDescent="0.25">
      <c r="B28291"/>
      <c r="C28291"/>
      <c r="D28291" s="13"/>
      <c r="E28291" s="13"/>
      <c r="K28291" s="23"/>
      <c r="O28291" s="21"/>
      <c r="P28291" s="27"/>
      <c r="Q28291" s="16"/>
      <c r="U28291" s="27"/>
    </row>
    <row r="28292" spans="2:21" x14ac:dyDescent="0.25">
      <c r="B28292"/>
      <c r="C28292"/>
      <c r="D28292" s="13"/>
      <c r="E28292" s="13"/>
      <c r="K28292" s="23"/>
      <c r="O28292" s="21"/>
      <c r="P28292" s="27"/>
      <c r="Q28292" s="16"/>
      <c r="U28292" s="27"/>
    </row>
    <row r="28293" spans="2:21" x14ac:dyDescent="0.25">
      <c r="B28293"/>
      <c r="C28293"/>
      <c r="D28293" s="13"/>
      <c r="E28293" s="13"/>
      <c r="K28293" s="23"/>
      <c r="O28293" s="21"/>
      <c r="P28293" s="27"/>
      <c r="Q28293" s="16"/>
      <c r="U28293" s="27"/>
    </row>
    <row r="28294" spans="2:21" x14ac:dyDescent="0.25">
      <c r="B28294"/>
      <c r="C28294"/>
      <c r="D28294" s="13"/>
      <c r="E28294" s="13"/>
      <c r="K28294" s="23"/>
      <c r="O28294" s="21"/>
      <c r="P28294" s="27"/>
      <c r="Q28294" s="16"/>
      <c r="U28294" s="27"/>
    </row>
    <row r="28295" spans="2:21" x14ac:dyDescent="0.25">
      <c r="B28295"/>
      <c r="C28295"/>
      <c r="D28295" s="13"/>
      <c r="E28295" s="13"/>
      <c r="K28295" s="23"/>
      <c r="O28295" s="21"/>
      <c r="P28295" s="27"/>
      <c r="Q28295" s="16"/>
      <c r="U28295" s="27"/>
    </row>
    <row r="28296" spans="2:21" x14ac:dyDescent="0.25">
      <c r="B28296"/>
      <c r="C28296"/>
      <c r="D28296" s="13"/>
      <c r="E28296" s="13"/>
      <c r="K28296" s="23"/>
      <c r="O28296" s="21"/>
      <c r="P28296" s="27"/>
      <c r="Q28296" s="16"/>
      <c r="U28296" s="27"/>
    </row>
    <row r="28297" spans="2:21" x14ac:dyDescent="0.25">
      <c r="B28297"/>
      <c r="C28297"/>
      <c r="D28297" s="13"/>
      <c r="E28297" s="13"/>
      <c r="K28297" s="23"/>
      <c r="O28297" s="21"/>
      <c r="P28297" s="27"/>
      <c r="Q28297" s="16"/>
      <c r="U28297" s="27"/>
    </row>
    <row r="28298" spans="2:21" x14ac:dyDescent="0.25">
      <c r="B28298"/>
      <c r="C28298"/>
      <c r="D28298" s="13"/>
      <c r="E28298" s="13"/>
      <c r="K28298" s="23"/>
      <c r="O28298" s="21"/>
      <c r="P28298" s="27"/>
      <c r="Q28298" s="16"/>
      <c r="U28298" s="27"/>
    </row>
    <row r="28299" spans="2:21" x14ac:dyDescent="0.25">
      <c r="B28299"/>
      <c r="C28299"/>
      <c r="D28299" s="13"/>
      <c r="E28299" s="13"/>
      <c r="K28299" s="23"/>
      <c r="O28299" s="21"/>
      <c r="P28299" s="27"/>
      <c r="Q28299" s="16"/>
      <c r="U28299" s="27"/>
    </row>
    <row r="28300" spans="2:21" x14ac:dyDescent="0.25">
      <c r="B28300"/>
      <c r="C28300"/>
      <c r="D28300" s="13"/>
      <c r="E28300" s="13"/>
      <c r="K28300" s="23"/>
      <c r="O28300" s="21"/>
      <c r="P28300" s="27"/>
      <c r="Q28300" s="16"/>
      <c r="U28300" s="27"/>
    </row>
    <row r="28301" spans="2:21" x14ac:dyDescent="0.25">
      <c r="B28301"/>
      <c r="C28301"/>
      <c r="D28301" s="13"/>
      <c r="E28301" s="13"/>
      <c r="K28301" s="23"/>
      <c r="O28301" s="21"/>
      <c r="P28301" s="27"/>
      <c r="Q28301" s="16"/>
      <c r="U28301" s="27"/>
    </row>
    <row r="28302" spans="2:21" x14ac:dyDescent="0.25">
      <c r="B28302"/>
      <c r="C28302"/>
      <c r="D28302" s="13"/>
      <c r="E28302" s="13"/>
      <c r="K28302" s="23"/>
      <c r="O28302" s="21"/>
      <c r="P28302" s="27"/>
      <c r="Q28302" s="16"/>
      <c r="U28302" s="27"/>
    </row>
    <row r="28303" spans="2:21" x14ac:dyDescent="0.25">
      <c r="B28303"/>
      <c r="C28303"/>
      <c r="D28303" s="13"/>
      <c r="E28303" s="13"/>
      <c r="K28303" s="23"/>
      <c r="O28303" s="21"/>
      <c r="P28303" s="27"/>
      <c r="Q28303" s="16"/>
      <c r="U28303" s="27"/>
    </row>
    <row r="28304" spans="2:21" x14ac:dyDescent="0.25">
      <c r="B28304"/>
      <c r="C28304"/>
      <c r="D28304" s="13"/>
      <c r="E28304" s="13"/>
      <c r="K28304" s="23"/>
      <c r="O28304" s="21"/>
      <c r="P28304" s="27"/>
      <c r="Q28304" s="16"/>
      <c r="U28304" s="27"/>
    </row>
    <row r="28305" spans="2:21" x14ac:dyDescent="0.25">
      <c r="B28305"/>
      <c r="C28305"/>
      <c r="D28305" s="13"/>
      <c r="E28305" s="13"/>
      <c r="K28305" s="23"/>
      <c r="O28305" s="21"/>
      <c r="P28305" s="27"/>
      <c r="Q28305" s="16"/>
      <c r="U28305" s="27"/>
    </row>
    <row r="28306" spans="2:21" x14ac:dyDescent="0.25">
      <c r="B28306"/>
      <c r="C28306"/>
      <c r="D28306" s="13"/>
      <c r="E28306" s="13"/>
      <c r="K28306" s="23"/>
      <c r="O28306" s="21"/>
      <c r="P28306" s="27"/>
      <c r="Q28306" s="16"/>
      <c r="U28306" s="27"/>
    </row>
    <row r="28307" spans="2:21" x14ac:dyDescent="0.25">
      <c r="B28307"/>
      <c r="C28307"/>
      <c r="D28307" s="13"/>
      <c r="E28307" s="13"/>
      <c r="K28307" s="23"/>
      <c r="O28307" s="21"/>
      <c r="P28307" s="27"/>
      <c r="Q28307" s="16"/>
      <c r="U28307" s="27"/>
    </row>
    <row r="28308" spans="2:21" x14ac:dyDescent="0.25">
      <c r="B28308"/>
      <c r="C28308"/>
      <c r="D28308" s="13"/>
      <c r="E28308" s="13"/>
      <c r="K28308" s="23"/>
      <c r="O28308" s="21"/>
      <c r="P28308" s="27"/>
      <c r="Q28308" s="16"/>
      <c r="U28308" s="27"/>
    </row>
    <row r="28309" spans="2:21" x14ac:dyDescent="0.25">
      <c r="B28309"/>
      <c r="C28309"/>
      <c r="D28309" s="13"/>
      <c r="E28309" s="13"/>
      <c r="K28309" s="23"/>
      <c r="O28309" s="21"/>
      <c r="P28309" s="27"/>
      <c r="Q28309" s="16"/>
      <c r="U28309" s="27"/>
    </row>
    <row r="28310" spans="2:21" x14ac:dyDescent="0.25">
      <c r="B28310"/>
      <c r="C28310"/>
      <c r="D28310" s="13"/>
      <c r="E28310" s="13"/>
      <c r="K28310" s="23"/>
      <c r="O28310" s="21"/>
      <c r="P28310" s="27"/>
      <c r="Q28310" s="16"/>
      <c r="U28310" s="27"/>
    </row>
    <row r="28311" spans="2:21" x14ac:dyDescent="0.25">
      <c r="B28311"/>
      <c r="C28311"/>
      <c r="D28311" s="13"/>
      <c r="E28311" s="13"/>
      <c r="K28311" s="23"/>
      <c r="O28311" s="21"/>
      <c r="P28311" s="27"/>
      <c r="Q28311" s="16"/>
      <c r="U28311" s="27"/>
    </row>
    <row r="28312" spans="2:21" x14ac:dyDescent="0.25">
      <c r="B28312"/>
      <c r="C28312"/>
      <c r="D28312" s="13"/>
      <c r="E28312" s="13"/>
      <c r="K28312" s="23"/>
      <c r="O28312" s="21"/>
      <c r="P28312" s="27"/>
      <c r="Q28312" s="16"/>
      <c r="U28312" s="27"/>
    </row>
    <row r="28313" spans="2:21" x14ac:dyDescent="0.25">
      <c r="B28313"/>
      <c r="C28313"/>
      <c r="D28313" s="13"/>
      <c r="E28313" s="13"/>
      <c r="K28313" s="23"/>
      <c r="O28313" s="21"/>
      <c r="P28313" s="27"/>
      <c r="Q28313" s="16"/>
      <c r="U28313" s="27"/>
    </row>
    <row r="28314" spans="2:21" x14ac:dyDescent="0.25">
      <c r="B28314"/>
      <c r="C28314"/>
      <c r="D28314" s="13"/>
      <c r="E28314" s="13"/>
      <c r="K28314" s="23"/>
      <c r="O28314" s="21"/>
      <c r="P28314" s="27"/>
      <c r="Q28314" s="16"/>
      <c r="U28314" s="27"/>
    </row>
    <row r="28315" spans="2:21" x14ac:dyDescent="0.25">
      <c r="B28315"/>
      <c r="C28315"/>
      <c r="D28315" s="13"/>
      <c r="E28315" s="13"/>
      <c r="K28315" s="23"/>
      <c r="O28315" s="21"/>
      <c r="P28315" s="27"/>
      <c r="Q28315" s="16"/>
      <c r="U28315" s="27"/>
    </row>
    <row r="28316" spans="2:21" x14ac:dyDescent="0.25">
      <c r="B28316"/>
      <c r="C28316"/>
      <c r="D28316" s="13"/>
      <c r="E28316" s="13"/>
      <c r="K28316" s="23"/>
      <c r="O28316" s="21"/>
      <c r="P28316" s="27"/>
      <c r="Q28316" s="16"/>
      <c r="U28316" s="27"/>
    </row>
    <row r="28317" spans="2:21" x14ac:dyDescent="0.25">
      <c r="B28317"/>
      <c r="C28317"/>
      <c r="D28317" s="13"/>
      <c r="E28317" s="13"/>
      <c r="K28317" s="23"/>
      <c r="O28317" s="21"/>
      <c r="P28317" s="27"/>
      <c r="Q28317" s="16"/>
      <c r="U28317" s="27"/>
    </row>
    <row r="28318" spans="2:21" x14ac:dyDescent="0.25">
      <c r="B28318"/>
      <c r="C28318"/>
      <c r="D28318" s="13"/>
      <c r="E28318" s="13"/>
      <c r="K28318" s="23"/>
      <c r="O28318" s="21"/>
      <c r="P28318" s="27"/>
      <c r="Q28318" s="16"/>
      <c r="U28318" s="27"/>
    </row>
    <row r="28319" spans="2:21" x14ac:dyDescent="0.25">
      <c r="B28319"/>
      <c r="C28319"/>
      <c r="D28319" s="13"/>
      <c r="E28319" s="13"/>
      <c r="K28319" s="23"/>
      <c r="O28319" s="21"/>
      <c r="P28319" s="27"/>
      <c r="Q28319" s="16"/>
      <c r="U28319" s="27"/>
    </row>
    <row r="28320" spans="2:21" x14ac:dyDescent="0.25">
      <c r="B28320"/>
      <c r="C28320"/>
      <c r="D28320" s="13"/>
      <c r="E28320" s="13"/>
      <c r="K28320" s="23"/>
      <c r="O28320" s="21"/>
      <c r="P28320" s="27"/>
      <c r="Q28320" s="16"/>
      <c r="U28320" s="27"/>
    </row>
    <row r="28321" spans="2:21" x14ac:dyDescent="0.25">
      <c r="B28321"/>
      <c r="C28321"/>
      <c r="D28321" s="13"/>
      <c r="E28321" s="13"/>
      <c r="K28321" s="23"/>
      <c r="O28321" s="21"/>
      <c r="P28321" s="27"/>
      <c r="Q28321" s="16"/>
      <c r="U28321" s="27"/>
    </row>
    <row r="28322" spans="2:21" x14ac:dyDescent="0.25">
      <c r="B28322"/>
      <c r="C28322"/>
      <c r="D28322" s="13"/>
      <c r="E28322" s="13"/>
      <c r="K28322" s="23"/>
      <c r="O28322" s="21"/>
      <c r="P28322" s="27"/>
      <c r="Q28322" s="16"/>
      <c r="U28322" s="27"/>
    </row>
    <row r="28323" spans="2:21" x14ac:dyDescent="0.25">
      <c r="B28323"/>
      <c r="C28323"/>
      <c r="D28323" s="13"/>
      <c r="E28323" s="13"/>
      <c r="K28323" s="23"/>
      <c r="O28323" s="21"/>
      <c r="P28323" s="27"/>
      <c r="Q28323" s="16"/>
      <c r="U28323" s="27"/>
    </row>
    <row r="28324" spans="2:21" x14ac:dyDescent="0.25">
      <c r="B28324"/>
      <c r="C28324"/>
      <c r="D28324" s="13"/>
      <c r="E28324" s="13"/>
      <c r="K28324" s="23"/>
      <c r="O28324" s="21"/>
      <c r="P28324" s="27"/>
      <c r="Q28324" s="16"/>
      <c r="U28324" s="27"/>
    </row>
    <row r="28325" spans="2:21" x14ac:dyDescent="0.25">
      <c r="B28325"/>
      <c r="C28325"/>
      <c r="D28325" s="13"/>
      <c r="E28325" s="13"/>
      <c r="K28325" s="23"/>
      <c r="O28325" s="21"/>
      <c r="P28325" s="27"/>
      <c r="Q28325" s="16"/>
      <c r="U28325" s="27"/>
    </row>
    <row r="28326" spans="2:21" x14ac:dyDescent="0.25">
      <c r="B28326"/>
      <c r="C28326"/>
      <c r="D28326" s="13"/>
      <c r="E28326" s="13"/>
      <c r="K28326" s="23"/>
      <c r="O28326" s="21"/>
      <c r="P28326" s="27"/>
      <c r="Q28326" s="16"/>
      <c r="U28326" s="27"/>
    </row>
    <row r="28327" spans="2:21" x14ac:dyDescent="0.25">
      <c r="B28327"/>
      <c r="C28327"/>
      <c r="D28327" s="13"/>
      <c r="E28327" s="13"/>
      <c r="K28327" s="23"/>
      <c r="O28327" s="21"/>
      <c r="P28327" s="27"/>
      <c r="Q28327" s="16"/>
      <c r="U28327" s="27"/>
    </row>
    <row r="28328" spans="2:21" x14ac:dyDescent="0.25">
      <c r="B28328"/>
      <c r="C28328"/>
      <c r="D28328" s="13"/>
      <c r="E28328" s="13"/>
      <c r="K28328" s="23"/>
      <c r="O28328" s="21"/>
      <c r="P28328" s="27"/>
      <c r="Q28328" s="16"/>
      <c r="U28328" s="27"/>
    </row>
    <row r="28329" spans="2:21" x14ac:dyDescent="0.25">
      <c r="B28329"/>
      <c r="C28329"/>
      <c r="D28329" s="13"/>
      <c r="E28329" s="13"/>
      <c r="K28329" s="23"/>
      <c r="O28329" s="21"/>
      <c r="P28329" s="27"/>
      <c r="Q28329" s="16"/>
      <c r="U28329" s="27"/>
    </row>
    <row r="28330" spans="2:21" x14ac:dyDescent="0.25">
      <c r="B28330"/>
      <c r="C28330"/>
      <c r="D28330" s="13"/>
      <c r="E28330" s="13"/>
      <c r="K28330" s="23"/>
      <c r="O28330" s="21"/>
      <c r="P28330" s="27"/>
      <c r="Q28330" s="16"/>
      <c r="U28330" s="27"/>
    </row>
    <row r="28331" spans="2:21" x14ac:dyDescent="0.25">
      <c r="B28331"/>
      <c r="C28331"/>
      <c r="D28331" s="13"/>
      <c r="E28331" s="13"/>
      <c r="K28331" s="23"/>
      <c r="O28331" s="21"/>
      <c r="P28331" s="27"/>
      <c r="Q28331" s="16"/>
      <c r="U28331" s="27"/>
    </row>
    <row r="28332" spans="2:21" x14ac:dyDescent="0.25">
      <c r="B28332"/>
      <c r="C28332"/>
      <c r="D28332" s="13"/>
      <c r="E28332" s="13"/>
      <c r="K28332" s="23"/>
      <c r="O28332" s="21"/>
      <c r="P28332" s="27"/>
      <c r="Q28332" s="16"/>
      <c r="U28332" s="27"/>
    </row>
    <row r="28333" spans="2:21" x14ac:dyDescent="0.25">
      <c r="B28333"/>
      <c r="C28333"/>
      <c r="D28333" s="13"/>
      <c r="E28333" s="13"/>
      <c r="K28333" s="23"/>
      <c r="O28333" s="21"/>
      <c r="P28333" s="27"/>
      <c r="Q28333" s="16"/>
      <c r="U28333" s="27"/>
    </row>
    <row r="28334" spans="2:21" x14ac:dyDescent="0.25">
      <c r="B28334"/>
      <c r="C28334"/>
      <c r="D28334" s="13"/>
      <c r="E28334" s="13"/>
      <c r="K28334" s="23"/>
      <c r="O28334" s="21"/>
      <c r="P28334" s="27"/>
      <c r="Q28334" s="16"/>
      <c r="U28334" s="27"/>
    </row>
    <row r="28335" spans="2:21" x14ac:dyDescent="0.25">
      <c r="B28335"/>
      <c r="C28335"/>
      <c r="D28335" s="13"/>
      <c r="E28335" s="13"/>
      <c r="K28335" s="23"/>
      <c r="O28335" s="21"/>
      <c r="P28335" s="27"/>
      <c r="Q28335" s="16"/>
      <c r="U28335" s="27"/>
    </row>
    <row r="28336" spans="2:21" x14ac:dyDescent="0.25">
      <c r="B28336"/>
      <c r="C28336"/>
      <c r="D28336" s="13"/>
      <c r="E28336" s="13"/>
      <c r="K28336" s="23"/>
      <c r="O28336" s="21"/>
      <c r="P28336" s="27"/>
      <c r="Q28336" s="16"/>
      <c r="U28336" s="27"/>
    </row>
    <row r="28337" spans="2:21" x14ac:dyDescent="0.25">
      <c r="B28337"/>
      <c r="C28337"/>
      <c r="D28337" s="13"/>
      <c r="E28337" s="13"/>
      <c r="K28337" s="23"/>
      <c r="O28337" s="21"/>
      <c r="P28337" s="27"/>
      <c r="Q28337" s="16"/>
      <c r="U28337" s="27"/>
    </row>
    <row r="28338" spans="2:21" x14ac:dyDescent="0.25">
      <c r="B28338"/>
      <c r="C28338"/>
      <c r="D28338" s="13"/>
      <c r="E28338" s="13"/>
      <c r="K28338" s="23"/>
      <c r="O28338" s="21"/>
      <c r="P28338" s="27"/>
      <c r="Q28338" s="16"/>
      <c r="U28338" s="27"/>
    </row>
    <row r="28339" spans="2:21" x14ac:dyDescent="0.25">
      <c r="B28339"/>
      <c r="C28339"/>
      <c r="D28339" s="13"/>
      <c r="E28339" s="13"/>
      <c r="K28339" s="23"/>
      <c r="O28339" s="21"/>
      <c r="P28339" s="27"/>
      <c r="Q28339" s="16"/>
      <c r="U28339" s="27"/>
    </row>
    <row r="28340" spans="2:21" x14ac:dyDescent="0.25">
      <c r="B28340"/>
      <c r="C28340"/>
      <c r="D28340" s="13"/>
      <c r="E28340" s="13"/>
      <c r="K28340" s="23"/>
      <c r="O28340" s="21"/>
      <c r="P28340" s="27"/>
      <c r="Q28340" s="16"/>
      <c r="U28340" s="27"/>
    </row>
    <row r="28341" spans="2:21" x14ac:dyDescent="0.25">
      <c r="B28341"/>
      <c r="C28341"/>
      <c r="D28341" s="13"/>
      <c r="E28341" s="13"/>
      <c r="K28341" s="23"/>
      <c r="O28341" s="21"/>
      <c r="P28341" s="27"/>
      <c r="Q28341" s="16"/>
      <c r="U28341" s="27"/>
    </row>
    <row r="28342" spans="2:21" x14ac:dyDescent="0.25">
      <c r="B28342"/>
      <c r="C28342"/>
      <c r="D28342" s="13"/>
      <c r="E28342" s="13"/>
      <c r="K28342" s="23"/>
      <c r="O28342" s="21"/>
      <c r="P28342" s="27"/>
      <c r="Q28342" s="16"/>
      <c r="U28342" s="27"/>
    </row>
    <row r="28343" spans="2:21" x14ac:dyDescent="0.25">
      <c r="B28343"/>
      <c r="C28343"/>
      <c r="D28343" s="13"/>
      <c r="E28343" s="13"/>
      <c r="K28343" s="23"/>
      <c r="O28343" s="21"/>
      <c r="P28343" s="27"/>
      <c r="Q28343" s="16"/>
      <c r="U28343" s="27"/>
    </row>
    <row r="28344" spans="2:21" x14ac:dyDescent="0.25">
      <c r="B28344"/>
      <c r="C28344"/>
      <c r="D28344" s="13"/>
      <c r="E28344" s="13"/>
      <c r="K28344" s="23"/>
      <c r="O28344" s="21"/>
      <c r="P28344" s="27"/>
      <c r="Q28344" s="16"/>
      <c r="U28344" s="27"/>
    </row>
    <row r="28345" spans="2:21" x14ac:dyDescent="0.25">
      <c r="B28345"/>
      <c r="C28345"/>
      <c r="D28345" s="13"/>
      <c r="E28345" s="13"/>
      <c r="K28345" s="23"/>
      <c r="O28345" s="21"/>
      <c r="P28345" s="27"/>
      <c r="Q28345" s="16"/>
      <c r="U28345" s="27"/>
    </row>
    <row r="28346" spans="2:21" x14ac:dyDescent="0.25">
      <c r="B28346"/>
      <c r="C28346"/>
      <c r="D28346" s="13"/>
      <c r="E28346" s="13"/>
      <c r="K28346" s="23"/>
      <c r="O28346" s="21"/>
      <c r="P28346" s="27"/>
      <c r="Q28346" s="16"/>
      <c r="U28346" s="27"/>
    </row>
    <row r="28347" spans="2:21" x14ac:dyDescent="0.25">
      <c r="B28347"/>
      <c r="C28347"/>
      <c r="D28347" s="13"/>
      <c r="E28347" s="13"/>
      <c r="K28347" s="23"/>
      <c r="O28347" s="21"/>
      <c r="P28347" s="27"/>
      <c r="Q28347" s="16"/>
      <c r="U28347" s="27"/>
    </row>
    <row r="28348" spans="2:21" x14ac:dyDescent="0.25">
      <c r="B28348"/>
      <c r="C28348"/>
      <c r="D28348" s="13"/>
      <c r="E28348" s="13"/>
      <c r="K28348" s="23"/>
      <c r="O28348" s="21"/>
      <c r="P28348" s="27"/>
      <c r="Q28348" s="16"/>
      <c r="U28348" s="27"/>
    </row>
    <row r="28349" spans="2:21" x14ac:dyDescent="0.25">
      <c r="B28349"/>
      <c r="C28349"/>
      <c r="D28349" s="13"/>
      <c r="E28349" s="13"/>
      <c r="K28349" s="23"/>
      <c r="O28349" s="21"/>
      <c r="P28349" s="27"/>
      <c r="Q28349" s="16"/>
      <c r="U28349" s="27"/>
    </row>
    <row r="28350" spans="2:21" x14ac:dyDescent="0.25">
      <c r="B28350"/>
      <c r="C28350"/>
      <c r="D28350" s="13"/>
      <c r="E28350" s="13"/>
      <c r="K28350" s="23"/>
      <c r="O28350" s="21"/>
      <c r="P28350" s="27"/>
      <c r="Q28350" s="16"/>
      <c r="U28350" s="27"/>
    </row>
    <row r="28351" spans="2:21" x14ac:dyDescent="0.25">
      <c r="B28351"/>
      <c r="C28351"/>
      <c r="D28351" s="13"/>
      <c r="E28351" s="13"/>
      <c r="K28351" s="23"/>
      <c r="O28351" s="21"/>
      <c r="P28351" s="27"/>
      <c r="Q28351" s="16"/>
      <c r="U28351" s="27"/>
    </row>
    <row r="28352" spans="2:21" x14ac:dyDescent="0.25">
      <c r="B28352"/>
      <c r="C28352"/>
      <c r="D28352" s="13"/>
      <c r="E28352" s="13"/>
      <c r="K28352" s="23"/>
      <c r="O28352" s="21"/>
      <c r="P28352" s="27"/>
      <c r="Q28352" s="16"/>
      <c r="U28352" s="27"/>
    </row>
    <row r="28353" spans="2:21" x14ac:dyDescent="0.25">
      <c r="B28353"/>
      <c r="C28353"/>
      <c r="D28353" s="13"/>
      <c r="E28353" s="13"/>
      <c r="K28353" s="23"/>
      <c r="O28353" s="21"/>
      <c r="P28353" s="27"/>
      <c r="Q28353" s="16"/>
      <c r="U28353" s="27"/>
    </row>
    <row r="28354" spans="2:21" x14ac:dyDescent="0.25">
      <c r="B28354"/>
      <c r="C28354"/>
      <c r="D28354" s="13"/>
      <c r="E28354" s="13"/>
      <c r="K28354" s="23"/>
      <c r="O28354" s="21"/>
      <c r="P28354" s="27"/>
      <c r="Q28354" s="16"/>
      <c r="U28354" s="27"/>
    </row>
    <row r="28355" spans="2:21" x14ac:dyDescent="0.25">
      <c r="B28355"/>
      <c r="C28355"/>
      <c r="D28355" s="13"/>
      <c r="E28355" s="13"/>
      <c r="K28355" s="23"/>
      <c r="O28355" s="21"/>
      <c r="P28355" s="27"/>
      <c r="Q28355" s="16"/>
      <c r="U28355" s="27"/>
    </row>
    <row r="28356" spans="2:21" x14ac:dyDescent="0.25">
      <c r="B28356"/>
      <c r="C28356"/>
      <c r="D28356" s="13"/>
      <c r="E28356" s="13"/>
      <c r="K28356" s="23"/>
      <c r="O28356" s="21"/>
      <c r="P28356" s="27"/>
      <c r="Q28356" s="16"/>
      <c r="U28356" s="27"/>
    </row>
    <row r="28357" spans="2:21" x14ac:dyDescent="0.25">
      <c r="B28357"/>
      <c r="C28357"/>
      <c r="D28357" s="13"/>
      <c r="E28357" s="13"/>
      <c r="K28357" s="23"/>
      <c r="O28357" s="21"/>
      <c r="P28357" s="27"/>
      <c r="Q28357" s="16"/>
      <c r="U28357" s="27"/>
    </row>
    <row r="28358" spans="2:21" x14ac:dyDescent="0.25">
      <c r="B28358"/>
      <c r="C28358"/>
      <c r="D28358" s="13"/>
      <c r="E28358" s="13"/>
      <c r="K28358" s="23"/>
      <c r="O28358" s="21"/>
      <c r="P28358" s="27"/>
      <c r="Q28358" s="16"/>
      <c r="U28358" s="27"/>
    </row>
    <row r="28359" spans="2:21" x14ac:dyDescent="0.25">
      <c r="B28359"/>
      <c r="C28359"/>
      <c r="D28359" s="13"/>
      <c r="E28359" s="13"/>
      <c r="K28359" s="23"/>
      <c r="O28359" s="21"/>
      <c r="P28359" s="27"/>
      <c r="Q28359" s="16"/>
      <c r="U28359" s="27"/>
    </row>
    <row r="28360" spans="2:21" x14ac:dyDescent="0.25">
      <c r="B28360"/>
      <c r="C28360"/>
      <c r="D28360" s="13"/>
      <c r="E28360" s="13"/>
      <c r="K28360" s="23"/>
      <c r="O28360" s="21"/>
      <c r="P28360" s="27"/>
      <c r="Q28360" s="16"/>
      <c r="U28360" s="27"/>
    </row>
    <row r="28361" spans="2:21" x14ac:dyDescent="0.25">
      <c r="B28361"/>
      <c r="C28361"/>
      <c r="D28361" s="13"/>
      <c r="E28361" s="13"/>
      <c r="K28361" s="23"/>
      <c r="O28361" s="21"/>
      <c r="P28361" s="27"/>
      <c r="Q28361" s="16"/>
      <c r="U28361" s="27"/>
    </row>
    <row r="28362" spans="2:21" x14ac:dyDescent="0.25">
      <c r="B28362"/>
      <c r="C28362"/>
      <c r="D28362" s="13"/>
      <c r="E28362" s="13"/>
      <c r="K28362" s="23"/>
      <c r="O28362" s="21"/>
      <c r="P28362" s="27"/>
      <c r="Q28362" s="16"/>
      <c r="U28362" s="27"/>
    </row>
    <row r="28363" spans="2:21" x14ac:dyDescent="0.25">
      <c r="B28363"/>
      <c r="C28363"/>
      <c r="D28363" s="13"/>
      <c r="E28363" s="13"/>
      <c r="K28363" s="23"/>
      <c r="O28363" s="21"/>
      <c r="P28363" s="27"/>
      <c r="Q28363" s="16"/>
      <c r="U28363" s="27"/>
    </row>
    <row r="28364" spans="2:21" x14ac:dyDescent="0.25">
      <c r="B28364"/>
      <c r="C28364"/>
      <c r="D28364" s="13"/>
      <c r="E28364" s="13"/>
      <c r="K28364" s="23"/>
      <c r="O28364" s="21"/>
      <c r="P28364" s="27"/>
      <c r="Q28364" s="16"/>
      <c r="U28364" s="27"/>
    </row>
    <row r="28365" spans="2:21" x14ac:dyDescent="0.25">
      <c r="B28365"/>
      <c r="C28365"/>
      <c r="D28365" s="13"/>
      <c r="E28365" s="13"/>
      <c r="K28365" s="23"/>
      <c r="O28365" s="21"/>
      <c r="P28365" s="27"/>
      <c r="Q28365" s="16"/>
      <c r="U28365" s="27"/>
    </row>
    <row r="28366" spans="2:21" x14ac:dyDescent="0.25">
      <c r="B28366"/>
      <c r="C28366"/>
      <c r="D28366" s="13"/>
      <c r="E28366" s="13"/>
      <c r="K28366" s="23"/>
      <c r="O28366" s="21"/>
      <c r="P28366" s="27"/>
      <c r="Q28366" s="16"/>
      <c r="U28366" s="27"/>
    </row>
    <row r="28367" spans="2:21" x14ac:dyDescent="0.25">
      <c r="B28367"/>
      <c r="C28367"/>
      <c r="D28367" s="13"/>
      <c r="E28367" s="13"/>
      <c r="K28367" s="23"/>
      <c r="O28367" s="21"/>
      <c r="P28367" s="27"/>
      <c r="Q28367" s="16"/>
      <c r="U28367" s="27"/>
    </row>
    <row r="28368" spans="2:21" x14ac:dyDescent="0.25">
      <c r="B28368"/>
      <c r="C28368"/>
      <c r="D28368" s="13"/>
      <c r="E28368" s="13"/>
      <c r="K28368" s="23"/>
      <c r="O28368" s="21"/>
      <c r="P28368" s="27"/>
      <c r="Q28368" s="16"/>
      <c r="U28368" s="27"/>
    </row>
    <row r="28369" spans="2:21" x14ac:dyDescent="0.25">
      <c r="B28369"/>
      <c r="C28369"/>
      <c r="D28369" s="13"/>
      <c r="E28369" s="13"/>
      <c r="K28369" s="23"/>
      <c r="O28369" s="21"/>
      <c r="P28369" s="27"/>
      <c r="Q28369" s="16"/>
      <c r="U28369" s="27"/>
    </row>
    <row r="28370" spans="2:21" x14ac:dyDescent="0.25">
      <c r="B28370"/>
      <c r="C28370"/>
      <c r="D28370" s="13"/>
      <c r="E28370" s="13"/>
      <c r="K28370" s="23"/>
      <c r="O28370" s="21"/>
      <c r="P28370" s="27"/>
      <c r="Q28370" s="16"/>
      <c r="U28370" s="27"/>
    </row>
    <row r="28371" spans="2:21" x14ac:dyDescent="0.25">
      <c r="B28371"/>
      <c r="C28371"/>
      <c r="D28371" s="13"/>
      <c r="E28371" s="13"/>
      <c r="K28371" s="23"/>
      <c r="O28371" s="21"/>
      <c r="P28371" s="27"/>
      <c r="Q28371" s="16"/>
      <c r="U28371" s="27"/>
    </row>
    <row r="28372" spans="2:21" x14ac:dyDescent="0.25">
      <c r="B28372"/>
      <c r="C28372"/>
      <c r="D28372" s="13"/>
      <c r="E28372" s="13"/>
      <c r="K28372" s="23"/>
      <c r="O28372" s="21"/>
      <c r="P28372" s="27"/>
      <c r="Q28372" s="16"/>
      <c r="U28372" s="27"/>
    </row>
    <row r="28373" spans="2:21" x14ac:dyDescent="0.25">
      <c r="B28373"/>
      <c r="C28373"/>
      <c r="D28373" s="13"/>
      <c r="E28373" s="13"/>
      <c r="K28373" s="23"/>
      <c r="O28373" s="21"/>
      <c r="P28373" s="27"/>
      <c r="Q28373" s="16"/>
      <c r="U28373" s="27"/>
    </row>
    <row r="28374" spans="2:21" x14ac:dyDescent="0.25">
      <c r="B28374"/>
      <c r="C28374"/>
      <c r="D28374" s="13"/>
      <c r="E28374" s="13"/>
      <c r="K28374" s="23"/>
      <c r="O28374" s="21"/>
      <c r="P28374" s="27"/>
      <c r="Q28374" s="16"/>
      <c r="U28374" s="27"/>
    </row>
    <row r="28375" spans="2:21" x14ac:dyDescent="0.25">
      <c r="B28375"/>
      <c r="C28375"/>
      <c r="D28375" s="13"/>
      <c r="E28375" s="13"/>
      <c r="K28375" s="23"/>
      <c r="O28375" s="21"/>
      <c r="P28375" s="27"/>
      <c r="Q28375" s="16"/>
      <c r="U28375" s="27"/>
    </row>
    <row r="28376" spans="2:21" x14ac:dyDescent="0.25">
      <c r="B28376"/>
      <c r="C28376"/>
      <c r="D28376" s="13"/>
      <c r="E28376" s="13"/>
      <c r="K28376" s="23"/>
      <c r="O28376" s="21"/>
      <c r="P28376" s="27"/>
      <c r="Q28376" s="16"/>
      <c r="U28376" s="27"/>
    </row>
    <row r="28377" spans="2:21" x14ac:dyDescent="0.25">
      <c r="B28377"/>
      <c r="C28377"/>
      <c r="D28377" s="13"/>
      <c r="E28377" s="13"/>
      <c r="K28377" s="23"/>
      <c r="O28377" s="21"/>
      <c r="P28377" s="27"/>
      <c r="Q28377" s="16"/>
      <c r="U28377" s="27"/>
    </row>
    <row r="28378" spans="2:21" x14ac:dyDescent="0.25">
      <c r="B28378"/>
      <c r="C28378"/>
      <c r="D28378" s="13"/>
      <c r="E28378" s="13"/>
      <c r="K28378" s="23"/>
      <c r="O28378" s="21"/>
      <c r="P28378" s="27"/>
      <c r="Q28378" s="16"/>
      <c r="U28378" s="27"/>
    </row>
    <row r="28379" spans="2:21" x14ac:dyDescent="0.25">
      <c r="B28379"/>
      <c r="C28379"/>
      <c r="D28379" s="13"/>
      <c r="E28379" s="13"/>
      <c r="K28379" s="23"/>
      <c r="O28379" s="21"/>
      <c r="P28379" s="27"/>
      <c r="Q28379" s="16"/>
      <c r="U28379" s="27"/>
    </row>
    <row r="28380" spans="2:21" x14ac:dyDescent="0.25">
      <c r="B28380"/>
      <c r="C28380"/>
      <c r="D28380" s="13"/>
      <c r="E28380" s="13"/>
      <c r="K28380" s="23"/>
      <c r="O28380" s="21"/>
      <c r="P28380" s="27"/>
      <c r="Q28380" s="16"/>
      <c r="U28380" s="27"/>
    </row>
    <row r="28381" spans="2:21" x14ac:dyDescent="0.25">
      <c r="B28381"/>
      <c r="C28381"/>
      <c r="D28381" s="13"/>
      <c r="E28381" s="13"/>
      <c r="K28381" s="23"/>
      <c r="O28381" s="21"/>
      <c r="P28381" s="27"/>
      <c r="Q28381" s="16"/>
      <c r="U28381" s="27"/>
    </row>
    <row r="28382" spans="2:21" x14ac:dyDescent="0.25">
      <c r="B28382"/>
      <c r="C28382"/>
      <c r="D28382" s="13"/>
      <c r="E28382" s="13"/>
      <c r="K28382" s="23"/>
      <c r="O28382" s="21"/>
      <c r="P28382" s="27"/>
      <c r="Q28382" s="16"/>
      <c r="U28382" s="27"/>
    </row>
    <row r="28383" spans="2:21" x14ac:dyDescent="0.25">
      <c r="B28383"/>
      <c r="C28383"/>
      <c r="D28383" s="13"/>
      <c r="E28383" s="13"/>
      <c r="K28383" s="23"/>
      <c r="O28383" s="21"/>
      <c r="P28383" s="27"/>
      <c r="Q28383" s="16"/>
      <c r="U28383" s="27"/>
    </row>
    <row r="28384" spans="2:21" x14ac:dyDescent="0.25">
      <c r="B28384"/>
      <c r="C28384"/>
      <c r="D28384" s="13"/>
      <c r="E28384" s="13"/>
      <c r="K28384" s="23"/>
      <c r="O28384" s="21"/>
      <c r="P28384" s="27"/>
      <c r="Q28384" s="16"/>
      <c r="U28384" s="27"/>
    </row>
    <row r="28385" spans="2:21" x14ac:dyDescent="0.25">
      <c r="B28385"/>
      <c r="C28385"/>
      <c r="D28385" s="13"/>
      <c r="E28385" s="13"/>
      <c r="K28385" s="23"/>
      <c r="O28385" s="21"/>
      <c r="P28385" s="27"/>
      <c r="Q28385" s="16"/>
      <c r="U28385" s="27"/>
    </row>
    <row r="28386" spans="2:21" x14ac:dyDescent="0.25">
      <c r="B28386"/>
      <c r="C28386"/>
      <c r="D28386" s="13"/>
      <c r="E28386" s="13"/>
      <c r="K28386" s="23"/>
      <c r="O28386" s="21"/>
      <c r="P28386" s="27"/>
      <c r="Q28386" s="16"/>
      <c r="U28386" s="27"/>
    </row>
    <row r="28387" spans="2:21" x14ac:dyDescent="0.25">
      <c r="B28387"/>
      <c r="C28387"/>
      <c r="D28387" s="13"/>
      <c r="E28387" s="13"/>
      <c r="K28387" s="23"/>
      <c r="O28387" s="21"/>
      <c r="P28387" s="27"/>
      <c r="Q28387" s="16"/>
      <c r="U28387" s="27"/>
    </row>
    <row r="28388" spans="2:21" x14ac:dyDescent="0.25">
      <c r="B28388"/>
      <c r="C28388"/>
      <c r="D28388" s="13"/>
      <c r="E28388" s="13"/>
      <c r="K28388" s="23"/>
      <c r="O28388" s="21"/>
      <c r="P28388" s="27"/>
      <c r="Q28388" s="16"/>
      <c r="U28388" s="27"/>
    </row>
    <row r="28389" spans="2:21" x14ac:dyDescent="0.25">
      <c r="B28389"/>
      <c r="C28389"/>
      <c r="D28389" s="13"/>
      <c r="E28389" s="13"/>
      <c r="K28389" s="23"/>
      <c r="O28389" s="21"/>
      <c r="P28389" s="27"/>
      <c r="Q28389" s="16"/>
      <c r="U28389" s="27"/>
    </row>
    <row r="28390" spans="2:21" x14ac:dyDescent="0.25">
      <c r="B28390"/>
      <c r="C28390"/>
      <c r="D28390" s="13"/>
      <c r="E28390" s="13"/>
      <c r="K28390" s="23"/>
      <c r="O28390" s="21"/>
      <c r="P28390" s="27"/>
      <c r="Q28390" s="16"/>
      <c r="U28390" s="27"/>
    </row>
    <row r="28391" spans="2:21" x14ac:dyDescent="0.25">
      <c r="B28391"/>
      <c r="C28391"/>
      <c r="D28391" s="13"/>
      <c r="E28391" s="13"/>
      <c r="K28391" s="23"/>
      <c r="O28391" s="21"/>
      <c r="P28391" s="27"/>
      <c r="Q28391" s="16"/>
      <c r="U28391" s="27"/>
    </row>
    <row r="28392" spans="2:21" x14ac:dyDescent="0.25">
      <c r="B28392"/>
      <c r="C28392"/>
      <c r="D28392" s="13"/>
      <c r="E28392" s="13"/>
      <c r="K28392" s="23"/>
      <c r="O28392" s="21"/>
      <c r="P28392" s="27"/>
      <c r="Q28392" s="16"/>
      <c r="U28392" s="27"/>
    </row>
    <row r="28393" spans="2:21" x14ac:dyDescent="0.25">
      <c r="B28393"/>
      <c r="C28393"/>
      <c r="D28393" s="13"/>
      <c r="E28393" s="13"/>
      <c r="K28393" s="23"/>
      <c r="O28393" s="21"/>
      <c r="P28393" s="27"/>
      <c r="Q28393" s="16"/>
      <c r="U28393" s="27"/>
    </row>
    <row r="28394" spans="2:21" x14ac:dyDescent="0.25">
      <c r="B28394"/>
      <c r="C28394"/>
      <c r="D28394" s="13"/>
      <c r="E28394" s="13"/>
      <c r="K28394" s="23"/>
      <c r="O28394" s="21"/>
      <c r="P28394" s="27"/>
      <c r="Q28394" s="16"/>
      <c r="U28394" s="27"/>
    </row>
    <row r="28395" spans="2:21" x14ac:dyDescent="0.25">
      <c r="B28395"/>
      <c r="C28395"/>
      <c r="D28395" s="13"/>
      <c r="E28395" s="13"/>
      <c r="K28395" s="23"/>
      <c r="O28395" s="21"/>
      <c r="P28395" s="27"/>
      <c r="Q28395" s="16"/>
      <c r="U28395" s="27"/>
    </row>
    <row r="28396" spans="2:21" x14ac:dyDescent="0.25">
      <c r="B28396"/>
      <c r="C28396"/>
      <c r="D28396" s="13"/>
      <c r="E28396" s="13"/>
      <c r="K28396" s="23"/>
      <c r="O28396" s="21"/>
      <c r="P28396" s="27"/>
      <c r="Q28396" s="16"/>
      <c r="U28396" s="27"/>
    </row>
    <row r="28397" spans="2:21" x14ac:dyDescent="0.25">
      <c r="B28397"/>
      <c r="C28397"/>
      <c r="D28397" s="13"/>
      <c r="E28397" s="13"/>
      <c r="K28397" s="23"/>
      <c r="O28397" s="21"/>
      <c r="P28397" s="27"/>
      <c r="Q28397" s="16"/>
      <c r="U28397" s="27"/>
    </row>
    <row r="28398" spans="2:21" x14ac:dyDescent="0.25">
      <c r="B28398"/>
      <c r="C28398"/>
      <c r="D28398" s="13"/>
      <c r="E28398" s="13"/>
      <c r="K28398" s="23"/>
      <c r="O28398" s="21"/>
      <c r="P28398" s="27"/>
      <c r="Q28398" s="16"/>
      <c r="U28398" s="27"/>
    </row>
    <row r="28399" spans="2:21" x14ac:dyDescent="0.25">
      <c r="B28399"/>
      <c r="C28399"/>
      <c r="D28399" s="13"/>
      <c r="E28399" s="13"/>
      <c r="K28399" s="23"/>
      <c r="O28399" s="21"/>
      <c r="P28399" s="27"/>
      <c r="Q28399" s="16"/>
      <c r="U28399" s="27"/>
    </row>
    <row r="28400" spans="2:21" x14ac:dyDescent="0.25">
      <c r="B28400"/>
      <c r="C28400"/>
      <c r="D28400" s="13"/>
      <c r="E28400" s="13"/>
      <c r="K28400" s="23"/>
      <c r="O28400" s="21"/>
      <c r="P28400" s="27"/>
      <c r="Q28400" s="16"/>
      <c r="U28400" s="27"/>
    </row>
    <row r="28401" spans="2:21" x14ac:dyDescent="0.25">
      <c r="B28401"/>
      <c r="C28401"/>
      <c r="D28401" s="13"/>
      <c r="E28401" s="13"/>
      <c r="K28401" s="23"/>
      <c r="O28401" s="21"/>
      <c r="P28401" s="27"/>
      <c r="Q28401" s="16"/>
      <c r="U28401" s="27"/>
    </row>
    <row r="28402" spans="2:21" x14ac:dyDescent="0.25">
      <c r="B28402"/>
      <c r="C28402"/>
      <c r="D28402" s="13"/>
      <c r="E28402" s="13"/>
      <c r="K28402" s="23"/>
      <c r="O28402" s="21"/>
      <c r="P28402" s="27"/>
      <c r="Q28402" s="16"/>
      <c r="U28402" s="27"/>
    </row>
    <row r="28403" spans="2:21" x14ac:dyDescent="0.25">
      <c r="B28403"/>
      <c r="C28403"/>
      <c r="D28403" s="13"/>
      <c r="E28403" s="13"/>
      <c r="K28403" s="23"/>
      <c r="O28403" s="21"/>
      <c r="P28403" s="27"/>
      <c r="Q28403" s="16"/>
      <c r="U28403" s="27"/>
    </row>
    <row r="28404" spans="2:21" x14ac:dyDescent="0.25">
      <c r="B28404"/>
      <c r="C28404"/>
      <c r="D28404" s="13"/>
      <c r="E28404" s="13"/>
      <c r="K28404" s="23"/>
      <c r="O28404" s="21"/>
      <c r="P28404" s="27"/>
      <c r="Q28404" s="16"/>
      <c r="U28404" s="27"/>
    </row>
    <row r="28405" spans="2:21" x14ac:dyDescent="0.25">
      <c r="B28405"/>
      <c r="C28405"/>
      <c r="D28405" s="13"/>
      <c r="E28405" s="13"/>
      <c r="K28405" s="23"/>
      <c r="O28405" s="21"/>
      <c r="P28405" s="27"/>
      <c r="Q28405" s="16"/>
      <c r="U28405" s="27"/>
    </row>
    <row r="28406" spans="2:21" x14ac:dyDescent="0.25">
      <c r="B28406"/>
      <c r="C28406"/>
      <c r="D28406" s="13"/>
      <c r="E28406" s="13"/>
      <c r="K28406" s="23"/>
      <c r="O28406" s="21"/>
      <c r="P28406" s="27"/>
      <c r="Q28406" s="16"/>
      <c r="U28406" s="27"/>
    </row>
    <row r="28407" spans="2:21" x14ac:dyDescent="0.25">
      <c r="B28407"/>
      <c r="C28407"/>
      <c r="D28407" s="13"/>
      <c r="E28407" s="13"/>
      <c r="K28407" s="23"/>
      <c r="O28407" s="21"/>
      <c r="P28407" s="27"/>
      <c r="Q28407" s="16"/>
      <c r="U28407" s="27"/>
    </row>
    <row r="28408" spans="2:21" x14ac:dyDescent="0.25">
      <c r="B28408"/>
      <c r="C28408"/>
      <c r="D28408" s="13"/>
      <c r="E28408" s="13"/>
      <c r="K28408" s="23"/>
      <c r="O28408" s="21"/>
      <c r="P28408" s="27"/>
      <c r="Q28408" s="16"/>
      <c r="U28408" s="27"/>
    </row>
    <row r="28409" spans="2:21" x14ac:dyDescent="0.25">
      <c r="B28409"/>
      <c r="C28409"/>
      <c r="D28409" s="13"/>
      <c r="E28409" s="13"/>
      <c r="K28409" s="23"/>
      <c r="O28409" s="21"/>
      <c r="P28409" s="27"/>
      <c r="Q28409" s="16"/>
      <c r="U28409" s="27"/>
    </row>
    <row r="28410" spans="2:21" x14ac:dyDescent="0.25">
      <c r="B28410"/>
      <c r="C28410"/>
      <c r="D28410" s="13"/>
      <c r="E28410" s="13"/>
      <c r="K28410" s="23"/>
      <c r="O28410" s="21"/>
      <c r="P28410" s="27"/>
      <c r="Q28410" s="16"/>
      <c r="U28410" s="27"/>
    </row>
    <row r="28411" spans="2:21" x14ac:dyDescent="0.25">
      <c r="B28411"/>
      <c r="C28411"/>
      <c r="D28411" s="13"/>
      <c r="E28411" s="13"/>
      <c r="K28411" s="23"/>
      <c r="O28411" s="21"/>
      <c r="P28411" s="27"/>
      <c r="Q28411" s="16"/>
      <c r="U28411" s="27"/>
    </row>
    <row r="28412" spans="2:21" x14ac:dyDescent="0.25">
      <c r="B28412"/>
      <c r="C28412"/>
      <c r="D28412" s="13"/>
      <c r="E28412" s="13"/>
      <c r="K28412" s="23"/>
      <c r="O28412" s="21"/>
      <c r="P28412" s="27"/>
      <c r="Q28412" s="16"/>
      <c r="U28412" s="27"/>
    </row>
    <row r="28413" spans="2:21" x14ac:dyDescent="0.25">
      <c r="B28413"/>
      <c r="C28413"/>
      <c r="D28413" s="13"/>
      <c r="E28413" s="13"/>
      <c r="K28413" s="23"/>
      <c r="O28413" s="21"/>
      <c r="P28413" s="27"/>
      <c r="Q28413" s="16"/>
      <c r="U28413" s="27"/>
    </row>
    <row r="28414" spans="2:21" x14ac:dyDescent="0.25">
      <c r="B28414"/>
      <c r="C28414"/>
      <c r="D28414" s="13"/>
      <c r="E28414" s="13"/>
      <c r="K28414" s="23"/>
      <c r="O28414" s="21"/>
      <c r="P28414" s="27"/>
      <c r="Q28414" s="16"/>
      <c r="U28414" s="27"/>
    </row>
    <row r="28415" spans="2:21" x14ac:dyDescent="0.25">
      <c r="B28415"/>
      <c r="C28415"/>
      <c r="D28415" s="13"/>
      <c r="E28415" s="13"/>
      <c r="K28415" s="23"/>
      <c r="O28415" s="21"/>
      <c r="P28415" s="27"/>
      <c r="Q28415" s="16"/>
      <c r="U28415" s="27"/>
    </row>
    <row r="28416" spans="2:21" x14ac:dyDescent="0.25">
      <c r="B28416"/>
      <c r="C28416"/>
      <c r="D28416" s="13"/>
      <c r="E28416" s="13"/>
      <c r="K28416" s="23"/>
      <c r="O28416" s="21"/>
      <c r="P28416" s="27"/>
      <c r="Q28416" s="16"/>
      <c r="U28416" s="27"/>
    </row>
    <row r="28417" spans="2:21" x14ac:dyDescent="0.25">
      <c r="B28417"/>
      <c r="C28417"/>
      <c r="D28417" s="13"/>
      <c r="E28417" s="13"/>
      <c r="K28417" s="23"/>
      <c r="O28417" s="21"/>
      <c r="P28417" s="27"/>
      <c r="Q28417" s="16"/>
      <c r="U28417" s="27"/>
    </row>
    <row r="28418" spans="2:21" x14ac:dyDescent="0.25">
      <c r="B28418"/>
      <c r="C28418"/>
      <c r="D28418" s="13"/>
      <c r="E28418" s="13"/>
      <c r="K28418" s="23"/>
      <c r="O28418" s="21"/>
      <c r="P28418" s="27"/>
      <c r="Q28418" s="16"/>
      <c r="U28418" s="27"/>
    </row>
    <row r="28419" spans="2:21" x14ac:dyDescent="0.25">
      <c r="B28419"/>
      <c r="C28419"/>
      <c r="D28419" s="13"/>
      <c r="E28419" s="13"/>
      <c r="K28419" s="23"/>
      <c r="O28419" s="21"/>
      <c r="P28419" s="27"/>
      <c r="Q28419" s="16"/>
      <c r="U28419" s="27"/>
    </row>
    <row r="28420" spans="2:21" x14ac:dyDescent="0.25">
      <c r="B28420"/>
      <c r="C28420"/>
      <c r="D28420" s="13"/>
      <c r="E28420" s="13"/>
      <c r="K28420" s="23"/>
      <c r="O28420" s="21"/>
      <c r="P28420" s="27"/>
      <c r="Q28420" s="16"/>
      <c r="U28420" s="27"/>
    </row>
    <row r="28421" spans="2:21" x14ac:dyDescent="0.25">
      <c r="B28421"/>
      <c r="C28421"/>
      <c r="D28421" s="13"/>
      <c r="E28421" s="13"/>
      <c r="K28421" s="23"/>
      <c r="O28421" s="21"/>
      <c r="P28421" s="27"/>
      <c r="Q28421" s="16"/>
      <c r="U28421" s="27"/>
    </row>
    <row r="28422" spans="2:21" x14ac:dyDescent="0.25">
      <c r="B28422"/>
      <c r="C28422"/>
      <c r="D28422" s="13"/>
      <c r="E28422" s="13"/>
      <c r="K28422" s="23"/>
      <c r="O28422" s="21"/>
      <c r="P28422" s="27"/>
      <c r="Q28422" s="16"/>
      <c r="U28422" s="27"/>
    </row>
    <row r="28423" spans="2:21" x14ac:dyDescent="0.25">
      <c r="B28423"/>
      <c r="C28423"/>
      <c r="D28423" s="13"/>
      <c r="E28423" s="13"/>
      <c r="K28423" s="23"/>
      <c r="O28423" s="21"/>
      <c r="P28423" s="27"/>
      <c r="Q28423" s="16"/>
      <c r="U28423" s="27"/>
    </row>
    <row r="28424" spans="2:21" x14ac:dyDescent="0.25">
      <c r="B28424"/>
      <c r="C28424"/>
      <c r="D28424" s="13"/>
      <c r="E28424" s="13"/>
      <c r="K28424" s="23"/>
      <c r="O28424" s="21"/>
      <c r="P28424" s="27"/>
      <c r="Q28424" s="16"/>
      <c r="U28424" s="27"/>
    </row>
    <row r="28425" spans="2:21" x14ac:dyDescent="0.25">
      <c r="B28425"/>
      <c r="C28425"/>
      <c r="D28425" s="13"/>
      <c r="E28425" s="13"/>
      <c r="K28425" s="23"/>
      <c r="O28425" s="21"/>
      <c r="P28425" s="27"/>
      <c r="Q28425" s="16"/>
      <c r="U28425" s="27"/>
    </row>
    <row r="28426" spans="2:21" x14ac:dyDescent="0.25">
      <c r="B28426"/>
      <c r="C28426"/>
      <c r="D28426" s="13"/>
      <c r="E28426" s="13"/>
      <c r="K28426" s="23"/>
      <c r="O28426" s="21"/>
      <c r="P28426" s="27"/>
      <c r="Q28426" s="16"/>
      <c r="U28426" s="27"/>
    </row>
    <row r="28427" spans="2:21" x14ac:dyDescent="0.25">
      <c r="B28427"/>
      <c r="C28427"/>
      <c r="D28427" s="13"/>
      <c r="E28427" s="13"/>
      <c r="K28427" s="23"/>
      <c r="O28427" s="21"/>
      <c r="P28427" s="27"/>
      <c r="Q28427" s="16"/>
      <c r="U28427" s="27"/>
    </row>
    <row r="28428" spans="2:21" x14ac:dyDescent="0.25">
      <c r="B28428"/>
      <c r="C28428"/>
      <c r="D28428" s="13"/>
      <c r="E28428" s="13"/>
      <c r="K28428" s="23"/>
      <c r="O28428" s="21"/>
      <c r="P28428" s="27"/>
      <c r="Q28428" s="16"/>
      <c r="U28428" s="27"/>
    </row>
    <row r="28429" spans="2:21" x14ac:dyDescent="0.25">
      <c r="B28429"/>
      <c r="C28429"/>
      <c r="D28429" s="13"/>
      <c r="E28429" s="13"/>
      <c r="K28429" s="23"/>
      <c r="O28429" s="21"/>
      <c r="P28429" s="27"/>
      <c r="Q28429" s="16"/>
      <c r="U28429" s="27"/>
    </row>
    <row r="28430" spans="2:21" x14ac:dyDescent="0.25">
      <c r="B28430"/>
      <c r="C28430"/>
      <c r="D28430" s="13"/>
      <c r="E28430" s="13"/>
      <c r="K28430" s="23"/>
      <c r="O28430" s="21"/>
      <c r="P28430" s="27"/>
      <c r="Q28430" s="16"/>
      <c r="U28430" s="27"/>
    </row>
    <row r="28431" spans="2:21" x14ac:dyDescent="0.25">
      <c r="B28431"/>
      <c r="C28431"/>
      <c r="D28431" s="13"/>
      <c r="E28431" s="13"/>
      <c r="K28431" s="23"/>
      <c r="O28431" s="21"/>
      <c r="P28431" s="27"/>
      <c r="Q28431" s="16"/>
      <c r="U28431" s="27"/>
    </row>
    <row r="28432" spans="2:21" x14ac:dyDescent="0.25">
      <c r="B28432"/>
      <c r="C28432"/>
      <c r="D28432" s="13"/>
      <c r="E28432" s="13"/>
      <c r="K28432" s="23"/>
      <c r="O28432" s="21"/>
      <c r="P28432" s="27"/>
      <c r="Q28432" s="16"/>
      <c r="U28432" s="27"/>
    </row>
    <row r="28433" spans="2:21" x14ac:dyDescent="0.25">
      <c r="B28433"/>
      <c r="C28433"/>
      <c r="D28433" s="13"/>
      <c r="E28433" s="13"/>
      <c r="K28433" s="23"/>
      <c r="O28433" s="21"/>
      <c r="P28433" s="27"/>
      <c r="Q28433" s="16"/>
      <c r="U28433" s="27"/>
    </row>
    <row r="28434" spans="2:21" x14ac:dyDescent="0.25">
      <c r="B28434"/>
      <c r="C28434"/>
      <c r="D28434" s="13"/>
      <c r="E28434" s="13"/>
      <c r="K28434" s="23"/>
      <c r="O28434" s="21"/>
      <c r="P28434" s="27"/>
      <c r="Q28434" s="16"/>
      <c r="U28434" s="27"/>
    </row>
    <row r="28435" spans="2:21" x14ac:dyDescent="0.25">
      <c r="B28435"/>
      <c r="C28435"/>
      <c r="D28435" s="13"/>
      <c r="E28435" s="13"/>
      <c r="K28435" s="23"/>
      <c r="O28435" s="21"/>
      <c r="P28435" s="27"/>
      <c r="Q28435" s="16"/>
      <c r="U28435" s="27"/>
    </row>
    <row r="28436" spans="2:21" x14ac:dyDescent="0.25">
      <c r="B28436"/>
      <c r="C28436"/>
      <c r="D28436" s="13"/>
      <c r="E28436" s="13"/>
      <c r="K28436" s="23"/>
      <c r="O28436" s="21"/>
      <c r="P28436" s="27"/>
      <c r="Q28436" s="16"/>
      <c r="U28436" s="27"/>
    </row>
    <row r="28437" spans="2:21" x14ac:dyDescent="0.25">
      <c r="B28437"/>
      <c r="C28437"/>
      <c r="D28437" s="13"/>
      <c r="E28437" s="13"/>
      <c r="K28437" s="23"/>
      <c r="O28437" s="21"/>
      <c r="P28437" s="27"/>
      <c r="Q28437" s="16"/>
      <c r="U28437" s="27"/>
    </row>
    <row r="28438" spans="2:21" x14ac:dyDescent="0.25">
      <c r="B28438"/>
      <c r="C28438"/>
      <c r="D28438" s="13"/>
      <c r="E28438" s="13"/>
      <c r="K28438" s="23"/>
      <c r="O28438" s="21"/>
      <c r="P28438" s="27"/>
      <c r="Q28438" s="16"/>
      <c r="U28438" s="27"/>
    </row>
    <row r="28439" spans="2:21" x14ac:dyDescent="0.25">
      <c r="B28439"/>
      <c r="C28439"/>
      <c r="D28439" s="13"/>
      <c r="E28439" s="13"/>
      <c r="K28439" s="23"/>
      <c r="O28439" s="21"/>
      <c r="P28439" s="27"/>
      <c r="Q28439" s="16"/>
      <c r="U28439" s="27"/>
    </row>
    <row r="28440" spans="2:21" x14ac:dyDescent="0.25">
      <c r="B28440"/>
      <c r="C28440"/>
      <c r="D28440" s="13"/>
      <c r="E28440" s="13"/>
      <c r="K28440" s="23"/>
      <c r="O28440" s="21"/>
      <c r="P28440" s="27"/>
      <c r="Q28440" s="16"/>
      <c r="U28440" s="27"/>
    </row>
    <row r="28441" spans="2:21" x14ac:dyDescent="0.25">
      <c r="B28441"/>
      <c r="C28441"/>
      <c r="D28441" s="13"/>
      <c r="E28441" s="13"/>
      <c r="K28441" s="23"/>
      <c r="O28441" s="21"/>
      <c r="P28441" s="27"/>
      <c r="Q28441" s="16"/>
      <c r="U28441" s="27"/>
    </row>
    <row r="28442" spans="2:21" x14ac:dyDescent="0.25">
      <c r="B28442"/>
      <c r="C28442"/>
      <c r="D28442" s="13"/>
      <c r="E28442" s="13"/>
      <c r="K28442" s="23"/>
      <c r="O28442" s="21"/>
      <c r="P28442" s="27"/>
      <c r="Q28442" s="16"/>
      <c r="U28442" s="27"/>
    </row>
    <row r="28443" spans="2:21" x14ac:dyDescent="0.25">
      <c r="B28443"/>
      <c r="C28443"/>
      <c r="D28443" s="13"/>
      <c r="E28443" s="13"/>
      <c r="K28443" s="23"/>
      <c r="O28443" s="21"/>
      <c r="P28443" s="27"/>
      <c r="Q28443" s="16"/>
      <c r="U28443" s="27"/>
    </row>
    <row r="28444" spans="2:21" x14ac:dyDescent="0.25">
      <c r="B28444"/>
      <c r="C28444"/>
      <c r="D28444" s="13"/>
      <c r="E28444" s="13"/>
      <c r="K28444" s="23"/>
      <c r="O28444" s="21"/>
      <c r="P28444" s="27"/>
      <c r="Q28444" s="16"/>
      <c r="U28444" s="27"/>
    </row>
    <row r="28445" spans="2:21" x14ac:dyDescent="0.25">
      <c r="B28445"/>
      <c r="C28445"/>
      <c r="D28445" s="13"/>
      <c r="E28445" s="13"/>
      <c r="K28445" s="23"/>
      <c r="O28445" s="21"/>
      <c r="P28445" s="27"/>
      <c r="Q28445" s="16"/>
      <c r="U28445" s="27"/>
    </row>
    <row r="28446" spans="2:21" x14ac:dyDescent="0.25">
      <c r="B28446"/>
      <c r="C28446"/>
      <c r="D28446" s="13"/>
      <c r="E28446" s="13"/>
      <c r="K28446" s="23"/>
      <c r="O28446" s="21"/>
      <c r="P28446" s="27"/>
      <c r="Q28446" s="16"/>
      <c r="U28446" s="27"/>
    </row>
    <row r="28447" spans="2:21" x14ac:dyDescent="0.25">
      <c r="B28447"/>
      <c r="C28447"/>
      <c r="D28447" s="13"/>
      <c r="E28447" s="13"/>
      <c r="K28447" s="23"/>
      <c r="O28447" s="21"/>
      <c r="P28447" s="27"/>
      <c r="Q28447" s="16"/>
      <c r="U28447" s="27"/>
    </row>
    <row r="28448" spans="2:21" x14ac:dyDescent="0.25">
      <c r="B28448"/>
      <c r="C28448"/>
      <c r="D28448" s="13"/>
      <c r="E28448" s="13"/>
      <c r="K28448" s="23"/>
      <c r="O28448" s="21"/>
      <c r="P28448" s="27"/>
      <c r="Q28448" s="16"/>
      <c r="U28448" s="27"/>
    </row>
    <row r="28449" spans="2:21" x14ac:dyDescent="0.25">
      <c r="B28449"/>
      <c r="C28449"/>
      <c r="D28449" s="13"/>
      <c r="E28449" s="13"/>
      <c r="K28449" s="23"/>
      <c r="O28449" s="21"/>
      <c r="P28449" s="27"/>
      <c r="Q28449" s="16"/>
      <c r="U28449" s="27"/>
    </row>
    <row r="28450" spans="2:21" x14ac:dyDescent="0.25">
      <c r="B28450"/>
      <c r="C28450"/>
      <c r="D28450" s="13"/>
      <c r="E28450" s="13"/>
      <c r="K28450" s="23"/>
      <c r="O28450" s="21"/>
      <c r="P28450" s="27"/>
      <c r="Q28450" s="16"/>
      <c r="U28450" s="27"/>
    </row>
    <row r="28451" spans="2:21" x14ac:dyDescent="0.25">
      <c r="B28451"/>
      <c r="C28451"/>
      <c r="D28451" s="13"/>
      <c r="E28451" s="13"/>
      <c r="K28451" s="23"/>
      <c r="O28451" s="21"/>
      <c r="P28451" s="27"/>
      <c r="Q28451" s="16"/>
      <c r="U28451" s="27"/>
    </row>
    <row r="28452" spans="2:21" x14ac:dyDescent="0.25">
      <c r="B28452"/>
      <c r="C28452"/>
      <c r="D28452" s="13"/>
      <c r="E28452" s="13"/>
      <c r="K28452" s="23"/>
      <c r="O28452" s="21"/>
      <c r="P28452" s="27"/>
      <c r="Q28452" s="16"/>
      <c r="U28452" s="27"/>
    </row>
    <row r="28453" spans="2:21" x14ac:dyDescent="0.25">
      <c r="B28453"/>
      <c r="C28453"/>
      <c r="D28453" s="13"/>
      <c r="E28453" s="13"/>
      <c r="K28453" s="23"/>
      <c r="O28453" s="21"/>
      <c r="P28453" s="27"/>
      <c r="Q28453" s="16"/>
      <c r="U28453" s="27"/>
    </row>
    <row r="28454" spans="2:21" x14ac:dyDescent="0.25">
      <c r="B28454"/>
      <c r="C28454"/>
      <c r="D28454" s="13"/>
      <c r="E28454" s="13"/>
      <c r="K28454" s="23"/>
      <c r="O28454" s="21"/>
      <c r="P28454" s="27"/>
      <c r="Q28454" s="16"/>
      <c r="U28454" s="27"/>
    </row>
    <row r="28455" spans="2:21" x14ac:dyDescent="0.25">
      <c r="B28455"/>
      <c r="C28455"/>
      <c r="D28455" s="13"/>
      <c r="E28455" s="13"/>
      <c r="K28455" s="23"/>
      <c r="O28455" s="21"/>
      <c r="P28455" s="27"/>
      <c r="Q28455" s="16"/>
      <c r="U28455" s="27"/>
    </row>
    <row r="28456" spans="2:21" x14ac:dyDescent="0.25">
      <c r="B28456"/>
      <c r="C28456"/>
      <c r="D28456" s="13"/>
      <c r="E28456" s="13"/>
      <c r="K28456" s="23"/>
      <c r="O28456" s="21"/>
      <c r="P28456" s="27"/>
      <c r="Q28456" s="16"/>
      <c r="U28456" s="27"/>
    </row>
    <row r="28457" spans="2:21" x14ac:dyDescent="0.25">
      <c r="B28457"/>
      <c r="C28457"/>
      <c r="D28457" s="13"/>
      <c r="E28457" s="13"/>
      <c r="K28457" s="23"/>
      <c r="O28457" s="21"/>
      <c r="P28457" s="27"/>
      <c r="Q28457" s="16"/>
      <c r="U28457" s="27"/>
    </row>
    <row r="28458" spans="2:21" x14ac:dyDescent="0.25">
      <c r="B28458"/>
      <c r="C28458"/>
      <c r="D28458" s="13"/>
      <c r="E28458" s="13"/>
      <c r="K28458" s="23"/>
      <c r="O28458" s="21"/>
      <c r="P28458" s="27"/>
      <c r="Q28458" s="16"/>
      <c r="U28458" s="27"/>
    </row>
    <row r="28459" spans="2:21" x14ac:dyDescent="0.25">
      <c r="B28459"/>
      <c r="C28459"/>
      <c r="D28459" s="13"/>
      <c r="E28459" s="13"/>
      <c r="K28459" s="23"/>
      <c r="O28459" s="21"/>
      <c r="P28459" s="27"/>
      <c r="Q28459" s="16"/>
      <c r="U28459" s="27"/>
    </row>
    <row r="28460" spans="2:21" x14ac:dyDescent="0.25">
      <c r="B28460"/>
      <c r="C28460"/>
      <c r="D28460" s="13"/>
      <c r="E28460" s="13"/>
      <c r="K28460" s="23"/>
      <c r="O28460" s="21"/>
      <c r="P28460" s="27"/>
      <c r="Q28460" s="16"/>
      <c r="U28460" s="27"/>
    </row>
    <row r="28461" spans="2:21" x14ac:dyDescent="0.25">
      <c r="B28461"/>
      <c r="C28461"/>
      <c r="D28461" s="13"/>
      <c r="E28461" s="13"/>
      <c r="K28461" s="23"/>
      <c r="O28461" s="21"/>
      <c r="P28461" s="27"/>
      <c r="Q28461" s="16"/>
      <c r="U28461" s="27"/>
    </row>
    <row r="28462" spans="2:21" x14ac:dyDescent="0.25">
      <c r="B28462"/>
      <c r="C28462"/>
      <c r="D28462" s="13"/>
      <c r="E28462" s="13"/>
      <c r="K28462" s="23"/>
      <c r="O28462" s="21"/>
      <c r="P28462" s="27"/>
      <c r="Q28462" s="16"/>
      <c r="U28462" s="27"/>
    </row>
    <row r="28463" spans="2:21" x14ac:dyDescent="0.25">
      <c r="B28463"/>
      <c r="C28463"/>
      <c r="D28463" s="13"/>
      <c r="E28463" s="13"/>
      <c r="K28463" s="23"/>
      <c r="O28463" s="21"/>
      <c r="P28463" s="27"/>
      <c r="Q28463" s="16"/>
      <c r="U28463" s="27"/>
    </row>
    <row r="28464" spans="2:21" x14ac:dyDescent="0.25">
      <c r="B28464"/>
      <c r="C28464"/>
      <c r="D28464" s="13"/>
      <c r="E28464" s="13"/>
      <c r="K28464" s="23"/>
      <c r="O28464" s="21"/>
      <c r="P28464" s="27"/>
      <c r="Q28464" s="16"/>
      <c r="U28464" s="27"/>
    </row>
    <row r="28465" spans="2:21" x14ac:dyDescent="0.25">
      <c r="B28465"/>
      <c r="C28465"/>
      <c r="D28465" s="13"/>
      <c r="E28465" s="13"/>
      <c r="K28465" s="23"/>
      <c r="O28465" s="21"/>
      <c r="P28465" s="27"/>
      <c r="Q28465" s="16"/>
      <c r="U28465" s="27"/>
    </row>
    <row r="28466" spans="2:21" x14ac:dyDescent="0.25">
      <c r="B28466"/>
      <c r="C28466"/>
      <c r="D28466" s="13"/>
      <c r="E28466" s="13"/>
      <c r="K28466" s="23"/>
      <c r="O28466" s="21"/>
      <c r="P28466" s="27"/>
      <c r="Q28466" s="16"/>
      <c r="U28466" s="27"/>
    </row>
    <row r="28467" spans="2:21" x14ac:dyDescent="0.25">
      <c r="B28467"/>
      <c r="C28467"/>
      <c r="D28467" s="13"/>
      <c r="E28467" s="13"/>
      <c r="K28467" s="23"/>
      <c r="O28467" s="21"/>
      <c r="P28467" s="27"/>
      <c r="Q28467" s="16"/>
      <c r="U28467" s="27"/>
    </row>
    <row r="28468" spans="2:21" x14ac:dyDescent="0.25">
      <c r="B28468"/>
      <c r="C28468"/>
      <c r="D28468" s="13"/>
      <c r="E28468" s="13"/>
      <c r="K28468" s="23"/>
      <c r="O28468" s="21"/>
      <c r="P28468" s="27"/>
      <c r="Q28468" s="16"/>
      <c r="U28468" s="27"/>
    </row>
    <row r="28469" spans="2:21" x14ac:dyDescent="0.25">
      <c r="B28469"/>
      <c r="C28469"/>
      <c r="D28469" s="13"/>
      <c r="E28469" s="13"/>
      <c r="K28469" s="23"/>
      <c r="O28469" s="21"/>
      <c r="P28469" s="27"/>
      <c r="Q28469" s="16"/>
      <c r="U28469" s="27"/>
    </row>
    <row r="28470" spans="2:21" x14ac:dyDescent="0.25">
      <c r="B28470"/>
      <c r="C28470"/>
      <c r="D28470" s="13"/>
      <c r="E28470" s="13"/>
      <c r="K28470" s="23"/>
      <c r="O28470" s="21"/>
      <c r="P28470" s="27"/>
      <c r="Q28470" s="16"/>
      <c r="U28470" s="27"/>
    </row>
    <row r="28471" spans="2:21" x14ac:dyDescent="0.25">
      <c r="B28471"/>
      <c r="C28471"/>
      <c r="D28471" s="13"/>
      <c r="E28471" s="13"/>
      <c r="K28471" s="23"/>
      <c r="O28471" s="21"/>
      <c r="P28471" s="27"/>
      <c r="Q28471" s="16"/>
      <c r="U28471" s="27"/>
    </row>
    <row r="28472" spans="2:21" x14ac:dyDescent="0.25">
      <c r="B28472"/>
      <c r="C28472"/>
      <c r="D28472" s="13"/>
      <c r="E28472" s="13"/>
      <c r="K28472" s="23"/>
      <c r="O28472" s="21"/>
      <c r="P28472" s="27"/>
      <c r="Q28472" s="16"/>
      <c r="U28472" s="27"/>
    </row>
    <row r="28473" spans="2:21" x14ac:dyDescent="0.25">
      <c r="B28473"/>
      <c r="C28473"/>
      <c r="D28473" s="13"/>
      <c r="E28473" s="13"/>
      <c r="K28473" s="23"/>
      <c r="O28473" s="21"/>
      <c r="P28473" s="27"/>
      <c r="Q28473" s="16"/>
      <c r="U28473" s="27"/>
    </row>
    <row r="28474" spans="2:21" x14ac:dyDescent="0.25">
      <c r="B28474"/>
      <c r="C28474"/>
      <c r="D28474" s="13"/>
      <c r="E28474" s="13"/>
      <c r="K28474" s="23"/>
      <c r="O28474" s="21"/>
      <c r="P28474" s="27"/>
      <c r="Q28474" s="16"/>
      <c r="U28474" s="27"/>
    </row>
    <row r="28475" spans="2:21" x14ac:dyDescent="0.25">
      <c r="B28475"/>
      <c r="C28475"/>
      <c r="D28475" s="13"/>
      <c r="E28475" s="13"/>
      <c r="K28475" s="23"/>
      <c r="O28475" s="21"/>
      <c r="P28475" s="27"/>
      <c r="Q28475" s="16"/>
      <c r="U28475" s="27"/>
    </row>
    <row r="28476" spans="2:21" x14ac:dyDescent="0.25">
      <c r="B28476"/>
      <c r="C28476"/>
      <c r="D28476" s="13"/>
      <c r="E28476" s="13"/>
      <c r="K28476" s="23"/>
      <c r="O28476" s="21"/>
      <c r="P28476" s="27"/>
      <c r="Q28476" s="16"/>
      <c r="U28476" s="27"/>
    </row>
    <row r="28477" spans="2:21" x14ac:dyDescent="0.25">
      <c r="B28477"/>
      <c r="C28477"/>
      <c r="D28477" s="13"/>
      <c r="E28477" s="13"/>
      <c r="K28477" s="23"/>
      <c r="O28477" s="21"/>
      <c r="P28477" s="27"/>
      <c r="Q28477" s="16"/>
      <c r="U28477" s="27"/>
    </row>
    <row r="28478" spans="2:21" x14ac:dyDescent="0.25">
      <c r="B28478"/>
      <c r="C28478"/>
      <c r="D28478" s="13"/>
      <c r="E28478" s="13"/>
      <c r="K28478" s="23"/>
      <c r="O28478" s="21"/>
      <c r="P28478" s="27"/>
      <c r="Q28478" s="16"/>
      <c r="U28478" s="27"/>
    </row>
    <row r="28479" spans="2:21" x14ac:dyDescent="0.25">
      <c r="B28479"/>
      <c r="C28479"/>
      <c r="D28479" s="13"/>
      <c r="E28479" s="13"/>
      <c r="K28479" s="23"/>
      <c r="O28479" s="21"/>
      <c r="P28479" s="27"/>
      <c r="Q28479" s="16"/>
      <c r="U28479" s="27"/>
    </row>
    <row r="28480" spans="2:21" x14ac:dyDescent="0.25">
      <c r="B28480"/>
      <c r="C28480"/>
      <c r="D28480" s="13"/>
      <c r="E28480" s="13"/>
      <c r="K28480" s="23"/>
      <c r="O28480" s="21"/>
      <c r="P28480" s="27"/>
      <c r="Q28480" s="16"/>
      <c r="U28480" s="27"/>
    </row>
    <row r="28481" spans="2:21" x14ac:dyDescent="0.25">
      <c r="B28481"/>
      <c r="C28481"/>
      <c r="D28481" s="13"/>
      <c r="E28481" s="13"/>
      <c r="K28481" s="23"/>
      <c r="O28481" s="21"/>
      <c r="P28481" s="27"/>
      <c r="Q28481" s="16"/>
      <c r="U28481" s="27"/>
    </row>
    <row r="28482" spans="2:21" x14ac:dyDescent="0.25">
      <c r="B28482"/>
      <c r="C28482"/>
      <c r="D28482" s="13"/>
      <c r="E28482" s="13"/>
      <c r="K28482" s="23"/>
      <c r="O28482" s="21"/>
      <c r="P28482" s="27"/>
      <c r="Q28482" s="16"/>
      <c r="U28482" s="27"/>
    </row>
    <row r="28483" spans="2:21" x14ac:dyDescent="0.25">
      <c r="B28483"/>
      <c r="C28483"/>
      <c r="D28483" s="13"/>
      <c r="E28483" s="13"/>
      <c r="K28483" s="23"/>
      <c r="O28483" s="21"/>
      <c r="P28483" s="27"/>
      <c r="Q28483" s="16"/>
      <c r="U28483" s="27"/>
    </row>
    <row r="28484" spans="2:21" x14ac:dyDescent="0.25">
      <c r="B28484"/>
      <c r="C28484"/>
      <c r="D28484" s="13"/>
      <c r="E28484" s="13"/>
      <c r="K28484" s="23"/>
      <c r="O28484" s="21"/>
      <c r="P28484" s="27"/>
      <c r="Q28484" s="16"/>
      <c r="U28484" s="27"/>
    </row>
    <row r="28485" spans="2:21" x14ac:dyDescent="0.25">
      <c r="B28485"/>
      <c r="C28485"/>
      <c r="D28485" s="13"/>
      <c r="E28485" s="13"/>
      <c r="K28485" s="23"/>
      <c r="O28485" s="21"/>
      <c r="P28485" s="27"/>
      <c r="Q28485" s="16"/>
      <c r="U28485" s="27"/>
    </row>
    <row r="28486" spans="2:21" x14ac:dyDescent="0.25">
      <c r="B28486"/>
      <c r="C28486"/>
      <c r="D28486" s="13"/>
      <c r="E28486" s="13"/>
      <c r="K28486" s="23"/>
      <c r="O28486" s="21"/>
      <c r="P28486" s="27"/>
      <c r="Q28486" s="16"/>
      <c r="U28486" s="27"/>
    </row>
    <row r="28487" spans="2:21" x14ac:dyDescent="0.25">
      <c r="B28487"/>
      <c r="C28487"/>
      <c r="D28487" s="13"/>
      <c r="E28487" s="13"/>
      <c r="K28487" s="23"/>
      <c r="O28487" s="21"/>
      <c r="P28487" s="27"/>
      <c r="Q28487" s="16"/>
      <c r="U28487" s="27"/>
    </row>
    <row r="28488" spans="2:21" x14ac:dyDescent="0.25">
      <c r="B28488"/>
      <c r="C28488"/>
      <c r="D28488" s="13"/>
      <c r="E28488" s="13"/>
      <c r="K28488" s="23"/>
      <c r="O28488" s="21"/>
      <c r="P28488" s="27"/>
      <c r="Q28488" s="16"/>
      <c r="U28488" s="27"/>
    </row>
    <row r="28489" spans="2:21" x14ac:dyDescent="0.25">
      <c r="B28489"/>
      <c r="C28489"/>
      <c r="D28489" s="13"/>
      <c r="E28489" s="13"/>
      <c r="K28489" s="23"/>
      <c r="O28489" s="21"/>
      <c r="P28489" s="27"/>
      <c r="Q28489" s="16"/>
      <c r="U28489" s="27"/>
    </row>
    <row r="28490" spans="2:21" x14ac:dyDescent="0.25">
      <c r="B28490"/>
      <c r="C28490"/>
      <c r="D28490" s="13"/>
      <c r="E28490" s="13"/>
      <c r="K28490" s="23"/>
      <c r="O28490" s="21"/>
      <c r="P28490" s="27"/>
      <c r="Q28490" s="16"/>
      <c r="U28490" s="27"/>
    </row>
    <row r="28491" spans="2:21" x14ac:dyDescent="0.25">
      <c r="B28491"/>
      <c r="C28491"/>
      <c r="D28491" s="13"/>
      <c r="E28491" s="13"/>
      <c r="K28491" s="23"/>
      <c r="O28491" s="21"/>
      <c r="P28491" s="27"/>
      <c r="Q28491" s="16"/>
      <c r="U28491" s="27"/>
    </row>
    <row r="28492" spans="2:21" x14ac:dyDescent="0.25">
      <c r="B28492"/>
      <c r="C28492"/>
      <c r="D28492" s="13"/>
      <c r="E28492" s="13"/>
      <c r="K28492" s="23"/>
      <c r="O28492" s="21"/>
      <c r="P28492" s="27"/>
      <c r="Q28492" s="16"/>
      <c r="U28492" s="27"/>
    </row>
    <row r="28493" spans="2:21" x14ac:dyDescent="0.25">
      <c r="B28493"/>
      <c r="C28493"/>
      <c r="D28493" s="13"/>
      <c r="E28493" s="13"/>
      <c r="K28493" s="23"/>
      <c r="O28493" s="21"/>
      <c r="P28493" s="27"/>
      <c r="Q28493" s="16"/>
      <c r="U28493" s="27"/>
    </row>
    <row r="28494" spans="2:21" x14ac:dyDescent="0.25">
      <c r="B28494"/>
      <c r="C28494"/>
      <c r="D28494" s="13"/>
      <c r="E28494" s="13"/>
      <c r="K28494" s="23"/>
      <c r="O28494" s="21"/>
      <c r="P28494" s="27"/>
      <c r="Q28494" s="16"/>
      <c r="U28494" s="27"/>
    </row>
    <row r="28495" spans="2:21" x14ac:dyDescent="0.25">
      <c r="B28495"/>
      <c r="C28495"/>
      <c r="D28495" s="13"/>
      <c r="E28495" s="13"/>
      <c r="K28495" s="23"/>
      <c r="O28495" s="21"/>
      <c r="P28495" s="27"/>
      <c r="Q28495" s="16"/>
      <c r="U28495" s="27"/>
    </row>
    <row r="28496" spans="2:21" x14ac:dyDescent="0.25">
      <c r="B28496"/>
      <c r="C28496"/>
      <c r="D28496" s="13"/>
      <c r="E28496" s="13"/>
      <c r="K28496" s="23"/>
      <c r="O28496" s="21"/>
      <c r="P28496" s="27"/>
      <c r="Q28496" s="16"/>
      <c r="U28496" s="27"/>
    </row>
    <row r="28497" spans="2:21" x14ac:dyDescent="0.25">
      <c r="B28497"/>
      <c r="C28497"/>
      <c r="D28497" s="13"/>
      <c r="E28497" s="13"/>
      <c r="K28497" s="23"/>
      <c r="O28497" s="21"/>
      <c r="P28497" s="27"/>
      <c r="Q28497" s="16"/>
      <c r="U28497" s="27"/>
    </row>
    <row r="28498" spans="2:21" x14ac:dyDescent="0.25">
      <c r="B28498"/>
      <c r="C28498"/>
      <c r="D28498" s="13"/>
      <c r="E28498" s="13"/>
      <c r="K28498" s="23"/>
      <c r="O28498" s="21"/>
      <c r="P28498" s="27"/>
      <c r="Q28498" s="16"/>
      <c r="U28498" s="27"/>
    </row>
    <row r="28499" spans="2:21" x14ac:dyDescent="0.25">
      <c r="B28499"/>
      <c r="C28499"/>
      <c r="D28499" s="13"/>
      <c r="E28499" s="13"/>
      <c r="K28499" s="23"/>
      <c r="O28499" s="21"/>
      <c r="P28499" s="27"/>
      <c r="Q28499" s="16"/>
      <c r="U28499" s="27"/>
    </row>
    <row r="28500" spans="2:21" x14ac:dyDescent="0.25">
      <c r="B28500"/>
      <c r="C28500"/>
      <c r="D28500" s="13"/>
      <c r="E28500" s="13"/>
      <c r="K28500" s="23"/>
      <c r="O28500" s="21"/>
      <c r="P28500" s="27"/>
      <c r="Q28500" s="16"/>
      <c r="U28500" s="27"/>
    </row>
    <row r="28501" spans="2:21" x14ac:dyDescent="0.25">
      <c r="B28501"/>
      <c r="C28501"/>
      <c r="D28501" s="13"/>
      <c r="E28501" s="13"/>
      <c r="K28501" s="23"/>
      <c r="O28501" s="21"/>
      <c r="P28501" s="27"/>
      <c r="Q28501" s="16"/>
      <c r="U28501" s="27"/>
    </row>
    <row r="28502" spans="2:21" x14ac:dyDescent="0.25">
      <c r="B28502"/>
      <c r="C28502"/>
      <c r="D28502" s="13"/>
      <c r="E28502" s="13"/>
      <c r="K28502" s="23"/>
      <c r="O28502" s="21"/>
      <c r="P28502" s="27"/>
      <c r="Q28502" s="16"/>
      <c r="U28502" s="27"/>
    </row>
    <row r="28503" spans="2:21" x14ac:dyDescent="0.25">
      <c r="B28503"/>
      <c r="C28503"/>
      <c r="D28503" s="13"/>
      <c r="E28503" s="13"/>
      <c r="K28503" s="23"/>
      <c r="O28503" s="21"/>
      <c r="P28503" s="27"/>
      <c r="Q28503" s="16"/>
      <c r="U28503" s="27"/>
    </row>
    <row r="28504" spans="2:21" x14ac:dyDescent="0.25">
      <c r="B28504"/>
      <c r="C28504"/>
      <c r="D28504" s="13"/>
      <c r="E28504" s="13"/>
      <c r="K28504" s="23"/>
      <c r="O28504" s="21"/>
      <c r="P28504" s="27"/>
      <c r="Q28504" s="16"/>
      <c r="U28504" s="27"/>
    </row>
    <row r="28505" spans="2:21" x14ac:dyDescent="0.25">
      <c r="B28505"/>
      <c r="C28505"/>
      <c r="D28505" s="13"/>
      <c r="E28505" s="13"/>
      <c r="K28505" s="23"/>
      <c r="O28505" s="21"/>
      <c r="P28505" s="27"/>
      <c r="Q28505" s="16"/>
      <c r="U28505" s="27"/>
    </row>
    <row r="28506" spans="2:21" x14ac:dyDescent="0.25">
      <c r="B28506"/>
      <c r="C28506"/>
      <c r="D28506" s="13"/>
      <c r="E28506" s="13"/>
      <c r="K28506" s="23"/>
      <c r="O28506" s="21"/>
      <c r="P28506" s="27"/>
      <c r="Q28506" s="16"/>
      <c r="U28506" s="27"/>
    </row>
    <row r="28507" spans="2:21" x14ac:dyDescent="0.25">
      <c r="B28507"/>
      <c r="C28507"/>
      <c r="D28507" s="13"/>
      <c r="E28507" s="13"/>
      <c r="K28507" s="23"/>
      <c r="O28507" s="21"/>
      <c r="P28507" s="27"/>
      <c r="Q28507" s="16"/>
      <c r="U28507" s="27"/>
    </row>
    <row r="28508" spans="2:21" x14ac:dyDescent="0.25">
      <c r="B28508"/>
      <c r="C28508"/>
      <c r="D28508" s="13"/>
      <c r="E28508" s="13"/>
      <c r="K28508" s="23"/>
      <c r="O28508" s="21"/>
      <c r="P28508" s="27"/>
      <c r="Q28508" s="16"/>
      <c r="U28508" s="27"/>
    </row>
    <row r="28509" spans="2:21" x14ac:dyDescent="0.25">
      <c r="B28509"/>
      <c r="C28509"/>
      <c r="D28509" s="13"/>
      <c r="E28509" s="13"/>
      <c r="K28509" s="23"/>
      <c r="O28509" s="21"/>
      <c r="P28509" s="27"/>
      <c r="Q28509" s="16"/>
      <c r="U28509" s="27"/>
    </row>
    <row r="28510" spans="2:21" x14ac:dyDescent="0.25">
      <c r="B28510"/>
      <c r="C28510"/>
      <c r="D28510" s="13"/>
      <c r="E28510" s="13"/>
      <c r="K28510" s="23"/>
      <c r="O28510" s="21"/>
      <c r="P28510" s="27"/>
      <c r="Q28510" s="16"/>
      <c r="U28510" s="27"/>
    </row>
    <row r="28511" spans="2:21" x14ac:dyDescent="0.25">
      <c r="B28511"/>
      <c r="C28511"/>
      <c r="D28511" s="13"/>
      <c r="E28511" s="13"/>
      <c r="K28511" s="23"/>
      <c r="O28511" s="21"/>
      <c r="P28511" s="27"/>
      <c r="Q28511" s="16"/>
      <c r="U28511" s="27"/>
    </row>
    <row r="28512" spans="2:21" x14ac:dyDescent="0.25">
      <c r="B28512"/>
      <c r="C28512"/>
      <c r="D28512" s="13"/>
      <c r="E28512" s="13"/>
      <c r="K28512" s="23"/>
      <c r="O28512" s="21"/>
      <c r="P28512" s="27"/>
      <c r="Q28512" s="16"/>
      <c r="U28512" s="27"/>
    </row>
    <row r="28513" spans="2:21" x14ac:dyDescent="0.25">
      <c r="B28513"/>
      <c r="C28513"/>
      <c r="D28513" s="13"/>
      <c r="E28513" s="13"/>
      <c r="K28513" s="23"/>
      <c r="O28513" s="21"/>
      <c r="P28513" s="27"/>
      <c r="Q28513" s="16"/>
      <c r="U28513" s="27"/>
    </row>
    <row r="28514" spans="2:21" x14ac:dyDescent="0.25">
      <c r="B28514"/>
      <c r="C28514"/>
      <c r="D28514" s="13"/>
      <c r="E28514" s="13"/>
      <c r="K28514" s="23"/>
      <c r="O28514" s="21"/>
      <c r="P28514" s="27"/>
      <c r="Q28514" s="16"/>
      <c r="U28514" s="27"/>
    </row>
    <row r="28515" spans="2:21" x14ac:dyDescent="0.25">
      <c r="B28515"/>
      <c r="C28515"/>
      <c r="D28515" s="13"/>
      <c r="E28515" s="13"/>
      <c r="K28515" s="23"/>
      <c r="O28515" s="21"/>
      <c r="P28515" s="27"/>
      <c r="Q28515" s="16"/>
      <c r="U28515" s="27"/>
    </row>
    <row r="28516" spans="2:21" x14ac:dyDescent="0.25">
      <c r="B28516"/>
      <c r="C28516"/>
      <c r="D28516" s="13"/>
      <c r="E28516" s="13"/>
      <c r="K28516" s="23"/>
      <c r="O28516" s="21"/>
      <c r="P28516" s="27"/>
      <c r="Q28516" s="16"/>
      <c r="U28516" s="27"/>
    </row>
    <row r="28517" spans="2:21" x14ac:dyDescent="0.25">
      <c r="B28517"/>
      <c r="C28517"/>
      <c r="D28517" s="13"/>
      <c r="E28517" s="13"/>
      <c r="K28517" s="23"/>
      <c r="O28517" s="21"/>
      <c r="P28517" s="27"/>
      <c r="Q28517" s="16"/>
      <c r="U28517" s="27"/>
    </row>
    <row r="28518" spans="2:21" x14ac:dyDescent="0.25">
      <c r="B28518"/>
      <c r="C28518"/>
      <c r="D28518" s="13"/>
      <c r="E28518" s="13"/>
      <c r="K28518" s="23"/>
      <c r="O28518" s="21"/>
      <c r="P28518" s="27"/>
      <c r="Q28518" s="16"/>
      <c r="U28518" s="27"/>
    </row>
    <row r="28519" spans="2:21" x14ac:dyDescent="0.25">
      <c r="B28519"/>
      <c r="C28519"/>
      <c r="D28519" s="13"/>
      <c r="E28519" s="13"/>
      <c r="K28519" s="23"/>
      <c r="O28519" s="21"/>
      <c r="P28519" s="27"/>
      <c r="Q28519" s="16"/>
      <c r="U28519" s="27"/>
    </row>
    <row r="28520" spans="2:21" x14ac:dyDescent="0.25">
      <c r="B28520"/>
      <c r="C28520"/>
      <c r="D28520" s="13"/>
      <c r="E28520" s="13"/>
      <c r="K28520" s="23"/>
      <c r="O28520" s="21"/>
      <c r="P28520" s="27"/>
      <c r="Q28520" s="16"/>
      <c r="U28520" s="27"/>
    </row>
    <row r="28521" spans="2:21" x14ac:dyDescent="0.25">
      <c r="B28521"/>
      <c r="C28521"/>
      <c r="D28521" s="13"/>
      <c r="E28521" s="13"/>
      <c r="K28521" s="23"/>
      <c r="O28521" s="21"/>
      <c r="P28521" s="27"/>
      <c r="Q28521" s="16"/>
      <c r="U28521" s="27"/>
    </row>
    <row r="28522" spans="2:21" x14ac:dyDescent="0.25">
      <c r="B28522"/>
      <c r="C28522"/>
      <c r="D28522" s="13"/>
      <c r="E28522" s="13"/>
      <c r="K28522" s="23"/>
      <c r="O28522" s="21"/>
      <c r="P28522" s="27"/>
      <c r="Q28522" s="16"/>
      <c r="U28522" s="27"/>
    </row>
    <row r="28523" spans="2:21" x14ac:dyDescent="0.25">
      <c r="B28523"/>
      <c r="C28523"/>
      <c r="D28523" s="13"/>
      <c r="E28523" s="13"/>
      <c r="K28523" s="23"/>
      <c r="O28523" s="21"/>
      <c r="P28523" s="27"/>
      <c r="Q28523" s="16"/>
      <c r="U28523" s="27"/>
    </row>
    <row r="28524" spans="2:21" x14ac:dyDescent="0.25">
      <c r="B28524"/>
      <c r="C28524"/>
      <c r="D28524" s="13"/>
      <c r="E28524" s="13"/>
      <c r="K28524" s="23"/>
      <c r="O28524" s="21"/>
      <c r="P28524" s="27"/>
      <c r="Q28524" s="16"/>
      <c r="U28524" s="27"/>
    </row>
    <row r="28525" spans="2:21" x14ac:dyDescent="0.25">
      <c r="B28525"/>
      <c r="C28525"/>
      <c r="D28525" s="13"/>
      <c r="E28525" s="13"/>
      <c r="K28525" s="23"/>
      <c r="O28525" s="21"/>
      <c r="P28525" s="27"/>
      <c r="Q28525" s="16"/>
      <c r="U28525" s="27"/>
    </row>
    <row r="28526" spans="2:21" x14ac:dyDescent="0.25">
      <c r="B28526"/>
      <c r="C28526"/>
      <c r="D28526" s="13"/>
      <c r="E28526" s="13"/>
      <c r="K28526" s="23"/>
      <c r="O28526" s="21"/>
      <c r="P28526" s="27"/>
      <c r="Q28526" s="16"/>
      <c r="U28526" s="27"/>
    </row>
    <row r="28527" spans="2:21" x14ac:dyDescent="0.25">
      <c r="B28527"/>
      <c r="C28527"/>
      <c r="D28527" s="13"/>
      <c r="E28527" s="13"/>
      <c r="K28527" s="23"/>
      <c r="O28527" s="21"/>
      <c r="P28527" s="27"/>
      <c r="Q28527" s="16"/>
      <c r="U28527" s="27"/>
    </row>
    <row r="28528" spans="2:21" x14ac:dyDescent="0.25">
      <c r="B28528"/>
      <c r="C28528"/>
      <c r="D28528" s="13"/>
      <c r="E28528" s="13"/>
      <c r="K28528" s="23"/>
      <c r="O28528" s="21"/>
      <c r="P28528" s="27"/>
      <c r="Q28528" s="16"/>
      <c r="U28528" s="27"/>
    </row>
    <row r="28529" spans="2:21" x14ac:dyDescent="0.25">
      <c r="B28529"/>
      <c r="C28529"/>
      <c r="D28529" s="13"/>
      <c r="E28529" s="13"/>
      <c r="K28529" s="23"/>
      <c r="O28529" s="21"/>
      <c r="P28529" s="27"/>
      <c r="Q28529" s="16"/>
      <c r="U28529" s="27"/>
    </row>
    <row r="28530" spans="2:21" x14ac:dyDescent="0.25">
      <c r="B28530"/>
      <c r="C28530"/>
      <c r="D28530" s="13"/>
      <c r="E28530" s="13"/>
      <c r="K28530" s="23"/>
      <c r="O28530" s="21"/>
      <c r="P28530" s="27"/>
      <c r="Q28530" s="16"/>
      <c r="U28530" s="27"/>
    </row>
    <row r="28531" spans="2:21" x14ac:dyDescent="0.25">
      <c r="B28531"/>
      <c r="C28531"/>
      <c r="D28531" s="13"/>
      <c r="E28531" s="13"/>
      <c r="K28531" s="23"/>
      <c r="O28531" s="21"/>
      <c r="P28531" s="27"/>
      <c r="Q28531" s="16"/>
      <c r="U28531" s="27"/>
    </row>
    <row r="28532" spans="2:21" x14ac:dyDescent="0.25">
      <c r="B28532"/>
      <c r="C28532"/>
      <c r="D28532" s="13"/>
      <c r="E28532" s="13"/>
      <c r="K28532" s="23"/>
      <c r="O28532" s="21"/>
      <c r="P28532" s="27"/>
      <c r="Q28532" s="16"/>
      <c r="U28532" s="27"/>
    </row>
    <row r="28533" spans="2:21" x14ac:dyDescent="0.25">
      <c r="B28533"/>
      <c r="C28533"/>
      <c r="D28533" s="13"/>
      <c r="E28533" s="13"/>
      <c r="K28533" s="23"/>
      <c r="O28533" s="21"/>
      <c r="P28533" s="27"/>
      <c r="Q28533" s="16"/>
      <c r="U28533" s="27"/>
    </row>
    <row r="28534" spans="2:21" x14ac:dyDescent="0.25">
      <c r="B28534"/>
      <c r="C28534"/>
      <c r="D28534" s="13"/>
      <c r="E28534" s="13"/>
      <c r="K28534" s="23"/>
      <c r="O28534" s="21"/>
      <c r="P28534" s="27"/>
      <c r="Q28534" s="16"/>
      <c r="U28534" s="27"/>
    </row>
    <row r="28535" spans="2:21" x14ac:dyDescent="0.25">
      <c r="B28535"/>
      <c r="C28535"/>
      <c r="D28535" s="13"/>
      <c r="E28535" s="13"/>
      <c r="K28535" s="23"/>
      <c r="O28535" s="21"/>
      <c r="P28535" s="27"/>
      <c r="Q28535" s="16"/>
      <c r="U28535" s="27"/>
    </row>
    <row r="28536" spans="2:21" x14ac:dyDescent="0.25">
      <c r="B28536"/>
      <c r="C28536"/>
      <c r="D28536" s="13"/>
      <c r="E28536" s="13"/>
      <c r="K28536" s="23"/>
      <c r="O28536" s="21"/>
      <c r="P28536" s="27"/>
      <c r="Q28536" s="16"/>
      <c r="U28536" s="27"/>
    </row>
    <row r="28537" spans="2:21" x14ac:dyDescent="0.25">
      <c r="B28537"/>
      <c r="C28537"/>
      <c r="D28537" s="13"/>
      <c r="E28537" s="13"/>
      <c r="K28537" s="23"/>
      <c r="O28537" s="21"/>
      <c r="P28537" s="27"/>
      <c r="Q28537" s="16"/>
      <c r="U28537" s="27"/>
    </row>
    <row r="28538" spans="2:21" x14ac:dyDescent="0.25">
      <c r="B28538"/>
      <c r="C28538"/>
      <c r="D28538" s="13"/>
      <c r="E28538" s="13"/>
      <c r="K28538" s="23"/>
      <c r="O28538" s="21"/>
      <c r="P28538" s="27"/>
      <c r="Q28538" s="16"/>
      <c r="U28538" s="27"/>
    </row>
    <row r="28539" spans="2:21" x14ac:dyDescent="0.25">
      <c r="B28539"/>
      <c r="C28539"/>
      <c r="D28539" s="13"/>
      <c r="E28539" s="13"/>
      <c r="K28539" s="23"/>
      <c r="O28539" s="21"/>
      <c r="P28539" s="27"/>
      <c r="Q28539" s="16"/>
      <c r="U28539" s="27"/>
    </row>
    <row r="28540" spans="2:21" x14ac:dyDescent="0.25">
      <c r="B28540"/>
      <c r="C28540"/>
      <c r="D28540" s="13"/>
      <c r="E28540" s="13"/>
      <c r="K28540" s="23"/>
      <c r="O28540" s="21"/>
      <c r="P28540" s="27"/>
      <c r="Q28540" s="16"/>
      <c r="U28540" s="27"/>
    </row>
    <row r="28541" spans="2:21" x14ac:dyDescent="0.25">
      <c r="B28541"/>
      <c r="C28541"/>
      <c r="D28541" s="13"/>
      <c r="E28541" s="13"/>
      <c r="K28541" s="23"/>
      <c r="O28541" s="21"/>
      <c r="P28541" s="27"/>
      <c r="Q28541" s="16"/>
      <c r="U28541" s="27"/>
    </row>
    <row r="28542" spans="2:21" x14ac:dyDescent="0.25">
      <c r="B28542"/>
      <c r="C28542"/>
      <c r="D28542" s="13"/>
      <c r="E28542" s="13"/>
      <c r="K28542" s="23"/>
      <c r="O28542" s="21"/>
      <c r="P28542" s="27"/>
      <c r="Q28542" s="16"/>
      <c r="U28542" s="27"/>
    </row>
    <row r="28543" spans="2:21" x14ac:dyDescent="0.25">
      <c r="B28543"/>
      <c r="C28543"/>
      <c r="D28543" s="13"/>
      <c r="E28543" s="13"/>
      <c r="K28543" s="23"/>
      <c r="O28543" s="21"/>
      <c r="P28543" s="27"/>
      <c r="Q28543" s="16"/>
      <c r="U28543" s="27"/>
    </row>
    <row r="28544" spans="2:21" x14ac:dyDescent="0.25">
      <c r="B28544"/>
      <c r="C28544"/>
      <c r="D28544" s="13"/>
      <c r="E28544" s="13"/>
      <c r="K28544" s="23"/>
      <c r="O28544" s="21"/>
      <c r="P28544" s="27"/>
      <c r="Q28544" s="16"/>
      <c r="U28544" s="27"/>
    </row>
    <row r="28545" spans="2:21" x14ac:dyDescent="0.25">
      <c r="B28545"/>
      <c r="C28545"/>
      <c r="D28545" s="13"/>
      <c r="E28545" s="13"/>
      <c r="K28545" s="23"/>
      <c r="O28545" s="21"/>
      <c r="P28545" s="27"/>
      <c r="Q28545" s="16"/>
      <c r="U28545" s="27"/>
    </row>
    <row r="28546" spans="2:21" x14ac:dyDescent="0.25">
      <c r="B28546"/>
      <c r="C28546"/>
      <c r="D28546" s="13"/>
      <c r="E28546" s="13"/>
      <c r="K28546" s="23"/>
      <c r="O28546" s="21"/>
      <c r="P28546" s="27"/>
      <c r="Q28546" s="16"/>
      <c r="U28546" s="27"/>
    </row>
    <row r="28547" spans="2:21" x14ac:dyDescent="0.25">
      <c r="B28547"/>
      <c r="C28547"/>
      <c r="D28547" s="13"/>
      <c r="E28547" s="13"/>
      <c r="K28547" s="23"/>
      <c r="O28547" s="21"/>
      <c r="P28547" s="27"/>
      <c r="Q28547" s="16"/>
      <c r="U28547" s="27"/>
    </row>
    <row r="28548" spans="2:21" x14ac:dyDescent="0.25">
      <c r="B28548"/>
      <c r="C28548"/>
      <c r="D28548" s="13"/>
      <c r="E28548" s="13"/>
      <c r="K28548" s="23"/>
      <c r="O28548" s="21"/>
      <c r="P28548" s="27"/>
      <c r="Q28548" s="16"/>
      <c r="U28548" s="27"/>
    </row>
    <row r="28549" spans="2:21" x14ac:dyDescent="0.25">
      <c r="B28549"/>
      <c r="C28549"/>
      <c r="D28549" s="13"/>
      <c r="E28549" s="13"/>
      <c r="K28549" s="23"/>
      <c r="O28549" s="21"/>
      <c r="P28549" s="27"/>
      <c r="Q28549" s="16"/>
      <c r="U28549" s="27"/>
    </row>
    <row r="28550" spans="2:21" x14ac:dyDescent="0.25">
      <c r="B28550"/>
      <c r="C28550"/>
      <c r="D28550" s="13"/>
      <c r="E28550" s="13"/>
      <c r="K28550" s="23"/>
      <c r="O28550" s="21"/>
      <c r="P28550" s="27"/>
      <c r="Q28550" s="16"/>
      <c r="U28550" s="27"/>
    </row>
    <row r="28551" spans="2:21" x14ac:dyDescent="0.25">
      <c r="B28551"/>
      <c r="C28551"/>
      <c r="D28551" s="13"/>
      <c r="E28551" s="13"/>
      <c r="K28551" s="23"/>
      <c r="O28551" s="21"/>
      <c r="P28551" s="27"/>
      <c r="Q28551" s="16"/>
      <c r="U28551" s="27"/>
    </row>
    <row r="28552" spans="2:21" x14ac:dyDescent="0.25">
      <c r="B28552"/>
      <c r="C28552"/>
      <c r="D28552" s="13"/>
      <c r="E28552" s="13"/>
      <c r="K28552" s="23"/>
      <c r="O28552" s="21"/>
      <c r="P28552" s="27"/>
      <c r="Q28552" s="16"/>
      <c r="U28552" s="27"/>
    </row>
    <row r="28553" spans="2:21" x14ac:dyDescent="0.25">
      <c r="B28553"/>
      <c r="C28553"/>
      <c r="D28553" s="13"/>
      <c r="E28553" s="13"/>
      <c r="K28553" s="23"/>
      <c r="O28553" s="21"/>
      <c r="P28553" s="27"/>
      <c r="Q28553" s="16"/>
      <c r="U28553" s="27"/>
    </row>
    <row r="28554" spans="2:21" x14ac:dyDescent="0.25">
      <c r="B28554"/>
      <c r="C28554"/>
      <c r="D28554" s="13"/>
      <c r="E28554" s="13"/>
      <c r="K28554" s="23"/>
      <c r="O28554" s="21"/>
      <c r="P28554" s="27"/>
      <c r="Q28554" s="16"/>
      <c r="U28554" s="27"/>
    </row>
    <row r="28555" spans="2:21" x14ac:dyDescent="0.25">
      <c r="B28555"/>
      <c r="C28555"/>
      <c r="D28555" s="13"/>
      <c r="E28555" s="13"/>
      <c r="K28555" s="23"/>
      <c r="O28555" s="21"/>
      <c r="P28555" s="27"/>
      <c r="Q28555" s="16"/>
      <c r="U28555" s="27"/>
    </row>
    <row r="28556" spans="2:21" x14ac:dyDescent="0.25">
      <c r="B28556"/>
      <c r="C28556"/>
      <c r="D28556" s="13"/>
      <c r="E28556" s="13"/>
      <c r="K28556" s="23"/>
      <c r="O28556" s="21"/>
      <c r="P28556" s="27"/>
      <c r="Q28556" s="16"/>
      <c r="U28556" s="27"/>
    </row>
    <row r="28557" spans="2:21" x14ac:dyDescent="0.25">
      <c r="B28557"/>
      <c r="C28557"/>
      <c r="D28557" s="13"/>
      <c r="E28557" s="13"/>
      <c r="K28557" s="23"/>
      <c r="O28557" s="21"/>
      <c r="P28557" s="27"/>
      <c r="Q28557" s="16"/>
      <c r="U28557" s="27"/>
    </row>
    <row r="28558" spans="2:21" x14ac:dyDescent="0.25">
      <c r="B28558"/>
      <c r="C28558"/>
      <c r="D28558" s="13"/>
      <c r="E28558" s="13"/>
      <c r="K28558" s="23"/>
      <c r="O28558" s="21"/>
      <c r="P28558" s="27"/>
      <c r="Q28558" s="16"/>
      <c r="U28558" s="27"/>
    </row>
    <row r="28559" spans="2:21" x14ac:dyDescent="0.25">
      <c r="B28559"/>
      <c r="C28559"/>
      <c r="D28559" s="13"/>
      <c r="E28559" s="13"/>
      <c r="K28559" s="23"/>
      <c r="O28559" s="21"/>
      <c r="P28559" s="27"/>
      <c r="Q28559" s="16"/>
      <c r="U28559" s="27"/>
    </row>
    <row r="28560" spans="2:21" x14ac:dyDescent="0.25">
      <c r="B28560"/>
      <c r="C28560"/>
      <c r="D28560" s="13"/>
      <c r="E28560" s="13"/>
      <c r="K28560" s="23"/>
      <c r="O28560" s="21"/>
      <c r="P28560" s="27"/>
      <c r="Q28560" s="16"/>
      <c r="U28560" s="27"/>
    </row>
    <row r="28561" spans="2:21" x14ac:dyDescent="0.25">
      <c r="B28561"/>
      <c r="C28561"/>
      <c r="D28561" s="13"/>
      <c r="E28561" s="13"/>
      <c r="K28561" s="23"/>
      <c r="O28561" s="21"/>
      <c r="P28561" s="27"/>
      <c r="Q28561" s="16"/>
      <c r="U28561" s="27"/>
    </row>
    <row r="28562" spans="2:21" x14ac:dyDescent="0.25">
      <c r="B28562"/>
      <c r="C28562"/>
      <c r="D28562" s="13"/>
      <c r="E28562" s="13"/>
      <c r="K28562" s="23"/>
      <c r="O28562" s="21"/>
      <c r="P28562" s="27"/>
      <c r="Q28562" s="16"/>
      <c r="U28562" s="27"/>
    </row>
    <row r="28563" spans="2:21" x14ac:dyDescent="0.25">
      <c r="B28563"/>
      <c r="C28563"/>
      <c r="D28563" s="13"/>
      <c r="E28563" s="13"/>
      <c r="K28563" s="23"/>
      <c r="O28563" s="21"/>
      <c r="P28563" s="27"/>
      <c r="Q28563" s="16"/>
      <c r="U28563" s="27"/>
    </row>
    <row r="28564" spans="2:21" x14ac:dyDescent="0.25">
      <c r="B28564"/>
      <c r="C28564"/>
      <c r="D28564" s="13"/>
      <c r="E28564" s="13"/>
      <c r="K28564" s="23"/>
      <c r="O28564" s="21"/>
      <c r="P28564" s="27"/>
      <c r="Q28564" s="16"/>
      <c r="U28564" s="27"/>
    </row>
    <row r="28565" spans="2:21" x14ac:dyDescent="0.25">
      <c r="B28565"/>
      <c r="C28565"/>
      <c r="D28565" s="13"/>
      <c r="E28565" s="13"/>
      <c r="K28565" s="23"/>
      <c r="O28565" s="21"/>
      <c r="P28565" s="27"/>
      <c r="Q28565" s="16"/>
      <c r="U28565" s="27"/>
    </row>
    <row r="28566" spans="2:21" x14ac:dyDescent="0.25">
      <c r="B28566"/>
      <c r="C28566"/>
      <c r="D28566" s="13"/>
      <c r="E28566" s="13"/>
      <c r="K28566" s="23"/>
      <c r="O28566" s="21"/>
      <c r="P28566" s="27"/>
      <c r="Q28566" s="16"/>
      <c r="U28566" s="27"/>
    </row>
    <row r="28567" spans="2:21" x14ac:dyDescent="0.25">
      <c r="B28567"/>
      <c r="C28567"/>
      <c r="D28567" s="13"/>
      <c r="E28567" s="13"/>
      <c r="K28567" s="23"/>
      <c r="O28567" s="21"/>
      <c r="P28567" s="27"/>
      <c r="Q28567" s="16"/>
      <c r="U28567" s="27"/>
    </row>
    <row r="28568" spans="2:21" x14ac:dyDescent="0.25">
      <c r="B28568"/>
      <c r="C28568"/>
      <c r="D28568" s="13"/>
      <c r="E28568" s="13"/>
      <c r="K28568" s="23"/>
      <c r="O28568" s="21"/>
      <c r="P28568" s="27"/>
      <c r="Q28568" s="16"/>
      <c r="U28568" s="27"/>
    </row>
    <row r="28569" spans="2:21" x14ac:dyDescent="0.25">
      <c r="B28569"/>
      <c r="C28569"/>
      <c r="D28569" s="13"/>
      <c r="E28569" s="13"/>
      <c r="K28569" s="23"/>
      <c r="O28569" s="21"/>
      <c r="P28569" s="27"/>
      <c r="Q28569" s="16"/>
      <c r="U28569" s="27"/>
    </row>
    <row r="28570" spans="2:21" x14ac:dyDescent="0.25">
      <c r="B28570"/>
      <c r="C28570"/>
      <c r="D28570" s="13"/>
      <c r="E28570" s="13"/>
      <c r="K28570" s="23"/>
      <c r="O28570" s="21"/>
      <c r="P28570" s="27"/>
      <c r="Q28570" s="16"/>
      <c r="U28570" s="27"/>
    </row>
    <row r="28571" spans="2:21" x14ac:dyDescent="0.25">
      <c r="B28571"/>
      <c r="C28571"/>
      <c r="D28571" s="13"/>
      <c r="E28571" s="13"/>
      <c r="K28571" s="23"/>
      <c r="O28571" s="21"/>
      <c r="P28571" s="27"/>
      <c r="Q28571" s="16"/>
      <c r="U28571" s="27"/>
    </row>
    <row r="28572" spans="2:21" x14ac:dyDescent="0.25">
      <c r="B28572"/>
      <c r="C28572"/>
      <c r="D28572" s="13"/>
      <c r="E28572" s="13"/>
      <c r="K28572" s="23"/>
      <c r="O28572" s="21"/>
      <c r="P28572" s="27"/>
      <c r="Q28572" s="16"/>
      <c r="U28572" s="27"/>
    </row>
    <row r="28573" spans="2:21" x14ac:dyDescent="0.25">
      <c r="B28573"/>
      <c r="C28573"/>
      <c r="D28573" s="13"/>
      <c r="E28573" s="13"/>
      <c r="K28573" s="23"/>
      <c r="O28573" s="21"/>
      <c r="P28573" s="27"/>
      <c r="Q28573" s="16"/>
      <c r="U28573" s="27"/>
    </row>
    <row r="28574" spans="2:21" x14ac:dyDescent="0.25">
      <c r="B28574"/>
      <c r="C28574"/>
      <c r="D28574" s="13"/>
      <c r="E28574" s="13"/>
      <c r="K28574" s="23"/>
      <c r="O28574" s="21"/>
      <c r="P28574" s="27"/>
      <c r="Q28574" s="16"/>
      <c r="U28574" s="27"/>
    </row>
    <row r="28575" spans="2:21" x14ac:dyDescent="0.25">
      <c r="B28575"/>
      <c r="C28575"/>
      <c r="D28575" s="13"/>
      <c r="E28575" s="13"/>
      <c r="K28575" s="23"/>
      <c r="O28575" s="21"/>
      <c r="P28575" s="27"/>
      <c r="Q28575" s="16"/>
      <c r="U28575" s="27"/>
    </row>
    <row r="28576" spans="2:21" x14ac:dyDescent="0.25">
      <c r="B28576"/>
      <c r="C28576"/>
      <c r="D28576" s="13"/>
      <c r="E28576" s="13"/>
      <c r="K28576" s="23"/>
      <c r="O28576" s="21"/>
      <c r="P28576" s="27"/>
      <c r="Q28576" s="16"/>
      <c r="U28576" s="27"/>
    </row>
    <row r="28577" spans="2:21" x14ac:dyDescent="0.25">
      <c r="B28577"/>
      <c r="C28577"/>
      <c r="D28577" s="13"/>
      <c r="E28577" s="13"/>
      <c r="K28577" s="23"/>
      <c r="O28577" s="21"/>
      <c r="P28577" s="27"/>
      <c r="Q28577" s="16"/>
      <c r="U28577" s="27"/>
    </row>
    <row r="28578" spans="2:21" x14ac:dyDescent="0.25">
      <c r="B28578"/>
      <c r="C28578"/>
      <c r="D28578" s="13"/>
      <c r="E28578" s="13"/>
      <c r="K28578" s="23"/>
      <c r="O28578" s="21"/>
      <c r="P28578" s="27"/>
      <c r="Q28578" s="16"/>
      <c r="U28578" s="27"/>
    </row>
    <row r="28579" spans="2:21" x14ac:dyDescent="0.25">
      <c r="B28579"/>
      <c r="C28579"/>
      <c r="D28579" s="13"/>
      <c r="E28579" s="13"/>
      <c r="K28579" s="23"/>
      <c r="O28579" s="21"/>
      <c r="P28579" s="27"/>
      <c r="Q28579" s="16"/>
      <c r="U28579" s="27"/>
    </row>
    <row r="28580" spans="2:21" x14ac:dyDescent="0.25">
      <c r="B28580"/>
      <c r="C28580"/>
      <c r="D28580" s="13"/>
      <c r="E28580" s="13"/>
      <c r="K28580" s="23"/>
      <c r="O28580" s="21"/>
      <c r="P28580" s="27"/>
      <c r="Q28580" s="16"/>
      <c r="U28580" s="27"/>
    </row>
    <row r="28581" spans="2:21" x14ac:dyDescent="0.25">
      <c r="B28581"/>
      <c r="C28581"/>
      <c r="D28581" s="13"/>
      <c r="E28581" s="13"/>
      <c r="K28581" s="23"/>
      <c r="O28581" s="21"/>
      <c r="P28581" s="27"/>
      <c r="Q28581" s="16"/>
      <c r="U28581" s="27"/>
    </row>
    <row r="28582" spans="2:21" x14ac:dyDescent="0.25">
      <c r="B28582"/>
      <c r="C28582"/>
      <c r="D28582" s="13"/>
      <c r="E28582" s="13"/>
      <c r="K28582" s="23"/>
      <c r="O28582" s="21"/>
      <c r="P28582" s="27"/>
      <c r="Q28582" s="16"/>
      <c r="U28582" s="27"/>
    </row>
    <row r="28583" spans="2:21" x14ac:dyDescent="0.25">
      <c r="B28583"/>
      <c r="C28583"/>
      <c r="D28583" s="13"/>
      <c r="E28583" s="13"/>
      <c r="K28583" s="23"/>
      <c r="O28583" s="21"/>
      <c r="P28583" s="27"/>
      <c r="Q28583" s="16"/>
      <c r="U28583" s="27"/>
    </row>
    <row r="28584" spans="2:21" x14ac:dyDescent="0.25">
      <c r="B28584"/>
      <c r="C28584"/>
      <c r="D28584" s="13"/>
      <c r="E28584" s="13"/>
      <c r="K28584" s="23"/>
      <c r="O28584" s="21"/>
      <c r="P28584" s="27"/>
      <c r="Q28584" s="16"/>
      <c r="U28584" s="27"/>
    </row>
    <row r="28585" spans="2:21" x14ac:dyDescent="0.25">
      <c r="B28585"/>
      <c r="C28585"/>
      <c r="D28585" s="13"/>
      <c r="E28585" s="13"/>
      <c r="K28585" s="23"/>
      <c r="O28585" s="21"/>
      <c r="P28585" s="27"/>
      <c r="Q28585" s="16"/>
      <c r="U28585" s="27"/>
    </row>
    <row r="28586" spans="2:21" x14ac:dyDescent="0.25">
      <c r="B28586"/>
      <c r="C28586"/>
      <c r="D28586" s="13"/>
      <c r="E28586" s="13"/>
      <c r="K28586" s="23"/>
      <c r="O28586" s="21"/>
      <c r="P28586" s="27"/>
      <c r="Q28586" s="16"/>
      <c r="U28586" s="27"/>
    </row>
    <row r="28587" spans="2:21" x14ac:dyDescent="0.25">
      <c r="B28587"/>
      <c r="C28587"/>
      <c r="D28587" s="13"/>
      <c r="E28587" s="13"/>
      <c r="K28587" s="23"/>
      <c r="O28587" s="21"/>
      <c r="P28587" s="27"/>
      <c r="Q28587" s="16"/>
      <c r="U28587" s="27"/>
    </row>
    <row r="28588" spans="2:21" x14ac:dyDescent="0.25">
      <c r="B28588"/>
      <c r="C28588"/>
      <c r="D28588" s="13"/>
      <c r="E28588" s="13"/>
      <c r="K28588" s="23"/>
      <c r="O28588" s="21"/>
      <c r="P28588" s="27"/>
      <c r="Q28588" s="16"/>
      <c r="U28588" s="27"/>
    </row>
    <row r="28589" spans="2:21" x14ac:dyDescent="0.25">
      <c r="B28589"/>
      <c r="C28589"/>
      <c r="D28589" s="13"/>
      <c r="E28589" s="13"/>
      <c r="K28589" s="23"/>
      <c r="O28589" s="21"/>
      <c r="P28589" s="27"/>
      <c r="Q28589" s="16"/>
      <c r="U28589" s="27"/>
    </row>
    <row r="28590" spans="2:21" x14ac:dyDescent="0.25">
      <c r="B28590"/>
      <c r="C28590"/>
      <c r="D28590" s="13"/>
      <c r="E28590" s="13"/>
      <c r="K28590" s="23"/>
      <c r="O28590" s="21"/>
      <c r="P28590" s="27"/>
      <c r="Q28590" s="16"/>
      <c r="U28590" s="27"/>
    </row>
    <row r="28591" spans="2:21" x14ac:dyDescent="0.25">
      <c r="B28591"/>
      <c r="C28591"/>
      <c r="D28591" s="13"/>
      <c r="E28591" s="13"/>
      <c r="K28591" s="23"/>
      <c r="O28591" s="21"/>
      <c r="P28591" s="27"/>
      <c r="Q28591" s="16"/>
      <c r="U28591" s="27"/>
    </row>
    <row r="28592" spans="2:21" x14ac:dyDescent="0.25">
      <c r="B28592"/>
      <c r="C28592"/>
      <c r="D28592" s="13"/>
      <c r="E28592" s="13"/>
      <c r="K28592" s="23"/>
      <c r="O28592" s="21"/>
      <c r="P28592" s="27"/>
      <c r="Q28592" s="16"/>
      <c r="U28592" s="27"/>
    </row>
    <row r="28593" spans="2:21" x14ac:dyDescent="0.25">
      <c r="B28593"/>
      <c r="C28593"/>
      <c r="D28593" s="13"/>
      <c r="E28593" s="13"/>
      <c r="K28593" s="23"/>
      <c r="O28593" s="21"/>
      <c r="P28593" s="27"/>
      <c r="Q28593" s="16"/>
      <c r="U28593" s="27"/>
    </row>
    <row r="28594" spans="2:21" x14ac:dyDescent="0.25">
      <c r="B28594"/>
      <c r="C28594"/>
      <c r="D28594" s="13"/>
      <c r="E28594" s="13"/>
      <c r="K28594" s="23"/>
      <c r="O28594" s="21"/>
      <c r="P28594" s="27"/>
      <c r="Q28594" s="16"/>
      <c r="U28594" s="27"/>
    </row>
    <row r="28595" spans="2:21" x14ac:dyDescent="0.25">
      <c r="B28595"/>
      <c r="C28595"/>
      <c r="D28595" s="13"/>
      <c r="E28595" s="13"/>
      <c r="K28595" s="23"/>
      <c r="O28595" s="21"/>
      <c r="P28595" s="27"/>
      <c r="Q28595" s="16"/>
      <c r="U28595" s="27"/>
    </row>
    <row r="28596" spans="2:21" x14ac:dyDescent="0.25">
      <c r="B28596"/>
      <c r="C28596"/>
      <c r="D28596" s="13"/>
      <c r="E28596" s="13"/>
      <c r="K28596" s="23"/>
      <c r="O28596" s="21"/>
      <c r="P28596" s="27"/>
      <c r="Q28596" s="16"/>
      <c r="U28596" s="27"/>
    </row>
    <row r="28597" spans="2:21" x14ac:dyDescent="0.25">
      <c r="B28597"/>
      <c r="C28597"/>
      <c r="D28597" s="13"/>
      <c r="E28597" s="13"/>
      <c r="K28597" s="23"/>
      <c r="O28597" s="21"/>
      <c r="P28597" s="27"/>
      <c r="Q28597" s="16"/>
      <c r="U28597" s="27"/>
    </row>
    <row r="28598" spans="2:21" x14ac:dyDescent="0.25">
      <c r="B28598"/>
      <c r="C28598"/>
      <c r="D28598" s="13"/>
      <c r="E28598" s="13"/>
      <c r="K28598" s="23"/>
      <c r="O28598" s="21"/>
      <c r="P28598" s="27"/>
      <c r="Q28598" s="16"/>
      <c r="U28598" s="27"/>
    </row>
    <row r="28599" spans="2:21" x14ac:dyDescent="0.25">
      <c r="B28599"/>
      <c r="C28599"/>
      <c r="D28599" s="13"/>
      <c r="E28599" s="13"/>
      <c r="K28599" s="23"/>
      <c r="O28599" s="21"/>
      <c r="P28599" s="27"/>
      <c r="Q28599" s="16"/>
      <c r="U28599" s="27"/>
    </row>
    <row r="28600" spans="2:21" x14ac:dyDescent="0.25">
      <c r="B28600"/>
      <c r="C28600"/>
      <c r="D28600" s="13"/>
      <c r="E28600" s="13"/>
      <c r="K28600" s="23"/>
      <c r="O28600" s="21"/>
      <c r="P28600" s="27"/>
      <c r="Q28600" s="16"/>
      <c r="U28600" s="27"/>
    </row>
    <row r="28601" spans="2:21" x14ac:dyDescent="0.25">
      <c r="B28601"/>
      <c r="C28601"/>
      <c r="D28601" s="13"/>
      <c r="E28601" s="13"/>
      <c r="K28601" s="23"/>
      <c r="O28601" s="21"/>
      <c r="P28601" s="27"/>
      <c r="Q28601" s="16"/>
      <c r="U28601" s="27"/>
    </row>
    <row r="28602" spans="2:21" x14ac:dyDescent="0.25">
      <c r="B28602"/>
      <c r="C28602"/>
      <c r="D28602" s="13"/>
      <c r="E28602" s="13"/>
      <c r="K28602" s="23"/>
      <c r="O28602" s="21"/>
      <c r="P28602" s="27"/>
      <c r="Q28602" s="16"/>
      <c r="U28602" s="27"/>
    </row>
    <row r="28603" spans="2:21" x14ac:dyDescent="0.25">
      <c r="B28603"/>
      <c r="C28603"/>
      <c r="D28603" s="13"/>
      <c r="E28603" s="13"/>
      <c r="K28603" s="23"/>
      <c r="O28603" s="21"/>
      <c r="P28603" s="27"/>
      <c r="Q28603" s="16"/>
      <c r="U28603" s="27"/>
    </row>
    <row r="28604" spans="2:21" x14ac:dyDescent="0.25">
      <c r="B28604"/>
      <c r="C28604"/>
      <c r="D28604" s="13"/>
      <c r="E28604" s="13"/>
      <c r="K28604" s="23"/>
      <c r="O28604" s="21"/>
      <c r="P28604" s="27"/>
      <c r="Q28604" s="16"/>
      <c r="U28604" s="27"/>
    </row>
    <row r="28605" spans="2:21" x14ac:dyDescent="0.25">
      <c r="B28605"/>
      <c r="C28605"/>
      <c r="D28605" s="13"/>
      <c r="E28605" s="13"/>
      <c r="K28605" s="23"/>
      <c r="O28605" s="21"/>
      <c r="P28605" s="27"/>
      <c r="Q28605" s="16"/>
      <c r="U28605" s="27"/>
    </row>
    <row r="28606" spans="2:21" x14ac:dyDescent="0.25">
      <c r="B28606"/>
      <c r="C28606"/>
      <c r="D28606" s="13"/>
      <c r="E28606" s="13"/>
      <c r="K28606" s="23"/>
      <c r="O28606" s="21"/>
      <c r="P28606" s="27"/>
      <c r="Q28606" s="16"/>
      <c r="U28606" s="27"/>
    </row>
    <row r="28607" spans="2:21" x14ac:dyDescent="0.25">
      <c r="B28607"/>
      <c r="C28607"/>
      <c r="D28607" s="13"/>
      <c r="E28607" s="13"/>
      <c r="K28607" s="23"/>
      <c r="O28607" s="21"/>
      <c r="P28607" s="27"/>
      <c r="Q28607" s="16"/>
      <c r="U28607" s="27"/>
    </row>
    <row r="28608" spans="2:21" x14ac:dyDescent="0.25">
      <c r="B28608"/>
      <c r="C28608"/>
      <c r="D28608" s="13"/>
      <c r="E28608" s="13"/>
      <c r="K28608" s="23"/>
      <c r="O28608" s="21"/>
      <c r="P28608" s="27"/>
      <c r="Q28608" s="16"/>
      <c r="U28608" s="27"/>
    </row>
    <row r="28609" spans="2:21" x14ac:dyDescent="0.25">
      <c r="B28609"/>
      <c r="C28609"/>
      <c r="D28609" s="13"/>
      <c r="E28609" s="13"/>
      <c r="K28609" s="23"/>
      <c r="O28609" s="21"/>
      <c r="P28609" s="27"/>
      <c r="Q28609" s="16"/>
      <c r="U28609" s="27"/>
    </row>
    <row r="28610" spans="2:21" x14ac:dyDescent="0.25">
      <c r="B28610"/>
      <c r="C28610"/>
      <c r="D28610" s="13"/>
      <c r="E28610" s="13"/>
      <c r="K28610" s="23"/>
      <c r="O28610" s="21"/>
      <c r="P28610" s="27"/>
      <c r="Q28610" s="16"/>
      <c r="U28610" s="27"/>
    </row>
    <row r="28611" spans="2:21" x14ac:dyDescent="0.25">
      <c r="B28611"/>
      <c r="C28611"/>
      <c r="D28611" s="13"/>
      <c r="E28611" s="13"/>
      <c r="K28611" s="23"/>
      <c r="O28611" s="21"/>
      <c r="P28611" s="27"/>
      <c r="Q28611" s="16"/>
      <c r="U28611" s="27"/>
    </row>
    <row r="28612" spans="2:21" x14ac:dyDescent="0.25">
      <c r="B28612"/>
      <c r="C28612"/>
      <c r="D28612" s="13"/>
      <c r="E28612" s="13"/>
      <c r="K28612" s="23"/>
      <c r="O28612" s="21"/>
      <c r="P28612" s="27"/>
      <c r="Q28612" s="16"/>
      <c r="U28612" s="27"/>
    </row>
    <row r="28613" spans="2:21" x14ac:dyDescent="0.25">
      <c r="B28613"/>
      <c r="C28613"/>
      <c r="D28613" s="13"/>
      <c r="E28613" s="13"/>
      <c r="K28613" s="23"/>
      <c r="O28613" s="21"/>
      <c r="P28613" s="27"/>
      <c r="Q28613" s="16"/>
      <c r="U28613" s="27"/>
    </row>
    <row r="28614" spans="2:21" x14ac:dyDescent="0.25">
      <c r="B28614"/>
      <c r="C28614"/>
      <c r="D28614" s="13"/>
      <c r="E28614" s="13"/>
      <c r="K28614" s="23"/>
      <c r="O28614" s="21"/>
      <c r="P28614" s="27"/>
      <c r="Q28614" s="16"/>
      <c r="U28614" s="27"/>
    </row>
    <row r="28615" spans="2:21" x14ac:dyDescent="0.25">
      <c r="B28615"/>
      <c r="C28615"/>
      <c r="D28615" s="13"/>
      <c r="E28615" s="13"/>
      <c r="K28615" s="23"/>
      <c r="O28615" s="21"/>
      <c r="P28615" s="27"/>
      <c r="Q28615" s="16"/>
      <c r="U28615" s="27"/>
    </row>
    <row r="28616" spans="2:21" x14ac:dyDescent="0.25">
      <c r="B28616"/>
      <c r="C28616"/>
      <c r="D28616" s="13"/>
      <c r="E28616" s="13"/>
      <c r="K28616" s="23"/>
      <c r="O28616" s="21"/>
      <c r="P28616" s="27"/>
      <c r="Q28616" s="16"/>
      <c r="U28616" s="27"/>
    </row>
    <row r="28617" spans="2:21" x14ac:dyDescent="0.25">
      <c r="B28617"/>
      <c r="C28617"/>
      <c r="D28617" s="13"/>
      <c r="E28617" s="13"/>
      <c r="K28617" s="23"/>
      <c r="O28617" s="21"/>
      <c r="P28617" s="27"/>
      <c r="Q28617" s="16"/>
      <c r="U28617" s="27"/>
    </row>
    <row r="28618" spans="2:21" x14ac:dyDescent="0.25">
      <c r="B28618"/>
      <c r="C28618"/>
      <c r="D28618" s="13"/>
      <c r="E28618" s="13"/>
      <c r="K28618" s="23"/>
      <c r="O28618" s="21"/>
      <c r="P28618" s="27"/>
      <c r="Q28618" s="16"/>
      <c r="U28618" s="27"/>
    </row>
    <row r="28619" spans="2:21" x14ac:dyDescent="0.25">
      <c r="B28619"/>
      <c r="C28619"/>
      <c r="D28619" s="13"/>
      <c r="E28619" s="13"/>
      <c r="K28619" s="23"/>
      <c r="O28619" s="21"/>
      <c r="P28619" s="27"/>
      <c r="Q28619" s="16"/>
      <c r="U28619" s="27"/>
    </row>
    <row r="28620" spans="2:21" x14ac:dyDescent="0.25">
      <c r="B28620"/>
      <c r="C28620"/>
      <c r="D28620" s="13"/>
      <c r="E28620" s="13"/>
      <c r="K28620" s="23"/>
      <c r="O28620" s="21"/>
      <c r="P28620" s="27"/>
      <c r="Q28620" s="16"/>
      <c r="U28620" s="27"/>
    </row>
    <row r="28621" spans="2:21" x14ac:dyDescent="0.25">
      <c r="B28621"/>
      <c r="C28621"/>
      <c r="D28621" s="13"/>
      <c r="E28621" s="13"/>
      <c r="K28621" s="23"/>
      <c r="O28621" s="21"/>
      <c r="P28621" s="27"/>
      <c r="Q28621" s="16"/>
      <c r="U28621" s="27"/>
    </row>
    <row r="28622" spans="2:21" x14ac:dyDescent="0.25">
      <c r="B28622"/>
      <c r="C28622"/>
      <c r="D28622" s="13"/>
      <c r="E28622" s="13"/>
      <c r="K28622" s="23"/>
      <c r="O28622" s="21"/>
      <c r="P28622" s="27"/>
      <c r="Q28622" s="16"/>
      <c r="U28622" s="27"/>
    </row>
    <row r="28623" spans="2:21" x14ac:dyDescent="0.25">
      <c r="B28623"/>
      <c r="C28623"/>
      <c r="D28623" s="13"/>
      <c r="E28623" s="13"/>
      <c r="K28623" s="23"/>
      <c r="O28623" s="21"/>
      <c r="P28623" s="27"/>
      <c r="Q28623" s="16"/>
      <c r="U28623" s="27"/>
    </row>
    <row r="28624" spans="2:21" x14ac:dyDescent="0.25">
      <c r="B28624"/>
      <c r="C28624"/>
      <c r="D28624" s="13"/>
      <c r="E28624" s="13"/>
      <c r="K28624" s="23"/>
      <c r="O28624" s="21"/>
      <c r="P28624" s="27"/>
      <c r="Q28624" s="16"/>
      <c r="U28624" s="27"/>
    </row>
    <row r="28625" spans="2:21" x14ac:dyDescent="0.25">
      <c r="B28625"/>
      <c r="C28625"/>
      <c r="D28625" s="13"/>
      <c r="E28625" s="13"/>
      <c r="K28625" s="23"/>
      <c r="O28625" s="21"/>
      <c r="P28625" s="27"/>
      <c r="Q28625" s="16"/>
      <c r="U28625" s="27"/>
    </row>
    <row r="28626" spans="2:21" x14ac:dyDescent="0.25">
      <c r="B28626"/>
      <c r="C28626"/>
      <c r="D28626" s="13"/>
      <c r="E28626" s="13"/>
      <c r="K28626" s="23"/>
      <c r="O28626" s="21"/>
      <c r="P28626" s="27"/>
      <c r="Q28626" s="16"/>
      <c r="U28626" s="27"/>
    </row>
    <row r="28627" spans="2:21" x14ac:dyDescent="0.25">
      <c r="B28627"/>
      <c r="C28627"/>
      <c r="D28627" s="13"/>
      <c r="E28627" s="13"/>
      <c r="K28627" s="23"/>
      <c r="O28627" s="21"/>
      <c r="P28627" s="27"/>
      <c r="Q28627" s="16"/>
      <c r="U28627" s="27"/>
    </row>
    <row r="28628" spans="2:21" x14ac:dyDescent="0.25">
      <c r="B28628"/>
      <c r="C28628"/>
      <c r="D28628" s="13"/>
      <c r="E28628" s="13"/>
      <c r="K28628" s="23"/>
      <c r="O28628" s="21"/>
      <c r="P28628" s="27"/>
      <c r="Q28628" s="16"/>
      <c r="U28628" s="27"/>
    </row>
    <row r="28629" spans="2:21" x14ac:dyDescent="0.25">
      <c r="B28629"/>
      <c r="C28629"/>
      <c r="D28629" s="13"/>
      <c r="E28629" s="13"/>
      <c r="K28629" s="23"/>
      <c r="O28629" s="21"/>
      <c r="P28629" s="27"/>
      <c r="Q28629" s="16"/>
      <c r="U28629" s="27"/>
    </row>
    <row r="28630" spans="2:21" x14ac:dyDescent="0.25">
      <c r="B28630"/>
      <c r="C28630"/>
      <c r="D28630" s="13"/>
      <c r="E28630" s="13"/>
      <c r="K28630" s="23"/>
      <c r="O28630" s="21"/>
      <c r="P28630" s="27"/>
      <c r="Q28630" s="16"/>
      <c r="U28630" s="27"/>
    </row>
    <row r="28631" spans="2:21" x14ac:dyDescent="0.25">
      <c r="B28631"/>
      <c r="C28631"/>
      <c r="D28631" s="13"/>
      <c r="E28631" s="13"/>
      <c r="K28631" s="23"/>
      <c r="O28631" s="21"/>
      <c r="P28631" s="27"/>
      <c r="Q28631" s="16"/>
      <c r="U28631" s="27"/>
    </row>
    <row r="28632" spans="2:21" x14ac:dyDescent="0.25">
      <c r="B28632"/>
      <c r="C28632"/>
      <c r="D28632" s="13"/>
      <c r="E28632" s="13"/>
      <c r="K28632" s="23"/>
      <c r="O28632" s="21"/>
      <c r="P28632" s="27"/>
      <c r="Q28632" s="16"/>
      <c r="U28632" s="27"/>
    </row>
    <row r="28633" spans="2:21" x14ac:dyDescent="0.25">
      <c r="B28633"/>
      <c r="C28633"/>
      <c r="D28633" s="13"/>
      <c r="E28633" s="13"/>
      <c r="K28633" s="23"/>
      <c r="O28633" s="21"/>
      <c r="P28633" s="27"/>
      <c r="Q28633" s="16"/>
      <c r="U28633" s="27"/>
    </row>
    <row r="28634" spans="2:21" x14ac:dyDescent="0.25">
      <c r="B28634"/>
      <c r="C28634"/>
      <c r="D28634" s="13"/>
      <c r="E28634" s="13"/>
      <c r="K28634" s="23"/>
      <c r="O28634" s="21"/>
      <c r="P28634" s="27"/>
      <c r="Q28634" s="16"/>
      <c r="U28634" s="27"/>
    </row>
    <row r="28635" spans="2:21" x14ac:dyDescent="0.25">
      <c r="B28635"/>
      <c r="C28635"/>
      <c r="D28635" s="13"/>
      <c r="E28635" s="13"/>
      <c r="K28635" s="23"/>
      <c r="O28635" s="21"/>
      <c r="P28635" s="27"/>
      <c r="Q28635" s="16"/>
      <c r="U28635" s="27"/>
    </row>
    <row r="28636" spans="2:21" x14ac:dyDescent="0.25">
      <c r="B28636"/>
      <c r="C28636"/>
      <c r="D28636" s="13"/>
      <c r="E28636" s="13"/>
      <c r="K28636" s="23"/>
      <c r="O28636" s="21"/>
      <c r="P28636" s="27"/>
      <c r="Q28636" s="16"/>
      <c r="U28636" s="27"/>
    </row>
    <row r="28637" spans="2:21" x14ac:dyDescent="0.25">
      <c r="B28637"/>
      <c r="C28637"/>
      <c r="D28637" s="13"/>
      <c r="E28637" s="13"/>
      <c r="K28637" s="23"/>
      <c r="O28637" s="21"/>
      <c r="P28637" s="27"/>
      <c r="Q28637" s="16"/>
      <c r="U28637" s="27"/>
    </row>
    <row r="28638" spans="2:21" x14ac:dyDescent="0.25">
      <c r="B28638"/>
      <c r="C28638"/>
      <c r="D28638" s="13"/>
      <c r="E28638" s="13"/>
      <c r="K28638" s="23"/>
      <c r="O28638" s="21"/>
      <c r="P28638" s="27"/>
      <c r="Q28638" s="16"/>
      <c r="U28638" s="27"/>
    </row>
    <row r="28639" spans="2:21" x14ac:dyDescent="0.25">
      <c r="B28639"/>
      <c r="C28639"/>
      <c r="D28639" s="13"/>
      <c r="E28639" s="13"/>
      <c r="K28639" s="23"/>
      <c r="O28639" s="21"/>
      <c r="P28639" s="27"/>
      <c r="Q28639" s="16"/>
      <c r="U28639" s="27"/>
    </row>
    <row r="28640" spans="2:21" x14ac:dyDescent="0.25">
      <c r="B28640"/>
      <c r="C28640"/>
      <c r="D28640" s="13"/>
      <c r="E28640" s="13"/>
      <c r="K28640" s="23"/>
      <c r="O28640" s="21"/>
      <c r="P28640" s="27"/>
      <c r="Q28640" s="16"/>
      <c r="U28640" s="27"/>
    </row>
    <row r="28641" spans="2:21" x14ac:dyDescent="0.25">
      <c r="B28641"/>
      <c r="C28641"/>
      <c r="D28641" s="13"/>
      <c r="E28641" s="13"/>
      <c r="K28641" s="23"/>
      <c r="O28641" s="21"/>
      <c r="P28641" s="27"/>
      <c r="Q28641" s="16"/>
      <c r="U28641" s="27"/>
    </row>
    <row r="28642" spans="2:21" x14ac:dyDescent="0.25">
      <c r="B28642"/>
      <c r="C28642"/>
      <c r="D28642" s="13"/>
      <c r="E28642" s="13"/>
      <c r="K28642" s="23"/>
      <c r="O28642" s="21"/>
      <c r="P28642" s="27"/>
      <c r="Q28642" s="16"/>
      <c r="U28642" s="27"/>
    </row>
    <row r="28643" spans="2:21" x14ac:dyDescent="0.25">
      <c r="B28643"/>
      <c r="C28643"/>
      <c r="D28643" s="13"/>
      <c r="E28643" s="13"/>
      <c r="K28643" s="23"/>
      <c r="O28643" s="21"/>
      <c r="P28643" s="27"/>
      <c r="Q28643" s="16"/>
      <c r="U28643" s="27"/>
    </row>
    <row r="28644" spans="2:21" x14ac:dyDescent="0.25">
      <c r="B28644"/>
      <c r="C28644"/>
      <c r="D28644" s="13"/>
      <c r="E28644" s="13"/>
      <c r="K28644" s="23"/>
      <c r="O28644" s="21"/>
      <c r="P28644" s="27"/>
      <c r="Q28644" s="16"/>
      <c r="U28644" s="27"/>
    </row>
    <row r="28645" spans="2:21" x14ac:dyDescent="0.25">
      <c r="B28645"/>
      <c r="C28645"/>
      <c r="D28645" s="13"/>
      <c r="E28645" s="13"/>
      <c r="K28645" s="23"/>
      <c r="O28645" s="21"/>
      <c r="P28645" s="27"/>
      <c r="Q28645" s="16"/>
      <c r="U28645" s="27"/>
    </row>
    <row r="28646" spans="2:21" x14ac:dyDescent="0.25">
      <c r="B28646"/>
      <c r="C28646"/>
      <c r="D28646" s="13"/>
      <c r="E28646" s="13"/>
      <c r="K28646" s="23"/>
      <c r="O28646" s="21"/>
      <c r="P28646" s="27"/>
      <c r="Q28646" s="16"/>
      <c r="U28646" s="27"/>
    </row>
    <row r="28647" spans="2:21" x14ac:dyDescent="0.25">
      <c r="B28647"/>
      <c r="C28647"/>
      <c r="D28647" s="13"/>
      <c r="E28647" s="13"/>
      <c r="K28647" s="23"/>
      <c r="O28647" s="21"/>
      <c r="P28647" s="27"/>
      <c r="Q28647" s="16"/>
      <c r="U28647" s="27"/>
    </row>
    <row r="28648" spans="2:21" x14ac:dyDescent="0.25">
      <c r="B28648"/>
      <c r="C28648"/>
      <c r="D28648" s="13"/>
      <c r="E28648" s="13"/>
      <c r="K28648" s="23"/>
      <c r="O28648" s="21"/>
      <c r="P28648" s="27"/>
      <c r="Q28648" s="16"/>
      <c r="U28648" s="27"/>
    </row>
    <row r="28649" spans="2:21" x14ac:dyDescent="0.25">
      <c r="B28649"/>
      <c r="C28649"/>
      <c r="D28649" s="13"/>
      <c r="E28649" s="13"/>
      <c r="K28649" s="23"/>
      <c r="O28649" s="21"/>
      <c r="P28649" s="27"/>
      <c r="Q28649" s="16"/>
      <c r="U28649" s="27"/>
    </row>
    <row r="28650" spans="2:21" x14ac:dyDescent="0.25">
      <c r="B28650"/>
      <c r="C28650"/>
      <c r="D28650" s="13"/>
      <c r="E28650" s="13"/>
      <c r="K28650" s="23"/>
      <c r="O28650" s="21"/>
      <c r="P28650" s="27"/>
      <c r="Q28650" s="16"/>
      <c r="U28650" s="27"/>
    </row>
    <row r="28651" spans="2:21" x14ac:dyDescent="0.25">
      <c r="B28651"/>
      <c r="C28651"/>
      <c r="D28651" s="13"/>
      <c r="E28651" s="13"/>
      <c r="K28651" s="23"/>
      <c r="O28651" s="21"/>
      <c r="P28651" s="27"/>
      <c r="Q28651" s="16"/>
      <c r="U28651" s="27"/>
    </row>
    <row r="28652" spans="2:21" x14ac:dyDescent="0.25">
      <c r="B28652"/>
      <c r="C28652"/>
      <c r="D28652" s="13"/>
      <c r="E28652" s="13"/>
      <c r="K28652" s="23"/>
      <c r="O28652" s="21"/>
      <c r="P28652" s="27"/>
      <c r="Q28652" s="16"/>
      <c r="U28652" s="27"/>
    </row>
    <row r="28653" spans="2:21" x14ac:dyDescent="0.25">
      <c r="B28653"/>
      <c r="C28653"/>
      <c r="D28653" s="13"/>
      <c r="E28653" s="13"/>
      <c r="K28653" s="23"/>
      <c r="O28653" s="21"/>
      <c r="P28653" s="27"/>
      <c r="Q28653" s="16"/>
      <c r="U28653" s="27"/>
    </row>
    <row r="28654" spans="2:21" x14ac:dyDescent="0.25">
      <c r="B28654"/>
      <c r="C28654"/>
      <c r="D28654" s="13"/>
      <c r="E28654" s="13"/>
      <c r="K28654" s="23"/>
      <c r="O28654" s="21"/>
      <c r="P28654" s="27"/>
      <c r="Q28654" s="16"/>
      <c r="U28654" s="27"/>
    </row>
    <row r="28655" spans="2:21" x14ac:dyDescent="0.25">
      <c r="B28655"/>
      <c r="C28655"/>
      <c r="D28655" s="13"/>
      <c r="E28655" s="13"/>
      <c r="K28655" s="23"/>
      <c r="O28655" s="21"/>
      <c r="P28655" s="27"/>
      <c r="Q28655" s="16"/>
      <c r="U28655" s="27"/>
    </row>
    <row r="28656" spans="2:21" x14ac:dyDescent="0.25">
      <c r="B28656"/>
      <c r="C28656"/>
      <c r="D28656" s="13"/>
      <c r="E28656" s="13"/>
      <c r="K28656" s="23"/>
      <c r="O28656" s="21"/>
      <c r="P28656" s="27"/>
      <c r="Q28656" s="16"/>
      <c r="U28656" s="27"/>
    </row>
    <row r="28657" spans="2:21" x14ac:dyDescent="0.25">
      <c r="B28657"/>
      <c r="C28657"/>
      <c r="D28657" s="13"/>
      <c r="E28657" s="13"/>
      <c r="K28657" s="23"/>
      <c r="O28657" s="21"/>
      <c r="P28657" s="27"/>
      <c r="Q28657" s="16"/>
      <c r="U28657" s="27"/>
    </row>
    <row r="28658" spans="2:21" x14ac:dyDescent="0.25">
      <c r="B28658"/>
      <c r="C28658"/>
      <c r="D28658" s="13"/>
      <c r="E28658" s="13"/>
      <c r="K28658" s="23"/>
      <c r="O28658" s="21"/>
      <c r="P28658" s="27"/>
      <c r="Q28658" s="16"/>
      <c r="U28658" s="27"/>
    </row>
    <row r="28659" spans="2:21" x14ac:dyDescent="0.25">
      <c r="B28659"/>
      <c r="C28659"/>
      <c r="D28659" s="13"/>
      <c r="E28659" s="13"/>
      <c r="K28659" s="23"/>
      <c r="O28659" s="21"/>
      <c r="P28659" s="27"/>
      <c r="Q28659" s="16"/>
      <c r="U28659" s="27"/>
    </row>
    <row r="28660" spans="2:21" x14ac:dyDescent="0.25">
      <c r="B28660"/>
      <c r="C28660"/>
      <c r="D28660" s="13"/>
      <c r="E28660" s="13"/>
      <c r="K28660" s="23"/>
      <c r="O28660" s="21"/>
      <c r="P28660" s="27"/>
      <c r="Q28660" s="16"/>
      <c r="U28660" s="27"/>
    </row>
    <row r="28661" spans="2:21" x14ac:dyDescent="0.25">
      <c r="B28661"/>
      <c r="C28661"/>
      <c r="D28661" s="13"/>
      <c r="E28661" s="13"/>
      <c r="K28661" s="23"/>
      <c r="O28661" s="21"/>
      <c r="P28661" s="27"/>
      <c r="Q28661" s="16"/>
      <c r="U28661" s="27"/>
    </row>
    <row r="28662" spans="2:21" x14ac:dyDescent="0.25">
      <c r="B28662"/>
      <c r="C28662"/>
      <c r="D28662" s="13"/>
      <c r="E28662" s="13"/>
      <c r="K28662" s="23"/>
      <c r="O28662" s="21"/>
      <c r="P28662" s="27"/>
      <c r="Q28662" s="16"/>
      <c r="U28662" s="27"/>
    </row>
    <row r="28663" spans="2:21" x14ac:dyDescent="0.25">
      <c r="B28663"/>
      <c r="C28663"/>
      <c r="D28663" s="13"/>
      <c r="E28663" s="13"/>
      <c r="K28663" s="23"/>
      <c r="O28663" s="21"/>
      <c r="P28663" s="27"/>
      <c r="Q28663" s="16"/>
      <c r="U28663" s="27"/>
    </row>
    <row r="28664" spans="2:21" x14ac:dyDescent="0.25">
      <c r="B28664"/>
      <c r="C28664"/>
      <c r="D28664" s="13"/>
      <c r="E28664" s="13"/>
      <c r="K28664" s="23"/>
      <c r="O28664" s="21"/>
      <c r="P28664" s="27"/>
      <c r="Q28664" s="16"/>
      <c r="U28664" s="27"/>
    </row>
    <row r="28665" spans="2:21" x14ac:dyDescent="0.25">
      <c r="B28665"/>
      <c r="C28665"/>
      <c r="D28665" s="13"/>
      <c r="E28665" s="13"/>
      <c r="K28665" s="23"/>
      <c r="O28665" s="21"/>
      <c r="P28665" s="27"/>
      <c r="Q28665" s="16"/>
      <c r="U28665" s="27"/>
    </row>
    <row r="28666" spans="2:21" x14ac:dyDescent="0.25">
      <c r="B28666"/>
      <c r="C28666"/>
      <c r="D28666" s="13"/>
      <c r="E28666" s="13"/>
      <c r="K28666" s="23"/>
      <c r="O28666" s="21"/>
      <c r="P28666" s="27"/>
      <c r="Q28666" s="16"/>
      <c r="U28666" s="27"/>
    </row>
    <row r="28667" spans="2:21" x14ac:dyDescent="0.25">
      <c r="B28667"/>
      <c r="C28667"/>
      <c r="D28667" s="13"/>
      <c r="E28667" s="13"/>
      <c r="K28667" s="23"/>
      <c r="O28667" s="21"/>
      <c r="P28667" s="27"/>
      <c r="Q28667" s="16"/>
      <c r="U28667" s="27"/>
    </row>
    <row r="28668" spans="2:21" x14ac:dyDescent="0.25">
      <c r="B28668"/>
      <c r="C28668"/>
      <c r="D28668" s="13"/>
      <c r="E28668" s="13"/>
      <c r="K28668" s="23"/>
      <c r="O28668" s="21"/>
      <c r="P28668" s="27"/>
      <c r="Q28668" s="16"/>
      <c r="U28668" s="27"/>
    </row>
    <row r="28669" spans="2:21" x14ac:dyDescent="0.25">
      <c r="B28669"/>
      <c r="C28669"/>
      <c r="D28669" s="13"/>
      <c r="E28669" s="13"/>
      <c r="K28669" s="23"/>
      <c r="O28669" s="21"/>
      <c r="P28669" s="27"/>
      <c r="Q28669" s="16"/>
      <c r="U28669" s="27"/>
    </row>
    <row r="28670" spans="2:21" x14ac:dyDescent="0.25">
      <c r="B28670"/>
      <c r="C28670"/>
      <c r="D28670" s="13"/>
      <c r="E28670" s="13"/>
      <c r="K28670" s="23"/>
      <c r="O28670" s="21"/>
      <c r="P28670" s="27"/>
      <c r="Q28670" s="16"/>
      <c r="U28670" s="27"/>
    </row>
    <row r="28671" spans="2:21" x14ac:dyDescent="0.25">
      <c r="B28671"/>
      <c r="C28671"/>
      <c r="D28671" s="13"/>
      <c r="E28671" s="13"/>
      <c r="K28671" s="23"/>
      <c r="O28671" s="21"/>
      <c r="P28671" s="27"/>
      <c r="Q28671" s="16"/>
      <c r="U28671" s="27"/>
    </row>
    <row r="28672" spans="2:21" x14ac:dyDescent="0.25">
      <c r="B28672"/>
      <c r="C28672"/>
      <c r="D28672" s="13"/>
      <c r="E28672" s="13"/>
      <c r="K28672" s="23"/>
      <c r="O28672" s="21"/>
      <c r="P28672" s="27"/>
      <c r="Q28672" s="16"/>
      <c r="U28672" s="27"/>
    </row>
    <row r="28673" spans="2:21" x14ac:dyDescent="0.25">
      <c r="B28673"/>
      <c r="C28673"/>
      <c r="D28673" s="13"/>
      <c r="E28673" s="13"/>
      <c r="K28673" s="23"/>
      <c r="O28673" s="21"/>
      <c r="P28673" s="27"/>
      <c r="Q28673" s="16"/>
      <c r="U28673" s="27"/>
    </row>
    <row r="28674" spans="2:21" x14ac:dyDescent="0.25">
      <c r="B28674"/>
      <c r="C28674"/>
      <c r="D28674" s="13"/>
      <c r="E28674" s="13"/>
      <c r="K28674" s="23"/>
      <c r="O28674" s="21"/>
      <c r="P28674" s="27"/>
      <c r="Q28674" s="16"/>
      <c r="U28674" s="27"/>
    </row>
    <row r="28675" spans="2:21" x14ac:dyDescent="0.25">
      <c r="B28675"/>
      <c r="C28675"/>
      <c r="D28675" s="13"/>
      <c r="E28675" s="13"/>
      <c r="K28675" s="23"/>
      <c r="O28675" s="21"/>
      <c r="P28675" s="27"/>
      <c r="Q28675" s="16"/>
      <c r="U28675" s="27"/>
    </row>
    <row r="28676" spans="2:21" x14ac:dyDescent="0.25">
      <c r="B28676"/>
      <c r="C28676"/>
      <c r="D28676" s="13"/>
      <c r="E28676" s="13"/>
      <c r="K28676" s="23"/>
      <c r="O28676" s="21"/>
      <c r="P28676" s="27"/>
      <c r="Q28676" s="16"/>
      <c r="U28676" s="27"/>
    </row>
    <row r="28677" spans="2:21" x14ac:dyDescent="0.25">
      <c r="B28677"/>
      <c r="C28677"/>
      <c r="D28677" s="13"/>
      <c r="E28677" s="13"/>
      <c r="K28677" s="23"/>
      <c r="O28677" s="21"/>
      <c r="P28677" s="27"/>
      <c r="Q28677" s="16"/>
      <c r="U28677" s="27"/>
    </row>
    <row r="28678" spans="2:21" x14ac:dyDescent="0.25">
      <c r="B28678"/>
      <c r="C28678"/>
      <c r="D28678" s="13"/>
      <c r="E28678" s="13"/>
      <c r="K28678" s="23"/>
      <c r="O28678" s="21"/>
      <c r="P28678" s="27"/>
      <c r="Q28678" s="16"/>
      <c r="U28678" s="27"/>
    </row>
    <row r="28679" spans="2:21" x14ac:dyDescent="0.25">
      <c r="B28679"/>
      <c r="C28679"/>
      <c r="D28679" s="13"/>
      <c r="E28679" s="13"/>
      <c r="K28679" s="23"/>
      <c r="O28679" s="21"/>
      <c r="P28679" s="27"/>
      <c r="Q28679" s="16"/>
      <c r="U28679" s="27"/>
    </row>
    <row r="28680" spans="2:21" x14ac:dyDescent="0.25">
      <c r="B28680"/>
      <c r="C28680"/>
      <c r="D28680" s="13"/>
      <c r="E28680" s="13"/>
      <c r="K28680" s="23"/>
      <c r="O28680" s="21"/>
      <c r="P28680" s="27"/>
      <c r="Q28680" s="16"/>
      <c r="U28680" s="27"/>
    </row>
    <row r="28681" spans="2:21" x14ac:dyDescent="0.25">
      <c r="B28681"/>
      <c r="C28681"/>
      <c r="D28681" s="13"/>
      <c r="E28681" s="13"/>
      <c r="K28681" s="23"/>
      <c r="O28681" s="21"/>
      <c r="P28681" s="27"/>
      <c r="Q28681" s="16"/>
      <c r="U28681" s="27"/>
    </row>
    <row r="28682" spans="2:21" x14ac:dyDescent="0.25">
      <c r="B28682"/>
      <c r="C28682"/>
      <c r="D28682" s="13"/>
      <c r="E28682" s="13"/>
      <c r="K28682" s="23"/>
      <c r="O28682" s="21"/>
      <c r="P28682" s="27"/>
      <c r="Q28682" s="16"/>
      <c r="U28682" s="27"/>
    </row>
    <row r="28683" spans="2:21" x14ac:dyDescent="0.25">
      <c r="B28683"/>
      <c r="C28683"/>
      <c r="D28683" s="13"/>
      <c r="E28683" s="13"/>
      <c r="K28683" s="23"/>
      <c r="O28683" s="21"/>
      <c r="P28683" s="27"/>
      <c r="Q28683" s="16"/>
      <c r="U28683" s="27"/>
    </row>
    <row r="28684" spans="2:21" x14ac:dyDescent="0.25">
      <c r="B28684"/>
      <c r="C28684"/>
      <c r="D28684" s="13"/>
      <c r="E28684" s="13"/>
      <c r="K28684" s="23"/>
      <c r="O28684" s="21"/>
      <c r="P28684" s="27"/>
      <c r="Q28684" s="16"/>
      <c r="U28684" s="27"/>
    </row>
    <row r="28685" spans="2:21" x14ac:dyDescent="0.25">
      <c r="B28685"/>
      <c r="C28685"/>
      <c r="D28685" s="13"/>
      <c r="E28685" s="13"/>
      <c r="K28685" s="23"/>
      <c r="O28685" s="21"/>
      <c r="P28685" s="27"/>
      <c r="Q28685" s="16"/>
      <c r="U28685" s="27"/>
    </row>
    <row r="28686" spans="2:21" x14ac:dyDescent="0.25">
      <c r="B28686"/>
      <c r="C28686"/>
      <c r="D28686" s="13"/>
      <c r="E28686" s="13"/>
      <c r="K28686" s="23"/>
      <c r="O28686" s="21"/>
      <c r="P28686" s="27"/>
      <c r="Q28686" s="16"/>
      <c r="U28686" s="27"/>
    </row>
    <row r="28687" spans="2:21" x14ac:dyDescent="0.25">
      <c r="B28687"/>
      <c r="C28687"/>
      <c r="D28687" s="13"/>
      <c r="E28687" s="13"/>
      <c r="K28687" s="23"/>
      <c r="O28687" s="21"/>
      <c r="P28687" s="27"/>
      <c r="Q28687" s="16"/>
      <c r="U28687" s="27"/>
    </row>
    <row r="28688" spans="2:21" x14ac:dyDescent="0.25">
      <c r="B28688"/>
      <c r="C28688"/>
      <c r="D28688" s="13"/>
      <c r="E28688" s="13"/>
      <c r="K28688" s="23"/>
      <c r="O28688" s="21"/>
      <c r="P28688" s="27"/>
      <c r="Q28688" s="16"/>
      <c r="U28688" s="27"/>
    </row>
    <row r="28689" spans="2:21" x14ac:dyDescent="0.25">
      <c r="B28689"/>
      <c r="C28689"/>
      <c r="D28689" s="13"/>
      <c r="E28689" s="13"/>
      <c r="K28689" s="23"/>
      <c r="O28689" s="21"/>
      <c r="P28689" s="27"/>
      <c r="Q28689" s="16"/>
      <c r="U28689" s="27"/>
    </row>
    <row r="28690" spans="2:21" x14ac:dyDescent="0.25">
      <c r="B28690"/>
      <c r="C28690"/>
      <c r="D28690" s="13"/>
      <c r="E28690" s="13"/>
      <c r="K28690" s="23"/>
      <c r="O28690" s="21"/>
      <c r="P28690" s="27"/>
      <c r="Q28690" s="16"/>
      <c r="U28690" s="27"/>
    </row>
    <row r="28691" spans="2:21" x14ac:dyDescent="0.25">
      <c r="B28691"/>
      <c r="C28691"/>
      <c r="D28691" s="13"/>
      <c r="E28691" s="13"/>
      <c r="K28691" s="23"/>
      <c r="O28691" s="21"/>
      <c r="P28691" s="27"/>
      <c r="Q28691" s="16"/>
      <c r="U28691" s="27"/>
    </row>
    <row r="28692" spans="2:21" x14ac:dyDescent="0.25">
      <c r="B28692"/>
      <c r="C28692"/>
      <c r="D28692" s="13"/>
      <c r="E28692" s="13"/>
      <c r="K28692" s="23"/>
      <c r="O28692" s="21"/>
      <c r="P28692" s="27"/>
      <c r="Q28692" s="16"/>
      <c r="U28692" s="27"/>
    </row>
    <row r="28693" spans="2:21" x14ac:dyDescent="0.25">
      <c r="B28693"/>
      <c r="C28693"/>
      <c r="D28693" s="13"/>
      <c r="E28693" s="13"/>
      <c r="K28693" s="23"/>
      <c r="O28693" s="21"/>
      <c r="P28693" s="27"/>
      <c r="Q28693" s="16"/>
      <c r="U28693" s="27"/>
    </row>
    <row r="28694" spans="2:21" x14ac:dyDescent="0.25">
      <c r="B28694"/>
      <c r="C28694"/>
      <c r="D28694" s="13"/>
      <c r="E28694" s="13"/>
      <c r="K28694" s="23"/>
      <c r="O28694" s="21"/>
      <c r="P28694" s="27"/>
      <c r="Q28694" s="16"/>
      <c r="U28694" s="27"/>
    </row>
    <row r="28695" spans="2:21" x14ac:dyDescent="0.25">
      <c r="B28695"/>
      <c r="C28695"/>
      <c r="D28695" s="13"/>
      <c r="E28695" s="13"/>
      <c r="K28695" s="23"/>
      <c r="O28695" s="21"/>
      <c r="P28695" s="27"/>
      <c r="Q28695" s="16"/>
      <c r="U28695" s="27"/>
    </row>
    <row r="28696" spans="2:21" x14ac:dyDescent="0.25">
      <c r="B28696"/>
      <c r="C28696"/>
      <c r="D28696" s="13"/>
      <c r="E28696" s="13"/>
      <c r="K28696" s="23"/>
      <c r="O28696" s="21"/>
      <c r="P28696" s="27"/>
      <c r="Q28696" s="16"/>
      <c r="U28696" s="27"/>
    </row>
    <row r="28697" spans="2:21" x14ac:dyDescent="0.25">
      <c r="B28697"/>
      <c r="C28697"/>
      <c r="D28697" s="13"/>
      <c r="E28697" s="13"/>
      <c r="K28697" s="23"/>
      <c r="O28697" s="21"/>
      <c r="P28697" s="27"/>
      <c r="Q28697" s="16"/>
      <c r="U28697" s="27"/>
    </row>
    <row r="28698" spans="2:21" x14ac:dyDescent="0.25">
      <c r="B28698"/>
      <c r="C28698"/>
      <c r="D28698" s="13"/>
      <c r="E28698" s="13"/>
      <c r="K28698" s="23"/>
      <c r="O28698" s="21"/>
      <c r="P28698" s="27"/>
      <c r="Q28698" s="16"/>
      <c r="U28698" s="27"/>
    </row>
    <row r="28699" spans="2:21" x14ac:dyDescent="0.25">
      <c r="B28699"/>
      <c r="C28699"/>
      <c r="D28699" s="13"/>
      <c r="E28699" s="13"/>
      <c r="K28699" s="23"/>
      <c r="O28699" s="21"/>
      <c r="P28699" s="27"/>
      <c r="Q28699" s="16"/>
      <c r="U28699" s="27"/>
    </row>
    <row r="28700" spans="2:21" x14ac:dyDescent="0.25">
      <c r="B28700"/>
      <c r="C28700"/>
      <c r="D28700" s="13"/>
      <c r="E28700" s="13"/>
      <c r="K28700" s="23"/>
      <c r="O28700" s="21"/>
      <c r="P28700" s="27"/>
      <c r="Q28700" s="16"/>
      <c r="U28700" s="27"/>
    </row>
    <row r="28701" spans="2:21" x14ac:dyDescent="0.25">
      <c r="B28701"/>
      <c r="C28701"/>
      <c r="D28701" s="13"/>
      <c r="E28701" s="13"/>
      <c r="K28701" s="23"/>
      <c r="O28701" s="21"/>
      <c r="P28701" s="27"/>
      <c r="Q28701" s="16"/>
      <c r="U28701" s="27"/>
    </row>
    <row r="28702" spans="2:21" x14ac:dyDescent="0.25">
      <c r="B28702"/>
      <c r="C28702"/>
      <c r="D28702" s="13"/>
      <c r="E28702" s="13"/>
      <c r="K28702" s="23"/>
      <c r="O28702" s="21"/>
      <c r="P28702" s="27"/>
      <c r="Q28702" s="16"/>
      <c r="U28702" s="27"/>
    </row>
    <row r="28703" spans="2:21" x14ac:dyDescent="0.25">
      <c r="B28703"/>
      <c r="C28703"/>
      <c r="D28703" s="13"/>
      <c r="E28703" s="13"/>
      <c r="K28703" s="23"/>
      <c r="O28703" s="21"/>
      <c r="P28703" s="27"/>
      <c r="Q28703" s="16"/>
      <c r="U28703" s="27"/>
    </row>
    <row r="28704" spans="2:21" x14ac:dyDescent="0.25">
      <c r="B28704"/>
      <c r="C28704"/>
      <c r="D28704" s="13"/>
      <c r="E28704" s="13"/>
      <c r="K28704" s="23"/>
      <c r="O28704" s="21"/>
      <c r="P28704" s="27"/>
      <c r="Q28704" s="16"/>
      <c r="U28704" s="27"/>
    </row>
    <row r="28705" spans="2:21" x14ac:dyDescent="0.25">
      <c r="B28705"/>
      <c r="C28705"/>
      <c r="D28705" s="13"/>
      <c r="E28705" s="13"/>
      <c r="K28705" s="23"/>
      <c r="O28705" s="21"/>
      <c r="P28705" s="27"/>
      <c r="Q28705" s="16"/>
      <c r="U28705" s="27"/>
    </row>
    <row r="28706" spans="2:21" x14ac:dyDescent="0.25">
      <c r="B28706"/>
      <c r="C28706"/>
      <c r="D28706" s="13"/>
      <c r="E28706" s="13"/>
      <c r="K28706" s="23"/>
      <c r="O28706" s="21"/>
      <c r="P28706" s="27"/>
      <c r="Q28706" s="16"/>
      <c r="U28706" s="27"/>
    </row>
    <row r="28707" spans="2:21" x14ac:dyDescent="0.25">
      <c r="B28707"/>
      <c r="C28707"/>
      <c r="D28707" s="13"/>
      <c r="E28707" s="13"/>
      <c r="K28707" s="23"/>
      <c r="O28707" s="21"/>
      <c r="P28707" s="27"/>
      <c r="Q28707" s="16"/>
      <c r="U28707" s="27"/>
    </row>
    <row r="28708" spans="2:21" x14ac:dyDescent="0.25">
      <c r="B28708"/>
      <c r="C28708"/>
      <c r="D28708" s="13"/>
      <c r="E28708" s="13"/>
      <c r="K28708" s="23"/>
      <c r="O28708" s="21"/>
      <c r="P28708" s="27"/>
      <c r="Q28708" s="16"/>
      <c r="U28708" s="27"/>
    </row>
    <row r="28709" spans="2:21" x14ac:dyDescent="0.25">
      <c r="B28709"/>
      <c r="C28709"/>
      <c r="D28709" s="13"/>
      <c r="E28709" s="13"/>
      <c r="K28709" s="23"/>
      <c r="O28709" s="21"/>
      <c r="P28709" s="27"/>
      <c r="Q28709" s="16"/>
      <c r="U28709" s="27"/>
    </row>
    <row r="28710" spans="2:21" x14ac:dyDescent="0.25">
      <c r="B28710"/>
      <c r="C28710"/>
      <c r="D28710" s="13"/>
      <c r="E28710" s="13"/>
      <c r="K28710" s="23"/>
      <c r="O28710" s="21"/>
      <c r="P28710" s="27"/>
      <c r="Q28710" s="16"/>
      <c r="U28710" s="27"/>
    </row>
    <row r="28711" spans="2:21" x14ac:dyDescent="0.25">
      <c r="B28711"/>
      <c r="C28711"/>
      <c r="D28711" s="13"/>
      <c r="E28711" s="13"/>
      <c r="K28711" s="23"/>
      <c r="O28711" s="21"/>
      <c r="P28711" s="27"/>
      <c r="Q28711" s="16"/>
      <c r="U28711" s="27"/>
    </row>
    <row r="28712" spans="2:21" x14ac:dyDescent="0.25">
      <c r="B28712"/>
      <c r="C28712"/>
      <c r="D28712" s="13"/>
      <c r="E28712" s="13"/>
      <c r="K28712" s="23"/>
      <c r="O28712" s="21"/>
      <c r="P28712" s="27"/>
      <c r="Q28712" s="16"/>
      <c r="U28712" s="27"/>
    </row>
    <row r="28713" spans="2:21" x14ac:dyDescent="0.25">
      <c r="B28713"/>
      <c r="C28713"/>
      <c r="D28713" s="13"/>
      <c r="E28713" s="13"/>
      <c r="K28713" s="23"/>
      <c r="O28713" s="21"/>
      <c r="P28713" s="27"/>
      <c r="Q28713" s="16"/>
      <c r="U28713" s="27"/>
    </row>
    <row r="28714" spans="2:21" x14ac:dyDescent="0.25">
      <c r="B28714"/>
      <c r="C28714"/>
      <c r="D28714" s="13"/>
      <c r="E28714" s="13"/>
      <c r="K28714" s="23"/>
      <c r="O28714" s="21"/>
      <c r="P28714" s="27"/>
      <c r="Q28714" s="16"/>
      <c r="U28714" s="27"/>
    </row>
    <row r="28715" spans="2:21" x14ac:dyDescent="0.25">
      <c r="B28715"/>
      <c r="C28715"/>
      <c r="D28715" s="13"/>
      <c r="E28715" s="13"/>
      <c r="K28715" s="23"/>
      <c r="O28715" s="21"/>
      <c r="P28715" s="27"/>
      <c r="Q28715" s="16"/>
      <c r="U28715" s="27"/>
    </row>
    <row r="28716" spans="2:21" x14ac:dyDescent="0.25">
      <c r="B28716"/>
      <c r="C28716"/>
      <c r="D28716" s="13"/>
      <c r="E28716" s="13"/>
      <c r="K28716" s="23"/>
      <c r="O28716" s="21"/>
      <c r="P28716" s="27"/>
      <c r="Q28716" s="16"/>
      <c r="U28716" s="27"/>
    </row>
    <row r="28717" spans="2:21" x14ac:dyDescent="0.25">
      <c r="B28717"/>
      <c r="C28717"/>
      <c r="D28717" s="13"/>
      <c r="E28717" s="13"/>
      <c r="K28717" s="23"/>
      <c r="O28717" s="21"/>
      <c r="P28717" s="27"/>
      <c r="Q28717" s="16"/>
      <c r="U28717" s="27"/>
    </row>
    <row r="28718" spans="2:21" x14ac:dyDescent="0.25">
      <c r="B28718"/>
      <c r="C28718"/>
      <c r="D28718" s="13"/>
      <c r="E28718" s="13"/>
      <c r="K28718" s="23"/>
      <c r="O28718" s="21"/>
      <c r="P28718" s="27"/>
      <c r="Q28718" s="16"/>
      <c r="U28718" s="27"/>
    </row>
    <row r="28719" spans="2:21" x14ac:dyDescent="0.25">
      <c r="B28719"/>
      <c r="C28719"/>
      <c r="D28719" s="13"/>
      <c r="E28719" s="13"/>
      <c r="K28719" s="23"/>
      <c r="O28719" s="21"/>
      <c r="P28719" s="27"/>
      <c r="Q28719" s="16"/>
      <c r="U28719" s="27"/>
    </row>
    <row r="28720" spans="2:21" x14ac:dyDescent="0.25">
      <c r="B28720"/>
      <c r="C28720"/>
      <c r="D28720" s="13"/>
      <c r="E28720" s="13"/>
      <c r="K28720" s="23"/>
      <c r="O28720" s="21"/>
      <c r="P28720" s="27"/>
      <c r="Q28720" s="16"/>
      <c r="U28720" s="27"/>
    </row>
    <row r="28721" spans="2:21" x14ac:dyDescent="0.25">
      <c r="B28721"/>
      <c r="C28721"/>
      <c r="D28721" s="13"/>
      <c r="E28721" s="13"/>
      <c r="K28721" s="23"/>
      <c r="O28721" s="21"/>
      <c r="P28721" s="27"/>
      <c r="Q28721" s="16"/>
      <c r="U28721" s="27"/>
    </row>
    <row r="28722" spans="2:21" x14ac:dyDescent="0.25">
      <c r="B28722"/>
      <c r="C28722"/>
      <c r="D28722" s="13"/>
      <c r="E28722" s="13"/>
      <c r="K28722" s="23"/>
      <c r="O28722" s="21"/>
      <c r="P28722" s="27"/>
      <c r="Q28722" s="16"/>
      <c r="U28722" s="27"/>
    </row>
    <row r="28723" spans="2:21" x14ac:dyDescent="0.25">
      <c r="B28723"/>
      <c r="C28723"/>
      <c r="D28723" s="13"/>
      <c r="E28723" s="13"/>
      <c r="K28723" s="23"/>
      <c r="O28723" s="21"/>
      <c r="P28723" s="27"/>
      <c r="Q28723" s="16"/>
      <c r="U28723" s="27"/>
    </row>
    <row r="28724" spans="2:21" x14ac:dyDescent="0.25">
      <c r="B28724"/>
      <c r="C28724"/>
      <c r="D28724" s="13"/>
      <c r="E28724" s="13"/>
      <c r="K28724" s="23"/>
      <c r="O28724" s="21"/>
      <c r="P28724" s="27"/>
      <c r="Q28724" s="16"/>
      <c r="U28724" s="27"/>
    </row>
    <row r="28725" spans="2:21" x14ac:dyDescent="0.25">
      <c r="B28725"/>
      <c r="C28725"/>
      <c r="D28725" s="13"/>
      <c r="E28725" s="13"/>
      <c r="K28725" s="23"/>
      <c r="O28725" s="21"/>
      <c r="P28725" s="27"/>
      <c r="Q28725" s="16"/>
      <c r="U28725" s="27"/>
    </row>
    <row r="28726" spans="2:21" x14ac:dyDescent="0.25">
      <c r="B28726"/>
      <c r="C28726"/>
      <c r="D28726" s="13"/>
      <c r="E28726" s="13"/>
      <c r="K28726" s="23"/>
      <c r="O28726" s="21"/>
      <c r="P28726" s="27"/>
      <c r="Q28726" s="16"/>
      <c r="U28726" s="27"/>
    </row>
    <row r="28727" spans="2:21" x14ac:dyDescent="0.25">
      <c r="B28727"/>
      <c r="C28727"/>
      <c r="D28727" s="13"/>
      <c r="E28727" s="13"/>
      <c r="K28727" s="23"/>
      <c r="O28727" s="21"/>
      <c r="P28727" s="27"/>
      <c r="Q28727" s="16"/>
      <c r="U28727" s="27"/>
    </row>
    <row r="28728" spans="2:21" x14ac:dyDescent="0.25">
      <c r="B28728"/>
      <c r="C28728"/>
      <c r="D28728" s="13"/>
      <c r="E28728" s="13"/>
      <c r="K28728" s="23"/>
      <c r="O28728" s="21"/>
      <c r="P28728" s="27"/>
      <c r="Q28728" s="16"/>
      <c r="U28728" s="27"/>
    </row>
    <row r="28729" spans="2:21" x14ac:dyDescent="0.25">
      <c r="B28729"/>
      <c r="C28729"/>
      <c r="D28729" s="13"/>
      <c r="E28729" s="13"/>
      <c r="K28729" s="23"/>
      <c r="O28729" s="21"/>
      <c r="P28729" s="27"/>
      <c r="Q28729" s="16"/>
      <c r="U28729" s="27"/>
    </row>
    <row r="28730" spans="2:21" x14ac:dyDescent="0.25">
      <c r="B28730"/>
      <c r="C28730"/>
      <c r="D28730" s="13"/>
      <c r="E28730" s="13"/>
      <c r="K28730" s="23"/>
      <c r="O28730" s="21"/>
      <c r="P28730" s="27"/>
      <c r="Q28730" s="16"/>
      <c r="U28730" s="27"/>
    </row>
    <row r="28731" spans="2:21" x14ac:dyDescent="0.25">
      <c r="B28731"/>
      <c r="C28731"/>
      <c r="D28731" s="13"/>
      <c r="E28731" s="13"/>
      <c r="K28731" s="23"/>
      <c r="O28731" s="21"/>
      <c r="P28731" s="27"/>
      <c r="Q28731" s="16"/>
      <c r="U28731" s="27"/>
    </row>
    <row r="28732" spans="2:21" x14ac:dyDescent="0.25">
      <c r="B28732"/>
      <c r="C28732"/>
      <c r="D28732" s="13"/>
      <c r="E28732" s="13"/>
      <c r="K28732" s="23"/>
      <c r="O28732" s="21"/>
      <c r="P28732" s="27"/>
      <c r="Q28732" s="16"/>
      <c r="U28732" s="27"/>
    </row>
    <row r="28733" spans="2:21" x14ac:dyDescent="0.25">
      <c r="B28733"/>
      <c r="C28733"/>
      <c r="D28733" s="13"/>
      <c r="E28733" s="13"/>
      <c r="K28733" s="23"/>
      <c r="O28733" s="21"/>
      <c r="P28733" s="27"/>
      <c r="Q28733" s="16"/>
      <c r="U28733" s="27"/>
    </row>
    <row r="28734" spans="2:21" x14ac:dyDescent="0.25">
      <c r="B28734"/>
      <c r="C28734"/>
      <c r="D28734" s="13"/>
      <c r="E28734" s="13"/>
      <c r="K28734" s="23"/>
      <c r="O28734" s="21"/>
      <c r="P28734" s="27"/>
      <c r="Q28734" s="16"/>
      <c r="U28734" s="27"/>
    </row>
    <row r="28735" spans="2:21" x14ac:dyDescent="0.25">
      <c r="B28735"/>
      <c r="C28735"/>
      <c r="D28735" s="13"/>
      <c r="E28735" s="13"/>
      <c r="K28735" s="23"/>
      <c r="O28735" s="21"/>
      <c r="P28735" s="27"/>
      <c r="Q28735" s="16"/>
      <c r="U28735" s="27"/>
    </row>
    <row r="28736" spans="2:21" x14ac:dyDescent="0.25">
      <c r="B28736"/>
      <c r="C28736"/>
      <c r="D28736" s="13"/>
      <c r="E28736" s="13"/>
      <c r="K28736" s="23"/>
      <c r="O28736" s="21"/>
      <c r="P28736" s="27"/>
      <c r="Q28736" s="16"/>
      <c r="U28736" s="27"/>
    </row>
    <row r="28737" spans="2:21" x14ac:dyDescent="0.25">
      <c r="B28737"/>
      <c r="C28737"/>
      <c r="D28737" s="13"/>
      <c r="E28737" s="13"/>
      <c r="K28737" s="23"/>
      <c r="O28737" s="21"/>
      <c r="P28737" s="27"/>
      <c r="Q28737" s="16"/>
      <c r="U28737" s="27"/>
    </row>
    <row r="28738" spans="2:21" x14ac:dyDescent="0.25">
      <c r="B28738"/>
      <c r="C28738"/>
      <c r="D28738" s="13"/>
      <c r="E28738" s="13"/>
      <c r="K28738" s="23"/>
      <c r="O28738" s="21"/>
      <c r="P28738" s="27"/>
      <c r="Q28738" s="16"/>
      <c r="U28738" s="27"/>
    </row>
    <row r="28739" spans="2:21" x14ac:dyDescent="0.25">
      <c r="B28739"/>
      <c r="C28739"/>
      <c r="D28739" s="13"/>
      <c r="E28739" s="13"/>
      <c r="K28739" s="23"/>
      <c r="O28739" s="21"/>
      <c r="P28739" s="27"/>
      <c r="Q28739" s="16"/>
      <c r="U28739" s="27"/>
    </row>
    <row r="28740" spans="2:21" x14ac:dyDescent="0.25">
      <c r="B28740"/>
      <c r="C28740"/>
      <c r="D28740" s="13"/>
      <c r="E28740" s="13"/>
      <c r="K28740" s="23"/>
      <c r="O28740" s="21"/>
      <c r="P28740" s="27"/>
      <c r="Q28740" s="16"/>
      <c r="U28740" s="27"/>
    </row>
    <row r="28741" spans="2:21" x14ac:dyDescent="0.25">
      <c r="B28741"/>
      <c r="C28741"/>
      <c r="D28741" s="13"/>
      <c r="E28741" s="13"/>
      <c r="K28741" s="23"/>
      <c r="O28741" s="21"/>
      <c r="P28741" s="27"/>
      <c r="Q28741" s="16"/>
      <c r="U28741" s="27"/>
    </row>
    <row r="28742" spans="2:21" x14ac:dyDescent="0.25">
      <c r="B28742"/>
      <c r="C28742"/>
      <c r="D28742" s="13"/>
      <c r="E28742" s="13"/>
      <c r="K28742" s="23"/>
      <c r="O28742" s="21"/>
      <c r="P28742" s="27"/>
      <c r="Q28742" s="16"/>
      <c r="U28742" s="27"/>
    </row>
    <row r="28743" spans="2:21" x14ac:dyDescent="0.25">
      <c r="B28743"/>
      <c r="C28743"/>
      <c r="D28743" s="13"/>
      <c r="E28743" s="13"/>
      <c r="K28743" s="23"/>
      <c r="O28743" s="21"/>
      <c r="P28743" s="27"/>
      <c r="Q28743" s="16"/>
      <c r="U28743" s="27"/>
    </row>
    <row r="28744" spans="2:21" x14ac:dyDescent="0.25">
      <c r="B28744"/>
      <c r="C28744"/>
      <c r="D28744" s="13"/>
      <c r="E28744" s="13"/>
      <c r="K28744" s="23"/>
      <c r="O28744" s="21"/>
      <c r="P28744" s="27"/>
      <c r="Q28744" s="16"/>
      <c r="U28744" s="27"/>
    </row>
    <row r="28745" spans="2:21" x14ac:dyDescent="0.25">
      <c r="B28745"/>
      <c r="C28745"/>
      <c r="D28745" s="13"/>
      <c r="E28745" s="13"/>
      <c r="K28745" s="23"/>
      <c r="O28745" s="21"/>
      <c r="P28745" s="27"/>
      <c r="Q28745" s="16"/>
      <c r="U28745" s="27"/>
    </row>
    <row r="28746" spans="2:21" x14ac:dyDescent="0.25">
      <c r="B28746"/>
      <c r="C28746"/>
      <c r="D28746" s="13"/>
      <c r="E28746" s="13"/>
      <c r="K28746" s="23"/>
      <c r="O28746" s="21"/>
      <c r="P28746" s="27"/>
      <c r="Q28746" s="16"/>
      <c r="U28746" s="27"/>
    </row>
    <row r="28747" spans="2:21" x14ac:dyDescent="0.25">
      <c r="B28747"/>
      <c r="C28747"/>
      <c r="D28747" s="13"/>
      <c r="E28747" s="13"/>
      <c r="K28747" s="23"/>
      <c r="O28747" s="21"/>
      <c r="P28747" s="27"/>
      <c r="Q28747" s="16"/>
      <c r="U28747" s="27"/>
    </row>
    <row r="28748" spans="2:21" x14ac:dyDescent="0.25">
      <c r="B28748"/>
      <c r="C28748"/>
      <c r="D28748" s="13"/>
      <c r="E28748" s="13"/>
      <c r="K28748" s="23"/>
      <c r="O28748" s="21"/>
      <c r="P28748" s="27"/>
      <c r="Q28748" s="16"/>
      <c r="U28748" s="27"/>
    </row>
    <row r="28749" spans="2:21" x14ac:dyDescent="0.25">
      <c r="B28749"/>
      <c r="C28749"/>
      <c r="D28749" s="13"/>
      <c r="E28749" s="13"/>
      <c r="K28749" s="23"/>
      <c r="O28749" s="21"/>
      <c r="P28749" s="27"/>
      <c r="Q28749" s="16"/>
      <c r="U28749" s="27"/>
    </row>
    <row r="28750" spans="2:21" x14ac:dyDescent="0.25">
      <c r="B28750"/>
      <c r="C28750"/>
      <c r="D28750" s="13"/>
      <c r="E28750" s="13"/>
      <c r="K28750" s="23"/>
      <c r="O28750" s="21"/>
      <c r="P28750" s="27"/>
      <c r="Q28750" s="16"/>
      <c r="U28750" s="27"/>
    </row>
    <row r="28751" spans="2:21" x14ac:dyDescent="0.25">
      <c r="B28751"/>
      <c r="C28751"/>
      <c r="D28751" s="13"/>
      <c r="E28751" s="13"/>
      <c r="K28751" s="23"/>
      <c r="O28751" s="21"/>
      <c r="P28751" s="27"/>
      <c r="Q28751" s="16"/>
      <c r="U28751" s="27"/>
    </row>
    <row r="28752" spans="2:21" x14ac:dyDescent="0.25">
      <c r="B28752"/>
      <c r="C28752"/>
      <c r="D28752" s="13"/>
      <c r="E28752" s="13"/>
      <c r="K28752" s="23"/>
      <c r="O28752" s="21"/>
      <c r="P28752" s="27"/>
      <c r="Q28752" s="16"/>
      <c r="U28752" s="27"/>
    </row>
    <row r="28753" spans="2:21" x14ac:dyDescent="0.25">
      <c r="B28753"/>
      <c r="C28753"/>
      <c r="D28753" s="13"/>
      <c r="E28753" s="13"/>
      <c r="K28753" s="23"/>
      <c r="O28753" s="21"/>
      <c r="P28753" s="27"/>
      <c r="Q28753" s="16"/>
      <c r="U28753" s="27"/>
    </row>
    <row r="28754" spans="2:21" x14ac:dyDescent="0.25">
      <c r="B28754"/>
      <c r="C28754"/>
      <c r="D28754" s="13"/>
      <c r="E28754" s="13"/>
      <c r="K28754" s="23"/>
      <c r="O28754" s="21"/>
      <c r="P28754" s="27"/>
      <c r="Q28754" s="16"/>
      <c r="U28754" s="27"/>
    </row>
    <row r="28755" spans="2:21" x14ac:dyDescent="0.25">
      <c r="B28755"/>
      <c r="C28755"/>
      <c r="D28755" s="13"/>
      <c r="E28755" s="13"/>
      <c r="K28755" s="23"/>
      <c r="O28755" s="21"/>
      <c r="P28755" s="27"/>
      <c r="Q28755" s="16"/>
      <c r="U28755" s="27"/>
    </row>
    <row r="28756" spans="2:21" x14ac:dyDescent="0.25">
      <c r="B28756"/>
      <c r="C28756"/>
      <c r="D28756" s="13"/>
      <c r="E28756" s="13"/>
      <c r="K28756" s="23"/>
      <c r="O28756" s="21"/>
      <c r="P28756" s="27"/>
      <c r="Q28756" s="16"/>
      <c r="U28756" s="27"/>
    </row>
    <row r="28757" spans="2:21" x14ac:dyDescent="0.25">
      <c r="B28757"/>
      <c r="C28757"/>
      <c r="D28757" s="13"/>
      <c r="E28757" s="13"/>
      <c r="K28757" s="23"/>
      <c r="O28757" s="21"/>
      <c r="P28757" s="27"/>
      <c r="Q28757" s="16"/>
      <c r="U28757" s="27"/>
    </row>
    <row r="28758" spans="2:21" x14ac:dyDescent="0.25">
      <c r="B28758"/>
      <c r="C28758"/>
      <c r="D28758" s="13"/>
      <c r="E28758" s="13"/>
      <c r="K28758" s="23"/>
      <c r="O28758" s="21"/>
      <c r="P28758" s="27"/>
      <c r="Q28758" s="16"/>
      <c r="U28758" s="27"/>
    </row>
    <row r="28759" spans="2:21" x14ac:dyDescent="0.25">
      <c r="B28759"/>
      <c r="C28759"/>
      <c r="D28759" s="13"/>
      <c r="E28759" s="13"/>
      <c r="K28759" s="23"/>
      <c r="O28759" s="21"/>
      <c r="P28759" s="27"/>
      <c r="Q28759" s="16"/>
      <c r="U28759" s="27"/>
    </row>
    <row r="28760" spans="2:21" x14ac:dyDescent="0.25">
      <c r="B28760"/>
      <c r="C28760"/>
      <c r="D28760" s="13"/>
      <c r="E28760" s="13"/>
      <c r="K28760" s="23"/>
      <c r="O28760" s="21"/>
      <c r="P28760" s="27"/>
      <c r="Q28760" s="16"/>
      <c r="U28760" s="27"/>
    </row>
    <row r="28761" spans="2:21" x14ac:dyDescent="0.25">
      <c r="B28761"/>
      <c r="C28761"/>
      <c r="D28761" s="13"/>
      <c r="E28761" s="13"/>
      <c r="K28761" s="23"/>
      <c r="O28761" s="21"/>
      <c r="P28761" s="27"/>
      <c r="Q28761" s="16"/>
      <c r="U28761" s="27"/>
    </row>
    <row r="28762" spans="2:21" x14ac:dyDescent="0.25">
      <c r="B28762"/>
      <c r="C28762"/>
      <c r="D28762" s="13"/>
      <c r="E28762" s="13"/>
      <c r="K28762" s="23"/>
      <c r="O28762" s="21"/>
      <c r="P28762" s="27"/>
      <c r="Q28762" s="16"/>
      <c r="U28762" s="27"/>
    </row>
    <row r="28763" spans="2:21" x14ac:dyDescent="0.25">
      <c r="B28763"/>
      <c r="C28763"/>
      <c r="D28763" s="13"/>
      <c r="E28763" s="13"/>
      <c r="K28763" s="23"/>
      <c r="O28763" s="21"/>
      <c r="P28763" s="27"/>
      <c r="Q28763" s="16"/>
      <c r="U28763" s="27"/>
    </row>
    <row r="28764" spans="2:21" x14ac:dyDescent="0.25">
      <c r="B28764"/>
      <c r="C28764"/>
      <c r="D28764" s="13"/>
      <c r="E28764" s="13"/>
      <c r="K28764" s="23"/>
      <c r="O28764" s="21"/>
      <c r="P28764" s="27"/>
      <c r="Q28764" s="16"/>
      <c r="U28764" s="27"/>
    </row>
    <row r="28765" spans="2:21" x14ac:dyDescent="0.25">
      <c r="B28765"/>
      <c r="C28765"/>
      <c r="D28765" s="13"/>
      <c r="E28765" s="13"/>
      <c r="K28765" s="23"/>
      <c r="O28765" s="21"/>
      <c r="P28765" s="27"/>
      <c r="Q28765" s="16"/>
      <c r="U28765" s="27"/>
    </row>
    <row r="28766" spans="2:21" x14ac:dyDescent="0.25">
      <c r="B28766"/>
      <c r="C28766"/>
      <c r="D28766" s="13"/>
      <c r="E28766" s="13"/>
      <c r="K28766" s="23"/>
      <c r="O28766" s="21"/>
      <c r="P28766" s="27"/>
      <c r="Q28766" s="16"/>
      <c r="U28766" s="27"/>
    </row>
    <row r="28767" spans="2:21" x14ac:dyDescent="0.25">
      <c r="B28767"/>
      <c r="C28767"/>
      <c r="D28767" s="13"/>
      <c r="E28767" s="13"/>
      <c r="K28767" s="23"/>
      <c r="O28767" s="21"/>
      <c r="P28767" s="27"/>
      <c r="Q28767" s="16"/>
      <c r="U28767" s="27"/>
    </row>
    <row r="28768" spans="2:21" x14ac:dyDescent="0.25">
      <c r="B28768"/>
      <c r="C28768"/>
      <c r="D28768" s="13"/>
      <c r="E28768" s="13"/>
      <c r="K28768" s="23"/>
      <c r="O28768" s="21"/>
      <c r="P28768" s="27"/>
      <c r="Q28768" s="16"/>
      <c r="U28768" s="27"/>
    </row>
    <row r="28769" spans="2:21" x14ac:dyDescent="0.25">
      <c r="B28769"/>
      <c r="C28769"/>
      <c r="D28769" s="13"/>
      <c r="E28769" s="13"/>
      <c r="K28769" s="23"/>
      <c r="O28769" s="21"/>
      <c r="P28769" s="27"/>
      <c r="Q28769" s="16"/>
      <c r="U28769" s="27"/>
    </row>
    <row r="28770" spans="2:21" x14ac:dyDescent="0.25">
      <c r="B28770"/>
      <c r="C28770"/>
      <c r="D28770" s="13"/>
      <c r="E28770" s="13"/>
      <c r="K28770" s="23"/>
      <c r="O28770" s="21"/>
      <c r="P28770" s="27"/>
      <c r="Q28770" s="16"/>
      <c r="U28770" s="27"/>
    </row>
    <row r="28771" spans="2:21" x14ac:dyDescent="0.25">
      <c r="B28771"/>
      <c r="C28771"/>
      <c r="D28771" s="13"/>
      <c r="E28771" s="13"/>
      <c r="K28771" s="23"/>
      <c r="O28771" s="21"/>
      <c r="P28771" s="27"/>
      <c r="Q28771" s="16"/>
      <c r="U28771" s="27"/>
    </row>
    <row r="28772" spans="2:21" x14ac:dyDescent="0.25">
      <c r="B28772"/>
      <c r="C28772"/>
      <c r="D28772" s="13"/>
      <c r="E28772" s="13"/>
      <c r="K28772" s="23"/>
      <c r="O28772" s="21"/>
      <c r="P28772" s="27"/>
      <c r="Q28772" s="16"/>
      <c r="U28772" s="27"/>
    </row>
    <row r="28773" spans="2:21" x14ac:dyDescent="0.25">
      <c r="B28773"/>
      <c r="C28773"/>
      <c r="D28773" s="13"/>
      <c r="E28773" s="13"/>
      <c r="K28773" s="23"/>
      <c r="O28773" s="21"/>
      <c r="P28773" s="27"/>
      <c r="Q28773" s="16"/>
      <c r="U28773" s="27"/>
    </row>
    <row r="28774" spans="2:21" x14ac:dyDescent="0.25">
      <c r="B28774"/>
      <c r="C28774"/>
      <c r="D28774" s="13"/>
      <c r="E28774" s="13"/>
      <c r="K28774" s="23"/>
      <c r="O28774" s="21"/>
      <c r="P28774" s="27"/>
      <c r="Q28774" s="16"/>
      <c r="U28774" s="27"/>
    </row>
    <row r="28775" spans="2:21" x14ac:dyDescent="0.25">
      <c r="B28775"/>
      <c r="C28775"/>
      <c r="D28775" s="13"/>
      <c r="E28775" s="13"/>
      <c r="K28775" s="23"/>
      <c r="O28775" s="21"/>
      <c r="P28775" s="27"/>
      <c r="Q28775" s="16"/>
      <c r="U28775" s="27"/>
    </row>
    <row r="28776" spans="2:21" x14ac:dyDescent="0.25">
      <c r="B28776"/>
      <c r="C28776"/>
      <c r="D28776" s="13"/>
      <c r="E28776" s="13"/>
      <c r="K28776" s="23"/>
      <c r="O28776" s="21"/>
      <c r="P28776" s="27"/>
      <c r="Q28776" s="16"/>
      <c r="U28776" s="27"/>
    </row>
    <row r="28777" spans="2:21" x14ac:dyDescent="0.25">
      <c r="B28777"/>
      <c r="C28777"/>
      <c r="D28777" s="13"/>
      <c r="E28777" s="13"/>
      <c r="K28777" s="23"/>
      <c r="O28777" s="21"/>
      <c r="P28777" s="27"/>
      <c r="Q28777" s="16"/>
      <c r="U28777" s="27"/>
    </row>
    <row r="28778" spans="2:21" x14ac:dyDescent="0.25">
      <c r="B28778"/>
      <c r="C28778"/>
      <c r="D28778" s="13"/>
      <c r="E28778" s="13"/>
      <c r="K28778" s="23"/>
      <c r="O28778" s="21"/>
      <c r="P28778" s="27"/>
      <c r="Q28778" s="16"/>
      <c r="U28778" s="27"/>
    </row>
    <row r="28779" spans="2:21" x14ac:dyDescent="0.25">
      <c r="B28779"/>
      <c r="C28779"/>
      <c r="D28779" s="13"/>
      <c r="E28779" s="13"/>
      <c r="K28779" s="23"/>
      <c r="O28779" s="21"/>
      <c r="P28779" s="27"/>
      <c r="Q28779" s="16"/>
      <c r="U28779" s="27"/>
    </row>
    <row r="28780" spans="2:21" x14ac:dyDescent="0.25">
      <c r="B28780"/>
      <c r="C28780"/>
      <c r="D28780" s="13"/>
      <c r="E28780" s="13"/>
      <c r="K28780" s="23"/>
      <c r="O28780" s="21"/>
      <c r="P28780" s="27"/>
      <c r="Q28780" s="16"/>
      <c r="U28780" s="27"/>
    </row>
    <row r="28781" spans="2:21" x14ac:dyDescent="0.25">
      <c r="B28781"/>
      <c r="C28781"/>
      <c r="D28781" s="13"/>
      <c r="E28781" s="13"/>
      <c r="K28781" s="23"/>
      <c r="O28781" s="21"/>
      <c r="P28781" s="27"/>
      <c r="Q28781" s="16"/>
      <c r="U28781" s="27"/>
    </row>
    <row r="28782" spans="2:21" x14ac:dyDescent="0.25">
      <c r="B28782"/>
      <c r="C28782"/>
      <c r="D28782" s="13"/>
      <c r="E28782" s="13"/>
      <c r="K28782" s="23"/>
      <c r="O28782" s="21"/>
      <c r="P28782" s="27"/>
      <c r="Q28782" s="16"/>
      <c r="U28782" s="27"/>
    </row>
    <row r="28783" spans="2:21" x14ac:dyDescent="0.25">
      <c r="B28783"/>
      <c r="C28783"/>
      <c r="D28783" s="13"/>
      <c r="E28783" s="13"/>
      <c r="K28783" s="23"/>
      <c r="O28783" s="21"/>
      <c r="P28783" s="27"/>
      <c r="Q28783" s="16"/>
      <c r="U28783" s="27"/>
    </row>
    <row r="28784" spans="2:21" x14ac:dyDescent="0.25">
      <c r="B28784"/>
      <c r="C28784"/>
      <c r="D28784" s="13"/>
      <c r="E28784" s="13"/>
      <c r="K28784" s="23"/>
      <c r="O28784" s="21"/>
      <c r="P28784" s="27"/>
      <c r="Q28784" s="16"/>
      <c r="U28784" s="27"/>
    </row>
    <row r="28785" spans="2:21" x14ac:dyDescent="0.25">
      <c r="B28785"/>
      <c r="C28785"/>
      <c r="D28785" s="13"/>
      <c r="E28785" s="13"/>
      <c r="K28785" s="23"/>
      <c r="O28785" s="21"/>
      <c r="P28785" s="27"/>
      <c r="Q28785" s="16"/>
      <c r="U28785" s="27"/>
    </row>
    <row r="28786" spans="2:21" x14ac:dyDescent="0.25">
      <c r="B28786"/>
      <c r="C28786"/>
      <c r="D28786" s="13"/>
      <c r="E28786" s="13"/>
      <c r="K28786" s="23"/>
      <c r="O28786" s="21"/>
      <c r="P28786" s="27"/>
      <c r="Q28786" s="16"/>
      <c r="U28786" s="27"/>
    </row>
    <row r="28787" spans="2:21" x14ac:dyDescent="0.25">
      <c r="B28787"/>
      <c r="C28787"/>
      <c r="D28787" s="13"/>
      <c r="E28787" s="13"/>
      <c r="K28787" s="23"/>
      <c r="O28787" s="21"/>
      <c r="P28787" s="27"/>
      <c r="Q28787" s="16"/>
      <c r="U28787" s="27"/>
    </row>
    <row r="28788" spans="2:21" x14ac:dyDescent="0.25">
      <c r="B28788"/>
      <c r="C28788"/>
      <c r="D28788" s="13"/>
      <c r="E28788" s="13"/>
      <c r="K28788" s="23"/>
      <c r="O28788" s="21"/>
      <c r="P28788" s="27"/>
      <c r="Q28788" s="16"/>
      <c r="U28788" s="27"/>
    </row>
    <row r="28789" spans="2:21" x14ac:dyDescent="0.25">
      <c r="B28789"/>
      <c r="C28789"/>
      <c r="D28789" s="13"/>
      <c r="E28789" s="13"/>
      <c r="K28789" s="23"/>
      <c r="O28789" s="21"/>
      <c r="P28789" s="27"/>
      <c r="Q28789" s="16"/>
      <c r="U28789" s="27"/>
    </row>
    <row r="28790" spans="2:21" x14ac:dyDescent="0.25">
      <c r="B28790"/>
      <c r="C28790"/>
      <c r="D28790" s="13"/>
      <c r="E28790" s="13"/>
      <c r="K28790" s="23"/>
      <c r="O28790" s="21"/>
      <c r="P28790" s="27"/>
      <c r="Q28790" s="16"/>
      <c r="U28790" s="27"/>
    </row>
    <row r="28791" spans="2:21" x14ac:dyDescent="0.25">
      <c r="B28791"/>
      <c r="C28791"/>
      <c r="D28791" s="13"/>
      <c r="E28791" s="13"/>
      <c r="K28791" s="23"/>
      <c r="O28791" s="21"/>
      <c r="P28791" s="27"/>
      <c r="Q28791" s="16"/>
      <c r="U28791" s="27"/>
    </row>
    <row r="28792" spans="2:21" x14ac:dyDescent="0.25">
      <c r="B28792"/>
      <c r="C28792"/>
      <c r="D28792" s="13"/>
      <c r="E28792" s="13"/>
      <c r="K28792" s="23"/>
      <c r="O28792" s="21"/>
      <c r="P28792" s="27"/>
      <c r="Q28792" s="16"/>
      <c r="U28792" s="27"/>
    </row>
    <row r="28793" spans="2:21" x14ac:dyDescent="0.25">
      <c r="B28793"/>
      <c r="C28793"/>
      <c r="D28793" s="13"/>
      <c r="E28793" s="13"/>
      <c r="K28793" s="23"/>
      <c r="O28793" s="21"/>
      <c r="P28793" s="27"/>
      <c r="Q28793" s="16"/>
      <c r="U28793" s="27"/>
    </row>
    <row r="28794" spans="2:21" x14ac:dyDescent="0.25">
      <c r="B28794"/>
      <c r="C28794"/>
      <c r="D28794" s="13"/>
      <c r="E28794" s="13"/>
      <c r="K28794" s="23"/>
      <c r="O28794" s="21"/>
      <c r="P28794" s="27"/>
      <c r="Q28794" s="16"/>
      <c r="U28794" s="27"/>
    </row>
    <row r="28795" spans="2:21" x14ac:dyDescent="0.25">
      <c r="B28795"/>
      <c r="C28795"/>
      <c r="D28795" s="13"/>
      <c r="E28795" s="13"/>
      <c r="K28795" s="23"/>
      <c r="O28795" s="21"/>
      <c r="P28795" s="27"/>
      <c r="Q28795" s="16"/>
      <c r="U28795" s="27"/>
    </row>
    <row r="28796" spans="2:21" x14ac:dyDescent="0.25">
      <c r="B28796"/>
      <c r="C28796"/>
      <c r="D28796" s="13"/>
      <c r="E28796" s="13"/>
      <c r="K28796" s="23"/>
      <c r="O28796" s="21"/>
      <c r="P28796" s="27"/>
      <c r="Q28796" s="16"/>
      <c r="U28796" s="27"/>
    </row>
    <row r="28797" spans="2:21" x14ac:dyDescent="0.25">
      <c r="B28797"/>
      <c r="C28797"/>
      <c r="D28797" s="13"/>
      <c r="E28797" s="13"/>
      <c r="K28797" s="23"/>
      <c r="O28797" s="21"/>
      <c r="P28797" s="27"/>
      <c r="Q28797" s="16"/>
      <c r="U28797" s="27"/>
    </row>
    <row r="28798" spans="2:21" x14ac:dyDescent="0.25">
      <c r="B28798"/>
      <c r="C28798"/>
      <c r="D28798" s="13"/>
      <c r="E28798" s="13"/>
      <c r="K28798" s="23"/>
      <c r="O28798" s="21"/>
      <c r="P28798" s="27"/>
      <c r="Q28798" s="16"/>
      <c r="U28798" s="27"/>
    </row>
    <row r="28799" spans="2:21" x14ac:dyDescent="0.25">
      <c r="B28799"/>
      <c r="C28799"/>
      <c r="D28799" s="13"/>
      <c r="E28799" s="13"/>
      <c r="K28799" s="23"/>
      <c r="O28799" s="21"/>
      <c r="P28799" s="27"/>
      <c r="Q28799" s="16"/>
      <c r="U28799" s="27"/>
    </row>
    <row r="28800" spans="2:21" x14ac:dyDescent="0.25">
      <c r="B28800"/>
      <c r="C28800"/>
      <c r="D28800" s="13"/>
      <c r="E28800" s="13"/>
      <c r="K28800" s="23"/>
      <c r="O28800" s="21"/>
      <c r="P28800" s="27"/>
      <c r="Q28800" s="16"/>
      <c r="U28800" s="27"/>
    </row>
    <row r="28801" spans="2:21" x14ac:dyDescent="0.25">
      <c r="B28801"/>
      <c r="C28801"/>
      <c r="D28801" s="13"/>
      <c r="E28801" s="13"/>
      <c r="K28801" s="23"/>
      <c r="O28801" s="21"/>
      <c r="P28801" s="27"/>
      <c r="Q28801" s="16"/>
      <c r="U28801" s="27"/>
    </row>
    <row r="28802" spans="2:21" x14ac:dyDescent="0.25">
      <c r="B28802"/>
      <c r="C28802"/>
      <c r="D28802" s="13"/>
      <c r="E28802" s="13"/>
      <c r="K28802" s="23"/>
      <c r="O28802" s="21"/>
      <c r="P28802" s="27"/>
      <c r="Q28802" s="16"/>
      <c r="U28802" s="27"/>
    </row>
    <row r="28803" spans="2:21" x14ac:dyDescent="0.25">
      <c r="B28803"/>
      <c r="C28803"/>
      <c r="D28803" s="13"/>
      <c r="E28803" s="13"/>
      <c r="K28803" s="23"/>
      <c r="O28803" s="21"/>
      <c r="P28803" s="27"/>
      <c r="Q28803" s="16"/>
      <c r="U28803" s="27"/>
    </row>
    <row r="28804" spans="2:21" x14ac:dyDescent="0.25">
      <c r="B28804"/>
      <c r="C28804"/>
      <c r="D28804" s="13"/>
      <c r="E28804" s="13"/>
      <c r="K28804" s="23"/>
      <c r="O28804" s="21"/>
      <c r="P28804" s="27"/>
      <c r="Q28804" s="16"/>
      <c r="U28804" s="27"/>
    </row>
    <row r="28805" spans="2:21" x14ac:dyDescent="0.25">
      <c r="B28805"/>
      <c r="C28805"/>
      <c r="D28805" s="13"/>
      <c r="E28805" s="13"/>
      <c r="K28805" s="23"/>
      <c r="O28805" s="21"/>
      <c r="P28805" s="27"/>
      <c r="Q28805" s="16"/>
      <c r="U28805" s="27"/>
    </row>
    <row r="28806" spans="2:21" x14ac:dyDescent="0.25">
      <c r="B28806"/>
      <c r="C28806"/>
      <c r="D28806" s="13"/>
      <c r="E28806" s="13"/>
      <c r="K28806" s="23"/>
      <c r="O28806" s="21"/>
      <c r="P28806" s="27"/>
      <c r="Q28806" s="16"/>
      <c r="U28806" s="27"/>
    </row>
    <row r="28807" spans="2:21" x14ac:dyDescent="0.25">
      <c r="B28807"/>
      <c r="C28807"/>
      <c r="D28807" s="13"/>
      <c r="E28807" s="13"/>
      <c r="K28807" s="23"/>
      <c r="O28807" s="21"/>
      <c r="P28807" s="27"/>
      <c r="Q28807" s="16"/>
      <c r="U28807" s="27"/>
    </row>
    <row r="28808" spans="2:21" x14ac:dyDescent="0.25">
      <c r="B28808"/>
      <c r="C28808"/>
      <c r="D28808" s="13"/>
      <c r="E28808" s="13"/>
      <c r="K28808" s="23"/>
      <c r="O28808" s="21"/>
      <c r="P28808" s="27"/>
      <c r="Q28808" s="16"/>
      <c r="U28808" s="27"/>
    </row>
    <row r="28809" spans="2:21" x14ac:dyDescent="0.25">
      <c r="B28809"/>
      <c r="C28809"/>
      <c r="D28809" s="13"/>
      <c r="E28809" s="13"/>
      <c r="K28809" s="23"/>
      <c r="O28809" s="21"/>
      <c r="P28809" s="27"/>
      <c r="Q28809" s="16"/>
      <c r="U28809" s="27"/>
    </row>
    <row r="28810" spans="2:21" x14ac:dyDescent="0.25">
      <c r="B28810"/>
      <c r="C28810"/>
      <c r="D28810" s="13"/>
      <c r="E28810" s="13"/>
      <c r="K28810" s="23"/>
      <c r="O28810" s="21"/>
      <c r="P28810" s="27"/>
      <c r="Q28810" s="16"/>
      <c r="U28810" s="27"/>
    </row>
    <row r="28811" spans="2:21" x14ac:dyDescent="0.25">
      <c r="B28811"/>
      <c r="C28811"/>
      <c r="D28811" s="13"/>
      <c r="E28811" s="13"/>
      <c r="K28811" s="23"/>
      <c r="O28811" s="21"/>
      <c r="P28811" s="27"/>
      <c r="Q28811" s="16"/>
      <c r="U28811" s="27"/>
    </row>
    <row r="28812" spans="2:21" x14ac:dyDescent="0.25">
      <c r="B28812"/>
      <c r="C28812"/>
      <c r="D28812" s="13"/>
      <c r="E28812" s="13"/>
      <c r="K28812" s="23"/>
      <c r="O28812" s="21"/>
      <c r="P28812" s="27"/>
      <c r="Q28812" s="16"/>
      <c r="U28812" s="27"/>
    </row>
    <row r="28813" spans="2:21" x14ac:dyDescent="0.25">
      <c r="B28813"/>
      <c r="C28813"/>
      <c r="D28813" s="13"/>
      <c r="E28813" s="13"/>
      <c r="K28813" s="23"/>
      <c r="O28813" s="21"/>
      <c r="P28813" s="27"/>
      <c r="Q28813" s="16"/>
      <c r="U28813" s="27"/>
    </row>
    <row r="28814" spans="2:21" x14ac:dyDescent="0.25">
      <c r="B28814"/>
      <c r="C28814"/>
      <c r="D28814" s="13"/>
      <c r="E28814" s="13"/>
      <c r="K28814" s="23"/>
      <c r="O28814" s="21"/>
      <c r="P28814" s="27"/>
      <c r="Q28814" s="16"/>
      <c r="U28814" s="27"/>
    </row>
    <row r="28815" spans="2:21" x14ac:dyDescent="0.25">
      <c r="B28815"/>
      <c r="C28815"/>
      <c r="D28815" s="13"/>
      <c r="E28815" s="13"/>
      <c r="K28815" s="23"/>
      <c r="O28815" s="21"/>
      <c r="P28815" s="27"/>
      <c r="Q28815" s="16"/>
      <c r="U28815" s="27"/>
    </row>
    <row r="28816" spans="2:21" x14ac:dyDescent="0.25">
      <c r="B28816"/>
      <c r="C28816"/>
      <c r="D28816" s="13"/>
      <c r="E28816" s="13"/>
      <c r="K28816" s="23"/>
      <c r="O28816" s="21"/>
      <c r="P28816" s="27"/>
      <c r="Q28816" s="16"/>
      <c r="U28816" s="27"/>
    </row>
    <row r="28817" spans="2:21" x14ac:dyDescent="0.25">
      <c r="B28817"/>
      <c r="C28817"/>
      <c r="D28817" s="13"/>
      <c r="E28817" s="13"/>
      <c r="K28817" s="23"/>
      <c r="O28817" s="21"/>
      <c r="P28817" s="27"/>
      <c r="Q28817" s="16"/>
      <c r="U28817" s="27"/>
    </row>
    <row r="28818" spans="2:21" x14ac:dyDescent="0.25">
      <c r="B28818"/>
      <c r="C28818"/>
      <c r="D28818" s="13"/>
      <c r="E28818" s="13"/>
      <c r="K28818" s="23"/>
      <c r="O28818" s="21"/>
      <c r="P28818" s="27"/>
      <c r="Q28818" s="16"/>
      <c r="U28818" s="27"/>
    </row>
    <row r="28819" spans="2:21" x14ac:dyDescent="0.25">
      <c r="B28819"/>
      <c r="C28819"/>
      <c r="D28819" s="13"/>
      <c r="E28819" s="13"/>
      <c r="K28819" s="23"/>
      <c r="O28819" s="21"/>
      <c r="P28819" s="27"/>
      <c r="Q28819" s="16"/>
      <c r="U28819" s="27"/>
    </row>
    <row r="28820" spans="2:21" x14ac:dyDescent="0.25">
      <c r="B28820"/>
      <c r="C28820"/>
      <c r="D28820" s="13"/>
      <c r="E28820" s="13"/>
      <c r="K28820" s="23"/>
      <c r="O28820" s="21"/>
      <c r="P28820" s="27"/>
      <c r="Q28820" s="16"/>
      <c r="U28820" s="27"/>
    </row>
    <row r="28821" spans="2:21" x14ac:dyDescent="0.25">
      <c r="B28821"/>
      <c r="C28821"/>
      <c r="D28821" s="13"/>
      <c r="E28821" s="13"/>
      <c r="K28821" s="23"/>
      <c r="O28821" s="21"/>
      <c r="P28821" s="27"/>
      <c r="Q28821" s="16"/>
      <c r="U28821" s="27"/>
    </row>
    <row r="28822" spans="2:21" x14ac:dyDescent="0.25">
      <c r="B28822"/>
      <c r="C28822"/>
      <c r="D28822" s="13"/>
      <c r="E28822" s="13"/>
      <c r="K28822" s="23"/>
      <c r="O28822" s="21"/>
      <c r="P28822" s="27"/>
      <c r="Q28822" s="16"/>
      <c r="U28822" s="27"/>
    </row>
    <row r="28823" spans="2:21" x14ac:dyDescent="0.25">
      <c r="B28823"/>
      <c r="C28823"/>
      <c r="D28823" s="13"/>
      <c r="E28823" s="13"/>
      <c r="K28823" s="23"/>
      <c r="O28823" s="21"/>
      <c r="P28823" s="27"/>
      <c r="Q28823" s="16"/>
      <c r="U28823" s="27"/>
    </row>
    <row r="28824" spans="2:21" x14ac:dyDescent="0.25">
      <c r="B28824"/>
      <c r="C28824"/>
      <c r="D28824" s="13"/>
      <c r="E28824" s="13"/>
      <c r="K28824" s="23"/>
      <c r="O28824" s="21"/>
      <c r="P28824" s="27"/>
      <c r="Q28824" s="16"/>
      <c r="U28824" s="27"/>
    </row>
    <row r="28825" spans="2:21" x14ac:dyDescent="0.25">
      <c r="B28825"/>
      <c r="C28825"/>
      <c r="D28825" s="13"/>
      <c r="E28825" s="13"/>
      <c r="K28825" s="23"/>
      <c r="O28825" s="21"/>
      <c r="P28825" s="27"/>
      <c r="Q28825" s="16"/>
      <c r="U28825" s="27"/>
    </row>
    <row r="28826" spans="2:21" x14ac:dyDescent="0.25">
      <c r="B28826"/>
      <c r="C28826"/>
      <c r="D28826" s="13"/>
      <c r="E28826" s="13"/>
      <c r="K28826" s="23"/>
      <c r="O28826" s="21"/>
      <c r="P28826" s="27"/>
      <c r="Q28826" s="16"/>
      <c r="U28826" s="27"/>
    </row>
    <row r="28827" spans="2:21" x14ac:dyDescent="0.25">
      <c r="B28827"/>
      <c r="C28827"/>
      <c r="D28827" s="13"/>
      <c r="E28827" s="13"/>
      <c r="K28827" s="23"/>
      <c r="O28827" s="21"/>
      <c r="P28827" s="27"/>
      <c r="Q28827" s="16"/>
      <c r="U28827" s="27"/>
    </row>
    <row r="28828" spans="2:21" x14ac:dyDescent="0.25">
      <c r="B28828"/>
      <c r="C28828"/>
      <c r="D28828" s="13"/>
      <c r="E28828" s="13"/>
      <c r="K28828" s="23"/>
      <c r="O28828" s="21"/>
      <c r="P28828" s="27"/>
      <c r="Q28828" s="16"/>
      <c r="U28828" s="27"/>
    </row>
    <row r="28829" spans="2:21" x14ac:dyDescent="0.25">
      <c r="B28829"/>
      <c r="C28829"/>
      <c r="D28829" s="13"/>
      <c r="E28829" s="13"/>
      <c r="K28829" s="23"/>
      <c r="O28829" s="21"/>
      <c r="P28829" s="27"/>
      <c r="Q28829" s="16"/>
      <c r="U28829" s="27"/>
    </row>
    <row r="28830" spans="2:21" x14ac:dyDescent="0.25">
      <c r="B28830"/>
      <c r="C28830"/>
      <c r="D28830" s="13"/>
      <c r="E28830" s="13"/>
      <c r="K28830" s="23"/>
      <c r="O28830" s="21"/>
      <c r="P28830" s="27"/>
      <c r="Q28830" s="16"/>
      <c r="U28830" s="27"/>
    </row>
    <row r="28831" spans="2:21" x14ac:dyDescent="0.25">
      <c r="B28831"/>
      <c r="C28831"/>
      <c r="D28831" s="13"/>
      <c r="E28831" s="13"/>
      <c r="K28831" s="23"/>
      <c r="O28831" s="21"/>
      <c r="P28831" s="27"/>
      <c r="Q28831" s="16"/>
      <c r="U28831" s="27"/>
    </row>
    <row r="28832" spans="2:21" x14ac:dyDescent="0.25">
      <c r="B28832"/>
      <c r="C28832"/>
      <c r="D28832" s="13"/>
      <c r="E28832" s="13"/>
      <c r="K28832" s="23"/>
      <c r="O28832" s="21"/>
      <c r="P28832" s="27"/>
      <c r="Q28832" s="16"/>
      <c r="U28832" s="27"/>
    </row>
    <row r="28833" spans="2:21" x14ac:dyDescent="0.25">
      <c r="B28833"/>
      <c r="C28833"/>
      <c r="D28833" s="13"/>
      <c r="E28833" s="13"/>
      <c r="K28833" s="23"/>
      <c r="O28833" s="21"/>
      <c r="P28833" s="27"/>
      <c r="Q28833" s="16"/>
      <c r="U28833" s="27"/>
    </row>
    <row r="28834" spans="2:21" x14ac:dyDescent="0.25">
      <c r="B28834"/>
      <c r="C28834"/>
      <c r="D28834" s="13"/>
      <c r="E28834" s="13"/>
      <c r="K28834" s="23"/>
      <c r="O28834" s="21"/>
      <c r="P28834" s="27"/>
      <c r="Q28834" s="16"/>
      <c r="U28834" s="27"/>
    </row>
    <row r="28835" spans="2:21" x14ac:dyDescent="0.25">
      <c r="B28835"/>
      <c r="C28835"/>
      <c r="D28835" s="13"/>
      <c r="E28835" s="13"/>
      <c r="K28835" s="23"/>
      <c r="O28835" s="21"/>
      <c r="P28835" s="27"/>
      <c r="Q28835" s="16"/>
      <c r="U28835" s="27"/>
    </row>
    <row r="28836" spans="2:21" x14ac:dyDescent="0.25">
      <c r="B28836"/>
      <c r="C28836"/>
      <c r="D28836" s="13"/>
      <c r="E28836" s="13"/>
      <c r="K28836" s="23"/>
      <c r="O28836" s="21"/>
      <c r="P28836" s="27"/>
      <c r="Q28836" s="16"/>
      <c r="U28836" s="27"/>
    </row>
    <row r="28837" spans="2:21" x14ac:dyDescent="0.25">
      <c r="B28837"/>
      <c r="C28837"/>
      <c r="D28837" s="13"/>
      <c r="E28837" s="13"/>
      <c r="K28837" s="23"/>
      <c r="O28837" s="21"/>
      <c r="P28837" s="27"/>
      <c r="Q28837" s="16"/>
      <c r="U28837" s="27"/>
    </row>
    <row r="28838" spans="2:21" x14ac:dyDescent="0.25">
      <c r="B28838"/>
      <c r="C28838"/>
      <c r="D28838" s="13"/>
      <c r="E28838" s="13"/>
      <c r="K28838" s="23"/>
      <c r="O28838" s="21"/>
      <c r="P28838" s="27"/>
      <c r="Q28838" s="16"/>
      <c r="U28838" s="27"/>
    </row>
    <row r="28839" spans="2:21" x14ac:dyDescent="0.25">
      <c r="B28839"/>
      <c r="C28839"/>
      <c r="D28839" s="13"/>
      <c r="E28839" s="13"/>
      <c r="K28839" s="23"/>
      <c r="O28839" s="21"/>
      <c r="P28839" s="27"/>
      <c r="Q28839" s="16"/>
      <c r="U28839" s="27"/>
    </row>
    <row r="28840" spans="2:21" x14ac:dyDescent="0.25">
      <c r="B28840"/>
      <c r="C28840"/>
      <c r="D28840" s="13"/>
      <c r="E28840" s="13"/>
      <c r="K28840" s="23"/>
      <c r="O28840" s="21"/>
      <c r="P28840" s="27"/>
      <c r="Q28840" s="16"/>
      <c r="U28840" s="27"/>
    </row>
    <row r="28841" spans="2:21" x14ac:dyDescent="0.25">
      <c r="B28841"/>
      <c r="C28841"/>
      <c r="D28841" s="13"/>
      <c r="E28841" s="13"/>
      <c r="K28841" s="23"/>
      <c r="O28841" s="21"/>
      <c r="P28841" s="27"/>
      <c r="Q28841" s="16"/>
      <c r="U28841" s="27"/>
    </row>
    <row r="28842" spans="2:21" x14ac:dyDescent="0.25">
      <c r="B28842"/>
      <c r="C28842"/>
      <c r="D28842" s="13"/>
      <c r="E28842" s="13"/>
      <c r="K28842" s="23"/>
      <c r="O28842" s="21"/>
      <c r="P28842" s="27"/>
      <c r="Q28842" s="16"/>
      <c r="U28842" s="27"/>
    </row>
    <row r="28843" spans="2:21" x14ac:dyDescent="0.25">
      <c r="B28843"/>
      <c r="C28843"/>
      <c r="D28843" s="13"/>
      <c r="E28843" s="13"/>
      <c r="K28843" s="23"/>
      <c r="O28843" s="21"/>
      <c r="P28843" s="27"/>
      <c r="Q28843" s="16"/>
      <c r="U28843" s="27"/>
    </row>
    <row r="28844" spans="2:21" x14ac:dyDescent="0.25">
      <c r="B28844"/>
      <c r="C28844"/>
      <c r="D28844" s="13"/>
      <c r="E28844" s="13"/>
      <c r="K28844" s="23"/>
      <c r="O28844" s="21"/>
      <c r="P28844" s="27"/>
      <c r="Q28844" s="16"/>
      <c r="U28844" s="27"/>
    </row>
    <row r="28845" spans="2:21" x14ac:dyDescent="0.25">
      <c r="B28845"/>
      <c r="C28845"/>
      <c r="D28845" s="13"/>
      <c r="E28845" s="13"/>
      <c r="K28845" s="23"/>
      <c r="O28845" s="21"/>
      <c r="P28845" s="27"/>
      <c r="Q28845" s="16"/>
      <c r="U28845" s="27"/>
    </row>
    <row r="28846" spans="2:21" x14ac:dyDescent="0.25">
      <c r="B28846"/>
      <c r="C28846"/>
      <c r="D28846" s="13"/>
      <c r="E28846" s="13"/>
      <c r="K28846" s="23"/>
      <c r="O28846" s="21"/>
      <c r="P28846" s="27"/>
      <c r="Q28846" s="16"/>
      <c r="U28846" s="27"/>
    </row>
    <row r="28847" spans="2:21" x14ac:dyDescent="0.25">
      <c r="B28847"/>
      <c r="C28847"/>
      <c r="D28847" s="13"/>
      <c r="E28847" s="13"/>
      <c r="K28847" s="23"/>
      <c r="O28847" s="21"/>
      <c r="P28847" s="27"/>
      <c r="Q28847" s="16"/>
      <c r="U28847" s="27"/>
    </row>
    <row r="28848" spans="2:21" x14ac:dyDescent="0.25">
      <c r="B28848"/>
      <c r="C28848"/>
      <c r="D28848" s="13"/>
      <c r="E28848" s="13"/>
      <c r="K28848" s="23"/>
      <c r="O28848" s="21"/>
      <c r="P28848" s="27"/>
      <c r="Q28848" s="16"/>
      <c r="U28848" s="27"/>
    </row>
    <row r="28849" spans="2:21" x14ac:dyDescent="0.25">
      <c r="B28849"/>
      <c r="C28849"/>
      <c r="D28849" s="13"/>
      <c r="E28849" s="13"/>
      <c r="K28849" s="23"/>
      <c r="O28849" s="21"/>
      <c r="P28849" s="27"/>
      <c r="Q28849" s="16"/>
      <c r="U28849" s="27"/>
    </row>
    <row r="28850" spans="2:21" x14ac:dyDescent="0.25">
      <c r="B28850"/>
      <c r="C28850"/>
      <c r="D28850" s="13"/>
      <c r="E28850" s="13"/>
      <c r="K28850" s="23"/>
      <c r="O28850" s="21"/>
      <c r="P28850" s="27"/>
      <c r="Q28850" s="16"/>
      <c r="U28850" s="27"/>
    </row>
    <row r="28851" spans="2:21" x14ac:dyDescent="0.25">
      <c r="B28851"/>
      <c r="C28851"/>
      <c r="D28851" s="13"/>
      <c r="E28851" s="13"/>
      <c r="K28851" s="23"/>
      <c r="O28851" s="21"/>
      <c r="P28851" s="27"/>
      <c r="Q28851" s="16"/>
      <c r="U28851" s="27"/>
    </row>
    <row r="28852" spans="2:21" x14ac:dyDescent="0.25">
      <c r="B28852"/>
      <c r="C28852"/>
      <c r="D28852" s="13"/>
      <c r="E28852" s="13"/>
      <c r="K28852" s="23"/>
      <c r="O28852" s="21"/>
      <c r="P28852" s="27"/>
      <c r="Q28852" s="16"/>
      <c r="U28852" s="27"/>
    </row>
    <row r="28853" spans="2:21" x14ac:dyDescent="0.25">
      <c r="B28853"/>
      <c r="C28853"/>
      <c r="D28853" s="13"/>
      <c r="E28853" s="13"/>
      <c r="K28853" s="23"/>
      <c r="O28853" s="21"/>
      <c r="P28853" s="27"/>
      <c r="Q28853" s="16"/>
      <c r="U28853" s="27"/>
    </row>
    <row r="28854" spans="2:21" x14ac:dyDescent="0.25">
      <c r="B28854"/>
      <c r="C28854"/>
      <c r="D28854" s="13"/>
      <c r="E28854" s="13"/>
      <c r="K28854" s="23"/>
      <c r="O28854" s="21"/>
      <c r="P28854" s="27"/>
      <c r="Q28854" s="16"/>
      <c r="U28854" s="27"/>
    </row>
    <row r="28855" spans="2:21" x14ac:dyDescent="0.25">
      <c r="B28855"/>
      <c r="C28855"/>
      <c r="D28855" s="13"/>
      <c r="E28855" s="13"/>
      <c r="K28855" s="23"/>
      <c r="O28855" s="21"/>
      <c r="P28855" s="27"/>
      <c r="Q28855" s="16"/>
      <c r="U28855" s="27"/>
    </row>
    <row r="28856" spans="2:21" x14ac:dyDescent="0.25">
      <c r="B28856"/>
      <c r="C28856"/>
      <c r="D28856" s="13"/>
      <c r="E28856" s="13"/>
      <c r="K28856" s="23"/>
      <c r="O28856" s="21"/>
      <c r="P28856" s="27"/>
      <c r="Q28856" s="16"/>
      <c r="U28856" s="27"/>
    </row>
    <row r="28857" spans="2:21" x14ac:dyDescent="0.25">
      <c r="B28857"/>
      <c r="C28857"/>
      <c r="D28857" s="13"/>
      <c r="E28857" s="13"/>
      <c r="K28857" s="23"/>
      <c r="O28857" s="21"/>
      <c r="P28857" s="27"/>
      <c r="Q28857" s="16"/>
      <c r="U28857" s="27"/>
    </row>
    <row r="28858" spans="2:21" x14ac:dyDescent="0.25">
      <c r="B28858"/>
      <c r="C28858"/>
      <c r="D28858" s="13"/>
      <c r="E28858" s="13"/>
      <c r="K28858" s="23"/>
      <c r="O28858" s="21"/>
      <c r="P28858" s="27"/>
      <c r="Q28858" s="16"/>
      <c r="U28858" s="27"/>
    </row>
    <row r="28859" spans="2:21" x14ac:dyDescent="0.25">
      <c r="B28859"/>
      <c r="C28859"/>
      <c r="D28859" s="13"/>
      <c r="E28859" s="13"/>
      <c r="K28859" s="23"/>
      <c r="O28859" s="21"/>
      <c r="P28859" s="27"/>
      <c r="Q28859" s="16"/>
      <c r="U28859" s="27"/>
    </row>
    <row r="28860" spans="2:21" x14ac:dyDescent="0.25">
      <c r="B28860"/>
      <c r="C28860"/>
      <c r="D28860" s="13"/>
      <c r="E28860" s="13"/>
      <c r="K28860" s="23"/>
      <c r="O28860" s="21"/>
      <c r="P28860" s="27"/>
      <c r="Q28860" s="16"/>
      <c r="U28860" s="27"/>
    </row>
    <row r="28861" spans="2:21" x14ac:dyDescent="0.25">
      <c r="B28861"/>
      <c r="C28861"/>
      <c r="D28861" s="13"/>
      <c r="E28861" s="13"/>
      <c r="K28861" s="23"/>
      <c r="O28861" s="21"/>
      <c r="P28861" s="27"/>
      <c r="Q28861" s="16"/>
      <c r="U28861" s="27"/>
    </row>
    <row r="28862" spans="2:21" x14ac:dyDescent="0.25">
      <c r="B28862"/>
      <c r="C28862"/>
      <c r="D28862" s="13"/>
      <c r="E28862" s="13"/>
      <c r="K28862" s="23"/>
      <c r="O28862" s="21"/>
      <c r="P28862" s="27"/>
      <c r="Q28862" s="16"/>
      <c r="U28862" s="27"/>
    </row>
    <row r="28863" spans="2:21" x14ac:dyDescent="0.25">
      <c r="B28863"/>
      <c r="C28863"/>
      <c r="D28863" s="13"/>
      <c r="E28863" s="13"/>
      <c r="K28863" s="23"/>
      <c r="O28863" s="21"/>
      <c r="P28863" s="27"/>
      <c r="Q28863" s="16"/>
      <c r="U28863" s="27"/>
    </row>
    <row r="28864" spans="2:21" x14ac:dyDescent="0.25">
      <c r="B28864"/>
      <c r="C28864"/>
      <c r="D28864" s="13"/>
      <c r="E28864" s="13"/>
      <c r="K28864" s="23"/>
      <c r="O28864" s="21"/>
      <c r="P28864" s="27"/>
      <c r="Q28864" s="16"/>
      <c r="U28864" s="27"/>
    </row>
    <row r="28865" spans="2:21" x14ac:dyDescent="0.25">
      <c r="B28865"/>
      <c r="C28865"/>
      <c r="D28865" s="13"/>
      <c r="E28865" s="13"/>
      <c r="K28865" s="23"/>
      <c r="O28865" s="21"/>
      <c r="P28865" s="27"/>
      <c r="Q28865" s="16"/>
      <c r="U28865" s="27"/>
    </row>
    <row r="28866" spans="2:21" x14ac:dyDescent="0.25">
      <c r="B28866"/>
      <c r="C28866"/>
      <c r="D28866" s="13"/>
      <c r="E28866" s="13"/>
      <c r="K28866" s="23"/>
      <c r="O28866" s="21"/>
      <c r="P28866" s="27"/>
      <c r="Q28866" s="16"/>
      <c r="U28866" s="27"/>
    </row>
    <row r="28867" spans="2:21" x14ac:dyDescent="0.25">
      <c r="B28867"/>
      <c r="C28867"/>
      <c r="D28867" s="13"/>
      <c r="E28867" s="13"/>
      <c r="K28867" s="23"/>
      <c r="O28867" s="21"/>
      <c r="P28867" s="27"/>
      <c r="Q28867" s="16"/>
      <c r="U28867" s="27"/>
    </row>
    <row r="28868" spans="2:21" x14ac:dyDescent="0.25">
      <c r="B28868"/>
      <c r="C28868"/>
      <c r="D28868" s="13"/>
      <c r="E28868" s="13"/>
      <c r="K28868" s="23"/>
      <c r="O28868" s="21"/>
      <c r="P28868" s="27"/>
      <c r="Q28868" s="16"/>
      <c r="U28868" s="27"/>
    </row>
    <row r="28869" spans="2:21" x14ac:dyDescent="0.25">
      <c r="B28869"/>
      <c r="C28869"/>
      <c r="D28869" s="13"/>
      <c r="E28869" s="13"/>
      <c r="K28869" s="23"/>
      <c r="O28869" s="21"/>
      <c r="P28869" s="27"/>
      <c r="Q28869" s="16"/>
      <c r="U28869" s="27"/>
    </row>
    <row r="28870" spans="2:21" x14ac:dyDescent="0.25">
      <c r="B28870"/>
      <c r="C28870"/>
      <c r="D28870" s="13"/>
      <c r="E28870" s="13"/>
      <c r="K28870" s="23"/>
      <c r="O28870" s="21"/>
      <c r="P28870" s="27"/>
      <c r="Q28870" s="16"/>
      <c r="U28870" s="27"/>
    </row>
    <row r="28871" spans="2:21" x14ac:dyDescent="0.25">
      <c r="B28871"/>
      <c r="C28871"/>
      <c r="D28871" s="13"/>
      <c r="E28871" s="13"/>
      <c r="K28871" s="23"/>
      <c r="O28871" s="21"/>
      <c r="P28871" s="27"/>
      <c r="Q28871" s="16"/>
      <c r="U28871" s="27"/>
    </row>
    <row r="28872" spans="2:21" x14ac:dyDescent="0.25">
      <c r="B28872"/>
      <c r="C28872"/>
      <c r="D28872" s="13"/>
      <c r="E28872" s="13"/>
      <c r="K28872" s="23"/>
      <c r="O28872" s="21"/>
      <c r="P28872" s="27"/>
      <c r="Q28872" s="16"/>
      <c r="U28872" s="27"/>
    </row>
    <row r="28873" spans="2:21" x14ac:dyDescent="0.25">
      <c r="B28873"/>
      <c r="C28873"/>
      <c r="D28873" s="13"/>
      <c r="E28873" s="13"/>
      <c r="K28873" s="23"/>
      <c r="O28873" s="21"/>
      <c r="P28873" s="27"/>
      <c r="Q28873" s="16"/>
      <c r="U28873" s="27"/>
    </row>
    <row r="28874" spans="2:21" x14ac:dyDescent="0.25">
      <c r="B28874"/>
      <c r="C28874"/>
      <c r="D28874" s="13"/>
      <c r="E28874" s="13"/>
      <c r="K28874" s="23"/>
      <c r="O28874" s="21"/>
      <c r="P28874" s="27"/>
      <c r="Q28874" s="16"/>
      <c r="U28874" s="27"/>
    </row>
    <row r="28875" spans="2:21" x14ac:dyDescent="0.25">
      <c r="B28875"/>
      <c r="C28875"/>
      <c r="D28875" s="13"/>
      <c r="E28875" s="13"/>
      <c r="K28875" s="23"/>
      <c r="O28875" s="21"/>
      <c r="P28875" s="27"/>
      <c r="Q28875" s="16"/>
      <c r="U28875" s="27"/>
    </row>
    <row r="28876" spans="2:21" x14ac:dyDescent="0.25">
      <c r="B28876"/>
      <c r="C28876"/>
      <c r="D28876" s="13"/>
      <c r="E28876" s="13"/>
      <c r="K28876" s="23"/>
      <c r="O28876" s="21"/>
      <c r="P28876" s="27"/>
      <c r="Q28876" s="16"/>
      <c r="U28876" s="27"/>
    </row>
    <row r="28877" spans="2:21" x14ac:dyDescent="0.25">
      <c r="B28877"/>
      <c r="C28877"/>
      <c r="D28877" s="13"/>
      <c r="E28877" s="13"/>
      <c r="K28877" s="23"/>
      <c r="O28877" s="21"/>
      <c r="P28877" s="27"/>
      <c r="Q28877" s="16"/>
      <c r="U28877" s="27"/>
    </row>
    <row r="28878" spans="2:21" x14ac:dyDescent="0.25">
      <c r="B28878"/>
      <c r="C28878"/>
      <c r="D28878" s="13"/>
      <c r="E28878" s="13"/>
      <c r="K28878" s="23"/>
      <c r="O28878" s="21"/>
      <c r="P28878" s="27"/>
      <c r="Q28878" s="16"/>
      <c r="U28878" s="27"/>
    </row>
    <row r="28879" spans="2:21" x14ac:dyDescent="0.25">
      <c r="B28879"/>
      <c r="C28879"/>
      <c r="D28879" s="13"/>
      <c r="E28879" s="13"/>
      <c r="K28879" s="23"/>
      <c r="O28879" s="21"/>
      <c r="P28879" s="27"/>
      <c r="Q28879" s="16"/>
      <c r="U28879" s="27"/>
    </row>
    <row r="28880" spans="2:21" x14ac:dyDescent="0.25">
      <c r="B28880"/>
      <c r="C28880"/>
      <c r="D28880" s="13"/>
      <c r="E28880" s="13"/>
      <c r="K28880" s="23"/>
      <c r="O28880" s="21"/>
      <c r="P28880" s="27"/>
      <c r="Q28880" s="16"/>
      <c r="U28880" s="27"/>
    </row>
    <row r="28881" spans="2:21" x14ac:dyDescent="0.25">
      <c r="B28881"/>
      <c r="C28881"/>
      <c r="D28881" s="13"/>
      <c r="E28881" s="13"/>
      <c r="K28881" s="23"/>
      <c r="O28881" s="21"/>
      <c r="P28881" s="27"/>
      <c r="Q28881" s="16"/>
      <c r="U28881" s="27"/>
    </row>
    <row r="28882" spans="2:21" x14ac:dyDescent="0.25">
      <c r="B28882"/>
      <c r="C28882"/>
      <c r="D28882" s="13"/>
      <c r="E28882" s="13"/>
      <c r="K28882" s="23"/>
      <c r="O28882" s="21"/>
      <c r="P28882" s="27"/>
      <c r="Q28882" s="16"/>
      <c r="U28882" s="27"/>
    </row>
    <row r="28883" spans="2:21" x14ac:dyDescent="0.25">
      <c r="B28883"/>
      <c r="C28883"/>
      <c r="D28883" s="13"/>
      <c r="E28883" s="13"/>
      <c r="K28883" s="23"/>
      <c r="O28883" s="21"/>
      <c r="P28883" s="27"/>
      <c r="Q28883" s="16"/>
      <c r="U28883" s="27"/>
    </row>
    <row r="28884" spans="2:21" x14ac:dyDescent="0.25">
      <c r="B28884"/>
      <c r="C28884"/>
      <c r="D28884" s="13"/>
      <c r="E28884" s="13"/>
      <c r="K28884" s="23"/>
      <c r="O28884" s="21"/>
      <c r="P28884" s="27"/>
      <c r="Q28884" s="16"/>
      <c r="U28884" s="27"/>
    </row>
    <row r="28885" spans="2:21" x14ac:dyDescent="0.25">
      <c r="B28885"/>
      <c r="C28885"/>
      <c r="D28885" s="13"/>
      <c r="E28885" s="13"/>
      <c r="K28885" s="23"/>
      <c r="O28885" s="21"/>
      <c r="P28885" s="27"/>
      <c r="Q28885" s="16"/>
      <c r="U28885" s="27"/>
    </row>
    <row r="28886" spans="2:21" x14ac:dyDescent="0.25">
      <c r="B28886"/>
      <c r="C28886"/>
      <c r="D28886" s="13"/>
      <c r="E28886" s="13"/>
      <c r="K28886" s="23"/>
      <c r="O28886" s="21"/>
      <c r="P28886" s="27"/>
      <c r="Q28886" s="16"/>
      <c r="U28886" s="27"/>
    </row>
    <row r="28887" spans="2:21" x14ac:dyDescent="0.25">
      <c r="B28887"/>
      <c r="C28887"/>
      <c r="D28887" s="13"/>
      <c r="E28887" s="13"/>
      <c r="K28887" s="23"/>
      <c r="O28887" s="21"/>
      <c r="P28887" s="27"/>
      <c r="Q28887" s="16"/>
      <c r="U28887" s="27"/>
    </row>
    <row r="28888" spans="2:21" x14ac:dyDescent="0.25">
      <c r="B28888"/>
      <c r="C28888"/>
      <c r="D28888" s="13"/>
      <c r="E28888" s="13"/>
      <c r="K28888" s="23"/>
      <c r="O28888" s="21"/>
      <c r="P28888" s="27"/>
      <c r="Q28888" s="16"/>
      <c r="U28888" s="27"/>
    </row>
    <row r="28889" spans="2:21" x14ac:dyDescent="0.25">
      <c r="B28889"/>
      <c r="C28889"/>
      <c r="D28889" s="13"/>
      <c r="E28889" s="13"/>
      <c r="K28889" s="23"/>
      <c r="O28889" s="21"/>
      <c r="P28889" s="27"/>
      <c r="Q28889" s="16"/>
      <c r="U28889" s="27"/>
    </row>
    <row r="28890" spans="2:21" x14ac:dyDescent="0.25">
      <c r="B28890"/>
      <c r="C28890"/>
      <c r="D28890" s="13"/>
      <c r="E28890" s="13"/>
      <c r="K28890" s="23"/>
      <c r="O28890" s="21"/>
      <c r="P28890" s="27"/>
      <c r="Q28890" s="16"/>
      <c r="U28890" s="27"/>
    </row>
    <row r="28891" spans="2:21" x14ac:dyDescent="0.25">
      <c r="B28891"/>
      <c r="C28891"/>
      <c r="D28891" s="13"/>
      <c r="E28891" s="13"/>
      <c r="K28891" s="23"/>
      <c r="O28891" s="21"/>
      <c r="P28891" s="27"/>
      <c r="Q28891" s="16"/>
      <c r="U28891" s="27"/>
    </row>
    <row r="28892" spans="2:21" x14ac:dyDescent="0.25">
      <c r="B28892"/>
      <c r="C28892"/>
      <c r="D28892" s="13"/>
      <c r="E28892" s="13"/>
      <c r="K28892" s="23"/>
      <c r="O28892" s="21"/>
      <c r="P28892" s="27"/>
      <c r="Q28892" s="16"/>
      <c r="U28892" s="27"/>
    </row>
    <row r="28893" spans="2:21" x14ac:dyDescent="0.25">
      <c r="B28893"/>
      <c r="C28893"/>
      <c r="D28893" s="13"/>
      <c r="E28893" s="13"/>
      <c r="K28893" s="23"/>
      <c r="O28893" s="21"/>
      <c r="P28893" s="27"/>
      <c r="Q28893" s="16"/>
      <c r="U28893" s="27"/>
    </row>
    <row r="28894" spans="2:21" x14ac:dyDescent="0.25">
      <c r="B28894"/>
      <c r="C28894"/>
      <c r="D28894" s="13"/>
      <c r="E28894" s="13"/>
      <c r="K28894" s="23"/>
      <c r="O28894" s="21"/>
      <c r="P28894" s="27"/>
      <c r="Q28894" s="16"/>
      <c r="U28894" s="27"/>
    </row>
    <row r="28895" spans="2:21" x14ac:dyDescent="0.25">
      <c r="B28895"/>
      <c r="C28895"/>
      <c r="D28895" s="13"/>
      <c r="E28895" s="13"/>
      <c r="K28895" s="23"/>
      <c r="O28895" s="21"/>
      <c r="P28895" s="27"/>
      <c r="Q28895" s="16"/>
      <c r="U28895" s="27"/>
    </row>
    <row r="28896" spans="2:21" x14ac:dyDescent="0.25">
      <c r="B28896"/>
      <c r="C28896"/>
      <c r="D28896" s="13"/>
      <c r="E28896" s="13"/>
      <c r="K28896" s="23"/>
      <c r="O28896" s="21"/>
      <c r="P28896" s="27"/>
      <c r="Q28896" s="16"/>
      <c r="U28896" s="27"/>
    </row>
    <row r="28897" spans="2:21" x14ac:dyDescent="0.25">
      <c r="B28897"/>
      <c r="C28897"/>
      <c r="D28897" s="13"/>
      <c r="E28897" s="13"/>
      <c r="K28897" s="23"/>
      <c r="O28897" s="21"/>
      <c r="P28897" s="27"/>
      <c r="Q28897" s="16"/>
      <c r="U28897" s="27"/>
    </row>
    <row r="28898" spans="2:21" x14ac:dyDescent="0.25">
      <c r="B28898"/>
      <c r="C28898"/>
      <c r="D28898" s="13"/>
      <c r="E28898" s="13"/>
      <c r="K28898" s="23"/>
      <c r="O28898" s="21"/>
      <c r="P28898" s="27"/>
      <c r="Q28898" s="16"/>
      <c r="U28898" s="27"/>
    </row>
    <row r="28899" spans="2:21" x14ac:dyDescent="0.25">
      <c r="B28899"/>
      <c r="C28899"/>
      <c r="D28899" s="13"/>
      <c r="E28899" s="13"/>
      <c r="K28899" s="23"/>
      <c r="O28899" s="21"/>
      <c r="P28899" s="27"/>
      <c r="Q28899" s="16"/>
      <c r="U28899" s="27"/>
    </row>
    <row r="28900" spans="2:21" x14ac:dyDescent="0.25">
      <c r="B28900"/>
      <c r="C28900"/>
      <c r="D28900" s="13"/>
      <c r="E28900" s="13"/>
      <c r="K28900" s="23"/>
      <c r="O28900" s="21"/>
      <c r="P28900" s="27"/>
      <c r="Q28900" s="16"/>
      <c r="U28900" s="27"/>
    </row>
    <row r="28901" spans="2:21" x14ac:dyDescent="0.25">
      <c r="B28901"/>
      <c r="C28901"/>
      <c r="D28901" s="13"/>
      <c r="E28901" s="13"/>
      <c r="K28901" s="23"/>
      <c r="O28901" s="21"/>
      <c r="P28901" s="27"/>
      <c r="Q28901" s="16"/>
      <c r="U28901" s="27"/>
    </row>
    <row r="28902" spans="2:21" x14ac:dyDescent="0.25">
      <c r="B28902"/>
      <c r="C28902"/>
      <c r="D28902" s="13"/>
      <c r="E28902" s="13"/>
      <c r="K28902" s="23"/>
      <c r="O28902" s="21"/>
      <c r="P28902" s="27"/>
      <c r="Q28902" s="16"/>
      <c r="U28902" s="27"/>
    </row>
    <row r="28903" spans="2:21" x14ac:dyDescent="0.25">
      <c r="B28903"/>
      <c r="C28903"/>
      <c r="D28903" s="13"/>
      <c r="E28903" s="13"/>
      <c r="K28903" s="23"/>
      <c r="O28903" s="21"/>
      <c r="P28903" s="27"/>
      <c r="Q28903" s="16"/>
      <c r="U28903" s="27"/>
    </row>
    <row r="28904" spans="2:21" x14ac:dyDescent="0.25">
      <c r="B28904"/>
      <c r="C28904"/>
      <c r="D28904" s="13"/>
      <c r="E28904" s="13"/>
      <c r="K28904" s="23"/>
      <c r="O28904" s="21"/>
      <c r="P28904" s="27"/>
      <c r="Q28904" s="16"/>
      <c r="U28904" s="27"/>
    </row>
    <row r="28905" spans="2:21" x14ac:dyDescent="0.25">
      <c r="B28905"/>
      <c r="C28905"/>
      <c r="D28905" s="13"/>
      <c r="E28905" s="13"/>
      <c r="K28905" s="23"/>
      <c r="O28905" s="21"/>
      <c r="P28905" s="27"/>
      <c r="Q28905" s="16"/>
      <c r="U28905" s="27"/>
    </row>
    <row r="28906" spans="2:21" x14ac:dyDescent="0.25">
      <c r="B28906"/>
      <c r="C28906"/>
      <c r="D28906" s="13"/>
      <c r="E28906" s="13"/>
      <c r="K28906" s="23"/>
      <c r="O28906" s="21"/>
      <c r="P28906" s="27"/>
      <c r="Q28906" s="16"/>
      <c r="U28906" s="27"/>
    </row>
    <row r="28907" spans="2:21" x14ac:dyDescent="0.25">
      <c r="B28907"/>
      <c r="C28907"/>
      <c r="D28907" s="13"/>
      <c r="E28907" s="13"/>
      <c r="K28907" s="23"/>
      <c r="O28907" s="21"/>
      <c r="P28907" s="27"/>
      <c r="Q28907" s="16"/>
      <c r="U28907" s="27"/>
    </row>
    <row r="28908" spans="2:21" x14ac:dyDescent="0.25">
      <c r="B28908"/>
      <c r="C28908"/>
      <c r="D28908" s="13"/>
      <c r="E28908" s="13"/>
      <c r="K28908" s="23"/>
      <c r="O28908" s="21"/>
      <c r="P28908" s="27"/>
      <c r="Q28908" s="16"/>
      <c r="U28908" s="27"/>
    </row>
    <row r="28909" spans="2:21" x14ac:dyDescent="0.25">
      <c r="B28909"/>
      <c r="C28909"/>
      <c r="D28909" s="13"/>
      <c r="E28909" s="13"/>
      <c r="K28909" s="23"/>
      <c r="O28909" s="21"/>
      <c r="P28909" s="27"/>
      <c r="Q28909" s="16"/>
      <c r="U28909" s="27"/>
    </row>
    <row r="28910" spans="2:21" x14ac:dyDescent="0.25">
      <c r="B28910"/>
      <c r="C28910"/>
      <c r="D28910" s="13"/>
      <c r="E28910" s="13"/>
      <c r="K28910" s="23"/>
      <c r="O28910" s="21"/>
      <c r="P28910" s="27"/>
      <c r="Q28910" s="16"/>
      <c r="U28910" s="27"/>
    </row>
    <row r="28911" spans="2:21" x14ac:dyDescent="0.25">
      <c r="B28911"/>
      <c r="C28911"/>
      <c r="D28911" s="13"/>
      <c r="E28911" s="13"/>
      <c r="K28911" s="23"/>
      <c r="O28911" s="21"/>
      <c r="P28911" s="27"/>
      <c r="Q28911" s="16"/>
      <c r="U28911" s="27"/>
    </row>
    <row r="28912" spans="2:21" x14ac:dyDescent="0.25">
      <c r="B28912"/>
      <c r="C28912"/>
      <c r="D28912" s="13"/>
      <c r="E28912" s="13"/>
      <c r="K28912" s="23"/>
      <c r="O28912" s="21"/>
      <c r="P28912" s="27"/>
      <c r="Q28912" s="16"/>
      <c r="U28912" s="27"/>
    </row>
    <row r="28913" spans="2:21" x14ac:dyDescent="0.25">
      <c r="B28913"/>
      <c r="C28913"/>
      <c r="D28913" s="13"/>
      <c r="E28913" s="13"/>
      <c r="K28913" s="23"/>
      <c r="O28913" s="21"/>
      <c r="P28913" s="27"/>
      <c r="Q28913" s="16"/>
      <c r="U28913" s="27"/>
    </row>
    <row r="28914" spans="2:21" x14ac:dyDescent="0.25">
      <c r="B28914"/>
      <c r="C28914"/>
      <c r="D28914" s="13"/>
      <c r="E28914" s="13"/>
      <c r="K28914" s="23"/>
      <c r="O28914" s="21"/>
      <c r="P28914" s="27"/>
      <c r="Q28914" s="16"/>
      <c r="U28914" s="27"/>
    </row>
    <row r="28915" spans="2:21" x14ac:dyDescent="0.25">
      <c r="B28915"/>
      <c r="C28915"/>
      <c r="D28915" s="13"/>
      <c r="E28915" s="13"/>
      <c r="K28915" s="23"/>
      <c r="O28915" s="21"/>
      <c r="P28915" s="27"/>
      <c r="Q28915" s="16"/>
      <c r="U28915" s="27"/>
    </row>
    <row r="28916" spans="2:21" x14ac:dyDescent="0.25">
      <c r="B28916"/>
      <c r="C28916"/>
      <c r="D28916" s="13"/>
      <c r="E28916" s="13"/>
      <c r="K28916" s="23"/>
      <c r="O28916" s="21"/>
      <c r="P28916" s="27"/>
      <c r="Q28916" s="16"/>
      <c r="U28916" s="27"/>
    </row>
    <row r="28917" spans="2:21" x14ac:dyDescent="0.25">
      <c r="B28917"/>
      <c r="C28917"/>
      <c r="D28917" s="13"/>
      <c r="E28917" s="13"/>
      <c r="K28917" s="23"/>
      <c r="O28917" s="21"/>
      <c r="P28917" s="27"/>
      <c r="Q28917" s="16"/>
      <c r="U28917" s="27"/>
    </row>
    <row r="28918" spans="2:21" x14ac:dyDescent="0.25">
      <c r="B28918"/>
      <c r="C28918"/>
      <c r="D28918" s="13"/>
      <c r="E28918" s="13"/>
      <c r="K28918" s="23"/>
      <c r="O28918" s="21"/>
      <c r="P28918" s="27"/>
      <c r="Q28918" s="16"/>
      <c r="U28918" s="27"/>
    </row>
    <row r="28919" spans="2:21" x14ac:dyDescent="0.25">
      <c r="B28919"/>
      <c r="C28919"/>
      <c r="D28919" s="13"/>
      <c r="E28919" s="13"/>
      <c r="K28919" s="23"/>
      <c r="O28919" s="21"/>
      <c r="P28919" s="27"/>
      <c r="Q28919" s="16"/>
      <c r="U28919" s="27"/>
    </row>
    <row r="28920" spans="2:21" x14ac:dyDescent="0.25">
      <c r="B28920"/>
      <c r="C28920"/>
      <c r="D28920" s="13"/>
      <c r="E28920" s="13"/>
      <c r="K28920" s="23"/>
      <c r="O28920" s="21"/>
      <c r="P28920" s="27"/>
      <c r="Q28920" s="16"/>
      <c r="U28920" s="27"/>
    </row>
    <row r="28921" spans="2:21" x14ac:dyDescent="0.25">
      <c r="B28921"/>
      <c r="C28921"/>
      <c r="D28921" s="13"/>
      <c r="E28921" s="13"/>
      <c r="K28921" s="23"/>
      <c r="O28921" s="21"/>
      <c r="P28921" s="27"/>
      <c r="Q28921" s="16"/>
      <c r="U28921" s="27"/>
    </row>
    <row r="28922" spans="2:21" x14ac:dyDescent="0.25">
      <c r="B28922"/>
      <c r="C28922"/>
      <c r="D28922" s="13"/>
      <c r="E28922" s="13"/>
      <c r="K28922" s="23"/>
      <c r="O28922" s="21"/>
      <c r="P28922" s="27"/>
      <c r="Q28922" s="16"/>
      <c r="U28922" s="27"/>
    </row>
    <row r="28923" spans="2:21" x14ac:dyDescent="0.25">
      <c r="B28923"/>
      <c r="C28923"/>
      <c r="D28923" s="13"/>
      <c r="E28923" s="13"/>
      <c r="K28923" s="23"/>
      <c r="O28923" s="21"/>
      <c r="P28923" s="27"/>
      <c r="Q28923" s="16"/>
      <c r="U28923" s="27"/>
    </row>
    <row r="28924" spans="2:21" x14ac:dyDescent="0.25">
      <c r="B28924"/>
      <c r="C28924"/>
      <c r="D28924" s="13"/>
      <c r="E28924" s="13"/>
      <c r="K28924" s="23"/>
      <c r="O28924" s="21"/>
      <c r="P28924" s="27"/>
      <c r="Q28924" s="16"/>
      <c r="U28924" s="27"/>
    </row>
    <row r="28925" spans="2:21" x14ac:dyDescent="0.25">
      <c r="B28925"/>
      <c r="C28925"/>
      <c r="D28925" s="13"/>
      <c r="E28925" s="13"/>
      <c r="K28925" s="23"/>
      <c r="O28925" s="21"/>
      <c r="P28925" s="27"/>
      <c r="Q28925" s="16"/>
      <c r="U28925" s="27"/>
    </row>
    <row r="28926" spans="2:21" x14ac:dyDescent="0.25">
      <c r="B28926"/>
      <c r="C28926"/>
      <c r="D28926" s="13"/>
      <c r="E28926" s="13"/>
      <c r="K28926" s="23"/>
      <c r="O28926" s="21"/>
      <c r="P28926" s="27"/>
      <c r="Q28926" s="16"/>
      <c r="U28926" s="27"/>
    </row>
    <row r="28927" spans="2:21" x14ac:dyDescent="0.25">
      <c r="B28927"/>
      <c r="C28927"/>
      <c r="D28927" s="13"/>
      <c r="E28927" s="13"/>
      <c r="K28927" s="23"/>
      <c r="O28927" s="21"/>
      <c r="P28927" s="27"/>
      <c r="Q28927" s="16"/>
      <c r="U28927" s="27"/>
    </row>
    <row r="28928" spans="2:21" x14ac:dyDescent="0.25">
      <c r="B28928"/>
      <c r="C28928"/>
      <c r="D28928" s="13"/>
      <c r="E28928" s="13"/>
      <c r="K28928" s="23"/>
      <c r="O28928" s="21"/>
      <c r="P28928" s="27"/>
      <c r="Q28928" s="16"/>
      <c r="U28928" s="27"/>
    </row>
    <row r="28929" spans="2:21" x14ac:dyDescent="0.25">
      <c r="B28929"/>
      <c r="C28929"/>
      <c r="D28929" s="13"/>
      <c r="E28929" s="13"/>
      <c r="K28929" s="23"/>
      <c r="O28929" s="21"/>
      <c r="P28929" s="27"/>
      <c r="Q28929" s="16"/>
      <c r="U28929" s="27"/>
    </row>
    <row r="28930" spans="2:21" x14ac:dyDescent="0.25">
      <c r="B28930"/>
      <c r="C28930"/>
      <c r="D28930" s="13"/>
      <c r="E28930" s="13"/>
      <c r="K28930" s="23"/>
      <c r="O28930" s="21"/>
      <c r="P28930" s="27"/>
      <c r="Q28930" s="16"/>
      <c r="U28930" s="27"/>
    </row>
    <row r="28931" spans="2:21" x14ac:dyDescent="0.25">
      <c r="B28931"/>
      <c r="C28931"/>
      <c r="D28931" s="13"/>
      <c r="E28931" s="13"/>
      <c r="K28931" s="23"/>
      <c r="O28931" s="21"/>
      <c r="P28931" s="27"/>
      <c r="Q28931" s="16"/>
      <c r="U28931" s="27"/>
    </row>
    <row r="28932" spans="2:21" x14ac:dyDescent="0.25">
      <c r="B28932"/>
      <c r="C28932"/>
      <c r="D28932" s="13"/>
      <c r="E28932" s="13"/>
      <c r="K28932" s="23"/>
      <c r="O28932" s="21"/>
      <c r="P28932" s="27"/>
      <c r="Q28932" s="16"/>
      <c r="U28932" s="27"/>
    </row>
    <row r="28933" spans="2:21" x14ac:dyDescent="0.25">
      <c r="B28933"/>
      <c r="C28933"/>
      <c r="D28933" s="13"/>
      <c r="E28933" s="13"/>
      <c r="K28933" s="23"/>
      <c r="O28933" s="21"/>
      <c r="P28933" s="27"/>
      <c r="Q28933" s="16"/>
      <c r="U28933" s="27"/>
    </row>
    <row r="28934" spans="2:21" x14ac:dyDescent="0.25">
      <c r="B28934"/>
      <c r="C28934"/>
      <c r="D28934" s="13"/>
      <c r="E28934" s="13"/>
      <c r="K28934" s="23"/>
      <c r="O28934" s="21"/>
      <c r="P28934" s="27"/>
      <c r="Q28934" s="16"/>
      <c r="U28934" s="27"/>
    </row>
    <row r="28935" spans="2:21" x14ac:dyDescent="0.25">
      <c r="B28935"/>
      <c r="C28935"/>
      <c r="D28935" s="13"/>
      <c r="E28935" s="13"/>
      <c r="K28935" s="23"/>
      <c r="O28935" s="21"/>
      <c r="P28935" s="27"/>
      <c r="Q28935" s="16"/>
      <c r="U28935" s="27"/>
    </row>
    <row r="28936" spans="2:21" x14ac:dyDescent="0.25">
      <c r="B28936"/>
      <c r="C28936"/>
      <c r="D28936" s="13"/>
      <c r="E28936" s="13"/>
      <c r="K28936" s="23"/>
      <c r="O28936" s="21"/>
      <c r="P28936" s="27"/>
      <c r="Q28936" s="16"/>
      <c r="U28936" s="27"/>
    </row>
    <row r="28937" spans="2:21" x14ac:dyDescent="0.25">
      <c r="B28937"/>
      <c r="C28937"/>
      <c r="D28937" s="13"/>
      <c r="E28937" s="13"/>
      <c r="K28937" s="23"/>
      <c r="O28937" s="21"/>
      <c r="P28937" s="27"/>
      <c r="Q28937" s="16"/>
      <c r="U28937" s="27"/>
    </row>
    <row r="28938" spans="2:21" x14ac:dyDescent="0.25">
      <c r="B28938"/>
      <c r="C28938"/>
      <c r="D28938" s="13"/>
      <c r="E28938" s="13"/>
      <c r="K28938" s="23"/>
      <c r="O28938" s="21"/>
      <c r="P28938" s="27"/>
      <c r="Q28938" s="16"/>
      <c r="U28938" s="27"/>
    </row>
    <row r="28939" spans="2:21" x14ac:dyDescent="0.25">
      <c r="B28939"/>
      <c r="C28939"/>
      <c r="D28939" s="13"/>
      <c r="E28939" s="13"/>
      <c r="K28939" s="23"/>
      <c r="O28939" s="21"/>
      <c r="P28939" s="27"/>
      <c r="Q28939" s="16"/>
      <c r="U28939" s="27"/>
    </row>
    <row r="28940" spans="2:21" x14ac:dyDescent="0.25">
      <c r="B28940"/>
      <c r="C28940"/>
      <c r="D28940" s="13"/>
      <c r="E28940" s="13"/>
      <c r="K28940" s="23"/>
      <c r="O28940" s="21"/>
      <c r="P28940" s="27"/>
      <c r="Q28940" s="16"/>
      <c r="U28940" s="27"/>
    </row>
    <row r="28941" spans="2:21" x14ac:dyDescent="0.25">
      <c r="B28941"/>
      <c r="C28941"/>
      <c r="D28941" s="13"/>
      <c r="E28941" s="13"/>
      <c r="K28941" s="23"/>
      <c r="O28941" s="21"/>
      <c r="P28941" s="27"/>
      <c r="Q28941" s="16"/>
      <c r="U28941" s="27"/>
    </row>
    <row r="28942" spans="2:21" x14ac:dyDescent="0.25">
      <c r="B28942"/>
      <c r="C28942"/>
      <c r="D28942" s="13"/>
      <c r="E28942" s="13"/>
      <c r="K28942" s="23"/>
      <c r="O28942" s="21"/>
      <c r="P28942" s="27"/>
      <c r="Q28942" s="16"/>
      <c r="U28942" s="27"/>
    </row>
    <row r="28943" spans="2:21" x14ac:dyDescent="0.25">
      <c r="B28943"/>
      <c r="C28943"/>
      <c r="D28943" s="13"/>
      <c r="E28943" s="13"/>
      <c r="K28943" s="23"/>
      <c r="O28943" s="21"/>
      <c r="P28943" s="27"/>
      <c r="Q28943" s="16"/>
      <c r="U28943" s="27"/>
    </row>
    <row r="28944" spans="2:21" x14ac:dyDescent="0.25">
      <c r="B28944"/>
      <c r="C28944"/>
      <c r="D28944" s="13"/>
      <c r="E28944" s="13"/>
      <c r="K28944" s="23"/>
      <c r="O28944" s="21"/>
      <c r="P28944" s="27"/>
      <c r="Q28944" s="16"/>
      <c r="U28944" s="27"/>
    </row>
    <row r="28945" spans="2:21" x14ac:dyDescent="0.25">
      <c r="B28945"/>
      <c r="C28945"/>
      <c r="D28945" s="13"/>
      <c r="E28945" s="13"/>
      <c r="K28945" s="23"/>
      <c r="O28945" s="21"/>
      <c r="P28945" s="27"/>
      <c r="Q28945" s="16"/>
      <c r="U28945" s="27"/>
    </row>
    <row r="28946" spans="2:21" x14ac:dyDescent="0.25">
      <c r="B28946"/>
      <c r="C28946"/>
      <c r="D28946" s="13"/>
      <c r="E28946" s="13"/>
      <c r="K28946" s="23"/>
      <c r="O28946" s="21"/>
      <c r="P28946" s="27"/>
      <c r="Q28946" s="16"/>
      <c r="U28946" s="27"/>
    </row>
    <row r="28947" spans="2:21" x14ac:dyDescent="0.25">
      <c r="B28947"/>
      <c r="C28947"/>
      <c r="D28947" s="13"/>
      <c r="E28947" s="13"/>
      <c r="K28947" s="23"/>
      <c r="O28947" s="21"/>
      <c r="P28947" s="27"/>
      <c r="Q28947" s="16"/>
      <c r="U28947" s="27"/>
    </row>
    <row r="28948" spans="2:21" x14ac:dyDescent="0.25">
      <c r="B28948"/>
      <c r="C28948"/>
      <c r="D28948" s="13"/>
      <c r="E28948" s="13"/>
      <c r="K28948" s="23"/>
      <c r="O28948" s="21"/>
      <c r="P28948" s="27"/>
      <c r="Q28948" s="16"/>
      <c r="U28948" s="27"/>
    </row>
    <row r="28949" spans="2:21" x14ac:dyDescent="0.25">
      <c r="B28949"/>
      <c r="C28949"/>
      <c r="D28949" s="13"/>
      <c r="E28949" s="13"/>
      <c r="K28949" s="23"/>
      <c r="O28949" s="21"/>
      <c r="P28949" s="27"/>
      <c r="Q28949" s="16"/>
      <c r="U28949" s="27"/>
    </row>
    <row r="28950" spans="2:21" x14ac:dyDescent="0.25">
      <c r="B28950"/>
      <c r="C28950"/>
      <c r="D28950" s="13"/>
      <c r="E28950" s="13"/>
      <c r="K28950" s="23"/>
      <c r="O28950" s="21"/>
      <c r="P28950" s="27"/>
      <c r="Q28950" s="16"/>
      <c r="U28950" s="27"/>
    </row>
    <row r="28951" spans="2:21" x14ac:dyDescent="0.25">
      <c r="B28951"/>
      <c r="C28951"/>
      <c r="D28951" s="13"/>
      <c r="E28951" s="13"/>
      <c r="K28951" s="23"/>
      <c r="O28951" s="21"/>
      <c r="P28951" s="27"/>
      <c r="Q28951" s="16"/>
      <c r="U28951" s="27"/>
    </row>
    <row r="28952" spans="2:21" x14ac:dyDescent="0.25">
      <c r="B28952"/>
      <c r="C28952"/>
      <c r="D28952" s="13"/>
      <c r="E28952" s="13"/>
      <c r="K28952" s="23"/>
      <c r="O28952" s="21"/>
      <c r="P28952" s="27"/>
      <c r="Q28952" s="16"/>
      <c r="U28952" s="27"/>
    </row>
    <row r="28953" spans="2:21" x14ac:dyDescent="0.25">
      <c r="B28953"/>
      <c r="C28953"/>
      <c r="D28953" s="13"/>
      <c r="E28953" s="13"/>
      <c r="K28953" s="23"/>
      <c r="O28953" s="21"/>
      <c r="P28953" s="27"/>
      <c r="Q28953" s="16"/>
      <c r="U28953" s="27"/>
    </row>
    <row r="28954" spans="2:21" x14ac:dyDescent="0.25">
      <c r="B28954"/>
      <c r="C28954"/>
      <c r="D28954" s="13"/>
      <c r="E28954" s="13"/>
      <c r="K28954" s="23"/>
      <c r="O28954" s="21"/>
      <c r="P28954" s="27"/>
      <c r="Q28954" s="16"/>
      <c r="U28954" s="27"/>
    </row>
    <row r="28955" spans="2:21" x14ac:dyDescent="0.25">
      <c r="B28955"/>
      <c r="C28955"/>
      <c r="D28955" s="13"/>
      <c r="E28955" s="13"/>
      <c r="K28955" s="23"/>
      <c r="O28955" s="21"/>
      <c r="P28955" s="27"/>
      <c r="Q28955" s="16"/>
      <c r="U28955" s="27"/>
    </row>
    <row r="28956" spans="2:21" x14ac:dyDescent="0.25">
      <c r="B28956"/>
      <c r="C28956"/>
      <c r="D28956" s="13"/>
      <c r="E28956" s="13"/>
      <c r="K28956" s="23"/>
      <c r="O28956" s="21"/>
      <c r="P28956" s="27"/>
      <c r="Q28956" s="16"/>
      <c r="U28956" s="27"/>
    </row>
    <row r="28957" spans="2:21" x14ac:dyDescent="0.25">
      <c r="B28957"/>
      <c r="C28957"/>
      <c r="D28957" s="13"/>
      <c r="E28957" s="13"/>
      <c r="K28957" s="23"/>
      <c r="O28957" s="21"/>
      <c r="P28957" s="27"/>
      <c r="Q28957" s="16"/>
      <c r="U28957" s="27"/>
    </row>
    <row r="28958" spans="2:21" x14ac:dyDescent="0.25">
      <c r="B28958"/>
      <c r="C28958"/>
      <c r="D28958" s="13"/>
      <c r="E28958" s="13"/>
      <c r="K28958" s="23"/>
      <c r="O28958" s="21"/>
      <c r="P28958" s="27"/>
      <c r="Q28958" s="16"/>
      <c r="U28958" s="27"/>
    </row>
    <row r="28959" spans="2:21" x14ac:dyDescent="0.25">
      <c r="B28959"/>
      <c r="C28959"/>
      <c r="D28959" s="13"/>
      <c r="E28959" s="13"/>
      <c r="K28959" s="23"/>
      <c r="O28959" s="21"/>
      <c r="P28959" s="27"/>
      <c r="Q28959" s="16"/>
      <c r="U28959" s="27"/>
    </row>
    <row r="28960" spans="2:21" x14ac:dyDescent="0.25">
      <c r="B28960"/>
      <c r="C28960"/>
      <c r="D28960" s="13"/>
      <c r="E28960" s="13"/>
      <c r="K28960" s="23"/>
      <c r="O28960" s="21"/>
      <c r="P28960" s="27"/>
      <c r="Q28960" s="16"/>
      <c r="U28960" s="27"/>
    </row>
    <row r="28961" spans="2:21" x14ac:dyDescent="0.25">
      <c r="B28961"/>
      <c r="C28961"/>
      <c r="D28961" s="13"/>
      <c r="E28961" s="13"/>
      <c r="K28961" s="23"/>
      <c r="O28961" s="21"/>
      <c r="P28961" s="27"/>
      <c r="Q28961" s="16"/>
      <c r="U28961" s="27"/>
    </row>
    <row r="28962" spans="2:21" x14ac:dyDescent="0.25">
      <c r="B28962"/>
      <c r="C28962"/>
      <c r="D28962" s="13"/>
      <c r="E28962" s="13"/>
      <c r="K28962" s="23"/>
      <c r="O28962" s="21"/>
      <c r="P28962" s="27"/>
      <c r="Q28962" s="16"/>
      <c r="U28962" s="27"/>
    </row>
    <row r="28963" spans="2:21" x14ac:dyDescent="0.25">
      <c r="B28963"/>
      <c r="C28963"/>
      <c r="D28963" s="13"/>
      <c r="E28963" s="13"/>
      <c r="K28963" s="23"/>
      <c r="O28963" s="21"/>
      <c r="P28963" s="27"/>
      <c r="Q28963" s="16"/>
      <c r="U28963" s="27"/>
    </row>
    <row r="28964" spans="2:21" x14ac:dyDescent="0.25">
      <c r="B28964"/>
      <c r="C28964"/>
      <c r="D28964" s="13"/>
      <c r="E28964" s="13"/>
      <c r="K28964" s="23"/>
      <c r="O28964" s="21"/>
      <c r="P28964" s="27"/>
      <c r="Q28964" s="16"/>
      <c r="U28964" s="27"/>
    </row>
    <row r="28965" spans="2:21" x14ac:dyDescent="0.25">
      <c r="B28965"/>
      <c r="C28965"/>
      <c r="D28965" s="13"/>
      <c r="E28965" s="13"/>
      <c r="K28965" s="23"/>
      <c r="O28965" s="21"/>
      <c r="P28965" s="27"/>
      <c r="Q28965" s="16"/>
      <c r="U28965" s="27"/>
    </row>
    <row r="28966" spans="2:21" x14ac:dyDescent="0.25">
      <c r="B28966"/>
      <c r="C28966"/>
      <c r="D28966" s="13"/>
      <c r="E28966" s="13"/>
      <c r="K28966" s="23"/>
      <c r="O28966" s="21"/>
      <c r="P28966" s="27"/>
      <c r="Q28966" s="16"/>
      <c r="U28966" s="27"/>
    </row>
    <row r="28967" spans="2:21" x14ac:dyDescent="0.25">
      <c r="B28967"/>
      <c r="C28967"/>
      <c r="D28967" s="13"/>
      <c r="E28967" s="13"/>
      <c r="K28967" s="23"/>
      <c r="O28967" s="21"/>
      <c r="P28967" s="27"/>
      <c r="Q28967" s="16"/>
      <c r="U28967" s="27"/>
    </row>
    <row r="28968" spans="2:21" x14ac:dyDescent="0.25">
      <c r="B28968"/>
      <c r="C28968"/>
      <c r="D28968" s="13"/>
      <c r="E28968" s="13"/>
      <c r="K28968" s="23"/>
      <c r="O28968" s="21"/>
      <c r="P28968" s="27"/>
      <c r="Q28968" s="16"/>
      <c r="U28968" s="27"/>
    </row>
    <row r="28969" spans="2:21" x14ac:dyDescent="0.25">
      <c r="B28969"/>
      <c r="C28969"/>
      <c r="D28969" s="13"/>
      <c r="E28969" s="13"/>
      <c r="K28969" s="23"/>
      <c r="O28969" s="21"/>
      <c r="P28969" s="27"/>
      <c r="Q28969" s="16"/>
      <c r="U28969" s="27"/>
    </row>
    <row r="28970" spans="2:21" x14ac:dyDescent="0.25">
      <c r="B28970"/>
      <c r="C28970"/>
      <c r="D28970" s="13"/>
      <c r="E28970" s="13"/>
      <c r="K28970" s="23"/>
      <c r="O28970" s="21"/>
      <c r="P28970" s="27"/>
      <c r="Q28970" s="16"/>
      <c r="U28970" s="27"/>
    </row>
    <row r="28971" spans="2:21" x14ac:dyDescent="0.25">
      <c r="B28971"/>
      <c r="C28971"/>
      <c r="D28971" s="13"/>
      <c r="E28971" s="13"/>
      <c r="K28971" s="23"/>
      <c r="O28971" s="21"/>
      <c r="P28971" s="27"/>
      <c r="Q28971" s="16"/>
      <c r="U28971" s="27"/>
    </row>
    <row r="28972" spans="2:21" x14ac:dyDescent="0.25">
      <c r="B28972"/>
      <c r="C28972"/>
      <c r="D28972" s="13"/>
      <c r="E28972" s="13"/>
      <c r="K28972" s="23"/>
      <c r="O28972" s="21"/>
      <c r="P28972" s="27"/>
      <c r="Q28972" s="16"/>
      <c r="U28972" s="27"/>
    </row>
    <row r="28973" spans="2:21" x14ac:dyDescent="0.25">
      <c r="B28973"/>
      <c r="C28973"/>
      <c r="D28973" s="13"/>
      <c r="E28973" s="13"/>
      <c r="K28973" s="23"/>
      <c r="O28973" s="21"/>
      <c r="P28973" s="27"/>
      <c r="Q28973" s="16"/>
      <c r="U28973" s="27"/>
    </row>
    <row r="28974" spans="2:21" x14ac:dyDescent="0.25">
      <c r="B28974"/>
      <c r="C28974"/>
      <c r="D28974" s="13"/>
      <c r="E28974" s="13"/>
      <c r="K28974" s="23"/>
      <c r="O28974" s="21"/>
      <c r="P28974" s="27"/>
      <c r="Q28974" s="16"/>
      <c r="U28974" s="27"/>
    </row>
    <row r="28975" spans="2:21" x14ac:dyDescent="0.25">
      <c r="B28975"/>
      <c r="C28975"/>
      <c r="D28975" s="13"/>
      <c r="E28975" s="13"/>
      <c r="K28975" s="23"/>
      <c r="O28975" s="21"/>
      <c r="P28975" s="27"/>
      <c r="Q28975" s="16"/>
      <c r="U28975" s="27"/>
    </row>
    <row r="28976" spans="2:21" x14ac:dyDescent="0.25">
      <c r="B28976"/>
      <c r="C28976"/>
      <c r="D28976" s="13"/>
      <c r="E28976" s="13"/>
      <c r="K28976" s="23"/>
      <c r="O28976" s="21"/>
      <c r="P28976" s="27"/>
      <c r="Q28976" s="16"/>
      <c r="U28976" s="27"/>
    </row>
    <row r="28977" spans="2:21" x14ac:dyDescent="0.25">
      <c r="B28977"/>
      <c r="C28977"/>
      <c r="D28977" s="13"/>
      <c r="E28977" s="13"/>
      <c r="K28977" s="23"/>
      <c r="O28977" s="21"/>
      <c r="P28977" s="27"/>
      <c r="Q28977" s="16"/>
      <c r="U28977" s="27"/>
    </row>
    <row r="28978" spans="2:21" x14ac:dyDescent="0.25">
      <c r="B28978"/>
      <c r="C28978"/>
      <c r="D28978" s="13"/>
      <c r="E28978" s="13"/>
      <c r="K28978" s="23"/>
      <c r="O28978" s="21"/>
      <c r="P28978" s="27"/>
      <c r="Q28978" s="16"/>
      <c r="U28978" s="27"/>
    </row>
    <row r="28979" spans="2:21" x14ac:dyDescent="0.25">
      <c r="B28979"/>
      <c r="C28979"/>
      <c r="D28979" s="13"/>
      <c r="E28979" s="13"/>
      <c r="K28979" s="23"/>
      <c r="O28979" s="21"/>
      <c r="P28979" s="27"/>
      <c r="Q28979" s="16"/>
      <c r="U28979" s="27"/>
    </row>
    <row r="28980" spans="2:21" x14ac:dyDescent="0.25">
      <c r="B28980"/>
      <c r="C28980"/>
      <c r="D28980" s="13"/>
      <c r="E28980" s="13"/>
      <c r="K28980" s="23"/>
      <c r="O28980" s="21"/>
      <c r="P28980" s="27"/>
      <c r="Q28980" s="16"/>
      <c r="U28980" s="27"/>
    </row>
    <row r="28981" spans="2:21" x14ac:dyDescent="0.25">
      <c r="B28981"/>
      <c r="C28981"/>
      <c r="D28981" s="13"/>
      <c r="E28981" s="13"/>
      <c r="K28981" s="23"/>
      <c r="O28981" s="21"/>
      <c r="P28981" s="27"/>
      <c r="Q28981" s="16"/>
      <c r="U28981" s="27"/>
    </row>
    <row r="28982" spans="2:21" x14ac:dyDescent="0.25">
      <c r="B28982"/>
      <c r="C28982"/>
      <c r="D28982" s="13"/>
      <c r="E28982" s="13"/>
      <c r="K28982" s="23"/>
      <c r="O28982" s="21"/>
      <c r="P28982" s="27"/>
      <c r="Q28982" s="16"/>
      <c r="U28982" s="27"/>
    </row>
    <row r="28983" spans="2:21" x14ac:dyDescent="0.25">
      <c r="B28983"/>
      <c r="C28983"/>
      <c r="D28983" s="13"/>
      <c r="E28983" s="13"/>
      <c r="K28983" s="23"/>
      <c r="O28983" s="21"/>
      <c r="P28983" s="27"/>
      <c r="Q28983" s="16"/>
      <c r="U28983" s="27"/>
    </row>
    <row r="28984" spans="2:21" x14ac:dyDescent="0.25">
      <c r="B28984"/>
      <c r="C28984"/>
      <c r="D28984" s="13"/>
      <c r="E28984" s="13"/>
      <c r="K28984" s="23"/>
      <c r="O28984" s="21"/>
      <c r="P28984" s="27"/>
      <c r="Q28984" s="16"/>
      <c r="U28984" s="27"/>
    </row>
    <row r="28985" spans="2:21" x14ac:dyDescent="0.25">
      <c r="B28985"/>
      <c r="C28985"/>
      <c r="D28985" s="13"/>
      <c r="E28985" s="13"/>
      <c r="K28985" s="23"/>
      <c r="O28985" s="21"/>
      <c r="P28985" s="27"/>
      <c r="Q28985" s="16"/>
      <c r="U28985" s="27"/>
    </row>
    <row r="28986" spans="2:21" x14ac:dyDescent="0.25">
      <c r="B28986"/>
      <c r="C28986"/>
      <c r="D28986" s="13"/>
      <c r="E28986" s="13"/>
      <c r="K28986" s="23"/>
      <c r="O28986" s="21"/>
      <c r="P28986" s="27"/>
      <c r="Q28986" s="16"/>
      <c r="U28986" s="27"/>
    </row>
    <row r="28987" spans="2:21" x14ac:dyDescent="0.25">
      <c r="B28987"/>
      <c r="C28987"/>
      <c r="D28987" s="13"/>
      <c r="E28987" s="13"/>
      <c r="K28987" s="23"/>
      <c r="O28987" s="21"/>
      <c r="P28987" s="27"/>
      <c r="Q28987" s="16"/>
      <c r="U28987" s="27"/>
    </row>
    <row r="28988" spans="2:21" x14ac:dyDescent="0.25">
      <c r="B28988"/>
      <c r="C28988"/>
      <c r="D28988" s="13"/>
      <c r="E28988" s="13"/>
      <c r="K28988" s="23"/>
      <c r="O28988" s="21"/>
      <c r="P28988" s="27"/>
      <c r="Q28988" s="16"/>
      <c r="U28988" s="27"/>
    </row>
    <row r="28989" spans="2:21" x14ac:dyDescent="0.25">
      <c r="B28989"/>
      <c r="C28989"/>
      <c r="D28989" s="13"/>
      <c r="E28989" s="13"/>
      <c r="K28989" s="23"/>
      <c r="O28989" s="21"/>
      <c r="P28989" s="27"/>
      <c r="Q28989" s="16"/>
      <c r="U28989" s="27"/>
    </row>
    <row r="28990" spans="2:21" x14ac:dyDescent="0.25">
      <c r="B28990"/>
      <c r="C28990"/>
      <c r="D28990" s="13"/>
      <c r="E28990" s="13"/>
      <c r="K28990" s="23"/>
      <c r="O28990" s="21"/>
      <c r="P28990" s="27"/>
      <c r="Q28990" s="16"/>
      <c r="U28990" s="27"/>
    </row>
    <row r="28991" spans="2:21" x14ac:dyDescent="0.25">
      <c r="B28991"/>
      <c r="C28991"/>
      <c r="D28991" s="13"/>
      <c r="E28991" s="13"/>
      <c r="K28991" s="23"/>
      <c r="O28991" s="21"/>
      <c r="P28991" s="27"/>
      <c r="Q28991" s="16"/>
      <c r="U28991" s="27"/>
    </row>
    <row r="28992" spans="2:21" x14ac:dyDescent="0.25">
      <c r="B28992"/>
      <c r="C28992"/>
      <c r="D28992" s="13"/>
      <c r="E28992" s="13"/>
      <c r="K28992" s="23"/>
      <c r="O28992" s="21"/>
      <c r="P28992" s="27"/>
      <c r="Q28992" s="16"/>
      <c r="U28992" s="27"/>
    </row>
    <row r="28993" spans="2:21" x14ac:dyDescent="0.25">
      <c r="B28993"/>
      <c r="C28993"/>
      <c r="D28993" s="13"/>
      <c r="E28993" s="13"/>
      <c r="K28993" s="23"/>
      <c r="O28993" s="21"/>
      <c r="P28993" s="27"/>
      <c r="Q28993" s="16"/>
      <c r="U28993" s="27"/>
    </row>
    <row r="28994" spans="2:21" x14ac:dyDescent="0.25">
      <c r="B28994"/>
      <c r="C28994"/>
      <c r="D28994" s="13"/>
      <c r="E28994" s="13"/>
      <c r="K28994" s="23"/>
      <c r="O28994" s="21"/>
      <c r="P28994" s="27"/>
      <c r="Q28994" s="16"/>
      <c r="U28994" s="27"/>
    </row>
    <row r="28995" spans="2:21" x14ac:dyDescent="0.25">
      <c r="B28995"/>
      <c r="C28995"/>
      <c r="D28995" s="13"/>
      <c r="E28995" s="13"/>
      <c r="K28995" s="23"/>
      <c r="O28995" s="21"/>
      <c r="P28995" s="27"/>
      <c r="Q28995" s="16"/>
      <c r="U28995" s="27"/>
    </row>
    <row r="28996" spans="2:21" x14ac:dyDescent="0.25">
      <c r="B28996"/>
      <c r="C28996"/>
      <c r="D28996" s="13"/>
      <c r="E28996" s="13"/>
      <c r="K28996" s="23"/>
      <c r="O28996" s="21"/>
      <c r="P28996" s="27"/>
      <c r="Q28996" s="16"/>
      <c r="U28996" s="27"/>
    </row>
    <row r="28997" spans="2:21" x14ac:dyDescent="0.25">
      <c r="B28997"/>
      <c r="C28997"/>
      <c r="D28997" s="13"/>
      <c r="E28997" s="13"/>
      <c r="K28997" s="23"/>
      <c r="O28997" s="21"/>
      <c r="P28997" s="27"/>
      <c r="Q28997" s="16"/>
      <c r="U28997" s="27"/>
    </row>
    <row r="28998" spans="2:21" x14ac:dyDescent="0.25">
      <c r="B28998"/>
      <c r="C28998"/>
      <c r="D28998" s="13"/>
      <c r="E28998" s="13"/>
      <c r="K28998" s="23"/>
      <c r="O28998" s="21"/>
      <c r="P28998" s="27"/>
      <c r="Q28998" s="16"/>
      <c r="U28998" s="27"/>
    </row>
    <row r="28999" spans="2:21" x14ac:dyDescent="0.25">
      <c r="B28999"/>
      <c r="C28999"/>
      <c r="D28999" s="13"/>
      <c r="E28999" s="13"/>
      <c r="K28999" s="23"/>
      <c r="O28999" s="21"/>
      <c r="P28999" s="27"/>
      <c r="Q28999" s="16"/>
      <c r="U28999" s="27"/>
    </row>
    <row r="29000" spans="2:21" x14ac:dyDescent="0.25">
      <c r="B29000"/>
      <c r="C29000"/>
      <c r="D29000" s="13"/>
      <c r="E29000" s="13"/>
      <c r="K29000" s="23"/>
      <c r="O29000" s="21"/>
      <c r="P29000" s="27"/>
      <c r="Q29000" s="16"/>
      <c r="U29000" s="27"/>
    </row>
    <row r="29001" spans="2:21" x14ac:dyDescent="0.25">
      <c r="B29001"/>
      <c r="C29001"/>
      <c r="D29001" s="13"/>
      <c r="E29001" s="13"/>
      <c r="K29001" s="23"/>
      <c r="O29001" s="21"/>
      <c r="P29001" s="27"/>
      <c r="Q29001" s="16"/>
      <c r="U29001" s="27"/>
    </row>
    <row r="29002" spans="2:21" x14ac:dyDescent="0.25">
      <c r="B29002"/>
      <c r="C29002"/>
      <c r="D29002" s="13"/>
      <c r="E29002" s="13"/>
      <c r="K29002" s="23"/>
      <c r="O29002" s="21"/>
      <c r="P29002" s="27"/>
      <c r="Q29002" s="16"/>
      <c r="U29002" s="27"/>
    </row>
    <row r="29003" spans="2:21" x14ac:dyDescent="0.25">
      <c r="B29003"/>
      <c r="C29003"/>
      <c r="D29003" s="13"/>
      <c r="E29003" s="13"/>
      <c r="K29003" s="23"/>
      <c r="O29003" s="21"/>
      <c r="P29003" s="27"/>
      <c r="Q29003" s="16"/>
      <c r="U29003" s="27"/>
    </row>
    <row r="29004" spans="2:21" x14ac:dyDescent="0.25">
      <c r="B29004"/>
      <c r="C29004"/>
      <c r="D29004" s="13"/>
      <c r="E29004" s="13"/>
      <c r="K29004" s="23"/>
      <c r="O29004" s="21"/>
      <c r="P29004" s="27"/>
      <c r="Q29004" s="16"/>
      <c r="U29004" s="27"/>
    </row>
    <row r="29005" spans="2:21" x14ac:dyDescent="0.25">
      <c r="B29005"/>
      <c r="C29005"/>
      <c r="D29005" s="13"/>
      <c r="E29005" s="13"/>
      <c r="K29005" s="23"/>
      <c r="O29005" s="21"/>
      <c r="P29005" s="27"/>
      <c r="Q29005" s="16"/>
      <c r="U29005" s="27"/>
    </row>
    <row r="29006" spans="2:21" x14ac:dyDescent="0.25">
      <c r="B29006"/>
      <c r="C29006"/>
      <c r="D29006" s="13"/>
      <c r="E29006" s="13"/>
      <c r="K29006" s="23"/>
      <c r="O29006" s="21"/>
      <c r="P29006" s="27"/>
      <c r="Q29006" s="16"/>
      <c r="U29006" s="27"/>
    </row>
    <row r="29007" spans="2:21" x14ac:dyDescent="0.25">
      <c r="B29007"/>
      <c r="C29007"/>
      <c r="D29007" s="13"/>
      <c r="E29007" s="13"/>
      <c r="K29007" s="23"/>
      <c r="O29007" s="21"/>
      <c r="P29007" s="27"/>
      <c r="Q29007" s="16"/>
      <c r="U29007" s="27"/>
    </row>
    <row r="29008" spans="2:21" x14ac:dyDescent="0.25">
      <c r="B29008"/>
      <c r="C29008"/>
      <c r="D29008" s="13"/>
      <c r="E29008" s="13"/>
      <c r="K29008" s="23"/>
      <c r="O29008" s="21"/>
      <c r="P29008" s="27"/>
      <c r="Q29008" s="16"/>
      <c r="U29008" s="27"/>
    </row>
    <row r="29009" spans="2:21" x14ac:dyDescent="0.25">
      <c r="B29009"/>
      <c r="C29009"/>
      <c r="D29009" s="13"/>
      <c r="E29009" s="13"/>
      <c r="K29009" s="23"/>
      <c r="O29009" s="21"/>
      <c r="P29009" s="27"/>
      <c r="Q29009" s="16"/>
      <c r="U29009" s="27"/>
    </row>
    <row r="29010" spans="2:21" x14ac:dyDescent="0.25">
      <c r="B29010"/>
      <c r="C29010"/>
      <c r="D29010" s="13"/>
      <c r="E29010" s="13"/>
      <c r="K29010" s="23"/>
      <c r="O29010" s="21"/>
      <c r="P29010" s="27"/>
      <c r="Q29010" s="16"/>
      <c r="U29010" s="27"/>
    </row>
    <row r="29011" spans="2:21" x14ac:dyDescent="0.25">
      <c r="B29011"/>
      <c r="C29011"/>
      <c r="D29011" s="13"/>
      <c r="E29011" s="13"/>
      <c r="K29011" s="23"/>
      <c r="O29011" s="21"/>
      <c r="P29011" s="27"/>
      <c r="Q29011" s="16"/>
      <c r="U29011" s="27"/>
    </row>
    <row r="29012" spans="2:21" x14ac:dyDescent="0.25">
      <c r="B29012"/>
      <c r="C29012"/>
      <c r="D29012" s="13"/>
      <c r="E29012" s="13"/>
      <c r="K29012" s="23"/>
      <c r="O29012" s="21"/>
      <c r="P29012" s="27"/>
      <c r="Q29012" s="16"/>
      <c r="U29012" s="27"/>
    </row>
    <row r="29013" spans="2:21" x14ac:dyDescent="0.25">
      <c r="B29013"/>
      <c r="C29013"/>
      <c r="D29013" s="13"/>
      <c r="E29013" s="13"/>
      <c r="K29013" s="23"/>
      <c r="O29013" s="21"/>
      <c r="P29013" s="27"/>
      <c r="Q29013" s="16"/>
      <c r="U29013" s="27"/>
    </row>
    <row r="29014" spans="2:21" x14ac:dyDescent="0.25">
      <c r="B29014"/>
      <c r="C29014"/>
      <c r="D29014" s="13"/>
      <c r="E29014" s="13"/>
      <c r="K29014" s="23"/>
      <c r="O29014" s="21"/>
      <c r="P29014" s="27"/>
      <c r="Q29014" s="16"/>
      <c r="U29014" s="27"/>
    </row>
    <row r="29015" spans="2:21" x14ac:dyDescent="0.25">
      <c r="B29015"/>
      <c r="C29015"/>
      <c r="D29015" s="13"/>
      <c r="E29015" s="13"/>
      <c r="K29015" s="23"/>
      <c r="O29015" s="21"/>
      <c r="P29015" s="27"/>
      <c r="Q29015" s="16"/>
      <c r="U29015" s="27"/>
    </row>
    <row r="29016" spans="2:21" x14ac:dyDescent="0.25">
      <c r="B29016"/>
      <c r="C29016"/>
      <c r="D29016" s="13"/>
      <c r="E29016" s="13"/>
      <c r="K29016" s="23"/>
      <c r="O29016" s="21"/>
      <c r="P29016" s="27"/>
      <c r="Q29016" s="16"/>
      <c r="U29016" s="27"/>
    </row>
    <row r="29017" spans="2:21" x14ac:dyDescent="0.25">
      <c r="B29017"/>
      <c r="C29017"/>
      <c r="D29017" s="13"/>
      <c r="E29017" s="13"/>
      <c r="K29017" s="23"/>
      <c r="O29017" s="21"/>
      <c r="P29017" s="27"/>
      <c r="Q29017" s="16"/>
      <c r="U29017" s="27"/>
    </row>
    <row r="29018" spans="2:21" x14ac:dyDescent="0.25">
      <c r="B29018"/>
      <c r="C29018"/>
      <c r="D29018" s="13"/>
      <c r="E29018" s="13"/>
      <c r="K29018" s="23"/>
      <c r="O29018" s="21"/>
      <c r="P29018" s="27"/>
      <c r="Q29018" s="16"/>
      <c r="U29018" s="27"/>
    </row>
    <row r="29019" spans="2:21" x14ac:dyDescent="0.25">
      <c r="B29019"/>
      <c r="C29019"/>
      <c r="D29019" s="13"/>
      <c r="E29019" s="13"/>
      <c r="K29019" s="23"/>
      <c r="O29019" s="21"/>
      <c r="P29019" s="27"/>
      <c r="Q29019" s="16"/>
      <c r="U29019" s="27"/>
    </row>
    <row r="29020" spans="2:21" x14ac:dyDescent="0.25">
      <c r="B29020"/>
      <c r="C29020"/>
      <c r="D29020" s="13"/>
      <c r="E29020" s="13"/>
      <c r="K29020" s="23"/>
      <c r="O29020" s="21"/>
      <c r="P29020" s="27"/>
      <c r="Q29020" s="16"/>
      <c r="U29020" s="27"/>
    </row>
    <row r="29021" spans="2:21" x14ac:dyDescent="0.25">
      <c r="B29021"/>
      <c r="C29021"/>
      <c r="D29021" s="13"/>
      <c r="E29021" s="13"/>
      <c r="K29021" s="23"/>
      <c r="O29021" s="21"/>
      <c r="P29021" s="27"/>
      <c r="Q29021" s="16"/>
      <c r="U29021" s="27"/>
    </row>
    <row r="29022" spans="2:21" x14ac:dyDescent="0.25">
      <c r="B29022"/>
      <c r="C29022"/>
      <c r="D29022" s="13"/>
      <c r="E29022" s="13"/>
      <c r="K29022" s="23"/>
      <c r="O29022" s="21"/>
      <c r="P29022" s="27"/>
      <c r="Q29022" s="16"/>
      <c r="U29022" s="27"/>
    </row>
    <row r="29023" spans="2:21" x14ac:dyDescent="0.25">
      <c r="B29023"/>
      <c r="C29023"/>
      <c r="D29023" s="13"/>
      <c r="E29023" s="13"/>
      <c r="K29023" s="23"/>
      <c r="O29023" s="21"/>
      <c r="P29023" s="27"/>
      <c r="Q29023" s="16"/>
      <c r="U29023" s="27"/>
    </row>
    <row r="29024" spans="2:21" x14ac:dyDescent="0.25">
      <c r="B29024"/>
      <c r="C29024"/>
      <c r="D29024" s="13"/>
      <c r="E29024" s="13"/>
      <c r="K29024" s="23"/>
      <c r="O29024" s="21"/>
      <c r="P29024" s="27"/>
      <c r="Q29024" s="16"/>
      <c r="U29024" s="27"/>
    </row>
    <row r="29025" spans="2:21" x14ac:dyDescent="0.25">
      <c r="B29025"/>
      <c r="C29025"/>
      <c r="D29025" s="13"/>
      <c r="E29025" s="13"/>
      <c r="K29025" s="23"/>
      <c r="O29025" s="21"/>
      <c r="P29025" s="27"/>
      <c r="Q29025" s="16"/>
      <c r="U29025" s="27"/>
    </row>
    <row r="29026" spans="2:21" x14ac:dyDescent="0.25">
      <c r="B29026"/>
      <c r="C29026"/>
      <c r="D29026" s="13"/>
      <c r="E29026" s="13"/>
      <c r="K29026" s="23"/>
      <c r="O29026" s="21"/>
      <c r="P29026" s="27"/>
      <c r="Q29026" s="16"/>
      <c r="U29026" s="27"/>
    </row>
    <row r="29027" spans="2:21" x14ac:dyDescent="0.25">
      <c r="B29027"/>
      <c r="C29027"/>
      <c r="D29027" s="13"/>
      <c r="E29027" s="13"/>
      <c r="K29027" s="23"/>
      <c r="O29027" s="21"/>
      <c r="P29027" s="27"/>
      <c r="Q29027" s="16"/>
      <c r="U29027" s="27"/>
    </row>
    <row r="29028" spans="2:21" x14ac:dyDescent="0.25">
      <c r="B29028"/>
      <c r="C29028"/>
      <c r="D29028" s="13"/>
      <c r="E29028" s="13"/>
      <c r="K29028" s="23"/>
      <c r="O29028" s="21"/>
      <c r="P29028" s="27"/>
      <c r="Q29028" s="16"/>
      <c r="U29028" s="27"/>
    </row>
    <row r="29029" spans="2:21" x14ac:dyDescent="0.25">
      <c r="B29029"/>
      <c r="C29029"/>
      <c r="D29029" s="13"/>
      <c r="E29029" s="13"/>
      <c r="K29029" s="23"/>
      <c r="O29029" s="21"/>
      <c r="P29029" s="27"/>
      <c r="Q29029" s="16"/>
      <c r="U29029" s="27"/>
    </row>
    <row r="29030" spans="2:21" x14ac:dyDescent="0.25">
      <c r="B29030"/>
      <c r="C29030"/>
      <c r="D29030" s="13"/>
      <c r="E29030" s="13"/>
      <c r="K29030" s="23"/>
      <c r="O29030" s="21"/>
      <c r="P29030" s="27"/>
      <c r="Q29030" s="16"/>
      <c r="U29030" s="27"/>
    </row>
    <row r="29031" spans="2:21" x14ac:dyDescent="0.25">
      <c r="B29031"/>
      <c r="C29031"/>
      <c r="D29031" s="13"/>
      <c r="E29031" s="13"/>
      <c r="K29031" s="23"/>
      <c r="O29031" s="21"/>
      <c r="P29031" s="27"/>
      <c r="Q29031" s="16"/>
      <c r="U29031" s="27"/>
    </row>
    <row r="29032" spans="2:21" x14ac:dyDescent="0.25">
      <c r="B29032"/>
      <c r="C29032"/>
      <c r="D29032" s="13"/>
      <c r="E29032" s="13"/>
      <c r="K29032" s="23"/>
      <c r="O29032" s="21"/>
      <c r="P29032" s="27"/>
      <c r="Q29032" s="16"/>
      <c r="U29032" s="27"/>
    </row>
    <row r="29033" spans="2:21" x14ac:dyDescent="0.25">
      <c r="B29033"/>
      <c r="C29033"/>
      <c r="D29033" s="13"/>
      <c r="E29033" s="13"/>
      <c r="K29033" s="23"/>
      <c r="O29033" s="21"/>
      <c r="P29033" s="27"/>
      <c r="Q29033" s="16"/>
      <c r="U29033" s="27"/>
    </row>
    <row r="29034" spans="2:21" x14ac:dyDescent="0.25">
      <c r="B29034"/>
      <c r="C29034"/>
      <c r="D29034" s="13"/>
      <c r="E29034" s="13"/>
      <c r="K29034" s="23"/>
      <c r="O29034" s="21"/>
      <c r="P29034" s="27"/>
      <c r="Q29034" s="16"/>
      <c r="U29034" s="27"/>
    </row>
    <row r="29035" spans="2:21" x14ac:dyDescent="0.25">
      <c r="B29035"/>
      <c r="C29035"/>
      <c r="D29035" s="13"/>
      <c r="E29035" s="13"/>
      <c r="K29035" s="23"/>
      <c r="O29035" s="21"/>
      <c r="P29035" s="27"/>
      <c r="Q29035" s="16"/>
      <c r="U29035" s="27"/>
    </row>
    <row r="29036" spans="2:21" x14ac:dyDescent="0.25">
      <c r="B29036"/>
      <c r="C29036"/>
      <c r="D29036" s="13"/>
      <c r="E29036" s="13"/>
      <c r="K29036" s="23"/>
      <c r="O29036" s="21"/>
      <c r="P29036" s="27"/>
      <c r="Q29036" s="16"/>
      <c r="U29036" s="27"/>
    </row>
    <row r="29037" spans="2:21" x14ac:dyDescent="0.25">
      <c r="B29037"/>
      <c r="C29037"/>
      <c r="D29037" s="13"/>
      <c r="E29037" s="13"/>
      <c r="K29037" s="23"/>
      <c r="O29037" s="21"/>
      <c r="P29037" s="27"/>
      <c r="Q29037" s="16"/>
      <c r="U29037" s="27"/>
    </row>
    <row r="29038" spans="2:21" x14ac:dyDescent="0.25">
      <c r="B29038"/>
      <c r="C29038"/>
      <c r="D29038" s="13"/>
      <c r="E29038" s="13"/>
      <c r="K29038" s="23"/>
      <c r="O29038" s="21"/>
      <c r="P29038" s="27"/>
      <c r="Q29038" s="16"/>
      <c r="U29038" s="27"/>
    </row>
    <row r="29039" spans="2:21" x14ac:dyDescent="0.25">
      <c r="B29039"/>
      <c r="C29039"/>
      <c r="D29039" s="13"/>
      <c r="E29039" s="13"/>
      <c r="K29039" s="23"/>
      <c r="O29039" s="21"/>
      <c r="P29039" s="27"/>
      <c r="Q29039" s="16"/>
      <c r="U29039" s="27"/>
    </row>
    <row r="29040" spans="2:21" x14ac:dyDescent="0.25">
      <c r="B29040"/>
      <c r="C29040"/>
      <c r="D29040" s="13"/>
      <c r="E29040" s="13"/>
      <c r="K29040" s="23"/>
      <c r="O29040" s="21"/>
      <c r="P29040" s="27"/>
      <c r="Q29040" s="16"/>
      <c r="U29040" s="27"/>
    </row>
    <row r="29041" spans="2:21" x14ac:dyDescent="0.25">
      <c r="B29041"/>
      <c r="C29041"/>
      <c r="D29041" s="13"/>
      <c r="E29041" s="13"/>
      <c r="K29041" s="23"/>
      <c r="O29041" s="21"/>
      <c r="P29041" s="27"/>
      <c r="Q29041" s="16"/>
      <c r="U29041" s="27"/>
    </row>
    <row r="29042" spans="2:21" x14ac:dyDescent="0.25">
      <c r="B29042"/>
      <c r="C29042"/>
      <c r="D29042" s="13"/>
      <c r="E29042" s="13"/>
      <c r="K29042" s="23"/>
      <c r="O29042" s="21"/>
      <c r="P29042" s="27"/>
      <c r="Q29042" s="16"/>
      <c r="U29042" s="27"/>
    </row>
    <row r="29043" spans="2:21" x14ac:dyDescent="0.25">
      <c r="B29043"/>
      <c r="C29043"/>
      <c r="D29043" s="13"/>
      <c r="E29043" s="13"/>
      <c r="K29043" s="23"/>
      <c r="O29043" s="21"/>
      <c r="P29043" s="27"/>
      <c r="Q29043" s="16"/>
      <c r="U29043" s="27"/>
    </row>
    <row r="29044" spans="2:21" x14ac:dyDescent="0.25">
      <c r="B29044"/>
      <c r="C29044"/>
      <c r="D29044" s="13"/>
      <c r="E29044" s="13"/>
      <c r="K29044" s="23"/>
      <c r="O29044" s="21"/>
      <c r="P29044" s="27"/>
      <c r="Q29044" s="16"/>
      <c r="U29044" s="27"/>
    </row>
    <row r="29045" spans="2:21" x14ac:dyDescent="0.25">
      <c r="B29045"/>
      <c r="C29045"/>
      <c r="D29045" s="13"/>
      <c r="E29045" s="13"/>
      <c r="K29045" s="23"/>
      <c r="O29045" s="21"/>
      <c r="P29045" s="27"/>
      <c r="Q29045" s="16"/>
      <c r="U29045" s="27"/>
    </row>
    <row r="29046" spans="2:21" x14ac:dyDescent="0.25">
      <c r="B29046"/>
      <c r="C29046"/>
      <c r="D29046" s="13"/>
      <c r="E29046" s="13"/>
      <c r="K29046" s="23"/>
      <c r="O29046" s="21"/>
      <c r="P29046" s="27"/>
      <c r="Q29046" s="16"/>
      <c r="U29046" s="27"/>
    </row>
    <row r="29047" spans="2:21" x14ac:dyDescent="0.25">
      <c r="B29047"/>
      <c r="C29047"/>
      <c r="D29047" s="13"/>
      <c r="E29047" s="13"/>
      <c r="K29047" s="23"/>
      <c r="O29047" s="21"/>
      <c r="P29047" s="27"/>
      <c r="Q29047" s="16"/>
      <c r="U29047" s="27"/>
    </row>
    <row r="29048" spans="2:21" x14ac:dyDescent="0.25">
      <c r="B29048"/>
      <c r="C29048"/>
      <c r="D29048" s="13"/>
      <c r="E29048" s="13"/>
      <c r="K29048" s="23"/>
      <c r="O29048" s="21"/>
      <c r="P29048" s="27"/>
      <c r="Q29048" s="16"/>
      <c r="U29048" s="27"/>
    </row>
    <row r="29049" spans="2:21" x14ac:dyDescent="0.25">
      <c r="B29049"/>
      <c r="C29049"/>
      <c r="D29049" s="13"/>
      <c r="E29049" s="13"/>
      <c r="K29049" s="23"/>
      <c r="O29049" s="21"/>
      <c r="P29049" s="27"/>
      <c r="Q29049" s="16"/>
      <c r="U29049" s="27"/>
    </row>
    <row r="29050" spans="2:21" x14ac:dyDescent="0.25">
      <c r="B29050"/>
      <c r="C29050"/>
      <c r="D29050" s="13"/>
      <c r="E29050" s="13"/>
      <c r="K29050" s="23"/>
      <c r="O29050" s="21"/>
      <c r="P29050" s="27"/>
      <c r="Q29050" s="16"/>
      <c r="U29050" s="27"/>
    </row>
    <row r="29051" spans="2:21" x14ac:dyDescent="0.25">
      <c r="B29051"/>
      <c r="C29051"/>
      <c r="D29051" s="13"/>
      <c r="E29051" s="13"/>
      <c r="K29051" s="23"/>
      <c r="O29051" s="21"/>
      <c r="P29051" s="27"/>
      <c r="Q29051" s="16"/>
      <c r="U29051" s="27"/>
    </row>
    <row r="29052" spans="2:21" x14ac:dyDescent="0.25">
      <c r="B29052"/>
      <c r="C29052"/>
      <c r="D29052" s="13"/>
      <c r="E29052" s="13"/>
      <c r="K29052" s="23"/>
      <c r="O29052" s="21"/>
      <c r="P29052" s="27"/>
      <c r="Q29052" s="16"/>
      <c r="U29052" s="27"/>
    </row>
    <row r="29053" spans="2:21" x14ac:dyDescent="0.25">
      <c r="B29053"/>
      <c r="C29053"/>
      <c r="D29053" s="13"/>
      <c r="E29053" s="13"/>
      <c r="K29053" s="23"/>
      <c r="O29053" s="21"/>
      <c r="P29053" s="27"/>
      <c r="Q29053" s="16"/>
      <c r="U29053" s="27"/>
    </row>
    <row r="29054" spans="2:21" x14ac:dyDescent="0.25">
      <c r="B29054"/>
      <c r="C29054"/>
      <c r="D29054" s="13"/>
      <c r="E29054" s="13"/>
      <c r="K29054" s="23"/>
      <c r="O29054" s="21"/>
      <c r="P29054" s="27"/>
      <c r="Q29054" s="16"/>
      <c r="U29054" s="27"/>
    </row>
    <row r="29055" spans="2:21" x14ac:dyDescent="0.25">
      <c r="B29055"/>
      <c r="C29055"/>
      <c r="D29055" s="13"/>
      <c r="E29055" s="13"/>
      <c r="K29055" s="23"/>
      <c r="O29055" s="21"/>
      <c r="P29055" s="27"/>
      <c r="Q29055" s="16"/>
      <c r="U29055" s="27"/>
    </row>
    <row r="29056" spans="2:21" x14ac:dyDescent="0.25">
      <c r="B29056"/>
      <c r="C29056"/>
      <c r="D29056" s="13"/>
      <c r="E29056" s="13"/>
      <c r="K29056" s="23"/>
      <c r="O29056" s="21"/>
      <c r="P29056" s="27"/>
      <c r="Q29056" s="16"/>
      <c r="U29056" s="27"/>
    </row>
    <row r="29057" spans="2:21" x14ac:dyDescent="0.25">
      <c r="B29057"/>
      <c r="C29057"/>
      <c r="D29057" s="13"/>
      <c r="E29057" s="13"/>
      <c r="K29057" s="23"/>
      <c r="O29057" s="21"/>
      <c r="P29057" s="27"/>
      <c r="Q29057" s="16"/>
      <c r="U29057" s="27"/>
    </row>
    <row r="29058" spans="2:21" x14ac:dyDescent="0.25">
      <c r="B29058"/>
      <c r="C29058"/>
      <c r="D29058" s="13"/>
      <c r="E29058" s="13"/>
      <c r="K29058" s="23"/>
      <c r="O29058" s="21"/>
      <c r="P29058" s="27"/>
      <c r="Q29058" s="16"/>
      <c r="U29058" s="27"/>
    </row>
    <row r="29059" spans="2:21" x14ac:dyDescent="0.25">
      <c r="B29059"/>
      <c r="C29059"/>
      <c r="D29059" s="13"/>
      <c r="E29059" s="13"/>
      <c r="K29059" s="23"/>
      <c r="O29059" s="21"/>
      <c r="P29059" s="27"/>
      <c r="Q29059" s="16"/>
      <c r="U29059" s="27"/>
    </row>
    <row r="29060" spans="2:21" x14ac:dyDescent="0.25">
      <c r="B29060"/>
      <c r="C29060"/>
      <c r="D29060" s="13"/>
      <c r="E29060" s="13"/>
      <c r="K29060" s="23"/>
      <c r="O29060" s="21"/>
      <c r="P29060" s="27"/>
      <c r="Q29060" s="16"/>
      <c r="U29060" s="27"/>
    </row>
    <row r="29061" spans="2:21" x14ac:dyDescent="0.25">
      <c r="B29061"/>
      <c r="C29061"/>
      <c r="D29061" s="13"/>
      <c r="E29061" s="13"/>
      <c r="K29061" s="23"/>
      <c r="O29061" s="21"/>
      <c r="P29061" s="27"/>
      <c r="Q29061" s="16"/>
      <c r="U29061" s="27"/>
    </row>
    <row r="29062" spans="2:21" x14ac:dyDescent="0.25">
      <c r="B29062"/>
      <c r="C29062"/>
      <c r="D29062" s="13"/>
      <c r="E29062" s="13"/>
      <c r="K29062" s="23"/>
      <c r="O29062" s="21"/>
      <c r="P29062" s="27"/>
      <c r="Q29062" s="16"/>
      <c r="U29062" s="27"/>
    </row>
    <row r="29063" spans="2:21" x14ac:dyDescent="0.25">
      <c r="B29063"/>
      <c r="C29063"/>
      <c r="D29063" s="13"/>
      <c r="E29063" s="13"/>
      <c r="K29063" s="23"/>
      <c r="O29063" s="21"/>
      <c r="P29063" s="27"/>
      <c r="Q29063" s="16"/>
      <c r="U29063" s="27"/>
    </row>
    <row r="29064" spans="2:21" x14ac:dyDescent="0.25">
      <c r="B29064"/>
      <c r="C29064"/>
      <c r="D29064" s="13"/>
      <c r="E29064" s="13"/>
      <c r="K29064" s="23"/>
      <c r="O29064" s="21"/>
      <c r="P29064" s="27"/>
      <c r="Q29064" s="16"/>
      <c r="U29064" s="27"/>
    </row>
    <row r="29065" spans="2:21" x14ac:dyDescent="0.25">
      <c r="B29065"/>
      <c r="C29065"/>
      <c r="D29065" s="13"/>
      <c r="E29065" s="13"/>
      <c r="K29065" s="23"/>
      <c r="O29065" s="21"/>
      <c r="P29065" s="27"/>
      <c r="Q29065" s="16"/>
      <c r="U29065" s="27"/>
    </row>
    <row r="29066" spans="2:21" x14ac:dyDescent="0.25">
      <c r="B29066"/>
      <c r="C29066"/>
      <c r="D29066" s="13"/>
      <c r="E29066" s="13"/>
      <c r="K29066" s="23"/>
      <c r="O29066" s="21"/>
      <c r="P29066" s="27"/>
      <c r="Q29066" s="16"/>
      <c r="U29066" s="27"/>
    </row>
    <row r="29067" spans="2:21" x14ac:dyDescent="0.25">
      <c r="B29067"/>
      <c r="C29067"/>
      <c r="D29067" s="13"/>
      <c r="E29067" s="13"/>
      <c r="K29067" s="23"/>
      <c r="O29067" s="21"/>
      <c r="P29067" s="27"/>
      <c r="Q29067" s="16"/>
      <c r="U29067" s="27"/>
    </row>
    <row r="29068" spans="2:21" x14ac:dyDescent="0.25">
      <c r="B29068"/>
      <c r="C29068"/>
      <c r="D29068" s="13"/>
      <c r="E29068" s="13"/>
      <c r="K29068" s="23"/>
      <c r="O29068" s="21"/>
      <c r="P29068" s="27"/>
      <c r="Q29068" s="16"/>
      <c r="U29068" s="27"/>
    </row>
    <row r="29069" spans="2:21" x14ac:dyDescent="0.25">
      <c r="B29069"/>
      <c r="C29069"/>
      <c r="D29069" s="13"/>
      <c r="E29069" s="13"/>
      <c r="K29069" s="23"/>
      <c r="O29069" s="21"/>
      <c r="P29069" s="27"/>
      <c r="Q29069" s="16"/>
      <c r="U29069" s="27"/>
    </row>
    <row r="29070" spans="2:21" x14ac:dyDescent="0.25">
      <c r="B29070"/>
      <c r="C29070"/>
      <c r="D29070" s="13"/>
      <c r="E29070" s="13"/>
      <c r="K29070" s="23"/>
      <c r="O29070" s="21"/>
      <c r="P29070" s="27"/>
      <c r="Q29070" s="16"/>
      <c r="U29070" s="27"/>
    </row>
    <row r="29071" spans="2:21" x14ac:dyDescent="0.25">
      <c r="B29071"/>
      <c r="C29071"/>
      <c r="D29071" s="13"/>
      <c r="E29071" s="13"/>
      <c r="K29071" s="23"/>
      <c r="O29071" s="21"/>
      <c r="P29071" s="27"/>
      <c r="Q29071" s="16"/>
      <c r="U29071" s="27"/>
    </row>
    <row r="29072" spans="2:21" x14ac:dyDescent="0.25">
      <c r="B29072"/>
      <c r="C29072"/>
      <c r="D29072" s="13"/>
      <c r="E29072" s="13"/>
      <c r="K29072" s="23"/>
      <c r="O29072" s="21"/>
      <c r="P29072" s="27"/>
      <c r="Q29072" s="16"/>
      <c r="U29072" s="27"/>
    </row>
    <row r="29073" spans="2:21" x14ac:dyDescent="0.25">
      <c r="B29073"/>
      <c r="C29073"/>
      <c r="D29073" s="13"/>
      <c r="E29073" s="13"/>
      <c r="K29073" s="23"/>
      <c r="O29073" s="21"/>
      <c r="P29073" s="27"/>
      <c r="Q29073" s="16"/>
      <c r="U29073" s="27"/>
    </row>
    <row r="29074" spans="2:21" x14ac:dyDescent="0.25">
      <c r="B29074"/>
      <c r="C29074"/>
      <c r="D29074" s="13"/>
      <c r="E29074" s="13"/>
      <c r="K29074" s="23"/>
      <c r="O29074" s="21"/>
      <c r="P29074" s="27"/>
      <c r="Q29074" s="16"/>
      <c r="U29074" s="27"/>
    </row>
    <row r="29075" spans="2:21" x14ac:dyDescent="0.25">
      <c r="B29075"/>
      <c r="C29075"/>
      <c r="D29075" s="13"/>
      <c r="E29075" s="13"/>
      <c r="K29075" s="23"/>
      <c r="O29075" s="21"/>
      <c r="P29075" s="27"/>
      <c r="Q29075" s="16"/>
      <c r="U29075" s="27"/>
    </row>
    <row r="29076" spans="2:21" x14ac:dyDescent="0.25">
      <c r="B29076"/>
      <c r="C29076"/>
      <c r="D29076" s="13"/>
      <c r="E29076" s="13"/>
      <c r="K29076" s="23"/>
      <c r="O29076" s="21"/>
      <c r="P29076" s="27"/>
      <c r="Q29076" s="16"/>
      <c r="U29076" s="27"/>
    </row>
    <row r="29077" spans="2:21" x14ac:dyDescent="0.25">
      <c r="B29077"/>
      <c r="C29077"/>
      <c r="D29077" s="13"/>
      <c r="E29077" s="13"/>
      <c r="K29077" s="23"/>
      <c r="O29077" s="21"/>
      <c r="P29077" s="27"/>
      <c r="Q29077" s="16"/>
      <c r="U29077" s="27"/>
    </row>
    <row r="29078" spans="2:21" x14ac:dyDescent="0.25">
      <c r="B29078"/>
      <c r="C29078"/>
      <c r="D29078" s="13"/>
      <c r="E29078" s="13"/>
      <c r="K29078" s="23"/>
      <c r="O29078" s="21"/>
      <c r="P29078" s="27"/>
      <c r="Q29078" s="16"/>
      <c r="U29078" s="27"/>
    </row>
    <row r="29079" spans="2:21" x14ac:dyDescent="0.25">
      <c r="B29079"/>
      <c r="C29079"/>
      <c r="D29079" s="13"/>
      <c r="E29079" s="13"/>
      <c r="K29079" s="23"/>
      <c r="O29079" s="21"/>
      <c r="P29079" s="27"/>
      <c r="Q29079" s="16"/>
      <c r="U29079" s="27"/>
    </row>
    <row r="29080" spans="2:21" x14ac:dyDescent="0.25">
      <c r="B29080"/>
      <c r="C29080"/>
      <c r="D29080" s="13"/>
      <c r="E29080" s="13"/>
      <c r="K29080" s="23"/>
      <c r="O29080" s="21"/>
      <c r="P29080" s="27"/>
      <c r="Q29080" s="16"/>
      <c r="U29080" s="27"/>
    </row>
    <row r="29081" spans="2:21" x14ac:dyDescent="0.25">
      <c r="B29081"/>
      <c r="C29081"/>
      <c r="D29081" s="13"/>
      <c r="E29081" s="13"/>
      <c r="K29081" s="23"/>
      <c r="O29081" s="21"/>
      <c r="P29081" s="27"/>
      <c r="Q29081" s="16"/>
      <c r="U29081" s="27"/>
    </row>
    <row r="29082" spans="2:21" x14ac:dyDescent="0.25">
      <c r="B29082"/>
      <c r="C29082"/>
      <c r="D29082" s="13"/>
      <c r="E29082" s="13"/>
      <c r="K29082" s="23"/>
      <c r="O29082" s="21"/>
      <c r="P29082" s="27"/>
      <c r="Q29082" s="16"/>
      <c r="U29082" s="27"/>
    </row>
    <row r="29083" spans="2:21" x14ac:dyDescent="0.25">
      <c r="B29083"/>
      <c r="C29083"/>
      <c r="D29083" s="13"/>
      <c r="E29083" s="13"/>
      <c r="K29083" s="23"/>
      <c r="O29083" s="21"/>
      <c r="P29083" s="27"/>
      <c r="Q29083" s="16"/>
      <c r="U29083" s="27"/>
    </row>
    <row r="29084" spans="2:21" x14ac:dyDescent="0.25">
      <c r="B29084"/>
      <c r="C29084"/>
      <c r="D29084" s="13"/>
      <c r="E29084" s="13"/>
      <c r="K29084" s="23"/>
      <c r="O29084" s="21"/>
      <c r="P29084" s="27"/>
      <c r="Q29084" s="16"/>
      <c r="U29084" s="27"/>
    </row>
    <row r="29085" spans="2:21" x14ac:dyDescent="0.25">
      <c r="B29085"/>
      <c r="C29085"/>
      <c r="D29085" s="13"/>
      <c r="E29085" s="13"/>
      <c r="K29085" s="23"/>
      <c r="O29085" s="21"/>
      <c r="P29085" s="27"/>
      <c r="Q29085" s="16"/>
      <c r="U29085" s="27"/>
    </row>
    <row r="29086" spans="2:21" x14ac:dyDescent="0.25">
      <c r="B29086"/>
      <c r="C29086"/>
      <c r="D29086" s="13"/>
      <c r="E29086" s="13"/>
      <c r="K29086" s="23"/>
      <c r="O29086" s="21"/>
      <c r="P29086" s="27"/>
      <c r="Q29086" s="16"/>
      <c r="U29086" s="27"/>
    </row>
    <row r="29087" spans="2:21" x14ac:dyDescent="0.25">
      <c r="B29087"/>
      <c r="C29087"/>
      <c r="D29087" s="13"/>
      <c r="E29087" s="13"/>
      <c r="K29087" s="23"/>
      <c r="O29087" s="21"/>
      <c r="P29087" s="27"/>
      <c r="Q29087" s="16"/>
      <c r="U29087" s="27"/>
    </row>
    <row r="29088" spans="2:21" x14ac:dyDescent="0.25">
      <c r="B29088"/>
      <c r="C29088"/>
      <c r="D29088" s="13"/>
      <c r="E29088" s="13"/>
      <c r="K29088" s="23"/>
      <c r="O29088" s="21"/>
      <c r="P29088" s="27"/>
      <c r="Q29088" s="16"/>
      <c r="U29088" s="27"/>
    </row>
    <row r="29089" spans="2:21" x14ac:dyDescent="0.25">
      <c r="B29089"/>
      <c r="C29089"/>
      <c r="D29089" s="13"/>
      <c r="E29089" s="13"/>
      <c r="K29089" s="23"/>
      <c r="O29089" s="21"/>
      <c r="P29089" s="27"/>
      <c r="Q29089" s="16"/>
      <c r="U29089" s="27"/>
    </row>
    <row r="29090" spans="2:21" x14ac:dyDescent="0.25">
      <c r="B29090"/>
      <c r="C29090"/>
      <c r="D29090" s="13"/>
      <c r="E29090" s="13"/>
      <c r="K29090" s="23"/>
      <c r="O29090" s="21"/>
      <c r="P29090" s="27"/>
      <c r="Q29090" s="16"/>
      <c r="U29090" s="27"/>
    </row>
    <row r="29091" spans="2:21" x14ac:dyDescent="0.25">
      <c r="B29091"/>
      <c r="C29091"/>
      <c r="D29091" s="13"/>
      <c r="E29091" s="13"/>
      <c r="K29091" s="23"/>
      <c r="O29091" s="21"/>
      <c r="P29091" s="27"/>
      <c r="Q29091" s="16"/>
      <c r="U29091" s="27"/>
    </row>
    <row r="29092" spans="2:21" x14ac:dyDescent="0.25">
      <c r="B29092"/>
      <c r="C29092"/>
      <c r="D29092" s="13"/>
      <c r="E29092" s="13"/>
      <c r="K29092" s="23"/>
      <c r="O29092" s="21"/>
      <c r="P29092" s="27"/>
      <c r="Q29092" s="16"/>
      <c r="U29092" s="27"/>
    </row>
    <row r="29093" spans="2:21" x14ac:dyDescent="0.25">
      <c r="B29093"/>
      <c r="C29093"/>
      <c r="D29093" s="13"/>
      <c r="E29093" s="13"/>
      <c r="K29093" s="23"/>
      <c r="O29093" s="21"/>
      <c r="P29093" s="27"/>
      <c r="Q29093" s="16"/>
      <c r="U29093" s="27"/>
    </row>
    <row r="29094" spans="2:21" x14ac:dyDescent="0.25">
      <c r="B29094"/>
      <c r="C29094"/>
      <c r="D29094" s="13"/>
      <c r="E29094" s="13"/>
      <c r="K29094" s="23"/>
      <c r="O29094" s="21"/>
      <c r="P29094" s="27"/>
      <c r="Q29094" s="16"/>
      <c r="U29094" s="27"/>
    </row>
    <row r="29095" spans="2:21" x14ac:dyDescent="0.25">
      <c r="B29095"/>
      <c r="C29095"/>
      <c r="D29095" s="13"/>
      <c r="E29095" s="13"/>
      <c r="K29095" s="23"/>
      <c r="O29095" s="21"/>
      <c r="P29095" s="27"/>
      <c r="Q29095" s="16"/>
      <c r="U29095" s="27"/>
    </row>
    <row r="29096" spans="2:21" x14ac:dyDescent="0.25">
      <c r="B29096"/>
      <c r="C29096"/>
      <c r="D29096" s="13"/>
      <c r="E29096" s="13"/>
      <c r="K29096" s="23"/>
      <c r="O29096" s="21"/>
      <c r="P29096" s="27"/>
      <c r="Q29096" s="16"/>
      <c r="U29096" s="27"/>
    </row>
    <row r="29097" spans="2:21" x14ac:dyDescent="0.25">
      <c r="B29097"/>
      <c r="C29097"/>
      <c r="D29097" s="13"/>
      <c r="E29097" s="13"/>
      <c r="K29097" s="23"/>
      <c r="O29097" s="21"/>
      <c r="P29097" s="27"/>
      <c r="Q29097" s="16"/>
      <c r="U29097" s="27"/>
    </row>
    <row r="29098" spans="2:21" x14ac:dyDescent="0.25">
      <c r="B29098"/>
      <c r="C29098"/>
      <c r="D29098" s="13"/>
      <c r="E29098" s="13"/>
      <c r="K29098" s="23"/>
      <c r="O29098" s="21"/>
      <c r="P29098" s="27"/>
      <c r="Q29098" s="16"/>
      <c r="U29098" s="27"/>
    </row>
    <row r="29099" spans="2:21" x14ac:dyDescent="0.25">
      <c r="B29099"/>
      <c r="C29099"/>
      <c r="D29099" s="13"/>
      <c r="E29099" s="13"/>
      <c r="K29099" s="23"/>
      <c r="O29099" s="21"/>
      <c r="P29099" s="27"/>
      <c r="Q29099" s="16"/>
      <c r="U29099" s="27"/>
    </row>
    <row r="29100" spans="2:21" x14ac:dyDescent="0.25">
      <c r="B29100"/>
      <c r="C29100"/>
      <c r="D29100" s="13"/>
      <c r="E29100" s="13"/>
      <c r="K29100" s="23"/>
      <c r="O29100" s="21"/>
      <c r="P29100" s="27"/>
      <c r="Q29100" s="16"/>
      <c r="U29100" s="27"/>
    </row>
    <row r="29101" spans="2:21" x14ac:dyDescent="0.25">
      <c r="B29101"/>
      <c r="C29101"/>
      <c r="D29101" s="13"/>
      <c r="E29101" s="13"/>
      <c r="K29101" s="23"/>
      <c r="O29101" s="21"/>
      <c r="P29101" s="27"/>
      <c r="Q29101" s="16"/>
      <c r="U29101" s="27"/>
    </row>
    <row r="29102" spans="2:21" x14ac:dyDescent="0.25">
      <c r="B29102"/>
      <c r="C29102"/>
      <c r="D29102" s="13"/>
      <c r="E29102" s="13"/>
      <c r="K29102" s="23"/>
      <c r="O29102" s="21"/>
      <c r="P29102" s="27"/>
      <c r="Q29102" s="16"/>
      <c r="U29102" s="27"/>
    </row>
    <row r="29103" spans="2:21" x14ac:dyDescent="0.25">
      <c r="B29103"/>
      <c r="C29103"/>
      <c r="D29103" s="13"/>
      <c r="E29103" s="13"/>
      <c r="K29103" s="23"/>
      <c r="O29103" s="21"/>
      <c r="P29103" s="27"/>
      <c r="Q29103" s="16"/>
      <c r="U29103" s="27"/>
    </row>
    <row r="29104" spans="2:21" x14ac:dyDescent="0.25">
      <c r="B29104"/>
      <c r="C29104"/>
      <c r="D29104" s="13"/>
      <c r="E29104" s="13"/>
      <c r="K29104" s="23"/>
      <c r="O29104" s="21"/>
      <c r="P29104" s="27"/>
      <c r="Q29104" s="16"/>
      <c r="U29104" s="27"/>
    </row>
    <row r="29105" spans="2:21" x14ac:dyDescent="0.25">
      <c r="B29105"/>
      <c r="C29105"/>
      <c r="D29105" s="13"/>
      <c r="E29105" s="13"/>
      <c r="K29105" s="23"/>
      <c r="O29105" s="21"/>
      <c r="P29105" s="27"/>
      <c r="Q29105" s="16"/>
      <c r="U29105" s="27"/>
    </row>
    <row r="29106" spans="2:21" x14ac:dyDescent="0.25">
      <c r="B29106"/>
      <c r="C29106"/>
      <c r="D29106" s="13"/>
      <c r="E29106" s="13"/>
      <c r="K29106" s="23"/>
      <c r="O29106" s="21"/>
      <c r="P29106" s="27"/>
      <c r="Q29106" s="16"/>
      <c r="U29106" s="27"/>
    </row>
    <row r="29107" spans="2:21" x14ac:dyDescent="0.25">
      <c r="B29107"/>
      <c r="C29107"/>
      <c r="D29107" s="13"/>
      <c r="E29107" s="13"/>
      <c r="K29107" s="23"/>
      <c r="O29107" s="21"/>
      <c r="P29107" s="27"/>
      <c r="Q29107" s="16"/>
      <c r="U29107" s="27"/>
    </row>
    <row r="29108" spans="2:21" x14ac:dyDescent="0.25">
      <c r="B29108"/>
      <c r="C29108"/>
      <c r="D29108" s="13"/>
      <c r="E29108" s="13"/>
      <c r="K29108" s="23"/>
      <c r="O29108" s="21"/>
      <c r="P29108" s="27"/>
      <c r="Q29108" s="16"/>
      <c r="U29108" s="27"/>
    </row>
    <row r="29109" spans="2:21" x14ac:dyDescent="0.25">
      <c r="B29109"/>
      <c r="C29109"/>
      <c r="D29109" s="13"/>
      <c r="E29109" s="13"/>
      <c r="K29109" s="23"/>
      <c r="O29109" s="21"/>
      <c r="P29109" s="27"/>
      <c r="Q29109" s="16"/>
      <c r="U29109" s="27"/>
    </row>
    <row r="29110" spans="2:21" x14ac:dyDescent="0.25">
      <c r="B29110"/>
      <c r="C29110"/>
      <c r="D29110" s="13"/>
      <c r="E29110" s="13"/>
      <c r="K29110" s="23"/>
      <c r="O29110" s="21"/>
      <c r="P29110" s="27"/>
      <c r="Q29110" s="16"/>
      <c r="U29110" s="27"/>
    </row>
    <row r="29111" spans="2:21" x14ac:dyDescent="0.25">
      <c r="B29111"/>
      <c r="C29111"/>
      <c r="D29111" s="13"/>
      <c r="E29111" s="13"/>
      <c r="K29111" s="23"/>
      <c r="O29111" s="21"/>
      <c r="P29111" s="27"/>
      <c r="Q29111" s="16"/>
      <c r="U29111" s="27"/>
    </row>
    <row r="29112" spans="2:21" x14ac:dyDescent="0.25">
      <c r="B29112"/>
      <c r="C29112"/>
      <c r="D29112" s="13"/>
      <c r="E29112" s="13"/>
      <c r="K29112" s="23"/>
      <c r="O29112" s="21"/>
      <c r="P29112" s="27"/>
      <c r="Q29112" s="16"/>
      <c r="U29112" s="27"/>
    </row>
    <row r="29113" spans="2:21" x14ac:dyDescent="0.25">
      <c r="B29113"/>
      <c r="C29113"/>
      <c r="D29113" s="13"/>
      <c r="E29113" s="13"/>
      <c r="K29113" s="23"/>
      <c r="O29113" s="21"/>
      <c r="P29113" s="27"/>
      <c r="Q29113" s="16"/>
      <c r="U29113" s="27"/>
    </row>
    <row r="29114" spans="2:21" x14ac:dyDescent="0.25">
      <c r="B29114"/>
      <c r="C29114"/>
      <c r="D29114" s="13"/>
      <c r="E29114" s="13"/>
      <c r="K29114" s="23"/>
      <c r="O29114" s="21"/>
      <c r="P29114" s="27"/>
      <c r="Q29114" s="16"/>
      <c r="U29114" s="27"/>
    </row>
    <row r="29115" spans="2:21" x14ac:dyDescent="0.25">
      <c r="B29115"/>
      <c r="C29115"/>
      <c r="D29115" s="13"/>
      <c r="E29115" s="13"/>
      <c r="K29115" s="23"/>
      <c r="O29115" s="21"/>
      <c r="P29115" s="27"/>
      <c r="Q29115" s="16"/>
      <c r="U29115" s="27"/>
    </row>
    <row r="29116" spans="2:21" x14ac:dyDescent="0.25">
      <c r="B29116"/>
      <c r="C29116"/>
      <c r="D29116" s="13"/>
      <c r="E29116" s="13"/>
      <c r="K29116" s="23"/>
      <c r="O29116" s="21"/>
      <c r="P29116" s="27"/>
      <c r="Q29116" s="16"/>
      <c r="U29116" s="27"/>
    </row>
    <row r="29117" spans="2:21" x14ac:dyDescent="0.25">
      <c r="B29117"/>
      <c r="C29117"/>
      <c r="D29117" s="13"/>
      <c r="E29117" s="13"/>
      <c r="K29117" s="23"/>
      <c r="O29117" s="21"/>
      <c r="P29117" s="27"/>
      <c r="Q29117" s="16"/>
      <c r="U29117" s="27"/>
    </row>
    <row r="29118" spans="2:21" x14ac:dyDescent="0.25">
      <c r="B29118"/>
      <c r="C29118"/>
      <c r="D29118" s="13"/>
      <c r="E29118" s="13"/>
      <c r="K29118" s="23"/>
      <c r="O29118" s="21"/>
      <c r="P29118" s="27"/>
      <c r="Q29118" s="16"/>
      <c r="U29118" s="27"/>
    </row>
    <row r="29119" spans="2:21" x14ac:dyDescent="0.25">
      <c r="B29119"/>
      <c r="C29119"/>
      <c r="D29119" s="13"/>
      <c r="E29119" s="13"/>
      <c r="K29119" s="23"/>
      <c r="O29119" s="21"/>
      <c r="P29119" s="27"/>
      <c r="Q29119" s="16"/>
      <c r="U29119" s="27"/>
    </row>
    <row r="29120" spans="2:21" x14ac:dyDescent="0.25">
      <c r="B29120"/>
      <c r="C29120"/>
      <c r="D29120" s="13"/>
      <c r="E29120" s="13"/>
      <c r="K29120" s="23"/>
      <c r="O29120" s="21"/>
      <c r="P29120" s="27"/>
      <c r="Q29120" s="16"/>
      <c r="U29120" s="27"/>
    </row>
    <row r="29121" spans="2:21" x14ac:dyDescent="0.25">
      <c r="B29121"/>
      <c r="C29121"/>
      <c r="D29121" s="13"/>
      <c r="E29121" s="13"/>
      <c r="K29121" s="23"/>
      <c r="O29121" s="21"/>
      <c r="P29121" s="27"/>
      <c r="Q29121" s="16"/>
      <c r="U29121" s="27"/>
    </row>
    <row r="29122" spans="2:21" x14ac:dyDescent="0.25">
      <c r="B29122"/>
      <c r="C29122"/>
      <c r="D29122" s="13"/>
      <c r="E29122" s="13"/>
      <c r="K29122" s="23"/>
      <c r="O29122" s="21"/>
      <c r="P29122" s="27"/>
      <c r="Q29122" s="16"/>
      <c r="U29122" s="27"/>
    </row>
    <row r="29123" spans="2:21" x14ac:dyDescent="0.25">
      <c r="B29123"/>
      <c r="C29123"/>
      <c r="D29123" s="13"/>
      <c r="E29123" s="13"/>
      <c r="K29123" s="23"/>
      <c r="O29123" s="21"/>
      <c r="P29123" s="27"/>
      <c r="Q29123" s="16"/>
      <c r="U29123" s="27"/>
    </row>
    <row r="29124" spans="2:21" x14ac:dyDescent="0.25">
      <c r="B29124"/>
      <c r="C29124"/>
      <c r="D29124" s="13"/>
      <c r="E29124" s="13"/>
      <c r="K29124" s="23"/>
      <c r="O29124" s="21"/>
      <c r="P29124" s="27"/>
      <c r="Q29124" s="16"/>
      <c r="U29124" s="27"/>
    </row>
    <row r="29125" spans="2:21" x14ac:dyDescent="0.25">
      <c r="B29125"/>
      <c r="C29125"/>
      <c r="D29125" s="13"/>
      <c r="E29125" s="13"/>
      <c r="K29125" s="23"/>
      <c r="O29125" s="21"/>
      <c r="P29125" s="27"/>
      <c r="Q29125" s="16"/>
      <c r="U29125" s="27"/>
    </row>
    <row r="29126" spans="2:21" x14ac:dyDescent="0.25">
      <c r="B29126"/>
      <c r="C29126"/>
      <c r="D29126" s="13"/>
      <c r="E29126" s="13"/>
      <c r="K29126" s="23"/>
      <c r="O29126" s="21"/>
      <c r="P29126" s="27"/>
      <c r="Q29126" s="16"/>
      <c r="U29126" s="27"/>
    </row>
    <row r="29127" spans="2:21" x14ac:dyDescent="0.25">
      <c r="B29127"/>
      <c r="C29127"/>
      <c r="D29127" s="13"/>
      <c r="E29127" s="13"/>
      <c r="K29127" s="23"/>
      <c r="O29127" s="21"/>
      <c r="P29127" s="27"/>
      <c r="Q29127" s="16"/>
      <c r="U29127" s="27"/>
    </row>
    <row r="29128" spans="2:21" x14ac:dyDescent="0.25">
      <c r="B29128"/>
      <c r="C29128"/>
      <c r="D29128" s="13"/>
      <c r="E29128" s="13"/>
      <c r="K29128" s="23"/>
      <c r="O29128" s="21"/>
      <c r="P29128" s="27"/>
      <c r="Q29128" s="16"/>
      <c r="U29128" s="27"/>
    </row>
    <row r="29129" spans="2:21" x14ac:dyDescent="0.25">
      <c r="B29129"/>
      <c r="C29129"/>
      <c r="D29129" s="13"/>
      <c r="E29129" s="13"/>
      <c r="K29129" s="23"/>
      <c r="O29129" s="21"/>
      <c r="P29129" s="27"/>
      <c r="Q29129" s="16"/>
      <c r="U29129" s="27"/>
    </row>
    <row r="29130" spans="2:21" x14ac:dyDescent="0.25">
      <c r="B29130"/>
      <c r="C29130"/>
      <c r="D29130" s="13"/>
      <c r="E29130" s="13"/>
      <c r="K29130" s="23"/>
      <c r="O29130" s="21"/>
      <c r="P29130" s="27"/>
      <c r="Q29130" s="16"/>
      <c r="U29130" s="27"/>
    </row>
    <row r="29131" spans="2:21" x14ac:dyDescent="0.25">
      <c r="B29131"/>
      <c r="C29131"/>
      <c r="D29131" s="13"/>
      <c r="E29131" s="13"/>
      <c r="K29131" s="23"/>
      <c r="O29131" s="21"/>
      <c r="P29131" s="27"/>
      <c r="Q29131" s="16"/>
      <c r="U29131" s="27"/>
    </row>
    <row r="29132" spans="2:21" x14ac:dyDescent="0.25">
      <c r="B29132"/>
      <c r="C29132"/>
      <c r="D29132" s="13"/>
      <c r="E29132" s="13"/>
      <c r="K29132" s="23"/>
      <c r="O29132" s="21"/>
      <c r="P29132" s="27"/>
      <c r="Q29132" s="16"/>
      <c r="U29132" s="27"/>
    </row>
    <row r="29133" spans="2:21" x14ac:dyDescent="0.25">
      <c r="B29133"/>
      <c r="C29133"/>
      <c r="D29133" s="13"/>
      <c r="E29133" s="13"/>
      <c r="K29133" s="23"/>
      <c r="O29133" s="21"/>
      <c r="P29133" s="27"/>
      <c r="Q29133" s="16"/>
      <c r="U29133" s="27"/>
    </row>
    <row r="29134" spans="2:21" x14ac:dyDescent="0.25">
      <c r="B29134"/>
      <c r="C29134"/>
      <c r="D29134" s="13"/>
      <c r="E29134" s="13"/>
      <c r="K29134" s="23"/>
      <c r="O29134" s="21"/>
      <c r="P29134" s="27"/>
      <c r="Q29134" s="16"/>
      <c r="U29134" s="27"/>
    </row>
    <row r="29135" spans="2:21" x14ac:dyDescent="0.25">
      <c r="B29135"/>
      <c r="C29135"/>
      <c r="D29135" s="13"/>
      <c r="E29135" s="13"/>
      <c r="K29135" s="23"/>
      <c r="O29135" s="21"/>
      <c r="P29135" s="27"/>
      <c r="Q29135" s="16"/>
      <c r="U29135" s="27"/>
    </row>
    <row r="29136" spans="2:21" x14ac:dyDescent="0.25">
      <c r="B29136"/>
      <c r="C29136"/>
      <c r="D29136" s="13"/>
      <c r="E29136" s="13"/>
      <c r="K29136" s="23"/>
      <c r="O29136" s="21"/>
      <c r="P29136" s="27"/>
      <c r="Q29136" s="16"/>
      <c r="U29136" s="27"/>
    </row>
    <row r="29137" spans="2:21" x14ac:dyDescent="0.25">
      <c r="B29137"/>
      <c r="C29137"/>
      <c r="D29137" s="13"/>
      <c r="E29137" s="13"/>
      <c r="K29137" s="23"/>
      <c r="O29137" s="21"/>
      <c r="P29137" s="27"/>
      <c r="Q29137" s="16"/>
      <c r="U29137" s="27"/>
    </row>
    <row r="29138" spans="2:21" x14ac:dyDescent="0.25">
      <c r="B29138"/>
      <c r="C29138"/>
      <c r="D29138" s="13"/>
      <c r="E29138" s="13"/>
      <c r="K29138" s="23"/>
      <c r="O29138" s="21"/>
      <c r="P29138" s="27"/>
      <c r="Q29138" s="16"/>
      <c r="U29138" s="27"/>
    </row>
    <row r="29139" spans="2:21" x14ac:dyDescent="0.25">
      <c r="B29139"/>
      <c r="C29139"/>
      <c r="D29139" s="13"/>
      <c r="E29139" s="13"/>
      <c r="K29139" s="23"/>
      <c r="O29139" s="21"/>
      <c r="P29139" s="27"/>
      <c r="Q29139" s="16"/>
      <c r="U29139" s="27"/>
    </row>
    <row r="29140" spans="2:21" x14ac:dyDescent="0.25">
      <c r="B29140"/>
      <c r="C29140"/>
      <c r="D29140" s="13"/>
      <c r="E29140" s="13"/>
      <c r="K29140" s="23"/>
      <c r="O29140" s="21"/>
      <c r="P29140" s="27"/>
      <c r="Q29140" s="16"/>
      <c r="U29140" s="27"/>
    </row>
    <row r="29141" spans="2:21" x14ac:dyDescent="0.25">
      <c r="B29141"/>
      <c r="C29141"/>
      <c r="D29141" s="13"/>
      <c r="E29141" s="13"/>
      <c r="K29141" s="23"/>
      <c r="O29141" s="21"/>
      <c r="P29141" s="27"/>
      <c r="Q29141" s="16"/>
      <c r="U29141" s="27"/>
    </row>
    <row r="29142" spans="2:21" x14ac:dyDescent="0.25">
      <c r="B29142"/>
      <c r="C29142"/>
      <c r="D29142" s="13"/>
      <c r="E29142" s="13"/>
      <c r="K29142" s="23"/>
      <c r="O29142" s="21"/>
      <c r="P29142" s="27"/>
      <c r="Q29142" s="16"/>
      <c r="U29142" s="27"/>
    </row>
    <row r="29143" spans="2:21" x14ac:dyDescent="0.25">
      <c r="B29143"/>
      <c r="C29143"/>
      <c r="D29143" s="13"/>
      <c r="E29143" s="13"/>
      <c r="K29143" s="23"/>
      <c r="O29143" s="21"/>
      <c r="P29143" s="27"/>
      <c r="Q29143" s="16"/>
      <c r="U29143" s="27"/>
    </row>
    <row r="29144" spans="2:21" x14ac:dyDescent="0.25">
      <c r="B29144"/>
      <c r="C29144"/>
      <c r="D29144" s="13"/>
      <c r="E29144" s="13"/>
      <c r="K29144" s="23"/>
      <c r="O29144" s="21"/>
      <c r="P29144" s="27"/>
      <c r="Q29144" s="16"/>
      <c r="U29144" s="27"/>
    </row>
    <row r="29145" spans="2:21" x14ac:dyDescent="0.25">
      <c r="B29145"/>
      <c r="C29145"/>
      <c r="D29145" s="13"/>
      <c r="E29145" s="13"/>
      <c r="K29145" s="23"/>
      <c r="O29145" s="21"/>
      <c r="P29145" s="27"/>
      <c r="Q29145" s="16"/>
      <c r="U29145" s="27"/>
    </row>
    <row r="29146" spans="2:21" x14ac:dyDescent="0.25">
      <c r="B29146"/>
      <c r="C29146"/>
      <c r="D29146" s="13"/>
      <c r="E29146" s="13"/>
      <c r="K29146" s="23"/>
      <c r="O29146" s="21"/>
      <c r="P29146" s="27"/>
      <c r="Q29146" s="16"/>
      <c r="U29146" s="27"/>
    </row>
    <row r="29147" spans="2:21" x14ac:dyDescent="0.25">
      <c r="B29147"/>
      <c r="C29147"/>
      <c r="D29147" s="13"/>
      <c r="E29147" s="13"/>
      <c r="K29147" s="23"/>
      <c r="O29147" s="21"/>
      <c r="P29147" s="27"/>
      <c r="Q29147" s="16"/>
      <c r="U29147" s="27"/>
    </row>
    <row r="29148" spans="2:21" x14ac:dyDescent="0.25">
      <c r="B29148"/>
      <c r="C29148"/>
      <c r="D29148" s="13"/>
      <c r="E29148" s="13"/>
      <c r="K29148" s="23"/>
      <c r="O29148" s="21"/>
      <c r="P29148" s="27"/>
      <c r="Q29148" s="16"/>
      <c r="U29148" s="27"/>
    </row>
    <row r="29149" spans="2:21" x14ac:dyDescent="0.25">
      <c r="B29149"/>
      <c r="C29149"/>
      <c r="D29149" s="13"/>
      <c r="E29149" s="13"/>
      <c r="K29149" s="23"/>
      <c r="O29149" s="21"/>
      <c r="P29149" s="27"/>
      <c r="Q29149" s="16"/>
      <c r="U29149" s="27"/>
    </row>
    <row r="29150" spans="2:21" x14ac:dyDescent="0.25">
      <c r="B29150"/>
      <c r="C29150"/>
      <c r="D29150" s="13"/>
      <c r="E29150" s="13"/>
      <c r="K29150" s="23"/>
      <c r="O29150" s="21"/>
      <c r="P29150" s="27"/>
      <c r="Q29150" s="16"/>
      <c r="U29150" s="27"/>
    </row>
    <row r="29151" spans="2:21" x14ac:dyDescent="0.25">
      <c r="B29151"/>
      <c r="C29151"/>
      <c r="D29151" s="13"/>
      <c r="E29151" s="13"/>
      <c r="K29151" s="23"/>
      <c r="O29151" s="21"/>
      <c r="P29151" s="27"/>
      <c r="Q29151" s="16"/>
      <c r="U29151" s="27"/>
    </row>
    <row r="29152" spans="2:21" x14ac:dyDescent="0.25">
      <c r="B29152"/>
      <c r="C29152"/>
      <c r="D29152" s="13"/>
      <c r="E29152" s="13"/>
      <c r="K29152" s="23"/>
      <c r="O29152" s="21"/>
      <c r="P29152" s="27"/>
      <c r="Q29152" s="16"/>
      <c r="U29152" s="27"/>
    </row>
    <row r="29153" spans="2:21" x14ac:dyDescent="0.25">
      <c r="B29153"/>
      <c r="C29153"/>
      <c r="D29153" s="13"/>
      <c r="E29153" s="13"/>
      <c r="K29153" s="23"/>
      <c r="O29153" s="21"/>
      <c r="P29153" s="27"/>
      <c r="Q29153" s="16"/>
      <c r="U29153" s="27"/>
    </row>
    <row r="29154" spans="2:21" x14ac:dyDescent="0.25">
      <c r="B29154"/>
      <c r="C29154"/>
      <c r="D29154" s="13"/>
      <c r="E29154" s="13"/>
      <c r="K29154" s="23"/>
      <c r="O29154" s="21"/>
      <c r="P29154" s="27"/>
      <c r="Q29154" s="16"/>
      <c r="U29154" s="27"/>
    </row>
    <row r="29155" spans="2:21" x14ac:dyDescent="0.25">
      <c r="B29155"/>
      <c r="C29155"/>
      <c r="D29155" s="13"/>
      <c r="E29155" s="13"/>
      <c r="K29155" s="23"/>
      <c r="O29155" s="21"/>
      <c r="P29155" s="27"/>
      <c r="Q29155" s="16"/>
      <c r="U29155" s="27"/>
    </row>
    <row r="29156" spans="2:21" x14ac:dyDescent="0.25">
      <c r="B29156"/>
      <c r="C29156"/>
      <c r="D29156" s="13"/>
      <c r="E29156" s="13"/>
      <c r="K29156" s="23"/>
      <c r="O29156" s="21"/>
      <c r="P29156" s="27"/>
      <c r="Q29156" s="16"/>
      <c r="U29156" s="27"/>
    </row>
    <row r="29157" spans="2:21" x14ac:dyDescent="0.25">
      <c r="B29157"/>
      <c r="C29157"/>
      <c r="D29157" s="13"/>
      <c r="E29157" s="13"/>
      <c r="K29157" s="23"/>
      <c r="O29157" s="21"/>
      <c r="P29157" s="27"/>
      <c r="Q29157" s="16"/>
      <c r="U29157" s="27"/>
    </row>
    <row r="29158" spans="2:21" x14ac:dyDescent="0.25">
      <c r="B29158"/>
      <c r="C29158"/>
      <c r="D29158" s="13"/>
      <c r="E29158" s="13"/>
      <c r="K29158" s="23"/>
      <c r="O29158" s="21"/>
      <c r="P29158" s="27"/>
      <c r="Q29158" s="16"/>
      <c r="U29158" s="27"/>
    </row>
    <row r="29159" spans="2:21" x14ac:dyDescent="0.25">
      <c r="B29159"/>
      <c r="C29159"/>
      <c r="D29159" s="13"/>
      <c r="E29159" s="13"/>
      <c r="K29159" s="23"/>
      <c r="O29159" s="21"/>
      <c r="P29159" s="27"/>
      <c r="Q29159" s="16"/>
      <c r="U29159" s="27"/>
    </row>
    <row r="29160" spans="2:21" x14ac:dyDescent="0.25">
      <c r="B29160"/>
      <c r="C29160"/>
      <c r="D29160" s="13"/>
      <c r="E29160" s="13"/>
      <c r="K29160" s="23"/>
      <c r="O29160" s="21"/>
      <c r="P29160" s="27"/>
      <c r="Q29160" s="16"/>
      <c r="U29160" s="27"/>
    </row>
    <row r="29161" spans="2:21" x14ac:dyDescent="0.25">
      <c r="B29161"/>
      <c r="C29161"/>
      <c r="D29161" s="13"/>
      <c r="E29161" s="13"/>
      <c r="K29161" s="23"/>
      <c r="O29161" s="21"/>
      <c r="P29161" s="27"/>
      <c r="Q29161" s="16"/>
      <c r="U29161" s="27"/>
    </row>
    <row r="29162" spans="2:21" x14ac:dyDescent="0.25">
      <c r="B29162"/>
      <c r="C29162"/>
      <c r="D29162" s="13"/>
      <c r="E29162" s="13"/>
      <c r="K29162" s="23"/>
      <c r="O29162" s="21"/>
      <c r="P29162" s="27"/>
      <c r="Q29162" s="16"/>
      <c r="U29162" s="27"/>
    </row>
    <row r="29163" spans="2:21" x14ac:dyDescent="0.25">
      <c r="B29163"/>
      <c r="C29163"/>
      <c r="D29163" s="13"/>
      <c r="E29163" s="13"/>
      <c r="K29163" s="23"/>
      <c r="O29163" s="21"/>
      <c r="P29163" s="27"/>
      <c r="Q29163" s="16"/>
      <c r="U29163" s="27"/>
    </row>
    <row r="29164" spans="2:21" x14ac:dyDescent="0.25">
      <c r="B29164"/>
      <c r="C29164"/>
      <c r="D29164" s="13"/>
      <c r="E29164" s="13"/>
      <c r="K29164" s="23"/>
      <c r="O29164" s="21"/>
      <c r="P29164" s="27"/>
      <c r="Q29164" s="16"/>
      <c r="U29164" s="27"/>
    </row>
    <row r="29165" spans="2:21" x14ac:dyDescent="0.25">
      <c r="B29165"/>
      <c r="C29165"/>
      <c r="D29165" s="13"/>
      <c r="E29165" s="13"/>
      <c r="K29165" s="23"/>
      <c r="O29165" s="21"/>
      <c r="P29165" s="27"/>
      <c r="Q29165" s="16"/>
      <c r="U29165" s="27"/>
    </row>
    <row r="29166" spans="2:21" x14ac:dyDescent="0.25">
      <c r="B29166"/>
      <c r="C29166"/>
      <c r="D29166" s="13"/>
      <c r="E29166" s="13"/>
      <c r="K29166" s="23"/>
      <c r="O29166" s="21"/>
      <c r="P29166" s="27"/>
      <c r="Q29166" s="16"/>
      <c r="U29166" s="27"/>
    </row>
    <row r="29167" spans="2:21" x14ac:dyDescent="0.25">
      <c r="B29167"/>
      <c r="C29167"/>
      <c r="D29167" s="13"/>
      <c r="E29167" s="13"/>
      <c r="K29167" s="23"/>
      <c r="O29167" s="21"/>
      <c r="P29167" s="27"/>
      <c r="Q29167" s="16"/>
      <c r="U29167" s="27"/>
    </row>
    <row r="29168" spans="2:21" x14ac:dyDescent="0.25">
      <c r="B29168"/>
      <c r="C29168"/>
      <c r="D29168" s="13"/>
      <c r="E29168" s="13"/>
      <c r="K29168" s="23"/>
      <c r="O29168" s="21"/>
      <c r="P29168" s="27"/>
      <c r="Q29168" s="16"/>
      <c r="U29168" s="27"/>
    </row>
    <row r="29169" spans="2:21" x14ac:dyDescent="0.25">
      <c r="B29169"/>
      <c r="C29169"/>
      <c r="D29169" s="13"/>
      <c r="E29169" s="13"/>
      <c r="K29169" s="23"/>
      <c r="O29169" s="21"/>
      <c r="P29169" s="27"/>
      <c r="Q29169" s="16"/>
      <c r="U29169" s="27"/>
    </row>
    <row r="29170" spans="2:21" x14ac:dyDescent="0.25">
      <c r="B29170"/>
      <c r="C29170"/>
      <c r="D29170" s="13"/>
      <c r="E29170" s="13"/>
      <c r="K29170" s="23"/>
      <c r="O29170" s="21"/>
      <c r="P29170" s="27"/>
      <c r="Q29170" s="16"/>
      <c r="U29170" s="27"/>
    </row>
    <row r="29171" spans="2:21" x14ac:dyDescent="0.25">
      <c r="B29171"/>
      <c r="C29171"/>
      <c r="D29171" s="13"/>
      <c r="E29171" s="13"/>
      <c r="K29171" s="23"/>
      <c r="O29171" s="21"/>
      <c r="P29171" s="27"/>
      <c r="Q29171" s="16"/>
      <c r="U29171" s="27"/>
    </row>
    <row r="29172" spans="2:21" x14ac:dyDescent="0.25">
      <c r="B29172"/>
      <c r="C29172"/>
      <c r="D29172" s="13"/>
      <c r="E29172" s="13"/>
      <c r="K29172" s="23"/>
      <c r="O29172" s="21"/>
      <c r="P29172" s="27"/>
      <c r="Q29172" s="16"/>
      <c r="U29172" s="27"/>
    </row>
    <row r="29173" spans="2:21" x14ac:dyDescent="0.25">
      <c r="B29173"/>
      <c r="C29173"/>
      <c r="D29173" s="13"/>
      <c r="E29173" s="13"/>
      <c r="K29173" s="23"/>
      <c r="O29173" s="21"/>
      <c r="P29173" s="27"/>
      <c r="Q29173" s="16"/>
      <c r="U29173" s="27"/>
    </row>
    <row r="29174" spans="2:21" x14ac:dyDescent="0.25">
      <c r="B29174"/>
      <c r="C29174"/>
      <c r="D29174" s="13"/>
      <c r="E29174" s="13"/>
      <c r="K29174" s="23"/>
      <c r="O29174" s="21"/>
      <c r="P29174" s="27"/>
      <c r="Q29174" s="16"/>
      <c r="U29174" s="27"/>
    </row>
    <row r="29175" spans="2:21" x14ac:dyDescent="0.25">
      <c r="B29175"/>
      <c r="C29175"/>
      <c r="D29175" s="13"/>
      <c r="E29175" s="13"/>
      <c r="K29175" s="23"/>
      <c r="O29175" s="21"/>
      <c r="P29175" s="27"/>
      <c r="Q29175" s="16"/>
      <c r="U29175" s="27"/>
    </row>
    <row r="29176" spans="2:21" x14ac:dyDescent="0.25">
      <c r="B29176"/>
      <c r="C29176"/>
      <c r="D29176" s="13"/>
      <c r="E29176" s="13"/>
      <c r="K29176" s="23"/>
      <c r="O29176" s="21"/>
      <c r="P29176" s="27"/>
      <c r="Q29176" s="16"/>
      <c r="U29176" s="27"/>
    </row>
    <row r="29177" spans="2:21" x14ac:dyDescent="0.25">
      <c r="B29177"/>
      <c r="C29177"/>
      <c r="D29177" s="13"/>
      <c r="E29177" s="13"/>
      <c r="K29177" s="23"/>
      <c r="O29177" s="21"/>
      <c r="P29177" s="27"/>
      <c r="Q29177" s="16"/>
      <c r="U29177" s="27"/>
    </row>
    <row r="29178" spans="2:21" x14ac:dyDescent="0.25">
      <c r="B29178"/>
      <c r="C29178"/>
      <c r="D29178" s="13"/>
      <c r="E29178" s="13"/>
      <c r="K29178" s="23"/>
      <c r="O29178" s="21"/>
      <c r="P29178" s="27"/>
      <c r="Q29178" s="16"/>
      <c r="U29178" s="27"/>
    </row>
    <row r="29179" spans="2:21" x14ac:dyDescent="0.25">
      <c r="B29179"/>
      <c r="C29179"/>
      <c r="D29179" s="13"/>
      <c r="E29179" s="13"/>
      <c r="K29179" s="23"/>
      <c r="O29179" s="21"/>
      <c r="P29179" s="27"/>
      <c r="Q29179" s="16"/>
      <c r="U29179" s="27"/>
    </row>
    <row r="29180" spans="2:21" x14ac:dyDescent="0.25">
      <c r="B29180"/>
      <c r="C29180"/>
      <c r="D29180" s="13"/>
      <c r="E29180" s="13"/>
      <c r="K29180" s="23"/>
      <c r="O29180" s="21"/>
      <c r="P29180" s="27"/>
      <c r="Q29180" s="16"/>
      <c r="U29180" s="27"/>
    </row>
    <row r="29181" spans="2:21" x14ac:dyDescent="0.25">
      <c r="B29181"/>
      <c r="C29181"/>
      <c r="D29181" s="13"/>
      <c r="E29181" s="13"/>
      <c r="K29181" s="23"/>
      <c r="O29181" s="21"/>
      <c r="P29181" s="27"/>
      <c r="Q29181" s="16"/>
      <c r="U29181" s="27"/>
    </row>
    <row r="29182" spans="2:21" x14ac:dyDescent="0.25">
      <c r="B29182"/>
      <c r="C29182"/>
      <c r="D29182" s="13"/>
      <c r="E29182" s="13"/>
      <c r="K29182" s="23"/>
      <c r="O29182" s="21"/>
      <c r="P29182" s="27"/>
      <c r="Q29182" s="16"/>
      <c r="U29182" s="27"/>
    </row>
    <row r="29183" spans="2:21" x14ac:dyDescent="0.25">
      <c r="B29183"/>
      <c r="C29183"/>
      <c r="D29183" s="13"/>
      <c r="E29183" s="13"/>
      <c r="K29183" s="23"/>
      <c r="O29183" s="21"/>
      <c r="P29183" s="27"/>
      <c r="Q29183" s="16"/>
      <c r="U29183" s="27"/>
    </row>
    <row r="29184" spans="2:21" x14ac:dyDescent="0.25">
      <c r="B29184"/>
      <c r="C29184"/>
      <c r="D29184" s="13"/>
      <c r="E29184" s="13"/>
      <c r="K29184" s="23"/>
      <c r="O29184" s="21"/>
      <c r="P29184" s="27"/>
      <c r="Q29184" s="16"/>
      <c r="U29184" s="27"/>
    </row>
    <row r="29185" spans="2:21" x14ac:dyDescent="0.25">
      <c r="B29185"/>
      <c r="C29185"/>
      <c r="D29185" s="13"/>
      <c r="E29185" s="13"/>
      <c r="K29185" s="23"/>
      <c r="O29185" s="21"/>
      <c r="P29185" s="27"/>
      <c r="Q29185" s="16"/>
      <c r="U29185" s="27"/>
    </row>
    <row r="29186" spans="2:21" x14ac:dyDescent="0.25">
      <c r="B29186"/>
      <c r="C29186"/>
      <c r="D29186" s="13"/>
      <c r="E29186" s="13"/>
      <c r="K29186" s="23"/>
      <c r="O29186" s="21"/>
      <c r="P29186" s="27"/>
      <c r="Q29186" s="16"/>
      <c r="U29186" s="27"/>
    </row>
    <row r="29187" spans="2:21" x14ac:dyDescent="0.25">
      <c r="B29187"/>
      <c r="C29187"/>
      <c r="D29187" s="13"/>
      <c r="E29187" s="13"/>
      <c r="K29187" s="23"/>
      <c r="O29187" s="21"/>
      <c r="P29187" s="27"/>
      <c r="Q29187" s="16"/>
      <c r="U29187" s="27"/>
    </row>
    <row r="29188" spans="2:21" x14ac:dyDescent="0.25">
      <c r="B29188"/>
      <c r="C29188"/>
      <c r="D29188" s="13"/>
      <c r="E29188" s="13"/>
      <c r="K29188" s="23"/>
      <c r="O29188" s="21"/>
      <c r="P29188" s="27"/>
      <c r="Q29188" s="16"/>
      <c r="U29188" s="27"/>
    </row>
    <row r="29189" spans="2:21" x14ac:dyDescent="0.25">
      <c r="B29189"/>
      <c r="C29189"/>
      <c r="D29189" s="13"/>
      <c r="E29189" s="13"/>
      <c r="K29189" s="23"/>
      <c r="O29189" s="21"/>
      <c r="P29189" s="27"/>
      <c r="Q29189" s="16"/>
      <c r="U29189" s="27"/>
    </row>
    <row r="29190" spans="2:21" x14ac:dyDescent="0.25">
      <c r="B29190"/>
      <c r="C29190"/>
      <c r="D29190" s="13"/>
      <c r="E29190" s="13"/>
      <c r="K29190" s="23"/>
      <c r="O29190" s="21"/>
      <c r="P29190" s="27"/>
      <c r="Q29190" s="16"/>
      <c r="U29190" s="27"/>
    </row>
    <row r="29191" spans="2:21" x14ac:dyDescent="0.25">
      <c r="B29191"/>
      <c r="C29191"/>
      <c r="D29191" s="13"/>
      <c r="E29191" s="13"/>
      <c r="K29191" s="23"/>
      <c r="O29191" s="21"/>
      <c r="P29191" s="27"/>
      <c r="Q29191" s="16"/>
      <c r="U29191" s="27"/>
    </row>
    <row r="29192" spans="2:21" x14ac:dyDescent="0.25">
      <c r="B29192"/>
      <c r="C29192"/>
      <c r="D29192" s="13"/>
      <c r="E29192" s="13"/>
      <c r="K29192" s="23"/>
      <c r="O29192" s="21"/>
      <c r="P29192" s="27"/>
      <c r="Q29192" s="16"/>
      <c r="U29192" s="27"/>
    </row>
    <row r="29193" spans="2:21" x14ac:dyDescent="0.25">
      <c r="B29193"/>
      <c r="C29193"/>
      <c r="D29193" s="13"/>
      <c r="E29193" s="13"/>
      <c r="K29193" s="23"/>
      <c r="O29193" s="21"/>
      <c r="P29193" s="27"/>
      <c r="Q29193" s="16"/>
      <c r="U29193" s="27"/>
    </row>
    <row r="29194" spans="2:21" x14ac:dyDescent="0.25">
      <c r="B29194"/>
      <c r="C29194"/>
      <c r="D29194" s="13"/>
      <c r="E29194" s="13"/>
      <c r="K29194" s="23"/>
      <c r="O29194" s="21"/>
      <c r="P29194" s="27"/>
      <c r="Q29194" s="16"/>
      <c r="U29194" s="27"/>
    </row>
    <row r="29195" spans="2:21" x14ac:dyDescent="0.25">
      <c r="B29195"/>
      <c r="C29195"/>
      <c r="D29195" s="13"/>
      <c r="E29195" s="13"/>
      <c r="K29195" s="23"/>
      <c r="O29195" s="21"/>
      <c r="P29195" s="27"/>
      <c r="Q29195" s="16"/>
      <c r="U29195" s="27"/>
    </row>
    <row r="29196" spans="2:21" x14ac:dyDescent="0.25">
      <c r="B29196"/>
      <c r="C29196"/>
      <c r="D29196" s="13"/>
      <c r="E29196" s="13"/>
      <c r="K29196" s="23"/>
      <c r="O29196" s="21"/>
      <c r="P29196" s="27"/>
      <c r="Q29196" s="16"/>
      <c r="U29196" s="27"/>
    </row>
    <row r="29197" spans="2:21" x14ac:dyDescent="0.25">
      <c r="B29197"/>
      <c r="C29197"/>
      <c r="D29197" s="13"/>
      <c r="E29197" s="13"/>
      <c r="K29197" s="23"/>
      <c r="O29197" s="21"/>
      <c r="P29197" s="27"/>
      <c r="Q29197" s="16"/>
      <c r="U29197" s="27"/>
    </row>
    <row r="29198" spans="2:21" x14ac:dyDescent="0.25">
      <c r="B29198"/>
      <c r="C29198"/>
      <c r="D29198" s="13"/>
      <c r="E29198" s="13"/>
      <c r="K29198" s="23"/>
      <c r="O29198" s="21"/>
      <c r="P29198" s="27"/>
      <c r="Q29198" s="16"/>
      <c r="U29198" s="27"/>
    </row>
    <row r="29199" spans="2:21" x14ac:dyDescent="0.25">
      <c r="B29199"/>
      <c r="C29199"/>
      <c r="D29199" s="13"/>
      <c r="E29199" s="13"/>
      <c r="K29199" s="23"/>
      <c r="O29199" s="21"/>
      <c r="P29199" s="27"/>
      <c r="Q29199" s="16"/>
      <c r="U29199" s="27"/>
    </row>
    <row r="29200" spans="2:21" x14ac:dyDescent="0.25">
      <c r="B29200"/>
      <c r="C29200"/>
      <c r="D29200" s="13"/>
      <c r="E29200" s="13"/>
      <c r="K29200" s="23"/>
      <c r="O29200" s="21"/>
      <c r="P29200" s="27"/>
      <c r="Q29200" s="16"/>
      <c r="U29200" s="27"/>
    </row>
    <row r="29201" spans="2:21" x14ac:dyDescent="0.25">
      <c r="B29201"/>
      <c r="C29201"/>
      <c r="D29201" s="13"/>
      <c r="E29201" s="13"/>
      <c r="K29201" s="23"/>
      <c r="O29201" s="21"/>
      <c r="P29201" s="27"/>
      <c r="Q29201" s="16"/>
      <c r="U29201" s="27"/>
    </row>
    <row r="29202" spans="2:21" x14ac:dyDescent="0.25">
      <c r="B29202"/>
      <c r="C29202"/>
      <c r="D29202" s="13"/>
      <c r="E29202" s="13"/>
      <c r="K29202" s="23"/>
      <c r="O29202" s="21"/>
      <c r="P29202" s="27"/>
      <c r="Q29202" s="16"/>
      <c r="U29202" s="27"/>
    </row>
    <row r="29203" spans="2:21" x14ac:dyDescent="0.25">
      <c r="B29203"/>
      <c r="C29203"/>
      <c r="D29203" s="13"/>
      <c r="E29203" s="13"/>
      <c r="K29203" s="23"/>
      <c r="O29203" s="21"/>
      <c r="P29203" s="27"/>
      <c r="Q29203" s="16"/>
      <c r="U29203" s="27"/>
    </row>
    <row r="29204" spans="2:21" x14ac:dyDescent="0.25">
      <c r="B29204"/>
      <c r="C29204"/>
      <c r="D29204" s="13"/>
      <c r="E29204" s="13"/>
      <c r="K29204" s="23"/>
      <c r="O29204" s="21"/>
      <c r="P29204" s="27"/>
      <c r="Q29204" s="16"/>
      <c r="U29204" s="27"/>
    </row>
    <row r="29205" spans="2:21" x14ac:dyDescent="0.25">
      <c r="B29205"/>
      <c r="C29205"/>
      <c r="D29205" s="13"/>
      <c r="E29205" s="13"/>
      <c r="K29205" s="23"/>
      <c r="O29205" s="21"/>
      <c r="P29205" s="27"/>
      <c r="Q29205" s="16"/>
      <c r="U29205" s="27"/>
    </row>
    <row r="29206" spans="2:21" x14ac:dyDescent="0.25">
      <c r="B29206"/>
      <c r="C29206"/>
      <c r="D29206" s="13"/>
      <c r="E29206" s="13"/>
      <c r="K29206" s="23"/>
      <c r="O29206" s="21"/>
      <c r="P29206" s="27"/>
      <c r="Q29206" s="16"/>
      <c r="U29206" s="27"/>
    </row>
    <row r="29207" spans="2:21" x14ac:dyDescent="0.25">
      <c r="B29207"/>
      <c r="C29207"/>
      <c r="D29207" s="13"/>
      <c r="E29207" s="13"/>
      <c r="K29207" s="23"/>
      <c r="O29207" s="21"/>
      <c r="P29207" s="27"/>
      <c r="Q29207" s="16"/>
      <c r="U29207" s="27"/>
    </row>
    <row r="29208" spans="2:21" x14ac:dyDescent="0.25">
      <c r="B29208"/>
      <c r="C29208"/>
      <c r="D29208" s="13"/>
      <c r="E29208" s="13"/>
      <c r="K29208" s="23"/>
      <c r="O29208" s="21"/>
      <c r="P29208" s="27"/>
      <c r="Q29208" s="16"/>
      <c r="U29208" s="27"/>
    </row>
    <row r="29209" spans="2:21" x14ac:dyDescent="0.25">
      <c r="B29209"/>
      <c r="C29209"/>
      <c r="D29209" s="13"/>
      <c r="E29209" s="13"/>
      <c r="K29209" s="23"/>
      <c r="O29209" s="21"/>
      <c r="P29209" s="27"/>
      <c r="Q29209" s="16"/>
      <c r="U29209" s="27"/>
    </row>
    <row r="29210" spans="2:21" x14ac:dyDescent="0.25">
      <c r="B29210"/>
      <c r="C29210"/>
      <c r="D29210" s="13"/>
      <c r="E29210" s="13"/>
      <c r="K29210" s="23"/>
      <c r="O29210" s="21"/>
      <c r="P29210" s="27"/>
      <c r="Q29210" s="16"/>
      <c r="U29210" s="27"/>
    </row>
    <row r="29211" spans="2:21" x14ac:dyDescent="0.25">
      <c r="B29211"/>
      <c r="C29211"/>
      <c r="D29211" s="13"/>
      <c r="E29211" s="13"/>
      <c r="K29211" s="23"/>
      <c r="O29211" s="21"/>
      <c r="P29211" s="27"/>
      <c r="Q29211" s="16"/>
      <c r="U29211" s="27"/>
    </row>
    <row r="29212" spans="2:21" x14ac:dyDescent="0.25">
      <c r="B29212"/>
      <c r="C29212"/>
      <c r="D29212" s="13"/>
      <c r="E29212" s="13"/>
      <c r="K29212" s="23"/>
      <c r="O29212" s="21"/>
      <c r="P29212" s="27"/>
      <c r="Q29212" s="16"/>
      <c r="U29212" s="27"/>
    </row>
    <row r="29213" spans="2:21" x14ac:dyDescent="0.25">
      <c r="B29213"/>
      <c r="C29213"/>
      <c r="D29213" s="13"/>
      <c r="E29213" s="13"/>
      <c r="K29213" s="23"/>
      <c r="O29213" s="21"/>
      <c r="P29213" s="27"/>
      <c r="Q29213" s="16"/>
      <c r="U29213" s="27"/>
    </row>
    <row r="29214" spans="2:21" x14ac:dyDescent="0.25">
      <c r="B29214"/>
      <c r="C29214"/>
      <c r="D29214" s="13"/>
      <c r="E29214" s="13"/>
      <c r="K29214" s="23"/>
      <c r="O29214" s="21"/>
      <c r="P29214" s="27"/>
      <c r="Q29214" s="16"/>
      <c r="U29214" s="27"/>
    </row>
    <row r="29215" spans="2:21" x14ac:dyDescent="0.25">
      <c r="B29215"/>
      <c r="C29215"/>
      <c r="D29215" s="13"/>
      <c r="E29215" s="13"/>
      <c r="K29215" s="23"/>
      <c r="O29215" s="21"/>
      <c r="P29215" s="27"/>
      <c r="Q29215" s="16"/>
      <c r="U29215" s="27"/>
    </row>
    <row r="29216" spans="2:21" x14ac:dyDescent="0.25">
      <c r="B29216"/>
      <c r="C29216"/>
      <c r="D29216" s="13"/>
      <c r="E29216" s="13"/>
      <c r="K29216" s="23"/>
      <c r="O29216" s="21"/>
      <c r="P29216" s="27"/>
      <c r="Q29216" s="16"/>
      <c r="U29216" s="27"/>
    </row>
    <row r="29217" spans="2:21" x14ac:dyDescent="0.25">
      <c r="B29217"/>
      <c r="C29217"/>
      <c r="D29217" s="13"/>
      <c r="E29217" s="13"/>
      <c r="K29217" s="23"/>
      <c r="O29217" s="21"/>
      <c r="P29217" s="27"/>
      <c r="Q29217" s="16"/>
      <c r="U29217" s="27"/>
    </row>
    <row r="29218" spans="2:21" x14ac:dyDescent="0.25">
      <c r="B29218"/>
      <c r="C29218"/>
      <c r="D29218" s="13"/>
      <c r="E29218" s="13"/>
      <c r="K29218" s="23"/>
      <c r="O29218" s="21"/>
      <c r="P29218" s="27"/>
      <c r="Q29218" s="16"/>
      <c r="U29218" s="27"/>
    </row>
    <row r="29219" spans="2:21" x14ac:dyDescent="0.25">
      <c r="B29219"/>
      <c r="C29219"/>
      <c r="D29219" s="13"/>
      <c r="E29219" s="13"/>
      <c r="K29219" s="23"/>
      <c r="O29219" s="21"/>
      <c r="P29219" s="27"/>
      <c r="Q29219" s="16"/>
      <c r="U29219" s="27"/>
    </row>
    <row r="29220" spans="2:21" x14ac:dyDescent="0.25">
      <c r="B29220"/>
      <c r="C29220"/>
      <c r="D29220" s="13"/>
      <c r="E29220" s="13"/>
      <c r="K29220" s="23"/>
      <c r="O29220" s="21"/>
      <c r="P29220" s="27"/>
      <c r="Q29220" s="16"/>
      <c r="U29220" s="27"/>
    </row>
    <row r="29221" spans="2:21" x14ac:dyDescent="0.25">
      <c r="B29221"/>
      <c r="C29221"/>
      <c r="D29221" s="13"/>
      <c r="E29221" s="13"/>
      <c r="K29221" s="23"/>
      <c r="O29221" s="21"/>
      <c r="P29221" s="27"/>
      <c r="Q29221" s="16"/>
      <c r="U29221" s="27"/>
    </row>
    <row r="29222" spans="2:21" x14ac:dyDescent="0.25">
      <c r="B29222"/>
      <c r="C29222"/>
      <c r="D29222" s="13"/>
      <c r="E29222" s="13"/>
      <c r="K29222" s="23"/>
      <c r="O29222" s="21"/>
      <c r="P29222" s="27"/>
      <c r="Q29222" s="16"/>
      <c r="U29222" s="27"/>
    </row>
    <row r="29223" spans="2:21" x14ac:dyDescent="0.25">
      <c r="B29223"/>
      <c r="C29223"/>
      <c r="D29223" s="13"/>
      <c r="E29223" s="13"/>
      <c r="K29223" s="23"/>
      <c r="O29223" s="21"/>
      <c r="P29223" s="27"/>
      <c r="Q29223" s="16"/>
      <c r="U29223" s="27"/>
    </row>
    <row r="29224" spans="2:21" x14ac:dyDescent="0.25">
      <c r="B29224"/>
      <c r="C29224"/>
      <c r="D29224" s="13"/>
      <c r="E29224" s="13"/>
      <c r="K29224" s="23"/>
      <c r="O29224" s="21"/>
      <c r="P29224" s="27"/>
      <c r="Q29224" s="16"/>
      <c r="U29224" s="27"/>
    </row>
    <row r="29225" spans="2:21" x14ac:dyDescent="0.25">
      <c r="B29225"/>
      <c r="C29225"/>
      <c r="D29225" s="13"/>
      <c r="E29225" s="13"/>
      <c r="K29225" s="23"/>
      <c r="O29225" s="21"/>
      <c r="P29225" s="27"/>
      <c r="Q29225" s="16"/>
      <c r="U29225" s="27"/>
    </row>
    <row r="29226" spans="2:21" x14ac:dyDescent="0.25">
      <c r="B29226"/>
      <c r="C29226"/>
      <c r="D29226" s="13"/>
      <c r="E29226" s="13"/>
      <c r="K29226" s="23"/>
      <c r="O29226" s="21"/>
      <c r="P29226" s="27"/>
      <c r="Q29226" s="16"/>
      <c r="U29226" s="27"/>
    </row>
    <row r="29227" spans="2:21" x14ac:dyDescent="0.25">
      <c r="B29227"/>
      <c r="C29227"/>
      <c r="D29227" s="13"/>
      <c r="E29227" s="13"/>
      <c r="K29227" s="23"/>
      <c r="O29227" s="21"/>
      <c r="P29227" s="27"/>
      <c r="Q29227" s="16"/>
      <c r="U29227" s="27"/>
    </row>
    <row r="29228" spans="2:21" x14ac:dyDescent="0.25">
      <c r="B29228"/>
      <c r="C29228"/>
      <c r="D29228" s="13"/>
      <c r="E29228" s="13"/>
      <c r="K29228" s="23"/>
      <c r="O29228" s="21"/>
      <c r="P29228" s="27"/>
      <c r="Q29228" s="16"/>
      <c r="U29228" s="27"/>
    </row>
    <row r="29229" spans="2:21" x14ac:dyDescent="0.25">
      <c r="B29229"/>
      <c r="C29229"/>
      <c r="D29229" s="13"/>
      <c r="E29229" s="13"/>
      <c r="K29229" s="23"/>
      <c r="O29229" s="21"/>
      <c r="P29229" s="27"/>
      <c r="Q29229" s="16"/>
      <c r="U29229" s="27"/>
    </row>
    <row r="29230" spans="2:21" x14ac:dyDescent="0.25">
      <c r="B29230"/>
      <c r="C29230"/>
      <c r="D29230" s="13"/>
      <c r="E29230" s="13"/>
      <c r="K29230" s="23"/>
      <c r="O29230" s="21"/>
      <c r="P29230" s="27"/>
      <c r="Q29230" s="16"/>
      <c r="U29230" s="27"/>
    </row>
    <row r="29231" spans="2:21" x14ac:dyDescent="0.25">
      <c r="B29231"/>
      <c r="C29231"/>
      <c r="D29231" s="13"/>
      <c r="E29231" s="13"/>
      <c r="K29231" s="23"/>
      <c r="O29231" s="21"/>
      <c r="P29231" s="27"/>
      <c r="Q29231" s="16"/>
      <c r="U29231" s="27"/>
    </row>
    <row r="29232" spans="2:21" x14ac:dyDescent="0.25">
      <c r="B29232"/>
      <c r="C29232"/>
      <c r="D29232" s="13"/>
      <c r="E29232" s="13"/>
      <c r="K29232" s="23"/>
      <c r="O29232" s="21"/>
      <c r="P29232" s="27"/>
      <c r="Q29232" s="16"/>
      <c r="U29232" s="27"/>
    </row>
    <row r="29233" spans="2:21" x14ac:dyDescent="0.25">
      <c r="B29233"/>
      <c r="C29233"/>
      <c r="D29233" s="13"/>
      <c r="E29233" s="13"/>
      <c r="K29233" s="23"/>
      <c r="O29233" s="21"/>
      <c r="P29233" s="27"/>
      <c r="Q29233" s="16"/>
      <c r="U29233" s="27"/>
    </row>
    <row r="29234" spans="2:21" x14ac:dyDescent="0.25">
      <c r="B29234"/>
      <c r="C29234"/>
      <c r="D29234" s="13"/>
      <c r="E29234" s="13"/>
      <c r="K29234" s="23"/>
      <c r="O29234" s="21"/>
      <c r="P29234" s="27"/>
      <c r="Q29234" s="16"/>
      <c r="U29234" s="27"/>
    </row>
    <row r="29235" spans="2:21" x14ac:dyDescent="0.25">
      <c r="B29235"/>
      <c r="C29235"/>
      <c r="D29235" s="13"/>
      <c r="E29235" s="13"/>
      <c r="K29235" s="23"/>
      <c r="O29235" s="21"/>
      <c r="P29235" s="27"/>
      <c r="Q29235" s="16"/>
      <c r="U29235" s="27"/>
    </row>
    <row r="29236" spans="2:21" x14ac:dyDescent="0.25">
      <c r="B29236"/>
      <c r="C29236"/>
      <c r="D29236" s="13"/>
      <c r="E29236" s="13"/>
      <c r="K29236" s="23"/>
      <c r="O29236" s="21"/>
      <c r="P29236" s="27"/>
      <c r="Q29236" s="16"/>
      <c r="U29236" s="27"/>
    </row>
    <row r="29237" spans="2:21" x14ac:dyDescent="0.25">
      <c r="B29237"/>
      <c r="C29237"/>
      <c r="D29237" s="13"/>
      <c r="E29237" s="13"/>
      <c r="K29237" s="23"/>
      <c r="O29237" s="21"/>
      <c r="P29237" s="27"/>
      <c r="Q29237" s="16"/>
      <c r="U29237" s="27"/>
    </row>
    <row r="29238" spans="2:21" x14ac:dyDescent="0.25">
      <c r="B29238"/>
      <c r="C29238"/>
      <c r="D29238" s="13"/>
      <c r="E29238" s="13"/>
      <c r="K29238" s="23"/>
      <c r="O29238" s="21"/>
      <c r="P29238" s="27"/>
      <c r="Q29238" s="16"/>
      <c r="U29238" s="27"/>
    </row>
    <row r="29239" spans="2:21" x14ac:dyDescent="0.25">
      <c r="B29239"/>
      <c r="C29239"/>
      <c r="D29239" s="13"/>
      <c r="E29239" s="13"/>
      <c r="K29239" s="23"/>
      <c r="O29239" s="21"/>
      <c r="P29239" s="27"/>
      <c r="Q29239" s="16"/>
      <c r="U29239" s="27"/>
    </row>
    <row r="29240" spans="2:21" x14ac:dyDescent="0.25">
      <c r="B29240"/>
      <c r="C29240"/>
      <c r="D29240" s="13"/>
      <c r="E29240" s="13"/>
      <c r="K29240" s="23"/>
      <c r="O29240" s="21"/>
      <c r="P29240" s="27"/>
      <c r="Q29240" s="16"/>
      <c r="U29240" s="27"/>
    </row>
    <row r="29241" spans="2:21" x14ac:dyDescent="0.25">
      <c r="B29241"/>
      <c r="C29241"/>
      <c r="D29241" s="13"/>
      <c r="E29241" s="13"/>
      <c r="K29241" s="23"/>
      <c r="O29241" s="21"/>
      <c r="P29241" s="27"/>
      <c r="Q29241" s="16"/>
      <c r="U29241" s="27"/>
    </row>
    <row r="29242" spans="2:21" x14ac:dyDescent="0.25">
      <c r="B29242"/>
      <c r="C29242"/>
      <c r="D29242" s="13"/>
      <c r="E29242" s="13"/>
      <c r="K29242" s="23"/>
      <c r="O29242" s="21"/>
      <c r="P29242" s="27"/>
      <c r="Q29242" s="16"/>
      <c r="U29242" s="27"/>
    </row>
    <row r="29243" spans="2:21" x14ac:dyDescent="0.25">
      <c r="B29243"/>
      <c r="C29243"/>
      <c r="D29243" s="13"/>
      <c r="E29243" s="13"/>
      <c r="K29243" s="23"/>
      <c r="O29243" s="21"/>
      <c r="P29243" s="27"/>
      <c r="Q29243" s="16"/>
      <c r="U29243" s="27"/>
    </row>
    <row r="29244" spans="2:21" x14ac:dyDescent="0.25">
      <c r="B29244"/>
      <c r="C29244"/>
      <c r="D29244" s="13"/>
      <c r="E29244" s="13"/>
      <c r="K29244" s="23"/>
      <c r="O29244" s="21"/>
      <c r="P29244" s="27"/>
      <c r="Q29244" s="16"/>
      <c r="U29244" s="27"/>
    </row>
    <row r="29245" spans="2:21" x14ac:dyDescent="0.25">
      <c r="B29245"/>
      <c r="C29245"/>
      <c r="D29245" s="13"/>
      <c r="E29245" s="13"/>
      <c r="K29245" s="23"/>
      <c r="O29245" s="21"/>
      <c r="P29245" s="27"/>
      <c r="Q29245" s="16"/>
      <c r="U29245" s="27"/>
    </row>
    <row r="29246" spans="2:21" x14ac:dyDescent="0.25">
      <c r="B29246"/>
      <c r="C29246"/>
      <c r="D29246" s="13"/>
      <c r="E29246" s="13"/>
      <c r="K29246" s="23"/>
      <c r="O29246" s="21"/>
      <c r="P29246" s="27"/>
      <c r="Q29246" s="16"/>
      <c r="U29246" s="27"/>
    </row>
    <row r="29247" spans="2:21" x14ac:dyDescent="0.25">
      <c r="B29247"/>
      <c r="C29247"/>
      <c r="D29247" s="13"/>
      <c r="E29247" s="13"/>
      <c r="K29247" s="23"/>
      <c r="O29247" s="21"/>
      <c r="P29247" s="27"/>
      <c r="Q29247" s="16"/>
      <c r="U29247" s="27"/>
    </row>
    <row r="29248" spans="2:21" x14ac:dyDescent="0.25">
      <c r="B29248"/>
      <c r="C29248"/>
      <c r="D29248" s="13"/>
      <c r="E29248" s="13"/>
      <c r="K29248" s="23"/>
      <c r="O29248" s="21"/>
      <c r="P29248" s="27"/>
      <c r="Q29248" s="16"/>
      <c r="U29248" s="27"/>
    </row>
    <row r="29249" spans="2:21" x14ac:dyDescent="0.25">
      <c r="B29249"/>
      <c r="C29249"/>
      <c r="D29249" s="13"/>
      <c r="E29249" s="13"/>
      <c r="K29249" s="23"/>
      <c r="O29249" s="21"/>
      <c r="P29249" s="27"/>
      <c r="Q29249" s="16"/>
      <c r="U29249" s="27"/>
    </row>
    <row r="29250" spans="2:21" x14ac:dyDescent="0.25">
      <c r="B29250"/>
      <c r="C29250"/>
      <c r="D29250" s="13"/>
      <c r="E29250" s="13"/>
      <c r="K29250" s="23"/>
      <c r="O29250" s="21"/>
      <c r="P29250" s="27"/>
      <c r="Q29250" s="16"/>
      <c r="U29250" s="27"/>
    </row>
    <row r="29251" spans="2:21" x14ac:dyDescent="0.25">
      <c r="B29251"/>
      <c r="C29251"/>
      <c r="D29251" s="13"/>
      <c r="E29251" s="13"/>
      <c r="K29251" s="23"/>
      <c r="O29251" s="21"/>
      <c r="P29251" s="27"/>
      <c r="Q29251" s="16"/>
      <c r="U29251" s="27"/>
    </row>
    <row r="29252" spans="2:21" x14ac:dyDescent="0.25">
      <c r="B29252"/>
      <c r="C29252"/>
      <c r="D29252" s="13"/>
      <c r="E29252" s="13"/>
      <c r="K29252" s="23"/>
      <c r="O29252" s="21"/>
      <c r="P29252" s="27"/>
      <c r="Q29252" s="16"/>
      <c r="U29252" s="27"/>
    </row>
    <row r="29253" spans="2:21" x14ac:dyDescent="0.25">
      <c r="B29253"/>
      <c r="C29253"/>
      <c r="D29253" s="13"/>
      <c r="E29253" s="13"/>
      <c r="K29253" s="23"/>
      <c r="O29253" s="21"/>
      <c r="P29253" s="27"/>
      <c r="Q29253" s="16"/>
      <c r="U29253" s="27"/>
    </row>
    <row r="29254" spans="2:21" x14ac:dyDescent="0.25">
      <c r="B29254"/>
      <c r="C29254"/>
      <c r="D29254" s="13"/>
      <c r="E29254" s="13"/>
      <c r="K29254" s="23"/>
      <c r="O29254" s="21"/>
      <c r="P29254" s="27"/>
      <c r="Q29254" s="16"/>
      <c r="U29254" s="27"/>
    </row>
    <row r="29255" spans="2:21" x14ac:dyDescent="0.25">
      <c r="B29255"/>
      <c r="C29255"/>
      <c r="D29255" s="13"/>
      <c r="E29255" s="13"/>
      <c r="K29255" s="23"/>
      <c r="O29255" s="21"/>
      <c r="P29255" s="27"/>
      <c r="Q29255" s="16"/>
      <c r="U29255" s="27"/>
    </row>
    <row r="29256" spans="2:21" x14ac:dyDescent="0.25">
      <c r="B29256"/>
      <c r="C29256"/>
      <c r="D29256" s="13"/>
      <c r="E29256" s="13"/>
      <c r="K29256" s="23"/>
      <c r="O29256" s="21"/>
      <c r="P29256" s="27"/>
      <c r="Q29256" s="16"/>
      <c r="U29256" s="27"/>
    </row>
    <row r="29257" spans="2:21" x14ac:dyDescent="0.25">
      <c r="B29257"/>
      <c r="C29257"/>
      <c r="D29257" s="13"/>
      <c r="E29257" s="13"/>
      <c r="K29257" s="23"/>
      <c r="O29257" s="21"/>
      <c r="P29257" s="27"/>
      <c r="Q29257" s="16"/>
      <c r="U29257" s="27"/>
    </row>
    <row r="29258" spans="2:21" x14ac:dyDescent="0.25">
      <c r="B29258"/>
      <c r="C29258"/>
      <c r="D29258" s="13"/>
      <c r="E29258" s="13"/>
      <c r="K29258" s="23"/>
      <c r="O29258" s="21"/>
      <c r="P29258" s="27"/>
      <c r="Q29258" s="16"/>
      <c r="U29258" s="27"/>
    </row>
    <row r="29259" spans="2:21" x14ac:dyDescent="0.25">
      <c r="B29259"/>
      <c r="C29259"/>
      <c r="D29259" s="13"/>
      <c r="E29259" s="13"/>
      <c r="K29259" s="23"/>
      <c r="O29259" s="21"/>
      <c r="P29259" s="27"/>
      <c r="Q29259" s="16"/>
      <c r="U29259" s="27"/>
    </row>
    <row r="29260" spans="2:21" x14ac:dyDescent="0.25">
      <c r="B29260"/>
      <c r="C29260"/>
      <c r="D29260" s="13"/>
      <c r="E29260" s="13"/>
      <c r="K29260" s="23"/>
      <c r="O29260" s="21"/>
      <c r="P29260" s="27"/>
      <c r="Q29260" s="16"/>
      <c r="U29260" s="27"/>
    </row>
    <row r="29261" spans="2:21" x14ac:dyDescent="0.25">
      <c r="B29261"/>
      <c r="C29261"/>
      <c r="D29261" s="13"/>
      <c r="E29261" s="13"/>
      <c r="K29261" s="23"/>
      <c r="O29261" s="21"/>
      <c r="P29261" s="27"/>
      <c r="Q29261" s="16"/>
      <c r="U29261" s="27"/>
    </row>
    <row r="29262" spans="2:21" x14ac:dyDescent="0.25">
      <c r="B29262"/>
      <c r="C29262"/>
      <c r="D29262" s="13"/>
      <c r="E29262" s="13"/>
      <c r="K29262" s="23"/>
      <c r="O29262" s="21"/>
      <c r="P29262" s="27"/>
      <c r="Q29262" s="16"/>
      <c r="U29262" s="27"/>
    </row>
    <row r="29263" spans="2:21" x14ac:dyDescent="0.25">
      <c r="B29263"/>
      <c r="C29263"/>
      <c r="D29263" s="13"/>
      <c r="E29263" s="13"/>
      <c r="K29263" s="23"/>
      <c r="O29263" s="21"/>
      <c r="P29263" s="27"/>
      <c r="Q29263" s="16"/>
      <c r="U29263" s="27"/>
    </row>
    <row r="29264" spans="2:21" x14ac:dyDescent="0.25">
      <c r="B29264"/>
      <c r="C29264"/>
      <c r="D29264" s="13"/>
      <c r="E29264" s="13"/>
      <c r="K29264" s="23"/>
      <c r="O29264" s="21"/>
      <c r="P29264" s="27"/>
      <c r="Q29264" s="16"/>
      <c r="U29264" s="27"/>
    </row>
    <row r="29265" spans="2:21" x14ac:dyDescent="0.25">
      <c r="B29265"/>
      <c r="C29265"/>
      <c r="D29265" s="13"/>
      <c r="E29265" s="13"/>
      <c r="K29265" s="23"/>
      <c r="O29265" s="21"/>
      <c r="P29265" s="27"/>
      <c r="Q29265" s="16"/>
      <c r="U29265" s="27"/>
    </row>
    <row r="29266" spans="2:21" x14ac:dyDescent="0.25">
      <c r="B29266"/>
      <c r="C29266"/>
      <c r="D29266" s="13"/>
      <c r="E29266" s="13"/>
      <c r="K29266" s="23"/>
      <c r="O29266" s="21"/>
      <c r="P29266" s="27"/>
      <c r="Q29266" s="16"/>
      <c r="U29266" s="27"/>
    </row>
    <row r="29267" spans="2:21" x14ac:dyDescent="0.25">
      <c r="B29267"/>
      <c r="C29267"/>
      <c r="D29267" s="13"/>
      <c r="E29267" s="13"/>
      <c r="K29267" s="23"/>
      <c r="O29267" s="21"/>
      <c r="P29267" s="27"/>
      <c r="Q29267" s="16"/>
      <c r="U29267" s="27"/>
    </row>
    <row r="29268" spans="2:21" x14ac:dyDescent="0.25">
      <c r="B29268"/>
      <c r="C29268"/>
      <c r="D29268" s="13"/>
      <c r="E29268" s="13"/>
      <c r="K29268" s="23"/>
      <c r="O29268" s="21"/>
      <c r="P29268" s="27"/>
      <c r="Q29268" s="16"/>
      <c r="U29268" s="27"/>
    </row>
    <row r="29269" spans="2:21" x14ac:dyDescent="0.25">
      <c r="B29269"/>
      <c r="C29269"/>
      <c r="D29269" s="13"/>
      <c r="E29269" s="13"/>
      <c r="K29269" s="23"/>
      <c r="O29269" s="21"/>
      <c r="P29269" s="27"/>
      <c r="Q29269" s="16"/>
      <c r="U29269" s="27"/>
    </row>
    <row r="29270" spans="2:21" x14ac:dyDescent="0.25">
      <c r="B29270"/>
      <c r="C29270"/>
      <c r="D29270" s="13"/>
      <c r="E29270" s="13"/>
      <c r="K29270" s="23"/>
      <c r="O29270" s="21"/>
      <c r="P29270" s="27"/>
      <c r="Q29270" s="16"/>
      <c r="U29270" s="27"/>
    </row>
    <row r="29271" spans="2:21" x14ac:dyDescent="0.25">
      <c r="B29271"/>
      <c r="C29271"/>
      <c r="D29271" s="13"/>
      <c r="E29271" s="13"/>
      <c r="K29271" s="23"/>
      <c r="O29271" s="21"/>
      <c r="P29271" s="27"/>
      <c r="Q29271" s="16"/>
      <c r="U29271" s="27"/>
    </row>
    <row r="29272" spans="2:21" x14ac:dyDescent="0.25">
      <c r="B29272"/>
      <c r="C29272"/>
      <c r="D29272" s="13"/>
      <c r="E29272" s="13"/>
      <c r="K29272" s="23"/>
      <c r="O29272" s="21"/>
      <c r="P29272" s="27"/>
      <c r="Q29272" s="16"/>
      <c r="U29272" s="27"/>
    </row>
    <row r="29273" spans="2:21" x14ac:dyDescent="0.25">
      <c r="B29273"/>
      <c r="C29273"/>
      <c r="D29273" s="13"/>
      <c r="E29273" s="13"/>
      <c r="K29273" s="23"/>
      <c r="O29273" s="21"/>
      <c r="P29273" s="27"/>
      <c r="Q29273" s="16"/>
      <c r="U29273" s="27"/>
    </row>
    <row r="29274" spans="2:21" x14ac:dyDescent="0.25">
      <c r="B29274"/>
      <c r="C29274"/>
      <c r="D29274" s="13"/>
      <c r="E29274" s="13"/>
      <c r="K29274" s="23"/>
      <c r="O29274" s="21"/>
      <c r="P29274" s="27"/>
      <c r="Q29274" s="16"/>
      <c r="U29274" s="27"/>
    </row>
    <row r="29275" spans="2:21" x14ac:dyDescent="0.25">
      <c r="B29275"/>
      <c r="C29275"/>
      <c r="D29275" s="13"/>
      <c r="E29275" s="13"/>
      <c r="K29275" s="23"/>
      <c r="O29275" s="21"/>
      <c r="P29275" s="27"/>
      <c r="Q29275" s="16"/>
      <c r="U29275" s="27"/>
    </row>
    <row r="29276" spans="2:21" x14ac:dyDescent="0.25">
      <c r="B29276"/>
      <c r="C29276"/>
      <c r="D29276" s="13"/>
      <c r="E29276" s="13"/>
      <c r="K29276" s="23"/>
      <c r="O29276" s="21"/>
      <c r="P29276" s="27"/>
      <c r="Q29276" s="16"/>
      <c r="U29276" s="27"/>
    </row>
    <row r="29277" spans="2:21" x14ac:dyDescent="0.25">
      <c r="B29277"/>
      <c r="C29277"/>
      <c r="D29277" s="13"/>
      <c r="E29277" s="13"/>
      <c r="K29277" s="23"/>
      <c r="O29277" s="21"/>
      <c r="P29277" s="27"/>
      <c r="Q29277" s="16"/>
      <c r="U29277" s="27"/>
    </row>
    <row r="29278" spans="2:21" x14ac:dyDescent="0.25">
      <c r="B29278"/>
      <c r="C29278"/>
      <c r="D29278" s="13"/>
      <c r="E29278" s="13"/>
      <c r="K29278" s="23"/>
      <c r="O29278" s="21"/>
      <c r="P29278" s="27"/>
      <c r="Q29278" s="16"/>
      <c r="U29278" s="27"/>
    </row>
    <row r="29279" spans="2:21" x14ac:dyDescent="0.25">
      <c r="B29279"/>
      <c r="C29279"/>
      <c r="D29279" s="13"/>
      <c r="E29279" s="13"/>
      <c r="K29279" s="23"/>
      <c r="O29279" s="21"/>
      <c r="P29279" s="27"/>
      <c r="Q29279" s="16"/>
      <c r="U29279" s="27"/>
    </row>
    <row r="29280" spans="2:21" x14ac:dyDescent="0.25">
      <c r="B29280"/>
      <c r="C29280"/>
      <c r="D29280" s="13"/>
      <c r="E29280" s="13"/>
      <c r="K29280" s="23"/>
      <c r="O29280" s="21"/>
      <c r="P29280" s="27"/>
      <c r="Q29280" s="16"/>
      <c r="U29280" s="27"/>
    </row>
    <row r="29281" spans="2:21" x14ac:dyDescent="0.25">
      <c r="B29281"/>
      <c r="C29281"/>
      <c r="D29281" s="13"/>
      <c r="E29281" s="13"/>
      <c r="K29281" s="23"/>
      <c r="O29281" s="21"/>
      <c r="P29281" s="27"/>
      <c r="Q29281" s="16"/>
      <c r="U29281" s="27"/>
    </row>
    <row r="29282" spans="2:21" x14ac:dyDescent="0.25">
      <c r="B29282"/>
      <c r="C29282"/>
      <c r="D29282" s="13"/>
      <c r="E29282" s="13"/>
      <c r="K29282" s="23"/>
      <c r="O29282" s="21"/>
      <c r="P29282" s="27"/>
      <c r="Q29282" s="16"/>
      <c r="U29282" s="27"/>
    </row>
    <row r="29283" spans="2:21" x14ac:dyDescent="0.25">
      <c r="B29283"/>
      <c r="C29283"/>
      <c r="D29283" s="13"/>
      <c r="E29283" s="13"/>
      <c r="K29283" s="23"/>
      <c r="O29283" s="21"/>
      <c r="P29283" s="27"/>
      <c r="Q29283" s="16"/>
      <c r="U29283" s="27"/>
    </row>
    <row r="29284" spans="2:21" x14ac:dyDescent="0.25">
      <c r="B29284"/>
      <c r="C29284"/>
      <c r="D29284" s="13"/>
      <c r="E29284" s="13"/>
      <c r="K29284" s="23"/>
      <c r="O29284" s="21"/>
      <c r="P29284" s="27"/>
      <c r="Q29284" s="16"/>
      <c r="U29284" s="27"/>
    </row>
    <row r="29285" spans="2:21" x14ac:dyDescent="0.25">
      <c r="B29285"/>
      <c r="C29285"/>
      <c r="D29285" s="13"/>
      <c r="E29285" s="13"/>
      <c r="K29285" s="23"/>
      <c r="O29285" s="21"/>
      <c r="P29285" s="27"/>
      <c r="Q29285" s="16"/>
      <c r="U29285" s="27"/>
    </row>
    <row r="29286" spans="2:21" x14ac:dyDescent="0.25">
      <c r="B29286"/>
      <c r="C29286"/>
      <c r="D29286" s="13"/>
      <c r="E29286" s="13"/>
      <c r="K29286" s="23"/>
      <c r="O29286" s="21"/>
      <c r="P29286" s="27"/>
      <c r="Q29286" s="16"/>
      <c r="U29286" s="27"/>
    </row>
    <row r="29287" spans="2:21" x14ac:dyDescent="0.25">
      <c r="B29287"/>
      <c r="C29287"/>
      <c r="D29287" s="13"/>
      <c r="E29287" s="13"/>
      <c r="K29287" s="23"/>
      <c r="O29287" s="21"/>
      <c r="P29287" s="27"/>
      <c r="Q29287" s="16"/>
      <c r="U29287" s="27"/>
    </row>
    <row r="29288" spans="2:21" x14ac:dyDescent="0.25">
      <c r="B29288"/>
      <c r="C29288"/>
      <c r="D29288" s="13"/>
      <c r="E29288" s="13"/>
      <c r="K29288" s="23"/>
      <c r="O29288" s="21"/>
      <c r="P29288" s="27"/>
      <c r="Q29288" s="16"/>
      <c r="U29288" s="27"/>
    </row>
    <row r="29289" spans="2:21" x14ac:dyDescent="0.25">
      <c r="B29289"/>
      <c r="C29289"/>
      <c r="D29289" s="13"/>
      <c r="E29289" s="13"/>
      <c r="K29289" s="23"/>
      <c r="O29289" s="21"/>
      <c r="P29289" s="27"/>
      <c r="Q29289" s="16"/>
      <c r="U29289" s="27"/>
    </row>
    <row r="29290" spans="2:21" x14ac:dyDescent="0.25">
      <c r="B29290"/>
      <c r="C29290"/>
      <c r="D29290" s="13"/>
      <c r="E29290" s="13"/>
      <c r="K29290" s="23"/>
      <c r="O29290" s="21"/>
      <c r="P29290" s="27"/>
      <c r="Q29290" s="16"/>
      <c r="U29290" s="27"/>
    </row>
    <row r="29291" spans="2:21" x14ac:dyDescent="0.25">
      <c r="B29291"/>
      <c r="C29291"/>
      <c r="D29291" s="13"/>
      <c r="E29291" s="13"/>
      <c r="K29291" s="23"/>
      <c r="O29291" s="21"/>
      <c r="P29291" s="27"/>
      <c r="Q29291" s="16"/>
      <c r="U29291" s="27"/>
    </row>
    <row r="29292" spans="2:21" x14ac:dyDescent="0.25">
      <c r="B29292"/>
      <c r="C29292"/>
      <c r="D29292" s="13"/>
      <c r="E29292" s="13"/>
      <c r="K29292" s="23"/>
      <c r="O29292" s="21"/>
      <c r="P29292" s="27"/>
      <c r="Q29292" s="16"/>
      <c r="U29292" s="27"/>
    </row>
    <row r="29293" spans="2:21" x14ac:dyDescent="0.25">
      <c r="B29293"/>
      <c r="C29293"/>
      <c r="D29293" s="13"/>
      <c r="E29293" s="13"/>
      <c r="K29293" s="23"/>
      <c r="O29293" s="21"/>
      <c r="P29293" s="27"/>
      <c r="Q29293" s="16"/>
      <c r="U29293" s="27"/>
    </row>
    <row r="29294" spans="2:21" x14ac:dyDescent="0.25">
      <c r="B29294"/>
      <c r="C29294"/>
      <c r="D29294" s="13"/>
      <c r="E29294" s="13"/>
      <c r="K29294" s="23"/>
      <c r="O29294" s="21"/>
      <c r="P29294" s="27"/>
      <c r="Q29294" s="16"/>
      <c r="U29294" s="27"/>
    </row>
    <row r="29295" spans="2:21" x14ac:dyDescent="0.25">
      <c r="B29295"/>
      <c r="C29295"/>
      <c r="D29295" s="13"/>
      <c r="E29295" s="13"/>
      <c r="K29295" s="23"/>
      <c r="O29295" s="21"/>
      <c r="P29295" s="27"/>
      <c r="Q29295" s="16"/>
      <c r="U29295" s="27"/>
    </row>
    <row r="29296" spans="2:21" x14ac:dyDescent="0.25">
      <c r="B29296"/>
      <c r="C29296"/>
      <c r="D29296" s="13"/>
      <c r="E29296" s="13"/>
      <c r="K29296" s="23"/>
      <c r="O29296" s="21"/>
      <c r="P29296" s="27"/>
      <c r="Q29296" s="16"/>
      <c r="U29296" s="27"/>
    </row>
    <row r="29297" spans="2:21" x14ac:dyDescent="0.25">
      <c r="B29297"/>
      <c r="C29297"/>
      <c r="D29297" s="13"/>
      <c r="E29297" s="13"/>
      <c r="K29297" s="23"/>
      <c r="O29297" s="21"/>
      <c r="P29297" s="27"/>
      <c r="Q29297" s="16"/>
      <c r="U29297" s="27"/>
    </row>
    <row r="29298" spans="2:21" x14ac:dyDescent="0.25">
      <c r="B29298"/>
      <c r="C29298"/>
      <c r="D29298" s="13"/>
      <c r="E29298" s="13"/>
      <c r="K29298" s="23"/>
      <c r="O29298" s="21"/>
      <c r="P29298" s="27"/>
      <c r="Q29298" s="16"/>
      <c r="U29298" s="27"/>
    </row>
    <row r="29299" spans="2:21" x14ac:dyDescent="0.25">
      <c r="B29299"/>
      <c r="C29299"/>
      <c r="D29299" s="13"/>
      <c r="E29299" s="13"/>
      <c r="K29299" s="23"/>
      <c r="O29299" s="21"/>
      <c r="P29299" s="27"/>
      <c r="Q29299" s="16"/>
      <c r="U29299" s="27"/>
    </row>
    <row r="29300" spans="2:21" x14ac:dyDescent="0.25">
      <c r="B29300"/>
      <c r="C29300"/>
      <c r="D29300" s="13"/>
      <c r="E29300" s="13"/>
      <c r="K29300" s="23"/>
      <c r="O29300" s="21"/>
      <c r="P29300" s="27"/>
      <c r="Q29300" s="16"/>
      <c r="U29300" s="27"/>
    </row>
    <row r="29301" spans="2:21" x14ac:dyDescent="0.25">
      <c r="B29301"/>
      <c r="C29301"/>
      <c r="D29301" s="13"/>
      <c r="E29301" s="13"/>
      <c r="K29301" s="23"/>
      <c r="O29301" s="21"/>
      <c r="P29301" s="27"/>
      <c r="Q29301" s="16"/>
      <c r="U29301" s="27"/>
    </row>
    <row r="29302" spans="2:21" x14ac:dyDescent="0.25">
      <c r="B29302"/>
      <c r="C29302"/>
      <c r="D29302" s="13"/>
      <c r="E29302" s="13"/>
      <c r="K29302" s="23"/>
      <c r="O29302" s="21"/>
      <c r="P29302" s="27"/>
      <c r="Q29302" s="16"/>
      <c r="U29302" s="27"/>
    </row>
    <row r="29303" spans="2:21" x14ac:dyDescent="0.25">
      <c r="B29303"/>
      <c r="C29303"/>
      <c r="D29303" s="13"/>
      <c r="E29303" s="13"/>
      <c r="K29303" s="23"/>
      <c r="O29303" s="21"/>
      <c r="P29303" s="27"/>
      <c r="Q29303" s="16"/>
      <c r="U29303" s="27"/>
    </row>
    <row r="29304" spans="2:21" x14ac:dyDescent="0.25">
      <c r="B29304"/>
      <c r="C29304"/>
      <c r="D29304" s="13"/>
      <c r="E29304" s="13"/>
      <c r="K29304" s="23"/>
      <c r="O29304" s="21"/>
      <c r="P29304" s="27"/>
      <c r="Q29304" s="16"/>
      <c r="U29304" s="27"/>
    </row>
    <row r="29305" spans="2:21" x14ac:dyDescent="0.25">
      <c r="B29305"/>
      <c r="C29305"/>
      <c r="D29305" s="13"/>
      <c r="E29305" s="13"/>
      <c r="K29305" s="23"/>
      <c r="O29305" s="21"/>
      <c r="P29305" s="27"/>
      <c r="Q29305" s="16"/>
      <c r="U29305" s="27"/>
    </row>
    <row r="29306" spans="2:21" x14ac:dyDescent="0.25">
      <c r="B29306"/>
      <c r="C29306"/>
      <c r="D29306" s="13"/>
      <c r="E29306" s="13"/>
      <c r="K29306" s="23"/>
      <c r="O29306" s="21"/>
      <c r="P29306" s="27"/>
      <c r="Q29306" s="16"/>
      <c r="U29306" s="27"/>
    </row>
    <row r="29307" spans="2:21" x14ac:dyDescent="0.25">
      <c r="B29307"/>
      <c r="C29307"/>
      <c r="D29307" s="13"/>
      <c r="E29307" s="13"/>
      <c r="K29307" s="23"/>
      <c r="O29307" s="21"/>
      <c r="P29307" s="27"/>
      <c r="Q29307" s="16"/>
      <c r="U29307" s="27"/>
    </row>
    <row r="29308" spans="2:21" x14ac:dyDescent="0.25">
      <c r="B29308"/>
      <c r="C29308"/>
      <c r="D29308" s="13"/>
      <c r="E29308" s="13"/>
      <c r="K29308" s="23"/>
      <c r="O29308" s="21"/>
      <c r="P29308" s="27"/>
      <c r="Q29308" s="16"/>
      <c r="U29308" s="27"/>
    </row>
    <row r="29309" spans="2:21" x14ac:dyDescent="0.25">
      <c r="B29309"/>
      <c r="C29309"/>
      <c r="D29309" s="13"/>
      <c r="E29309" s="13"/>
      <c r="K29309" s="23"/>
      <c r="O29309" s="21"/>
      <c r="P29309" s="27"/>
      <c r="Q29309" s="16"/>
      <c r="U29309" s="27"/>
    </row>
    <row r="29310" spans="2:21" x14ac:dyDescent="0.25">
      <c r="B29310"/>
      <c r="C29310"/>
      <c r="D29310" s="13"/>
      <c r="E29310" s="13"/>
      <c r="K29310" s="23"/>
      <c r="O29310" s="21"/>
      <c r="P29310" s="27"/>
      <c r="Q29310" s="16"/>
      <c r="U29310" s="27"/>
    </row>
    <row r="29311" spans="2:21" x14ac:dyDescent="0.25">
      <c r="B29311"/>
      <c r="C29311"/>
      <c r="D29311" s="13"/>
      <c r="E29311" s="13"/>
      <c r="K29311" s="23"/>
      <c r="O29311" s="21"/>
      <c r="P29311" s="27"/>
      <c r="Q29311" s="16"/>
      <c r="U29311" s="27"/>
    </row>
    <row r="29312" spans="2:21" x14ac:dyDescent="0.25">
      <c r="B29312"/>
      <c r="C29312"/>
      <c r="D29312" s="13"/>
      <c r="E29312" s="13"/>
      <c r="K29312" s="23"/>
      <c r="O29312" s="21"/>
      <c r="P29312" s="27"/>
      <c r="Q29312" s="16"/>
      <c r="U29312" s="27"/>
    </row>
    <row r="29313" spans="2:21" x14ac:dyDescent="0.25">
      <c r="B29313"/>
      <c r="C29313"/>
      <c r="D29313" s="13"/>
      <c r="E29313" s="13"/>
      <c r="K29313" s="23"/>
      <c r="O29313" s="21"/>
      <c r="P29313" s="27"/>
      <c r="Q29313" s="16"/>
      <c r="U29313" s="27"/>
    </row>
    <row r="29314" spans="2:21" x14ac:dyDescent="0.25">
      <c r="B29314"/>
      <c r="C29314"/>
      <c r="D29314" s="13"/>
      <c r="E29314" s="13"/>
      <c r="K29314" s="23"/>
      <c r="O29314" s="21"/>
      <c r="P29314" s="27"/>
      <c r="Q29314" s="16"/>
      <c r="U29314" s="27"/>
    </row>
    <row r="29315" spans="2:21" x14ac:dyDescent="0.25">
      <c r="B29315"/>
      <c r="C29315"/>
      <c r="D29315" s="13"/>
      <c r="E29315" s="13"/>
      <c r="K29315" s="23"/>
      <c r="O29315" s="21"/>
      <c r="P29315" s="27"/>
      <c r="Q29315" s="16"/>
      <c r="U29315" s="27"/>
    </row>
    <row r="29316" spans="2:21" x14ac:dyDescent="0.25">
      <c r="B29316"/>
      <c r="C29316"/>
      <c r="D29316" s="13"/>
      <c r="E29316" s="13"/>
      <c r="K29316" s="23"/>
      <c r="O29316" s="21"/>
      <c r="P29316" s="27"/>
      <c r="Q29316" s="16"/>
      <c r="U29316" s="27"/>
    </row>
    <row r="29317" spans="2:21" x14ac:dyDescent="0.25">
      <c r="B29317"/>
      <c r="C29317"/>
      <c r="D29317" s="13"/>
      <c r="E29317" s="13"/>
      <c r="K29317" s="23"/>
      <c r="O29317" s="21"/>
      <c r="P29317" s="27"/>
      <c r="Q29317" s="16"/>
      <c r="U29317" s="27"/>
    </row>
    <row r="29318" spans="2:21" x14ac:dyDescent="0.25">
      <c r="B29318"/>
      <c r="C29318"/>
      <c r="D29318" s="13"/>
      <c r="E29318" s="13"/>
      <c r="K29318" s="23"/>
      <c r="O29318" s="21"/>
      <c r="P29318" s="27"/>
      <c r="Q29318" s="16"/>
      <c r="U29318" s="27"/>
    </row>
    <row r="29319" spans="2:21" x14ac:dyDescent="0.25">
      <c r="B29319"/>
      <c r="C29319"/>
      <c r="D29319" s="13"/>
      <c r="E29319" s="13"/>
      <c r="K29319" s="23"/>
      <c r="O29319" s="21"/>
      <c r="P29319" s="27"/>
      <c r="Q29319" s="16"/>
      <c r="U29319" s="27"/>
    </row>
    <row r="29320" spans="2:21" x14ac:dyDescent="0.25">
      <c r="B29320"/>
      <c r="C29320"/>
      <c r="D29320" s="13"/>
      <c r="E29320" s="13"/>
      <c r="K29320" s="23"/>
      <c r="O29320" s="21"/>
      <c r="P29320" s="27"/>
      <c r="Q29320" s="16"/>
      <c r="U29320" s="27"/>
    </row>
    <row r="29321" spans="2:21" x14ac:dyDescent="0.25">
      <c r="B29321"/>
      <c r="C29321"/>
      <c r="D29321" s="13"/>
      <c r="E29321" s="13"/>
      <c r="K29321" s="23"/>
      <c r="O29321" s="21"/>
      <c r="P29321" s="27"/>
      <c r="Q29321" s="16"/>
      <c r="U29321" s="27"/>
    </row>
    <row r="29322" spans="2:21" x14ac:dyDescent="0.25">
      <c r="B29322"/>
      <c r="C29322"/>
      <c r="D29322" s="13"/>
      <c r="E29322" s="13"/>
      <c r="K29322" s="23"/>
      <c r="O29322" s="21"/>
      <c r="P29322" s="27"/>
      <c r="Q29322" s="16"/>
      <c r="U29322" s="27"/>
    </row>
    <row r="29323" spans="2:21" x14ac:dyDescent="0.25">
      <c r="B29323"/>
      <c r="C29323"/>
      <c r="D29323" s="13"/>
      <c r="E29323" s="13"/>
      <c r="K29323" s="23"/>
      <c r="O29323" s="21"/>
      <c r="P29323" s="27"/>
      <c r="Q29323" s="16"/>
      <c r="U29323" s="27"/>
    </row>
    <row r="29324" spans="2:21" x14ac:dyDescent="0.25">
      <c r="B29324"/>
      <c r="C29324"/>
      <c r="D29324" s="13"/>
      <c r="E29324" s="13"/>
      <c r="K29324" s="23"/>
      <c r="O29324" s="21"/>
      <c r="P29324" s="27"/>
      <c r="Q29324" s="16"/>
      <c r="U29324" s="27"/>
    </row>
    <row r="29325" spans="2:21" x14ac:dyDescent="0.25">
      <c r="B29325"/>
      <c r="C29325"/>
      <c r="D29325" s="13"/>
      <c r="E29325" s="13"/>
      <c r="K29325" s="23"/>
      <c r="O29325" s="21"/>
      <c r="P29325" s="27"/>
      <c r="Q29325" s="16"/>
      <c r="U29325" s="27"/>
    </row>
    <row r="29326" spans="2:21" x14ac:dyDescent="0.25">
      <c r="B29326"/>
      <c r="C29326"/>
      <c r="D29326" s="13"/>
      <c r="E29326" s="13"/>
      <c r="K29326" s="23"/>
      <c r="O29326" s="21"/>
      <c r="P29326" s="27"/>
      <c r="Q29326" s="16"/>
      <c r="U29326" s="27"/>
    </row>
    <row r="29327" spans="2:21" x14ac:dyDescent="0.25">
      <c r="B29327"/>
      <c r="C29327"/>
      <c r="D29327" s="13"/>
      <c r="E29327" s="13"/>
      <c r="K29327" s="23"/>
      <c r="O29327" s="21"/>
      <c r="P29327" s="27"/>
      <c r="Q29327" s="16"/>
      <c r="U29327" s="27"/>
    </row>
    <row r="29328" spans="2:21" x14ac:dyDescent="0.25">
      <c r="B29328"/>
      <c r="C29328"/>
      <c r="D29328" s="13"/>
      <c r="E29328" s="13"/>
      <c r="K29328" s="23"/>
      <c r="O29328" s="21"/>
      <c r="P29328" s="27"/>
      <c r="Q29328" s="16"/>
      <c r="U29328" s="27"/>
    </row>
    <row r="29329" spans="2:21" x14ac:dyDescent="0.25">
      <c r="B29329"/>
      <c r="C29329"/>
      <c r="D29329" s="13"/>
      <c r="E29329" s="13"/>
      <c r="K29329" s="23"/>
      <c r="O29329" s="21"/>
      <c r="P29329" s="27"/>
      <c r="Q29329" s="16"/>
      <c r="U29329" s="27"/>
    </row>
    <row r="29330" spans="2:21" x14ac:dyDescent="0.25">
      <c r="B29330"/>
      <c r="C29330"/>
      <c r="D29330" s="13"/>
      <c r="E29330" s="13"/>
      <c r="K29330" s="23"/>
      <c r="O29330" s="21"/>
      <c r="P29330" s="27"/>
      <c r="Q29330" s="16"/>
      <c r="U29330" s="27"/>
    </row>
    <row r="29331" spans="2:21" x14ac:dyDescent="0.25">
      <c r="B29331"/>
      <c r="C29331"/>
      <c r="D29331" s="13"/>
      <c r="E29331" s="13"/>
      <c r="K29331" s="23"/>
      <c r="O29331" s="21"/>
      <c r="P29331" s="27"/>
      <c r="Q29331" s="16"/>
      <c r="U29331" s="27"/>
    </row>
    <row r="29332" spans="2:21" x14ac:dyDescent="0.25">
      <c r="B29332"/>
      <c r="C29332"/>
      <c r="D29332" s="13"/>
      <c r="E29332" s="13"/>
      <c r="K29332" s="23"/>
      <c r="O29332" s="21"/>
      <c r="P29332" s="27"/>
      <c r="Q29332" s="16"/>
      <c r="U29332" s="27"/>
    </row>
    <row r="29333" spans="2:21" x14ac:dyDescent="0.25">
      <c r="B29333"/>
      <c r="C29333"/>
      <c r="D29333" s="13"/>
      <c r="E29333" s="13"/>
      <c r="K29333" s="23"/>
      <c r="O29333" s="21"/>
      <c r="P29333" s="27"/>
      <c r="Q29333" s="16"/>
      <c r="U29333" s="27"/>
    </row>
    <row r="29334" spans="2:21" x14ac:dyDescent="0.25">
      <c r="B29334"/>
      <c r="C29334"/>
      <c r="D29334" s="13"/>
      <c r="E29334" s="13"/>
      <c r="K29334" s="23"/>
      <c r="O29334" s="21"/>
      <c r="P29334" s="27"/>
      <c r="Q29334" s="16"/>
      <c r="U29334" s="27"/>
    </row>
    <row r="29335" spans="2:21" x14ac:dyDescent="0.25">
      <c r="B29335"/>
      <c r="C29335"/>
      <c r="D29335" s="13"/>
      <c r="E29335" s="13"/>
      <c r="K29335" s="23"/>
      <c r="O29335" s="21"/>
      <c r="P29335" s="27"/>
      <c r="Q29335" s="16"/>
      <c r="U29335" s="27"/>
    </row>
    <row r="29336" spans="2:21" x14ac:dyDescent="0.25">
      <c r="B29336"/>
      <c r="C29336"/>
      <c r="D29336" s="13"/>
      <c r="E29336" s="13"/>
      <c r="K29336" s="23"/>
      <c r="O29336" s="21"/>
      <c r="P29336" s="27"/>
      <c r="Q29336" s="16"/>
      <c r="U29336" s="27"/>
    </row>
    <row r="29337" spans="2:21" x14ac:dyDescent="0.25">
      <c r="B29337"/>
      <c r="C29337"/>
      <c r="D29337" s="13"/>
      <c r="E29337" s="13"/>
      <c r="K29337" s="23"/>
      <c r="O29337" s="21"/>
      <c r="P29337" s="27"/>
      <c r="Q29337" s="16"/>
      <c r="U29337" s="27"/>
    </row>
    <row r="29338" spans="2:21" x14ac:dyDescent="0.25">
      <c r="B29338"/>
      <c r="C29338"/>
      <c r="D29338" s="13"/>
      <c r="E29338" s="13"/>
      <c r="K29338" s="23"/>
      <c r="O29338" s="21"/>
      <c r="P29338" s="27"/>
      <c r="Q29338" s="16"/>
      <c r="U29338" s="27"/>
    </row>
    <row r="29339" spans="2:21" x14ac:dyDescent="0.25">
      <c r="B29339"/>
      <c r="C29339"/>
      <c r="D29339" s="13"/>
      <c r="E29339" s="13"/>
      <c r="K29339" s="23"/>
      <c r="O29339" s="21"/>
      <c r="P29339" s="27"/>
      <c r="Q29339" s="16"/>
      <c r="U29339" s="27"/>
    </row>
    <row r="29340" spans="2:21" x14ac:dyDescent="0.25">
      <c r="B29340"/>
      <c r="C29340"/>
      <c r="D29340" s="13"/>
      <c r="E29340" s="13"/>
      <c r="K29340" s="23"/>
      <c r="O29340" s="21"/>
      <c r="P29340" s="27"/>
      <c r="Q29340" s="16"/>
      <c r="U29340" s="27"/>
    </row>
    <row r="29341" spans="2:21" x14ac:dyDescent="0.25">
      <c r="B29341"/>
      <c r="C29341"/>
      <c r="D29341" s="13"/>
      <c r="E29341" s="13"/>
      <c r="K29341" s="23"/>
      <c r="O29341" s="21"/>
      <c r="P29341" s="27"/>
      <c r="Q29341" s="16"/>
      <c r="U29341" s="27"/>
    </row>
    <row r="29342" spans="2:21" x14ac:dyDescent="0.25">
      <c r="B29342"/>
      <c r="C29342"/>
      <c r="D29342" s="13"/>
      <c r="E29342" s="13"/>
      <c r="K29342" s="23"/>
      <c r="O29342" s="21"/>
      <c r="P29342" s="27"/>
      <c r="Q29342" s="16"/>
      <c r="U29342" s="27"/>
    </row>
    <row r="29343" spans="2:21" x14ac:dyDescent="0.25">
      <c r="B29343"/>
      <c r="C29343"/>
      <c r="D29343" s="13"/>
      <c r="E29343" s="13"/>
      <c r="K29343" s="23"/>
      <c r="O29343" s="21"/>
      <c r="P29343" s="27"/>
      <c r="Q29343" s="16"/>
      <c r="U29343" s="27"/>
    </row>
    <row r="29344" spans="2:21" x14ac:dyDescent="0.25">
      <c r="B29344"/>
      <c r="C29344"/>
      <c r="D29344" s="13"/>
      <c r="E29344" s="13"/>
      <c r="K29344" s="23"/>
      <c r="O29344" s="21"/>
      <c r="P29344" s="27"/>
      <c r="Q29344" s="16"/>
      <c r="U29344" s="27"/>
    </row>
    <row r="29345" spans="2:21" x14ac:dyDescent="0.25">
      <c r="B29345"/>
      <c r="C29345"/>
      <c r="D29345" s="13"/>
      <c r="E29345" s="13"/>
      <c r="K29345" s="23"/>
      <c r="O29345" s="21"/>
      <c r="P29345" s="27"/>
      <c r="Q29345" s="16"/>
      <c r="U29345" s="27"/>
    </row>
    <row r="29346" spans="2:21" x14ac:dyDescent="0.25">
      <c r="B29346"/>
      <c r="C29346"/>
      <c r="D29346" s="13"/>
      <c r="E29346" s="13"/>
      <c r="K29346" s="23"/>
      <c r="O29346" s="21"/>
      <c r="P29346" s="27"/>
      <c r="Q29346" s="16"/>
      <c r="U29346" s="27"/>
    </row>
    <row r="29347" spans="2:21" x14ac:dyDescent="0.25">
      <c r="B29347"/>
      <c r="C29347"/>
      <c r="D29347" s="13"/>
      <c r="E29347" s="13"/>
      <c r="K29347" s="23"/>
      <c r="O29347" s="21"/>
      <c r="P29347" s="27"/>
      <c r="Q29347" s="16"/>
      <c r="U29347" s="27"/>
    </row>
    <row r="29348" spans="2:21" x14ac:dyDescent="0.25">
      <c r="B29348"/>
      <c r="C29348"/>
      <c r="D29348" s="13"/>
      <c r="E29348" s="13"/>
      <c r="K29348" s="23"/>
      <c r="O29348" s="21"/>
      <c r="P29348" s="27"/>
      <c r="Q29348" s="16"/>
      <c r="U29348" s="27"/>
    </row>
    <row r="29349" spans="2:21" x14ac:dyDescent="0.25">
      <c r="B29349"/>
      <c r="C29349"/>
      <c r="D29349" s="13"/>
      <c r="E29349" s="13"/>
      <c r="K29349" s="23"/>
      <c r="O29349" s="21"/>
      <c r="P29349" s="27"/>
      <c r="Q29349" s="16"/>
      <c r="U29349" s="27"/>
    </row>
    <row r="29350" spans="2:21" x14ac:dyDescent="0.25">
      <c r="B29350"/>
      <c r="C29350"/>
      <c r="D29350" s="13"/>
      <c r="E29350" s="13"/>
      <c r="K29350" s="23"/>
      <c r="O29350" s="21"/>
      <c r="P29350" s="27"/>
      <c r="Q29350" s="16"/>
      <c r="U29350" s="27"/>
    </row>
    <row r="29351" spans="2:21" x14ac:dyDescent="0.25">
      <c r="B29351"/>
      <c r="C29351"/>
      <c r="D29351" s="13"/>
      <c r="E29351" s="13"/>
      <c r="K29351" s="23"/>
      <c r="O29351" s="21"/>
      <c r="P29351" s="27"/>
      <c r="Q29351" s="16"/>
      <c r="U29351" s="27"/>
    </row>
    <row r="29352" spans="2:21" x14ac:dyDescent="0.25">
      <c r="B29352"/>
      <c r="C29352"/>
      <c r="D29352" s="13"/>
      <c r="E29352" s="13"/>
      <c r="K29352" s="23"/>
      <c r="O29352" s="21"/>
      <c r="P29352" s="27"/>
      <c r="Q29352" s="16"/>
      <c r="U29352" s="27"/>
    </row>
    <row r="29353" spans="2:21" x14ac:dyDescent="0.25">
      <c r="B29353"/>
      <c r="C29353"/>
      <c r="D29353" s="13"/>
      <c r="E29353" s="13"/>
      <c r="K29353" s="23"/>
      <c r="O29353" s="21"/>
      <c r="P29353" s="27"/>
      <c r="Q29353" s="16"/>
      <c r="U29353" s="27"/>
    </row>
    <row r="29354" spans="2:21" x14ac:dyDescent="0.25">
      <c r="B29354"/>
      <c r="C29354"/>
      <c r="D29354" s="13"/>
      <c r="E29354" s="13"/>
      <c r="K29354" s="23"/>
      <c r="O29354" s="21"/>
      <c r="P29354" s="27"/>
      <c r="Q29354" s="16"/>
      <c r="U29354" s="27"/>
    </row>
    <row r="29355" spans="2:21" x14ac:dyDescent="0.25">
      <c r="B29355"/>
      <c r="C29355"/>
      <c r="D29355" s="13"/>
      <c r="E29355" s="13"/>
      <c r="K29355" s="23"/>
      <c r="O29355" s="21"/>
      <c r="P29355" s="27"/>
      <c r="Q29355" s="16"/>
      <c r="U29355" s="27"/>
    </row>
    <row r="29356" spans="2:21" x14ac:dyDescent="0.25">
      <c r="B29356"/>
      <c r="C29356"/>
      <c r="D29356" s="13"/>
      <c r="E29356" s="13"/>
      <c r="K29356" s="23"/>
      <c r="O29356" s="21"/>
      <c r="P29356" s="27"/>
      <c r="Q29356" s="16"/>
      <c r="U29356" s="27"/>
    </row>
    <row r="29357" spans="2:21" x14ac:dyDescent="0.25">
      <c r="B29357"/>
      <c r="C29357"/>
      <c r="D29357" s="13"/>
      <c r="E29357" s="13"/>
      <c r="K29357" s="23"/>
      <c r="O29357" s="21"/>
      <c r="P29357" s="27"/>
      <c r="Q29357" s="16"/>
      <c r="U29357" s="27"/>
    </row>
    <row r="29358" spans="2:21" x14ac:dyDescent="0.25">
      <c r="B29358"/>
      <c r="C29358"/>
      <c r="D29358" s="13"/>
      <c r="E29358" s="13"/>
      <c r="K29358" s="23"/>
      <c r="O29358" s="21"/>
      <c r="P29358" s="27"/>
      <c r="Q29358" s="16"/>
      <c r="U29358" s="27"/>
    </row>
    <row r="29359" spans="2:21" x14ac:dyDescent="0.25">
      <c r="B29359"/>
      <c r="C29359"/>
      <c r="D29359" s="13"/>
      <c r="E29359" s="13"/>
      <c r="K29359" s="23"/>
      <c r="O29359" s="21"/>
      <c r="P29359" s="27"/>
      <c r="Q29359" s="16"/>
      <c r="U29359" s="27"/>
    </row>
    <row r="29360" spans="2:21" x14ac:dyDescent="0.25">
      <c r="B29360"/>
      <c r="C29360"/>
      <c r="D29360" s="13"/>
      <c r="E29360" s="13"/>
      <c r="K29360" s="23"/>
      <c r="O29360" s="21"/>
      <c r="P29360" s="27"/>
      <c r="Q29360" s="16"/>
      <c r="U29360" s="27"/>
    </row>
    <row r="29361" spans="2:21" x14ac:dyDescent="0.25">
      <c r="B29361"/>
      <c r="C29361"/>
      <c r="D29361" s="13"/>
      <c r="E29361" s="13"/>
      <c r="K29361" s="23"/>
      <c r="O29361" s="21"/>
      <c r="P29361" s="27"/>
      <c r="Q29361" s="16"/>
      <c r="U29361" s="27"/>
    </row>
    <row r="29362" spans="2:21" x14ac:dyDescent="0.25">
      <c r="B29362"/>
      <c r="C29362"/>
      <c r="D29362" s="13"/>
      <c r="E29362" s="13"/>
      <c r="K29362" s="23"/>
      <c r="O29362" s="21"/>
      <c r="P29362" s="27"/>
      <c r="Q29362" s="16"/>
      <c r="U29362" s="27"/>
    </row>
    <row r="29363" spans="2:21" x14ac:dyDescent="0.25">
      <c r="B29363"/>
      <c r="C29363"/>
      <c r="D29363" s="13"/>
      <c r="E29363" s="13"/>
      <c r="K29363" s="23"/>
      <c r="O29363" s="21"/>
      <c r="P29363" s="27"/>
      <c r="Q29363" s="16"/>
      <c r="U29363" s="27"/>
    </row>
    <row r="29364" spans="2:21" x14ac:dyDescent="0.25">
      <c r="B29364"/>
      <c r="C29364"/>
      <c r="D29364" s="13"/>
      <c r="E29364" s="13"/>
      <c r="K29364" s="23"/>
      <c r="O29364" s="21"/>
      <c r="P29364" s="27"/>
      <c r="Q29364" s="16"/>
      <c r="U29364" s="27"/>
    </row>
    <row r="29365" spans="2:21" x14ac:dyDescent="0.25">
      <c r="B29365"/>
      <c r="C29365"/>
      <c r="D29365" s="13"/>
      <c r="E29365" s="13"/>
      <c r="K29365" s="23"/>
      <c r="O29365" s="21"/>
      <c r="P29365" s="27"/>
      <c r="Q29365" s="16"/>
      <c r="U29365" s="27"/>
    </row>
    <row r="29366" spans="2:21" x14ac:dyDescent="0.25">
      <c r="B29366"/>
      <c r="C29366"/>
      <c r="D29366" s="13"/>
      <c r="E29366" s="13"/>
      <c r="K29366" s="23"/>
      <c r="O29366" s="21"/>
      <c r="P29366" s="27"/>
      <c r="Q29366" s="16"/>
      <c r="U29366" s="27"/>
    </row>
    <row r="29367" spans="2:21" x14ac:dyDescent="0.25">
      <c r="B29367"/>
      <c r="C29367"/>
      <c r="D29367" s="13"/>
      <c r="E29367" s="13"/>
      <c r="K29367" s="23"/>
      <c r="O29367" s="21"/>
      <c r="P29367" s="27"/>
      <c r="Q29367" s="16"/>
      <c r="U29367" s="27"/>
    </row>
    <row r="29368" spans="2:21" x14ac:dyDescent="0.25">
      <c r="B29368"/>
      <c r="C29368"/>
      <c r="D29368" s="13"/>
      <c r="E29368" s="13"/>
      <c r="K29368" s="23"/>
      <c r="O29368" s="21"/>
      <c r="P29368" s="27"/>
      <c r="Q29368" s="16"/>
      <c r="U29368" s="27"/>
    </row>
    <row r="29369" spans="2:21" x14ac:dyDescent="0.25">
      <c r="B29369"/>
      <c r="C29369"/>
      <c r="D29369" s="13"/>
      <c r="E29369" s="13"/>
      <c r="K29369" s="23"/>
      <c r="O29369" s="21"/>
      <c r="P29369" s="27"/>
      <c r="Q29369" s="16"/>
      <c r="U29369" s="27"/>
    </row>
    <row r="29370" spans="2:21" x14ac:dyDescent="0.25">
      <c r="B29370"/>
      <c r="C29370"/>
      <c r="D29370" s="13"/>
      <c r="E29370" s="13"/>
      <c r="K29370" s="23"/>
      <c r="O29370" s="21"/>
      <c r="P29370" s="27"/>
      <c r="Q29370" s="16"/>
      <c r="U29370" s="27"/>
    </row>
    <row r="29371" spans="2:21" x14ac:dyDescent="0.25">
      <c r="B29371"/>
      <c r="C29371"/>
      <c r="D29371" s="13"/>
      <c r="E29371" s="13"/>
      <c r="K29371" s="23"/>
      <c r="O29371" s="21"/>
      <c r="P29371" s="27"/>
      <c r="Q29371" s="16"/>
      <c r="U29371" s="27"/>
    </row>
    <row r="29372" spans="2:21" x14ac:dyDescent="0.25">
      <c r="B29372"/>
      <c r="C29372"/>
      <c r="D29372" s="13"/>
      <c r="E29372" s="13"/>
      <c r="K29372" s="23"/>
      <c r="O29372" s="21"/>
      <c r="P29372" s="27"/>
      <c r="Q29372" s="16"/>
      <c r="U29372" s="27"/>
    </row>
    <row r="29373" spans="2:21" x14ac:dyDescent="0.25">
      <c r="B29373"/>
      <c r="C29373"/>
      <c r="D29373" s="13"/>
      <c r="E29373" s="13"/>
      <c r="K29373" s="23"/>
      <c r="O29373" s="21"/>
      <c r="P29373" s="27"/>
      <c r="Q29373" s="16"/>
      <c r="U29373" s="27"/>
    </row>
    <row r="29374" spans="2:21" x14ac:dyDescent="0.25">
      <c r="B29374"/>
      <c r="C29374"/>
      <c r="D29374" s="13"/>
      <c r="E29374" s="13"/>
      <c r="K29374" s="23"/>
      <c r="O29374" s="21"/>
      <c r="P29374" s="27"/>
      <c r="Q29374" s="16"/>
      <c r="U29374" s="27"/>
    </row>
    <row r="29375" spans="2:21" x14ac:dyDescent="0.25">
      <c r="B29375"/>
      <c r="C29375"/>
      <c r="D29375" s="13"/>
      <c r="E29375" s="13"/>
      <c r="K29375" s="23"/>
      <c r="O29375" s="21"/>
      <c r="P29375" s="27"/>
      <c r="Q29375" s="16"/>
      <c r="U29375" s="27"/>
    </row>
    <row r="29376" spans="2:21" x14ac:dyDescent="0.25">
      <c r="B29376"/>
      <c r="C29376"/>
      <c r="D29376" s="13"/>
      <c r="E29376" s="13"/>
      <c r="K29376" s="23"/>
      <c r="O29376" s="21"/>
      <c r="P29376" s="27"/>
      <c r="Q29376" s="16"/>
      <c r="U29376" s="27"/>
    </row>
    <row r="29377" spans="2:21" x14ac:dyDescent="0.25">
      <c r="B29377"/>
      <c r="C29377"/>
      <c r="D29377" s="13"/>
      <c r="E29377" s="13"/>
      <c r="K29377" s="23"/>
      <c r="O29377" s="21"/>
      <c r="P29377" s="27"/>
      <c r="Q29377" s="16"/>
      <c r="U29377" s="27"/>
    </row>
    <row r="29378" spans="2:21" x14ac:dyDescent="0.25">
      <c r="B29378"/>
      <c r="C29378"/>
      <c r="D29378" s="13"/>
      <c r="E29378" s="13"/>
      <c r="K29378" s="23"/>
      <c r="O29378" s="21"/>
      <c r="P29378" s="27"/>
      <c r="Q29378" s="16"/>
      <c r="U29378" s="27"/>
    </row>
    <row r="29379" spans="2:21" x14ac:dyDescent="0.25">
      <c r="B29379"/>
      <c r="C29379"/>
      <c r="D29379" s="13"/>
      <c r="E29379" s="13"/>
      <c r="K29379" s="23"/>
      <c r="O29379" s="21"/>
      <c r="P29379" s="27"/>
      <c r="Q29379" s="16"/>
      <c r="U29379" s="27"/>
    </row>
    <row r="29380" spans="2:21" x14ac:dyDescent="0.25">
      <c r="B29380"/>
      <c r="C29380"/>
      <c r="D29380" s="13"/>
      <c r="E29380" s="13"/>
      <c r="K29380" s="23"/>
      <c r="O29380" s="21"/>
      <c r="P29380" s="27"/>
      <c r="Q29380" s="16"/>
      <c r="U29380" s="27"/>
    </row>
    <row r="29381" spans="2:21" x14ac:dyDescent="0.25">
      <c r="B29381"/>
      <c r="C29381"/>
      <c r="D29381" s="13"/>
      <c r="E29381" s="13"/>
      <c r="K29381" s="23"/>
      <c r="O29381" s="21"/>
      <c r="P29381" s="27"/>
      <c r="Q29381" s="16"/>
      <c r="U29381" s="27"/>
    </row>
    <row r="29382" spans="2:21" x14ac:dyDescent="0.25">
      <c r="B29382"/>
      <c r="C29382"/>
      <c r="D29382" s="13"/>
      <c r="E29382" s="13"/>
      <c r="K29382" s="23"/>
      <c r="O29382" s="21"/>
      <c r="P29382" s="27"/>
      <c r="Q29382" s="16"/>
      <c r="U29382" s="27"/>
    </row>
    <row r="29383" spans="2:21" x14ac:dyDescent="0.25">
      <c r="B29383"/>
      <c r="C29383"/>
      <c r="D29383" s="13"/>
      <c r="E29383" s="13"/>
      <c r="K29383" s="23"/>
      <c r="O29383" s="21"/>
      <c r="P29383" s="27"/>
      <c r="Q29383" s="16"/>
      <c r="U29383" s="27"/>
    </row>
    <row r="29384" spans="2:21" x14ac:dyDescent="0.25">
      <c r="B29384"/>
      <c r="C29384"/>
      <c r="D29384" s="13"/>
      <c r="E29384" s="13"/>
      <c r="K29384" s="23"/>
      <c r="O29384" s="21"/>
      <c r="P29384" s="27"/>
      <c r="Q29384" s="16"/>
      <c r="U29384" s="27"/>
    </row>
    <row r="29385" spans="2:21" x14ac:dyDescent="0.25">
      <c r="B29385"/>
      <c r="C29385"/>
      <c r="D29385" s="13"/>
      <c r="E29385" s="13"/>
      <c r="K29385" s="23"/>
      <c r="O29385" s="21"/>
      <c r="P29385" s="27"/>
      <c r="Q29385" s="16"/>
      <c r="U29385" s="27"/>
    </row>
    <row r="29386" spans="2:21" x14ac:dyDescent="0.25">
      <c r="B29386"/>
      <c r="C29386"/>
      <c r="D29386" s="13"/>
      <c r="E29386" s="13"/>
      <c r="K29386" s="23"/>
      <c r="O29386" s="21"/>
      <c r="P29386" s="27"/>
      <c r="Q29386" s="16"/>
      <c r="U29386" s="27"/>
    </row>
    <row r="29387" spans="2:21" x14ac:dyDescent="0.25">
      <c r="B29387"/>
      <c r="C29387"/>
      <c r="D29387" s="13"/>
      <c r="E29387" s="13"/>
      <c r="K29387" s="23"/>
      <c r="O29387" s="21"/>
      <c r="P29387" s="27"/>
      <c r="Q29387" s="16"/>
      <c r="U29387" s="27"/>
    </row>
    <row r="29388" spans="2:21" x14ac:dyDescent="0.25">
      <c r="B29388"/>
      <c r="C29388"/>
      <c r="D29388" s="13"/>
      <c r="E29388" s="13"/>
      <c r="K29388" s="23"/>
      <c r="O29388" s="21"/>
      <c r="P29388" s="27"/>
      <c r="Q29388" s="16"/>
      <c r="U29388" s="27"/>
    </row>
    <row r="29389" spans="2:21" x14ac:dyDescent="0.25">
      <c r="B29389"/>
      <c r="C29389"/>
      <c r="D29389" s="13"/>
      <c r="E29389" s="13"/>
      <c r="K29389" s="23"/>
      <c r="O29389" s="21"/>
      <c r="P29389" s="27"/>
      <c r="Q29389" s="16"/>
      <c r="U29389" s="27"/>
    </row>
    <row r="29390" spans="2:21" x14ac:dyDescent="0.25">
      <c r="B29390"/>
      <c r="C29390"/>
      <c r="D29390" s="13"/>
      <c r="E29390" s="13"/>
      <c r="K29390" s="23"/>
      <c r="O29390" s="21"/>
      <c r="P29390" s="27"/>
      <c r="Q29390" s="16"/>
      <c r="U29390" s="27"/>
    </row>
    <row r="29391" spans="2:21" x14ac:dyDescent="0.25">
      <c r="B29391"/>
      <c r="C29391"/>
      <c r="D29391" s="13"/>
      <c r="E29391" s="13"/>
      <c r="K29391" s="23"/>
      <c r="O29391" s="21"/>
      <c r="P29391" s="27"/>
      <c r="Q29391" s="16"/>
      <c r="U29391" s="27"/>
    </row>
    <row r="29392" spans="2:21" x14ac:dyDescent="0.25">
      <c r="B29392"/>
      <c r="C29392"/>
      <c r="D29392" s="13"/>
      <c r="E29392" s="13"/>
      <c r="K29392" s="23"/>
      <c r="O29392" s="21"/>
      <c r="P29392" s="27"/>
      <c r="Q29392" s="16"/>
      <c r="U29392" s="27"/>
    </row>
    <row r="29393" spans="2:21" x14ac:dyDescent="0.25">
      <c r="B29393"/>
      <c r="C29393"/>
      <c r="D29393" s="13"/>
      <c r="E29393" s="13"/>
      <c r="K29393" s="23"/>
      <c r="O29393" s="21"/>
      <c r="P29393" s="27"/>
      <c r="Q29393" s="16"/>
      <c r="U29393" s="27"/>
    </row>
    <row r="29394" spans="2:21" x14ac:dyDescent="0.25">
      <c r="B29394"/>
      <c r="C29394"/>
      <c r="D29394" s="13"/>
      <c r="E29394" s="13"/>
      <c r="K29394" s="23"/>
      <c r="O29394" s="21"/>
      <c r="P29394" s="27"/>
      <c r="Q29394" s="16"/>
      <c r="U29394" s="27"/>
    </row>
    <row r="29395" spans="2:21" x14ac:dyDescent="0.25">
      <c r="B29395"/>
      <c r="C29395"/>
      <c r="D29395" s="13"/>
      <c r="E29395" s="13"/>
      <c r="K29395" s="23"/>
      <c r="O29395" s="21"/>
      <c r="P29395" s="27"/>
      <c r="Q29395" s="16"/>
      <c r="U29395" s="27"/>
    </row>
    <row r="29396" spans="2:21" x14ac:dyDescent="0.25">
      <c r="B29396"/>
      <c r="C29396"/>
      <c r="D29396" s="13"/>
      <c r="E29396" s="13"/>
      <c r="K29396" s="23"/>
      <c r="O29396" s="21"/>
      <c r="P29396" s="27"/>
      <c r="Q29396" s="16"/>
      <c r="U29396" s="27"/>
    </row>
    <row r="29397" spans="2:21" x14ac:dyDescent="0.25">
      <c r="B29397"/>
      <c r="C29397"/>
      <c r="D29397" s="13"/>
      <c r="E29397" s="13"/>
      <c r="K29397" s="23"/>
      <c r="O29397" s="21"/>
      <c r="P29397" s="27"/>
      <c r="Q29397" s="16"/>
      <c r="U29397" s="27"/>
    </row>
    <row r="29398" spans="2:21" x14ac:dyDescent="0.25">
      <c r="B29398"/>
      <c r="C29398"/>
      <c r="D29398" s="13"/>
      <c r="E29398" s="13"/>
      <c r="K29398" s="23"/>
      <c r="O29398" s="21"/>
      <c r="P29398" s="27"/>
      <c r="Q29398" s="16"/>
      <c r="U29398" s="27"/>
    </row>
    <row r="29399" spans="2:21" x14ac:dyDescent="0.25">
      <c r="B29399"/>
      <c r="C29399"/>
      <c r="D29399" s="13"/>
      <c r="E29399" s="13"/>
      <c r="K29399" s="23"/>
      <c r="O29399" s="21"/>
      <c r="P29399" s="27"/>
      <c r="Q29399" s="16"/>
      <c r="U29399" s="27"/>
    </row>
    <row r="29400" spans="2:21" x14ac:dyDescent="0.25">
      <c r="B29400"/>
      <c r="C29400"/>
      <c r="D29400" s="13"/>
      <c r="E29400" s="13"/>
      <c r="K29400" s="23"/>
      <c r="O29400" s="21"/>
      <c r="P29400" s="27"/>
      <c r="Q29400" s="16"/>
      <c r="U29400" s="27"/>
    </row>
    <row r="29401" spans="2:21" x14ac:dyDescent="0.25">
      <c r="B29401"/>
      <c r="C29401"/>
      <c r="D29401" s="13"/>
      <c r="E29401" s="13"/>
      <c r="K29401" s="23"/>
      <c r="O29401" s="21"/>
      <c r="P29401" s="27"/>
      <c r="Q29401" s="16"/>
      <c r="U29401" s="27"/>
    </row>
    <row r="29402" spans="2:21" x14ac:dyDescent="0.25">
      <c r="B29402"/>
      <c r="C29402"/>
      <c r="D29402" s="13"/>
      <c r="E29402" s="13"/>
      <c r="K29402" s="23"/>
      <c r="O29402" s="21"/>
      <c r="P29402" s="27"/>
      <c r="Q29402" s="16"/>
      <c r="U29402" s="27"/>
    </row>
    <row r="29403" spans="2:21" x14ac:dyDescent="0.25">
      <c r="B29403"/>
      <c r="C29403"/>
      <c r="D29403" s="13"/>
      <c r="E29403" s="13"/>
      <c r="K29403" s="23"/>
      <c r="O29403" s="21"/>
      <c r="P29403" s="27"/>
      <c r="Q29403" s="16"/>
      <c r="U29403" s="27"/>
    </row>
    <row r="29404" spans="2:21" x14ac:dyDescent="0.25">
      <c r="B29404"/>
      <c r="C29404"/>
      <c r="D29404" s="13"/>
      <c r="E29404" s="13"/>
      <c r="K29404" s="23"/>
      <c r="O29404" s="21"/>
      <c r="P29404" s="27"/>
      <c r="Q29404" s="16"/>
      <c r="U29404" s="27"/>
    </row>
    <row r="29405" spans="2:21" x14ac:dyDescent="0.25">
      <c r="B29405"/>
      <c r="C29405"/>
      <c r="D29405" s="13"/>
      <c r="E29405" s="13"/>
      <c r="K29405" s="23"/>
      <c r="O29405" s="21"/>
      <c r="P29405" s="27"/>
      <c r="Q29405" s="16"/>
      <c r="U29405" s="27"/>
    </row>
    <row r="29406" spans="2:21" x14ac:dyDescent="0.25">
      <c r="B29406"/>
      <c r="C29406"/>
      <c r="D29406" s="13"/>
      <c r="E29406" s="13"/>
      <c r="K29406" s="23"/>
      <c r="O29406" s="21"/>
      <c r="P29406" s="27"/>
      <c r="Q29406" s="16"/>
      <c r="U29406" s="27"/>
    </row>
    <row r="29407" spans="2:21" x14ac:dyDescent="0.25">
      <c r="B29407"/>
      <c r="C29407"/>
      <c r="D29407" s="13"/>
      <c r="E29407" s="13"/>
      <c r="K29407" s="23"/>
      <c r="O29407" s="21"/>
      <c r="P29407" s="27"/>
      <c r="Q29407" s="16"/>
      <c r="U29407" s="27"/>
    </row>
    <row r="29408" spans="2:21" x14ac:dyDescent="0.25">
      <c r="B29408"/>
      <c r="C29408"/>
      <c r="D29408" s="13"/>
      <c r="E29408" s="13"/>
      <c r="K29408" s="23"/>
      <c r="O29408" s="21"/>
      <c r="P29408" s="27"/>
      <c r="Q29408" s="16"/>
      <c r="U29408" s="27"/>
    </row>
    <row r="29409" spans="2:21" x14ac:dyDescent="0.25">
      <c r="B29409"/>
      <c r="C29409"/>
      <c r="D29409" s="13"/>
      <c r="E29409" s="13"/>
      <c r="K29409" s="23"/>
      <c r="O29409" s="21"/>
      <c r="P29409" s="27"/>
      <c r="Q29409" s="16"/>
      <c r="U29409" s="27"/>
    </row>
    <row r="29410" spans="2:21" x14ac:dyDescent="0.25">
      <c r="B29410"/>
      <c r="C29410"/>
      <c r="D29410" s="13"/>
      <c r="E29410" s="13"/>
      <c r="K29410" s="23"/>
      <c r="O29410" s="21"/>
      <c r="P29410" s="27"/>
      <c r="Q29410" s="16"/>
      <c r="U29410" s="27"/>
    </row>
    <row r="29411" spans="2:21" x14ac:dyDescent="0.25">
      <c r="B29411"/>
      <c r="C29411"/>
      <c r="D29411" s="13"/>
      <c r="E29411" s="13"/>
      <c r="K29411" s="23"/>
      <c r="O29411" s="21"/>
      <c r="P29411" s="27"/>
      <c r="Q29411" s="16"/>
      <c r="U29411" s="27"/>
    </row>
    <row r="29412" spans="2:21" x14ac:dyDescent="0.25">
      <c r="B29412"/>
      <c r="C29412"/>
      <c r="D29412" s="13"/>
      <c r="E29412" s="13"/>
      <c r="K29412" s="23"/>
      <c r="O29412" s="21"/>
      <c r="P29412" s="27"/>
      <c r="Q29412" s="16"/>
      <c r="U29412" s="27"/>
    </row>
    <row r="29413" spans="2:21" x14ac:dyDescent="0.25">
      <c r="B29413"/>
      <c r="C29413"/>
      <c r="D29413" s="13"/>
      <c r="E29413" s="13"/>
      <c r="K29413" s="23"/>
      <c r="O29413" s="21"/>
      <c r="P29413" s="27"/>
      <c r="Q29413" s="16"/>
      <c r="U29413" s="27"/>
    </row>
    <row r="29414" spans="2:21" x14ac:dyDescent="0.25">
      <c r="B29414"/>
      <c r="C29414"/>
      <c r="D29414" s="13"/>
      <c r="E29414" s="13"/>
      <c r="K29414" s="23"/>
      <c r="O29414" s="21"/>
      <c r="P29414" s="27"/>
      <c r="Q29414" s="16"/>
      <c r="U29414" s="27"/>
    </row>
    <row r="29415" spans="2:21" x14ac:dyDescent="0.25">
      <c r="B29415"/>
      <c r="C29415"/>
      <c r="D29415" s="13"/>
      <c r="E29415" s="13"/>
      <c r="K29415" s="23"/>
      <c r="O29415" s="21"/>
      <c r="P29415" s="27"/>
      <c r="Q29415" s="16"/>
      <c r="U29415" s="27"/>
    </row>
    <row r="29416" spans="2:21" x14ac:dyDescent="0.25">
      <c r="B29416"/>
      <c r="C29416"/>
      <c r="D29416" s="13"/>
      <c r="E29416" s="13"/>
      <c r="K29416" s="23"/>
      <c r="O29416" s="21"/>
      <c r="P29416" s="27"/>
      <c r="Q29416" s="16"/>
      <c r="U29416" s="27"/>
    </row>
    <row r="29417" spans="2:21" x14ac:dyDescent="0.25">
      <c r="B29417"/>
      <c r="C29417"/>
      <c r="D29417" s="13"/>
      <c r="E29417" s="13"/>
      <c r="K29417" s="23"/>
      <c r="O29417" s="21"/>
      <c r="P29417" s="27"/>
      <c r="Q29417" s="16"/>
      <c r="U29417" s="27"/>
    </row>
    <row r="29418" spans="2:21" x14ac:dyDescent="0.25">
      <c r="B29418"/>
      <c r="C29418"/>
      <c r="D29418" s="13"/>
      <c r="E29418" s="13"/>
      <c r="K29418" s="23"/>
      <c r="O29418" s="21"/>
      <c r="P29418" s="27"/>
      <c r="Q29418" s="16"/>
      <c r="U29418" s="27"/>
    </row>
    <row r="29419" spans="2:21" x14ac:dyDescent="0.25">
      <c r="B29419"/>
      <c r="C29419"/>
      <c r="D29419" s="13"/>
      <c r="E29419" s="13"/>
      <c r="K29419" s="23"/>
      <c r="O29419" s="21"/>
      <c r="P29419" s="27"/>
      <c r="Q29419" s="16"/>
      <c r="U29419" s="27"/>
    </row>
    <row r="29420" spans="2:21" x14ac:dyDescent="0.25">
      <c r="B29420"/>
      <c r="C29420"/>
      <c r="D29420" s="13"/>
      <c r="E29420" s="13"/>
      <c r="K29420" s="23"/>
      <c r="O29420" s="21"/>
      <c r="P29420" s="27"/>
      <c r="Q29420" s="16"/>
      <c r="U29420" s="27"/>
    </row>
    <row r="29421" spans="2:21" x14ac:dyDescent="0.25">
      <c r="B29421"/>
      <c r="C29421"/>
      <c r="D29421" s="13"/>
      <c r="E29421" s="13"/>
      <c r="K29421" s="23"/>
      <c r="O29421" s="21"/>
      <c r="P29421" s="27"/>
      <c r="Q29421" s="16"/>
      <c r="U29421" s="27"/>
    </row>
    <row r="29422" spans="2:21" x14ac:dyDescent="0.25">
      <c r="B29422"/>
      <c r="C29422"/>
      <c r="D29422" s="13"/>
      <c r="E29422" s="13"/>
      <c r="K29422" s="23"/>
      <c r="O29422" s="21"/>
      <c r="P29422" s="27"/>
      <c r="Q29422" s="16"/>
      <c r="U29422" s="27"/>
    </row>
    <row r="29423" spans="2:21" x14ac:dyDescent="0.25">
      <c r="B29423"/>
      <c r="C29423"/>
      <c r="D29423" s="13"/>
      <c r="E29423" s="13"/>
      <c r="K29423" s="23"/>
      <c r="O29423" s="21"/>
      <c r="P29423" s="27"/>
      <c r="Q29423" s="16"/>
      <c r="U29423" s="27"/>
    </row>
    <row r="29424" spans="2:21" x14ac:dyDescent="0.25">
      <c r="B29424"/>
      <c r="C29424"/>
      <c r="D29424" s="13"/>
      <c r="E29424" s="13"/>
      <c r="K29424" s="23"/>
      <c r="O29424" s="21"/>
      <c r="P29424" s="27"/>
      <c r="Q29424" s="16"/>
      <c r="U29424" s="27"/>
    </row>
    <row r="29425" spans="2:21" x14ac:dyDescent="0.25">
      <c r="B29425"/>
      <c r="C29425"/>
      <c r="D29425" s="13"/>
      <c r="E29425" s="13"/>
      <c r="K29425" s="23"/>
      <c r="O29425" s="21"/>
      <c r="P29425" s="27"/>
      <c r="Q29425" s="16"/>
      <c r="U29425" s="27"/>
    </row>
    <row r="29426" spans="2:21" x14ac:dyDescent="0.25">
      <c r="B29426"/>
      <c r="C29426"/>
      <c r="D29426" s="13"/>
      <c r="E29426" s="13"/>
      <c r="K29426" s="23"/>
      <c r="O29426" s="21"/>
      <c r="P29426" s="27"/>
      <c r="Q29426" s="16"/>
      <c r="U29426" s="27"/>
    </row>
    <row r="29427" spans="2:21" x14ac:dyDescent="0.25">
      <c r="B29427"/>
      <c r="C29427"/>
      <c r="D29427" s="13"/>
      <c r="E29427" s="13"/>
      <c r="K29427" s="23"/>
      <c r="O29427" s="21"/>
      <c r="P29427" s="27"/>
      <c r="Q29427" s="16"/>
      <c r="U29427" s="27"/>
    </row>
    <row r="29428" spans="2:21" x14ac:dyDescent="0.25">
      <c r="B29428"/>
      <c r="C29428"/>
      <c r="D29428" s="13"/>
      <c r="E29428" s="13"/>
      <c r="K29428" s="23"/>
      <c r="O29428" s="21"/>
      <c r="P29428" s="27"/>
      <c r="Q29428" s="16"/>
      <c r="U29428" s="27"/>
    </row>
    <row r="29429" spans="2:21" x14ac:dyDescent="0.25">
      <c r="B29429"/>
      <c r="C29429"/>
      <c r="D29429" s="13"/>
      <c r="E29429" s="13"/>
      <c r="K29429" s="23"/>
      <c r="O29429" s="21"/>
      <c r="P29429" s="27"/>
      <c r="Q29429" s="16"/>
      <c r="U29429" s="27"/>
    </row>
    <row r="29430" spans="2:21" x14ac:dyDescent="0.25">
      <c r="B29430"/>
      <c r="C29430"/>
      <c r="D29430" s="13"/>
      <c r="E29430" s="13"/>
      <c r="K29430" s="23"/>
      <c r="O29430" s="21"/>
      <c r="P29430" s="27"/>
      <c r="Q29430" s="16"/>
      <c r="U29430" s="27"/>
    </row>
    <row r="29431" spans="2:21" x14ac:dyDescent="0.25">
      <c r="B29431"/>
      <c r="C29431"/>
      <c r="D29431" s="13"/>
      <c r="E29431" s="13"/>
      <c r="K29431" s="23"/>
      <c r="O29431" s="21"/>
      <c r="P29431" s="27"/>
      <c r="Q29431" s="16"/>
      <c r="U29431" s="27"/>
    </row>
    <row r="29432" spans="2:21" x14ac:dyDescent="0.25">
      <c r="B29432"/>
      <c r="C29432"/>
      <c r="D29432" s="13"/>
      <c r="E29432" s="13"/>
      <c r="K29432" s="23"/>
      <c r="O29432" s="21"/>
      <c r="P29432" s="27"/>
      <c r="Q29432" s="16"/>
      <c r="U29432" s="27"/>
    </row>
    <row r="29433" spans="2:21" x14ac:dyDescent="0.25">
      <c r="B29433"/>
      <c r="C29433"/>
      <c r="D29433" s="13"/>
      <c r="E29433" s="13"/>
      <c r="K29433" s="23"/>
      <c r="O29433" s="21"/>
      <c r="P29433" s="27"/>
      <c r="Q29433" s="16"/>
      <c r="U29433" s="27"/>
    </row>
    <row r="29434" spans="2:21" x14ac:dyDescent="0.25">
      <c r="B29434"/>
      <c r="C29434"/>
      <c r="D29434" s="13"/>
      <c r="E29434" s="13"/>
      <c r="K29434" s="23"/>
      <c r="O29434" s="21"/>
      <c r="P29434" s="27"/>
      <c r="Q29434" s="16"/>
      <c r="U29434" s="27"/>
    </row>
    <row r="29435" spans="2:21" x14ac:dyDescent="0.25">
      <c r="B29435"/>
      <c r="C29435"/>
      <c r="D29435" s="13"/>
      <c r="E29435" s="13"/>
      <c r="K29435" s="23"/>
      <c r="O29435" s="21"/>
      <c r="P29435" s="27"/>
      <c r="Q29435" s="16"/>
      <c r="U29435" s="27"/>
    </row>
    <row r="29436" spans="2:21" x14ac:dyDescent="0.25">
      <c r="B29436"/>
      <c r="C29436"/>
      <c r="D29436" s="13"/>
      <c r="E29436" s="13"/>
      <c r="K29436" s="23"/>
      <c r="O29436" s="21"/>
      <c r="P29436" s="27"/>
      <c r="Q29436" s="16"/>
      <c r="U29436" s="27"/>
    </row>
    <row r="29437" spans="2:21" x14ac:dyDescent="0.25">
      <c r="B29437"/>
      <c r="C29437"/>
      <c r="D29437" s="13"/>
      <c r="E29437" s="13"/>
      <c r="K29437" s="23"/>
      <c r="O29437" s="21"/>
      <c r="P29437" s="27"/>
      <c r="Q29437" s="16"/>
      <c r="U29437" s="27"/>
    </row>
    <row r="29438" spans="2:21" x14ac:dyDescent="0.25">
      <c r="B29438"/>
      <c r="C29438"/>
      <c r="D29438" s="13"/>
      <c r="E29438" s="13"/>
      <c r="K29438" s="23"/>
      <c r="O29438" s="21"/>
      <c r="P29438" s="27"/>
      <c r="Q29438" s="16"/>
      <c r="U29438" s="27"/>
    </row>
    <row r="29439" spans="2:21" x14ac:dyDescent="0.25">
      <c r="B29439"/>
      <c r="C29439"/>
      <c r="D29439" s="13"/>
      <c r="E29439" s="13"/>
      <c r="K29439" s="23"/>
      <c r="O29439" s="21"/>
      <c r="P29439" s="27"/>
      <c r="Q29439" s="16"/>
      <c r="U29439" s="27"/>
    </row>
    <row r="29440" spans="2:21" x14ac:dyDescent="0.25">
      <c r="B29440"/>
      <c r="C29440"/>
      <c r="D29440" s="13"/>
      <c r="E29440" s="13"/>
      <c r="K29440" s="23"/>
      <c r="O29440" s="21"/>
      <c r="P29440" s="27"/>
      <c r="Q29440" s="16"/>
      <c r="U29440" s="27"/>
    </row>
    <row r="29441" spans="2:21" x14ac:dyDescent="0.25">
      <c r="B29441"/>
      <c r="C29441"/>
      <c r="D29441" s="13"/>
      <c r="E29441" s="13"/>
      <c r="K29441" s="23"/>
      <c r="O29441" s="21"/>
      <c r="P29441" s="27"/>
      <c r="Q29441" s="16"/>
      <c r="U29441" s="27"/>
    </row>
    <row r="29442" spans="2:21" x14ac:dyDescent="0.25">
      <c r="B29442"/>
      <c r="C29442"/>
      <c r="D29442" s="13"/>
      <c r="E29442" s="13"/>
      <c r="K29442" s="23"/>
      <c r="O29442" s="21"/>
      <c r="P29442" s="27"/>
      <c r="Q29442" s="16"/>
      <c r="U29442" s="27"/>
    </row>
    <row r="29443" spans="2:21" x14ac:dyDescent="0.25">
      <c r="B29443"/>
      <c r="C29443"/>
      <c r="D29443" s="13"/>
      <c r="E29443" s="13"/>
      <c r="K29443" s="23"/>
      <c r="O29443" s="21"/>
      <c r="P29443" s="27"/>
      <c r="Q29443" s="16"/>
      <c r="U29443" s="27"/>
    </row>
    <row r="29444" spans="2:21" x14ac:dyDescent="0.25">
      <c r="B29444"/>
      <c r="C29444"/>
      <c r="D29444" s="13"/>
      <c r="E29444" s="13"/>
      <c r="K29444" s="23"/>
      <c r="O29444" s="21"/>
      <c r="P29444" s="27"/>
      <c r="Q29444" s="16"/>
      <c r="U29444" s="27"/>
    </row>
    <row r="29445" spans="2:21" x14ac:dyDescent="0.25">
      <c r="B29445"/>
      <c r="C29445"/>
      <c r="D29445" s="13"/>
      <c r="E29445" s="13"/>
      <c r="K29445" s="23"/>
      <c r="O29445" s="21"/>
      <c r="P29445" s="27"/>
      <c r="Q29445" s="16"/>
      <c r="U29445" s="27"/>
    </row>
    <row r="29446" spans="2:21" x14ac:dyDescent="0.25">
      <c r="B29446"/>
      <c r="C29446"/>
      <c r="D29446" s="13"/>
      <c r="E29446" s="13"/>
      <c r="K29446" s="23"/>
      <c r="O29446" s="21"/>
      <c r="P29446" s="27"/>
      <c r="Q29446" s="16"/>
      <c r="U29446" s="27"/>
    </row>
    <row r="29447" spans="2:21" x14ac:dyDescent="0.25">
      <c r="B29447"/>
      <c r="C29447"/>
      <c r="D29447" s="13"/>
      <c r="E29447" s="13"/>
      <c r="K29447" s="23"/>
      <c r="O29447" s="21"/>
      <c r="P29447" s="27"/>
      <c r="Q29447" s="16"/>
      <c r="U29447" s="27"/>
    </row>
    <row r="29448" spans="2:21" x14ac:dyDescent="0.25">
      <c r="B29448"/>
      <c r="C29448"/>
      <c r="D29448" s="13"/>
      <c r="E29448" s="13"/>
      <c r="K29448" s="23"/>
      <c r="O29448" s="21"/>
      <c r="P29448" s="27"/>
      <c r="Q29448" s="16"/>
      <c r="U29448" s="27"/>
    </row>
    <row r="29449" spans="2:21" x14ac:dyDescent="0.25">
      <c r="B29449"/>
      <c r="C29449"/>
      <c r="D29449" s="13"/>
      <c r="E29449" s="13"/>
      <c r="K29449" s="23"/>
      <c r="O29449" s="21"/>
      <c r="P29449" s="27"/>
      <c r="Q29449" s="16"/>
      <c r="U29449" s="27"/>
    </row>
    <row r="29450" spans="2:21" x14ac:dyDescent="0.25">
      <c r="B29450"/>
      <c r="C29450"/>
      <c r="D29450" s="13"/>
      <c r="E29450" s="13"/>
      <c r="K29450" s="23"/>
      <c r="O29450" s="21"/>
      <c r="P29450" s="27"/>
      <c r="Q29450" s="16"/>
      <c r="U29450" s="27"/>
    </row>
    <row r="29451" spans="2:21" x14ac:dyDescent="0.25">
      <c r="B29451"/>
      <c r="C29451"/>
      <c r="D29451" s="13"/>
      <c r="E29451" s="13"/>
      <c r="K29451" s="23"/>
      <c r="O29451" s="21"/>
      <c r="P29451" s="27"/>
      <c r="Q29451" s="16"/>
      <c r="U29451" s="27"/>
    </row>
    <row r="29452" spans="2:21" x14ac:dyDescent="0.25">
      <c r="B29452"/>
      <c r="C29452"/>
      <c r="D29452" s="13"/>
      <c r="E29452" s="13"/>
      <c r="K29452" s="23"/>
      <c r="O29452" s="21"/>
      <c r="P29452" s="27"/>
      <c r="Q29452" s="16"/>
      <c r="U29452" s="27"/>
    </row>
    <row r="29453" spans="2:21" x14ac:dyDescent="0.25">
      <c r="B29453"/>
      <c r="C29453"/>
      <c r="D29453" s="13"/>
      <c r="E29453" s="13"/>
      <c r="K29453" s="23"/>
      <c r="O29453" s="21"/>
      <c r="P29453" s="27"/>
      <c r="Q29453" s="16"/>
      <c r="U29453" s="27"/>
    </row>
    <row r="29454" spans="2:21" x14ac:dyDescent="0.25">
      <c r="B29454"/>
      <c r="C29454"/>
      <c r="D29454" s="13"/>
      <c r="E29454" s="13"/>
      <c r="K29454" s="23"/>
      <c r="O29454" s="21"/>
      <c r="P29454" s="27"/>
      <c r="Q29454" s="16"/>
      <c r="U29454" s="27"/>
    </row>
    <row r="29455" spans="2:21" x14ac:dyDescent="0.25">
      <c r="B29455"/>
      <c r="C29455"/>
      <c r="D29455" s="13"/>
      <c r="E29455" s="13"/>
      <c r="K29455" s="23"/>
      <c r="O29455" s="21"/>
      <c r="P29455" s="27"/>
      <c r="Q29455" s="16"/>
      <c r="U29455" s="27"/>
    </row>
    <row r="29456" spans="2:21" x14ac:dyDescent="0.25">
      <c r="B29456"/>
      <c r="C29456"/>
      <c r="D29456" s="13"/>
      <c r="E29456" s="13"/>
      <c r="K29456" s="23"/>
      <c r="O29456" s="21"/>
      <c r="P29456" s="27"/>
      <c r="Q29456" s="16"/>
      <c r="U29456" s="27"/>
    </row>
    <row r="29457" spans="2:21" x14ac:dyDescent="0.25">
      <c r="B29457"/>
      <c r="C29457"/>
      <c r="D29457" s="13"/>
      <c r="E29457" s="13"/>
      <c r="K29457" s="23"/>
      <c r="O29457" s="21"/>
      <c r="P29457" s="27"/>
      <c r="Q29457" s="16"/>
      <c r="U29457" s="27"/>
    </row>
    <row r="29458" spans="2:21" x14ac:dyDescent="0.25">
      <c r="B29458"/>
      <c r="C29458"/>
      <c r="D29458" s="13"/>
      <c r="E29458" s="13"/>
      <c r="K29458" s="23"/>
      <c r="O29458" s="21"/>
      <c r="P29458" s="27"/>
      <c r="Q29458" s="16"/>
      <c r="U29458" s="27"/>
    </row>
    <row r="29459" spans="2:21" x14ac:dyDescent="0.25">
      <c r="B29459"/>
      <c r="C29459"/>
      <c r="D29459" s="13"/>
      <c r="E29459" s="13"/>
      <c r="K29459" s="23"/>
      <c r="O29459" s="21"/>
      <c r="P29459" s="27"/>
      <c r="Q29459" s="16"/>
      <c r="U29459" s="27"/>
    </row>
    <row r="29460" spans="2:21" x14ac:dyDescent="0.25">
      <c r="B29460"/>
      <c r="C29460"/>
      <c r="D29460" s="13"/>
      <c r="E29460" s="13"/>
      <c r="K29460" s="23"/>
      <c r="O29460" s="21"/>
      <c r="P29460" s="27"/>
      <c r="Q29460" s="16"/>
      <c r="U29460" s="27"/>
    </row>
    <row r="29461" spans="2:21" x14ac:dyDescent="0.25">
      <c r="B29461"/>
      <c r="C29461"/>
      <c r="D29461" s="13"/>
      <c r="E29461" s="13"/>
      <c r="K29461" s="23"/>
      <c r="O29461" s="21"/>
      <c r="P29461" s="27"/>
      <c r="Q29461" s="16"/>
      <c r="U29461" s="27"/>
    </row>
    <row r="29462" spans="2:21" x14ac:dyDescent="0.25">
      <c r="B29462"/>
      <c r="C29462"/>
      <c r="D29462" s="13"/>
      <c r="E29462" s="13"/>
      <c r="K29462" s="23"/>
      <c r="O29462" s="21"/>
      <c r="P29462" s="27"/>
      <c r="Q29462" s="16"/>
      <c r="U29462" s="27"/>
    </row>
    <row r="29463" spans="2:21" x14ac:dyDescent="0.25">
      <c r="B29463"/>
      <c r="C29463"/>
      <c r="D29463" s="13"/>
      <c r="E29463" s="13"/>
      <c r="K29463" s="23"/>
      <c r="O29463" s="21"/>
      <c r="P29463" s="27"/>
      <c r="Q29463" s="16"/>
      <c r="U29463" s="27"/>
    </row>
    <row r="29464" spans="2:21" x14ac:dyDescent="0.25">
      <c r="B29464"/>
      <c r="C29464"/>
      <c r="D29464" s="13"/>
      <c r="E29464" s="13"/>
      <c r="K29464" s="23"/>
      <c r="O29464" s="21"/>
      <c r="P29464" s="27"/>
      <c r="Q29464" s="16"/>
      <c r="U29464" s="27"/>
    </row>
    <row r="29465" spans="2:21" x14ac:dyDescent="0.25">
      <c r="B29465"/>
      <c r="C29465"/>
      <c r="D29465" s="13"/>
      <c r="E29465" s="13"/>
      <c r="K29465" s="23"/>
      <c r="O29465" s="21"/>
      <c r="P29465" s="27"/>
      <c r="Q29465" s="16"/>
      <c r="U29465" s="27"/>
    </row>
    <row r="29466" spans="2:21" x14ac:dyDescent="0.25">
      <c r="B29466"/>
      <c r="C29466"/>
      <c r="D29466" s="13"/>
      <c r="E29466" s="13"/>
      <c r="K29466" s="23"/>
      <c r="O29466" s="21"/>
      <c r="P29466" s="27"/>
      <c r="Q29466" s="16"/>
      <c r="U29466" s="27"/>
    </row>
    <row r="29467" spans="2:21" x14ac:dyDescent="0.25">
      <c r="B29467"/>
      <c r="C29467"/>
      <c r="D29467" s="13"/>
      <c r="E29467" s="13"/>
      <c r="K29467" s="23"/>
      <c r="O29467" s="21"/>
      <c r="P29467" s="27"/>
      <c r="Q29467" s="16"/>
      <c r="U29467" s="27"/>
    </row>
    <row r="29468" spans="2:21" x14ac:dyDescent="0.25">
      <c r="B29468"/>
      <c r="C29468"/>
      <c r="D29468" s="13"/>
      <c r="E29468" s="13"/>
      <c r="K29468" s="23"/>
      <c r="O29468" s="21"/>
      <c r="P29468" s="27"/>
      <c r="Q29468" s="16"/>
      <c r="U29468" s="27"/>
    </row>
    <row r="29469" spans="2:21" x14ac:dyDescent="0.25">
      <c r="B29469"/>
      <c r="C29469"/>
      <c r="D29469" s="13"/>
      <c r="E29469" s="13"/>
      <c r="K29469" s="23"/>
      <c r="O29469" s="21"/>
      <c r="P29469" s="27"/>
      <c r="Q29469" s="16"/>
      <c r="U29469" s="27"/>
    </row>
    <row r="29470" spans="2:21" x14ac:dyDescent="0.25">
      <c r="B29470"/>
      <c r="C29470"/>
      <c r="D29470" s="13"/>
      <c r="E29470" s="13"/>
      <c r="K29470" s="23"/>
      <c r="O29470" s="21"/>
      <c r="P29470" s="27"/>
      <c r="Q29470" s="16"/>
      <c r="U29470" s="27"/>
    </row>
    <row r="29471" spans="2:21" x14ac:dyDescent="0.25">
      <c r="B29471"/>
      <c r="C29471"/>
      <c r="D29471" s="13"/>
      <c r="E29471" s="13"/>
      <c r="K29471" s="23"/>
      <c r="O29471" s="21"/>
      <c r="P29471" s="27"/>
      <c r="Q29471" s="16"/>
      <c r="U29471" s="27"/>
    </row>
    <row r="29472" spans="2:21" x14ac:dyDescent="0.25">
      <c r="B29472"/>
      <c r="C29472"/>
      <c r="D29472" s="13"/>
      <c r="E29472" s="13"/>
      <c r="K29472" s="23"/>
      <c r="O29472" s="21"/>
      <c r="P29472" s="27"/>
      <c r="Q29472" s="16"/>
      <c r="U29472" s="27"/>
    </row>
    <row r="29473" spans="2:21" x14ac:dyDescent="0.25">
      <c r="B29473"/>
      <c r="C29473"/>
      <c r="D29473" s="13"/>
      <c r="E29473" s="13"/>
      <c r="K29473" s="23"/>
      <c r="O29473" s="21"/>
      <c r="P29473" s="27"/>
      <c r="Q29473" s="16"/>
      <c r="U29473" s="27"/>
    </row>
    <row r="29474" spans="2:21" x14ac:dyDescent="0.25">
      <c r="B29474"/>
      <c r="C29474"/>
      <c r="D29474" s="13"/>
      <c r="E29474" s="13"/>
      <c r="K29474" s="23"/>
      <c r="O29474" s="21"/>
      <c r="P29474" s="27"/>
      <c r="Q29474" s="16"/>
      <c r="U29474" s="27"/>
    </row>
    <row r="29475" spans="2:21" x14ac:dyDescent="0.25">
      <c r="B29475"/>
      <c r="C29475"/>
      <c r="D29475" s="13"/>
      <c r="E29475" s="13"/>
      <c r="K29475" s="23"/>
      <c r="O29475" s="21"/>
      <c r="P29475" s="27"/>
      <c r="Q29475" s="16"/>
      <c r="U29475" s="27"/>
    </row>
    <row r="29476" spans="2:21" x14ac:dyDescent="0.25">
      <c r="B29476"/>
      <c r="C29476"/>
      <c r="D29476" s="13"/>
      <c r="E29476" s="13"/>
      <c r="K29476" s="23"/>
      <c r="O29476" s="21"/>
      <c r="P29476" s="27"/>
      <c r="Q29476" s="16"/>
      <c r="U29476" s="27"/>
    </row>
    <row r="29477" spans="2:21" x14ac:dyDescent="0.25">
      <c r="B29477"/>
      <c r="C29477"/>
      <c r="D29477" s="13"/>
      <c r="E29477" s="13"/>
      <c r="K29477" s="23"/>
      <c r="O29477" s="21"/>
      <c r="P29477" s="27"/>
      <c r="Q29477" s="16"/>
      <c r="U29477" s="27"/>
    </row>
    <row r="29478" spans="2:21" x14ac:dyDescent="0.25">
      <c r="B29478"/>
      <c r="C29478"/>
      <c r="D29478" s="13"/>
      <c r="E29478" s="13"/>
      <c r="K29478" s="23"/>
      <c r="O29478" s="21"/>
      <c r="P29478" s="27"/>
      <c r="Q29478" s="16"/>
      <c r="U29478" s="27"/>
    </row>
    <row r="29479" spans="2:21" x14ac:dyDescent="0.25">
      <c r="B29479"/>
      <c r="C29479"/>
      <c r="D29479" s="13"/>
      <c r="E29479" s="13"/>
      <c r="K29479" s="23"/>
      <c r="O29479" s="21"/>
      <c r="P29479" s="27"/>
      <c r="Q29479" s="16"/>
      <c r="U29479" s="27"/>
    </row>
    <row r="29480" spans="2:21" x14ac:dyDescent="0.25">
      <c r="B29480"/>
      <c r="C29480"/>
      <c r="D29480" s="13"/>
      <c r="E29480" s="13"/>
      <c r="K29480" s="23"/>
      <c r="O29480" s="21"/>
      <c r="P29480" s="27"/>
      <c r="Q29480" s="16"/>
      <c r="U29480" s="27"/>
    </row>
    <row r="29481" spans="2:21" x14ac:dyDescent="0.25">
      <c r="B29481"/>
      <c r="C29481"/>
      <c r="D29481" s="13"/>
      <c r="E29481" s="13"/>
      <c r="K29481" s="23"/>
      <c r="O29481" s="21"/>
      <c r="P29481" s="27"/>
      <c r="Q29481" s="16"/>
      <c r="U29481" s="27"/>
    </row>
    <row r="29482" spans="2:21" x14ac:dyDescent="0.25">
      <c r="B29482"/>
      <c r="C29482"/>
      <c r="D29482" s="13"/>
      <c r="E29482" s="13"/>
      <c r="K29482" s="23"/>
      <c r="O29482" s="21"/>
      <c r="P29482" s="27"/>
      <c r="Q29482" s="16"/>
      <c r="U29482" s="27"/>
    </row>
    <row r="29483" spans="2:21" x14ac:dyDescent="0.25">
      <c r="B29483"/>
      <c r="C29483"/>
      <c r="D29483" s="13"/>
      <c r="E29483" s="13"/>
      <c r="K29483" s="23"/>
      <c r="O29483" s="21"/>
      <c r="P29483" s="27"/>
      <c r="Q29483" s="16"/>
      <c r="U29483" s="27"/>
    </row>
    <row r="29484" spans="2:21" x14ac:dyDescent="0.25">
      <c r="B29484"/>
      <c r="C29484"/>
      <c r="D29484" s="13"/>
      <c r="E29484" s="13"/>
      <c r="K29484" s="23"/>
      <c r="O29484" s="21"/>
      <c r="P29484" s="27"/>
      <c r="Q29484" s="16"/>
      <c r="U29484" s="27"/>
    </row>
    <row r="29485" spans="2:21" x14ac:dyDescent="0.25">
      <c r="B29485"/>
      <c r="C29485"/>
      <c r="D29485" s="13"/>
      <c r="E29485" s="13"/>
      <c r="K29485" s="23"/>
      <c r="O29485" s="21"/>
      <c r="P29485" s="27"/>
      <c r="Q29485" s="16"/>
      <c r="U29485" s="27"/>
    </row>
    <row r="29486" spans="2:21" x14ac:dyDescent="0.25">
      <c r="B29486"/>
      <c r="C29486"/>
      <c r="D29486" s="13"/>
      <c r="E29486" s="13"/>
      <c r="K29486" s="23"/>
      <c r="O29486" s="21"/>
      <c r="P29486" s="27"/>
      <c r="Q29486" s="16"/>
      <c r="U29486" s="27"/>
    </row>
    <row r="29487" spans="2:21" x14ac:dyDescent="0.25">
      <c r="B29487"/>
      <c r="C29487"/>
      <c r="D29487" s="13"/>
      <c r="E29487" s="13"/>
      <c r="K29487" s="23"/>
      <c r="O29487" s="21"/>
      <c r="P29487" s="27"/>
      <c r="Q29487" s="16"/>
      <c r="U29487" s="27"/>
    </row>
    <row r="29488" spans="2:21" x14ac:dyDescent="0.25">
      <c r="B29488"/>
      <c r="C29488"/>
      <c r="D29488" s="13"/>
      <c r="E29488" s="13"/>
      <c r="K29488" s="23"/>
      <c r="O29488" s="21"/>
      <c r="P29488" s="27"/>
      <c r="Q29488" s="16"/>
      <c r="U29488" s="27"/>
    </row>
    <row r="29489" spans="2:21" x14ac:dyDescent="0.25">
      <c r="B29489"/>
      <c r="C29489"/>
      <c r="D29489" s="13"/>
      <c r="E29489" s="13"/>
      <c r="K29489" s="23"/>
      <c r="O29489" s="21"/>
      <c r="P29489" s="27"/>
      <c r="Q29489" s="16"/>
      <c r="U29489" s="27"/>
    </row>
    <row r="29490" spans="2:21" x14ac:dyDescent="0.25">
      <c r="B29490"/>
      <c r="C29490"/>
      <c r="D29490" s="13"/>
      <c r="E29490" s="13"/>
      <c r="K29490" s="23"/>
      <c r="O29490" s="21"/>
      <c r="P29490" s="27"/>
      <c r="Q29490" s="16"/>
      <c r="U29490" s="27"/>
    </row>
    <row r="29491" spans="2:21" x14ac:dyDescent="0.25">
      <c r="B29491"/>
      <c r="C29491"/>
      <c r="D29491" s="13"/>
      <c r="E29491" s="13"/>
      <c r="K29491" s="23"/>
      <c r="O29491" s="21"/>
      <c r="P29491" s="27"/>
      <c r="Q29491" s="16"/>
      <c r="U29491" s="27"/>
    </row>
    <row r="29492" spans="2:21" x14ac:dyDescent="0.25">
      <c r="B29492"/>
      <c r="C29492"/>
      <c r="D29492" s="13"/>
      <c r="E29492" s="13"/>
      <c r="K29492" s="23"/>
      <c r="O29492" s="21"/>
      <c r="P29492" s="27"/>
      <c r="Q29492" s="16"/>
      <c r="U29492" s="27"/>
    </row>
    <row r="29493" spans="2:21" x14ac:dyDescent="0.25">
      <c r="B29493"/>
      <c r="C29493"/>
      <c r="D29493" s="13"/>
      <c r="E29493" s="13"/>
      <c r="K29493" s="23"/>
      <c r="O29493" s="21"/>
      <c r="P29493" s="27"/>
      <c r="Q29493" s="16"/>
      <c r="U29493" s="27"/>
    </row>
    <row r="29494" spans="2:21" x14ac:dyDescent="0.25">
      <c r="B29494"/>
      <c r="C29494"/>
      <c r="D29494" s="13"/>
      <c r="E29494" s="13"/>
      <c r="K29494" s="23"/>
      <c r="O29494" s="21"/>
      <c r="P29494" s="27"/>
      <c r="Q29494" s="16"/>
      <c r="U29494" s="27"/>
    </row>
    <row r="29495" spans="2:21" x14ac:dyDescent="0.25">
      <c r="B29495"/>
      <c r="C29495"/>
      <c r="D29495" s="13"/>
      <c r="E29495" s="13"/>
      <c r="K29495" s="23"/>
      <c r="O29495" s="21"/>
      <c r="P29495" s="27"/>
      <c r="Q29495" s="16"/>
      <c r="U29495" s="27"/>
    </row>
    <row r="29496" spans="2:21" x14ac:dyDescent="0.25">
      <c r="B29496"/>
      <c r="C29496"/>
      <c r="D29496" s="13"/>
      <c r="E29496" s="13"/>
      <c r="K29496" s="23"/>
      <c r="O29496" s="21"/>
      <c r="P29496" s="27"/>
      <c r="Q29496" s="16"/>
      <c r="U29496" s="27"/>
    </row>
    <row r="29497" spans="2:21" x14ac:dyDescent="0.25">
      <c r="B29497"/>
      <c r="C29497"/>
      <c r="D29497" s="13"/>
      <c r="E29497" s="13"/>
      <c r="K29497" s="23"/>
      <c r="O29497" s="21"/>
      <c r="P29497" s="27"/>
      <c r="Q29497" s="16"/>
      <c r="U29497" s="27"/>
    </row>
    <row r="29498" spans="2:21" x14ac:dyDescent="0.25">
      <c r="B29498"/>
      <c r="C29498"/>
      <c r="D29498" s="13"/>
      <c r="E29498" s="13"/>
      <c r="K29498" s="23"/>
      <c r="O29498" s="21"/>
      <c r="P29498" s="27"/>
      <c r="Q29498" s="16"/>
      <c r="U29498" s="27"/>
    </row>
    <row r="29499" spans="2:21" x14ac:dyDescent="0.25">
      <c r="B29499"/>
      <c r="C29499"/>
      <c r="D29499" s="13"/>
      <c r="E29499" s="13"/>
      <c r="K29499" s="23"/>
      <c r="O29499" s="21"/>
      <c r="P29499" s="27"/>
      <c r="Q29499" s="16"/>
      <c r="U29499" s="27"/>
    </row>
    <row r="29500" spans="2:21" x14ac:dyDescent="0.25">
      <c r="B29500"/>
      <c r="C29500"/>
      <c r="D29500" s="13"/>
      <c r="E29500" s="13"/>
      <c r="K29500" s="23"/>
      <c r="O29500" s="21"/>
      <c r="P29500" s="27"/>
      <c r="Q29500" s="16"/>
      <c r="U29500" s="27"/>
    </row>
    <row r="29501" spans="2:21" x14ac:dyDescent="0.25">
      <c r="B29501"/>
      <c r="C29501"/>
      <c r="D29501" s="13"/>
      <c r="E29501" s="13"/>
      <c r="K29501" s="23"/>
      <c r="O29501" s="21"/>
      <c r="P29501" s="27"/>
      <c r="Q29501" s="16"/>
      <c r="U29501" s="27"/>
    </row>
    <row r="29502" spans="2:21" x14ac:dyDescent="0.25">
      <c r="B29502"/>
      <c r="C29502"/>
      <c r="D29502" s="13"/>
      <c r="E29502" s="13"/>
      <c r="K29502" s="23"/>
      <c r="O29502" s="21"/>
      <c r="P29502" s="27"/>
      <c r="Q29502" s="16"/>
      <c r="U29502" s="27"/>
    </row>
    <row r="29503" spans="2:21" x14ac:dyDescent="0.25">
      <c r="B29503"/>
      <c r="C29503"/>
      <c r="D29503" s="13"/>
      <c r="E29503" s="13"/>
      <c r="K29503" s="23"/>
      <c r="O29503" s="21"/>
      <c r="P29503" s="27"/>
      <c r="Q29503" s="16"/>
      <c r="U29503" s="27"/>
    </row>
    <row r="29504" spans="2:21" x14ac:dyDescent="0.25">
      <c r="B29504"/>
      <c r="C29504"/>
      <c r="D29504" s="13"/>
      <c r="E29504" s="13"/>
      <c r="K29504" s="23"/>
      <c r="O29504" s="21"/>
      <c r="P29504" s="27"/>
      <c r="Q29504" s="16"/>
      <c r="U29504" s="27"/>
    </row>
    <row r="29505" spans="2:21" x14ac:dyDescent="0.25">
      <c r="B29505"/>
      <c r="C29505"/>
      <c r="D29505" s="13"/>
      <c r="E29505" s="13"/>
      <c r="K29505" s="23"/>
      <c r="O29505" s="21"/>
      <c r="P29505" s="27"/>
      <c r="Q29505" s="16"/>
      <c r="U29505" s="27"/>
    </row>
    <row r="29506" spans="2:21" x14ac:dyDescent="0.25">
      <c r="B29506"/>
      <c r="C29506"/>
      <c r="D29506" s="13"/>
      <c r="E29506" s="13"/>
      <c r="K29506" s="23"/>
      <c r="O29506" s="21"/>
      <c r="P29506" s="27"/>
      <c r="Q29506" s="16"/>
      <c r="U29506" s="27"/>
    </row>
    <row r="29507" spans="2:21" x14ac:dyDescent="0.25">
      <c r="B29507"/>
      <c r="C29507"/>
      <c r="D29507" s="13"/>
      <c r="E29507" s="13"/>
      <c r="K29507" s="23"/>
      <c r="O29507" s="21"/>
      <c r="P29507" s="27"/>
      <c r="Q29507" s="16"/>
      <c r="U29507" s="27"/>
    </row>
    <row r="29508" spans="2:21" x14ac:dyDescent="0.25">
      <c r="B29508"/>
      <c r="C29508"/>
      <c r="D29508" s="13"/>
      <c r="E29508" s="13"/>
      <c r="K29508" s="23"/>
      <c r="O29508" s="21"/>
      <c r="P29508" s="27"/>
      <c r="Q29508" s="16"/>
      <c r="U29508" s="27"/>
    </row>
    <row r="29509" spans="2:21" x14ac:dyDescent="0.25">
      <c r="B29509"/>
      <c r="C29509"/>
      <c r="D29509" s="13"/>
      <c r="E29509" s="13"/>
      <c r="K29509" s="23"/>
      <c r="O29509" s="21"/>
      <c r="P29509" s="27"/>
      <c r="Q29509" s="16"/>
      <c r="U29509" s="27"/>
    </row>
    <row r="29510" spans="2:21" x14ac:dyDescent="0.25">
      <c r="B29510"/>
      <c r="C29510"/>
      <c r="D29510" s="13"/>
      <c r="E29510" s="13"/>
      <c r="K29510" s="23"/>
      <c r="O29510" s="21"/>
      <c r="P29510" s="27"/>
      <c r="Q29510" s="16"/>
      <c r="U29510" s="27"/>
    </row>
    <row r="29511" spans="2:21" x14ac:dyDescent="0.25">
      <c r="B29511"/>
      <c r="C29511"/>
      <c r="D29511" s="13"/>
      <c r="E29511" s="13"/>
      <c r="K29511" s="23"/>
      <c r="O29511" s="21"/>
      <c r="P29511" s="27"/>
      <c r="Q29511" s="16"/>
      <c r="U29511" s="27"/>
    </row>
    <row r="29512" spans="2:21" x14ac:dyDescent="0.25">
      <c r="B29512"/>
      <c r="C29512"/>
      <c r="D29512" s="13"/>
      <c r="E29512" s="13"/>
      <c r="K29512" s="23"/>
      <c r="O29512" s="21"/>
      <c r="P29512" s="27"/>
      <c r="Q29512" s="16"/>
      <c r="U29512" s="27"/>
    </row>
    <row r="29513" spans="2:21" x14ac:dyDescent="0.25">
      <c r="B29513"/>
      <c r="C29513"/>
      <c r="D29513" s="13"/>
      <c r="E29513" s="13"/>
      <c r="K29513" s="23"/>
      <c r="O29513" s="21"/>
      <c r="P29513" s="27"/>
      <c r="Q29513" s="16"/>
      <c r="U29513" s="27"/>
    </row>
    <row r="29514" spans="2:21" x14ac:dyDescent="0.25">
      <c r="B29514"/>
      <c r="C29514"/>
      <c r="D29514" s="13"/>
      <c r="E29514" s="13"/>
      <c r="K29514" s="23"/>
      <c r="O29514" s="21"/>
      <c r="P29514" s="27"/>
      <c r="Q29514" s="16"/>
      <c r="U29514" s="27"/>
    </row>
    <row r="29515" spans="2:21" x14ac:dyDescent="0.25">
      <c r="B29515"/>
      <c r="C29515"/>
      <c r="D29515" s="13"/>
      <c r="E29515" s="13"/>
      <c r="K29515" s="23"/>
      <c r="O29515" s="21"/>
      <c r="P29515" s="27"/>
      <c r="Q29515" s="16"/>
      <c r="U29515" s="27"/>
    </row>
    <row r="29516" spans="2:21" x14ac:dyDescent="0.25">
      <c r="B29516"/>
      <c r="C29516"/>
      <c r="D29516" s="13"/>
      <c r="E29516" s="13"/>
      <c r="K29516" s="23"/>
      <c r="O29516" s="21"/>
      <c r="P29516" s="27"/>
      <c r="Q29516" s="16"/>
      <c r="U29516" s="27"/>
    </row>
    <row r="29517" spans="2:21" x14ac:dyDescent="0.25">
      <c r="B29517"/>
      <c r="C29517"/>
      <c r="D29517" s="13"/>
      <c r="E29517" s="13"/>
      <c r="K29517" s="23"/>
      <c r="O29517" s="21"/>
      <c r="P29517" s="27"/>
      <c r="Q29517" s="16"/>
      <c r="U29517" s="27"/>
    </row>
    <row r="29518" spans="2:21" x14ac:dyDescent="0.25">
      <c r="B29518"/>
      <c r="C29518"/>
      <c r="D29518" s="13"/>
      <c r="E29518" s="13"/>
      <c r="K29518" s="23"/>
      <c r="O29518" s="21"/>
      <c r="P29518" s="27"/>
      <c r="Q29518" s="16"/>
      <c r="U29518" s="27"/>
    </row>
    <row r="29519" spans="2:21" x14ac:dyDescent="0.25">
      <c r="B29519"/>
      <c r="C29519"/>
      <c r="D29519" s="13"/>
      <c r="E29519" s="13"/>
      <c r="K29519" s="23"/>
      <c r="O29519" s="21"/>
      <c r="P29519" s="27"/>
      <c r="Q29519" s="16"/>
      <c r="U29519" s="27"/>
    </row>
    <row r="29520" spans="2:21" x14ac:dyDescent="0.25">
      <c r="B29520"/>
      <c r="C29520"/>
      <c r="D29520" s="13"/>
      <c r="E29520" s="13"/>
      <c r="K29520" s="23"/>
      <c r="O29520" s="21"/>
      <c r="P29520" s="27"/>
      <c r="Q29520" s="16"/>
      <c r="U29520" s="27"/>
    </row>
    <row r="29521" spans="2:21" x14ac:dyDescent="0.25">
      <c r="B29521"/>
      <c r="C29521"/>
      <c r="D29521" s="13"/>
      <c r="E29521" s="13"/>
      <c r="K29521" s="23"/>
      <c r="O29521" s="21"/>
      <c r="P29521" s="27"/>
      <c r="Q29521" s="16"/>
      <c r="U29521" s="27"/>
    </row>
    <row r="29522" spans="2:21" x14ac:dyDescent="0.25">
      <c r="B29522"/>
      <c r="C29522"/>
      <c r="D29522" s="13"/>
      <c r="E29522" s="13"/>
      <c r="K29522" s="23"/>
      <c r="O29522" s="21"/>
      <c r="P29522" s="27"/>
      <c r="Q29522" s="16"/>
      <c r="U29522" s="27"/>
    </row>
    <row r="29523" spans="2:21" x14ac:dyDescent="0.25">
      <c r="B29523"/>
      <c r="C29523"/>
      <c r="D29523" s="13"/>
      <c r="E29523" s="13"/>
      <c r="K29523" s="23"/>
      <c r="O29523" s="21"/>
      <c r="P29523" s="27"/>
      <c r="Q29523" s="16"/>
      <c r="U29523" s="27"/>
    </row>
    <row r="29524" spans="2:21" x14ac:dyDescent="0.25">
      <c r="B29524"/>
      <c r="C29524"/>
      <c r="D29524" s="13"/>
      <c r="E29524" s="13"/>
      <c r="K29524" s="23"/>
      <c r="O29524" s="21"/>
      <c r="P29524" s="27"/>
      <c r="Q29524" s="16"/>
      <c r="U29524" s="27"/>
    </row>
    <row r="29525" spans="2:21" x14ac:dyDescent="0.25">
      <c r="B29525"/>
      <c r="C29525"/>
      <c r="D29525" s="13"/>
      <c r="E29525" s="13"/>
      <c r="K29525" s="23"/>
      <c r="O29525" s="21"/>
      <c r="P29525" s="27"/>
      <c r="Q29525" s="16"/>
      <c r="U29525" s="27"/>
    </row>
    <row r="29526" spans="2:21" x14ac:dyDescent="0.25">
      <c r="B29526"/>
      <c r="C29526"/>
      <c r="D29526" s="13"/>
      <c r="E29526" s="13"/>
      <c r="K29526" s="23"/>
      <c r="O29526" s="21"/>
      <c r="P29526" s="27"/>
      <c r="Q29526" s="16"/>
      <c r="U29526" s="27"/>
    </row>
    <row r="29527" spans="2:21" x14ac:dyDescent="0.25">
      <c r="B29527"/>
      <c r="C29527"/>
      <c r="D29527" s="13"/>
      <c r="E29527" s="13"/>
      <c r="K29527" s="23"/>
      <c r="O29527" s="21"/>
      <c r="P29527" s="27"/>
      <c r="Q29527" s="16"/>
      <c r="U29527" s="27"/>
    </row>
    <row r="29528" spans="2:21" x14ac:dyDescent="0.25">
      <c r="B29528"/>
      <c r="C29528"/>
      <c r="D29528" s="13"/>
      <c r="E29528" s="13"/>
      <c r="K29528" s="23"/>
      <c r="O29528" s="21"/>
      <c r="P29528" s="27"/>
      <c r="Q29528" s="16"/>
      <c r="U29528" s="27"/>
    </row>
    <row r="29529" spans="2:21" x14ac:dyDescent="0.25">
      <c r="B29529"/>
      <c r="C29529"/>
      <c r="D29529" s="13"/>
      <c r="E29529" s="13"/>
      <c r="K29529" s="23"/>
      <c r="O29529" s="21"/>
      <c r="P29529" s="27"/>
      <c r="Q29529" s="16"/>
      <c r="U29529" s="27"/>
    </row>
    <row r="29530" spans="2:21" x14ac:dyDescent="0.25">
      <c r="B29530"/>
      <c r="C29530"/>
      <c r="D29530" s="13"/>
      <c r="E29530" s="13"/>
      <c r="K29530" s="23"/>
      <c r="O29530" s="21"/>
      <c r="P29530" s="27"/>
      <c r="Q29530" s="16"/>
      <c r="U29530" s="27"/>
    </row>
    <row r="29531" spans="2:21" x14ac:dyDescent="0.25">
      <c r="B29531"/>
      <c r="C29531"/>
      <c r="D29531" s="13"/>
      <c r="E29531" s="13"/>
      <c r="K29531" s="23"/>
      <c r="O29531" s="21"/>
      <c r="P29531" s="27"/>
      <c r="Q29531" s="16"/>
      <c r="U29531" s="27"/>
    </row>
    <row r="29532" spans="2:21" x14ac:dyDescent="0.25">
      <c r="B29532"/>
      <c r="C29532"/>
      <c r="D29532" s="13"/>
      <c r="E29532" s="13"/>
      <c r="K29532" s="23"/>
      <c r="O29532" s="21"/>
      <c r="P29532" s="27"/>
      <c r="Q29532" s="16"/>
      <c r="U29532" s="27"/>
    </row>
    <row r="29533" spans="2:21" x14ac:dyDescent="0.25">
      <c r="B29533"/>
      <c r="C29533"/>
      <c r="D29533" s="13"/>
      <c r="E29533" s="13"/>
      <c r="K29533" s="23"/>
      <c r="O29533" s="21"/>
      <c r="P29533" s="27"/>
      <c r="Q29533" s="16"/>
      <c r="U29533" s="27"/>
    </row>
    <row r="29534" spans="2:21" x14ac:dyDescent="0.25">
      <c r="B29534"/>
      <c r="C29534"/>
      <c r="D29534" s="13"/>
      <c r="E29534" s="13"/>
      <c r="K29534" s="23"/>
      <c r="O29534" s="21"/>
      <c r="P29534" s="27"/>
      <c r="Q29534" s="16"/>
      <c r="U29534" s="27"/>
    </row>
    <row r="29535" spans="2:21" x14ac:dyDescent="0.25">
      <c r="B29535"/>
      <c r="C29535"/>
      <c r="D29535" s="13"/>
      <c r="E29535" s="13"/>
      <c r="K29535" s="23"/>
      <c r="O29535" s="21"/>
      <c r="P29535" s="27"/>
      <c r="Q29535" s="16"/>
      <c r="U29535" s="27"/>
    </row>
    <row r="29536" spans="2:21" x14ac:dyDescent="0.25">
      <c r="B29536"/>
      <c r="C29536"/>
      <c r="D29536" s="13"/>
      <c r="E29536" s="13"/>
      <c r="K29536" s="23"/>
      <c r="O29536" s="21"/>
      <c r="P29536" s="27"/>
      <c r="Q29536" s="16"/>
      <c r="U29536" s="27"/>
    </row>
    <row r="29537" spans="2:21" x14ac:dyDescent="0.25">
      <c r="B29537"/>
      <c r="C29537"/>
      <c r="D29537" s="13"/>
      <c r="E29537" s="13"/>
      <c r="K29537" s="23"/>
      <c r="O29537" s="21"/>
      <c r="P29537" s="27"/>
      <c r="Q29537" s="16"/>
      <c r="U29537" s="27"/>
    </row>
    <row r="29538" spans="2:21" x14ac:dyDescent="0.25">
      <c r="B29538"/>
      <c r="C29538"/>
      <c r="D29538" s="13"/>
      <c r="E29538" s="13"/>
      <c r="K29538" s="23"/>
      <c r="O29538" s="21"/>
      <c r="P29538" s="27"/>
      <c r="Q29538" s="16"/>
      <c r="U29538" s="27"/>
    </row>
    <row r="29539" spans="2:21" x14ac:dyDescent="0.25">
      <c r="B29539"/>
      <c r="C29539"/>
      <c r="D29539" s="13"/>
      <c r="E29539" s="13"/>
      <c r="K29539" s="23"/>
      <c r="O29539" s="21"/>
      <c r="P29539" s="27"/>
      <c r="Q29539" s="16"/>
      <c r="U29539" s="27"/>
    </row>
    <row r="29540" spans="2:21" x14ac:dyDescent="0.25">
      <c r="B29540"/>
      <c r="C29540"/>
      <c r="D29540" s="13"/>
      <c r="E29540" s="13"/>
      <c r="K29540" s="23"/>
      <c r="O29540" s="21"/>
      <c r="P29540" s="27"/>
      <c r="Q29540" s="16"/>
      <c r="U29540" s="27"/>
    </row>
    <row r="29541" spans="2:21" x14ac:dyDescent="0.25">
      <c r="B29541"/>
      <c r="C29541"/>
      <c r="D29541" s="13"/>
      <c r="E29541" s="13"/>
      <c r="K29541" s="23"/>
      <c r="O29541" s="21"/>
      <c r="P29541" s="27"/>
      <c r="Q29541" s="16"/>
      <c r="U29541" s="27"/>
    </row>
    <row r="29542" spans="2:21" x14ac:dyDescent="0.25">
      <c r="B29542"/>
      <c r="C29542"/>
      <c r="D29542" s="13"/>
      <c r="E29542" s="13"/>
      <c r="K29542" s="23"/>
      <c r="O29542" s="21"/>
      <c r="P29542" s="27"/>
      <c r="Q29542" s="16"/>
      <c r="U29542" s="27"/>
    </row>
    <row r="29543" spans="2:21" x14ac:dyDescent="0.25">
      <c r="B29543"/>
      <c r="C29543"/>
      <c r="D29543" s="13"/>
      <c r="E29543" s="13"/>
      <c r="K29543" s="23"/>
      <c r="O29543" s="21"/>
      <c r="P29543" s="27"/>
      <c r="Q29543" s="16"/>
      <c r="U29543" s="27"/>
    </row>
    <row r="29544" spans="2:21" x14ac:dyDescent="0.25">
      <c r="B29544"/>
      <c r="C29544"/>
      <c r="D29544" s="13"/>
      <c r="E29544" s="13"/>
      <c r="K29544" s="23"/>
      <c r="O29544" s="21"/>
      <c r="P29544" s="27"/>
      <c r="Q29544" s="16"/>
      <c r="U29544" s="27"/>
    </row>
    <row r="29545" spans="2:21" x14ac:dyDescent="0.25">
      <c r="B29545"/>
      <c r="C29545"/>
      <c r="D29545" s="13"/>
      <c r="E29545" s="13"/>
      <c r="K29545" s="23"/>
      <c r="O29545" s="21"/>
      <c r="P29545" s="27"/>
      <c r="Q29545" s="16"/>
      <c r="U29545" s="27"/>
    </row>
    <row r="29546" spans="2:21" x14ac:dyDescent="0.25">
      <c r="B29546"/>
      <c r="C29546"/>
      <c r="D29546" s="13"/>
      <c r="E29546" s="13"/>
      <c r="K29546" s="23"/>
      <c r="O29546" s="21"/>
      <c r="P29546" s="27"/>
      <c r="Q29546" s="16"/>
      <c r="U29546" s="27"/>
    </row>
    <row r="29547" spans="2:21" x14ac:dyDescent="0.25">
      <c r="B29547"/>
      <c r="C29547"/>
      <c r="D29547" s="13"/>
      <c r="E29547" s="13"/>
      <c r="K29547" s="23"/>
      <c r="O29547" s="21"/>
      <c r="P29547" s="27"/>
      <c r="Q29547" s="16"/>
      <c r="U29547" s="27"/>
    </row>
    <row r="29548" spans="2:21" x14ac:dyDescent="0.25">
      <c r="B29548"/>
      <c r="C29548"/>
      <c r="D29548" s="13"/>
      <c r="E29548" s="13"/>
      <c r="K29548" s="23"/>
      <c r="O29548" s="21"/>
      <c r="P29548" s="27"/>
      <c r="Q29548" s="16"/>
      <c r="U29548" s="27"/>
    </row>
    <row r="29549" spans="2:21" x14ac:dyDescent="0.25">
      <c r="B29549"/>
      <c r="C29549"/>
      <c r="D29549" s="13"/>
      <c r="E29549" s="13"/>
      <c r="K29549" s="23"/>
      <c r="O29549" s="21"/>
      <c r="P29549" s="27"/>
      <c r="Q29549" s="16"/>
      <c r="U29549" s="27"/>
    </row>
    <row r="29550" spans="2:21" x14ac:dyDescent="0.25">
      <c r="B29550"/>
      <c r="C29550"/>
      <c r="D29550" s="13"/>
      <c r="E29550" s="13"/>
      <c r="K29550" s="23"/>
      <c r="O29550" s="21"/>
      <c r="P29550" s="27"/>
      <c r="Q29550" s="16"/>
      <c r="U29550" s="27"/>
    </row>
    <row r="29551" spans="2:21" x14ac:dyDescent="0.25">
      <c r="B29551"/>
      <c r="C29551"/>
      <c r="D29551" s="13"/>
      <c r="E29551" s="13"/>
      <c r="K29551" s="23"/>
      <c r="O29551" s="21"/>
      <c r="P29551" s="27"/>
      <c r="Q29551" s="16"/>
      <c r="U29551" s="27"/>
    </row>
    <row r="29552" spans="2:21" x14ac:dyDescent="0.25">
      <c r="B29552"/>
      <c r="C29552"/>
      <c r="D29552" s="13"/>
      <c r="E29552" s="13"/>
      <c r="K29552" s="23"/>
      <c r="O29552" s="21"/>
      <c r="P29552" s="27"/>
      <c r="Q29552" s="16"/>
      <c r="U29552" s="27"/>
    </row>
    <row r="29553" spans="2:21" x14ac:dyDescent="0.25">
      <c r="B29553"/>
      <c r="C29553"/>
      <c r="D29553" s="13"/>
      <c r="E29553" s="13"/>
      <c r="K29553" s="23"/>
      <c r="O29553" s="21"/>
      <c r="P29553" s="27"/>
      <c r="Q29553" s="16"/>
      <c r="U29553" s="27"/>
    </row>
    <row r="29554" spans="2:21" x14ac:dyDescent="0.25">
      <c r="B29554"/>
      <c r="C29554"/>
      <c r="D29554" s="13"/>
      <c r="E29554" s="13"/>
      <c r="K29554" s="23"/>
      <c r="O29554" s="21"/>
      <c r="P29554" s="27"/>
      <c r="Q29554" s="16"/>
      <c r="U29554" s="27"/>
    </row>
    <row r="29555" spans="2:21" x14ac:dyDescent="0.25">
      <c r="B29555"/>
      <c r="C29555"/>
      <c r="D29555" s="13"/>
      <c r="E29555" s="13"/>
      <c r="K29555" s="23"/>
      <c r="O29555" s="21"/>
      <c r="P29555" s="27"/>
      <c r="Q29555" s="16"/>
      <c r="U29555" s="27"/>
    </row>
    <row r="29556" spans="2:21" x14ac:dyDescent="0.25">
      <c r="B29556"/>
      <c r="C29556"/>
      <c r="D29556" s="13"/>
      <c r="E29556" s="13"/>
      <c r="K29556" s="23"/>
      <c r="O29556" s="21"/>
      <c r="P29556" s="27"/>
      <c r="Q29556" s="16"/>
      <c r="U29556" s="27"/>
    </row>
    <row r="29557" spans="2:21" x14ac:dyDescent="0.25">
      <c r="B29557"/>
      <c r="C29557"/>
      <c r="D29557" s="13"/>
      <c r="E29557" s="13"/>
      <c r="K29557" s="23"/>
      <c r="O29557" s="21"/>
      <c r="P29557" s="27"/>
      <c r="Q29557" s="16"/>
      <c r="U29557" s="27"/>
    </row>
    <row r="29558" spans="2:21" x14ac:dyDescent="0.25">
      <c r="B29558"/>
      <c r="C29558"/>
      <c r="D29558" s="13"/>
      <c r="E29558" s="13"/>
      <c r="K29558" s="23"/>
      <c r="O29558" s="21"/>
      <c r="P29558" s="27"/>
      <c r="Q29558" s="16"/>
      <c r="U29558" s="27"/>
    </row>
    <row r="29559" spans="2:21" x14ac:dyDescent="0.25">
      <c r="B29559"/>
      <c r="C29559"/>
      <c r="D29559" s="13"/>
      <c r="E29559" s="13"/>
      <c r="K29559" s="23"/>
      <c r="O29559" s="21"/>
      <c r="P29559" s="27"/>
      <c r="Q29559" s="16"/>
      <c r="U29559" s="27"/>
    </row>
    <row r="29560" spans="2:21" x14ac:dyDescent="0.25">
      <c r="B29560"/>
      <c r="C29560"/>
      <c r="D29560" s="13"/>
      <c r="E29560" s="13"/>
      <c r="K29560" s="23"/>
      <c r="O29560" s="21"/>
      <c r="P29560" s="27"/>
      <c r="Q29560" s="16"/>
      <c r="U29560" s="27"/>
    </row>
    <row r="29561" spans="2:21" x14ac:dyDescent="0.25">
      <c r="B29561"/>
      <c r="C29561"/>
      <c r="D29561" s="13"/>
      <c r="E29561" s="13"/>
      <c r="K29561" s="23"/>
      <c r="O29561" s="21"/>
      <c r="P29561" s="27"/>
      <c r="Q29561" s="16"/>
      <c r="U29561" s="27"/>
    </row>
    <row r="29562" spans="2:21" x14ac:dyDescent="0.25">
      <c r="B29562"/>
      <c r="C29562"/>
      <c r="D29562" s="13"/>
      <c r="E29562" s="13"/>
      <c r="K29562" s="23"/>
      <c r="O29562" s="21"/>
      <c r="P29562" s="27"/>
      <c r="Q29562" s="16"/>
      <c r="U29562" s="27"/>
    </row>
    <row r="29563" spans="2:21" x14ac:dyDescent="0.25">
      <c r="B29563"/>
      <c r="C29563"/>
      <c r="D29563" s="13"/>
      <c r="E29563" s="13"/>
      <c r="K29563" s="23"/>
      <c r="O29563" s="21"/>
      <c r="P29563" s="27"/>
      <c r="Q29563" s="16"/>
      <c r="U29563" s="27"/>
    </row>
    <row r="29564" spans="2:21" x14ac:dyDescent="0.25">
      <c r="B29564"/>
      <c r="C29564"/>
      <c r="D29564" s="13"/>
      <c r="E29564" s="13"/>
      <c r="K29564" s="23"/>
      <c r="O29564" s="21"/>
      <c r="P29564" s="27"/>
      <c r="Q29564" s="16"/>
      <c r="U29564" s="27"/>
    </row>
    <row r="29565" spans="2:21" x14ac:dyDescent="0.25">
      <c r="B29565"/>
      <c r="C29565"/>
      <c r="D29565" s="13"/>
      <c r="E29565" s="13"/>
      <c r="K29565" s="23"/>
      <c r="O29565" s="21"/>
      <c r="P29565" s="27"/>
      <c r="Q29565" s="16"/>
      <c r="U29565" s="27"/>
    </row>
    <row r="29566" spans="2:21" x14ac:dyDescent="0.25">
      <c r="B29566"/>
      <c r="C29566"/>
      <c r="D29566" s="13"/>
      <c r="E29566" s="13"/>
      <c r="K29566" s="23"/>
      <c r="O29566" s="21"/>
      <c r="P29566" s="27"/>
      <c r="Q29566" s="16"/>
      <c r="U29566" s="27"/>
    </row>
    <row r="29567" spans="2:21" x14ac:dyDescent="0.25">
      <c r="B29567"/>
      <c r="C29567"/>
      <c r="D29567" s="13"/>
      <c r="E29567" s="13"/>
      <c r="K29567" s="23"/>
      <c r="O29567" s="21"/>
      <c r="P29567" s="27"/>
      <c r="Q29567" s="16"/>
      <c r="U29567" s="27"/>
    </row>
    <row r="29568" spans="2:21" x14ac:dyDescent="0.25">
      <c r="B29568"/>
      <c r="C29568"/>
      <c r="D29568" s="13"/>
      <c r="E29568" s="13"/>
      <c r="K29568" s="23"/>
      <c r="O29568" s="21"/>
      <c r="P29568" s="27"/>
      <c r="Q29568" s="16"/>
      <c r="U29568" s="27"/>
    </row>
    <row r="29569" spans="2:21" x14ac:dyDescent="0.25">
      <c r="B29569"/>
      <c r="C29569"/>
      <c r="D29569" s="13"/>
      <c r="E29569" s="13"/>
      <c r="K29569" s="23"/>
      <c r="O29569" s="21"/>
      <c r="P29569" s="27"/>
      <c r="Q29569" s="16"/>
      <c r="U29569" s="27"/>
    </row>
    <row r="29570" spans="2:21" x14ac:dyDescent="0.25">
      <c r="B29570"/>
      <c r="C29570"/>
      <c r="D29570" s="13"/>
      <c r="E29570" s="13"/>
      <c r="K29570" s="23"/>
      <c r="O29570" s="21"/>
      <c r="P29570" s="27"/>
      <c r="Q29570" s="16"/>
      <c r="U29570" s="27"/>
    </row>
    <row r="29571" spans="2:21" x14ac:dyDescent="0.25">
      <c r="B29571"/>
      <c r="C29571"/>
      <c r="D29571" s="13"/>
      <c r="E29571" s="13"/>
      <c r="K29571" s="23"/>
      <c r="O29571" s="21"/>
      <c r="P29571" s="27"/>
      <c r="Q29571" s="16"/>
      <c r="U29571" s="27"/>
    </row>
    <row r="29572" spans="2:21" x14ac:dyDescent="0.25">
      <c r="B29572"/>
      <c r="C29572"/>
      <c r="D29572" s="13"/>
      <c r="E29572" s="13"/>
      <c r="K29572" s="23"/>
      <c r="O29572" s="21"/>
      <c r="P29572" s="27"/>
      <c r="Q29572" s="16"/>
      <c r="U29572" s="27"/>
    </row>
    <row r="29573" spans="2:21" x14ac:dyDescent="0.25">
      <c r="B29573"/>
      <c r="C29573"/>
      <c r="D29573" s="13"/>
      <c r="E29573" s="13"/>
      <c r="K29573" s="23"/>
      <c r="O29573" s="21"/>
      <c r="P29573" s="27"/>
      <c r="Q29573" s="16"/>
      <c r="U29573" s="27"/>
    </row>
    <row r="29574" spans="2:21" x14ac:dyDescent="0.25">
      <c r="B29574"/>
      <c r="C29574"/>
      <c r="D29574" s="13"/>
      <c r="E29574" s="13"/>
      <c r="K29574" s="23"/>
      <c r="O29574" s="21"/>
      <c r="P29574" s="27"/>
      <c r="Q29574" s="16"/>
      <c r="U29574" s="27"/>
    </row>
    <row r="29575" spans="2:21" x14ac:dyDescent="0.25">
      <c r="B29575"/>
      <c r="C29575"/>
      <c r="D29575" s="13"/>
      <c r="E29575" s="13"/>
      <c r="K29575" s="23"/>
      <c r="O29575" s="21"/>
      <c r="P29575" s="27"/>
      <c r="Q29575" s="16"/>
      <c r="U29575" s="27"/>
    </row>
    <row r="29576" spans="2:21" x14ac:dyDescent="0.25">
      <c r="B29576"/>
      <c r="C29576"/>
      <c r="D29576" s="13"/>
      <c r="E29576" s="13"/>
      <c r="K29576" s="23"/>
      <c r="O29576" s="21"/>
      <c r="P29576" s="27"/>
      <c r="Q29576" s="16"/>
      <c r="U29576" s="27"/>
    </row>
    <row r="29577" spans="2:21" x14ac:dyDescent="0.25">
      <c r="B29577"/>
      <c r="C29577"/>
      <c r="D29577" s="13"/>
      <c r="E29577" s="13"/>
      <c r="K29577" s="23"/>
      <c r="O29577" s="21"/>
      <c r="P29577" s="27"/>
      <c r="Q29577" s="16"/>
      <c r="U29577" s="27"/>
    </row>
    <row r="29578" spans="2:21" x14ac:dyDescent="0.25">
      <c r="B29578"/>
      <c r="C29578"/>
      <c r="D29578" s="13"/>
      <c r="E29578" s="13"/>
      <c r="K29578" s="23"/>
      <c r="O29578" s="21"/>
      <c r="P29578" s="27"/>
      <c r="Q29578" s="16"/>
      <c r="U29578" s="27"/>
    </row>
    <row r="29579" spans="2:21" x14ac:dyDescent="0.25">
      <c r="B29579"/>
      <c r="C29579"/>
      <c r="D29579" s="13"/>
      <c r="E29579" s="13"/>
      <c r="K29579" s="23"/>
      <c r="O29579" s="21"/>
      <c r="P29579" s="27"/>
      <c r="Q29579" s="16"/>
      <c r="U29579" s="27"/>
    </row>
    <row r="29580" spans="2:21" x14ac:dyDescent="0.25">
      <c r="B29580"/>
      <c r="C29580"/>
      <c r="D29580" s="13"/>
      <c r="E29580" s="13"/>
      <c r="K29580" s="23"/>
      <c r="O29580" s="21"/>
      <c r="P29580" s="27"/>
      <c r="Q29580" s="16"/>
      <c r="U29580" s="27"/>
    </row>
    <row r="29581" spans="2:21" x14ac:dyDescent="0.25">
      <c r="B29581"/>
      <c r="C29581"/>
      <c r="D29581" s="13"/>
      <c r="E29581" s="13"/>
      <c r="K29581" s="23"/>
      <c r="O29581" s="21"/>
      <c r="P29581" s="27"/>
      <c r="Q29581" s="16"/>
      <c r="U29581" s="27"/>
    </row>
    <row r="29582" spans="2:21" x14ac:dyDescent="0.25">
      <c r="B29582"/>
      <c r="C29582"/>
      <c r="D29582" s="13"/>
      <c r="E29582" s="13"/>
      <c r="K29582" s="23"/>
      <c r="O29582" s="21"/>
      <c r="P29582" s="27"/>
      <c r="Q29582" s="16"/>
      <c r="U29582" s="27"/>
    </row>
    <row r="29583" spans="2:21" x14ac:dyDescent="0.25">
      <c r="B29583"/>
      <c r="C29583"/>
      <c r="D29583" s="13"/>
      <c r="E29583" s="13"/>
      <c r="K29583" s="23"/>
      <c r="O29583" s="21"/>
      <c r="P29583" s="27"/>
      <c r="Q29583" s="16"/>
      <c r="U29583" s="27"/>
    </row>
    <row r="29584" spans="2:21" x14ac:dyDescent="0.25">
      <c r="B29584"/>
      <c r="C29584"/>
      <c r="D29584" s="13"/>
      <c r="E29584" s="13"/>
      <c r="K29584" s="23"/>
      <c r="O29584" s="21"/>
      <c r="P29584" s="27"/>
      <c r="Q29584" s="16"/>
      <c r="U29584" s="27"/>
    </row>
    <row r="29585" spans="2:21" x14ac:dyDescent="0.25">
      <c r="B29585"/>
      <c r="C29585"/>
      <c r="D29585" s="13"/>
      <c r="E29585" s="13"/>
      <c r="K29585" s="23"/>
      <c r="O29585" s="21"/>
      <c r="P29585" s="27"/>
      <c r="Q29585" s="16"/>
      <c r="U29585" s="27"/>
    </row>
    <row r="29586" spans="2:21" x14ac:dyDescent="0.25">
      <c r="B29586"/>
      <c r="C29586"/>
      <c r="D29586" s="13"/>
      <c r="E29586" s="13"/>
      <c r="K29586" s="23"/>
      <c r="O29586" s="21"/>
      <c r="P29586" s="27"/>
      <c r="Q29586" s="16"/>
      <c r="U29586" s="27"/>
    </row>
    <row r="29587" spans="2:21" x14ac:dyDescent="0.25">
      <c r="B29587"/>
      <c r="C29587"/>
      <c r="D29587" s="13"/>
      <c r="E29587" s="13"/>
      <c r="K29587" s="23"/>
      <c r="O29587" s="21"/>
      <c r="P29587" s="27"/>
      <c r="Q29587" s="16"/>
      <c r="U29587" s="27"/>
    </row>
    <row r="29588" spans="2:21" x14ac:dyDescent="0.25">
      <c r="B29588"/>
      <c r="C29588"/>
      <c r="D29588" s="13"/>
      <c r="E29588" s="13"/>
      <c r="K29588" s="23"/>
      <c r="O29588" s="21"/>
      <c r="P29588" s="27"/>
      <c r="Q29588" s="16"/>
      <c r="U29588" s="27"/>
    </row>
    <row r="29589" spans="2:21" x14ac:dyDescent="0.25">
      <c r="B29589"/>
      <c r="C29589"/>
      <c r="D29589" s="13"/>
      <c r="E29589" s="13"/>
      <c r="K29589" s="23"/>
      <c r="O29589" s="21"/>
      <c r="P29589" s="27"/>
      <c r="Q29589" s="16"/>
      <c r="U29589" s="27"/>
    </row>
    <row r="29590" spans="2:21" x14ac:dyDescent="0.25">
      <c r="B29590"/>
      <c r="C29590"/>
      <c r="D29590" s="13"/>
      <c r="E29590" s="13"/>
      <c r="K29590" s="23"/>
      <c r="O29590" s="21"/>
      <c r="P29590" s="27"/>
      <c r="Q29590" s="16"/>
      <c r="U29590" s="27"/>
    </row>
    <row r="29591" spans="2:21" x14ac:dyDescent="0.25">
      <c r="B29591"/>
      <c r="C29591"/>
      <c r="D29591" s="13"/>
      <c r="E29591" s="13"/>
      <c r="K29591" s="23"/>
      <c r="O29591" s="21"/>
      <c r="P29591" s="27"/>
      <c r="Q29591" s="16"/>
      <c r="U29591" s="27"/>
    </row>
    <row r="29592" spans="2:21" x14ac:dyDescent="0.25">
      <c r="B29592"/>
      <c r="C29592"/>
      <c r="D29592" s="13"/>
      <c r="E29592" s="13"/>
      <c r="K29592" s="23"/>
      <c r="O29592" s="21"/>
      <c r="P29592" s="27"/>
      <c r="Q29592" s="16"/>
      <c r="U29592" s="27"/>
    </row>
    <row r="29593" spans="2:21" x14ac:dyDescent="0.25">
      <c r="B29593"/>
      <c r="C29593"/>
      <c r="D29593" s="13"/>
      <c r="E29593" s="13"/>
      <c r="K29593" s="23"/>
      <c r="O29593" s="21"/>
      <c r="P29593" s="27"/>
      <c r="Q29593" s="16"/>
      <c r="U29593" s="27"/>
    </row>
    <row r="29594" spans="2:21" x14ac:dyDescent="0.25">
      <c r="B29594"/>
      <c r="C29594"/>
      <c r="D29594" s="13"/>
      <c r="E29594" s="13"/>
      <c r="K29594" s="23"/>
      <c r="O29594" s="21"/>
      <c r="P29594" s="27"/>
      <c r="Q29594" s="16"/>
      <c r="U29594" s="27"/>
    </row>
    <row r="29595" spans="2:21" x14ac:dyDescent="0.25">
      <c r="B29595"/>
      <c r="C29595"/>
      <c r="D29595" s="13"/>
      <c r="E29595" s="13"/>
      <c r="K29595" s="23"/>
      <c r="O29595" s="21"/>
      <c r="P29595" s="27"/>
      <c r="Q29595" s="16"/>
      <c r="U29595" s="27"/>
    </row>
    <row r="29596" spans="2:21" x14ac:dyDescent="0.25">
      <c r="B29596"/>
      <c r="C29596"/>
      <c r="D29596" s="13"/>
      <c r="E29596" s="13"/>
      <c r="K29596" s="23"/>
      <c r="O29596" s="21"/>
      <c r="P29596" s="27"/>
      <c r="Q29596" s="16"/>
      <c r="U29596" s="27"/>
    </row>
    <row r="29597" spans="2:21" x14ac:dyDescent="0.25">
      <c r="B29597"/>
      <c r="C29597"/>
      <c r="D29597" s="13"/>
      <c r="E29597" s="13"/>
      <c r="K29597" s="23"/>
      <c r="O29597" s="21"/>
      <c r="P29597" s="27"/>
      <c r="Q29597" s="16"/>
      <c r="U29597" s="27"/>
    </row>
    <row r="29598" spans="2:21" x14ac:dyDescent="0.25">
      <c r="B29598"/>
      <c r="C29598"/>
      <c r="D29598" s="13"/>
      <c r="E29598" s="13"/>
      <c r="K29598" s="23"/>
      <c r="O29598" s="21"/>
      <c r="P29598" s="27"/>
      <c r="Q29598" s="16"/>
      <c r="U29598" s="27"/>
    </row>
    <row r="29599" spans="2:21" x14ac:dyDescent="0.25">
      <c r="B29599"/>
      <c r="C29599"/>
      <c r="D29599" s="13"/>
      <c r="E29599" s="13"/>
      <c r="K29599" s="23"/>
      <c r="O29599" s="21"/>
      <c r="P29599" s="27"/>
      <c r="Q29599" s="16"/>
      <c r="U29599" s="27"/>
    </row>
    <row r="29600" spans="2:21" x14ac:dyDescent="0.25">
      <c r="B29600"/>
      <c r="C29600"/>
      <c r="D29600" s="13"/>
      <c r="E29600" s="13"/>
      <c r="K29600" s="23"/>
      <c r="O29600" s="21"/>
      <c r="P29600" s="27"/>
      <c r="Q29600" s="16"/>
      <c r="U29600" s="27"/>
    </row>
    <row r="29601" spans="2:21" x14ac:dyDescent="0.25">
      <c r="B29601"/>
      <c r="C29601"/>
      <c r="D29601" s="13"/>
      <c r="E29601" s="13"/>
      <c r="K29601" s="23"/>
      <c r="O29601" s="21"/>
      <c r="P29601" s="27"/>
      <c r="Q29601" s="16"/>
      <c r="U29601" s="27"/>
    </row>
    <row r="29602" spans="2:21" x14ac:dyDescent="0.25">
      <c r="B29602"/>
      <c r="C29602"/>
      <c r="D29602" s="13"/>
      <c r="E29602" s="13"/>
      <c r="K29602" s="23"/>
      <c r="O29602" s="21"/>
      <c r="P29602" s="27"/>
      <c r="Q29602" s="16"/>
      <c r="U29602" s="27"/>
    </row>
    <row r="29603" spans="2:21" x14ac:dyDescent="0.25">
      <c r="B29603"/>
      <c r="C29603"/>
      <c r="D29603" s="13"/>
      <c r="E29603" s="13"/>
      <c r="K29603" s="23"/>
      <c r="O29603" s="21"/>
      <c r="P29603" s="27"/>
      <c r="Q29603" s="16"/>
      <c r="U29603" s="27"/>
    </row>
    <row r="29604" spans="2:21" x14ac:dyDescent="0.25">
      <c r="B29604"/>
      <c r="C29604"/>
      <c r="D29604" s="13"/>
      <c r="E29604" s="13"/>
      <c r="K29604" s="23"/>
      <c r="O29604" s="21"/>
      <c r="P29604" s="27"/>
      <c r="Q29604" s="16"/>
      <c r="U29604" s="27"/>
    </row>
    <row r="29605" spans="2:21" x14ac:dyDescent="0.25">
      <c r="B29605"/>
      <c r="C29605"/>
      <c r="D29605" s="13"/>
      <c r="E29605" s="13"/>
      <c r="K29605" s="23"/>
      <c r="O29605" s="21"/>
      <c r="P29605" s="27"/>
      <c r="Q29605" s="16"/>
      <c r="U29605" s="27"/>
    </row>
    <row r="29606" spans="2:21" x14ac:dyDescent="0.25">
      <c r="B29606"/>
      <c r="C29606"/>
      <c r="D29606" s="13"/>
      <c r="E29606" s="13"/>
      <c r="K29606" s="23"/>
      <c r="O29606" s="21"/>
      <c r="P29606" s="27"/>
      <c r="Q29606" s="16"/>
      <c r="U29606" s="27"/>
    </row>
    <row r="29607" spans="2:21" x14ac:dyDescent="0.25">
      <c r="B29607"/>
      <c r="C29607"/>
      <c r="D29607" s="13"/>
      <c r="E29607" s="13"/>
      <c r="K29607" s="23"/>
      <c r="O29607" s="21"/>
      <c r="P29607" s="27"/>
      <c r="Q29607" s="16"/>
      <c r="U29607" s="27"/>
    </row>
    <row r="29608" spans="2:21" x14ac:dyDescent="0.25">
      <c r="B29608"/>
      <c r="C29608"/>
      <c r="D29608" s="13"/>
      <c r="E29608" s="13"/>
      <c r="K29608" s="23"/>
      <c r="O29608" s="21"/>
      <c r="P29608" s="27"/>
      <c r="Q29608" s="16"/>
      <c r="U29608" s="27"/>
    </row>
    <row r="29609" spans="2:21" x14ac:dyDescent="0.25">
      <c r="B29609"/>
      <c r="C29609"/>
      <c r="D29609" s="13"/>
      <c r="E29609" s="13"/>
      <c r="K29609" s="23"/>
      <c r="O29609" s="21"/>
      <c r="P29609" s="27"/>
      <c r="Q29609" s="16"/>
      <c r="U29609" s="27"/>
    </row>
    <row r="29610" spans="2:21" x14ac:dyDescent="0.25">
      <c r="B29610"/>
      <c r="C29610"/>
      <c r="D29610" s="13"/>
      <c r="E29610" s="13"/>
      <c r="K29610" s="23"/>
      <c r="O29610" s="21"/>
      <c r="P29610" s="27"/>
      <c r="Q29610" s="16"/>
      <c r="U29610" s="27"/>
    </row>
    <row r="29611" spans="2:21" x14ac:dyDescent="0.25">
      <c r="B29611"/>
      <c r="C29611"/>
      <c r="D29611" s="13"/>
      <c r="E29611" s="13"/>
      <c r="K29611" s="23"/>
      <c r="O29611" s="21"/>
      <c r="P29611" s="27"/>
      <c r="Q29611" s="16"/>
      <c r="U29611" s="27"/>
    </row>
    <row r="29612" spans="2:21" x14ac:dyDescent="0.25">
      <c r="B29612"/>
      <c r="C29612"/>
      <c r="D29612" s="13"/>
      <c r="E29612" s="13"/>
      <c r="K29612" s="23"/>
      <c r="O29612" s="21"/>
      <c r="P29612" s="27"/>
      <c r="Q29612" s="16"/>
      <c r="U29612" s="27"/>
    </row>
    <row r="29613" spans="2:21" x14ac:dyDescent="0.25">
      <c r="B29613"/>
      <c r="C29613"/>
      <c r="D29613" s="13"/>
      <c r="E29613" s="13"/>
      <c r="K29613" s="23"/>
      <c r="O29613" s="21"/>
      <c r="P29613" s="27"/>
      <c r="Q29613" s="16"/>
      <c r="U29613" s="27"/>
    </row>
    <row r="29614" spans="2:21" x14ac:dyDescent="0.25">
      <c r="B29614"/>
      <c r="C29614"/>
      <c r="D29614" s="13"/>
      <c r="E29614" s="13"/>
      <c r="K29614" s="23"/>
      <c r="O29614" s="21"/>
      <c r="P29614" s="27"/>
      <c r="Q29614" s="16"/>
      <c r="U29614" s="27"/>
    </row>
    <row r="29615" spans="2:21" x14ac:dyDescent="0.25">
      <c r="B29615"/>
      <c r="C29615"/>
      <c r="D29615" s="13"/>
      <c r="E29615" s="13"/>
      <c r="K29615" s="23"/>
      <c r="O29615" s="21"/>
      <c r="P29615" s="27"/>
      <c r="Q29615" s="16"/>
      <c r="U29615" s="27"/>
    </row>
    <row r="29616" spans="2:21" x14ac:dyDescent="0.25">
      <c r="B29616"/>
      <c r="C29616"/>
      <c r="D29616" s="13"/>
      <c r="E29616" s="13"/>
      <c r="K29616" s="23"/>
      <c r="O29616" s="21"/>
      <c r="P29616" s="27"/>
      <c r="Q29616" s="16"/>
      <c r="U29616" s="27"/>
    </row>
    <row r="29617" spans="2:21" x14ac:dyDescent="0.25">
      <c r="B29617"/>
      <c r="C29617"/>
      <c r="D29617" s="13"/>
      <c r="E29617" s="13"/>
      <c r="K29617" s="23"/>
      <c r="O29617" s="21"/>
      <c r="P29617" s="27"/>
      <c r="Q29617" s="16"/>
      <c r="U29617" s="27"/>
    </row>
    <row r="29618" spans="2:21" x14ac:dyDescent="0.25">
      <c r="B29618"/>
      <c r="C29618"/>
      <c r="D29618" s="13"/>
      <c r="E29618" s="13"/>
      <c r="K29618" s="23"/>
      <c r="O29618" s="21"/>
      <c r="P29618" s="27"/>
      <c r="Q29618" s="16"/>
      <c r="U29618" s="27"/>
    </row>
    <row r="29619" spans="2:21" x14ac:dyDescent="0.25">
      <c r="B29619"/>
      <c r="C29619"/>
      <c r="D29619" s="13"/>
      <c r="E29619" s="13"/>
      <c r="K29619" s="23"/>
      <c r="O29619" s="21"/>
      <c r="P29619" s="27"/>
      <c r="Q29619" s="16"/>
      <c r="U29619" s="27"/>
    </row>
    <row r="29620" spans="2:21" x14ac:dyDescent="0.25">
      <c r="B29620"/>
      <c r="C29620"/>
      <c r="D29620" s="13"/>
      <c r="E29620" s="13"/>
      <c r="K29620" s="23"/>
      <c r="O29620" s="21"/>
      <c r="P29620" s="27"/>
      <c r="Q29620" s="16"/>
      <c r="U29620" s="27"/>
    </row>
    <row r="29621" spans="2:21" x14ac:dyDescent="0.25">
      <c r="B29621"/>
      <c r="C29621"/>
      <c r="D29621" s="13"/>
      <c r="E29621" s="13"/>
      <c r="K29621" s="23"/>
      <c r="O29621" s="21"/>
      <c r="P29621" s="27"/>
      <c r="Q29621" s="16"/>
      <c r="U29621" s="27"/>
    </row>
    <row r="29622" spans="2:21" x14ac:dyDescent="0.25">
      <c r="B29622"/>
      <c r="C29622"/>
      <c r="D29622" s="13"/>
      <c r="E29622" s="13"/>
      <c r="K29622" s="23"/>
      <c r="O29622" s="21"/>
      <c r="P29622" s="27"/>
      <c r="Q29622" s="16"/>
      <c r="U29622" s="27"/>
    </row>
    <row r="29623" spans="2:21" x14ac:dyDescent="0.25">
      <c r="B29623"/>
      <c r="C29623"/>
      <c r="D29623" s="13"/>
      <c r="E29623" s="13"/>
      <c r="K29623" s="23"/>
      <c r="O29623" s="21"/>
      <c r="P29623" s="27"/>
      <c r="Q29623" s="16"/>
      <c r="U29623" s="27"/>
    </row>
    <row r="29624" spans="2:21" x14ac:dyDescent="0.25">
      <c r="B29624"/>
      <c r="C29624"/>
      <c r="D29624" s="13"/>
      <c r="E29624" s="13"/>
      <c r="K29624" s="23"/>
      <c r="O29624" s="21"/>
      <c r="P29624" s="27"/>
      <c r="Q29624" s="16"/>
      <c r="U29624" s="27"/>
    </row>
    <row r="29625" spans="2:21" x14ac:dyDescent="0.25">
      <c r="B29625"/>
      <c r="C29625"/>
      <c r="D29625" s="13"/>
      <c r="E29625" s="13"/>
      <c r="K29625" s="23"/>
      <c r="O29625" s="21"/>
      <c r="P29625" s="27"/>
      <c r="Q29625" s="16"/>
      <c r="U29625" s="27"/>
    </row>
    <row r="29626" spans="2:21" x14ac:dyDescent="0.25">
      <c r="B29626"/>
      <c r="C29626"/>
      <c r="D29626" s="13"/>
      <c r="E29626" s="13"/>
      <c r="K29626" s="23"/>
      <c r="O29626" s="21"/>
      <c r="P29626" s="27"/>
      <c r="Q29626" s="16"/>
      <c r="U29626" s="27"/>
    </row>
    <row r="29627" spans="2:21" x14ac:dyDescent="0.25">
      <c r="B29627"/>
      <c r="C29627"/>
      <c r="D29627" s="13"/>
      <c r="E29627" s="13"/>
      <c r="K29627" s="23"/>
      <c r="O29627" s="21"/>
      <c r="P29627" s="27"/>
      <c r="Q29627" s="16"/>
      <c r="U29627" s="27"/>
    </row>
    <row r="29628" spans="2:21" x14ac:dyDescent="0.25">
      <c r="B29628"/>
      <c r="C29628"/>
      <c r="D29628" s="13"/>
      <c r="E29628" s="13"/>
      <c r="K29628" s="23"/>
      <c r="O29628" s="21"/>
      <c r="P29628" s="27"/>
      <c r="Q29628" s="16"/>
      <c r="U29628" s="27"/>
    </row>
    <row r="29629" spans="2:21" x14ac:dyDescent="0.25">
      <c r="B29629"/>
      <c r="C29629"/>
      <c r="D29629" s="13"/>
      <c r="E29629" s="13"/>
      <c r="K29629" s="23"/>
      <c r="O29629" s="21"/>
      <c r="P29629" s="27"/>
      <c r="Q29629" s="16"/>
      <c r="U29629" s="27"/>
    </row>
    <row r="29630" spans="2:21" x14ac:dyDescent="0.25">
      <c r="B29630"/>
      <c r="C29630"/>
      <c r="D29630" s="13"/>
      <c r="E29630" s="13"/>
      <c r="K29630" s="23"/>
      <c r="O29630" s="21"/>
      <c r="P29630" s="27"/>
      <c r="Q29630" s="16"/>
      <c r="U29630" s="27"/>
    </row>
    <row r="29631" spans="2:21" x14ac:dyDescent="0.25">
      <c r="B29631"/>
      <c r="C29631"/>
      <c r="D29631" s="13"/>
      <c r="E29631" s="13"/>
      <c r="K29631" s="23"/>
      <c r="O29631" s="21"/>
      <c r="P29631" s="27"/>
      <c r="Q29631" s="16"/>
      <c r="U29631" s="27"/>
    </row>
    <row r="29632" spans="2:21" x14ac:dyDescent="0.25">
      <c r="B29632"/>
      <c r="C29632"/>
      <c r="D29632" s="13"/>
      <c r="E29632" s="13"/>
      <c r="K29632" s="23"/>
      <c r="O29632" s="21"/>
      <c r="P29632" s="27"/>
      <c r="Q29632" s="16"/>
      <c r="U29632" s="27"/>
    </row>
    <row r="29633" spans="2:21" x14ac:dyDescent="0.25">
      <c r="B29633"/>
      <c r="C29633"/>
      <c r="D29633" s="13"/>
      <c r="E29633" s="13"/>
      <c r="K29633" s="23"/>
      <c r="O29633" s="21"/>
      <c r="P29633" s="27"/>
      <c r="Q29633" s="16"/>
      <c r="U29633" s="27"/>
    </row>
    <row r="29634" spans="2:21" x14ac:dyDescent="0.25">
      <c r="B29634"/>
      <c r="C29634"/>
      <c r="D29634" s="13"/>
      <c r="E29634" s="13"/>
      <c r="K29634" s="23"/>
      <c r="O29634" s="21"/>
      <c r="P29634" s="27"/>
      <c r="Q29634" s="16"/>
      <c r="U29634" s="27"/>
    </row>
    <row r="29635" spans="2:21" x14ac:dyDescent="0.25">
      <c r="B29635"/>
      <c r="C29635"/>
      <c r="D29635" s="13"/>
      <c r="E29635" s="13"/>
      <c r="K29635" s="23"/>
      <c r="O29635" s="21"/>
      <c r="P29635" s="27"/>
      <c r="Q29635" s="16"/>
      <c r="U29635" s="27"/>
    </row>
    <row r="29636" spans="2:21" x14ac:dyDescent="0.25">
      <c r="B29636"/>
      <c r="C29636"/>
      <c r="D29636" s="13"/>
      <c r="E29636" s="13"/>
      <c r="K29636" s="23"/>
      <c r="O29636" s="21"/>
      <c r="P29636" s="27"/>
      <c r="Q29636" s="16"/>
      <c r="U29636" s="27"/>
    </row>
    <row r="29637" spans="2:21" x14ac:dyDescent="0.25">
      <c r="B29637"/>
      <c r="C29637"/>
      <c r="D29637" s="13"/>
      <c r="E29637" s="13"/>
      <c r="K29637" s="23"/>
      <c r="O29637" s="21"/>
      <c r="P29637" s="27"/>
      <c r="Q29637" s="16"/>
      <c r="U29637" s="27"/>
    </row>
    <row r="29638" spans="2:21" x14ac:dyDescent="0.25">
      <c r="B29638"/>
      <c r="C29638"/>
      <c r="D29638" s="13"/>
      <c r="E29638" s="13"/>
      <c r="K29638" s="23"/>
      <c r="O29638" s="21"/>
      <c r="P29638" s="27"/>
      <c r="Q29638" s="16"/>
      <c r="U29638" s="27"/>
    </row>
    <row r="29639" spans="2:21" x14ac:dyDescent="0.25">
      <c r="B29639"/>
      <c r="C29639"/>
      <c r="D29639" s="13"/>
      <c r="E29639" s="13"/>
      <c r="K29639" s="23"/>
      <c r="O29639" s="21"/>
      <c r="P29639" s="27"/>
      <c r="Q29639" s="16"/>
      <c r="U29639" s="27"/>
    </row>
    <row r="29640" spans="2:21" x14ac:dyDescent="0.25">
      <c r="B29640"/>
      <c r="C29640"/>
      <c r="D29640" s="13"/>
      <c r="E29640" s="13"/>
      <c r="K29640" s="23"/>
      <c r="O29640" s="21"/>
      <c r="P29640" s="27"/>
      <c r="Q29640" s="16"/>
      <c r="U29640" s="27"/>
    </row>
    <row r="29641" spans="2:21" x14ac:dyDescent="0.25">
      <c r="B29641"/>
      <c r="C29641"/>
      <c r="D29641" s="13"/>
      <c r="E29641" s="13"/>
      <c r="K29641" s="23"/>
      <c r="O29641" s="21"/>
      <c r="P29641" s="27"/>
      <c r="Q29641" s="16"/>
      <c r="U29641" s="27"/>
    </row>
    <row r="29642" spans="2:21" x14ac:dyDescent="0.25">
      <c r="B29642"/>
      <c r="C29642"/>
      <c r="D29642" s="13"/>
      <c r="E29642" s="13"/>
      <c r="K29642" s="23"/>
      <c r="O29642" s="21"/>
      <c r="P29642" s="27"/>
      <c r="Q29642" s="16"/>
      <c r="U29642" s="27"/>
    </row>
    <row r="29643" spans="2:21" x14ac:dyDescent="0.25">
      <c r="B29643"/>
      <c r="C29643"/>
      <c r="D29643" s="13"/>
      <c r="E29643" s="13"/>
      <c r="K29643" s="23"/>
      <c r="O29643" s="21"/>
      <c r="P29643" s="27"/>
      <c r="Q29643" s="16"/>
      <c r="U29643" s="27"/>
    </row>
    <row r="29644" spans="2:21" x14ac:dyDescent="0.25">
      <c r="B29644"/>
      <c r="C29644"/>
      <c r="D29644" s="13"/>
      <c r="E29644" s="13"/>
      <c r="K29644" s="23"/>
      <c r="O29644" s="21"/>
      <c r="P29644" s="27"/>
      <c r="Q29644" s="16"/>
      <c r="U29644" s="27"/>
    </row>
    <row r="29645" spans="2:21" x14ac:dyDescent="0.25">
      <c r="B29645"/>
      <c r="C29645"/>
      <c r="D29645" s="13"/>
      <c r="E29645" s="13"/>
      <c r="K29645" s="23"/>
      <c r="O29645" s="21"/>
      <c r="P29645" s="27"/>
      <c r="Q29645" s="16"/>
      <c r="U29645" s="27"/>
    </row>
    <row r="29646" spans="2:21" x14ac:dyDescent="0.25">
      <c r="B29646"/>
      <c r="C29646"/>
      <c r="D29646" s="13"/>
      <c r="E29646" s="13"/>
      <c r="K29646" s="23"/>
      <c r="O29646" s="21"/>
      <c r="P29646" s="27"/>
      <c r="Q29646" s="16"/>
      <c r="U29646" s="27"/>
    </row>
    <row r="29647" spans="2:21" x14ac:dyDescent="0.25">
      <c r="B29647"/>
      <c r="C29647"/>
      <c r="D29647" s="13"/>
      <c r="E29647" s="13"/>
      <c r="K29647" s="23"/>
      <c r="O29647" s="21"/>
      <c r="P29647" s="27"/>
      <c r="Q29647" s="16"/>
      <c r="U29647" s="27"/>
    </row>
    <row r="29648" spans="2:21" x14ac:dyDescent="0.25">
      <c r="B29648"/>
      <c r="C29648"/>
      <c r="D29648" s="13"/>
      <c r="E29648" s="13"/>
      <c r="K29648" s="23"/>
      <c r="O29648" s="21"/>
      <c r="P29648" s="27"/>
      <c r="Q29648" s="16"/>
      <c r="U29648" s="27"/>
    </row>
    <row r="29649" spans="2:21" x14ac:dyDescent="0.25">
      <c r="B29649"/>
      <c r="C29649"/>
      <c r="D29649" s="13"/>
      <c r="E29649" s="13"/>
      <c r="K29649" s="23"/>
      <c r="O29649" s="21"/>
      <c r="P29649" s="27"/>
      <c r="Q29649" s="16"/>
      <c r="U29649" s="27"/>
    </row>
    <row r="29650" spans="2:21" x14ac:dyDescent="0.25">
      <c r="B29650"/>
      <c r="C29650"/>
      <c r="D29650" s="13"/>
      <c r="E29650" s="13"/>
      <c r="K29650" s="23"/>
      <c r="O29650" s="21"/>
      <c r="P29650" s="27"/>
      <c r="Q29650" s="16"/>
      <c r="U29650" s="27"/>
    </row>
    <row r="29651" spans="2:21" x14ac:dyDescent="0.25">
      <c r="B29651"/>
      <c r="C29651"/>
      <c r="D29651" s="13"/>
      <c r="E29651" s="13"/>
      <c r="K29651" s="23"/>
      <c r="O29651" s="21"/>
      <c r="P29651" s="27"/>
      <c r="Q29651" s="16"/>
      <c r="U29651" s="27"/>
    </row>
    <row r="29652" spans="2:21" x14ac:dyDescent="0.25">
      <c r="B29652"/>
      <c r="C29652"/>
      <c r="D29652" s="13"/>
      <c r="E29652" s="13"/>
      <c r="K29652" s="23"/>
      <c r="O29652" s="21"/>
      <c r="P29652" s="27"/>
      <c r="Q29652" s="16"/>
      <c r="U29652" s="27"/>
    </row>
    <row r="29653" spans="2:21" x14ac:dyDescent="0.25">
      <c r="B29653"/>
      <c r="C29653"/>
      <c r="D29653" s="13"/>
      <c r="E29653" s="13"/>
      <c r="K29653" s="23"/>
      <c r="O29653" s="21"/>
      <c r="P29653" s="27"/>
      <c r="Q29653" s="16"/>
      <c r="U29653" s="27"/>
    </row>
    <row r="29654" spans="2:21" x14ac:dyDescent="0.25">
      <c r="B29654"/>
      <c r="C29654"/>
      <c r="D29654" s="13"/>
      <c r="E29654" s="13"/>
      <c r="K29654" s="23"/>
      <c r="O29654" s="21"/>
      <c r="P29654" s="27"/>
      <c r="Q29654" s="16"/>
      <c r="U29654" s="27"/>
    </row>
    <row r="29655" spans="2:21" x14ac:dyDescent="0.25">
      <c r="B29655"/>
      <c r="C29655"/>
      <c r="D29655" s="13"/>
      <c r="E29655" s="13"/>
      <c r="K29655" s="23"/>
      <c r="O29655" s="21"/>
      <c r="P29655" s="27"/>
      <c r="Q29655" s="16"/>
      <c r="U29655" s="27"/>
    </row>
    <row r="29656" spans="2:21" x14ac:dyDescent="0.25">
      <c r="B29656"/>
      <c r="C29656"/>
      <c r="D29656" s="13"/>
      <c r="E29656" s="13"/>
      <c r="K29656" s="23"/>
      <c r="O29656" s="21"/>
      <c r="P29656" s="27"/>
      <c r="Q29656" s="16"/>
      <c r="U29656" s="27"/>
    </row>
    <row r="29657" spans="2:21" x14ac:dyDescent="0.25">
      <c r="B29657"/>
      <c r="C29657"/>
      <c r="D29657" s="13"/>
      <c r="E29657" s="13"/>
      <c r="K29657" s="23"/>
      <c r="O29657" s="21"/>
      <c r="P29657" s="27"/>
      <c r="Q29657" s="16"/>
      <c r="U29657" s="27"/>
    </row>
    <row r="29658" spans="2:21" x14ac:dyDescent="0.25">
      <c r="B29658"/>
      <c r="C29658"/>
      <c r="D29658" s="13"/>
      <c r="E29658" s="13"/>
      <c r="K29658" s="23"/>
      <c r="O29658" s="21"/>
      <c r="P29658" s="27"/>
      <c r="Q29658" s="16"/>
      <c r="U29658" s="27"/>
    </row>
    <row r="29659" spans="2:21" x14ac:dyDescent="0.25">
      <c r="B29659"/>
      <c r="C29659"/>
      <c r="D29659" s="13"/>
      <c r="E29659" s="13"/>
      <c r="K29659" s="23"/>
      <c r="O29659" s="21"/>
      <c r="P29659" s="27"/>
      <c r="Q29659" s="16"/>
      <c r="U29659" s="27"/>
    </row>
    <row r="29660" spans="2:21" x14ac:dyDescent="0.25">
      <c r="B29660"/>
      <c r="C29660"/>
      <c r="D29660" s="13"/>
      <c r="E29660" s="13"/>
      <c r="K29660" s="23"/>
      <c r="O29660" s="21"/>
      <c r="P29660" s="27"/>
      <c r="Q29660" s="16"/>
      <c r="U29660" s="27"/>
    </row>
    <row r="29661" spans="2:21" x14ac:dyDescent="0.25">
      <c r="B29661"/>
      <c r="C29661"/>
      <c r="D29661" s="13"/>
      <c r="E29661" s="13"/>
      <c r="K29661" s="23"/>
      <c r="O29661" s="21"/>
      <c r="P29661" s="27"/>
      <c r="Q29661" s="16"/>
      <c r="U29661" s="27"/>
    </row>
    <row r="29662" spans="2:21" x14ac:dyDescent="0.25">
      <c r="B29662"/>
      <c r="C29662"/>
      <c r="D29662" s="13"/>
      <c r="E29662" s="13"/>
      <c r="K29662" s="23"/>
      <c r="O29662" s="21"/>
      <c r="P29662" s="27"/>
      <c r="Q29662" s="16"/>
      <c r="U29662" s="27"/>
    </row>
    <row r="29663" spans="2:21" x14ac:dyDescent="0.25">
      <c r="B29663"/>
      <c r="C29663"/>
      <c r="D29663" s="13"/>
      <c r="E29663" s="13"/>
      <c r="K29663" s="23"/>
      <c r="O29663" s="21"/>
      <c r="P29663" s="27"/>
      <c r="Q29663" s="16"/>
      <c r="U29663" s="27"/>
    </row>
    <row r="29664" spans="2:21" x14ac:dyDescent="0.25">
      <c r="B29664"/>
      <c r="C29664"/>
      <c r="D29664" s="13"/>
      <c r="E29664" s="13"/>
      <c r="K29664" s="23"/>
      <c r="O29664" s="21"/>
      <c r="P29664" s="27"/>
      <c r="Q29664" s="16"/>
      <c r="U29664" s="27"/>
    </row>
    <row r="29665" spans="2:21" x14ac:dyDescent="0.25">
      <c r="B29665"/>
      <c r="C29665"/>
      <c r="D29665" s="13"/>
      <c r="E29665" s="13"/>
      <c r="K29665" s="23"/>
      <c r="O29665" s="21"/>
      <c r="P29665" s="27"/>
      <c r="Q29665" s="16"/>
      <c r="U29665" s="27"/>
    </row>
    <row r="29666" spans="2:21" x14ac:dyDescent="0.25">
      <c r="B29666"/>
      <c r="C29666"/>
      <c r="D29666" s="13"/>
      <c r="E29666" s="13"/>
      <c r="K29666" s="23"/>
      <c r="O29666" s="21"/>
      <c r="P29666" s="27"/>
      <c r="Q29666" s="16"/>
      <c r="U29666" s="27"/>
    </row>
    <row r="29667" spans="2:21" x14ac:dyDescent="0.25">
      <c r="B29667"/>
      <c r="C29667"/>
      <c r="D29667" s="13"/>
      <c r="E29667" s="13"/>
      <c r="K29667" s="23"/>
      <c r="O29667" s="21"/>
      <c r="P29667" s="27"/>
      <c r="Q29667" s="16"/>
      <c r="U29667" s="27"/>
    </row>
    <row r="29668" spans="2:21" x14ac:dyDescent="0.25">
      <c r="B29668"/>
      <c r="C29668"/>
      <c r="D29668" s="13"/>
      <c r="E29668" s="13"/>
      <c r="K29668" s="23"/>
      <c r="O29668" s="21"/>
      <c r="P29668" s="27"/>
      <c r="Q29668" s="16"/>
      <c r="U29668" s="27"/>
    </row>
    <row r="29669" spans="2:21" x14ac:dyDescent="0.25">
      <c r="B29669"/>
      <c r="C29669"/>
      <c r="D29669" s="13"/>
      <c r="E29669" s="13"/>
      <c r="K29669" s="23"/>
      <c r="O29669" s="21"/>
      <c r="P29669" s="27"/>
      <c r="Q29669" s="16"/>
      <c r="U29669" s="27"/>
    </row>
    <row r="29670" spans="2:21" x14ac:dyDescent="0.25">
      <c r="B29670"/>
      <c r="C29670"/>
      <c r="D29670" s="13"/>
      <c r="E29670" s="13"/>
      <c r="K29670" s="23"/>
      <c r="O29670" s="21"/>
      <c r="P29670" s="27"/>
      <c r="Q29670" s="16"/>
      <c r="U29670" s="27"/>
    </row>
    <row r="29671" spans="2:21" x14ac:dyDescent="0.25">
      <c r="B29671"/>
      <c r="C29671"/>
      <c r="D29671" s="13"/>
      <c r="E29671" s="13"/>
      <c r="K29671" s="23"/>
      <c r="O29671" s="21"/>
      <c r="P29671" s="27"/>
      <c r="Q29671" s="16"/>
      <c r="U29671" s="27"/>
    </row>
    <row r="29672" spans="2:21" x14ac:dyDescent="0.25">
      <c r="B29672"/>
      <c r="C29672"/>
      <c r="D29672" s="13"/>
      <c r="E29672" s="13"/>
      <c r="K29672" s="23"/>
      <c r="O29672" s="21"/>
      <c r="P29672" s="27"/>
      <c r="Q29672" s="16"/>
      <c r="U29672" s="27"/>
    </row>
    <row r="29673" spans="2:21" x14ac:dyDescent="0.25">
      <c r="B29673"/>
      <c r="C29673"/>
      <c r="D29673" s="13"/>
      <c r="E29673" s="13"/>
      <c r="K29673" s="23"/>
      <c r="O29673" s="21"/>
      <c r="P29673" s="27"/>
      <c r="Q29673" s="16"/>
      <c r="U29673" s="27"/>
    </row>
    <row r="29674" spans="2:21" x14ac:dyDescent="0.25">
      <c r="B29674"/>
      <c r="C29674"/>
      <c r="D29674" s="13"/>
      <c r="E29674" s="13"/>
      <c r="K29674" s="23"/>
      <c r="O29674" s="21"/>
      <c r="P29674" s="27"/>
      <c r="Q29674" s="16"/>
      <c r="U29674" s="27"/>
    </row>
    <row r="29675" spans="2:21" x14ac:dyDescent="0.25">
      <c r="B29675"/>
      <c r="C29675"/>
      <c r="D29675" s="13"/>
      <c r="E29675" s="13"/>
      <c r="K29675" s="23"/>
      <c r="O29675" s="21"/>
      <c r="P29675" s="27"/>
      <c r="Q29675" s="16"/>
      <c r="U29675" s="27"/>
    </row>
    <row r="29676" spans="2:21" x14ac:dyDescent="0.25">
      <c r="B29676"/>
      <c r="C29676"/>
      <c r="D29676" s="13"/>
      <c r="E29676" s="13"/>
      <c r="K29676" s="23"/>
      <c r="O29676" s="21"/>
      <c r="P29676" s="27"/>
      <c r="Q29676" s="16"/>
      <c r="U29676" s="27"/>
    </row>
    <row r="29677" spans="2:21" x14ac:dyDescent="0.25">
      <c r="B29677"/>
      <c r="C29677"/>
      <c r="D29677" s="13"/>
      <c r="E29677" s="13"/>
      <c r="K29677" s="23"/>
      <c r="O29677" s="21"/>
      <c r="P29677" s="27"/>
      <c r="Q29677" s="16"/>
      <c r="U29677" s="27"/>
    </row>
    <row r="29678" spans="2:21" x14ac:dyDescent="0.25">
      <c r="B29678"/>
      <c r="C29678"/>
      <c r="D29678" s="13"/>
      <c r="E29678" s="13"/>
      <c r="K29678" s="23"/>
      <c r="O29678" s="21"/>
      <c r="P29678" s="27"/>
      <c r="Q29678" s="16"/>
      <c r="U29678" s="27"/>
    </row>
    <row r="29679" spans="2:21" x14ac:dyDescent="0.25">
      <c r="B29679"/>
      <c r="C29679"/>
      <c r="D29679" s="13"/>
      <c r="E29679" s="13"/>
      <c r="K29679" s="23"/>
      <c r="O29679" s="21"/>
      <c r="P29679" s="27"/>
      <c r="Q29679" s="16"/>
      <c r="U29679" s="27"/>
    </row>
    <row r="29680" spans="2:21" x14ac:dyDescent="0.25">
      <c r="B29680"/>
      <c r="C29680"/>
      <c r="D29680" s="13"/>
      <c r="E29680" s="13"/>
      <c r="K29680" s="23"/>
      <c r="O29680" s="21"/>
      <c r="P29680" s="27"/>
      <c r="Q29680" s="16"/>
      <c r="U29680" s="27"/>
    </row>
    <row r="29681" spans="2:21" x14ac:dyDescent="0.25">
      <c r="B29681"/>
      <c r="C29681"/>
      <c r="D29681" s="13"/>
      <c r="E29681" s="13"/>
      <c r="K29681" s="23"/>
      <c r="O29681" s="21"/>
      <c r="P29681" s="27"/>
      <c r="Q29681" s="16"/>
      <c r="U29681" s="27"/>
    </row>
    <row r="29682" spans="2:21" x14ac:dyDescent="0.25">
      <c r="B29682"/>
      <c r="C29682"/>
      <c r="D29682" s="13"/>
      <c r="E29682" s="13"/>
      <c r="K29682" s="23"/>
      <c r="O29682" s="21"/>
      <c r="P29682" s="27"/>
      <c r="Q29682" s="16"/>
      <c r="U29682" s="27"/>
    </row>
    <row r="29683" spans="2:21" x14ac:dyDescent="0.25">
      <c r="B29683"/>
      <c r="C29683"/>
      <c r="D29683" s="13"/>
      <c r="E29683" s="13"/>
      <c r="K29683" s="23"/>
      <c r="O29683" s="21"/>
      <c r="P29683" s="27"/>
      <c r="Q29683" s="16"/>
      <c r="U29683" s="27"/>
    </row>
    <row r="29684" spans="2:21" x14ac:dyDescent="0.25">
      <c r="B29684"/>
      <c r="C29684"/>
      <c r="D29684" s="13"/>
      <c r="E29684" s="13"/>
      <c r="K29684" s="23"/>
      <c r="O29684" s="21"/>
      <c r="P29684" s="27"/>
      <c r="Q29684" s="16"/>
      <c r="U29684" s="27"/>
    </row>
    <row r="29685" spans="2:21" x14ac:dyDescent="0.25">
      <c r="B29685"/>
      <c r="C29685"/>
      <c r="D29685" s="13"/>
      <c r="E29685" s="13"/>
      <c r="K29685" s="23"/>
      <c r="O29685" s="21"/>
      <c r="P29685" s="27"/>
      <c r="Q29685" s="16"/>
      <c r="U29685" s="27"/>
    </row>
    <row r="29686" spans="2:21" x14ac:dyDescent="0.25">
      <c r="B29686"/>
      <c r="C29686"/>
      <c r="D29686" s="13"/>
      <c r="E29686" s="13"/>
      <c r="K29686" s="23"/>
      <c r="O29686" s="21"/>
      <c r="P29686" s="27"/>
      <c r="Q29686" s="16"/>
      <c r="U29686" s="27"/>
    </row>
    <row r="29687" spans="2:21" x14ac:dyDescent="0.25">
      <c r="B29687"/>
      <c r="C29687"/>
      <c r="D29687" s="13"/>
      <c r="E29687" s="13"/>
      <c r="K29687" s="23"/>
      <c r="O29687" s="21"/>
      <c r="P29687" s="27"/>
      <c r="Q29687" s="16"/>
      <c r="U29687" s="27"/>
    </row>
    <row r="29688" spans="2:21" x14ac:dyDescent="0.25">
      <c r="B29688"/>
      <c r="C29688"/>
      <c r="D29688" s="13"/>
      <c r="E29688" s="13"/>
      <c r="K29688" s="23"/>
      <c r="O29688" s="21"/>
      <c r="P29688" s="27"/>
      <c r="Q29688" s="16"/>
      <c r="U29688" s="27"/>
    </row>
    <row r="29689" spans="2:21" x14ac:dyDescent="0.25">
      <c r="B29689"/>
      <c r="C29689"/>
      <c r="D29689" s="13"/>
      <c r="E29689" s="13"/>
      <c r="K29689" s="23"/>
      <c r="O29689" s="21"/>
      <c r="P29689" s="27"/>
      <c r="Q29689" s="16"/>
      <c r="U29689" s="27"/>
    </row>
    <row r="29690" spans="2:21" x14ac:dyDescent="0.25">
      <c r="B29690"/>
      <c r="C29690"/>
      <c r="D29690" s="13"/>
      <c r="E29690" s="13"/>
      <c r="K29690" s="23"/>
      <c r="O29690" s="21"/>
      <c r="P29690" s="27"/>
      <c r="Q29690" s="16"/>
      <c r="U29690" s="27"/>
    </row>
    <row r="29691" spans="2:21" x14ac:dyDescent="0.25">
      <c r="B29691"/>
      <c r="C29691"/>
      <c r="D29691" s="13"/>
      <c r="E29691" s="13"/>
      <c r="K29691" s="23"/>
      <c r="O29691" s="21"/>
      <c r="P29691" s="27"/>
      <c r="Q29691" s="16"/>
      <c r="U29691" s="27"/>
    </row>
    <row r="29692" spans="2:21" x14ac:dyDescent="0.25">
      <c r="B29692"/>
      <c r="C29692"/>
      <c r="D29692" s="13"/>
      <c r="E29692" s="13"/>
      <c r="K29692" s="23"/>
      <c r="O29692" s="21"/>
      <c r="P29692" s="27"/>
      <c r="Q29692" s="16"/>
      <c r="U29692" s="27"/>
    </row>
    <row r="29693" spans="2:21" x14ac:dyDescent="0.25">
      <c r="B29693"/>
      <c r="C29693"/>
      <c r="D29693" s="13"/>
      <c r="E29693" s="13"/>
      <c r="K29693" s="23"/>
      <c r="O29693" s="21"/>
      <c r="P29693" s="27"/>
      <c r="Q29693" s="16"/>
      <c r="U29693" s="27"/>
    </row>
    <row r="29694" spans="2:21" x14ac:dyDescent="0.25">
      <c r="B29694"/>
      <c r="C29694"/>
      <c r="D29694" s="13"/>
      <c r="E29694" s="13"/>
      <c r="K29694" s="23"/>
      <c r="O29694" s="21"/>
      <c r="P29694" s="27"/>
      <c r="Q29694" s="16"/>
      <c r="U29694" s="27"/>
    </row>
    <row r="29695" spans="2:21" x14ac:dyDescent="0.25">
      <c r="B29695"/>
      <c r="C29695"/>
      <c r="D29695" s="13"/>
      <c r="E29695" s="13"/>
      <c r="K29695" s="23"/>
      <c r="O29695" s="21"/>
      <c r="P29695" s="27"/>
      <c r="Q29695" s="16"/>
      <c r="U29695" s="27"/>
    </row>
    <row r="29696" spans="2:21" x14ac:dyDescent="0.25">
      <c r="B29696"/>
      <c r="C29696"/>
      <c r="D29696" s="13"/>
      <c r="E29696" s="13"/>
      <c r="K29696" s="23"/>
      <c r="O29696" s="21"/>
      <c r="P29696" s="27"/>
      <c r="Q29696" s="16"/>
      <c r="U29696" s="27"/>
    </row>
    <row r="29697" spans="2:21" x14ac:dyDescent="0.25">
      <c r="B29697"/>
      <c r="C29697"/>
      <c r="D29697" s="13"/>
      <c r="E29697" s="13"/>
      <c r="K29697" s="23"/>
      <c r="O29697" s="21"/>
      <c r="P29697" s="27"/>
      <c r="Q29697" s="16"/>
      <c r="U29697" s="27"/>
    </row>
    <row r="29698" spans="2:21" x14ac:dyDescent="0.25">
      <c r="B29698"/>
      <c r="C29698"/>
      <c r="D29698" s="13"/>
      <c r="E29698" s="13"/>
      <c r="K29698" s="23"/>
      <c r="O29698" s="21"/>
      <c r="P29698" s="27"/>
      <c r="Q29698" s="16"/>
      <c r="U29698" s="27"/>
    </row>
    <row r="29699" spans="2:21" x14ac:dyDescent="0.25">
      <c r="B29699"/>
      <c r="C29699"/>
      <c r="D29699" s="13"/>
      <c r="E29699" s="13"/>
      <c r="K29699" s="23"/>
      <c r="O29699" s="21"/>
      <c r="P29699" s="27"/>
      <c r="Q29699" s="16"/>
      <c r="U29699" s="27"/>
    </row>
    <row r="29700" spans="2:21" x14ac:dyDescent="0.25">
      <c r="B29700"/>
      <c r="C29700"/>
      <c r="D29700" s="13"/>
      <c r="E29700" s="13"/>
      <c r="K29700" s="23"/>
      <c r="O29700" s="21"/>
      <c r="P29700" s="27"/>
      <c r="Q29700" s="16"/>
      <c r="U29700" s="27"/>
    </row>
    <row r="29701" spans="2:21" x14ac:dyDescent="0.25">
      <c r="B29701"/>
      <c r="C29701"/>
      <c r="D29701" s="13"/>
      <c r="E29701" s="13"/>
      <c r="K29701" s="23"/>
      <c r="O29701" s="21"/>
      <c r="P29701" s="27"/>
      <c r="Q29701" s="16"/>
      <c r="U29701" s="27"/>
    </row>
    <row r="29702" spans="2:21" x14ac:dyDescent="0.25">
      <c r="B29702"/>
      <c r="C29702"/>
      <c r="D29702" s="13"/>
      <c r="E29702" s="13"/>
      <c r="K29702" s="23"/>
      <c r="O29702" s="21"/>
      <c r="P29702" s="27"/>
      <c r="Q29702" s="16"/>
      <c r="U29702" s="27"/>
    </row>
    <row r="29703" spans="2:21" x14ac:dyDescent="0.25">
      <c r="B29703"/>
      <c r="C29703"/>
      <c r="D29703" s="13"/>
      <c r="E29703" s="13"/>
      <c r="K29703" s="23"/>
      <c r="O29703" s="21"/>
      <c r="P29703" s="27"/>
      <c r="Q29703" s="16"/>
      <c r="U29703" s="27"/>
    </row>
    <row r="29704" spans="2:21" x14ac:dyDescent="0.25">
      <c r="B29704"/>
      <c r="C29704"/>
      <c r="D29704" s="13"/>
      <c r="E29704" s="13"/>
      <c r="K29704" s="23"/>
      <c r="O29704" s="21"/>
      <c r="P29704" s="27"/>
      <c r="Q29704" s="16"/>
      <c r="U29704" s="27"/>
    </row>
    <row r="29705" spans="2:21" x14ac:dyDescent="0.25">
      <c r="B29705"/>
      <c r="C29705"/>
      <c r="D29705" s="13"/>
      <c r="E29705" s="13"/>
      <c r="K29705" s="23"/>
      <c r="O29705" s="21"/>
      <c r="P29705" s="27"/>
      <c r="Q29705" s="16"/>
      <c r="U29705" s="27"/>
    </row>
    <row r="29706" spans="2:21" x14ac:dyDescent="0.25">
      <c r="B29706"/>
      <c r="C29706"/>
      <c r="D29706" s="13"/>
      <c r="E29706" s="13"/>
      <c r="K29706" s="23"/>
      <c r="O29706" s="21"/>
      <c r="P29706" s="27"/>
      <c r="Q29706" s="16"/>
      <c r="U29706" s="27"/>
    </row>
    <row r="29707" spans="2:21" x14ac:dyDescent="0.25">
      <c r="B29707"/>
      <c r="C29707"/>
      <c r="D29707" s="13"/>
      <c r="E29707" s="13"/>
      <c r="K29707" s="23"/>
      <c r="O29707" s="21"/>
      <c r="P29707" s="27"/>
      <c r="Q29707" s="16"/>
      <c r="U29707" s="27"/>
    </row>
    <row r="29708" spans="2:21" x14ac:dyDescent="0.25">
      <c r="B29708"/>
      <c r="C29708"/>
      <c r="D29708" s="13"/>
      <c r="E29708" s="13"/>
      <c r="K29708" s="23"/>
      <c r="O29708" s="21"/>
      <c r="P29708" s="27"/>
      <c r="Q29708" s="16"/>
      <c r="U29708" s="27"/>
    </row>
    <row r="29709" spans="2:21" x14ac:dyDescent="0.25">
      <c r="B29709"/>
      <c r="C29709"/>
      <c r="D29709" s="13"/>
      <c r="E29709" s="13"/>
      <c r="K29709" s="23"/>
      <c r="O29709" s="21"/>
      <c r="P29709" s="27"/>
      <c r="Q29709" s="16"/>
      <c r="U29709" s="27"/>
    </row>
    <row r="29710" spans="2:21" x14ac:dyDescent="0.25">
      <c r="B29710"/>
      <c r="C29710"/>
      <c r="D29710" s="13"/>
      <c r="E29710" s="13"/>
      <c r="K29710" s="23"/>
      <c r="O29710" s="21"/>
      <c r="P29710" s="27"/>
      <c r="Q29710" s="16"/>
      <c r="U29710" s="27"/>
    </row>
    <row r="29711" spans="2:21" x14ac:dyDescent="0.25">
      <c r="B29711"/>
      <c r="C29711"/>
      <c r="D29711" s="13"/>
      <c r="E29711" s="13"/>
      <c r="K29711" s="23"/>
      <c r="O29711" s="21"/>
      <c r="P29711" s="27"/>
      <c r="Q29711" s="16"/>
      <c r="U29711" s="27"/>
    </row>
    <row r="29712" spans="2:21" x14ac:dyDescent="0.25">
      <c r="B29712"/>
      <c r="C29712"/>
      <c r="D29712" s="13"/>
      <c r="E29712" s="13"/>
      <c r="K29712" s="23"/>
      <c r="O29712" s="21"/>
      <c r="P29712" s="27"/>
      <c r="Q29712" s="16"/>
      <c r="U29712" s="27"/>
    </row>
    <row r="29713" spans="2:21" x14ac:dyDescent="0.25">
      <c r="B29713"/>
      <c r="C29713"/>
      <c r="D29713" s="13"/>
      <c r="E29713" s="13"/>
      <c r="K29713" s="23"/>
      <c r="O29713" s="21"/>
      <c r="P29713" s="27"/>
      <c r="Q29713" s="16"/>
      <c r="U29713" s="27"/>
    </row>
    <row r="29714" spans="2:21" x14ac:dyDescent="0.25">
      <c r="B29714"/>
      <c r="C29714"/>
      <c r="D29714" s="13"/>
      <c r="E29714" s="13"/>
      <c r="K29714" s="23"/>
      <c r="O29714" s="21"/>
      <c r="P29714" s="27"/>
      <c r="Q29714" s="16"/>
      <c r="U29714" s="27"/>
    </row>
    <row r="29715" spans="2:21" x14ac:dyDescent="0.25">
      <c r="B29715"/>
      <c r="C29715"/>
      <c r="D29715" s="13"/>
      <c r="E29715" s="13"/>
      <c r="K29715" s="23"/>
      <c r="O29715" s="21"/>
      <c r="P29715" s="27"/>
      <c r="Q29715" s="16"/>
      <c r="U29715" s="27"/>
    </row>
    <row r="29716" spans="2:21" x14ac:dyDescent="0.25">
      <c r="B29716"/>
      <c r="C29716"/>
      <c r="D29716" s="13"/>
      <c r="E29716" s="13"/>
      <c r="K29716" s="23"/>
      <c r="O29716" s="21"/>
      <c r="P29716" s="27"/>
      <c r="Q29716" s="16"/>
      <c r="U29716" s="27"/>
    </row>
    <row r="29717" spans="2:21" x14ac:dyDescent="0.25">
      <c r="B29717"/>
      <c r="C29717"/>
      <c r="D29717" s="13"/>
      <c r="E29717" s="13"/>
      <c r="K29717" s="23"/>
      <c r="O29717" s="21"/>
      <c r="P29717" s="27"/>
      <c r="Q29717" s="16"/>
      <c r="U29717" s="27"/>
    </row>
    <row r="29718" spans="2:21" x14ac:dyDescent="0.25">
      <c r="B29718"/>
      <c r="C29718"/>
      <c r="D29718" s="13"/>
      <c r="E29718" s="13"/>
      <c r="K29718" s="23"/>
      <c r="O29718" s="21"/>
      <c r="P29718" s="27"/>
      <c r="Q29718" s="16"/>
      <c r="U29718" s="27"/>
    </row>
    <row r="29719" spans="2:21" x14ac:dyDescent="0.25">
      <c r="B29719"/>
      <c r="C29719"/>
      <c r="D29719" s="13"/>
      <c r="E29719" s="13"/>
      <c r="K29719" s="23"/>
      <c r="O29719" s="21"/>
      <c r="P29719" s="27"/>
      <c r="Q29719" s="16"/>
      <c r="U29719" s="27"/>
    </row>
    <row r="29720" spans="2:21" x14ac:dyDescent="0.25">
      <c r="B29720"/>
      <c r="C29720"/>
      <c r="D29720" s="13"/>
      <c r="E29720" s="13"/>
      <c r="K29720" s="23"/>
      <c r="O29720" s="21"/>
      <c r="P29720" s="27"/>
      <c r="Q29720" s="16"/>
      <c r="U29720" s="27"/>
    </row>
    <row r="29721" spans="2:21" x14ac:dyDescent="0.25">
      <c r="B29721"/>
      <c r="C29721"/>
      <c r="D29721" s="13"/>
      <c r="E29721" s="13"/>
      <c r="K29721" s="23"/>
      <c r="O29721" s="21"/>
      <c r="P29721" s="27"/>
      <c r="Q29721" s="16"/>
      <c r="U29721" s="27"/>
    </row>
    <row r="29722" spans="2:21" x14ac:dyDescent="0.25">
      <c r="B29722"/>
      <c r="C29722"/>
      <c r="D29722" s="13"/>
      <c r="E29722" s="13"/>
      <c r="K29722" s="23"/>
      <c r="O29722" s="21"/>
      <c r="P29722" s="27"/>
      <c r="Q29722" s="16"/>
      <c r="U29722" s="27"/>
    </row>
    <row r="29723" spans="2:21" x14ac:dyDescent="0.25">
      <c r="B29723"/>
      <c r="C29723"/>
      <c r="D29723" s="13"/>
      <c r="E29723" s="13"/>
      <c r="K29723" s="23"/>
      <c r="O29723" s="21"/>
      <c r="P29723" s="27"/>
      <c r="Q29723" s="16"/>
      <c r="U29723" s="27"/>
    </row>
    <row r="29724" spans="2:21" x14ac:dyDescent="0.25">
      <c r="B29724"/>
      <c r="C29724"/>
      <c r="D29724" s="13"/>
      <c r="E29724" s="13"/>
      <c r="K29724" s="23"/>
      <c r="O29724" s="21"/>
      <c r="P29724" s="27"/>
      <c r="Q29724" s="16"/>
      <c r="U29724" s="27"/>
    </row>
    <row r="29725" spans="2:21" x14ac:dyDescent="0.25">
      <c r="B29725"/>
      <c r="C29725"/>
      <c r="D29725" s="13"/>
      <c r="E29725" s="13"/>
      <c r="K29725" s="23"/>
      <c r="O29725" s="21"/>
      <c r="P29725" s="27"/>
      <c r="Q29725" s="16"/>
      <c r="U29725" s="27"/>
    </row>
    <row r="29726" spans="2:21" x14ac:dyDescent="0.25">
      <c r="B29726"/>
      <c r="C29726"/>
      <c r="D29726" s="13"/>
      <c r="E29726" s="13"/>
      <c r="K29726" s="23"/>
      <c r="O29726" s="21"/>
      <c r="P29726" s="27"/>
      <c r="Q29726" s="16"/>
      <c r="U29726" s="27"/>
    </row>
    <row r="29727" spans="2:21" x14ac:dyDescent="0.25">
      <c r="B29727"/>
      <c r="C29727"/>
      <c r="D29727" s="13"/>
      <c r="E29727" s="13"/>
      <c r="K29727" s="23"/>
      <c r="O29727" s="21"/>
      <c r="P29727" s="27"/>
      <c r="Q29727" s="16"/>
      <c r="U29727" s="27"/>
    </row>
    <row r="29728" spans="2:21" x14ac:dyDescent="0.25">
      <c r="B29728"/>
      <c r="C29728"/>
      <c r="D29728" s="13"/>
      <c r="E29728" s="13"/>
      <c r="K29728" s="23"/>
      <c r="O29728" s="21"/>
      <c r="P29728" s="27"/>
      <c r="Q29728" s="16"/>
      <c r="U29728" s="27"/>
    </row>
    <row r="29729" spans="2:21" x14ac:dyDescent="0.25">
      <c r="B29729"/>
      <c r="C29729"/>
      <c r="D29729" s="13"/>
      <c r="E29729" s="13"/>
      <c r="K29729" s="23"/>
      <c r="O29729" s="21"/>
      <c r="P29729" s="27"/>
      <c r="Q29729" s="16"/>
      <c r="U29729" s="27"/>
    </row>
    <row r="29730" spans="2:21" x14ac:dyDescent="0.25">
      <c r="B29730"/>
      <c r="C29730"/>
      <c r="D29730" s="13"/>
      <c r="E29730" s="13"/>
      <c r="K29730" s="23"/>
      <c r="O29730" s="21"/>
      <c r="P29730" s="27"/>
      <c r="Q29730" s="16"/>
      <c r="U29730" s="27"/>
    </row>
    <row r="29731" spans="2:21" x14ac:dyDescent="0.25">
      <c r="B29731"/>
      <c r="C29731"/>
      <c r="D29731" s="13"/>
      <c r="E29731" s="13"/>
      <c r="K29731" s="23"/>
      <c r="O29731" s="21"/>
      <c r="P29731" s="27"/>
      <c r="Q29731" s="16"/>
      <c r="U29731" s="27"/>
    </row>
    <row r="29732" spans="2:21" x14ac:dyDescent="0.25">
      <c r="B29732"/>
      <c r="C29732"/>
      <c r="D29732" s="13"/>
      <c r="E29732" s="13"/>
      <c r="K29732" s="23"/>
      <c r="O29732" s="21"/>
      <c r="P29732" s="27"/>
      <c r="Q29732" s="16"/>
      <c r="U29732" s="27"/>
    </row>
    <row r="29733" spans="2:21" x14ac:dyDescent="0.25">
      <c r="B29733"/>
      <c r="C29733"/>
      <c r="D29733" s="13"/>
      <c r="E29733" s="13"/>
      <c r="K29733" s="23"/>
      <c r="O29733" s="21"/>
      <c r="P29733" s="27"/>
      <c r="Q29733" s="16"/>
      <c r="U29733" s="27"/>
    </row>
    <row r="29734" spans="2:21" x14ac:dyDescent="0.25">
      <c r="B29734"/>
      <c r="C29734"/>
      <c r="D29734" s="13"/>
      <c r="E29734" s="13"/>
      <c r="K29734" s="23"/>
      <c r="O29734" s="21"/>
      <c r="P29734" s="27"/>
      <c r="Q29734" s="16"/>
      <c r="U29734" s="27"/>
    </row>
    <row r="29735" spans="2:21" x14ac:dyDescent="0.25">
      <c r="B29735"/>
      <c r="C29735"/>
      <c r="D29735" s="13"/>
      <c r="E29735" s="13"/>
      <c r="K29735" s="23"/>
      <c r="O29735" s="21"/>
      <c r="P29735" s="27"/>
      <c r="Q29735" s="16"/>
      <c r="U29735" s="27"/>
    </row>
    <row r="29736" spans="2:21" x14ac:dyDescent="0.25">
      <c r="B29736"/>
      <c r="C29736"/>
      <c r="D29736" s="13"/>
      <c r="E29736" s="13"/>
      <c r="K29736" s="23"/>
      <c r="O29736" s="21"/>
      <c r="P29736" s="27"/>
      <c r="Q29736" s="16"/>
      <c r="U29736" s="27"/>
    </row>
    <row r="29737" spans="2:21" x14ac:dyDescent="0.25">
      <c r="B29737"/>
      <c r="C29737"/>
      <c r="D29737" s="13"/>
      <c r="E29737" s="13"/>
      <c r="K29737" s="23"/>
      <c r="O29737" s="21"/>
      <c r="P29737" s="27"/>
      <c r="Q29737" s="16"/>
      <c r="U29737" s="27"/>
    </row>
    <row r="29738" spans="2:21" x14ac:dyDescent="0.25">
      <c r="B29738"/>
      <c r="C29738"/>
      <c r="D29738" s="13"/>
      <c r="E29738" s="13"/>
      <c r="K29738" s="23"/>
      <c r="O29738" s="21"/>
      <c r="P29738" s="27"/>
      <c r="Q29738" s="16"/>
      <c r="U29738" s="27"/>
    </row>
    <row r="29739" spans="2:21" x14ac:dyDescent="0.25">
      <c r="B29739"/>
      <c r="C29739"/>
      <c r="D29739" s="13"/>
      <c r="E29739" s="13"/>
      <c r="K29739" s="23"/>
      <c r="O29739" s="21"/>
      <c r="P29739" s="27"/>
      <c r="Q29739" s="16"/>
      <c r="U29739" s="27"/>
    </row>
    <row r="29740" spans="2:21" x14ac:dyDescent="0.25">
      <c r="B29740"/>
      <c r="C29740"/>
      <c r="D29740" s="13"/>
      <c r="E29740" s="13"/>
      <c r="K29740" s="23"/>
      <c r="O29740" s="21"/>
      <c r="P29740" s="27"/>
      <c r="Q29740" s="16"/>
      <c r="U29740" s="27"/>
    </row>
    <row r="29741" spans="2:21" x14ac:dyDescent="0.25">
      <c r="B29741"/>
      <c r="C29741"/>
      <c r="D29741" s="13"/>
      <c r="E29741" s="13"/>
      <c r="K29741" s="23"/>
      <c r="O29741" s="21"/>
      <c r="P29741" s="27"/>
      <c r="Q29741" s="16"/>
      <c r="U29741" s="27"/>
    </row>
    <row r="29742" spans="2:21" x14ac:dyDescent="0.25">
      <c r="B29742"/>
      <c r="C29742"/>
      <c r="D29742" s="13"/>
      <c r="E29742" s="13"/>
      <c r="K29742" s="23"/>
      <c r="O29742" s="21"/>
      <c r="P29742" s="27"/>
      <c r="Q29742" s="16"/>
      <c r="U29742" s="27"/>
    </row>
    <row r="29743" spans="2:21" x14ac:dyDescent="0.25">
      <c r="B29743"/>
      <c r="C29743"/>
      <c r="D29743" s="13"/>
      <c r="E29743" s="13"/>
      <c r="K29743" s="23"/>
      <c r="O29743" s="21"/>
      <c r="P29743" s="27"/>
      <c r="Q29743" s="16"/>
      <c r="U29743" s="27"/>
    </row>
    <row r="29744" spans="2:21" x14ac:dyDescent="0.25">
      <c r="B29744"/>
      <c r="C29744"/>
      <c r="D29744" s="13"/>
      <c r="E29744" s="13"/>
      <c r="K29744" s="23"/>
      <c r="O29744" s="21"/>
      <c r="P29744" s="27"/>
      <c r="Q29744" s="16"/>
      <c r="U29744" s="27"/>
    </row>
    <row r="29745" spans="2:21" x14ac:dyDescent="0.25">
      <c r="B29745"/>
      <c r="C29745"/>
      <c r="D29745" s="13"/>
      <c r="E29745" s="13"/>
      <c r="K29745" s="23"/>
      <c r="O29745" s="21"/>
      <c r="P29745" s="27"/>
      <c r="Q29745" s="16"/>
      <c r="U29745" s="27"/>
    </row>
    <row r="29746" spans="2:21" x14ac:dyDescent="0.25">
      <c r="B29746"/>
      <c r="C29746"/>
      <c r="D29746" s="13"/>
      <c r="E29746" s="13"/>
      <c r="K29746" s="23"/>
      <c r="O29746" s="21"/>
      <c r="P29746" s="27"/>
      <c r="Q29746" s="16"/>
      <c r="U29746" s="27"/>
    </row>
    <row r="29747" spans="2:21" x14ac:dyDescent="0.25">
      <c r="B29747"/>
      <c r="C29747"/>
      <c r="D29747" s="13"/>
      <c r="E29747" s="13"/>
      <c r="K29747" s="23"/>
      <c r="O29747" s="21"/>
      <c r="P29747" s="27"/>
      <c r="Q29747" s="16"/>
      <c r="U29747" s="27"/>
    </row>
    <row r="29748" spans="2:21" x14ac:dyDescent="0.25">
      <c r="B29748"/>
      <c r="C29748"/>
      <c r="D29748" s="13"/>
      <c r="E29748" s="13"/>
      <c r="K29748" s="23"/>
      <c r="O29748" s="21"/>
      <c r="P29748" s="27"/>
      <c r="Q29748" s="16"/>
      <c r="U29748" s="27"/>
    </row>
    <row r="29749" spans="2:21" x14ac:dyDescent="0.25">
      <c r="B29749"/>
      <c r="C29749"/>
      <c r="D29749" s="13"/>
      <c r="E29749" s="13"/>
      <c r="K29749" s="23"/>
      <c r="O29749" s="21"/>
      <c r="P29749" s="27"/>
      <c r="Q29749" s="16"/>
      <c r="U29749" s="27"/>
    </row>
    <row r="29750" spans="2:21" x14ac:dyDescent="0.25">
      <c r="B29750"/>
      <c r="C29750"/>
      <c r="D29750" s="13"/>
      <c r="E29750" s="13"/>
      <c r="K29750" s="23"/>
      <c r="O29750" s="21"/>
      <c r="P29750" s="27"/>
      <c r="Q29750" s="16"/>
      <c r="U29750" s="27"/>
    </row>
    <row r="29751" spans="2:21" x14ac:dyDescent="0.25">
      <c r="B29751"/>
      <c r="C29751"/>
      <c r="D29751" s="13"/>
      <c r="E29751" s="13"/>
      <c r="K29751" s="23"/>
      <c r="O29751" s="21"/>
      <c r="P29751" s="27"/>
      <c r="Q29751" s="16"/>
      <c r="U29751" s="27"/>
    </row>
    <row r="29752" spans="2:21" x14ac:dyDescent="0.25">
      <c r="B29752"/>
      <c r="C29752"/>
      <c r="D29752" s="13"/>
      <c r="E29752" s="13"/>
      <c r="K29752" s="23"/>
      <c r="O29752" s="21"/>
      <c r="P29752" s="27"/>
      <c r="Q29752" s="16"/>
      <c r="U29752" s="27"/>
    </row>
    <row r="29753" spans="2:21" x14ac:dyDescent="0.25">
      <c r="B29753"/>
      <c r="C29753"/>
      <c r="D29753" s="13"/>
      <c r="E29753" s="13"/>
      <c r="K29753" s="23"/>
      <c r="O29753" s="21"/>
      <c r="P29753" s="27"/>
      <c r="Q29753" s="16"/>
      <c r="U29753" s="27"/>
    </row>
    <row r="29754" spans="2:21" x14ac:dyDescent="0.25">
      <c r="B29754"/>
      <c r="C29754"/>
      <c r="D29754" s="13"/>
      <c r="E29754" s="13"/>
      <c r="K29754" s="23"/>
      <c r="O29754" s="21"/>
      <c r="P29754" s="27"/>
      <c r="Q29754" s="16"/>
      <c r="U29754" s="27"/>
    </row>
    <row r="29755" spans="2:21" x14ac:dyDescent="0.25">
      <c r="B29755"/>
      <c r="C29755"/>
      <c r="D29755" s="13"/>
      <c r="E29755" s="13"/>
      <c r="K29755" s="23"/>
      <c r="O29755" s="21"/>
      <c r="P29755" s="27"/>
      <c r="Q29755" s="16"/>
      <c r="U29755" s="27"/>
    </row>
    <row r="29756" spans="2:21" x14ac:dyDescent="0.25">
      <c r="B29756"/>
      <c r="C29756"/>
      <c r="D29756" s="13"/>
      <c r="E29756" s="13"/>
      <c r="K29756" s="23"/>
      <c r="O29756" s="21"/>
      <c r="P29756" s="27"/>
      <c r="Q29756" s="16"/>
      <c r="U29756" s="27"/>
    </row>
    <row r="29757" spans="2:21" x14ac:dyDescent="0.25">
      <c r="B29757"/>
      <c r="C29757"/>
      <c r="D29757" s="13"/>
      <c r="E29757" s="13"/>
      <c r="K29757" s="23"/>
      <c r="O29757" s="21"/>
      <c r="P29757" s="27"/>
      <c r="Q29757" s="16"/>
      <c r="U29757" s="27"/>
    </row>
    <row r="29758" spans="2:21" x14ac:dyDescent="0.25">
      <c r="B29758"/>
      <c r="C29758"/>
      <c r="D29758" s="13"/>
      <c r="E29758" s="13"/>
      <c r="K29758" s="23"/>
      <c r="O29758" s="21"/>
      <c r="P29758" s="27"/>
      <c r="Q29758" s="16"/>
      <c r="U29758" s="27"/>
    </row>
    <row r="29759" spans="2:21" x14ac:dyDescent="0.25">
      <c r="B29759"/>
      <c r="C29759"/>
      <c r="D29759" s="13"/>
      <c r="E29759" s="13"/>
      <c r="K29759" s="23"/>
      <c r="O29759" s="21"/>
      <c r="P29759" s="27"/>
      <c r="Q29759" s="16"/>
      <c r="U29759" s="27"/>
    </row>
    <row r="29760" spans="2:21" x14ac:dyDescent="0.25">
      <c r="B29760"/>
      <c r="C29760"/>
      <c r="D29760" s="13"/>
      <c r="E29760" s="13"/>
      <c r="K29760" s="23"/>
      <c r="O29760" s="21"/>
      <c r="P29760" s="27"/>
      <c r="Q29760" s="16"/>
      <c r="U29760" s="27"/>
    </row>
    <row r="29761" spans="2:21" x14ac:dyDescent="0.25">
      <c r="B29761"/>
      <c r="C29761"/>
      <c r="D29761" s="13"/>
      <c r="E29761" s="13"/>
      <c r="K29761" s="23"/>
      <c r="O29761" s="21"/>
      <c r="P29761" s="27"/>
      <c r="Q29761" s="16"/>
      <c r="U29761" s="27"/>
    </row>
    <row r="29762" spans="2:21" x14ac:dyDescent="0.25">
      <c r="B29762"/>
      <c r="C29762"/>
      <c r="D29762" s="13"/>
      <c r="E29762" s="13"/>
      <c r="K29762" s="23"/>
      <c r="O29762" s="21"/>
      <c r="P29762" s="27"/>
      <c r="Q29762" s="16"/>
      <c r="U29762" s="27"/>
    </row>
    <row r="29763" spans="2:21" x14ac:dyDescent="0.25">
      <c r="B29763"/>
      <c r="C29763"/>
      <c r="D29763" s="13"/>
      <c r="E29763" s="13"/>
      <c r="K29763" s="23"/>
      <c r="O29763" s="21"/>
      <c r="P29763" s="27"/>
      <c r="Q29763" s="16"/>
      <c r="U29763" s="27"/>
    </row>
    <row r="29764" spans="2:21" x14ac:dyDescent="0.25">
      <c r="B29764"/>
      <c r="C29764"/>
      <c r="D29764" s="13"/>
      <c r="E29764" s="13"/>
      <c r="K29764" s="23"/>
      <c r="O29764" s="21"/>
      <c r="P29764" s="27"/>
      <c r="Q29764" s="16"/>
      <c r="U29764" s="27"/>
    </row>
    <row r="29765" spans="2:21" x14ac:dyDescent="0.25">
      <c r="B29765"/>
      <c r="C29765"/>
      <c r="D29765" s="13"/>
      <c r="E29765" s="13"/>
      <c r="K29765" s="23"/>
      <c r="O29765" s="21"/>
      <c r="P29765" s="27"/>
      <c r="Q29765" s="16"/>
      <c r="U29765" s="27"/>
    </row>
    <row r="29766" spans="2:21" x14ac:dyDescent="0.25">
      <c r="B29766"/>
      <c r="C29766"/>
      <c r="D29766" s="13"/>
      <c r="E29766" s="13"/>
      <c r="K29766" s="23"/>
      <c r="O29766" s="21"/>
      <c r="P29766" s="27"/>
      <c r="Q29766" s="16"/>
      <c r="U29766" s="27"/>
    </row>
    <row r="29767" spans="2:21" x14ac:dyDescent="0.25">
      <c r="B29767"/>
      <c r="C29767"/>
      <c r="D29767" s="13"/>
      <c r="E29767" s="13"/>
      <c r="K29767" s="23"/>
      <c r="O29767" s="21"/>
      <c r="P29767" s="27"/>
      <c r="Q29767" s="16"/>
      <c r="U29767" s="27"/>
    </row>
    <row r="29768" spans="2:21" x14ac:dyDescent="0.25">
      <c r="B29768"/>
      <c r="C29768"/>
      <c r="D29768" s="13"/>
      <c r="E29768" s="13"/>
      <c r="K29768" s="23"/>
      <c r="O29768" s="21"/>
      <c r="P29768" s="27"/>
      <c r="Q29768" s="16"/>
      <c r="U29768" s="27"/>
    </row>
    <row r="29769" spans="2:21" x14ac:dyDescent="0.25">
      <c r="B29769"/>
      <c r="C29769"/>
      <c r="D29769" s="13"/>
      <c r="E29769" s="13"/>
      <c r="K29769" s="23"/>
      <c r="O29769" s="21"/>
      <c r="P29769" s="27"/>
      <c r="Q29769" s="16"/>
      <c r="U29769" s="27"/>
    </row>
    <row r="29770" spans="2:21" x14ac:dyDescent="0.25">
      <c r="B29770"/>
      <c r="C29770"/>
      <c r="D29770" s="13"/>
      <c r="E29770" s="13"/>
      <c r="K29770" s="23"/>
      <c r="O29770" s="21"/>
      <c r="P29770" s="27"/>
      <c r="Q29770" s="16"/>
      <c r="U29770" s="27"/>
    </row>
    <row r="29771" spans="2:21" x14ac:dyDescent="0.25">
      <c r="B29771"/>
      <c r="C29771"/>
      <c r="D29771" s="13"/>
      <c r="E29771" s="13"/>
      <c r="K29771" s="23"/>
      <c r="O29771" s="21"/>
      <c r="P29771" s="27"/>
      <c r="Q29771" s="16"/>
      <c r="U29771" s="27"/>
    </row>
    <row r="29772" spans="2:21" x14ac:dyDescent="0.25">
      <c r="B29772"/>
      <c r="C29772"/>
      <c r="D29772" s="13"/>
      <c r="E29772" s="13"/>
      <c r="K29772" s="23"/>
      <c r="O29772" s="21"/>
      <c r="P29772" s="27"/>
      <c r="Q29772" s="16"/>
      <c r="U29772" s="27"/>
    </row>
    <row r="29773" spans="2:21" x14ac:dyDescent="0.25">
      <c r="B29773"/>
      <c r="C29773"/>
      <c r="D29773" s="13"/>
      <c r="E29773" s="13"/>
      <c r="K29773" s="23"/>
      <c r="O29773" s="21"/>
      <c r="P29773" s="27"/>
      <c r="Q29773" s="16"/>
      <c r="U29773" s="27"/>
    </row>
    <row r="29774" spans="2:21" x14ac:dyDescent="0.25">
      <c r="B29774"/>
      <c r="C29774"/>
      <c r="D29774" s="13"/>
      <c r="E29774" s="13"/>
      <c r="K29774" s="23"/>
      <c r="O29774" s="21"/>
      <c r="P29774" s="27"/>
      <c r="Q29774" s="16"/>
      <c r="U29774" s="27"/>
    </row>
    <row r="29775" spans="2:21" x14ac:dyDescent="0.25">
      <c r="B29775"/>
      <c r="C29775"/>
      <c r="D29775" s="13"/>
      <c r="E29775" s="13"/>
      <c r="K29775" s="23"/>
      <c r="O29775" s="21"/>
      <c r="P29775" s="27"/>
      <c r="Q29775" s="16"/>
      <c r="U29775" s="27"/>
    </row>
    <row r="29776" spans="2:21" x14ac:dyDescent="0.25">
      <c r="B29776"/>
      <c r="C29776"/>
      <c r="D29776" s="13"/>
      <c r="E29776" s="13"/>
      <c r="K29776" s="23"/>
      <c r="O29776" s="21"/>
      <c r="P29776" s="27"/>
      <c r="Q29776" s="16"/>
      <c r="U29776" s="27"/>
    </row>
    <row r="29777" spans="2:21" x14ac:dyDescent="0.25">
      <c r="B29777"/>
      <c r="C29777"/>
      <c r="D29777" s="13"/>
      <c r="E29777" s="13"/>
      <c r="K29777" s="23"/>
      <c r="O29777" s="21"/>
      <c r="P29777" s="27"/>
      <c r="Q29777" s="16"/>
      <c r="U29777" s="27"/>
    </row>
    <row r="29778" spans="2:21" x14ac:dyDescent="0.25">
      <c r="B29778"/>
      <c r="C29778"/>
      <c r="D29778" s="13"/>
      <c r="E29778" s="13"/>
      <c r="K29778" s="23"/>
      <c r="O29778" s="21"/>
      <c r="P29778" s="27"/>
      <c r="Q29778" s="16"/>
      <c r="U29778" s="27"/>
    </row>
    <row r="29779" spans="2:21" x14ac:dyDescent="0.25">
      <c r="B29779"/>
      <c r="C29779"/>
      <c r="D29779" s="13"/>
      <c r="E29779" s="13"/>
      <c r="K29779" s="23"/>
      <c r="O29779" s="21"/>
      <c r="P29779" s="27"/>
      <c r="Q29779" s="16"/>
      <c r="U29779" s="27"/>
    </row>
    <row r="29780" spans="2:21" x14ac:dyDescent="0.25">
      <c r="B29780"/>
      <c r="C29780"/>
      <c r="D29780" s="13"/>
      <c r="E29780" s="13"/>
      <c r="K29780" s="23"/>
      <c r="O29780" s="21"/>
      <c r="P29780" s="27"/>
      <c r="Q29780" s="16"/>
      <c r="U29780" s="27"/>
    </row>
    <row r="29781" spans="2:21" x14ac:dyDescent="0.25">
      <c r="B29781"/>
      <c r="C29781"/>
      <c r="D29781" s="13"/>
      <c r="E29781" s="13"/>
      <c r="K29781" s="23"/>
      <c r="O29781" s="21"/>
      <c r="P29781" s="27"/>
      <c r="Q29781" s="16"/>
      <c r="U29781" s="27"/>
    </row>
    <row r="29782" spans="2:21" x14ac:dyDescent="0.25">
      <c r="B29782"/>
      <c r="C29782"/>
      <c r="D29782" s="13"/>
      <c r="E29782" s="13"/>
      <c r="K29782" s="23"/>
      <c r="O29782" s="21"/>
      <c r="P29782" s="27"/>
      <c r="Q29782" s="16"/>
      <c r="U29782" s="27"/>
    </row>
    <row r="29783" spans="2:21" x14ac:dyDescent="0.25">
      <c r="B29783"/>
      <c r="C29783"/>
      <c r="D29783" s="13"/>
      <c r="E29783" s="13"/>
      <c r="K29783" s="23"/>
      <c r="O29783" s="21"/>
      <c r="P29783" s="27"/>
      <c r="Q29783" s="16"/>
      <c r="U29783" s="27"/>
    </row>
    <row r="29784" spans="2:21" x14ac:dyDescent="0.25">
      <c r="B29784"/>
      <c r="C29784"/>
      <c r="D29784" s="13"/>
      <c r="E29784" s="13"/>
      <c r="K29784" s="23"/>
      <c r="O29784" s="21"/>
      <c r="P29784" s="27"/>
      <c r="Q29784" s="16"/>
      <c r="U29784" s="27"/>
    </row>
    <row r="29785" spans="2:21" x14ac:dyDescent="0.25">
      <c r="B29785"/>
      <c r="C29785"/>
      <c r="D29785" s="13"/>
      <c r="E29785" s="13"/>
      <c r="K29785" s="23"/>
      <c r="O29785" s="21"/>
      <c r="P29785" s="27"/>
      <c r="Q29785" s="16"/>
      <c r="U29785" s="27"/>
    </row>
    <row r="29786" spans="2:21" x14ac:dyDescent="0.25">
      <c r="B29786"/>
      <c r="C29786"/>
      <c r="D29786" s="13"/>
      <c r="E29786" s="13"/>
      <c r="K29786" s="23"/>
      <c r="O29786" s="21"/>
      <c r="P29786" s="27"/>
      <c r="Q29786" s="16"/>
      <c r="U29786" s="27"/>
    </row>
    <row r="29787" spans="2:21" x14ac:dyDescent="0.25">
      <c r="B29787"/>
      <c r="C29787"/>
      <c r="D29787" s="13"/>
      <c r="E29787" s="13"/>
      <c r="K29787" s="23"/>
      <c r="O29787" s="21"/>
      <c r="P29787" s="27"/>
      <c r="Q29787" s="16"/>
      <c r="U29787" s="27"/>
    </row>
    <row r="29788" spans="2:21" x14ac:dyDescent="0.25">
      <c r="B29788"/>
      <c r="C29788"/>
      <c r="D29788" s="13"/>
      <c r="E29788" s="13"/>
      <c r="K29788" s="23"/>
      <c r="O29788" s="21"/>
      <c r="P29788" s="27"/>
      <c r="Q29788" s="16"/>
      <c r="U29788" s="27"/>
    </row>
    <row r="29789" spans="2:21" x14ac:dyDescent="0.25">
      <c r="B29789"/>
      <c r="C29789"/>
      <c r="D29789" s="13"/>
      <c r="E29789" s="13"/>
      <c r="K29789" s="23"/>
      <c r="O29789" s="21"/>
      <c r="P29789" s="27"/>
      <c r="Q29789" s="16"/>
      <c r="U29789" s="27"/>
    </row>
    <row r="29790" spans="2:21" x14ac:dyDescent="0.25">
      <c r="B29790"/>
      <c r="C29790"/>
      <c r="D29790" s="13"/>
      <c r="E29790" s="13"/>
      <c r="K29790" s="23"/>
      <c r="O29790" s="21"/>
      <c r="P29790" s="27"/>
      <c r="Q29790" s="16"/>
      <c r="U29790" s="27"/>
    </row>
    <row r="29791" spans="2:21" x14ac:dyDescent="0.25">
      <c r="B29791"/>
      <c r="C29791"/>
      <c r="D29791" s="13"/>
      <c r="E29791" s="13"/>
      <c r="K29791" s="23"/>
      <c r="O29791" s="21"/>
      <c r="P29791" s="27"/>
      <c r="Q29791" s="16"/>
      <c r="U29791" s="27"/>
    </row>
    <row r="29792" spans="2:21" x14ac:dyDescent="0.25">
      <c r="B29792"/>
      <c r="C29792"/>
      <c r="D29792" s="13"/>
      <c r="E29792" s="13"/>
      <c r="K29792" s="23"/>
      <c r="O29792" s="21"/>
      <c r="P29792" s="27"/>
      <c r="Q29792" s="16"/>
      <c r="U29792" s="27"/>
    </row>
    <row r="29793" spans="2:21" x14ac:dyDescent="0.25">
      <c r="B29793"/>
      <c r="C29793"/>
      <c r="D29793" s="13"/>
      <c r="E29793" s="13"/>
      <c r="K29793" s="23"/>
      <c r="O29793" s="21"/>
      <c r="P29793" s="27"/>
      <c r="Q29793" s="16"/>
      <c r="U29793" s="27"/>
    </row>
    <row r="29794" spans="2:21" x14ac:dyDescent="0.25">
      <c r="B29794"/>
      <c r="C29794"/>
      <c r="D29794" s="13"/>
      <c r="E29794" s="13"/>
      <c r="K29794" s="23"/>
      <c r="O29794" s="21"/>
      <c r="P29794" s="27"/>
      <c r="Q29794" s="16"/>
      <c r="U29794" s="27"/>
    </row>
    <row r="29795" spans="2:21" x14ac:dyDescent="0.25">
      <c r="B29795"/>
      <c r="C29795"/>
      <c r="D29795" s="13"/>
      <c r="E29795" s="13"/>
      <c r="K29795" s="23"/>
      <c r="O29795" s="21"/>
      <c r="P29795" s="27"/>
      <c r="Q29795" s="16"/>
      <c r="U29795" s="27"/>
    </row>
    <row r="29796" spans="2:21" x14ac:dyDescent="0.25">
      <c r="B29796"/>
      <c r="C29796"/>
      <c r="D29796" s="13"/>
      <c r="E29796" s="13"/>
      <c r="K29796" s="23"/>
      <c r="O29796" s="21"/>
      <c r="P29796" s="27"/>
      <c r="Q29796" s="16"/>
      <c r="U29796" s="27"/>
    </row>
    <row r="29797" spans="2:21" x14ac:dyDescent="0.25">
      <c r="B29797"/>
      <c r="C29797"/>
      <c r="D29797" s="13"/>
      <c r="E29797" s="13"/>
      <c r="K29797" s="23"/>
      <c r="O29797" s="21"/>
      <c r="P29797" s="27"/>
      <c r="Q29797" s="16"/>
      <c r="U29797" s="27"/>
    </row>
    <row r="29798" spans="2:21" x14ac:dyDescent="0.25">
      <c r="B29798"/>
      <c r="C29798"/>
      <c r="D29798" s="13"/>
      <c r="E29798" s="13"/>
      <c r="K29798" s="23"/>
      <c r="O29798" s="21"/>
      <c r="P29798" s="27"/>
      <c r="Q29798" s="16"/>
      <c r="U29798" s="27"/>
    </row>
    <row r="29799" spans="2:21" x14ac:dyDescent="0.25">
      <c r="B29799"/>
      <c r="C29799"/>
      <c r="D29799" s="13"/>
      <c r="E29799" s="13"/>
      <c r="K29799" s="23"/>
      <c r="O29799" s="21"/>
      <c r="P29799" s="27"/>
      <c r="Q29799" s="16"/>
      <c r="U29799" s="27"/>
    </row>
    <row r="29800" spans="2:21" x14ac:dyDescent="0.25">
      <c r="B29800"/>
      <c r="C29800"/>
      <c r="D29800" s="13"/>
      <c r="E29800" s="13"/>
      <c r="K29800" s="23"/>
      <c r="O29800" s="21"/>
      <c r="P29800" s="27"/>
      <c r="Q29800" s="16"/>
      <c r="U29800" s="27"/>
    </row>
    <row r="29801" spans="2:21" x14ac:dyDescent="0.25">
      <c r="B29801"/>
      <c r="C29801"/>
      <c r="D29801" s="13"/>
      <c r="E29801" s="13"/>
      <c r="K29801" s="23"/>
      <c r="O29801" s="21"/>
      <c r="P29801" s="27"/>
      <c r="Q29801" s="16"/>
      <c r="U29801" s="27"/>
    </row>
    <row r="29802" spans="2:21" x14ac:dyDescent="0.25">
      <c r="B29802"/>
      <c r="C29802"/>
      <c r="D29802" s="13"/>
      <c r="E29802" s="13"/>
      <c r="K29802" s="23"/>
      <c r="O29802" s="21"/>
      <c r="P29802" s="27"/>
      <c r="Q29802" s="16"/>
      <c r="U29802" s="27"/>
    </row>
    <row r="29803" spans="2:21" x14ac:dyDescent="0.25">
      <c r="B29803"/>
      <c r="C29803"/>
      <c r="D29803" s="13"/>
      <c r="E29803" s="13"/>
      <c r="K29803" s="23"/>
      <c r="O29803" s="21"/>
      <c r="P29803" s="27"/>
      <c r="Q29803" s="16"/>
      <c r="U29803" s="27"/>
    </row>
    <row r="29804" spans="2:21" x14ac:dyDescent="0.25">
      <c r="B29804"/>
      <c r="C29804"/>
      <c r="D29804" s="13"/>
      <c r="E29804" s="13"/>
      <c r="K29804" s="23"/>
      <c r="O29804" s="21"/>
      <c r="P29804" s="27"/>
      <c r="Q29804" s="16"/>
      <c r="U29804" s="27"/>
    </row>
    <row r="29805" spans="2:21" x14ac:dyDescent="0.25">
      <c r="B29805"/>
      <c r="C29805"/>
      <c r="D29805" s="13"/>
      <c r="E29805" s="13"/>
      <c r="K29805" s="23"/>
      <c r="O29805" s="21"/>
      <c r="P29805" s="27"/>
      <c r="Q29805" s="16"/>
      <c r="U29805" s="27"/>
    </row>
    <row r="29806" spans="2:21" x14ac:dyDescent="0.25">
      <c r="B29806"/>
      <c r="C29806"/>
      <c r="D29806" s="13"/>
      <c r="E29806" s="13"/>
      <c r="K29806" s="23"/>
      <c r="O29806" s="21"/>
      <c r="P29806" s="27"/>
      <c r="Q29806" s="16"/>
      <c r="U29806" s="27"/>
    </row>
    <row r="29807" spans="2:21" x14ac:dyDescent="0.25">
      <c r="B29807"/>
      <c r="C29807"/>
      <c r="D29807" s="13"/>
      <c r="E29807" s="13"/>
      <c r="K29807" s="23"/>
      <c r="O29807" s="21"/>
      <c r="P29807" s="27"/>
      <c r="Q29807" s="16"/>
      <c r="U29807" s="27"/>
    </row>
    <row r="29808" spans="2:21" x14ac:dyDescent="0.25">
      <c r="B29808"/>
      <c r="C29808"/>
      <c r="D29808" s="13"/>
      <c r="E29808" s="13"/>
      <c r="K29808" s="23"/>
      <c r="O29808" s="21"/>
      <c r="P29808" s="27"/>
      <c r="Q29808" s="16"/>
      <c r="U29808" s="27"/>
    </row>
    <row r="29809" spans="2:21" x14ac:dyDescent="0.25">
      <c r="B29809"/>
      <c r="C29809"/>
      <c r="D29809" s="13"/>
      <c r="E29809" s="13"/>
      <c r="K29809" s="23"/>
      <c r="O29809" s="21"/>
      <c r="P29809" s="27"/>
      <c r="Q29809" s="16"/>
      <c r="U29809" s="27"/>
    </row>
    <row r="29810" spans="2:21" x14ac:dyDescent="0.25">
      <c r="B29810"/>
      <c r="C29810"/>
      <c r="D29810" s="13"/>
      <c r="E29810" s="13"/>
      <c r="K29810" s="23"/>
      <c r="O29810" s="21"/>
      <c r="P29810" s="27"/>
      <c r="Q29810" s="16"/>
      <c r="U29810" s="27"/>
    </row>
    <row r="29811" spans="2:21" x14ac:dyDescent="0.25">
      <c r="B29811"/>
      <c r="C29811"/>
      <c r="D29811" s="13"/>
      <c r="E29811" s="13"/>
      <c r="K29811" s="23"/>
      <c r="O29811" s="21"/>
      <c r="P29811" s="27"/>
      <c r="Q29811" s="16"/>
      <c r="U29811" s="27"/>
    </row>
    <row r="29812" spans="2:21" x14ac:dyDescent="0.25">
      <c r="B29812"/>
      <c r="C29812"/>
      <c r="D29812" s="13"/>
      <c r="E29812" s="13"/>
      <c r="K29812" s="23"/>
      <c r="O29812" s="21"/>
      <c r="P29812" s="27"/>
      <c r="Q29812" s="16"/>
      <c r="U29812" s="27"/>
    </row>
    <row r="29813" spans="2:21" x14ac:dyDescent="0.25">
      <c r="B29813"/>
      <c r="C29813"/>
      <c r="D29813" s="13"/>
      <c r="E29813" s="13"/>
      <c r="K29813" s="23"/>
      <c r="O29813" s="21"/>
      <c r="P29813" s="27"/>
      <c r="Q29813" s="16"/>
      <c r="U29813" s="27"/>
    </row>
    <row r="29814" spans="2:21" x14ac:dyDescent="0.25">
      <c r="B29814"/>
      <c r="C29814"/>
      <c r="D29814" s="13"/>
      <c r="E29814" s="13"/>
      <c r="K29814" s="23"/>
      <c r="O29814" s="21"/>
      <c r="P29814" s="27"/>
      <c r="Q29814" s="16"/>
      <c r="U29814" s="27"/>
    </row>
    <row r="29815" spans="2:21" x14ac:dyDescent="0.25">
      <c r="B29815"/>
      <c r="C29815"/>
      <c r="D29815" s="13"/>
      <c r="E29815" s="13"/>
      <c r="K29815" s="23"/>
      <c r="O29815" s="21"/>
      <c r="P29815" s="27"/>
      <c r="Q29815" s="16"/>
      <c r="U29815" s="27"/>
    </row>
    <row r="29816" spans="2:21" x14ac:dyDescent="0.25">
      <c r="B29816"/>
      <c r="C29816"/>
      <c r="D29816" s="13"/>
      <c r="E29816" s="13"/>
      <c r="K29816" s="23"/>
      <c r="O29816" s="21"/>
      <c r="P29816" s="27"/>
      <c r="Q29816" s="16"/>
      <c r="U29816" s="27"/>
    </row>
    <row r="29817" spans="2:21" x14ac:dyDescent="0.25">
      <c r="B29817"/>
      <c r="C29817"/>
      <c r="D29817" s="13"/>
      <c r="E29817" s="13"/>
      <c r="K29817" s="23"/>
      <c r="O29817" s="21"/>
      <c r="P29817" s="27"/>
      <c r="Q29817" s="16"/>
      <c r="U29817" s="27"/>
    </row>
    <row r="29818" spans="2:21" x14ac:dyDescent="0.25">
      <c r="B29818"/>
      <c r="C29818"/>
      <c r="D29818" s="13"/>
      <c r="E29818" s="13"/>
      <c r="K29818" s="23"/>
      <c r="O29818" s="21"/>
      <c r="P29818" s="27"/>
      <c r="Q29818" s="16"/>
      <c r="U29818" s="27"/>
    </row>
    <row r="29819" spans="2:21" x14ac:dyDescent="0.25">
      <c r="B29819"/>
      <c r="C29819"/>
      <c r="D29819" s="13"/>
      <c r="E29819" s="13"/>
      <c r="K29819" s="23"/>
      <c r="O29819" s="21"/>
      <c r="P29819" s="27"/>
      <c r="Q29819" s="16"/>
      <c r="U29819" s="27"/>
    </row>
    <row r="29820" spans="2:21" x14ac:dyDescent="0.25">
      <c r="B29820"/>
      <c r="C29820"/>
      <c r="D29820" s="13"/>
      <c r="E29820" s="13"/>
      <c r="K29820" s="23"/>
      <c r="O29820" s="21"/>
      <c r="P29820" s="27"/>
      <c r="Q29820" s="16"/>
      <c r="U29820" s="27"/>
    </row>
    <row r="29821" spans="2:21" x14ac:dyDescent="0.25">
      <c r="B29821"/>
      <c r="C29821"/>
      <c r="D29821" s="13"/>
      <c r="E29821" s="13"/>
      <c r="K29821" s="23"/>
      <c r="O29821" s="21"/>
      <c r="P29821" s="27"/>
      <c r="Q29821" s="16"/>
      <c r="U29821" s="27"/>
    </row>
    <row r="29822" spans="2:21" x14ac:dyDescent="0.25">
      <c r="B29822"/>
      <c r="C29822"/>
      <c r="D29822" s="13"/>
      <c r="E29822" s="13"/>
      <c r="K29822" s="23"/>
      <c r="O29822" s="21"/>
      <c r="P29822" s="27"/>
      <c r="Q29822" s="16"/>
      <c r="U29822" s="27"/>
    </row>
    <row r="29823" spans="2:21" x14ac:dyDescent="0.25">
      <c r="B29823"/>
      <c r="C29823"/>
      <c r="D29823" s="13"/>
      <c r="E29823" s="13"/>
      <c r="K29823" s="23"/>
      <c r="O29823" s="21"/>
      <c r="P29823" s="27"/>
      <c r="Q29823" s="16"/>
      <c r="U29823" s="27"/>
    </row>
    <row r="29824" spans="2:21" x14ac:dyDescent="0.25">
      <c r="B29824"/>
      <c r="C29824"/>
      <c r="D29824" s="13"/>
      <c r="E29824" s="13"/>
      <c r="K29824" s="23"/>
      <c r="O29824" s="21"/>
      <c r="P29824" s="27"/>
      <c r="Q29824" s="16"/>
      <c r="U29824" s="27"/>
    </row>
    <row r="29825" spans="2:21" x14ac:dyDescent="0.25">
      <c r="B29825"/>
      <c r="C29825"/>
      <c r="D29825" s="13"/>
      <c r="E29825" s="13"/>
      <c r="K29825" s="23"/>
      <c r="O29825" s="21"/>
      <c r="P29825" s="27"/>
      <c r="Q29825" s="16"/>
      <c r="U29825" s="27"/>
    </row>
    <row r="29826" spans="2:21" x14ac:dyDescent="0.25">
      <c r="B29826"/>
      <c r="C29826"/>
      <c r="D29826" s="13"/>
      <c r="E29826" s="13"/>
      <c r="K29826" s="23"/>
      <c r="O29826" s="21"/>
      <c r="P29826" s="27"/>
      <c r="Q29826" s="16"/>
      <c r="U29826" s="27"/>
    </row>
    <row r="29827" spans="2:21" x14ac:dyDescent="0.25">
      <c r="B29827"/>
      <c r="C29827"/>
      <c r="D29827" s="13"/>
      <c r="E29827" s="13"/>
      <c r="K29827" s="23"/>
      <c r="O29827" s="21"/>
      <c r="P29827" s="27"/>
      <c r="Q29827" s="16"/>
      <c r="U29827" s="27"/>
    </row>
    <row r="29828" spans="2:21" x14ac:dyDescent="0.25">
      <c r="B29828"/>
      <c r="C29828"/>
      <c r="D29828" s="13"/>
      <c r="E29828" s="13"/>
      <c r="K29828" s="23"/>
      <c r="O29828" s="21"/>
      <c r="P29828" s="27"/>
      <c r="Q29828" s="16"/>
      <c r="U29828" s="27"/>
    </row>
    <row r="29829" spans="2:21" x14ac:dyDescent="0.25">
      <c r="B29829"/>
      <c r="C29829"/>
      <c r="D29829" s="13"/>
      <c r="E29829" s="13"/>
      <c r="K29829" s="23"/>
      <c r="O29829" s="21"/>
      <c r="P29829" s="27"/>
      <c r="Q29829" s="16"/>
      <c r="U29829" s="27"/>
    </row>
    <row r="29830" spans="2:21" x14ac:dyDescent="0.25">
      <c r="B29830"/>
      <c r="C29830"/>
      <c r="D29830" s="13"/>
      <c r="E29830" s="13"/>
      <c r="K29830" s="23"/>
      <c r="O29830" s="21"/>
      <c r="P29830" s="27"/>
      <c r="Q29830" s="16"/>
      <c r="U29830" s="27"/>
    </row>
    <row r="29831" spans="2:21" x14ac:dyDescent="0.25">
      <c r="B29831"/>
      <c r="C29831"/>
      <c r="D29831" s="13"/>
      <c r="E29831" s="13"/>
      <c r="K29831" s="23"/>
      <c r="O29831" s="21"/>
      <c r="P29831" s="27"/>
      <c r="Q29831" s="16"/>
      <c r="U29831" s="27"/>
    </row>
    <row r="29832" spans="2:21" x14ac:dyDescent="0.25">
      <c r="B29832"/>
      <c r="C29832"/>
      <c r="D29832" s="13"/>
      <c r="E29832" s="13"/>
      <c r="K29832" s="23"/>
      <c r="O29832" s="21"/>
      <c r="P29832" s="27"/>
      <c r="Q29832" s="16"/>
      <c r="U29832" s="27"/>
    </row>
    <row r="29833" spans="2:21" x14ac:dyDescent="0.25">
      <c r="B29833"/>
      <c r="C29833"/>
      <c r="D29833" s="13"/>
      <c r="E29833" s="13"/>
      <c r="K29833" s="23"/>
      <c r="O29833" s="21"/>
      <c r="P29833" s="27"/>
      <c r="Q29833" s="16"/>
      <c r="U29833" s="27"/>
    </row>
    <row r="29834" spans="2:21" x14ac:dyDescent="0.25">
      <c r="B29834"/>
      <c r="C29834"/>
      <c r="D29834" s="13"/>
      <c r="E29834" s="13"/>
      <c r="K29834" s="23"/>
      <c r="O29834" s="21"/>
      <c r="P29834" s="27"/>
      <c r="Q29834" s="16"/>
      <c r="U29834" s="27"/>
    </row>
    <row r="29835" spans="2:21" x14ac:dyDescent="0.25">
      <c r="B29835"/>
      <c r="C29835"/>
      <c r="D29835" s="13"/>
      <c r="E29835" s="13"/>
      <c r="K29835" s="23"/>
      <c r="O29835" s="21"/>
      <c r="P29835" s="27"/>
      <c r="Q29835" s="16"/>
      <c r="U29835" s="27"/>
    </row>
    <row r="29836" spans="2:21" x14ac:dyDescent="0.25">
      <c r="B29836"/>
      <c r="C29836"/>
      <c r="D29836" s="13"/>
      <c r="E29836" s="13"/>
      <c r="K29836" s="23"/>
      <c r="O29836" s="21"/>
      <c r="P29836" s="27"/>
      <c r="Q29836" s="16"/>
      <c r="U29836" s="27"/>
    </row>
    <row r="29837" spans="2:21" x14ac:dyDescent="0.25">
      <c r="B29837"/>
      <c r="C29837"/>
      <c r="D29837" s="13"/>
      <c r="E29837" s="13"/>
      <c r="K29837" s="23"/>
      <c r="O29837" s="21"/>
      <c r="P29837" s="27"/>
      <c r="Q29837" s="16"/>
      <c r="U29837" s="27"/>
    </row>
    <row r="29838" spans="2:21" x14ac:dyDescent="0.25">
      <c r="B29838"/>
      <c r="C29838"/>
      <c r="D29838" s="13"/>
      <c r="E29838" s="13"/>
      <c r="K29838" s="23"/>
      <c r="O29838" s="21"/>
      <c r="P29838" s="27"/>
      <c r="Q29838" s="16"/>
      <c r="U29838" s="27"/>
    </row>
    <row r="29839" spans="2:21" x14ac:dyDescent="0.25">
      <c r="B29839"/>
      <c r="C29839"/>
      <c r="D29839" s="13"/>
      <c r="E29839" s="13"/>
      <c r="K29839" s="23"/>
      <c r="O29839" s="21"/>
      <c r="P29839" s="27"/>
      <c r="Q29839" s="16"/>
      <c r="U29839" s="27"/>
    </row>
    <row r="29840" spans="2:21" x14ac:dyDescent="0.25">
      <c r="B29840"/>
      <c r="C29840"/>
      <c r="D29840" s="13"/>
      <c r="E29840" s="13"/>
      <c r="K29840" s="23"/>
      <c r="O29840" s="21"/>
      <c r="P29840" s="27"/>
      <c r="Q29840" s="16"/>
      <c r="U29840" s="27"/>
    </row>
    <row r="29841" spans="2:21" x14ac:dyDescent="0.25">
      <c r="B29841"/>
      <c r="C29841"/>
      <c r="D29841" s="13"/>
      <c r="E29841" s="13"/>
      <c r="K29841" s="23"/>
      <c r="O29841" s="21"/>
      <c r="P29841" s="27"/>
      <c r="Q29841" s="16"/>
      <c r="U29841" s="27"/>
    </row>
    <row r="29842" spans="2:21" x14ac:dyDescent="0.25">
      <c r="B29842"/>
      <c r="C29842"/>
      <c r="D29842" s="13"/>
      <c r="E29842" s="13"/>
      <c r="K29842" s="23"/>
      <c r="O29842" s="21"/>
      <c r="P29842" s="27"/>
      <c r="Q29842" s="16"/>
      <c r="U29842" s="27"/>
    </row>
    <row r="29843" spans="2:21" x14ac:dyDescent="0.25">
      <c r="B29843"/>
      <c r="C29843"/>
      <c r="D29843" s="13"/>
      <c r="E29843" s="13"/>
      <c r="K29843" s="23"/>
      <c r="O29843" s="21"/>
      <c r="P29843" s="27"/>
      <c r="Q29843" s="16"/>
      <c r="U29843" s="27"/>
    </row>
    <row r="29844" spans="2:21" x14ac:dyDescent="0.25">
      <c r="B29844"/>
      <c r="C29844"/>
      <c r="D29844" s="13"/>
      <c r="E29844" s="13"/>
      <c r="K29844" s="23"/>
      <c r="O29844" s="21"/>
      <c r="P29844" s="27"/>
      <c r="Q29844" s="16"/>
      <c r="U29844" s="27"/>
    </row>
    <row r="29845" spans="2:21" x14ac:dyDescent="0.25">
      <c r="B29845"/>
      <c r="C29845"/>
      <c r="D29845" s="13"/>
      <c r="E29845" s="13"/>
      <c r="K29845" s="23"/>
      <c r="O29845" s="21"/>
      <c r="P29845" s="27"/>
      <c r="Q29845" s="16"/>
      <c r="U29845" s="27"/>
    </row>
    <row r="29846" spans="2:21" x14ac:dyDescent="0.25">
      <c r="B29846"/>
      <c r="C29846"/>
      <c r="D29846" s="13"/>
      <c r="E29846" s="13"/>
      <c r="K29846" s="23"/>
      <c r="O29846" s="21"/>
      <c r="P29846" s="27"/>
      <c r="Q29846" s="16"/>
      <c r="U29846" s="27"/>
    </row>
    <row r="29847" spans="2:21" x14ac:dyDescent="0.25">
      <c r="B29847"/>
      <c r="C29847"/>
      <c r="D29847" s="13"/>
      <c r="E29847" s="13"/>
      <c r="K29847" s="23"/>
      <c r="O29847" s="21"/>
      <c r="P29847" s="27"/>
      <c r="Q29847" s="16"/>
      <c r="U29847" s="27"/>
    </row>
    <row r="29848" spans="2:21" x14ac:dyDescent="0.25">
      <c r="B29848"/>
      <c r="C29848"/>
      <c r="D29848" s="13"/>
      <c r="E29848" s="13"/>
      <c r="K29848" s="23"/>
      <c r="O29848" s="21"/>
      <c r="P29848" s="27"/>
      <c r="Q29848" s="16"/>
      <c r="U29848" s="27"/>
    </row>
    <row r="29849" spans="2:21" x14ac:dyDescent="0.25">
      <c r="B29849"/>
      <c r="C29849"/>
      <c r="D29849" s="13"/>
      <c r="E29849" s="13"/>
      <c r="K29849" s="23"/>
      <c r="O29849" s="21"/>
      <c r="P29849" s="27"/>
      <c r="Q29849" s="16"/>
      <c r="U29849" s="27"/>
    </row>
    <row r="29850" spans="2:21" x14ac:dyDescent="0.25">
      <c r="B29850"/>
      <c r="C29850"/>
      <c r="D29850" s="13"/>
      <c r="E29850" s="13"/>
      <c r="K29850" s="23"/>
      <c r="O29850" s="21"/>
      <c r="P29850" s="27"/>
      <c r="Q29850" s="16"/>
      <c r="U29850" s="27"/>
    </row>
    <row r="29851" spans="2:21" x14ac:dyDescent="0.25">
      <c r="B29851"/>
      <c r="C29851"/>
      <c r="D29851" s="13"/>
      <c r="E29851" s="13"/>
      <c r="K29851" s="23"/>
      <c r="O29851" s="21"/>
      <c r="P29851" s="27"/>
      <c r="Q29851" s="16"/>
      <c r="U29851" s="27"/>
    </row>
    <row r="29852" spans="2:21" x14ac:dyDescent="0.25">
      <c r="B29852"/>
      <c r="C29852"/>
      <c r="D29852" s="13"/>
      <c r="E29852" s="13"/>
      <c r="K29852" s="23"/>
      <c r="O29852" s="21"/>
      <c r="P29852" s="27"/>
      <c r="Q29852" s="16"/>
      <c r="U29852" s="27"/>
    </row>
    <row r="29853" spans="2:21" x14ac:dyDescent="0.25">
      <c r="B29853"/>
      <c r="C29853"/>
      <c r="D29853" s="13"/>
      <c r="E29853" s="13"/>
      <c r="K29853" s="23"/>
      <c r="O29853" s="21"/>
      <c r="P29853" s="27"/>
      <c r="Q29853" s="16"/>
      <c r="U29853" s="27"/>
    </row>
    <row r="29854" spans="2:21" x14ac:dyDescent="0.25">
      <c r="B29854"/>
      <c r="C29854"/>
      <c r="D29854" s="13"/>
      <c r="E29854" s="13"/>
      <c r="K29854" s="23"/>
      <c r="O29854" s="21"/>
      <c r="P29854" s="27"/>
      <c r="Q29854" s="16"/>
      <c r="U29854" s="27"/>
    </row>
    <row r="29855" spans="2:21" x14ac:dyDescent="0.25">
      <c r="B29855"/>
      <c r="C29855"/>
      <c r="D29855" s="13"/>
      <c r="E29855" s="13"/>
      <c r="K29855" s="23"/>
      <c r="O29855" s="21"/>
      <c r="P29855" s="27"/>
      <c r="Q29855" s="16"/>
      <c r="U29855" s="27"/>
    </row>
    <row r="29856" spans="2:21" x14ac:dyDescent="0.25">
      <c r="B29856"/>
      <c r="C29856"/>
      <c r="D29856" s="13"/>
      <c r="E29856" s="13"/>
      <c r="K29856" s="23"/>
      <c r="O29856" s="21"/>
      <c r="P29856" s="27"/>
      <c r="Q29856" s="16"/>
      <c r="U29856" s="27"/>
    </row>
    <row r="29857" spans="2:21" x14ac:dyDescent="0.25">
      <c r="B29857"/>
      <c r="C29857"/>
      <c r="D29857" s="13"/>
      <c r="E29857" s="13"/>
      <c r="K29857" s="23"/>
      <c r="O29857" s="21"/>
      <c r="P29857" s="27"/>
      <c r="Q29857" s="16"/>
      <c r="U29857" s="27"/>
    </row>
    <row r="29858" spans="2:21" x14ac:dyDescent="0.25">
      <c r="B29858"/>
      <c r="C29858"/>
      <c r="D29858" s="13"/>
      <c r="E29858" s="13"/>
      <c r="K29858" s="23"/>
      <c r="O29858" s="21"/>
      <c r="P29858" s="27"/>
      <c r="Q29858" s="16"/>
      <c r="U29858" s="27"/>
    </row>
    <row r="29859" spans="2:21" x14ac:dyDescent="0.25">
      <c r="B29859"/>
      <c r="C29859"/>
      <c r="D29859" s="13"/>
      <c r="E29859" s="13"/>
      <c r="K29859" s="23"/>
      <c r="O29859" s="21"/>
      <c r="P29859" s="27"/>
      <c r="Q29859" s="16"/>
      <c r="U29859" s="27"/>
    </row>
    <row r="29860" spans="2:21" x14ac:dyDescent="0.25">
      <c r="B29860"/>
      <c r="C29860"/>
      <c r="D29860" s="13"/>
      <c r="E29860" s="13"/>
      <c r="K29860" s="23"/>
      <c r="O29860" s="21"/>
      <c r="P29860" s="27"/>
      <c r="Q29860" s="16"/>
      <c r="U29860" s="27"/>
    </row>
    <row r="29861" spans="2:21" x14ac:dyDescent="0.25">
      <c r="B29861"/>
      <c r="C29861"/>
      <c r="D29861" s="13"/>
      <c r="E29861" s="13"/>
      <c r="K29861" s="23"/>
      <c r="O29861" s="21"/>
      <c r="P29861" s="27"/>
      <c r="Q29861" s="16"/>
      <c r="U29861" s="27"/>
    </row>
    <row r="29862" spans="2:21" x14ac:dyDescent="0.25">
      <c r="B29862"/>
      <c r="C29862"/>
      <c r="D29862" s="13"/>
      <c r="E29862" s="13"/>
      <c r="K29862" s="23"/>
      <c r="O29862" s="21"/>
      <c r="P29862" s="27"/>
      <c r="Q29862" s="16"/>
      <c r="U29862" s="27"/>
    </row>
    <row r="29863" spans="2:21" x14ac:dyDescent="0.25">
      <c r="B29863"/>
      <c r="C29863"/>
      <c r="D29863" s="13"/>
      <c r="E29863" s="13"/>
      <c r="K29863" s="23"/>
      <c r="O29863" s="21"/>
      <c r="P29863" s="27"/>
      <c r="Q29863" s="16"/>
      <c r="U29863" s="27"/>
    </row>
    <row r="29864" spans="2:21" x14ac:dyDescent="0.25">
      <c r="B29864"/>
      <c r="C29864"/>
      <c r="D29864" s="13"/>
      <c r="E29864" s="13"/>
      <c r="K29864" s="23"/>
      <c r="O29864" s="21"/>
      <c r="P29864" s="27"/>
      <c r="Q29864" s="16"/>
      <c r="U29864" s="27"/>
    </row>
    <row r="29865" spans="2:21" x14ac:dyDescent="0.25">
      <c r="B29865"/>
      <c r="C29865"/>
      <c r="D29865" s="13"/>
      <c r="E29865" s="13"/>
      <c r="K29865" s="23"/>
      <c r="O29865" s="21"/>
      <c r="P29865" s="27"/>
      <c r="Q29865" s="16"/>
      <c r="U29865" s="27"/>
    </row>
    <row r="29866" spans="2:21" x14ac:dyDescent="0.25">
      <c r="B29866"/>
      <c r="C29866"/>
      <c r="D29866" s="13"/>
      <c r="E29866" s="13"/>
      <c r="K29866" s="23"/>
      <c r="O29866" s="21"/>
      <c r="P29866" s="27"/>
      <c r="Q29866" s="16"/>
      <c r="U29866" s="27"/>
    </row>
    <row r="29867" spans="2:21" x14ac:dyDescent="0.25">
      <c r="B29867"/>
      <c r="C29867"/>
      <c r="D29867" s="13"/>
      <c r="E29867" s="13"/>
      <c r="K29867" s="23"/>
      <c r="O29867" s="21"/>
      <c r="P29867" s="27"/>
      <c r="Q29867" s="16"/>
      <c r="U29867" s="27"/>
    </row>
    <row r="29868" spans="2:21" x14ac:dyDescent="0.25">
      <c r="B29868"/>
      <c r="C29868"/>
      <c r="D29868" s="13"/>
      <c r="E29868" s="13"/>
      <c r="K29868" s="23"/>
      <c r="O29868" s="21"/>
      <c r="P29868" s="27"/>
      <c r="Q29868" s="16"/>
      <c r="U29868" s="27"/>
    </row>
    <row r="29869" spans="2:21" x14ac:dyDescent="0.25">
      <c r="B29869"/>
      <c r="C29869"/>
      <c r="D29869" s="13"/>
      <c r="E29869" s="13"/>
      <c r="K29869" s="23"/>
      <c r="O29869" s="21"/>
      <c r="P29869" s="27"/>
      <c r="Q29869" s="16"/>
      <c r="U29869" s="27"/>
    </row>
    <row r="29870" spans="2:21" x14ac:dyDescent="0.25">
      <c r="B29870"/>
      <c r="C29870"/>
      <c r="D29870" s="13"/>
      <c r="E29870" s="13"/>
      <c r="K29870" s="23"/>
      <c r="O29870" s="21"/>
      <c r="P29870" s="27"/>
      <c r="Q29870" s="16"/>
      <c r="U29870" s="27"/>
    </row>
    <row r="29871" spans="2:21" x14ac:dyDescent="0.25">
      <c r="B29871"/>
      <c r="C29871"/>
      <c r="D29871" s="13"/>
      <c r="E29871" s="13"/>
      <c r="K29871" s="23"/>
      <c r="O29871" s="21"/>
      <c r="P29871" s="27"/>
      <c r="Q29871" s="16"/>
      <c r="U29871" s="27"/>
    </row>
    <row r="29872" spans="2:21" x14ac:dyDescent="0.25">
      <c r="B29872"/>
      <c r="C29872"/>
      <c r="D29872" s="13"/>
      <c r="E29872" s="13"/>
      <c r="K29872" s="23"/>
      <c r="O29872" s="21"/>
      <c r="P29872" s="27"/>
      <c r="Q29872" s="16"/>
      <c r="U29872" s="27"/>
    </row>
    <row r="29873" spans="2:21" x14ac:dyDescent="0.25">
      <c r="B29873"/>
      <c r="C29873"/>
      <c r="D29873" s="13"/>
      <c r="E29873" s="13"/>
      <c r="K29873" s="23"/>
      <c r="O29873" s="21"/>
      <c r="P29873" s="27"/>
      <c r="Q29873" s="16"/>
      <c r="U29873" s="27"/>
    </row>
    <row r="29874" spans="2:21" x14ac:dyDescent="0.25">
      <c r="B29874"/>
      <c r="C29874"/>
      <c r="D29874" s="13"/>
      <c r="E29874" s="13"/>
      <c r="K29874" s="23"/>
      <c r="O29874" s="21"/>
      <c r="P29874" s="27"/>
      <c r="Q29874" s="16"/>
      <c r="U29874" s="27"/>
    </row>
    <row r="29875" spans="2:21" x14ac:dyDescent="0.25">
      <c r="B29875"/>
      <c r="C29875"/>
      <c r="D29875" s="13"/>
      <c r="E29875" s="13"/>
      <c r="K29875" s="23"/>
      <c r="O29875" s="21"/>
      <c r="P29875" s="27"/>
      <c r="Q29875" s="16"/>
      <c r="U29875" s="27"/>
    </row>
    <row r="29876" spans="2:21" x14ac:dyDescent="0.25">
      <c r="B29876"/>
      <c r="C29876"/>
      <c r="D29876" s="13"/>
      <c r="E29876" s="13"/>
      <c r="K29876" s="23"/>
      <c r="O29876" s="21"/>
      <c r="P29876" s="27"/>
      <c r="Q29876" s="16"/>
      <c r="U29876" s="27"/>
    </row>
    <row r="29877" spans="2:21" x14ac:dyDescent="0.25">
      <c r="B29877"/>
      <c r="C29877"/>
      <c r="D29877" s="13"/>
      <c r="E29877" s="13"/>
      <c r="K29877" s="23"/>
      <c r="O29877" s="21"/>
      <c r="P29877" s="27"/>
      <c r="Q29877" s="16"/>
      <c r="U29877" s="27"/>
    </row>
    <row r="29878" spans="2:21" x14ac:dyDescent="0.25">
      <c r="B29878"/>
      <c r="C29878"/>
      <c r="D29878" s="13"/>
      <c r="E29878" s="13"/>
      <c r="K29878" s="23"/>
      <c r="O29878" s="21"/>
      <c r="P29878" s="27"/>
      <c r="Q29878" s="16"/>
      <c r="U29878" s="27"/>
    </row>
    <row r="29879" spans="2:21" x14ac:dyDescent="0.25">
      <c r="B29879"/>
      <c r="C29879"/>
      <c r="D29879" s="13"/>
      <c r="E29879" s="13"/>
      <c r="K29879" s="23"/>
      <c r="O29879" s="21"/>
      <c r="P29879" s="27"/>
      <c r="Q29879" s="16"/>
      <c r="U29879" s="27"/>
    </row>
    <row r="29880" spans="2:21" x14ac:dyDescent="0.25">
      <c r="B29880"/>
      <c r="C29880"/>
      <c r="D29880" s="13"/>
      <c r="E29880" s="13"/>
      <c r="K29880" s="23"/>
      <c r="O29880" s="21"/>
      <c r="P29880" s="27"/>
      <c r="Q29880" s="16"/>
      <c r="U29880" s="27"/>
    </row>
    <row r="29881" spans="2:21" x14ac:dyDescent="0.25">
      <c r="B29881"/>
      <c r="C29881"/>
      <c r="D29881" s="13"/>
      <c r="E29881" s="13"/>
      <c r="K29881" s="23"/>
      <c r="O29881" s="21"/>
      <c r="P29881" s="27"/>
      <c r="Q29881" s="16"/>
      <c r="U29881" s="27"/>
    </row>
    <row r="29882" spans="2:21" x14ac:dyDescent="0.25">
      <c r="B29882"/>
      <c r="C29882"/>
      <c r="D29882" s="13"/>
      <c r="E29882" s="13"/>
      <c r="K29882" s="23"/>
      <c r="O29882" s="21"/>
      <c r="P29882" s="27"/>
      <c r="Q29882" s="16"/>
      <c r="U29882" s="27"/>
    </row>
    <row r="29883" spans="2:21" x14ac:dyDescent="0.25">
      <c r="B29883"/>
      <c r="C29883"/>
      <c r="D29883" s="13"/>
      <c r="E29883" s="13"/>
      <c r="K29883" s="23"/>
      <c r="O29883" s="21"/>
      <c r="P29883" s="27"/>
      <c r="Q29883" s="16"/>
      <c r="U29883" s="27"/>
    </row>
    <row r="29884" spans="2:21" x14ac:dyDescent="0.25">
      <c r="B29884"/>
      <c r="C29884"/>
      <c r="D29884" s="13"/>
      <c r="E29884" s="13"/>
      <c r="K29884" s="23"/>
      <c r="O29884" s="21"/>
      <c r="P29884" s="27"/>
      <c r="Q29884" s="16"/>
      <c r="U29884" s="27"/>
    </row>
    <row r="29885" spans="2:21" x14ac:dyDescent="0.25">
      <c r="B29885"/>
      <c r="C29885"/>
      <c r="D29885" s="13"/>
      <c r="E29885" s="13"/>
      <c r="K29885" s="23"/>
      <c r="O29885" s="21"/>
      <c r="P29885" s="27"/>
      <c r="Q29885" s="16"/>
      <c r="U29885" s="27"/>
    </row>
    <row r="29886" spans="2:21" x14ac:dyDescent="0.25">
      <c r="B29886"/>
      <c r="C29886"/>
      <c r="D29886" s="13"/>
      <c r="E29886" s="13"/>
      <c r="K29886" s="23"/>
      <c r="O29886" s="21"/>
      <c r="P29886" s="27"/>
      <c r="Q29886" s="16"/>
      <c r="U29886" s="27"/>
    </row>
    <row r="29887" spans="2:21" x14ac:dyDescent="0.25">
      <c r="B29887"/>
      <c r="C29887"/>
      <c r="D29887" s="13"/>
      <c r="E29887" s="13"/>
      <c r="K29887" s="23"/>
      <c r="O29887" s="21"/>
      <c r="P29887" s="27"/>
      <c r="Q29887" s="16"/>
      <c r="U29887" s="27"/>
    </row>
    <row r="29888" spans="2:21" x14ac:dyDescent="0.25">
      <c r="B29888"/>
      <c r="C29888"/>
      <c r="D29888" s="13"/>
      <c r="E29888" s="13"/>
      <c r="K29888" s="23"/>
      <c r="O29888" s="21"/>
      <c r="P29888" s="27"/>
      <c r="Q29888" s="16"/>
      <c r="U29888" s="27"/>
    </row>
    <row r="29889" spans="2:21" x14ac:dyDescent="0.25">
      <c r="B29889"/>
      <c r="C29889"/>
      <c r="D29889" s="13"/>
      <c r="E29889" s="13"/>
      <c r="K29889" s="23"/>
      <c r="O29889" s="21"/>
      <c r="P29889" s="27"/>
      <c r="Q29889" s="16"/>
      <c r="U29889" s="27"/>
    </row>
    <row r="29890" spans="2:21" x14ac:dyDescent="0.25">
      <c r="B29890"/>
      <c r="C29890"/>
      <c r="D29890" s="13"/>
      <c r="E29890" s="13"/>
      <c r="K29890" s="23"/>
      <c r="O29890" s="21"/>
      <c r="P29890" s="27"/>
      <c r="Q29890" s="16"/>
      <c r="U29890" s="27"/>
    </row>
    <row r="29891" spans="2:21" x14ac:dyDescent="0.25">
      <c r="B29891"/>
      <c r="C29891"/>
      <c r="D29891" s="13"/>
      <c r="E29891" s="13"/>
      <c r="K29891" s="23"/>
      <c r="O29891" s="21"/>
      <c r="P29891" s="27"/>
      <c r="Q29891" s="16"/>
      <c r="U29891" s="27"/>
    </row>
    <row r="29892" spans="2:21" x14ac:dyDescent="0.25">
      <c r="B29892"/>
      <c r="C29892"/>
      <c r="D29892" s="13"/>
      <c r="E29892" s="13"/>
      <c r="K29892" s="23"/>
      <c r="O29892" s="21"/>
      <c r="P29892" s="27"/>
      <c r="Q29892" s="16"/>
      <c r="U29892" s="27"/>
    </row>
    <row r="29893" spans="2:21" x14ac:dyDescent="0.25">
      <c r="B29893"/>
      <c r="C29893"/>
      <c r="D29893" s="13"/>
      <c r="E29893" s="13"/>
      <c r="K29893" s="23"/>
      <c r="O29893" s="21"/>
      <c r="P29893" s="27"/>
      <c r="Q29893" s="16"/>
      <c r="U29893" s="27"/>
    </row>
    <row r="29894" spans="2:21" x14ac:dyDescent="0.25">
      <c r="B29894"/>
      <c r="C29894"/>
      <c r="D29894" s="13"/>
      <c r="E29894" s="13"/>
      <c r="K29894" s="23"/>
      <c r="O29894" s="21"/>
      <c r="P29894" s="27"/>
      <c r="Q29894" s="16"/>
      <c r="U29894" s="27"/>
    </row>
    <row r="29895" spans="2:21" x14ac:dyDescent="0.25">
      <c r="B29895"/>
      <c r="C29895"/>
      <c r="D29895" s="13"/>
      <c r="E29895" s="13"/>
      <c r="K29895" s="23"/>
      <c r="O29895" s="21"/>
      <c r="P29895" s="27"/>
      <c r="Q29895" s="16"/>
      <c r="U29895" s="27"/>
    </row>
    <row r="29896" spans="2:21" x14ac:dyDescent="0.25">
      <c r="B29896"/>
      <c r="C29896"/>
      <c r="D29896" s="13"/>
      <c r="E29896" s="13"/>
      <c r="K29896" s="23"/>
      <c r="O29896" s="21"/>
      <c r="P29896" s="27"/>
      <c r="Q29896" s="16"/>
      <c r="U29896" s="27"/>
    </row>
    <row r="29897" spans="2:21" x14ac:dyDescent="0.25">
      <c r="B29897"/>
      <c r="C29897"/>
      <c r="D29897" s="13"/>
      <c r="E29897" s="13"/>
      <c r="K29897" s="23"/>
      <c r="O29897" s="21"/>
      <c r="P29897" s="27"/>
      <c r="Q29897" s="16"/>
      <c r="U29897" s="27"/>
    </row>
    <row r="29898" spans="2:21" x14ac:dyDescent="0.25">
      <c r="B29898"/>
      <c r="C29898"/>
      <c r="D29898" s="13"/>
      <c r="E29898" s="13"/>
      <c r="K29898" s="23"/>
      <c r="O29898" s="21"/>
      <c r="P29898" s="27"/>
      <c r="Q29898" s="16"/>
      <c r="U29898" s="27"/>
    </row>
    <row r="29899" spans="2:21" x14ac:dyDescent="0.25">
      <c r="B29899"/>
      <c r="C29899"/>
      <c r="D29899" s="13"/>
      <c r="E29899" s="13"/>
      <c r="K29899" s="23"/>
      <c r="O29899" s="21"/>
      <c r="P29899" s="27"/>
      <c r="Q29899" s="16"/>
      <c r="U29899" s="27"/>
    </row>
    <row r="29900" spans="2:21" x14ac:dyDescent="0.25">
      <c r="B29900"/>
      <c r="C29900"/>
      <c r="D29900" s="13"/>
      <c r="E29900" s="13"/>
      <c r="K29900" s="23"/>
      <c r="O29900" s="21"/>
      <c r="P29900" s="27"/>
      <c r="Q29900" s="16"/>
      <c r="U29900" s="27"/>
    </row>
    <row r="29901" spans="2:21" x14ac:dyDescent="0.25">
      <c r="B29901"/>
      <c r="C29901"/>
      <c r="D29901" s="13"/>
      <c r="E29901" s="13"/>
      <c r="K29901" s="23"/>
      <c r="O29901" s="21"/>
      <c r="P29901" s="27"/>
      <c r="Q29901" s="16"/>
      <c r="U29901" s="27"/>
    </row>
    <row r="29902" spans="2:21" x14ac:dyDescent="0.25">
      <c r="B29902"/>
      <c r="C29902"/>
      <c r="D29902" s="13"/>
      <c r="E29902" s="13"/>
      <c r="K29902" s="23"/>
      <c r="O29902" s="21"/>
      <c r="P29902" s="27"/>
      <c r="Q29902" s="16"/>
      <c r="U29902" s="27"/>
    </row>
    <row r="29903" spans="2:21" x14ac:dyDescent="0.25">
      <c r="B29903"/>
      <c r="C29903"/>
      <c r="D29903" s="13"/>
      <c r="E29903" s="13"/>
      <c r="K29903" s="23"/>
      <c r="O29903" s="21"/>
      <c r="P29903" s="27"/>
      <c r="Q29903" s="16"/>
      <c r="U29903" s="27"/>
    </row>
    <row r="29904" spans="2:21" x14ac:dyDescent="0.25">
      <c r="B29904"/>
      <c r="C29904"/>
      <c r="D29904" s="13"/>
      <c r="E29904" s="13"/>
      <c r="K29904" s="23"/>
      <c r="O29904" s="21"/>
      <c r="P29904" s="27"/>
      <c r="Q29904" s="16"/>
      <c r="U29904" s="27"/>
    </row>
    <row r="29905" spans="2:21" x14ac:dyDescent="0.25">
      <c r="B29905"/>
      <c r="C29905"/>
      <c r="D29905" s="13"/>
      <c r="E29905" s="13"/>
      <c r="K29905" s="23"/>
      <c r="O29905" s="21"/>
      <c r="P29905" s="27"/>
      <c r="Q29905" s="16"/>
      <c r="U29905" s="27"/>
    </row>
    <row r="29906" spans="2:21" x14ac:dyDescent="0.25">
      <c r="B29906"/>
      <c r="C29906"/>
      <c r="D29906" s="13"/>
      <c r="E29906" s="13"/>
      <c r="K29906" s="23"/>
      <c r="O29906" s="21"/>
      <c r="P29906" s="27"/>
      <c r="Q29906" s="16"/>
      <c r="U29906" s="27"/>
    </row>
    <row r="29907" spans="2:21" x14ac:dyDescent="0.25">
      <c r="B29907"/>
      <c r="C29907"/>
      <c r="D29907" s="13"/>
      <c r="E29907" s="13"/>
      <c r="K29907" s="23"/>
      <c r="O29907" s="21"/>
      <c r="P29907" s="27"/>
      <c r="Q29907" s="16"/>
      <c r="U29907" s="27"/>
    </row>
    <row r="29908" spans="2:21" x14ac:dyDescent="0.25">
      <c r="B29908"/>
      <c r="C29908"/>
      <c r="D29908" s="13"/>
      <c r="E29908" s="13"/>
      <c r="K29908" s="23"/>
      <c r="O29908" s="21"/>
      <c r="P29908" s="27"/>
      <c r="Q29908" s="16"/>
      <c r="U29908" s="27"/>
    </row>
    <row r="29909" spans="2:21" x14ac:dyDescent="0.25">
      <c r="B29909"/>
      <c r="C29909"/>
      <c r="D29909" s="13"/>
      <c r="E29909" s="13"/>
      <c r="K29909" s="23"/>
      <c r="O29909" s="21"/>
      <c r="P29909" s="27"/>
      <c r="Q29909" s="16"/>
      <c r="U29909" s="27"/>
    </row>
    <row r="29910" spans="2:21" x14ac:dyDescent="0.25">
      <c r="B29910"/>
      <c r="C29910"/>
      <c r="D29910" s="13"/>
      <c r="E29910" s="13"/>
      <c r="K29910" s="23"/>
      <c r="O29910" s="21"/>
      <c r="P29910" s="27"/>
      <c r="Q29910" s="16"/>
      <c r="U29910" s="27"/>
    </row>
    <row r="29911" spans="2:21" x14ac:dyDescent="0.25">
      <c r="B29911"/>
      <c r="C29911"/>
      <c r="D29911" s="13"/>
      <c r="E29911" s="13"/>
      <c r="K29911" s="23"/>
      <c r="O29911" s="21"/>
      <c r="P29911" s="27"/>
      <c r="Q29911" s="16"/>
      <c r="U29911" s="27"/>
    </row>
    <row r="29912" spans="2:21" x14ac:dyDescent="0.25">
      <c r="B29912"/>
      <c r="C29912"/>
      <c r="D29912" s="13"/>
      <c r="E29912" s="13"/>
      <c r="K29912" s="23"/>
      <c r="O29912" s="21"/>
      <c r="P29912" s="27"/>
      <c r="Q29912" s="16"/>
      <c r="U29912" s="27"/>
    </row>
    <row r="29913" spans="2:21" x14ac:dyDescent="0.25">
      <c r="B29913"/>
      <c r="C29913"/>
      <c r="D29913" s="13"/>
      <c r="E29913" s="13"/>
      <c r="K29913" s="23"/>
      <c r="O29913" s="21"/>
      <c r="P29913" s="27"/>
      <c r="Q29913" s="16"/>
      <c r="U29913" s="27"/>
    </row>
    <row r="29914" spans="2:21" x14ac:dyDescent="0.25">
      <c r="B29914"/>
      <c r="C29914"/>
      <c r="D29914" s="13"/>
      <c r="E29914" s="13"/>
      <c r="K29914" s="23"/>
      <c r="O29914" s="21"/>
      <c r="P29914" s="27"/>
      <c r="Q29914" s="16"/>
      <c r="U29914" s="27"/>
    </row>
    <row r="29915" spans="2:21" x14ac:dyDescent="0.25">
      <c r="B29915"/>
      <c r="C29915"/>
      <c r="D29915" s="13"/>
      <c r="E29915" s="13"/>
      <c r="K29915" s="23"/>
      <c r="O29915" s="21"/>
      <c r="P29915" s="27"/>
      <c r="Q29915" s="16"/>
      <c r="U29915" s="27"/>
    </row>
    <row r="29916" spans="2:21" x14ac:dyDescent="0.25">
      <c r="B29916"/>
      <c r="C29916"/>
      <c r="D29916" s="13"/>
      <c r="E29916" s="13"/>
      <c r="K29916" s="23"/>
      <c r="O29916" s="21"/>
      <c r="P29916" s="27"/>
      <c r="Q29916" s="16"/>
      <c r="U29916" s="27"/>
    </row>
    <row r="29917" spans="2:21" x14ac:dyDescent="0.25">
      <c r="B29917"/>
      <c r="C29917"/>
      <c r="D29917" s="13"/>
      <c r="E29917" s="13"/>
      <c r="K29917" s="23"/>
      <c r="O29917" s="21"/>
      <c r="P29917" s="27"/>
      <c r="Q29917" s="16"/>
      <c r="U29917" s="27"/>
    </row>
    <row r="29918" spans="2:21" x14ac:dyDescent="0.25">
      <c r="B29918"/>
      <c r="C29918"/>
      <c r="D29918" s="13"/>
      <c r="E29918" s="13"/>
      <c r="K29918" s="23"/>
      <c r="O29918" s="21"/>
      <c r="P29918" s="27"/>
      <c r="Q29918" s="16"/>
      <c r="U29918" s="27"/>
    </row>
    <row r="29919" spans="2:21" x14ac:dyDescent="0.25">
      <c r="B29919"/>
      <c r="C29919"/>
      <c r="D29919" s="13"/>
      <c r="E29919" s="13"/>
      <c r="K29919" s="23"/>
      <c r="O29919" s="21"/>
      <c r="P29919" s="27"/>
      <c r="Q29919" s="16"/>
      <c r="U29919" s="27"/>
    </row>
    <row r="29920" spans="2:21" x14ac:dyDescent="0.25">
      <c r="B29920"/>
      <c r="C29920"/>
      <c r="D29920" s="13"/>
      <c r="E29920" s="13"/>
      <c r="K29920" s="23"/>
      <c r="O29920" s="21"/>
      <c r="P29920" s="27"/>
      <c r="Q29920" s="16"/>
      <c r="U29920" s="27"/>
    </row>
    <row r="29921" spans="2:21" x14ac:dyDescent="0.25">
      <c r="B29921"/>
      <c r="C29921"/>
      <c r="D29921" s="13"/>
      <c r="E29921" s="13"/>
      <c r="K29921" s="23"/>
      <c r="O29921" s="21"/>
      <c r="P29921" s="27"/>
      <c r="Q29921" s="16"/>
      <c r="U29921" s="27"/>
    </row>
    <row r="29922" spans="2:21" x14ac:dyDescent="0.25">
      <c r="B29922"/>
      <c r="C29922"/>
      <c r="D29922" s="13"/>
      <c r="E29922" s="13"/>
      <c r="K29922" s="23"/>
      <c r="O29922" s="21"/>
      <c r="P29922" s="27"/>
      <c r="Q29922" s="16"/>
      <c r="U29922" s="27"/>
    </row>
    <row r="29923" spans="2:21" x14ac:dyDescent="0.25">
      <c r="B29923"/>
      <c r="C29923"/>
      <c r="D29923" s="13"/>
      <c r="E29923" s="13"/>
      <c r="K29923" s="23"/>
      <c r="O29923" s="21"/>
      <c r="P29923" s="27"/>
      <c r="Q29923" s="16"/>
      <c r="U29923" s="27"/>
    </row>
    <row r="29924" spans="2:21" x14ac:dyDescent="0.25">
      <c r="B29924"/>
      <c r="C29924"/>
      <c r="D29924" s="13"/>
      <c r="E29924" s="13"/>
      <c r="K29924" s="23"/>
      <c r="O29924" s="21"/>
      <c r="P29924" s="27"/>
      <c r="Q29924" s="16"/>
      <c r="U29924" s="27"/>
    </row>
    <row r="29925" spans="2:21" x14ac:dyDescent="0.25">
      <c r="B29925"/>
      <c r="C29925"/>
      <c r="D29925" s="13"/>
      <c r="E29925" s="13"/>
      <c r="K29925" s="23"/>
      <c r="O29925" s="21"/>
      <c r="P29925" s="27"/>
      <c r="Q29925" s="16"/>
      <c r="U29925" s="27"/>
    </row>
    <row r="29926" spans="2:21" x14ac:dyDescent="0.25">
      <c r="B29926"/>
      <c r="C29926"/>
      <c r="D29926" s="13"/>
      <c r="E29926" s="13"/>
      <c r="K29926" s="23"/>
      <c r="O29926" s="21"/>
      <c r="P29926" s="27"/>
      <c r="Q29926" s="16"/>
      <c r="U29926" s="27"/>
    </row>
    <row r="29927" spans="2:21" x14ac:dyDescent="0.25">
      <c r="B29927"/>
      <c r="C29927"/>
      <c r="D29927" s="13"/>
      <c r="E29927" s="13"/>
      <c r="K29927" s="23"/>
      <c r="O29927" s="21"/>
      <c r="P29927" s="27"/>
      <c r="Q29927" s="16"/>
      <c r="U29927" s="27"/>
    </row>
    <row r="29928" spans="2:21" x14ac:dyDescent="0.25">
      <c r="B29928"/>
      <c r="C29928"/>
      <c r="D29928" s="13"/>
      <c r="E29928" s="13"/>
      <c r="K29928" s="23"/>
      <c r="O29928" s="21"/>
      <c r="P29928" s="27"/>
      <c r="Q29928" s="16"/>
      <c r="U29928" s="27"/>
    </row>
    <row r="29929" spans="2:21" x14ac:dyDescent="0.25">
      <c r="B29929"/>
      <c r="C29929"/>
      <c r="D29929" s="13"/>
      <c r="E29929" s="13"/>
      <c r="K29929" s="23"/>
      <c r="O29929" s="21"/>
      <c r="P29929" s="27"/>
      <c r="Q29929" s="16"/>
      <c r="U29929" s="27"/>
    </row>
    <row r="29930" spans="2:21" x14ac:dyDescent="0.25">
      <c r="B29930"/>
      <c r="C29930"/>
      <c r="D29930" s="13"/>
      <c r="E29930" s="13"/>
      <c r="K29930" s="23"/>
      <c r="O29930" s="21"/>
      <c r="P29930" s="27"/>
      <c r="Q29930" s="16"/>
      <c r="U29930" s="27"/>
    </row>
    <row r="29931" spans="2:21" x14ac:dyDescent="0.25">
      <c r="B29931"/>
      <c r="C29931"/>
      <c r="D29931" s="13"/>
      <c r="E29931" s="13"/>
      <c r="K29931" s="23"/>
      <c r="O29931" s="21"/>
      <c r="P29931" s="27"/>
      <c r="Q29931" s="16"/>
      <c r="U29931" s="27"/>
    </row>
    <row r="29932" spans="2:21" x14ac:dyDescent="0.25">
      <c r="B29932"/>
      <c r="C29932"/>
      <c r="D29932" s="13"/>
      <c r="E29932" s="13"/>
      <c r="K29932" s="23"/>
      <c r="O29932" s="21"/>
      <c r="P29932" s="27"/>
      <c r="Q29932" s="16"/>
      <c r="U29932" s="27"/>
    </row>
    <row r="29933" spans="2:21" x14ac:dyDescent="0.25">
      <c r="B29933"/>
      <c r="C29933"/>
      <c r="D29933" s="13"/>
      <c r="E29933" s="13"/>
      <c r="K29933" s="23"/>
      <c r="O29933" s="21"/>
      <c r="P29933" s="27"/>
      <c r="Q29933" s="16"/>
      <c r="U29933" s="27"/>
    </row>
    <row r="29934" spans="2:21" x14ac:dyDescent="0.25">
      <c r="B29934"/>
      <c r="C29934"/>
      <c r="D29934" s="13"/>
      <c r="E29934" s="13"/>
      <c r="K29934" s="23"/>
      <c r="O29934" s="21"/>
      <c r="P29934" s="27"/>
      <c r="Q29934" s="16"/>
      <c r="U29934" s="27"/>
    </row>
    <row r="29935" spans="2:21" x14ac:dyDescent="0.25">
      <c r="B29935"/>
      <c r="C29935"/>
      <c r="D29935" s="13"/>
      <c r="E29935" s="13"/>
      <c r="K29935" s="23"/>
      <c r="O29935" s="21"/>
      <c r="P29935" s="27"/>
      <c r="Q29935" s="16"/>
      <c r="U29935" s="27"/>
    </row>
    <row r="29936" spans="2:21" x14ac:dyDescent="0.25">
      <c r="B29936"/>
      <c r="C29936"/>
      <c r="D29936" s="13"/>
      <c r="E29936" s="13"/>
      <c r="K29936" s="23"/>
      <c r="O29936" s="21"/>
      <c r="P29936" s="27"/>
      <c r="Q29936" s="16"/>
      <c r="U29936" s="27"/>
    </row>
    <row r="29937" spans="2:21" x14ac:dyDescent="0.25">
      <c r="B29937"/>
      <c r="C29937"/>
      <c r="D29937" s="13"/>
      <c r="E29937" s="13"/>
      <c r="K29937" s="23"/>
      <c r="O29937" s="21"/>
      <c r="P29937" s="27"/>
      <c r="Q29937" s="16"/>
      <c r="U29937" s="27"/>
    </row>
    <row r="29938" spans="2:21" x14ac:dyDescent="0.25">
      <c r="B29938"/>
      <c r="C29938"/>
      <c r="D29938" s="13"/>
      <c r="E29938" s="13"/>
      <c r="K29938" s="23"/>
      <c r="O29938" s="21"/>
      <c r="P29938" s="27"/>
      <c r="Q29938" s="16"/>
      <c r="U29938" s="27"/>
    </row>
    <row r="29939" spans="2:21" x14ac:dyDescent="0.25">
      <c r="B29939"/>
      <c r="C29939"/>
      <c r="D29939" s="13"/>
      <c r="E29939" s="13"/>
      <c r="K29939" s="23"/>
      <c r="O29939" s="21"/>
      <c r="P29939" s="27"/>
      <c r="Q29939" s="16"/>
      <c r="U29939" s="27"/>
    </row>
    <row r="29940" spans="2:21" x14ac:dyDescent="0.25">
      <c r="B29940"/>
      <c r="C29940"/>
      <c r="D29940" s="13"/>
      <c r="E29940" s="13"/>
      <c r="K29940" s="23"/>
      <c r="O29940" s="21"/>
      <c r="P29940" s="27"/>
      <c r="Q29940" s="16"/>
      <c r="U29940" s="27"/>
    </row>
    <row r="29941" spans="2:21" x14ac:dyDescent="0.25">
      <c r="B29941"/>
      <c r="C29941"/>
      <c r="D29941" s="13"/>
      <c r="E29941" s="13"/>
      <c r="K29941" s="23"/>
      <c r="O29941" s="21"/>
      <c r="P29941" s="27"/>
      <c r="Q29941" s="16"/>
      <c r="U29941" s="27"/>
    </row>
    <row r="29942" spans="2:21" x14ac:dyDescent="0.25">
      <c r="B29942"/>
      <c r="C29942"/>
      <c r="D29942" s="13"/>
      <c r="E29942" s="13"/>
      <c r="K29942" s="23"/>
      <c r="O29942" s="21"/>
      <c r="P29942" s="27"/>
      <c r="Q29942" s="16"/>
      <c r="U29942" s="27"/>
    </row>
    <row r="29943" spans="2:21" x14ac:dyDescent="0.25">
      <c r="B29943"/>
      <c r="C29943"/>
      <c r="D29943" s="13"/>
      <c r="E29943" s="13"/>
      <c r="K29943" s="23"/>
      <c r="O29943" s="21"/>
      <c r="P29943" s="27"/>
      <c r="Q29943" s="16"/>
      <c r="U29943" s="27"/>
    </row>
    <row r="29944" spans="2:21" x14ac:dyDescent="0.25">
      <c r="B29944"/>
      <c r="C29944"/>
      <c r="D29944" s="13"/>
      <c r="E29944" s="13"/>
      <c r="K29944" s="23"/>
      <c r="O29944" s="21"/>
      <c r="P29944" s="27"/>
      <c r="Q29944" s="16"/>
      <c r="U29944" s="27"/>
    </row>
    <row r="29945" spans="2:21" x14ac:dyDescent="0.25">
      <c r="B29945"/>
      <c r="C29945"/>
      <c r="D29945" s="13"/>
      <c r="E29945" s="13"/>
      <c r="K29945" s="23"/>
      <c r="O29945" s="21"/>
      <c r="P29945" s="27"/>
      <c r="Q29945" s="16"/>
      <c r="U29945" s="27"/>
    </row>
    <row r="29946" spans="2:21" x14ac:dyDescent="0.25">
      <c r="B29946"/>
      <c r="C29946"/>
      <c r="D29946" s="13"/>
      <c r="E29946" s="13"/>
      <c r="K29946" s="23"/>
      <c r="O29946" s="21"/>
      <c r="P29946" s="27"/>
      <c r="Q29946" s="16"/>
      <c r="U29946" s="27"/>
    </row>
    <row r="29947" spans="2:21" x14ac:dyDescent="0.25">
      <c r="B29947"/>
      <c r="C29947"/>
      <c r="D29947" s="13"/>
      <c r="E29947" s="13"/>
      <c r="K29947" s="23"/>
      <c r="O29947" s="21"/>
      <c r="P29947" s="27"/>
      <c r="Q29947" s="16"/>
      <c r="U29947" s="27"/>
    </row>
    <row r="29948" spans="2:21" x14ac:dyDescent="0.25">
      <c r="B29948"/>
      <c r="C29948"/>
      <c r="D29948" s="13"/>
      <c r="E29948" s="13"/>
      <c r="K29948" s="23"/>
      <c r="O29948" s="21"/>
      <c r="P29948" s="27"/>
      <c r="Q29948" s="16"/>
      <c r="U29948" s="27"/>
    </row>
    <row r="29949" spans="2:21" x14ac:dyDescent="0.25">
      <c r="B29949"/>
      <c r="C29949"/>
      <c r="D29949" s="13"/>
      <c r="E29949" s="13"/>
      <c r="K29949" s="23"/>
      <c r="O29949" s="21"/>
      <c r="P29949" s="27"/>
      <c r="Q29949" s="16"/>
      <c r="U29949" s="27"/>
    </row>
    <row r="29950" spans="2:21" x14ac:dyDescent="0.25">
      <c r="B29950"/>
      <c r="C29950"/>
      <c r="D29950" s="13"/>
      <c r="E29950" s="13"/>
      <c r="K29950" s="23"/>
      <c r="O29950" s="21"/>
      <c r="P29950" s="27"/>
      <c r="Q29950" s="16"/>
      <c r="U29950" s="27"/>
    </row>
    <row r="29951" spans="2:21" x14ac:dyDescent="0.25">
      <c r="B29951"/>
      <c r="C29951"/>
      <c r="D29951" s="13"/>
      <c r="E29951" s="13"/>
      <c r="K29951" s="23"/>
      <c r="O29951" s="21"/>
      <c r="P29951" s="27"/>
      <c r="Q29951" s="16"/>
      <c r="U29951" s="27"/>
    </row>
    <row r="29952" spans="2:21" x14ac:dyDescent="0.25">
      <c r="B29952"/>
      <c r="C29952"/>
      <c r="D29952" s="13"/>
      <c r="E29952" s="13"/>
      <c r="K29952" s="23"/>
      <c r="O29952" s="21"/>
      <c r="P29952" s="27"/>
      <c r="Q29952" s="16"/>
      <c r="U29952" s="27"/>
    </row>
    <row r="29953" spans="2:21" x14ac:dyDescent="0.25">
      <c r="B29953"/>
      <c r="C29953"/>
      <c r="D29953" s="13"/>
      <c r="E29953" s="13"/>
      <c r="K29953" s="23"/>
      <c r="O29953" s="21"/>
      <c r="P29953" s="27"/>
      <c r="Q29953" s="16"/>
      <c r="U29953" s="27"/>
    </row>
    <row r="29954" spans="2:21" x14ac:dyDescent="0.25">
      <c r="B29954"/>
      <c r="C29954"/>
      <c r="D29954" s="13"/>
      <c r="E29954" s="13"/>
      <c r="K29954" s="23"/>
      <c r="O29954" s="21"/>
      <c r="P29954" s="27"/>
      <c r="Q29954" s="16"/>
      <c r="U29954" s="27"/>
    </row>
    <row r="29955" spans="2:21" x14ac:dyDescent="0.25">
      <c r="B29955"/>
      <c r="C29955"/>
      <c r="D29955" s="13"/>
      <c r="E29955" s="13"/>
      <c r="K29955" s="23"/>
      <c r="O29955" s="21"/>
      <c r="P29955" s="27"/>
      <c r="Q29955" s="16"/>
      <c r="U29955" s="27"/>
    </row>
    <row r="29956" spans="2:21" x14ac:dyDescent="0.25">
      <c r="B29956"/>
      <c r="C29956"/>
      <c r="D29956" s="13"/>
      <c r="E29956" s="13"/>
      <c r="K29956" s="23"/>
      <c r="O29956" s="21"/>
      <c r="P29956" s="27"/>
      <c r="Q29956" s="16"/>
      <c r="U29956" s="27"/>
    </row>
    <row r="29957" spans="2:21" x14ac:dyDescent="0.25">
      <c r="B29957"/>
      <c r="C29957"/>
      <c r="D29957" s="13"/>
      <c r="E29957" s="13"/>
      <c r="K29957" s="23"/>
      <c r="O29957" s="21"/>
      <c r="P29957" s="27"/>
      <c r="Q29957" s="16"/>
      <c r="U29957" s="27"/>
    </row>
    <row r="29958" spans="2:21" x14ac:dyDescent="0.25">
      <c r="B29958"/>
      <c r="C29958"/>
      <c r="D29958" s="13"/>
      <c r="E29958" s="13"/>
      <c r="K29958" s="23"/>
      <c r="O29958" s="21"/>
      <c r="P29958" s="27"/>
      <c r="Q29958" s="16"/>
      <c r="U29958" s="27"/>
    </row>
    <row r="29959" spans="2:21" x14ac:dyDescent="0.25">
      <c r="B29959"/>
      <c r="C29959"/>
      <c r="D29959" s="13"/>
      <c r="E29959" s="13"/>
      <c r="K29959" s="23"/>
      <c r="O29959" s="21"/>
      <c r="P29959" s="27"/>
      <c r="Q29959" s="16"/>
      <c r="U29959" s="27"/>
    </row>
    <row r="29960" spans="2:21" x14ac:dyDescent="0.25">
      <c r="B29960"/>
      <c r="C29960"/>
      <c r="D29960" s="13"/>
      <c r="E29960" s="13"/>
      <c r="K29960" s="23"/>
      <c r="O29960" s="21"/>
      <c r="P29960" s="27"/>
      <c r="Q29960" s="16"/>
      <c r="U29960" s="27"/>
    </row>
    <row r="29961" spans="2:21" x14ac:dyDescent="0.25">
      <c r="B29961"/>
      <c r="C29961"/>
      <c r="D29961" s="13"/>
      <c r="E29961" s="13"/>
      <c r="K29961" s="23"/>
      <c r="O29961" s="21"/>
      <c r="P29961" s="27"/>
      <c r="Q29961" s="16"/>
      <c r="U29961" s="27"/>
    </row>
    <row r="29962" spans="2:21" x14ac:dyDescent="0.25">
      <c r="B29962"/>
      <c r="C29962"/>
      <c r="D29962" s="13"/>
      <c r="E29962" s="13"/>
      <c r="K29962" s="23"/>
      <c r="O29962" s="21"/>
      <c r="P29962" s="27"/>
      <c r="Q29962" s="16"/>
      <c r="U29962" s="27"/>
    </row>
    <row r="29963" spans="2:21" x14ac:dyDescent="0.25">
      <c r="B29963"/>
      <c r="C29963"/>
      <c r="D29963" s="13"/>
      <c r="E29963" s="13"/>
      <c r="K29963" s="23"/>
      <c r="O29963" s="21"/>
      <c r="P29963" s="27"/>
      <c r="Q29963" s="16"/>
      <c r="U29963" s="27"/>
    </row>
    <row r="29964" spans="2:21" x14ac:dyDescent="0.25">
      <c r="B29964"/>
      <c r="C29964"/>
      <c r="D29964" s="13"/>
      <c r="E29964" s="13"/>
      <c r="K29964" s="23"/>
      <c r="O29964" s="21"/>
      <c r="P29964" s="27"/>
      <c r="Q29964" s="16"/>
      <c r="U29964" s="27"/>
    </row>
    <row r="29965" spans="2:21" x14ac:dyDescent="0.25">
      <c r="B29965"/>
      <c r="C29965"/>
      <c r="D29965" s="13"/>
      <c r="E29965" s="13"/>
      <c r="K29965" s="23"/>
      <c r="O29965" s="21"/>
      <c r="P29965" s="27"/>
      <c r="Q29965" s="16"/>
      <c r="U29965" s="27"/>
    </row>
    <row r="29966" spans="2:21" x14ac:dyDescent="0.25">
      <c r="B29966"/>
      <c r="C29966"/>
      <c r="D29966" s="13"/>
      <c r="E29966" s="13"/>
      <c r="K29966" s="23"/>
      <c r="O29966" s="21"/>
      <c r="P29966" s="27"/>
      <c r="Q29966" s="16"/>
      <c r="U29966" s="27"/>
    </row>
    <row r="29967" spans="2:21" x14ac:dyDescent="0.25">
      <c r="B29967"/>
      <c r="C29967"/>
      <c r="D29967" s="13"/>
      <c r="E29967" s="13"/>
      <c r="K29967" s="23"/>
      <c r="O29967" s="21"/>
      <c r="P29967" s="27"/>
      <c r="Q29967" s="16"/>
      <c r="U29967" s="27"/>
    </row>
    <row r="29968" spans="2:21" x14ac:dyDescent="0.25">
      <c r="B29968"/>
      <c r="C29968"/>
      <c r="D29968" s="13"/>
      <c r="E29968" s="13"/>
      <c r="K29968" s="23"/>
      <c r="O29968" s="21"/>
      <c r="P29968" s="27"/>
      <c r="Q29968" s="16"/>
      <c r="U29968" s="27"/>
    </row>
    <row r="29969" spans="2:21" x14ac:dyDescent="0.25">
      <c r="B29969"/>
      <c r="C29969"/>
      <c r="D29969" s="13"/>
      <c r="E29969" s="13"/>
      <c r="K29969" s="23"/>
      <c r="O29969" s="21"/>
      <c r="P29969" s="27"/>
      <c r="Q29969" s="16"/>
      <c r="U29969" s="27"/>
    </row>
    <row r="29970" spans="2:21" x14ac:dyDescent="0.25">
      <c r="B29970"/>
      <c r="C29970"/>
      <c r="D29970" s="13"/>
      <c r="E29970" s="13"/>
      <c r="K29970" s="23"/>
      <c r="O29970" s="21"/>
      <c r="P29970" s="27"/>
      <c r="Q29970" s="16"/>
      <c r="U29970" s="27"/>
    </row>
    <row r="29971" spans="2:21" x14ac:dyDescent="0.25">
      <c r="B29971"/>
      <c r="C29971"/>
      <c r="D29971" s="13"/>
      <c r="E29971" s="13"/>
      <c r="K29971" s="23"/>
      <c r="O29971" s="21"/>
      <c r="P29971" s="27"/>
      <c r="Q29971" s="16"/>
      <c r="U29971" s="27"/>
    </row>
    <row r="29972" spans="2:21" x14ac:dyDescent="0.25">
      <c r="B29972"/>
      <c r="C29972"/>
      <c r="D29972" s="13"/>
      <c r="E29972" s="13"/>
      <c r="K29972" s="23"/>
      <c r="O29972" s="21"/>
      <c r="P29972" s="27"/>
      <c r="Q29972" s="16"/>
      <c r="U29972" s="27"/>
    </row>
    <row r="29973" spans="2:21" x14ac:dyDescent="0.25">
      <c r="B29973"/>
      <c r="C29973"/>
      <c r="D29973" s="13"/>
      <c r="E29973" s="13"/>
      <c r="K29973" s="23"/>
      <c r="O29973" s="21"/>
      <c r="P29973" s="27"/>
      <c r="Q29973" s="16"/>
      <c r="U29973" s="27"/>
    </row>
    <row r="29974" spans="2:21" x14ac:dyDescent="0.25">
      <c r="B29974"/>
      <c r="C29974"/>
      <c r="D29974" s="13"/>
      <c r="E29974" s="13"/>
      <c r="K29974" s="23"/>
      <c r="O29974" s="21"/>
      <c r="P29974" s="27"/>
      <c r="Q29974" s="16"/>
      <c r="U29974" s="27"/>
    </row>
    <row r="29975" spans="2:21" x14ac:dyDescent="0.25">
      <c r="B29975"/>
      <c r="C29975"/>
      <c r="D29975" s="13"/>
      <c r="E29975" s="13"/>
      <c r="K29975" s="23"/>
      <c r="O29975" s="21"/>
      <c r="P29975" s="27"/>
      <c r="Q29975" s="16"/>
      <c r="U29975" s="27"/>
    </row>
    <row r="29976" spans="2:21" x14ac:dyDescent="0.25">
      <c r="B29976"/>
      <c r="C29976"/>
      <c r="D29976" s="13"/>
      <c r="E29976" s="13"/>
      <c r="K29976" s="23"/>
      <c r="O29976" s="21"/>
      <c r="P29976" s="27"/>
      <c r="Q29976" s="16"/>
      <c r="U29976" s="27"/>
    </row>
    <row r="29977" spans="2:21" x14ac:dyDescent="0.25">
      <c r="B29977"/>
      <c r="C29977"/>
      <c r="D29977" s="13"/>
      <c r="E29977" s="13"/>
      <c r="K29977" s="23"/>
      <c r="O29977" s="21"/>
      <c r="P29977" s="27"/>
      <c r="Q29977" s="16"/>
      <c r="U29977" s="27"/>
    </row>
    <row r="29978" spans="2:21" x14ac:dyDescent="0.25">
      <c r="B29978"/>
      <c r="C29978"/>
      <c r="D29978" s="13"/>
      <c r="E29978" s="13"/>
      <c r="K29978" s="23"/>
      <c r="O29978" s="21"/>
      <c r="P29978" s="27"/>
      <c r="Q29978" s="16"/>
      <c r="U29978" s="27"/>
    </row>
    <row r="29979" spans="2:21" x14ac:dyDescent="0.25">
      <c r="B29979"/>
      <c r="C29979"/>
      <c r="D29979" s="13"/>
      <c r="E29979" s="13"/>
      <c r="K29979" s="23"/>
      <c r="O29979" s="21"/>
      <c r="P29979" s="27"/>
      <c r="Q29979" s="16"/>
      <c r="U29979" s="27"/>
    </row>
    <row r="29980" spans="2:21" x14ac:dyDescent="0.25">
      <c r="B29980"/>
      <c r="C29980"/>
      <c r="D29980" s="13"/>
      <c r="E29980" s="13"/>
      <c r="K29980" s="23"/>
      <c r="O29980" s="21"/>
      <c r="P29980" s="27"/>
      <c r="Q29980" s="16"/>
      <c r="U29980" s="27"/>
    </row>
    <row r="29981" spans="2:21" x14ac:dyDescent="0.25">
      <c r="B29981"/>
      <c r="C29981"/>
      <c r="D29981" s="13"/>
      <c r="E29981" s="13"/>
      <c r="K29981" s="23"/>
      <c r="O29981" s="21"/>
      <c r="P29981" s="27"/>
      <c r="Q29981" s="16"/>
      <c r="U29981" s="27"/>
    </row>
    <row r="29982" spans="2:21" x14ac:dyDescent="0.25">
      <c r="B29982"/>
      <c r="C29982"/>
      <c r="D29982" s="13"/>
      <c r="E29982" s="13"/>
      <c r="K29982" s="23"/>
      <c r="O29982" s="21"/>
      <c r="P29982" s="27"/>
      <c r="Q29982" s="16"/>
      <c r="U29982" s="27"/>
    </row>
    <row r="29983" spans="2:21" x14ac:dyDescent="0.25">
      <c r="B29983"/>
      <c r="C29983"/>
      <c r="D29983" s="13"/>
      <c r="E29983" s="13"/>
      <c r="K29983" s="23"/>
      <c r="O29983" s="21"/>
      <c r="P29983" s="27"/>
      <c r="Q29983" s="16"/>
      <c r="U29983" s="27"/>
    </row>
    <row r="29984" spans="2:21" x14ac:dyDescent="0.25">
      <c r="B29984"/>
      <c r="C29984"/>
      <c r="D29984" s="13"/>
      <c r="E29984" s="13"/>
      <c r="K29984" s="23"/>
      <c r="O29984" s="21"/>
      <c r="P29984" s="27"/>
      <c r="Q29984" s="16"/>
      <c r="U29984" s="27"/>
    </row>
    <row r="29985" spans="2:21" x14ac:dyDescent="0.25">
      <c r="B29985"/>
      <c r="C29985"/>
      <c r="D29985" s="13"/>
      <c r="E29985" s="13"/>
      <c r="K29985" s="23"/>
      <c r="O29985" s="21"/>
      <c r="P29985" s="27"/>
      <c r="Q29985" s="16"/>
      <c r="U29985" s="27"/>
    </row>
    <row r="29986" spans="2:21" x14ac:dyDescent="0.25">
      <c r="B29986"/>
      <c r="C29986"/>
      <c r="D29986" s="13"/>
      <c r="E29986" s="13"/>
      <c r="K29986" s="23"/>
      <c r="O29986" s="21"/>
      <c r="P29986" s="27"/>
      <c r="Q29986" s="16"/>
      <c r="U29986" s="27"/>
    </row>
    <row r="29987" spans="2:21" x14ac:dyDescent="0.25">
      <c r="B29987"/>
      <c r="C29987"/>
      <c r="D29987" s="13"/>
      <c r="E29987" s="13"/>
      <c r="K29987" s="23"/>
      <c r="O29987" s="21"/>
      <c r="P29987" s="27"/>
      <c r="Q29987" s="16"/>
      <c r="U29987" s="27"/>
    </row>
    <row r="29988" spans="2:21" x14ac:dyDescent="0.25">
      <c r="B29988"/>
      <c r="C29988"/>
      <c r="D29988" s="13"/>
      <c r="E29988" s="13"/>
      <c r="K29988" s="23"/>
      <c r="O29988" s="21"/>
      <c r="P29988" s="27"/>
      <c r="Q29988" s="16"/>
      <c r="U29988" s="27"/>
    </row>
    <row r="29989" spans="2:21" x14ac:dyDescent="0.25">
      <c r="B29989"/>
      <c r="C29989"/>
      <c r="D29989" s="13"/>
      <c r="E29989" s="13"/>
      <c r="K29989" s="23"/>
      <c r="O29989" s="21"/>
      <c r="P29989" s="27"/>
      <c r="Q29989" s="16"/>
      <c r="U29989" s="27"/>
    </row>
    <row r="29990" spans="2:21" x14ac:dyDescent="0.25">
      <c r="B29990"/>
      <c r="C29990"/>
      <c r="D29990" s="13"/>
      <c r="E29990" s="13"/>
      <c r="K29990" s="23"/>
      <c r="O29990" s="21"/>
      <c r="P29990" s="27"/>
      <c r="Q29990" s="16"/>
      <c r="U29990" s="27"/>
    </row>
    <row r="29991" spans="2:21" x14ac:dyDescent="0.25">
      <c r="B29991"/>
      <c r="C29991"/>
      <c r="D29991" s="13"/>
      <c r="E29991" s="13"/>
      <c r="K29991" s="23"/>
      <c r="O29991" s="21"/>
      <c r="P29991" s="27"/>
      <c r="Q29991" s="16"/>
      <c r="U29991" s="27"/>
    </row>
    <row r="29992" spans="2:21" x14ac:dyDescent="0.25">
      <c r="B29992"/>
      <c r="C29992"/>
      <c r="D29992" s="13"/>
      <c r="E29992" s="13"/>
      <c r="K29992" s="23"/>
      <c r="O29992" s="21"/>
      <c r="P29992" s="27"/>
      <c r="Q29992" s="16"/>
      <c r="U29992" s="27"/>
    </row>
    <row r="29993" spans="2:21" x14ac:dyDescent="0.25">
      <c r="B29993"/>
      <c r="C29993"/>
      <c r="D29993" s="13"/>
      <c r="E29993" s="13"/>
      <c r="K29993" s="23"/>
      <c r="O29993" s="21"/>
      <c r="P29993" s="27"/>
      <c r="Q29993" s="16"/>
      <c r="U29993" s="27"/>
    </row>
    <row r="29994" spans="2:21" x14ac:dyDescent="0.25">
      <c r="B29994"/>
      <c r="C29994"/>
      <c r="D29994" s="13"/>
      <c r="E29994" s="13"/>
      <c r="K29994" s="23"/>
      <c r="O29994" s="21"/>
      <c r="P29994" s="27"/>
      <c r="Q29994" s="16"/>
      <c r="U29994" s="27"/>
    </row>
    <row r="29995" spans="2:21" x14ac:dyDescent="0.25">
      <c r="B29995"/>
      <c r="C29995"/>
      <c r="D29995" s="13"/>
      <c r="E29995" s="13"/>
      <c r="K29995" s="23"/>
      <c r="O29995" s="21"/>
      <c r="P29995" s="27"/>
      <c r="Q29995" s="16"/>
      <c r="U29995" s="27"/>
    </row>
    <row r="29996" spans="2:21" x14ac:dyDescent="0.25">
      <c r="B29996"/>
      <c r="C29996"/>
      <c r="D29996" s="13"/>
      <c r="E29996" s="13"/>
      <c r="K29996" s="23"/>
      <c r="O29996" s="21"/>
      <c r="P29996" s="27"/>
      <c r="Q29996" s="16"/>
      <c r="U29996" s="27"/>
    </row>
    <row r="29997" spans="2:21" x14ac:dyDescent="0.25">
      <c r="B29997"/>
      <c r="C29997"/>
      <c r="D29997" s="13"/>
      <c r="E29997" s="13"/>
      <c r="K29997" s="23"/>
      <c r="O29997" s="21"/>
      <c r="P29997" s="27"/>
      <c r="Q29997" s="16"/>
      <c r="U29997" s="27"/>
    </row>
    <row r="29998" spans="2:21" x14ac:dyDescent="0.25">
      <c r="B29998"/>
      <c r="C29998"/>
      <c r="D29998" s="13"/>
      <c r="E29998" s="13"/>
      <c r="K29998" s="23"/>
      <c r="O29998" s="21"/>
      <c r="P29998" s="27"/>
      <c r="Q29998" s="16"/>
      <c r="U29998" s="27"/>
    </row>
    <row r="29999" spans="2:21" x14ac:dyDescent="0.25">
      <c r="B29999"/>
      <c r="C29999"/>
      <c r="D29999" s="13"/>
      <c r="E29999" s="13"/>
      <c r="K29999" s="23"/>
      <c r="O29999" s="21"/>
      <c r="P29999" s="27"/>
      <c r="Q29999" s="16"/>
      <c r="U29999" s="27"/>
    </row>
    <row r="30000" spans="2:21" x14ac:dyDescent="0.25">
      <c r="B30000"/>
      <c r="C30000"/>
      <c r="D30000" s="13"/>
      <c r="E30000" s="13"/>
      <c r="K30000" s="23"/>
      <c r="O30000" s="21"/>
      <c r="P30000" s="27"/>
      <c r="Q30000" s="16"/>
      <c r="U30000" s="27"/>
    </row>
    <row r="30001" spans="2:21" x14ac:dyDescent="0.25">
      <c r="B30001"/>
      <c r="C30001"/>
      <c r="D30001" s="13"/>
      <c r="E30001" s="13"/>
      <c r="K30001" s="23"/>
      <c r="O30001" s="21"/>
      <c r="P30001" s="27"/>
      <c r="Q30001" s="16"/>
      <c r="U30001" s="27"/>
    </row>
    <row r="30002" spans="2:21" x14ac:dyDescent="0.25">
      <c r="B30002"/>
      <c r="C30002"/>
      <c r="D30002" s="13"/>
      <c r="E30002" s="13"/>
      <c r="K30002" s="23"/>
      <c r="O30002" s="21"/>
      <c r="P30002" s="27"/>
      <c r="Q30002" s="16"/>
      <c r="U30002" s="27"/>
    </row>
    <row r="30003" spans="2:21" x14ac:dyDescent="0.25">
      <c r="B30003"/>
      <c r="C30003"/>
      <c r="D30003" s="13"/>
      <c r="E30003" s="13"/>
      <c r="K30003" s="23"/>
      <c r="O30003" s="21"/>
      <c r="P30003" s="27"/>
      <c r="Q30003" s="16"/>
      <c r="U30003" s="27"/>
    </row>
    <row r="30004" spans="2:21" x14ac:dyDescent="0.25">
      <c r="B30004"/>
      <c r="C30004"/>
      <c r="D30004" s="13"/>
      <c r="E30004" s="13"/>
      <c r="K30004" s="23"/>
      <c r="O30004" s="21"/>
      <c r="P30004" s="27"/>
      <c r="Q30004" s="16"/>
      <c r="U30004" s="27"/>
    </row>
    <row r="30005" spans="2:21" x14ac:dyDescent="0.25">
      <c r="B30005"/>
      <c r="C30005"/>
      <c r="D30005" s="13"/>
      <c r="E30005" s="13"/>
      <c r="K30005" s="23"/>
      <c r="O30005" s="21"/>
      <c r="P30005" s="27"/>
      <c r="Q30005" s="16"/>
      <c r="U30005" s="27"/>
    </row>
    <row r="30006" spans="2:21" x14ac:dyDescent="0.25">
      <c r="B30006"/>
      <c r="C30006"/>
      <c r="D30006" s="13"/>
      <c r="E30006" s="13"/>
      <c r="K30006" s="23"/>
      <c r="O30006" s="21"/>
      <c r="P30006" s="27"/>
      <c r="Q30006" s="16"/>
      <c r="U30006" s="27"/>
    </row>
    <row r="30007" spans="2:21" x14ac:dyDescent="0.25">
      <c r="B30007"/>
      <c r="C30007"/>
      <c r="D30007" s="13"/>
      <c r="E30007" s="13"/>
      <c r="K30007" s="23"/>
      <c r="O30007" s="21"/>
      <c r="P30007" s="27"/>
      <c r="Q30007" s="16"/>
      <c r="U30007" s="27"/>
    </row>
    <row r="30008" spans="2:21" x14ac:dyDescent="0.25">
      <c r="B30008"/>
      <c r="C30008"/>
      <c r="D30008" s="13"/>
      <c r="E30008" s="13"/>
      <c r="K30008" s="23"/>
      <c r="O30008" s="21"/>
      <c r="P30008" s="27"/>
      <c r="Q30008" s="16"/>
      <c r="U30008" s="27"/>
    </row>
    <row r="30009" spans="2:21" x14ac:dyDescent="0.25">
      <c r="B30009"/>
      <c r="C30009"/>
      <c r="D30009" s="13"/>
      <c r="E30009" s="13"/>
      <c r="K30009" s="23"/>
      <c r="O30009" s="21"/>
      <c r="P30009" s="27"/>
      <c r="Q30009" s="16"/>
      <c r="U30009" s="27"/>
    </row>
    <row r="30010" spans="2:21" x14ac:dyDescent="0.25">
      <c r="B30010"/>
      <c r="C30010"/>
      <c r="D30010" s="13"/>
      <c r="E30010" s="13"/>
      <c r="K30010" s="23"/>
      <c r="O30010" s="21"/>
      <c r="P30010" s="27"/>
      <c r="Q30010" s="16"/>
      <c r="U30010" s="27"/>
    </row>
    <row r="30011" spans="2:21" x14ac:dyDescent="0.25">
      <c r="B30011"/>
      <c r="C30011"/>
      <c r="D30011" s="13"/>
      <c r="E30011" s="13"/>
      <c r="K30011" s="23"/>
      <c r="O30011" s="21"/>
      <c r="P30011" s="27"/>
      <c r="Q30011" s="16"/>
      <c r="U30011" s="27"/>
    </row>
    <row r="30012" spans="2:21" x14ac:dyDescent="0.25">
      <c r="B30012"/>
      <c r="C30012"/>
      <c r="D30012" s="13"/>
      <c r="E30012" s="13"/>
      <c r="K30012" s="23"/>
      <c r="O30012" s="21"/>
      <c r="P30012" s="27"/>
      <c r="Q30012" s="16"/>
      <c r="U30012" s="27"/>
    </row>
    <row r="30013" spans="2:21" x14ac:dyDescent="0.25">
      <c r="B30013"/>
      <c r="C30013"/>
      <c r="D30013" s="13"/>
      <c r="E30013" s="13"/>
      <c r="K30013" s="23"/>
      <c r="O30013" s="21"/>
      <c r="P30013" s="27"/>
      <c r="Q30013" s="16"/>
      <c r="U30013" s="27"/>
    </row>
    <row r="30014" spans="2:21" x14ac:dyDescent="0.25">
      <c r="B30014"/>
      <c r="C30014"/>
      <c r="D30014" s="13"/>
      <c r="E30014" s="13"/>
      <c r="K30014" s="23"/>
      <c r="O30014" s="21"/>
      <c r="P30014" s="27"/>
      <c r="Q30014" s="16"/>
      <c r="U30014" s="27"/>
    </row>
    <row r="30015" spans="2:21" x14ac:dyDescent="0.25">
      <c r="B30015"/>
      <c r="C30015"/>
      <c r="D30015" s="13"/>
      <c r="E30015" s="13"/>
      <c r="K30015" s="23"/>
      <c r="O30015" s="21"/>
      <c r="P30015" s="27"/>
      <c r="Q30015" s="16"/>
      <c r="U30015" s="27"/>
    </row>
    <row r="30016" spans="2:21" x14ac:dyDescent="0.25">
      <c r="B30016"/>
      <c r="C30016"/>
      <c r="D30016" s="13"/>
      <c r="E30016" s="13"/>
      <c r="K30016" s="23"/>
      <c r="O30016" s="21"/>
      <c r="P30016" s="27"/>
      <c r="Q30016" s="16"/>
      <c r="U30016" s="27"/>
    </row>
    <row r="30017" spans="2:21" x14ac:dyDescent="0.25">
      <c r="B30017"/>
      <c r="C30017"/>
      <c r="D30017" s="13"/>
      <c r="E30017" s="13"/>
      <c r="K30017" s="23"/>
      <c r="O30017" s="21"/>
      <c r="P30017" s="27"/>
      <c r="Q30017" s="16"/>
      <c r="U30017" s="27"/>
    </row>
    <row r="30018" spans="2:21" x14ac:dyDescent="0.25">
      <c r="B30018"/>
      <c r="C30018"/>
      <c r="D30018" s="13"/>
      <c r="E30018" s="13"/>
      <c r="K30018" s="23"/>
      <c r="O30018" s="21"/>
      <c r="P30018" s="27"/>
      <c r="Q30018" s="16"/>
      <c r="U30018" s="27"/>
    </row>
    <row r="30019" spans="2:21" x14ac:dyDescent="0.25">
      <c r="B30019"/>
      <c r="C30019"/>
      <c r="D30019" s="13"/>
      <c r="E30019" s="13"/>
      <c r="K30019" s="23"/>
      <c r="O30019" s="21"/>
      <c r="P30019" s="27"/>
      <c r="Q30019" s="16"/>
      <c r="U30019" s="27"/>
    </row>
    <row r="30020" spans="2:21" x14ac:dyDescent="0.25">
      <c r="B30020"/>
      <c r="C30020"/>
      <c r="D30020" s="13"/>
      <c r="E30020" s="13"/>
      <c r="K30020" s="23"/>
      <c r="O30020" s="21"/>
      <c r="P30020" s="27"/>
      <c r="Q30020" s="16"/>
      <c r="U30020" s="27"/>
    </row>
    <row r="30021" spans="2:21" x14ac:dyDescent="0.25">
      <c r="B30021"/>
      <c r="C30021"/>
      <c r="D30021" s="13"/>
      <c r="E30021" s="13"/>
      <c r="K30021" s="23"/>
      <c r="O30021" s="21"/>
      <c r="P30021" s="27"/>
      <c r="Q30021" s="16"/>
      <c r="U30021" s="27"/>
    </row>
    <row r="30022" spans="2:21" x14ac:dyDescent="0.25">
      <c r="B30022"/>
      <c r="C30022"/>
      <c r="D30022" s="13"/>
      <c r="E30022" s="13"/>
      <c r="K30022" s="23"/>
      <c r="O30022" s="21"/>
      <c r="P30022" s="27"/>
      <c r="Q30022" s="16"/>
      <c r="U30022" s="27"/>
    </row>
    <row r="30023" spans="2:21" x14ac:dyDescent="0.25">
      <c r="B30023"/>
      <c r="C30023"/>
      <c r="D30023" s="13"/>
      <c r="E30023" s="13"/>
      <c r="K30023" s="23"/>
      <c r="O30023" s="21"/>
      <c r="P30023" s="27"/>
      <c r="Q30023" s="16"/>
      <c r="U30023" s="27"/>
    </row>
    <row r="30024" spans="2:21" x14ac:dyDescent="0.25">
      <c r="B30024"/>
      <c r="C30024"/>
      <c r="D30024" s="13"/>
      <c r="E30024" s="13"/>
      <c r="K30024" s="23"/>
      <c r="O30024" s="21"/>
      <c r="P30024" s="27"/>
      <c r="Q30024" s="16"/>
      <c r="U30024" s="27"/>
    </row>
    <row r="30025" spans="2:21" x14ac:dyDescent="0.25">
      <c r="B30025"/>
      <c r="C30025"/>
      <c r="D30025" s="13"/>
      <c r="E30025" s="13"/>
      <c r="K30025" s="23"/>
      <c r="O30025" s="21"/>
      <c r="P30025" s="27"/>
      <c r="Q30025" s="16"/>
      <c r="U30025" s="27"/>
    </row>
    <row r="30026" spans="2:21" x14ac:dyDescent="0.25">
      <c r="B30026"/>
      <c r="C30026"/>
      <c r="D30026" s="13"/>
      <c r="E30026" s="13"/>
      <c r="K30026" s="23"/>
      <c r="O30026" s="21"/>
      <c r="P30026" s="27"/>
      <c r="Q30026" s="16"/>
      <c r="U30026" s="27"/>
    </row>
    <row r="30027" spans="2:21" x14ac:dyDescent="0.25">
      <c r="B30027"/>
      <c r="C30027"/>
      <c r="D30027" s="13"/>
      <c r="E30027" s="13"/>
      <c r="K30027" s="23"/>
      <c r="O30027" s="21"/>
      <c r="P30027" s="27"/>
      <c r="Q30027" s="16"/>
      <c r="U30027" s="27"/>
    </row>
    <row r="30028" spans="2:21" x14ac:dyDescent="0.25">
      <c r="B30028"/>
      <c r="C30028"/>
      <c r="D30028" s="13"/>
      <c r="E30028" s="13"/>
      <c r="K30028" s="23"/>
      <c r="O30028" s="21"/>
      <c r="P30028" s="27"/>
      <c r="Q30028" s="16"/>
      <c r="U30028" s="27"/>
    </row>
    <row r="30029" spans="2:21" x14ac:dyDescent="0.25">
      <c r="B30029"/>
      <c r="C30029"/>
      <c r="D30029" s="13"/>
      <c r="E30029" s="13"/>
      <c r="K30029" s="23"/>
      <c r="O30029" s="21"/>
      <c r="P30029" s="27"/>
      <c r="Q30029" s="16"/>
      <c r="U30029" s="27"/>
    </row>
    <row r="30030" spans="2:21" x14ac:dyDescent="0.25">
      <c r="B30030"/>
      <c r="C30030"/>
      <c r="D30030" s="13"/>
      <c r="E30030" s="13"/>
      <c r="K30030" s="23"/>
      <c r="O30030" s="21"/>
      <c r="P30030" s="27"/>
      <c r="Q30030" s="16"/>
      <c r="U30030" s="27"/>
    </row>
    <row r="30031" spans="2:21" x14ac:dyDescent="0.25">
      <c r="B30031"/>
      <c r="C30031"/>
      <c r="D30031" s="13"/>
      <c r="E30031" s="13"/>
      <c r="K30031" s="23"/>
      <c r="O30031" s="21"/>
      <c r="P30031" s="27"/>
      <c r="Q30031" s="16"/>
      <c r="U30031" s="27"/>
    </row>
    <row r="30032" spans="2:21" x14ac:dyDescent="0.25">
      <c r="B30032"/>
      <c r="C30032"/>
      <c r="D30032" s="13"/>
      <c r="E30032" s="13"/>
      <c r="K30032" s="23"/>
      <c r="O30032" s="21"/>
      <c r="P30032" s="27"/>
      <c r="Q30032" s="16"/>
      <c r="U30032" s="27"/>
    </row>
    <row r="30033" spans="2:21" x14ac:dyDescent="0.25">
      <c r="B30033"/>
      <c r="C30033"/>
      <c r="D30033" s="13"/>
      <c r="E30033" s="13"/>
      <c r="K30033" s="23"/>
      <c r="O30033" s="21"/>
      <c r="P30033" s="27"/>
      <c r="Q30033" s="16"/>
      <c r="U30033" s="27"/>
    </row>
    <row r="30034" spans="2:21" x14ac:dyDescent="0.25">
      <c r="B30034"/>
      <c r="C30034"/>
      <c r="D30034" s="13"/>
      <c r="E30034" s="13"/>
      <c r="K30034" s="23"/>
      <c r="O30034" s="21"/>
      <c r="P30034" s="27"/>
      <c r="Q30034" s="16"/>
      <c r="U30034" s="27"/>
    </row>
    <row r="30035" spans="2:21" x14ac:dyDescent="0.25">
      <c r="B30035"/>
      <c r="C30035"/>
      <c r="D30035" s="13"/>
      <c r="E30035" s="13"/>
      <c r="K30035" s="23"/>
      <c r="O30035" s="21"/>
      <c r="P30035" s="27"/>
      <c r="Q30035" s="16"/>
      <c r="U30035" s="27"/>
    </row>
    <row r="30036" spans="2:21" x14ac:dyDescent="0.25">
      <c r="B30036"/>
      <c r="C30036"/>
      <c r="D30036" s="13"/>
      <c r="E30036" s="13"/>
      <c r="K30036" s="23"/>
      <c r="O30036" s="21"/>
      <c r="P30036" s="27"/>
      <c r="Q30036" s="16"/>
      <c r="U30036" s="27"/>
    </row>
    <row r="30037" spans="2:21" x14ac:dyDescent="0.25">
      <c r="B30037"/>
      <c r="C30037"/>
      <c r="D30037" s="13"/>
      <c r="E30037" s="13"/>
      <c r="K30037" s="23"/>
      <c r="O30037" s="21"/>
      <c r="P30037" s="27"/>
      <c r="Q30037" s="16"/>
      <c r="U30037" s="27"/>
    </row>
    <row r="30038" spans="2:21" x14ac:dyDescent="0.25">
      <c r="B30038"/>
      <c r="C30038"/>
      <c r="D30038" s="13"/>
      <c r="E30038" s="13"/>
      <c r="K30038" s="23"/>
      <c r="O30038" s="21"/>
      <c r="P30038" s="27"/>
      <c r="Q30038" s="16"/>
      <c r="U30038" s="27"/>
    </row>
    <row r="30039" spans="2:21" x14ac:dyDescent="0.25">
      <c r="B30039"/>
      <c r="C30039"/>
      <c r="D30039" s="13"/>
      <c r="E30039" s="13"/>
      <c r="K30039" s="23"/>
      <c r="O30039" s="21"/>
      <c r="P30039" s="27"/>
      <c r="Q30039" s="16"/>
      <c r="U30039" s="27"/>
    </row>
    <row r="30040" spans="2:21" x14ac:dyDescent="0.25">
      <c r="B30040"/>
      <c r="C30040"/>
      <c r="D30040" s="13"/>
      <c r="E30040" s="13"/>
      <c r="K30040" s="23"/>
      <c r="O30040" s="21"/>
      <c r="P30040" s="27"/>
      <c r="Q30040" s="16"/>
      <c r="U30040" s="27"/>
    </row>
    <row r="30041" spans="2:21" x14ac:dyDescent="0.25">
      <c r="B30041"/>
      <c r="C30041"/>
      <c r="D30041" s="13"/>
      <c r="E30041" s="13"/>
      <c r="K30041" s="23"/>
      <c r="O30041" s="21"/>
      <c r="P30041" s="27"/>
      <c r="Q30041" s="16"/>
      <c r="U30041" s="27"/>
    </row>
    <row r="30042" spans="2:21" x14ac:dyDescent="0.25">
      <c r="B30042"/>
      <c r="C30042"/>
      <c r="D30042" s="13"/>
      <c r="E30042" s="13"/>
      <c r="K30042" s="23"/>
      <c r="O30042" s="21"/>
      <c r="P30042" s="27"/>
      <c r="Q30042" s="16"/>
      <c r="U30042" s="27"/>
    </row>
    <row r="30043" spans="2:21" x14ac:dyDescent="0.25">
      <c r="B30043"/>
      <c r="C30043"/>
      <c r="D30043" s="13"/>
      <c r="E30043" s="13"/>
      <c r="K30043" s="23"/>
      <c r="O30043" s="21"/>
      <c r="P30043" s="27"/>
      <c r="Q30043" s="16"/>
      <c r="U30043" s="27"/>
    </row>
    <row r="30044" spans="2:21" x14ac:dyDescent="0.25">
      <c r="B30044"/>
      <c r="C30044"/>
      <c r="D30044" s="13"/>
      <c r="E30044" s="13"/>
      <c r="K30044" s="23"/>
      <c r="O30044" s="21"/>
      <c r="P30044" s="27"/>
      <c r="Q30044" s="16"/>
      <c r="U30044" s="27"/>
    </row>
    <row r="30045" spans="2:21" x14ac:dyDescent="0.25">
      <c r="B30045"/>
      <c r="C30045"/>
      <c r="D30045" s="13"/>
      <c r="E30045" s="13"/>
      <c r="K30045" s="23"/>
      <c r="O30045" s="21"/>
      <c r="P30045" s="27"/>
      <c r="Q30045" s="16"/>
      <c r="U30045" s="27"/>
    </row>
    <row r="30046" spans="2:21" x14ac:dyDescent="0.25">
      <c r="B30046"/>
      <c r="C30046"/>
      <c r="D30046" s="13"/>
      <c r="E30046" s="13"/>
      <c r="K30046" s="23"/>
      <c r="O30046" s="21"/>
      <c r="P30046" s="27"/>
      <c r="Q30046" s="16"/>
      <c r="U30046" s="27"/>
    </row>
    <row r="30047" spans="2:21" x14ac:dyDescent="0.25">
      <c r="B30047"/>
      <c r="C30047"/>
      <c r="D30047" s="13"/>
      <c r="E30047" s="13"/>
      <c r="K30047" s="23"/>
      <c r="O30047" s="21"/>
      <c r="P30047" s="27"/>
      <c r="Q30047" s="16"/>
      <c r="U30047" s="27"/>
    </row>
    <row r="30048" spans="2:21" x14ac:dyDescent="0.25">
      <c r="B30048"/>
      <c r="C30048"/>
      <c r="D30048" s="13"/>
      <c r="E30048" s="13"/>
      <c r="K30048" s="23"/>
      <c r="O30048" s="21"/>
      <c r="P30048" s="27"/>
      <c r="Q30048" s="16"/>
      <c r="U30048" s="27"/>
    </row>
    <row r="30049" spans="2:21" x14ac:dyDescent="0.25">
      <c r="B30049"/>
      <c r="C30049"/>
      <c r="D30049" s="13"/>
      <c r="E30049" s="13"/>
      <c r="K30049" s="23"/>
      <c r="O30049" s="21"/>
      <c r="P30049" s="27"/>
      <c r="Q30049" s="16"/>
      <c r="U30049" s="27"/>
    </row>
    <row r="30050" spans="2:21" x14ac:dyDescent="0.25">
      <c r="B30050"/>
      <c r="C30050"/>
      <c r="D30050" s="13"/>
      <c r="E30050" s="13"/>
      <c r="K30050" s="23"/>
      <c r="O30050" s="21"/>
      <c r="P30050" s="27"/>
      <c r="Q30050" s="16"/>
      <c r="U30050" s="27"/>
    </row>
    <row r="30051" spans="2:21" x14ac:dyDescent="0.25">
      <c r="B30051"/>
      <c r="C30051"/>
      <c r="D30051" s="13"/>
      <c r="E30051" s="13"/>
      <c r="K30051" s="23"/>
      <c r="O30051" s="21"/>
      <c r="P30051" s="27"/>
      <c r="Q30051" s="16"/>
      <c r="U30051" s="27"/>
    </row>
    <row r="30052" spans="2:21" x14ac:dyDescent="0.25">
      <c r="B30052"/>
      <c r="C30052"/>
      <c r="D30052" s="13"/>
      <c r="E30052" s="13"/>
      <c r="K30052" s="23"/>
      <c r="O30052" s="21"/>
      <c r="P30052" s="27"/>
      <c r="Q30052" s="16"/>
      <c r="U30052" s="27"/>
    </row>
    <row r="30053" spans="2:21" x14ac:dyDescent="0.25">
      <c r="B30053"/>
      <c r="C30053"/>
      <c r="D30053" s="13"/>
      <c r="E30053" s="13"/>
      <c r="K30053" s="23"/>
      <c r="O30053" s="21"/>
      <c r="P30053" s="27"/>
      <c r="Q30053" s="16"/>
      <c r="U30053" s="27"/>
    </row>
    <row r="30054" spans="2:21" x14ac:dyDescent="0.25">
      <c r="B30054"/>
      <c r="C30054"/>
      <c r="D30054" s="13"/>
      <c r="E30054" s="13"/>
      <c r="K30054" s="23"/>
      <c r="O30054" s="21"/>
      <c r="P30054" s="27"/>
      <c r="Q30054" s="16"/>
      <c r="U30054" s="27"/>
    </row>
    <row r="30055" spans="2:21" x14ac:dyDescent="0.25">
      <c r="B30055"/>
      <c r="C30055"/>
      <c r="D30055" s="13"/>
      <c r="E30055" s="13"/>
      <c r="K30055" s="23"/>
      <c r="O30055" s="21"/>
      <c r="P30055" s="27"/>
      <c r="Q30055" s="16"/>
      <c r="U30055" s="27"/>
    </row>
    <row r="30056" spans="2:21" x14ac:dyDescent="0.25">
      <c r="B30056"/>
      <c r="C30056"/>
      <c r="D30056" s="13"/>
      <c r="E30056" s="13"/>
      <c r="K30056" s="23"/>
      <c r="O30056" s="21"/>
      <c r="P30056" s="27"/>
      <c r="Q30056" s="16"/>
      <c r="U30056" s="27"/>
    </row>
    <row r="30057" spans="2:21" x14ac:dyDescent="0.25">
      <c r="B30057"/>
      <c r="C30057"/>
      <c r="D30057" s="13"/>
      <c r="E30057" s="13"/>
      <c r="K30057" s="23"/>
      <c r="O30057" s="21"/>
      <c r="P30057" s="27"/>
      <c r="Q30057" s="16"/>
      <c r="U30057" s="27"/>
    </row>
    <row r="30058" spans="2:21" x14ac:dyDescent="0.25">
      <c r="B30058"/>
      <c r="C30058"/>
      <c r="D30058" s="13"/>
      <c r="E30058" s="13"/>
      <c r="K30058" s="23"/>
      <c r="O30058" s="21"/>
      <c r="P30058" s="27"/>
      <c r="Q30058" s="16"/>
      <c r="U30058" s="27"/>
    </row>
    <row r="30059" spans="2:21" x14ac:dyDescent="0.25">
      <c r="B30059"/>
      <c r="C30059"/>
      <c r="D30059" s="13"/>
      <c r="E30059" s="13"/>
      <c r="K30059" s="23"/>
      <c r="O30059" s="21"/>
      <c r="P30059" s="27"/>
      <c r="Q30059" s="16"/>
      <c r="U30059" s="27"/>
    </row>
    <row r="30060" spans="2:21" x14ac:dyDescent="0.25">
      <c r="B30060"/>
      <c r="C30060"/>
      <c r="D30060" s="13"/>
      <c r="E30060" s="13"/>
      <c r="K30060" s="23"/>
      <c r="O30060" s="21"/>
      <c r="P30060" s="27"/>
      <c r="Q30060" s="16"/>
      <c r="U30060" s="27"/>
    </row>
    <row r="30061" spans="2:21" x14ac:dyDescent="0.25">
      <c r="B30061"/>
      <c r="C30061"/>
      <c r="D30061" s="13"/>
      <c r="E30061" s="13"/>
      <c r="K30061" s="23"/>
      <c r="O30061" s="21"/>
      <c r="P30061" s="27"/>
      <c r="Q30061" s="16"/>
      <c r="U30061" s="27"/>
    </row>
    <row r="30062" spans="2:21" x14ac:dyDescent="0.25">
      <c r="B30062"/>
      <c r="C30062"/>
      <c r="D30062" s="13"/>
      <c r="E30062" s="13"/>
      <c r="K30062" s="23"/>
      <c r="O30062" s="21"/>
      <c r="P30062" s="27"/>
      <c r="Q30062" s="16"/>
      <c r="U30062" s="27"/>
    </row>
    <row r="30063" spans="2:21" x14ac:dyDescent="0.25">
      <c r="B30063"/>
      <c r="C30063"/>
      <c r="D30063" s="13"/>
      <c r="E30063" s="13"/>
      <c r="K30063" s="23"/>
      <c r="O30063" s="21"/>
      <c r="P30063" s="27"/>
      <c r="Q30063" s="16"/>
      <c r="U30063" s="27"/>
    </row>
    <row r="30064" spans="2:21" x14ac:dyDescent="0.25">
      <c r="B30064"/>
      <c r="C30064"/>
      <c r="D30064" s="13"/>
      <c r="E30064" s="13"/>
      <c r="K30064" s="23"/>
      <c r="O30064" s="21"/>
      <c r="P30064" s="27"/>
      <c r="Q30064" s="16"/>
      <c r="U30064" s="27"/>
    </row>
    <row r="30065" spans="2:21" x14ac:dyDescent="0.25">
      <c r="B30065"/>
      <c r="C30065"/>
      <c r="D30065" s="13"/>
      <c r="E30065" s="13"/>
      <c r="K30065" s="23"/>
      <c r="O30065" s="21"/>
      <c r="P30065" s="27"/>
      <c r="Q30065" s="16"/>
      <c r="U30065" s="27"/>
    </row>
    <row r="30066" spans="2:21" x14ac:dyDescent="0.25">
      <c r="B30066"/>
      <c r="C30066"/>
      <c r="D30066" s="13"/>
      <c r="E30066" s="13"/>
      <c r="K30066" s="23"/>
      <c r="O30066" s="21"/>
      <c r="P30066" s="27"/>
      <c r="Q30066" s="16"/>
      <c r="U30066" s="27"/>
    </row>
    <row r="30067" spans="2:21" x14ac:dyDescent="0.25">
      <c r="B30067"/>
      <c r="C30067"/>
      <c r="D30067" s="13"/>
      <c r="E30067" s="13"/>
      <c r="K30067" s="23"/>
      <c r="O30067" s="21"/>
      <c r="P30067" s="27"/>
      <c r="Q30067" s="16"/>
      <c r="U30067" s="27"/>
    </row>
    <row r="30068" spans="2:21" x14ac:dyDescent="0.25">
      <c r="B30068"/>
      <c r="C30068"/>
      <c r="D30068" s="13"/>
      <c r="E30068" s="13"/>
      <c r="K30068" s="23"/>
      <c r="O30068" s="21"/>
      <c r="P30068" s="27"/>
      <c r="Q30068" s="16"/>
      <c r="U30068" s="27"/>
    </row>
    <row r="30069" spans="2:21" x14ac:dyDescent="0.25">
      <c r="B30069"/>
      <c r="C30069"/>
      <c r="D30069" s="13"/>
      <c r="E30069" s="13"/>
      <c r="K30069" s="23"/>
      <c r="O30069" s="21"/>
      <c r="P30069" s="27"/>
      <c r="Q30069" s="16"/>
      <c r="U30069" s="27"/>
    </row>
    <row r="30070" spans="2:21" x14ac:dyDescent="0.25">
      <c r="B30070"/>
      <c r="C30070"/>
      <c r="D30070" s="13"/>
      <c r="E30070" s="13"/>
      <c r="K30070" s="23"/>
      <c r="O30070" s="21"/>
      <c r="P30070" s="27"/>
      <c r="Q30070" s="16"/>
      <c r="U30070" s="27"/>
    </row>
    <row r="30071" spans="2:21" x14ac:dyDescent="0.25">
      <c r="B30071"/>
      <c r="C30071"/>
      <c r="D30071" s="13"/>
      <c r="E30071" s="13"/>
      <c r="K30071" s="23"/>
      <c r="O30071" s="21"/>
      <c r="P30071" s="27"/>
      <c r="Q30071" s="16"/>
      <c r="U30071" s="27"/>
    </row>
    <row r="30072" spans="2:21" x14ac:dyDescent="0.25">
      <c r="B30072"/>
      <c r="C30072"/>
      <c r="D30072" s="13"/>
      <c r="E30072" s="13"/>
      <c r="K30072" s="23"/>
      <c r="O30072" s="21"/>
      <c r="P30072" s="27"/>
      <c r="Q30072" s="16"/>
      <c r="U30072" s="27"/>
    </row>
    <row r="30073" spans="2:21" x14ac:dyDescent="0.25">
      <c r="B30073"/>
      <c r="C30073"/>
      <c r="D30073" s="13"/>
      <c r="E30073" s="13"/>
      <c r="K30073" s="23"/>
      <c r="O30073" s="21"/>
      <c r="P30073" s="27"/>
      <c r="Q30073" s="16"/>
      <c r="U30073" s="27"/>
    </row>
    <row r="30074" spans="2:21" x14ac:dyDescent="0.25">
      <c r="B30074"/>
      <c r="C30074"/>
      <c r="D30074" s="13"/>
      <c r="E30074" s="13"/>
      <c r="K30074" s="23"/>
      <c r="O30074" s="21"/>
      <c r="P30074" s="27"/>
      <c r="Q30074" s="16"/>
      <c r="U30074" s="27"/>
    </row>
    <row r="30075" spans="2:21" x14ac:dyDescent="0.25">
      <c r="B30075"/>
      <c r="C30075"/>
      <c r="D30075" s="13"/>
      <c r="E30075" s="13"/>
      <c r="K30075" s="23"/>
      <c r="O30075" s="21"/>
      <c r="P30075" s="27"/>
      <c r="Q30075" s="16"/>
      <c r="U30075" s="27"/>
    </row>
    <row r="30076" spans="2:21" x14ac:dyDescent="0.25">
      <c r="B30076"/>
      <c r="C30076"/>
      <c r="D30076" s="13"/>
      <c r="E30076" s="13"/>
      <c r="K30076" s="23"/>
      <c r="O30076" s="21"/>
      <c r="P30076" s="27"/>
      <c r="Q30076" s="16"/>
      <c r="U30076" s="27"/>
    </row>
    <row r="30077" spans="2:21" x14ac:dyDescent="0.25">
      <c r="B30077"/>
      <c r="C30077"/>
      <c r="D30077" s="13"/>
      <c r="E30077" s="13"/>
      <c r="K30077" s="23"/>
      <c r="O30077" s="21"/>
      <c r="P30077" s="27"/>
      <c r="Q30077" s="16"/>
      <c r="U30077" s="27"/>
    </row>
    <row r="30078" spans="2:21" x14ac:dyDescent="0.25">
      <c r="B30078"/>
      <c r="C30078"/>
      <c r="D30078" s="13"/>
      <c r="E30078" s="13"/>
      <c r="K30078" s="23"/>
      <c r="O30078" s="21"/>
      <c r="P30078" s="27"/>
      <c r="Q30078" s="16"/>
      <c r="U30078" s="27"/>
    </row>
    <row r="30079" spans="2:21" x14ac:dyDescent="0.25">
      <c r="B30079"/>
      <c r="C30079"/>
      <c r="D30079" s="13"/>
      <c r="E30079" s="13"/>
      <c r="K30079" s="23"/>
      <c r="O30079" s="21"/>
      <c r="P30079" s="27"/>
      <c r="Q30079" s="16"/>
      <c r="U30079" s="27"/>
    </row>
    <row r="30080" spans="2:21" x14ac:dyDescent="0.25">
      <c r="B30080"/>
      <c r="C30080"/>
      <c r="D30080" s="13"/>
      <c r="E30080" s="13"/>
      <c r="K30080" s="23"/>
      <c r="O30080" s="21"/>
      <c r="P30080" s="27"/>
      <c r="Q30080" s="16"/>
      <c r="U30080" s="27"/>
    </row>
    <row r="30081" spans="2:21" x14ac:dyDescent="0.25">
      <c r="B30081"/>
      <c r="C30081"/>
      <c r="D30081" s="13"/>
      <c r="E30081" s="13"/>
      <c r="K30081" s="23"/>
      <c r="O30081" s="21"/>
      <c r="P30081" s="27"/>
      <c r="Q30081" s="16"/>
      <c r="U30081" s="27"/>
    </row>
    <row r="30082" spans="2:21" x14ac:dyDescent="0.25">
      <c r="B30082"/>
      <c r="C30082"/>
      <c r="D30082" s="13"/>
      <c r="E30082" s="13"/>
      <c r="K30082" s="23"/>
      <c r="O30082" s="21"/>
      <c r="P30082" s="27"/>
      <c r="Q30082" s="16"/>
      <c r="U30082" s="27"/>
    </row>
    <row r="30083" spans="2:21" x14ac:dyDescent="0.25">
      <c r="B30083"/>
      <c r="C30083"/>
      <c r="D30083" s="13"/>
      <c r="E30083" s="13"/>
      <c r="K30083" s="23"/>
      <c r="O30083" s="21"/>
      <c r="P30083" s="27"/>
      <c r="Q30083" s="16"/>
      <c r="U30083" s="27"/>
    </row>
    <row r="30084" spans="2:21" x14ac:dyDescent="0.25">
      <c r="B30084"/>
      <c r="C30084"/>
      <c r="D30084" s="13"/>
      <c r="E30084" s="13"/>
      <c r="K30084" s="23"/>
      <c r="O30084" s="21"/>
      <c r="P30084" s="27"/>
      <c r="Q30084" s="16"/>
      <c r="U30084" s="27"/>
    </row>
    <row r="30085" spans="2:21" x14ac:dyDescent="0.25">
      <c r="B30085"/>
      <c r="C30085"/>
      <c r="D30085" s="13"/>
      <c r="E30085" s="13"/>
      <c r="K30085" s="23"/>
      <c r="O30085" s="21"/>
      <c r="P30085" s="27"/>
      <c r="Q30085" s="16"/>
      <c r="U30085" s="27"/>
    </row>
    <row r="30086" spans="2:21" x14ac:dyDescent="0.25">
      <c r="B30086"/>
      <c r="C30086"/>
      <c r="D30086" s="13"/>
      <c r="E30086" s="13"/>
      <c r="K30086" s="23"/>
      <c r="O30086" s="21"/>
      <c r="P30086" s="27"/>
      <c r="Q30086" s="16"/>
      <c r="U30086" s="27"/>
    </row>
    <row r="30087" spans="2:21" x14ac:dyDescent="0.25">
      <c r="B30087"/>
      <c r="C30087"/>
      <c r="D30087" s="13"/>
      <c r="E30087" s="13"/>
      <c r="K30087" s="23"/>
      <c r="O30087" s="21"/>
      <c r="P30087" s="27"/>
      <c r="Q30087" s="16"/>
      <c r="U30087" s="27"/>
    </row>
    <row r="30088" spans="2:21" x14ac:dyDescent="0.25">
      <c r="B30088"/>
      <c r="C30088"/>
      <c r="D30088" s="13"/>
      <c r="E30088" s="13"/>
      <c r="K30088" s="23"/>
      <c r="O30088" s="21"/>
      <c r="P30088" s="27"/>
      <c r="Q30088" s="16"/>
      <c r="U30088" s="27"/>
    </row>
    <row r="30089" spans="2:21" x14ac:dyDescent="0.25">
      <c r="B30089"/>
      <c r="C30089"/>
      <c r="D30089" s="13"/>
      <c r="E30089" s="13"/>
      <c r="K30089" s="23"/>
      <c r="O30089" s="21"/>
      <c r="P30089" s="27"/>
      <c r="Q30089" s="16"/>
      <c r="U30089" s="27"/>
    </row>
    <row r="30090" spans="2:21" x14ac:dyDescent="0.25">
      <c r="B30090"/>
      <c r="C30090"/>
      <c r="D30090" s="13"/>
      <c r="E30090" s="13"/>
      <c r="K30090" s="23"/>
      <c r="O30090" s="21"/>
      <c r="P30090" s="27"/>
      <c r="Q30090" s="16"/>
      <c r="U30090" s="27"/>
    </row>
    <row r="30091" spans="2:21" x14ac:dyDescent="0.25">
      <c r="B30091"/>
      <c r="C30091"/>
      <c r="D30091" s="13"/>
      <c r="E30091" s="13"/>
      <c r="K30091" s="23"/>
      <c r="O30091" s="21"/>
      <c r="P30091" s="27"/>
      <c r="Q30091" s="16"/>
      <c r="U30091" s="27"/>
    </row>
    <row r="30092" spans="2:21" x14ac:dyDescent="0.25">
      <c r="B30092"/>
      <c r="C30092"/>
      <c r="D30092" s="13"/>
      <c r="E30092" s="13"/>
      <c r="K30092" s="23"/>
      <c r="O30092" s="21"/>
      <c r="P30092" s="27"/>
      <c r="Q30092" s="16"/>
      <c r="U30092" s="27"/>
    </row>
    <row r="30093" spans="2:21" x14ac:dyDescent="0.25">
      <c r="B30093"/>
      <c r="C30093"/>
      <c r="D30093" s="13"/>
      <c r="E30093" s="13"/>
      <c r="K30093" s="23"/>
      <c r="O30093" s="21"/>
      <c r="P30093" s="27"/>
      <c r="Q30093" s="16"/>
      <c r="U30093" s="27"/>
    </row>
    <row r="30094" spans="2:21" x14ac:dyDescent="0.25">
      <c r="B30094"/>
      <c r="C30094"/>
      <c r="D30094" s="13"/>
      <c r="E30094" s="13"/>
      <c r="K30094" s="23"/>
      <c r="O30094" s="21"/>
      <c r="P30094" s="27"/>
      <c r="Q30094" s="16"/>
      <c r="U30094" s="27"/>
    </row>
    <row r="30095" spans="2:21" x14ac:dyDescent="0.25">
      <c r="B30095"/>
      <c r="C30095"/>
      <c r="D30095" s="13"/>
      <c r="E30095" s="13"/>
      <c r="K30095" s="23"/>
      <c r="O30095" s="21"/>
      <c r="P30095" s="27"/>
      <c r="Q30095" s="16"/>
      <c r="U30095" s="27"/>
    </row>
    <row r="30096" spans="2:21" x14ac:dyDescent="0.25">
      <c r="B30096"/>
      <c r="C30096"/>
      <c r="D30096" s="13"/>
      <c r="E30096" s="13"/>
      <c r="K30096" s="23"/>
      <c r="O30096" s="21"/>
      <c r="P30096" s="27"/>
      <c r="Q30096" s="16"/>
      <c r="U30096" s="27"/>
    </row>
    <row r="30097" spans="2:21" x14ac:dyDescent="0.25">
      <c r="B30097"/>
      <c r="C30097"/>
      <c r="D30097" s="13"/>
      <c r="E30097" s="13"/>
      <c r="K30097" s="23"/>
      <c r="O30097" s="21"/>
      <c r="P30097" s="27"/>
      <c r="Q30097" s="16"/>
      <c r="U30097" s="27"/>
    </row>
    <row r="30098" spans="2:21" x14ac:dyDescent="0.25">
      <c r="B30098"/>
      <c r="C30098"/>
      <c r="D30098" s="13"/>
      <c r="E30098" s="13"/>
      <c r="K30098" s="23"/>
      <c r="O30098" s="21"/>
      <c r="P30098" s="27"/>
      <c r="Q30098" s="16"/>
      <c r="U30098" s="27"/>
    </row>
    <row r="30099" spans="2:21" x14ac:dyDescent="0.25">
      <c r="B30099"/>
      <c r="C30099"/>
      <c r="D30099" s="13"/>
      <c r="E30099" s="13"/>
      <c r="K30099" s="23"/>
      <c r="O30099" s="21"/>
      <c r="P30099" s="27"/>
      <c r="Q30099" s="16"/>
      <c r="U30099" s="27"/>
    </row>
    <row r="30100" spans="2:21" x14ac:dyDescent="0.25">
      <c r="B30100"/>
      <c r="C30100"/>
      <c r="D30100" s="13"/>
      <c r="E30100" s="13"/>
      <c r="K30100" s="23"/>
      <c r="O30100" s="21"/>
      <c r="P30100" s="27"/>
      <c r="Q30100" s="16"/>
      <c r="U30100" s="27"/>
    </row>
    <row r="30101" spans="2:21" x14ac:dyDescent="0.25">
      <c r="B30101"/>
      <c r="C30101"/>
      <c r="D30101" s="13"/>
      <c r="E30101" s="13"/>
      <c r="K30101" s="23"/>
      <c r="O30101" s="21"/>
      <c r="P30101" s="27"/>
      <c r="Q30101" s="16"/>
      <c r="U30101" s="27"/>
    </row>
    <row r="30102" spans="2:21" x14ac:dyDescent="0.25">
      <c r="B30102"/>
      <c r="C30102"/>
      <c r="D30102" s="13"/>
      <c r="E30102" s="13"/>
      <c r="K30102" s="23"/>
      <c r="O30102" s="21"/>
      <c r="P30102" s="27"/>
      <c r="Q30102" s="16"/>
      <c r="U30102" s="27"/>
    </row>
    <row r="30103" spans="2:21" x14ac:dyDescent="0.25">
      <c r="B30103"/>
      <c r="C30103"/>
      <c r="D30103" s="13"/>
      <c r="E30103" s="13"/>
      <c r="K30103" s="23"/>
      <c r="O30103" s="21"/>
      <c r="P30103" s="27"/>
      <c r="Q30103" s="16"/>
      <c r="U30103" s="27"/>
    </row>
    <row r="30104" spans="2:21" x14ac:dyDescent="0.25">
      <c r="B30104"/>
      <c r="C30104"/>
      <c r="D30104" s="13"/>
      <c r="E30104" s="13"/>
      <c r="K30104" s="23"/>
      <c r="O30104" s="21"/>
      <c r="P30104" s="27"/>
      <c r="Q30104" s="16"/>
      <c r="U30104" s="27"/>
    </row>
    <row r="30105" spans="2:21" x14ac:dyDescent="0.25">
      <c r="B30105"/>
      <c r="C30105"/>
      <c r="D30105" s="13"/>
      <c r="E30105" s="13"/>
      <c r="K30105" s="23"/>
      <c r="O30105" s="21"/>
      <c r="P30105" s="27"/>
      <c r="Q30105" s="16"/>
      <c r="U30105" s="27"/>
    </row>
    <row r="30106" spans="2:21" x14ac:dyDescent="0.25">
      <c r="B30106"/>
      <c r="C30106"/>
      <c r="D30106" s="13"/>
      <c r="E30106" s="13"/>
      <c r="K30106" s="23"/>
      <c r="O30106" s="21"/>
      <c r="P30106" s="27"/>
      <c r="Q30106" s="16"/>
      <c r="U30106" s="27"/>
    </row>
    <row r="30107" spans="2:21" x14ac:dyDescent="0.25">
      <c r="B30107"/>
      <c r="C30107"/>
      <c r="D30107" s="13"/>
      <c r="E30107" s="13"/>
      <c r="K30107" s="23"/>
      <c r="O30107" s="21"/>
      <c r="P30107" s="27"/>
      <c r="Q30107" s="16"/>
      <c r="U30107" s="27"/>
    </row>
    <row r="30108" spans="2:21" x14ac:dyDescent="0.25">
      <c r="B30108"/>
      <c r="C30108"/>
      <c r="D30108" s="13"/>
      <c r="E30108" s="13"/>
      <c r="K30108" s="23"/>
      <c r="O30108" s="21"/>
      <c r="P30108" s="27"/>
      <c r="Q30108" s="16"/>
      <c r="U30108" s="27"/>
    </row>
    <row r="30109" spans="2:21" x14ac:dyDescent="0.25">
      <c r="B30109"/>
      <c r="C30109"/>
      <c r="D30109" s="13"/>
      <c r="E30109" s="13"/>
      <c r="K30109" s="23"/>
      <c r="O30109" s="21"/>
      <c r="P30109" s="27"/>
      <c r="Q30109" s="16"/>
      <c r="U30109" s="27"/>
    </row>
    <row r="30110" spans="2:21" x14ac:dyDescent="0.25">
      <c r="B30110"/>
      <c r="C30110"/>
      <c r="D30110" s="13"/>
      <c r="E30110" s="13"/>
      <c r="K30110" s="23"/>
      <c r="O30110" s="21"/>
      <c r="P30110" s="27"/>
      <c r="Q30110" s="16"/>
      <c r="U30110" s="27"/>
    </row>
    <row r="30111" spans="2:21" x14ac:dyDescent="0.25">
      <c r="B30111"/>
      <c r="C30111"/>
      <c r="D30111" s="13"/>
      <c r="E30111" s="13"/>
      <c r="K30111" s="23"/>
      <c r="O30111" s="21"/>
      <c r="P30111" s="27"/>
      <c r="Q30111" s="16"/>
      <c r="U30111" s="27"/>
    </row>
    <row r="30112" spans="2:21" x14ac:dyDescent="0.25">
      <c r="B30112"/>
      <c r="C30112"/>
      <c r="D30112" s="13"/>
      <c r="E30112" s="13"/>
      <c r="K30112" s="23"/>
      <c r="O30112" s="21"/>
      <c r="P30112" s="27"/>
      <c r="Q30112" s="16"/>
      <c r="U30112" s="27"/>
    </row>
    <row r="30113" spans="2:21" x14ac:dyDescent="0.25">
      <c r="B30113"/>
      <c r="C30113"/>
      <c r="D30113" s="13"/>
      <c r="E30113" s="13"/>
      <c r="K30113" s="23"/>
      <c r="O30113" s="21"/>
      <c r="P30113" s="27"/>
      <c r="Q30113" s="16"/>
      <c r="U30113" s="27"/>
    </row>
    <row r="30114" spans="2:21" x14ac:dyDescent="0.25">
      <c r="B30114"/>
      <c r="C30114"/>
      <c r="D30114" s="13"/>
      <c r="E30114" s="13"/>
      <c r="K30114" s="23"/>
      <c r="O30114" s="21"/>
      <c r="P30114" s="27"/>
      <c r="Q30114" s="16"/>
      <c r="U30114" s="27"/>
    </row>
    <row r="30115" spans="2:21" x14ac:dyDescent="0.25">
      <c r="B30115"/>
      <c r="C30115"/>
      <c r="D30115" s="13"/>
      <c r="E30115" s="13"/>
      <c r="K30115" s="23"/>
      <c r="O30115" s="21"/>
      <c r="P30115" s="27"/>
      <c r="Q30115" s="16"/>
      <c r="U30115" s="27"/>
    </row>
    <row r="30116" spans="2:21" x14ac:dyDescent="0.25">
      <c r="B30116"/>
      <c r="C30116"/>
      <c r="D30116" s="13"/>
      <c r="E30116" s="13"/>
      <c r="K30116" s="23"/>
      <c r="O30116" s="21"/>
      <c r="P30116" s="27"/>
      <c r="Q30116" s="16"/>
      <c r="U30116" s="27"/>
    </row>
    <row r="30117" spans="2:21" x14ac:dyDescent="0.25">
      <c r="B30117"/>
      <c r="C30117"/>
      <c r="D30117" s="13"/>
      <c r="E30117" s="13"/>
      <c r="K30117" s="23"/>
      <c r="O30117" s="21"/>
      <c r="P30117" s="27"/>
      <c r="Q30117" s="16"/>
      <c r="U30117" s="27"/>
    </row>
    <row r="30118" spans="2:21" x14ac:dyDescent="0.25">
      <c r="B30118"/>
      <c r="C30118"/>
      <c r="D30118" s="13"/>
      <c r="E30118" s="13"/>
      <c r="K30118" s="23"/>
      <c r="O30118" s="21"/>
      <c r="P30118" s="27"/>
      <c r="Q30118" s="16"/>
      <c r="U30118" s="27"/>
    </row>
    <row r="30119" spans="2:21" x14ac:dyDescent="0.25">
      <c r="B30119"/>
      <c r="C30119"/>
      <c r="D30119" s="13"/>
      <c r="E30119" s="13"/>
      <c r="K30119" s="23"/>
      <c r="O30119" s="21"/>
      <c r="P30119" s="27"/>
      <c r="Q30119" s="16"/>
      <c r="U30119" s="27"/>
    </row>
    <row r="30120" spans="2:21" x14ac:dyDescent="0.25">
      <c r="B30120"/>
      <c r="C30120"/>
      <c r="D30120" s="13"/>
      <c r="E30120" s="13"/>
      <c r="K30120" s="23"/>
      <c r="O30120" s="21"/>
      <c r="P30120" s="27"/>
      <c r="Q30120" s="16"/>
      <c r="U30120" s="27"/>
    </row>
    <row r="30121" spans="2:21" x14ac:dyDescent="0.25">
      <c r="B30121"/>
      <c r="C30121"/>
      <c r="D30121" s="13"/>
      <c r="E30121" s="13"/>
      <c r="K30121" s="23"/>
      <c r="O30121" s="21"/>
      <c r="P30121" s="27"/>
      <c r="Q30121" s="16"/>
      <c r="U30121" s="27"/>
    </row>
    <row r="30122" spans="2:21" x14ac:dyDescent="0.25">
      <c r="B30122"/>
      <c r="C30122"/>
      <c r="D30122" s="13"/>
      <c r="E30122" s="13"/>
      <c r="K30122" s="23"/>
      <c r="O30122" s="21"/>
      <c r="P30122" s="27"/>
      <c r="Q30122" s="16"/>
      <c r="U30122" s="27"/>
    </row>
    <row r="30123" spans="2:21" x14ac:dyDescent="0.25">
      <c r="B30123"/>
      <c r="C30123"/>
      <c r="D30123" s="13"/>
      <c r="E30123" s="13"/>
      <c r="K30123" s="23"/>
      <c r="O30123" s="21"/>
      <c r="P30123" s="27"/>
      <c r="Q30123" s="16"/>
      <c r="U30123" s="27"/>
    </row>
    <row r="30124" spans="2:21" x14ac:dyDescent="0.25">
      <c r="B30124"/>
      <c r="C30124"/>
      <c r="D30124" s="13"/>
      <c r="E30124" s="13"/>
      <c r="K30124" s="23"/>
      <c r="O30124" s="21"/>
      <c r="P30124" s="27"/>
      <c r="Q30124" s="16"/>
      <c r="U30124" s="27"/>
    </row>
    <row r="30125" spans="2:21" x14ac:dyDescent="0.25">
      <c r="B30125"/>
      <c r="C30125"/>
      <c r="D30125" s="13"/>
      <c r="E30125" s="13"/>
      <c r="K30125" s="23"/>
      <c r="O30125" s="21"/>
      <c r="P30125" s="27"/>
      <c r="Q30125" s="16"/>
      <c r="U30125" s="27"/>
    </row>
    <row r="30126" spans="2:21" x14ac:dyDescent="0.25">
      <c r="B30126"/>
      <c r="C30126"/>
      <c r="D30126" s="13"/>
      <c r="E30126" s="13"/>
      <c r="K30126" s="23"/>
      <c r="O30126" s="21"/>
      <c r="P30126" s="27"/>
      <c r="Q30126" s="16"/>
      <c r="U30126" s="27"/>
    </row>
    <row r="30127" spans="2:21" x14ac:dyDescent="0.25">
      <c r="B30127"/>
      <c r="C30127"/>
      <c r="D30127" s="13"/>
      <c r="E30127" s="13"/>
      <c r="K30127" s="23"/>
      <c r="O30127" s="21"/>
      <c r="P30127" s="27"/>
      <c r="Q30127" s="16"/>
      <c r="U30127" s="27"/>
    </row>
    <row r="30128" spans="2:21" x14ac:dyDescent="0.25">
      <c r="B30128"/>
      <c r="C30128"/>
      <c r="D30128" s="13"/>
      <c r="E30128" s="13"/>
      <c r="K30128" s="23"/>
      <c r="O30128" s="21"/>
      <c r="P30128" s="27"/>
      <c r="Q30128" s="16"/>
      <c r="U30128" s="27"/>
    </row>
    <row r="30129" spans="2:21" x14ac:dyDescent="0.25">
      <c r="B30129"/>
      <c r="C30129"/>
      <c r="D30129" s="13"/>
      <c r="E30129" s="13"/>
      <c r="K30129" s="23"/>
      <c r="O30129" s="21"/>
      <c r="P30129" s="27"/>
      <c r="Q30129" s="16"/>
      <c r="U30129" s="27"/>
    </row>
    <row r="30130" spans="2:21" x14ac:dyDescent="0.25">
      <c r="B30130"/>
      <c r="C30130"/>
      <c r="D30130" s="13"/>
      <c r="E30130" s="13"/>
      <c r="K30130" s="23"/>
      <c r="O30130" s="21"/>
      <c r="P30130" s="27"/>
      <c r="Q30130" s="16"/>
      <c r="U30130" s="27"/>
    </row>
    <row r="30131" spans="2:21" x14ac:dyDescent="0.25">
      <c r="B30131"/>
      <c r="C30131"/>
      <c r="D30131" s="13"/>
      <c r="E30131" s="13"/>
      <c r="K30131" s="23"/>
      <c r="O30131" s="21"/>
      <c r="P30131" s="27"/>
      <c r="Q30131" s="16"/>
      <c r="U30131" s="27"/>
    </row>
    <row r="30132" spans="2:21" x14ac:dyDescent="0.25">
      <c r="B30132"/>
      <c r="C30132"/>
      <c r="D30132" s="13"/>
      <c r="E30132" s="13"/>
      <c r="K30132" s="23"/>
      <c r="O30132" s="21"/>
      <c r="P30132" s="27"/>
      <c r="Q30132" s="16"/>
      <c r="U30132" s="27"/>
    </row>
    <row r="30133" spans="2:21" x14ac:dyDescent="0.25">
      <c r="B30133"/>
      <c r="C30133"/>
      <c r="D30133" s="13"/>
      <c r="E30133" s="13"/>
      <c r="K30133" s="23"/>
      <c r="O30133" s="21"/>
      <c r="P30133" s="27"/>
      <c r="Q30133" s="16"/>
      <c r="U30133" s="27"/>
    </row>
    <row r="30134" spans="2:21" x14ac:dyDescent="0.25">
      <c r="B30134"/>
      <c r="C30134"/>
      <c r="D30134" s="13"/>
      <c r="E30134" s="13"/>
      <c r="K30134" s="23"/>
      <c r="O30134" s="21"/>
      <c r="P30134" s="27"/>
      <c r="Q30134" s="16"/>
      <c r="U30134" s="27"/>
    </row>
    <row r="30135" spans="2:21" x14ac:dyDescent="0.25">
      <c r="B30135"/>
      <c r="C30135"/>
      <c r="D30135" s="13"/>
      <c r="E30135" s="13"/>
      <c r="K30135" s="23"/>
      <c r="O30135" s="21"/>
      <c r="P30135" s="27"/>
      <c r="Q30135" s="16"/>
      <c r="U30135" s="27"/>
    </row>
    <row r="30136" spans="2:21" x14ac:dyDescent="0.25">
      <c r="B30136"/>
      <c r="C30136"/>
      <c r="D30136" s="13"/>
      <c r="E30136" s="13"/>
      <c r="K30136" s="23"/>
      <c r="O30136" s="21"/>
      <c r="P30136" s="27"/>
      <c r="Q30136" s="16"/>
      <c r="U30136" s="27"/>
    </row>
    <row r="30137" spans="2:21" x14ac:dyDescent="0.25">
      <c r="B30137"/>
      <c r="C30137"/>
      <c r="D30137" s="13"/>
      <c r="E30137" s="13"/>
      <c r="K30137" s="23"/>
      <c r="O30137" s="21"/>
      <c r="P30137" s="27"/>
      <c r="Q30137" s="16"/>
      <c r="U30137" s="27"/>
    </row>
    <row r="30138" spans="2:21" x14ac:dyDescent="0.25">
      <c r="B30138"/>
      <c r="C30138"/>
      <c r="D30138" s="13"/>
      <c r="E30138" s="13"/>
      <c r="K30138" s="23"/>
      <c r="O30138" s="21"/>
      <c r="P30138" s="27"/>
      <c r="Q30138" s="16"/>
      <c r="U30138" s="27"/>
    </row>
    <row r="30139" spans="2:21" x14ac:dyDescent="0.25">
      <c r="B30139"/>
      <c r="C30139"/>
      <c r="D30139" s="13"/>
      <c r="E30139" s="13"/>
      <c r="K30139" s="23"/>
      <c r="O30139" s="21"/>
      <c r="P30139" s="27"/>
      <c r="Q30139" s="16"/>
      <c r="U30139" s="27"/>
    </row>
    <row r="30140" spans="2:21" x14ac:dyDescent="0.25">
      <c r="B30140"/>
      <c r="C30140"/>
      <c r="D30140" s="13"/>
      <c r="E30140" s="13"/>
      <c r="K30140" s="23"/>
      <c r="O30140" s="21"/>
      <c r="P30140" s="27"/>
      <c r="Q30140" s="16"/>
      <c r="U30140" s="27"/>
    </row>
    <row r="30141" spans="2:21" x14ac:dyDescent="0.25">
      <c r="B30141"/>
      <c r="C30141"/>
      <c r="D30141" s="13"/>
      <c r="E30141" s="13"/>
      <c r="K30141" s="23"/>
      <c r="O30141" s="21"/>
      <c r="P30141" s="27"/>
      <c r="Q30141" s="16"/>
      <c r="U30141" s="27"/>
    </row>
    <row r="30142" spans="2:21" x14ac:dyDescent="0.25">
      <c r="B30142"/>
      <c r="C30142"/>
      <c r="D30142" s="13"/>
      <c r="E30142" s="13"/>
      <c r="K30142" s="23"/>
      <c r="O30142" s="21"/>
      <c r="P30142" s="27"/>
      <c r="Q30142" s="16"/>
      <c r="U30142" s="27"/>
    </row>
    <row r="30143" spans="2:21" x14ac:dyDescent="0.25">
      <c r="B30143"/>
      <c r="C30143"/>
      <c r="D30143" s="13"/>
      <c r="E30143" s="13"/>
      <c r="K30143" s="23"/>
      <c r="O30143" s="21"/>
      <c r="P30143" s="27"/>
      <c r="Q30143" s="16"/>
      <c r="U30143" s="27"/>
    </row>
    <row r="30144" spans="2:21" x14ac:dyDescent="0.25">
      <c r="B30144"/>
      <c r="C30144"/>
      <c r="D30144" s="13"/>
      <c r="E30144" s="13"/>
      <c r="K30144" s="23"/>
      <c r="O30144" s="21"/>
      <c r="P30144" s="27"/>
      <c r="Q30144" s="16"/>
      <c r="U30144" s="27"/>
    </row>
    <row r="30145" spans="2:21" x14ac:dyDescent="0.25">
      <c r="B30145"/>
      <c r="C30145"/>
      <c r="D30145" s="13"/>
      <c r="E30145" s="13"/>
      <c r="K30145" s="23"/>
      <c r="O30145" s="21"/>
      <c r="P30145" s="27"/>
      <c r="Q30145" s="16"/>
      <c r="U30145" s="27"/>
    </row>
    <row r="30146" spans="2:21" x14ac:dyDescent="0.25">
      <c r="B30146"/>
      <c r="C30146"/>
      <c r="D30146" s="13"/>
      <c r="E30146" s="13"/>
      <c r="K30146" s="23"/>
      <c r="O30146" s="21"/>
      <c r="P30146" s="27"/>
      <c r="Q30146" s="16"/>
      <c r="U30146" s="27"/>
    </row>
    <row r="30147" spans="2:21" x14ac:dyDescent="0.25">
      <c r="B30147"/>
      <c r="C30147"/>
      <c r="D30147" s="13"/>
      <c r="E30147" s="13"/>
      <c r="K30147" s="23"/>
      <c r="O30147" s="21"/>
      <c r="P30147" s="27"/>
      <c r="Q30147" s="16"/>
      <c r="U30147" s="27"/>
    </row>
    <row r="30148" spans="2:21" x14ac:dyDescent="0.25">
      <c r="B30148"/>
      <c r="C30148"/>
      <c r="D30148" s="13"/>
      <c r="E30148" s="13"/>
      <c r="K30148" s="23"/>
      <c r="O30148" s="21"/>
      <c r="P30148" s="27"/>
      <c r="Q30148" s="16"/>
      <c r="U30148" s="27"/>
    </row>
    <row r="30149" spans="2:21" x14ac:dyDescent="0.25">
      <c r="B30149"/>
      <c r="C30149"/>
      <c r="D30149" s="13"/>
      <c r="E30149" s="13"/>
      <c r="K30149" s="23"/>
      <c r="O30149" s="21"/>
      <c r="P30149" s="27"/>
      <c r="Q30149" s="16"/>
      <c r="U30149" s="27"/>
    </row>
    <row r="30150" spans="2:21" x14ac:dyDescent="0.25">
      <c r="B30150"/>
      <c r="C30150"/>
      <c r="D30150" s="13"/>
      <c r="E30150" s="13"/>
      <c r="K30150" s="23"/>
      <c r="O30150" s="21"/>
      <c r="P30150" s="27"/>
      <c r="Q30150" s="16"/>
      <c r="U30150" s="27"/>
    </row>
    <row r="30151" spans="2:21" x14ac:dyDescent="0.25">
      <c r="B30151"/>
      <c r="C30151"/>
      <c r="D30151" s="13"/>
      <c r="E30151" s="13"/>
      <c r="K30151" s="23"/>
      <c r="O30151" s="21"/>
      <c r="P30151" s="27"/>
      <c r="Q30151" s="16"/>
      <c r="U30151" s="27"/>
    </row>
    <row r="30152" spans="2:21" x14ac:dyDescent="0.25">
      <c r="B30152"/>
      <c r="C30152"/>
      <c r="D30152" s="13"/>
      <c r="E30152" s="13"/>
      <c r="K30152" s="23"/>
      <c r="O30152" s="21"/>
      <c r="P30152" s="27"/>
      <c r="Q30152" s="16"/>
      <c r="U30152" s="27"/>
    </row>
    <row r="30153" spans="2:21" x14ac:dyDescent="0.25">
      <c r="B30153"/>
      <c r="C30153"/>
      <c r="D30153" s="13"/>
      <c r="E30153" s="13"/>
      <c r="K30153" s="23"/>
      <c r="O30153" s="21"/>
      <c r="P30153" s="27"/>
      <c r="Q30153" s="16"/>
      <c r="U30153" s="27"/>
    </row>
    <row r="30154" spans="2:21" x14ac:dyDescent="0.25">
      <c r="B30154"/>
      <c r="C30154"/>
      <c r="D30154" s="13"/>
      <c r="E30154" s="13"/>
      <c r="K30154" s="23"/>
      <c r="O30154" s="21"/>
      <c r="P30154" s="27"/>
      <c r="Q30154" s="16"/>
      <c r="U30154" s="27"/>
    </row>
    <row r="30155" spans="2:21" x14ac:dyDescent="0.25">
      <c r="B30155"/>
      <c r="C30155"/>
      <c r="D30155" s="13"/>
      <c r="E30155" s="13"/>
      <c r="K30155" s="23"/>
      <c r="O30155" s="21"/>
      <c r="P30155" s="27"/>
      <c r="Q30155" s="16"/>
      <c r="U30155" s="27"/>
    </row>
    <row r="30156" spans="2:21" x14ac:dyDescent="0.25">
      <c r="B30156"/>
      <c r="C30156"/>
      <c r="D30156" s="13"/>
      <c r="E30156" s="13"/>
      <c r="K30156" s="23"/>
      <c r="O30156" s="21"/>
      <c r="P30156" s="27"/>
      <c r="Q30156" s="16"/>
      <c r="U30156" s="27"/>
    </row>
    <row r="30157" spans="2:21" x14ac:dyDescent="0.25">
      <c r="B30157"/>
      <c r="C30157"/>
      <c r="D30157" s="13"/>
      <c r="E30157" s="13"/>
      <c r="K30157" s="23"/>
      <c r="O30157" s="21"/>
      <c r="P30157" s="27"/>
      <c r="Q30157" s="16"/>
      <c r="U30157" s="27"/>
    </row>
    <row r="30158" spans="2:21" x14ac:dyDescent="0.25">
      <c r="B30158"/>
      <c r="C30158"/>
      <c r="D30158" s="13"/>
      <c r="E30158" s="13"/>
      <c r="K30158" s="23"/>
      <c r="O30158" s="21"/>
      <c r="P30158" s="27"/>
      <c r="Q30158" s="16"/>
      <c r="U30158" s="27"/>
    </row>
    <row r="30159" spans="2:21" x14ac:dyDescent="0.25">
      <c r="B30159"/>
      <c r="C30159"/>
      <c r="D30159" s="13"/>
      <c r="E30159" s="13"/>
      <c r="K30159" s="23"/>
      <c r="O30159" s="21"/>
      <c r="P30159" s="27"/>
      <c r="Q30159" s="16"/>
      <c r="U30159" s="27"/>
    </row>
    <row r="30160" spans="2:21" x14ac:dyDescent="0.25">
      <c r="B30160"/>
      <c r="C30160"/>
      <c r="D30160" s="13"/>
      <c r="E30160" s="13"/>
      <c r="K30160" s="23"/>
      <c r="O30160" s="21"/>
      <c r="P30160" s="27"/>
      <c r="Q30160" s="16"/>
      <c r="U30160" s="27"/>
    </row>
    <row r="30161" spans="2:21" x14ac:dyDescent="0.25">
      <c r="B30161"/>
      <c r="C30161"/>
      <c r="D30161" s="13"/>
      <c r="E30161" s="13"/>
      <c r="K30161" s="23"/>
      <c r="O30161" s="21"/>
      <c r="P30161" s="27"/>
      <c r="Q30161" s="16"/>
      <c r="U30161" s="27"/>
    </row>
    <row r="30162" spans="2:21" x14ac:dyDescent="0.25">
      <c r="B30162"/>
      <c r="C30162"/>
      <c r="D30162" s="13"/>
      <c r="E30162" s="13"/>
      <c r="K30162" s="23"/>
      <c r="O30162" s="21"/>
      <c r="P30162" s="27"/>
      <c r="Q30162" s="16"/>
      <c r="U30162" s="27"/>
    </row>
    <row r="30163" spans="2:21" x14ac:dyDescent="0.25">
      <c r="B30163"/>
      <c r="C30163"/>
      <c r="D30163" s="13"/>
      <c r="E30163" s="13"/>
      <c r="K30163" s="23"/>
      <c r="O30163" s="21"/>
      <c r="P30163" s="27"/>
      <c r="Q30163" s="16"/>
      <c r="U30163" s="27"/>
    </row>
    <row r="30164" spans="2:21" x14ac:dyDescent="0.25">
      <c r="B30164"/>
      <c r="C30164"/>
      <c r="D30164" s="13"/>
      <c r="E30164" s="13"/>
      <c r="K30164" s="23"/>
      <c r="O30164" s="21"/>
      <c r="P30164" s="27"/>
      <c r="Q30164" s="16"/>
      <c r="U30164" s="27"/>
    </row>
    <row r="30165" spans="2:21" x14ac:dyDescent="0.25">
      <c r="B30165"/>
      <c r="C30165"/>
      <c r="D30165" s="13"/>
      <c r="E30165" s="13"/>
      <c r="K30165" s="23"/>
      <c r="O30165" s="21"/>
      <c r="P30165" s="27"/>
      <c r="Q30165" s="16"/>
      <c r="U30165" s="27"/>
    </row>
    <row r="30166" spans="2:21" x14ac:dyDescent="0.25">
      <c r="B30166"/>
      <c r="C30166"/>
      <c r="D30166" s="13"/>
      <c r="E30166" s="13"/>
      <c r="K30166" s="23"/>
      <c r="O30166" s="21"/>
      <c r="P30166" s="27"/>
      <c r="Q30166" s="16"/>
      <c r="U30166" s="27"/>
    </row>
    <row r="30167" spans="2:21" x14ac:dyDescent="0.25">
      <c r="B30167"/>
      <c r="C30167"/>
      <c r="D30167" s="13"/>
      <c r="E30167" s="13"/>
      <c r="K30167" s="23"/>
      <c r="O30167" s="21"/>
      <c r="P30167" s="27"/>
      <c r="Q30167" s="16"/>
      <c r="U30167" s="27"/>
    </row>
    <row r="30168" spans="2:21" x14ac:dyDescent="0.25">
      <c r="B30168"/>
      <c r="C30168"/>
      <c r="D30168" s="13"/>
      <c r="E30168" s="13"/>
      <c r="K30168" s="23"/>
      <c r="O30168" s="21"/>
      <c r="P30168" s="27"/>
      <c r="Q30168" s="16"/>
      <c r="U30168" s="27"/>
    </row>
    <row r="30169" spans="2:21" x14ac:dyDescent="0.25">
      <c r="B30169"/>
      <c r="C30169"/>
      <c r="D30169" s="13"/>
      <c r="E30169" s="13"/>
      <c r="K30169" s="23"/>
      <c r="O30169" s="21"/>
      <c r="P30169" s="27"/>
      <c r="Q30169" s="16"/>
      <c r="U30169" s="27"/>
    </row>
    <row r="30170" spans="2:21" x14ac:dyDescent="0.25">
      <c r="B30170"/>
      <c r="C30170"/>
      <c r="D30170" s="13"/>
      <c r="E30170" s="13"/>
      <c r="K30170" s="23"/>
      <c r="O30170" s="21"/>
      <c r="P30170" s="27"/>
      <c r="Q30170" s="16"/>
      <c r="U30170" s="27"/>
    </row>
    <row r="30171" spans="2:21" x14ac:dyDescent="0.25">
      <c r="B30171"/>
      <c r="C30171"/>
      <c r="D30171" s="13"/>
      <c r="E30171" s="13"/>
      <c r="K30171" s="23"/>
      <c r="O30171" s="21"/>
      <c r="P30171" s="27"/>
      <c r="Q30171" s="16"/>
      <c r="U30171" s="27"/>
    </row>
    <row r="30172" spans="2:21" x14ac:dyDescent="0.25">
      <c r="B30172"/>
      <c r="C30172"/>
      <c r="D30172" s="13"/>
      <c r="E30172" s="13"/>
      <c r="K30172" s="23"/>
      <c r="O30172" s="21"/>
      <c r="P30172" s="27"/>
      <c r="Q30172" s="16"/>
      <c r="U30172" s="27"/>
    </row>
    <row r="30173" spans="2:21" x14ac:dyDescent="0.25">
      <c r="B30173"/>
      <c r="C30173"/>
      <c r="D30173" s="13"/>
      <c r="E30173" s="13"/>
      <c r="K30173" s="23"/>
      <c r="O30173" s="21"/>
      <c r="P30173" s="27"/>
      <c r="Q30173" s="16"/>
      <c r="U30173" s="27"/>
    </row>
    <row r="30174" spans="2:21" x14ac:dyDescent="0.25">
      <c r="B30174"/>
      <c r="C30174"/>
      <c r="D30174" s="13"/>
      <c r="E30174" s="13"/>
      <c r="K30174" s="23"/>
      <c r="O30174" s="21"/>
      <c r="P30174" s="27"/>
      <c r="Q30174" s="16"/>
      <c r="U30174" s="27"/>
    </row>
    <row r="30175" spans="2:21" x14ac:dyDescent="0.25">
      <c r="B30175"/>
      <c r="C30175"/>
      <c r="D30175" s="13"/>
      <c r="E30175" s="13"/>
      <c r="K30175" s="23"/>
      <c r="O30175" s="21"/>
      <c r="P30175" s="27"/>
      <c r="Q30175" s="16"/>
      <c r="U30175" s="27"/>
    </row>
    <row r="30176" spans="2:21" x14ac:dyDescent="0.25">
      <c r="B30176"/>
      <c r="C30176"/>
      <c r="D30176" s="13"/>
      <c r="E30176" s="13"/>
      <c r="K30176" s="23"/>
      <c r="O30176" s="21"/>
      <c r="P30176" s="27"/>
      <c r="Q30176" s="16"/>
      <c r="U30176" s="27"/>
    </row>
    <row r="30177" spans="2:21" x14ac:dyDescent="0.25">
      <c r="B30177"/>
      <c r="C30177"/>
      <c r="D30177" s="13"/>
      <c r="E30177" s="13"/>
      <c r="K30177" s="23"/>
      <c r="O30177" s="21"/>
      <c r="P30177" s="27"/>
      <c r="Q30177" s="16"/>
      <c r="U30177" s="27"/>
    </row>
    <row r="30178" spans="2:21" x14ac:dyDescent="0.25">
      <c r="B30178"/>
      <c r="C30178"/>
      <c r="D30178" s="13"/>
      <c r="E30178" s="13"/>
      <c r="K30178" s="23"/>
      <c r="O30178" s="21"/>
      <c r="P30178" s="27"/>
      <c r="Q30178" s="16"/>
      <c r="U30178" s="27"/>
    </row>
    <row r="30179" spans="2:21" x14ac:dyDescent="0.25">
      <c r="B30179"/>
      <c r="C30179"/>
      <c r="D30179" s="13"/>
      <c r="E30179" s="13"/>
      <c r="K30179" s="23"/>
      <c r="O30179" s="21"/>
      <c r="P30179" s="27"/>
      <c r="Q30179" s="16"/>
      <c r="U30179" s="27"/>
    </row>
    <row r="30180" spans="2:21" x14ac:dyDescent="0.25">
      <c r="B30180"/>
      <c r="C30180"/>
      <c r="D30180" s="13"/>
      <c r="E30180" s="13"/>
      <c r="K30180" s="23"/>
      <c r="O30180" s="21"/>
      <c r="P30180" s="27"/>
      <c r="Q30180" s="16"/>
      <c r="U30180" s="27"/>
    </row>
    <row r="30181" spans="2:21" x14ac:dyDescent="0.25">
      <c r="B30181"/>
      <c r="C30181"/>
      <c r="D30181" s="13"/>
      <c r="E30181" s="13"/>
      <c r="K30181" s="23"/>
      <c r="O30181" s="21"/>
      <c r="P30181" s="27"/>
      <c r="Q30181" s="16"/>
      <c r="U30181" s="27"/>
    </row>
    <row r="30182" spans="2:21" x14ac:dyDescent="0.25">
      <c r="B30182"/>
      <c r="C30182"/>
      <c r="D30182" s="13"/>
      <c r="E30182" s="13"/>
      <c r="K30182" s="23"/>
      <c r="O30182" s="21"/>
      <c r="P30182" s="27"/>
      <c r="Q30182" s="16"/>
      <c r="U30182" s="27"/>
    </row>
    <row r="30183" spans="2:21" x14ac:dyDescent="0.25">
      <c r="B30183"/>
      <c r="C30183"/>
      <c r="D30183" s="13"/>
      <c r="E30183" s="13"/>
      <c r="K30183" s="23"/>
      <c r="O30183" s="21"/>
      <c r="P30183" s="27"/>
      <c r="Q30183" s="16"/>
      <c r="U30183" s="27"/>
    </row>
    <row r="30184" spans="2:21" x14ac:dyDescent="0.25">
      <c r="B30184"/>
      <c r="C30184"/>
      <c r="D30184" s="13"/>
      <c r="E30184" s="13"/>
      <c r="K30184" s="23"/>
      <c r="O30184" s="21"/>
      <c r="P30184" s="27"/>
      <c r="Q30184" s="16"/>
      <c r="U30184" s="27"/>
    </row>
    <row r="30185" spans="2:21" x14ac:dyDescent="0.25">
      <c r="B30185"/>
      <c r="C30185"/>
      <c r="D30185" s="13"/>
      <c r="E30185" s="13"/>
      <c r="K30185" s="23"/>
      <c r="O30185" s="21"/>
      <c r="P30185" s="27"/>
      <c r="Q30185" s="16"/>
      <c r="U30185" s="27"/>
    </row>
    <row r="30186" spans="2:21" x14ac:dyDescent="0.25">
      <c r="B30186"/>
      <c r="C30186"/>
      <c r="D30186" s="13"/>
      <c r="E30186" s="13"/>
      <c r="K30186" s="23"/>
      <c r="O30186" s="21"/>
      <c r="P30186" s="27"/>
      <c r="Q30186" s="16"/>
      <c r="U30186" s="27"/>
    </row>
    <row r="30187" spans="2:21" x14ac:dyDescent="0.25">
      <c r="B30187"/>
      <c r="C30187"/>
      <c r="D30187" s="13"/>
      <c r="E30187" s="13"/>
      <c r="K30187" s="23"/>
      <c r="O30187" s="21"/>
      <c r="P30187" s="27"/>
      <c r="Q30187" s="16"/>
      <c r="U30187" s="27"/>
    </row>
    <row r="30188" spans="2:21" x14ac:dyDescent="0.25">
      <c r="B30188"/>
      <c r="C30188"/>
      <c r="D30188" s="13"/>
      <c r="E30188" s="13"/>
      <c r="K30188" s="23"/>
      <c r="O30188" s="21"/>
      <c r="P30188" s="27"/>
      <c r="Q30188" s="16"/>
      <c r="U30188" s="27"/>
    </row>
    <row r="30189" spans="2:21" x14ac:dyDescent="0.25">
      <c r="B30189"/>
      <c r="C30189"/>
      <c r="D30189" s="13"/>
      <c r="E30189" s="13"/>
      <c r="K30189" s="23"/>
      <c r="O30189" s="21"/>
      <c r="P30189" s="27"/>
      <c r="Q30189" s="16"/>
      <c r="U30189" s="27"/>
    </row>
    <row r="30190" spans="2:21" x14ac:dyDescent="0.25">
      <c r="B30190"/>
      <c r="C30190"/>
      <c r="D30190" s="13"/>
      <c r="E30190" s="13"/>
      <c r="K30190" s="23"/>
      <c r="O30190" s="21"/>
      <c r="P30190" s="27"/>
      <c r="Q30190" s="16"/>
      <c r="U30190" s="27"/>
    </row>
    <row r="30191" spans="2:21" x14ac:dyDescent="0.25">
      <c r="B30191"/>
      <c r="C30191"/>
      <c r="D30191" s="13"/>
      <c r="E30191" s="13"/>
      <c r="K30191" s="23"/>
      <c r="O30191" s="21"/>
      <c r="P30191" s="27"/>
      <c r="Q30191" s="16"/>
      <c r="U30191" s="27"/>
    </row>
    <row r="30192" spans="2:21" x14ac:dyDescent="0.25">
      <c r="B30192"/>
      <c r="C30192"/>
      <c r="D30192" s="13"/>
      <c r="E30192" s="13"/>
      <c r="K30192" s="23"/>
      <c r="O30192" s="21"/>
      <c r="P30192" s="27"/>
      <c r="Q30192" s="16"/>
      <c r="U30192" s="27"/>
    </row>
    <row r="30193" spans="2:21" x14ac:dyDescent="0.25">
      <c r="B30193"/>
      <c r="C30193"/>
      <c r="D30193" s="13"/>
      <c r="E30193" s="13"/>
      <c r="K30193" s="23"/>
      <c r="O30193" s="21"/>
      <c r="P30193" s="27"/>
      <c r="Q30193" s="16"/>
      <c r="U30193" s="27"/>
    </row>
    <row r="30194" spans="2:21" x14ac:dyDescent="0.25">
      <c r="B30194"/>
      <c r="C30194"/>
      <c r="D30194" s="13"/>
      <c r="E30194" s="13"/>
      <c r="K30194" s="23"/>
      <c r="O30194" s="21"/>
      <c r="P30194" s="27"/>
      <c r="Q30194" s="16"/>
      <c r="U30194" s="27"/>
    </row>
    <row r="30195" spans="2:21" x14ac:dyDescent="0.25">
      <c r="B30195"/>
      <c r="C30195"/>
      <c r="D30195" s="13"/>
      <c r="E30195" s="13"/>
      <c r="K30195" s="23"/>
      <c r="O30195" s="21"/>
      <c r="P30195" s="27"/>
      <c r="Q30195" s="16"/>
      <c r="U30195" s="27"/>
    </row>
    <row r="30196" spans="2:21" x14ac:dyDescent="0.25">
      <c r="B30196"/>
      <c r="C30196"/>
      <c r="D30196" s="13"/>
      <c r="E30196" s="13"/>
      <c r="K30196" s="23"/>
      <c r="O30196" s="21"/>
      <c r="P30196" s="27"/>
      <c r="Q30196" s="16"/>
      <c r="U30196" s="27"/>
    </row>
    <row r="30197" spans="2:21" x14ac:dyDescent="0.25">
      <c r="B30197"/>
      <c r="C30197"/>
      <c r="D30197" s="13"/>
      <c r="E30197" s="13"/>
      <c r="K30197" s="23"/>
      <c r="O30197" s="21"/>
      <c r="P30197" s="27"/>
      <c r="Q30197" s="16"/>
      <c r="U30197" s="27"/>
    </row>
    <row r="30198" spans="2:21" x14ac:dyDescent="0.25">
      <c r="B30198"/>
      <c r="C30198"/>
      <c r="D30198" s="13"/>
      <c r="E30198" s="13"/>
      <c r="K30198" s="23"/>
      <c r="O30198" s="21"/>
      <c r="P30198" s="27"/>
      <c r="Q30198" s="16"/>
      <c r="U30198" s="27"/>
    </row>
    <row r="30199" spans="2:21" x14ac:dyDescent="0.25">
      <c r="B30199"/>
      <c r="C30199"/>
      <c r="D30199" s="13"/>
      <c r="E30199" s="13"/>
      <c r="K30199" s="23"/>
      <c r="O30199" s="21"/>
      <c r="P30199" s="27"/>
      <c r="Q30199" s="16"/>
      <c r="U30199" s="27"/>
    </row>
    <row r="30200" spans="2:21" x14ac:dyDescent="0.25">
      <c r="B30200"/>
      <c r="C30200"/>
      <c r="D30200" s="13"/>
      <c r="E30200" s="13"/>
      <c r="K30200" s="23"/>
      <c r="O30200" s="21"/>
      <c r="P30200" s="27"/>
      <c r="Q30200" s="16"/>
      <c r="U30200" s="27"/>
    </row>
    <row r="30201" spans="2:21" x14ac:dyDescent="0.25">
      <c r="B30201"/>
      <c r="C30201"/>
      <c r="D30201" s="13"/>
      <c r="E30201" s="13"/>
      <c r="K30201" s="23"/>
      <c r="O30201" s="21"/>
      <c r="P30201" s="27"/>
      <c r="Q30201" s="16"/>
      <c r="U30201" s="27"/>
    </row>
    <row r="30202" spans="2:21" x14ac:dyDescent="0.25">
      <c r="B30202"/>
      <c r="C30202"/>
      <c r="D30202" s="13"/>
      <c r="E30202" s="13"/>
      <c r="K30202" s="23"/>
      <c r="O30202" s="21"/>
      <c r="P30202" s="27"/>
      <c r="Q30202" s="16"/>
      <c r="U30202" s="27"/>
    </row>
    <row r="30203" spans="2:21" x14ac:dyDescent="0.25">
      <c r="B30203"/>
      <c r="C30203"/>
      <c r="D30203" s="13"/>
      <c r="E30203" s="13"/>
      <c r="K30203" s="23"/>
      <c r="O30203" s="21"/>
      <c r="P30203" s="27"/>
      <c r="Q30203" s="16"/>
      <c r="U30203" s="27"/>
    </row>
    <row r="30204" spans="2:21" x14ac:dyDescent="0.25">
      <c r="B30204"/>
      <c r="C30204"/>
      <c r="D30204" s="13"/>
      <c r="E30204" s="13"/>
      <c r="K30204" s="23"/>
      <c r="O30204" s="21"/>
      <c r="P30204" s="27"/>
      <c r="Q30204" s="16"/>
      <c r="U30204" s="27"/>
    </row>
    <row r="30205" spans="2:21" x14ac:dyDescent="0.25">
      <c r="B30205"/>
      <c r="C30205"/>
      <c r="D30205" s="13"/>
      <c r="E30205" s="13"/>
      <c r="K30205" s="23"/>
      <c r="O30205" s="21"/>
      <c r="P30205" s="27"/>
      <c r="Q30205" s="16"/>
      <c r="U30205" s="27"/>
    </row>
    <row r="30206" spans="2:21" x14ac:dyDescent="0.25">
      <c r="B30206"/>
      <c r="C30206"/>
      <c r="D30206" s="13"/>
      <c r="E30206" s="13"/>
      <c r="K30206" s="23"/>
      <c r="O30206" s="21"/>
      <c r="P30206" s="27"/>
      <c r="Q30206" s="16"/>
      <c r="U30206" s="27"/>
    </row>
    <row r="30207" spans="2:21" x14ac:dyDescent="0.25">
      <c r="B30207"/>
      <c r="C30207"/>
      <c r="D30207" s="13"/>
      <c r="E30207" s="13"/>
      <c r="K30207" s="23"/>
      <c r="O30207" s="21"/>
      <c r="P30207" s="27"/>
      <c r="Q30207" s="16"/>
      <c r="U30207" s="27"/>
    </row>
    <row r="30208" spans="2:21" x14ac:dyDescent="0.25">
      <c r="B30208"/>
      <c r="C30208"/>
      <c r="D30208" s="13"/>
      <c r="E30208" s="13"/>
      <c r="K30208" s="23"/>
      <c r="O30208" s="21"/>
      <c r="P30208" s="27"/>
      <c r="Q30208" s="16"/>
      <c r="U30208" s="27"/>
    </row>
    <row r="30209" spans="2:21" x14ac:dyDescent="0.25">
      <c r="B30209"/>
      <c r="C30209"/>
      <c r="D30209" s="13"/>
      <c r="E30209" s="13"/>
      <c r="K30209" s="23"/>
      <c r="O30209" s="21"/>
      <c r="P30209" s="27"/>
      <c r="Q30209" s="16"/>
      <c r="U30209" s="27"/>
    </row>
    <row r="30210" spans="2:21" x14ac:dyDescent="0.25">
      <c r="B30210"/>
      <c r="C30210"/>
      <c r="D30210" s="13"/>
      <c r="E30210" s="13"/>
      <c r="K30210" s="23"/>
      <c r="O30210" s="21"/>
      <c r="P30210" s="27"/>
      <c r="Q30210" s="16"/>
      <c r="U30210" s="27"/>
    </row>
    <row r="30211" spans="2:21" x14ac:dyDescent="0.25">
      <c r="B30211"/>
      <c r="C30211"/>
      <c r="D30211" s="13"/>
      <c r="E30211" s="13"/>
      <c r="K30211" s="23"/>
      <c r="O30211" s="21"/>
      <c r="P30211" s="27"/>
      <c r="Q30211" s="16"/>
      <c r="U30211" s="27"/>
    </row>
    <row r="30212" spans="2:21" x14ac:dyDescent="0.25">
      <c r="B30212"/>
      <c r="C30212"/>
      <c r="D30212" s="13"/>
      <c r="E30212" s="13"/>
      <c r="K30212" s="23"/>
      <c r="O30212" s="21"/>
      <c r="P30212" s="27"/>
      <c r="Q30212" s="16"/>
      <c r="U30212" s="27"/>
    </row>
    <row r="30213" spans="2:21" x14ac:dyDescent="0.25">
      <c r="B30213"/>
      <c r="C30213"/>
      <c r="D30213" s="13"/>
      <c r="E30213" s="13"/>
      <c r="K30213" s="23"/>
      <c r="O30213" s="21"/>
      <c r="P30213" s="27"/>
      <c r="Q30213" s="16"/>
      <c r="U30213" s="27"/>
    </row>
    <row r="30214" spans="2:21" x14ac:dyDescent="0.25">
      <c r="B30214"/>
      <c r="C30214"/>
      <c r="D30214" s="13"/>
      <c r="E30214" s="13"/>
      <c r="K30214" s="23"/>
      <c r="O30214" s="21"/>
      <c r="P30214" s="27"/>
      <c r="Q30214" s="16"/>
      <c r="U30214" s="27"/>
    </row>
    <row r="30215" spans="2:21" x14ac:dyDescent="0.25">
      <c r="B30215"/>
      <c r="C30215"/>
      <c r="D30215" s="13"/>
      <c r="E30215" s="13"/>
      <c r="K30215" s="23"/>
      <c r="O30215" s="21"/>
      <c r="P30215" s="27"/>
      <c r="Q30215" s="16"/>
      <c r="U30215" s="27"/>
    </row>
    <row r="30216" spans="2:21" x14ac:dyDescent="0.25">
      <c r="B30216"/>
      <c r="C30216"/>
      <c r="D30216" s="13"/>
      <c r="E30216" s="13"/>
      <c r="K30216" s="23"/>
      <c r="O30216" s="21"/>
      <c r="P30216" s="27"/>
      <c r="Q30216" s="16"/>
      <c r="U30216" s="27"/>
    </row>
    <row r="30217" spans="2:21" x14ac:dyDescent="0.25">
      <c r="B30217"/>
      <c r="C30217"/>
      <c r="D30217" s="13"/>
      <c r="E30217" s="13"/>
      <c r="K30217" s="23"/>
      <c r="O30217" s="21"/>
      <c r="P30217" s="27"/>
      <c r="Q30217" s="16"/>
      <c r="U30217" s="27"/>
    </row>
    <row r="30218" spans="2:21" x14ac:dyDescent="0.25">
      <c r="B30218"/>
      <c r="C30218"/>
      <c r="D30218" s="13"/>
      <c r="E30218" s="13"/>
      <c r="K30218" s="23"/>
      <c r="O30218" s="21"/>
      <c r="P30218" s="27"/>
      <c r="Q30218" s="16"/>
      <c r="U30218" s="27"/>
    </row>
    <row r="30219" spans="2:21" x14ac:dyDescent="0.25">
      <c r="B30219"/>
      <c r="C30219"/>
      <c r="D30219" s="13"/>
      <c r="E30219" s="13"/>
      <c r="K30219" s="23"/>
      <c r="O30219" s="21"/>
      <c r="P30219" s="27"/>
      <c r="Q30219" s="16"/>
      <c r="U30219" s="27"/>
    </row>
    <row r="30220" spans="2:21" x14ac:dyDescent="0.25">
      <c r="B30220"/>
      <c r="C30220"/>
      <c r="D30220" s="13"/>
      <c r="E30220" s="13"/>
      <c r="K30220" s="23"/>
      <c r="O30220" s="21"/>
      <c r="P30220" s="27"/>
      <c r="Q30220" s="16"/>
      <c r="U30220" s="27"/>
    </row>
    <row r="30221" spans="2:21" x14ac:dyDescent="0.25">
      <c r="B30221"/>
      <c r="C30221"/>
      <c r="D30221" s="13"/>
      <c r="E30221" s="13"/>
      <c r="K30221" s="23"/>
      <c r="O30221" s="21"/>
      <c r="P30221" s="27"/>
      <c r="Q30221" s="16"/>
      <c r="U30221" s="27"/>
    </row>
    <row r="30222" spans="2:21" x14ac:dyDescent="0.25">
      <c r="B30222"/>
      <c r="C30222"/>
      <c r="D30222" s="13"/>
      <c r="E30222" s="13"/>
      <c r="K30222" s="23"/>
      <c r="O30222" s="21"/>
      <c r="P30222" s="27"/>
      <c r="Q30222" s="16"/>
      <c r="U30222" s="27"/>
    </row>
    <row r="30223" spans="2:21" x14ac:dyDescent="0.25">
      <c r="B30223"/>
      <c r="C30223"/>
      <c r="D30223" s="13"/>
      <c r="E30223" s="13"/>
      <c r="K30223" s="23"/>
      <c r="O30223" s="21"/>
      <c r="P30223" s="27"/>
      <c r="Q30223" s="16"/>
      <c r="U30223" s="27"/>
    </row>
    <row r="30224" spans="2:21" x14ac:dyDescent="0.25">
      <c r="B30224"/>
      <c r="C30224"/>
      <c r="D30224" s="13"/>
      <c r="E30224" s="13"/>
      <c r="K30224" s="23"/>
      <c r="O30224" s="21"/>
      <c r="P30224" s="27"/>
      <c r="Q30224" s="16"/>
      <c r="U30224" s="27"/>
    </row>
    <row r="30225" spans="2:21" x14ac:dyDescent="0.25">
      <c r="B30225"/>
      <c r="C30225"/>
      <c r="D30225" s="13"/>
      <c r="E30225" s="13"/>
      <c r="K30225" s="23"/>
      <c r="O30225" s="21"/>
      <c r="P30225" s="27"/>
      <c r="Q30225" s="16"/>
      <c r="U30225" s="27"/>
    </row>
    <row r="30226" spans="2:21" x14ac:dyDescent="0.25">
      <c r="B30226"/>
      <c r="C30226"/>
      <c r="D30226" s="13"/>
      <c r="E30226" s="13"/>
      <c r="K30226" s="23"/>
      <c r="O30226" s="21"/>
      <c r="P30226" s="27"/>
      <c r="Q30226" s="16"/>
      <c r="U30226" s="27"/>
    </row>
    <row r="30227" spans="2:21" x14ac:dyDescent="0.25">
      <c r="B30227"/>
      <c r="C30227"/>
      <c r="D30227" s="13"/>
      <c r="E30227" s="13"/>
      <c r="K30227" s="23"/>
      <c r="O30227" s="21"/>
      <c r="P30227" s="27"/>
      <c r="Q30227" s="16"/>
      <c r="U30227" s="27"/>
    </row>
    <row r="30228" spans="2:21" x14ac:dyDescent="0.25">
      <c r="B30228"/>
      <c r="C30228"/>
      <c r="D30228" s="13"/>
      <c r="E30228" s="13"/>
      <c r="K30228" s="23"/>
      <c r="O30228" s="21"/>
      <c r="P30228" s="27"/>
      <c r="Q30228" s="16"/>
      <c r="U30228" s="27"/>
    </row>
    <row r="30229" spans="2:21" x14ac:dyDescent="0.25">
      <c r="B30229"/>
      <c r="C30229"/>
      <c r="D30229" s="13"/>
      <c r="E30229" s="13"/>
      <c r="K30229" s="23"/>
      <c r="O30229" s="21"/>
      <c r="P30229" s="27"/>
      <c r="Q30229" s="16"/>
      <c r="U30229" s="27"/>
    </row>
    <row r="30230" spans="2:21" x14ac:dyDescent="0.25">
      <c r="B30230"/>
      <c r="C30230"/>
      <c r="D30230" s="13"/>
      <c r="E30230" s="13"/>
      <c r="K30230" s="23"/>
      <c r="O30230" s="21"/>
      <c r="P30230" s="27"/>
      <c r="Q30230" s="16"/>
      <c r="U30230" s="27"/>
    </row>
    <row r="30231" spans="2:21" x14ac:dyDescent="0.25">
      <c r="B30231"/>
      <c r="C30231"/>
      <c r="D30231" s="13"/>
      <c r="E30231" s="13"/>
      <c r="K30231" s="23"/>
      <c r="O30231" s="21"/>
      <c r="P30231" s="27"/>
      <c r="Q30231" s="16"/>
      <c r="U30231" s="27"/>
    </row>
    <row r="30232" spans="2:21" x14ac:dyDescent="0.25">
      <c r="B30232"/>
      <c r="C30232"/>
      <c r="D30232" s="13"/>
      <c r="E30232" s="13"/>
      <c r="K30232" s="23"/>
      <c r="O30232" s="21"/>
      <c r="P30232" s="27"/>
      <c r="Q30232" s="16"/>
      <c r="U30232" s="27"/>
    </row>
    <row r="30233" spans="2:21" x14ac:dyDescent="0.25">
      <c r="B30233"/>
      <c r="C30233"/>
      <c r="D30233" s="13"/>
      <c r="E30233" s="13"/>
      <c r="K30233" s="23"/>
      <c r="O30233" s="21"/>
      <c r="P30233" s="27"/>
      <c r="Q30233" s="16"/>
      <c r="U30233" s="27"/>
    </row>
    <row r="30234" spans="2:21" x14ac:dyDescent="0.25">
      <c r="B30234"/>
      <c r="C30234"/>
      <c r="D30234" s="13"/>
      <c r="E30234" s="13"/>
      <c r="K30234" s="23"/>
      <c r="O30234" s="21"/>
      <c r="P30234" s="27"/>
      <c r="Q30234" s="16"/>
      <c r="U30234" s="27"/>
    </row>
    <row r="30235" spans="2:21" x14ac:dyDescent="0.25">
      <c r="B30235"/>
      <c r="C30235"/>
      <c r="D30235" s="13"/>
      <c r="E30235" s="13"/>
      <c r="K30235" s="23"/>
      <c r="O30235" s="21"/>
      <c r="P30235" s="27"/>
      <c r="Q30235" s="16"/>
      <c r="U30235" s="27"/>
    </row>
    <row r="30236" spans="2:21" x14ac:dyDescent="0.25">
      <c r="B30236"/>
      <c r="C30236"/>
      <c r="D30236" s="13"/>
      <c r="E30236" s="13"/>
      <c r="K30236" s="23"/>
      <c r="O30236" s="21"/>
      <c r="P30236" s="27"/>
      <c r="Q30236" s="16"/>
      <c r="U30236" s="27"/>
    </row>
    <row r="30237" spans="2:21" x14ac:dyDescent="0.25">
      <c r="B30237"/>
      <c r="C30237"/>
      <c r="D30237" s="13"/>
      <c r="E30237" s="13"/>
      <c r="K30237" s="23"/>
      <c r="O30237" s="21"/>
      <c r="P30237" s="27"/>
      <c r="Q30237" s="16"/>
      <c r="U30237" s="27"/>
    </row>
    <row r="30238" spans="2:21" x14ac:dyDescent="0.25">
      <c r="B30238"/>
      <c r="C30238"/>
      <c r="D30238" s="13"/>
      <c r="E30238" s="13"/>
      <c r="K30238" s="23"/>
      <c r="O30238" s="21"/>
      <c r="P30238" s="27"/>
      <c r="Q30238" s="16"/>
      <c r="U30238" s="27"/>
    </row>
    <row r="30239" spans="2:21" x14ac:dyDescent="0.25">
      <c r="B30239"/>
      <c r="C30239"/>
      <c r="D30239" s="13"/>
      <c r="E30239" s="13"/>
      <c r="K30239" s="23"/>
      <c r="O30239" s="21"/>
      <c r="P30239" s="27"/>
      <c r="Q30239" s="16"/>
      <c r="U30239" s="27"/>
    </row>
    <row r="30240" spans="2:21" x14ac:dyDescent="0.25">
      <c r="B30240"/>
      <c r="C30240"/>
      <c r="D30240" s="13"/>
      <c r="E30240" s="13"/>
      <c r="K30240" s="23"/>
      <c r="O30240" s="21"/>
      <c r="P30240" s="27"/>
      <c r="Q30240" s="16"/>
      <c r="U30240" s="27"/>
    </row>
    <row r="30241" spans="2:21" x14ac:dyDescent="0.25">
      <c r="B30241"/>
      <c r="C30241"/>
      <c r="D30241" s="13"/>
      <c r="E30241" s="13"/>
      <c r="K30241" s="23"/>
      <c r="O30241" s="21"/>
      <c r="P30241" s="27"/>
      <c r="Q30241" s="16"/>
      <c r="U30241" s="27"/>
    </row>
    <row r="30242" spans="2:21" x14ac:dyDescent="0.25">
      <c r="B30242"/>
      <c r="C30242"/>
      <c r="D30242" s="13"/>
      <c r="E30242" s="13"/>
      <c r="K30242" s="23"/>
      <c r="O30242" s="21"/>
      <c r="P30242" s="27"/>
      <c r="Q30242" s="16"/>
      <c r="U30242" s="27"/>
    </row>
    <row r="30243" spans="2:21" x14ac:dyDescent="0.25">
      <c r="B30243"/>
      <c r="C30243"/>
      <c r="D30243" s="13"/>
      <c r="E30243" s="13"/>
      <c r="K30243" s="23"/>
      <c r="O30243" s="21"/>
      <c r="P30243" s="27"/>
      <c r="Q30243" s="16"/>
      <c r="U30243" s="27"/>
    </row>
    <row r="30244" spans="2:21" x14ac:dyDescent="0.25">
      <c r="B30244"/>
      <c r="C30244"/>
      <c r="D30244" s="13"/>
      <c r="E30244" s="13"/>
      <c r="K30244" s="23"/>
      <c r="O30244" s="21"/>
      <c r="P30244" s="27"/>
      <c r="Q30244" s="16"/>
      <c r="U30244" s="27"/>
    </row>
    <row r="30245" spans="2:21" x14ac:dyDescent="0.25">
      <c r="B30245"/>
      <c r="C30245"/>
      <c r="D30245" s="13"/>
      <c r="E30245" s="13"/>
      <c r="K30245" s="23"/>
      <c r="O30245" s="21"/>
      <c r="P30245" s="27"/>
      <c r="Q30245" s="16"/>
      <c r="U30245" s="27"/>
    </row>
    <row r="30246" spans="2:21" x14ac:dyDescent="0.25">
      <c r="B30246"/>
      <c r="C30246"/>
      <c r="D30246" s="13"/>
      <c r="E30246" s="13"/>
      <c r="K30246" s="23"/>
      <c r="O30246" s="21"/>
      <c r="P30246" s="27"/>
      <c r="Q30246" s="16"/>
      <c r="U30246" s="27"/>
    </row>
    <row r="30247" spans="2:21" x14ac:dyDescent="0.25">
      <c r="B30247"/>
      <c r="C30247"/>
      <c r="D30247" s="13"/>
      <c r="E30247" s="13"/>
      <c r="K30247" s="23"/>
      <c r="O30247" s="21"/>
      <c r="P30247" s="27"/>
      <c r="Q30247" s="16"/>
      <c r="U30247" s="27"/>
    </row>
    <row r="30248" spans="2:21" x14ac:dyDescent="0.25">
      <c r="B30248"/>
      <c r="C30248"/>
      <c r="D30248" s="13"/>
      <c r="E30248" s="13"/>
      <c r="K30248" s="23"/>
      <c r="O30248" s="21"/>
      <c r="P30248" s="27"/>
      <c r="Q30248" s="16"/>
      <c r="U30248" s="27"/>
    </row>
    <row r="30249" spans="2:21" x14ac:dyDescent="0.25">
      <c r="B30249"/>
      <c r="C30249"/>
      <c r="D30249" s="13"/>
      <c r="E30249" s="13"/>
      <c r="K30249" s="23"/>
      <c r="O30249" s="21"/>
      <c r="P30249" s="27"/>
      <c r="Q30249" s="16"/>
      <c r="U30249" s="27"/>
    </row>
    <row r="30250" spans="2:21" x14ac:dyDescent="0.25">
      <c r="B30250"/>
      <c r="C30250"/>
      <c r="D30250" s="13"/>
      <c r="E30250" s="13"/>
      <c r="K30250" s="23"/>
      <c r="O30250" s="21"/>
      <c r="P30250" s="27"/>
      <c r="Q30250" s="16"/>
      <c r="U30250" s="27"/>
    </row>
    <row r="30251" spans="2:21" x14ac:dyDescent="0.25">
      <c r="B30251"/>
      <c r="C30251"/>
      <c r="D30251" s="13"/>
      <c r="E30251" s="13"/>
      <c r="K30251" s="23"/>
      <c r="O30251" s="21"/>
      <c r="P30251" s="27"/>
      <c r="Q30251" s="16"/>
      <c r="U30251" s="27"/>
    </row>
    <row r="30252" spans="2:21" x14ac:dyDescent="0.25">
      <c r="B30252"/>
      <c r="C30252"/>
      <c r="D30252" s="13"/>
      <c r="E30252" s="13"/>
      <c r="K30252" s="23"/>
      <c r="O30252" s="21"/>
      <c r="P30252" s="27"/>
      <c r="Q30252" s="16"/>
      <c r="U30252" s="27"/>
    </row>
    <row r="30253" spans="2:21" x14ac:dyDescent="0.25">
      <c r="B30253"/>
      <c r="C30253"/>
      <c r="D30253" s="13"/>
      <c r="E30253" s="13"/>
      <c r="K30253" s="23"/>
      <c r="O30253" s="21"/>
      <c r="P30253" s="27"/>
      <c r="Q30253" s="16"/>
      <c r="U30253" s="27"/>
    </row>
    <row r="30254" spans="2:21" x14ac:dyDescent="0.25">
      <c r="B30254"/>
      <c r="C30254"/>
      <c r="D30254" s="13"/>
      <c r="E30254" s="13"/>
      <c r="K30254" s="23"/>
      <c r="O30254" s="21"/>
      <c r="P30254" s="27"/>
      <c r="Q30254" s="16"/>
      <c r="U30254" s="27"/>
    </row>
    <row r="30255" spans="2:21" x14ac:dyDescent="0.25">
      <c r="B30255"/>
      <c r="C30255"/>
      <c r="D30255" s="13"/>
      <c r="E30255" s="13"/>
      <c r="K30255" s="23"/>
      <c r="O30255" s="21"/>
      <c r="P30255" s="27"/>
      <c r="Q30255" s="16"/>
      <c r="U30255" s="27"/>
    </row>
    <row r="30256" spans="2:21" x14ac:dyDescent="0.25">
      <c r="B30256"/>
      <c r="C30256"/>
      <c r="D30256" s="13"/>
      <c r="E30256" s="13"/>
      <c r="K30256" s="23"/>
      <c r="O30256" s="21"/>
      <c r="P30256" s="27"/>
      <c r="Q30256" s="16"/>
      <c r="U30256" s="27"/>
    </row>
    <row r="30257" spans="2:21" x14ac:dyDescent="0.25">
      <c r="B30257"/>
      <c r="C30257"/>
      <c r="D30257" s="13"/>
      <c r="E30257" s="13"/>
      <c r="K30257" s="23"/>
      <c r="O30257" s="21"/>
      <c r="P30257" s="27"/>
      <c r="Q30257" s="16"/>
      <c r="U30257" s="27"/>
    </row>
    <row r="30258" spans="2:21" x14ac:dyDescent="0.25">
      <c r="B30258"/>
      <c r="C30258"/>
      <c r="D30258" s="13"/>
      <c r="E30258" s="13"/>
      <c r="K30258" s="23"/>
      <c r="O30258" s="21"/>
      <c r="P30258" s="27"/>
      <c r="Q30258" s="16"/>
      <c r="U30258" s="27"/>
    </row>
    <row r="30259" spans="2:21" x14ac:dyDescent="0.25">
      <c r="B30259"/>
      <c r="C30259"/>
      <c r="D30259" s="13"/>
      <c r="E30259" s="13"/>
      <c r="K30259" s="23"/>
      <c r="O30259" s="21"/>
      <c r="P30259" s="27"/>
      <c r="Q30259" s="16"/>
      <c r="U30259" s="27"/>
    </row>
    <row r="30260" spans="2:21" x14ac:dyDescent="0.25">
      <c r="B30260"/>
      <c r="C30260"/>
      <c r="D30260" s="13"/>
      <c r="E30260" s="13"/>
      <c r="K30260" s="23"/>
      <c r="O30260" s="21"/>
      <c r="P30260" s="27"/>
      <c r="Q30260" s="16"/>
      <c r="U30260" s="27"/>
    </row>
    <row r="30261" spans="2:21" x14ac:dyDescent="0.25">
      <c r="B30261"/>
      <c r="C30261"/>
      <c r="D30261" s="13"/>
      <c r="E30261" s="13"/>
      <c r="K30261" s="23"/>
      <c r="O30261" s="21"/>
      <c r="P30261" s="27"/>
      <c r="Q30261" s="16"/>
      <c r="U30261" s="27"/>
    </row>
    <row r="30262" spans="2:21" x14ac:dyDescent="0.25">
      <c r="B30262"/>
      <c r="C30262"/>
      <c r="D30262" s="13"/>
      <c r="E30262" s="13"/>
      <c r="K30262" s="23"/>
      <c r="O30262" s="21"/>
      <c r="P30262" s="27"/>
      <c r="Q30262" s="16"/>
      <c r="U30262" s="27"/>
    </row>
    <row r="30263" spans="2:21" x14ac:dyDescent="0.25">
      <c r="B30263"/>
      <c r="C30263"/>
      <c r="D30263" s="13"/>
      <c r="E30263" s="13"/>
      <c r="K30263" s="23"/>
      <c r="O30263" s="21"/>
      <c r="P30263" s="27"/>
      <c r="Q30263" s="16"/>
      <c r="U30263" s="27"/>
    </row>
    <row r="30264" spans="2:21" x14ac:dyDescent="0.25">
      <c r="B30264"/>
      <c r="C30264"/>
      <c r="D30264" s="13"/>
      <c r="E30264" s="13"/>
      <c r="K30264" s="23"/>
      <c r="O30264" s="21"/>
      <c r="P30264" s="27"/>
      <c r="Q30264" s="16"/>
      <c r="U30264" s="27"/>
    </row>
    <row r="30265" spans="2:21" x14ac:dyDescent="0.25">
      <c r="B30265"/>
      <c r="C30265"/>
      <c r="D30265" s="13"/>
      <c r="E30265" s="13"/>
      <c r="K30265" s="23"/>
      <c r="O30265" s="21"/>
      <c r="P30265" s="27"/>
      <c r="Q30265" s="16"/>
      <c r="U30265" s="27"/>
    </row>
    <row r="30266" spans="2:21" x14ac:dyDescent="0.25">
      <c r="B30266"/>
      <c r="C30266"/>
      <c r="D30266" s="13"/>
      <c r="E30266" s="13"/>
      <c r="K30266" s="23"/>
      <c r="O30266" s="21"/>
      <c r="P30266" s="27"/>
      <c r="Q30266" s="16"/>
      <c r="U30266" s="27"/>
    </row>
    <row r="30267" spans="2:21" x14ac:dyDescent="0.25">
      <c r="B30267"/>
      <c r="C30267"/>
      <c r="D30267" s="13"/>
      <c r="E30267" s="13"/>
      <c r="K30267" s="23"/>
      <c r="O30267" s="21"/>
      <c r="P30267" s="27"/>
      <c r="Q30267" s="16"/>
      <c r="U30267" s="27"/>
    </row>
    <row r="30268" spans="2:21" x14ac:dyDescent="0.25">
      <c r="B30268"/>
      <c r="C30268"/>
      <c r="D30268" s="13"/>
      <c r="E30268" s="13"/>
      <c r="K30268" s="23"/>
      <c r="O30268" s="21"/>
      <c r="P30268" s="27"/>
      <c r="Q30268" s="16"/>
      <c r="U30268" s="27"/>
    </row>
    <row r="30269" spans="2:21" x14ac:dyDescent="0.25">
      <c r="B30269"/>
      <c r="C30269"/>
      <c r="D30269" s="13"/>
      <c r="E30269" s="13"/>
      <c r="K30269" s="23"/>
      <c r="O30269" s="21"/>
      <c r="P30269" s="27"/>
      <c r="Q30269" s="16"/>
      <c r="U30269" s="27"/>
    </row>
    <row r="30270" spans="2:21" x14ac:dyDescent="0.25">
      <c r="B30270"/>
      <c r="C30270"/>
      <c r="D30270" s="13"/>
      <c r="E30270" s="13"/>
      <c r="K30270" s="23"/>
      <c r="O30270" s="21"/>
      <c r="P30270" s="27"/>
      <c r="Q30270" s="16"/>
      <c r="U30270" s="27"/>
    </row>
    <row r="30271" spans="2:21" x14ac:dyDescent="0.25">
      <c r="B30271"/>
      <c r="C30271"/>
      <c r="D30271" s="13"/>
      <c r="E30271" s="13"/>
      <c r="K30271" s="23"/>
      <c r="O30271" s="21"/>
      <c r="P30271" s="27"/>
      <c r="Q30271" s="16"/>
      <c r="U30271" s="27"/>
    </row>
    <row r="30272" spans="2:21" x14ac:dyDescent="0.25">
      <c r="B30272"/>
      <c r="C30272"/>
      <c r="D30272" s="13"/>
      <c r="E30272" s="13"/>
      <c r="K30272" s="23"/>
      <c r="O30272" s="21"/>
      <c r="P30272" s="27"/>
      <c r="Q30272" s="16"/>
      <c r="U30272" s="27"/>
    </row>
    <row r="30273" spans="2:21" x14ac:dyDescent="0.25">
      <c r="B30273"/>
      <c r="C30273"/>
      <c r="D30273" s="13"/>
      <c r="E30273" s="13"/>
      <c r="K30273" s="23"/>
      <c r="O30273" s="21"/>
      <c r="P30273" s="27"/>
      <c r="Q30273" s="16"/>
      <c r="U30273" s="27"/>
    </row>
    <row r="30274" spans="2:21" x14ac:dyDescent="0.25">
      <c r="B30274"/>
      <c r="C30274"/>
      <c r="D30274" s="13"/>
      <c r="E30274" s="13"/>
      <c r="K30274" s="23"/>
      <c r="O30274" s="21"/>
      <c r="P30274" s="27"/>
      <c r="Q30274" s="16"/>
      <c r="U30274" s="27"/>
    </row>
    <row r="30275" spans="2:21" x14ac:dyDescent="0.25">
      <c r="B30275"/>
      <c r="C30275"/>
      <c r="D30275" s="13"/>
      <c r="E30275" s="13"/>
      <c r="K30275" s="23"/>
      <c r="O30275" s="21"/>
      <c r="P30275" s="27"/>
      <c r="Q30275" s="16"/>
      <c r="U30275" s="27"/>
    </row>
    <row r="30276" spans="2:21" x14ac:dyDescent="0.25">
      <c r="B30276"/>
      <c r="C30276"/>
      <c r="D30276" s="13"/>
      <c r="E30276" s="13"/>
      <c r="K30276" s="23"/>
      <c r="O30276" s="21"/>
      <c r="P30276" s="27"/>
      <c r="Q30276" s="16"/>
      <c r="U30276" s="27"/>
    </row>
    <row r="30277" spans="2:21" x14ac:dyDescent="0.25">
      <c r="B30277"/>
      <c r="C30277"/>
      <c r="D30277" s="13"/>
      <c r="E30277" s="13"/>
      <c r="K30277" s="23"/>
      <c r="O30277" s="21"/>
      <c r="P30277" s="27"/>
      <c r="Q30277" s="16"/>
      <c r="U30277" s="27"/>
    </row>
    <row r="30278" spans="2:21" x14ac:dyDescent="0.25">
      <c r="B30278"/>
      <c r="C30278"/>
      <c r="D30278" s="13"/>
      <c r="E30278" s="13"/>
      <c r="K30278" s="23"/>
      <c r="O30278" s="21"/>
      <c r="P30278" s="27"/>
      <c r="Q30278" s="16"/>
      <c r="U30278" s="27"/>
    </row>
    <row r="30279" spans="2:21" x14ac:dyDescent="0.25">
      <c r="B30279"/>
      <c r="C30279"/>
      <c r="D30279" s="13"/>
      <c r="E30279" s="13"/>
      <c r="K30279" s="23"/>
      <c r="O30279" s="21"/>
      <c r="P30279" s="27"/>
      <c r="Q30279" s="16"/>
      <c r="U30279" s="27"/>
    </row>
    <row r="30280" spans="2:21" x14ac:dyDescent="0.25">
      <c r="B30280"/>
      <c r="C30280"/>
      <c r="D30280" s="13"/>
      <c r="E30280" s="13"/>
      <c r="K30280" s="23"/>
      <c r="O30280" s="21"/>
      <c r="P30280" s="27"/>
      <c r="Q30280" s="16"/>
      <c r="U30280" s="27"/>
    </row>
    <row r="30281" spans="2:21" x14ac:dyDescent="0.25">
      <c r="B30281"/>
      <c r="C30281"/>
      <c r="D30281" s="13"/>
      <c r="E30281" s="13"/>
      <c r="K30281" s="23"/>
      <c r="O30281" s="21"/>
      <c r="P30281" s="27"/>
      <c r="Q30281" s="16"/>
      <c r="U30281" s="27"/>
    </row>
    <row r="30282" spans="2:21" x14ac:dyDescent="0.25">
      <c r="B30282"/>
      <c r="C30282"/>
      <c r="D30282" s="13"/>
      <c r="E30282" s="13"/>
      <c r="K30282" s="23"/>
      <c r="O30282" s="21"/>
      <c r="P30282" s="27"/>
      <c r="Q30282" s="16"/>
      <c r="U30282" s="27"/>
    </row>
    <row r="30283" spans="2:21" x14ac:dyDescent="0.25">
      <c r="B30283"/>
      <c r="C30283"/>
      <c r="D30283" s="13"/>
      <c r="E30283" s="13"/>
      <c r="K30283" s="23"/>
      <c r="O30283" s="21"/>
      <c r="P30283" s="27"/>
      <c r="Q30283" s="16"/>
      <c r="U30283" s="27"/>
    </row>
    <row r="30284" spans="2:21" x14ac:dyDescent="0.25">
      <c r="B30284"/>
      <c r="C30284"/>
      <c r="D30284" s="13"/>
      <c r="E30284" s="13"/>
      <c r="K30284" s="23"/>
      <c r="O30284" s="21"/>
      <c r="P30284" s="27"/>
      <c r="Q30284" s="16"/>
      <c r="U30284" s="27"/>
    </row>
    <row r="30285" spans="2:21" x14ac:dyDescent="0.25">
      <c r="B30285"/>
      <c r="C30285"/>
      <c r="D30285" s="13"/>
      <c r="E30285" s="13"/>
      <c r="K30285" s="23"/>
      <c r="O30285" s="21"/>
      <c r="P30285" s="27"/>
      <c r="Q30285" s="16"/>
      <c r="U30285" s="27"/>
    </row>
    <row r="30286" spans="2:21" x14ac:dyDescent="0.25">
      <c r="B30286"/>
      <c r="C30286"/>
      <c r="D30286" s="13"/>
      <c r="E30286" s="13"/>
      <c r="K30286" s="23"/>
      <c r="O30286" s="21"/>
      <c r="P30286" s="27"/>
      <c r="Q30286" s="16"/>
      <c r="U30286" s="27"/>
    </row>
    <row r="30287" spans="2:21" x14ac:dyDescent="0.25">
      <c r="B30287"/>
      <c r="C30287"/>
      <c r="D30287" s="13"/>
      <c r="E30287" s="13"/>
      <c r="K30287" s="23"/>
      <c r="O30287" s="21"/>
      <c r="P30287" s="27"/>
      <c r="Q30287" s="16"/>
      <c r="U30287" s="27"/>
    </row>
    <row r="30288" spans="2:21" x14ac:dyDescent="0.25">
      <c r="B30288"/>
      <c r="C30288"/>
      <c r="D30288" s="13"/>
      <c r="E30288" s="13"/>
      <c r="K30288" s="23"/>
      <c r="O30288" s="21"/>
      <c r="P30288" s="27"/>
      <c r="Q30288" s="16"/>
      <c r="U30288" s="27"/>
    </row>
    <row r="30289" spans="2:21" x14ac:dyDescent="0.25">
      <c r="B30289"/>
      <c r="C30289"/>
      <c r="D30289" s="13"/>
      <c r="E30289" s="13"/>
      <c r="K30289" s="23"/>
      <c r="O30289" s="21"/>
      <c r="P30289" s="27"/>
      <c r="Q30289" s="16"/>
      <c r="U30289" s="27"/>
    </row>
    <row r="30290" spans="2:21" x14ac:dyDescent="0.25">
      <c r="B30290"/>
      <c r="C30290"/>
      <c r="D30290" s="13"/>
      <c r="E30290" s="13"/>
      <c r="K30290" s="23"/>
      <c r="O30290" s="21"/>
      <c r="P30290" s="27"/>
      <c r="Q30290" s="16"/>
      <c r="U30290" s="27"/>
    </row>
    <row r="30291" spans="2:21" x14ac:dyDescent="0.25">
      <c r="B30291"/>
      <c r="C30291"/>
      <c r="D30291" s="13"/>
      <c r="E30291" s="13"/>
      <c r="K30291" s="23"/>
      <c r="O30291" s="21"/>
      <c r="P30291" s="27"/>
      <c r="Q30291" s="16"/>
      <c r="U30291" s="27"/>
    </row>
    <row r="30292" spans="2:21" x14ac:dyDescent="0.25">
      <c r="B30292"/>
      <c r="C30292"/>
      <c r="D30292" s="13"/>
      <c r="E30292" s="13"/>
      <c r="K30292" s="23"/>
      <c r="O30292" s="21"/>
      <c r="P30292" s="27"/>
      <c r="Q30292" s="16"/>
      <c r="U30292" s="27"/>
    </row>
    <row r="30293" spans="2:21" x14ac:dyDescent="0.25">
      <c r="B30293"/>
      <c r="C30293"/>
      <c r="D30293" s="13"/>
      <c r="E30293" s="13"/>
      <c r="K30293" s="23"/>
      <c r="O30293" s="21"/>
      <c r="P30293" s="27"/>
      <c r="Q30293" s="16"/>
      <c r="U30293" s="27"/>
    </row>
    <row r="30294" spans="2:21" x14ac:dyDescent="0.25">
      <c r="B30294"/>
      <c r="C30294"/>
      <c r="D30294" s="13"/>
      <c r="E30294" s="13"/>
      <c r="K30294" s="23"/>
      <c r="O30294" s="21"/>
      <c r="P30294" s="27"/>
      <c r="Q30294" s="16"/>
      <c r="U30294" s="27"/>
    </row>
    <row r="30295" spans="2:21" x14ac:dyDescent="0.25">
      <c r="B30295"/>
      <c r="C30295"/>
      <c r="D30295" s="13"/>
      <c r="E30295" s="13"/>
      <c r="K30295" s="23"/>
      <c r="O30295" s="21"/>
      <c r="P30295" s="27"/>
      <c r="Q30295" s="16"/>
      <c r="U30295" s="27"/>
    </row>
    <row r="30296" spans="2:21" x14ac:dyDescent="0.25">
      <c r="B30296"/>
      <c r="C30296"/>
      <c r="D30296" s="13"/>
      <c r="E30296" s="13"/>
      <c r="K30296" s="23"/>
      <c r="O30296" s="21"/>
      <c r="P30296" s="27"/>
      <c r="Q30296" s="16"/>
      <c r="U30296" s="27"/>
    </row>
    <row r="30297" spans="2:21" x14ac:dyDescent="0.25">
      <c r="B30297"/>
      <c r="C30297"/>
      <c r="D30297" s="13"/>
      <c r="E30297" s="13"/>
      <c r="K30297" s="23"/>
      <c r="O30297" s="21"/>
      <c r="P30297" s="27"/>
      <c r="Q30297" s="16"/>
      <c r="U30297" s="27"/>
    </row>
    <row r="30298" spans="2:21" x14ac:dyDescent="0.25">
      <c r="B30298"/>
      <c r="C30298"/>
      <c r="D30298" s="13"/>
      <c r="E30298" s="13"/>
      <c r="K30298" s="23"/>
      <c r="O30298" s="21"/>
      <c r="P30298" s="27"/>
      <c r="Q30298" s="16"/>
      <c r="U30298" s="27"/>
    </row>
    <row r="30299" spans="2:21" x14ac:dyDescent="0.25">
      <c r="B30299"/>
      <c r="C30299"/>
      <c r="D30299" s="13"/>
      <c r="E30299" s="13"/>
      <c r="K30299" s="23"/>
      <c r="O30299" s="21"/>
      <c r="P30299" s="27"/>
      <c r="Q30299" s="16"/>
      <c r="U30299" s="27"/>
    </row>
    <row r="30300" spans="2:21" x14ac:dyDescent="0.25">
      <c r="B30300"/>
      <c r="C30300"/>
      <c r="D30300" s="13"/>
      <c r="E30300" s="13"/>
      <c r="K30300" s="23"/>
      <c r="O30300" s="21"/>
      <c r="P30300" s="27"/>
      <c r="Q30300" s="16"/>
      <c r="U30300" s="27"/>
    </row>
    <row r="30301" spans="2:21" x14ac:dyDescent="0.25">
      <c r="B30301"/>
      <c r="C30301"/>
      <c r="D30301" s="13"/>
      <c r="E30301" s="13"/>
      <c r="K30301" s="23"/>
      <c r="O30301" s="21"/>
      <c r="P30301" s="27"/>
      <c r="Q30301" s="16"/>
      <c r="U30301" s="27"/>
    </row>
    <row r="30302" spans="2:21" x14ac:dyDescent="0.25">
      <c r="B30302"/>
      <c r="C30302"/>
      <c r="D30302" s="13"/>
      <c r="E30302" s="13"/>
      <c r="K30302" s="23"/>
      <c r="O30302" s="21"/>
      <c r="P30302" s="27"/>
      <c r="Q30302" s="16"/>
      <c r="U30302" s="27"/>
    </row>
    <row r="30303" spans="2:21" x14ac:dyDescent="0.25">
      <c r="B30303"/>
      <c r="C30303"/>
      <c r="D30303" s="13"/>
      <c r="E30303" s="13"/>
      <c r="K30303" s="23"/>
      <c r="O30303" s="21"/>
      <c r="P30303" s="27"/>
      <c r="Q30303" s="16"/>
      <c r="U30303" s="27"/>
    </row>
    <row r="30304" spans="2:21" x14ac:dyDescent="0.25">
      <c r="B30304"/>
      <c r="C30304"/>
      <c r="D30304" s="13"/>
      <c r="E30304" s="13"/>
      <c r="K30304" s="23"/>
      <c r="O30304" s="21"/>
      <c r="P30304" s="27"/>
      <c r="Q30304" s="16"/>
      <c r="U30304" s="27"/>
    </row>
    <row r="30305" spans="2:21" x14ac:dyDescent="0.25">
      <c r="B30305"/>
      <c r="C30305"/>
      <c r="D30305" s="13"/>
      <c r="E30305" s="13"/>
      <c r="K30305" s="23"/>
      <c r="O30305" s="21"/>
      <c r="P30305" s="27"/>
      <c r="Q30305" s="16"/>
      <c r="U30305" s="27"/>
    </row>
    <row r="30306" spans="2:21" x14ac:dyDescent="0.25">
      <c r="B30306"/>
      <c r="C30306"/>
      <c r="D30306" s="13"/>
      <c r="E30306" s="13"/>
      <c r="K30306" s="23"/>
      <c r="O30306" s="21"/>
      <c r="P30306" s="27"/>
      <c r="Q30306" s="16"/>
      <c r="U30306" s="27"/>
    </row>
    <row r="30307" spans="2:21" x14ac:dyDescent="0.25">
      <c r="B30307"/>
      <c r="C30307"/>
      <c r="D30307" s="13"/>
      <c r="E30307" s="13"/>
      <c r="K30307" s="23"/>
      <c r="O30307" s="21"/>
      <c r="P30307" s="27"/>
      <c r="Q30307" s="16"/>
      <c r="U30307" s="27"/>
    </row>
    <row r="30308" spans="2:21" x14ac:dyDescent="0.25">
      <c r="B30308"/>
      <c r="C30308"/>
      <c r="D30308" s="13"/>
      <c r="E30308" s="13"/>
      <c r="K30308" s="23"/>
      <c r="O30308" s="21"/>
      <c r="P30308" s="27"/>
      <c r="Q30308" s="16"/>
      <c r="U30308" s="27"/>
    </row>
    <row r="30309" spans="2:21" x14ac:dyDescent="0.25">
      <c r="B30309"/>
      <c r="C30309"/>
      <c r="D30309" s="13"/>
      <c r="E30309" s="13"/>
      <c r="K30309" s="23"/>
      <c r="O30309" s="21"/>
      <c r="P30309" s="27"/>
      <c r="Q30309" s="16"/>
      <c r="U30309" s="27"/>
    </row>
    <row r="30310" spans="2:21" x14ac:dyDescent="0.25">
      <c r="B30310"/>
      <c r="C30310"/>
      <c r="D30310" s="13"/>
      <c r="E30310" s="13"/>
      <c r="K30310" s="23"/>
      <c r="O30310" s="21"/>
      <c r="P30310" s="27"/>
      <c r="Q30310" s="16"/>
      <c r="U30310" s="27"/>
    </row>
    <row r="30311" spans="2:21" x14ac:dyDescent="0.25">
      <c r="B30311"/>
      <c r="C30311"/>
      <c r="D30311" s="13"/>
      <c r="E30311" s="13"/>
      <c r="K30311" s="23"/>
      <c r="O30311" s="21"/>
      <c r="P30311" s="27"/>
      <c r="Q30311" s="16"/>
      <c r="U30311" s="27"/>
    </row>
    <row r="30312" spans="2:21" x14ac:dyDescent="0.25">
      <c r="B30312"/>
      <c r="C30312"/>
      <c r="D30312" s="13"/>
      <c r="E30312" s="13"/>
      <c r="K30312" s="23"/>
      <c r="O30312" s="21"/>
      <c r="P30312" s="27"/>
      <c r="Q30312" s="16"/>
      <c r="U30312" s="27"/>
    </row>
    <row r="30313" spans="2:21" x14ac:dyDescent="0.25">
      <c r="B30313"/>
      <c r="C30313"/>
      <c r="D30313" s="13"/>
      <c r="E30313" s="13"/>
      <c r="K30313" s="23"/>
      <c r="O30313" s="21"/>
      <c r="P30313" s="27"/>
      <c r="Q30313" s="16"/>
      <c r="U30313" s="27"/>
    </row>
    <row r="30314" spans="2:21" x14ac:dyDescent="0.25">
      <c r="B30314"/>
      <c r="C30314"/>
      <c r="D30314" s="13"/>
      <c r="E30314" s="13"/>
      <c r="K30314" s="23"/>
      <c r="O30314" s="21"/>
      <c r="P30314" s="27"/>
      <c r="Q30314" s="16"/>
      <c r="U30314" s="27"/>
    </row>
    <row r="30315" spans="2:21" x14ac:dyDescent="0.25">
      <c r="B30315"/>
      <c r="C30315"/>
      <c r="D30315" s="13"/>
      <c r="E30315" s="13"/>
      <c r="K30315" s="23"/>
      <c r="O30315" s="21"/>
      <c r="P30315" s="27"/>
      <c r="Q30315" s="16"/>
      <c r="U30315" s="27"/>
    </row>
    <row r="30316" spans="2:21" x14ac:dyDescent="0.25">
      <c r="B30316"/>
      <c r="C30316"/>
      <c r="D30316" s="13"/>
      <c r="E30316" s="13"/>
      <c r="K30316" s="23"/>
      <c r="O30316" s="21"/>
      <c r="P30316" s="27"/>
      <c r="Q30316" s="16"/>
      <c r="U30316" s="27"/>
    </row>
    <row r="30317" spans="2:21" x14ac:dyDescent="0.25">
      <c r="B30317"/>
      <c r="C30317"/>
      <c r="D30317" s="13"/>
      <c r="E30317" s="13"/>
      <c r="K30317" s="23"/>
      <c r="O30317" s="21"/>
      <c r="P30317" s="27"/>
      <c r="Q30317" s="16"/>
      <c r="U30317" s="27"/>
    </row>
    <row r="30318" spans="2:21" x14ac:dyDescent="0.25">
      <c r="B30318"/>
      <c r="C30318"/>
      <c r="D30318" s="13"/>
      <c r="E30318" s="13"/>
      <c r="K30318" s="23"/>
      <c r="O30318" s="21"/>
      <c r="P30318" s="27"/>
      <c r="Q30318" s="16"/>
      <c r="U30318" s="27"/>
    </row>
    <row r="30319" spans="2:21" x14ac:dyDescent="0.25">
      <c r="B30319"/>
      <c r="C30319"/>
      <c r="D30319" s="13"/>
      <c r="E30319" s="13"/>
      <c r="K30319" s="23"/>
      <c r="O30319" s="21"/>
      <c r="P30319" s="27"/>
      <c r="Q30319" s="16"/>
      <c r="U30319" s="27"/>
    </row>
    <row r="30320" spans="2:21" x14ac:dyDescent="0.25">
      <c r="B30320"/>
      <c r="C30320"/>
      <c r="D30320" s="13"/>
      <c r="E30320" s="13"/>
      <c r="K30320" s="23"/>
      <c r="O30320" s="21"/>
      <c r="P30320" s="27"/>
      <c r="Q30320" s="16"/>
      <c r="U30320" s="27"/>
    </row>
    <row r="30321" spans="2:21" x14ac:dyDescent="0.25">
      <c r="B30321"/>
      <c r="C30321"/>
      <c r="D30321" s="13"/>
      <c r="E30321" s="13"/>
      <c r="K30321" s="23"/>
      <c r="O30321" s="21"/>
      <c r="P30321" s="27"/>
      <c r="Q30321" s="16"/>
      <c r="U30321" s="27"/>
    </row>
    <row r="30322" spans="2:21" x14ac:dyDescent="0.25">
      <c r="B30322"/>
      <c r="C30322"/>
      <c r="D30322" s="13"/>
      <c r="E30322" s="13"/>
      <c r="K30322" s="23"/>
      <c r="O30322" s="21"/>
      <c r="P30322" s="27"/>
      <c r="Q30322" s="16"/>
      <c r="U30322" s="27"/>
    </row>
    <row r="30323" spans="2:21" x14ac:dyDescent="0.25">
      <c r="B30323"/>
      <c r="C30323"/>
      <c r="D30323" s="13"/>
      <c r="E30323" s="13"/>
      <c r="K30323" s="23"/>
      <c r="O30323" s="21"/>
      <c r="P30323" s="27"/>
      <c r="Q30323" s="16"/>
      <c r="U30323" s="27"/>
    </row>
    <row r="30324" spans="2:21" x14ac:dyDescent="0.25">
      <c r="B30324"/>
      <c r="C30324"/>
      <c r="D30324" s="13"/>
      <c r="E30324" s="13"/>
      <c r="K30324" s="23"/>
      <c r="O30324" s="21"/>
      <c r="P30324" s="27"/>
      <c r="Q30324" s="16"/>
      <c r="U30324" s="27"/>
    </row>
    <row r="30325" spans="2:21" x14ac:dyDescent="0.25">
      <c r="B30325"/>
      <c r="C30325"/>
      <c r="D30325" s="13"/>
      <c r="E30325" s="13"/>
      <c r="K30325" s="23"/>
      <c r="O30325" s="21"/>
      <c r="P30325" s="27"/>
      <c r="Q30325" s="16"/>
      <c r="U30325" s="27"/>
    </row>
    <row r="30326" spans="2:21" x14ac:dyDescent="0.25">
      <c r="B30326"/>
      <c r="C30326"/>
      <c r="D30326" s="13"/>
      <c r="E30326" s="13"/>
      <c r="K30326" s="23"/>
      <c r="O30326" s="21"/>
      <c r="P30326" s="27"/>
      <c r="Q30326" s="16"/>
      <c r="U30326" s="27"/>
    </row>
    <row r="30327" spans="2:21" x14ac:dyDescent="0.25">
      <c r="B30327"/>
      <c r="C30327"/>
      <c r="D30327" s="13"/>
      <c r="E30327" s="13"/>
      <c r="K30327" s="23"/>
      <c r="O30327" s="21"/>
      <c r="P30327" s="27"/>
      <c r="Q30327" s="16"/>
      <c r="U30327" s="27"/>
    </row>
    <row r="30328" spans="2:21" x14ac:dyDescent="0.25">
      <c r="B30328"/>
      <c r="C30328"/>
      <c r="D30328" s="13"/>
      <c r="E30328" s="13"/>
      <c r="K30328" s="23"/>
      <c r="O30328" s="21"/>
      <c r="P30328" s="27"/>
      <c r="Q30328" s="16"/>
      <c r="U30328" s="27"/>
    </row>
    <row r="30329" spans="2:21" x14ac:dyDescent="0.25">
      <c r="B30329"/>
      <c r="C30329"/>
      <c r="D30329" s="13"/>
      <c r="E30329" s="13"/>
      <c r="K30329" s="23"/>
      <c r="O30329" s="21"/>
      <c r="P30329" s="27"/>
      <c r="Q30329" s="16"/>
      <c r="U30329" s="27"/>
    </row>
    <row r="30330" spans="2:21" x14ac:dyDescent="0.25">
      <c r="B30330"/>
      <c r="C30330"/>
      <c r="D30330" s="13"/>
      <c r="E30330" s="13"/>
      <c r="K30330" s="23"/>
      <c r="O30330" s="21"/>
      <c r="P30330" s="27"/>
      <c r="Q30330" s="16"/>
      <c r="U30330" s="27"/>
    </row>
    <row r="30331" spans="2:21" x14ac:dyDescent="0.25">
      <c r="B30331"/>
      <c r="C30331"/>
      <c r="D30331" s="13"/>
      <c r="E30331" s="13"/>
      <c r="K30331" s="23"/>
      <c r="O30331" s="21"/>
      <c r="P30331" s="27"/>
      <c r="Q30331" s="16"/>
      <c r="U30331" s="27"/>
    </row>
    <row r="30332" spans="2:21" x14ac:dyDescent="0.25">
      <c r="B30332"/>
      <c r="C30332"/>
      <c r="D30332" s="13"/>
      <c r="E30332" s="13"/>
      <c r="K30332" s="23"/>
      <c r="O30332" s="21"/>
      <c r="P30332" s="27"/>
      <c r="Q30332" s="16"/>
      <c r="U30332" s="27"/>
    </row>
    <row r="30333" spans="2:21" x14ac:dyDescent="0.25">
      <c r="B30333"/>
      <c r="C30333"/>
      <c r="D30333" s="13"/>
      <c r="E30333" s="13"/>
      <c r="K30333" s="23"/>
      <c r="O30333" s="21"/>
      <c r="P30333" s="27"/>
      <c r="Q30333" s="16"/>
      <c r="U30333" s="27"/>
    </row>
    <row r="30334" spans="2:21" x14ac:dyDescent="0.25">
      <c r="B30334"/>
      <c r="C30334"/>
      <c r="D30334" s="13"/>
      <c r="E30334" s="13"/>
      <c r="K30334" s="23"/>
      <c r="O30334" s="21"/>
      <c r="P30334" s="27"/>
      <c r="Q30334" s="16"/>
      <c r="U30334" s="27"/>
    </row>
    <row r="30335" spans="2:21" x14ac:dyDescent="0.25">
      <c r="B30335"/>
      <c r="C30335"/>
      <c r="D30335" s="13"/>
      <c r="E30335" s="13"/>
      <c r="K30335" s="23"/>
      <c r="O30335" s="21"/>
      <c r="P30335" s="27"/>
      <c r="Q30335" s="16"/>
      <c r="U30335" s="27"/>
    </row>
    <row r="30336" spans="2:21" x14ac:dyDescent="0.25">
      <c r="B30336"/>
      <c r="C30336"/>
      <c r="D30336" s="13"/>
      <c r="E30336" s="13"/>
      <c r="K30336" s="23"/>
      <c r="O30336" s="21"/>
      <c r="P30336" s="27"/>
      <c r="Q30336" s="16"/>
      <c r="U30336" s="27"/>
    </row>
    <row r="30337" spans="2:21" x14ac:dyDescent="0.25">
      <c r="B30337"/>
      <c r="C30337"/>
      <c r="D30337" s="13"/>
      <c r="E30337" s="13"/>
      <c r="K30337" s="23"/>
      <c r="O30337" s="21"/>
      <c r="P30337" s="27"/>
      <c r="Q30337" s="16"/>
      <c r="U30337" s="27"/>
    </row>
    <row r="30338" spans="2:21" x14ac:dyDescent="0.25">
      <c r="B30338"/>
      <c r="C30338"/>
      <c r="D30338" s="13"/>
      <c r="E30338" s="13"/>
      <c r="K30338" s="23"/>
      <c r="O30338" s="21"/>
      <c r="P30338" s="27"/>
      <c r="Q30338" s="16"/>
      <c r="U30338" s="27"/>
    </row>
    <row r="30339" spans="2:21" x14ac:dyDescent="0.25">
      <c r="B30339"/>
      <c r="C30339"/>
      <c r="D30339" s="13"/>
      <c r="E30339" s="13"/>
      <c r="K30339" s="23"/>
      <c r="O30339" s="21"/>
      <c r="P30339" s="27"/>
      <c r="Q30339" s="16"/>
      <c r="U30339" s="27"/>
    </row>
    <row r="30340" spans="2:21" x14ac:dyDescent="0.25">
      <c r="B30340"/>
      <c r="C30340"/>
      <c r="D30340" s="13"/>
      <c r="E30340" s="13"/>
      <c r="K30340" s="23"/>
      <c r="O30340" s="21"/>
      <c r="P30340" s="27"/>
      <c r="Q30340" s="16"/>
      <c r="U30340" s="27"/>
    </row>
    <row r="30341" spans="2:21" x14ac:dyDescent="0.25">
      <c r="B30341"/>
      <c r="C30341"/>
      <c r="D30341" s="13"/>
      <c r="E30341" s="13"/>
      <c r="K30341" s="23"/>
      <c r="O30341" s="21"/>
      <c r="P30341" s="27"/>
      <c r="Q30341" s="16"/>
      <c r="U30341" s="27"/>
    </row>
    <row r="30342" spans="2:21" x14ac:dyDescent="0.25">
      <c r="B30342"/>
      <c r="C30342"/>
      <c r="D30342" s="13"/>
      <c r="E30342" s="13"/>
      <c r="K30342" s="23"/>
      <c r="O30342" s="21"/>
      <c r="P30342" s="27"/>
      <c r="Q30342" s="16"/>
      <c r="U30342" s="27"/>
    </row>
    <row r="30343" spans="2:21" x14ac:dyDescent="0.25">
      <c r="B30343"/>
      <c r="C30343"/>
      <c r="D30343" s="13"/>
      <c r="E30343" s="13"/>
      <c r="K30343" s="23"/>
      <c r="O30343" s="21"/>
      <c r="P30343" s="27"/>
      <c r="Q30343" s="16"/>
      <c r="U30343" s="27"/>
    </row>
    <row r="30344" spans="2:21" x14ac:dyDescent="0.25">
      <c r="B30344"/>
      <c r="C30344"/>
      <c r="D30344" s="13"/>
      <c r="E30344" s="13"/>
      <c r="K30344" s="23"/>
      <c r="O30344" s="21"/>
      <c r="P30344" s="27"/>
      <c r="Q30344" s="16"/>
      <c r="U30344" s="27"/>
    </row>
    <row r="30345" spans="2:21" x14ac:dyDescent="0.25">
      <c r="B30345"/>
      <c r="C30345"/>
      <c r="D30345" s="13"/>
      <c r="E30345" s="13"/>
      <c r="K30345" s="23"/>
      <c r="O30345" s="21"/>
      <c r="P30345" s="27"/>
      <c r="Q30345" s="16"/>
      <c r="U30345" s="27"/>
    </row>
    <row r="30346" spans="2:21" x14ac:dyDescent="0.25">
      <c r="B30346"/>
      <c r="C30346"/>
      <c r="D30346" s="13"/>
      <c r="E30346" s="13"/>
      <c r="K30346" s="23"/>
      <c r="O30346" s="21"/>
      <c r="P30346" s="27"/>
      <c r="Q30346" s="16"/>
      <c r="U30346" s="27"/>
    </row>
    <row r="30347" spans="2:21" x14ac:dyDescent="0.25">
      <c r="B30347"/>
      <c r="C30347"/>
      <c r="D30347" s="13"/>
      <c r="E30347" s="13"/>
      <c r="K30347" s="23"/>
      <c r="O30347" s="21"/>
      <c r="P30347" s="27"/>
      <c r="Q30347" s="16"/>
      <c r="U30347" s="27"/>
    </row>
    <row r="30348" spans="2:21" x14ac:dyDescent="0.25">
      <c r="B30348"/>
      <c r="C30348"/>
      <c r="D30348" s="13"/>
      <c r="E30348" s="13"/>
      <c r="K30348" s="23"/>
      <c r="O30348" s="21"/>
      <c r="P30348" s="27"/>
      <c r="Q30348" s="16"/>
      <c r="U30348" s="27"/>
    </row>
    <row r="30349" spans="2:21" x14ac:dyDescent="0.25">
      <c r="B30349"/>
      <c r="C30349"/>
      <c r="D30349" s="13"/>
      <c r="E30349" s="13"/>
      <c r="K30349" s="23"/>
      <c r="O30349" s="21"/>
      <c r="P30349" s="27"/>
      <c r="Q30349" s="16"/>
      <c r="U30349" s="27"/>
    </row>
    <row r="30350" spans="2:21" x14ac:dyDescent="0.25">
      <c r="B30350"/>
      <c r="C30350"/>
      <c r="D30350" s="13"/>
      <c r="E30350" s="13"/>
      <c r="K30350" s="23"/>
      <c r="O30350" s="21"/>
      <c r="P30350" s="27"/>
      <c r="Q30350" s="16"/>
      <c r="U30350" s="27"/>
    </row>
    <row r="30351" spans="2:21" x14ac:dyDescent="0.25">
      <c r="B30351"/>
      <c r="C30351"/>
      <c r="D30351" s="13"/>
      <c r="E30351" s="13"/>
      <c r="K30351" s="23"/>
      <c r="O30351" s="21"/>
      <c r="P30351" s="27"/>
      <c r="Q30351" s="16"/>
      <c r="U30351" s="27"/>
    </row>
    <row r="30352" spans="2:21" x14ac:dyDescent="0.25">
      <c r="B30352"/>
      <c r="C30352"/>
      <c r="D30352" s="13"/>
      <c r="E30352" s="13"/>
      <c r="K30352" s="23"/>
      <c r="O30352" s="21"/>
      <c r="P30352" s="27"/>
      <c r="Q30352" s="16"/>
      <c r="U30352" s="27"/>
    </row>
    <row r="30353" spans="2:21" x14ac:dyDescent="0.25">
      <c r="B30353"/>
      <c r="C30353"/>
      <c r="D30353" s="13"/>
      <c r="E30353" s="13"/>
      <c r="K30353" s="23"/>
      <c r="O30353" s="21"/>
      <c r="P30353" s="27"/>
      <c r="Q30353" s="16"/>
      <c r="U30353" s="27"/>
    </row>
    <row r="30354" spans="2:21" x14ac:dyDescent="0.25">
      <c r="B30354"/>
      <c r="C30354"/>
      <c r="D30354" s="13"/>
      <c r="E30354" s="13"/>
      <c r="K30354" s="23"/>
      <c r="O30354" s="21"/>
      <c r="P30354" s="27"/>
      <c r="Q30354" s="16"/>
      <c r="U30354" s="27"/>
    </row>
    <row r="30355" spans="2:21" x14ac:dyDescent="0.25">
      <c r="B30355"/>
      <c r="C30355"/>
      <c r="D30355" s="13"/>
      <c r="E30355" s="13"/>
      <c r="K30355" s="23"/>
      <c r="O30355" s="21"/>
      <c r="P30355" s="27"/>
      <c r="Q30355" s="16"/>
      <c r="U30355" s="27"/>
    </row>
    <row r="30356" spans="2:21" x14ac:dyDescent="0.25">
      <c r="B30356"/>
      <c r="C30356"/>
      <c r="D30356" s="13"/>
      <c r="E30356" s="13"/>
      <c r="K30356" s="23"/>
      <c r="O30356" s="21"/>
      <c r="P30356" s="27"/>
      <c r="Q30356" s="16"/>
      <c r="U30356" s="27"/>
    </row>
    <row r="30357" spans="2:21" x14ac:dyDescent="0.25">
      <c r="B30357"/>
      <c r="C30357"/>
      <c r="D30357" s="13"/>
      <c r="E30357" s="13"/>
      <c r="K30357" s="23"/>
      <c r="O30357" s="21"/>
      <c r="P30357" s="27"/>
      <c r="Q30357" s="16"/>
      <c r="U30357" s="27"/>
    </row>
    <row r="30358" spans="2:21" x14ac:dyDescent="0.25">
      <c r="B30358"/>
      <c r="C30358"/>
      <c r="D30358" s="13"/>
      <c r="E30358" s="13"/>
      <c r="K30358" s="23"/>
      <c r="O30358" s="21"/>
      <c r="P30358" s="27"/>
      <c r="Q30358" s="16"/>
      <c r="U30358" s="27"/>
    </row>
    <row r="30359" spans="2:21" x14ac:dyDescent="0.25">
      <c r="B30359"/>
      <c r="C30359"/>
      <c r="D30359" s="13"/>
      <c r="E30359" s="13"/>
      <c r="K30359" s="23"/>
      <c r="O30359" s="21"/>
      <c r="P30359" s="27"/>
      <c r="Q30359" s="16"/>
      <c r="U30359" s="27"/>
    </row>
    <row r="30360" spans="2:21" x14ac:dyDescent="0.25">
      <c r="B30360"/>
      <c r="C30360"/>
      <c r="D30360" s="13"/>
      <c r="E30360" s="13"/>
      <c r="K30360" s="23"/>
      <c r="O30360" s="21"/>
      <c r="P30360" s="27"/>
      <c r="Q30360" s="16"/>
      <c r="U30360" s="27"/>
    </row>
    <row r="30361" spans="2:21" x14ac:dyDescent="0.25">
      <c r="B30361"/>
      <c r="C30361"/>
      <c r="D30361" s="13"/>
      <c r="E30361" s="13"/>
      <c r="K30361" s="23"/>
      <c r="O30361" s="21"/>
      <c r="P30361" s="27"/>
      <c r="Q30361" s="16"/>
      <c r="U30361" s="27"/>
    </row>
    <row r="30362" spans="2:21" x14ac:dyDescent="0.25">
      <c r="B30362"/>
      <c r="C30362"/>
      <c r="D30362" s="13"/>
      <c r="E30362" s="13"/>
      <c r="K30362" s="23"/>
      <c r="O30362" s="21"/>
      <c r="P30362" s="27"/>
      <c r="Q30362" s="16"/>
      <c r="U30362" s="27"/>
    </row>
    <row r="30363" spans="2:21" x14ac:dyDescent="0.25">
      <c r="B30363"/>
      <c r="C30363"/>
      <c r="D30363" s="13"/>
      <c r="E30363" s="13"/>
      <c r="K30363" s="23"/>
      <c r="O30363" s="21"/>
      <c r="P30363" s="27"/>
      <c r="Q30363" s="16"/>
      <c r="U30363" s="27"/>
    </row>
    <row r="30364" spans="2:21" x14ac:dyDescent="0.25">
      <c r="B30364"/>
      <c r="C30364"/>
      <c r="D30364" s="13"/>
      <c r="E30364" s="13"/>
      <c r="K30364" s="23"/>
      <c r="O30364" s="21"/>
      <c r="P30364" s="27"/>
      <c r="Q30364" s="16"/>
      <c r="U30364" s="27"/>
    </row>
    <row r="30365" spans="2:21" x14ac:dyDescent="0.25">
      <c r="B30365"/>
      <c r="C30365"/>
      <c r="D30365" s="13"/>
      <c r="E30365" s="13"/>
      <c r="K30365" s="23"/>
      <c r="O30365" s="21"/>
      <c r="P30365" s="27"/>
      <c r="Q30365" s="16"/>
      <c r="U30365" s="27"/>
    </row>
    <row r="30366" spans="2:21" x14ac:dyDescent="0.25">
      <c r="B30366"/>
      <c r="C30366"/>
      <c r="D30366" s="13"/>
      <c r="E30366" s="13"/>
      <c r="K30366" s="23"/>
      <c r="O30366" s="21"/>
      <c r="P30366" s="27"/>
      <c r="Q30366" s="16"/>
      <c r="U30366" s="27"/>
    </row>
    <row r="30367" spans="2:21" x14ac:dyDescent="0.25">
      <c r="B30367"/>
      <c r="C30367"/>
      <c r="D30367" s="13"/>
      <c r="E30367" s="13"/>
      <c r="K30367" s="23"/>
      <c r="O30367" s="21"/>
      <c r="P30367" s="27"/>
      <c r="Q30367" s="16"/>
      <c r="U30367" s="27"/>
    </row>
    <row r="30368" spans="2:21" x14ac:dyDescent="0.25">
      <c r="B30368"/>
      <c r="C30368"/>
      <c r="D30368" s="13"/>
      <c r="E30368" s="13"/>
      <c r="K30368" s="23"/>
      <c r="O30368" s="21"/>
      <c r="P30368" s="27"/>
      <c r="Q30368" s="16"/>
      <c r="U30368" s="27"/>
    </row>
    <row r="30369" spans="2:21" x14ac:dyDescent="0.25">
      <c r="B30369"/>
      <c r="C30369"/>
      <c r="D30369" s="13"/>
      <c r="E30369" s="13"/>
      <c r="K30369" s="23"/>
      <c r="O30369" s="21"/>
      <c r="P30369" s="27"/>
      <c r="Q30369" s="16"/>
      <c r="U30369" s="27"/>
    </row>
    <row r="30370" spans="2:21" x14ac:dyDescent="0.25">
      <c r="B30370"/>
      <c r="C30370"/>
      <c r="D30370" s="13"/>
      <c r="E30370" s="13"/>
      <c r="K30370" s="23"/>
      <c r="O30370" s="21"/>
      <c r="P30370" s="27"/>
      <c r="Q30370" s="16"/>
      <c r="U30370" s="27"/>
    </row>
    <row r="30371" spans="2:21" x14ac:dyDescent="0.25">
      <c r="B30371"/>
      <c r="C30371"/>
      <c r="D30371" s="13"/>
      <c r="E30371" s="13"/>
      <c r="K30371" s="23"/>
      <c r="O30371" s="21"/>
      <c r="P30371" s="27"/>
      <c r="Q30371" s="16"/>
      <c r="U30371" s="27"/>
    </row>
    <row r="30372" spans="2:21" x14ac:dyDescent="0.25">
      <c r="B30372"/>
      <c r="C30372"/>
      <c r="D30372" s="13"/>
      <c r="E30372" s="13"/>
      <c r="K30372" s="23"/>
      <c r="O30372" s="21"/>
      <c r="P30372" s="27"/>
      <c r="Q30372" s="16"/>
      <c r="U30372" s="27"/>
    </row>
    <row r="30373" spans="2:21" x14ac:dyDescent="0.25">
      <c r="B30373"/>
      <c r="C30373"/>
      <c r="D30373" s="13"/>
      <c r="E30373" s="13"/>
      <c r="K30373" s="23"/>
      <c r="O30373" s="21"/>
      <c r="P30373" s="27"/>
      <c r="Q30373" s="16"/>
      <c r="U30373" s="27"/>
    </row>
    <row r="30374" spans="2:21" x14ac:dyDescent="0.25">
      <c r="B30374"/>
      <c r="C30374"/>
      <c r="D30374" s="13"/>
      <c r="E30374" s="13"/>
      <c r="K30374" s="23"/>
      <c r="O30374" s="21"/>
      <c r="P30374" s="27"/>
      <c r="Q30374" s="16"/>
      <c r="U30374" s="27"/>
    </row>
    <row r="30375" spans="2:21" x14ac:dyDescent="0.25">
      <c r="B30375"/>
      <c r="C30375"/>
      <c r="D30375" s="13"/>
      <c r="E30375" s="13"/>
      <c r="K30375" s="23"/>
      <c r="O30375" s="21"/>
      <c r="P30375" s="27"/>
      <c r="Q30375" s="16"/>
      <c r="U30375" s="27"/>
    </row>
    <row r="30376" spans="2:21" x14ac:dyDescent="0.25">
      <c r="B30376"/>
      <c r="C30376"/>
      <c r="D30376" s="13"/>
      <c r="E30376" s="13"/>
      <c r="K30376" s="23"/>
      <c r="O30376" s="21"/>
      <c r="P30376" s="27"/>
      <c r="Q30376" s="16"/>
      <c r="U30376" s="27"/>
    </row>
    <row r="30377" spans="2:21" x14ac:dyDescent="0.25">
      <c r="B30377"/>
      <c r="C30377"/>
      <c r="D30377" s="13"/>
      <c r="E30377" s="13"/>
      <c r="K30377" s="23"/>
      <c r="O30377" s="21"/>
      <c r="P30377" s="27"/>
      <c r="Q30377" s="16"/>
      <c r="U30377" s="27"/>
    </row>
    <row r="30378" spans="2:21" x14ac:dyDescent="0.25">
      <c r="B30378"/>
      <c r="C30378"/>
      <c r="D30378" s="13"/>
      <c r="E30378" s="13"/>
      <c r="K30378" s="23"/>
      <c r="O30378" s="21"/>
      <c r="P30378" s="27"/>
      <c r="Q30378" s="16"/>
      <c r="U30378" s="27"/>
    </row>
    <row r="30379" spans="2:21" x14ac:dyDescent="0.25">
      <c r="B30379"/>
      <c r="C30379"/>
      <c r="D30379" s="13"/>
      <c r="E30379" s="13"/>
      <c r="K30379" s="23"/>
      <c r="O30379" s="21"/>
      <c r="P30379" s="27"/>
      <c r="Q30379" s="16"/>
      <c r="U30379" s="27"/>
    </row>
    <row r="30380" spans="2:21" x14ac:dyDescent="0.25">
      <c r="B30380"/>
      <c r="C30380"/>
      <c r="D30380" s="13"/>
      <c r="E30380" s="13"/>
      <c r="K30380" s="23"/>
      <c r="O30380" s="21"/>
      <c r="P30380" s="27"/>
      <c r="Q30380" s="16"/>
      <c r="U30380" s="27"/>
    </row>
    <row r="30381" spans="2:21" x14ac:dyDescent="0.25">
      <c r="B30381"/>
      <c r="C30381"/>
      <c r="D30381" s="13"/>
      <c r="E30381" s="13"/>
      <c r="K30381" s="23"/>
      <c r="O30381" s="21"/>
      <c r="P30381" s="27"/>
      <c r="Q30381" s="16"/>
      <c r="U30381" s="27"/>
    </row>
    <row r="30382" spans="2:21" x14ac:dyDescent="0.25">
      <c r="B30382"/>
      <c r="C30382"/>
      <c r="D30382" s="13"/>
      <c r="E30382" s="13"/>
      <c r="K30382" s="23"/>
      <c r="O30382" s="21"/>
      <c r="P30382" s="27"/>
      <c r="Q30382" s="16"/>
      <c r="U30382" s="27"/>
    </row>
    <row r="30383" spans="2:21" x14ac:dyDescent="0.25">
      <c r="B30383"/>
      <c r="C30383"/>
      <c r="D30383" s="13"/>
      <c r="E30383" s="13"/>
      <c r="K30383" s="23"/>
      <c r="O30383" s="21"/>
      <c r="P30383" s="27"/>
      <c r="Q30383" s="16"/>
      <c r="U30383" s="27"/>
    </row>
    <row r="30384" spans="2:21" x14ac:dyDescent="0.25">
      <c r="B30384"/>
      <c r="C30384"/>
      <c r="D30384" s="13"/>
      <c r="E30384" s="13"/>
      <c r="K30384" s="23"/>
      <c r="O30384" s="21"/>
      <c r="P30384" s="27"/>
      <c r="Q30384" s="16"/>
      <c r="U30384" s="27"/>
    </row>
    <row r="30385" spans="2:21" x14ac:dyDescent="0.25">
      <c r="B30385"/>
      <c r="C30385"/>
      <c r="D30385" s="13"/>
      <c r="E30385" s="13"/>
      <c r="K30385" s="23"/>
      <c r="O30385" s="21"/>
      <c r="P30385" s="27"/>
      <c r="Q30385" s="16"/>
      <c r="U30385" s="27"/>
    </row>
    <row r="30386" spans="2:21" x14ac:dyDescent="0.25">
      <c r="B30386"/>
      <c r="C30386"/>
      <c r="D30386" s="13"/>
      <c r="E30386" s="13"/>
      <c r="K30386" s="23"/>
      <c r="O30386" s="21"/>
      <c r="P30386" s="27"/>
      <c r="Q30386" s="16"/>
      <c r="U30386" s="27"/>
    </row>
    <row r="30387" spans="2:21" x14ac:dyDescent="0.25">
      <c r="B30387"/>
      <c r="C30387"/>
      <c r="D30387" s="13"/>
      <c r="E30387" s="13"/>
      <c r="K30387" s="23"/>
      <c r="O30387" s="21"/>
      <c r="P30387" s="27"/>
      <c r="Q30387" s="16"/>
      <c r="U30387" s="27"/>
    </row>
    <row r="30388" spans="2:21" x14ac:dyDescent="0.25">
      <c r="B30388"/>
      <c r="C30388"/>
      <c r="D30388" s="13"/>
      <c r="E30388" s="13"/>
      <c r="K30388" s="23"/>
      <c r="O30388" s="21"/>
      <c r="P30388" s="27"/>
      <c r="Q30388" s="16"/>
      <c r="U30388" s="27"/>
    </row>
    <row r="30389" spans="2:21" x14ac:dyDescent="0.25">
      <c r="B30389"/>
      <c r="C30389"/>
      <c r="D30389" s="13"/>
      <c r="E30389" s="13"/>
      <c r="K30389" s="23"/>
      <c r="O30389" s="21"/>
      <c r="P30389" s="27"/>
      <c r="Q30389" s="16"/>
      <c r="U30389" s="27"/>
    </row>
    <row r="30390" spans="2:21" x14ac:dyDescent="0.25">
      <c r="B30390"/>
      <c r="C30390"/>
      <c r="D30390" s="13"/>
      <c r="E30390" s="13"/>
      <c r="K30390" s="23"/>
      <c r="O30390" s="21"/>
      <c r="P30390" s="27"/>
      <c r="Q30390" s="16"/>
      <c r="U30390" s="27"/>
    </row>
    <row r="30391" spans="2:21" x14ac:dyDescent="0.25">
      <c r="B30391"/>
      <c r="C30391"/>
      <c r="D30391" s="13"/>
      <c r="E30391" s="13"/>
      <c r="K30391" s="23"/>
      <c r="O30391" s="21"/>
      <c r="P30391" s="27"/>
      <c r="Q30391" s="16"/>
      <c r="U30391" s="27"/>
    </row>
    <row r="30392" spans="2:21" x14ac:dyDescent="0.25">
      <c r="B30392"/>
      <c r="C30392"/>
      <c r="D30392" s="13"/>
      <c r="E30392" s="13"/>
      <c r="K30392" s="23"/>
      <c r="O30392" s="21"/>
      <c r="P30392" s="27"/>
      <c r="Q30392" s="16"/>
      <c r="U30392" s="27"/>
    </row>
    <row r="30393" spans="2:21" x14ac:dyDescent="0.25">
      <c r="B30393"/>
      <c r="C30393"/>
      <c r="D30393" s="13"/>
      <c r="E30393" s="13"/>
      <c r="K30393" s="23"/>
      <c r="O30393" s="21"/>
      <c r="P30393" s="27"/>
      <c r="Q30393" s="16"/>
      <c r="U30393" s="27"/>
    </row>
    <row r="30394" spans="2:21" x14ac:dyDescent="0.25">
      <c r="B30394"/>
      <c r="C30394"/>
      <c r="D30394" s="13"/>
      <c r="E30394" s="13"/>
      <c r="K30394" s="23"/>
      <c r="O30394" s="21"/>
      <c r="P30394" s="27"/>
      <c r="Q30394" s="16"/>
      <c r="U30394" s="27"/>
    </row>
    <row r="30395" spans="2:21" x14ac:dyDescent="0.25">
      <c r="B30395"/>
      <c r="C30395"/>
      <c r="D30395" s="13"/>
      <c r="E30395" s="13"/>
      <c r="K30395" s="23"/>
      <c r="O30395" s="21"/>
      <c r="P30395" s="27"/>
      <c r="Q30395" s="16"/>
      <c r="U30395" s="27"/>
    </row>
    <row r="30396" spans="2:21" x14ac:dyDescent="0.25">
      <c r="B30396"/>
      <c r="C30396"/>
      <c r="D30396" s="13"/>
      <c r="E30396" s="13"/>
      <c r="K30396" s="23"/>
      <c r="O30396" s="21"/>
      <c r="P30396" s="27"/>
      <c r="Q30396" s="16"/>
      <c r="U30396" s="27"/>
    </row>
    <row r="30397" spans="2:21" x14ac:dyDescent="0.25">
      <c r="B30397"/>
      <c r="C30397"/>
      <c r="D30397" s="13"/>
      <c r="E30397" s="13"/>
      <c r="K30397" s="23"/>
      <c r="O30397" s="21"/>
      <c r="P30397" s="27"/>
      <c r="Q30397" s="16"/>
      <c r="U30397" s="27"/>
    </row>
    <row r="30398" spans="2:21" x14ac:dyDescent="0.25">
      <c r="B30398"/>
      <c r="C30398"/>
      <c r="D30398" s="13"/>
      <c r="E30398" s="13"/>
      <c r="K30398" s="23"/>
      <c r="O30398" s="21"/>
      <c r="P30398" s="27"/>
      <c r="Q30398" s="16"/>
      <c r="U30398" s="27"/>
    </row>
    <row r="30399" spans="2:21" x14ac:dyDescent="0.25">
      <c r="B30399"/>
      <c r="C30399"/>
      <c r="D30399" s="13"/>
      <c r="E30399" s="13"/>
      <c r="K30399" s="23"/>
      <c r="O30399" s="21"/>
      <c r="P30399" s="27"/>
      <c r="Q30399" s="16"/>
      <c r="U30399" s="27"/>
    </row>
    <row r="30400" spans="2:21" x14ac:dyDescent="0.25">
      <c r="B30400"/>
      <c r="C30400"/>
      <c r="D30400" s="13"/>
      <c r="E30400" s="13"/>
      <c r="K30400" s="23"/>
      <c r="O30400" s="21"/>
      <c r="P30400" s="27"/>
      <c r="Q30400" s="16"/>
      <c r="U30400" s="27"/>
    </row>
    <row r="30401" spans="2:21" x14ac:dyDescent="0.25">
      <c r="B30401"/>
      <c r="C30401"/>
      <c r="D30401" s="13"/>
      <c r="E30401" s="13"/>
      <c r="K30401" s="23"/>
      <c r="O30401" s="21"/>
      <c r="P30401" s="27"/>
      <c r="Q30401" s="16"/>
      <c r="U30401" s="27"/>
    </row>
    <row r="30402" spans="2:21" x14ac:dyDescent="0.25">
      <c r="B30402"/>
      <c r="C30402"/>
      <c r="D30402" s="13"/>
      <c r="E30402" s="13"/>
      <c r="K30402" s="23"/>
      <c r="O30402" s="21"/>
      <c r="P30402" s="27"/>
      <c r="Q30402" s="16"/>
      <c r="U30402" s="27"/>
    </row>
    <row r="30403" spans="2:21" x14ac:dyDescent="0.25">
      <c r="B30403"/>
      <c r="C30403"/>
      <c r="D30403" s="13"/>
      <c r="E30403" s="13"/>
      <c r="K30403" s="23"/>
      <c r="O30403" s="21"/>
      <c r="P30403" s="27"/>
      <c r="Q30403" s="16"/>
      <c r="U30403" s="27"/>
    </row>
    <row r="30404" spans="2:21" x14ac:dyDescent="0.25">
      <c r="B30404"/>
      <c r="C30404"/>
      <c r="D30404" s="13"/>
      <c r="E30404" s="13"/>
      <c r="K30404" s="23"/>
      <c r="O30404" s="21"/>
      <c r="P30404" s="27"/>
      <c r="Q30404" s="16"/>
      <c r="U30404" s="27"/>
    </row>
    <row r="30405" spans="2:21" x14ac:dyDescent="0.25">
      <c r="B30405"/>
      <c r="C30405"/>
      <c r="D30405" s="13"/>
      <c r="E30405" s="13"/>
      <c r="K30405" s="23"/>
      <c r="O30405" s="21"/>
      <c r="P30405" s="27"/>
      <c r="Q30405" s="16"/>
      <c r="U30405" s="27"/>
    </row>
    <row r="30406" spans="2:21" x14ac:dyDescent="0.25">
      <c r="B30406"/>
      <c r="C30406"/>
      <c r="D30406" s="13"/>
      <c r="E30406" s="13"/>
      <c r="K30406" s="23"/>
      <c r="O30406" s="21"/>
      <c r="P30406" s="27"/>
      <c r="Q30406" s="16"/>
      <c r="U30406" s="27"/>
    </row>
    <row r="30407" spans="2:21" x14ac:dyDescent="0.25">
      <c r="B30407"/>
      <c r="C30407"/>
      <c r="D30407" s="13"/>
      <c r="E30407" s="13"/>
      <c r="K30407" s="23"/>
      <c r="O30407" s="21"/>
      <c r="P30407" s="27"/>
      <c r="Q30407" s="16"/>
      <c r="U30407" s="27"/>
    </row>
    <row r="30408" spans="2:21" x14ac:dyDescent="0.25">
      <c r="B30408"/>
      <c r="C30408"/>
      <c r="D30408" s="13"/>
      <c r="E30408" s="13"/>
      <c r="K30408" s="23"/>
      <c r="O30408" s="21"/>
      <c r="P30408" s="27"/>
      <c r="Q30408" s="16"/>
      <c r="U30408" s="27"/>
    </row>
    <row r="30409" spans="2:21" x14ac:dyDescent="0.25">
      <c r="B30409"/>
      <c r="C30409"/>
      <c r="D30409" s="13"/>
      <c r="E30409" s="13"/>
      <c r="K30409" s="23"/>
      <c r="O30409" s="21"/>
      <c r="P30409" s="27"/>
      <c r="Q30409" s="16"/>
      <c r="U30409" s="27"/>
    </row>
    <row r="30410" spans="2:21" x14ac:dyDescent="0.25">
      <c r="B30410"/>
      <c r="C30410"/>
      <c r="D30410" s="13"/>
      <c r="E30410" s="13"/>
      <c r="K30410" s="23"/>
      <c r="O30410" s="21"/>
      <c r="P30410" s="27"/>
      <c r="Q30410" s="16"/>
      <c r="U30410" s="27"/>
    </row>
    <row r="30411" spans="2:21" x14ac:dyDescent="0.25">
      <c r="B30411"/>
      <c r="C30411"/>
      <c r="D30411" s="13"/>
      <c r="E30411" s="13"/>
      <c r="K30411" s="23"/>
      <c r="O30411" s="21"/>
      <c r="P30411" s="27"/>
      <c r="Q30411" s="16"/>
      <c r="U30411" s="27"/>
    </row>
    <row r="30412" spans="2:21" x14ac:dyDescent="0.25">
      <c r="B30412"/>
      <c r="C30412"/>
      <c r="D30412" s="13"/>
      <c r="E30412" s="13"/>
      <c r="K30412" s="23"/>
      <c r="O30412" s="21"/>
      <c r="P30412" s="27"/>
      <c r="Q30412" s="16"/>
      <c r="U30412" s="27"/>
    </row>
    <row r="30413" spans="2:21" x14ac:dyDescent="0.25">
      <c r="B30413"/>
      <c r="C30413"/>
      <c r="D30413" s="13"/>
      <c r="E30413" s="13"/>
      <c r="K30413" s="23"/>
      <c r="O30413" s="21"/>
      <c r="P30413" s="27"/>
      <c r="Q30413" s="16"/>
      <c r="U30413" s="27"/>
    </row>
    <row r="30414" spans="2:21" x14ac:dyDescent="0.25">
      <c r="B30414"/>
      <c r="C30414"/>
      <c r="D30414" s="13"/>
      <c r="E30414" s="13"/>
      <c r="K30414" s="23"/>
      <c r="O30414" s="21"/>
      <c r="P30414" s="27"/>
      <c r="Q30414" s="16"/>
      <c r="U30414" s="27"/>
    </row>
    <row r="30415" spans="2:21" x14ac:dyDescent="0.25">
      <c r="B30415"/>
      <c r="C30415"/>
      <c r="D30415" s="13"/>
      <c r="E30415" s="13"/>
      <c r="K30415" s="23"/>
      <c r="O30415" s="21"/>
      <c r="P30415" s="27"/>
      <c r="Q30415" s="16"/>
      <c r="U30415" s="27"/>
    </row>
    <row r="30416" spans="2:21" x14ac:dyDescent="0.25">
      <c r="B30416"/>
      <c r="C30416"/>
      <c r="D30416" s="13"/>
      <c r="E30416" s="13"/>
      <c r="K30416" s="23"/>
      <c r="O30416" s="21"/>
      <c r="P30416" s="27"/>
      <c r="Q30416" s="16"/>
      <c r="U30416" s="27"/>
    </row>
    <row r="30417" spans="2:21" x14ac:dyDescent="0.25">
      <c r="B30417"/>
      <c r="C30417"/>
      <c r="D30417" s="13"/>
      <c r="E30417" s="13"/>
      <c r="K30417" s="23"/>
      <c r="O30417" s="21"/>
      <c r="P30417" s="27"/>
      <c r="Q30417" s="16"/>
      <c r="U30417" s="27"/>
    </row>
    <row r="30418" spans="2:21" x14ac:dyDescent="0.25">
      <c r="B30418"/>
      <c r="C30418"/>
      <c r="D30418" s="13"/>
      <c r="E30418" s="13"/>
      <c r="K30418" s="23"/>
      <c r="O30418" s="21"/>
      <c r="P30418" s="27"/>
      <c r="Q30418" s="16"/>
      <c r="U30418" s="27"/>
    </row>
    <row r="30419" spans="2:21" x14ac:dyDescent="0.25">
      <c r="B30419"/>
      <c r="C30419"/>
      <c r="D30419" s="13"/>
      <c r="E30419" s="13"/>
      <c r="K30419" s="23"/>
      <c r="O30419" s="21"/>
      <c r="P30419" s="27"/>
      <c r="Q30419" s="16"/>
      <c r="U30419" s="27"/>
    </row>
    <row r="30420" spans="2:21" x14ac:dyDescent="0.25">
      <c r="B30420"/>
      <c r="C30420"/>
      <c r="D30420" s="13"/>
      <c r="E30420" s="13"/>
      <c r="K30420" s="23"/>
      <c r="O30420" s="21"/>
      <c r="P30420" s="27"/>
      <c r="Q30420" s="16"/>
      <c r="U30420" s="27"/>
    </row>
    <row r="30421" spans="2:21" x14ac:dyDescent="0.25">
      <c r="B30421"/>
      <c r="C30421"/>
      <c r="D30421" s="13"/>
      <c r="E30421" s="13"/>
      <c r="K30421" s="23"/>
      <c r="O30421" s="21"/>
      <c r="P30421" s="27"/>
      <c r="Q30421" s="16"/>
      <c r="U30421" s="27"/>
    </row>
    <row r="30422" spans="2:21" x14ac:dyDescent="0.25">
      <c r="B30422"/>
      <c r="C30422"/>
      <c r="D30422" s="13"/>
      <c r="E30422" s="13"/>
      <c r="K30422" s="23"/>
      <c r="O30422" s="21"/>
      <c r="P30422" s="27"/>
      <c r="Q30422" s="16"/>
      <c r="U30422" s="27"/>
    </row>
    <row r="30423" spans="2:21" x14ac:dyDescent="0.25">
      <c r="B30423"/>
      <c r="C30423"/>
      <c r="D30423" s="13"/>
      <c r="E30423" s="13"/>
      <c r="K30423" s="23"/>
      <c r="O30423" s="21"/>
      <c r="P30423" s="27"/>
      <c r="Q30423" s="16"/>
      <c r="U30423" s="27"/>
    </row>
    <row r="30424" spans="2:21" x14ac:dyDescent="0.25">
      <c r="B30424"/>
      <c r="C30424"/>
      <c r="D30424" s="13"/>
      <c r="E30424" s="13"/>
      <c r="K30424" s="23"/>
      <c r="O30424" s="21"/>
      <c r="P30424" s="27"/>
      <c r="Q30424" s="16"/>
      <c r="U30424" s="27"/>
    </row>
    <row r="30425" spans="2:21" x14ac:dyDescent="0.25">
      <c r="B30425"/>
      <c r="C30425"/>
      <c r="D30425" s="13"/>
      <c r="E30425" s="13"/>
      <c r="K30425" s="23"/>
      <c r="O30425" s="21"/>
      <c r="P30425" s="27"/>
      <c r="Q30425" s="16"/>
      <c r="U30425" s="27"/>
    </row>
    <row r="30426" spans="2:21" x14ac:dyDescent="0.25">
      <c r="B30426"/>
      <c r="C30426"/>
      <c r="D30426" s="13"/>
      <c r="E30426" s="13"/>
      <c r="K30426" s="23"/>
      <c r="O30426" s="21"/>
      <c r="P30426" s="27"/>
      <c r="Q30426" s="16"/>
      <c r="U30426" s="27"/>
    </row>
    <row r="30427" spans="2:21" x14ac:dyDescent="0.25">
      <c r="B30427"/>
      <c r="C30427"/>
      <c r="D30427" s="13"/>
      <c r="E30427" s="13"/>
      <c r="K30427" s="23"/>
      <c r="O30427" s="21"/>
      <c r="P30427" s="27"/>
      <c r="Q30427" s="16"/>
      <c r="U30427" s="27"/>
    </row>
    <row r="30428" spans="2:21" x14ac:dyDescent="0.25">
      <c r="B30428"/>
      <c r="C30428"/>
      <c r="D30428" s="13"/>
      <c r="E30428" s="13"/>
      <c r="K30428" s="23"/>
      <c r="O30428" s="21"/>
      <c r="P30428" s="27"/>
      <c r="Q30428" s="16"/>
      <c r="U30428" s="27"/>
    </row>
    <row r="30429" spans="2:21" x14ac:dyDescent="0.25">
      <c r="B30429"/>
      <c r="C30429"/>
      <c r="D30429" s="13"/>
      <c r="E30429" s="13"/>
      <c r="K30429" s="23"/>
      <c r="O30429" s="21"/>
      <c r="P30429" s="27"/>
      <c r="Q30429" s="16"/>
      <c r="U30429" s="27"/>
    </row>
    <row r="30430" spans="2:21" x14ac:dyDescent="0.25">
      <c r="B30430"/>
      <c r="C30430"/>
      <c r="D30430" s="13"/>
      <c r="E30430" s="13"/>
      <c r="K30430" s="23"/>
      <c r="O30430" s="21"/>
      <c r="P30430" s="27"/>
      <c r="Q30430" s="16"/>
      <c r="U30430" s="27"/>
    </row>
    <row r="30431" spans="2:21" x14ac:dyDescent="0.25">
      <c r="B30431"/>
      <c r="C30431"/>
      <c r="D30431" s="13"/>
      <c r="E30431" s="13"/>
      <c r="K30431" s="23"/>
      <c r="O30431" s="21"/>
      <c r="P30431" s="27"/>
      <c r="Q30431" s="16"/>
      <c r="U30431" s="27"/>
    </row>
    <row r="30432" spans="2:21" x14ac:dyDescent="0.25">
      <c r="B30432"/>
      <c r="C30432"/>
      <c r="D30432" s="13"/>
      <c r="E30432" s="13"/>
      <c r="K30432" s="23"/>
      <c r="O30432" s="21"/>
      <c r="P30432" s="27"/>
      <c r="Q30432" s="16"/>
      <c r="U30432" s="27"/>
    </row>
    <row r="30433" spans="2:21" x14ac:dyDescent="0.25">
      <c r="B30433"/>
      <c r="C30433"/>
      <c r="D30433" s="13"/>
      <c r="E30433" s="13"/>
      <c r="K30433" s="23"/>
      <c r="O30433" s="21"/>
      <c r="P30433" s="27"/>
      <c r="Q30433" s="16"/>
      <c r="U30433" s="27"/>
    </row>
    <row r="30434" spans="2:21" x14ac:dyDescent="0.25">
      <c r="B30434"/>
      <c r="C30434"/>
      <c r="D30434" s="13"/>
      <c r="E30434" s="13"/>
      <c r="K30434" s="23"/>
      <c r="O30434" s="21"/>
      <c r="P30434" s="27"/>
      <c r="Q30434" s="16"/>
      <c r="U30434" s="27"/>
    </row>
    <row r="30435" spans="2:21" x14ac:dyDescent="0.25">
      <c r="B30435"/>
      <c r="C30435"/>
      <c r="D30435" s="13"/>
      <c r="E30435" s="13"/>
      <c r="K30435" s="23"/>
      <c r="O30435" s="21"/>
      <c r="P30435" s="27"/>
      <c r="Q30435" s="16"/>
      <c r="U30435" s="27"/>
    </row>
    <row r="30436" spans="2:21" x14ac:dyDescent="0.25">
      <c r="B30436"/>
      <c r="C30436"/>
      <c r="D30436" s="13"/>
      <c r="E30436" s="13"/>
      <c r="K30436" s="23"/>
      <c r="O30436" s="21"/>
      <c r="P30436" s="27"/>
      <c r="Q30436" s="16"/>
      <c r="U30436" s="27"/>
    </row>
    <row r="30437" spans="2:21" x14ac:dyDescent="0.25">
      <c r="B30437"/>
      <c r="C30437"/>
      <c r="D30437" s="13"/>
      <c r="E30437" s="13"/>
      <c r="K30437" s="23"/>
      <c r="O30437" s="21"/>
      <c r="P30437" s="27"/>
      <c r="Q30437" s="16"/>
      <c r="U30437" s="27"/>
    </row>
    <row r="30438" spans="2:21" x14ac:dyDescent="0.25">
      <c r="B30438"/>
      <c r="C30438"/>
      <c r="D30438" s="13"/>
      <c r="E30438" s="13"/>
      <c r="K30438" s="23"/>
      <c r="O30438" s="21"/>
      <c r="P30438" s="27"/>
      <c r="Q30438" s="16"/>
      <c r="U30438" s="27"/>
    </row>
    <row r="30439" spans="2:21" x14ac:dyDescent="0.25">
      <c r="B30439"/>
      <c r="C30439"/>
      <c r="D30439" s="13"/>
      <c r="E30439" s="13"/>
      <c r="K30439" s="23"/>
      <c r="O30439" s="21"/>
      <c r="P30439" s="27"/>
      <c r="Q30439" s="16"/>
      <c r="U30439" s="27"/>
    </row>
    <row r="30440" spans="2:21" x14ac:dyDescent="0.25">
      <c r="B30440"/>
      <c r="C30440"/>
      <c r="D30440" s="13"/>
      <c r="E30440" s="13"/>
      <c r="K30440" s="23"/>
      <c r="O30440" s="21"/>
      <c r="P30440" s="27"/>
      <c r="Q30440" s="16"/>
      <c r="U30440" s="27"/>
    </row>
    <row r="30441" spans="2:21" x14ac:dyDescent="0.25">
      <c r="B30441"/>
      <c r="C30441"/>
      <c r="D30441" s="13"/>
      <c r="E30441" s="13"/>
      <c r="K30441" s="23"/>
      <c r="O30441" s="21"/>
      <c r="P30441" s="27"/>
      <c r="Q30441" s="16"/>
      <c r="U30441" s="27"/>
    </row>
    <row r="30442" spans="2:21" x14ac:dyDescent="0.25">
      <c r="B30442"/>
      <c r="C30442"/>
      <c r="D30442" s="13"/>
      <c r="E30442" s="13"/>
      <c r="K30442" s="23"/>
      <c r="O30442" s="21"/>
      <c r="P30442" s="27"/>
      <c r="Q30442" s="16"/>
      <c r="U30442" s="27"/>
    </row>
    <row r="30443" spans="2:21" x14ac:dyDescent="0.25">
      <c r="B30443"/>
      <c r="C30443"/>
      <c r="D30443" s="13"/>
      <c r="E30443" s="13"/>
      <c r="K30443" s="23"/>
      <c r="O30443" s="21"/>
      <c r="P30443" s="27"/>
      <c r="Q30443" s="16"/>
      <c r="U30443" s="27"/>
    </row>
    <row r="30444" spans="2:21" x14ac:dyDescent="0.25">
      <c r="B30444"/>
      <c r="C30444"/>
      <c r="D30444" s="13"/>
      <c r="E30444" s="13"/>
      <c r="K30444" s="23"/>
      <c r="O30444" s="21"/>
      <c r="P30444" s="27"/>
      <c r="Q30444" s="16"/>
      <c r="U30444" s="27"/>
    </row>
    <row r="30445" spans="2:21" x14ac:dyDescent="0.25">
      <c r="B30445"/>
      <c r="C30445"/>
      <c r="D30445" s="13"/>
      <c r="E30445" s="13"/>
      <c r="K30445" s="23"/>
      <c r="O30445" s="21"/>
      <c r="P30445" s="27"/>
      <c r="Q30445" s="16"/>
      <c r="U30445" s="27"/>
    </row>
    <row r="30446" spans="2:21" x14ac:dyDescent="0.25">
      <c r="B30446"/>
      <c r="C30446"/>
      <c r="D30446" s="13"/>
      <c r="E30446" s="13"/>
      <c r="K30446" s="23"/>
      <c r="O30446" s="21"/>
      <c r="P30446" s="27"/>
      <c r="Q30446" s="16"/>
      <c r="U30446" s="27"/>
    </row>
    <row r="30447" spans="2:21" x14ac:dyDescent="0.25">
      <c r="B30447"/>
      <c r="C30447"/>
      <c r="D30447" s="13"/>
      <c r="E30447" s="13"/>
      <c r="K30447" s="23"/>
      <c r="O30447" s="21"/>
      <c r="P30447" s="27"/>
      <c r="Q30447" s="16"/>
      <c r="U30447" s="27"/>
    </row>
    <row r="30448" spans="2:21" x14ac:dyDescent="0.25">
      <c r="B30448"/>
      <c r="C30448"/>
      <c r="D30448" s="13"/>
      <c r="E30448" s="13"/>
      <c r="K30448" s="23"/>
      <c r="O30448" s="21"/>
      <c r="P30448" s="27"/>
      <c r="Q30448" s="16"/>
      <c r="U30448" s="27"/>
    </row>
    <row r="30449" spans="2:21" x14ac:dyDescent="0.25">
      <c r="B30449"/>
      <c r="C30449"/>
      <c r="D30449" s="13"/>
      <c r="E30449" s="13"/>
      <c r="K30449" s="23"/>
      <c r="O30449" s="21"/>
      <c r="P30449" s="27"/>
      <c r="Q30449" s="16"/>
      <c r="U30449" s="27"/>
    </row>
    <row r="30450" spans="2:21" x14ac:dyDescent="0.25">
      <c r="B30450"/>
      <c r="C30450"/>
      <c r="D30450" s="13"/>
      <c r="E30450" s="13"/>
      <c r="K30450" s="23"/>
      <c r="O30450" s="21"/>
      <c r="P30450" s="27"/>
      <c r="Q30450" s="16"/>
      <c r="U30450" s="27"/>
    </row>
    <row r="30451" spans="2:21" x14ac:dyDescent="0.25">
      <c r="B30451"/>
      <c r="C30451"/>
      <c r="D30451" s="13"/>
      <c r="E30451" s="13"/>
      <c r="K30451" s="23"/>
      <c r="O30451" s="21"/>
      <c r="P30451" s="27"/>
      <c r="Q30451" s="16"/>
      <c r="U30451" s="27"/>
    </row>
    <row r="30452" spans="2:21" x14ac:dyDescent="0.25">
      <c r="B30452"/>
      <c r="C30452"/>
      <c r="D30452" s="13"/>
      <c r="E30452" s="13"/>
      <c r="K30452" s="23"/>
      <c r="O30452" s="21"/>
      <c r="P30452" s="27"/>
      <c r="Q30452" s="16"/>
      <c r="U30452" s="27"/>
    </row>
    <row r="30453" spans="2:21" x14ac:dyDescent="0.25">
      <c r="B30453"/>
      <c r="C30453"/>
      <c r="D30453" s="13"/>
      <c r="E30453" s="13"/>
      <c r="K30453" s="23"/>
      <c r="O30453" s="21"/>
      <c r="P30453" s="27"/>
      <c r="Q30453" s="16"/>
      <c r="U30453" s="27"/>
    </row>
    <row r="30454" spans="2:21" x14ac:dyDescent="0.25">
      <c r="B30454"/>
      <c r="C30454"/>
      <c r="D30454" s="13"/>
      <c r="E30454" s="13"/>
      <c r="K30454" s="23"/>
      <c r="O30454" s="21"/>
      <c r="P30454" s="27"/>
      <c r="Q30454" s="16"/>
      <c r="U30454" s="27"/>
    </row>
    <row r="30455" spans="2:21" x14ac:dyDescent="0.25">
      <c r="B30455"/>
      <c r="C30455"/>
      <c r="D30455" s="13"/>
      <c r="E30455" s="13"/>
      <c r="K30455" s="23"/>
      <c r="O30455" s="21"/>
      <c r="P30455" s="27"/>
      <c r="Q30455" s="16"/>
      <c r="U30455" s="27"/>
    </row>
    <row r="30456" spans="2:21" x14ac:dyDescent="0.25">
      <c r="B30456"/>
      <c r="C30456"/>
      <c r="D30456" s="13"/>
      <c r="E30456" s="13"/>
      <c r="K30456" s="23"/>
      <c r="O30456" s="21"/>
      <c r="P30456" s="27"/>
      <c r="Q30456" s="16"/>
      <c r="U30456" s="27"/>
    </row>
    <row r="30457" spans="2:21" x14ac:dyDescent="0.25">
      <c r="B30457"/>
      <c r="C30457"/>
      <c r="D30457" s="13"/>
      <c r="E30457" s="13"/>
      <c r="K30457" s="23"/>
      <c r="O30457" s="21"/>
      <c r="P30457" s="27"/>
      <c r="Q30457" s="16"/>
      <c r="U30457" s="27"/>
    </row>
    <row r="30458" spans="2:21" x14ac:dyDescent="0.25">
      <c r="B30458"/>
      <c r="C30458"/>
      <c r="D30458" s="13"/>
      <c r="E30458" s="13"/>
      <c r="K30458" s="23"/>
      <c r="O30458" s="21"/>
      <c r="P30458" s="27"/>
      <c r="Q30458" s="16"/>
      <c r="U30458" s="27"/>
    </row>
    <row r="30459" spans="2:21" x14ac:dyDescent="0.25">
      <c r="B30459"/>
      <c r="C30459"/>
      <c r="D30459" s="13"/>
      <c r="E30459" s="13"/>
      <c r="K30459" s="23"/>
      <c r="O30459" s="21"/>
      <c r="P30459" s="27"/>
      <c r="Q30459" s="16"/>
      <c r="U30459" s="27"/>
    </row>
    <row r="30460" spans="2:21" x14ac:dyDescent="0.25">
      <c r="B30460"/>
      <c r="C30460"/>
      <c r="D30460" s="13"/>
      <c r="E30460" s="13"/>
      <c r="K30460" s="23"/>
      <c r="O30460" s="21"/>
      <c r="P30460" s="27"/>
      <c r="Q30460" s="16"/>
      <c r="U30460" s="27"/>
    </row>
    <row r="30461" spans="2:21" x14ac:dyDescent="0.25">
      <c r="B30461"/>
      <c r="C30461"/>
      <c r="D30461" s="13"/>
      <c r="E30461" s="13"/>
      <c r="K30461" s="23"/>
      <c r="O30461" s="21"/>
      <c r="P30461" s="27"/>
      <c r="Q30461" s="16"/>
      <c r="U30461" s="27"/>
    </row>
    <row r="30462" spans="2:21" x14ac:dyDescent="0.25">
      <c r="B30462"/>
      <c r="C30462"/>
      <c r="D30462" s="13"/>
      <c r="E30462" s="13"/>
      <c r="K30462" s="23"/>
      <c r="O30462" s="21"/>
      <c r="P30462" s="27"/>
      <c r="Q30462" s="16"/>
      <c r="U30462" s="27"/>
    </row>
    <row r="30463" spans="2:21" x14ac:dyDescent="0.25">
      <c r="B30463"/>
      <c r="C30463"/>
      <c r="D30463" s="13"/>
      <c r="E30463" s="13"/>
      <c r="K30463" s="23"/>
      <c r="O30463" s="21"/>
      <c r="P30463" s="27"/>
      <c r="Q30463" s="16"/>
      <c r="U30463" s="27"/>
    </row>
    <row r="30464" spans="2:21" x14ac:dyDescent="0.25">
      <c r="B30464"/>
      <c r="C30464"/>
      <c r="D30464" s="13"/>
      <c r="E30464" s="13"/>
      <c r="K30464" s="23"/>
      <c r="O30464" s="21"/>
      <c r="P30464" s="27"/>
      <c r="Q30464" s="16"/>
      <c r="U30464" s="27"/>
    </row>
    <row r="30465" spans="2:21" x14ac:dyDescent="0.25">
      <c r="B30465"/>
      <c r="C30465"/>
      <c r="D30465" s="13"/>
      <c r="E30465" s="13"/>
      <c r="K30465" s="23"/>
      <c r="O30465" s="21"/>
      <c r="P30465" s="27"/>
      <c r="Q30465" s="16"/>
      <c r="U30465" s="27"/>
    </row>
    <row r="30466" spans="2:21" x14ac:dyDescent="0.25">
      <c r="B30466"/>
      <c r="C30466"/>
      <c r="D30466" s="13"/>
      <c r="E30466" s="13"/>
      <c r="K30466" s="23"/>
      <c r="O30466" s="21"/>
      <c r="P30466" s="27"/>
      <c r="Q30466" s="16"/>
      <c r="U30466" s="27"/>
    </row>
    <row r="30467" spans="2:21" x14ac:dyDescent="0.25">
      <c r="B30467"/>
      <c r="C30467"/>
      <c r="D30467" s="13"/>
      <c r="E30467" s="13"/>
      <c r="K30467" s="23"/>
      <c r="O30467" s="21"/>
      <c r="P30467" s="27"/>
      <c r="Q30467" s="16"/>
      <c r="U30467" s="27"/>
    </row>
    <row r="30468" spans="2:21" x14ac:dyDescent="0.25">
      <c r="B30468"/>
      <c r="C30468"/>
      <c r="D30468" s="13"/>
      <c r="E30468" s="13"/>
      <c r="K30468" s="23"/>
      <c r="O30468" s="21"/>
      <c r="P30468" s="27"/>
      <c r="Q30468" s="16"/>
      <c r="U30468" s="27"/>
    </row>
    <row r="30469" spans="2:21" x14ac:dyDescent="0.25">
      <c r="B30469"/>
      <c r="C30469"/>
      <c r="D30469" s="13"/>
      <c r="E30469" s="13"/>
      <c r="K30469" s="23"/>
      <c r="O30469" s="21"/>
      <c r="P30469" s="27"/>
      <c r="Q30469" s="16"/>
      <c r="U30469" s="27"/>
    </row>
    <row r="30470" spans="2:21" x14ac:dyDescent="0.25">
      <c r="B30470"/>
      <c r="C30470"/>
      <c r="D30470" s="13"/>
      <c r="E30470" s="13"/>
      <c r="K30470" s="23"/>
      <c r="O30470" s="21"/>
      <c r="P30470" s="27"/>
      <c r="Q30470" s="16"/>
      <c r="U30470" s="27"/>
    </row>
    <row r="30471" spans="2:21" x14ac:dyDescent="0.25">
      <c r="B30471"/>
      <c r="C30471"/>
      <c r="D30471" s="13"/>
      <c r="E30471" s="13"/>
      <c r="K30471" s="23"/>
      <c r="O30471" s="21"/>
      <c r="P30471" s="27"/>
      <c r="Q30471" s="16"/>
      <c r="U30471" s="27"/>
    </row>
    <row r="30472" spans="2:21" x14ac:dyDescent="0.25">
      <c r="B30472"/>
      <c r="C30472"/>
      <c r="D30472" s="13"/>
      <c r="E30472" s="13"/>
      <c r="K30472" s="23"/>
      <c r="O30472" s="21"/>
      <c r="P30472" s="27"/>
      <c r="Q30472" s="16"/>
      <c r="U30472" s="27"/>
    </row>
    <row r="30473" spans="2:21" x14ac:dyDescent="0.25">
      <c r="B30473"/>
      <c r="C30473"/>
      <c r="D30473" s="13"/>
      <c r="E30473" s="13"/>
      <c r="K30473" s="23"/>
      <c r="O30473" s="21"/>
      <c r="P30473" s="27"/>
      <c r="Q30473" s="16"/>
      <c r="U30473" s="27"/>
    </row>
    <row r="30474" spans="2:21" x14ac:dyDescent="0.25">
      <c r="B30474"/>
      <c r="C30474"/>
      <c r="D30474" s="13"/>
      <c r="E30474" s="13"/>
      <c r="K30474" s="23"/>
      <c r="O30474" s="21"/>
      <c r="P30474" s="27"/>
      <c r="Q30474" s="16"/>
      <c r="U30474" s="27"/>
    </row>
    <row r="30475" spans="2:21" x14ac:dyDescent="0.25">
      <c r="B30475"/>
      <c r="C30475"/>
      <c r="D30475" s="13"/>
      <c r="E30475" s="13"/>
      <c r="K30475" s="23"/>
      <c r="O30475" s="21"/>
      <c r="P30475" s="27"/>
      <c r="Q30475" s="16"/>
      <c r="U30475" s="27"/>
    </row>
    <row r="30476" spans="2:21" x14ac:dyDescent="0.25">
      <c r="B30476"/>
      <c r="C30476"/>
      <c r="D30476" s="13"/>
      <c r="E30476" s="13"/>
      <c r="K30476" s="23"/>
      <c r="O30476" s="21"/>
      <c r="P30476" s="27"/>
      <c r="Q30476" s="16"/>
      <c r="U30476" s="27"/>
    </row>
    <row r="30477" spans="2:21" x14ac:dyDescent="0.25">
      <c r="B30477"/>
      <c r="C30477"/>
      <c r="D30477" s="13"/>
      <c r="E30477" s="13"/>
      <c r="K30477" s="23"/>
      <c r="O30477" s="21"/>
      <c r="P30477" s="27"/>
      <c r="Q30477" s="16"/>
      <c r="U30477" s="27"/>
    </row>
    <row r="30478" spans="2:21" x14ac:dyDescent="0.25">
      <c r="B30478"/>
      <c r="C30478"/>
      <c r="D30478" s="13"/>
      <c r="E30478" s="13"/>
      <c r="K30478" s="23"/>
      <c r="O30478" s="21"/>
      <c r="P30478" s="27"/>
      <c r="Q30478" s="16"/>
      <c r="U30478" s="27"/>
    </row>
    <row r="30479" spans="2:21" x14ac:dyDescent="0.25">
      <c r="B30479"/>
      <c r="C30479"/>
      <c r="D30479" s="13"/>
      <c r="E30479" s="13"/>
      <c r="K30479" s="23"/>
      <c r="O30479" s="21"/>
      <c r="P30479" s="27"/>
      <c r="Q30479" s="16"/>
      <c r="U30479" s="27"/>
    </row>
    <row r="30480" spans="2:21" x14ac:dyDescent="0.25">
      <c r="B30480"/>
      <c r="C30480"/>
      <c r="D30480" s="13"/>
      <c r="E30480" s="13"/>
      <c r="K30480" s="23"/>
      <c r="O30480" s="21"/>
      <c r="P30480" s="27"/>
      <c r="Q30480" s="16"/>
      <c r="U30480" s="27"/>
    </row>
    <row r="30481" spans="2:21" x14ac:dyDescent="0.25">
      <c r="B30481"/>
      <c r="C30481"/>
      <c r="D30481" s="13"/>
      <c r="E30481" s="13"/>
      <c r="K30481" s="23"/>
      <c r="O30481" s="21"/>
      <c r="P30481" s="27"/>
      <c r="Q30481" s="16"/>
      <c r="U30481" s="27"/>
    </row>
    <row r="30482" spans="2:21" x14ac:dyDescent="0.25">
      <c r="B30482"/>
      <c r="C30482"/>
      <c r="D30482" s="13"/>
      <c r="E30482" s="13"/>
      <c r="K30482" s="23"/>
      <c r="O30482" s="21"/>
      <c r="P30482" s="27"/>
      <c r="Q30482" s="16"/>
      <c r="U30482" s="27"/>
    </row>
    <row r="30483" spans="2:21" x14ac:dyDescent="0.25">
      <c r="B30483"/>
      <c r="C30483"/>
      <c r="D30483" s="13"/>
      <c r="E30483" s="13"/>
      <c r="K30483" s="23"/>
      <c r="O30483" s="21"/>
      <c r="P30483" s="27"/>
      <c r="Q30483" s="16"/>
      <c r="U30483" s="27"/>
    </row>
    <row r="30484" spans="2:21" x14ac:dyDescent="0.25">
      <c r="B30484"/>
      <c r="C30484"/>
      <c r="D30484" s="13"/>
      <c r="E30484" s="13"/>
      <c r="K30484" s="23"/>
      <c r="O30484" s="21"/>
      <c r="P30484" s="27"/>
      <c r="Q30484" s="16"/>
      <c r="U30484" s="27"/>
    </row>
    <row r="30485" spans="2:21" x14ac:dyDescent="0.25">
      <c r="B30485"/>
      <c r="C30485"/>
      <c r="D30485" s="13"/>
      <c r="E30485" s="13"/>
      <c r="K30485" s="23"/>
      <c r="O30485" s="21"/>
      <c r="P30485" s="27"/>
      <c r="Q30485" s="16"/>
      <c r="U30485" s="27"/>
    </row>
    <row r="30486" spans="2:21" x14ac:dyDescent="0.25">
      <c r="B30486"/>
      <c r="C30486"/>
      <c r="D30486" s="13"/>
      <c r="E30486" s="13"/>
      <c r="K30486" s="23"/>
      <c r="O30486" s="21"/>
      <c r="P30486" s="27"/>
      <c r="Q30486" s="16"/>
      <c r="U30486" s="27"/>
    </row>
    <row r="30487" spans="2:21" x14ac:dyDescent="0.25">
      <c r="B30487"/>
      <c r="C30487"/>
      <c r="D30487" s="13"/>
      <c r="E30487" s="13"/>
      <c r="K30487" s="23"/>
      <c r="O30487" s="21"/>
      <c r="P30487" s="27"/>
      <c r="Q30487" s="16"/>
      <c r="U30487" s="27"/>
    </row>
    <row r="30488" spans="2:21" x14ac:dyDescent="0.25">
      <c r="B30488"/>
      <c r="C30488"/>
      <c r="D30488" s="13"/>
      <c r="E30488" s="13"/>
      <c r="K30488" s="23"/>
      <c r="O30488" s="21"/>
      <c r="P30488" s="27"/>
      <c r="Q30488" s="16"/>
      <c r="U30488" s="27"/>
    </row>
    <row r="30489" spans="2:21" x14ac:dyDescent="0.25">
      <c r="B30489"/>
      <c r="C30489"/>
      <c r="D30489" s="13"/>
      <c r="E30489" s="13"/>
      <c r="K30489" s="23"/>
      <c r="O30489" s="21"/>
      <c r="P30489" s="27"/>
      <c r="Q30489" s="16"/>
      <c r="U30489" s="27"/>
    </row>
    <row r="30490" spans="2:21" x14ac:dyDescent="0.25">
      <c r="B30490"/>
      <c r="C30490"/>
      <c r="D30490" s="13"/>
      <c r="E30490" s="13"/>
      <c r="K30490" s="23"/>
      <c r="O30490" s="21"/>
      <c r="P30490" s="27"/>
      <c r="Q30490" s="16"/>
      <c r="U30490" s="27"/>
    </row>
    <row r="30491" spans="2:21" x14ac:dyDescent="0.25">
      <c r="B30491"/>
      <c r="C30491"/>
      <c r="D30491" s="13"/>
      <c r="E30491" s="13"/>
      <c r="K30491" s="23"/>
      <c r="O30491" s="21"/>
      <c r="P30491" s="27"/>
      <c r="Q30491" s="16"/>
      <c r="U30491" s="27"/>
    </row>
    <row r="30492" spans="2:21" x14ac:dyDescent="0.25">
      <c r="B30492"/>
      <c r="C30492"/>
      <c r="D30492" s="13"/>
      <c r="E30492" s="13"/>
      <c r="K30492" s="23"/>
      <c r="O30492" s="21"/>
      <c r="P30492" s="27"/>
      <c r="Q30492" s="16"/>
      <c r="U30492" s="27"/>
    </row>
    <row r="30493" spans="2:21" x14ac:dyDescent="0.25">
      <c r="B30493"/>
      <c r="C30493"/>
      <c r="D30493" s="13"/>
      <c r="E30493" s="13"/>
      <c r="K30493" s="23"/>
      <c r="O30493" s="21"/>
      <c r="P30493" s="27"/>
      <c r="Q30493" s="16"/>
      <c r="U30493" s="27"/>
    </row>
    <row r="30494" spans="2:21" x14ac:dyDescent="0.25">
      <c r="B30494"/>
      <c r="C30494"/>
      <c r="D30494" s="13"/>
      <c r="E30494" s="13"/>
      <c r="K30494" s="23"/>
      <c r="O30494" s="21"/>
      <c r="P30494" s="27"/>
      <c r="Q30494" s="16"/>
      <c r="U30494" s="27"/>
    </row>
    <row r="30495" spans="2:21" x14ac:dyDescent="0.25">
      <c r="B30495"/>
      <c r="C30495"/>
      <c r="D30495" s="13"/>
      <c r="E30495" s="13"/>
      <c r="K30495" s="23"/>
      <c r="O30495" s="21"/>
      <c r="P30495" s="27"/>
      <c r="Q30495" s="16"/>
      <c r="U30495" s="27"/>
    </row>
    <row r="30496" spans="2:21" x14ac:dyDescent="0.25">
      <c r="B30496"/>
      <c r="C30496"/>
      <c r="D30496" s="13"/>
      <c r="E30496" s="13"/>
      <c r="K30496" s="23"/>
      <c r="O30496" s="21"/>
      <c r="P30496" s="27"/>
      <c r="Q30496" s="16"/>
      <c r="U30496" s="27"/>
    </row>
    <row r="30497" spans="2:21" x14ac:dyDescent="0.25">
      <c r="B30497"/>
      <c r="C30497"/>
      <c r="D30497" s="13"/>
      <c r="E30497" s="13"/>
      <c r="K30497" s="23"/>
      <c r="O30497" s="21"/>
      <c r="P30497" s="27"/>
      <c r="Q30497" s="16"/>
      <c r="U30497" s="27"/>
    </row>
    <row r="30498" spans="2:21" x14ac:dyDescent="0.25">
      <c r="B30498"/>
      <c r="C30498"/>
      <c r="D30498" s="13"/>
      <c r="E30498" s="13"/>
      <c r="K30498" s="23"/>
      <c r="O30498" s="21"/>
      <c r="P30498" s="27"/>
      <c r="Q30498" s="16"/>
      <c r="U30498" s="27"/>
    </row>
    <row r="30499" spans="2:21" x14ac:dyDescent="0.25">
      <c r="B30499"/>
      <c r="C30499"/>
      <c r="D30499" s="13"/>
      <c r="E30499" s="13"/>
      <c r="K30499" s="23"/>
      <c r="O30499" s="21"/>
      <c r="P30499" s="27"/>
      <c r="Q30499" s="16"/>
      <c r="U30499" s="27"/>
    </row>
    <row r="30500" spans="2:21" x14ac:dyDescent="0.25">
      <c r="B30500"/>
      <c r="C30500"/>
      <c r="D30500" s="13"/>
      <c r="E30500" s="13"/>
      <c r="K30500" s="23"/>
      <c r="O30500" s="21"/>
      <c r="P30500" s="27"/>
      <c r="Q30500" s="16"/>
      <c r="U30500" s="27"/>
    </row>
    <row r="30501" spans="2:21" x14ac:dyDescent="0.25">
      <c r="B30501"/>
      <c r="C30501"/>
      <c r="D30501" s="13"/>
      <c r="E30501" s="13"/>
      <c r="K30501" s="23"/>
      <c r="O30501" s="21"/>
      <c r="P30501" s="27"/>
      <c r="Q30501" s="16"/>
      <c r="U30501" s="27"/>
    </row>
    <row r="30502" spans="2:21" x14ac:dyDescent="0.25">
      <c r="B30502"/>
      <c r="C30502"/>
      <c r="D30502" s="13"/>
      <c r="E30502" s="13"/>
      <c r="K30502" s="23"/>
      <c r="O30502" s="21"/>
      <c r="P30502" s="27"/>
      <c r="Q30502" s="16"/>
      <c r="U30502" s="27"/>
    </row>
    <row r="30503" spans="2:21" x14ac:dyDescent="0.25">
      <c r="B30503"/>
      <c r="C30503"/>
      <c r="D30503" s="13"/>
      <c r="E30503" s="13"/>
      <c r="K30503" s="23"/>
      <c r="O30503" s="21"/>
      <c r="P30503" s="27"/>
      <c r="Q30503" s="16"/>
      <c r="U30503" s="27"/>
    </row>
    <row r="30504" spans="2:21" x14ac:dyDescent="0.25">
      <c r="B30504"/>
      <c r="C30504"/>
      <c r="D30504" s="13"/>
      <c r="E30504" s="13"/>
      <c r="K30504" s="23"/>
      <c r="O30504" s="21"/>
      <c r="P30504" s="27"/>
      <c r="Q30504" s="16"/>
      <c r="U30504" s="27"/>
    </row>
    <row r="30505" spans="2:21" x14ac:dyDescent="0.25">
      <c r="B30505"/>
      <c r="C30505"/>
      <c r="D30505" s="13"/>
      <c r="E30505" s="13"/>
      <c r="K30505" s="23"/>
      <c r="O30505" s="21"/>
      <c r="P30505" s="27"/>
      <c r="Q30505" s="16"/>
      <c r="U30505" s="27"/>
    </row>
    <row r="30506" spans="2:21" x14ac:dyDescent="0.25">
      <c r="B30506"/>
      <c r="C30506"/>
      <c r="D30506" s="13"/>
      <c r="E30506" s="13"/>
      <c r="K30506" s="23"/>
      <c r="O30506" s="21"/>
      <c r="P30506" s="27"/>
      <c r="Q30506" s="16"/>
      <c r="U30506" s="27"/>
    </row>
    <row r="30507" spans="2:21" x14ac:dyDescent="0.25">
      <c r="B30507"/>
      <c r="C30507"/>
      <c r="D30507" s="13"/>
      <c r="E30507" s="13"/>
      <c r="K30507" s="23"/>
      <c r="O30507" s="21"/>
      <c r="P30507" s="27"/>
      <c r="Q30507" s="16"/>
      <c r="U30507" s="27"/>
    </row>
    <row r="30508" spans="2:21" x14ac:dyDescent="0.25">
      <c r="B30508"/>
      <c r="C30508"/>
      <c r="D30508" s="13"/>
      <c r="E30508" s="13"/>
      <c r="K30508" s="23"/>
      <c r="O30508" s="21"/>
      <c r="P30508" s="27"/>
      <c r="Q30508" s="16"/>
      <c r="U30508" s="27"/>
    </row>
    <row r="30509" spans="2:21" x14ac:dyDescent="0.25">
      <c r="B30509"/>
      <c r="C30509"/>
      <c r="D30509" s="13"/>
      <c r="E30509" s="13"/>
      <c r="K30509" s="23"/>
      <c r="O30509" s="21"/>
      <c r="P30509" s="27"/>
      <c r="Q30509" s="16"/>
      <c r="U30509" s="27"/>
    </row>
    <row r="30510" spans="2:21" x14ac:dyDescent="0.25">
      <c r="B30510"/>
      <c r="C30510"/>
      <c r="D30510" s="13"/>
      <c r="E30510" s="13"/>
      <c r="K30510" s="23"/>
      <c r="O30510" s="21"/>
      <c r="P30510" s="27"/>
      <c r="Q30510" s="16"/>
      <c r="U30510" s="27"/>
    </row>
    <row r="30511" spans="2:21" x14ac:dyDescent="0.25">
      <c r="B30511"/>
      <c r="C30511"/>
      <c r="D30511" s="13"/>
      <c r="E30511" s="13"/>
      <c r="K30511" s="23"/>
      <c r="O30511" s="21"/>
      <c r="P30511" s="27"/>
      <c r="Q30511" s="16"/>
      <c r="U30511" s="27"/>
    </row>
    <row r="30512" spans="2:21" x14ac:dyDescent="0.25">
      <c r="B30512"/>
      <c r="C30512"/>
      <c r="D30512" s="13"/>
      <c r="E30512" s="13"/>
      <c r="K30512" s="23"/>
      <c r="O30512" s="21"/>
      <c r="P30512" s="27"/>
      <c r="Q30512" s="16"/>
      <c r="U30512" s="27"/>
    </row>
    <row r="30513" spans="2:21" x14ac:dyDescent="0.25">
      <c r="B30513"/>
      <c r="C30513"/>
      <c r="D30513" s="13"/>
      <c r="E30513" s="13"/>
      <c r="K30513" s="23"/>
      <c r="O30513" s="21"/>
      <c r="P30513" s="27"/>
      <c r="Q30513" s="16"/>
      <c r="U30513" s="27"/>
    </row>
    <row r="30514" spans="2:21" x14ac:dyDescent="0.25">
      <c r="B30514"/>
      <c r="C30514"/>
      <c r="D30514" s="13"/>
      <c r="E30514" s="13"/>
      <c r="K30514" s="23"/>
      <c r="O30514" s="21"/>
      <c r="P30514" s="27"/>
      <c r="Q30514" s="16"/>
      <c r="U30514" s="27"/>
    </row>
    <row r="30515" spans="2:21" x14ac:dyDescent="0.25">
      <c r="B30515"/>
      <c r="C30515"/>
      <c r="D30515" s="13"/>
      <c r="E30515" s="13"/>
      <c r="K30515" s="23"/>
      <c r="O30515" s="21"/>
      <c r="P30515" s="27"/>
      <c r="Q30515" s="16"/>
      <c r="U30515" s="27"/>
    </row>
    <row r="30516" spans="2:21" x14ac:dyDescent="0.25">
      <c r="B30516"/>
      <c r="C30516"/>
      <c r="D30516" s="13"/>
      <c r="E30516" s="13"/>
      <c r="K30516" s="23"/>
      <c r="O30516" s="21"/>
      <c r="P30516" s="27"/>
      <c r="Q30516" s="16"/>
      <c r="U30516" s="27"/>
    </row>
    <row r="30517" spans="2:21" x14ac:dyDescent="0.25">
      <c r="B30517"/>
      <c r="C30517"/>
      <c r="D30517" s="13"/>
      <c r="E30517" s="13"/>
      <c r="K30517" s="23"/>
      <c r="O30517" s="21"/>
      <c r="P30517" s="27"/>
      <c r="Q30517" s="16"/>
      <c r="U30517" s="27"/>
    </row>
    <row r="30518" spans="2:21" x14ac:dyDescent="0.25">
      <c r="B30518"/>
      <c r="C30518"/>
      <c r="D30518" s="13"/>
      <c r="E30518" s="13"/>
      <c r="K30518" s="23"/>
      <c r="O30518" s="21"/>
      <c r="P30518" s="27"/>
      <c r="Q30518" s="16"/>
      <c r="U30518" s="27"/>
    </row>
    <row r="30519" spans="2:21" x14ac:dyDescent="0.25">
      <c r="B30519"/>
      <c r="C30519"/>
      <c r="D30519" s="13"/>
      <c r="E30519" s="13"/>
      <c r="K30519" s="23"/>
      <c r="O30519" s="21"/>
      <c r="P30519" s="27"/>
      <c r="Q30519" s="16"/>
      <c r="U30519" s="27"/>
    </row>
    <row r="30520" spans="2:21" x14ac:dyDescent="0.25">
      <c r="B30520"/>
      <c r="C30520"/>
      <c r="D30520" s="13"/>
      <c r="E30520" s="13"/>
      <c r="K30520" s="23"/>
      <c r="O30520" s="21"/>
      <c r="P30520" s="27"/>
      <c r="Q30520" s="16"/>
      <c r="U30520" s="27"/>
    </row>
    <row r="30521" spans="2:21" x14ac:dyDescent="0.25">
      <c r="B30521"/>
      <c r="C30521"/>
      <c r="D30521" s="13"/>
      <c r="E30521" s="13"/>
      <c r="K30521" s="23"/>
      <c r="O30521" s="21"/>
      <c r="P30521" s="27"/>
      <c r="Q30521" s="16"/>
      <c r="U30521" s="27"/>
    </row>
    <row r="30522" spans="2:21" x14ac:dyDescent="0.25">
      <c r="B30522"/>
      <c r="C30522"/>
      <c r="D30522" s="13"/>
      <c r="E30522" s="13"/>
      <c r="K30522" s="23"/>
      <c r="O30522" s="21"/>
      <c r="P30522" s="27"/>
      <c r="Q30522" s="16"/>
      <c r="U30522" s="27"/>
    </row>
    <row r="30523" spans="2:21" x14ac:dyDescent="0.25">
      <c r="B30523"/>
      <c r="C30523"/>
      <c r="D30523" s="13"/>
      <c r="E30523" s="13"/>
      <c r="K30523" s="23"/>
      <c r="O30523" s="21"/>
      <c r="P30523" s="27"/>
      <c r="Q30523" s="16"/>
      <c r="U30523" s="27"/>
    </row>
    <row r="30524" spans="2:21" x14ac:dyDescent="0.25">
      <c r="B30524"/>
      <c r="C30524"/>
      <c r="D30524" s="13"/>
      <c r="E30524" s="13"/>
      <c r="K30524" s="23"/>
      <c r="O30524" s="21"/>
      <c r="P30524" s="27"/>
      <c r="Q30524" s="16"/>
      <c r="U30524" s="27"/>
    </row>
    <row r="30525" spans="2:21" x14ac:dyDescent="0.25">
      <c r="B30525"/>
      <c r="C30525"/>
      <c r="D30525" s="13"/>
      <c r="E30525" s="13"/>
      <c r="K30525" s="23"/>
      <c r="O30525" s="21"/>
      <c r="P30525" s="27"/>
      <c r="Q30525" s="16"/>
      <c r="U30525" s="27"/>
    </row>
    <row r="30526" spans="2:21" x14ac:dyDescent="0.25">
      <c r="B30526"/>
      <c r="C30526"/>
      <c r="D30526" s="13"/>
      <c r="E30526" s="13"/>
      <c r="K30526" s="23"/>
      <c r="O30526" s="21"/>
      <c r="P30526" s="27"/>
      <c r="Q30526" s="16"/>
      <c r="U30526" s="27"/>
    </row>
    <row r="30527" spans="2:21" x14ac:dyDescent="0.25">
      <c r="B30527"/>
      <c r="C30527"/>
      <c r="D30527" s="13"/>
      <c r="E30527" s="13"/>
      <c r="K30527" s="23"/>
      <c r="O30527" s="21"/>
      <c r="P30527" s="27"/>
      <c r="Q30527" s="16"/>
      <c r="U30527" s="27"/>
    </row>
    <row r="30528" spans="2:21" x14ac:dyDescent="0.25">
      <c r="B30528"/>
      <c r="C30528"/>
      <c r="D30528" s="13"/>
      <c r="E30528" s="13"/>
      <c r="K30528" s="23"/>
      <c r="O30528" s="21"/>
      <c r="P30528" s="27"/>
      <c r="Q30528" s="16"/>
      <c r="U30528" s="27"/>
    </row>
    <row r="30529" spans="2:21" x14ac:dyDescent="0.25">
      <c r="B30529"/>
      <c r="C30529"/>
      <c r="D30529" s="13"/>
      <c r="E30529" s="13"/>
      <c r="K30529" s="23"/>
      <c r="O30529" s="21"/>
      <c r="P30529" s="27"/>
      <c r="Q30529" s="16"/>
      <c r="U30529" s="27"/>
    </row>
    <row r="30530" spans="2:21" x14ac:dyDescent="0.25">
      <c r="B30530"/>
      <c r="C30530"/>
      <c r="D30530" s="13"/>
      <c r="E30530" s="13"/>
      <c r="K30530" s="23"/>
      <c r="O30530" s="21"/>
      <c r="P30530" s="27"/>
      <c r="Q30530" s="16"/>
      <c r="U30530" s="27"/>
    </row>
    <row r="30531" spans="2:21" x14ac:dyDescent="0.25">
      <c r="B30531"/>
      <c r="C30531"/>
      <c r="D30531" s="13"/>
      <c r="E30531" s="13"/>
      <c r="K30531" s="23"/>
      <c r="O30531" s="21"/>
      <c r="P30531" s="27"/>
      <c r="Q30531" s="16"/>
      <c r="U30531" s="27"/>
    </row>
    <row r="30532" spans="2:21" x14ac:dyDescent="0.25">
      <c r="B30532"/>
      <c r="C30532"/>
      <c r="D30532" s="13"/>
      <c r="E30532" s="13"/>
      <c r="K30532" s="23"/>
      <c r="O30532" s="21"/>
      <c r="P30532" s="27"/>
      <c r="Q30532" s="16"/>
      <c r="U30532" s="27"/>
    </row>
    <row r="30533" spans="2:21" x14ac:dyDescent="0.25">
      <c r="B30533"/>
      <c r="C30533"/>
      <c r="D30533" s="13"/>
      <c r="E30533" s="13"/>
      <c r="K30533" s="23"/>
      <c r="O30533" s="21"/>
      <c r="P30533" s="27"/>
      <c r="Q30533" s="16"/>
      <c r="U30533" s="27"/>
    </row>
    <row r="30534" spans="2:21" x14ac:dyDescent="0.25">
      <c r="B30534"/>
      <c r="C30534"/>
      <c r="D30534" s="13"/>
      <c r="E30534" s="13"/>
      <c r="K30534" s="23"/>
      <c r="O30534" s="21"/>
      <c r="P30534" s="27"/>
      <c r="Q30534" s="16"/>
      <c r="U30534" s="27"/>
    </row>
    <row r="30535" spans="2:21" x14ac:dyDescent="0.25">
      <c r="B30535"/>
      <c r="C30535"/>
      <c r="D30535" s="13"/>
      <c r="E30535" s="13"/>
      <c r="K30535" s="23"/>
      <c r="O30535" s="21"/>
      <c r="P30535" s="27"/>
      <c r="Q30535" s="16"/>
      <c r="U30535" s="27"/>
    </row>
    <row r="30536" spans="2:21" x14ac:dyDescent="0.25">
      <c r="B30536"/>
      <c r="C30536"/>
      <c r="D30536" s="13"/>
      <c r="E30536" s="13"/>
      <c r="K30536" s="23"/>
      <c r="O30536" s="21"/>
      <c r="P30536" s="27"/>
      <c r="Q30536" s="16"/>
      <c r="U30536" s="27"/>
    </row>
    <row r="30537" spans="2:21" x14ac:dyDescent="0.25">
      <c r="B30537"/>
      <c r="C30537"/>
      <c r="D30537" s="13"/>
      <c r="E30537" s="13"/>
      <c r="K30537" s="23"/>
      <c r="O30537" s="21"/>
      <c r="P30537" s="27"/>
      <c r="Q30537" s="16"/>
      <c r="U30537" s="27"/>
    </row>
    <row r="30538" spans="2:21" x14ac:dyDescent="0.25">
      <c r="B30538"/>
      <c r="C30538"/>
      <c r="D30538" s="13"/>
      <c r="E30538" s="13"/>
      <c r="K30538" s="23"/>
      <c r="O30538" s="21"/>
      <c r="P30538" s="27"/>
      <c r="Q30538" s="16"/>
      <c r="U30538" s="27"/>
    </row>
    <row r="30539" spans="2:21" x14ac:dyDescent="0.25">
      <c r="B30539"/>
      <c r="C30539"/>
      <c r="D30539" s="13"/>
      <c r="E30539" s="13"/>
      <c r="K30539" s="23"/>
      <c r="O30539" s="21"/>
      <c r="P30539" s="27"/>
      <c r="Q30539" s="16"/>
      <c r="U30539" s="27"/>
    </row>
    <row r="30540" spans="2:21" x14ac:dyDescent="0.25">
      <c r="B30540"/>
      <c r="C30540"/>
      <c r="D30540" s="13"/>
      <c r="E30540" s="13"/>
      <c r="K30540" s="23"/>
      <c r="O30540" s="21"/>
      <c r="P30540" s="27"/>
      <c r="Q30540" s="16"/>
      <c r="U30540" s="27"/>
    </row>
    <row r="30541" spans="2:21" x14ac:dyDescent="0.25">
      <c r="B30541"/>
      <c r="C30541"/>
      <c r="D30541" s="13"/>
      <c r="E30541" s="13"/>
      <c r="K30541" s="23"/>
      <c r="O30541" s="21"/>
      <c r="P30541" s="27"/>
      <c r="Q30541" s="16"/>
      <c r="U30541" s="27"/>
    </row>
    <row r="30542" spans="2:21" x14ac:dyDescent="0.25">
      <c r="B30542"/>
      <c r="C30542"/>
      <c r="D30542" s="13"/>
      <c r="E30542" s="13"/>
      <c r="K30542" s="23"/>
      <c r="O30542" s="21"/>
      <c r="P30542" s="27"/>
      <c r="Q30542" s="16"/>
      <c r="U30542" s="27"/>
    </row>
    <row r="30543" spans="2:21" x14ac:dyDescent="0.25">
      <c r="B30543"/>
      <c r="C30543"/>
      <c r="D30543" s="13"/>
      <c r="E30543" s="13"/>
      <c r="K30543" s="23"/>
      <c r="O30543" s="21"/>
      <c r="P30543" s="27"/>
      <c r="Q30543" s="16"/>
      <c r="U30543" s="27"/>
    </row>
    <row r="30544" spans="2:21" x14ac:dyDescent="0.25">
      <c r="B30544"/>
      <c r="C30544"/>
      <c r="D30544" s="13"/>
      <c r="E30544" s="13"/>
      <c r="K30544" s="23"/>
      <c r="O30544" s="21"/>
      <c r="P30544" s="27"/>
      <c r="Q30544" s="16"/>
      <c r="U30544" s="27"/>
    </row>
    <row r="30545" spans="2:21" x14ac:dyDescent="0.25">
      <c r="B30545"/>
      <c r="C30545"/>
      <c r="D30545" s="13"/>
      <c r="E30545" s="13"/>
      <c r="K30545" s="23"/>
      <c r="O30545" s="21"/>
      <c r="P30545" s="27"/>
      <c r="Q30545" s="16"/>
      <c r="U30545" s="27"/>
    </row>
    <row r="30546" spans="2:21" x14ac:dyDescent="0.25">
      <c r="B30546"/>
      <c r="C30546"/>
      <c r="D30546" s="13"/>
      <c r="E30546" s="13"/>
      <c r="K30546" s="23"/>
      <c r="O30546" s="21"/>
      <c r="P30546" s="27"/>
      <c r="Q30546" s="16"/>
      <c r="U30546" s="27"/>
    </row>
    <row r="30547" spans="2:21" x14ac:dyDescent="0.25">
      <c r="B30547"/>
      <c r="C30547"/>
      <c r="D30547" s="13"/>
      <c r="E30547" s="13"/>
      <c r="K30547" s="23"/>
      <c r="O30547" s="21"/>
      <c r="P30547" s="27"/>
      <c r="Q30547" s="16"/>
      <c r="U30547" s="27"/>
    </row>
    <row r="30548" spans="2:21" x14ac:dyDescent="0.25">
      <c r="B30548"/>
      <c r="C30548"/>
      <c r="D30548" s="13"/>
      <c r="E30548" s="13"/>
      <c r="K30548" s="23"/>
      <c r="O30548" s="21"/>
      <c r="P30548" s="27"/>
      <c r="Q30548" s="16"/>
      <c r="U30548" s="27"/>
    </row>
    <row r="30549" spans="2:21" x14ac:dyDescent="0.25">
      <c r="B30549"/>
      <c r="C30549"/>
      <c r="D30549" s="13"/>
      <c r="E30549" s="13"/>
      <c r="K30549" s="23"/>
      <c r="O30549" s="21"/>
      <c r="P30549" s="27"/>
      <c r="Q30549" s="16"/>
      <c r="U30549" s="27"/>
    </row>
    <row r="30550" spans="2:21" x14ac:dyDescent="0.25">
      <c r="B30550"/>
      <c r="C30550"/>
      <c r="D30550" s="13"/>
      <c r="E30550" s="13"/>
      <c r="K30550" s="23"/>
      <c r="O30550" s="21"/>
      <c r="P30550" s="27"/>
      <c r="Q30550" s="16"/>
      <c r="U30550" s="27"/>
    </row>
    <row r="30551" spans="2:21" x14ac:dyDescent="0.25">
      <c r="B30551"/>
      <c r="C30551"/>
      <c r="D30551" s="13"/>
      <c r="E30551" s="13"/>
      <c r="K30551" s="23"/>
      <c r="O30551" s="21"/>
      <c r="P30551" s="27"/>
      <c r="Q30551" s="16"/>
      <c r="U30551" s="27"/>
    </row>
    <row r="30552" spans="2:21" x14ac:dyDescent="0.25">
      <c r="B30552"/>
      <c r="C30552"/>
      <c r="D30552" s="13"/>
      <c r="E30552" s="13"/>
      <c r="K30552" s="23"/>
      <c r="O30552" s="21"/>
      <c r="P30552" s="27"/>
      <c r="Q30552" s="16"/>
      <c r="U30552" s="27"/>
    </row>
    <row r="30553" spans="2:21" x14ac:dyDescent="0.25">
      <c r="B30553"/>
      <c r="C30553"/>
      <c r="D30553" s="13"/>
      <c r="E30553" s="13"/>
      <c r="K30553" s="23"/>
      <c r="O30553" s="21"/>
      <c r="P30553" s="27"/>
      <c r="Q30553" s="16"/>
      <c r="U30553" s="27"/>
    </row>
    <row r="30554" spans="2:21" x14ac:dyDescent="0.25">
      <c r="B30554"/>
      <c r="C30554"/>
      <c r="D30554" s="13"/>
      <c r="E30554" s="13"/>
      <c r="K30554" s="23"/>
      <c r="O30554" s="21"/>
      <c r="P30554" s="27"/>
      <c r="Q30554" s="16"/>
      <c r="U30554" s="27"/>
    </row>
    <row r="30555" spans="2:21" x14ac:dyDescent="0.25">
      <c r="B30555"/>
      <c r="C30555"/>
      <c r="D30555" s="13"/>
      <c r="E30555" s="13"/>
      <c r="K30555" s="23"/>
      <c r="O30555" s="21"/>
      <c r="P30555" s="27"/>
      <c r="Q30555" s="16"/>
      <c r="U30555" s="27"/>
    </row>
    <row r="30556" spans="2:21" x14ac:dyDescent="0.25">
      <c r="B30556"/>
      <c r="C30556"/>
      <c r="D30556" s="13"/>
      <c r="E30556" s="13"/>
      <c r="K30556" s="23"/>
      <c r="O30556" s="21"/>
      <c r="P30556" s="27"/>
      <c r="Q30556" s="16"/>
      <c r="U30556" s="27"/>
    </row>
    <row r="30557" spans="2:21" x14ac:dyDescent="0.25">
      <c r="B30557"/>
      <c r="C30557"/>
      <c r="D30557" s="13"/>
      <c r="E30557" s="13"/>
      <c r="K30557" s="23"/>
      <c r="O30557" s="21"/>
      <c r="P30557" s="27"/>
      <c r="Q30557" s="16"/>
      <c r="U30557" s="27"/>
    </row>
    <row r="30558" spans="2:21" x14ac:dyDescent="0.25">
      <c r="B30558"/>
      <c r="C30558"/>
      <c r="D30558" s="13"/>
      <c r="E30558" s="13"/>
      <c r="K30558" s="23"/>
      <c r="O30558" s="21"/>
      <c r="P30558" s="27"/>
      <c r="Q30558" s="16"/>
      <c r="U30558" s="27"/>
    </row>
    <row r="30559" spans="2:21" x14ac:dyDescent="0.25">
      <c r="B30559"/>
      <c r="C30559"/>
      <c r="D30559" s="13"/>
      <c r="E30559" s="13"/>
      <c r="K30559" s="23"/>
      <c r="O30559" s="21"/>
      <c r="P30559" s="27"/>
      <c r="Q30559" s="16"/>
      <c r="U30559" s="27"/>
    </row>
    <row r="30560" spans="2:21" x14ac:dyDescent="0.25">
      <c r="B30560"/>
      <c r="C30560"/>
      <c r="D30560" s="13"/>
      <c r="E30560" s="13"/>
      <c r="K30560" s="23"/>
      <c r="O30560" s="21"/>
      <c r="P30560" s="27"/>
      <c r="Q30560" s="16"/>
      <c r="U30560" s="27"/>
    </row>
    <row r="30561" spans="2:21" x14ac:dyDescent="0.25">
      <c r="B30561"/>
      <c r="C30561"/>
      <c r="D30561" s="13"/>
      <c r="E30561" s="13"/>
      <c r="K30561" s="23"/>
      <c r="O30561" s="21"/>
      <c r="P30561" s="27"/>
      <c r="Q30561" s="16"/>
      <c r="U30561" s="27"/>
    </row>
    <row r="30562" spans="2:21" x14ac:dyDescent="0.25">
      <c r="B30562"/>
      <c r="C30562"/>
      <c r="D30562" s="13"/>
      <c r="E30562" s="13"/>
      <c r="K30562" s="23"/>
      <c r="O30562" s="21"/>
      <c r="P30562" s="27"/>
      <c r="Q30562" s="16"/>
      <c r="U30562" s="27"/>
    </row>
    <row r="30563" spans="2:21" x14ac:dyDescent="0.25">
      <c r="B30563"/>
      <c r="C30563"/>
      <c r="D30563" s="13"/>
      <c r="E30563" s="13"/>
      <c r="K30563" s="23"/>
      <c r="O30563" s="21"/>
      <c r="P30563" s="27"/>
      <c r="Q30563" s="16"/>
      <c r="U30563" s="27"/>
    </row>
    <row r="30564" spans="2:21" x14ac:dyDescent="0.25">
      <c r="B30564"/>
      <c r="C30564"/>
      <c r="D30564" s="13"/>
      <c r="E30564" s="13"/>
      <c r="K30564" s="23"/>
      <c r="O30564" s="21"/>
      <c r="P30564" s="27"/>
      <c r="Q30564" s="16"/>
      <c r="U30564" s="27"/>
    </row>
    <row r="30565" spans="2:21" x14ac:dyDescent="0.25">
      <c r="B30565"/>
      <c r="C30565"/>
      <c r="D30565" s="13"/>
      <c r="E30565" s="13"/>
      <c r="K30565" s="23"/>
      <c r="O30565" s="21"/>
      <c r="P30565" s="27"/>
      <c r="Q30565" s="16"/>
      <c r="U30565" s="27"/>
    </row>
    <row r="30566" spans="2:21" x14ac:dyDescent="0.25">
      <c r="B30566"/>
      <c r="C30566"/>
      <c r="D30566" s="13"/>
      <c r="E30566" s="13"/>
      <c r="K30566" s="23"/>
      <c r="O30566" s="21"/>
      <c r="P30566" s="27"/>
      <c r="Q30566" s="16"/>
      <c r="U30566" s="27"/>
    </row>
    <row r="30567" spans="2:21" x14ac:dyDescent="0.25">
      <c r="B30567"/>
      <c r="C30567"/>
      <c r="D30567" s="13"/>
      <c r="E30567" s="13"/>
      <c r="K30567" s="23"/>
      <c r="O30567" s="21"/>
      <c r="P30567" s="27"/>
      <c r="Q30567" s="16"/>
      <c r="U30567" s="27"/>
    </row>
    <row r="30568" spans="2:21" x14ac:dyDescent="0.25">
      <c r="B30568"/>
      <c r="C30568"/>
      <c r="D30568" s="13"/>
      <c r="E30568" s="13"/>
      <c r="K30568" s="23"/>
      <c r="O30568" s="21"/>
      <c r="P30568" s="27"/>
      <c r="Q30568" s="16"/>
      <c r="U30568" s="27"/>
    </row>
    <row r="30569" spans="2:21" x14ac:dyDescent="0.25">
      <c r="B30569"/>
      <c r="C30569"/>
      <c r="D30569" s="13"/>
      <c r="E30569" s="13"/>
      <c r="K30569" s="23"/>
      <c r="O30569" s="21"/>
      <c r="P30569" s="27"/>
      <c r="Q30569" s="16"/>
      <c r="U30569" s="27"/>
    </row>
    <row r="30570" spans="2:21" x14ac:dyDescent="0.25">
      <c r="B30570"/>
      <c r="C30570"/>
      <c r="D30570" s="13"/>
      <c r="E30570" s="13"/>
      <c r="K30570" s="23"/>
      <c r="O30570" s="21"/>
      <c r="P30570" s="27"/>
      <c r="Q30570" s="16"/>
      <c r="U30570" s="27"/>
    </row>
    <row r="30571" spans="2:21" x14ac:dyDescent="0.25">
      <c r="B30571"/>
      <c r="C30571"/>
      <c r="D30571" s="13"/>
      <c r="E30571" s="13"/>
      <c r="K30571" s="23"/>
      <c r="O30571" s="21"/>
      <c r="P30571" s="27"/>
      <c r="Q30571" s="16"/>
      <c r="U30571" s="27"/>
    </row>
    <row r="30572" spans="2:21" x14ac:dyDescent="0.25">
      <c r="B30572"/>
      <c r="C30572"/>
      <c r="D30572" s="13"/>
      <c r="E30572" s="13"/>
      <c r="K30572" s="23"/>
      <c r="O30572" s="21"/>
      <c r="P30572" s="27"/>
      <c r="Q30572" s="16"/>
      <c r="U30572" s="27"/>
    </row>
    <row r="30573" spans="2:21" x14ac:dyDescent="0.25">
      <c r="B30573"/>
      <c r="C30573"/>
      <c r="D30573" s="13"/>
      <c r="E30573" s="13"/>
      <c r="K30573" s="23"/>
      <c r="O30573" s="21"/>
      <c r="P30573" s="27"/>
      <c r="Q30573" s="16"/>
      <c r="U30573" s="27"/>
    </row>
    <row r="30574" spans="2:21" x14ac:dyDescent="0.25">
      <c r="B30574"/>
      <c r="C30574"/>
      <c r="D30574" s="13"/>
      <c r="E30574" s="13"/>
      <c r="K30574" s="23"/>
      <c r="O30574" s="21"/>
      <c r="P30574" s="27"/>
      <c r="Q30574" s="16"/>
      <c r="U30574" s="27"/>
    </row>
    <row r="30575" spans="2:21" x14ac:dyDescent="0.25">
      <c r="B30575"/>
      <c r="C30575"/>
      <c r="D30575" s="13"/>
      <c r="E30575" s="13"/>
      <c r="K30575" s="23"/>
      <c r="O30575" s="21"/>
      <c r="P30575" s="27"/>
      <c r="Q30575" s="16"/>
      <c r="U30575" s="27"/>
    </row>
    <row r="30576" spans="2:21" x14ac:dyDescent="0.25">
      <c r="B30576"/>
      <c r="C30576"/>
      <c r="D30576" s="13"/>
      <c r="E30576" s="13"/>
      <c r="K30576" s="23"/>
      <c r="O30576" s="21"/>
      <c r="P30576" s="27"/>
      <c r="Q30576" s="16"/>
      <c r="U30576" s="27"/>
    </row>
    <row r="30577" spans="2:21" x14ac:dyDescent="0.25">
      <c r="B30577"/>
      <c r="C30577"/>
      <c r="D30577" s="13"/>
      <c r="E30577" s="13"/>
      <c r="K30577" s="23"/>
      <c r="O30577" s="21"/>
      <c r="P30577" s="27"/>
      <c r="Q30577" s="16"/>
      <c r="U30577" s="27"/>
    </row>
    <row r="30578" spans="2:21" x14ac:dyDescent="0.25">
      <c r="B30578"/>
      <c r="C30578"/>
      <c r="D30578" s="13"/>
      <c r="E30578" s="13"/>
      <c r="K30578" s="23"/>
      <c r="O30578" s="21"/>
      <c r="P30578" s="27"/>
      <c r="Q30578" s="16"/>
      <c r="U30578" s="27"/>
    </row>
    <row r="30579" spans="2:21" x14ac:dyDescent="0.25">
      <c r="B30579"/>
      <c r="C30579"/>
      <c r="D30579" s="13"/>
      <c r="E30579" s="13"/>
      <c r="K30579" s="23"/>
      <c r="O30579" s="21"/>
      <c r="P30579" s="27"/>
      <c r="Q30579" s="16"/>
      <c r="U30579" s="27"/>
    </row>
    <row r="30580" spans="2:21" x14ac:dyDescent="0.25">
      <c r="B30580"/>
      <c r="C30580"/>
      <c r="D30580" s="13"/>
      <c r="E30580" s="13"/>
      <c r="K30580" s="23"/>
      <c r="O30580" s="21"/>
      <c r="P30580" s="27"/>
      <c r="Q30580" s="16"/>
      <c r="U30580" s="27"/>
    </row>
    <row r="30581" spans="2:21" x14ac:dyDescent="0.25">
      <c r="B30581"/>
      <c r="C30581"/>
      <c r="D30581" s="13"/>
      <c r="E30581" s="13"/>
      <c r="K30581" s="23"/>
      <c r="O30581" s="21"/>
      <c r="P30581" s="27"/>
      <c r="Q30581" s="16"/>
      <c r="U30581" s="27"/>
    </row>
    <row r="30582" spans="2:21" x14ac:dyDescent="0.25">
      <c r="B30582"/>
      <c r="C30582"/>
      <c r="D30582" s="13"/>
      <c r="E30582" s="13"/>
      <c r="K30582" s="23"/>
      <c r="O30582" s="21"/>
      <c r="P30582" s="27"/>
      <c r="Q30582" s="16"/>
      <c r="U30582" s="27"/>
    </row>
    <row r="30583" spans="2:21" x14ac:dyDescent="0.25">
      <c r="B30583"/>
      <c r="C30583"/>
      <c r="D30583" s="13"/>
      <c r="E30583" s="13"/>
      <c r="K30583" s="23"/>
      <c r="O30583" s="21"/>
      <c r="P30583" s="27"/>
      <c r="Q30583" s="16"/>
      <c r="U30583" s="27"/>
    </row>
    <row r="30584" spans="2:21" x14ac:dyDescent="0.25">
      <c r="B30584"/>
      <c r="C30584"/>
      <c r="D30584" s="13"/>
      <c r="E30584" s="13"/>
      <c r="K30584" s="23"/>
      <c r="O30584" s="21"/>
      <c r="P30584" s="27"/>
      <c r="Q30584" s="16"/>
      <c r="U30584" s="27"/>
    </row>
    <row r="30585" spans="2:21" x14ac:dyDescent="0.25">
      <c r="B30585"/>
      <c r="C30585"/>
      <c r="D30585" s="13"/>
      <c r="E30585" s="13"/>
      <c r="K30585" s="23"/>
      <c r="O30585" s="21"/>
      <c r="P30585" s="27"/>
      <c r="Q30585" s="16"/>
      <c r="U30585" s="27"/>
    </row>
    <row r="30586" spans="2:21" x14ac:dyDescent="0.25">
      <c r="B30586"/>
      <c r="C30586"/>
      <c r="D30586" s="13"/>
      <c r="E30586" s="13"/>
      <c r="K30586" s="23"/>
      <c r="O30586" s="21"/>
      <c r="P30586" s="27"/>
      <c r="Q30586" s="16"/>
      <c r="U30586" s="27"/>
    </row>
    <row r="30587" spans="2:21" x14ac:dyDescent="0.25">
      <c r="B30587"/>
      <c r="C30587"/>
      <c r="D30587" s="13"/>
      <c r="E30587" s="13"/>
      <c r="K30587" s="23"/>
      <c r="O30587" s="21"/>
      <c r="P30587" s="27"/>
      <c r="Q30587" s="16"/>
      <c r="U30587" s="27"/>
    </row>
    <row r="30588" spans="2:21" x14ac:dyDescent="0.25">
      <c r="B30588"/>
      <c r="C30588"/>
      <c r="D30588" s="13"/>
      <c r="E30588" s="13"/>
      <c r="K30588" s="23"/>
      <c r="O30588" s="21"/>
      <c r="P30588" s="27"/>
      <c r="Q30588" s="16"/>
      <c r="U30588" s="27"/>
    </row>
    <row r="30589" spans="2:21" x14ac:dyDescent="0.25">
      <c r="B30589"/>
      <c r="C30589"/>
      <c r="D30589" s="13"/>
      <c r="E30589" s="13"/>
      <c r="K30589" s="23"/>
      <c r="O30589" s="21"/>
      <c r="P30589" s="27"/>
      <c r="Q30589" s="16"/>
      <c r="U30589" s="27"/>
    </row>
    <row r="30590" spans="2:21" x14ac:dyDescent="0.25">
      <c r="B30590"/>
      <c r="C30590"/>
      <c r="D30590" s="13"/>
      <c r="E30590" s="13"/>
      <c r="K30590" s="23"/>
      <c r="O30590" s="21"/>
      <c r="P30590" s="27"/>
      <c r="Q30590" s="16"/>
      <c r="U30590" s="27"/>
    </row>
    <row r="30591" spans="2:21" x14ac:dyDescent="0.25">
      <c r="B30591"/>
      <c r="C30591"/>
      <c r="D30591" s="13"/>
      <c r="E30591" s="13"/>
      <c r="K30591" s="23"/>
      <c r="O30591" s="21"/>
      <c r="P30591" s="27"/>
      <c r="Q30591" s="16"/>
      <c r="U30591" s="27"/>
    </row>
    <row r="30592" spans="2:21" x14ac:dyDescent="0.25">
      <c r="B30592"/>
      <c r="C30592"/>
      <c r="D30592" s="13"/>
      <c r="E30592" s="13"/>
      <c r="K30592" s="23"/>
      <c r="O30592" s="21"/>
      <c r="P30592" s="27"/>
      <c r="Q30592" s="16"/>
      <c r="U30592" s="27"/>
    </row>
    <row r="30593" spans="2:21" x14ac:dyDescent="0.25">
      <c r="B30593"/>
      <c r="C30593"/>
      <c r="D30593" s="13"/>
      <c r="E30593" s="13"/>
      <c r="K30593" s="23"/>
      <c r="O30593" s="21"/>
      <c r="P30593" s="27"/>
      <c r="Q30593" s="16"/>
      <c r="U30593" s="27"/>
    </row>
    <row r="30594" spans="2:21" x14ac:dyDescent="0.25">
      <c r="B30594"/>
      <c r="C30594"/>
      <c r="D30594" s="13"/>
      <c r="E30594" s="13"/>
      <c r="K30594" s="23"/>
      <c r="O30594" s="21"/>
      <c r="P30594" s="27"/>
      <c r="Q30594" s="16"/>
      <c r="U30594" s="27"/>
    </row>
    <row r="30595" spans="2:21" x14ac:dyDescent="0.25">
      <c r="B30595"/>
      <c r="C30595"/>
      <c r="D30595" s="13"/>
      <c r="E30595" s="13"/>
      <c r="K30595" s="23"/>
      <c r="O30595" s="21"/>
      <c r="P30595" s="27"/>
      <c r="Q30595" s="16"/>
      <c r="U30595" s="27"/>
    </row>
    <row r="30596" spans="2:21" x14ac:dyDescent="0.25">
      <c r="B30596"/>
      <c r="C30596"/>
      <c r="D30596" s="13"/>
      <c r="E30596" s="13"/>
      <c r="K30596" s="23"/>
      <c r="O30596" s="21"/>
      <c r="P30596" s="27"/>
      <c r="Q30596" s="16"/>
      <c r="U30596" s="27"/>
    </row>
    <row r="30597" spans="2:21" x14ac:dyDescent="0.25">
      <c r="B30597"/>
      <c r="C30597"/>
      <c r="D30597" s="13"/>
      <c r="E30597" s="13"/>
      <c r="K30597" s="23"/>
      <c r="O30597" s="21"/>
      <c r="P30597" s="27"/>
      <c r="Q30597" s="16"/>
      <c r="U30597" s="27"/>
    </row>
    <row r="30598" spans="2:21" x14ac:dyDescent="0.25">
      <c r="B30598"/>
      <c r="C30598"/>
      <c r="D30598" s="13"/>
      <c r="E30598" s="13"/>
      <c r="K30598" s="23"/>
      <c r="O30598" s="21"/>
      <c r="P30598" s="27"/>
      <c r="Q30598" s="16"/>
      <c r="U30598" s="27"/>
    </row>
    <row r="30599" spans="2:21" x14ac:dyDescent="0.25">
      <c r="B30599"/>
      <c r="C30599"/>
      <c r="D30599" s="13"/>
      <c r="E30599" s="13"/>
      <c r="K30599" s="23"/>
      <c r="O30599" s="21"/>
      <c r="P30599" s="27"/>
      <c r="Q30599" s="16"/>
      <c r="U30599" s="27"/>
    </row>
    <row r="30600" spans="2:21" x14ac:dyDescent="0.25">
      <c r="B30600"/>
      <c r="C30600"/>
      <c r="D30600" s="13"/>
      <c r="E30600" s="13"/>
      <c r="K30600" s="23"/>
      <c r="O30600" s="21"/>
      <c r="P30600" s="27"/>
      <c r="Q30600" s="16"/>
      <c r="U30600" s="27"/>
    </row>
    <row r="30601" spans="2:21" x14ac:dyDescent="0.25">
      <c r="B30601"/>
      <c r="C30601"/>
      <c r="D30601" s="13"/>
      <c r="E30601" s="13"/>
      <c r="K30601" s="23"/>
      <c r="O30601" s="21"/>
      <c r="P30601" s="27"/>
      <c r="Q30601" s="16"/>
      <c r="U30601" s="27"/>
    </row>
    <row r="30602" spans="2:21" x14ac:dyDescent="0.25">
      <c r="B30602"/>
      <c r="C30602"/>
      <c r="D30602" s="13"/>
      <c r="E30602" s="13"/>
      <c r="K30602" s="23"/>
      <c r="O30602" s="21"/>
      <c r="P30602" s="27"/>
      <c r="Q30602" s="16"/>
      <c r="U30602" s="27"/>
    </row>
    <row r="30603" spans="2:21" x14ac:dyDescent="0.25">
      <c r="B30603"/>
      <c r="C30603"/>
      <c r="D30603" s="13"/>
      <c r="E30603" s="13"/>
      <c r="K30603" s="23"/>
      <c r="O30603" s="21"/>
      <c r="P30603" s="27"/>
      <c r="Q30603" s="16"/>
      <c r="U30603" s="27"/>
    </row>
    <row r="30604" spans="2:21" x14ac:dyDescent="0.25">
      <c r="B30604"/>
      <c r="C30604"/>
      <c r="D30604" s="13"/>
      <c r="E30604" s="13"/>
      <c r="K30604" s="23"/>
      <c r="O30604" s="21"/>
      <c r="P30604" s="27"/>
      <c r="Q30604" s="16"/>
      <c r="U30604" s="27"/>
    </row>
    <row r="30605" spans="2:21" x14ac:dyDescent="0.25">
      <c r="B30605"/>
      <c r="C30605"/>
      <c r="D30605" s="13"/>
      <c r="E30605" s="13"/>
      <c r="K30605" s="23"/>
      <c r="O30605" s="21"/>
      <c r="P30605" s="27"/>
      <c r="Q30605" s="16"/>
      <c r="U30605" s="27"/>
    </row>
    <row r="30606" spans="2:21" x14ac:dyDescent="0.25">
      <c r="B30606"/>
      <c r="C30606"/>
      <c r="D30606" s="13"/>
      <c r="E30606" s="13"/>
      <c r="K30606" s="23"/>
      <c r="O30606" s="21"/>
      <c r="P30606" s="27"/>
      <c r="Q30606" s="16"/>
      <c r="U30606" s="27"/>
    </row>
    <row r="30607" spans="2:21" x14ac:dyDescent="0.25">
      <c r="B30607"/>
      <c r="C30607"/>
      <c r="D30607" s="13"/>
      <c r="E30607" s="13"/>
      <c r="K30607" s="23"/>
      <c r="O30607" s="21"/>
      <c r="P30607" s="27"/>
      <c r="Q30607" s="16"/>
      <c r="U30607" s="27"/>
    </row>
    <row r="30608" spans="2:21" x14ac:dyDescent="0.25">
      <c r="B30608"/>
      <c r="C30608"/>
      <c r="D30608" s="13"/>
      <c r="E30608" s="13"/>
      <c r="K30608" s="23"/>
      <c r="O30608" s="21"/>
      <c r="P30608" s="27"/>
      <c r="Q30608" s="16"/>
      <c r="U30608" s="27"/>
    </row>
    <row r="30609" spans="2:21" x14ac:dyDescent="0.25">
      <c r="B30609"/>
      <c r="C30609"/>
      <c r="D30609" s="13"/>
      <c r="E30609" s="13"/>
      <c r="K30609" s="23"/>
      <c r="O30609" s="21"/>
      <c r="P30609" s="27"/>
      <c r="Q30609" s="16"/>
      <c r="U30609" s="27"/>
    </row>
    <row r="30610" spans="2:21" x14ac:dyDescent="0.25">
      <c r="B30610"/>
      <c r="C30610"/>
      <c r="D30610" s="13"/>
      <c r="E30610" s="13"/>
      <c r="K30610" s="23"/>
      <c r="O30610" s="21"/>
      <c r="P30610" s="27"/>
      <c r="Q30610" s="16"/>
      <c r="U30610" s="27"/>
    </row>
    <row r="30611" spans="2:21" x14ac:dyDescent="0.25">
      <c r="B30611"/>
      <c r="C30611"/>
      <c r="D30611" s="13"/>
      <c r="E30611" s="13"/>
      <c r="K30611" s="23"/>
      <c r="O30611" s="21"/>
      <c r="P30611" s="27"/>
      <c r="Q30611" s="16"/>
      <c r="U30611" s="27"/>
    </row>
    <row r="30612" spans="2:21" x14ac:dyDescent="0.25">
      <c r="B30612"/>
      <c r="C30612"/>
      <c r="D30612" s="13"/>
      <c r="E30612" s="13"/>
      <c r="K30612" s="23"/>
      <c r="O30612" s="21"/>
      <c r="P30612" s="27"/>
      <c r="Q30612" s="16"/>
      <c r="U30612" s="27"/>
    </row>
    <row r="30613" spans="2:21" x14ac:dyDescent="0.25">
      <c r="B30613"/>
      <c r="C30613"/>
      <c r="D30613" s="13"/>
      <c r="E30613" s="13"/>
      <c r="K30613" s="23"/>
      <c r="O30613" s="21"/>
      <c r="P30613" s="27"/>
      <c r="Q30613" s="16"/>
      <c r="U30613" s="27"/>
    </row>
    <row r="30614" spans="2:21" x14ac:dyDescent="0.25">
      <c r="B30614"/>
      <c r="C30614"/>
      <c r="D30614" s="13"/>
      <c r="E30614" s="13"/>
      <c r="K30614" s="23"/>
      <c r="O30614" s="21"/>
      <c r="P30614" s="27"/>
      <c r="Q30614" s="16"/>
      <c r="U30614" s="27"/>
    </row>
    <row r="30615" spans="2:21" x14ac:dyDescent="0.25">
      <c r="B30615"/>
      <c r="C30615"/>
      <c r="D30615" s="13"/>
      <c r="E30615" s="13"/>
      <c r="K30615" s="23"/>
      <c r="O30615" s="21"/>
      <c r="P30615" s="27"/>
      <c r="Q30615" s="16"/>
      <c r="U30615" s="27"/>
    </row>
    <row r="30616" spans="2:21" x14ac:dyDescent="0.25">
      <c r="B30616"/>
      <c r="C30616"/>
      <c r="D30616" s="13"/>
      <c r="E30616" s="13"/>
      <c r="K30616" s="23"/>
      <c r="O30616" s="21"/>
      <c r="P30616" s="27"/>
      <c r="Q30616" s="16"/>
      <c r="U30616" s="27"/>
    </row>
    <row r="30617" spans="2:21" x14ac:dyDescent="0.25">
      <c r="B30617"/>
      <c r="C30617"/>
      <c r="D30617" s="13"/>
      <c r="E30617" s="13"/>
      <c r="K30617" s="23"/>
      <c r="O30617" s="21"/>
      <c r="P30617" s="27"/>
      <c r="Q30617" s="16"/>
      <c r="U30617" s="27"/>
    </row>
    <row r="30618" spans="2:21" x14ac:dyDescent="0.25">
      <c r="B30618"/>
      <c r="C30618"/>
      <c r="D30618" s="13"/>
      <c r="E30618" s="13"/>
      <c r="K30618" s="23"/>
      <c r="O30618" s="21"/>
      <c r="P30618" s="27"/>
      <c r="Q30618" s="16"/>
      <c r="U30618" s="27"/>
    </row>
    <row r="30619" spans="2:21" x14ac:dyDescent="0.25">
      <c r="B30619"/>
      <c r="C30619"/>
      <c r="D30619" s="13"/>
      <c r="E30619" s="13"/>
      <c r="K30619" s="23"/>
      <c r="O30619" s="21"/>
      <c r="P30619" s="27"/>
      <c r="Q30619" s="16"/>
      <c r="U30619" s="27"/>
    </row>
    <row r="30620" spans="2:21" x14ac:dyDescent="0.25">
      <c r="B30620"/>
      <c r="C30620"/>
      <c r="D30620" s="13"/>
      <c r="E30620" s="13"/>
      <c r="K30620" s="23"/>
      <c r="O30620" s="21"/>
      <c r="P30620" s="27"/>
      <c r="Q30620" s="16"/>
      <c r="U30620" s="27"/>
    </row>
    <row r="30621" spans="2:21" x14ac:dyDescent="0.25">
      <c r="B30621"/>
      <c r="C30621"/>
      <c r="D30621" s="13"/>
      <c r="E30621" s="13"/>
      <c r="K30621" s="23"/>
      <c r="O30621" s="21"/>
      <c r="P30621" s="27"/>
      <c r="Q30621" s="16"/>
      <c r="U30621" s="27"/>
    </row>
    <row r="30622" spans="2:21" x14ac:dyDescent="0.25">
      <c r="B30622"/>
      <c r="C30622"/>
      <c r="D30622" s="13"/>
      <c r="E30622" s="13"/>
      <c r="K30622" s="23"/>
      <c r="O30622" s="21"/>
      <c r="P30622" s="27"/>
      <c r="Q30622" s="16"/>
      <c r="U30622" s="27"/>
    </row>
    <row r="30623" spans="2:21" x14ac:dyDescent="0.25">
      <c r="B30623"/>
      <c r="C30623"/>
      <c r="D30623" s="13"/>
      <c r="E30623" s="13"/>
      <c r="K30623" s="23"/>
      <c r="O30623" s="21"/>
      <c r="P30623" s="27"/>
      <c r="Q30623" s="16"/>
      <c r="U30623" s="27"/>
    </row>
    <row r="30624" spans="2:21" x14ac:dyDescent="0.25">
      <c r="B30624"/>
      <c r="C30624"/>
      <c r="D30624" s="13"/>
      <c r="E30624" s="13"/>
      <c r="K30624" s="23"/>
      <c r="O30624" s="21"/>
      <c r="P30624" s="27"/>
      <c r="Q30624" s="16"/>
      <c r="U30624" s="27"/>
    </row>
    <row r="30625" spans="2:21" x14ac:dyDescent="0.25">
      <c r="B30625"/>
      <c r="C30625"/>
      <c r="D30625" s="13"/>
      <c r="E30625" s="13"/>
      <c r="K30625" s="23"/>
      <c r="O30625" s="21"/>
      <c r="P30625" s="27"/>
      <c r="Q30625" s="16"/>
      <c r="U30625" s="27"/>
    </row>
    <row r="30626" spans="2:21" x14ac:dyDescent="0.25">
      <c r="B30626"/>
      <c r="C30626"/>
      <c r="D30626" s="13"/>
      <c r="E30626" s="13"/>
      <c r="K30626" s="23"/>
      <c r="O30626" s="21"/>
      <c r="P30626" s="27"/>
      <c r="Q30626" s="16"/>
      <c r="U30626" s="27"/>
    </row>
    <row r="30627" spans="2:21" x14ac:dyDescent="0.25">
      <c r="B30627"/>
      <c r="C30627"/>
      <c r="D30627" s="13"/>
      <c r="E30627" s="13"/>
      <c r="K30627" s="23"/>
      <c r="O30627" s="21"/>
      <c r="P30627" s="27"/>
      <c r="Q30627" s="16"/>
      <c r="U30627" s="27"/>
    </row>
    <row r="30628" spans="2:21" x14ac:dyDescent="0.25">
      <c r="B30628"/>
      <c r="C30628"/>
      <c r="D30628" s="13"/>
      <c r="E30628" s="13"/>
      <c r="K30628" s="23"/>
      <c r="O30628" s="21"/>
      <c r="P30628" s="27"/>
      <c r="Q30628" s="16"/>
      <c r="U30628" s="27"/>
    </row>
    <row r="30629" spans="2:21" x14ac:dyDescent="0.25">
      <c r="B30629"/>
      <c r="C30629"/>
      <c r="D30629" s="13"/>
      <c r="E30629" s="13"/>
      <c r="K30629" s="23"/>
      <c r="O30629" s="21"/>
      <c r="P30629" s="27"/>
      <c r="Q30629" s="16"/>
      <c r="U30629" s="27"/>
    </row>
    <row r="30630" spans="2:21" x14ac:dyDescent="0.25">
      <c r="B30630"/>
      <c r="C30630"/>
      <c r="D30630" s="13"/>
      <c r="E30630" s="13"/>
      <c r="K30630" s="23"/>
      <c r="O30630" s="21"/>
      <c r="P30630" s="27"/>
      <c r="Q30630" s="16"/>
      <c r="U30630" s="27"/>
    </row>
    <row r="30631" spans="2:21" x14ac:dyDescent="0.25">
      <c r="B30631"/>
      <c r="C30631"/>
      <c r="D30631" s="13"/>
      <c r="E30631" s="13"/>
      <c r="K30631" s="23"/>
      <c r="O30631" s="21"/>
      <c r="P30631" s="27"/>
      <c r="Q30631" s="16"/>
      <c r="U30631" s="27"/>
    </row>
    <row r="30632" spans="2:21" x14ac:dyDescent="0.25">
      <c r="B30632"/>
      <c r="C30632"/>
      <c r="D30632" s="13"/>
      <c r="E30632" s="13"/>
      <c r="K30632" s="23"/>
      <c r="O30632" s="21"/>
      <c r="P30632" s="27"/>
      <c r="Q30632" s="16"/>
      <c r="U30632" s="27"/>
    </row>
    <row r="30633" spans="2:21" x14ac:dyDescent="0.25">
      <c r="B30633"/>
      <c r="C30633"/>
      <c r="D30633" s="13"/>
      <c r="E30633" s="13"/>
      <c r="K30633" s="23"/>
      <c r="O30633" s="21"/>
      <c r="P30633" s="27"/>
      <c r="Q30633" s="16"/>
      <c r="U30633" s="27"/>
    </row>
    <row r="30634" spans="2:21" x14ac:dyDescent="0.25">
      <c r="B30634"/>
      <c r="C30634"/>
      <c r="D30634" s="13"/>
      <c r="E30634" s="13"/>
      <c r="K30634" s="23"/>
      <c r="O30634" s="21"/>
      <c r="P30634" s="27"/>
      <c r="Q30634" s="16"/>
      <c r="U30634" s="27"/>
    </row>
    <row r="30635" spans="2:21" x14ac:dyDescent="0.25">
      <c r="B30635"/>
      <c r="C30635"/>
      <c r="D30635" s="13"/>
      <c r="E30635" s="13"/>
      <c r="K30635" s="23"/>
      <c r="O30635" s="21"/>
      <c r="P30635" s="27"/>
      <c r="Q30635" s="16"/>
      <c r="U30635" s="27"/>
    </row>
    <row r="30636" spans="2:21" x14ac:dyDescent="0.25">
      <c r="B30636"/>
      <c r="C30636"/>
      <c r="D30636" s="13"/>
      <c r="E30636" s="13"/>
      <c r="K30636" s="23"/>
      <c r="O30636" s="21"/>
      <c r="P30636" s="27"/>
      <c r="Q30636" s="16"/>
      <c r="U30636" s="27"/>
    </row>
    <row r="30637" spans="2:21" x14ac:dyDescent="0.25">
      <c r="B30637"/>
      <c r="C30637"/>
      <c r="D30637" s="13"/>
      <c r="E30637" s="13"/>
      <c r="K30637" s="23"/>
      <c r="O30637" s="21"/>
      <c r="P30637" s="27"/>
      <c r="Q30637" s="16"/>
      <c r="U30637" s="27"/>
    </row>
    <row r="30638" spans="2:21" x14ac:dyDescent="0.25">
      <c r="B30638"/>
      <c r="C30638"/>
      <c r="D30638" s="13"/>
      <c r="E30638" s="13"/>
      <c r="K30638" s="23"/>
      <c r="O30638" s="21"/>
      <c r="P30638" s="27"/>
      <c r="Q30638" s="16"/>
      <c r="U30638" s="27"/>
    </row>
    <row r="30639" spans="2:21" x14ac:dyDescent="0.25">
      <c r="B30639"/>
      <c r="C30639"/>
      <c r="D30639" s="13"/>
      <c r="E30639" s="13"/>
      <c r="K30639" s="23"/>
      <c r="O30639" s="21"/>
      <c r="P30639" s="27"/>
      <c r="Q30639" s="16"/>
      <c r="U30639" s="27"/>
    </row>
    <row r="30640" spans="2:21" x14ac:dyDescent="0.25">
      <c r="B30640"/>
      <c r="C30640"/>
      <c r="D30640" s="13"/>
      <c r="E30640" s="13"/>
      <c r="K30640" s="23"/>
      <c r="O30640" s="21"/>
      <c r="P30640" s="27"/>
      <c r="Q30640" s="16"/>
      <c r="U30640" s="27"/>
    </row>
    <row r="30641" spans="2:21" x14ac:dyDescent="0.25">
      <c r="B30641"/>
      <c r="C30641"/>
      <c r="D30641" s="13"/>
      <c r="E30641" s="13"/>
      <c r="K30641" s="23"/>
      <c r="O30641" s="21"/>
      <c r="P30641" s="27"/>
      <c r="Q30641" s="16"/>
      <c r="U30641" s="27"/>
    </row>
    <row r="30642" spans="2:21" x14ac:dyDescent="0.25">
      <c r="B30642"/>
      <c r="C30642"/>
      <c r="D30642" s="13"/>
      <c r="E30642" s="13"/>
      <c r="K30642" s="23"/>
      <c r="O30642" s="21"/>
      <c r="P30642" s="27"/>
      <c r="Q30642" s="16"/>
      <c r="U30642" s="27"/>
    </row>
    <row r="30643" spans="2:21" x14ac:dyDescent="0.25">
      <c r="B30643"/>
      <c r="C30643"/>
      <c r="D30643" s="13"/>
      <c r="E30643" s="13"/>
      <c r="K30643" s="23"/>
      <c r="O30643" s="21"/>
      <c r="P30643" s="27"/>
      <c r="Q30643" s="16"/>
      <c r="U30643" s="27"/>
    </row>
    <row r="30644" spans="2:21" x14ac:dyDescent="0.25">
      <c r="B30644"/>
      <c r="C30644"/>
      <c r="D30644" s="13"/>
      <c r="E30644" s="13"/>
      <c r="K30644" s="23"/>
      <c r="O30644" s="21"/>
      <c r="P30644" s="27"/>
      <c r="Q30644" s="16"/>
      <c r="U30644" s="27"/>
    </row>
    <row r="30645" spans="2:21" x14ac:dyDescent="0.25">
      <c r="B30645"/>
      <c r="C30645"/>
      <c r="D30645" s="13"/>
      <c r="E30645" s="13"/>
      <c r="K30645" s="23"/>
      <c r="O30645" s="21"/>
      <c r="P30645" s="27"/>
      <c r="Q30645" s="16"/>
      <c r="U30645" s="27"/>
    </row>
    <row r="30646" spans="2:21" x14ac:dyDescent="0.25">
      <c r="B30646"/>
      <c r="C30646"/>
      <c r="D30646" s="13"/>
      <c r="E30646" s="13"/>
      <c r="K30646" s="23"/>
      <c r="O30646" s="21"/>
      <c r="P30646" s="27"/>
      <c r="Q30646" s="16"/>
      <c r="U30646" s="27"/>
    </row>
    <row r="30647" spans="2:21" x14ac:dyDescent="0.25">
      <c r="B30647"/>
      <c r="C30647"/>
      <c r="D30647" s="13"/>
      <c r="E30647" s="13"/>
      <c r="K30647" s="23"/>
      <c r="O30647" s="21"/>
      <c r="P30647" s="27"/>
      <c r="Q30647" s="16"/>
      <c r="U30647" s="27"/>
    </row>
    <row r="30648" spans="2:21" x14ac:dyDescent="0.25">
      <c r="B30648"/>
      <c r="C30648"/>
      <c r="D30648" s="13"/>
      <c r="E30648" s="13"/>
      <c r="K30648" s="23"/>
      <c r="O30648" s="21"/>
      <c r="P30648" s="27"/>
      <c r="Q30648" s="16"/>
      <c r="U30648" s="27"/>
    </row>
    <row r="30649" spans="2:21" x14ac:dyDescent="0.25">
      <c r="B30649"/>
      <c r="C30649"/>
      <c r="D30649" s="13"/>
      <c r="E30649" s="13"/>
      <c r="K30649" s="23"/>
      <c r="O30649" s="21"/>
      <c r="P30649" s="27"/>
      <c r="Q30649" s="16"/>
      <c r="U30649" s="27"/>
    </row>
    <row r="30650" spans="2:21" x14ac:dyDescent="0.25">
      <c r="B30650"/>
      <c r="C30650"/>
      <c r="D30650" s="13"/>
      <c r="E30650" s="13"/>
      <c r="K30650" s="23"/>
      <c r="O30650" s="21"/>
      <c r="P30650" s="27"/>
      <c r="Q30650" s="16"/>
      <c r="U30650" s="27"/>
    </row>
    <row r="30651" spans="2:21" x14ac:dyDescent="0.25">
      <c r="B30651"/>
      <c r="C30651"/>
      <c r="D30651" s="13"/>
      <c r="E30651" s="13"/>
      <c r="K30651" s="23"/>
      <c r="O30651" s="21"/>
      <c r="P30651" s="27"/>
      <c r="Q30651" s="16"/>
      <c r="U30651" s="27"/>
    </row>
    <row r="30652" spans="2:21" x14ac:dyDescent="0.25">
      <c r="B30652"/>
      <c r="C30652"/>
      <c r="D30652" s="13"/>
      <c r="E30652" s="13"/>
      <c r="K30652" s="23"/>
      <c r="O30652" s="21"/>
      <c r="P30652" s="27"/>
      <c r="Q30652" s="16"/>
      <c r="U30652" s="27"/>
    </row>
    <row r="30653" spans="2:21" x14ac:dyDescent="0.25">
      <c r="B30653"/>
      <c r="C30653"/>
      <c r="D30653" s="13"/>
      <c r="E30653" s="13"/>
      <c r="K30653" s="23"/>
      <c r="O30653" s="21"/>
      <c r="P30653" s="27"/>
      <c r="Q30653" s="16"/>
      <c r="U30653" s="27"/>
    </row>
    <row r="30654" spans="2:21" x14ac:dyDescent="0.25">
      <c r="B30654"/>
      <c r="C30654"/>
      <c r="D30654" s="13"/>
      <c r="E30654" s="13"/>
      <c r="K30654" s="23"/>
      <c r="O30654" s="21"/>
      <c r="P30654" s="27"/>
      <c r="Q30654" s="16"/>
      <c r="U30654" s="27"/>
    </row>
    <row r="30655" spans="2:21" x14ac:dyDescent="0.25">
      <c r="B30655"/>
      <c r="C30655"/>
      <c r="D30655" s="13"/>
      <c r="E30655" s="13"/>
      <c r="K30655" s="23"/>
      <c r="O30655" s="21"/>
      <c r="P30655" s="27"/>
      <c r="Q30655" s="16"/>
      <c r="U30655" s="27"/>
    </row>
    <row r="30656" spans="2:21" x14ac:dyDescent="0.25">
      <c r="B30656"/>
      <c r="C30656"/>
      <c r="D30656" s="13"/>
      <c r="E30656" s="13"/>
      <c r="K30656" s="23"/>
      <c r="O30656" s="21"/>
      <c r="P30656" s="27"/>
      <c r="Q30656" s="16"/>
      <c r="U30656" s="27"/>
    </row>
    <row r="30657" spans="2:21" x14ac:dyDescent="0.25">
      <c r="B30657"/>
      <c r="C30657"/>
      <c r="D30657" s="13"/>
      <c r="E30657" s="13"/>
      <c r="K30657" s="23"/>
      <c r="O30657" s="21"/>
      <c r="P30657" s="27"/>
      <c r="Q30657" s="16"/>
      <c r="U30657" s="27"/>
    </row>
    <row r="30658" spans="2:21" x14ac:dyDescent="0.25">
      <c r="B30658"/>
      <c r="C30658"/>
      <c r="D30658" s="13"/>
      <c r="E30658" s="13"/>
      <c r="K30658" s="23"/>
      <c r="O30658" s="21"/>
      <c r="P30658" s="27"/>
      <c r="Q30658" s="16"/>
      <c r="U30658" s="27"/>
    </row>
    <row r="30659" spans="2:21" x14ac:dyDescent="0.25">
      <c r="B30659"/>
      <c r="C30659"/>
      <c r="D30659" s="13"/>
      <c r="E30659" s="13"/>
      <c r="K30659" s="23"/>
      <c r="O30659" s="21"/>
      <c r="P30659" s="27"/>
      <c r="Q30659" s="16"/>
      <c r="U30659" s="27"/>
    </row>
    <row r="30660" spans="2:21" x14ac:dyDescent="0.25">
      <c r="B30660"/>
      <c r="C30660"/>
      <c r="D30660" s="13"/>
      <c r="E30660" s="13"/>
      <c r="K30660" s="23"/>
      <c r="O30660" s="21"/>
      <c r="P30660" s="27"/>
      <c r="Q30660" s="16"/>
      <c r="U30660" s="27"/>
    </row>
    <row r="30661" spans="2:21" x14ac:dyDescent="0.25">
      <c r="B30661"/>
      <c r="C30661"/>
      <c r="D30661" s="13"/>
      <c r="E30661" s="13"/>
      <c r="K30661" s="23"/>
      <c r="O30661" s="21"/>
      <c r="P30661" s="27"/>
      <c r="Q30661" s="16"/>
      <c r="U30661" s="27"/>
    </row>
    <row r="30662" spans="2:21" x14ac:dyDescent="0.25">
      <c r="B30662"/>
      <c r="C30662"/>
      <c r="D30662" s="13"/>
      <c r="E30662" s="13"/>
      <c r="K30662" s="23"/>
      <c r="O30662" s="21"/>
      <c r="P30662" s="27"/>
      <c r="Q30662" s="16"/>
      <c r="U30662" s="27"/>
    </row>
    <row r="30663" spans="2:21" x14ac:dyDescent="0.25">
      <c r="B30663"/>
      <c r="C30663"/>
      <c r="D30663" s="13"/>
      <c r="E30663" s="13"/>
      <c r="K30663" s="23"/>
      <c r="O30663" s="21"/>
      <c r="P30663" s="27"/>
      <c r="Q30663" s="16"/>
      <c r="U30663" s="27"/>
    </row>
    <row r="30664" spans="2:21" x14ac:dyDescent="0.25">
      <c r="B30664"/>
      <c r="C30664"/>
      <c r="D30664" s="13"/>
      <c r="E30664" s="13"/>
      <c r="K30664" s="23"/>
      <c r="O30664" s="21"/>
      <c r="P30664" s="27"/>
      <c r="Q30664" s="16"/>
      <c r="U30664" s="27"/>
    </row>
    <row r="30665" spans="2:21" x14ac:dyDescent="0.25">
      <c r="B30665"/>
      <c r="C30665"/>
      <c r="D30665" s="13"/>
      <c r="E30665" s="13"/>
      <c r="K30665" s="23"/>
      <c r="O30665" s="21"/>
      <c r="P30665" s="27"/>
      <c r="Q30665" s="16"/>
      <c r="U30665" s="27"/>
    </row>
    <row r="30666" spans="2:21" x14ac:dyDescent="0.25">
      <c r="B30666"/>
      <c r="C30666"/>
      <c r="D30666" s="13"/>
      <c r="E30666" s="13"/>
      <c r="K30666" s="23"/>
      <c r="O30666" s="21"/>
      <c r="P30666" s="27"/>
      <c r="Q30666" s="16"/>
      <c r="U30666" s="27"/>
    </row>
    <row r="30667" spans="2:21" x14ac:dyDescent="0.25">
      <c r="B30667"/>
      <c r="C30667"/>
      <c r="D30667" s="13"/>
      <c r="E30667" s="13"/>
      <c r="K30667" s="23"/>
      <c r="O30667" s="21"/>
      <c r="P30667" s="27"/>
      <c r="Q30667" s="16"/>
      <c r="U30667" s="27"/>
    </row>
    <row r="30668" spans="2:21" x14ac:dyDescent="0.25">
      <c r="B30668"/>
      <c r="C30668"/>
      <c r="D30668" s="13"/>
      <c r="E30668" s="13"/>
      <c r="K30668" s="23"/>
      <c r="O30668" s="21"/>
      <c r="P30668" s="27"/>
      <c r="Q30668" s="16"/>
      <c r="U30668" s="27"/>
    </row>
    <row r="30669" spans="2:21" x14ac:dyDescent="0.25">
      <c r="B30669"/>
      <c r="C30669"/>
      <c r="D30669" s="13"/>
      <c r="E30669" s="13"/>
      <c r="K30669" s="23"/>
      <c r="O30669" s="21"/>
      <c r="P30669" s="27"/>
      <c r="Q30669" s="16"/>
      <c r="U30669" s="27"/>
    </row>
    <row r="30670" spans="2:21" x14ac:dyDescent="0.25">
      <c r="B30670"/>
      <c r="C30670"/>
      <c r="D30670" s="13"/>
      <c r="E30670" s="13"/>
      <c r="K30670" s="23"/>
      <c r="O30670" s="21"/>
      <c r="P30670" s="27"/>
      <c r="Q30670" s="16"/>
      <c r="U30670" s="27"/>
    </row>
    <row r="30671" spans="2:21" x14ac:dyDescent="0.25">
      <c r="B30671"/>
      <c r="C30671"/>
      <c r="D30671" s="13"/>
      <c r="E30671" s="13"/>
      <c r="K30671" s="23"/>
      <c r="O30671" s="21"/>
      <c r="P30671" s="27"/>
      <c r="Q30671" s="16"/>
      <c r="U30671" s="27"/>
    </row>
    <row r="30672" spans="2:21" x14ac:dyDescent="0.25">
      <c r="B30672"/>
      <c r="C30672"/>
      <c r="D30672" s="13"/>
      <c r="E30672" s="13"/>
      <c r="K30672" s="23"/>
      <c r="O30672" s="21"/>
      <c r="P30672" s="27"/>
      <c r="Q30672" s="16"/>
      <c r="U30672" s="27"/>
    </row>
    <row r="30673" spans="2:21" x14ac:dyDescent="0.25">
      <c r="B30673"/>
      <c r="C30673"/>
      <c r="D30673" s="13"/>
      <c r="E30673" s="13"/>
      <c r="K30673" s="23"/>
      <c r="O30673" s="21"/>
      <c r="P30673" s="27"/>
      <c r="Q30673" s="16"/>
      <c r="U30673" s="27"/>
    </row>
    <row r="30674" spans="2:21" x14ac:dyDescent="0.25">
      <c r="B30674"/>
      <c r="C30674"/>
      <c r="D30674" s="13"/>
      <c r="E30674" s="13"/>
      <c r="K30674" s="23"/>
      <c r="O30674" s="21"/>
      <c r="P30674" s="27"/>
      <c r="Q30674" s="16"/>
      <c r="U30674" s="27"/>
    </row>
    <row r="30675" spans="2:21" x14ac:dyDescent="0.25">
      <c r="B30675"/>
      <c r="C30675"/>
      <c r="D30675" s="13"/>
      <c r="E30675" s="13"/>
      <c r="K30675" s="23"/>
      <c r="O30675" s="21"/>
      <c r="P30675" s="27"/>
      <c r="Q30675" s="16"/>
      <c r="U30675" s="27"/>
    </row>
    <row r="30676" spans="2:21" x14ac:dyDescent="0.25">
      <c r="B30676"/>
      <c r="C30676"/>
      <c r="D30676" s="13"/>
      <c r="E30676" s="13"/>
      <c r="K30676" s="23"/>
      <c r="O30676" s="21"/>
      <c r="P30676" s="27"/>
      <c r="Q30676" s="16"/>
      <c r="U30676" s="27"/>
    </row>
    <row r="30677" spans="2:21" x14ac:dyDescent="0.25">
      <c r="B30677"/>
      <c r="C30677"/>
      <c r="D30677" s="13"/>
      <c r="E30677" s="13"/>
      <c r="K30677" s="23"/>
      <c r="O30677" s="21"/>
      <c r="P30677" s="27"/>
      <c r="Q30677" s="16"/>
      <c r="U30677" s="27"/>
    </row>
    <row r="30678" spans="2:21" x14ac:dyDescent="0.25">
      <c r="B30678"/>
      <c r="C30678"/>
      <c r="D30678" s="13"/>
      <c r="E30678" s="13"/>
      <c r="K30678" s="23"/>
      <c r="O30678" s="21"/>
      <c r="P30678" s="27"/>
      <c r="Q30678" s="16"/>
      <c r="U30678" s="27"/>
    </row>
    <row r="30679" spans="2:21" x14ac:dyDescent="0.25">
      <c r="B30679"/>
      <c r="C30679"/>
      <c r="D30679" s="13"/>
      <c r="E30679" s="13"/>
      <c r="K30679" s="23"/>
      <c r="O30679" s="21"/>
      <c r="P30679" s="27"/>
      <c r="Q30679" s="16"/>
      <c r="U30679" s="27"/>
    </row>
    <row r="30680" spans="2:21" x14ac:dyDescent="0.25">
      <c r="B30680"/>
      <c r="C30680"/>
      <c r="D30680" s="13"/>
      <c r="E30680" s="13"/>
      <c r="K30680" s="23"/>
      <c r="O30680" s="21"/>
      <c r="P30680" s="27"/>
      <c r="Q30680" s="16"/>
      <c r="U30680" s="27"/>
    </row>
    <row r="30681" spans="2:21" x14ac:dyDescent="0.25">
      <c r="B30681"/>
      <c r="C30681"/>
      <c r="D30681" s="13"/>
      <c r="E30681" s="13"/>
      <c r="K30681" s="23"/>
      <c r="O30681" s="21"/>
      <c r="P30681" s="27"/>
      <c r="Q30681" s="16"/>
      <c r="U30681" s="27"/>
    </row>
    <row r="30682" spans="2:21" x14ac:dyDescent="0.25">
      <c r="B30682"/>
      <c r="C30682"/>
      <c r="D30682" s="13"/>
      <c r="E30682" s="13"/>
      <c r="K30682" s="23"/>
      <c r="O30682" s="21"/>
      <c r="P30682" s="27"/>
      <c r="Q30682" s="16"/>
      <c r="U30682" s="27"/>
    </row>
    <row r="30683" spans="2:21" x14ac:dyDescent="0.25">
      <c r="B30683"/>
      <c r="C30683"/>
      <c r="D30683" s="13"/>
      <c r="E30683" s="13"/>
      <c r="K30683" s="23"/>
      <c r="O30683" s="21"/>
      <c r="P30683" s="27"/>
      <c r="Q30683" s="16"/>
      <c r="U30683" s="27"/>
    </row>
    <row r="30684" spans="2:21" x14ac:dyDescent="0.25">
      <c r="B30684"/>
      <c r="C30684"/>
      <c r="D30684" s="13"/>
      <c r="E30684" s="13"/>
      <c r="K30684" s="23"/>
      <c r="O30684" s="21"/>
      <c r="P30684" s="27"/>
      <c r="Q30684" s="16"/>
      <c r="U30684" s="27"/>
    </row>
    <row r="30685" spans="2:21" x14ac:dyDescent="0.25">
      <c r="B30685"/>
      <c r="C30685"/>
      <c r="D30685" s="13"/>
      <c r="E30685" s="13"/>
      <c r="K30685" s="23"/>
      <c r="O30685" s="21"/>
      <c r="P30685" s="27"/>
      <c r="Q30685" s="16"/>
      <c r="U30685" s="27"/>
    </row>
    <row r="30686" spans="2:21" x14ac:dyDescent="0.25">
      <c r="B30686"/>
      <c r="C30686"/>
      <c r="D30686" s="13"/>
      <c r="E30686" s="13"/>
      <c r="K30686" s="23"/>
      <c r="O30686" s="21"/>
      <c r="P30686" s="27"/>
      <c r="Q30686" s="16"/>
      <c r="U30686" s="27"/>
    </row>
    <row r="30687" spans="2:21" x14ac:dyDescent="0.25">
      <c r="B30687"/>
      <c r="C30687"/>
      <c r="D30687" s="13"/>
      <c r="E30687" s="13"/>
      <c r="K30687" s="23"/>
      <c r="O30687" s="21"/>
      <c r="P30687" s="27"/>
      <c r="Q30687" s="16"/>
      <c r="U30687" s="27"/>
    </row>
    <row r="30688" spans="2:21" x14ac:dyDescent="0.25">
      <c r="B30688"/>
      <c r="C30688"/>
      <c r="D30688" s="13"/>
      <c r="E30688" s="13"/>
      <c r="K30688" s="23"/>
      <c r="O30688" s="21"/>
      <c r="P30688" s="27"/>
      <c r="Q30688" s="16"/>
      <c r="U30688" s="27"/>
    </row>
    <row r="30689" spans="2:21" x14ac:dyDescent="0.25">
      <c r="B30689"/>
      <c r="C30689"/>
      <c r="D30689" s="13"/>
      <c r="E30689" s="13"/>
      <c r="K30689" s="23"/>
      <c r="O30689" s="21"/>
      <c r="P30689" s="27"/>
      <c r="Q30689" s="16"/>
      <c r="U30689" s="27"/>
    </row>
    <row r="30690" spans="2:21" x14ac:dyDescent="0.25">
      <c r="B30690"/>
      <c r="C30690"/>
      <c r="D30690" s="13"/>
      <c r="E30690" s="13"/>
      <c r="K30690" s="23"/>
      <c r="O30690" s="21"/>
      <c r="P30690" s="27"/>
      <c r="Q30690" s="16"/>
      <c r="U30690" s="27"/>
    </row>
    <row r="30691" spans="2:21" x14ac:dyDescent="0.25">
      <c r="B30691"/>
      <c r="C30691"/>
      <c r="D30691" s="13"/>
      <c r="E30691" s="13"/>
      <c r="K30691" s="23"/>
      <c r="O30691" s="21"/>
      <c r="P30691" s="27"/>
      <c r="Q30691" s="16"/>
      <c r="U30691" s="27"/>
    </row>
    <row r="30692" spans="2:21" x14ac:dyDescent="0.25">
      <c r="B30692"/>
      <c r="C30692"/>
      <c r="D30692" s="13"/>
      <c r="E30692" s="13"/>
      <c r="K30692" s="23"/>
      <c r="O30692" s="21"/>
      <c r="P30692" s="27"/>
      <c r="Q30692" s="16"/>
      <c r="U30692" s="27"/>
    </row>
    <row r="30693" spans="2:21" x14ac:dyDescent="0.25">
      <c r="B30693"/>
      <c r="C30693"/>
      <c r="D30693" s="13"/>
      <c r="E30693" s="13"/>
      <c r="K30693" s="23"/>
      <c r="O30693" s="21"/>
      <c r="P30693" s="27"/>
      <c r="Q30693" s="16"/>
      <c r="U30693" s="27"/>
    </row>
    <row r="30694" spans="2:21" x14ac:dyDescent="0.25">
      <c r="B30694"/>
      <c r="C30694"/>
      <c r="D30694" s="13"/>
      <c r="E30694" s="13"/>
      <c r="K30694" s="23"/>
      <c r="O30694" s="21"/>
      <c r="P30694" s="27"/>
      <c r="Q30694" s="16"/>
      <c r="U30694" s="27"/>
    </row>
    <row r="30695" spans="2:21" x14ac:dyDescent="0.25">
      <c r="B30695"/>
      <c r="C30695"/>
      <c r="D30695" s="13"/>
      <c r="E30695" s="13"/>
      <c r="K30695" s="23"/>
      <c r="O30695" s="21"/>
      <c r="P30695" s="27"/>
      <c r="Q30695" s="16"/>
      <c r="U30695" s="27"/>
    </row>
    <row r="30696" spans="2:21" x14ac:dyDescent="0.25">
      <c r="B30696"/>
      <c r="C30696"/>
      <c r="D30696" s="13"/>
      <c r="E30696" s="13"/>
      <c r="K30696" s="23"/>
      <c r="O30696" s="21"/>
      <c r="P30696" s="27"/>
      <c r="Q30696" s="16"/>
      <c r="U30696" s="27"/>
    </row>
    <row r="30697" spans="2:21" x14ac:dyDescent="0.25">
      <c r="B30697"/>
      <c r="C30697"/>
      <c r="D30697" s="13"/>
      <c r="E30697" s="13"/>
      <c r="K30697" s="23"/>
      <c r="O30697" s="21"/>
      <c r="P30697" s="27"/>
      <c r="Q30697" s="16"/>
      <c r="U30697" s="27"/>
    </row>
    <row r="30698" spans="2:21" x14ac:dyDescent="0.25">
      <c r="B30698"/>
      <c r="C30698"/>
      <c r="D30698" s="13"/>
      <c r="E30698" s="13"/>
      <c r="K30698" s="23"/>
      <c r="O30698" s="21"/>
      <c r="P30698" s="27"/>
      <c r="Q30698" s="16"/>
      <c r="U30698" s="27"/>
    </row>
    <row r="30699" spans="2:21" x14ac:dyDescent="0.25">
      <c r="B30699"/>
      <c r="C30699"/>
      <c r="D30699" s="13"/>
      <c r="E30699" s="13"/>
      <c r="K30699" s="23"/>
      <c r="O30699" s="21"/>
      <c r="P30699" s="27"/>
      <c r="Q30699" s="16"/>
      <c r="U30699" s="27"/>
    </row>
    <row r="30700" spans="2:21" x14ac:dyDescent="0.25">
      <c r="B30700"/>
      <c r="C30700"/>
      <c r="D30700" s="13"/>
      <c r="E30700" s="13"/>
      <c r="K30700" s="23"/>
      <c r="O30700" s="21"/>
      <c r="P30700" s="27"/>
      <c r="Q30700" s="16"/>
      <c r="U30700" s="27"/>
    </row>
    <row r="30701" spans="2:21" x14ac:dyDescent="0.25">
      <c r="B30701"/>
      <c r="C30701"/>
      <c r="D30701" s="13"/>
      <c r="E30701" s="13"/>
      <c r="K30701" s="23"/>
      <c r="O30701" s="21"/>
      <c r="P30701" s="27"/>
      <c r="Q30701" s="16"/>
      <c r="U30701" s="27"/>
    </row>
    <row r="30702" spans="2:21" x14ac:dyDescent="0.25">
      <c r="B30702"/>
      <c r="C30702"/>
      <c r="D30702" s="13"/>
      <c r="E30702" s="13"/>
      <c r="K30702" s="23"/>
      <c r="O30702" s="21"/>
      <c r="P30702" s="27"/>
      <c r="Q30702" s="16"/>
      <c r="U30702" s="27"/>
    </row>
    <row r="30703" spans="2:21" x14ac:dyDescent="0.25">
      <c r="B30703"/>
      <c r="C30703"/>
      <c r="D30703" s="13"/>
      <c r="E30703" s="13"/>
      <c r="K30703" s="23"/>
      <c r="O30703" s="21"/>
      <c r="P30703" s="27"/>
      <c r="Q30703" s="16"/>
      <c r="U30703" s="27"/>
    </row>
    <row r="30704" spans="2:21" x14ac:dyDescent="0.25">
      <c r="B30704"/>
      <c r="C30704"/>
      <c r="D30704" s="13"/>
      <c r="E30704" s="13"/>
      <c r="K30704" s="23"/>
      <c r="O30704" s="21"/>
      <c r="P30704" s="27"/>
      <c r="Q30704" s="16"/>
      <c r="U30704" s="27"/>
    </row>
    <row r="30705" spans="2:21" x14ac:dyDescent="0.25">
      <c r="B30705"/>
      <c r="C30705"/>
      <c r="D30705" s="13"/>
      <c r="E30705" s="13"/>
      <c r="K30705" s="23"/>
      <c r="O30705" s="21"/>
      <c r="P30705" s="27"/>
      <c r="Q30705" s="16"/>
      <c r="U30705" s="27"/>
    </row>
    <row r="30706" spans="2:21" x14ac:dyDescent="0.25">
      <c r="B30706"/>
      <c r="C30706"/>
      <c r="D30706" s="13"/>
      <c r="E30706" s="13"/>
      <c r="K30706" s="23"/>
      <c r="O30706" s="21"/>
      <c r="P30706" s="27"/>
      <c r="Q30706" s="16"/>
      <c r="U30706" s="27"/>
    </row>
    <row r="30707" spans="2:21" x14ac:dyDescent="0.25">
      <c r="B30707"/>
      <c r="C30707"/>
      <c r="D30707" s="13"/>
      <c r="E30707" s="13"/>
      <c r="K30707" s="23"/>
      <c r="O30707" s="21"/>
      <c r="P30707" s="27"/>
      <c r="Q30707" s="16"/>
      <c r="U30707" s="27"/>
    </row>
    <row r="30708" spans="2:21" x14ac:dyDescent="0.25">
      <c r="B30708"/>
      <c r="C30708"/>
      <c r="D30708" s="13"/>
      <c r="E30708" s="13"/>
      <c r="K30708" s="23"/>
      <c r="O30708" s="21"/>
      <c r="P30708" s="27"/>
      <c r="Q30708" s="16"/>
      <c r="U30708" s="27"/>
    </row>
    <row r="30709" spans="2:21" x14ac:dyDescent="0.25">
      <c r="B30709"/>
      <c r="C30709"/>
      <c r="D30709" s="13"/>
      <c r="E30709" s="13"/>
      <c r="K30709" s="23"/>
      <c r="O30709" s="21"/>
      <c r="P30709" s="27"/>
      <c r="Q30709" s="16"/>
      <c r="U30709" s="27"/>
    </row>
    <row r="30710" spans="2:21" x14ac:dyDescent="0.25">
      <c r="B30710"/>
      <c r="C30710"/>
      <c r="D30710" s="13"/>
      <c r="E30710" s="13"/>
      <c r="K30710" s="23"/>
      <c r="O30710" s="21"/>
      <c r="P30710" s="27"/>
      <c r="Q30710" s="16"/>
      <c r="U30710" s="27"/>
    </row>
    <row r="30711" spans="2:21" x14ac:dyDescent="0.25">
      <c r="B30711"/>
      <c r="C30711"/>
      <c r="D30711" s="13"/>
      <c r="E30711" s="13"/>
      <c r="K30711" s="23"/>
      <c r="O30711" s="21"/>
      <c r="P30711" s="27"/>
      <c r="Q30711" s="16"/>
      <c r="U30711" s="27"/>
    </row>
    <row r="30712" spans="2:21" x14ac:dyDescent="0.25">
      <c r="B30712"/>
      <c r="C30712"/>
      <c r="D30712" s="13"/>
      <c r="E30712" s="13"/>
      <c r="K30712" s="23"/>
      <c r="O30712" s="21"/>
      <c r="P30712" s="27"/>
      <c r="Q30712" s="16"/>
      <c r="U30712" s="27"/>
    </row>
    <row r="30713" spans="2:21" x14ac:dyDescent="0.25">
      <c r="B30713"/>
      <c r="C30713"/>
      <c r="D30713" s="13"/>
      <c r="E30713" s="13"/>
      <c r="K30713" s="23"/>
      <c r="O30713" s="21"/>
      <c r="P30713" s="27"/>
      <c r="Q30713" s="16"/>
      <c r="U30713" s="27"/>
    </row>
    <row r="30714" spans="2:21" x14ac:dyDescent="0.25">
      <c r="B30714"/>
      <c r="C30714"/>
      <c r="D30714" s="13"/>
      <c r="E30714" s="13"/>
      <c r="K30714" s="23"/>
      <c r="O30714" s="21"/>
      <c r="P30714" s="27"/>
      <c r="Q30714" s="16"/>
      <c r="U30714" s="27"/>
    </row>
    <row r="30715" spans="2:21" x14ac:dyDescent="0.25">
      <c r="B30715"/>
      <c r="C30715"/>
      <c r="D30715" s="13"/>
      <c r="E30715" s="13"/>
      <c r="K30715" s="23"/>
      <c r="O30715" s="21"/>
      <c r="P30715" s="27"/>
      <c r="Q30715" s="16"/>
      <c r="U30715" s="27"/>
    </row>
    <row r="30716" spans="2:21" x14ac:dyDescent="0.25">
      <c r="B30716"/>
      <c r="C30716"/>
      <c r="D30716" s="13"/>
      <c r="E30716" s="13"/>
      <c r="K30716" s="23"/>
      <c r="O30716" s="21"/>
      <c r="P30716" s="27"/>
      <c r="Q30716" s="16"/>
      <c r="U30716" s="27"/>
    </row>
    <row r="30717" spans="2:21" x14ac:dyDescent="0.25">
      <c r="B30717"/>
      <c r="C30717"/>
      <c r="D30717" s="13"/>
      <c r="E30717" s="13"/>
      <c r="K30717" s="23"/>
      <c r="O30717" s="21"/>
      <c r="P30717" s="27"/>
      <c r="Q30717" s="16"/>
      <c r="U30717" s="27"/>
    </row>
    <row r="30718" spans="2:21" x14ac:dyDescent="0.25">
      <c r="B30718"/>
      <c r="C30718"/>
      <c r="D30718" s="13"/>
      <c r="E30718" s="13"/>
      <c r="K30718" s="23"/>
      <c r="O30718" s="21"/>
      <c r="P30718" s="27"/>
      <c r="Q30718" s="16"/>
      <c r="U30718" s="27"/>
    </row>
    <row r="30719" spans="2:21" x14ac:dyDescent="0.25">
      <c r="B30719"/>
      <c r="C30719"/>
      <c r="D30719" s="13"/>
      <c r="E30719" s="13"/>
      <c r="K30719" s="23"/>
      <c r="O30719" s="21"/>
      <c r="P30719" s="27"/>
      <c r="Q30719" s="16"/>
      <c r="U30719" s="27"/>
    </row>
    <row r="30720" spans="2:21" x14ac:dyDescent="0.25">
      <c r="B30720"/>
      <c r="C30720"/>
      <c r="D30720" s="13"/>
      <c r="E30720" s="13"/>
      <c r="K30720" s="23"/>
      <c r="O30720" s="21"/>
      <c r="P30720" s="27"/>
      <c r="Q30720" s="16"/>
      <c r="U30720" s="27"/>
    </row>
    <row r="30721" spans="2:21" x14ac:dyDescent="0.25">
      <c r="B30721"/>
      <c r="C30721"/>
      <c r="D30721" s="13"/>
      <c r="E30721" s="13"/>
      <c r="K30721" s="23"/>
      <c r="O30721" s="21"/>
      <c r="P30721" s="27"/>
      <c r="Q30721" s="16"/>
      <c r="U30721" s="27"/>
    </row>
    <row r="30722" spans="2:21" x14ac:dyDescent="0.25">
      <c r="B30722"/>
      <c r="C30722"/>
      <c r="D30722" s="13"/>
      <c r="E30722" s="13"/>
      <c r="K30722" s="23"/>
      <c r="O30722" s="21"/>
      <c r="P30722" s="27"/>
      <c r="Q30722" s="16"/>
      <c r="U30722" s="27"/>
    </row>
    <row r="30723" spans="2:21" x14ac:dyDescent="0.25">
      <c r="B30723"/>
      <c r="C30723"/>
      <c r="D30723" s="13"/>
      <c r="E30723" s="13"/>
      <c r="K30723" s="23"/>
      <c r="O30723" s="21"/>
      <c r="P30723" s="27"/>
      <c r="Q30723" s="16"/>
      <c r="U30723" s="27"/>
    </row>
    <row r="30724" spans="2:21" x14ac:dyDescent="0.25">
      <c r="B30724"/>
      <c r="C30724"/>
      <c r="D30724" s="13"/>
      <c r="E30724" s="13"/>
      <c r="K30724" s="23"/>
      <c r="O30724" s="21"/>
      <c r="P30724" s="27"/>
      <c r="Q30724" s="16"/>
      <c r="U30724" s="27"/>
    </row>
    <row r="30725" spans="2:21" x14ac:dyDescent="0.25">
      <c r="B30725"/>
      <c r="C30725"/>
      <c r="D30725" s="13"/>
      <c r="E30725" s="13"/>
      <c r="K30725" s="23"/>
      <c r="O30725" s="21"/>
      <c r="P30725" s="27"/>
      <c r="Q30725" s="16"/>
      <c r="U30725" s="27"/>
    </row>
    <row r="30726" spans="2:21" x14ac:dyDescent="0.25">
      <c r="B30726"/>
      <c r="C30726"/>
      <c r="D30726" s="13"/>
      <c r="E30726" s="13"/>
      <c r="K30726" s="23"/>
      <c r="O30726" s="21"/>
      <c r="P30726" s="27"/>
      <c r="Q30726" s="16"/>
      <c r="U30726" s="27"/>
    </row>
    <row r="30727" spans="2:21" x14ac:dyDescent="0.25">
      <c r="B30727"/>
      <c r="C30727"/>
      <c r="D30727" s="13"/>
      <c r="E30727" s="13"/>
      <c r="K30727" s="23"/>
      <c r="O30727" s="21"/>
      <c r="P30727" s="27"/>
      <c r="Q30727" s="16"/>
      <c r="U30727" s="27"/>
    </row>
    <row r="30728" spans="2:21" x14ac:dyDescent="0.25">
      <c r="B30728"/>
      <c r="C30728"/>
      <c r="D30728" s="13"/>
      <c r="E30728" s="13"/>
      <c r="K30728" s="23"/>
      <c r="O30728" s="21"/>
      <c r="P30728" s="27"/>
      <c r="Q30728" s="16"/>
      <c r="U30728" s="27"/>
    </row>
    <row r="30729" spans="2:21" x14ac:dyDescent="0.25">
      <c r="B30729"/>
      <c r="C30729"/>
      <c r="D30729" s="13"/>
      <c r="E30729" s="13"/>
      <c r="K30729" s="23"/>
      <c r="O30729" s="21"/>
      <c r="P30729" s="27"/>
      <c r="Q30729" s="16"/>
      <c r="U30729" s="27"/>
    </row>
    <row r="30730" spans="2:21" x14ac:dyDescent="0.25">
      <c r="B30730"/>
      <c r="C30730"/>
      <c r="D30730" s="13"/>
      <c r="E30730" s="13"/>
      <c r="K30730" s="23"/>
      <c r="O30730" s="21"/>
      <c r="P30730" s="27"/>
      <c r="Q30730" s="16"/>
      <c r="U30730" s="27"/>
    </row>
    <row r="30731" spans="2:21" x14ac:dyDescent="0.25">
      <c r="B30731"/>
      <c r="C30731"/>
      <c r="D30731" s="13"/>
      <c r="E30731" s="13"/>
      <c r="K30731" s="23"/>
      <c r="O30731" s="21"/>
      <c r="P30731" s="27"/>
      <c r="Q30731" s="16"/>
      <c r="U30731" s="27"/>
    </row>
    <row r="30732" spans="2:21" x14ac:dyDescent="0.25">
      <c r="B30732"/>
      <c r="C30732"/>
      <c r="D30732" s="13"/>
      <c r="E30732" s="13"/>
      <c r="K30732" s="23"/>
      <c r="O30732" s="21"/>
      <c r="P30732" s="27"/>
      <c r="Q30732" s="16"/>
      <c r="U30732" s="27"/>
    </row>
    <row r="30733" spans="2:21" x14ac:dyDescent="0.25">
      <c r="B30733"/>
      <c r="C30733"/>
      <c r="D30733" s="13"/>
      <c r="E30733" s="13"/>
      <c r="K30733" s="23"/>
      <c r="O30733" s="21"/>
      <c r="P30733" s="27"/>
      <c r="Q30733" s="16"/>
      <c r="U30733" s="27"/>
    </row>
    <row r="30734" spans="2:21" x14ac:dyDescent="0.25">
      <c r="B30734"/>
      <c r="C30734"/>
      <c r="D30734" s="13"/>
      <c r="E30734" s="13"/>
      <c r="K30734" s="23"/>
      <c r="O30734" s="21"/>
      <c r="P30734" s="27"/>
      <c r="Q30734" s="16"/>
      <c r="U30734" s="27"/>
    </row>
    <row r="30735" spans="2:21" x14ac:dyDescent="0.25">
      <c r="B30735"/>
      <c r="C30735"/>
      <c r="D30735" s="13"/>
      <c r="E30735" s="13"/>
      <c r="K30735" s="23"/>
      <c r="O30735" s="21"/>
      <c r="P30735" s="27"/>
      <c r="Q30735" s="16"/>
      <c r="U30735" s="27"/>
    </row>
    <row r="30736" spans="2:21" x14ac:dyDescent="0.25">
      <c r="B30736"/>
      <c r="C30736"/>
      <c r="D30736" s="13"/>
      <c r="E30736" s="13"/>
      <c r="K30736" s="23"/>
      <c r="O30736" s="21"/>
      <c r="P30736" s="27"/>
      <c r="Q30736" s="16"/>
      <c r="U30736" s="27"/>
    </row>
    <row r="30737" spans="2:21" x14ac:dyDescent="0.25">
      <c r="B30737"/>
      <c r="C30737"/>
      <c r="D30737" s="13"/>
      <c r="E30737" s="13"/>
      <c r="K30737" s="23"/>
      <c r="O30737" s="21"/>
      <c r="P30737" s="27"/>
      <c r="Q30737" s="16"/>
      <c r="U30737" s="27"/>
    </row>
    <row r="30738" spans="2:21" x14ac:dyDescent="0.25">
      <c r="B30738"/>
      <c r="C30738"/>
      <c r="D30738" s="13"/>
      <c r="E30738" s="13"/>
      <c r="K30738" s="23"/>
      <c r="O30738" s="21"/>
      <c r="P30738" s="27"/>
      <c r="Q30738" s="16"/>
      <c r="U30738" s="27"/>
    </row>
    <row r="30739" spans="2:21" x14ac:dyDescent="0.25">
      <c r="B30739"/>
      <c r="C30739"/>
      <c r="D30739" s="13"/>
      <c r="E30739" s="13"/>
      <c r="K30739" s="23"/>
      <c r="O30739" s="21"/>
      <c r="P30739" s="27"/>
      <c r="Q30739" s="16"/>
      <c r="U30739" s="27"/>
    </row>
    <row r="30740" spans="2:21" x14ac:dyDescent="0.25">
      <c r="B30740"/>
      <c r="C30740"/>
      <c r="D30740" s="13"/>
      <c r="E30740" s="13"/>
      <c r="K30740" s="23"/>
      <c r="O30740" s="21"/>
      <c r="P30740" s="27"/>
      <c r="Q30740" s="16"/>
      <c r="U30740" s="27"/>
    </row>
    <row r="30741" spans="2:21" x14ac:dyDescent="0.25">
      <c r="B30741"/>
      <c r="C30741"/>
      <c r="D30741" s="13"/>
      <c r="E30741" s="13"/>
      <c r="K30741" s="23"/>
      <c r="O30741" s="21"/>
      <c r="P30741" s="27"/>
      <c r="Q30741" s="16"/>
      <c r="U30741" s="27"/>
    </row>
    <row r="30742" spans="2:21" x14ac:dyDescent="0.25">
      <c r="B30742"/>
      <c r="C30742"/>
      <c r="D30742" s="13"/>
      <c r="E30742" s="13"/>
      <c r="K30742" s="23"/>
      <c r="O30742" s="21"/>
      <c r="P30742" s="27"/>
      <c r="Q30742" s="16"/>
      <c r="U30742" s="27"/>
    </row>
    <row r="30743" spans="2:21" x14ac:dyDescent="0.25">
      <c r="B30743"/>
      <c r="C30743"/>
      <c r="D30743" s="13"/>
      <c r="E30743" s="13"/>
      <c r="K30743" s="23"/>
      <c r="O30743" s="21"/>
      <c r="P30743" s="27"/>
      <c r="Q30743" s="16"/>
      <c r="U30743" s="27"/>
    </row>
    <row r="30744" spans="2:21" x14ac:dyDescent="0.25">
      <c r="B30744"/>
      <c r="C30744"/>
      <c r="D30744" s="13"/>
      <c r="E30744" s="13"/>
      <c r="K30744" s="23"/>
      <c r="O30744" s="21"/>
      <c r="P30744" s="27"/>
      <c r="Q30744" s="16"/>
      <c r="U30744" s="27"/>
    </row>
    <row r="30745" spans="2:21" x14ac:dyDescent="0.25">
      <c r="B30745"/>
      <c r="C30745"/>
      <c r="D30745" s="13"/>
      <c r="E30745" s="13"/>
      <c r="K30745" s="23"/>
      <c r="O30745" s="21"/>
      <c r="P30745" s="27"/>
      <c r="Q30745" s="16"/>
      <c r="U30745" s="27"/>
    </row>
    <row r="30746" spans="2:21" x14ac:dyDescent="0.25">
      <c r="B30746"/>
      <c r="C30746"/>
      <c r="D30746" s="13"/>
      <c r="E30746" s="13"/>
      <c r="K30746" s="23"/>
      <c r="O30746" s="21"/>
      <c r="P30746" s="27"/>
      <c r="Q30746" s="16"/>
      <c r="U30746" s="27"/>
    </row>
    <row r="30747" spans="2:21" x14ac:dyDescent="0.25">
      <c r="B30747"/>
      <c r="C30747"/>
      <c r="D30747" s="13"/>
      <c r="E30747" s="13"/>
      <c r="K30747" s="23"/>
      <c r="O30747" s="21"/>
      <c r="P30747" s="27"/>
      <c r="Q30747" s="16"/>
      <c r="U30747" s="27"/>
    </row>
    <row r="30748" spans="2:21" x14ac:dyDescent="0.25">
      <c r="B30748"/>
      <c r="C30748"/>
      <c r="D30748" s="13"/>
      <c r="E30748" s="13"/>
      <c r="K30748" s="23"/>
      <c r="O30748" s="21"/>
      <c r="P30748" s="27"/>
      <c r="Q30748" s="16"/>
      <c r="U30748" s="27"/>
    </row>
    <row r="30749" spans="2:21" x14ac:dyDescent="0.25">
      <c r="B30749"/>
      <c r="C30749"/>
      <c r="D30749" s="13"/>
      <c r="E30749" s="13"/>
      <c r="K30749" s="23"/>
      <c r="O30749" s="21"/>
      <c r="P30749" s="27"/>
      <c r="Q30749" s="16"/>
      <c r="U30749" s="27"/>
    </row>
    <row r="30750" spans="2:21" x14ac:dyDescent="0.25">
      <c r="B30750"/>
      <c r="C30750"/>
      <c r="D30750" s="13"/>
      <c r="E30750" s="13"/>
      <c r="K30750" s="23"/>
      <c r="O30750" s="21"/>
      <c r="P30750" s="27"/>
      <c r="Q30750" s="16"/>
      <c r="U30750" s="27"/>
    </row>
    <row r="30751" spans="2:21" x14ac:dyDescent="0.25">
      <c r="B30751"/>
      <c r="C30751"/>
      <c r="D30751" s="13"/>
      <c r="E30751" s="13"/>
      <c r="K30751" s="23"/>
      <c r="O30751" s="21"/>
      <c r="P30751" s="27"/>
      <c r="Q30751" s="16"/>
      <c r="U30751" s="27"/>
    </row>
    <row r="30752" spans="2:21" x14ac:dyDescent="0.25">
      <c r="B30752"/>
      <c r="C30752"/>
      <c r="D30752" s="13"/>
      <c r="E30752" s="13"/>
      <c r="K30752" s="23"/>
      <c r="O30752" s="21"/>
      <c r="P30752" s="27"/>
      <c r="Q30752" s="16"/>
      <c r="U30752" s="27"/>
    </row>
    <row r="30753" spans="2:21" x14ac:dyDescent="0.25">
      <c r="B30753"/>
      <c r="C30753"/>
      <c r="D30753" s="13"/>
      <c r="E30753" s="13"/>
      <c r="K30753" s="23"/>
      <c r="O30753" s="21"/>
      <c r="P30753" s="27"/>
      <c r="Q30753" s="16"/>
      <c r="U30753" s="27"/>
    </row>
    <row r="30754" spans="2:21" x14ac:dyDescent="0.25">
      <c r="B30754"/>
      <c r="C30754"/>
      <c r="D30754" s="13"/>
      <c r="E30754" s="13"/>
      <c r="K30754" s="23"/>
      <c r="O30754" s="21"/>
      <c r="P30754" s="27"/>
      <c r="Q30754" s="16"/>
      <c r="U30754" s="27"/>
    </row>
    <row r="30755" spans="2:21" x14ac:dyDescent="0.25">
      <c r="B30755"/>
      <c r="C30755"/>
      <c r="D30755" s="13"/>
      <c r="E30755" s="13"/>
      <c r="K30755" s="23"/>
      <c r="O30755" s="21"/>
      <c r="P30755" s="27"/>
      <c r="Q30755" s="16"/>
      <c r="U30755" s="27"/>
    </row>
    <row r="30756" spans="2:21" x14ac:dyDescent="0.25">
      <c r="B30756"/>
      <c r="C30756"/>
      <c r="D30756" s="13"/>
      <c r="E30756" s="13"/>
      <c r="K30756" s="23"/>
      <c r="O30756" s="21"/>
      <c r="P30756" s="27"/>
      <c r="Q30756" s="16"/>
      <c r="U30756" s="27"/>
    </row>
    <row r="30757" spans="2:21" x14ac:dyDescent="0.25">
      <c r="B30757"/>
      <c r="C30757"/>
      <c r="D30757" s="13"/>
      <c r="E30757" s="13"/>
      <c r="K30757" s="23"/>
      <c r="O30757" s="21"/>
      <c r="P30757" s="27"/>
      <c r="Q30757" s="16"/>
      <c r="U30757" s="27"/>
    </row>
    <row r="30758" spans="2:21" x14ac:dyDescent="0.25">
      <c r="B30758"/>
      <c r="C30758"/>
      <c r="D30758" s="13"/>
      <c r="E30758" s="13"/>
      <c r="K30758" s="23"/>
      <c r="O30758" s="21"/>
      <c r="P30758" s="27"/>
      <c r="Q30758" s="16"/>
      <c r="U30758" s="27"/>
    </row>
    <row r="30759" spans="2:21" x14ac:dyDescent="0.25">
      <c r="B30759"/>
      <c r="C30759"/>
      <c r="D30759" s="13"/>
      <c r="E30759" s="13"/>
      <c r="K30759" s="23"/>
      <c r="O30759" s="21"/>
      <c r="P30759" s="27"/>
      <c r="Q30759" s="16"/>
      <c r="U30759" s="27"/>
    </row>
    <row r="30760" spans="2:21" x14ac:dyDescent="0.25">
      <c r="B30760"/>
      <c r="C30760"/>
      <c r="D30760" s="13"/>
      <c r="E30760" s="13"/>
      <c r="K30760" s="23"/>
      <c r="O30760" s="21"/>
      <c r="P30760" s="27"/>
      <c r="Q30760" s="16"/>
      <c r="U30760" s="27"/>
    </row>
    <row r="30761" spans="2:21" x14ac:dyDescent="0.25">
      <c r="B30761"/>
      <c r="C30761"/>
      <c r="D30761" s="13"/>
      <c r="E30761" s="13"/>
      <c r="K30761" s="23"/>
      <c r="O30761" s="21"/>
      <c r="P30761" s="27"/>
      <c r="Q30761" s="16"/>
      <c r="U30761" s="27"/>
    </row>
    <row r="30762" spans="2:21" x14ac:dyDescent="0.25">
      <c r="B30762"/>
      <c r="C30762"/>
      <c r="D30762" s="13"/>
      <c r="E30762" s="13"/>
      <c r="K30762" s="23"/>
      <c r="O30762" s="21"/>
      <c r="P30762" s="27"/>
      <c r="Q30762" s="16"/>
      <c r="U30762" s="27"/>
    </row>
    <row r="30763" spans="2:21" x14ac:dyDescent="0.25">
      <c r="B30763"/>
      <c r="C30763"/>
      <c r="D30763" s="13"/>
      <c r="E30763" s="13"/>
      <c r="K30763" s="23"/>
      <c r="O30763" s="21"/>
      <c r="P30763" s="27"/>
      <c r="Q30763" s="16"/>
      <c r="U30763" s="27"/>
    </row>
    <row r="30764" spans="2:21" x14ac:dyDescent="0.25">
      <c r="B30764"/>
      <c r="C30764"/>
      <c r="D30764" s="13"/>
      <c r="E30764" s="13"/>
      <c r="K30764" s="23"/>
      <c r="O30764" s="21"/>
      <c r="P30764" s="27"/>
      <c r="Q30764" s="16"/>
      <c r="U30764" s="27"/>
    </row>
    <row r="30765" spans="2:21" x14ac:dyDescent="0.25">
      <c r="B30765"/>
      <c r="C30765"/>
      <c r="D30765" s="13"/>
      <c r="E30765" s="13"/>
      <c r="K30765" s="23"/>
      <c r="O30765" s="21"/>
      <c r="P30765" s="27"/>
      <c r="Q30765" s="16"/>
      <c r="U30765" s="27"/>
    </row>
    <row r="30766" spans="2:21" x14ac:dyDescent="0.25">
      <c r="B30766"/>
      <c r="C30766"/>
      <c r="D30766" s="13"/>
      <c r="E30766" s="13"/>
      <c r="K30766" s="23"/>
      <c r="O30766" s="21"/>
      <c r="P30766" s="27"/>
      <c r="Q30766" s="16"/>
      <c r="U30766" s="27"/>
    </row>
    <row r="30767" spans="2:21" x14ac:dyDescent="0.25">
      <c r="B30767"/>
      <c r="C30767"/>
      <c r="D30767" s="13"/>
      <c r="E30767" s="13"/>
      <c r="K30767" s="23"/>
      <c r="O30767" s="21"/>
      <c r="P30767" s="27"/>
      <c r="Q30767" s="16"/>
      <c r="U30767" s="27"/>
    </row>
    <row r="30768" spans="2:21" x14ac:dyDescent="0.25">
      <c r="B30768"/>
      <c r="C30768"/>
      <c r="D30768" s="13"/>
      <c r="E30768" s="13"/>
      <c r="K30768" s="23"/>
      <c r="O30768" s="21"/>
      <c r="P30768" s="27"/>
      <c r="Q30768" s="16"/>
      <c r="U30768" s="27"/>
    </row>
    <row r="30769" spans="2:21" x14ac:dyDescent="0.25">
      <c r="B30769"/>
      <c r="C30769"/>
      <c r="D30769" s="13"/>
      <c r="E30769" s="13"/>
      <c r="K30769" s="23"/>
      <c r="O30769" s="21"/>
      <c r="P30769" s="27"/>
      <c r="Q30769" s="16"/>
      <c r="U30769" s="27"/>
    </row>
    <row r="30770" spans="2:21" x14ac:dyDescent="0.25">
      <c r="B30770"/>
      <c r="C30770"/>
      <c r="D30770" s="13"/>
      <c r="E30770" s="13"/>
      <c r="K30770" s="23"/>
      <c r="O30770" s="21"/>
      <c r="P30770" s="27"/>
      <c r="Q30770" s="16"/>
      <c r="U30770" s="27"/>
    </row>
    <row r="30771" spans="2:21" x14ac:dyDescent="0.25">
      <c r="B30771"/>
      <c r="C30771"/>
      <c r="D30771" s="13"/>
      <c r="E30771" s="13"/>
      <c r="K30771" s="23"/>
      <c r="O30771" s="21"/>
      <c r="P30771" s="27"/>
      <c r="Q30771" s="16"/>
      <c r="U30771" s="27"/>
    </row>
    <row r="30772" spans="2:21" x14ac:dyDescent="0.25">
      <c r="B30772"/>
      <c r="C30772"/>
      <c r="D30772" s="13"/>
      <c r="E30772" s="13"/>
      <c r="K30772" s="23"/>
      <c r="O30772" s="21"/>
      <c r="P30772" s="27"/>
      <c r="Q30772" s="16"/>
      <c r="U30772" s="27"/>
    </row>
    <row r="30773" spans="2:21" x14ac:dyDescent="0.25">
      <c r="B30773"/>
      <c r="C30773"/>
      <c r="D30773" s="13"/>
      <c r="E30773" s="13"/>
      <c r="K30773" s="23"/>
      <c r="O30773" s="21"/>
      <c r="P30773" s="27"/>
      <c r="Q30773" s="16"/>
      <c r="U30773" s="27"/>
    </row>
    <row r="30774" spans="2:21" x14ac:dyDescent="0.25">
      <c r="B30774"/>
      <c r="C30774"/>
      <c r="D30774" s="13"/>
      <c r="E30774" s="13"/>
      <c r="K30774" s="23"/>
      <c r="O30774" s="21"/>
      <c r="P30774" s="27"/>
      <c r="Q30774" s="16"/>
      <c r="U30774" s="27"/>
    </row>
    <row r="30775" spans="2:21" x14ac:dyDescent="0.25">
      <c r="B30775"/>
      <c r="C30775"/>
      <c r="D30775" s="13"/>
      <c r="E30775" s="13"/>
      <c r="K30775" s="23"/>
      <c r="O30775" s="21"/>
      <c r="P30775" s="27"/>
      <c r="Q30775" s="16"/>
      <c r="U30775" s="27"/>
    </row>
    <row r="30776" spans="2:21" x14ac:dyDescent="0.25">
      <c r="B30776"/>
      <c r="C30776"/>
      <c r="D30776" s="13"/>
      <c r="E30776" s="13"/>
      <c r="K30776" s="23"/>
      <c r="O30776" s="21"/>
      <c r="P30776" s="27"/>
      <c r="Q30776" s="16"/>
      <c r="U30776" s="27"/>
    </row>
    <row r="30777" spans="2:21" x14ac:dyDescent="0.25">
      <c r="B30777"/>
      <c r="C30777"/>
      <c r="D30777" s="13"/>
      <c r="E30777" s="13"/>
      <c r="K30777" s="23"/>
      <c r="O30777" s="21"/>
      <c r="P30777" s="27"/>
      <c r="Q30777" s="16"/>
      <c r="U30777" s="27"/>
    </row>
    <row r="30778" spans="2:21" x14ac:dyDescent="0.25">
      <c r="B30778"/>
      <c r="C30778"/>
      <c r="D30778" s="13"/>
      <c r="E30778" s="13"/>
      <c r="K30778" s="23"/>
      <c r="O30778" s="21"/>
      <c r="P30778" s="27"/>
      <c r="Q30778" s="16"/>
      <c r="U30778" s="27"/>
    </row>
    <row r="30779" spans="2:21" x14ac:dyDescent="0.25">
      <c r="B30779"/>
      <c r="C30779"/>
      <c r="D30779" s="13"/>
      <c r="E30779" s="13"/>
      <c r="K30779" s="23"/>
      <c r="O30779" s="21"/>
      <c r="P30779" s="27"/>
      <c r="Q30779" s="16"/>
      <c r="U30779" s="27"/>
    </row>
    <row r="30780" spans="2:21" x14ac:dyDescent="0.25">
      <c r="B30780"/>
      <c r="C30780"/>
      <c r="D30780" s="13"/>
      <c r="E30780" s="13"/>
      <c r="K30780" s="23"/>
      <c r="O30780" s="21"/>
      <c r="P30780" s="27"/>
      <c r="Q30780" s="16"/>
      <c r="U30780" s="27"/>
    </row>
    <row r="30781" spans="2:21" x14ac:dyDescent="0.25">
      <c r="B30781"/>
      <c r="C30781"/>
      <c r="D30781" s="13"/>
      <c r="E30781" s="13"/>
      <c r="K30781" s="23"/>
      <c r="O30781" s="21"/>
      <c r="P30781" s="27"/>
      <c r="Q30781" s="16"/>
      <c r="U30781" s="27"/>
    </row>
    <row r="30782" spans="2:21" x14ac:dyDescent="0.25">
      <c r="B30782"/>
      <c r="C30782"/>
      <c r="D30782" s="13"/>
      <c r="E30782" s="13"/>
      <c r="K30782" s="23"/>
      <c r="O30782" s="21"/>
      <c r="P30782" s="27"/>
      <c r="Q30782" s="16"/>
      <c r="U30782" s="27"/>
    </row>
    <row r="30783" spans="2:21" x14ac:dyDescent="0.25">
      <c r="B30783"/>
      <c r="C30783"/>
      <c r="D30783" s="13"/>
      <c r="E30783" s="13"/>
      <c r="K30783" s="23"/>
      <c r="O30783" s="21"/>
      <c r="P30783" s="27"/>
      <c r="Q30783" s="16"/>
      <c r="U30783" s="27"/>
    </row>
    <row r="30784" spans="2:21" x14ac:dyDescent="0.25">
      <c r="B30784"/>
      <c r="C30784"/>
      <c r="D30784" s="13"/>
      <c r="E30784" s="13"/>
      <c r="K30784" s="23"/>
      <c r="O30784" s="21"/>
      <c r="P30784" s="27"/>
      <c r="Q30784" s="16"/>
      <c r="U30784" s="27"/>
    </row>
    <row r="30785" spans="2:21" x14ac:dyDescent="0.25">
      <c r="B30785"/>
      <c r="C30785"/>
      <c r="D30785" s="13"/>
      <c r="E30785" s="13"/>
      <c r="K30785" s="23"/>
      <c r="O30785" s="21"/>
      <c r="P30785" s="27"/>
      <c r="Q30785" s="16"/>
      <c r="U30785" s="27"/>
    </row>
    <row r="30786" spans="2:21" x14ac:dyDescent="0.25">
      <c r="B30786"/>
      <c r="C30786"/>
      <c r="D30786" s="13"/>
      <c r="E30786" s="13"/>
      <c r="K30786" s="23"/>
      <c r="O30786" s="21"/>
      <c r="P30786" s="27"/>
      <c r="Q30786" s="16"/>
      <c r="U30786" s="27"/>
    </row>
    <row r="30787" spans="2:21" x14ac:dyDescent="0.25">
      <c r="B30787"/>
      <c r="C30787"/>
      <c r="D30787" s="13"/>
      <c r="E30787" s="13"/>
      <c r="K30787" s="23"/>
      <c r="O30787" s="21"/>
      <c r="P30787" s="27"/>
      <c r="Q30787" s="16"/>
      <c r="U30787" s="27"/>
    </row>
    <row r="30788" spans="2:21" x14ac:dyDescent="0.25">
      <c r="B30788"/>
      <c r="C30788"/>
      <c r="D30788" s="13"/>
      <c r="E30788" s="13"/>
      <c r="K30788" s="23"/>
      <c r="O30788" s="21"/>
      <c r="P30788" s="27"/>
      <c r="Q30788" s="16"/>
      <c r="U30788" s="27"/>
    </row>
    <row r="30789" spans="2:21" x14ac:dyDescent="0.25">
      <c r="B30789"/>
      <c r="C30789"/>
      <c r="D30789" s="13"/>
      <c r="E30789" s="13"/>
      <c r="K30789" s="23"/>
      <c r="O30789" s="21"/>
      <c r="P30789" s="27"/>
      <c r="Q30789" s="16"/>
      <c r="U30789" s="27"/>
    </row>
    <row r="30790" spans="2:21" x14ac:dyDescent="0.25">
      <c r="B30790"/>
      <c r="C30790"/>
      <c r="D30790" s="13"/>
      <c r="E30790" s="13"/>
      <c r="K30790" s="23"/>
      <c r="O30790" s="21"/>
      <c r="P30790" s="27"/>
      <c r="Q30790" s="16"/>
      <c r="U30790" s="27"/>
    </row>
    <row r="30791" spans="2:21" x14ac:dyDescent="0.25">
      <c r="B30791"/>
      <c r="C30791"/>
      <c r="D30791" s="13"/>
      <c r="E30791" s="13"/>
      <c r="K30791" s="23"/>
      <c r="O30791" s="21"/>
      <c r="P30791" s="27"/>
      <c r="Q30791" s="16"/>
      <c r="U30791" s="27"/>
    </row>
    <row r="30792" spans="2:21" x14ac:dyDescent="0.25">
      <c r="B30792"/>
      <c r="C30792"/>
      <c r="D30792" s="13"/>
      <c r="E30792" s="13"/>
      <c r="K30792" s="23"/>
      <c r="O30792" s="21"/>
      <c r="P30792" s="27"/>
      <c r="Q30792" s="16"/>
      <c r="U30792" s="27"/>
    </row>
    <row r="30793" spans="2:21" x14ac:dyDescent="0.25">
      <c r="B30793"/>
      <c r="C30793"/>
      <c r="D30793" s="13"/>
      <c r="E30793" s="13"/>
      <c r="K30793" s="23"/>
      <c r="O30793" s="21"/>
      <c r="P30793" s="27"/>
      <c r="Q30793" s="16"/>
      <c r="U30793" s="27"/>
    </row>
    <row r="30794" spans="2:21" x14ac:dyDescent="0.25">
      <c r="B30794"/>
      <c r="C30794"/>
      <c r="D30794" s="13"/>
      <c r="E30794" s="13"/>
      <c r="K30794" s="23"/>
      <c r="O30794" s="21"/>
      <c r="P30794" s="27"/>
      <c r="Q30794" s="16"/>
      <c r="U30794" s="27"/>
    </row>
    <row r="30795" spans="2:21" x14ac:dyDescent="0.25">
      <c r="B30795"/>
      <c r="C30795"/>
      <c r="D30795" s="13"/>
      <c r="E30795" s="13"/>
      <c r="K30795" s="23"/>
      <c r="O30795" s="21"/>
      <c r="P30795" s="27"/>
      <c r="Q30795" s="16"/>
      <c r="U30795" s="27"/>
    </row>
    <row r="30796" spans="2:21" x14ac:dyDescent="0.25">
      <c r="B30796"/>
      <c r="C30796"/>
      <c r="D30796" s="13"/>
      <c r="E30796" s="13"/>
      <c r="K30796" s="23"/>
      <c r="O30796" s="21"/>
      <c r="P30796" s="27"/>
      <c r="Q30796" s="16"/>
      <c r="U30796" s="27"/>
    </row>
    <row r="30797" spans="2:21" x14ac:dyDescent="0.25">
      <c r="B30797"/>
      <c r="C30797"/>
      <c r="D30797" s="13"/>
      <c r="E30797" s="13"/>
      <c r="K30797" s="23"/>
      <c r="O30797" s="21"/>
      <c r="P30797" s="27"/>
      <c r="Q30797" s="16"/>
      <c r="U30797" s="27"/>
    </row>
    <row r="30798" spans="2:21" x14ac:dyDescent="0.25">
      <c r="B30798"/>
      <c r="C30798"/>
      <c r="D30798" s="13"/>
      <c r="E30798" s="13"/>
      <c r="K30798" s="23"/>
      <c r="O30798" s="21"/>
      <c r="P30798" s="27"/>
      <c r="Q30798" s="16"/>
      <c r="U30798" s="27"/>
    </row>
    <row r="30799" spans="2:21" x14ac:dyDescent="0.25">
      <c r="B30799"/>
      <c r="C30799"/>
      <c r="D30799" s="13"/>
      <c r="E30799" s="13"/>
      <c r="K30799" s="23"/>
      <c r="O30799" s="21"/>
      <c r="P30799" s="27"/>
      <c r="Q30799" s="16"/>
      <c r="U30799" s="27"/>
    </row>
    <row r="30800" spans="2:21" x14ac:dyDescent="0.25">
      <c r="B30800"/>
      <c r="C30800"/>
      <c r="D30800" s="13"/>
      <c r="E30800" s="13"/>
      <c r="K30800" s="23"/>
      <c r="O30800" s="21"/>
      <c r="P30800" s="27"/>
      <c r="Q30800" s="16"/>
      <c r="U30800" s="27"/>
    </row>
    <row r="30801" spans="2:21" x14ac:dyDescent="0.25">
      <c r="B30801"/>
      <c r="C30801"/>
      <c r="D30801" s="13"/>
      <c r="E30801" s="13"/>
      <c r="K30801" s="23"/>
      <c r="O30801" s="21"/>
      <c r="P30801" s="27"/>
      <c r="Q30801" s="16"/>
      <c r="U30801" s="27"/>
    </row>
    <row r="30802" spans="2:21" x14ac:dyDescent="0.25">
      <c r="B30802"/>
      <c r="C30802"/>
      <c r="D30802" s="13"/>
      <c r="E30802" s="13"/>
      <c r="K30802" s="23"/>
      <c r="O30802" s="21"/>
      <c r="P30802" s="27"/>
      <c r="Q30802" s="16"/>
      <c r="U30802" s="27"/>
    </row>
    <row r="30803" spans="2:21" x14ac:dyDescent="0.25">
      <c r="B30803"/>
      <c r="C30803"/>
      <c r="D30803" s="13"/>
      <c r="E30803" s="13"/>
      <c r="K30803" s="23"/>
      <c r="O30803" s="21"/>
      <c r="P30803" s="27"/>
      <c r="Q30803" s="16"/>
      <c r="U30803" s="27"/>
    </row>
    <row r="30804" spans="2:21" x14ac:dyDescent="0.25">
      <c r="B30804"/>
      <c r="C30804"/>
      <c r="D30804" s="13"/>
      <c r="E30804" s="13"/>
      <c r="K30804" s="23"/>
      <c r="O30804" s="21"/>
      <c r="P30804" s="27"/>
      <c r="Q30804" s="16"/>
      <c r="U30804" s="27"/>
    </row>
    <row r="30805" spans="2:21" x14ac:dyDescent="0.25">
      <c r="B30805"/>
      <c r="C30805"/>
      <c r="D30805" s="13"/>
      <c r="E30805" s="13"/>
      <c r="K30805" s="23"/>
      <c r="O30805" s="21"/>
      <c r="P30805" s="27"/>
      <c r="Q30805" s="16"/>
      <c r="U30805" s="27"/>
    </row>
    <row r="30806" spans="2:21" x14ac:dyDescent="0.25">
      <c r="B30806"/>
      <c r="C30806"/>
      <c r="D30806" s="13"/>
      <c r="E30806" s="13"/>
      <c r="K30806" s="23"/>
      <c r="O30806" s="21"/>
      <c r="P30806" s="27"/>
      <c r="Q30806" s="16"/>
      <c r="U30806" s="27"/>
    </row>
    <row r="30807" spans="2:21" x14ac:dyDescent="0.25">
      <c r="B30807"/>
      <c r="C30807"/>
      <c r="D30807" s="13"/>
      <c r="E30807" s="13"/>
      <c r="K30807" s="23"/>
      <c r="O30807" s="21"/>
      <c r="P30807" s="27"/>
      <c r="Q30807" s="16"/>
      <c r="U30807" s="27"/>
    </row>
    <row r="30808" spans="2:21" x14ac:dyDescent="0.25">
      <c r="B30808"/>
      <c r="C30808"/>
      <c r="D30808" s="13"/>
      <c r="E30808" s="13"/>
      <c r="K30808" s="23"/>
      <c r="O30808" s="21"/>
      <c r="P30808" s="27"/>
      <c r="Q30808" s="16"/>
      <c r="U30808" s="27"/>
    </row>
    <row r="30809" spans="2:21" x14ac:dyDescent="0.25">
      <c r="B30809"/>
      <c r="C30809"/>
      <c r="D30809" s="13"/>
      <c r="E30809" s="13"/>
      <c r="K30809" s="23"/>
      <c r="O30809" s="21"/>
      <c r="P30809" s="27"/>
      <c r="Q30809" s="16"/>
      <c r="U30809" s="27"/>
    </row>
    <row r="30810" spans="2:21" x14ac:dyDescent="0.25">
      <c r="B30810"/>
      <c r="C30810"/>
      <c r="D30810" s="13"/>
      <c r="E30810" s="13"/>
      <c r="K30810" s="23"/>
      <c r="O30810" s="21"/>
      <c r="P30810" s="27"/>
      <c r="Q30810" s="16"/>
      <c r="U30810" s="27"/>
    </row>
    <row r="30811" spans="2:21" x14ac:dyDescent="0.25">
      <c r="B30811"/>
      <c r="C30811"/>
      <c r="D30811" s="13"/>
      <c r="E30811" s="13"/>
      <c r="K30811" s="23"/>
      <c r="O30811" s="21"/>
      <c r="P30811" s="27"/>
      <c r="Q30811" s="16"/>
      <c r="U30811" s="27"/>
    </row>
    <row r="30812" spans="2:21" x14ac:dyDescent="0.25">
      <c r="B30812"/>
      <c r="C30812"/>
      <c r="D30812" s="13"/>
      <c r="E30812" s="13"/>
      <c r="K30812" s="23"/>
      <c r="O30812" s="21"/>
      <c r="P30812" s="27"/>
      <c r="Q30812" s="16"/>
      <c r="U30812" s="27"/>
    </row>
    <row r="30813" spans="2:21" x14ac:dyDescent="0.25">
      <c r="B30813"/>
      <c r="C30813"/>
      <c r="D30813" s="13"/>
      <c r="E30813" s="13"/>
      <c r="K30813" s="23"/>
      <c r="O30813" s="21"/>
      <c r="P30813" s="27"/>
      <c r="Q30813" s="16"/>
      <c r="U30813" s="27"/>
    </row>
    <row r="30814" spans="2:21" x14ac:dyDescent="0.25">
      <c r="B30814"/>
      <c r="C30814"/>
      <c r="D30814" s="13"/>
      <c r="E30814" s="13"/>
      <c r="K30814" s="23"/>
      <c r="O30814" s="21"/>
      <c r="P30814" s="27"/>
      <c r="Q30814" s="16"/>
      <c r="U30814" s="27"/>
    </row>
    <row r="30815" spans="2:21" x14ac:dyDescent="0.25">
      <c r="B30815"/>
      <c r="C30815"/>
      <c r="D30815" s="13"/>
      <c r="E30815" s="13"/>
      <c r="K30815" s="23"/>
      <c r="O30815" s="21"/>
      <c r="P30815" s="27"/>
      <c r="Q30815" s="16"/>
      <c r="U30815" s="27"/>
    </row>
    <row r="30816" spans="2:21" x14ac:dyDescent="0.25">
      <c r="B30816"/>
      <c r="C30816"/>
      <c r="D30816" s="13"/>
      <c r="E30816" s="13"/>
      <c r="K30816" s="23"/>
      <c r="O30816" s="21"/>
      <c r="P30816" s="27"/>
      <c r="Q30816" s="16"/>
      <c r="U30816" s="27"/>
    </row>
    <row r="30817" spans="2:21" x14ac:dyDescent="0.25">
      <c r="B30817"/>
      <c r="C30817"/>
      <c r="D30817" s="13"/>
      <c r="E30817" s="13"/>
      <c r="K30817" s="23"/>
      <c r="O30817" s="21"/>
      <c r="P30817" s="27"/>
      <c r="Q30817" s="16"/>
      <c r="U30817" s="27"/>
    </row>
    <row r="30818" spans="2:21" x14ac:dyDescent="0.25">
      <c r="B30818"/>
      <c r="C30818"/>
      <c r="D30818" s="13"/>
      <c r="E30818" s="13"/>
      <c r="K30818" s="23"/>
      <c r="O30818" s="21"/>
      <c r="P30818" s="27"/>
      <c r="Q30818" s="16"/>
      <c r="U30818" s="27"/>
    </row>
    <row r="30819" spans="2:21" x14ac:dyDescent="0.25">
      <c r="B30819"/>
      <c r="C30819"/>
      <c r="D30819" s="13"/>
      <c r="E30819" s="13"/>
      <c r="K30819" s="23"/>
      <c r="O30819" s="21"/>
      <c r="P30819" s="27"/>
      <c r="Q30819" s="16"/>
      <c r="U30819" s="27"/>
    </row>
    <row r="30820" spans="2:21" x14ac:dyDescent="0.25">
      <c r="B30820"/>
      <c r="C30820"/>
      <c r="D30820" s="13"/>
      <c r="E30820" s="13"/>
      <c r="K30820" s="23"/>
      <c r="O30820" s="21"/>
      <c r="P30820" s="27"/>
      <c r="Q30820" s="16"/>
      <c r="U30820" s="27"/>
    </row>
    <row r="30821" spans="2:21" x14ac:dyDescent="0.25">
      <c r="B30821"/>
      <c r="C30821"/>
      <c r="D30821" s="13"/>
      <c r="E30821" s="13"/>
      <c r="K30821" s="23"/>
      <c r="O30821" s="21"/>
      <c r="P30821" s="27"/>
      <c r="Q30821" s="16"/>
      <c r="U30821" s="27"/>
    </row>
    <row r="30822" spans="2:21" x14ac:dyDescent="0.25">
      <c r="B30822"/>
      <c r="C30822"/>
      <c r="D30822" s="13"/>
      <c r="E30822" s="13"/>
      <c r="K30822" s="23"/>
      <c r="O30822" s="21"/>
      <c r="P30822" s="27"/>
      <c r="Q30822" s="16"/>
      <c r="U30822" s="27"/>
    </row>
    <row r="30823" spans="2:21" x14ac:dyDescent="0.25">
      <c r="B30823"/>
      <c r="C30823"/>
      <c r="D30823" s="13"/>
      <c r="E30823" s="13"/>
      <c r="K30823" s="23"/>
      <c r="O30823" s="21"/>
      <c r="P30823" s="27"/>
      <c r="Q30823" s="16"/>
      <c r="U30823" s="27"/>
    </row>
    <row r="30824" spans="2:21" x14ac:dyDescent="0.25">
      <c r="B30824"/>
      <c r="C30824"/>
      <c r="D30824" s="13"/>
      <c r="E30824" s="13"/>
      <c r="K30824" s="23"/>
      <c r="O30824" s="21"/>
      <c r="P30824" s="27"/>
      <c r="Q30824" s="16"/>
      <c r="U30824" s="27"/>
    </row>
    <row r="30825" spans="2:21" x14ac:dyDescent="0.25">
      <c r="B30825"/>
      <c r="C30825"/>
      <c r="D30825" s="13"/>
      <c r="E30825" s="13"/>
      <c r="K30825" s="23"/>
      <c r="O30825" s="21"/>
      <c r="P30825" s="27"/>
      <c r="Q30825" s="16"/>
      <c r="U30825" s="27"/>
    </row>
    <row r="30826" spans="2:21" x14ac:dyDescent="0.25">
      <c r="B30826"/>
      <c r="C30826"/>
      <c r="D30826" s="13"/>
      <c r="E30826" s="13"/>
      <c r="K30826" s="23"/>
      <c r="O30826" s="21"/>
      <c r="P30826" s="27"/>
      <c r="Q30826" s="16"/>
      <c r="U30826" s="27"/>
    </row>
    <row r="30827" spans="2:21" x14ac:dyDescent="0.25">
      <c r="B30827"/>
      <c r="C30827"/>
      <c r="D30827" s="13"/>
      <c r="E30827" s="13"/>
      <c r="K30827" s="23"/>
      <c r="O30827" s="21"/>
      <c r="P30827" s="27"/>
      <c r="Q30827" s="16"/>
      <c r="U30827" s="27"/>
    </row>
    <row r="30828" spans="2:21" x14ac:dyDescent="0.25">
      <c r="B30828"/>
      <c r="C30828"/>
      <c r="D30828" s="13"/>
      <c r="E30828" s="13"/>
      <c r="K30828" s="23"/>
      <c r="O30828" s="21"/>
      <c r="P30828" s="27"/>
      <c r="Q30828" s="16"/>
      <c r="U30828" s="27"/>
    </row>
    <row r="30829" spans="2:21" x14ac:dyDescent="0.25">
      <c r="B30829"/>
      <c r="C30829"/>
      <c r="D30829" s="13"/>
      <c r="E30829" s="13"/>
      <c r="K30829" s="23"/>
      <c r="O30829" s="21"/>
      <c r="P30829" s="27"/>
      <c r="Q30829" s="16"/>
      <c r="U30829" s="27"/>
    </row>
    <row r="30830" spans="2:21" x14ac:dyDescent="0.25">
      <c r="B30830"/>
      <c r="C30830"/>
      <c r="D30830" s="13"/>
      <c r="E30830" s="13"/>
      <c r="K30830" s="23"/>
      <c r="O30830" s="21"/>
      <c r="P30830" s="27"/>
      <c r="Q30830" s="16"/>
      <c r="U30830" s="27"/>
    </row>
    <row r="30831" spans="2:21" x14ac:dyDescent="0.25">
      <c r="B30831"/>
      <c r="C30831"/>
      <c r="D30831" s="13"/>
      <c r="E30831" s="13"/>
      <c r="K30831" s="23"/>
      <c r="O30831" s="21"/>
      <c r="P30831" s="27"/>
      <c r="Q30831" s="16"/>
      <c r="U30831" s="27"/>
    </row>
    <row r="30832" spans="2:21" x14ac:dyDescent="0.25">
      <c r="B30832"/>
      <c r="C30832"/>
      <c r="D30832" s="13"/>
      <c r="E30832" s="13"/>
      <c r="K30832" s="23"/>
      <c r="O30832" s="21"/>
      <c r="P30832" s="27"/>
      <c r="Q30832" s="16"/>
      <c r="U30832" s="27"/>
    </row>
    <row r="30833" spans="2:21" x14ac:dyDescent="0.25">
      <c r="B30833"/>
      <c r="C30833"/>
      <c r="D30833" s="13"/>
      <c r="E30833" s="13"/>
      <c r="K30833" s="23"/>
      <c r="O30833" s="21"/>
      <c r="P30833" s="27"/>
      <c r="Q30833" s="16"/>
      <c r="U30833" s="27"/>
    </row>
    <row r="30834" spans="2:21" x14ac:dyDescent="0.25">
      <c r="B30834"/>
      <c r="C30834"/>
      <c r="D30834" s="13"/>
      <c r="E30834" s="13"/>
      <c r="K30834" s="23"/>
      <c r="O30834" s="21"/>
      <c r="P30834" s="27"/>
      <c r="Q30834" s="16"/>
      <c r="U30834" s="27"/>
    </row>
    <row r="30835" spans="2:21" x14ac:dyDescent="0.25">
      <c r="B30835"/>
      <c r="C30835"/>
      <c r="D30835" s="13"/>
      <c r="E30835" s="13"/>
      <c r="K30835" s="23"/>
      <c r="O30835" s="21"/>
      <c r="P30835" s="27"/>
      <c r="Q30835" s="16"/>
      <c r="U30835" s="27"/>
    </row>
    <row r="30836" spans="2:21" x14ac:dyDescent="0.25">
      <c r="B30836"/>
      <c r="C30836"/>
      <c r="D30836" s="13"/>
      <c r="E30836" s="13"/>
      <c r="K30836" s="23"/>
      <c r="O30836" s="21"/>
      <c r="P30836" s="27"/>
      <c r="Q30836" s="16"/>
      <c r="U30836" s="27"/>
    </row>
    <row r="30837" spans="2:21" x14ac:dyDescent="0.25">
      <c r="B30837"/>
      <c r="C30837"/>
      <c r="D30837" s="13"/>
      <c r="E30837" s="13"/>
      <c r="K30837" s="23"/>
      <c r="O30837" s="21"/>
      <c r="P30837" s="27"/>
      <c r="Q30837" s="16"/>
      <c r="U30837" s="27"/>
    </row>
    <row r="30838" spans="2:21" x14ac:dyDescent="0.25">
      <c r="B30838"/>
      <c r="C30838"/>
      <c r="D30838" s="13"/>
      <c r="E30838" s="13"/>
      <c r="K30838" s="23"/>
      <c r="O30838" s="21"/>
      <c r="P30838" s="27"/>
      <c r="Q30838" s="16"/>
      <c r="U30838" s="27"/>
    </row>
    <row r="30839" spans="2:21" x14ac:dyDescent="0.25">
      <c r="B30839"/>
      <c r="C30839"/>
      <c r="D30839" s="13"/>
      <c r="E30839" s="13"/>
      <c r="K30839" s="23"/>
      <c r="O30839" s="21"/>
      <c r="P30839" s="27"/>
      <c r="Q30839" s="16"/>
      <c r="U30839" s="27"/>
    </row>
    <row r="30840" spans="2:21" x14ac:dyDescent="0.25">
      <c r="B30840"/>
      <c r="C30840"/>
      <c r="D30840" s="13"/>
      <c r="E30840" s="13"/>
      <c r="K30840" s="23"/>
      <c r="O30840" s="21"/>
      <c r="P30840" s="27"/>
      <c r="Q30840" s="16"/>
      <c r="U30840" s="27"/>
    </row>
    <row r="30841" spans="2:21" x14ac:dyDescent="0.25">
      <c r="B30841"/>
      <c r="C30841"/>
      <c r="D30841" s="13"/>
      <c r="E30841" s="13"/>
      <c r="K30841" s="23"/>
      <c r="O30841" s="21"/>
      <c r="P30841" s="27"/>
      <c r="Q30841" s="16"/>
      <c r="U30841" s="27"/>
    </row>
    <row r="30842" spans="2:21" x14ac:dyDescent="0.25">
      <c r="B30842"/>
      <c r="C30842"/>
      <c r="D30842" s="13"/>
      <c r="E30842" s="13"/>
      <c r="K30842" s="23"/>
      <c r="O30842" s="21"/>
      <c r="P30842" s="27"/>
      <c r="Q30842" s="16"/>
      <c r="U30842" s="27"/>
    </row>
    <row r="30843" spans="2:21" x14ac:dyDescent="0.25">
      <c r="B30843"/>
      <c r="C30843"/>
      <c r="D30843" s="13"/>
      <c r="E30843" s="13"/>
      <c r="K30843" s="23"/>
      <c r="O30843" s="21"/>
      <c r="P30843" s="27"/>
      <c r="Q30843" s="16"/>
      <c r="U30843" s="27"/>
    </row>
    <row r="30844" spans="2:21" x14ac:dyDescent="0.25">
      <c r="B30844"/>
      <c r="C30844"/>
      <c r="D30844" s="13"/>
      <c r="E30844" s="13"/>
      <c r="K30844" s="23"/>
      <c r="O30844" s="21"/>
      <c r="P30844" s="27"/>
      <c r="Q30844" s="16"/>
      <c r="U30844" s="27"/>
    </row>
    <row r="30845" spans="2:21" x14ac:dyDescent="0.25">
      <c r="B30845"/>
      <c r="C30845"/>
      <c r="D30845" s="13"/>
      <c r="E30845" s="13"/>
      <c r="K30845" s="23"/>
      <c r="O30845" s="21"/>
      <c r="P30845" s="27"/>
      <c r="Q30845" s="16"/>
      <c r="U30845" s="27"/>
    </row>
    <row r="30846" spans="2:21" x14ac:dyDescent="0.25">
      <c r="B30846"/>
      <c r="C30846"/>
      <c r="D30846" s="13"/>
      <c r="E30846" s="13"/>
      <c r="K30846" s="23"/>
      <c r="O30846" s="21"/>
      <c r="P30846" s="27"/>
      <c r="Q30846" s="16"/>
      <c r="U30846" s="27"/>
    </row>
    <row r="30847" spans="2:21" x14ac:dyDescent="0.25">
      <c r="B30847"/>
      <c r="C30847"/>
      <c r="D30847" s="13"/>
      <c r="E30847" s="13"/>
      <c r="K30847" s="23"/>
      <c r="O30847" s="21"/>
      <c r="P30847" s="27"/>
      <c r="Q30847" s="16"/>
      <c r="U30847" s="27"/>
    </row>
    <row r="30848" spans="2:21" x14ac:dyDescent="0.25">
      <c r="B30848"/>
      <c r="C30848"/>
      <c r="D30848" s="13"/>
      <c r="E30848" s="13"/>
      <c r="K30848" s="23"/>
      <c r="O30848" s="21"/>
      <c r="P30848" s="27"/>
      <c r="Q30848" s="16"/>
      <c r="U30848" s="27"/>
    </row>
    <row r="30849" spans="2:21" x14ac:dyDescent="0.25">
      <c r="B30849"/>
      <c r="C30849"/>
      <c r="D30849" s="13"/>
      <c r="E30849" s="13"/>
      <c r="K30849" s="23"/>
      <c r="O30849" s="21"/>
      <c r="P30849" s="27"/>
      <c r="Q30849" s="16"/>
      <c r="U30849" s="27"/>
    </row>
    <row r="30850" spans="2:21" x14ac:dyDescent="0.25">
      <c r="B30850"/>
      <c r="C30850"/>
      <c r="D30850" s="13"/>
      <c r="E30850" s="13"/>
      <c r="K30850" s="23"/>
      <c r="O30850" s="21"/>
      <c r="P30850" s="27"/>
      <c r="Q30850" s="16"/>
      <c r="U30850" s="27"/>
    </row>
    <row r="30851" spans="2:21" x14ac:dyDescent="0.25">
      <c r="B30851"/>
      <c r="C30851"/>
      <c r="D30851" s="13"/>
      <c r="E30851" s="13"/>
      <c r="K30851" s="23"/>
      <c r="O30851" s="21"/>
      <c r="P30851" s="27"/>
      <c r="Q30851" s="16"/>
      <c r="U30851" s="27"/>
    </row>
    <row r="30852" spans="2:21" x14ac:dyDescent="0.25">
      <c r="B30852"/>
      <c r="C30852"/>
      <c r="D30852" s="13"/>
      <c r="E30852" s="13"/>
      <c r="K30852" s="23"/>
      <c r="O30852" s="21"/>
      <c r="P30852" s="27"/>
      <c r="Q30852" s="16"/>
      <c r="U30852" s="27"/>
    </row>
    <row r="30853" spans="2:21" x14ac:dyDescent="0.25">
      <c r="B30853"/>
      <c r="C30853"/>
      <c r="D30853" s="13"/>
      <c r="E30853" s="13"/>
      <c r="K30853" s="23"/>
      <c r="O30853" s="21"/>
      <c r="P30853" s="27"/>
      <c r="Q30853" s="16"/>
      <c r="U30853" s="27"/>
    </row>
    <row r="30854" spans="2:21" x14ac:dyDescent="0.25">
      <c r="B30854"/>
      <c r="C30854"/>
      <c r="D30854" s="13"/>
      <c r="E30854" s="13"/>
      <c r="K30854" s="23"/>
      <c r="O30854" s="21"/>
      <c r="P30854" s="27"/>
      <c r="Q30854" s="16"/>
      <c r="U30854" s="27"/>
    </row>
    <row r="30855" spans="2:21" x14ac:dyDescent="0.25">
      <c r="B30855"/>
      <c r="C30855"/>
      <c r="D30855" s="13"/>
      <c r="E30855" s="13"/>
      <c r="K30855" s="23"/>
      <c r="O30855" s="21"/>
      <c r="P30855" s="27"/>
      <c r="Q30855" s="16"/>
      <c r="U30855" s="27"/>
    </row>
    <row r="30856" spans="2:21" x14ac:dyDescent="0.25">
      <c r="B30856"/>
      <c r="C30856"/>
      <c r="D30856" s="13"/>
      <c r="E30856" s="13"/>
      <c r="K30856" s="23"/>
      <c r="O30856" s="21"/>
      <c r="P30856" s="27"/>
      <c r="Q30856" s="16"/>
      <c r="U30856" s="27"/>
    </row>
    <row r="30857" spans="2:21" x14ac:dyDescent="0.25">
      <c r="B30857"/>
      <c r="C30857"/>
      <c r="D30857" s="13"/>
      <c r="E30857" s="13"/>
      <c r="K30857" s="23"/>
      <c r="O30857" s="21"/>
      <c r="P30857" s="27"/>
      <c r="Q30857" s="16"/>
      <c r="U30857" s="27"/>
    </row>
    <row r="30858" spans="2:21" x14ac:dyDescent="0.25">
      <c r="B30858"/>
      <c r="C30858"/>
      <c r="D30858" s="13"/>
      <c r="E30858" s="13"/>
      <c r="K30858" s="23"/>
      <c r="O30858" s="21"/>
      <c r="P30858" s="27"/>
      <c r="Q30858" s="16"/>
      <c r="U30858" s="27"/>
    </row>
    <row r="30859" spans="2:21" x14ac:dyDescent="0.25">
      <c r="B30859"/>
      <c r="C30859"/>
      <c r="D30859" s="13"/>
      <c r="E30859" s="13"/>
      <c r="K30859" s="23"/>
      <c r="O30859" s="21"/>
      <c r="P30859" s="27"/>
      <c r="Q30859" s="16"/>
      <c r="U30859" s="27"/>
    </row>
    <row r="30860" spans="2:21" x14ac:dyDescent="0.25">
      <c r="B30860"/>
      <c r="C30860"/>
      <c r="D30860" s="13"/>
      <c r="E30860" s="13"/>
      <c r="K30860" s="23"/>
      <c r="O30860" s="21"/>
      <c r="P30860" s="27"/>
      <c r="Q30860" s="16"/>
      <c r="U30860" s="27"/>
    </row>
    <row r="30861" spans="2:21" x14ac:dyDescent="0.25">
      <c r="B30861"/>
      <c r="C30861"/>
      <c r="D30861" s="13"/>
      <c r="E30861" s="13"/>
      <c r="K30861" s="23"/>
      <c r="O30861" s="21"/>
      <c r="P30861" s="27"/>
      <c r="Q30861" s="16"/>
      <c r="U30861" s="27"/>
    </row>
    <row r="30862" spans="2:21" x14ac:dyDescent="0.25">
      <c r="B30862"/>
      <c r="C30862"/>
      <c r="D30862" s="13"/>
      <c r="E30862" s="13"/>
      <c r="K30862" s="23"/>
      <c r="O30862" s="21"/>
      <c r="P30862" s="27"/>
      <c r="Q30862" s="16"/>
      <c r="U30862" s="27"/>
    </row>
    <row r="30863" spans="2:21" x14ac:dyDescent="0.25">
      <c r="B30863"/>
      <c r="C30863"/>
      <c r="D30863" s="13"/>
      <c r="E30863" s="13"/>
      <c r="K30863" s="23"/>
      <c r="O30863" s="21"/>
      <c r="P30863" s="27"/>
      <c r="Q30863" s="16"/>
      <c r="U30863" s="27"/>
    </row>
    <row r="30864" spans="2:21" x14ac:dyDescent="0.25">
      <c r="B30864"/>
      <c r="C30864"/>
      <c r="D30864" s="13"/>
      <c r="E30864" s="13"/>
      <c r="K30864" s="23"/>
      <c r="O30864" s="21"/>
      <c r="P30864" s="27"/>
      <c r="Q30864" s="16"/>
      <c r="U30864" s="27"/>
    </row>
    <row r="30865" spans="2:21" x14ac:dyDescent="0.25">
      <c r="B30865"/>
      <c r="C30865"/>
      <c r="D30865" s="13"/>
      <c r="E30865" s="13"/>
      <c r="K30865" s="23"/>
      <c r="O30865" s="21"/>
      <c r="P30865" s="27"/>
      <c r="Q30865" s="16"/>
      <c r="U30865" s="27"/>
    </row>
    <row r="30866" spans="2:21" x14ac:dyDescent="0.25">
      <c r="B30866"/>
      <c r="C30866"/>
      <c r="D30866" s="13"/>
      <c r="E30866" s="13"/>
      <c r="K30866" s="23"/>
      <c r="O30866" s="21"/>
      <c r="P30866" s="27"/>
      <c r="Q30866" s="16"/>
      <c r="U30866" s="27"/>
    </row>
    <row r="30867" spans="2:21" x14ac:dyDescent="0.25">
      <c r="B30867"/>
      <c r="C30867"/>
      <c r="D30867" s="13"/>
      <c r="E30867" s="13"/>
      <c r="K30867" s="23"/>
      <c r="O30867" s="21"/>
      <c r="P30867" s="27"/>
      <c r="Q30867" s="16"/>
      <c r="U30867" s="27"/>
    </row>
    <row r="30868" spans="2:21" x14ac:dyDescent="0.25">
      <c r="B30868"/>
      <c r="C30868"/>
      <c r="D30868" s="13"/>
      <c r="E30868" s="13"/>
      <c r="K30868" s="23"/>
      <c r="O30868" s="21"/>
      <c r="P30868" s="27"/>
      <c r="Q30868" s="16"/>
      <c r="U30868" s="27"/>
    </row>
    <row r="30869" spans="2:21" x14ac:dyDescent="0.25">
      <c r="B30869"/>
      <c r="C30869"/>
      <c r="D30869" s="13"/>
      <c r="E30869" s="13"/>
      <c r="K30869" s="23"/>
      <c r="O30869" s="21"/>
      <c r="P30869" s="27"/>
      <c r="Q30869" s="16"/>
      <c r="U30869" s="27"/>
    </row>
    <row r="30870" spans="2:21" x14ac:dyDescent="0.25">
      <c r="B30870"/>
      <c r="C30870"/>
      <c r="D30870" s="13"/>
      <c r="E30870" s="13"/>
      <c r="K30870" s="23"/>
      <c r="O30870" s="21"/>
      <c r="P30870" s="27"/>
      <c r="Q30870" s="16"/>
      <c r="U30870" s="27"/>
    </row>
    <row r="30871" spans="2:21" x14ac:dyDescent="0.25">
      <c r="B30871"/>
      <c r="C30871"/>
      <c r="D30871" s="13"/>
      <c r="E30871" s="13"/>
      <c r="K30871" s="23"/>
      <c r="O30871" s="21"/>
      <c r="P30871" s="27"/>
      <c r="Q30871" s="16"/>
      <c r="U30871" s="27"/>
    </row>
    <row r="30872" spans="2:21" x14ac:dyDescent="0.25">
      <c r="B30872"/>
      <c r="C30872"/>
      <c r="D30872" s="13"/>
      <c r="E30872" s="13"/>
      <c r="K30872" s="23"/>
      <c r="O30872" s="21"/>
      <c r="P30872" s="27"/>
      <c r="Q30872" s="16"/>
      <c r="U30872" s="27"/>
    </row>
    <row r="30873" spans="2:21" x14ac:dyDescent="0.25">
      <c r="B30873"/>
      <c r="C30873"/>
      <c r="D30873" s="13"/>
      <c r="E30873" s="13"/>
      <c r="K30873" s="23"/>
      <c r="O30873" s="21"/>
      <c r="P30873" s="27"/>
      <c r="Q30873" s="16"/>
      <c r="U30873" s="27"/>
    </row>
    <row r="30874" spans="2:21" x14ac:dyDescent="0.25">
      <c r="B30874"/>
      <c r="C30874"/>
      <c r="D30874" s="13"/>
      <c r="E30874" s="13"/>
      <c r="K30874" s="23"/>
      <c r="O30874" s="21"/>
      <c r="P30874" s="27"/>
      <c r="Q30874" s="16"/>
      <c r="U30874" s="27"/>
    </row>
    <row r="30875" spans="2:21" x14ac:dyDescent="0.25">
      <c r="B30875"/>
      <c r="C30875"/>
      <c r="D30875" s="13"/>
      <c r="E30875" s="13"/>
      <c r="K30875" s="23"/>
      <c r="O30875" s="21"/>
      <c r="P30875" s="27"/>
      <c r="Q30875" s="16"/>
      <c r="U30875" s="27"/>
    </row>
    <row r="30876" spans="2:21" x14ac:dyDescent="0.25">
      <c r="B30876"/>
      <c r="C30876"/>
      <c r="D30876" s="13"/>
      <c r="E30876" s="13"/>
      <c r="K30876" s="23"/>
      <c r="O30876" s="21"/>
      <c r="P30876" s="27"/>
      <c r="Q30876" s="16"/>
      <c r="U30876" s="27"/>
    </row>
    <row r="30877" spans="2:21" x14ac:dyDescent="0.25">
      <c r="B30877"/>
      <c r="C30877"/>
      <c r="D30877" s="13"/>
      <c r="E30877" s="13"/>
      <c r="K30877" s="23"/>
      <c r="O30877" s="21"/>
      <c r="P30877" s="27"/>
      <c r="Q30877" s="16"/>
      <c r="U30877" s="27"/>
    </row>
    <row r="30878" spans="2:21" x14ac:dyDescent="0.25">
      <c r="B30878"/>
      <c r="C30878"/>
      <c r="D30878" s="13"/>
      <c r="E30878" s="13"/>
      <c r="K30878" s="23"/>
      <c r="O30878" s="21"/>
      <c r="P30878" s="27"/>
      <c r="Q30878" s="16"/>
      <c r="U30878" s="27"/>
    </row>
    <row r="30879" spans="2:21" x14ac:dyDescent="0.25">
      <c r="B30879"/>
      <c r="C30879"/>
      <c r="D30879" s="13"/>
      <c r="E30879" s="13"/>
      <c r="K30879" s="23"/>
      <c r="O30879" s="21"/>
      <c r="P30879" s="27"/>
      <c r="Q30879" s="16"/>
      <c r="U30879" s="27"/>
    </row>
    <row r="30880" spans="2:21" x14ac:dyDescent="0.25">
      <c r="B30880"/>
      <c r="C30880"/>
      <c r="D30880" s="13"/>
      <c r="E30880" s="13"/>
      <c r="K30880" s="23"/>
      <c r="O30880" s="21"/>
      <c r="P30880" s="27"/>
      <c r="Q30880" s="16"/>
      <c r="U30880" s="27"/>
    </row>
    <row r="30881" spans="2:21" x14ac:dyDescent="0.25">
      <c r="B30881"/>
      <c r="C30881"/>
      <c r="D30881" s="13"/>
      <c r="E30881" s="13"/>
      <c r="K30881" s="23"/>
      <c r="O30881" s="21"/>
      <c r="P30881" s="27"/>
      <c r="Q30881" s="16"/>
      <c r="U30881" s="27"/>
    </row>
    <row r="30882" spans="2:21" x14ac:dyDescent="0.25">
      <c r="B30882"/>
      <c r="C30882"/>
      <c r="D30882" s="13"/>
      <c r="E30882" s="13"/>
      <c r="K30882" s="23"/>
      <c r="O30882" s="21"/>
      <c r="P30882" s="27"/>
      <c r="Q30882" s="16"/>
      <c r="U30882" s="27"/>
    </row>
    <row r="30883" spans="2:21" x14ac:dyDescent="0.25">
      <c r="B30883"/>
      <c r="C30883"/>
      <c r="D30883" s="13"/>
      <c r="E30883" s="13"/>
      <c r="K30883" s="23"/>
      <c r="O30883" s="21"/>
      <c r="P30883" s="27"/>
      <c r="Q30883" s="16"/>
      <c r="U30883" s="27"/>
    </row>
    <row r="30884" spans="2:21" x14ac:dyDescent="0.25">
      <c r="B30884"/>
      <c r="C30884"/>
      <c r="D30884" s="13"/>
      <c r="E30884" s="13"/>
      <c r="K30884" s="23"/>
      <c r="O30884" s="21"/>
      <c r="P30884" s="27"/>
      <c r="Q30884" s="16"/>
      <c r="U30884" s="27"/>
    </row>
    <row r="30885" spans="2:21" x14ac:dyDescent="0.25">
      <c r="B30885"/>
      <c r="C30885"/>
      <c r="D30885" s="13"/>
      <c r="E30885" s="13"/>
      <c r="K30885" s="23"/>
      <c r="O30885" s="21"/>
      <c r="P30885" s="27"/>
      <c r="Q30885" s="16"/>
      <c r="U30885" s="27"/>
    </row>
    <row r="30886" spans="2:21" x14ac:dyDescent="0.25">
      <c r="B30886"/>
      <c r="C30886"/>
      <c r="D30886" s="13"/>
      <c r="E30886" s="13"/>
      <c r="K30886" s="23"/>
      <c r="O30886" s="21"/>
      <c r="P30886" s="27"/>
      <c r="Q30886" s="16"/>
      <c r="U30886" s="27"/>
    </row>
    <row r="30887" spans="2:21" x14ac:dyDescent="0.25">
      <c r="B30887"/>
      <c r="C30887"/>
      <c r="D30887" s="13"/>
      <c r="E30887" s="13"/>
      <c r="K30887" s="23"/>
      <c r="O30887" s="21"/>
      <c r="P30887" s="27"/>
      <c r="Q30887" s="16"/>
      <c r="U30887" s="27"/>
    </row>
    <row r="30888" spans="2:21" x14ac:dyDescent="0.25">
      <c r="B30888"/>
      <c r="C30888"/>
      <c r="D30888" s="13"/>
      <c r="E30888" s="13"/>
      <c r="K30888" s="23"/>
      <c r="O30888" s="21"/>
      <c r="P30888" s="27"/>
      <c r="Q30888" s="16"/>
      <c r="U30888" s="27"/>
    </row>
    <row r="30889" spans="2:21" x14ac:dyDescent="0.25">
      <c r="B30889"/>
      <c r="C30889"/>
      <c r="D30889" s="13"/>
      <c r="E30889" s="13"/>
      <c r="K30889" s="23"/>
      <c r="O30889" s="21"/>
      <c r="P30889" s="27"/>
      <c r="Q30889" s="16"/>
      <c r="U30889" s="27"/>
    </row>
    <row r="30890" spans="2:21" x14ac:dyDescent="0.25">
      <c r="B30890"/>
      <c r="C30890"/>
      <c r="D30890" s="13"/>
      <c r="E30890" s="13"/>
      <c r="K30890" s="23"/>
      <c r="O30890" s="21"/>
      <c r="P30890" s="27"/>
      <c r="Q30890" s="16"/>
      <c r="U30890" s="27"/>
    </row>
    <row r="30891" spans="2:21" x14ac:dyDescent="0.25">
      <c r="B30891"/>
      <c r="C30891"/>
      <c r="D30891" s="13"/>
      <c r="E30891" s="13"/>
      <c r="K30891" s="23"/>
      <c r="O30891" s="21"/>
      <c r="P30891" s="27"/>
      <c r="Q30891" s="16"/>
      <c r="U30891" s="27"/>
    </row>
    <row r="30892" spans="2:21" x14ac:dyDescent="0.25">
      <c r="B30892"/>
      <c r="C30892"/>
      <c r="D30892" s="13"/>
      <c r="E30892" s="13"/>
      <c r="K30892" s="23"/>
      <c r="O30892" s="21"/>
      <c r="P30892" s="27"/>
      <c r="Q30892" s="16"/>
      <c r="U30892" s="27"/>
    </row>
    <row r="30893" spans="2:21" x14ac:dyDescent="0.25">
      <c r="B30893"/>
      <c r="C30893"/>
      <c r="D30893" s="13"/>
      <c r="E30893" s="13"/>
      <c r="K30893" s="23"/>
      <c r="O30893" s="21"/>
      <c r="P30893" s="27"/>
      <c r="Q30893" s="16"/>
      <c r="U30893" s="27"/>
    </row>
    <row r="30894" spans="2:21" x14ac:dyDescent="0.25">
      <c r="B30894"/>
      <c r="C30894"/>
      <c r="D30894" s="13"/>
      <c r="E30894" s="13"/>
      <c r="K30894" s="23"/>
      <c r="O30894" s="21"/>
      <c r="P30894" s="27"/>
      <c r="Q30894" s="16"/>
      <c r="U30894" s="27"/>
    </row>
    <row r="30895" spans="2:21" x14ac:dyDescent="0.25">
      <c r="B30895"/>
      <c r="C30895"/>
      <c r="D30895" s="13"/>
      <c r="E30895" s="13"/>
      <c r="K30895" s="23"/>
      <c r="O30895" s="21"/>
      <c r="P30895" s="27"/>
      <c r="Q30895" s="16"/>
      <c r="U30895" s="27"/>
    </row>
    <row r="30896" spans="2:21" x14ac:dyDescent="0.25">
      <c r="B30896"/>
      <c r="C30896"/>
      <c r="D30896" s="13"/>
      <c r="E30896" s="13"/>
      <c r="K30896" s="23"/>
      <c r="O30896" s="21"/>
      <c r="P30896" s="27"/>
      <c r="Q30896" s="16"/>
      <c r="U30896" s="27"/>
    </row>
    <row r="30897" spans="2:21" x14ac:dyDescent="0.25">
      <c r="B30897"/>
      <c r="C30897"/>
      <c r="D30897" s="13"/>
      <c r="E30897" s="13"/>
      <c r="K30897" s="23"/>
      <c r="O30897" s="21"/>
      <c r="P30897" s="27"/>
      <c r="Q30897" s="16"/>
      <c r="U30897" s="27"/>
    </row>
    <row r="30898" spans="2:21" x14ac:dyDescent="0.25">
      <c r="B30898"/>
      <c r="C30898"/>
      <c r="D30898" s="13"/>
      <c r="E30898" s="13"/>
      <c r="K30898" s="23"/>
      <c r="O30898" s="21"/>
      <c r="P30898" s="27"/>
      <c r="Q30898" s="16"/>
      <c r="U30898" s="27"/>
    </row>
    <row r="30899" spans="2:21" x14ac:dyDescent="0.25">
      <c r="B30899"/>
      <c r="C30899"/>
      <c r="D30899" s="13"/>
      <c r="E30899" s="13"/>
      <c r="K30899" s="23"/>
      <c r="O30899" s="21"/>
      <c r="P30899" s="27"/>
      <c r="Q30899" s="16"/>
      <c r="U30899" s="27"/>
    </row>
    <row r="30900" spans="2:21" x14ac:dyDescent="0.25">
      <c r="B30900"/>
      <c r="C30900"/>
      <c r="D30900" s="13"/>
      <c r="E30900" s="13"/>
      <c r="K30900" s="23"/>
      <c r="O30900" s="21"/>
      <c r="P30900" s="27"/>
      <c r="Q30900" s="16"/>
      <c r="U30900" s="27"/>
    </row>
    <row r="30901" spans="2:21" x14ac:dyDescent="0.25">
      <c r="B30901"/>
      <c r="C30901"/>
      <c r="D30901" s="13"/>
      <c r="E30901" s="13"/>
      <c r="K30901" s="23"/>
      <c r="O30901" s="21"/>
      <c r="P30901" s="27"/>
      <c r="Q30901" s="16"/>
      <c r="U30901" s="27"/>
    </row>
    <row r="30902" spans="2:21" x14ac:dyDescent="0.25">
      <c r="B30902"/>
      <c r="C30902"/>
      <c r="D30902" s="13"/>
      <c r="E30902" s="13"/>
      <c r="K30902" s="23"/>
      <c r="O30902" s="21"/>
      <c r="P30902" s="27"/>
      <c r="Q30902" s="16"/>
      <c r="U30902" s="27"/>
    </row>
    <row r="30903" spans="2:21" x14ac:dyDescent="0.25">
      <c r="B30903"/>
      <c r="C30903"/>
      <c r="D30903" s="13"/>
      <c r="E30903" s="13"/>
      <c r="K30903" s="23"/>
      <c r="O30903" s="21"/>
      <c r="P30903" s="27"/>
      <c r="Q30903" s="16"/>
      <c r="U30903" s="27"/>
    </row>
    <row r="30904" spans="2:21" x14ac:dyDescent="0.25">
      <c r="B30904"/>
      <c r="C30904"/>
      <c r="D30904" s="13"/>
      <c r="E30904" s="13"/>
      <c r="K30904" s="23"/>
      <c r="O30904" s="21"/>
      <c r="P30904" s="27"/>
      <c r="Q30904" s="16"/>
      <c r="U30904" s="27"/>
    </row>
    <row r="30905" spans="2:21" x14ac:dyDescent="0.25">
      <c r="B30905"/>
      <c r="C30905"/>
      <c r="D30905" s="13"/>
      <c r="E30905" s="13"/>
      <c r="K30905" s="23"/>
      <c r="O30905" s="21"/>
      <c r="P30905" s="27"/>
      <c r="Q30905" s="16"/>
      <c r="U30905" s="27"/>
    </row>
    <row r="30906" spans="2:21" x14ac:dyDescent="0.25">
      <c r="B30906"/>
      <c r="C30906"/>
      <c r="D30906" s="13"/>
      <c r="E30906" s="13"/>
      <c r="K30906" s="23"/>
      <c r="O30906" s="21"/>
      <c r="P30906" s="27"/>
      <c r="Q30906" s="16"/>
      <c r="U30906" s="27"/>
    </row>
    <row r="30907" spans="2:21" x14ac:dyDescent="0.25">
      <c r="B30907"/>
      <c r="C30907"/>
      <c r="D30907" s="13"/>
      <c r="E30907" s="13"/>
      <c r="K30907" s="23"/>
      <c r="O30907" s="21"/>
      <c r="P30907" s="27"/>
      <c r="Q30907" s="16"/>
      <c r="U30907" s="27"/>
    </row>
    <row r="30908" spans="2:21" x14ac:dyDescent="0.25">
      <c r="B30908"/>
      <c r="C30908"/>
      <c r="D30908" s="13"/>
      <c r="E30908" s="13"/>
      <c r="K30908" s="23"/>
      <c r="O30908" s="21"/>
      <c r="P30908" s="27"/>
      <c r="Q30908" s="16"/>
      <c r="U30908" s="27"/>
    </row>
    <row r="30909" spans="2:21" x14ac:dyDescent="0.25">
      <c r="B30909"/>
      <c r="C30909"/>
      <c r="D30909" s="13"/>
      <c r="E30909" s="13"/>
      <c r="K30909" s="23"/>
      <c r="O30909" s="21"/>
      <c r="P30909" s="27"/>
      <c r="Q30909" s="16"/>
      <c r="U30909" s="27"/>
    </row>
    <row r="30910" spans="2:21" x14ac:dyDescent="0.25">
      <c r="B30910"/>
      <c r="C30910"/>
      <c r="D30910" s="13"/>
      <c r="E30910" s="13"/>
      <c r="K30910" s="23"/>
      <c r="O30910" s="21"/>
      <c r="P30910" s="27"/>
      <c r="Q30910" s="16"/>
      <c r="U30910" s="27"/>
    </row>
    <row r="30911" spans="2:21" x14ac:dyDescent="0.25">
      <c r="B30911"/>
      <c r="C30911"/>
      <c r="D30911" s="13"/>
      <c r="E30911" s="13"/>
      <c r="K30911" s="23"/>
      <c r="O30911" s="21"/>
      <c r="P30911" s="27"/>
      <c r="Q30911" s="16"/>
      <c r="U30911" s="27"/>
    </row>
    <row r="30912" spans="2:21" x14ac:dyDescent="0.25">
      <c r="B30912"/>
      <c r="C30912"/>
      <c r="D30912" s="13"/>
      <c r="E30912" s="13"/>
      <c r="K30912" s="23"/>
      <c r="O30912" s="21"/>
      <c r="P30912" s="27"/>
      <c r="Q30912" s="16"/>
      <c r="U30912" s="27"/>
    </row>
    <row r="30913" spans="2:21" x14ac:dyDescent="0.25">
      <c r="B30913"/>
      <c r="C30913"/>
      <c r="D30913" s="13"/>
      <c r="E30913" s="13"/>
      <c r="K30913" s="23"/>
      <c r="O30913" s="21"/>
      <c r="P30913" s="27"/>
      <c r="Q30913" s="16"/>
      <c r="U30913" s="27"/>
    </row>
    <row r="30914" spans="2:21" x14ac:dyDescent="0.25">
      <c r="B30914"/>
      <c r="C30914"/>
      <c r="D30914" s="13"/>
      <c r="E30914" s="13"/>
      <c r="K30914" s="23"/>
      <c r="O30914" s="21"/>
      <c r="P30914" s="27"/>
      <c r="Q30914" s="16"/>
      <c r="U30914" s="27"/>
    </row>
    <row r="30915" spans="2:21" x14ac:dyDescent="0.25">
      <c r="B30915"/>
      <c r="C30915"/>
      <c r="D30915" s="13"/>
      <c r="E30915" s="13"/>
      <c r="K30915" s="23"/>
      <c r="O30915" s="21"/>
      <c r="P30915" s="27"/>
      <c r="Q30915" s="16"/>
      <c r="U30915" s="27"/>
    </row>
    <row r="30916" spans="2:21" x14ac:dyDescent="0.25">
      <c r="B30916"/>
      <c r="C30916"/>
      <c r="D30916" s="13"/>
      <c r="E30916" s="13"/>
      <c r="K30916" s="23"/>
      <c r="O30916" s="21"/>
      <c r="P30916" s="27"/>
      <c r="Q30916" s="16"/>
      <c r="U30916" s="27"/>
    </row>
    <row r="30917" spans="2:21" x14ac:dyDescent="0.25">
      <c r="B30917"/>
      <c r="C30917"/>
      <c r="D30917" s="13"/>
      <c r="E30917" s="13"/>
      <c r="K30917" s="23"/>
      <c r="O30917" s="21"/>
      <c r="P30917" s="27"/>
      <c r="Q30917" s="16"/>
      <c r="U30917" s="27"/>
    </row>
    <row r="30918" spans="2:21" x14ac:dyDescent="0.25">
      <c r="B30918"/>
      <c r="C30918"/>
      <c r="D30918" s="13"/>
      <c r="E30918" s="13"/>
      <c r="K30918" s="23"/>
      <c r="O30918" s="21"/>
      <c r="P30918" s="27"/>
      <c r="Q30918" s="16"/>
      <c r="U30918" s="27"/>
    </row>
    <row r="30919" spans="2:21" x14ac:dyDescent="0.25">
      <c r="B30919"/>
      <c r="C30919"/>
      <c r="D30919" s="13"/>
      <c r="E30919" s="13"/>
      <c r="K30919" s="23"/>
      <c r="O30919" s="21"/>
      <c r="P30919" s="27"/>
      <c r="Q30919" s="16"/>
      <c r="U30919" s="27"/>
    </row>
    <row r="30920" spans="2:21" x14ac:dyDescent="0.25">
      <c r="B30920"/>
      <c r="C30920"/>
      <c r="D30920" s="13"/>
      <c r="E30920" s="13"/>
      <c r="K30920" s="23"/>
      <c r="O30920" s="21"/>
      <c r="P30920" s="27"/>
      <c r="Q30920" s="16"/>
      <c r="U30920" s="27"/>
    </row>
    <row r="30921" spans="2:21" x14ac:dyDescent="0.25">
      <c r="B30921"/>
      <c r="C30921"/>
      <c r="D30921" s="13"/>
      <c r="E30921" s="13"/>
      <c r="K30921" s="23"/>
      <c r="O30921" s="21"/>
      <c r="P30921" s="27"/>
      <c r="Q30921" s="16"/>
      <c r="U30921" s="27"/>
    </row>
    <row r="30922" spans="2:21" x14ac:dyDescent="0.25">
      <c r="B30922"/>
      <c r="C30922"/>
      <c r="D30922" s="13"/>
      <c r="E30922" s="13"/>
      <c r="K30922" s="23"/>
      <c r="O30922" s="21"/>
      <c r="P30922" s="27"/>
      <c r="Q30922" s="16"/>
      <c r="U30922" s="27"/>
    </row>
    <row r="30923" spans="2:21" x14ac:dyDescent="0.25">
      <c r="B30923"/>
      <c r="C30923"/>
      <c r="D30923" s="13"/>
      <c r="E30923" s="13"/>
      <c r="K30923" s="23"/>
      <c r="O30923" s="21"/>
      <c r="P30923" s="27"/>
      <c r="Q30923" s="16"/>
      <c r="U30923" s="27"/>
    </row>
    <row r="30924" spans="2:21" x14ac:dyDescent="0.25">
      <c r="B30924"/>
      <c r="C30924"/>
      <c r="D30924" s="13"/>
      <c r="E30924" s="13"/>
      <c r="K30924" s="23"/>
      <c r="O30924" s="21"/>
      <c r="P30924" s="27"/>
      <c r="Q30924" s="16"/>
      <c r="U30924" s="27"/>
    </row>
    <row r="30925" spans="2:21" x14ac:dyDescent="0.25">
      <c r="B30925"/>
      <c r="C30925"/>
      <c r="D30925" s="13"/>
      <c r="E30925" s="13"/>
      <c r="K30925" s="23"/>
      <c r="O30925" s="21"/>
      <c r="P30925" s="27"/>
      <c r="Q30925" s="16"/>
      <c r="U30925" s="27"/>
    </row>
    <row r="30926" spans="2:21" x14ac:dyDescent="0.25">
      <c r="B30926"/>
      <c r="C30926"/>
      <c r="D30926" s="13"/>
      <c r="E30926" s="13"/>
      <c r="K30926" s="23"/>
      <c r="O30926" s="21"/>
      <c r="P30926" s="27"/>
      <c r="Q30926" s="16"/>
      <c r="U30926" s="27"/>
    </row>
    <row r="30927" spans="2:21" x14ac:dyDescent="0.25">
      <c r="B30927"/>
      <c r="C30927"/>
      <c r="D30927" s="13"/>
      <c r="E30927" s="13"/>
      <c r="K30927" s="23"/>
      <c r="O30927" s="21"/>
      <c r="P30927" s="27"/>
      <c r="Q30927" s="16"/>
      <c r="U30927" s="27"/>
    </row>
    <row r="30928" spans="2:21" x14ac:dyDescent="0.25">
      <c r="B30928"/>
      <c r="C30928"/>
      <c r="D30928" s="13"/>
      <c r="E30928" s="13"/>
      <c r="K30928" s="23"/>
      <c r="O30928" s="21"/>
      <c r="P30928" s="27"/>
      <c r="Q30928" s="16"/>
      <c r="U30928" s="27"/>
    </row>
    <row r="30929" spans="2:21" x14ac:dyDescent="0.25">
      <c r="B30929"/>
      <c r="C30929"/>
      <c r="D30929" s="13"/>
      <c r="E30929" s="13"/>
      <c r="K30929" s="23"/>
      <c r="O30929" s="21"/>
      <c r="P30929" s="27"/>
      <c r="Q30929" s="16"/>
      <c r="U30929" s="27"/>
    </row>
    <row r="30930" spans="2:21" x14ac:dyDescent="0.25">
      <c r="B30930"/>
      <c r="C30930"/>
      <c r="D30930" s="13"/>
      <c r="E30930" s="13"/>
      <c r="K30930" s="23"/>
      <c r="O30930" s="21"/>
      <c r="P30930" s="27"/>
      <c r="Q30930" s="16"/>
      <c r="U30930" s="27"/>
    </row>
    <row r="30931" spans="2:21" x14ac:dyDescent="0.25">
      <c r="B30931"/>
      <c r="C30931"/>
      <c r="D30931" s="13"/>
      <c r="E30931" s="13"/>
      <c r="K30931" s="23"/>
      <c r="O30931" s="21"/>
      <c r="P30931" s="27"/>
      <c r="Q30931" s="16"/>
      <c r="U30931" s="27"/>
    </row>
    <row r="30932" spans="2:21" x14ac:dyDescent="0.25">
      <c r="B30932"/>
      <c r="C30932"/>
      <c r="D30932" s="13"/>
      <c r="E30932" s="13"/>
      <c r="K30932" s="23"/>
      <c r="O30932" s="21"/>
      <c r="P30932" s="27"/>
      <c r="Q30932" s="16"/>
      <c r="U30932" s="27"/>
    </row>
    <row r="30933" spans="2:21" x14ac:dyDescent="0.25">
      <c r="B30933"/>
      <c r="C30933"/>
      <c r="D30933" s="13"/>
      <c r="E30933" s="13"/>
      <c r="K30933" s="23"/>
      <c r="O30933" s="21"/>
      <c r="P30933" s="27"/>
      <c r="Q30933" s="16"/>
      <c r="U30933" s="27"/>
    </row>
    <row r="30934" spans="2:21" x14ac:dyDescent="0.25">
      <c r="B30934"/>
      <c r="C30934"/>
      <c r="D30934" s="13"/>
      <c r="E30934" s="13"/>
      <c r="K30934" s="23"/>
      <c r="O30934" s="21"/>
      <c r="P30934" s="27"/>
      <c r="Q30934" s="16"/>
      <c r="U30934" s="27"/>
    </row>
    <row r="30935" spans="2:21" x14ac:dyDescent="0.25">
      <c r="B30935"/>
      <c r="C30935"/>
      <c r="D30935" s="13"/>
      <c r="E30935" s="13"/>
      <c r="K30935" s="23"/>
      <c r="O30935" s="21"/>
      <c r="P30935" s="27"/>
      <c r="Q30935" s="16"/>
      <c r="U30935" s="27"/>
    </row>
    <row r="30936" spans="2:21" x14ac:dyDescent="0.25">
      <c r="B30936"/>
      <c r="C30936"/>
      <c r="D30936" s="13"/>
      <c r="E30936" s="13"/>
      <c r="K30936" s="23"/>
      <c r="O30936" s="21"/>
      <c r="P30936" s="27"/>
      <c r="Q30936" s="16"/>
      <c r="U30936" s="27"/>
    </row>
    <row r="30937" spans="2:21" x14ac:dyDescent="0.25">
      <c r="B30937"/>
      <c r="C30937"/>
      <c r="D30937" s="13"/>
      <c r="E30937" s="13"/>
      <c r="K30937" s="23"/>
      <c r="O30937" s="21"/>
      <c r="P30937" s="27"/>
      <c r="Q30937" s="16"/>
      <c r="U30937" s="27"/>
    </row>
    <row r="30938" spans="2:21" x14ac:dyDescent="0.25">
      <c r="B30938"/>
      <c r="C30938"/>
      <c r="D30938" s="13"/>
      <c r="E30938" s="13"/>
      <c r="K30938" s="23"/>
      <c r="O30938" s="21"/>
      <c r="P30938" s="27"/>
      <c r="Q30938" s="16"/>
      <c r="U30938" s="27"/>
    </row>
    <row r="30939" spans="2:21" x14ac:dyDescent="0.25">
      <c r="B30939"/>
      <c r="C30939"/>
      <c r="D30939" s="13"/>
      <c r="E30939" s="13"/>
      <c r="K30939" s="23"/>
      <c r="O30939" s="21"/>
      <c r="P30939" s="27"/>
      <c r="Q30939" s="16"/>
      <c r="U30939" s="27"/>
    </row>
    <row r="30940" spans="2:21" x14ac:dyDescent="0.25">
      <c r="B30940"/>
      <c r="C30940"/>
      <c r="D30940" s="13"/>
      <c r="E30940" s="13"/>
      <c r="K30940" s="23"/>
      <c r="O30940" s="21"/>
      <c r="P30940" s="27"/>
      <c r="Q30940" s="16"/>
      <c r="U30940" s="27"/>
    </row>
    <row r="30941" spans="2:21" x14ac:dyDescent="0.25">
      <c r="B30941"/>
      <c r="C30941"/>
      <c r="D30941" s="13"/>
      <c r="E30941" s="13"/>
      <c r="K30941" s="23"/>
      <c r="O30941" s="21"/>
      <c r="P30941" s="27"/>
      <c r="Q30941" s="16"/>
      <c r="U30941" s="27"/>
    </row>
    <row r="30942" spans="2:21" x14ac:dyDescent="0.25">
      <c r="B30942"/>
      <c r="C30942"/>
      <c r="D30942" s="13"/>
      <c r="E30942" s="13"/>
      <c r="K30942" s="23"/>
      <c r="O30942" s="21"/>
      <c r="P30942" s="27"/>
      <c r="Q30942" s="16"/>
      <c r="U30942" s="27"/>
    </row>
    <row r="30943" spans="2:21" x14ac:dyDescent="0.25">
      <c r="B30943"/>
      <c r="C30943"/>
      <c r="D30943" s="13"/>
      <c r="E30943" s="13"/>
      <c r="K30943" s="23"/>
      <c r="O30943" s="21"/>
      <c r="P30943" s="27"/>
      <c r="Q30943" s="16"/>
      <c r="U30943" s="27"/>
    </row>
    <row r="30944" spans="2:21" x14ac:dyDescent="0.25">
      <c r="B30944"/>
      <c r="C30944"/>
      <c r="D30944" s="13"/>
      <c r="E30944" s="13"/>
      <c r="K30944" s="23"/>
      <c r="O30944" s="21"/>
      <c r="P30944" s="27"/>
      <c r="Q30944" s="16"/>
      <c r="U30944" s="27"/>
    </row>
    <row r="30945" spans="2:21" x14ac:dyDescent="0.25">
      <c r="B30945"/>
      <c r="C30945"/>
      <c r="D30945" s="13"/>
      <c r="E30945" s="13"/>
      <c r="K30945" s="23"/>
      <c r="O30945" s="21"/>
      <c r="P30945" s="27"/>
      <c r="Q30945" s="16"/>
      <c r="U30945" s="27"/>
    </row>
    <row r="30946" spans="2:21" x14ac:dyDescent="0.25">
      <c r="B30946"/>
      <c r="C30946"/>
      <c r="D30946" s="13"/>
      <c r="E30946" s="13"/>
      <c r="K30946" s="23"/>
      <c r="O30946" s="21"/>
      <c r="P30946" s="27"/>
      <c r="Q30946" s="16"/>
      <c r="U30946" s="27"/>
    </row>
    <row r="30947" spans="2:21" x14ac:dyDescent="0.25">
      <c r="B30947"/>
      <c r="C30947"/>
      <c r="D30947" s="13"/>
      <c r="E30947" s="13"/>
      <c r="K30947" s="23"/>
      <c r="O30947" s="21"/>
      <c r="P30947" s="27"/>
      <c r="Q30947" s="16"/>
      <c r="U30947" s="27"/>
    </row>
    <row r="30948" spans="2:21" x14ac:dyDescent="0.25">
      <c r="B30948"/>
      <c r="C30948"/>
      <c r="D30948" s="13"/>
      <c r="E30948" s="13"/>
      <c r="K30948" s="23"/>
      <c r="O30948" s="21"/>
      <c r="P30948" s="27"/>
      <c r="Q30948" s="16"/>
      <c r="U30948" s="27"/>
    </row>
    <row r="30949" spans="2:21" x14ac:dyDescent="0.25">
      <c r="B30949"/>
      <c r="C30949"/>
      <c r="D30949" s="13"/>
      <c r="E30949" s="13"/>
      <c r="K30949" s="23"/>
      <c r="O30949" s="21"/>
      <c r="P30949" s="27"/>
      <c r="Q30949" s="16"/>
      <c r="U30949" s="27"/>
    </row>
    <row r="30950" spans="2:21" x14ac:dyDescent="0.25">
      <c r="B30950"/>
      <c r="C30950"/>
      <c r="D30950" s="13"/>
      <c r="E30950" s="13"/>
      <c r="K30950" s="23"/>
      <c r="O30950" s="21"/>
      <c r="P30950" s="27"/>
      <c r="Q30950" s="16"/>
      <c r="U30950" s="27"/>
    </row>
    <row r="30951" spans="2:21" x14ac:dyDescent="0.25">
      <c r="B30951"/>
      <c r="C30951"/>
      <c r="D30951" s="13"/>
      <c r="E30951" s="13"/>
      <c r="K30951" s="23"/>
      <c r="O30951" s="21"/>
      <c r="P30951" s="27"/>
      <c r="Q30951" s="16"/>
      <c r="U30951" s="27"/>
    </row>
    <row r="30952" spans="2:21" x14ac:dyDescent="0.25">
      <c r="B30952"/>
      <c r="C30952"/>
      <c r="D30952" s="13"/>
      <c r="E30952" s="13"/>
      <c r="K30952" s="23"/>
      <c r="O30952" s="21"/>
      <c r="P30952" s="27"/>
      <c r="Q30952" s="16"/>
      <c r="U30952" s="27"/>
    </row>
    <row r="30953" spans="2:21" x14ac:dyDescent="0.25">
      <c r="B30953"/>
      <c r="C30953"/>
      <c r="D30953" s="13"/>
      <c r="E30953" s="13"/>
      <c r="K30953" s="23"/>
      <c r="O30953" s="21"/>
      <c r="P30953" s="27"/>
      <c r="Q30953" s="16"/>
      <c r="U30953" s="27"/>
    </row>
    <row r="30954" spans="2:21" x14ac:dyDescent="0.25">
      <c r="B30954"/>
      <c r="C30954"/>
      <c r="D30954" s="13"/>
      <c r="E30954" s="13"/>
      <c r="K30954" s="23"/>
      <c r="O30954" s="21"/>
      <c r="P30954" s="27"/>
      <c r="Q30954" s="16"/>
      <c r="U30954" s="27"/>
    </row>
    <row r="30955" spans="2:21" x14ac:dyDescent="0.25">
      <c r="B30955"/>
      <c r="C30955"/>
      <c r="D30955" s="13"/>
      <c r="E30955" s="13"/>
      <c r="K30955" s="23"/>
      <c r="O30955" s="21"/>
      <c r="P30955" s="27"/>
      <c r="Q30955" s="16"/>
      <c r="U30955" s="27"/>
    </row>
    <row r="30956" spans="2:21" x14ac:dyDescent="0.25">
      <c r="B30956"/>
      <c r="C30956"/>
      <c r="D30956" s="13"/>
      <c r="E30956" s="13"/>
      <c r="K30956" s="23"/>
      <c r="O30956" s="21"/>
      <c r="P30956" s="27"/>
      <c r="Q30956" s="16"/>
      <c r="U30956" s="27"/>
    </row>
    <row r="30957" spans="2:21" x14ac:dyDescent="0.25">
      <c r="B30957"/>
      <c r="C30957"/>
      <c r="D30957" s="13"/>
      <c r="E30957" s="13"/>
      <c r="K30957" s="23"/>
      <c r="O30957" s="21"/>
      <c r="P30957" s="27"/>
      <c r="Q30957" s="16"/>
      <c r="U30957" s="27"/>
    </row>
    <row r="30958" spans="2:21" x14ac:dyDescent="0.25">
      <c r="B30958"/>
      <c r="C30958"/>
      <c r="D30958" s="13"/>
      <c r="E30958" s="13"/>
      <c r="K30958" s="23"/>
      <c r="O30958" s="21"/>
      <c r="P30958" s="27"/>
      <c r="Q30958" s="16"/>
      <c r="U30958" s="27"/>
    </row>
    <row r="30959" spans="2:21" x14ac:dyDescent="0.25">
      <c r="B30959"/>
      <c r="C30959"/>
      <c r="D30959" s="13"/>
      <c r="E30959" s="13"/>
      <c r="K30959" s="23"/>
      <c r="O30959" s="21"/>
      <c r="P30959" s="27"/>
      <c r="Q30959" s="16"/>
      <c r="U30959" s="27"/>
    </row>
    <row r="30960" spans="2:21" x14ac:dyDescent="0.25">
      <c r="B30960"/>
      <c r="C30960"/>
      <c r="D30960" s="13"/>
      <c r="E30960" s="13"/>
      <c r="K30960" s="23"/>
      <c r="O30960" s="21"/>
      <c r="P30960" s="27"/>
      <c r="Q30960" s="16"/>
      <c r="U30960" s="27"/>
    </row>
    <row r="30961" spans="2:21" x14ac:dyDescent="0.25">
      <c r="B30961"/>
      <c r="C30961"/>
      <c r="D30961" s="13"/>
      <c r="E30961" s="13"/>
      <c r="K30961" s="23"/>
      <c r="O30961" s="21"/>
      <c r="P30961" s="27"/>
      <c r="Q30961" s="16"/>
      <c r="U30961" s="27"/>
    </row>
    <row r="30962" spans="2:21" x14ac:dyDescent="0.25">
      <c r="B30962"/>
      <c r="C30962"/>
      <c r="D30962" s="13"/>
      <c r="E30962" s="13"/>
      <c r="K30962" s="23"/>
      <c r="O30962" s="21"/>
      <c r="P30962" s="27"/>
      <c r="Q30962" s="16"/>
      <c r="U30962" s="27"/>
    </row>
    <row r="30963" spans="2:21" x14ac:dyDescent="0.25">
      <c r="B30963"/>
      <c r="C30963"/>
      <c r="D30963" s="13"/>
      <c r="E30963" s="13"/>
      <c r="K30963" s="23"/>
      <c r="O30963" s="21"/>
      <c r="P30963" s="27"/>
      <c r="Q30963" s="16"/>
      <c r="U30963" s="27"/>
    </row>
    <row r="30964" spans="2:21" x14ac:dyDescent="0.25">
      <c r="B30964"/>
      <c r="C30964"/>
      <c r="D30964" s="13"/>
      <c r="E30964" s="13"/>
      <c r="K30964" s="23"/>
      <c r="O30964" s="21"/>
      <c r="P30964" s="27"/>
      <c r="Q30964" s="16"/>
      <c r="U30964" s="27"/>
    </row>
    <row r="30965" spans="2:21" x14ac:dyDescent="0.25">
      <c r="B30965"/>
      <c r="C30965"/>
      <c r="D30965" s="13"/>
      <c r="E30965" s="13"/>
      <c r="K30965" s="23"/>
      <c r="O30965" s="21"/>
      <c r="P30965" s="27"/>
      <c r="Q30965" s="16"/>
      <c r="U30965" s="27"/>
    </row>
    <row r="30966" spans="2:21" x14ac:dyDescent="0.25">
      <c r="B30966"/>
      <c r="C30966"/>
      <c r="D30966" s="13"/>
      <c r="E30966" s="13"/>
      <c r="K30966" s="23"/>
      <c r="O30966" s="21"/>
      <c r="P30966" s="27"/>
      <c r="Q30966" s="16"/>
      <c r="U30966" s="27"/>
    </row>
    <row r="30967" spans="2:21" x14ac:dyDescent="0.25">
      <c r="B30967"/>
      <c r="C30967"/>
      <c r="D30967" s="13"/>
      <c r="E30967" s="13"/>
      <c r="K30967" s="23"/>
      <c r="O30967" s="21"/>
      <c r="P30967" s="27"/>
      <c r="Q30967" s="16"/>
      <c r="U30967" s="27"/>
    </row>
    <row r="30968" spans="2:21" x14ac:dyDescent="0.25">
      <c r="B30968"/>
      <c r="C30968"/>
      <c r="D30968" s="13"/>
      <c r="E30968" s="13"/>
      <c r="K30968" s="23"/>
      <c r="O30968" s="21"/>
      <c r="P30968" s="27"/>
      <c r="Q30968" s="16"/>
      <c r="U30968" s="27"/>
    </row>
    <row r="30969" spans="2:21" x14ac:dyDescent="0.25">
      <c r="B30969"/>
      <c r="C30969"/>
      <c r="D30969" s="13"/>
      <c r="E30969" s="13"/>
      <c r="K30969" s="23"/>
      <c r="O30969" s="21"/>
      <c r="P30969" s="27"/>
      <c r="Q30969" s="16"/>
      <c r="U30969" s="27"/>
    </row>
    <row r="30970" spans="2:21" x14ac:dyDescent="0.25">
      <c r="B30970"/>
      <c r="C30970"/>
      <c r="D30970" s="13"/>
      <c r="E30970" s="13"/>
      <c r="K30970" s="23"/>
      <c r="O30970" s="21"/>
      <c r="P30970" s="27"/>
      <c r="Q30970" s="16"/>
      <c r="U30970" s="27"/>
    </row>
    <row r="30971" spans="2:21" x14ac:dyDescent="0.25">
      <c r="B30971"/>
      <c r="C30971"/>
      <c r="D30971" s="13"/>
      <c r="E30971" s="13"/>
      <c r="K30971" s="23"/>
      <c r="O30971" s="21"/>
      <c r="P30971" s="27"/>
      <c r="Q30971" s="16"/>
      <c r="U30971" s="27"/>
    </row>
    <row r="30972" spans="2:21" x14ac:dyDescent="0.25">
      <c r="B30972"/>
      <c r="C30972"/>
      <c r="D30972" s="13"/>
      <c r="E30972" s="13"/>
      <c r="K30972" s="23"/>
      <c r="O30972" s="21"/>
      <c r="P30972" s="27"/>
      <c r="Q30972" s="16"/>
      <c r="U30972" s="27"/>
    </row>
    <row r="30973" spans="2:21" x14ac:dyDescent="0.25">
      <c r="B30973"/>
      <c r="C30973"/>
      <c r="D30973" s="13"/>
      <c r="E30973" s="13"/>
      <c r="K30973" s="23"/>
      <c r="O30973" s="21"/>
      <c r="P30973" s="27"/>
      <c r="Q30973" s="16"/>
      <c r="U30973" s="27"/>
    </row>
    <row r="30974" spans="2:21" x14ac:dyDescent="0.25">
      <c r="B30974"/>
      <c r="C30974"/>
      <c r="D30974" s="13"/>
      <c r="E30974" s="13"/>
      <c r="K30974" s="23"/>
      <c r="O30974" s="21"/>
      <c r="P30974" s="27"/>
      <c r="Q30974" s="16"/>
      <c r="U30974" s="27"/>
    </row>
    <row r="30975" spans="2:21" x14ac:dyDescent="0.25">
      <c r="B30975"/>
      <c r="C30975"/>
      <c r="D30975" s="13"/>
      <c r="E30975" s="13"/>
      <c r="K30975" s="23"/>
      <c r="O30975" s="21"/>
      <c r="P30975" s="27"/>
      <c r="Q30975" s="16"/>
      <c r="U30975" s="27"/>
    </row>
    <row r="30976" spans="2:21" x14ac:dyDescent="0.25">
      <c r="B30976"/>
      <c r="C30976"/>
      <c r="D30976" s="13"/>
      <c r="E30976" s="13"/>
      <c r="K30976" s="23"/>
      <c r="O30976" s="21"/>
      <c r="P30976" s="27"/>
      <c r="Q30976" s="16"/>
      <c r="U30976" s="27"/>
    </row>
    <row r="30977" spans="2:21" x14ac:dyDescent="0.25">
      <c r="B30977"/>
      <c r="C30977"/>
      <c r="D30977" s="13"/>
      <c r="E30977" s="13"/>
      <c r="K30977" s="23"/>
      <c r="O30977" s="21"/>
      <c r="P30977" s="27"/>
      <c r="Q30977" s="16"/>
      <c r="U30977" s="27"/>
    </row>
    <row r="30978" spans="2:21" x14ac:dyDescent="0.25">
      <c r="B30978"/>
      <c r="C30978"/>
      <c r="D30978" s="13"/>
      <c r="E30978" s="13"/>
      <c r="K30978" s="23"/>
      <c r="O30978" s="21"/>
      <c r="P30978" s="27"/>
      <c r="Q30978" s="16"/>
      <c r="U30978" s="27"/>
    </row>
    <row r="30979" spans="2:21" x14ac:dyDescent="0.25">
      <c r="B30979"/>
      <c r="C30979"/>
      <c r="D30979" s="13"/>
      <c r="E30979" s="13"/>
      <c r="K30979" s="23"/>
      <c r="O30979" s="21"/>
      <c r="P30979" s="27"/>
      <c r="Q30979" s="16"/>
      <c r="U30979" s="27"/>
    </row>
    <row r="30980" spans="2:21" x14ac:dyDescent="0.25">
      <c r="B30980"/>
      <c r="C30980"/>
      <c r="D30980" s="13"/>
      <c r="E30980" s="13"/>
      <c r="K30980" s="23"/>
      <c r="O30980" s="21"/>
      <c r="P30980" s="27"/>
      <c r="Q30980" s="16"/>
      <c r="U30980" s="27"/>
    </row>
    <row r="30981" spans="2:21" x14ac:dyDescent="0.25">
      <c r="B30981"/>
      <c r="C30981"/>
      <c r="D30981" s="13"/>
      <c r="E30981" s="13"/>
      <c r="K30981" s="23"/>
      <c r="O30981" s="21"/>
      <c r="P30981" s="27"/>
      <c r="Q30981" s="16"/>
      <c r="U30981" s="27"/>
    </row>
    <row r="30982" spans="2:21" x14ac:dyDescent="0.25">
      <c r="B30982"/>
      <c r="C30982"/>
      <c r="D30982" s="13"/>
      <c r="E30982" s="13"/>
      <c r="K30982" s="23"/>
      <c r="O30982" s="21"/>
      <c r="P30982" s="27"/>
      <c r="Q30982" s="16"/>
      <c r="U30982" s="27"/>
    </row>
    <row r="30983" spans="2:21" x14ac:dyDescent="0.25">
      <c r="B30983"/>
      <c r="C30983"/>
      <c r="D30983" s="13"/>
      <c r="E30983" s="13"/>
      <c r="K30983" s="23"/>
      <c r="O30983" s="21"/>
      <c r="P30983" s="27"/>
      <c r="Q30983" s="16"/>
      <c r="U30983" s="27"/>
    </row>
    <row r="30984" spans="2:21" x14ac:dyDescent="0.25">
      <c r="B30984"/>
      <c r="C30984"/>
      <c r="D30984" s="13"/>
      <c r="E30984" s="13"/>
      <c r="K30984" s="23"/>
      <c r="O30984" s="21"/>
      <c r="P30984" s="27"/>
      <c r="Q30984" s="16"/>
      <c r="U30984" s="27"/>
    </row>
    <row r="30985" spans="2:21" x14ac:dyDescent="0.25">
      <c r="B30985"/>
      <c r="C30985"/>
      <c r="D30985" s="13"/>
      <c r="E30985" s="13"/>
      <c r="K30985" s="23"/>
      <c r="O30985" s="21"/>
      <c r="P30985" s="27"/>
      <c r="Q30985" s="16"/>
      <c r="U30985" s="27"/>
    </row>
    <row r="30986" spans="2:21" x14ac:dyDescent="0.25">
      <c r="B30986"/>
      <c r="C30986"/>
      <c r="D30986" s="13"/>
      <c r="E30986" s="13"/>
      <c r="K30986" s="23"/>
      <c r="O30986" s="21"/>
      <c r="P30986" s="27"/>
      <c r="Q30986" s="16"/>
      <c r="U30986" s="27"/>
    </row>
    <row r="30987" spans="2:21" x14ac:dyDescent="0.25">
      <c r="B30987"/>
      <c r="C30987"/>
      <c r="D30987" s="13"/>
      <c r="E30987" s="13"/>
      <c r="K30987" s="23"/>
      <c r="O30987" s="21"/>
      <c r="P30987" s="27"/>
      <c r="Q30987" s="16"/>
      <c r="U30987" s="27"/>
    </row>
    <row r="30988" spans="2:21" x14ac:dyDescent="0.25">
      <c r="B30988"/>
      <c r="C30988"/>
      <c r="D30988" s="13"/>
      <c r="E30988" s="13"/>
      <c r="K30988" s="23"/>
      <c r="O30988" s="21"/>
      <c r="P30988" s="27"/>
      <c r="Q30988" s="16"/>
      <c r="U30988" s="27"/>
    </row>
    <row r="30989" spans="2:21" x14ac:dyDescent="0.25">
      <c r="B30989"/>
      <c r="C30989"/>
      <c r="D30989" s="13"/>
      <c r="E30989" s="13"/>
      <c r="K30989" s="23"/>
      <c r="O30989" s="21"/>
      <c r="P30989" s="27"/>
      <c r="Q30989" s="16"/>
      <c r="U30989" s="27"/>
    </row>
    <row r="30990" spans="2:21" x14ac:dyDescent="0.25">
      <c r="B30990"/>
      <c r="C30990"/>
      <c r="D30990" s="13"/>
      <c r="E30990" s="13"/>
      <c r="K30990" s="23"/>
      <c r="O30990" s="21"/>
      <c r="P30990" s="27"/>
      <c r="Q30990" s="16"/>
      <c r="U30990" s="27"/>
    </row>
    <row r="30991" spans="2:21" x14ac:dyDescent="0.25">
      <c r="B30991"/>
      <c r="C30991"/>
      <c r="D30991" s="13"/>
      <c r="E30991" s="13"/>
      <c r="K30991" s="23"/>
      <c r="O30991" s="21"/>
      <c r="P30991" s="27"/>
      <c r="Q30991" s="16"/>
      <c r="U30991" s="27"/>
    </row>
    <row r="30992" spans="2:21" x14ac:dyDescent="0.25">
      <c r="B30992"/>
      <c r="C30992"/>
      <c r="D30992" s="13"/>
      <c r="E30992" s="13"/>
      <c r="K30992" s="23"/>
      <c r="O30992" s="21"/>
      <c r="P30992" s="27"/>
      <c r="Q30992" s="16"/>
      <c r="U30992" s="27"/>
    </row>
    <row r="30993" spans="2:21" x14ac:dyDescent="0.25">
      <c r="B30993"/>
      <c r="C30993"/>
      <c r="D30993" s="13"/>
      <c r="E30993" s="13"/>
      <c r="K30993" s="23"/>
      <c r="O30993" s="21"/>
      <c r="P30993" s="27"/>
      <c r="Q30993" s="16"/>
      <c r="U30993" s="27"/>
    </row>
    <row r="30994" spans="2:21" x14ac:dyDescent="0.25">
      <c r="B30994"/>
      <c r="C30994"/>
      <c r="D30994" s="13"/>
      <c r="E30994" s="13"/>
      <c r="K30994" s="23"/>
      <c r="O30994" s="21"/>
      <c r="P30994" s="27"/>
      <c r="Q30994" s="16"/>
      <c r="U30994" s="27"/>
    </row>
    <row r="30995" spans="2:21" x14ac:dyDescent="0.25">
      <c r="B30995"/>
      <c r="C30995"/>
      <c r="D30995" s="13"/>
      <c r="E30995" s="13"/>
      <c r="K30995" s="23"/>
      <c r="O30995" s="21"/>
      <c r="P30995" s="27"/>
      <c r="Q30995" s="16"/>
      <c r="U30995" s="27"/>
    </row>
    <row r="30996" spans="2:21" x14ac:dyDescent="0.25">
      <c r="B30996"/>
      <c r="C30996"/>
      <c r="D30996" s="13"/>
      <c r="E30996" s="13"/>
      <c r="K30996" s="23"/>
      <c r="O30996" s="21"/>
      <c r="P30996" s="27"/>
      <c r="Q30996" s="16"/>
      <c r="U30996" s="27"/>
    </row>
    <row r="30997" spans="2:21" x14ac:dyDescent="0.25">
      <c r="B30997"/>
      <c r="C30997"/>
      <c r="D30997" s="13"/>
      <c r="E30997" s="13"/>
      <c r="K30997" s="23"/>
      <c r="O30997" s="21"/>
      <c r="P30997" s="27"/>
      <c r="Q30997" s="16"/>
      <c r="U30997" s="27"/>
    </row>
    <row r="30998" spans="2:21" x14ac:dyDescent="0.25">
      <c r="B30998"/>
      <c r="C30998"/>
      <c r="D30998" s="13"/>
      <c r="E30998" s="13"/>
      <c r="K30998" s="23"/>
      <c r="O30998" s="21"/>
      <c r="P30998" s="27"/>
      <c r="Q30998" s="16"/>
      <c r="U30998" s="27"/>
    </row>
    <row r="30999" spans="2:21" x14ac:dyDescent="0.25">
      <c r="B30999"/>
      <c r="C30999"/>
      <c r="D30999" s="13"/>
      <c r="E30999" s="13"/>
      <c r="K30999" s="23"/>
      <c r="O30999" s="21"/>
      <c r="P30999" s="27"/>
      <c r="Q30999" s="16"/>
      <c r="U30999" s="27"/>
    </row>
    <row r="31000" spans="2:21" x14ac:dyDescent="0.25">
      <c r="B31000"/>
      <c r="C31000"/>
      <c r="D31000" s="13"/>
      <c r="E31000" s="13"/>
      <c r="K31000" s="23"/>
      <c r="O31000" s="21"/>
      <c r="P31000" s="27"/>
      <c r="Q31000" s="16"/>
      <c r="U31000" s="27"/>
    </row>
    <row r="31001" spans="2:21" x14ac:dyDescent="0.25">
      <c r="B31001"/>
      <c r="C31001"/>
      <c r="D31001" s="13"/>
      <c r="E31001" s="13"/>
      <c r="K31001" s="23"/>
      <c r="O31001" s="21"/>
      <c r="P31001" s="27"/>
      <c r="Q31001" s="16"/>
      <c r="U31001" s="27"/>
    </row>
    <row r="31002" spans="2:21" x14ac:dyDescent="0.25">
      <c r="B31002"/>
      <c r="C31002"/>
      <c r="D31002" s="13"/>
      <c r="E31002" s="13"/>
      <c r="K31002" s="23"/>
      <c r="O31002" s="21"/>
      <c r="P31002" s="27"/>
      <c r="Q31002" s="16"/>
      <c r="U31002" s="27"/>
    </row>
    <row r="31003" spans="2:21" x14ac:dyDescent="0.25">
      <c r="B31003"/>
      <c r="C31003"/>
      <c r="D31003" s="13"/>
      <c r="E31003" s="13"/>
      <c r="K31003" s="23"/>
      <c r="O31003" s="21"/>
      <c r="P31003" s="27"/>
      <c r="Q31003" s="16"/>
      <c r="U31003" s="27"/>
    </row>
    <row r="31004" spans="2:21" x14ac:dyDescent="0.25">
      <c r="B31004"/>
      <c r="C31004"/>
      <c r="D31004" s="13"/>
      <c r="E31004" s="13"/>
      <c r="K31004" s="23"/>
      <c r="O31004" s="21"/>
      <c r="P31004" s="27"/>
      <c r="Q31004" s="16"/>
      <c r="U31004" s="27"/>
    </row>
    <row r="31005" spans="2:21" x14ac:dyDescent="0.25">
      <c r="B31005"/>
      <c r="C31005"/>
      <c r="D31005" s="13"/>
      <c r="E31005" s="13"/>
      <c r="K31005" s="23"/>
      <c r="O31005" s="21"/>
      <c r="P31005" s="27"/>
      <c r="Q31005" s="16"/>
      <c r="U31005" s="27"/>
    </row>
    <row r="31006" spans="2:21" x14ac:dyDescent="0.25">
      <c r="B31006"/>
      <c r="C31006"/>
      <c r="D31006" s="13"/>
      <c r="E31006" s="13"/>
      <c r="K31006" s="23"/>
      <c r="O31006" s="21"/>
      <c r="P31006" s="27"/>
      <c r="Q31006" s="16"/>
      <c r="U31006" s="27"/>
    </row>
    <row r="31007" spans="2:21" x14ac:dyDescent="0.25">
      <c r="B31007"/>
      <c r="C31007"/>
      <c r="D31007" s="13"/>
      <c r="E31007" s="13"/>
      <c r="K31007" s="23"/>
      <c r="O31007" s="21"/>
      <c r="P31007" s="27"/>
      <c r="Q31007" s="16"/>
      <c r="U31007" s="27"/>
    </row>
    <row r="31008" spans="2:21" x14ac:dyDescent="0.25">
      <c r="B31008"/>
      <c r="C31008"/>
      <c r="D31008" s="13"/>
      <c r="E31008" s="13"/>
      <c r="K31008" s="23"/>
      <c r="O31008" s="21"/>
      <c r="P31008" s="27"/>
      <c r="Q31008" s="16"/>
      <c r="U31008" s="27"/>
    </row>
    <row r="31009" spans="2:21" x14ac:dyDescent="0.25">
      <c r="B31009"/>
      <c r="C31009"/>
      <c r="D31009" s="13"/>
      <c r="E31009" s="13"/>
      <c r="K31009" s="23"/>
      <c r="O31009" s="21"/>
      <c r="P31009" s="27"/>
      <c r="Q31009" s="16"/>
      <c r="U31009" s="27"/>
    </row>
    <row r="31010" spans="2:21" x14ac:dyDescent="0.25">
      <c r="B31010"/>
      <c r="C31010"/>
      <c r="D31010" s="13"/>
      <c r="E31010" s="13"/>
      <c r="K31010" s="23"/>
      <c r="O31010" s="21"/>
      <c r="P31010" s="27"/>
      <c r="Q31010" s="16"/>
      <c r="U31010" s="27"/>
    </row>
    <row r="31011" spans="2:21" x14ac:dyDescent="0.25">
      <c r="B31011"/>
      <c r="C31011"/>
      <c r="D31011" s="13"/>
      <c r="E31011" s="13"/>
      <c r="K31011" s="23"/>
      <c r="O31011" s="21"/>
      <c r="P31011" s="27"/>
      <c r="Q31011" s="16"/>
      <c r="U31011" s="27"/>
    </row>
    <row r="31012" spans="2:21" x14ac:dyDescent="0.25">
      <c r="B31012"/>
      <c r="C31012"/>
      <c r="D31012" s="13"/>
      <c r="E31012" s="13"/>
      <c r="K31012" s="23"/>
      <c r="O31012" s="21"/>
      <c r="P31012" s="27"/>
      <c r="Q31012" s="16"/>
      <c r="U31012" s="27"/>
    </row>
    <row r="31013" spans="2:21" x14ac:dyDescent="0.25">
      <c r="B31013"/>
      <c r="C31013"/>
      <c r="D31013" s="13"/>
      <c r="E31013" s="13"/>
      <c r="K31013" s="23"/>
      <c r="O31013" s="21"/>
      <c r="P31013" s="27"/>
      <c r="Q31013" s="16"/>
      <c r="U31013" s="27"/>
    </row>
    <row r="31014" spans="2:21" x14ac:dyDescent="0.25">
      <c r="B31014"/>
      <c r="C31014"/>
      <c r="D31014" s="13"/>
      <c r="E31014" s="13"/>
      <c r="K31014" s="23"/>
      <c r="O31014" s="21"/>
      <c r="P31014" s="27"/>
      <c r="Q31014" s="16"/>
      <c r="U31014" s="27"/>
    </row>
    <row r="31015" spans="2:21" x14ac:dyDescent="0.25">
      <c r="B31015"/>
      <c r="C31015"/>
      <c r="D31015" s="13"/>
      <c r="E31015" s="13"/>
      <c r="K31015" s="23"/>
      <c r="O31015" s="21"/>
      <c r="P31015" s="27"/>
      <c r="Q31015" s="16"/>
      <c r="U31015" s="27"/>
    </row>
    <row r="31016" spans="2:21" x14ac:dyDescent="0.25">
      <c r="B31016"/>
      <c r="C31016"/>
      <c r="D31016" s="13"/>
      <c r="E31016" s="13"/>
      <c r="K31016" s="23"/>
      <c r="O31016" s="21"/>
      <c r="P31016" s="27"/>
      <c r="Q31016" s="16"/>
      <c r="U31016" s="27"/>
    </row>
    <row r="31017" spans="2:21" x14ac:dyDescent="0.25">
      <c r="B31017"/>
      <c r="C31017"/>
      <c r="D31017" s="13"/>
      <c r="E31017" s="13"/>
      <c r="K31017" s="23"/>
      <c r="O31017" s="21"/>
      <c r="P31017" s="27"/>
      <c r="Q31017" s="16"/>
      <c r="U31017" s="27"/>
    </row>
    <row r="31018" spans="2:21" x14ac:dyDescent="0.25">
      <c r="B31018"/>
      <c r="C31018"/>
      <c r="D31018" s="13"/>
      <c r="E31018" s="13"/>
      <c r="K31018" s="23"/>
      <c r="O31018" s="21"/>
      <c r="P31018" s="27"/>
      <c r="Q31018" s="16"/>
      <c r="U31018" s="27"/>
    </row>
    <row r="31019" spans="2:21" x14ac:dyDescent="0.25">
      <c r="B31019"/>
      <c r="C31019"/>
      <c r="D31019" s="13"/>
      <c r="E31019" s="13"/>
      <c r="K31019" s="23"/>
      <c r="O31019" s="21"/>
      <c r="P31019" s="27"/>
      <c r="Q31019" s="16"/>
      <c r="U31019" s="27"/>
    </row>
    <row r="31020" spans="2:21" x14ac:dyDescent="0.25">
      <c r="B31020"/>
      <c r="C31020"/>
      <c r="D31020" s="13"/>
      <c r="E31020" s="13"/>
      <c r="K31020" s="23"/>
      <c r="O31020" s="21"/>
      <c r="P31020" s="27"/>
      <c r="Q31020" s="16"/>
      <c r="U31020" s="27"/>
    </row>
    <row r="31021" spans="2:21" x14ac:dyDescent="0.25">
      <c r="B31021"/>
      <c r="C31021"/>
      <c r="D31021" s="13"/>
      <c r="E31021" s="13"/>
      <c r="K31021" s="23"/>
      <c r="O31021" s="21"/>
      <c r="P31021" s="27"/>
      <c r="Q31021" s="16"/>
      <c r="U31021" s="27"/>
    </row>
    <row r="31022" spans="2:21" x14ac:dyDescent="0.25">
      <c r="B31022"/>
      <c r="C31022"/>
      <c r="D31022" s="13"/>
      <c r="E31022" s="13"/>
      <c r="K31022" s="23"/>
      <c r="O31022" s="21"/>
      <c r="P31022" s="27"/>
      <c r="Q31022" s="16"/>
      <c r="U31022" s="27"/>
    </row>
    <row r="31023" spans="2:21" x14ac:dyDescent="0.25">
      <c r="B31023"/>
      <c r="C31023"/>
      <c r="D31023" s="13"/>
      <c r="E31023" s="13"/>
      <c r="K31023" s="23"/>
      <c r="O31023" s="21"/>
      <c r="P31023" s="27"/>
      <c r="Q31023" s="16"/>
      <c r="U31023" s="27"/>
    </row>
    <row r="31024" spans="2:21" x14ac:dyDescent="0.25">
      <c r="B31024"/>
      <c r="C31024"/>
      <c r="D31024" s="13"/>
      <c r="E31024" s="13"/>
      <c r="K31024" s="23"/>
      <c r="O31024" s="21"/>
      <c r="P31024" s="27"/>
      <c r="Q31024" s="16"/>
      <c r="U31024" s="27"/>
    </row>
    <row r="31025" spans="2:21" x14ac:dyDescent="0.25">
      <c r="B31025"/>
      <c r="C31025"/>
      <c r="D31025" s="13"/>
      <c r="E31025" s="13"/>
      <c r="K31025" s="23"/>
      <c r="O31025" s="21"/>
      <c r="P31025" s="27"/>
      <c r="Q31025" s="16"/>
      <c r="U31025" s="27"/>
    </row>
    <row r="31026" spans="2:21" x14ac:dyDescent="0.25">
      <c r="B31026"/>
      <c r="C31026"/>
      <c r="D31026" s="13"/>
      <c r="E31026" s="13"/>
      <c r="K31026" s="23"/>
      <c r="O31026" s="21"/>
      <c r="P31026" s="27"/>
      <c r="Q31026" s="16"/>
      <c r="U31026" s="27"/>
    </row>
    <row r="31027" spans="2:21" x14ac:dyDescent="0.25">
      <c r="B31027"/>
      <c r="C31027"/>
      <c r="D31027" s="13"/>
      <c r="E31027" s="13"/>
      <c r="K31027" s="23"/>
      <c r="O31027" s="21"/>
      <c r="P31027" s="27"/>
      <c r="Q31027" s="16"/>
      <c r="U31027" s="27"/>
    </row>
    <row r="31028" spans="2:21" x14ac:dyDescent="0.25">
      <c r="B31028"/>
      <c r="C31028"/>
      <c r="D31028" s="13"/>
      <c r="E31028" s="13"/>
      <c r="K31028" s="23"/>
      <c r="O31028" s="21"/>
      <c r="P31028" s="27"/>
      <c r="Q31028" s="16"/>
      <c r="U31028" s="27"/>
    </row>
    <row r="31029" spans="2:21" x14ac:dyDescent="0.25">
      <c r="B31029"/>
      <c r="C31029"/>
      <c r="D31029" s="13"/>
      <c r="E31029" s="13"/>
      <c r="K31029" s="23"/>
      <c r="O31029" s="21"/>
      <c r="P31029" s="27"/>
      <c r="Q31029" s="16"/>
      <c r="U31029" s="27"/>
    </row>
    <row r="31030" spans="2:21" x14ac:dyDescent="0.25">
      <c r="B31030"/>
      <c r="C31030"/>
      <c r="D31030" s="13"/>
      <c r="E31030" s="13"/>
      <c r="K31030" s="23"/>
      <c r="O31030" s="21"/>
      <c r="P31030" s="27"/>
      <c r="Q31030" s="16"/>
      <c r="U31030" s="27"/>
    </row>
    <row r="31031" spans="2:21" x14ac:dyDescent="0.25">
      <c r="B31031"/>
      <c r="C31031"/>
      <c r="D31031" s="13"/>
      <c r="E31031" s="13"/>
      <c r="K31031" s="23"/>
      <c r="O31031" s="21"/>
      <c r="P31031" s="27"/>
      <c r="Q31031" s="16"/>
      <c r="U31031" s="27"/>
    </row>
    <row r="31032" spans="2:21" x14ac:dyDescent="0.25">
      <c r="B31032"/>
      <c r="C31032"/>
      <c r="D31032" s="13"/>
      <c r="E31032" s="13"/>
      <c r="K31032" s="23"/>
      <c r="O31032" s="21"/>
      <c r="P31032" s="27"/>
      <c r="Q31032" s="16"/>
      <c r="U31032" s="27"/>
    </row>
    <row r="31033" spans="2:21" x14ac:dyDescent="0.25">
      <c r="B31033"/>
      <c r="C31033"/>
      <c r="D31033" s="13"/>
      <c r="E31033" s="13"/>
      <c r="K31033" s="23"/>
      <c r="O31033" s="21"/>
      <c r="P31033" s="27"/>
      <c r="Q31033" s="16"/>
      <c r="U31033" s="27"/>
    </row>
    <row r="31034" spans="2:21" x14ac:dyDescent="0.25">
      <c r="B31034"/>
      <c r="C31034"/>
      <c r="D31034" s="13"/>
      <c r="E31034" s="13"/>
      <c r="K31034" s="23"/>
      <c r="O31034" s="21"/>
      <c r="P31034" s="27"/>
      <c r="Q31034" s="16"/>
      <c r="U31034" s="27"/>
    </row>
    <row r="31035" spans="2:21" x14ac:dyDescent="0.25">
      <c r="B31035"/>
      <c r="C31035"/>
      <c r="D31035" s="13"/>
      <c r="E31035" s="13"/>
      <c r="K31035" s="23"/>
      <c r="O31035" s="21"/>
      <c r="P31035" s="27"/>
      <c r="Q31035" s="16"/>
      <c r="U31035" s="27"/>
    </row>
    <row r="31036" spans="2:21" x14ac:dyDescent="0.25">
      <c r="B31036"/>
      <c r="C31036"/>
      <c r="D31036" s="13"/>
      <c r="E31036" s="13"/>
      <c r="K31036" s="23"/>
      <c r="O31036" s="21"/>
      <c r="P31036" s="27"/>
      <c r="Q31036" s="16"/>
      <c r="U31036" s="27"/>
    </row>
    <row r="31037" spans="2:21" x14ac:dyDescent="0.25">
      <c r="B31037"/>
      <c r="C31037"/>
      <c r="D31037" s="13"/>
      <c r="E31037" s="13"/>
      <c r="K31037" s="23"/>
      <c r="O31037" s="21"/>
      <c r="P31037" s="27"/>
      <c r="Q31037" s="16"/>
      <c r="U31037" s="27"/>
    </row>
    <row r="31038" spans="2:21" x14ac:dyDescent="0.25">
      <c r="B31038"/>
      <c r="C31038"/>
      <c r="D31038" s="13"/>
      <c r="E31038" s="13"/>
      <c r="K31038" s="23"/>
      <c r="O31038" s="21"/>
      <c r="P31038" s="27"/>
      <c r="Q31038" s="16"/>
      <c r="U31038" s="27"/>
    </row>
    <row r="31039" spans="2:21" x14ac:dyDescent="0.25">
      <c r="B31039"/>
      <c r="C31039"/>
      <c r="D31039" s="13"/>
      <c r="E31039" s="13"/>
      <c r="K31039" s="23"/>
      <c r="O31039" s="21"/>
      <c r="P31039" s="27"/>
      <c r="Q31039" s="16"/>
      <c r="U31039" s="27"/>
    </row>
    <row r="31040" spans="2:21" x14ac:dyDescent="0.25">
      <c r="B31040"/>
      <c r="C31040"/>
      <c r="D31040" s="13"/>
      <c r="E31040" s="13"/>
      <c r="K31040" s="23"/>
      <c r="O31040" s="21"/>
      <c r="P31040" s="27"/>
      <c r="Q31040" s="16"/>
      <c r="U31040" s="27"/>
    </row>
    <row r="31041" spans="2:21" x14ac:dyDescent="0.25">
      <c r="B31041"/>
      <c r="C31041"/>
      <c r="D31041" s="13"/>
      <c r="E31041" s="13"/>
      <c r="K31041" s="23"/>
      <c r="O31041" s="21"/>
      <c r="P31041" s="27"/>
      <c r="Q31041" s="16"/>
      <c r="U31041" s="27"/>
    </row>
    <row r="31042" spans="2:21" x14ac:dyDescent="0.25">
      <c r="B31042"/>
      <c r="C31042"/>
      <c r="D31042" s="13"/>
      <c r="E31042" s="13"/>
      <c r="K31042" s="23"/>
      <c r="O31042" s="21"/>
      <c r="P31042" s="27"/>
      <c r="Q31042" s="16"/>
      <c r="U31042" s="27"/>
    </row>
    <row r="31043" spans="2:21" x14ac:dyDescent="0.25">
      <c r="B31043"/>
      <c r="C31043"/>
      <c r="D31043" s="13"/>
      <c r="E31043" s="13"/>
      <c r="K31043" s="23"/>
      <c r="O31043" s="21"/>
      <c r="P31043" s="27"/>
      <c r="Q31043" s="16"/>
      <c r="U31043" s="27"/>
    </row>
    <row r="31044" spans="2:21" x14ac:dyDescent="0.25">
      <c r="B31044"/>
      <c r="C31044"/>
      <c r="D31044" s="13"/>
      <c r="E31044" s="13"/>
      <c r="K31044" s="23"/>
      <c r="O31044" s="21"/>
      <c r="P31044" s="27"/>
      <c r="Q31044" s="16"/>
      <c r="U31044" s="27"/>
    </row>
    <row r="31045" spans="2:21" x14ac:dyDescent="0.25">
      <c r="B31045"/>
      <c r="C31045"/>
      <c r="D31045" s="13"/>
      <c r="E31045" s="13"/>
      <c r="K31045" s="23"/>
      <c r="O31045" s="21"/>
      <c r="P31045" s="27"/>
      <c r="Q31045" s="16"/>
      <c r="U31045" s="27"/>
    </row>
    <row r="31046" spans="2:21" x14ac:dyDescent="0.25">
      <c r="B31046"/>
      <c r="C31046"/>
      <c r="D31046" s="13"/>
      <c r="E31046" s="13"/>
      <c r="K31046" s="23"/>
      <c r="O31046" s="21"/>
      <c r="P31046" s="27"/>
      <c r="Q31046" s="16"/>
      <c r="U31046" s="27"/>
    </row>
    <row r="31047" spans="2:21" x14ac:dyDescent="0.25">
      <c r="B31047"/>
      <c r="C31047"/>
      <c r="D31047" s="13"/>
      <c r="E31047" s="13"/>
      <c r="K31047" s="23"/>
      <c r="O31047" s="21"/>
      <c r="P31047" s="27"/>
      <c r="Q31047" s="16"/>
      <c r="U31047" s="27"/>
    </row>
    <row r="31048" spans="2:21" x14ac:dyDescent="0.25">
      <c r="B31048"/>
      <c r="C31048"/>
      <c r="D31048" s="13"/>
      <c r="E31048" s="13"/>
      <c r="K31048" s="23"/>
      <c r="O31048" s="21"/>
      <c r="P31048" s="27"/>
      <c r="Q31048" s="16"/>
      <c r="U31048" s="27"/>
    </row>
    <row r="31049" spans="2:21" x14ac:dyDescent="0.25">
      <c r="B31049"/>
      <c r="C31049"/>
      <c r="D31049" s="13"/>
      <c r="E31049" s="13"/>
      <c r="K31049" s="23"/>
      <c r="O31049" s="21"/>
      <c r="P31049" s="27"/>
      <c r="Q31049" s="16"/>
      <c r="U31049" s="27"/>
    </row>
    <row r="31050" spans="2:21" x14ac:dyDescent="0.25">
      <c r="B31050"/>
      <c r="C31050"/>
      <c r="D31050" s="13"/>
      <c r="E31050" s="13"/>
      <c r="K31050" s="23"/>
      <c r="O31050" s="21"/>
      <c r="P31050" s="27"/>
      <c r="Q31050" s="16"/>
      <c r="U31050" s="27"/>
    </row>
    <row r="31051" spans="2:21" x14ac:dyDescent="0.25">
      <c r="B31051"/>
      <c r="C31051"/>
      <c r="D31051" s="13"/>
      <c r="E31051" s="13"/>
      <c r="K31051" s="23"/>
      <c r="O31051" s="21"/>
      <c r="P31051" s="27"/>
      <c r="Q31051" s="16"/>
      <c r="U31051" s="27"/>
    </row>
    <row r="31052" spans="2:21" x14ac:dyDescent="0.25">
      <c r="B31052"/>
      <c r="C31052"/>
      <c r="D31052" s="13"/>
      <c r="E31052" s="13"/>
      <c r="K31052" s="23"/>
      <c r="O31052" s="21"/>
      <c r="P31052" s="27"/>
      <c r="Q31052" s="16"/>
      <c r="U31052" s="27"/>
    </row>
    <row r="31053" spans="2:21" x14ac:dyDescent="0.25">
      <c r="B31053"/>
      <c r="C31053"/>
      <c r="D31053" s="13"/>
      <c r="E31053" s="13"/>
      <c r="K31053" s="23"/>
      <c r="O31053" s="21"/>
      <c r="P31053" s="27"/>
      <c r="Q31053" s="16"/>
      <c r="U31053" s="27"/>
    </row>
    <row r="31054" spans="2:21" x14ac:dyDescent="0.25">
      <c r="B31054"/>
      <c r="C31054"/>
      <c r="D31054" s="13"/>
      <c r="E31054" s="13"/>
      <c r="K31054" s="23"/>
      <c r="O31054" s="21"/>
      <c r="P31054" s="27"/>
      <c r="Q31054" s="16"/>
      <c r="U31054" s="27"/>
    </row>
    <row r="31055" spans="2:21" x14ac:dyDescent="0.25">
      <c r="B31055"/>
      <c r="C31055"/>
      <c r="D31055" s="13"/>
      <c r="E31055" s="13"/>
      <c r="K31055" s="23"/>
      <c r="O31055" s="21"/>
      <c r="P31055" s="27"/>
      <c r="Q31055" s="16"/>
      <c r="U31055" s="27"/>
    </row>
    <row r="31056" spans="2:21" x14ac:dyDescent="0.25">
      <c r="B31056"/>
      <c r="C31056"/>
      <c r="D31056" s="13"/>
      <c r="E31056" s="13"/>
      <c r="K31056" s="23"/>
      <c r="O31056" s="21"/>
      <c r="P31056" s="27"/>
      <c r="Q31056" s="16"/>
      <c r="U31056" s="27"/>
    </row>
    <row r="31057" spans="2:21" x14ac:dyDescent="0.25">
      <c r="B31057"/>
      <c r="C31057"/>
      <c r="D31057" s="13"/>
      <c r="E31057" s="13"/>
      <c r="K31057" s="23"/>
      <c r="O31057" s="21"/>
      <c r="P31057" s="27"/>
      <c r="Q31057" s="16"/>
      <c r="U31057" s="27"/>
    </row>
    <row r="31058" spans="2:21" x14ac:dyDescent="0.25">
      <c r="B31058"/>
      <c r="C31058"/>
      <c r="D31058" s="13"/>
      <c r="E31058" s="13"/>
      <c r="K31058" s="23"/>
      <c r="O31058" s="21"/>
      <c r="P31058" s="27"/>
      <c r="Q31058" s="16"/>
      <c r="U31058" s="27"/>
    </row>
    <row r="31059" spans="2:21" x14ac:dyDescent="0.25">
      <c r="B31059"/>
      <c r="C31059"/>
      <c r="D31059" s="13"/>
      <c r="E31059" s="13"/>
      <c r="K31059" s="23"/>
      <c r="O31059" s="21"/>
      <c r="P31059" s="27"/>
      <c r="Q31059" s="16"/>
      <c r="U31059" s="27"/>
    </row>
    <row r="31060" spans="2:21" x14ac:dyDescent="0.25">
      <c r="B31060"/>
      <c r="C31060"/>
      <c r="D31060" s="13"/>
      <c r="E31060" s="13"/>
      <c r="K31060" s="23"/>
      <c r="O31060" s="21"/>
      <c r="P31060" s="27"/>
      <c r="Q31060" s="16"/>
      <c r="U31060" s="27"/>
    </row>
    <row r="31061" spans="2:21" x14ac:dyDescent="0.25">
      <c r="B31061"/>
      <c r="C31061"/>
      <c r="D31061" s="13"/>
      <c r="E31061" s="13"/>
      <c r="K31061" s="23"/>
      <c r="O31061" s="21"/>
      <c r="P31061" s="27"/>
      <c r="Q31061" s="16"/>
      <c r="U31061" s="27"/>
    </row>
    <row r="31062" spans="2:21" x14ac:dyDescent="0.25">
      <c r="B31062"/>
      <c r="C31062"/>
      <c r="D31062" s="13"/>
      <c r="E31062" s="13"/>
      <c r="K31062" s="23"/>
      <c r="O31062" s="21"/>
      <c r="P31062" s="27"/>
      <c r="Q31062" s="16"/>
      <c r="U31062" s="27"/>
    </row>
    <row r="31063" spans="2:21" x14ac:dyDescent="0.25">
      <c r="B31063"/>
      <c r="C31063"/>
      <c r="D31063" s="13"/>
      <c r="E31063" s="13"/>
      <c r="K31063" s="23"/>
      <c r="O31063" s="21"/>
      <c r="P31063" s="27"/>
      <c r="Q31063" s="16"/>
      <c r="U31063" s="27"/>
    </row>
    <row r="31064" spans="2:21" x14ac:dyDescent="0.25">
      <c r="B31064"/>
      <c r="C31064"/>
      <c r="D31064" s="13"/>
      <c r="E31064" s="13"/>
      <c r="K31064" s="23"/>
      <c r="O31064" s="21"/>
      <c r="P31064" s="27"/>
      <c r="Q31064" s="16"/>
      <c r="U31064" s="27"/>
    </row>
    <row r="31065" spans="2:21" x14ac:dyDescent="0.25">
      <c r="B31065"/>
      <c r="C31065"/>
      <c r="D31065" s="13"/>
      <c r="E31065" s="13"/>
      <c r="K31065" s="23"/>
      <c r="O31065" s="21"/>
      <c r="P31065" s="27"/>
      <c r="Q31065" s="16"/>
      <c r="U31065" s="27"/>
    </row>
    <row r="31066" spans="2:21" x14ac:dyDescent="0.25">
      <c r="B31066"/>
      <c r="C31066"/>
      <c r="D31066" s="13"/>
      <c r="E31066" s="13"/>
      <c r="K31066" s="23"/>
      <c r="O31066" s="21"/>
      <c r="P31066" s="27"/>
      <c r="Q31066" s="16"/>
      <c r="U31066" s="27"/>
    </row>
    <row r="31067" spans="2:21" x14ac:dyDescent="0.25">
      <c r="B31067"/>
      <c r="C31067"/>
      <c r="D31067" s="13"/>
      <c r="E31067" s="13"/>
      <c r="K31067" s="23"/>
      <c r="O31067" s="21"/>
      <c r="P31067" s="27"/>
      <c r="Q31067" s="16"/>
      <c r="U31067" s="27"/>
    </row>
    <row r="31068" spans="2:21" x14ac:dyDescent="0.25">
      <c r="B31068"/>
      <c r="C31068"/>
      <c r="D31068" s="13"/>
      <c r="E31068" s="13"/>
      <c r="K31068" s="23"/>
      <c r="O31068" s="21"/>
      <c r="P31068" s="27"/>
      <c r="Q31068" s="16"/>
      <c r="U31068" s="27"/>
    </row>
    <row r="31069" spans="2:21" x14ac:dyDescent="0.25">
      <c r="B31069"/>
      <c r="C31069"/>
      <c r="D31069" s="13"/>
      <c r="E31069" s="13"/>
      <c r="K31069" s="23"/>
      <c r="O31069" s="21"/>
      <c r="P31069" s="27"/>
      <c r="Q31069" s="16"/>
      <c r="U31069" s="27"/>
    </row>
    <row r="31070" spans="2:21" x14ac:dyDescent="0.25">
      <c r="B31070"/>
      <c r="C31070"/>
      <c r="D31070" s="13"/>
      <c r="E31070" s="13"/>
      <c r="K31070" s="23"/>
      <c r="O31070" s="21"/>
      <c r="P31070" s="27"/>
      <c r="Q31070" s="16"/>
      <c r="U31070" s="27"/>
    </row>
    <row r="31071" spans="2:21" x14ac:dyDescent="0.25">
      <c r="B31071"/>
      <c r="C31071"/>
      <c r="D31071" s="13"/>
      <c r="E31071" s="13"/>
      <c r="K31071" s="23"/>
      <c r="O31071" s="21"/>
      <c r="P31071" s="27"/>
      <c r="Q31071" s="16"/>
      <c r="U31071" s="27"/>
    </row>
    <row r="31072" spans="2:21" x14ac:dyDescent="0.25">
      <c r="B31072"/>
      <c r="C31072"/>
      <c r="D31072" s="13"/>
      <c r="E31072" s="13"/>
      <c r="K31072" s="23"/>
      <c r="O31072" s="21"/>
      <c r="P31072" s="27"/>
      <c r="Q31072" s="16"/>
      <c r="U31072" s="27"/>
    </row>
    <row r="31073" spans="2:21" x14ac:dyDescent="0.25">
      <c r="B31073"/>
      <c r="C31073"/>
      <c r="D31073" s="13"/>
      <c r="E31073" s="13"/>
      <c r="K31073" s="23"/>
      <c r="O31073" s="21"/>
      <c r="P31073" s="27"/>
      <c r="Q31073" s="16"/>
      <c r="U31073" s="27"/>
    </row>
    <row r="31074" spans="2:21" x14ac:dyDescent="0.25">
      <c r="B31074"/>
      <c r="C31074"/>
      <c r="D31074" s="13"/>
      <c r="E31074" s="13"/>
      <c r="K31074" s="23"/>
      <c r="O31074" s="21"/>
      <c r="P31074" s="27"/>
      <c r="Q31074" s="16"/>
      <c r="U31074" s="27"/>
    </row>
    <row r="31075" spans="2:21" x14ac:dyDescent="0.25">
      <c r="B31075"/>
      <c r="C31075"/>
      <c r="D31075" s="13"/>
      <c r="E31075" s="13"/>
      <c r="K31075" s="23"/>
      <c r="O31075" s="21"/>
      <c r="P31075" s="27"/>
      <c r="Q31075" s="16"/>
      <c r="U31075" s="27"/>
    </row>
    <row r="31076" spans="2:21" x14ac:dyDescent="0.25">
      <c r="B31076"/>
      <c r="C31076"/>
      <c r="D31076" s="13"/>
      <c r="E31076" s="13"/>
      <c r="K31076" s="23"/>
      <c r="O31076" s="21"/>
      <c r="P31076" s="27"/>
      <c r="Q31076" s="16"/>
      <c r="U31076" s="27"/>
    </row>
    <row r="31077" spans="2:21" x14ac:dyDescent="0.25">
      <c r="B31077"/>
      <c r="C31077"/>
      <c r="D31077" s="13"/>
      <c r="E31077" s="13"/>
      <c r="K31077" s="23"/>
      <c r="O31077" s="21"/>
      <c r="P31077" s="27"/>
      <c r="Q31077" s="16"/>
      <c r="U31077" s="27"/>
    </row>
    <row r="31078" spans="2:21" x14ac:dyDescent="0.25">
      <c r="B31078"/>
      <c r="C31078"/>
      <c r="D31078" s="13"/>
      <c r="E31078" s="13"/>
      <c r="K31078" s="23"/>
      <c r="O31078" s="21"/>
      <c r="P31078" s="27"/>
      <c r="Q31078" s="16"/>
      <c r="U31078" s="27"/>
    </row>
    <row r="31079" spans="2:21" x14ac:dyDescent="0.25">
      <c r="B31079"/>
      <c r="C31079"/>
      <c r="D31079" s="13"/>
      <c r="E31079" s="13"/>
      <c r="K31079" s="23"/>
      <c r="O31079" s="21"/>
      <c r="P31079" s="27"/>
      <c r="Q31079" s="16"/>
      <c r="U31079" s="27"/>
    </row>
    <row r="31080" spans="2:21" x14ac:dyDescent="0.25">
      <c r="B31080"/>
      <c r="C31080"/>
      <c r="D31080" s="13"/>
      <c r="E31080" s="13"/>
      <c r="K31080" s="23"/>
      <c r="O31080" s="21"/>
      <c r="P31080" s="27"/>
      <c r="Q31080" s="16"/>
      <c r="U31080" s="27"/>
    </row>
    <row r="31081" spans="2:21" x14ac:dyDescent="0.25">
      <c r="B31081"/>
      <c r="C31081"/>
      <c r="D31081" s="13"/>
      <c r="E31081" s="13"/>
      <c r="K31081" s="23"/>
      <c r="O31081" s="21"/>
      <c r="P31081" s="27"/>
      <c r="Q31081" s="16"/>
      <c r="U31081" s="27"/>
    </row>
    <row r="31082" spans="2:21" x14ac:dyDescent="0.25">
      <c r="B31082"/>
      <c r="C31082"/>
      <c r="D31082" s="13"/>
      <c r="E31082" s="13"/>
      <c r="K31082" s="23"/>
      <c r="O31082" s="21"/>
      <c r="P31082" s="27"/>
      <c r="Q31082" s="16"/>
      <c r="U31082" s="27"/>
    </row>
    <row r="31083" spans="2:21" x14ac:dyDescent="0.25">
      <c r="B31083"/>
      <c r="C31083"/>
      <c r="D31083" s="13"/>
      <c r="E31083" s="13"/>
      <c r="K31083" s="23"/>
      <c r="O31083" s="21"/>
      <c r="P31083" s="27"/>
      <c r="Q31083" s="16"/>
      <c r="U31083" s="27"/>
    </row>
    <row r="31084" spans="2:21" x14ac:dyDescent="0.25">
      <c r="B31084"/>
      <c r="C31084"/>
      <c r="D31084" s="13"/>
      <c r="E31084" s="13"/>
      <c r="K31084" s="23"/>
      <c r="O31084" s="21"/>
      <c r="P31084" s="27"/>
      <c r="Q31084" s="16"/>
      <c r="U31084" s="27"/>
    </row>
    <row r="31085" spans="2:21" x14ac:dyDescent="0.25">
      <c r="B31085"/>
      <c r="C31085"/>
      <c r="D31085" s="13"/>
      <c r="E31085" s="13"/>
      <c r="K31085" s="23"/>
      <c r="O31085" s="21"/>
      <c r="P31085" s="27"/>
      <c r="Q31085" s="16"/>
      <c r="U31085" s="27"/>
    </row>
    <row r="31086" spans="2:21" x14ac:dyDescent="0.25">
      <c r="B31086"/>
      <c r="C31086"/>
      <c r="D31086" s="13"/>
      <c r="E31086" s="13"/>
      <c r="K31086" s="23"/>
      <c r="O31086" s="21"/>
      <c r="P31086" s="27"/>
      <c r="Q31086" s="16"/>
      <c r="U31086" s="27"/>
    </row>
    <row r="31087" spans="2:21" x14ac:dyDescent="0.25">
      <c r="B31087"/>
      <c r="C31087"/>
      <c r="D31087" s="13"/>
      <c r="E31087" s="13"/>
      <c r="K31087" s="23"/>
      <c r="O31087" s="21"/>
      <c r="P31087" s="27"/>
      <c r="Q31087" s="16"/>
      <c r="U31087" s="27"/>
    </row>
    <row r="31088" spans="2:21" x14ac:dyDescent="0.25">
      <c r="B31088"/>
      <c r="C31088"/>
      <c r="D31088" s="13"/>
      <c r="E31088" s="13"/>
      <c r="K31088" s="23"/>
      <c r="O31088" s="21"/>
      <c r="P31088" s="27"/>
      <c r="Q31088" s="16"/>
      <c r="U31088" s="27"/>
    </row>
    <row r="31089" spans="2:21" x14ac:dyDescent="0.25">
      <c r="B31089"/>
      <c r="C31089"/>
      <c r="D31089" s="13"/>
      <c r="E31089" s="13"/>
      <c r="K31089" s="23"/>
      <c r="O31089" s="21"/>
      <c r="P31089" s="27"/>
      <c r="Q31089" s="16"/>
      <c r="U31089" s="27"/>
    </row>
    <row r="31090" spans="2:21" x14ac:dyDescent="0.25">
      <c r="B31090"/>
      <c r="C31090"/>
      <c r="D31090" s="13"/>
      <c r="E31090" s="13"/>
      <c r="K31090" s="23"/>
      <c r="O31090" s="21"/>
      <c r="P31090" s="27"/>
      <c r="Q31090" s="16"/>
      <c r="U31090" s="27"/>
    </row>
    <row r="31091" spans="2:21" x14ac:dyDescent="0.25">
      <c r="B31091"/>
      <c r="C31091"/>
      <c r="D31091" s="13"/>
      <c r="E31091" s="13"/>
      <c r="K31091" s="23"/>
      <c r="O31091" s="21"/>
      <c r="P31091" s="27"/>
      <c r="Q31091" s="16"/>
      <c r="U31091" s="27"/>
    </row>
    <row r="31092" spans="2:21" x14ac:dyDescent="0.25">
      <c r="B31092"/>
      <c r="C31092"/>
      <c r="D31092" s="13"/>
      <c r="E31092" s="13"/>
      <c r="K31092" s="23"/>
      <c r="O31092" s="21"/>
      <c r="P31092" s="27"/>
      <c r="Q31092" s="16"/>
      <c r="U31092" s="27"/>
    </row>
    <row r="31093" spans="2:21" x14ac:dyDescent="0.25">
      <c r="B31093"/>
      <c r="C31093"/>
      <c r="D31093" s="13"/>
      <c r="E31093" s="13"/>
      <c r="K31093" s="23"/>
      <c r="O31093" s="21"/>
      <c r="P31093" s="27"/>
      <c r="Q31093" s="16"/>
      <c r="U31093" s="27"/>
    </row>
    <row r="31094" spans="2:21" x14ac:dyDescent="0.25">
      <c r="B31094"/>
      <c r="C31094"/>
      <c r="D31094" s="13"/>
      <c r="E31094" s="13"/>
      <c r="K31094" s="23"/>
      <c r="O31094" s="21"/>
      <c r="P31094" s="27"/>
      <c r="Q31094" s="16"/>
      <c r="U31094" s="27"/>
    </row>
    <row r="31095" spans="2:21" x14ac:dyDescent="0.25">
      <c r="B31095"/>
      <c r="C31095"/>
      <c r="D31095" s="13"/>
      <c r="E31095" s="13"/>
      <c r="K31095" s="23"/>
      <c r="O31095" s="21"/>
      <c r="P31095" s="27"/>
      <c r="Q31095" s="16"/>
      <c r="U31095" s="27"/>
    </row>
    <row r="31096" spans="2:21" x14ac:dyDescent="0.25">
      <c r="B31096"/>
      <c r="C31096"/>
      <c r="D31096" s="13"/>
      <c r="E31096" s="13"/>
      <c r="K31096" s="23"/>
      <c r="O31096" s="21"/>
      <c r="P31096" s="27"/>
      <c r="Q31096" s="16"/>
      <c r="U31096" s="27"/>
    </row>
    <row r="31097" spans="2:21" x14ac:dyDescent="0.25">
      <c r="B31097"/>
      <c r="C31097"/>
      <c r="D31097" s="13"/>
      <c r="E31097" s="13"/>
      <c r="K31097" s="23"/>
      <c r="O31097" s="21"/>
      <c r="P31097" s="27"/>
      <c r="Q31097" s="16"/>
      <c r="U31097" s="27"/>
    </row>
    <row r="31098" spans="2:21" x14ac:dyDescent="0.25">
      <c r="B31098"/>
      <c r="C31098"/>
      <c r="D31098" s="13"/>
      <c r="E31098" s="13"/>
      <c r="K31098" s="23"/>
      <c r="O31098" s="21"/>
      <c r="P31098" s="27"/>
      <c r="Q31098" s="16"/>
      <c r="U31098" s="27"/>
    </row>
    <row r="31099" spans="2:21" x14ac:dyDescent="0.25">
      <c r="B31099"/>
      <c r="C31099"/>
      <c r="D31099" s="13"/>
      <c r="E31099" s="13"/>
      <c r="K31099" s="23"/>
      <c r="O31099" s="21"/>
      <c r="P31099" s="27"/>
      <c r="Q31099" s="16"/>
      <c r="U31099" s="27"/>
    </row>
    <row r="31100" spans="2:21" x14ac:dyDescent="0.25">
      <c r="B31100"/>
      <c r="C31100"/>
      <c r="D31100" s="13"/>
      <c r="E31100" s="13"/>
      <c r="K31100" s="23"/>
      <c r="O31100" s="21"/>
      <c r="P31100" s="27"/>
      <c r="Q31100" s="16"/>
      <c r="U31100" s="27"/>
    </row>
    <row r="31101" spans="2:21" x14ac:dyDescent="0.25">
      <c r="B31101"/>
      <c r="C31101"/>
      <c r="D31101" s="13"/>
      <c r="E31101" s="13"/>
      <c r="K31101" s="23"/>
      <c r="O31101" s="21"/>
      <c r="P31101" s="27"/>
      <c r="Q31101" s="16"/>
      <c r="U31101" s="27"/>
    </row>
    <row r="31102" spans="2:21" x14ac:dyDescent="0.25">
      <c r="B31102"/>
      <c r="C31102"/>
      <c r="D31102" s="13"/>
      <c r="E31102" s="13"/>
      <c r="K31102" s="23"/>
      <c r="O31102" s="21"/>
      <c r="P31102" s="27"/>
      <c r="Q31102" s="16"/>
      <c r="U31102" s="27"/>
    </row>
    <row r="31103" spans="2:21" x14ac:dyDescent="0.25">
      <c r="B31103"/>
      <c r="C31103"/>
      <c r="D31103" s="13"/>
      <c r="E31103" s="13"/>
      <c r="K31103" s="23"/>
      <c r="O31103" s="21"/>
      <c r="P31103" s="27"/>
      <c r="Q31103" s="16"/>
      <c r="U31103" s="27"/>
    </row>
    <row r="31104" spans="2:21" x14ac:dyDescent="0.25">
      <c r="B31104"/>
      <c r="C31104"/>
      <c r="D31104" s="13"/>
      <c r="E31104" s="13"/>
      <c r="K31104" s="23"/>
      <c r="O31104" s="21"/>
      <c r="P31104" s="27"/>
      <c r="Q31104" s="16"/>
      <c r="U31104" s="27"/>
    </row>
    <row r="31105" spans="2:21" x14ac:dyDescent="0.25">
      <c r="B31105"/>
      <c r="C31105"/>
      <c r="D31105" s="13"/>
      <c r="E31105" s="13"/>
      <c r="K31105" s="23"/>
      <c r="O31105" s="21"/>
      <c r="P31105" s="27"/>
      <c r="Q31105" s="16"/>
      <c r="U31105" s="27"/>
    </row>
    <row r="31106" spans="2:21" x14ac:dyDescent="0.25">
      <c r="B31106"/>
      <c r="C31106"/>
      <c r="D31106" s="13"/>
      <c r="E31106" s="13"/>
      <c r="K31106" s="23"/>
      <c r="O31106" s="21"/>
      <c r="P31106" s="27"/>
      <c r="Q31106" s="16"/>
      <c r="U31106" s="27"/>
    </row>
    <row r="31107" spans="2:21" x14ac:dyDescent="0.25">
      <c r="B31107"/>
      <c r="C31107"/>
      <c r="D31107" s="13"/>
      <c r="E31107" s="13"/>
      <c r="K31107" s="23"/>
      <c r="O31107" s="21"/>
      <c r="P31107" s="27"/>
      <c r="Q31107" s="16"/>
      <c r="U31107" s="27"/>
    </row>
    <row r="31108" spans="2:21" x14ac:dyDescent="0.25">
      <c r="B31108"/>
      <c r="C31108"/>
      <c r="D31108" s="13"/>
      <c r="E31108" s="13"/>
      <c r="K31108" s="23"/>
      <c r="O31108" s="21"/>
      <c r="P31108" s="27"/>
      <c r="Q31108" s="16"/>
      <c r="U31108" s="27"/>
    </row>
    <row r="31109" spans="2:21" x14ac:dyDescent="0.25">
      <c r="B31109"/>
      <c r="C31109"/>
      <c r="D31109" s="13"/>
      <c r="E31109" s="13"/>
      <c r="K31109" s="23"/>
      <c r="O31109" s="21"/>
      <c r="P31109" s="27"/>
      <c r="Q31109" s="16"/>
      <c r="U31109" s="27"/>
    </row>
    <row r="31110" spans="2:21" x14ac:dyDescent="0.25">
      <c r="B31110"/>
      <c r="C31110"/>
      <c r="D31110" s="13"/>
      <c r="E31110" s="13"/>
      <c r="K31110" s="23"/>
      <c r="O31110" s="21"/>
      <c r="P31110" s="27"/>
      <c r="Q31110" s="16"/>
      <c r="U31110" s="27"/>
    </row>
    <row r="31111" spans="2:21" x14ac:dyDescent="0.25">
      <c r="B31111"/>
      <c r="C31111"/>
      <c r="D31111" s="13"/>
      <c r="E31111" s="13"/>
      <c r="K31111" s="23"/>
      <c r="O31111" s="21"/>
      <c r="P31111" s="27"/>
      <c r="Q31111" s="16"/>
      <c r="U31111" s="27"/>
    </row>
    <row r="31112" spans="2:21" x14ac:dyDescent="0.25">
      <c r="B31112"/>
      <c r="C31112"/>
      <c r="D31112" s="13"/>
      <c r="E31112" s="13"/>
      <c r="K31112" s="23"/>
      <c r="O31112" s="21"/>
      <c r="P31112" s="27"/>
      <c r="Q31112" s="16"/>
      <c r="U31112" s="27"/>
    </row>
    <row r="31113" spans="2:21" x14ac:dyDescent="0.25">
      <c r="B31113"/>
      <c r="C31113"/>
      <c r="D31113" s="13"/>
      <c r="E31113" s="13"/>
      <c r="K31113" s="23"/>
      <c r="O31113" s="21"/>
      <c r="P31113" s="27"/>
      <c r="Q31113" s="16"/>
      <c r="U31113" s="27"/>
    </row>
    <row r="31114" spans="2:21" x14ac:dyDescent="0.25">
      <c r="B31114"/>
      <c r="C31114"/>
      <c r="D31114" s="13"/>
      <c r="E31114" s="13"/>
      <c r="K31114" s="23"/>
      <c r="O31114" s="21"/>
      <c r="P31114" s="27"/>
      <c r="Q31114" s="16"/>
      <c r="U31114" s="27"/>
    </row>
    <row r="31115" spans="2:21" x14ac:dyDescent="0.25">
      <c r="B31115"/>
      <c r="C31115"/>
      <c r="D31115" s="13"/>
      <c r="E31115" s="13"/>
      <c r="K31115" s="23"/>
      <c r="O31115" s="21"/>
      <c r="P31115" s="27"/>
      <c r="Q31115" s="16"/>
      <c r="U31115" s="27"/>
    </row>
    <row r="31116" spans="2:21" x14ac:dyDescent="0.25">
      <c r="B31116"/>
      <c r="C31116"/>
      <c r="D31116" s="13"/>
      <c r="E31116" s="13"/>
      <c r="K31116" s="23"/>
      <c r="O31116" s="21"/>
      <c r="P31116" s="27"/>
      <c r="Q31116" s="16"/>
      <c r="U31116" s="27"/>
    </row>
    <row r="31117" spans="2:21" x14ac:dyDescent="0.25">
      <c r="B31117"/>
      <c r="C31117"/>
      <c r="D31117" s="13"/>
      <c r="E31117" s="13"/>
      <c r="K31117" s="23"/>
      <c r="O31117" s="21"/>
      <c r="P31117" s="27"/>
      <c r="Q31117" s="16"/>
      <c r="U31117" s="27"/>
    </row>
    <row r="31118" spans="2:21" x14ac:dyDescent="0.25">
      <c r="B31118"/>
      <c r="C31118"/>
      <c r="D31118" s="13"/>
      <c r="E31118" s="13"/>
      <c r="K31118" s="23"/>
      <c r="O31118" s="21"/>
      <c r="P31118" s="27"/>
      <c r="Q31118" s="16"/>
      <c r="U31118" s="27"/>
    </row>
    <row r="31119" spans="2:21" x14ac:dyDescent="0.25">
      <c r="B31119"/>
      <c r="C31119"/>
      <c r="D31119" s="13"/>
      <c r="E31119" s="13"/>
      <c r="K31119" s="23"/>
      <c r="O31119" s="21"/>
      <c r="P31119" s="27"/>
      <c r="Q31119" s="16"/>
      <c r="U31119" s="27"/>
    </row>
    <row r="31120" spans="2:21" x14ac:dyDescent="0.25">
      <c r="B31120"/>
      <c r="C31120"/>
      <c r="D31120" s="13"/>
      <c r="E31120" s="13"/>
      <c r="K31120" s="23"/>
      <c r="O31120" s="21"/>
      <c r="P31120" s="27"/>
      <c r="Q31120" s="16"/>
      <c r="U31120" s="27"/>
    </row>
    <row r="31121" spans="2:21" x14ac:dyDescent="0.25">
      <c r="B31121"/>
      <c r="C31121"/>
      <c r="D31121" s="13"/>
      <c r="E31121" s="13"/>
      <c r="K31121" s="23"/>
      <c r="O31121" s="21"/>
      <c r="P31121" s="27"/>
      <c r="Q31121" s="16"/>
      <c r="U31121" s="27"/>
    </row>
    <row r="31122" spans="2:21" x14ac:dyDescent="0.25">
      <c r="B31122"/>
      <c r="C31122"/>
      <c r="D31122" s="13"/>
      <c r="E31122" s="13"/>
      <c r="K31122" s="23"/>
      <c r="O31122" s="21"/>
      <c r="P31122" s="27"/>
      <c r="Q31122" s="16"/>
      <c r="U31122" s="27"/>
    </row>
    <row r="31123" spans="2:21" x14ac:dyDescent="0.25">
      <c r="B31123"/>
      <c r="C31123"/>
      <c r="D31123" s="13"/>
      <c r="E31123" s="13"/>
      <c r="K31123" s="23"/>
      <c r="O31123" s="21"/>
      <c r="P31123" s="27"/>
      <c r="Q31123" s="16"/>
      <c r="U31123" s="27"/>
    </row>
    <row r="31124" spans="2:21" x14ac:dyDescent="0.25">
      <c r="B31124"/>
      <c r="C31124"/>
      <c r="D31124" s="13"/>
      <c r="E31124" s="13"/>
      <c r="K31124" s="23"/>
      <c r="O31124" s="21"/>
      <c r="P31124" s="27"/>
      <c r="Q31124" s="16"/>
      <c r="U31124" s="27"/>
    </row>
    <row r="31125" spans="2:21" x14ac:dyDescent="0.25">
      <c r="B31125"/>
      <c r="C31125"/>
      <c r="D31125" s="13"/>
      <c r="E31125" s="13"/>
      <c r="K31125" s="23"/>
      <c r="O31125" s="21"/>
      <c r="P31125" s="27"/>
      <c r="Q31125" s="16"/>
      <c r="U31125" s="27"/>
    </row>
    <row r="31126" spans="2:21" x14ac:dyDescent="0.25">
      <c r="B31126"/>
      <c r="C31126"/>
      <c r="D31126" s="13"/>
      <c r="E31126" s="13"/>
      <c r="K31126" s="23"/>
      <c r="O31126" s="21"/>
      <c r="P31126" s="27"/>
      <c r="Q31126" s="16"/>
      <c r="U31126" s="27"/>
    </row>
    <row r="31127" spans="2:21" x14ac:dyDescent="0.25">
      <c r="B31127"/>
      <c r="C31127"/>
      <c r="D31127" s="13"/>
      <c r="E31127" s="13"/>
      <c r="K31127" s="23"/>
      <c r="O31127" s="21"/>
      <c r="P31127" s="27"/>
      <c r="Q31127" s="16"/>
      <c r="U31127" s="27"/>
    </row>
    <row r="31128" spans="2:21" x14ac:dyDescent="0.25">
      <c r="B31128"/>
      <c r="C31128"/>
      <c r="D31128" s="13"/>
      <c r="E31128" s="13"/>
      <c r="K31128" s="23"/>
      <c r="O31128" s="21"/>
      <c r="P31128" s="27"/>
      <c r="Q31128" s="16"/>
      <c r="U31128" s="27"/>
    </row>
    <row r="31129" spans="2:21" x14ac:dyDescent="0.25">
      <c r="B31129"/>
      <c r="C31129"/>
      <c r="D31129" s="13"/>
      <c r="E31129" s="13"/>
      <c r="K31129" s="23"/>
      <c r="O31129" s="21"/>
      <c r="P31129" s="27"/>
      <c r="Q31129" s="16"/>
      <c r="U31129" s="27"/>
    </row>
    <row r="31130" spans="2:21" x14ac:dyDescent="0.25">
      <c r="B31130"/>
      <c r="C31130"/>
      <c r="D31130" s="13"/>
      <c r="E31130" s="13"/>
      <c r="K31130" s="23"/>
      <c r="O31130" s="21"/>
      <c r="P31130" s="27"/>
      <c r="Q31130" s="16"/>
      <c r="U31130" s="27"/>
    </row>
    <row r="31131" spans="2:21" x14ac:dyDescent="0.25">
      <c r="B31131"/>
      <c r="C31131"/>
      <c r="D31131" s="13"/>
      <c r="E31131" s="13"/>
      <c r="K31131" s="23"/>
      <c r="O31131" s="21"/>
      <c r="P31131" s="27"/>
      <c r="Q31131" s="16"/>
      <c r="U31131" s="27"/>
    </row>
    <row r="31132" spans="2:21" x14ac:dyDescent="0.25">
      <c r="B31132"/>
      <c r="C31132"/>
      <c r="D31132" s="13"/>
      <c r="E31132" s="13"/>
      <c r="K31132" s="23"/>
      <c r="O31132" s="21"/>
      <c r="P31132" s="27"/>
      <c r="Q31132" s="16"/>
      <c r="U31132" s="27"/>
    </row>
    <row r="31133" spans="2:21" x14ac:dyDescent="0.25">
      <c r="B31133"/>
      <c r="C31133"/>
      <c r="D31133" s="13"/>
      <c r="E31133" s="13"/>
      <c r="K31133" s="23"/>
      <c r="O31133" s="21"/>
      <c r="P31133" s="27"/>
      <c r="Q31133" s="16"/>
      <c r="U31133" s="27"/>
    </row>
    <row r="31134" spans="2:21" x14ac:dyDescent="0.25">
      <c r="B31134"/>
      <c r="C31134"/>
      <c r="D31134" s="13"/>
      <c r="E31134" s="13"/>
      <c r="K31134" s="23"/>
      <c r="O31134" s="21"/>
      <c r="P31134" s="27"/>
      <c r="Q31134" s="16"/>
      <c r="U31134" s="27"/>
    </row>
    <row r="31135" spans="2:21" x14ac:dyDescent="0.25">
      <c r="B31135"/>
      <c r="C31135"/>
      <c r="D31135" s="13"/>
      <c r="E31135" s="13"/>
      <c r="K31135" s="23"/>
      <c r="O31135" s="21"/>
      <c r="P31135" s="27"/>
      <c r="Q31135" s="16"/>
      <c r="U31135" s="27"/>
    </row>
    <row r="31136" spans="2:21" x14ac:dyDescent="0.25">
      <c r="B31136"/>
      <c r="C31136"/>
      <c r="D31136" s="13"/>
      <c r="E31136" s="13"/>
      <c r="K31136" s="23"/>
      <c r="O31136" s="21"/>
      <c r="P31136" s="27"/>
      <c r="Q31136" s="16"/>
      <c r="U31136" s="27"/>
    </row>
    <row r="31137" spans="2:21" x14ac:dyDescent="0.25">
      <c r="B31137"/>
      <c r="C31137"/>
      <c r="D31137" s="13"/>
      <c r="E31137" s="13"/>
      <c r="K31137" s="23"/>
      <c r="O31137" s="21"/>
      <c r="P31137" s="27"/>
      <c r="Q31137" s="16"/>
      <c r="U31137" s="27"/>
    </row>
    <row r="31138" spans="2:21" x14ac:dyDescent="0.25">
      <c r="B31138"/>
      <c r="C31138"/>
      <c r="D31138" s="13"/>
      <c r="E31138" s="13"/>
      <c r="K31138" s="23"/>
      <c r="O31138" s="21"/>
      <c r="P31138" s="27"/>
      <c r="Q31138" s="16"/>
      <c r="U31138" s="27"/>
    </row>
    <row r="31139" spans="2:21" x14ac:dyDescent="0.25">
      <c r="B31139"/>
      <c r="C31139"/>
      <c r="D31139" s="13"/>
      <c r="E31139" s="13"/>
      <c r="K31139" s="23"/>
      <c r="O31139" s="21"/>
      <c r="P31139" s="27"/>
      <c r="Q31139" s="16"/>
      <c r="U31139" s="27"/>
    </row>
    <row r="31140" spans="2:21" x14ac:dyDescent="0.25">
      <c r="B31140"/>
      <c r="C31140"/>
      <c r="D31140" s="13"/>
      <c r="E31140" s="13"/>
      <c r="K31140" s="23"/>
      <c r="O31140" s="21"/>
      <c r="P31140" s="27"/>
      <c r="Q31140" s="16"/>
      <c r="U31140" s="27"/>
    </row>
    <row r="31141" spans="2:21" x14ac:dyDescent="0.25">
      <c r="B31141"/>
      <c r="C31141"/>
      <c r="D31141" s="13"/>
      <c r="E31141" s="13"/>
      <c r="K31141" s="23"/>
      <c r="O31141" s="21"/>
      <c r="P31141" s="27"/>
      <c r="Q31141" s="16"/>
      <c r="U31141" s="27"/>
    </row>
    <row r="31142" spans="2:21" x14ac:dyDescent="0.25">
      <c r="B31142"/>
      <c r="C31142"/>
      <c r="D31142" s="13"/>
      <c r="E31142" s="13"/>
      <c r="K31142" s="23"/>
      <c r="O31142" s="21"/>
      <c r="P31142" s="27"/>
      <c r="Q31142" s="16"/>
      <c r="U31142" s="27"/>
    </row>
    <row r="31143" spans="2:21" x14ac:dyDescent="0.25">
      <c r="B31143"/>
      <c r="C31143"/>
      <c r="D31143" s="13"/>
      <c r="E31143" s="13"/>
      <c r="K31143" s="23"/>
      <c r="O31143" s="21"/>
      <c r="P31143" s="27"/>
      <c r="Q31143" s="16"/>
      <c r="U31143" s="27"/>
    </row>
    <row r="31144" spans="2:21" x14ac:dyDescent="0.25">
      <c r="B31144"/>
      <c r="C31144"/>
      <c r="D31144" s="13"/>
      <c r="E31144" s="13"/>
      <c r="K31144" s="23"/>
      <c r="O31144" s="21"/>
      <c r="P31144" s="27"/>
      <c r="Q31144" s="16"/>
      <c r="U31144" s="27"/>
    </row>
    <row r="31145" spans="2:21" x14ac:dyDescent="0.25">
      <c r="B31145"/>
      <c r="C31145"/>
      <c r="D31145" s="13"/>
      <c r="E31145" s="13"/>
      <c r="K31145" s="23"/>
      <c r="O31145" s="21"/>
      <c r="P31145" s="27"/>
      <c r="Q31145" s="16"/>
      <c r="U31145" s="27"/>
    </row>
    <row r="31146" spans="2:21" x14ac:dyDescent="0.25">
      <c r="B31146"/>
      <c r="C31146"/>
      <c r="D31146" s="13"/>
      <c r="E31146" s="13"/>
      <c r="K31146" s="23"/>
      <c r="O31146" s="21"/>
      <c r="P31146" s="27"/>
      <c r="Q31146" s="16"/>
      <c r="U31146" s="27"/>
    </row>
    <row r="31147" spans="2:21" x14ac:dyDescent="0.25">
      <c r="B31147"/>
      <c r="C31147"/>
      <c r="D31147" s="13"/>
      <c r="E31147" s="13"/>
      <c r="K31147" s="23"/>
      <c r="O31147" s="21"/>
      <c r="P31147" s="27"/>
      <c r="Q31147" s="16"/>
      <c r="U31147" s="27"/>
    </row>
    <row r="31148" spans="2:21" x14ac:dyDescent="0.25">
      <c r="B31148"/>
      <c r="C31148"/>
      <c r="D31148" s="13"/>
      <c r="E31148" s="13"/>
      <c r="K31148" s="23"/>
      <c r="O31148" s="21"/>
      <c r="P31148" s="27"/>
      <c r="Q31148" s="16"/>
      <c r="U31148" s="27"/>
    </row>
    <row r="31149" spans="2:21" x14ac:dyDescent="0.25">
      <c r="B31149"/>
      <c r="C31149"/>
      <c r="D31149" s="13"/>
      <c r="E31149" s="13"/>
      <c r="K31149" s="23"/>
      <c r="O31149" s="21"/>
      <c r="P31149" s="27"/>
      <c r="Q31149" s="16"/>
      <c r="U31149" s="27"/>
    </row>
    <row r="31150" spans="2:21" x14ac:dyDescent="0.25">
      <c r="B31150"/>
      <c r="C31150"/>
      <c r="D31150" s="13"/>
      <c r="E31150" s="13"/>
      <c r="K31150" s="23"/>
      <c r="O31150" s="21"/>
      <c r="P31150" s="27"/>
      <c r="Q31150" s="16"/>
      <c r="U31150" s="27"/>
    </row>
    <row r="31151" spans="2:21" x14ac:dyDescent="0.25">
      <c r="B31151"/>
      <c r="C31151"/>
      <c r="D31151" s="13"/>
      <c r="E31151" s="13"/>
      <c r="K31151" s="23"/>
      <c r="O31151" s="21"/>
      <c r="P31151" s="27"/>
      <c r="Q31151" s="16"/>
      <c r="U31151" s="27"/>
    </row>
    <row r="31152" spans="2:21" x14ac:dyDescent="0.25">
      <c r="B31152"/>
      <c r="C31152"/>
      <c r="D31152" s="13"/>
      <c r="E31152" s="13"/>
      <c r="K31152" s="23"/>
      <c r="O31152" s="21"/>
      <c r="P31152" s="27"/>
      <c r="Q31152" s="16"/>
      <c r="U31152" s="27"/>
    </row>
    <row r="31153" spans="2:21" x14ac:dyDescent="0.25">
      <c r="B31153"/>
      <c r="C31153"/>
      <c r="D31153" s="13"/>
      <c r="E31153" s="13"/>
      <c r="K31153" s="23"/>
      <c r="O31153" s="21"/>
      <c r="P31153" s="27"/>
      <c r="Q31153" s="16"/>
      <c r="U31153" s="27"/>
    </row>
    <row r="31154" spans="2:21" x14ac:dyDescent="0.25">
      <c r="B31154"/>
      <c r="C31154"/>
      <c r="D31154" s="13"/>
      <c r="E31154" s="13"/>
      <c r="K31154" s="23"/>
      <c r="O31154" s="21"/>
      <c r="P31154" s="27"/>
      <c r="Q31154" s="16"/>
      <c r="U31154" s="27"/>
    </row>
    <row r="31155" spans="2:21" x14ac:dyDescent="0.25">
      <c r="B31155"/>
      <c r="C31155"/>
      <c r="D31155" s="13"/>
      <c r="E31155" s="13"/>
      <c r="K31155" s="23"/>
      <c r="O31155" s="21"/>
      <c r="P31155" s="27"/>
      <c r="Q31155" s="16"/>
      <c r="U31155" s="27"/>
    </row>
    <row r="31156" spans="2:21" x14ac:dyDescent="0.25">
      <c r="B31156"/>
      <c r="C31156"/>
      <c r="D31156" s="13"/>
      <c r="E31156" s="13"/>
      <c r="K31156" s="23"/>
      <c r="O31156" s="21"/>
      <c r="P31156" s="27"/>
      <c r="Q31156" s="16"/>
      <c r="U31156" s="27"/>
    </row>
    <row r="31157" spans="2:21" x14ac:dyDescent="0.25">
      <c r="B31157"/>
      <c r="C31157"/>
      <c r="D31157" s="13"/>
      <c r="E31157" s="13"/>
      <c r="K31157" s="23"/>
      <c r="O31157" s="21"/>
      <c r="P31157" s="27"/>
      <c r="Q31157" s="16"/>
      <c r="U31157" s="27"/>
    </row>
    <row r="31158" spans="2:21" x14ac:dyDescent="0.25">
      <c r="B31158"/>
      <c r="C31158"/>
      <c r="D31158" s="13"/>
      <c r="E31158" s="13"/>
      <c r="K31158" s="23"/>
      <c r="O31158" s="21"/>
      <c r="P31158" s="27"/>
      <c r="Q31158" s="16"/>
      <c r="U31158" s="27"/>
    </row>
    <row r="31159" spans="2:21" x14ac:dyDescent="0.25">
      <c r="B31159"/>
      <c r="C31159"/>
      <c r="D31159" s="13"/>
      <c r="E31159" s="13"/>
      <c r="K31159" s="23"/>
      <c r="O31159" s="21"/>
      <c r="P31159" s="27"/>
      <c r="Q31159" s="16"/>
      <c r="U31159" s="27"/>
    </row>
    <row r="31160" spans="2:21" x14ac:dyDescent="0.25">
      <c r="B31160"/>
      <c r="C31160"/>
      <c r="D31160" s="13"/>
      <c r="E31160" s="13"/>
      <c r="K31160" s="23"/>
      <c r="O31160" s="21"/>
      <c r="P31160" s="27"/>
      <c r="Q31160" s="16"/>
      <c r="U31160" s="27"/>
    </row>
    <row r="31161" spans="2:21" x14ac:dyDescent="0.25">
      <c r="B31161"/>
      <c r="C31161"/>
      <c r="D31161" s="13"/>
      <c r="E31161" s="13"/>
      <c r="K31161" s="23"/>
      <c r="O31161" s="21"/>
      <c r="P31161" s="27"/>
      <c r="Q31161" s="16"/>
      <c r="U31161" s="27"/>
    </row>
    <row r="31162" spans="2:21" x14ac:dyDescent="0.25">
      <c r="B31162"/>
      <c r="C31162"/>
      <c r="D31162" s="13"/>
      <c r="E31162" s="13"/>
      <c r="K31162" s="23"/>
      <c r="O31162" s="21"/>
      <c r="P31162" s="27"/>
      <c r="Q31162" s="16"/>
      <c r="U31162" s="27"/>
    </row>
    <row r="31163" spans="2:21" x14ac:dyDescent="0.25">
      <c r="B31163"/>
      <c r="C31163"/>
      <c r="D31163" s="13"/>
      <c r="E31163" s="13"/>
      <c r="K31163" s="23"/>
      <c r="O31163" s="21"/>
      <c r="P31163" s="27"/>
      <c r="Q31163" s="16"/>
      <c r="U31163" s="27"/>
    </row>
    <row r="31164" spans="2:21" x14ac:dyDescent="0.25">
      <c r="B31164"/>
      <c r="C31164"/>
      <c r="D31164" s="13"/>
      <c r="E31164" s="13"/>
      <c r="K31164" s="23"/>
      <c r="O31164" s="21"/>
      <c r="P31164" s="27"/>
      <c r="Q31164" s="16"/>
      <c r="U31164" s="27"/>
    </row>
    <row r="31165" spans="2:21" x14ac:dyDescent="0.25">
      <c r="B31165"/>
      <c r="C31165"/>
      <c r="D31165" s="13"/>
      <c r="E31165" s="13"/>
      <c r="K31165" s="23"/>
      <c r="O31165" s="21"/>
      <c r="P31165" s="27"/>
      <c r="Q31165" s="16"/>
      <c r="U31165" s="27"/>
    </row>
    <row r="31166" spans="2:21" x14ac:dyDescent="0.25">
      <c r="B31166"/>
      <c r="C31166"/>
      <c r="D31166" s="13"/>
      <c r="E31166" s="13"/>
      <c r="K31166" s="23"/>
      <c r="O31166" s="21"/>
      <c r="P31166" s="27"/>
      <c r="Q31166" s="16"/>
      <c r="U31166" s="27"/>
    </row>
    <row r="31167" spans="2:21" x14ac:dyDescent="0.25">
      <c r="B31167"/>
      <c r="C31167"/>
      <c r="D31167" s="13"/>
      <c r="E31167" s="13"/>
      <c r="K31167" s="23"/>
      <c r="O31167" s="21"/>
      <c r="P31167" s="27"/>
      <c r="Q31167" s="16"/>
      <c r="U31167" s="27"/>
    </row>
    <row r="31168" spans="2:21" x14ac:dyDescent="0.25">
      <c r="B31168"/>
      <c r="C31168"/>
      <c r="D31168" s="13"/>
      <c r="E31168" s="13"/>
      <c r="K31168" s="23"/>
      <c r="O31168" s="21"/>
      <c r="P31168" s="27"/>
      <c r="Q31168" s="16"/>
      <c r="U31168" s="27"/>
    </row>
    <row r="31169" spans="2:21" x14ac:dyDescent="0.25">
      <c r="B31169"/>
      <c r="C31169"/>
      <c r="D31169" s="13"/>
      <c r="E31169" s="13"/>
      <c r="K31169" s="23"/>
      <c r="O31169" s="21"/>
      <c r="P31169" s="27"/>
      <c r="Q31169" s="16"/>
      <c r="U31169" s="27"/>
    </row>
    <row r="31170" spans="2:21" x14ac:dyDescent="0.25">
      <c r="B31170"/>
      <c r="C31170"/>
      <c r="D31170" s="13"/>
      <c r="E31170" s="13"/>
      <c r="K31170" s="23"/>
      <c r="O31170" s="21"/>
      <c r="P31170" s="27"/>
      <c r="Q31170" s="16"/>
      <c r="U31170" s="27"/>
    </row>
    <row r="31171" spans="2:21" x14ac:dyDescent="0.25">
      <c r="B31171"/>
      <c r="C31171"/>
      <c r="D31171" s="13"/>
      <c r="E31171" s="13"/>
      <c r="K31171" s="23"/>
      <c r="O31171" s="21"/>
      <c r="P31171" s="27"/>
      <c r="Q31171" s="16"/>
      <c r="U31171" s="27"/>
    </row>
    <row r="31172" spans="2:21" x14ac:dyDescent="0.25">
      <c r="B31172"/>
      <c r="C31172"/>
      <c r="D31172" s="13"/>
      <c r="E31172" s="13"/>
      <c r="K31172" s="23"/>
      <c r="O31172" s="21"/>
      <c r="P31172" s="27"/>
      <c r="Q31172" s="16"/>
      <c r="U31172" s="27"/>
    </row>
    <row r="31173" spans="2:21" x14ac:dyDescent="0.25">
      <c r="B31173"/>
      <c r="C31173"/>
      <c r="D31173" s="13"/>
      <c r="E31173" s="13"/>
      <c r="K31173" s="23"/>
      <c r="O31173" s="21"/>
      <c r="P31173" s="27"/>
      <c r="Q31173" s="16"/>
      <c r="U31173" s="27"/>
    </row>
    <row r="31174" spans="2:21" x14ac:dyDescent="0.25">
      <c r="B31174"/>
      <c r="C31174"/>
      <c r="D31174" s="13"/>
      <c r="E31174" s="13"/>
      <c r="K31174" s="23"/>
      <c r="O31174" s="21"/>
      <c r="P31174" s="27"/>
      <c r="Q31174" s="16"/>
      <c r="U31174" s="27"/>
    </row>
    <row r="31175" spans="2:21" x14ac:dyDescent="0.25">
      <c r="B31175"/>
      <c r="C31175"/>
      <c r="D31175" s="13"/>
      <c r="E31175" s="13"/>
      <c r="K31175" s="23"/>
      <c r="O31175" s="21"/>
      <c r="P31175" s="27"/>
      <c r="Q31175" s="16"/>
      <c r="U31175" s="27"/>
    </row>
    <row r="31176" spans="2:21" x14ac:dyDescent="0.25">
      <c r="B31176"/>
      <c r="C31176"/>
      <c r="D31176" s="13"/>
      <c r="E31176" s="13"/>
      <c r="K31176" s="23"/>
      <c r="O31176" s="21"/>
      <c r="P31176" s="27"/>
      <c r="Q31176" s="16"/>
      <c r="U31176" s="27"/>
    </row>
    <row r="31177" spans="2:21" x14ac:dyDescent="0.25">
      <c r="B31177"/>
      <c r="C31177"/>
      <c r="D31177" s="13"/>
      <c r="E31177" s="13"/>
      <c r="K31177" s="23"/>
      <c r="O31177" s="21"/>
      <c r="P31177" s="27"/>
      <c r="Q31177" s="16"/>
      <c r="U31177" s="27"/>
    </row>
    <row r="31178" spans="2:21" x14ac:dyDescent="0.25">
      <c r="B31178"/>
      <c r="C31178"/>
      <c r="D31178" s="13"/>
      <c r="E31178" s="13"/>
      <c r="K31178" s="23"/>
      <c r="O31178" s="21"/>
      <c r="P31178" s="27"/>
      <c r="Q31178" s="16"/>
      <c r="U31178" s="27"/>
    </row>
    <row r="31179" spans="2:21" x14ac:dyDescent="0.25">
      <c r="B31179"/>
      <c r="C31179"/>
      <c r="D31179" s="13"/>
      <c r="E31179" s="13"/>
      <c r="K31179" s="23"/>
      <c r="O31179" s="21"/>
      <c r="P31179" s="27"/>
      <c r="Q31179" s="16"/>
      <c r="U31179" s="27"/>
    </row>
    <row r="31180" spans="2:21" x14ac:dyDescent="0.25">
      <c r="B31180"/>
      <c r="C31180"/>
      <c r="D31180" s="13"/>
      <c r="E31180" s="13"/>
      <c r="K31180" s="23"/>
      <c r="O31180" s="21"/>
      <c r="P31180" s="27"/>
      <c r="Q31180" s="16"/>
      <c r="U31180" s="27"/>
    </row>
    <row r="31181" spans="2:21" x14ac:dyDescent="0.25">
      <c r="B31181"/>
      <c r="C31181"/>
      <c r="D31181" s="13"/>
      <c r="E31181" s="13"/>
      <c r="K31181" s="23"/>
      <c r="O31181" s="21"/>
      <c r="P31181" s="27"/>
      <c r="Q31181" s="16"/>
      <c r="U31181" s="27"/>
    </row>
    <row r="31182" spans="2:21" x14ac:dyDescent="0.25">
      <c r="B31182"/>
      <c r="C31182"/>
      <c r="D31182" s="13"/>
      <c r="E31182" s="13"/>
      <c r="K31182" s="23"/>
      <c r="O31182" s="21"/>
      <c r="P31182" s="27"/>
      <c r="Q31182" s="16"/>
      <c r="U31182" s="27"/>
    </row>
    <row r="31183" spans="2:21" x14ac:dyDescent="0.25">
      <c r="B31183"/>
      <c r="C31183"/>
      <c r="D31183" s="13"/>
      <c r="E31183" s="13"/>
      <c r="K31183" s="23"/>
      <c r="O31183" s="21"/>
      <c r="P31183" s="27"/>
      <c r="Q31183" s="16"/>
      <c r="U31183" s="27"/>
    </row>
    <row r="31184" spans="2:21" x14ac:dyDescent="0.25">
      <c r="B31184"/>
      <c r="C31184"/>
      <c r="D31184" s="13"/>
      <c r="E31184" s="13"/>
      <c r="K31184" s="23"/>
      <c r="O31184" s="21"/>
      <c r="P31184" s="27"/>
      <c r="Q31184" s="16"/>
      <c r="U31184" s="27"/>
    </row>
    <row r="31185" spans="2:21" x14ac:dyDescent="0.25">
      <c r="B31185"/>
      <c r="C31185"/>
      <c r="D31185" s="13"/>
      <c r="E31185" s="13"/>
      <c r="K31185" s="23"/>
      <c r="O31185" s="21"/>
      <c r="P31185" s="27"/>
      <c r="Q31185" s="16"/>
      <c r="U31185" s="27"/>
    </row>
    <row r="31186" spans="2:21" x14ac:dyDescent="0.25">
      <c r="B31186"/>
      <c r="C31186"/>
      <c r="D31186" s="13"/>
      <c r="E31186" s="13"/>
      <c r="K31186" s="23"/>
      <c r="O31186" s="21"/>
      <c r="P31186" s="27"/>
      <c r="Q31186" s="16"/>
      <c r="U31186" s="27"/>
    </row>
    <row r="31187" spans="2:21" x14ac:dyDescent="0.25">
      <c r="B31187"/>
      <c r="C31187"/>
      <c r="D31187" s="13"/>
      <c r="E31187" s="13"/>
      <c r="K31187" s="23"/>
      <c r="O31187" s="21"/>
      <c r="P31187" s="27"/>
      <c r="Q31187" s="16"/>
      <c r="U31187" s="27"/>
    </row>
    <row r="31188" spans="2:21" x14ac:dyDescent="0.25">
      <c r="B31188"/>
      <c r="C31188"/>
      <c r="D31188" s="13"/>
      <c r="E31188" s="13"/>
      <c r="K31188" s="23"/>
      <c r="O31188" s="21"/>
      <c r="P31188" s="27"/>
      <c r="Q31188" s="16"/>
      <c r="U31188" s="27"/>
    </row>
    <row r="31189" spans="2:21" x14ac:dyDescent="0.25">
      <c r="B31189"/>
      <c r="C31189"/>
      <c r="D31189" s="13"/>
      <c r="E31189" s="13"/>
      <c r="K31189" s="23"/>
      <c r="O31189" s="21"/>
      <c r="P31189" s="27"/>
      <c r="Q31189" s="16"/>
      <c r="U31189" s="27"/>
    </row>
    <row r="31190" spans="2:21" x14ac:dyDescent="0.25">
      <c r="B31190"/>
      <c r="C31190"/>
      <c r="D31190" s="13"/>
      <c r="E31190" s="13"/>
      <c r="K31190" s="23"/>
      <c r="O31190" s="21"/>
      <c r="P31190" s="27"/>
      <c r="Q31190" s="16"/>
      <c r="U31190" s="27"/>
    </row>
    <row r="31191" spans="2:21" x14ac:dyDescent="0.25">
      <c r="B31191"/>
      <c r="C31191"/>
      <c r="D31191" s="13"/>
      <c r="E31191" s="13"/>
      <c r="K31191" s="23"/>
      <c r="O31191" s="21"/>
      <c r="P31191" s="27"/>
      <c r="Q31191" s="16"/>
      <c r="U31191" s="27"/>
    </row>
    <row r="31192" spans="2:21" x14ac:dyDescent="0.25">
      <c r="B31192"/>
      <c r="C31192"/>
      <c r="D31192" s="13"/>
      <c r="E31192" s="13"/>
      <c r="K31192" s="23"/>
      <c r="O31192" s="21"/>
      <c r="P31192" s="27"/>
      <c r="Q31192" s="16"/>
      <c r="U31192" s="27"/>
    </row>
    <row r="31193" spans="2:21" x14ac:dyDescent="0.25">
      <c r="B31193"/>
      <c r="C31193"/>
      <c r="D31193" s="13"/>
      <c r="E31193" s="13"/>
      <c r="K31193" s="23"/>
      <c r="O31193" s="21"/>
      <c r="P31193" s="27"/>
      <c r="Q31193" s="16"/>
      <c r="U31193" s="27"/>
    </row>
    <row r="31194" spans="2:21" x14ac:dyDescent="0.25">
      <c r="B31194"/>
      <c r="C31194"/>
      <c r="D31194" s="13"/>
      <c r="E31194" s="13"/>
      <c r="K31194" s="23"/>
      <c r="O31194" s="21"/>
      <c r="P31194" s="27"/>
      <c r="Q31194" s="16"/>
      <c r="U31194" s="27"/>
    </row>
    <row r="31195" spans="2:21" x14ac:dyDescent="0.25">
      <c r="B31195"/>
      <c r="C31195"/>
      <c r="D31195" s="13"/>
      <c r="E31195" s="13"/>
      <c r="K31195" s="23"/>
      <c r="O31195" s="21"/>
      <c r="P31195" s="27"/>
      <c r="Q31195" s="16"/>
      <c r="U31195" s="27"/>
    </row>
    <row r="31196" spans="2:21" x14ac:dyDescent="0.25">
      <c r="B31196"/>
      <c r="C31196"/>
      <c r="D31196" s="13"/>
      <c r="E31196" s="13"/>
      <c r="K31196" s="23"/>
      <c r="O31196" s="21"/>
      <c r="P31196" s="27"/>
      <c r="Q31196" s="16"/>
      <c r="U31196" s="27"/>
    </row>
    <row r="31197" spans="2:21" x14ac:dyDescent="0.25">
      <c r="B31197"/>
      <c r="C31197"/>
      <c r="D31197" s="13"/>
      <c r="E31197" s="13"/>
      <c r="K31197" s="23"/>
      <c r="O31197" s="21"/>
      <c r="P31197" s="27"/>
      <c r="Q31197" s="16"/>
      <c r="U31197" s="27"/>
    </row>
    <row r="31198" spans="2:21" x14ac:dyDescent="0.25">
      <c r="B31198"/>
      <c r="C31198"/>
      <c r="D31198" s="13"/>
      <c r="E31198" s="13"/>
      <c r="K31198" s="23"/>
      <c r="O31198" s="21"/>
      <c r="P31198" s="27"/>
      <c r="Q31198" s="16"/>
      <c r="U31198" s="27"/>
    </row>
    <row r="31199" spans="2:21" x14ac:dyDescent="0.25">
      <c r="B31199"/>
      <c r="C31199"/>
      <c r="D31199" s="13"/>
      <c r="E31199" s="13"/>
      <c r="K31199" s="23"/>
      <c r="O31199" s="21"/>
      <c r="P31199" s="27"/>
      <c r="Q31199" s="16"/>
      <c r="U31199" s="27"/>
    </row>
    <row r="31200" spans="2:21" x14ac:dyDescent="0.25">
      <c r="B31200"/>
      <c r="C31200"/>
      <c r="D31200" s="13"/>
      <c r="E31200" s="13"/>
      <c r="K31200" s="23"/>
      <c r="O31200" s="21"/>
      <c r="P31200" s="27"/>
      <c r="Q31200" s="16"/>
      <c r="U31200" s="27"/>
    </row>
    <row r="31201" spans="2:21" x14ac:dyDescent="0.25">
      <c r="B31201"/>
      <c r="C31201"/>
      <c r="D31201" s="13"/>
      <c r="E31201" s="13"/>
      <c r="K31201" s="23"/>
      <c r="O31201" s="21"/>
      <c r="P31201" s="27"/>
      <c r="Q31201" s="16"/>
      <c r="U31201" s="27"/>
    </row>
    <row r="31202" spans="2:21" x14ac:dyDescent="0.25">
      <c r="B31202"/>
      <c r="C31202"/>
      <c r="D31202" s="13"/>
      <c r="E31202" s="13"/>
      <c r="K31202" s="23"/>
      <c r="O31202" s="21"/>
      <c r="P31202" s="27"/>
      <c r="Q31202" s="16"/>
      <c r="U31202" s="27"/>
    </row>
    <row r="31203" spans="2:21" x14ac:dyDescent="0.25">
      <c r="B31203"/>
      <c r="C31203"/>
      <c r="D31203" s="13"/>
      <c r="E31203" s="13"/>
      <c r="K31203" s="23"/>
      <c r="O31203" s="21"/>
      <c r="P31203" s="27"/>
      <c r="Q31203" s="16"/>
      <c r="U31203" s="27"/>
    </row>
    <row r="31204" spans="2:21" x14ac:dyDescent="0.25">
      <c r="B31204"/>
      <c r="C31204"/>
      <c r="D31204" s="13"/>
      <c r="E31204" s="13"/>
      <c r="K31204" s="23"/>
      <c r="O31204" s="21"/>
      <c r="P31204" s="27"/>
      <c r="Q31204" s="16"/>
      <c r="U31204" s="27"/>
    </row>
    <row r="31205" spans="2:21" x14ac:dyDescent="0.25">
      <c r="B31205"/>
      <c r="C31205"/>
      <c r="D31205" s="13"/>
      <c r="E31205" s="13"/>
      <c r="K31205" s="23"/>
      <c r="O31205" s="21"/>
      <c r="P31205" s="27"/>
      <c r="Q31205" s="16"/>
      <c r="U31205" s="27"/>
    </row>
    <row r="31206" spans="2:21" x14ac:dyDescent="0.25">
      <c r="B31206"/>
      <c r="C31206"/>
      <c r="D31206" s="13"/>
      <c r="E31206" s="13"/>
      <c r="K31206" s="23"/>
      <c r="O31206" s="21"/>
      <c r="P31206" s="27"/>
      <c r="Q31206" s="16"/>
      <c r="U31206" s="27"/>
    </row>
    <row r="31207" spans="2:21" x14ac:dyDescent="0.25">
      <c r="B31207"/>
      <c r="C31207"/>
      <c r="D31207" s="13"/>
      <c r="E31207" s="13"/>
      <c r="K31207" s="23"/>
      <c r="O31207" s="21"/>
      <c r="P31207" s="27"/>
      <c r="Q31207" s="16"/>
      <c r="U31207" s="27"/>
    </row>
    <row r="31208" spans="2:21" x14ac:dyDescent="0.25">
      <c r="B31208"/>
      <c r="C31208"/>
      <c r="D31208" s="13"/>
      <c r="E31208" s="13"/>
      <c r="K31208" s="23"/>
      <c r="O31208" s="21"/>
      <c r="P31208" s="27"/>
      <c r="Q31208" s="16"/>
      <c r="U31208" s="27"/>
    </row>
    <row r="31209" spans="2:21" x14ac:dyDescent="0.25">
      <c r="B31209"/>
      <c r="C31209"/>
      <c r="D31209" s="13"/>
      <c r="E31209" s="13"/>
      <c r="K31209" s="23"/>
      <c r="O31209" s="21"/>
      <c r="P31209" s="27"/>
      <c r="Q31209" s="16"/>
      <c r="U31209" s="27"/>
    </row>
    <row r="31210" spans="2:21" x14ac:dyDescent="0.25">
      <c r="B31210"/>
      <c r="C31210"/>
      <c r="D31210" s="13"/>
      <c r="E31210" s="13"/>
      <c r="K31210" s="23"/>
      <c r="O31210" s="21"/>
      <c r="P31210" s="27"/>
      <c r="Q31210" s="16"/>
      <c r="U31210" s="27"/>
    </row>
    <row r="31211" spans="2:21" x14ac:dyDescent="0.25">
      <c r="B31211"/>
      <c r="C31211"/>
      <c r="D31211" s="13"/>
      <c r="E31211" s="13"/>
      <c r="K31211" s="23"/>
      <c r="O31211" s="21"/>
      <c r="P31211" s="27"/>
      <c r="Q31211" s="16"/>
      <c r="U31211" s="27"/>
    </row>
    <row r="31212" spans="2:21" x14ac:dyDescent="0.25">
      <c r="B31212"/>
      <c r="C31212"/>
      <c r="D31212" s="13"/>
      <c r="E31212" s="13"/>
      <c r="K31212" s="23"/>
      <c r="O31212" s="21"/>
      <c r="P31212" s="27"/>
      <c r="Q31212" s="16"/>
      <c r="U31212" s="27"/>
    </row>
    <row r="31213" spans="2:21" x14ac:dyDescent="0.25">
      <c r="B31213"/>
      <c r="C31213"/>
      <c r="D31213" s="13"/>
      <c r="E31213" s="13"/>
      <c r="K31213" s="23"/>
      <c r="O31213" s="21"/>
      <c r="P31213" s="27"/>
      <c r="Q31213" s="16"/>
      <c r="U31213" s="27"/>
    </row>
    <row r="31214" spans="2:21" x14ac:dyDescent="0.25">
      <c r="B31214"/>
      <c r="C31214"/>
      <c r="D31214" s="13"/>
      <c r="E31214" s="13"/>
      <c r="K31214" s="23"/>
      <c r="O31214" s="21"/>
      <c r="P31214" s="27"/>
      <c r="Q31214" s="16"/>
      <c r="U31214" s="27"/>
    </row>
    <row r="31215" spans="2:21" x14ac:dyDescent="0.25">
      <c r="B31215"/>
      <c r="C31215"/>
      <c r="D31215" s="13"/>
      <c r="E31215" s="13"/>
      <c r="K31215" s="23"/>
      <c r="O31215" s="21"/>
      <c r="P31215" s="27"/>
      <c r="Q31215" s="16"/>
      <c r="U31215" s="27"/>
    </row>
    <row r="31216" spans="2:21" x14ac:dyDescent="0.25">
      <c r="B31216"/>
      <c r="C31216"/>
      <c r="D31216" s="13"/>
      <c r="E31216" s="13"/>
      <c r="K31216" s="23"/>
      <c r="O31216" s="21"/>
      <c r="P31216" s="27"/>
      <c r="Q31216" s="16"/>
      <c r="U31216" s="27"/>
    </row>
    <row r="31217" spans="2:21" x14ac:dyDescent="0.25">
      <c r="B31217"/>
      <c r="C31217"/>
      <c r="D31217" s="13"/>
      <c r="E31217" s="13"/>
      <c r="K31217" s="23"/>
      <c r="O31217" s="21"/>
      <c r="P31217" s="27"/>
      <c r="Q31217" s="16"/>
      <c r="U31217" s="27"/>
    </row>
    <row r="31218" spans="2:21" x14ac:dyDescent="0.25">
      <c r="B31218"/>
      <c r="C31218"/>
      <c r="D31218" s="13"/>
      <c r="E31218" s="13"/>
      <c r="K31218" s="23"/>
      <c r="O31218" s="21"/>
      <c r="P31218" s="27"/>
      <c r="Q31218" s="16"/>
      <c r="U31218" s="27"/>
    </row>
    <row r="31219" spans="2:21" x14ac:dyDescent="0.25">
      <c r="B31219"/>
      <c r="C31219"/>
      <c r="D31219" s="13"/>
      <c r="E31219" s="13"/>
      <c r="K31219" s="23"/>
      <c r="O31219" s="21"/>
      <c r="P31219" s="27"/>
      <c r="Q31219" s="16"/>
      <c r="U31219" s="27"/>
    </row>
    <row r="31220" spans="2:21" x14ac:dyDescent="0.25">
      <c r="B31220"/>
      <c r="C31220"/>
      <c r="D31220" s="13"/>
      <c r="E31220" s="13"/>
      <c r="K31220" s="23"/>
      <c r="O31220" s="21"/>
      <c r="P31220" s="27"/>
      <c r="Q31220" s="16"/>
      <c r="U31220" s="27"/>
    </row>
    <row r="31221" spans="2:21" x14ac:dyDescent="0.25">
      <c r="B31221"/>
      <c r="C31221"/>
      <c r="D31221" s="13"/>
      <c r="E31221" s="13"/>
      <c r="K31221" s="23"/>
      <c r="O31221" s="21"/>
      <c r="P31221" s="27"/>
      <c r="Q31221" s="16"/>
      <c r="U31221" s="27"/>
    </row>
    <row r="31222" spans="2:21" x14ac:dyDescent="0.25">
      <c r="B31222"/>
      <c r="C31222"/>
      <c r="D31222" s="13"/>
      <c r="E31222" s="13"/>
      <c r="K31222" s="23"/>
      <c r="O31222" s="21"/>
      <c r="P31222" s="27"/>
      <c r="Q31222" s="16"/>
      <c r="U31222" s="27"/>
    </row>
    <row r="31223" spans="2:21" x14ac:dyDescent="0.25">
      <c r="B31223"/>
      <c r="C31223"/>
      <c r="D31223" s="13"/>
      <c r="E31223" s="13"/>
      <c r="K31223" s="23"/>
      <c r="O31223" s="21"/>
      <c r="P31223" s="27"/>
      <c r="Q31223" s="16"/>
      <c r="U31223" s="27"/>
    </row>
    <row r="31224" spans="2:21" x14ac:dyDescent="0.25">
      <c r="B31224"/>
      <c r="C31224"/>
      <c r="D31224" s="13"/>
      <c r="E31224" s="13"/>
      <c r="K31224" s="23"/>
      <c r="O31224" s="21"/>
      <c r="P31224" s="27"/>
      <c r="Q31224" s="16"/>
      <c r="U31224" s="27"/>
    </row>
    <row r="31225" spans="2:21" x14ac:dyDescent="0.25">
      <c r="B31225"/>
      <c r="C31225"/>
      <c r="D31225" s="13"/>
      <c r="E31225" s="13"/>
      <c r="K31225" s="23"/>
      <c r="O31225" s="21"/>
      <c r="P31225" s="27"/>
      <c r="Q31225" s="16"/>
      <c r="U31225" s="27"/>
    </row>
    <row r="31226" spans="2:21" x14ac:dyDescent="0.25">
      <c r="B31226"/>
      <c r="C31226"/>
      <c r="D31226" s="13"/>
      <c r="E31226" s="13"/>
      <c r="K31226" s="23"/>
      <c r="O31226" s="21"/>
      <c r="P31226" s="27"/>
      <c r="Q31226" s="16"/>
      <c r="U31226" s="27"/>
    </row>
    <row r="31227" spans="2:21" x14ac:dyDescent="0.25">
      <c r="B31227"/>
      <c r="C31227"/>
      <c r="D31227" s="13"/>
      <c r="E31227" s="13"/>
      <c r="K31227" s="23"/>
      <c r="O31227" s="21"/>
      <c r="P31227" s="27"/>
      <c r="Q31227" s="16"/>
      <c r="U31227" s="27"/>
    </row>
    <row r="31228" spans="2:21" x14ac:dyDescent="0.25">
      <c r="B31228"/>
      <c r="C31228"/>
      <c r="D31228" s="13"/>
      <c r="E31228" s="13"/>
      <c r="K31228" s="23"/>
      <c r="O31228" s="21"/>
      <c r="P31228" s="27"/>
      <c r="Q31228" s="16"/>
      <c r="U31228" s="27"/>
    </row>
    <row r="31229" spans="2:21" x14ac:dyDescent="0.25">
      <c r="B31229"/>
      <c r="C31229"/>
      <c r="D31229" s="13"/>
      <c r="E31229" s="13"/>
      <c r="K31229" s="23"/>
      <c r="O31229" s="21"/>
      <c r="P31229" s="27"/>
      <c r="Q31229" s="16"/>
      <c r="U31229" s="27"/>
    </row>
    <row r="31230" spans="2:21" x14ac:dyDescent="0.25">
      <c r="B31230"/>
      <c r="C31230"/>
      <c r="D31230" s="13"/>
      <c r="E31230" s="13"/>
      <c r="K31230" s="23"/>
      <c r="O31230" s="21"/>
      <c r="P31230" s="27"/>
      <c r="Q31230" s="16"/>
      <c r="U31230" s="27"/>
    </row>
    <row r="31231" spans="2:21" x14ac:dyDescent="0.25">
      <c r="B31231"/>
      <c r="C31231"/>
      <c r="D31231" s="13"/>
      <c r="E31231" s="13"/>
      <c r="K31231" s="23"/>
      <c r="O31231" s="21"/>
      <c r="P31231" s="27"/>
      <c r="Q31231" s="16"/>
      <c r="U31231" s="27"/>
    </row>
    <row r="31232" spans="2:21" x14ac:dyDescent="0.25">
      <c r="B31232"/>
      <c r="C31232"/>
      <c r="D31232" s="13"/>
      <c r="E31232" s="13"/>
      <c r="K31232" s="23"/>
      <c r="O31232" s="21"/>
      <c r="P31232" s="27"/>
      <c r="Q31232" s="16"/>
      <c r="U31232" s="27"/>
    </row>
    <row r="31233" spans="2:21" x14ac:dyDescent="0.25">
      <c r="B31233"/>
      <c r="C31233"/>
      <c r="D31233" s="13"/>
      <c r="E31233" s="13"/>
      <c r="K31233" s="23"/>
      <c r="O31233" s="21"/>
      <c r="P31233" s="27"/>
      <c r="Q31233" s="16"/>
      <c r="U31233" s="27"/>
    </row>
    <row r="31234" spans="2:21" x14ac:dyDescent="0.25">
      <c r="B31234"/>
      <c r="C31234"/>
      <c r="D31234" s="13"/>
      <c r="E31234" s="13"/>
      <c r="K31234" s="23"/>
      <c r="O31234" s="21"/>
      <c r="P31234" s="27"/>
      <c r="Q31234" s="16"/>
      <c r="U31234" s="27"/>
    </row>
    <row r="31235" spans="2:21" x14ac:dyDescent="0.25">
      <c r="B31235"/>
      <c r="C31235"/>
      <c r="D31235" s="13"/>
      <c r="E31235" s="13"/>
      <c r="K31235" s="23"/>
      <c r="O31235" s="21"/>
      <c r="P31235" s="27"/>
      <c r="Q31235" s="16"/>
      <c r="U31235" s="27"/>
    </row>
    <row r="31236" spans="2:21" x14ac:dyDescent="0.25">
      <c r="B31236"/>
      <c r="C31236"/>
      <c r="D31236" s="13"/>
      <c r="E31236" s="13"/>
      <c r="K31236" s="23"/>
      <c r="O31236" s="21"/>
      <c r="P31236" s="27"/>
      <c r="Q31236" s="16"/>
      <c r="U31236" s="27"/>
    </row>
    <row r="31237" spans="2:21" x14ac:dyDescent="0.25">
      <c r="B31237"/>
      <c r="C31237"/>
      <c r="D31237" s="13"/>
      <c r="E31237" s="13"/>
      <c r="K31237" s="23"/>
      <c r="O31237" s="21"/>
      <c r="P31237" s="27"/>
      <c r="Q31237" s="16"/>
      <c r="U31237" s="27"/>
    </row>
    <row r="31238" spans="2:21" x14ac:dyDescent="0.25">
      <c r="B31238"/>
      <c r="C31238"/>
      <c r="D31238" s="13"/>
      <c r="E31238" s="13"/>
      <c r="K31238" s="23"/>
      <c r="O31238" s="21"/>
      <c r="P31238" s="27"/>
      <c r="Q31238" s="16"/>
      <c r="U31238" s="27"/>
    </row>
    <row r="31239" spans="2:21" x14ac:dyDescent="0.25">
      <c r="B31239"/>
      <c r="C31239"/>
      <c r="D31239" s="13"/>
      <c r="E31239" s="13"/>
      <c r="K31239" s="23"/>
      <c r="O31239" s="21"/>
      <c r="P31239" s="27"/>
      <c r="Q31239" s="16"/>
      <c r="U31239" s="27"/>
    </row>
    <row r="31240" spans="2:21" x14ac:dyDescent="0.25">
      <c r="B31240"/>
      <c r="C31240"/>
      <c r="D31240" s="13"/>
      <c r="E31240" s="13"/>
      <c r="K31240" s="23"/>
      <c r="O31240" s="21"/>
      <c r="P31240" s="27"/>
      <c r="Q31240" s="16"/>
      <c r="U31240" s="27"/>
    </row>
    <row r="31241" spans="2:21" x14ac:dyDescent="0.25">
      <c r="B31241"/>
      <c r="C31241"/>
      <c r="D31241" s="13"/>
      <c r="E31241" s="13"/>
      <c r="K31241" s="23"/>
      <c r="O31241" s="21"/>
      <c r="P31241" s="27"/>
      <c r="Q31241" s="16"/>
      <c r="U31241" s="27"/>
    </row>
    <row r="31242" spans="2:21" x14ac:dyDescent="0.25">
      <c r="B31242"/>
      <c r="C31242"/>
      <c r="D31242" s="13"/>
      <c r="E31242" s="13"/>
      <c r="K31242" s="23"/>
      <c r="O31242" s="21"/>
      <c r="P31242" s="27"/>
      <c r="Q31242" s="16"/>
      <c r="U31242" s="27"/>
    </row>
    <row r="31243" spans="2:21" x14ac:dyDescent="0.25">
      <c r="B31243"/>
      <c r="C31243"/>
      <c r="D31243" s="13"/>
      <c r="E31243" s="13"/>
      <c r="K31243" s="23"/>
      <c r="O31243" s="21"/>
      <c r="P31243" s="27"/>
      <c r="Q31243" s="16"/>
      <c r="U31243" s="27"/>
    </row>
    <row r="31244" spans="2:21" x14ac:dyDescent="0.25">
      <c r="B31244"/>
      <c r="C31244"/>
      <c r="D31244" s="13"/>
      <c r="E31244" s="13"/>
      <c r="K31244" s="23"/>
      <c r="O31244" s="21"/>
      <c r="P31244" s="27"/>
      <c r="Q31244" s="16"/>
      <c r="U31244" s="27"/>
    </row>
    <row r="31245" spans="2:21" x14ac:dyDescent="0.25">
      <c r="B31245"/>
      <c r="C31245"/>
      <c r="D31245" s="13"/>
      <c r="E31245" s="13"/>
      <c r="K31245" s="23"/>
      <c r="O31245" s="21"/>
      <c r="P31245" s="27"/>
      <c r="Q31245" s="16"/>
      <c r="U31245" s="27"/>
    </row>
    <row r="31246" spans="2:21" x14ac:dyDescent="0.25">
      <c r="B31246"/>
      <c r="C31246"/>
      <c r="D31246" s="13"/>
      <c r="E31246" s="13"/>
      <c r="K31246" s="23"/>
      <c r="O31246" s="21"/>
      <c r="P31246" s="27"/>
      <c r="Q31246" s="16"/>
      <c r="U31246" s="27"/>
    </row>
    <row r="31247" spans="2:21" x14ac:dyDescent="0.25">
      <c r="B31247"/>
      <c r="C31247"/>
      <c r="D31247" s="13"/>
      <c r="E31247" s="13"/>
      <c r="K31247" s="23"/>
      <c r="O31247" s="21"/>
      <c r="P31247" s="27"/>
      <c r="Q31247" s="16"/>
      <c r="U31247" s="27"/>
    </row>
    <row r="31248" spans="2:21" x14ac:dyDescent="0.25">
      <c r="B31248"/>
      <c r="C31248"/>
      <c r="D31248" s="13"/>
      <c r="E31248" s="13"/>
      <c r="K31248" s="23"/>
      <c r="O31248" s="21"/>
      <c r="P31248" s="27"/>
      <c r="Q31248" s="16"/>
      <c r="U31248" s="27"/>
    </row>
    <row r="31249" spans="2:21" x14ac:dyDescent="0.25">
      <c r="B31249"/>
      <c r="C31249"/>
      <c r="D31249" s="13"/>
      <c r="E31249" s="13"/>
      <c r="K31249" s="23"/>
      <c r="O31249" s="21"/>
      <c r="P31249" s="27"/>
      <c r="Q31249" s="16"/>
      <c r="U31249" s="27"/>
    </row>
    <row r="31250" spans="2:21" x14ac:dyDescent="0.25">
      <c r="B31250"/>
      <c r="C31250"/>
      <c r="D31250" s="13"/>
      <c r="E31250" s="13"/>
      <c r="K31250" s="23"/>
      <c r="O31250" s="21"/>
      <c r="P31250" s="27"/>
      <c r="Q31250" s="16"/>
      <c r="U31250" s="27"/>
    </row>
    <row r="31251" spans="2:21" x14ac:dyDescent="0.25">
      <c r="B31251"/>
      <c r="C31251"/>
      <c r="D31251" s="13"/>
      <c r="E31251" s="13"/>
      <c r="K31251" s="23"/>
      <c r="O31251" s="21"/>
      <c r="P31251" s="27"/>
      <c r="Q31251" s="16"/>
      <c r="U31251" s="27"/>
    </row>
    <row r="31252" spans="2:21" x14ac:dyDescent="0.25">
      <c r="B31252"/>
      <c r="C31252"/>
      <c r="D31252" s="13"/>
      <c r="E31252" s="13"/>
      <c r="K31252" s="23"/>
      <c r="O31252" s="21"/>
      <c r="P31252" s="27"/>
      <c r="Q31252" s="16"/>
      <c r="U31252" s="27"/>
    </row>
    <row r="31253" spans="2:21" x14ac:dyDescent="0.25">
      <c r="B31253"/>
      <c r="C31253"/>
      <c r="D31253" s="13"/>
      <c r="E31253" s="13"/>
      <c r="K31253" s="23"/>
      <c r="O31253" s="21"/>
      <c r="P31253" s="27"/>
      <c r="Q31253" s="16"/>
      <c r="U31253" s="27"/>
    </row>
    <row r="31254" spans="2:21" x14ac:dyDescent="0.25">
      <c r="B31254"/>
      <c r="C31254"/>
      <c r="D31254" s="13"/>
      <c r="E31254" s="13"/>
      <c r="K31254" s="23"/>
      <c r="O31254" s="21"/>
      <c r="P31254" s="27"/>
      <c r="Q31254" s="16"/>
      <c r="U31254" s="27"/>
    </row>
    <row r="31255" spans="2:21" x14ac:dyDescent="0.25">
      <c r="B31255"/>
      <c r="C31255"/>
      <c r="D31255" s="13"/>
      <c r="E31255" s="13"/>
      <c r="K31255" s="23"/>
      <c r="O31255" s="21"/>
      <c r="P31255" s="27"/>
      <c r="Q31255" s="16"/>
      <c r="U31255" s="27"/>
    </row>
    <row r="31256" spans="2:21" x14ac:dyDescent="0.25">
      <c r="B31256"/>
      <c r="C31256"/>
      <c r="D31256" s="13"/>
      <c r="E31256" s="13"/>
      <c r="K31256" s="23"/>
      <c r="O31256" s="21"/>
      <c r="P31256" s="27"/>
      <c r="Q31256" s="16"/>
      <c r="U31256" s="27"/>
    </row>
    <row r="31257" spans="2:21" x14ac:dyDescent="0.25">
      <c r="B31257"/>
      <c r="C31257"/>
      <c r="D31257" s="13"/>
      <c r="E31257" s="13"/>
      <c r="K31257" s="23"/>
      <c r="O31257" s="21"/>
      <c r="P31257" s="27"/>
      <c r="Q31257" s="16"/>
      <c r="U31257" s="27"/>
    </row>
    <row r="31258" spans="2:21" x14ac:dyDescent="0.25">
      <c r="B31258"/>
      <c r="C31258"/>
      <c r="D31258" s="13"/>
      <c r="E31258" s="13"/>
      <c r="K31258" s="23"/>
      <c r="O31258" s="21"/>
      <c r="P31258" s="27"/>
      <c r="Q31258" s="16"/>
      <c r="U31258" s="27"/>
    </row>
    <row r="31259" spans="2:21" x14ac:dyDescent="0.25">
      <c r="B31259"/>
      <c r="C31259"/>
      <c r="D31259" s="13"/>
      <c r="E31259" s="13"/>
      <c r="K31259" s="23"/>
      <c r="O31259" s="21"/>
      <c r="P31259" s="27"/>
      <c r="Q31259" s="16"/>
      <c r="U31259" s="27"/>
    </row>
    <row r="31260" spans="2:21" x14ac:dyDescent="0.25">
      <c r="B31260"/>
      <c r="C31260"/>
      <c r="D31260" s="13"/>
      <c r="E31260" s="13"/>
      <c r="K31260" s="23"/>
      <c r="O31260" s="21"/>
      <c r="P31260" s="27"/>
      <c r="Q31260" s="16"/>
      <c r="U31260" s="27"/>
    </row>
    <row r="31261" spans="2:21" x14ac:dyDescent="0.25">
      <c r="B31261"/>
      <c r="C31261"/>
      <c r="D31261" s="13"/>
      <c r="E31261" s="13"/>
      <c r="K31261" s="23"/>
      <c r="O31261" s="21"/>
      <c r="P31261" s="27"/>
      <c r="Q31261" s="16"/>
      <c r="U31261" s="27"/>
    </row>
    <row r="31262" spans="2:21" x14ac:dyDescent="0.25">
      <c r="B31262"/>
      <c r="C31262"/>
      <c r="D31262" s="13"/>
      <c r="E31262" s="13"/>
      <c r="K31262" s="23"/>
      <c r="O31262" s="21"/>
      <c r="P31262" s="27"/>
      <c r="Q31262" s="16"/>
      <c r="U31262" s="27"/>
    </row>
    <row r="31263" spans="2:21" x14ac:dyDescent="0.25">
      <c r="B31263"/>
      <c r="C31263"/>
      <c r="D31263" s="13"/>
      <c r="E31263" s="13"/>
      <c r="K31263" s="23"/>
      <c r="O31263" s="21"/>
      <c r="P31263" s="27"/>
      <c r="Q31263" s="16"/>
      <c r="U31263" s="27"/>
    </row>
    <row r="31264" spans="2:21" x14ac:dyDescent="0.25">
      <c r="B31264"/>
      <c r="C31264"/>
      <c r="D31264" s="13"/>
      <c r="E31264" s="13"/>
      <c r="K31264" s="23"/>
      <c r="O31264" s="21"/>
      <c r="P31264" s="27"/>
      <c r="Q31264" s="16"/>
      <c r="U31264" s="27"/>
    </row>
    <row r="31265" spans="2:21" x14ac:dyDescent="0.25">
      <c r="B31265"/>
      <c r="C31265"/>
      <c r="D31265" s="13"/>
      <c r="E31265" s="13"/>
      <c r="K31265" s="23"/>
      <c r="O31265" s="21"/>
      <c r="P31265" s="27"/>
      <c r="Q31265" s="16"/>
      <c r="U31265" s="27"/>
    </row>
    <row r="31266" spans="2:21" x14ac:dyDescent="0.25">
      <c r="B31266"/>
      <c r="C31266"/>
      <c r="D31266" s="13"/>
      <c r="E31266" s="13"/>
      <c r="K31266" s="23"/>
      <c r="O31266" s="21"/>
      <c r="P31266" s="27"/>
      <c r="Q31266" s="16"/>
      <c r="U31266" s="27"/>
    </row>
    <row r="31267" spans="2:21" x14ac:dyDescent="0.25">
      <c r="B31267"/>
      <c r="C31267"/>
      <c r="D31267" s="13"/>
      <c r="E31267" s="13"/>
      <c r="K31267" s="23"/>
      <c r="O31267" s="21"/>
      <c r="P31267" s="27"/>
      <c r="Q31267" s="16"/>
      <c r="U31267" s="27"/>
    </row>
    <row r="31268" spans="2:21" x14ac:dyDescent="0.25">
      <c r="B31268"/>
      <c r="C31268"/>
      <c r="D31268" s="13"/>
      <c r="E31268" s="13"/>
      <c r="K31268" s="23"/>
      <c r="O31268" s="21"/>
      <c r="P31268" s="27"/>
      <c r="Q31268" s="16"/>
      <c r="U31268" s="27"/>
    </row>
    <row r="31269" spans="2:21" x14ac:dyDescent="0.25">
      <c r="B31269"/>
      <c r="C31269"/>
      <c r="D31269" s="13"/>
      <c r="E31269" s="13"/>
      <c r="K31269" s="23"/>
      <c r="O31269" s="21"/>
      <c r="P31269" s="27"/>
      <c r="Q31269" s="16"/>
      <c r="U31269" s="27"/>
    </row>
    <row r="31270" spans="2:21" x14ac:dyDescent="0.25">
      <c r="B31270"/>
      <c r="C31270"/>
      <c r="D31270" s="13"/>
      <c r="E31270" s="13"/>
      <c r="K31270" s="23"/>
      <c r="O31270" s="21"/>
      <c r="P31270" s="27"/>
      <c r="Q31270" s="16"/>
      <c r="U31270" s="27"/>
    </row>
    <row r="31271" spans="2:21" x14ac:dyDescent="0.25">
      <c r="B31271"/>
      <c r="C31271"/>
      <c r="D31271" s="13"/>
      <c r="E31271" s="13"/>
      <c r="K31271" s="23"/>
      <c r="O31271" s="21"/>
      <c r="P31271" s="27"/>
      <c r="Q31271" s="16"/>
      <c r="U31271" s="27"/>
    </row>
    <row r="31272" spans="2:21" x14ac:dyDescent="0.25">
      <c r="B31272"/>
      <c r="C31272"/>
      <c r="D31272" s="13"/>
      <c r="E31272" s="13"/>
      <c r="K31272" s="23"/>
      <c r="O31272" s="21"/>
      <c r="P31272" s="27"/>
      <c r="Q31272" s="16"/>
      <c r="U31272" s="27"/>
    </row>
    <row r="31273" spans="2:21" x14ac:dyDescent="0.25">
      <c r="B31273"/>
      <c r="C31273"/>
      <c r="D31273" s="13"/>
      <c r="E31273" s="13"/>
      <c r="K31273" s="23"/>
      <c r="O31273" s="21"/>
      <c r="P31273" s="27"/>
      <c r="Q31273" s="16"/>
      <c r="U31273" s="27"/>
    </row>
    <row r="31274" spans="2:21" x14ac:dyDescent="0.25">
      <c r="B31274"/>
      <c r="C31274"/>
      <c r="D31274" s="13"/>
      <c r="E31274" s="13"/>
      <c r="K31274" s="23"/>
      <c r="O31274" s="21"/>
      <c r="P31274" s="27"/>
      <c r="Q31274" s="16"/>
      <c r="U31274" s="27"/>
    </row>
    <row r="31275" spans="2:21" x14ac:dyDescent="0.25">
      <c r="B31275"/>
      <c r="C31275"/>
      <c r="D31275" s="13"/>
      <c r="E31275" s="13"/>
      <c r="K31275" s="23"/>
      <c r="O31275" s="21"/>
      <c r="P31275" s="27"/>
      <c r="Q31275" s="16"/>
      <c r="U31275" s="27"/>
    </row>
    <row r="31276" spans="2:21" x14ac:dyDescent="0.25">
      <c r="B31276"/>
      <c r="C31276"/>
      <c r="D31276" s="13"/>
      <c r="E31276" s="13"/>
      <c r="K31276" s="23"/>
      <c r="O31276" s="21"/>
      <c r="P31276" s="27"/>
      <c r="Q31276" s="16"/>
      <c r="U31276" s="27"/>
    </row>
    <row r="31277" spans="2:21" x14ac:dyDescent="0.25">
      <c r="B31277"/>
      <c r="C31277"/>
      <c r="D31277" s="13"/>
      <c r="E31277" s="13"/>
      <c r="K31277" s="23"/>
      <c r="O31277" s="21"/>
      <c r="P31277" s="27"/>
      <c r="Q31277" s="16"/>
      <c r="U31277" s="27"/>
    </row>
    <row r="31278" spans="2:21" x14ac:dyDescent="0.25">
      <c r="B31278"/>
      <c r="C31278"/>
      <c r="D31278" s="13"/>
      <c r="E31278" s="13"/>
      <c r="K31278" s="23"/>
      <c r="O31278" s="21"/>
      <c r="P31278" s="27"/>
      <c r="Q31278" s="16"/>
      <c r="U31278" s="27"/>
    </row>
    <row r="31279" spans="2:21" x14ac:dyDescent="0.25">
      <c r="B31279"/>
      <c r="C31279"/>
      <c r="D31279" s="13"/>
      <c r="E31279" s="13"/>
      <c r="K31279" s="23"/>
      <c r="O31279" s="21"/>
      <c r="P31279" s="27"/>
      <c r="Q31279" s="16"/>
      <c r="U31279" s="27"/>
    </row>
    <row r="31280" spans="2:21" x14ac:dyDescent="0.25">
      <c r="B31280"/>
      <c r="C31280"/>
      <c r="D31280" s="13"/>
      <c r="E31280" s="13"/>
      <c r="K31280" s="23"/>
      <c r="O31280" s="21"/>
      <c r="P31280" s="27"/>
      <c r="Q31280" s="16"/>
      <c r="U31280" s="27"/>
    </row>
    <row r="31281" spans="2:21" x14ac:dyDescent="0.25">
      <c r="B31281"/>
      <c r="C31281"/>
      <c r="D31281" s="13"/>
      <c r="E31281" s="13"/>
      <c r="K31281" s="23"/>
      <c r="O31281" s="21"/>
      <c r="P31281" s="27"/>
      <c r="Q31281" s="16"/>
      <c r="U31281" s="27"/>
    </row>
    <row r="31282" spans="2:21" x14ac:dyDescent="0.25">
      <c r="B31282"/>
      <c r="C31282"/>
      <c r="D31282" s="13"/>
      <c r="E31282" s="13"/>
      <c r="K31282" s="23"/>
      <c r="O31282" s="21"/>
      <c r="P31282" s="27"/>
      <c r="Q31282" s="16"/>
      <c r="U31282" s="27"/>
    </row>
    <row r="31283" spans="2:21" x14ac:dyDescent="0.25">
      <c r="B31283"/>
      <c r="C31283"/>
      <c r="D31283" s="13"/>
      <c r="E31283" s="13"/>
      <c r="K31283" s="23"/>
      <c r="O31283" s="21"/>
      <c r="P31283" s="27"/>
      <c r="Q31283" s="16"/>
      <c r="U31283" s="27"/>
    </row>
    <row r="31284" spans="2:21" x14ac:dyDescent="0.25">
      <c r="B31284"/>
      <c r="C31284"/>
      <c r="D31284" s="13"/>
      <c r="E31284" s="13"/>
      <c r="K31284" s="23"/>
      <c r="O31284" s="21"/>
      <c r="P31284" s="27"/>
      <c r="Q31284" s="16"/>
      <c r="U31284" s="27"/>
    </row>
    <row r="31285" spans="2:21" x14ac:dyDescent="0.25">
      <c r="B31285"/>
      <c r="C31285"/>
      <c r="D31285" s="13"/>
      <c r="E31285" s="13"/>
      <c r="K31285" s="23"/>
      <c r="O31285" s="21"/>
      <c r="P31285" s="27"/>
      <c r="Q31285" s="16"/>
      <c r="U31285" s="27"/>
    </row>
    <row r="31286" spans="2:21" x14ac:dyDescent="0.25">
      <c r="B31286"/>
      <c r="C31286"/>
      <c r="D31286" s="13"/>
      <c r="E31286" s="13"/>
      <c r="K31286" s="23"/>
      <c r="O31286" s="21"/>
      <c r="P31286" s="27"/>
      <c r="Q31286" s="16"/>
      <c r="U31286" s="27"/>
    </row>
    <row r="31287" spans="2:21" x14ac:dyDescent="0.25">
      <c r="B31287"/>
      <c r="C31287"/>
      <c r="D31287" s="13"/>
      <c r="E31287" s="13"/>
      <c r="K31287" s="23"/>
      <c r="O31287" s="21"/>
      <c r="P31287" s="27"/>
      <c r="Q31287" s="16"/>
      <c r="U31287" s="27"/>
    </row>
    <row r="31288" spans="2:21" x14ac:dyDescent="0.25">
      <c r="B31288"/>
      <c r="C31288"/>
      <c r="D31288" s="13"/>
      <c r="E31288" s="13"/>
      <c r="K31288" s="23"/>
      <c r="O31288" s="21"/>
      <c r="P31288" s="27"/>
      <c r="Q31288" s="16"/>
      <c r="U31288" s="27"/>
    </row>
    <row r="31289" spans="2:21" x14ac:dyDescent="0.25">
      <c r="B31289"/>
      <c r="C31289"/>
      <c r="D31289" s="13"/>
      <c r="E31289" s="13"/>
      <c r="K31289" s="23"/>
      <c r="O31289" s="21"/>
      <c r="P31289" s="27"/>
      <c r="Q31289" s="16"/>
      <c r="U31289" s="27"/>
    </row>
    <row r="31290" spans="2:21" x14ac:dyDescent="0.25">
      <c r="B31290"/>
      <c r="C31290"/>
      <c r="D31290" s="13"/>
      <c r="E31290" s="13"/>
      <c r="K31290" s="23"/>
      <c r="O31290" s="21"/>
      <c r="P31290" s="27"/>
      <c r="Q31290" s="16"/>
      <c r="U31290" s="27"/>
    </row>
    <row r="31291" spans="2:21" x14ac:dyDescent="0.25">
      <c r="B31291"/>
      <c r="C31291"/>
      <c r="D31291" s="13"/>
      <c r="E31291" s="13"/>
      <c r="K31291" s="23"/>
      <c r="O31291" s="21"/>
      <c r="P31291" s="27"/>
      <c r="Q31291" s="16"/>
      <c r="U31291" s="27"/>
    </row>
    <row r="31292" spans="2:21" x14ac:dyDescent="0.25">
      <c r="B31292"/>
      <c r="C31292"/>
      <c r="D31292" s="13"/>
      <c r="E31292" s="13"/>
      <c r="K31292" s="23"/>
      <c r="O31292" s="21"/>
      <c r="P31292" s="27"/>
      <c r="Q31292" s="16"/>
      <c r="U31292" s="27"/>
    </row>
    <row r="31293" spans="2:21" x14ac:dyDescent="0.25">
      <c r="B31293"/>
      <c r="C31293"/>
      <c r="D31293" s="13"/>
      <c r="E31293" s="13"/>
      <c r="K31293" s="23"/>
      <c r="O31293" s="21"/>
      <c r="P31293" s="27"/>
      <c r="Q31293" s="16"/>
      <c r="U31293" s="27"/>
    </row>
    <row r="31294" spans="2:21" x14ac:dyDescent="0.25">
      <c r="B31294"/>
      <c r="C31294"/>
      <c r="D31294" s="13"/>
      <c r="E31294" s="13"/>
      <c r="K31294" s="23"/>
      <c r="O31294" s="21"/>
      <c r="P31294" s="27"/>
      <c r="Q31294" s="16"/>
      <c r="U31294" s="27"/>
    </row>
    <row r="31295" spans="2:21" x14ac:dyDescent="0.25">
      <c r="B31295"/>
      <c r="C31295"/>
      <c r="D31295" s="13"/>
      <c r="E31295" s="13"/>
      <c r="K31295" s="23"/>
      <c r="O31295" s="21"/>
      <c r="P31295" s="27"/>
      <c r="Q31295" s="16"/>
      <c r="U31295" s="27"/>
    </row>
    <row r="31296" spans="2:21" x14ac:dyDescent="0.25">
      <c r="B31296"/>
      <c r="C31296"/>
      <c r="D31296" s="13"/>
      <c r="E31296" s="13"/>
      <c r="K31296" s="23"/>
      <c r="O31296" s="21"/>
      <c r="P31296" s="27"/>
      <c r="Q31296" s="16"/>
      <c r="U31296" s="27"/>
    </row>
    <row r="31297" spans="2:21" x14ac:dyDescent="0.25">
      <c r="B31297"/>
      <c r="C31297"/>
      <c r="D31297" s="13"/>
      <c r="E31297" s="13"/>
      <c r="K31297" s="23"/>
      <c r="O31297" s="21"/>
      <c r="P31297" s="27"/>
      <c r="Q31297" s="16"/>
      <c r="U31297" s="27"/>
    </row>
    <row r="31298" spans="2:21" x14ac:dyDescent="0.25">
      <c r="B31298"/>
      <c r="C31298"/>
      <c r="D31298" s="13"/>
      <c r="E31298" s="13"/>
      <c r="K31298" s="23"/>
      <c r="O31298" s="21"/>
      <c r="P31298" s="27"/>
      <c r="Q31298" s="16"/>
      <c r="U31298" s="27"/>
    </row>
    <row r="31299" spans="2:21" x14ac:dyDescent="0.25">
      <c r="B31299"/>
      <c r="C31299"/>
      <c r="D31299" s="13"/>
      <c r="E31299" s="13"/>
      <c r="K31299" s="23"/>
      <c r="O31299" s="21"/>
      <c r="P31299" s="27"/>
      <c r="Q31299" s="16"/>
      <c r="U31299" s="27"/>
    </row>
    <row r="31300" spans="2:21" x14ac:dyDescent="0.25">
      <c r="B31300"/>
      <c r="C31300"/>
      <c r="D31300" s="13"/>
      <c r="E31300" s="13"/>
      <c r="K31300" s="23"/>
      <c r="O31300" s="21"/>
      <c r="P31300" s="27"/>
      <c r="Q31300" s="16"/>
      <c r="U31300" s="27"/>
    </row>
    <row r="31301" spans="2:21" x14ac:dyDescent="0.25">
      <c r="B31301"/>
      <c r="C31301"/>
      <c r="D31301" s="13"/>
      <c r="E31301" s="13"/>
      <c r="K31301" s="23"/>
      <c r="O31301" s="21"/>
      <c r="P31301" s="27"/>
      <c r="Q31301" s="16"/>
      <c r="U31301" s="27"/>
    </row>
    <row r="31302" spans="2:21" x14ac:dyDescent="0.25">
      <c r="B31302"/>
      <c r="C31302"/>
      <c r="D31302" s="13"/>
      <c r="E31302" s="13"/>
      <c r="K31302" s="23"/>
      <c r="O31302" s="21"/>
      <c r="P31302" s="27"/>
      <c r="Q31302" s="16"/>
      <c r="U31302" s="27"/>
    </row>
    <row r="31303" spans="2:21" x14ac:dyDescent="0.25">
      <c r="B31303"/>
      <c r="C31303"/>
      <c r="D31303" s="13"/>
      <c r="E31303" s="13"/>
      <c r="K31303" s="23"/>
      <c r="O31303" s="21"/>
      <c r="P31303" s="27"/>
      <c r="Q31303" s="16"/>
      <c r="U31303" s="27"/>
    </row>
    <row r="31304" spans="2:21" x14ac:dyDescent="0.25">
      <c r="B31304"/>
      <c r="C31304"/>
      <c r="D31304" s="13"/>
      <c r="E31304" s="13"/>
      <c r="K31304" s="23"/>
      <c r="O31304" s="21"/>
      <c r="P31304" s="27"/>
      <c r="Q31304" s="16"/>
      <c r="U31304" s="27"/>
    </row>
    <row r="31305" spans="2:21" x14ac:dyDescent="0.25">
      <c r="B31305"/>
      <c r="C31305"/>
      <c r="D31305" s="13"/>
      <c r="E31305" s="13"/>
      <c r="K31305" s="23"/>
      <c r="O31305" s="21"/>
      <c r="P31305" s="27"/>
      <c r="Q31305" s="16"/>
      <c r="U31305" s="27"/>
    </row>
    <row r="31306" spans="2:21" x14ac:dyDescent="0.25">
      <c r="B31306"/>
      <c r="C31306"/>
      <c r="D31306" s="13"/>
      <c r="E31306" s="13"/>
      <c r="K31306" s="23"/>
      <c r="O31306" s="21"/>
      <c r="P31306" s="27"/>
      <c r="Q31306" s="16"/>
      <c r="U31306" s="27"/>
    </row>
    <row r="31307" spans="2:21" x14ac:dyDescent="0.25">
      <c r="B31307"/>
      <c r="C31307"/>
      <c r="D31307" s="13"/>
      <c r="E31307" s="13"/>
      <c r="K31307" s="23"/>
      <c r="O31307" s="21"/>
      <c r="P31307" s="27"/>
      <c r="Q31307" s="16"/>
      <c r="U31307" s="27"/>
    </row>
    <row r="31308" spans="2:21" x14ac:dyDescent="0.25">
      <c r="B31308"/>
      <c r="C31308"/>
      <c r="D31308" s="13"/>
      <c r="E31308" s="13"/>
      <c r="K31308" s="23"/>
      <c r="O31308" s="21"/>
      <c r="P31308" s="27"/>
      <c r="Q31308" s="16"/>
      <c r="U31308" s="27"/>
    </row>
    <row r="31309" spans="2:21" x14ac:dyDescent="0.25">
      <c r="B31309"/>
      <c r="C31309"/>
      <c r="D31309" s="13"/>
      <c r="E31309" s="13"/>
      <c r="K31309" s="23"/>
      <c r="O31309" s="21"/>
      <c r="P31309" s="27"/>
      <c r="Q31309" s="16"/>
      <c r="U31309" s="27"/>
    </row>
    <row r="31310" spans="2:21" x14ac:dyDescent="0.25">
      <c r="B31310"/>
      <c r="C31310"/>
      <c r="D31310" s="13"/>
      <c r="E31310" s="13"/>
      <c r="K31310" s="23"/>
      <c r="O31310" s="21"/>
      <c r="P31310" s="27"/>
      <c r="Q31310" s="16"/>
      <c r="U31310" s="27"/>
    </row>
    <row r="31311" spans="2:21" x14ac:dyDescent="0.25">
      <c r="B31311"/>
      <c r="C31311"/>
      <c r="D31311" s="13"/>
      <c r="E31311" s="13"/>
      <c r="K31311" s="23"/>
      <c r="O31311" s="21"/>
      <c r="P31311" s="27"/>
      <c r="Q31311" s="16"/>
      <c r="U31311" s="27"/>
    </row>
    <row r="31312" spans="2:21" x14ac:dyDescent="0.25">
      <c r="B31312"/>
      <c r="C31312"/>
      <c r="D31312" s="13"/>
      <c r="E31312" s="13"/>
      <c r="K31312" s="23"/>
      <c r="O31312" s="21"/>
      <c r="P31312" s="27"/>
      <c r="Q31312" s="16"/>
      <c r="U31312" s="27"/>
    </row>
    <row r="31313" spans="2:21" x14ac:dyDescent="0.25">
      <c r="B31313"/>
      <c r="C31313"/>
      <c r="D31313" s="13"/>
      <c r="E31313" s="13"/>
      <c r="K31313" s="23"/>
      <c r="O31313" s="21"/>
      <c r="P31313" s="27"/>
      <c r="Q31313" s="16"/>
      <c r="U31313" s="27"/>
    </row>
    <row r="31314" spans="2:21" x14ac:dyDescent="0.25">
      <c r="B31314"/>
      <c r="C31314"/>
      <c r="D31314" s="13"/>
      <c r="E31314" s="13"/>
      <c r="K31314" s="23"/>
      <c r="O31314" s="21"/>
      <c r="P31314" s="27"/>
      <c r="Q31314" s="16"/>
      <c r="U31314" s="27"/>
    </row>
    <row r="31315" spans="2:21" x14ac:dyDescent="0.25">
      <c r="B31315"/>
      <c r="C31315"/>
      <c r="D31315" s="13"/>
      <c r="E31315" s="13"/>
      <c r="K31315" s="23"/>
      <c r="O31315" s="21"/>
      <c r="P31315" s="27"/>
      <c r="Q31315" s="16"/>
      <c r="U31315" s="27"/>
    </row>
    <row r="31316" spans="2:21" x14ac:dyDescent="0.25">
      <c r="B31316"/>
      <c r="C31316"/>
      <c r="D31316" s="13"/>
      <c r="E31316" s="13"/>
      <c r="K31316" s="23"/>
      <c r="O31316" s="21"/>
      <c r="P31316" s="27"/>
      <c r="Q31316" s="16"/>
      <c r="U31316" s="27"/>
    </row>
    <row r="31317" spans="2:21" x14ac:dyDescent="0.25">
      <c r="B31317"/>
      <c r="C31317"/>
      <c r="D31317" s="13"/>
      <c r="E31317" s="13"/>
      <c r="K31317" s="23"/>
      <c r="O31317" s="21"/>
      <c r="P31317" s="27"/>
      <c r="Q31317" s="16"/>
      <c r="U31317" s="27"/>
    </row>
    <row r="31318" spans="2:21" x14ac:dyDescent="0.25">
      <c r="B31318"/>
      <c r="C31318"/>
      <c r="D31318" s="13"/>
      <c r="E31318" s="13"/>
      <c r="K31318" s="23"/>
      <c r="O31318" s="21"/>
      <c r="P31318" s="27"/>
      <c r="Q31318" s="16"/>
      <c r="U31318" s="27"/>
    </row>
    <row r="31319" spans="2:21" x14ac:dyDescent="0.25">
      <c r="B31319"/>
      <c r="C31319"/>
      <c r="D31319" s="13"/>
      <c r="E31319" s="13"/>
      <c r="K31319" s="23"/>
      <c r="O31319" s="21"/>
      <c r="P31319" s="27"/>
      <c r="Q31319" s="16"/>
      <c r="U31319" s="27"/>
    </row>
    <row r="31320" spans="2:21" x14ac:dyDescent="0.25">
      <c r="B31320"/>
      <c r="C31320"/>
      <c r="D31320" s="13"/>
      <c r="E31320" s="13"/>
      <c r="K31320" s="23"/>
      <c r="O31320" s="21"/>
      <c r="P31320" s="27"/>
      <c r="Q31320" s="16"/>
      <c r="U31320" s="27"/>
    </row>
    <row r="31321" spans="2:21" x14ac:dyDescent="0.25">
      <c r="B31321"/>
      <c r="C31321"/>
      <c r="D31321" s="13"/>
      <c r="E31321" s="13"/>
      <c r="K31321" s="23"/>
      <c r="O31321" s="21"/>
      <c r="P31321" s="27"/>
      <c r="Q31321" s="16"/>
      <c r="U31321" s="27"/>
    </row>
    <row r="31322" spans="2:21" x14ac:dyDescent="0.25">
      <c r="B31322"/>
      <c r="C31322"/>
      <c r="D31322" s="13"/>
      <c r="E31322" s="13"/>
      <c r="K31322" s="23"/>
      <c r="O31322" s="21"/>
      <c r="P31322" s="27"/>
      <c r="Q31322" s="16"/>
      <c r="U31322" s="27"/>
    </row>
    <row r="31323" spans="2:21" x14ac:dyDescent="0.25">
      <c r="B31323"/>
      <c r="C31323"/>
      <c r="D31323" s="13"/>
      <c r="E31323" s="13"/>
      <c r="K31323" s="23"/>
      <c r="O31323" s="21"/>
      <c r="P31323" s="27"/>
      <c r="Q31323" s="16"/>
      <c r="U31323" s="27"/>
    </row>
    <row r="31324" spans="2:21" x14ac:dyDescent="0.25">
      <c r="B31324"/>
      <c r="C31324"/>
      <c r="D31324" s="13"/>
      <c r="E31324" s="13"/>
      <c r="K31324" s="23"/>
      <c r="O31324" s="21"/>
      <c r="P31324" s="27"/>
      <c r="Q31324" s="16"/>
      <c r="U31324" s="27"/>
    </row>
    <row r="31325" spans="2:21" x14ac:dyDescent="0.25">
      <c r="B31325"/>
      <c r="C31325"/>
      <c r="D31325" s="13"/>
      <c r="E31325" s="13"/>
      <c r="K31325" s="23"/>
      <c r="O31325" s="21"/>
      <c r="P31325" s="27"/>
      <c r="Q31325" s="16"/>
      <c r="U31325" s="27"/>
    </row>
    <row r="31326" spans="2:21" x14ac:dyDescent="0.25">
      <c r="B31326"/>
      <c r="C31326"/>
      <c r="D31326" s="13"/>
      <c r="E31326" s="13"/>
      <c r="K31326" s="23"/>
      <c r="O31326" s="21"/>
      <c r="P31326" s="27"/>
      <c r="Q31326" s="16"/>
      <c r="U31326" s="27"/>
    </row>
    <row r="31327" spans="2:21" x14ac:dyDescent="0.25">
      <c r="B31327"/>
      <c r="C31327"/>
      <c r="D31327" s="13"/>
      <c r="E31327" s="13"/>
      <c r="K31327" s="23"/>
      <c r="O31327" s="21"/>
      <c r="P31327" s="27"/>
      <c r="Q31327" s="16"/>
      <c r="U31327" s="27"/>
    </row>
    <row r="31328" spans="2:21" x14ac:dyDescent="0.25">
      <c r="B31328"/>
      <c r="C31328"/>
      <c r="D31328" s="13"/>
      <c r="E31328" s="13"/>
      <c r="K31328" s="23"/>
      <c r="O31328" s="21"/>
      <c r="P31328" s="27"/>
      <c r="Q31328" s="16"/>
      <c r="U31328" s="27"/>
    </row>
    <row r="31329" spans="2:21" x14ac:dyDescent="0.25">
      <c r="B31329"/>
      <c r="C31329"/>
      <c r="D31329" s="13"/>
      <c r="E31329" s="13"/>
      <c r="K31329" s="23"/>
      <c r="O31329" s="21"/>
      <c r="P31329" s="27"/>
      <c r="Q31329" s="16"/>
      <c r="U31329" s="27"/>
    </row>
    <row r="31330" spans="2:21" x14ac:dyDescent="0.25">
      <c r="B31330"/>
      <c r="C31330"/>
      <c r="D31330" s="13"/>
      <c r="E31330" s="13"/>
      <c r="K31330" s="23"/>
      <c r="O31330" s="21"/>
      <c r="P31330" s="27"/>
      <c r="Q31330" s="16"/>
      <c r="U31330" s="27"/>
    </row>
    <row r="31331" spans="2:21" x14ac:dyDescent="0.25">
      <c r="B31331"/>
      <c r="C31331"/>
      <c r="D31331" s="13"/>
      <c r="E31331" s="13"/>
      <c r="K31331" s="23"/>
      <c r="O31331" s="21"/>
      <c r="P31331" s="27"/>
      <c r="Q31331" s="16"/>
      <c r="U31331" s="27"/>
    </row>
    <row r="31332" spans="2:21" x14ac:dyDescent="0.25">
      <c r="B31332"/>
      <c r="C31332"/>
      <c r="D31332" s="13"/>
      <c r="E31332" s="13"/>
      <c r="K31332" s="23"/>
      <c r="O31332" s="21"/>
      <c r="P31332" s="27"/>
      <c r="Q31332" s="16"/>
      <c r="U31332" s="27"/>
    </row>
    <row r="31333" spans="2:21" x14ac:dyDescent="0.25">
      <c r="B31333"/>
      <c r="C31333"/>
      <c r="D31333" s="13"/>
      <c r="E31333" s="13"/>
      <c r="K31333" s="23"/>
      <c r="O31333" s="21"/>
      <c r="P31333" s="27"/>
      <c r="Q31333" s="16"/>
      <c r="U31333" s="27"/>
    </row>
    <row r="31334" spans="2:21" x14ac:dyDescent="0.25">
      <c r="B31334"/>
      <c r="C31334"/>
      <c r="D31334" s="13"/>
      <c r="E31334" s="13"/>
      <c r="K31334" s="23"/>
      <c r="O31334" s="21"/>
      <c r="P31334" s="27"/>
      <c r="Q31334" s="16"/>
      <c r="U31334" s="27"/>
    </row>
    <row r="31335" spans="2:21" x14ac:dyDescent="0.25">
      <c r="B31335"/>
      <c r="C31335"/>
      <c r="D31335" s="13"/>
      <c r="E31335" s="13"/>
      <c r="K31335" s="23"/>
      <c r="O31335" s="21"/>
      <c r="P31335" s="27"/>
      <c r="Q31335" s="16"/>
      <c r="U31335" s="27"/>
    </row>
    <row r="31336" spans="2:21" x14ac:dyDescent="0.25">
      <c r="B31336"/>
      <c r="C31336"/>
      <c r="D31336" s="13"/>
      <c r="E31336" s="13"/>
      <c r="K31336" s="23"/>
      <c r="O31336" s="21"/>
      <c r="P31336" s="27"/>
      <c r="Q31336" s="16"/>
      <c r="U31336" s="27"/>
    </row>
    <row r="31337" spans="2:21" x14ac:dyDescent="0.25">
      <c r="B31337"/>
      <c r="C31337"/>
      <c r="D31337" s="13"/>
      <c r="E31337" s="13"/>
      <c r="K31337" s="23"/>
      <c r="O31337" s="21"/>
      <c r="P31337" s="27"/>
      <c r="Q31337" s="16"/>
      <c r="U31337" s="27"/>
    </row>
    <row r="31338" spans="2:21" x14ac:dyDescent="0.25">
      <c r="B31338"/>
      <c r="C31338"/>
      <c r="D31338" s="13"/>
      <c r="E31338" s="13"/>
      <c r="K31338" s="23"/>
      <c r="O31338" s="21"/>
      <c r="P31338" s="27"/>
      <c r="Q31338" s="16"/>
      <c r="U31338" s="27"/>
    </row>
    <row r="31339" spans="2:21" x14ac:dyDescent="0.25">
      <c r="B31339"/>
      <c r="C31339"/>
      <c r="D31339" s="13"/>
      <c r="E31339" s="13"/>
      <c r="K31339" s="23"/>
      <c r="O31339" s="21"/>
      <c r="P31339" s="27"/>
      <c r="Q31339" s="16"/>
      <c r="U31339" s="27"/>
    </row>
    <row r="31340" spans="2:21" x14ac:dyDescent="0.25">
      <c r="B31340"/>
      <c r="C31340"/>
      <c r="D31340" s="13"/>
      <c r="E31340" s="13"/>
      <c r="K31340" s="23"/>
      <c r="O31340" s="21"/>
      <c r="P31340" s="27"/>
      <c r="Q31340" s="16"/>
      <c r="U31340" s="27"/>
    </row>
    <row r="31341" spans="2:21" x14ac:dyDescent="0.25">
      <c r="B31341"/>
      <c r="C31341"/>
      <c r="D31341" s="13"/>
      <c r="E31341" s="13"/>
      <c r="K31341" s="23"/>
      <c r="O31341" s="21"/>
      <c r="P31341" s="27"/>
      <c r="Q31341" s="16"/>
      <c r="U31341" s="27"/>
    </row>
    <row r="31342" spans="2:21" x14ac:dyDescent="0.25">
      <c r="B31342"/>
      <c r="C31342"/>
      <c r="D31342" s="13"/>
      <c r="E31342" s="13"/>
      <c r="K31342" s="23"/>
      <c r="O31342" s="21"/>
      <c r="P31342" s="27"/>
      <c r="Q31342" s="16"/>
      <c r="U31342" s="27"/>
    </row>
    <row r="31343" spans="2:21" x14ac:dyDescent="0.25">
      <c r="B31343"/>
      <c r="C31343"/>
      <c r="D31343" s="13"/>
      <c r="E31343" s="13"/>
      <c r="K31343" s="23"/>
      <c r="O31343" s="21"/>
      <c r="P31343" s="27"/>
      <c r="Q31343" s="16"/>
      <c r="U31343" s="27"/>
    </row>
    <row r="31344" spans="2:21" x14ac:dyDescent="0.25">
      <c r="B31344"/>
      <c r="C31344"/>
      <c r="D31344" s="13"/>
      <c r="E31344" s="13"/>
      <c r="K31344" s="23"/>
      <c r="O31344" s="21"/>
      <c r="P31344" s="27"/>
      <c r="Q31344" s="16"/>
      <c r="U31344" s="27"/>
    </row>
    <row r="31345" spans="2:21" x14ac:dyDescent="0.25">
      <c r="B31345"/>
      <c r="C31345"/>
      <c r="D31345" s="13"/>
      <c r="E31345" s="13"/>
      <c r="K31345" s="23"/>
      <c r="O31345" s="21"/>
      <c r="P31345" s="27"/>
      <c r="Q31345" s="16"/>
      <c r="U31345" s="27"/>
    </row>
    <row r="31346" spans="2:21" x14ac:dyDescent="0.25">
      <c r="B31346"/>
      <c r="C31346"/>
      <c r="D31346" s="13"/>
      <c r="E31346" s="13"/>
      <c r="K31346" s="23"/>
      <c r="O31346" s="21"/>
      <c r="P31346" s="27"/>
      <c r="Q31346" s="16"/>
      <c r="U31346" s="27"/>
    </row>
    <row r="31347" spans="2:21" x14ac:dyDescent="0.25">
      <c r="B31347"/>
      <c r="C31347"/>
      <c r="D31347" s="13"/>
      <c r="E31347" s="13"/>
      <c r="K31347" s="23"/>
      <c r="O31347" s="21"/>
      <c r="P31347" s="27"/>
      <c r="Q31347" s="16"/>
      <c r="U31347" s="27"/>
    </row>
    <row r="31348" spans="2:21" x14ac:dyDescent="0.25">
      <c r="B31348"/>
      <c r="C31348"/>
      <c r="D31348" s="13"/>
      <c r="E31348" s="13"/>
      <c r="K31348" s="23"/>
      <c r="O31348" s="21"/>
      <c r="P31348" s="27"/>
      <c r="Q31348" s="16"/>
      <c r="U31348" s="27"/>
    </row>
    <row r="31349" spans="2:21" x14ac:dyDescent="0.25">
      <c r="B31349"/>
      <c r="C31349"/>
      <c r="D31349" s="13"/>
      <c r="E31349" s="13"/>
      <c r="K31349" s="23"/>
      <c r="O31349" s="21"/>
      <c r="P31349" s="27"/>
      <c r="Q31349" s="16"/>
      <c r="U31349" s="27"/>
    </row>
    <row r="31350" spans="2:21" x14ac:dyDescent="0.25">
      <c r="B31350"/>
      <c r="C31350"/>
      <c r="D31350" s="13"/>
      <c r="E31350" s="13"/>
      <c r="K31350" s="23"/>
      <c r="O31350" s="21"/>
      <c r="P31350" s="27"/>
      <c r="Q31350" s="16"/>
      <c r="U31350" s="27"/>
    </row>
    <row r="31351" spans="2:21" x14ac:dyDescent="0.25">
      <c r="B31351"/>
      <c r="C31351"/>
      <c r="D31351" s="13"/>
      <c r="E31351" s="13"/>
      <c r="K31351" s="23"/>
      <c r="O31351" s="21"/>
      <c r="P31351" s="27"/>
      <c r="Q31351" s="16"/>
      <c r="U31351" s="27"/>
    </row>
    <row r="31352" spans="2:21" x14ac:dyDescent="0.25">
      <c r="B31352"/>
      <c r="C31352"/>
      <c r="D31352" s="13"/>
      <c r="E31352" s="13"/>
      <c r="K31352" s="23"/>
      <c r="O31352" s="21"/>
      <c r="P31352" s="27"/>
      <c r="Q31352" s="16"/>
      <c r="U31352" s="27"/>
    </row>
    <row r="31353" spans="2:21" x14ac:dyDescent="0.25">
      <c r="B31353"/>
      <c r="C31353"/>
      <c r="D31353" s="13"/>
      <c r="E31353" s="13"/>
      <c r="K31353" s="23"/>
      <c r="O31353" s="21"/>
      <c r="P31353" s="27"/>
      <c r="Q31353" s="16"/>
      <c r="U31353" s="27"/>
    </row>
    <row r="31354" spans="2:21" x14ac:dyDescent="0.25">
      <c r="B31354"/>
      <c r="C31354"/>
      <c r="D31354" s="13"/>
      <c r="E31354" s="13"/>
      <c r="K31354" s="23"/>
      <c r="O31354" s="21"/>
      <c r="P31354" s="27"/>
      <c r="Q31354" s="16"/>
      <c r="U31354" s="27"/>
    </row>
    <row r="31355" spans="2:21" x14ac:dyDescent="0.25">
      <c r="B31355"/>
      <c r="C31355"/>
      <c r="D31355" s="13"/>
      <c r="E31355" s="13"/>
      <c r="K31355" s="23"/>
      <c r="O31355" s="21"/>
      <c r="P31355" s="27"/>
      <c r="Q31355" s="16"/>
      <c r="U31355" s="27"/>
    </row>
    <row r="31356" spans="2:21" x14ac:dyDescent="0.25">
      <c r="B31356"/>
      <c r="C31356"/>
      <c r="D31356" s="13"/>
      <c r="E31356" s="13"/>
      <c r="K31356" s="23"/>
      <c r="O31356" s="21"/>
      <c r="P31356" s="27"/>
      <c r="Q31356" s="16"/>
      <c r="U31356" s="27"/>
    </row>
    <row r="31357" spans="2:21" x14ac:dyDescent="0.25">
      <c r="B31357"/>
      <c r="C31357"/>
      <c r="D31357" s="13"/>
      <c r="E31357" s="13"/>
      <c r="K31357" s="23"/>
      <c r="O31357" s="21"/>
      <c r="P31357" s="27"/>
      <c r="Q31357" s="16"/>
      <c r="U31357" s="27"/>
    </row>
    <row r="31358" spans="2:21" x14ac:dyDescent="0.25">
      <c r="B31358"/>
      <c r="C31358"/>
      <c r="D31358" s="13"/>
      <c r="E31358" s="13"/>
      <c r="K31358" s="23"/>
      <c r="O31358" s="21"/>
      <c r="P31358" s="27"/>
      <c r="Q31358" s="16"/>
      <c r="U31358" s="27"/>
    </row>
    <row r="31359" spans="2:21" x14ac:dyDescent="0.25">
      <c r="B31359"/>
      <c r="C31359"/>
      <c r="D31359" s="13"/>
      <c r="E31359" s="13"/>
      <c r="K31359" s="23"/>
      <c r="O31359" s="21"/>
      <c r="P31359" s="27"/>
      <c r="Q31359" s="16"/>
      <c r="U31359" s="27"/>
    </row>
    <row r="31360" spans="2:21" x14ac:dyDescent="0.25">
      <c r="B31360"/>
      <c r="C31360"/>
      <c r="D31360" s="13"/>
      <c r="E31360" s="13"/>
      <c r="K31360" s="23"/>
      <c r="O31360" s="21"/>
      <c r="P31360" s="27"/>
      <c r="Q31360" s="16"/>
      <c r="U31360" s="27"/>
    </row>
    <row r="31361" spans="2:21" x14ac:dyDescent="0.25">
      <c r="B31361"/>
      <c r="C31361"/>
      <c r="D31361" s="13"/>
      <c r="E31361" s="13"/>
      <c r="K31361" s="23"/>
      <c r="O31361" s="21"/>
      <c r="P31361" s="27"/>
      <c r="Q31361" s="16"/>
      <c r="U31361" s="27"/>
    </row>
    <row r="31362" spans="2:21" x14ac:dyDescent="0.25">
      <c r="B31362"/>
      <c r="C31362"/>
      <c r="D31362" s="13"/>
      <c r="E31362" s="13"/>
      <c r="K31362" s="23"/>
      <c r="O31362" s="21"/>
      <c r="P31362" s="27"/>
      <c r="Q31362" s="16"/>
      <c r="U31362" s="27"/>
    </row>
    <row r="31363" spans="2:21" x14ac:dyDescent="0.25">
      <c r="B31363"/>
      <c r="C31363"/>
      <c r="D31363" s="13"/>
      <c r="E31363" s="13"/>
      <c r="K31363" s="23"/>
      <c r="O31363" s="21"/>
      <c r="P31363" s="27"/>
      <c r="Q31363" s="16"/>
      <c r="U31363" s="27"/>
    </row>
    <row r="31364" spans="2:21" x14ac:dyDescent="0.25">
      <c r="B31364"/>
      <c r="C31364"/>
      <c r="D31364" s="13"/>
      <c r="E31364" s="13"/>
      <c r="K31364" s="23"/>
      <c r="O31364" s="21"/>
      <c r="P31364" s="27"/>
      <c r="Q31364" s="16"/>
      <c r="U31364" s="27"/>
    </row>
    <row r="31365" spans="2:21" x14ac:dyDescent="0.25">
      <c r="B31365"/>
      <c r="C31365"/>
      <c r="D31365" s="13"/>
      <c r="E31365" s="13"/>
      <c r="K31365" s="23"/>
      <c r="O31365" s="21"/>
      <c r="P31365" s="27"/>
      <c r="Q31365" s="16"/>
      <c r="U31365" s="27"/>
    </row>
    <row r="31366" spans="2:21" x14ac:dyDescent="0.25">
      <c r="B31366"/>
      <c r="C31366"/>
      <c r="D31366" s="13"/>
      <c r="E31366" s="13"/>
      <c r="K31366" s="23"/>
      <c r="O31366" s="21"/>
      <c r="P31366" s="27"/>
      <c r="Q31366" s="16"/>
      <c r="U31366" s="27"/>
    </row>
    <row r="31367" spans="2:21" x14ac:dyDescent="0.25">
      <c r="B31367"/>
      <c r="C31367"/>
      <c r="D31367" s="13"/>
      <c r="E31367" s="13"/>
      <c r="K31367" s="23"/>
      <c r="O31367" s="21"/>
      <c r="P31367" s="27"/>
      <c r="Q31367" s="16"/>
      <c r="U31367" s="27"/>
    </row>
    <row r="31368" spans="2:21" x14ac:dyDescent="0.25">
      <c r="B31368"/>
      <c r="C31368"/>
      <c r="D31368" s="13"/>
      <c r="E31368" s="13"/>
      <c r="K31368" s="23"/>
      <c r="O31368" s="21"/>
      <c r="P31368" s="27"/>
      <c r="Q31368" s="16"/>
      <c r="U31368" s="27"/>
    </row>
    <row r="31369" spans="2:21" x14ac:dyDescent="0.25">
      <c r="B31369"/>
      <c r="C31369"/>
      <c r="D31369" s="13"/>
      <c r="E31369" s="13"/>
      <c r="K31369" s="23"/>
      <c r="O31369" s="21"/>
      <c r="P31369" s="27"/>
      <c r="Q31369" s="16"/>
      <c r="U31369" s="27"/>
    </row>
    <row r="31370" spans="2:21" x14ac:dyDescent="0.25">
      <c r="B31370"/>
      <c r="C31370"/>
      <c r="D31370" s="13"/>
      <c r="E31370" s="13"/>
      <c r="K31370" s="23"/>
      <c r="O31370" s="21"/>
      <c r="P31370" s="27"/>
      <c r="Q31370" s="16"/>
      <c r="U31370" s="27"/>
    </row>
    <row r="31371" spans="2:21" x14ac:dyDescent="0.25">
      <c r="B31371"/>
      <c r="C31371"/>
      <c r="D31371" s="13"/>
      <c r="E31371" s="13"/>
      <c r="K31371" s="23"/>
      <c r="O31371" s="21"/>
      <c r="P31371" s="27"/>
      <c r="Q31371" s="16"/>
      <c r="U31371" s="27"/>
    </row>
    <row r="31372" spans="2:21" x14ac:dyDescent="0.25">
      <c r="B31372"/>
      <c r="C31372"/>
      <c r="D31372" s="13"/>
      <c r="E31372" s="13"/>
      <c r="K31372" s="23"/>
      <c r="O31372" s="21"/>
      <c r="P31372" s="27"/>
      <c r="Q31372" s="16"/>
      <c r="U31372" s="27"/>
    </row>
    <row r="31373" spans="2:21" x14ac:dyDescent="0.25">
      <c r="B31373"/>
      <c r="C31373"/>
      <c r="D31373" s="13"/>
      <c r="E31373" s="13"/>
      <c r="K31373" s="23"/>
      <c r="O31373" s="21"/>
      <c r="P31373" s="27"/>
      <c r="Q31373" s="16"/>
      <c r="U31373" s="27"/>
    </row>
    <row r="31374" spans="2:21" x14ac:dyDescent="0.25">
      <c r="B31374"/>
      <c r="C31374"/>
      <c r="D31374" s="13"/>
      <c r="E31374" s="13"/>
      <c r="K31374" s="23"/>
      <c r="O31374" s="21"/>
      <c r="P31374" s="27"/>
      <c r="Q31374" s="16"/>
      <c r="U31374" s="27"/>
    </row>
    <row r="31375" spans="2:21" x14ac:dyDescent="0.25">
      <c r="B31375"/>
      <c r="C31375"/>
      <c r="D31375" s="13"/>
      <c r="E31375" s="13"/>
      <c r="K31375" s="23"/>
      <c r="O31375" s="21"/>
      <c r="P31375" s="27"/>
      <c r="Q31375" s="16"/>
      <c r="U31375" s="27"/>
    </row>
    <row r="31376" spans="2:21" x14ac:dyDescent="0.25">
      <c r="B31376"/>
      <c r="C31376"/>
      <c r="D31376" s="13"/>
      <c r="E31376" s="13"/>
      <c r="K31376" s="23"/>
      <c r="O31376" s="21"/>
      <c r="P31376" s="27"/>
      <c r="Q31376" s="16"/>
      <c r="U31376" s="27"/>
    </row>
    <row r="31377" spans="2:21" x14ac:dyDescent="0.25">
      <c r="B31377"/>
      <c r="C31377"/>
      <c r="D31377" s="13"/>
      <c r="E31377" s="13"/>
      <c r="K31377" s="23"/>
      <c r="O31377" s="21"/>
      <c r="P31377" s="27"/>
      <c r="Q31377" s="16"/>
      <c r="U31377" s="27"/>
    </row>
    <row r="31378" spans="2:21" x14ac:dyDescent="0.25">
      <c r="B31378"/>
      <c r="C31378"/>
      <c r="D31378" s="13"/>
      <c r="E31378" s="13"/>
      <c r="K31378" s="23"/>
      <c r="O31378" s="21"/>
      <c r="P31378" s="27"/>
      <c r="Q31378" s="16"/>
      <c r="U31378" s="27"/>
    </row>
    <row r="31379" spans="2:21" x14ac:dyDescent="0.25">
      <c r="B31379"/>
      <c r="C31379"/>
      <c r="D31379" s="13"/>
      <c r="E31379" s="13"/>
      <c r="K31379" s="23"/>
      <c r="O31379" s="21"/>
      <c r="P31379" s="27"/>
      <c r="Q31379" s="16"/>
      <c r="U31379" s="27"/>
    </row>
    <row r="31380" spans="2:21" x14ac:dyDescent="0.25">
      <c r="B31380"/>
      <c r="C31380"/>
      <c r="D31380" s="13"/>
      <c r="E31380" s="13"/>
      <c r="K31380" s="23"/>
      <c r="O31380" s="21"/>
      <c r="P31380" s="27"/>
      <c r="Q31380" s="16"/>
      <c r="U31380" s="27"/>
    </row>
    <row r="31381" spans="2:21" x14ac:dyDescent="0.25">
      <c r="B31381"/>
      <c r="C31381"/>
      <c r="D31381" s="13"/>
      <c r="E31381" s="13"/>
      <c r="K31381" s="23"/>
      <c r="O31381" s="21"/>
      <c r="P31381" s="27"/>
      <c r="Q31381" s="16"/>
      <c r="U31381" s="27"/>
    </row>
    <row r="31382" spans="2:21" x14ac:dyDescent="0.25">
      <c r="B31382"/>
      <c r="C31382"/>
      <c r="D31382" s="13"/>
      <c r="E31382" s="13"/>
      <c r="K31382" s="23"/>
      <c r="O31382" s="21"/>
      <c r="P31382" s="27"/>
      <c r="Q31382" s="16"/>
      <c r="U31382" s="27"/>
    </row>
    <row r="31383" spans="2:21" x14ac:dyDescent="0.25">
      <c r="B31383"/>
      <c r="C31383"/>
      <c r="D31383" s="13"/>
      <c r="E31383" s="13"/>
      <c r="K31383" s="23"/>
      <c r="O31383" s="21"/>
      <c r="P31383" s="27"/>
      <c r="Q31383" s="16"/>
      <c r="U31383" s="27"/>
    </row>
    <row r="31384" spans="2:21" x14ac:dyDescent="0.25">
      <c r="B31384"/>
      <c r="C31384"/>
      <c r="D31384" s="13"/>
      <c r="E31384" s="13"/>
      <c r="K31384" s="23"/>
      <c r="O31384" s="21"/>
      <c r="P31384" s="27"/>
      <c r="Q31384" s="16"/>
      <c r="U31384" s="27"/>
    </row>
    <row r="31385" spans="2:21" x14ac:dyDescent="0.25">
      <c r="B31385"/>
      <c r="C31385"/>
      <c r="D31385" s="13"/>
      <c r="E31385" s="13"/>
      <c r="K31385" s="23"/>
      <c r="O31385" s="21"/>
      <c r="P31385" s="27"/>
      <c r="Q31385" s="16"/>
      <c r="U31385" s="27"/>
    </row>
    <row r="31386" spans="2:21" x14ac:dyDescent="0.25">
      <c r="B31386"/>
      <c r="C31386"/>
      <c r="D31386" s="13"/>
      <c r="E31386" s="13"/>
      <c r="K31386" s="23"/>
      <c r="O31386" s="21"/>
      <c r="P31386" s="27"/>
      <c r="Q31386" s="16"/>
      <c r="U31386" s="27"/>
    </row>
    <row r="31387" spans="2:21" x14ac:dyDescent="0.25">
      <c r="B31387"/>
      <c r="C31387"/>
      <c r="D31387" s="13"/>
      <c r="E31387" s="13"/>
      <c r="K31387" s="23"/>
      <c r="O31387" s="21"/>
      <c r="P31387" s="27"/>
      <c r="Q31387" s="16"/>
      <c r="U31387" s="27"/>
    </row>
    <row r="31388" spans="2:21" x14ac:dyDescent="0.25">
      <c r="B31388"/>
      <c r="C31388"/>
      <c r="D31388" s="13"/>
      <c r="E31388" s="13"/>
      <c r="K31388" s="23"/>
      <c r="O31388" s="21"/>
      <c r="P31388" s="27"/>
      <c r="Q31388" s="16"/>
      <c r="U31388" s="27"/>
    </row>
    <row r="31389" spans="2:21" x14ac:dyDescent="0.25">
      <c r="B31389"/>
      <c r="C31389"/>
      <c r="D31389" s="13"/>
      <c r="E31389" s="13"/>
      <c r="K31389" s="23"/>
      <c r="O31389" s="21"/>
      <c r="P31389" s="27"/>
      <c r="Q31389" s="16"/>
      <c r="U31389" s="27"/>
    </row>
    <row r="31390" spans="2:21" x14ac:dyDescent="0.25">
      <c r="B31390"/>
      <c r="C31390"/>
      <c r="D31390" s="13"/>
      <c r="E31390" s="13"/>
      <c r="K31390" s="23"/>
      <c r="O31390" s="21"/>
      <c r="P31390" s="27"/>
      <c r="Q31390" s="16"/>
      <c r="U31390" s="27"/>
    </row>
    <row r="31391" spans="2:21" x14ac:dyDescent="0.25">
      <c r="B31391"/>
      <c r="C31391"/>
      <c r="D31391" s="13"/>
      <c r="E31391" s="13"/>
      <c r="K31391" s="23"/>
      <c r="O31391" s="21"/>
      <c r="P31391" s="27"/>
      <c r="Q31391" s="16"/>
      <c r="U31391" s="27"/>
    </row>
    <row r="31392" spans="2:21" x14ac:dyDescent="0.25">
      <c r="B31392"/>
      <c r="C31392"/>
      <c r="D31392" s="13"/>
      <c r="E31392" s="13"/>
      <c r="K31392" s="23"/>
      <c r="O31392" s="21"/>
      <c r="P31392" s="27"/>
      <c r="Q31392" s="16"/>
      <c r="U31392" s="27"/>
    </row>
    <row r="31393" spans="2:21" x14ac:dyDescent="0.25">
      <c r="B31393"/>
      <c r="C31393"/>
      <c r="D31393" s="13"/>
      <c r="E31393" s="13"/>
      <c r="K31393" s="23"/>
      <c r="O31393" s="21"/>
      <c r="P31393" s="27"/>
      <c r="Q31393" s="16"/>
      <c r="U31393" s="27"/>
    </row>
    <row r="31394" spans="2:21" x14ac:dyDescent="0.25">
      <c r="B31394"/>
      <c r="C31394"/>
      <c r="D31394" s="13"/>
      <c r="E31394" s="13"/>
      <c r="K31394" s="23"/>
      <c r="O31394" s="21"/>
      <c r="P31394" s="27"/>
      <c r="Q31394" s="16"/>
      <c r="U31394" s="27"/>
    </row>
    <row r="31395" spans="2:21" x14ac:dyDescent="0.25">
      <c r="B31395"/>
      <c r="C31395"/>
      <c r="D31395" s="13"/>
      <c r="E31395" s="13"/>
      <c r="K31395" s="23"/>
      <c r="O31395" s="21"/>
      <c r="P31395" s="27"/>
      <c r="Q31395" s="16"/>
      <c r="U31395" s="27"/>
    </row>
    <row r="31396" spans="2:21" x14ac:dyDescent="0.25">
      <c r="B31396"/>
      <c r="C31396"/>
      <c r="D31396" s="13"/>
      <c r="E31396" s="13"/>
      <c r="K31396" s="23"/>
      <c r="O31396" s="21"/>
      <c r="P31396" s="27"/>
      <c r="Q31396" s="16"/>
      <c r="U31396" s="27"/>
    </row>
    <row r="31397" spans="2:21" x14ac:dyDescent="0.25">
      <c r="B31397"/>
      <c r="C31397"/>
      <c r="D31397" s="13"/>
      <c r="E31397" s="13"/>
      <c r="K31397" s="23"/>
      <c r="O31397" s="21"/>
      <c r="P31397" s="27"/>
      <c r="Q31397" s="16"/>
      <c r="U31397" s="27"/>
    </row>
    <row r="31398" spans="2:21" x14ac:dyDescent="0.25">
      <c r="B31398"/>
      <c r="C31398"/>
      <c r="D31398" s="13"/>
      <c r="E31398" s="13"/>
      <c r="K31398" s="23"/>
      <c r="O31398" s="21"/>
      <c r="P31398" s="27"/>
      <c r="Q31398" s="16"/>
      <c r="U31398" s="27"/>
    </row>
    <row r="31399" spans="2:21" x14ac:dyDescent="0.25">
      <c r="B31399"/>
      <c r="C31399"/>
      <c r="D31399" s="13"/>
      <c r="E31399" s="13"/>
      <c r="K31399" s="23"/>
      <c r="O31399" s="21"/>
      <c r="P31399" s="27"/>
      <c r="Q31399" s="16"/>
      <c r="U31399" s="27"/>
    </row>
    <row r="31400" spans="2:21" x14ac:dyDescent="0.25">
      <c r="B31400"/>
      <c r="C31400"/>
      <c r="D31400" s="13"/>
      <c r="E31400" s="13"/>
      <c r="K31400" s="23"/>
      <c r="O31400" s="21"/>
      <c r="P31400" s="27"/>
      <c r="Q31400" s="16"/>
      <c r="U31400" s="27"/>
    </row>
    <row r="31401" spans="2:21" x14ac:dyDescent="0.25">
      <c r="B31401"/>
      <c r="C31401"/>
      <c r="D31401" s="13"/>
      <c r="E31401" s="13"/>
      <c r="K31401" s="23"/>
      <c r="O31401" s="21"/>
      <c r="P31401" s="27"/>
      <c r="Q31401" s="16"/>
      <c r="U31401" s="27"/>
    </row>
    <row r="31402" spans="2:21" x14ac:dyDescent="0.25">
      <c r="B31402"/>
      <c r="C31402"/>
      <c r="D31402" s="13"/>
      <c r="E31402" s="13"/>
      <c r="K31402" s="23"/>
      <c r="O31402" s="21"/>
      <c r="P31402" s="27"/>
      <c r="Q31402" s="16"/>
      <c r="U31402" s="27"/>
    </row>
    <row r="31403" spans="2:21" x14ac:dyDescent="0.25">
      <c r="B31403"/>
      <c r="C31403"/>
      <c r="D31403" s="13"/>
      <c r="E31403" s="13"/>
      <c r="K31403" s="23"/>
      <c r="O31403" s="21"/>
      <c r="P31403" s="27"/>
      <c r="Q31403" s="16"/>
      <c r="U31403" s="27"/>
    </row>
    <row r="31404" spans="2:21" x14ac:dyDescent="0.25">
      <c r="B31404"/>
      <c r="C31404"/>
      <c r="D31404" s="13"/>
      <c r="E31404" s="13"/>
      <c r="K31404" s="23"/>
      <c r="O31404" s="21"/>
      <c r="P31404" s="27"/>
      <c r="Q31404" s="16"/>
      <c r="U31404" s="27"/>
    </row>
    <row r="31405" spans="2:21" x14ac:dyDescent="0.25">
      <c r="B31405"/>
      <c r="C31405"/>
      <c r="D31405" s="13"/>
      <c r="E31405" s="13"/>
      <c r="K31405" s="23"/>
      <c r="O31405" s="21"/>
      <c r="P31405" s="27"/>
      <c r="Q31405" s="16"/>
      <c r="U31405" s="27"/>
    </row>
    <row r="31406" spans="2:21" x14ac:dyDescent="0.25">
      <c r="B31406"/>
      <c r="C31406"/>
      <c r="D31406" s="13"/>
      <c r="E31406" s="13"/>
      <c r="K31406" s="23"/>
      <c r="O31406" s="21"/>
      <c r="P31406" s="27"/>
      <c r="Q31406" s="16"/>
      <c r="U31406" s="27"/>
    </row>
    <row r="31407" spans="2:21" x14ac:dyDescent="0.25">
      <c r="B31407"/>
      <c r="C31407"/>
      <c r="D31407" s="13"/>
      <c r="E31407" s="13"/>
      <c r="K31407" s="23"/>
      <c r="O31407" s="21"/>
      <c r="P31407" s="27"/>
      <c r="Q31407" s="16"/>
      <c r="U31407" s="27"/>
    </row>
    <row r="31408" spans="2:21" x14ac:dyDescent="0.25">
      <c r="B31408"/>
      <c r="C31408"/>
      <c r="D31408" s="13"/>
      <c r="E31408" s="13"/>
      <c r="K31408" s="23"/>
      <c r="O31408" s="21"/>
      <c r="P31408" s="27"/>
      <c r="Q31408" s="16"/>
      <c r="U31408" s="27"/>
    </row>
    <row r="31409" spans="2:21" x14ac:dyDescent="0.25">
      <c r="B31409"/>
      <c r="C31409"/>
      <c r="D31409" s="13"/>
      <c r="E31409" s="13"/>
      <c r="K31409" s="23"/>
      <c r="O31409" s="21"/>
      <c r="P31409" s="27"/>
      <c r="Q31409" s="16"/>
      <c r="U31409" s="27"/>
    </row>
    <row r="31410" spans="2:21" x14ac:dyDescent="0.25">
      <c r="B31410"/>
      <c r="C31410"/>
      <c r="D31410" s="13"/>
      <c r="E31410" s="13"/>
      <c r="K31410" s="23"/>
      <c r="O31410" s="21"/>
      <c r="P31410" s="27"/>
      <c r="Q31410" s="16"/>
      <c r="U31410" s="27"/>
    </row>
    <row r="31411" spans="2:21" x14ac:dyDescent="0.25">
      <c r="B31411"/>
      <c r="C31411"/>
      <c r="D31411" s="13"/>
      <c r="E31411" s="13"/>
      <c r="K31411" s="23"/>
      <c r="O31411" s="21"/>
      <c r="P31411" s="27"/>
      <c r="Q31411" s="16"/>
      <c r="U31411" s="27"/>
    </row>
    <row r="31412" spans="2:21" x14ac:dyDescent="0.25">
      <c r="B31412"/>
      <c r="C31412"/>
      <c r="D31412" s="13"/>
      <c r="E31412" s="13"/>
      <c r="K31412" s="23"/>
      <c r="O31412" s="21"/>
      <c r="P31412" s="27"/>
      <c r="Q31412" s="16"/>
      <c r="U31412" s="27"/>
    </row>
    <row r="31413" spans="2:21" x14ac:dyDescent="0.25">
      <c r="B31413"/>
      <c r="C31413"/>
      <c r="D31413" s="13"/>
      <c r="E31413" s="13"/>
      <c r="K31413" s="23"/>
      <c r="O31413" s="21"/>
      <c r="P31413" s="27"/>
      <c r="Q31413" s="16"/>
      <c r="U31413" s="27"/>
    </row>
    <row r="31414" spans="2:21" x14ac:dyDescent="0.25">
      <c r="B31414"/>
      <c r="C31414"/>
      <c r="D31414" s="13"/>
      <c r="E31414" s="13"/>
      <c r="K31414" s="23"/>
      <c r="O31414" s="21"/>
      <c r="P31414" s="27"/>
      <c r="Q31414" s="16"/>
      <c r="U31414" s="27"/>
    </row>
    <row r="31415" spans="2:21" x14ac:dyDescent="0.25">
      <c r="B31415"/>
      <c r="C31415"/>
      <c r="D31415" s="13"/>
      <c r="E31415" s="13"/>
      <c r="K31415" s="23"/>
      <c r="O31415" s="21"/>
      <c r="P31415" s="27"/>
      <c r="Q31415" s="16"/>
      <c r="U31415" s="27"/>
    </row>
    <row r="31416" spans="2:21" x14ac:dyDescent="0.25">
      <c r="B31416"/>
      <c r="C31416"/>
      <c r="D31416" s="13"/>
      <c r="E31416" s="13"/>
      <c r="K31416" s="23"/>
      <c r="O31416" s="21"/>
      <c r="P31416" s="27"/>
      <c r="Q31416" s="16"/>
      <c r="U31416" s="27"/>
    </row>
    <row r="31417" spans="2:21" x14ac:dyDescent="0.25">
      <c r="B31417"/>
      <c r="C31417"/>
      <c r="D31417" s="13"/>
      <c r="E31417" s="13"/>
      <c r="K31417" s="23"/>
      <c r="O31417" s="21"/>
      <c r="P31417" s="27"/>
      <c r="Q31417" s="16"/>
      <c r="U31417" s="27"/>
    </row>
    <row r="31418" spans="2:21" x14ac:dyDescent="0.25">
      <c r="B31418"/>
      <c r="C31418"/>
      <c r="D31418" s="13"/>
      <c r="E31418" s="13"/>
      <c r="K31418" s="23"/>
      <c r="O31418" s="21"/>
      <c r="P31418" s="27"/>
      <c r="Q31418" s="16"/>
      <c r="U31418" s="27"/>
    </row>
    <row r="31419" spans="2:21" x14ac:dyDescent="0.25">
      <c r="B31419"/>
      <c r="C31419"/>
      <c r="D31419" s="13"/>
      <c r="E31419" s="13"/>
      <c r="K31419" s="23"/>
      <c r="O31419" s="21"/>
      <c r="P31419" s="27"/>
      <c r="Q31419" s="16"/>
      <c r="U31419" s="27"/>
    </row>
    <row r="31420" spans="2:21" x14ac:dyDescent="0.25">
      <c r="B31420"/>
      <c r="C31420"/>
      <c r="D31420" s="13"/>
      <c r="E31420" s="13"/>
      <c r="K31420" s="23"/>
      <c r="O31420" s="21"/>
      <c r="P31420" s="27"/>
      <c r="Q31420" s="16"/>
      <c r="U31420" s="27"/>
    </row>
    <row r="31421" spans="2:21" x14ac:dyDescent="0.25">
      <c r="B31421"/>
      <c r="C31421"/>
      <c r="D31421" s="13"/>
      <c r="E31421" s="13"/>
      <c r="K31421" s="23"/>
      <c r="O31421" s="21"/>
      <c r="P31421" s="27"/>
      <c r="Q31421" s="16"/>
      <c r="U31421" s="27"/>
    </row>
    <row r="31422" spans="2:21" x14ac:dyDescent="0.25">
      <c r="B31422"/>
      <c r="C31422"/>
      <c r="D31422" s="13"/>
      <c r="E31422" s="13"/>
      <c r="K31422" s="23"/>
      <c r="O31422" s="21"/>
      <c r="P31422" s="27"/>
      <c r="Q31422" s="16"/>
      <c r="U31422" s="27"/>
    </row>
    <row r="31423" spans="2:21" x14ac:dyDescent="0.25">
      <c r="B31423"/>
      <c r="C31423"/>
      <c r="D31423" s="13"/>
      <c r="E31423" s="13"/>
      <c r="K31423" s="23"/>
      <c r="O31423" s="21"/>
      <c r="P31423" s="27"/>
      <c r="Q31423" s="16"/>
      <c r="U31423" s="27"/>
    </row>
    <row r="31424" spans="2:21" x14ac:dyDescent="0.25">
      <c r="B31424"/>
      <c r="C31424"/>
      <c r="D31424" s="13"/>
      <c r="E31424" s="13"/>
      <c r="K31424" s="23"/>
      <c r="O31424" s="21"/>
      <c r="P31424" s="27"/>
      <c r="Q31424" s="16"/>
      <c r="U31424" s="27"/>
    </row>
    <row r="31425" spans="2:21" x14ac:dyDescent="0.25">
      <c r="B31425"/>
      <c r="C31425"/>
      <c r="D31425" s="13"/>
      <c r="E31425" s="13"/>
      <c r="K31425" s="23"/>
      <c r="O31425" s="21"/>
      <c r="P31425" s="27"/>
      <c r="Q31425" s="16"/>
      <c r="U31425" s="27"/>
    </row>
    <row r="31426" spans="2:21" x14ac:dyDescent="0.25">
      <c r="B31426"/>
      <c r="C31426"/>
      <c r="D31426" s="13"/>
      <c r="E31426" s="13"/>
      <c r="K31426" s="23"/>
      <c r="O31426" s="21"/>
      <c r="P31426" s="27"/>
      <c r="Q31426" s="16"/>
      <c r="U31426" s="27"/>
    </row>
    <row r="31427" spans="2:21" x14ac:dyDescent="0.25">
      <c r="B31427"/>
      <c r="C31427"/>
      <c r="D31427" s="13"/>
      <c r="E31427" s="13"/>
      <c r="K31427" s="23"/>
      <c r="O31427" s="21"/>
      <c r="P31427" s="27"/>
      <c r="Q31427" s="16"/>
      <c r="U31427" s="27"/>
    </row>
    <row r="31428" spans="2:21" x14ac:dyDescent="0.25">
      <c r="B31428"/>
      <c r="C31428"/>
      <c r="D31428" s="13"/>
      <c r="E31428" s="13"/>
      <c r="K31428" s="23"/>
      <c r="O31428" s="21"/>
      <c r="P31428" s="27"/>
      <c r="Q31428" s="16"/>
      <c r="U31428" s="27"/>
    </row>
    <row r="31429" spans="2:21" x14ac:dyDescent="0.25">
      <c r="B31429"/>
      <c r="C31429"/>
      <c r="D31429" s="13"/>
      <c r="E31429" s="13"/>
      <c r="K31429" s="23"/>
      <c r="O31429" s="21"/>
      <c r="P31429" s="27"/>
      <c r="Q31429" s="16"/>
      <c r="U31429" s="27"/>
    </row>
    <row r="31430" spans="2:21" x14ac:dyDescent="0.25">
      <c r="B31430"/>
      <c r="C31430"/>
      <c r="D31430" s="13"/>
      <c r="E31430" s="13"/>
      <c r="K31430" s="23"/>
      <c r="O31430" s="21"/>
      <c r="P31430" s="27"/>
      <c r="Q31430" s="16"/>
      <c r="U31430" s="27"/>
    </row>
    <row r="31431" spans="2:21" x14ac:dyDescent="0.25">
      <c r="B31431"/>
      <c r="C31431"/>
      <c r="D31431" s="13"/>
      <c r="E31431" s="13"/>
      <c r="K31431" s="23"/>
      <c r="O31431" s="21"/>
      <c r="P31431" s="27"/>
      <c r="Q31431" s="16"/>
      <c r="U31431" s="27"/>
    </row>
    <row r="31432" spans="2:21" x14ac:dyDescent="0.25">
      <c r="B31432"/>
      <c r="C31432"/>
      <c r="D31432" s="13"/>
      <c r="E31432" s="13"/>
      <c r="K31432" s="23"/>
      <c r="O31432" s="21"/>
      <c r="P31432" s="27"/>
      <c r="Q31432" s="16"/>
      <c r="U31432" s="27"/>
    </row>
    <row r="31433" spans="2:21" x14ac:dyDescent="0.25">
      <c r="B31433"/>
      <c r="C31433"/>
      <c r="D31433" s="13"/>
      <c r="E31433" s="13"/>
      <c r="K31433" s="23"/>
      <c r="O31433" s="21"/>
      <c r="P31433" s="27"/>
      <c r="Q31433" s="16"/>
      <c r="U31433" s="27"/>
    </row>
    <row r="31434" spans="2:21" x14ac:dyDescent="0.25">
      <c r="B31434"/>
      <c r="C31434"/>
      <c r="D31434" s="13"/>
      <c r="E31434" s="13"/>
      <c r="K31434" s="23"/>
      <c r="O31434" s="21"/>
      <c r="P31434" s="27"/>
      <c r="Q31434" s="16"/>
      <c r="U31434" s="27"/>
    </row>
    <row r="31435" spans="2:21" x14ac:dyDescent="0.25">
      <c r="B31435"/>
      <c r="C31435"/>
      <c r="D31435" s="13"/>
      <c r="E31435" s="13"/>
      <c r="K31435" s="23"/>
      <c r="O31435" s="21"/>
      <c r="P31435" s="27"/>
      <c r="Q31435" s="16"/>
      <c r="U31435" s="27"/>
    </row>
    <row r="31436" spans="2:21" x14ac:dyDescent="0.25">
      <c r="B31436"/>
      <c r="C31436"/>
      <c r="D31436" s="13"/>
      <c r="E31436" s="13"/>
      <c r="K31436" s="23"/>
      <c r="O31436" s="21"/>
      <c r="P31436" s="27"/>
      <c r="Q31436" s="16"/>
      <c r="U31436" s="27"/>
    </row>
    <row r="31437" spans="2:21" x14ac:dyDescent="0.25">
      <c r="B31437"/>
      <c r="C31437"/>
      <c r="D31437" s="13"/>
      <c r="E31437" s="13"/>
      <c r="K31437" s="23"/>
      <c r="O31437" s="21"/>
      <c r="P31437" s="27"/>
      <c r="Q31437" s="16"/>
      <c r="U31437" s="27"/>
    </row>
    <row r="31438" spans="2:21" x14ac:dyDescent="0.25">
      <c r="B31438"/>
      <c r="C31438"/>
      <c r="D31438" s="13"/>
      <c r="E31438" s="13"/>
      <c r="K31438" s="23"/>
      <c r="O31438" s="21"/>
      <c r="P31438" s="27"/>
      <c r="Q31438" s="16"/>
      <c r="U31438" s="27"/>
    </row>
    <row r="31439" spans="2:21" x14ac:dyDescent="0.25">
      <c r="B31439"/>
      <c r="C31439"/>
      <c r="D31439" s="13"/>
      <c r="E31439" s="13"/>
      <c r="K31439" s="23"/>
      <c r="O31439" s="21"/>
      <c r="P31439" s="27"/>
      <c r="Q31439" s="16"/>
      <c r="U31439" s="27"/>
    </row>
    <row r="31440" spans="2:21" x14ac:dyDescent="0.25">
      <c r="B31440"/>
      <c r="C31440"/>
      <c r="D31440" s="13"/>
      <c r="E31440" s="13"/>
      <c r="K31440" s="23"/>
      <c r="O31440" s="21"/>
      <c r="P31440" s="27"/>
      <c r="Q31440" s="16"/>
      <c r="U31440" s="27"/>
    </row>
    <row r="31441" spans="2:21" x14ac:dyDescent="0.25">
      <c r="B31441"/>
      <c r="C31441"/>
      <c r="D31441" s="13"/>
      <c r="E31441" s="13"/>
      <c r="K31441" s="23"/>
      <c r="O31441" s="21"/>
      <c r="P31441" s="27"/>
      <c r="Q31441" s="16"/>
      <c r="U31441" s="27"/>
    </row>
    <row r="31442" spans="2:21" x14ac:dyDescent="0.25">
      <c r="B31442"/>
      <c r="C31442"/>
      <c r="D31442" s="13"/>
      <c r="E31442" s="13"/>
      <c r="K31442" s="23"/>
      <c r="O31442" s="21"/>
      <c r="P31442" s="27"/>
      <c r="Q31442" s="16"/>
      <c r="U31442" s="27"/>
    </row>
    <row r="31443" spans="2:21" x14ac:dyDescent="0.25">
      <c r="B31443"/>
      <c r="C31443"/>
      <c r="D31443" s="13"/>
      <c r="E31443" s="13"/>
      <c r="K31443" s="23"/>
      <c r="O31443" s="21"/>
      <c r="P31443" s="27"/>
      <c r="Q31443" s="16"/>
      <c r="U31443" s="27"/>
    </row>
    <row r="31444" spans="2:21" x14ac:dyDescent="0.25">
      <c r="B31444"/>
      <c r="C31444"/>
      <c r="D31444" s="13"/>
      <c r="E31444" s="13"/>
      <c r="K31444" s="23"/>
      <c r="O31444" s="21"/>
      <c r="P31444" s="27"/>
      <c r="Q31444" s="16"/>
      <c r="U31444" s="27"/>
    </row>
    <row r="31445" spans="2:21" x14ac:dyDescent="0.25">
      <c r="B31445"/>
      <c r="C31445"/>
      <c r="D31445" s="13"/>
      <c r="E31445" s="13"/>
      <c r="K31445" s="23"/>
      <c r="O31445" s="21"/>
      <c r="P31445" s="27"/>
      <c r="Q31445" s="16"/>
      <c r="U31445" s="27"/>
    </row>
    <row r="31446" spans="2:21" x14ac:dyDescent="0.25">
      <c r="B31446"/>
      <c r="C31446"/>
      <c r="D31446" s="13"/>
      <c r="E31446" s="13"/>
      <c r="K31446" s="23"/>
      <c r="O31446" s="21"/>
      <c r="P31446" s="27"/>
      <c r="Q31446" s="16"/>
      <c r="U31446" s="27"/>
    </row>
    <row r="31447" spans="2:21" x14ac:dyDescent="0.25">
      <c r="B31447"/>
      <c r="C31447"/>
      <c r="D31447" s="13"/>
      <c r="E31447" s="13"/>
      <c r="K31447" s="23"/>
      <c r="O31447" s="21"/>
      <c r="P31447" s="27"/>
      <c r="Q31447" s="16"/>
      <c r="U31447" s="27"/>
    </row>
    <row r="31448" spans="2:21" x14ac:dyDescent="0.25">
      <c r="B31448"/>
      <c r="C31448"/>
      <c r="D31448" s="13"/>
      <c r="E31448" s="13"/>
      <c r="K31448" s="23"/>
      <c r="O31448" s="21"/>
      <c r="P31448" s="27"/>
      <c r="Q31448" s="16"/>
      <c r="U31448" s="27"/>
    </row>
    <row r="31449" spans="2:21" x14ac:dyDescent="0.25">
      <c r="B31449"/>
      <c r="C31449"/>
      <c r="D31449" s="13"/>
      <c r="E31449" s="13"/>
      <c r="K31449" s="23"/>
      <c r="O31449" s="21"/>
      <c r="P31449" s="27"/>
      <c r="Q31449" s="16"/>
      <c r="U31449" s="27"/>
    </row>
    <row r="31450" spans="2:21" x14ac:dyDescent="0.25">
      <c r="B31450"/>
      <c r="C31450"/>
      <c r="D31450" s="13"/>
      <c r="E31450" s="13"/>
      <c r="K31450" s="23"/>
      <c r="O31450" s="21"/>
      <c r="P31450" s="27"/>
      <c r="Q31450" s="16"/>
      <c r="U31450" s="27"/>
    </row>
    <row r="31451" spans="2:21" x14ac:dyDescent="0.25">
      <c r="B31451"/>
      <c r="C31451"/>
      <c r="D31451" s="13"/>
      <c r="E31451" s="13"/>
      <c r="K31451" s="23"/>
      <c r="O31451" s="21"/>
      <c r="P31451" s="27"/>
      <c r="Q31451" s="16"/>
      <c r="U31451" s="27"/>
    </row>
    <row r="31452" spans="2:21" x14ac:dyDescent="0.25">
      <c r="B31452"/>
      <c r="C31452"/>
      <c r="D31452" s="13"/>
      <c r="E31452" s="13"/>
      <c r="K31452" s="23"/>
      <c r="O31452" s="21"/>
      <c r="P31452" s="27"/>
      <c r="Q31452" s="16"/>
      <c r="U31452" s="27"/>
    </row>
    <row r="31453" spans="2:21" x14ac:dyDescent="0.25">
      <c r="B31453"/>
      <c r="C31453"/>
      <c r="D31453" s="13"/>
      <c r="E31453" s="13"/>
      <c r="K31453" s="23"/>
      <c r="O31453" s="21"/>
      <c r="P31453" s="27"/>
      <c r="Q31453" s="16"/>
      <c r="U31453" s="27"/>
    </row>
    <row r="31454" spans="2:21" x14ac:dyDescent="0.25">
      <c r="B31454"/>
      <c r="C31454"/>
      <c r="D31454" s="13"/>
      <c r="E31454" s="13"/>
      <c r="K31454" s="23"/>
      <c r="O31454" s="21"/>
      <c r="P31454" s="27"/>
      <c r="Q31454" s="16"/>
      <c r="U31454" s="27"/>
    </row>
    <row r="31455" spans="2:21" x14ac:dyDescent="0.25">
      <c r="B31455"/>
      <c r="C31455"/>
      <c r="D31455" s="13"/>
      <c r="E31455" s="13"/>
      <c r="K31455" s="23"/>
      <c r="O31455" s="21"/>
      <c r="P31455" s="27"/>
      <c r="Q31455" s="16"/>
      <c r="U31455" s="27"/>
    </row>
    <row r="31456" spans="2:21" x14ac:dyDescent="0.25">
      <c r="B31456"/>
      <c r="C31456"/>
      <c r="D31456" s="13"/>
      <c r="E31456" s="13"/>
      <c r="K31456" s="23"/>
      <c r="O31456" s="21"/>
      <c r="P31456" s="27"/>
      <c r="Q31456" s="16"/>
      <c r="U31456" s="27"/>
    </row>
    <row r="31457" spans="2:21" x14ac:dyDescent="0.25">
      <c r="B31457"/>
      <c r="C31457"/>
      <c r="D31457" s="13"/>
      <c r="E31457" s="13"/>
      <c r="K31457" s="23"/>
      <c r="O31457" s="21"/>
      <c r="P31457" s="27"/>
      <c r="Q31457" s="16"/>
      <c r="U31457" s="27"/>
    </row>
    <row r="31458" spans="2:21" x14ac:dyDescent="0.25">
      <c r="B31458"/>
      <c r="C31458"/>
      <c r="D31458" s="13"/>
      <c r="E31458" s="13"/>
      <c r="K31458" s="23"/>
      <c r="O31458" s="21"/>
      <c r="P31458" s="27"/>
      <c r="Q31458" s="16"/>
      <c r="U31458" s="27"/>
    </row>
    <row r="31459" spans="2:21" x14ac:dyDescent="0.25">
      <c r="B31459"/>
      <c r="C31459"/>
      <c r="D31459" s="13"/>
      <c r="E31459" s="13"/>
      <c r="K31459" s="23"/>
      <c r="O31459" s="21"/>
      <c r="P31459" s="27"/>
      <c r="Q31459" s="16"/>
      <c r="U31459" s="27"/>
    </row>
    <row r="31460" spans="2:21" x14ac:dyDescent="0.25">
      <c r="B31460"/>
      <c r="C31460"/>
      <c r="D31460" s="13"/>
      <c r="E31460" s="13"/>
      <c r="K31460" s="23"/>
      <c r="O31460" s="21"/>
      <c r="P31460" s="27"/>
      <c r="Q31460" s="16"/>
      <c r="U31460" s="27"/>
    </row>
    <row r="31461" spans="2:21" x14ac:dyDescent="0.25">
      <c r="B31461"/>
      <c r="C31461"/>
      <c r="D31461" s="13"/>
      <c r="E31461" s="13"/>
      <c r="K31461" s="23"/>
      <c r="O31461" s="21"/>
      <c r="P31461" s="27"/>
      <c r="Q31461" s="16"/>
      <c r="U31461" s="27"/>
    </row>
    <row r="31462" spans="2:21" x14ac:dyDescent="0.25">
      <c r="B31462"/>
      <c r="C31462"/>
      <c r="D31462" s="13"/>
      <c r="E31462" s="13"/>
      <c r="K31462" s="23"/>
      <c r="O31462" s="21"/>
      <c r="P31462" s="27"/>
      <c r="Q31462" s="16"/>
      <c r="U31462" s="27"/>
    </row>
    <row r="31463" spans="2:21" x14ac:dyDescent="0.25">
      <c r="B31463"/>
      <c r="C31463"/>
      <c r="D31463" s="13"/>
      <c r="E31463" s="13"/>
      <c r="K31463" s="23"/>
      <c r="O31463" s="21"/>
      <c r="P31463" s="27"/>
      <c r="Q31463" s="16"/>
      <c r="U31463" s="27"/>
    </row>
    <row r="31464" spans="2:21" x14ac:dyDescent="0.25">
      <c r="B31464"/>
      <c r="C31464"/>
      <c r="D31464" s="13"/>
      <c r="E31464" s="13"/>
      <c r="K31464" s="23"/>
      <c r="O31464" s="21"/>
      <c r="P31464" s="27"/>
      <c r="Q31464" s="16"/>
      <c r="U31464" s="27"/>
    </row>
    <row r="31465" spans="2:21" x14ac:dyDescent="0.25">
      <c r="B31465"/>
      <c r="C31465"/>
      <c r="D31465" s="13"/>
      <c r="E31465" s="13"/>
      <c r="K31465" s="23"/>
      <c r="O31465" s="21"/>
      <c r="P31465" s="27"/>
      <c r="Q31465" s="16"/>
      <c r="U31465" s="27"/>
    </row>
    <row r="31466" spans="2:21" x14ac:dyDescent="0.25">
      <c r="B31466"/>
      <c r="C31466"/>
      <c r="D31466" s="13"/>
      <c r="E31466" s="13"/>
      <c r="K31466" s="23"/>
      <c r="O31466" s="21"/>
      <c r="P31466" s="27"/>
      <c r="Q31466" s="16"/>
      <c r="U31466" s="27"/>
    </row>
    <row r="31467" spans="2:21" x14ac:dyDescent="0.25">
      <c r="B31467"/>
      <c r="C31467"/>
      <c r="D31467" s="13"/>
      <c r="E31467" s="13"/>
      <c r="K31467" s="23"/>
      <c r="O31467" s="21"/>
      <c r="P31467" s="27"/>
      <c r="Q31467" s="16"/>
      <c r="U31467" s="27"/>
    </row>
    <row r="31468" spans="2:21" x14ac:dyDescent="0.25">
      <c r="B31468"/>
      <c r="C31468"/>
      <c r="D31468" s="13"/>
      <c r="E31468" s="13"/>
      <c r="K31468" s="23"/>
      <c r="O31468" s="21"/>
      <c r="P31468" s="27"/>
      <c r="Q31468" s="16"/>
      <c r="U31468" s="27"/>
    </row>
    <row r="31469" spans="2:21" x14ac:dyDescent="0.25">
      <c r="B31469"/>
      <c r="C31469"/>
      <c r="D31469" s="13"/>
      <c r="E31469" s="13"/>
      <c r="K31469" s="23"/>
      <c r="O31469" s="21"/>
      <c r="P31469" s="27"/>
      <c r="Q31469" s="16"/>
      <c r="U31469" s="27"/>
    </row>
    <row r="31470" spans="2:21" x14ac:dyDescent="0.25">
      <c r="B31470"/>
      <c r="C31470"/>
      <c r="D31470" s="13"/>
      <c r="E31470" s="13"/>
      <c r="K31470" s="23"/>
      <c r="O31470" s="21"/>
      <c r="P31470" s="27"/>
      <c r="Q31470" s="16"/>
      <c r="U31470" s="27"/>
    </row>
    <row r="31471" spans="2:21" x14ac:dyDescent="0.25">
      <c r="B31471"/>
      <c r="C31471"/>
      <c r="D31471" s="13"/>
      <c r="E31471" s="13"/>
      <c r="K31471" s="23"/>
      <c r="O31471" s="21"/>
      <c r="P31471" s="27"/>
      <c r="Q31471" s="16"/>
      <c r="U31471" s="27"/>
    </row>
    <row r="31472" spans="2:21" x14ac:dyDescent="0.25">
      <c r="B31472"/>
      <c r="C31472"/>
      <c r="D31472" s="13"/>
      <c r="E31472" s="13"/>
      <c r="K31472" s="23"/>
      <c r="O31472" s="21"/>
      <c r="P31472" s="27"/>
      <c r="Q31472" s="16"/>
      <c r="U31472" s="27"/>
    </row>
    <row r="31473" spans="2:21" x14ac:dyDescent="0.25">
      <c r="B31473"/>
      <c r="C31473"/>
      <c r="D31473" s="13"/>
      <c r="E31473" s="13"/>
      <c r="K31473" s="23"/>
      <c r="O31473" s="21"/>
      <c r="P31473" s="27"/>
      <c r="Q31473" s="16"/>
      <c r="U31473" s="27"/>
    </row>
    <row r="31474" spans="2:21" x14ac:dyDescent="0.25">
      <c r="B31474"/>
      <c r="C31474"/>
      <c r="D31474" s="13"/>
      <c r="E31474" s="13"/>
      <c r="K31474" s="23"/>
      <c r="O31474" s="21"/>
      <c r="P31474" s="27"/>
      <c r="Q31474" s="16"/>
      <c r="U31474" s="27"/>
    </row>
    <row r="31475" spans="2:21" x14ac:dyDescent="0.25">
      <c r="B31475"/>
      <c r="C31475"/>
      <c r="D31475" s="13"/>
      <c r="E31475" s="13"/>
      <c r="K31475" s="23"/>
      <c r="O31475" s="21"/>
      <c r="P31475" s="27"/>
      <c r="Q31475" s="16"/>
      <c r="U31475" s="27"/>
    </row>
    <row r="31476" spans="2:21" x14ac:dyDescent="0.25">
      <c r="B31476"/>
      <c r="C31476"/>
      <c r="D31476" s="13"/>
      <c r="E31476" s="13"/>
      <c r="K31476" s="23"/>
      <c r="O31476" s="21"/>
      <c r="P31476" s="27"/>
      <c r="Q31476" s="16"/>
      <c r="U31476" s="27"/>
    </row>
    <row r="31477" spans="2:21" x14ac:dyDescent="0.25">
      <c r="B31477"/>
      <c r="C31477"/>
      <c r="D31477" s="13"/>
      <c r="E31477" s="13"/>
      <c r="K31477" s="23"/>
      <c r="O31477" s="21"/>
      <c r="P31477" s="27"/>
      <c r="Q31477" s="16"/>
      <c r="U31477" s="27"/>
    </row>
    <row r="31478" spans="2:21" x14ac:dyDescent="0.25">
      <c r="B31478"/>
      <c r="C31478"/>
      <c r="D31478" s="13"/>
      <c r="E31478" s="13"/>
      <c r="K31478" s="23"/>
      <c r="O31478" s="21"/>
      <c r="P31478" s="27"/>
      <c r="Q31478" s="16"/>
      <c r="U31478" s="27"/>
    </row>
    <row r="31479" spans="2:21" x14ac:dyDescent="0.25">
      <c r="B31479"/>
      <c r="C31479"/>
      <c r="D31479" s="13"/>
      <c r="E31479" s="13"/>
      <c r="K31479" s="23"/>
      <c r="O31479" s="21"/>
      <c r="P31479" s="27"/>
      <c r="Q31479" s="16"/>
      <c r="U31479" s="27"/>
    </row>
    <row r="31480" spans="2:21" x14ac:dyDescent="0.25">
      <c r="B31480"/>
      <c r="C31480"/>
      <c r="D31480" s="13"/>
      <c r="E31480" s="13"/>
      <c r="K31480" s="23"/>
      <c r="O31480" s="21"/>
      <c r="P31480" s="27"/>
      <c r="Q31480" s="16"/>
      <c r="U31480" s="27"/>
    </row>
    <row r="31481" spans="2:21" x14ac:dyDescent="0.25">
      <c r="B31481"/>
      <c r="C31481"/>
      <c r="D31481" s="13"/>
      <c r="E31481" s="13"/>
      <c r="K31481" s="23"/>
      <c r="O31481" s="21"/>
      <c r="P31481" s="27"/>
      <c r="Q31481" s="16"/>
      <c r="U31481" s="27"/>
    </row>
    <row r="31482" spans="2:21" x14ac:dyDescent="0.25">
      <c r="B31482"/>
      <c r="C31482"/>
      <c r="D31482" s="13"/>
      <c r="E31482" s="13"/>
      <c r="K31482" s="23"/>
      <c r="O31482" s="21"/>
      <c r="P31482" s="27"/>
      <c r="Q31482" s="16"/>
      <c r="U31482" s="27"/>
    </row>
    <row r="31483" spans="2:21" x14ac:dyDescent="0.25">
      <c r="B31483"/>
      <c r="C31483"/>
      <c r="D31483" s="13"/>
      <c r="E31483" s="13"/>
      <c r="K31483" s="23"/>
      <c r="O31483" s="21"/>
      <c r="P31483" s="27"/>
      <c r="Q31483" s="16"/>
      <c r="U31483" s="27"/>
    </row>
    <row r="31484" spans="2:21" x14ac:dyDescent="0.25">
      <c r="B31484"/>
      <c r="C31484"/>
      <c r="D31484" s="13"/>
      <c r="E31484" s="13"/>
      <c r="K31484" s="23"/>
      <c r="O31484" s="21"/>
      <c r="P31484" s="27"/>
      <c r="Q31484" s="16"/>
      <c r="U31484" s="27"/>
    </row>
    <row r="31485" spans="2:21" x14ac:dyDescent="0.25">
      <c r="B31485"/>
      <c r="C31485"/>
      <c r="D31485" s="13"/>
      <c r="E31485" s="13"/>
      <c r="K31485" s="23"/>
      <c r="O31485" s="21"/>
      <c r="P31485" s="27"/>
      <c r="Q31485" s="16"/>
      <c r="U31485" s="27"/>
    </row>
    <row r="31486" spans="2:21" x14ac:dyDescent="0.25">
      <c r="B31486"/>
      <c r="C31486"/>
      <c r="D31486" s="13"/>
      <c r="E31486" s="13"/>
      <c r="K31486" s="23"/>
      <c r="O31486" s="21"/>
      <c r="P31486" s="27"/>
      <c r="Q31486" s="16"/>
      <c r="U31486" s="27"/>
    </row>
    <row r="31487" spans="2:21" x14ac:dyDescent="0.25">
      <c r="B31487"/>
      <c r="C31487"/>
      <c r="D31487" s="13"/>
      <c r="E31487" s="13"/>
      <c r="K31487" s="23"/>
      <c r="O31487" s="21"/>
      <c r="P31487" s="27"/>
      <c r="Q31487" s="16"/>
      <c r="U31487" s="27"/>
    </row>
    <row r="31488" spans="2:21" x14ac:dyDescent="0.25">
      <c r="B31488"/>
      <c r="C31488"/>
      <c r="D31488" s="13"/>
      <c r="E31488" s="13"/>
      <c r="K31488" s="23"/>
      <c r="O31488" s="21"/>
      <c r="P31488" s="27"/>
      <c r="Q31488" s="16"/>
      <c r="U31488" s="27"/>
    </row>
    <row r="31489" spans="2:21" x14ac:dyDescent="0.25">
      <c r="B31489"/>
      <c r="C31489"/>
      <c r="D31489" s="13"/>
      <c r="E31489" s="13"/>
      <c r="K31489" s="23"/>
      <c r="O31489" s="21"/>
      <c r="P31489" s="27"/>
      <c r="Q31489" s="16"/>
      <c r="U31489" s="27"/>
    </row>
    <row r="31490" spans="2:21" x14ac:dyDescent="0.25">
      <c r="B31490"/>
      <c r="C31490"/>
      <c r="D31490" s="13"/>
      <c r="E31490" s="13"/>
      <c r="K31490" s="23"/>
      <c r="O31490" s="21"/>
      <c r="P31490" s="27"/>
      <c r="Q31490" s="16"/>
      <c r="U31490" s="27"/>
    </row>
    <row r="31491" spans="2:21" x14ac:dyDescent="0.25">
      <c r="B31491"/>
      <c r="C31491"/>
      <c r="D31491" s="13"/>
      <c r="E31491" s="13"/>
      <c r="K31491" s="23"/>
      <c r="O31491" s="21"/>
      <c r="P31491" s="27"/>
      <c r="Q31491" s="16"/>
      <c r="U31491" s="27"/>
    </row>
    <row r="31492" spans="2:21" x14ac:dyDescent="0.25">
      <c r="B31492"/>
      <c r="C31492"/>
      <c r="D31492" s="13"/>
      <c r="E31492" s="13"/>
      <c r="K31492" s="23"/>
      <c r="O31492" s="21"/>
      <c r="P31492" s="27"/>
      <c r="Q31492" s="16"/>
      <c r="U31492" s="27"/>
    </row>
    <row r="31493" spans="2:21" x14ac:dyDescent="0.25">
      <c r="B31493"/>
      <c r="C31493"/>
      <c r="D31493" s="13"/>
      <c r="E31493" s="13"/>
      <c r="K31493" s="23"/>
      <c r="O31493" s="21"/>
      <c r="P31493" s="27"/>
      <c r="Q31493" s="16"/>
      <c r="U31493" s="27"/>
    </row>
    <row r="31494" spans="2:21" x14ac:dyDescent="0.25">
      <c r="B31494"/>
      <c r="C31494"/>
      <c r="D31494" s="13"/>
      <c r="E31494" s="13"/>
      <c r="K31494" s="23"/>
      <c r="O31494" s="21"/>
      <c r="P31494" s="27"/>
      <c r="Q31494" s="16"/>
      <c r="U31494" s="27"/>
    </row>
    <row r="31495" spans="2:21" x14ac:dyDescent="0.25">
      <c r="B31495"/>
      <c r="C31495"/>
      <c r="D31495" s="13"/>
      <c r="E31495" s="13"/>
      <c r="K31495" s="23"/>
      <c r="O31495" s="21"/>
      <c r="P31495" s="27"/>
      <c r="Q31495" s="16"/>
      <c r="U31495" s="27"/>
    </row>
    <row r="31496" spans="2:21" x14ac:dyDescent="0.25">
      <c r="B31496"/>
      <c r="C31496"/>
      <c r="D31496" s="13"/>
      <c r="E31496" s="13"/>
      <c r="K31496" s="23"/>
      <c r="O31496" s="21"/>
      <c r="P31496" s="27"/>
      <c r="Q31496" s="16"/>
      <c r="U31496" s="27"/>
    </row>
    <row r="31497" spans="2:21" x14ac:dyDescent="0.25">
      <c r="B31497"/>
      <c r="C31497"/>
      <c r="D31497" s="13"/>
      <c r="E31497" s="13"/>
      <c r="K31497" s="23"/>
      <c r="O31497" s="21"/>
      <c r="P31497" s="27"/>
      <c r="Q31497" s="16"/>
      <c r="U31497" s="27"/>
    </row>
    <row r="31498" spans="2:21" x14ac:dyDescent="0.25">
      <c r="B31498"/>
      <c r="C31498"/>
      <c r="D31498" s="13"/>
      <c r="E31498" s="13"/>
      <c r="K31498" s="23"/>
      <c r="O31498" s="21"/>
      <c r="P31498" s="27"/>
      <c r="Q31498" s="16"/>
      <c r="U31498" s="27"/>
    </row>
    <row r="31499" spans="2:21" x14ac:dyDescent="0.25">
      <c r="B31499"/>
      <c r="C31499"/>
      <c r="D31499" s="13"/>
      <c r="E31499" s="13"/>
      <c r="K31499" s="23"/>
      <c r="O31499" s="21"/>
      <c r="P31499" s="27"/>
      <c r="Q31499" s="16"/>
      <c r="U31499" s="27"/>
    </row>
    <row r="31500" spans="2:21" x14ac:dyDescent="0.25">
      <c r="B31500"/>
      <c r="C31500"/>
      <c r="D31500" s="13"/>
      <c r="E31500" s="13"/>
      <c r="K31500" s="23"/>
      <c r="O31500" s="21"/>
      <c r="P31500" s="27"/>
      <c r="Q31500" s="16"/>
      <c r="U31500" s="27"/>
    </row>
    <row r="31501" spans="2:21" x14ac:dyDescent="0.25">
      <c r="B31501"/>
      <c r="C31501"/>
      <c r="D31501" s="13"/>
      <c r="E31501" s="13"/>
      <c r="K31501" s="23"/>
      <c r="O31501" s="21"/>
      <c r="P31501" s="27"/>
      <c r="Q31501" s="16"/>
      <c r="U31501" s="27"/>
    </row>
    <row r="31502" spans="2:21" x14ac:dyDescent="0.25">
      <c r="B31502"/>
      <c r="C31502"/>
      <c r="D31502" s="13"/>
      <c r="E31502" s="13"/>
      <c r="K31502" s="23"/>
      <c r="O31502" s="21"/>
      <c r="P31502" s="27"/>
      <c r="Q31502" s="16"/>
      <c r="U31502" s="27"/>
    </row>
    <row r="31503" spans="2:21" x14ac:dyDescent="0.25">
      <c r="B31503"/>
      <c r="C31503"/>
      <c r="D31503" s="13"/>
      <c r="E31503" s="13"/>
      <c r="K31503" s="23"/>
      <c r="O31503" s="21"/>
      <c r="P31503" s="27"/>
      <c r="Q31503" s="16"/>
      <c r="U31503" s="27"/>
    </row>
    <row r="31504" spans="2:21" x14ac:dyDescent="0.25">
      <c r="B31504"/>
      <c r="C31504"/>
      <c r="D31504" s="13"/>
      <c r="E31504" s="13"/>
      <c r="K31504" s="23"/>
      <c r="O31504" s="21"/>
      <c r="P31504" s="27"/>
      <c r="Q31504" s="16"/>
      <c r="U31504" s="27"/>
    </row>
    <row r="31505" spans="2:21" x14ac:dyDescent="0.25">
      <c r="B31505"/>
      <c r="C31505"/>
      <c r="D31505" s="13"/>
      <c r="E31505" s="13"/>
      <c r="K31505" s="23"/>
      <c r="O31505" s="21"/>
      <c r="P31505" s="27"/>
      <c r="Q31505" s="16"/>
      <c r="U31505" s="27"/>
    </row>
    <row r="31506" spans="2:21" x14ac:dyDescent="0.25">
      <c r="B31506"/>
      <c r="C31506"/>
      <c r="D31506" s="13"/>
      <c r="E31506" s="13"/>
      <c r="K31506" s="23"/>
      <c r="O31506" s="21"/>
      <c r="P31506" s="27"/>
      <c r="Q31506" s="16"/>
      <c r="U31506" s="27"/>
    </row>
    <row r="31507" spans="2:21" x14ac:dyDescent="0.25">
      <c r="B31507"/>
      <c r="C31507"/>
      <c r="D31507" s="13"/>
      <c r="E31507" s="13"/>
      <c r="K31507" s="23"/>
      <c r="O31507" s="21"/>
      <c r="P31507" s="27"/>
      <c r="Q31507" s="16"/>
      <c r="U31507" s="27"/>
    </row>
    <row r="31508" spans="2:21" x14ac:dyDescent="0.25">
      <c r="B31508"/>
      <c r="C31508"/>
      <c r="D31508" s="13"/>
      <c r="E31508" s="13"/>
      <c r="K31508" s="23"/>
      <c r="O31508" s="21"/>
      <c r="P31508" s="27"/>
      <c r="Q31508" s="16"/>
      <c r="U31508" s="27"/>
    </row>
    <row r="31509" spans="2:21" x14ac:dyDescent="0.25">
      <c r="B31509"/>
      <c r="C31509"/>
      <c r="D31509" s="13"/>
      <c r="E31509" s="13"/>
      <c r="K31509" s="23"/>
      <c r="O31509" s="21"/>
      <c r="P31509" s="27"/>
      <c r="Q31509" s="16"/>
      <c r="U31509" s="27"/>
    </row>
    <row r="31510" spans="2:21" x14ac:dyDescent="0.25">
      <c r="B31510"/>
      <c r="C31510"/>
      <c r="D31510" s="13"/>
      <c r="E31510" s="13"/>
      <c r="K31510" s="23"/>
      <c r="O31510" s="21"/>
      <c r="P31510" s="27"/>
      <c r="Q31510" s="16"/>
      <c r="U31510" s="27"/>
    </row>
    <row r="31511" spans="2:21" x14ac:dyDescent="0.25">
      <c r="B31511"/>
      <c r="C31511"/>
      <c r="D31511" s="13"/>
      <c r="E31511" s="13"/>
      <c r="K31511" s="23"/>
      <c r="O31511" s="21"/>
      <c r="P31511" s="27"/>
      <c r="Q31511" s="16"/>
      <c r="U31511" s="27"/>
    </row>
    <row r="31512" spans="2:21" x14ac:dyDescent="0.25">
      <c r="B31512"/>
      <c r="C31512"/>
      <c r="D31512" s="13"/>
      <c r="E31512" s="13"/>
      <c r="K31512" s="23"/>
      <c r="O31512" s="21"/>
      <c r="P31512" s="27"/>
      <c r="Q31512" s="16"/>
      <c r="U31512" s="27"/>
    </row>
    <row r="31513" spans="2:21" x14ac:dyDescent="0.25">
      <c r="B31513"/>
      <c r="C31513"/>
      <c r="D31513" s="13"/>
      <c r="E31513" s="13"/>
      <c r="K31513" s="23"/>
      <c r="O31513" s="21"/>
      <c r="P31513" s="27"/>
      <c r="Q31513" s="16"/>
      <c r="U31513" s="27"/>
    </row>
    <row r="31514" spans="2:21" x14ac:dyDescent="0.25">
      <c r="B31514"/>
      <c r="C31514"/>
      <c r="D31514" s="13"/>
      <c r="E31514" s="13"/>
      <c r="K31514" s="23"/>
      <c r="O31514" s="21"/>
      <c r="P31514" s="27"/>
      <c r="Q31514" s="16"/>
      <c r="U31514" s="27"/>
    </row>
    <row r="31515" spans="2:21" x14ac:dyDescent="0.25">
      <c r="B31515"/>
      <c r="C31515"/>
      <c r="D31515" s="13"/>
      <c r="E31515" s="13"/>
      <c r="K31515" s="23"/>
      <c r="O31515" s="21"/>
      <c r="P31515" s="27"/>
      <c r="Q31515" s="16"/>
      <c r="U31515" s="27"/>
    </row>
    <row r="31516" spans="2:21" x14ac:dyDescent="0.25">
      <c r="B31516"/>
      <c r="C31516"/>
      <c r="D31516" s="13"/>
      <c r="E31516" s="13"/>
      <c r="K31516" s="23"/>
      <c r="O31516" s="21"/>
      <c r="P31516" s="27"/>
      <c r="Q31516" s="16"/>
      <c r="U31516" s="27"/>
    </row>
    <row r="31517" spans="2:21" x14ac:dyDescent="0.25">
      <c r="B31517"/>
      <c r="C31517"/>
      <c r="D31517" s="13"/>
      <c r="E31517" s="13"/>
      <c r="K31517" s="23"/>
      <c r="O31517" s="21"/>
      <c r="P31517" s="27"/>
      <c r="Q31517" s="16"/>
      <c r="U31517" s="27"/>
    </row>
    <row r="31518" spans="2:21" x14ac:dyDescent="0.25">
      <c r="B31518"/>
      <c r="C31518"/>
      <c r="D31518" s="13"/>
      <c r="E31518" s="13"/>
      <c r="K31518" s="23"/>
      <c r="O31518" s="21"/>
      <c r="P31518" s="27"/>
      <c r="Q31518" s="16"/>
      <c r="U31518" s="27"/>
    </row>
    <row r="31519" spans="2:21" x14ac:dyDescent="0.25">
      <c r="B31519"/>
      <c r="C31519"/>
      <c r="D31519" s="13"/>
      <c r="E31519" s="13"/>
      <c r="K31519" s="23"/>
      <c r="O31519" s="21"/>
      <c r="P31519" s="27"/>
      <c r="Q31519" s="16"/>
      <c r="U31519" s="27"/>
    </row>
    <row r="31520" spans="2:21" x14ac:dyDescent="0.25">
      <c r="B31520"/>
      <c r="C31520"/>
      <c r="D31520" s="13"/>
      <c r="E31520" s="13"/>
      <c r="K31520" s="23"/>
      <c r="O31520" s="21"/>
      <c r="P31520" s="27"/>
      <c r="Q31520" s="16"/>
      <c r="U31520" s="27"/>
    </row>
    <row r="31521" spans="2:21" x14ac:dyDescent="0.25">
      <c r="B31521"/>
      <c r="C31521"/>
      <c r="D31521" s="13"/>
      <c r="E31521" s="13"/>
      <c r="K31521" s="23"/>
      <c r="O31521" s="21"/>
      <c r="P31521" s="27"/>
      <c r="Q31521" s="16"/>
      <c r="U31521" s="27"/>
    </row>
    <row r="31522" spans="2:21" x14ac:dyDescent="0.25">
      <c r="B31522"/>
      <c r="C31522"/>
      <c r="D31522" s="13"/>
      <c r="E31522" s="13"/>
      <c r="K31522" s="23"/>
      <c r="O31522" s="21"/>
      <c r="P31522" s="27"/>
      <c r="Q31522" s="16"/>
      <c r="U31522" s="27"/>
    </row>
    <row r="31523" spans="2:21" x14ac:dyDescent="0.25">
      <c r="B31523"/>
      <c r="C31523"/>
      <c r="D31523" s="13"/>
      <c r="E31523" s="13"/>
      <c r="K31523" s="23"/>
      <c r="O31523" s="21"/>
      <c r="P31523" s="27"/>
      <c r="Q31523" s="16"/>
      <c r="U31523" s="27"/>
    </row>
    <row r="31524" spans="2:21" x14ac:dyDescent="0.25">
      <c r="B31524"/>
      <c r="C31524"/>
      <c r="D31524" s="13"/>
      <c r="E31524" s="13"/>
      <c r="K31524" s="23"/>
      <c r="O31524" s="21"/>
      <c r="P31524" s="27"/>
      <c r="Q31524" s="16"/>
      <c r="U31524" s="27"/>
    </row>
    <row r="31525" spans="2:21" x14ac:dyDescent="0.25">
      <c r="B31525"/>
      <c r="C31525"/>
      <c r="D31525" s="13"/>
      <c r="E31525" s="13"/>
      <c r="K31525" s="23"/>
      <c r="O31525" s="21"/>
      <c r="P31525" s="27"/>
      <c r="Q31525" s="16"/>
      <c r="U31525" s="27"/>
    </row>
    <row r="31526" spans="2:21" x14ac:dyDescent="0.25">
      <c r="B31526"/>
      <c r="C31526"/>
      <c r="D31526" s="13"/>
      <c r="E31526" s="13"/>
      <c r="K31526" s="23"/>
      <c r="O31526" s="21"/>
      <c r="P31526" s="27"/>
      <c r="Q31526" s="16"/>
      <c r="U31526" s="27"/>
    </row>
    <row r="31527" spans="2:21" x14ac:dyDescent="0.25">
      <c r="B31527"/>
      <c r="C31527"/>
      <c r="D31527" s="13"/>
      <c r="E31527" s="13"/>
      <c r="K31527" s="23"/>
      <c r="O31527" s="21"/>
      <c r="P31527" s="27"/>
      <c r="Q31527" s="16"/>
      <c r="U31527" s="27"/>
    </row>
    <row r="31528" spans="2:21" x14ac:dyDescent="0.25">
      <c r="B31528"/>
      <c r="C31528"/>
      <c r="D31528" s="13"/>
      <c r="E31528" s="13"/>
      <c r="K31528" s="23"/>
      <c r="O31528" s="21"/>
      <c r="P31528" s="27"/>
      <c r="Q31528" s="16"/>
      <c r="U31528" s="27"/>
    </row>
    <row r="31529" spans="2:21" x14ac:dyDescent="0.25">
      <c r="B31529"/>
      <c r="C31529"/>
      <c r="D31529" s="13"/>
      <c r="E31529" s="13"/>
      <c r="K31529" s="23"/>
      <c r="O31529" s="21"/>
      <c r="P31529" s="27"/>
      <c r="Q31529" s="16"/>
      <c r="U31529" s="27"/>
    </row>
    <row r="31530" spans="2:21" x14ac:dyDescent="0.25">
      <c r="B31530"/>
      <c r="C31530"/>
      <c r="D31530" s="13"/>
      <c r="E31530" s="13"/>
      <c r="K31530" s="23"/>
      <c r="O31530" s="21"/>
      <c r="P31530" s="27"/>
      <c r="Q31530" s="16"/>
      <c r="U31530" s="27"/>
    </row>
    <row r="31531" spans="2:21" x14ac:dyDescent="0.25">
      <c r="B31531"/>
      <c r="C31531"/>
      <c r="D31531" s="13"/>
      <c r="E31531" s="13"/>
      <c r="K31531" s="23"/>
      <c r="O31531" s="21"/>
      <c r="P31531" s="27"/>
      <c r="Q31531" s="16"/>
      <c r="U31531" s="27"/>
    </row>
    <row r="31532" spans="2:21" x14ac:dyDescent="0.25">
      <c r="B31532"/>
      <c r="C31532"/>
      <c r="D31532" s="13"/>
      <c r="E31532" s="13"/>
      <c r="K31532" s="23"/>
      <c r="O31532" s="21"/>
      <c r="P31532" s="27"/>
      <c r="Q31532" s="16"/>
      <c r="U31532" s="27"/>
    </row>
    <row r="31533" spans="2:21" x14ac:dyDescent="0.25">
      <c r="B31533"/>
      <c r="C31533"/>
      <c r="D31533" s="13"/>
      <c r="E31533" s="13"/>
      <c r="K31533" s="23"/>
      <c r="O31533" s="21"/>
      <c r="P31533" s="27"/>
      <c r="Q31533" s="16"/>
      <c r="U31533" s="27"/>
    </row>
    <row r="31534" spans="2:21" x14ac:dyDescent="0.25">
      <c r="B31534"/>
      <c r="C31534"/>
      <c r="D31534" s="13"/>
      <c r="E31534" s="13"/>
      <c r="K31534" s="23"/>
      <c r="O31534" s="21"/>
      <c r="P31534" s="27"/>
      <c r="Q31534" s="16"/>
      <c r="U31534" s="27"/>
    </row>
    <row r="31535" spans="2:21" x14ac:dyDescent="0.25">
      <c r="B31535"/>
      <c r="C31535"/>
      <c r="D31535" s="13"/>
      <c r="E31535" s="13"/>
      <c r="K31535" s="23"/>
      <c r="O31535" s="21"/>
      <c r="P31535" s="27"/>
      <c r="Q31535" s="16"/>
      <c r="U31535" s="27"/>
    </row>
    <row r="31536" spans="2:21" x14ac:dyDescent="0.25">
      <c r="B31536"/>
      <c r="C31536"/>
      <c r="D31536" s="13"/>
      <c r="E31536" s="13"/>
      <c r="K31536" s="23"/>
      <c r="O31536" s="21"/>
      <c r="P31536" s="27"/>
      <c r="Q31536" s="16"/>
      <c r="U31536" s="27"/>
    </row>
    <row r="31537" spans="2:21" x14ac:dyDescent="0.25">
      <c r="B31537"/>
      <c r="C31537"/>
      <c r="D31537" s="13"/>
      <c r="E31537" s="13"/>
      <c r="K31537" s="23"/>
      <c r="O31537" s="21"/>
      <c r="P31537" s="27"/>
      <c r="Q31537" s="16"/>
      <c r="U31537" s="27"/>
    </row>
    <row r="31538" spans="2:21" x14ac:dyDescent="0.25">
      <c r="B31538"/>
      <c r="C31538"/>
      <c r="D31538" s="13"/>
      <c r="E31538" s="13"/>
      <c r="K31538" s="23"/>
      <c r="O31538" s="21"/>
      <c r="P31538" s="27"/>
      <c r="Q31538" s="16"/>
      <c r="U31538" s="27"/>
    </row>
    <row r="31539" spans="2:21" x14ac:dyDescent="0.25">
      <c r="B31539"/>
      <c r="C31539"/>
      <c r="D31539" s="13"/>
      <c r="E31539" s="13"/>
      <c r="K31539" s="23"/>
      <c r="O31539" s="21"/>
      <c r="P31539" s="27"/>
      <c r="Q31539" s="16"/>
      <c r="U31539" s="27"/>
    </row>
    <row r="31540" spans="2:21" x14ac:dyDescent="0.25">
      <c r="B31540"/>
      <c r="C31540"/>
      <c r="D31540" s="13"/>
      <c r="E31540" s="13"/>
      <c r="K31540" s="23"/>
      <c r="O31540" s="21"/>
      <c r="P31540" s="27"/>
      <c r="Q31540" s="16"/>
      <c r="U31540" s="27"/>
    </row>
    <row r="31541" spans="2:21" x14ac:dyDescent="0.25">
      <c r="B31541"/>
      <c r="C31541"/>
      <c r="D31541" s="13"/>
      <c r="E31541" s="13"/>
      <c r="K31541" s="23"/>
      <c r="O31541" s="21"/>
      <c r="P31541" s="27"/>
      <c r="Q31541" s="16"/>
      <c r="U31541" s="27"/>
    </row>
    <row r="31542" spans="2:21" x14ac:dyDescent="0.25">
      <c r="B31542"/>
      <c r="C31542"/>
      <c r="D31542" s="13"/>
      <c r="E31542" s="13"/>
      <c r="K31542" s="23"/>
      <c r="O31542" s="21"/>
      <c r="P31542" s="27"/>
      <c r="Q31542" s="16"/>
      <c r="U31542" s="27"/>
    </row>
    <row r="31543" spans="2:21" x14ac:dyDescent="0.25">
      <c r="B31543"/>
      <c r="C31543"/>
      <c r="D31543" s="13"/>
      <c r="E31543" s="13"/>
      <c r="K31543" s="23"/>
      <c r="O31543" s="21"/>
      <c r="P31543" s="27"/>
      <c r="Q31543" s="16"/>
      <c r="U31543" s="27"/>
    </row>
    <row r="31544" spans="2:21" x14ac:dyDescent="0.25">
      <c r="B31544"/>
      <c r="C31544"/>
      <c r="D31544" s="13"/>
      <c r="E31544" s="13"/>
      <c r="K31544" s="23"/>
      <c r="O31544" s="21"/>
      <c r="P31544" s="27"/>
      <c r="Q31544" s="16"/>
      <c r="U31544" s="27"/>
    </row>
    <row r="31545" spans="2:21" x14ac:dyDescent="0.25">
      <c r="B31545"/>
      <c r="C31545"/>
      <c r="D31545" s="13"/>
      <c r="E31545" s="13"/>
      <c r="K31545" s="23"/>
      <c r="O31545" s="21"/>
      <c r="P31545" s="27"/>
      <c r="Q31545" s="16"/>
      <c r="U31545" s="27"/>
    </row>
    <row r="31546" spans="2:21" x14ac:dyDescent="0.25">
      <c r="B31546"/>
      <c r="C31546"/>
      <c r="D31546" s="13"/>
      <c r="E31546" s="13"/>
      <c r="K31546" s="23"/>
      <c r="O31546" s="21"/>
      <c r="P31546" s="27"/>
      <c r="Q31546" s="16"/>
      <c r="U31546" s="27"/>
    </row>
    <row r="31547" spans="2:21" x14ac:dyDescent="0.25">
      <c r="B31547"/>
      <c r="C31547"/>
      <c r="D31547" s="13"/>
      <c r="E31547" s="13"/>
      <c r="K31547" s="23"/>
      <c r="O31547" s="21"/>
      <c r="P31547" s="27"/>
      <c r="Q31547" s="16"/>
      <c r="U31547" s="27"/>
    </row>
    <row r="31548" spans="2:21" x14ac:dyDescent="0.25">
      <c r="B31548"/>
      <c r="C31548"/>
      <c r="D31548" s="13"/>
      <c r="E31548" s="13"/>
      <c r="K31548" s="23"/>
      <c r="O31548" s="21"/>
      <c r="P31548" s="27"/>
      <c r="Q31548" s="16"/>
      <c r="U31548" s="27"/>
    </row>
    <row r="31549" spans="2:21" x14ac:dyDescent="0.25">
      <c r="B31549"/>
      <c r="C31549"/>
      <c r="D31549" s="13"/>
      <c r="E31549" s="13"/>
      <c r="K31549" s="23"/>
      <c r="O31549" s="21"/>
      <c r="P31549" s="27"/>
      <c r="Q31549" s="16"/>
      <c r="U31549" s="27"/>
    </row>
    <row r="31550" spans="2:21" x14ac:dyDescent="0.25">
      <c r="B31550"/>
      <c r="C31550"/>
      <c r="D31550" s="13"/>
      <c r="E31550" s="13"/>
      <c r="K31550" s="23"/>
      <c r="O31550" s="21"/>
      <c r="P31550" s="27"/>
      <c r="Q31550" s="16"/>
      <c r="U31550" s="27"/>
    </row>
    <row r="31551" spans="2:21" x14ac:dyDescent="0.25">
      <c r="B31551"/>
      <c r="C31551"/>
      <c r="D31551" s="13"/>
      <c r="E31551" s="13"/>
      <c r="K31551" s="23"/>
      <c r="O31551" s="21"/>
      <c r="P31551" s="27"/>
      <c r="Q31551" s="16"/>
      <c r="U31551" s="27"/>
    </row>
    <row r="31552" spans="2:21" x14ac:dyDescent="0.25">
      <c r="B31552"/>
      <c r="C31552"/>
      <c r="D31552" s="13"/>
      <c r="E31552" s="13"/>
      <c r="K31552" s="23"/>
      <c r="O31552" s="21"/>
      <c r="P31552" s="27"/>
      <c r="Q31552" s="16"/>
      <c r="U31552" s="27"/>
    </row>
    <row r="31553" spans="2:21" x14ac:dyDescent="0.25">
      <c r="B31553"/>
      <c r="C31553"/>
      <c r="D31553" s="13"/>
      <c r="E31553" s="13"/>
      <c r="K31553" s="23"/>
      <c r="O31553" s="21"/>
      <c r="P31553" s="27"/>
      <c r="Q31553" s="16"/>
      <c r="U31553" s="27"/>
    </row>
    <row r="31554" spans="2:21" x14ac:dyDescent="0.25">
      <c r="B31554"/>
      <c r="C31554"/>
      <c r="D31554" s="13"/>
      <c r="E31554" s="13"/>
      <c r="K31554" s="23"/>
      <c r="O31554" s="21"/>
      <c r="P31554" s="27"/>
      <c r="Q31554" s="16"/>
      <c r="U31554" s="27"/>
    </row>
    <row r="31555" spans="2:21" x14ac:dyDescent="0.25">
      <c r="B31555"/>
      <c r="C31555"/>
      <c r="D31555" s="13"/>
      <c r="E31555" s="13"/>
      <c r="K31555" s="23"/>
      <c r="O31555" s="21"/>
      <c r="P31555" s="27"/>
      <c r="Q31555" s="16"/>
      <c r="U31555" s="27"/>
    </row>
    <row r="31556" spans="2:21" x14ac:dyDescent="0.25">
      <c r="B31556"/>
      <c r="C31556"/>
      <c r="D31556" s="13"/>
      <c r="E31556" s="13"/>
      <c r="K31556" s="23"/>
      <c r="O31556" s="21"/>
      <c r="P31556" s="27"/>
      <c r="Q31556" s="16"/>
      <c r="U31556" s="27"/>
    </row>
    <row r="31557" spans="2:21" x14ac:dyDescent="0.25">
      <c r="B31557"/>
      <c r="C31557"/>
      <c r="D31557" s="13"/>
      <c r="E31557" s="13"/>
      <c r="K31557" s="23"/>
      <c r="O31557" s="21"/>
      <c r="P31557" s="27"/>
      <c r="Q31557" s="16"/>
      <c r="U31557" s="27"/>
    </row>
    <row r="31558" spans="2:21" x14ac:dyDescent="0.25">
      <c r="B31558"/>
      <c r="C31558"/>
      <c r="D31558" s="13"/>
      <c r="E31558" s="13"/>
      <c r="K31558" s="23"/>
      <c r="O31558" s="21"/>
      <c r="P31558" s="27"/>
      <c r="Q31558" s="16"/>
      <c r="U31558" s="27"/>
    </row>
    <row r="31559" spans="2:21" x14ac:dyDescent="0.25">
      <c r="B31559"/>
      <c r="C31559"/>
      <c r="D31559" s="13"/>
      <c r="E31559" s="13"/>
      <c r="K31559" s="23"/>
      <c r="O31559" s="21"/>
      <c r="P31559" s="27"/>
      <c r="Q31559" s="16"/>
      <c r="U31559" s="27"/>
    </row>
    <row r="31560" spans="2:21" x14ac:dyDescent="0.25">
      <c r="B31560"/>
      <c r="C31560"/>
      <c r="D31560" s="13"/>
      <c r="E31560" s="13"/>
      <c r="K31560" s="23"/>
      <c r="O31560" s="21"/>
      <c r="P31560" s="27"/>
      <c r="Q31560" s="16"/>
      <c r="U31560" s="27"/>
    </row>
    <row r="31561" spans="2:21" x14ac:dyDescent="0.25">
      <c r="B31561"/>
      <c r="C31561"/>
      <c r="D31561" s="13"/>
      <c r="E31561" s="13"/>
      <c r="K31561" s="23"/>
      <c r="O31561" s="21"/>
      <c r="P31561" s="27"/>
      <c r="Q31561" s="16"/>
      <c r="U31561" s="27"/>
    </row>
    <row r="31562" spans="2:21" x14ac:dyDescent="0.25">
      <c r="B31562"/>
      <c r="C31562"/>
      <c r="D31562" s="13"/>
      <c r="E31562" s="13"/>
      <c r="K31562" s="23"/>
      <c r="O31562" s="21"/>
      <c r="P31562" s="27"/>
      <c r="Q31562" s="16"/>
      <c r="U31562" s="27"/>
    </row>
    <row r="31563" spans="2:21" x14ac:dyDescent="0.25">
      <c r="B31563"/>
      <c r="C31563"/>
      <c r="D31563" s="13"/>
      <c r="E31563" s="13"/>
      <c r="K31563" s="23"/>
      <c r="O31563" s="21"/>
      <c r="P31563" s="27"/>
      <c r="Q31563" s="16"/>
      <c r="U31563" s="27"/>
    </row>
    <row r="31564" spans="2:21" x14ac:dyDescent="0.25">
      <c r="B31564"/>
      <c r="C31564"/>
      <c r="D31564" s="13"/>
      <c r="E31564" s="13"/>
      <c r="K31564" s="23"/>
      <c r="O31564" s="21"/>
      <c r="P31564" s="27"/>
      <c r="Q31564" s="16"/>
      <c r="U31564" s="27"/>
    </row>
    <row r="31565" spans="2:21" x14ac:dyDescent="0.25">
      <c r="B31565"/>
      <c r="C31565"/>
      <c r="D31565" s="13"/>
      <c r="E31565" s="13"/>
      <c r="K31565" s="23"/>
      <c r="O31565" s="21"/>
      <c r="P31565" s="27"/>
      <c r="Q31565" s="16"/>
      <c r="U31565" s="27"/>
    </row>
    <row r="31566" spans="2:21" x14ac:dyDescent="0.25">
      <c r="B31566"/>
      <c r="C31566"/>
      <c r="D31566" s="13"/>
      <c r="E31566" s="13"/>
      <c r="K31566" s="23"/>
      <c r="O31566" s="21"/>
      <c r="P31566" s="27"/>
      <c r="Q31566" s="16"/>
      <c r="U31566" s="27"/>
    </row>
    <row r="31567" spans="2:21" x14ac:dyDescent="0.25">
      <c r="B31567"/>
      <c r="C31567"/>
      <c r="D31567" s="13"/>
      <c r="E31567" s="13"/>
      <c r="K31567" s="23"/>
      <c r="O31567" s="21"/>
      <c r="P31567" s="27"/>
      <c r="Q31567" s="16"/>
      <c r="U31567" s="27"/>
    </row>
    <row r="31568" spans="2:21" x14ac:dyDescent="0.25">
      <c r="B31568"/>
      <c r="C31568"/>
      <c r="D31568" s="13"/>
      <c r="E31568" s="13"/>
      <c r="K31568" s="23"/>
      <c r="O31568" s="21"/>
      <c r="P31568" s="27"/>
      <c r="Q31568" s="16"/>
      <c r="U31568" s="27"/>
    </row>
    <row r="31569" spans="2:21" x14ac:dyDescent="0.25">
      <c r="B31569"/>
      <c r="C31569"/>
      <c r="D31569" s="13"/>
      <c r="E31569" s="13"/>
      <c r="K31569" s="23"/>
      <c r="O31569" s="21"/>
      <c r="P31569" s="27"/>
      <c r="Q31569" s="16"/>
      <c r="U31569" s="27"/>
    </row>
    <row r="31570" spans="2:21" x14ac:dyDescent="0.25">
      <c r="B31570"/>
      <c r="C31570"/>
      <c r="D31570" s="13"/>
      <c r="E31570" s="13"/>
      <c r="K31570" s="23"/>
      <c r="O31570" s="21"/>
      <c r="P31570" s="27"/>
      <c r="Q31570" s="16"/>
      <c r="U31570" s="27"/>
    </row>
    <row r="31571" spans="2:21" x14ac:dyDescent="0.25">
      <c r="B31571"/>
      <c r="C31571"/>
      <c r="D31571" s="13"/>
      <c r="E31571" s="13"/>
      <c r="K31571" s="23"/>
      <c r="O31571" s="21"/>
      <c r="P31571" s="27"/>
      <c r="Q31571" s="16"/>
      <c r="U31571" s="27"/>
    </row>
    <row r="31572" spans="2:21" x14ac:dyDescent="0.25">
      <c r="B31572"/>
      <c r="C31572"/>
      <c r="D31572" s="13"/>
      <c r="E31572" s="13"/>
      <c r="K31572" s="23"/>
      <c r="O31572" s="21"/>
      <c r="P31572" s="27"/>
      <c r="Q31572" s="16"/>
      <c r="U31572" s="27"/>
    </row>
    <row r="31573" spans="2:21" x14ac:dyDescent="0.25">
      <c r="B31573"/>
      <c r="C31573"/>
      <c r="D31573" s="13"/>
      <c r="E31573" s="13"/>
      <c r="K31573" s="23"/>
      <c r="O31573" s="21"/>
      <c r="P31573" s="27"/>
      <c r="Q31573" s="16"/>
      <c r="U31573" s="27"/>
    </row>
    <row r="31574" spans="2:21" x14ac:dyDescent="0.25">
      <c r="B31574"/>
      <c r="C31574"/>
      <c r="D31574" s="13"/>
      <c r="E31574" s="13"/>
      <c r="K31574" s="23"/>
      <c r="O31574" s="21"/>
      <c r="P31574" s="27"/>
      <c r="Q31574" s="16"/>
      <c r="U31574" s="27"/>
    </row>
    <row r="31575" spans="2:21" x14ac:dyDescent="0.25">
      <c r="B31575"/>
      <c r="C31575"/>
      <c r="D31575" s="13"/>
      <c r="E31575" s="13"/>
      <c r="K31575" s="23"/>
      <c r="O31575" s="21"/>
      <c r="P31575" s="27"/>
      <c r="Q31575" s="16"/>
      <c r="U31575" s="27"/>
    </row>
    <row r="31576" spans="2:21" x14ac:dyDescent="0.25">
      <c r="B31576"/>
      <c r="C31576"/>
      <c r="D31576" s="13"/>
      <c r="E31576" s="13"/>
      <c r="K31576" s="23"/>
      <c r="O31576" s="21"/>
      <c r="P31576" s="27"/>
      <c r="Q31576" s="16"/>
      <c r="U31576" s="27"/>
    </row>
    <row r="31577" spans="2:21" x14ac:dyDescent="0.25">
      <c r="B31577"/>
      <c r="C31577"/>
      <c r="D31577" s="13"/>
      <c r="E31577" s="13"/>
      <c r="K31577" s="23"/>
      <c r="O31577" s="21"/>
      <c r="P31577" s="27"/>
      <c r="Q31577" s="16"/>
      <c r="U31577" s="27"/>
    </row>
    <row r="31578" spans="2:21" x14ac:dyDescent="0.25">
      <c r="B31578"/>
      <c r="C31578"/>
      <c r="D31578" s="13"/>
      <c r="E31578" s="13"/>
      <c r="K31578" s="23"/>
      <c r="O31578" s="21"/>
      <c r="P31578" s="27"/>
      <c r="Q31578" s="16"/>
      <c r="U31578" s="27"/>
    </row>
    <row r="31579" spans="2:21" x14ac:dyDescent="0.25">
      <c r="B31579"/>
      <c r="C31579"/>
      <c r="D31579" s="13"/>
      <c r="E31579" s="13"/>
      <c r="K31579" s="23"/>
      <c r="O31579" s="21"/>
      <c r="P31579" s="27"/>
      <c r="Q31579" s="16"/>
      <c r="U31579" s="27"/>
    </row>
    <row r="31580" spans="2:21" x14ac:dyDescent="0.25">
      <c r="B31580"/>
      <c r="C31580"/>
      <c r="D31580" s="13"/>
      <c r="E31580" s="13"/>
      <c r="K31580" s="23"/>
      <c r="O31580" s="21"/>
      <c r="P31580" s="27"/>
      <c r="Q31580" s="16"/>
      <c r="U31580" s="27"/>
    </row>
    <row r="31581" spans="2:21" x14ac:dyDescent="0.25">
      <c r="B31581"/>
      <c r="C31581"/>
      <c r="D31581" s="13"/>
      <c r="E31581" s="13"/>
      <c r="K31581" s="23"/>
      <c r="O31581" s="21"/>
      <c r="P31581" s="27"/>
      <c r="Q31581" s="16"/>
      <c r="U31581" s="27"/>
    </row>
    <row r="31582" spans="2:21" x14ac:dyDescent="0.25">
      <c r="B31582"/>
      <c r="C31582"/>
      <c r="D31582" s="13"/>
      <c r="E31582" s="13"/>
      <c r="K31582" s="23"/>
      <c r="O31582" s="21"/>
      <c r="P31582" s="27"/>
      <c r="Q31582" s="16"/>
      <c r="U31582" s="27"/>
    </row>
    <row r="31583" spans="2:21" x14ac:dyDescent="0.25">
      <c r="B31583"/>
      <c r="C31583"/>
      <c r="D31583" s="13"/>
      <c r="E31583" s="13"/>
      <c r="K31583" s="23"/>
      <c r="O31583" s="21"/>
      <c r="P31583" s="27"/>
      <c r="Q31583" s="16"/>
      <c r="U31583" s="27"/>
    </row>
    <row r="31584" spans="2:21" x14ac:dyDescent="0.25">
      <c r="B31584"/>
      <c r="C31584"/>
      <c r="D31584" s="13"/>
      <c r="E31584" s="13"/>
      <c r="K31584" s="23"/>
      <c r="O31584" s="21"/>
      <c r="P31584" s="27"/>
      <c r="Q31584" s="16"/>
      <c r="U31584" s="27"/>
    </row>
    <row r="31585" spans="2:21" x14ac:dyDescent="0.25">
      <c r="B31585"/>
      <c r="C31585"/>
      <c r="D31585" s="13"/>
      <c r="E31585" s="13"/>
      <c r="K31585" s="23"/>
      <c r="O31585" s="21"/>
      <c r="P31585" s="27"/>
      <c r="Q31585" s="16"/>
      <c r="U31585" s="27"/>
    </row>
    <row r="31586" spans="2:21" x14ac:dyDescent="0.25">
      <c r="B31586"/>
      <c r="C31586"/>
      <c r="D31586" s="13"/>
      <c r="E31586" s="13"/>
      <c r="K31586" s="23"/>
      <c r="O31586" s="21"/>
      <c r="P31586" s="27"/>
      <c r="Q31586" s="16"/>
      <c r="U31586" s="27"/>
    </row>
    <row r="31587" spans="2:21" x14ac:dyDescent="0.25">
      <c r="B31587"/>
      <c r="C31587"/>
      <c r="D31587" s="13"/>
      <c r="E31587" s="13"/>
      <c r="K31587" s="23"/>
      <c r="O31587" s="21"/>
      <c r="P31587" s="27"/>
      <c r="Q31587" s="16"/>
      <c r="U31587" s="27"/>
    </row>
    <row r="31588" spans="2:21" x14ac:dyDescent="0.25">
      <c r="B31588"/>
      <c r="C31588"/>
      <c r="D31588" s="13"/>
      <c r="E31588" s="13"/>
      <c r="K31588" s="23"/>
      <c r="O31588" s="21"/>
      <c r="P31588" s="27"/>
      <c r="Q31588" s="16"/>
      <c r="U31588" s="27"/>
    </row>
    <row r="31589" spans="2:21" x14ac:dyDescent="0.25">
      <c r="B31589"/>
      <c r="C31589"/>
      <c r="D31589" s="13"/>
      <c r="E31589" s="13"/>
      <c r="K31589" s="23"/>
      <c r="O31589" s="21"/>
      <c r="P31589" s="27"/>
      <c r="Q31589" s="16"/>
      <c r="U31589" s="27"/>
    </row>
    <row r="31590" spans="2:21" x14ac:dyDescent="0.25">
      <c r="B31590"/>
      <c r="C31590"/>
      <c r="D31590" s="13"/>
      <c r="E31590" s="13"/>
      <c r="K31590" s="23"/>
      <c r="O31590" s="21"/>
      <c r="P31590" s="27"/>
      <c r="Q31590" s="16"/>
      <c r="U31590" s="27"/>
    </row>
    <row r="31591" spans="2:21" x14ac:dyDescent="0.25">
      <c r="B31591"/>
      <c r="C31591"/>
      <c r="D31591" s="13"/>
      <c r="E31591" s="13"/>
      <c r="K31591" s="23"/>
      <c r="O31591" s="21"/>
      <c r="P31591" s="27"/>
      <c r="Q31591" s="16"/>
      <c r="U31591" s="27"/>
    </row>
    <row r="31592" spans="2:21" x14ac:dyDescent="0.25">
      <c r="B31592"/>
      <c r="C31592"/>
      <c r="D31592" s="13"/>
      <c r="E31592" s="13"/>
      <c r="K31592" s="23"/>
      <c r="O31592" s="21"/>
      <c r="P31592" s="27"/>
      <c r="Q31592" s="16"/>
      <c r="U31592" s="27"/>
    </row>
    <row r="31593" spans="2:21" x14ac:dyDescent="0.25">
      <c r="B31593"/>
      <c r="C31593"/>
      <c r="D31593" s="13"/>
      <c r="E31593" s="13"/>
      <c r="K31593" s="23"/>
      <c r="O31593" s="21"/>
      <c r="P31593" s="27"/>
      <c r="Q31593" s="16"/>
      <c r="U31593" s="27"/>
    </row>
    <row r="31594" spans="2:21" x14ac:dyDescent="0.25">
      <c r="B31594"/>
      <c r="C31594"/>
      <c r="D31594" s="13"/>
      <c r="E31594" s="13"/>
      <c r="K31594" s="23"/>
      <c r="O31594" s="21"/>
      <c r="P31594" s="27"/>
      <c r="Q31594" s="16"/>
      <c r="U31594" s="27"/>
    </row>
    <row r="31595" spans="2:21" x14ac:dyDescent="0.25">
      <c r="B31595"/>
      <c r="C31595"/>
      <c r="D31595" s="13"/>
      <c r="E31595" s="13"/>
      <c r="K31595" s="23"/>
      <c r="O31595" s="21"/>
      <c r="P31595" s="27"/>
      <c r="Q31595" s="16"/>
      <c r="U31595" s="27"/>
    </row>
    <row r="31596" spans="2:21" x14ac:dyDescent="0.25">
      <c r="B31596"/>
      <c r="C31596"/>
      <c r="D31596" s="13"/>
      <c r="E31596" s="13"/>
      <c r="K31596" s="23"/>
      <c r="O31596" s="21"/>
      <c r="P31596" s="27"/>
      <c r="Q31596" s="16"/>
      <c r="U31596" s="27"/>
    </row>
    <row r="31597" spans="2:21" x14ac:dyDescent="0.25">
      <c r="B31597"/>
      <c r="C31597"/>
      <c r="D31597" s="13"/>
      <c r="E31597" s="13"/>
      <c r="K31597" s="23"/>
      <c r="O31597" s="21"/>
      <c r="P31597" s="27"/>
      <c r="Q31597" s="16"/>
      <c r="U31597" s="27"/>
    </row>
    <row r="31598" spans="2:21" x14ac:dyDescent="0.25">
      <c r="B31598"/>
      <c r="C31598"/>
      <c r="D31598" s="13"/>
      <c r="E31598" s="13"/>
      <c r="K31598" s="23"/>
      <c r="O31598" s="21"/>
      <c r="P31598" s="27"/>
      <c r="Q31598" s="16"/>
      <c r="U31598" s="27"/>
    </row>
    <row r="31599" spans="2:21" x14ac:dyDescent="0.25">
      <c r="B31599"/>
      <c r="C31599"/>
      <c r="D31599" s="13"/>
      <c r="E31599" s="13"/>
      <c r="K31599" s="23"/>
      <c r="O31599" s="21"/>
      <c r="P31599" s="27"/>
      <c r="Q31599" s="16"/>
      <c r="U31599" s="27"/>
    </row>
    <row r="31600" spans="2:21" x14ac:dyDescent="0.25">
      <c r="B31600"/>
      <c r="C31600"/>
      <c r="D31600" s="13"/>
      <c r="E31600" s="13"/>
      <c r="K31600" s="23"/>
      <c r="O31600" s="21"/>
      <c r="P31600" s="27"/>
      <c r="Q31600" s="16"/>
      <c r="U31600" s="27"/>
    </row>
    <row r="31601" spans="2:21" x14ac:dyDescent="0.25">
      <c r="B31601"/>
      <c r="C31601"/>
      <c r="D31601" s="13"/>
      <c r="E31601" s="13"/>
      <c r="K31601" s="23"/>
      <c r="O31601" s="21"/>
      <c r="P31601" s="27"/>
      <c r="Q31601" s="16"/>
      <c r="U31601" s="27"/>
    </row>
    <row r="31602" spans="2:21" x14ac:dyDescent="0.25">
      <c r="B31602"/>
      <c r="C31602"/>
      <c r="D31602" s="13"/>
      <c r="E31602" s="13"/>
      <c r="K31602" s="23"/>
      <c r="O31602" s="21"/>
      <c r="P31602" s="27"/>
      <c r="Q31602" s="16"/>
      <c r="U31602" s="27"/>
    </row>
    <row r="31603" spans="2:21" x14ac:dyDescent="0.25">
      <c r="B31603"/>
      <c r="C31603"/>
      <c r="D31603" s="13"/>
      <c r="E31603" s="13"/>
      <c r="K31603" s="23"/>
      <c r="O31603" s="21"/>
      <c r="P31603" s="27"/>
      <c r="Q31603" s="16"/>
      <c r="U31603" s="27"/>
    </row>
    <row r="31604" spans="2:21" x14ac:dyDescent="0.25">
      <c r="B31604"/>
      <c r="C31604"/>
      <c r="D31604" s="13"/>
      <c r="E31604" s="13"/>
      <c r="K31604" s="23"/>
      <c r="O31604" s="21"/>
      <c r="P31604" s="27"/>
      <c r="Q31604" s="16"/>
      <c r="U31604" s="27"/>
    </row>
    <row r="31605" spans="2:21" x14ac:dyDescent="0.25">
      <c r="B31605"/>
      <c r="C31605"/>
      <c r="D31605" s="13"/>
      <c r="E31605" s="13"/>
      <c r="K31605" s="23"/>
      <c r="O31605" s="21"/>
      <c r="P31605" s="27"/>
      <c r="Q31605" s="16"/>
      <c r="U31605" s="27"/>
    </row>
    <row r="31606" spans="2:21" x14ac:dyDescent="0.25">
      <c r="B31606"/>
      <c r="C31606"/>
      <c r="D31606" s="13"/>
      <c r="E31606" s="13"/>
      <c r="K31606" s="23"/>
      <c r="O31606" s="21"/>
      <c r="P31606" s="27"/>
      <c r="Q31606" s="16"/>
      <c r="U31606" s="27"/>
    </row>
    <row r="31607" spans="2:21" x14ac:dyDescent="0.25">
      <c r="B31607"/>
      <c r="C31607"/>
      <c r="D31607" s="13"/>
      <c r="E31607" s="13"/>
      <c r="K31607" s="23"/>
      <c r="O31607" s="21"/>
      <c r="P31607" s="27"/>
      <c r="Q31607" s="16"/>
      <c r="U31607" s="27"/>
    </row>
    <row r="31608" spans="2:21" x14ac:dyDescent="0.25">
      <c r="B31608"/>
      <c r="C31608"/>
      <c r="D31608" s="13"/>
      <c r="E31608" s="13"/>
      <c r="K31608" s="23"/>
      <c r="O31608" s="21"/>
      <c r="P31608" s="27"/>
      <c r="Q31608" s="16"/>
      <c r="U31608" s="27"/>
    </row>
    <row r="31609" spans="2:21" x14ac:dyDescent="0.25">
      <c r="B31609"/>
      <c r="C31609"/>
      <c r="D31609" s="13"/>
      <c r="E31609" s="13"/>
      <c r="K31609" s="23"/>
      <c r="O31609" s="21"/>
      <c r="P31609" s="27"/>
      <c r="Q31609" s="16"/>
      <c r="U31609" s="27"/>
    </row>
    <row r="31610" spans="2:21" x14ac:dyDescent="0.25">
      <c r="B31610"/>
      <c r="C31610"/>
      <c r="D31610" s="13"/>
      <c r="E31610" s="13"/>
      <c r="K31610" s="23"/>
      <c r="O31610" s="21"/>
      <c r="P31610" s="27"/>
      <c r="Q31610" s="16"/>
      <c r="U31610" s="27"/>
    </row>
    <row r="31611" spans="2:21" x14ac:dyDescent="0.25">
      <c r="B31611"/>
      <c r="C31611"/>
      <c r="D31611" s="13"/>
      <c r="E31611" s="13"/>
      <c r="K31611" s="23"/>
      <c r="O31611" s="21"/>
      <c r="P31611" s="27"/>
      <c r="Q31611" s="16"/>
      <c r="U31611" s="27"/>
    </row>
    <row r="31612" spans="2:21" x14ac:dyDescent="0.25">
      <c r="B31612"/>
      <c r="C31612"/>
      <c r="D31612" s="13"/>
      <c r="E31612" s="13"/>
      <c r="K31612" s="23"/>
      <c r="O31612" s="21"/>
      <c r="P31612" s="27"/>
      <c r="Q31612" s="16"/>
      <c r="U31612" s="27"/>
    </row>
    <row r="31613" spans="2:21" x14ac:dyDescent="0.25">
      <c r="B31613"/>
      <c r="C31613"/>
      <c r="D31613" s="13"/>
      <c r="E31613" s="13"/>
      <c r="K31613" s="23"/>
      <c r="O31613" s="21"/>
      <c r="P31613" s="27"/>
      <c r="Q31613" s="16"/>
      <c r="U31613" s="27"/>
    </row>
    <row r="31614" spans="2:21" x14ac:dyDescent="0.25">
      <c r="B31614"/>
      <c r="C31614"/>
      <c r="D31614" s="13"/>
      <c r="E31614" s="13"/>
      <c r="K31614" s="23"/>
      <c r="O31614" s="21"/>
      <c r="P31614" s="27"/>
      <c r="Q31614" s="16"/>
      <c r="U31614" s="27"/>
    </row>
    <row r="31615" spans="2:21" x14ac:dyDescent="0.25">
      <c r="B31615"/>
      <c r="C31615"/>
      <c r="D31615" s="13"/>
      <c r="E31615" s="13"/>
      <c r="K31615" s="23"/>
      <c r="O31615" s="21"/>
      <c r="P31615" s="27"/>
      <c r="Q31615" s="16"/>
      <c r="U31615" s="27"/>
    </row>
    <row r="31616" spans="2:21" x14ac:dyDescent="0.25">
      <c r="B31616"/>
      <c r="C31616"/>
      <c r="D31616" s="13"/>
      <c r="E31616" s="13"/>
      <c r="K31616" s="23"/>
      <c r="O31616" s="21"/>
      <c r="P31616" s="27"/>
      <c r="Q31616" s="16"/>
      <c r="U31616" s="27"/>
    </row>
    <row r="31617" spans="2:21" x14ac:dyDescent="0.25">
      <c r="B31617"/>
      <c r="C31617"/>
      <c r="D31617" s="13"/>
      <c r="E31617" s="13"/>
      <c r="K31617" s="23"/>
      <c r="O31617" s="21"/>
      <c r="P31617" s="27"/>
      <c r="Q31617" s="16"/>
      <c r="U31617" s="27"/>
    </row>
    <row r="31618" spans="2:21" x14ac:dyDescent="0.25">
      <c r="B31618"/>
      <c r="C31618"/>
      <c r="D31618" s="13"/>
      <c r="E31618" s="13"/>
      <c r="K31618" s="23"/>
      <c r="O31618" s="21"/>
      <c r="P31618" s="27"/>
      <c r="Q31618" s="16"/>
      <c r="U31618" s="27"/>
    </row>
    <row r="31619" spans="2:21" x14ac:dyDescent="0.25">
      <c r="B31619"/>
      <c r="C31619"/>
      <c r="D31619" s="13"/>
      <c r="E31619" s="13"/>
      <c r="K31619" s="23"/>
      <c r="O31619" s="21"/>
      <c r="P31619" s="27"/>
      <c r="Q31619" s="16"/>
      <c r="U31619" s="27"/>
    </row>
    <row r="31620" spans="2:21" x14ac:dyDescent="0.25">
      <c r="B31620"/>
      <c r="C31620"/>
      <c r="D31620" s="13"/>
      <c r="E31620" s="13"/>
      <c r="K31620" s="23"/>
      <c r="O31620" s="21"/>
      <c r="P31620" s="27"/>
      <c r="Q31620" s="16"/>
      <c r="U31620" s="27"/>
    </row>
    <row r="31621" spans="2:21" x14ac:dyDescent="0.25">
      <c r="B31621"/>
      <c r="C31621"/>
      <c r="D31621" s="13"/>
      <c r="E31621" s="13"/>
      <c r="K31621" s="23"/>
      <c r="O31621" s="21"/>
      <c r="P31621" s="27"/>
      <c r="Q31621" s="16"/>
      <c r="U31621" s="27"/>
    </row>
    <row r="31622" spans="2:21" x14ac:dyDescent="0.25">
      <c r="B31622"/>
      <c r="C31622"/>
      <c r="D31622" s="13"/>
      <c r="E31622" s="13"/>
      <c r="K31622" s="23"/>
      <c r="O31622" s="21"/>
      <c r="P31622" s="27"/>
      <c r="Q31622" s="16"/>
      <c r="U31622" s="27"/>
    </row>
    <row r="31623" spans="2:21" x14ac:dyDescent="0.25">
      <c r="B31623"/>
      <c r="C31623"/>
      <c r="D31623" s="13"/>
      <c r="E31623" s="13"/>
      <c r="K31623" s="23"/>
      <c r="O31623" s="21"/>
      <c r="P31623" s="27"/>
      <c r="Q31623" s="16"/>
      <c r="U31623" s="27"/>
    </row>
    <row r="31624" spans="2:21" x14ac:dyDescent="0.25">
      <c r="B31624"/>
      <c r="C31624"/>
      <c r="D31624" s="13"/>
      <c r="E31624" s="13"/>
      <c r="K31624" s="23"/>
      <c r="O31624" s="21"/>
      <c r="P31624" s="27"/>
      <c r="Q31624" s="16"/>
      <c r="U31624" s="27"/>
    </row>
    <row r="31625" spans="2:21" x14ac:dyDescent="0.25">
      <c r="B31625"/>
      <c r="C31625"/>
      <c r="D31625" s="13"/>
      <c r="E31625" s="13"/>
      <c r="K31625" s="23"/>
      <c r="O31625" s="21"/>
      <c r="P31625" s="27"/>
      <c r="Q31625" s="16"/>
      <c r="U31625" s="27"/>
    </row>
    <row r="31626" spans="2:21" x14ac:dyDescent="0.25">
      <c r="B31626"/>
      <c r="C31626"/>
      <c r="D31626" s="13"/>
      <c r="E31626" s="13"/>
      <c r="K31626" s="23"/>
      <c r="O31626" s="21"/>
      <c r="P31626" s="27"/>
      <c r="Q31626" s="16"/>
      <c r="U31626" s="27"/>
    </row>
    <row r="31627" spans="2:21" x14ac:dyDescent="0.25">
      <c r="B31627"/>
      <c r="C31627"/>
      <c r="D31627" s="13"/>
      <c r="E31627" s="13"/>
      <c r="K31627" s="23"/>
      <c r="O31627" s="21"/>
      <c r="P31627" s="27"/>
      <c r="Q31627" s="16"/>
      <c r="U31627" s="27"/>
    </row>
    <row r="31628" spans="2:21" x14ac:dyDescent="0.25">
      <c r="B31628"/>
      <c r="C31628"/>
      <c r="D31628" s="13"/>
      <c r="E31628" s="13"/>
      <c r="K31628" s="23"/>
      <c r="O31628" s="21"/>
      <c r="P31628" s="27"/>
      <c r="Q31628" s="16"/>
      <c r="U31628" s="27"/>
    </row>
    <row r="31629" spans="2:21" x14ac:dyDescent="0.25">
      <c r="B31629"/>
      <c r="C31629"/>
      <c r="D31629" s="13"/>
      <c r="E31629" s="13"/>
      <c r="K31629" s="23"/>
      <c r="O31629" s="21"/>
      <c r="P31629" s="27"/>
      <c r="Q31629" s="16"/>
      <c r="U31629" s="27"/>
    </row>
    <row r="31630" spans="2:21" x14ac:dyDescent="0.25">
      <c r="B31630"/>
      <c r="C31630"/>
      <c r="D31630" s="13"/>
      <c r="E31630" s="13"/>
      <c r="K31630" s="23"/>
      <c r="O31630" s="21"/>
      <c r="P31630" s="27"/>
      <c r="Q31630" s="16"/>
      <c r="U31630" s="27"/>
    </row>
    <row r="31631" spans="2:21" x14ac:dyDescent="0.25">
      <c r="B31631"/>
      <c r="C31631"/>
      <c r="D31631" s="13"/>
      <c r="E31631" s="13"/>
      <c r="K31631" s="23"/>
      <c r="O31631" s="21"/>
      <c r="P31631" s="27"/>
      <c r="Q31631" s="16"/>
      <c r="U31631" s="27"/>
    </row>
    <row r="31632" spans="2:21" x14ac:dyDescent="0.25">
      <c r="B31632"/>
      <c r="C31632"/>
      <c r="D31632" s="13"/>
      <c r="E31632" s="13"/>
      <c r="K31632" s="23"/>
      <c r="O31632" s="21"/>
      <c r="P31632" s="27"/>
      <c r="Q31632" s="16"/>
      <c r="U31632" s="27"/>
    </row>
    <row r="31633" spans="2:21" x14ac:dyDescent="0.25">
      <c r="B31633"/>
      <c r="C31633"/>
      <c r="D31633" s="13"/>
      <c r="E31633" s="13"/>
      <c r="K31633" s="23"/>
      <c r="O31633" s="21"/>
      <c r="P31633" s="27"/>
      <c r="Q31633" s="16"/>
      <c r="U31633" s="27"/>
    </row>
    <row r="31634" spans="2:21" x14ac:dyDescent="0.25">
      <c r="B31634"/>
      <c r="C31634"/>
      <c r="D31634" s="13"/>
      <c r="E31634" s="13"/>
      <c r="K31634" s="23"/>
      <c r="O31634" s="21"/>
      <c r="P31634" s="27"/>
      <c r="Q31634" s="16"/>
      <c r="U31634" s="27"/>
    </row>
    <row r="31635" spans="2:21" x14ac:dyDescent="0.25">
      <c r="B31635"/>
      <c r="C31635"/>
      <c r="D31635" s="13"/>
      <c r="E31635" s="13"/>
      <c r="K31635" s="23"/>
      <c r="O31635" s="21"/>
      <c r="P31635" s="27"/>
      <c r="Q31635" s="16"/>
      <c r="U31635" s="27"/>
    </row>
    <row r="31636" spans="2:21" x14ac:dyDescent="0.25">
      <c r="B31636"/>
      <c r="C31636"/>
      <c r="D31636" s="13"/>
      <c r="E31636" s="13"/>
      <c r="K31636" s="23"/>
      <c r="O31636" s="21"/>
      <c r="P31636" s="27"/>
      <c r="Q31636" s="16"/>
      <c r="U31636" s="27"/>
    </row>
    <row r="31637" spans="2:21" x14ac:dyDescent="0.25">
      <c r="B31637"/>
      <c r="C31637"/>
      <c r="D31637" s="13"/>
      <c r="E31637" s="13"/>
      <c r="K31637" s="23"/>
      <c r="O31637" s="21"/>
      <c r="P31637" s="27"/>
      <c r="Q31637" s="16"/>
      <c r="U31637" s="27"/>
    </row>
    <row r="31638" spans="2:21" x14ac:dyDescent="0.25">
      <c r="B31638"/>
      <c r="C31638"/>
      <c r="D31638" s="13"/>
      <c r="E31638" s="13"/>
      <c r="K31638" s="23"/>
      <c r="O31638" s="21"/>
      <c r="P31638" s="27"/>
      <c r="Q31638" s="16"/>
      <c r="U31638" s="27"/>
    </row>
    <row r="31639" spans="2:21" x14ac:dyDescent="0.25">
      <c r="B31639"/>
      <c r="C31639"/>
      <c r="D31639" s="13"/>
      <c r="E31639" s="13"/>
      <c r="K31639" s="23"/>
      <c r="O31639" s="21"/>
      <c r="P31639" s="27"/>
      <c r="Q31639" s="16"/>
      <c r="U31639" s="27"/>
    </row>
    <row r="31640" spans="2:21" x14ac:dyDescent="0.25">
      <c r="B31640"/>
      <c r="C31640"/>
      <c r="D31640" s="13"/>
      <c r="E31640" s="13"/>
      <c r="K31640" s="23"/>
      <c r="O31640" s="21"/>
      <c r="P31640" s="27"/>
      <c r="Q31640" s="16"/>
      <c r="U31640" s="27"/>
    </row>
    <row r="31641" spans="2:21" x14ac:dyDescent="0.25">
      <c r="B31641"/>
      <c r="C31641"/>
      <c r="D31641" s="13"/>
      <c r="E31641" s="13"/>
      <c r="K31641" s="23"/>
      <c r="O31641" s="21"/>
      <c r="P31641" s="27"/>
      <c r="Q31641" s="16"/>
      <c r="U31641" s="27"/>
    </row>
    <row r="31642" spans="2:21" x14ac:dyDescent="0.25">
      <c r="B31642"/>
      <c r="C31642"/>
      <c r="D31642" s="13"/>
      <c r="E31642" s="13"/>
      <c r="K31642" s="23"/>
      <c r="O31642" s="21"/>
      <c r="P31642" s="27"/>
      <c r="Q31642" s="16"/>
      <c r="U31642" s="27"/>
    </row>
    <row r="31643" spans="2:21" x14ac:dyDescent="0.25">
      <c r="B31643"/>
      <c r="C31643"/>
      <c r="D31643" s="13"/>
      <c r="E31643" s="13"/>
      <c r="K31643" s="23"/>
      <c r="O31643" s="21"/>
      <c r="P31643" s="27"/>
      <c r="Q31643" s="16"/>
      <c r="U31643" s="27"/>
    </row>
    <row r="31644" spans="2:21" x14ac:dyDescent="0.25">
      <c r="B31644"/>
      <c r="C31644"/>
      <c r="D31644" s="13"/>
      <c r="E31644" s="13"/>
      <c r="K31644" s="23"/>
      <c r="O31644" s="21"/>
      <c r="P31644" s="27"/>
      <c r="Q31644" s="16"/>
      <c r="U31644" s="27"/>
    </row>
    <row r="31645" spans="2:21" x14ac:dyDescent="0.25">
      <c r="B31645"/>
      <c r="C31645"/>
      <c r="D31645" s="13"/>
      <c r="E31645" s="13"/>
      <c r="K31645" s="23"/>
      <c r="O31645" s="21"/>
      <c r="P31645" s="27"/>
      <c r="Q31645" s="16"/>
      <c r="U31645" s="27"/>
    </row>
    <row r="31646" spans="2:21" x14ac:dyDescent="0.25">
      <c r="B31646"/>
      <c r="C31646"/>
      <c r="D31646" s="13"/>
      <c r="E31646" s="13"/>
      <c r="K31646" s="23"/>
      <c r="O31646" s="21"/>
      <c r="P31646" s="27"/>
      <c r="Q31646" s="16"/>
      <c r="U31646" s="27"/>
    </row>
    <row r="31647" spans="2:21" x14ac:dyDescent="0.25">
      <c r="B31647"/>
      <c r="C31647"/>
      <c r="D31647" s="13"/>
      <c r="E31647" s="13"/>
      <c r="K31647" s="23"/>
      <c r="O31647" s="21"/>
      <c r="P31647" s="27"/>
      <c r="Q31647" s="16"/>
      <c r="U31647" s="27"/>
    </row>
    <row r="31648" spans="2:21" x14ac:dyDescent="0.25">
      <c r="B31648"/>
      <c r="C31648"/>
      <c r="D31648" s="13"/>
      <c r="E31648" s="13"/>
      <c r="K31648" s="23"/>
      <c r="O31648" s="21"/>
      <c r="P31648" s="27"/>
      <c r="Q31648" s="16"/>
      <c r="U31648" s="27"/>
    </row>
    <row r="31649" spans="2:21" x14ac:dyDescent="0.25">
      <c r="B31649"/>
      <c r="C31649"/>
      <c r="D31649" s="13"/>
      <c r="E31649" s="13"/>
      <c r="K31649" s="23"/>
      <c r="O31649" s="21"/>
      <c r="P31649" s="27"/>
      <c r="Q31649" s="16"/>
      <c r="U31649" s="27"/>
    </row>
    <row r="31650" spans="2:21" x14ac:dyDescent="0.25">
      <c r="B31650"/>
      <c r="C31650"/>
      <c r="D31650" s="13"/>
      <c r="E31650" s="13"/>
      <c r="K31650" s="23"/>
      <c r="O31650" s="21"/>
      <c r="P31650" s="27"/>
      <c r="Q31650" s="16"/>
      <c r="U31650" s="27"/>
    </row>
    <row r="31651" spans="2:21" x14ac:dyDescent="0.25">
      <c r="B31651"/>
      <c r="C31651"/>
      <c r="D31651" s="13"/>
      <c r="E31651" s="13"/>
      <c r="K31651" s="23"/>
      <c r="O31651" s="21"/>
      <c r="P31651" s="27"/>
      <c r="Q31651" s="16"/>
      <c r="U31651" s="27"/>
    </row>
    <row r="31652" spans="2:21" x14ac:dyDescent="0.25">
      <c r="B31652"/>
      <c r="C31652"/>
      <c r="D31652" s="13"/>
      <c r="E31652" s="13"/>
      <c r="K31652" s="23"/>
      <c r="O31652" s="21"/>
      <c r="P31652" s="27"/>
      <c r="Q31652" s="16"/>
      <c r="U31652" s="27"/>
    </row>
    <row r="31653" spans="2:21" x14ac:dyDescent="0.25">
      <c r="B31653"/>
      <c r="C31653"/>
      <c r="D31653" s="13"/>
      <c r="E31653" s="13"/>
      <c r="K31653" s="23"/>
      <c r="O31653" s="21"/>
      <c r="P31653" s="27"/>
      <c r="Q31653" s="16"/>
      <c r="U31653" s="27"/>
    </row>
    <row r="31654" spans="2:21" x14ac:dyDescent="0.25">
      <c r="B31654"/>
      <c r="C31654"/>
      <c r="D31654" s="13"/>
      <c r="E31654" s="13"/>
      <c r="K31654" s="23"/>
      <c r="O31654" s="21"/>
      <c r="P31654" s="27"/>
      <c r="Q31654" s="16"/>
      <c r="U31654" s="27"/>
    </row>
    <row r="31655" spans="2:21" x14ac:dyDescent="0.25">
      <c r="B31655"/>
      <c r="C31655"/>
      <c r="D31655" s="13"/>
      <c r="E31655" s="13"/>
      <c r="K31655" s="23"/>
      <c r="O31655" s="21"/>
      <c r="P31655" s="27"/>
      <c r="Q31655" s="16"/>
      <c r="U31655" s="27"/>
    </row>
    <row r="31656" spans="2:21" x14ac:dyDescent="0.25">
      <c r="B31656"/>
      <c r="C31656"/>
      <c r="D31656" s="13"/>
      <c r="E31656" s="13"/>
      <c r="K31656" s="23"/>
      <c r="O31656" s="21"/>
      <c r="P31656" s="27"/>
      <c r="Q31656" s="16"/>
      <c r="U31656" s="27"/>
    </row>
    <row r="31657" spans="2:21" x14ac:dyDescent="0.25">
      <c r="B31657"/>
      <c r="C31657"/>
      <c r="D31657" s="13"/>
      <c r="E31657" s="13"/>
      <c r="K31657" s="23"/>
      <c r="O31657" s="21"/>
      <c r="P31657" s="27"/>
      <c r="Q31657" s="16"/>
      <c r="U31657" s="27"/>
    </row>
    <row r="31658" spans="2:21" x14ac:dyDescent="0.25">
      <c r="B31658"/>
      <c r="C31658"/>
      <c r="D31658" s="13"/>
      <c r="E31658" s="13"/>
      <c r="K31658" s="23"/>
      <c r="O31658" s="21"/>
      <c r="P31658" s="27"/>
      <c r="Q31658" s="16"/>
      <c r="U31658" s="27"/>
    </row>
    <row r="31659" spans="2:21" x14ac:dyDescent="0.25">
      <c r="B31659"/>
      <c r="C31659"/>
      <c r="D31659" s="13"/>
      <c r="E31659" s="13"/>
      <c r="K31659" s="23"/>
      <c r="O31659" s="21"/>
      <c r="P31659" s="27"/>
      <c r="Q31659" s="16"/>
      <c r="U31659" s="27"/>
    </row>
    <row r="31660" spans="2:21" x14ac:dyDescent="0.25">
      <c r="B31660"/>
      <c r="C31660"/>
      <c r="D31660" s="13"/>
      <c r="E31660" s="13"/>
      <c r="K31660" s="23"/>
      <c r="O31660" s="21"/>
      <c r="P31660" s="27"/>
      <c r="Q31660" s="16"/>
      <c r="U31660" s="27"/>
    </row>
    <row r="31661" spans="2:21" x14ac:dyDescent="0.25">
      <c r="B31661"/>
      <c r="C31661"/>
      <c r="D31661" s="13"/>
      <c r="E31661" s="13"/>
      <c r="K31661" s="23"/>
      <c r="O31661" s="21"/>
      <c r="P31661" s="27"/>
      <c r="Q31661" s="16"/>
      <c r="U31661" s="27"/>
    </row>
    <row r="31662" spans="2:21" x14ac:dyDescent="0.25">
      <c r="B31662"/>
      <c r="C31662"/>
      <c r="D31662" s="13"/>
      <c r="E31662" s="13"/>
      <c r="K31662" s="23"/>
      <c r="O31662" s="21"/>
      <c r="P31662" s="27"/>
      <c r="Q31662" s="16"/>
      <c r="U31662" s="27"/>
    </row>
    <row r="31663" spans="2:21" x14ac:dyDescent="0.25">
      <c r="B31663"/>
      <c r="C31663"/>
      <c r="D31663" s="13"/>
      <c r="E31663" s="13"/>
      <c r="K31663" s="23"/>
      <c r="O31663" s="21"/>
      <c r="P31663" s="27"/>
      <c r="Q31663" s="16"/>
      <c r="U31663" s="27"/>
    </row>
    <row r="31664" spans="2:21" x14ac:dyDescent="0.25">
      <c r="B31664"/>
      <c r="C31664"/>
      <c r="D31664" s="13"/>
      <c r="E31664" s="13"/>
      <c r="K31664" s="23"/>
      <c r="O31664" s="21"/>
      <c r="P31664" s="27"/>
      <c r="Q31664" s="16"/>
      <c r="U31664" s="27"/>
    </row>
    <row r="31665" spans="2:21" x14ac:dyDescent="0.25">
      <c r="B31665"/>
      <c r="C31665"/>
      <c r="D31665" s="13"/>
      <c r="E31665" s="13"/>
      <c r="K31665" s="23"/>
      <c r="O31665" s="21"/>
      <c r="P31665" s="27"/>
      <c r="Q31665" s="16"/>
      <c r="U31665" s="27"/>
    </row>
    <row r="31666" spans="2:21" x14ac:dyDescent="0.25">
      <c r="B31666"/>
      <c r="C31666"/>
      <c r="D31666" s="13"/>
      <c r="E31666" s="13"/>
      <c r="K31666" s="23"/>
      <c r="O31666" s="21"/>
      <c r="P31666" s="27"/>
      <c r="Q31666" s="16"/>
      <c r="U31666" s="27"/>
    </row>
    <row r="31667" spans="2:21" x14ac:dyDescent="0.25">
      <c r="B31667"/>
      <c r="C31667"/>
      <c r="D31667" s="13"/>
      <c r="E31667" s="13"/>
      <c r="K31667" s="23"/>
      <c r="O31667" s="21"/>
      <c r="P31667" s="27"/>
      <c r="Q31667" s="16"/>
      <c r="U31667" s="27"/>
    </row>
    <row r="31668" spans="2:21" x14ac:dyDescent="0.25">
      <c r="B31668"/>
      <c r="C31668"/>
      <c r="D31668" s="13"/>
      <c r="E31668" s="13"/>
      <c r="K31668" s="23"/>
      <c r="O31668" s="21"/>
      <c r="P31668" s="27"/>
      <c r="Q31668" s="16"/>
      <c r="U31668" s="27"/>
    </row>
    <row r="31669" spans="2:21" x14ac:dyDescent="0.25">
      <c r="B31669"/>
      <c r="C31669"/>
      <c r="D31669" s="13"/>
      <c r="E31669" s="13"/>
      <c r="K31669" s="23"/>
      <c r="O31669" s="21"/>
      <c r="P31669" s="27"/>
      <c r="Q31669" s="16"/>
      <c r="U31669" s="27"/>
    </row>
    <row r="31670" spans="2:21" x14ac:dyDescent="0.25">
      <c r="B31670"/>
      <c r="C31670"/>
      <c r="D31670" s="13"/>
      <c r="E31670" s="13"/>
      <c r="K31670" s="23"/>
      <c r="O31670" s="21"/>
      <c r="P31670" s="27"/>
      <c r="Q31670" s="16"/>
      <c r="U31670" s="27"/>
    </row>
    <row r="31671" spans="2:21" x14ac:dyDescent="0.25">
      <c r="B31671"/>
      <c r="C31671"/>
      <c r="D31671" s="13"/>
      <c r="E31671" s="13"/>
      <c r="K31671" s="23"/>
      <c r="O31671" s="21"/>
      <c r="P31671" s="27"/>
      <c r="Q31671" s="16"/>
      <c r="U31671" s="27"/>
    </row>
    <row r="31672" spans="2:21" x14ac:dyDescent="0.25">
      <c r="B31672"/>
      <c r="C31672"/>
      <c r="D31672" s="13"/>
      <c r="E31672" s="13"/>
      <c r="K31672" s="23"/>
      <c r="O31672" s="21"/>
      <c r="P31672" s="27"/>
      <c r="Q31672" s="16"/>
      <c r="U31672" s="27"/>
    </row>
    <row r="31673" spans="2:21" x14ac:dyDescent="0.25">
      <c r="B31673"/>
      <c r="C31673"/>
      <c r="D31673" s="13"/>
      <c r="E31673" s="13"/>
      <c r="K31673" s="23"/>
      <c r="O31673" s="21"/>
      <c r="P31673" s="27"/>
      <c r="Q31673" s="16"/>
      <c r="U31673" s="27"/>
    </row>
    <row r="31674" spans="2:21" x14ac:dyDescent="0.25">
      <c r="B31674"/>
      <c r="C31674"/>
      <c r="D31674" s="13"/>
      <c r="E31674" s="13"/>
      <c r="K31674" s="23"/>
      <c r="O31674" s="21"/>
      <c r="P31674" s="27"/>
      <c r="Q31674" s="16"/>
      <c r="U31674" s="27"/>
    </row>
    <row r="31675" spans="2:21" x14ac:dyDescent="0.25">
      <c r="B31675"/>
      <c r="C31675"/>
      <c r="D31675" s="13"/>
      <c r="E31675" s="13"/>
      <c r="K31675" s="23"/>
      <c r="O31675" s="21"/>
      <c r="P31675" s="27"/>
      <c r="Q31675" s="16"/>
      <c r="U31675" s="27"/>
    </row>
    <row r="31676" spans="2:21" x14ac:dyDescent="0.25">
      <c r="B31676"/>
      <c r="C31676"/>
      <c r="D31676" s="13"/>
      <c r="E31676" s="13"/>
      <c r="K31676" s="23"/>
      <c r="O31676" s="21"/>
      <c r="P31676" s="27"/>
      <c r="Q31676" s="16"/>
      <c r="U31676" s="27"/>
    </row>
    <row r="31677" spans="2:21" x14ac:dyDescent="0.25">
      <c r="B31677"/>
      <c r="C31677"/>
      <c r="D31677" s="13"/>
      <c r="E31677" s="13"/>
      <c r="K31677" s="23"/>
      <c r="O31677" s="21"/>
      <c r="P31677" s="27"/>
      <c r="Q31677" s="16"/>
      <c r="U31677" s="27"/>
    </row>
    <row r="31678" spans="2:21" x14ac:dyDescent="0.25">
      <c r="B31678"/>
      <c r="C31678"/>
      <c r="D31678" s="13"/>
      <c r="E31678" s="13"/>
      <c r="K31678" s="23"/>
      <c r="O31678" s="21"/>
      <c r="P31678" s="27"/>
      <c r="Q31678" s="16"/>
      <c r="U31678" s="27"/>
    </row>
    <row r="31679" spans="2:21" x14ac:dyDescent="0.25">
      <c r="B31679"/>
      <c r="C31679"/>
      <c r="D31679" s="13"/>
      <c r="E31679" s="13"/>
      <c r="K31679" s="23"/>
      <c r="O31679" s="21"/>
      <c r="P31679" s="27"/>
      <c r="Q31679" s="16"/>
      <c r="U31679" s="27"/>
    </row>
    <row r="31680" spans="2:21" x14ac:dyDescent="0.25">
      <c r="B31680"/>
      <c r="C31680"/>
      <c r="D31680" s="13"/>
      <c r="E31680" s="13"/>
      <c r="K31680" s="23"/>
      <c r="O31680" s="21"/>
      <c r="P31680" s="27"/>
      <c r="Q31680" s="16"/>
      <c r="U31680" s="27"/>
    </row>
    <row r="31681" spans="2:21" x14ac:dyDescent="0.25">
      <c r="B31681"/>
      <c r="C31681"/>
      <c r="D31681" s="13"/>
      <c r="E31681" s="13"/>
      <c r="K31681" s="23"/>
      <c r="O31681" s="21"/>
      <c r="P31681" s="27"/>
      <c r="Q31681" s="16"/>
      <c r="U31681" s="27"/>
    </row>
    <row r="31682" spans="2:21" x14ac:dyDescent="0.25">
      <c r="B31682"/>
      <c r="C31682"/>
      <c r="D31682" s="13"/>
      <c r="E31682" s="13"/>
      <c r="K31682" s="23"/>
      <c r="O31682" s="21"/>
      <c r="P31682" s="27"/>
      <c r="Q31682" s="16"/>
      <c r="U31682" s="27"/>
    </row>
    <row r="31683" spans="2:21" x14ac:dyDescent="0.25">
      <c r="B31683"/>
      <c r="C31683"/>
      <c r="D31683" s="13"/>
      <c r="E31683" s="13"/>
      <c r="K31683" s="23"/>
      <c r="O31683" s="21"/>
      <c r="P31683" s="27"/>
      <c r="Q31683" s="16"/>
      <c r="U31683" s="27"/>
    </row>
    <row r="31684" spans="2:21" x14ac:dyDescent="0.25">
      <c r="B31684"/>
      <c r="C31684"/>
      <c r="D31684" s="13"/>
      <c r="E31684" s="13"/>
      <c r="K31684" s="23"/>
      <c r="O31684" s="21"/>
      <c r="P31684" s="27"/>
      <c r="Q31684" s="16"/>
      <c r="U31684" s="27"/>
    </row>
    <row r="31685" spans="2:21" x14ac:dyDescent="0.25">
      <c r="B31685"/>
      <c r="C31685"/>
      <c r="D31685" s="13"/>
      <c r="E31685" s="13"/>
      <c r="K31685" s="23"/>
      <c r="O31685" s="21"/>
      <c r="P31685" s="27"/>
      <c r="Q31685" s="16"/>
      <c r="U31685" s="27"/>
    </row>
    <row r="31686" spans="2:21" x14ac:dyDescent="0.25">
      <c r="B31686"/>
      <c r="C31686"/>
      <c r="D31686" s="13"/>
      <c r="E31686" s="13"/>
      <c r="K31686" s="23"/>
      <c r="O31686" s="21"/>
      <c r="P31686" s="27"/>
      <c r="Q31686" s="16"/>
      <c r="U31686" s="27"/>
    </row>
    <row r="31687" spans="2:21" x14ac:dyDescent="0.25">
      <c r="B31687"/>
      <c r="C31687"/>
      <c r="D31687" s="13"/>
      <c r="E31687" s="13"/>
      <c r="K31687" s="23"/>
      <c r="O31687" s="21"/>
      <c r="P31687" s="27"/>
      <c r="Q31687" s="16"/>
      <c r="U31687" s="27"/>
    </row>
    <row r="31688" spans="2:21" x14ac:dyDescent="0.25">
      <c r="B31688"/>
      <c r="C31688"/>
      <c r="D31688" s="13"/>
      <c r="E31688" s="13"/>
      <c r="K31688" s="23"/>
      <c r="O31688" s="21"/>
      <c r="P31688" s="27"/>
      <c r="Q31688" s="16"/>
      <c r="U31688" s="27"/>
    </row>
    <row r="31689" spans="2:21" x14ac:dyDescent="0.25">
      <c r="B31689"/>
      <c r="C31689"/>
      <c r="D31689" s="13"/>
      <c r="E31689" s="13"/>
      <c r="K31689" s="23"/>
      <c r="O31689" s="21"/>
      <c r="P31689" s="27"/>
      <c r="Q31689" s="16"/>
      <c r="U31689" s="27"/>
    </row>
    <row r="31690" spans="2:21" x14ac:dyDescent="0.25">
      <c r="B31690"/>
      <c r="C31690"/>
      <c r="D31690" s="13"/>
      <c r="E31690" s="13"/>
      <c r="K31690" s="23"/>
      <c r="O31690" s="21"/>
      <c r="P31690" s="27"/>
      <c r="Q31690" s="16"/>
      <c r="U31690" s="27"/>
    </row>
    <row r="31691" spans="2:21" x14ac:dyDescent="0.25">
      <c r="B31691"/>
      <c r="C31691"/>
      <c r="D31691" s="13"/>
      <c r="E31691" s="13"/>
      <c r="K31691" s="23"/>
      <c r="O31691" s="21"/>
      <c r="P31691" s="27"/>
      <c r="Q31691" s="16"/>
      <c r="U31691" s="27"/>
    </row>
    <row r="31692" spans="2:21" x14ac:dyDescent="0.25">
      <c r="B31692"/>
      <c r="C31692"/>
      <c r="D31692" s="13"/>
      <c r="E31692" s="13"/>
      <c r="K31692" s="23"/>
      <c r="O31692" s="21"/>
      <c r="P31692" s="27"/>
      <c r="Q31692" s="16"/>
      <c r="U31692" s="27"/>
    </row>
    <row r="31693" spans="2:21" x14ac:dyDescent="0.25">
      <c r="B31693"/>
      <c r="C31693"/>
      <c r="D31693" s="13"/>
      <c r="E31693" s="13"/>
      <c r="K31693" s="23"/>
      <c r="O31693" s="21"/>
      <c r="P31693" s="27"/>
      <c r="Q31693" s="16"/>
      <c r="U31693" s="27"/>
    </row>
    <row r="31694" spans="2:21" x14ac:dyDescent="0.25">
      <c r="B31694"/>
      <c r="C31694"/>
      <c r="D31694" s="13"/>
      <c r="E31694" s="13"/>
      <c r="K31694" s="23"/>
      <c r="O31694" s="21"/>
      <c r="P31694" s="27"/>
      <c r="Q31694" s="16"/>
      <c r="U31694" s="27"/>
    </row>
    <row r="31695" spans="2:21" x14ac:dyDescent="0.25">
      <c r="B31695"/>
      <c r="C31695"/>
      <c r="D31695" s="13"/>
      <c r="E31695" s="13"/>
      <c r="K31695" s="23"/>
      <c r="O31695" s="21"/>
      <c r="P31695" s="27"/>
      <c r="Q31695" s="16"/>
      <c r="U31695" s="27"/>
    </row>
    <row r="31696" spans="2:21" x14ac:dyDescent="0.25">
      <c r="B31696"/>
      <c r="C31696"/>
      <c r="D31696" s="13"/>
      <c r="E31696" s="13"/>
      <c r="K31696" s="23"/>
      <c r="O31696" s="21"/>
      <c r="P31696" s="27"/>
      <c r="Q31696" s="16"/>
      <c r="U31696" s="27"/>
    </row>
    <row r="31697" spans="2:21" x14ac:dyDescent="0.25">
      <c r="B31697"/>
      <c r="C31697"/>
      <c r="D31697" s="13"/>
      <c r="E31697" s="13"/>
      <c r="K31697" s="23"/>
      <c r="O31697" s="21"/>
      <c r="P31697" s="27"/>
      <c r="Q31697" s="16"/>
      <c r="U31697" s="27"/>
    </row>
    <row r="31698" spans="2:21" x14ac:dyDescent="0.25">
      <c r="B31698"/>
      <c r="C31698"/>
      <c r="D31698" s="13"/>
      <c r="E31698" s="13"/>
      <c r="K31698" s="23"/>
      <c r="O31698" s="21"/>
      <c r="P31698" s="27"/>
      <c r="Q31698" s="16"/>
      <c r="U31698" s="27"/>
    </row>
    <row r="31699" spans="2:21" x14ac:dyDescent="0.25">
      <c r="B31699"/>
      <c r="C31699"/>
      <c r="D31699" s="13"/>
      <c r="E31699" s="13"/>
      <c r="K31699" s="23"/>
      <c r="O31699" s="21"/>
      <c r="P31699" s="27"/>
      <c r="Q31699" s="16"/>
      <c r="U31699" s="27"/>
    </row>
    <row r="31700" spans="2:21" x14ac:dyDescent="0.25">
      <c r="B31700"/>
      <c r="C31700"/>
      <c r="D31700" s="13"/>
      <c r="E31700" s="13"/>
      <c r="K31700" s="23"/>
      <c r="O31700" s="21"/>
      <c r="P31700" s="27"/>
      <c r="Q31700" s="16"/>
      <c r="U31700" s="27"/>
    </row>
    <row r="31701" spans="2:21" x14ac:dyDescent="0.25">
      <c r="B31701"/>
      <c r="C31701"/>
      <c r="D31701" s="13"/>
      <c r="E31701" s="13"/>
      <c r="K31701" s="23"/>
      <c r="O31701" s="21"/>
      <c r="P31701" s="27"/>
      <c r="Q31701" s="16"/>
      <c r="U31701" s="27"/>
    </row>
    <row r="31702" spans="2:21" x14ac:dyDescent="0.25">
      <c r="B31702"/>
      <c r="C31702"/>
      <c r="D31702" s="13"/>
      <c r="E31702" s="13"/>
      <c r="K31702" s="23"/>
      <c r="O31702" s="21"/>
      <c r="P31702" s="27"/>
      <c r="Q31702" s="16"/>
      <c r="U31702" s="27"/>
    </row>
    <row r="31703" spans="2:21" x14ac:dyDescent="0.25">
      <c r="B31703"/>
      <c r="C31703"/>
      <c r="D31703" s="13"/>
      <c r="E31703" s="13"/>
      <c r="K31703" s="23"/>
      <c r="O31703" s="21"/>
      <c r="P31703" s="27"/>
      <c r="Q31703" s="16"/>
      <c r="U31703" s="27"/>
    </row>
    <row r="31704" spans="2:21" x14ac:dyDescent="0.25">
      <c r="B31704"/>
      <c r="C31704"/>
      <c r="D31704" s="13"/>
      <c r="E31704" s="13"/>
      <c r="K31704" s="23"/>
      <c r="O31704" s="21"/>
      <c r="P31704" s="27"/>
      <c r="Q31704" s="16"/>
      <c r="U31704" s="27"/>
    </row>
    <row r="31705" spans="2:21" x14ac:dyDescent="0.25">
      <c r="B31705"/>
      <c r="C31705"/>
      <c r="D31705" s="13"/>
      <c r="E31705" s="13"/>
      <c r="K31705" s="23"/>
      <c r="O31705" s="21"/>
      <c r="P31705" s="27"/>
      <c r="Q31705" s="16"/>
      <c r="U31705" s="27"/>
    </row>
    <row r="31706" spans="2:21" x14ac:dyDescent="0.25">
      <c r="B31706"/>
      <c r="C31706"/>
      <c r="D31706" s="13"/>
      <c r="E31706" s="13"/>
      <c r="K31706" s="23"/>
      <c r="O31706" s="21"/>
      <c r="P31706" s="27"/>
      <c r="Q31706" s="16"/>
      <c r="U31706" s="27"/>
    </row>
    <row r="31707" spans="2:21" x14ac:dyDescent="0.25">
      <c r="B31707"/>
      <c r="C31707"/>
      <c r="D31707" s="13"/>
      <c r="E31707" s="13"/>
      <c r="K31707" s="23"/>
      <c r="O31707" s="21"/>
      <c r="P31707" s="27"/>
      <c r="Q31707" s="16"/>
      <c r="U31707" s="27"/>
    </row>
    <row r="31708" spans="2:21" x14ac:dyDescent="0.25">
      <c r="B31708"/>
      <c r="C31708"/>
      <c r="D31708" s="13"/>
      <c r="E31708" s="13"/>
      <c r="K31708" s="23"/>
      <c r="O31708" s="21"/>
      <c r="P31708" s="27"/>
      <c r="Q31708" s="16"/>
      <c r="U31708" s="27"/>
    </row>
    <row r="31709" spans="2:21" x14ac:dyDescent="0.25">
      <c r="B31709"/>
      <c r="C31709"/>
      <c r="D31709" s="13"/>
      <c r="E31709" s="13"/>
      <c r="K31709" s="23"/>
      <c r="O31709" s="21"/>
      <c r="P31709" s="27"/>
      <c r="Q31709" s="16"/>
      <c r="U31709" s="27"/>
    </row>
    <row r="31710" spans="2:21" x14ac:dyDescent="0.25">
      <c r="B31710"/>
      <c r="C31710"/>
      <c r="D31710" s="13"/>
      <c r="E31710" s="13"/>
      <c r="K31710" s="23"/>
      <c r="O31710" s="21"/>
      <c r="P31710" s="27"/>
      <c r="Q31710" s="16"/>
      <c r="U31710" s="27"/>
    </row>
    <row r="31711" spans="2:21" x14ac:dyDescent="0.25">
      <c r="B31711"/>
      <c r="C31711"/>
      <c r="D31711" s="13"/>
      <c r="E31711" s="13"/>
      <c r="K31711" s="23"/>
      <c r="O31711" s="21"/>
      <c r="P31711" s="27"/>
      <c r="Q31711" s="16"/>
      <c r="U31711" s="27"/>
    </row>
    <row r="31712" spans="2:21" x14ac:dyDescent="0.25">
      <c r="B31712"/>
      <c r="C31712"/>
      <c r="D31712" s="13"/>
      <c r="E31712" s="13"/>
      <c r="K31712" s="23"/>
      <c r="O31712" s="21"/>
      <c r="P31712" s="27"/>
      <c r="Q31712" s="16"/>
      <c r="U31712" s="27"/>
    </row>
    <row r="31713" spans="2:21" x14ac:dyDescent="0.25">
      <c r="B31713"/>
      <c r="C31713"/>
      <c r="D31713" s="13"/>
      <c r="E31713" s="13"/>
      <c r="K31713" s="23"/>
      <c r="O31713" s="21"/>
      <c r="P31713" s="27"/>
      <c r="Q31713" s="16"/>
      <c r="U31713" s="27"/>
    </row>
    <row r="31714" spans="2:21" x14ac:dyDescent="0.25">
      <c r="B31714"/>
      <c r="C31714"/>
      <c r="D31714" s="13"/>
      <c r="E31714" s="13"/>
      <c r="K31714" s="23"/>
      <c r="O31714" s="21"/>
      <c r="P31714" s="27"/>
      <c r="Q31714" s="16"/>
      <c r="U31714" s="27"/>
    </row>
    <row r="31715" spans="2:21" x14ac:dyDescent="0.25">
      <c r="B31715"/>
      <c r="C31715"/>
      <c r="D31715" s="13"/>
      <c r="E31715" s="13"/>
      <c r="K31715" s="23"/>
      <c r="O31715" s="21"/>
      <c r="P31715" s="27"/>
      <c r="Q31715" s="16"/>
      <c r="U31715" s="27"/>
    </row>
    <row r="31716" spans="2:21" x14ac:dyDescent="0.25">
      <c r="B31716"/>
      <c r="C31716"/>
      <c r="D31716" s="13"/>
      <c r="E31716" s="13"/>
      <c r="K31716" s="23"/>
      <c r="O31716" s="21"/>
      <c r="P31716" s="27"/>
      <c r="Q31716" s="16"/>
      <c r="U31716" s="27"/>
    </row>
    <row r="31717" spans="2:21" x14ac:dyDescent="0.25">
      <c r="B31717"/>
      <c r="C31717"/>
      <c r="D31717" s="13"/>
      <c r="E31717" s="13"/>
      <c r="K31717" s="23"/>
      <c r="O31717" s="21"/>
      <c r="P31717" s="27"/>
      <c r="Q31717" s="16"/>
      <c r="U31717" s="27"/>
    </row>
    <row r="31718" spans="2:21" x14ac:dyDescent="0.25">
      <c r="B31718"/>
      <c r="C31718"/>
      <c r="D31718" s="13"/>
      <c r="E31718" s="13"/>
      <c r="K31718" s="23"/>
      <c r="O31718" s="21"/>
      <c r="P31718" s="27"/>
      <c r="Q31718" s="16"/>
      <c r="U31718" s="27"/>
    </row>
    <row r="31719" spans="2:21" x14ac:dyDescent="0.25">
      <c r="B31719"/>
      <c r="C31719"/>
      <c r="D31719" s="13"/>
      <c r="E31719" s="13"/>
      <c r="K31719" s="23"/>
      <c r="O31719" s="21"/>
      <c r="P31719" s="27"/>
      <c r="Q31719" s="16"/>
      <c r="U31719" s="27"/>
    </row>
    <row r="31720" spans="2:21" x14ac:dyDescent="0.25">
      <c r="B31720"/>
      <c r="C31720"/>
      <c r="D31720" s="13"/>
      <c r="E31720" s="13"/>
      <c r="K31720" s="23"/>
      <c r="O31720" s="21"/>
      <c r="P31720" s="27"/>
      <c r="Q31720" s="16"/>
      <c r="U31720" s="27"/>
    </row>
    <row r="31721" spans="2:21" x14ac:dyDescent="0.25">
      <c r="B31721"/>
      <c r="C31721"/>
      <c r="D31721" s="13"/>
      <c r="E31721" s="13"/>
      <c r="K31721" s="23"/>
      <c r="O31721" s="21"/>
      <c r="P31721" s="27"/>
      <c r="Q31721" s="16"/>
      <c r="U31721" s="27"/>
    </row>
    <row r="31722" spans="2:21" x14ac:dyDescent="0.25">
      <c r="B31722"/>
      <c r="C31722"/>
      <c r="D31722" s="13"/>
      <c r="E31722" s="13"/>
      <c r="K31722" s="23"/>
      <c r="O31722" s="21"/>
      <c r="P31722" s="27"/>
      <c r="Q31722" s="16"/>
      <c r="U31722" s="27"/>
    </row>
    <row r="31723" spans="2:21" x14ac:dyDescent="0.25">
      <c r="B31723"/>
      <c r="C31723"/>
      <c r="D31723" s="13"/>
      <c r="E31723" s="13"/>
      <c r="K31723" s="23"/>
      <c r="O31723" s="21"/>
      <c r="P31723" s="27"/>
      <c r="Q31723" s="16"/>
      <c r="U31723" s="27"/>
    </row>
    <row r="31724" spans="2:21" x14ac:dyDescent="0.25">
      <c r="B31724"/>
      <c r="C31724"/>
      <c r="D31724" s="13"/>
      <c r="E31724" s="13"/>
      <c r="K31724" s="23"/>
      <c r="O31724" s="21"/>
      <c r="P31724" s="27"/>
      <c r="Q31724" s="16"/>
      <c r="U31724" s="27"/>
    </row>
    <row r="31725" spans="2:21" x14ac:dyDescent="0.25">
      <c r="B31725"/>
      <c r="C31725"/>
      <c r="D31725" s="13"/>
      <c r="E31725" s="13"/>
      <c r="K31725" s="23"/>
      <c r="O31725" s="21"/>
      <c r="P31725" s="27"/>
      <c r="Q31725" s="16"/>
      <c r="U31725" s="27"/>
    </row>
    <row r="31726" spans="2:21" x14ac:dyDescent="0.25">
      <c r="B31726"/>
      <c r="C31726"/>
      <c r="D31726" s="13"/>
      <c r="E31726" s="13"/>
      <c r="K31726" s="23"/>
      <c r="O31726" s="21"/>
      <c r="P31726" s="27"/>
      <c r="Q31726" s="16"/>
      <c r="U31726" s="27"/>
    </row>
    <row r="31727" spans="2:21" x14ac:dyDescent="0.25">
      <c r="B31727"/>
      <c r="C31727"/>
      <c r="D31727" s="13"/>
      <c r="E31727" s="13"/>
      <c r="K31727" s="23"/>
      <c r="O31727" s="21"/>
      <c r="P31727" s="27"/>
      <c r="Q31727" s="16"/>
      <c r="U31727" s="27"/>
    </row>
    <row r="31728" spans="2:21" x14ac:dyDescent="0.25">
      <c r="B31728"/>
      <c r="C31728"/>
      <c r="D31728" s="13"/>
      <c r="E31728" s="13"/>
      <c r="K31728" s="23"/>
      <c r="O31728" s="21"/>
      <c r="P31728" s="27"/>
      <c r="Q31728" s="16"/>
      <c r="U31728" s="27"/>
    </row>
    <row r="31729" spans="2:21" x14ac:dyDescent="0.25">
      <c r="B31729"/>
      <c r="C31729"/>
      <c r="D31729" s="13"/>
      <c r="E31729" s="13"/>
      <c r="K31729" s="23"/>
      <c r="O31729" s="21"/>
      <c r="P31729" s="27"/>
      <c r="Q31729" s="16"/>
      <c r="U31729" s="27"/>
    </row>
    <row r="31730" spans="2:21" x14ac:dyDescent="0.25">
      <c r="B31730"/>
      <c r="C31730"/>
      <c r="D31730" s="13"/>
      <c r="E31730" s="13"/>
      <c r="K31730" s="23"/>
      <c r="O31730" s="21"/>
      <c r="P31730" s="27"/>
      <c r="Q31730" s="16"/>
      <c r="U31730" s="27"/>
    </row>
    <row r="31731" spans="2:21" x14ac:dyDescent="0.25">
      <c r="B31731"/>
      <c r="C31731"/>
      <c r="D31731" s="13"/>
      <c r="E31731" s="13"/>
      <c r="K31731" s="23"/>
      <c r="O31731" s="21"/>
      <c r="P31731" s="27"/>
      <c r="Q31731" s="16"/>
      <c r="U31731" s="27"/>
    </row>
    <row r="31732" spans="2:21" x14ac:dyDescent="0.25">
      <c r="B31732"/>
      <c r="C31732"/>
      <c r="D31732" s="13"/>
      <c r="E31732" s="13"/>
      <c r="K31732" s="23"/>
      <c r="O31732" s="21"/>
      <c r="P31732" s="27"/>
      <c r="Q31732" s="16"/>
      <c r="U31732" s="27"/>
    </row>
    <row r="31733" spans="2:21" x14ac:dyDescent="0.25">
      <c r="B31733"/>
      <c r="C31733"/>
      <c r="D31733" s="13"/>
      <c r="E31733" s="13"/>
      <c r="K31733" s="23"/>
      <c r="O31733" s="21"/>
      <c r="P31733" s="27"/>
      <c r="Q31733" s="16"/>
      <c r="U31733" s="27"/>
    </row>
    <row r="31734" spans="2:21" x14ac:dyDescent="0.25">
      <c r="B31734"/>
      <c r="C31734"/>
      <c r="D31734" s="13"/>
      <c r="E31734" s="13"/>
      <c r="K31734" s="23"/>
      <c r="O31734" s="21"/>
      <c r="P31734" s="27"/>
      <c r="Q31734" s="16"/>
      <c r="U31734" s="27"/>
    </row>
    <row r="31735" spans="2:21" x14ac:dyDescent="0.25">
      <c r="B31735"/>
      <c r="C31735"/>
      <c r="D31735" s="13"/>
      <c r="E31735" s="13"/>
      <c r="K31735" s="23"/>
      <c r="O31735" s="21"/>
      <c r="P31735" s="27"/>
      <c r="Q31735" s="16"/>
      <c r="U31735" s="27"/>
    </row>
    <row r="31736" spans="2:21" x14ac:dyDescent="0.25">
      <c r="B31736"/>
      <c r="C31736"/>
      <c r="D31736" s="13"/>
      <c r="E31736" s="13"/>
      <c r="K31736" s="23"/>
      <c r="O31736" s="21"/>
      <c r="P31736" s="27"/>
      <c r="Q31736" s="16"/>
      <c r="U31736" s="27"/>
    </row>
    <row r="31737" spans="2:21" x14ac:dyDescent="0.25">
      <c r="B31737"/>
      <c r="C31737"/>
      <c r="D31737" s="13"/>
      <c r="E31737" s="13"/>
      <c r="K31737" s="23"/>
      <c r="O31737" s="21"/>
      <c r="P31737" s="27"/>
      <c r="Q31737" s="16"/>
      <c r="U31737" s="27"/>
    </row>
    <row r="31738" spans="2:21" x14ac:dyDescent="0.25">
      <c r="B31738"/>
      <c r="C31738"/>
      <c r="D31738" s="13"/>
      <c r="E31738" s="13"/>
      <c r="K31738" s="23"/>
      <c r="O31738" s="21"/>
      <c r="P31738" s="27"/>
      <c r="Q31738" s="16"/>
      <c r="U31738" s="27"/>
    </row>
    <row r="31739" spans="2:21" x14ac:dyDescent="0.25">
      <c r="B31739"/>
      <c r="C31739"/>
      <c r="D31739" s="13"/>
      <c r="E31739" s="13"/>
      <c r="K31739" s="23"/>
      <c r="O31739" s="21"/>
      <c r="P31739" s="27"/>
      <c r="Q31739" s="16"/>
      <c r="U31739" s="27"/>
    </row>
    <row r="31740" spans="2:21" x14ac:dyDescent="0.25">
      <c r="B31740"/>
      <c r="C31740"/>
      <c r="D31740" s="13"/>
      <c r="E31740" s="13"/>
      <c r="K31740" s="23"/>
      <c r="O31740" s="21"/>
      <c r="P31740" s="27"/>
      <c r="Q31740" s="16"/>
      <c r="U31740" s="27"/>
    </row>
    <row r="31741" spans="2:21" x14ac:dyDescent="0.25">
      <c r="B31741"/>
      <c r="C31741"/>
      <c r="D31741" s="13"/>
      <c r="E31741" s="13"/>
      <c r="K31741" s="23"/>
      <c r="O31741" s="21"/>
      <c r="P31741" s="27"/>
      <c r="Q31741" s="16"/>
      <c r="U31741" s="27"/>
    </row>
    <row r="31742" spans="2:21" x14ac:dyDescent="0.25">
      <c r="B31742"/>
      <c r="C31742"/>
      <c r="D31742" s="13"/>
      <c r="E31742" s="13"/>
      <c r="K31742" s="23"/>
      <c r="O31742" s="21"/>
      <c r="P31742" s="27"/>
      <c r="Q31742" s="16"/>
      <c r="U31742" s="27"/>
    </row>
    <row r="31743" spans="2:21" x14ac:dyDescent="0.25">
      <c r="B31743"/>
      <c r="C31743"/>
      <c r="D31743" s="13"/>
      <c r="E31743" s="13"/>
      <c r="K31743" s="23"/>
      <c r="O31743" s="21"/>
      <c r="P31743" s="27"/>
      <c r="Q31743" s="16"/>
      <c r="U31743" s="27"/>
    </row>
    <row r="31744" spans="2:21" x14ac:dyDescent="0.25">
      <c r="B31744"/>
      <c r="C31744"/>
      <c r="D31744" s="13"/>
      <c r="E31744" s="13"/>
      <c r="K31744" s="23"/>
      <c r="O31744" s="21"/>
      <c r="P31744" s="27"/>
      <c r="Q31744" s="16"/>
      <c r="U31744" s="27"/>
    </row>
    <row r="31745" spans="2:21" x14ac:dyDescent="0.25">
      <c r="B31745"/>
      <c r="C31745"/>
      <c r="D31745" s="13"/>
      <c r="E31745" s="13"/>
      <c r="K31745" s="23"/>
      <c r="O31745" s="21"/>
      <c r="P31745" s="27"/>
      <c r="Q31745" s="16"/>
      <c r="U31745" s="27"/>
    </row>
    <row r="31746" spans="2:21" x14ac:dyDescent="0.25">
      <c r="B31746"/>
      <c r="C31746"/>
      <c r="D31746" s="13"/>
      <c r="E31746" s="13"/>
      <c r="K31746" s="23"/>
      <c r="O31746" s="21"/>
      <c r="P31746" s="27"/>
      <c r="Q31746" s="16"/>
      <c r="U31746" s="27"/>
    </row>
    <row r="31747" spans="2:21" x14ac:dyDescent="0.25">
      <c r="B31747"/>
      <c r="C31747"/>
      <c r="D31747" s="13"/>
      <c r="E31747" s="13"/>
      <c r="K31747" s="23"/>
      <c r="O31747" s="21"/>
      <c r="P31747" s="27"/>
      <c r="Q31747" s="16"/>
      <c r="U31747" s="27"/>
    </row>
    <row r="31748" spans="2:21" x14ac:dyDescent="0.25">
      <c r="B31748"/>
      <c r="C31748"/>
      <c r="D31748" s="13"/>
      <c r="E31748" s="13"/>
      <c r="K31748" s="23"/>
      <c r="O31748" s="21"/>
      <c r="P31748" s="27"/>
      <c r="Q31748" s="16"/>
      <c r="U31748" s="27"/>
    </row>
    <row r="31749" spans="2:21" x14ac:dyDescent="0.25">
      <c r="B31749"/>
      <c r="C31749"/>
      <c r="D31749" s="13"/>
      <c r="E31749" s="13"/>
      <c r="K31749" s="23"/>
      <c r="O31749" s="21"/>
      <c r="P31749" s="27"/>
      <c r="Q31749" s="16"/>
      <c r="U31749" s="27"/>
    </row>
    <row r="31750" spans="2:21" x14ac:dyDescent="0.25">
      <c r="B31750"/>
      <c r="C31750"/>
      <c r="D31750" s="13"/>
      <c r="E31750" s="13"/>
      <c r="K31750" s="23"/>
      <c r="O31750" s="21"/>
      <c r="P31750" s="27"/>
      <c r="Q31750" s="16"/>
      <c r="U31750" s="27"/>
    </row>
    <row r="31751" spans="2:21" x14ac:dyDescent="0.25">
      <c r="B31751"/>
      <c r="C31751"/>
      <c r="D31751" s="13"/>
      <c r="E31751" s="13"/>
      <c r="K31751" s="23"/>
      <c r="O31751" s="21"/>
      <c r="P31751" s="27"/>
      <c r="Q31751" s="16"/>
      <c r="U31751" s="27"/>
    </row>
    <row r="31752" spans="2:21" x14ac:dyDescent="0.25">
      <c r="B31752"/>
      <c r="C31752"/>
      <c r="D31752" s="13"/>
      <c r="E31752" s="13"/>
      <c r="K31752" s="23"/>
      <c r="O31752" s="21"/>
      <c r="P31752" s="27"/>
      <c r="Q31752" s="16"/>
      <c r="U31752" s="27"/>
    </row>
    <row r="31753" spans="2:21" x14ac:dyDescent="0.25">
      <c r="B31753"/>
      <c r="C31753"/>
      <c r="D31753" s="13"/>
      <c r="E31753" s="13"/>
      <c r="K31753" s="23"/>
      <c r="O31753" s="21"/>
      <c r="P31753" s="27"/>
      <c r="Q31753" s="16"/>
      <c r="U31753" s="27"/>
    </row>
    <row r="31754" spans="2:21" x14ac:dyDescent="0.25">
      <c r="B31754"/>
      <c r="C31754"/>
      <c r="D31754" s="13"/>
      <c r="E31754" s="13"/>
      <c r="K31754" s="23"/>
      <c r="O31754" s="21"/>
      <c r="P31754" s="27"/>
      <c r="Q31754" s="16"/>
      <c r="U31754" s="27"/>
    </row>
    <row r="31755" spans="2:21" x14ac:dyDescent="0.25">
      <c r="B31755"/>
      <c r="C31755"/>
      <c r="D31755" s="13"/>
      <c r="E31755" s="13"/>
      <c r="K31755" s="23"/>
      <c r="O31755" s="21"/>
      <c r="P31755" s="27"/>
      <c r="Q31755" s="16"/>
      <c r="U31755" s="27"/>
    </row>
    <row r="31756" spans="2:21" x14ac:dyDescent="0.25">
      <c r="B31756"/>
      <c r="C31756"/>
      <c r="D31756" s="13"/>
      <c r="E31756" s="13"/>
      <c r="K31756" s="23"/>
      <c r="O31756" s="21"/>
      <c r="P31756" s="27"/>
      <c r="Q31756" s="16"/>
      <c r="U31756" s="27"/>
    </row>
    <row r="31757" spans="2:21" x14ac:dyDescent="0.25">
      <c r="B31757"/>
      <c r="C31757"/>
      <c r="D31757" s="13"/>
      <c r="E31757" s="13"/>
      <c r="K31757" s="23"/>
      <c r="O31757" s="21"/>
      <c r="P31757" s="27"/>
      <c r="Q31757" s="16"/>
      <c r="U31757" s="27"/>
    </row>
    <row r="31758" spans="2:21" x14ac:dyDescent="0.25">
      <c r="B31758"/>
      <c r="C31758"/>
      <c r="D31758" s="13"/>
      <c r="E31758" s="13"/>
      <c r="K31758" s="23"/>
      <c r="O31758" s="21"/>
      <c r="P31758" s="27"/>
      <c r="Q31758" s="16"/>
      <c r="U31758" s="27"/>
    </row>
    <row r="31759" spans="2:21" x14ac:dyDescent="0.25">
      <c r="B31759"/>
      <c r="C31759"/>
      <c r="D31759" s="13"/>
      <c r="E31759" s="13"/>
      <c r="K31759" s="23"/>
      <c r="O31759" s="21"/>
      <c r="P31759" s="27"/>
      <c r="Q31759" s="16"/>
      <c r="U31759" s="27"/>
    </row>
    <row r="31760" spans="2:21" x14ac:dyDescent="0.25">
      <c r="B31760"/>
      <c r="C31760"/>
      <c r="D31760" s="13"/>
      <c r="E31760" s="13"/>
      <c r="K31760" s="23"/>
      <c r="O31760" s="21"/>
      <c r="P31760" s="27"/>
      <c r="Q31760" s="16"/>
      <c r="U31760" s="27"/>
    </row>
    <row r="31761" spans="2:21" x14ac:dyDescent="0.25">
      <c r="B31761"/>
      <c r="C31761"/>
      <c r="D31761" s="13"/>
      <c r="E31761" s="13"/>
      <c r="K31761" s="23"/>
      <c r="O31761" s="21"/>
      <c r="P31761" s="27"/>
      <c r="Q31761" s="16"/>
      <c r="U31761" s="27"/>
    </row>
    <row r="31762" spans="2:21" x14ac:dyDescent="0.25">
      <c r="B31762"/>
      <c r="C31762"/>
      <c r="D31762" s="13"/>
      <c r="E31762" s="13"/>
      <c r="K31762" s="23"/>
      <c r="O31762" s="21"/>
      <c r="P31762" s="27"/>
      <c r="Q31762" s="16"/>
      <c r="U31762" s="27"/>
    </row>
    <row r="31763" spans="2:21" x14ac:dyDescent="0.25">
      <c r="B31763"/>
      <c r="C31763"/>
      <c r="D31763" s="13"/>
      <c r="E31763" s="13"/>
      <c r="K31763" s="23"/>
      <c r="O31763" s="21"/>
      <c r="P31763" s="27"/>
      <c r="Q31763" s="16"/>
      <c r="U31763" s="27"/>
    </row>
    <row r="31764" spans="2:21" x14ac:dyDescent="0.25">
      <c r="B31764"/>
      <c r="C31764"/>
      <c r="D31764" s="13"/>
      <c r="E31764" s="13"/>
      <c r="K31764" s="23"/>
      <c r="O31764" s="21"/>
      <c r="P31764" s="27"/>
      <c r="Q31764" s="16"/>
      <c r="U31764" s="27"/>
    </row>
    <row r="31765" spans="2:21" x14ac:dyDescent="0.25">
      <c r="B31765"/>
      <c r="C31765"/>
      <c r="D31765" s="13"/>
      <c r="E31765" s="13"/>
      <c r="K31765" s="23"/>
      <c r="O31765" s="21"/>
      <c r="P31765" s="27"/>
      <c r="Q31765" s="16"/>
      <c r="U31765" s="27"/>
    </row>
    <row r="31766" spans="2:21" x14ac:dyDescent="0.25">
      <c r="B31766"/>
      <c r="C31766"/>
      <c r="D31766" s="13"/>
      <c r="E31766" s="13"/>
      <c r="K31766" s="23"/>
      <c r="O31766" s="21"/>
      <c r="P31766" s="27"/>
      <c r="Q31766" s="16"/>
      <c r="U31766" s="27"/>
    </row>
    <row r="31767" spans="2:21" x14ac:dyDescent="0.25">
      <c r="B31767"/>
      <c r="C31767"/>
      <c r="D31767" s="13"/>
      <c r="E31767" s="13"/>
      <c r="K31767" s="23"/>
      <c r="O31767" s="21"/>
      <c r="P31767" s="27"/>
      <c r="Q31767" s="16"/>
      <c r="U31767" s="27"/>
    </row>
    <row r="31768" spans="2:21" x14ac:dyDescent="0.25">
      <c r="B31768"/>
      <c r="C31768"/>
      <c r="D31768" s="13"/>
      <c r="E31768" s="13"/>
      <c r="K31768" s="23"/>
      <c r="O31768" s="21"/>
      <c r="P31768" s="27"/>
      <c r="Q31768" s="16"/>
      <c r="U31768" s="27"/>
    </row>
    <row r="31769" spans="2:21" x14ac:dyDescent="0.25">
      <c r="B31769"/>
      <c r="C31769"/>
      <c r="D31769" s="13"/>
      <c r="E31769" s="13"/>
      <c r="K31769" s="23"/>
      <c r="O31769" s="21"/>
      <c r="P31769" s="27"/>
      <c r="Q31769" s="16"/>
      <c r="U31769" s="27"/>
    </row>
    <row r="31770" spans="2:21" x14ac:dyDescent="0.25">
      <c r="B31770"/>
      <c r="C31770"/>
      <c r="D31770" s="13"/>
      <c r="E31770" s="13"/>
      <c r="K31770" s="23"/>
      <c r="O31770" s="21"/>
      <c r="P31770" s="27"/>
      <c r="Q31770" s="16"/>
      <c r="U31770" s="27"/>
    </row>
    <row r="31771" spans="2:21" x14ac:dyDescent="0.25">
      <c r="B31771"/>
      <c r="C31771"/>
      <c r="D31771" s="13"/>
      <c r="E31771" s="13"/>
      <c r="K31771" s="23"/>
      <c r="O31771" s="21"/>
      <c r="P31771" s="27"/>
      <c r="Q31771" s="16"/>
      <c r="U31771" s="27"/>
    </row>
    <row r="31772" spans="2:21" x14ac:dyDescent="0.25">
      <c r="B31772"/>
      <c r="C31772"/>
      <c r="D31772" s="13"/>
      <c r="E31772" s="13"/>
      <c r="K31772" s="23"/>
      <c r="O31772" s="21"/>
      <c r="P31772" s="27"/>
      <c r="Q31772" s="16"/>
      <c r="U31772" s="27"/>
    </row>
    <row r="31773" spans="2:21" x14ac:dyDescent="0.25">
      <c r="B31773"/>
      <c r="C31773"/>
      <c r="D31773" s="13"/>
      <c r="E31773" s="13"/>
      <c r="K31773" s="23"/>
      <c r="O31773" s="21"/>
      <c r="P31773" s="27"/>
      <c r="Q31773" s="16"/>
      <c r="U31773" s="27"/>
    </row>
    <row r="31774" spans="2:21" x14ac:dyDescent="0.25">
      <c r="B31774"/>
      <c r="C31774"/>
      <c r="D31774" s="13"/>
      <c r="E31774" s="13"/>
      <c r="K31774" s="23"/>
      <c r="O31774" s="21"/>
      <c r="P31774" s="27"/>
      <c r="Q31774" s="16"/>
      <c r="U31774" s="27"/>
    </row>
    <row r="31775" spans="2:21" x14ac:dyDescent="0.25">
      <c r="B31775"/>
      <c r="C31775"/>
      <c r="D31775" s="13"/>
      <c r="E31775" s="13"/>
      <c r="K31775" s="23"/>
      <c r="O31775" s="21"/>
      <c r="P31775" s="27"/>
      <c r="Q31775" s="16"/>
      <c r="U31775" s="27"/>
    </row>
    <row r="31776" spans="2:21" x14ac:dyDescent="0.25">
      <c r="B31776"/>
      <c r="C31776"/>
      <c r="D31776" s="13"/>
      <c r="E31776" s="13"/>
      <c r="K31776" s="23"/>
      <c r="O31776" s="21"/>
      <c r="P31776" s="27"/>
      <c r="Q31776" s="16"/>
      <c r="U31776" s="27"/>
    </row>
    <row r="31777" spans="2:21" x14ac:dyDescent="0.25">
      <c r="B31777"/>
      <c r="C31777"/>
      <c r="D31777" s="13"/>
      <c r="E31777" s="13"/>
      <c r="K31777" s="23"/>
      <c r="O31777" s="21"/>
      <c r="P31777" s="27"/>
      <c r="Q31777" s="16"/>
      <c r="U31777" s="27"/>
    </row>
    <row r="31778" spans="2:21" x14ac:dyDescent="0.25">
      <c r="B31778"/>
      <c r="C31778"/>
      <c r="D31778" s="13"/>
      <c r="E31778" s="13"/>
      <c r="K31778" s="23"/>
      <c r="O31778" s="21"/>
      <c r="P31778" s="27"/>
      <c r="Q31778" s="16"/>
      <c r="U31778" s="27"/>
    </row>
    <row r="31779" spans="2:21" x14ac:dyDescent="0.25">
      <c r="B31779"/>
      <c r="C31779"/>
      <c r="D31779" s="13"/>
      <c r="E31779" s="13"/>
      <c r="K31779" s="23"/>
      <c r="O31779" s="21"/>
      <c r="P31779" s="27"/>
      <c r="Q31779" s="16"/>
      <c r="U31779" s="27"/>
    </row>
    <row r="31780" spans="2:21" x14ac:dyDescent="0.25">
      <c r="B31780"/>
      <c r="C31780"/>
      <c r="D31780" s="13"/>
      <c r="E31780" s="13"/>
      <c r="K31780" s="23"/>
      <c r="O31780" s="21"/>
      <c r="P31780" s="27"/>
      <c r="Q31780" s="16"/>
      <c r="U31780" s="27"/>
    </row>
    <row r="31781" spans="2:21" x14ac:dyDescent="0.25">
      <c r="B31781"/>
      <c r="C31781"/>
      <c r="D31781" s="13"/>
      <c r="E31781" s="13"/>
      <c r="K31781" s="23"/>
      <c r="O31781" s="21"/>
      <c r="P31781" s="27"/>
      <c r="Q31781" s="16"/>
      <c r="U31781" s="27"/>
    </row>
    <row r="31782" spans="2:21" x14ac:dyDescent="0.25">
      <c r="B31782"/>
      <c r="C31782"/>
      <c r="D31782" s="13"/>
      <c r="E31782" s="13"/>
      <c r="K31782" s="23"/>
      <c r="O31782" s="21"/>
      <c r="P31782" s="27"/>
      <c r="Q31782" s="16"/>
      <c r="U31782" s="27"/>
    </row>
    <row r="31783" spans="2:21" x14ac:dyDescent="0.25">
      <c r="B31783"/>
      <c r="C31783"/>
      <c r="D31783" s="13"/>
      <c r="E31783" s="13"/>
      <c r="K31783" s="23"/>
      <c r="O31783" s="21"/>
      <c r="P31783" s="27"/>
      <c r="Q31783" s="16"/>
      <c r="U31783" s="27"/>
    </row>
    <row r="31784" spans="2:21" x14ac:dyDescent="0.25">
      <c r="B31784"/>
      <c r="C31784"/>
      <c r="D31784" s="13"/>
      <c r="E31784" s="13"/>
      <c r="K31784" s="23"/>
      <c r="O31784" s="21"/>
      <c r="P31784" s="27"/>
      <c r="Q31784" s="16"/>
      <c r="U31784" s="27"/>
    </row>
    <row r="31785" spans="2:21" x14ac:dyDescent="0.25">
      <c r="B31785"/>
      <c r="C31785"/>
      <c r="D31785" s="13"/>
      <c r="E31785" s="13"/>
      <c r="K31785" s="23"/>
      <c r="O31785" s="21"/>
      <c r="P31785" s="27"/>
      <c r="Q31785" s="16"/>
      <c r="U31785" s="27"/>
    </row>
    <row r="31786" spans="2:21" x14ac:dyDescent="0.25">
      <c r="B31786"/>
      <c r="C31786"/>
      <c r="D31786" s="13"/>
      <c r="E31786" s="13"/>
      <c r="K31786" s="23"/>
      <c r="O31786" s="21"/>
      <c r="P31786" s="27"/>
      <c r="Q31786" s="16"/>
      <c r="U31786" s="27"/>
    </row>
    <row r="31787" spans="2:21" x14ac:dyDescent="0.25">
      <c r="B31787"/>
      <c r="C31787"/>
      <c r="D31787" s="13"/>
      <c r="E31787" s="13"/>
      <c r="K31787" s="23"/>
      <c r="O31787" s="21"/>
      <c r="P31787" s="27"/>
      <c r="Q31787" s="16"/>
      <c r="U31787" s="27"/>
    </row>
    <row r="31788" spans="2:21" x14ac:dyDescent="0.25">
      <c r="B31788"/>
      <c r="C31788"/>
      <c r="D31788" s="13"/>
      <c r="E31788" s="13"/>
      <c r="K31788" s="23"/>
      <c r="O31788" s="21"/>
      <c r="P31788" s="27"/>
      <c r="Q31788" s="16"/>
      <c r="U31788" s="27"/>
    </row>
    <row r="31789" spans="2:21" x14ac:dyDescent="0.25">
      <c r="B31789"/>
      <c r="C31789"/>
      <c r="D31789" s="13"/>
      <c r="E31789" s="13"/>
      <c r="K31789" s="23"/>
      <c r="O31789" s="21"/>
      <c r="P31789" s="27"/>
      <c r="Q31789" s="16"/>
      <c r="U31789" s="27"/>
    </row>
    <row r="31790" spans="2:21" x14ac:dyDescent="0.25">
      <c r="B31790"/>
      <c r="C31790"/>
      <c r="D31790" s="13"/>
      <c r="E31790" s="13"/>
      <c r="K31790" s="23"/>
      <c r="O31790" s="21"/>
      <c r="P31790" s="27"/>
      <c r="Q31790" s="16"/>
      <c r="U31790" s="27"/>
    </row>
    <row r="31791" spans="2:21" x14ac:dyDescent="0.25">
      <c r="B31791"/>
      <c r="C31791"/>
      <c r="D31791" s="13"/>
      <c r="E31791" s="13"/>
      <c r="K31791" s="23"/>
      <c r="O31791" s="21"/>
      <c r="P31791" s="27"/>
      <c r="Q31791" s="16"/>
      <c r="U31791" s="27"/>
    </row>
    <row r="31792" spans="2:21" x14ac:dyDescent="0.25">
      <c r="B31792"/>
      <c r="C31792"/>
      <c r="D31792" s="13"/>
      <c r="E31792" s="13"/>
      <c r="K31792" s="23"/>
      <c r="O31792" s="21"/>
      <c r="P31792" s="27"/>
      <c r="Q31792" s="16"/>
      <c r="U31792" s="27"/>
    </row>
    <row r="31793" spans="2:21" x14ac:dyDescent="0.25">
      <c r="B31793"/>
      <c r="C31793"/>
      <c r="D31793" s="13"/>
      <c r="E31793" s="13"/>
      <c r="K31793" s="23"/>
      <c r="O31793" s="21"/>
      <c r="P31793" s="27"/>
      <c r="Q31793" s="16"/>
      <c r="U31793" s="27"/>
    </row>
    <row r="31794" spans="2:21" x14ac:dyDescent="0.25">
      <c r="B31794"/>
      <c r="C31794"/>
      <c r="D31794" s="13"/>
      <c r="E31794" s="13"/>
      <c r="K31794" s="23"/>
      <c r="O31794" s="21"/>
      <c r="P31794" s="27"/>
      <c r="Q31794" s="16"/>
      <c r="U31794" s="27"/>
    </row>
    <row r="31795" spans="2:21" x14ac:dyDescent="0.25">
      <c r="B31795"/>
      <c r="C31795"/>
      <c r="D31795" s="13"/>
      <c r="E31795" s="13"/>
      <c r="K31795" s="23"/>
      <c r="O31795" s="21"/>
      <c r="P31795" s="27"/>
      <c r="Q31795" s="16"/>
      <c r="U31795" s="27"/>
    </row>
    <row r="31796" spans="2:21" x14ac:dyDescent="0.25">
      <c r="B31796"/>
      <c r="C31796"/>
      <c r="D31796" s="13"/>
      <c r="E31796" s="13"/>
      <c r="K31796" s="23"/>
      <c r="O31796" s="21"/>
      <c r="P31796" s="27"/>
      <c r="Q31796" s="16"/>
      <c r="U31796" s="27"/>
    </row>
    <row r="31797" spans="2:21" x14ac:dyDescent="0.25">
      <c r="B31797"/>
      <c r="C31797"/>
      <c r="D31797" s="13"/>
      <c r="E31797" s="13"/>
      <c r="K31797" s="23"/>
      <c r="O31797" s="21"/>
      <c r="P31797" s="27"/>
      <c r="Q31797" s="16"/>
      <c r="U31797" s="27"/>
    </row>
    <row r="31798" spans="2:21" x14ac:dyDescent="0.25">
      <c r="B31798"/>
      <c r="C31798"/>
      <c r="D31798" s="13"/>
      <c r="E31798" s="13"/>
      <c r="K31798" s="23"/>
      <c r="O31798" s="21"/>
      <c r="P31798" s="27"/>
      <c r="Q31798" s="16"/>
      <c r="U31798" s="27"/>
    </row>
    <row r="31799" spans="2:21" x14ac:dyDescent="0.25">
      <c r="B31799"/>
      <c r="C31799"/>
      <c r="D31799" s="13"/>
      <c r="E31799" s="13"/>
      <c r="K31799" s="23"/>
      <c r="O31799" s="21"/>
      <c r="P31799" s="27"/>
      <c r="Q31799" s="16"/>
      <c r="U31799" s="27"/>
    </row>
    <row r="31800" spans="2:21" x14ac:dyDescent="0.25">
      <c r="B31800"/>
      <c r="C31800"/>
      <c r="D31800" s="13"/>
      <c r="E31800" s="13"/>
      <c r="K31800" s="23"/>
      <c r="O31800" s="21"/>
      <c r="P31800" s="27"/>
      <c r="Q31800" s="16"/>
      <c r="U31800" s="27"/>
    </row>
    <row r="31801" spans="2:21" x14ac:dyDescent="0.25">
      <c r="B31801"/>
      <c r="C31801"/>
      <c r="D31801" s="13"/>
      <c r="E31801" s="13"/>
      <c r="K31801" s="23"/>
      <c r="O31801" s="21"/>
      <c r="P31801" s="27"/>
      <c r="Q31801" s="16"/>
      <c r="U31801" s="27"/>
    </row>
    <row r="31802" spans="2:21" x14ac:dyDescent="0.25">
      <c r="B31802"/>
      <c r="C31802"/>
      <c r="D31802" s="13"/>
      <c r="E31802" s="13"/>
      <c r="K31802" s="23"/>
      <c r="O31802" s="21"/>
      <c r="P31802" s="27"/>
      <c r="Q31802" s="16"/>
      <c r="U31802" s="27"/>
    </row>
    <row r="31803" spans="2:21" x14ac:dyDescent="0.25">
      <c r="B31803"/>
      <c r="C31803"/>
      <c r="D31803" s="13"/>
      <c r="E31803" s="13"/>
      <c r="K31803" s="23"/>
      <c r="O31803" s="21"/>
      <c r="P31803" s="27"/>
      <c r="Q31803" s="16"/>
      <c r="U31803" s="27"/>
    </row>
    <row r="31804" spans="2:21" x14ac:dyDescent="0.25">
      <c r="B31804"/>
      <c r="C31804"/>
      <c r="D31804" s="13"/>
      <c r="E31804" s="13"/>
      <c r="K31804" s="23"/>
      <c r="O31804" s="21"/>
      <c r="P31804" s="27"/>
      <c r="Q31804" s="16"/>
      <c r="U31804" s="27"/>
    </row>
    <row r="31805" spans="2:21" x14ac:dyDescent="0.25">
      <c r="B31805"/>
      <c r="C31805"/>
      <c r="D31805" s="13"/>
      <c r="E31805" s="13"/>
      <c r="K31805" s="23"/>
      <c r="O31805" s="21"/>
      <c r="P31805" s="27"/>
      <c r="Q31805" s="16"/>
      <c r="U31805" s="27"/>
    </row>
    <row r="31806" spans="2:21" x14ac:dyDescent="0.25">
      <c r="B31806"/>
      <c r="C31806"/>
      <c r="D31806" s="13"/>
      <c r="E31806" s="13"/>
      <c r="K31806" s="23"/>
      <c r="O31806" s="21"/>
      <c r="P31806" s="27"/>
      <c r="Q31806" s="16"/>
      <c r="U31806" s="27"/>
    </row>
    <row r="31807" spans="2:21" x14ac:dyDescent="0.25">
      <c r="B31807"/>
      <c r="C31807"/>
      <c r="D31807" s="13"/>
      <c r="E31807" s="13"/>
      <c r="K31807" s="23"/>
      <c r="O31807" s="21"/>
      <c r="P31807" s="27"/>
      <c r="Q31807" s="16"/>
      <c r="U31807" s="27"/>
    </row>
    <row r="31808" spans="2:21" x14ac:dyDescent="0.25">
      <c r="B31808"/>
      <c r="C31808"/>
      <c r="D31808" s="13"/>
      <c r="E31808" s="13"/>
      <c r="K31808" s="23"/>
      <c r="O31808" s="21"/>
      <c r="P31808" s="27"/>
      <c r="Q31808" s="16"/>
      <c r="U31808" s="27"/>
    </row>
    <row r="31809" spans="2:21" x14ac:dyDescent="0.25">
      <c r="B31809"/>
      <c r="C31809"/>
      <c r="D31809" s="13"/>
      <c r="E31809" s="13"/>
      <c r="K31809" s="23"/>
      <c r="O31809" s="21"/>
      <c r="P31809" s="27"/>
      <c r="Q31809" s="16"/>
      <c r="U31809" s="27"/>
    </row>
    <row r="31810" spans="2:21" x14ac:dyDescent="0.25">
      <c r="B31810"/>
      <c r="C31810"/>
      <c r="D31810" s="13"/>
      <c r="E31810" s="13"/>
      <c r="K31810" s="23"/>
      <c r="O31810" s="21"/>
      <c r="P31810" s="27"/>
      <c r="Q31810" s="16"/>
      <c r="U31810" s="27"/>
    </row>
    <row r="31811" spans="2:21" x14ac:dyDescent="0.25">
      <c r="B31811"/>
      <c r="C31811"/>
      <c r="D31811" s="13"/>
      <c r="E31811" s="13"/>
      <c r="K31811" s="23"/>
      <c r="O31811" s="21"/>
      <c r="P31811" s="27"/>
      <c r="Q31811" s="16"/>
      <c r="U31811" s="27"/>
    </row>
    <row r="31812" spans="2:21" x14ac:dyDescent="0.25">
      <c r="B31812"/>
      <c r="C31812"/>
      <c r="D31812" s="13"/>
      <c r="E31812" s="13"/>
      <c r="K31812" s="23"/>
      <c r="O31812" s="21"/>
      <c r="P31812" s="27"/>
      <c r="Q31812" s="16"/>
      <c r="U31812" s="27"/>
    </row>
    <row r="31813" spans="2:21" x14ac:dyDescent="0.25">
      <c r="B31813"/>
      <c r="C31813"/>
      <c r="D31813" s="13"/>
      <c r="E31813" s="13"/>
      <c r="K31813" s="23"/>
      <c r="O31813" s="21"/>
      <c r="P31813" s="27"/>
      <c r="Q31813" s="16"/>
      <c r="U31813" s="27"/>
    </row>
    <row r="31814" spans="2:21" x14ac:dyDescent="0.25">
      <c r="B31814"/>
      <c r="C31814"/>
      <c r="D31814" s="13"/>
      <c r="E31814" s="13"/>
      <c r="K31814" s="23"/>
      <c r="O31814" s="21"/>
      <c r="P31814" s="27"/>
      <c r="Q31814" s="16"/>
      <c r="U31814" s="27"/>
    </row>
    <row r="31815" spans="2:21" x14ac:dyDescent="0.25">
      <c r="B31815"/>
      <c r="C31815"/>
      <c r="D31815" s="13"/>
      <c r="E31815" s="13"/>
      <c r="K31815" s="23"/>
      <c r="O31815" s="21"/>
      <c r="P31815" s="27"/>
      <c r="Q31815" s="16"/>
      <c r="U31815" s="27"/>
    </row>
    <row r="31816" spans="2:21" x14ac:dyDescent="0.25">
      <c r="B31816"/>
      <c r="C31816"/>
      <c r="D31816" s="13"/>
      <c r="E31816" s="13"/>
      <c r="K31816" s="23"/>
      <c r="O31816" s="21"/>
      <c r="P31816" s="27"/>
      <c r="Q31816" s="16"/>
      <c r="U31816" s="27"/>
    </row>
    <row r="31817" spans="2:21" x14ac:dyDescent="0.25">
      <c r="B31817"/>
      <c r="C31817"/>
      <c r="D31817" s="13"/>
      <c r="E31817" s="13"/>
      <c r="K31817" s="23"/>
      <c r="O31817" s="21"/>
      <c r="P31817" s="27"/>
      <c r="Q31817" s="16"/>
      <c r="U31817" s="27"/>
    </row>
    <row r="31818" spans="2:21" x14ac:dyDescent="0.25">
      <c r="B31818"/>
      <c r="C31818"/>
      <c r="D31818" s="13"/>
      <c r="E31818" s="13"/>
      <c r="K31818" s="23"/>
      <c r="O31818" s="21"/>
      <c r="P31818" s="27"/>
      <c r="Q31818" s="16"/>
      <c r="U31818" s="27"/>
    </row>
    <row r="31819" spans="2:21" x14ac:dyDescent="0.25">
      <c r="B31819"/>
      <c r="C31819"/>
      <c r="D31819" s="13"/>
      <c r="E31819" s="13"/>
      <c r="K31819" s="23"/>
      <c r="O31819" s="21"/>
      <c r="P31819" s="27"/>
      <c r="Q31819" s="16"/>
      <c r="U31819" s="27"/>
    </row>
    <row r="31820" spans="2:21" x14ac:dyDescent="0.25">
      <c r="B31820"/>
      <c r="C31820"/>
      <c r="D31820" s="13"/>
      <c r="E31820" s="13"/>
      <c r="K31820" s="23"/>
      <c r="O31820" s="21"/>
      <c r="P31820" s="27"/>
      <c r="Q31820" s="16"/>
      <c r="U31820" s="27"/>
    </row>
    <row r="31821" spans="2:21" x14ac:dyDescent="0.25">
      <c r="B31821"/>
      <c r="C31821"/>
      <c r="D31821" s="13"/>
      <c r="E31821" s="13"/>
      <c r="K31821" s="23"/>
      <c r="O31821" s="21"/>
      <c r="P31821" s="27"/>
      <c r="Q31821" s="16"/>
      <c r="U31821" s="27"/>
    </row>
    <row r="31822" spans="2:21" x14ac:dyDescent="0.25">
      <c r="B31822"/>
      <c r="C31822"/>
      <c r="D31822" s="13"/>
      <c r="E31822" s="13"/>
      <c r="K31822" s="23"/>
      <c r="O31822" s="21"/>
      <c r="P31822" s="27"/>
      <c r="Q31822" s="16"/>
      <c r="U31822" s="27"/>
    </row>
    <row r="31823" spans="2:21" x14ac:dyDescent="0.25">
      <c r="B31823"/>
      <c r="C31823"/>
      <c r="D31823" s="13"/>
      <c r="E31823" s="13"/>
      <c r="K31823" s="23"/>
      <c r="O31823" s="21"/>
      <c r="P31823" s="27"/>
      <c r="Q31823" s="16"/>
      <c r="U31823" s="27"/>
    </row>
    <row r="31824" spans="2:21" x14ac:dyDescent="0.25">
      <c r="B31824"/>
      <c r="C31824"/>
      <c r="D31824" s="13"/>
      <c r="E31824" s="13"/>
      <c r="K31824" s="23"/>
      <c r="O31824" s="21"/>
      <c r="P31824" s="27"/>
      <c r="Q31824" s="16"/>
      <c r="U31824" s="27"/>
    </row>
    <row r="31825" spans="2:21" x14ac:dyDescent="0.25">
      <c r="B31825"/>
      <c r="C31825"/>
      <c r="D31825" s="13"/>
      <c r="E31825" s="13"/>
      <c r="K31825" s="23"/>
      <c r="O31825" s="21"/>
      <c r="P31825" s="27"/>
      <c r="Q31825" s="16"/>
      <c r="U31825" s="27"/>
    </row>
    <row r="31826" spans="2:21" x14ac:dyDescent="0.25">
      <c r="B31826"/>
      <c r="C31826"/>
      <c r="D31826" s="13"/>
      <c r="E31826" s="13"/>
      <c r="K31826" s="23"/>
      <c r="O31826" s="21"/>
      <c r="P31826" s="27"/>
      <c r="Q31826" s="16"/>
      <c r="U31826" s="27"/>
    </row>
    <row r="31827" spans="2:21" x14ac:dyDescent="0.25">
      <c r="B31827"/>
      <c r="C31827"/>
      <c r="D31827" s="13"/>
      <c r="E31827" s="13"/>
      <c r="K31827" s="23"/>
      <c r="O31827" s="21"/>
      <c r="P31827" s="27"/>
      <c r="Q31827" s="16"/>
      <c r="U31827" s="27"/>
    </row>
    <row r="31828" spans="2:21" x14ac:dyDescent="0.25">
      <c r="B31828"/>
      <c r="C31828"/>
      <c r="D31828" s="13"/>
      <c r="E31828" s="13"/>
      <c r="K31828" s="23"/>
      <c r="O31828" s="21"/>
      <c r="P31828" s="27"/>
      <c r="Q31828" s="16"/>
      <c r="U31828" s="27"/>
    </row>
    <row r="31829" spans="2:21" x14ac:dyDescent="0.25">
      <c r="B31829"/>
      <c r="C31829"/>
      <c r="D31829" s="13"/>
      <c r="E31829" s="13"/>
      <c r="K31829" s="23"/>
      <c r="O31829" s="21"/>
      <c r="P31829" s="27"/>
      <c r="Q31829" s="16"/>
      <c r="U31829" s="27"/>
    </row>
    <row r="31830" spans="2:21" x14ac:dyDescent="0.25">
      <c r="B31830"/>
      <c r="C31830"/>
      <c r="D31830" s="13"/>
      <c r="E31830" s="13"/>
      <c r="K31830" s="23"/>
      <c r="O31830" s="21"/>
      <c r="P31830" s="27"/>
      <c r="Q31830" s="16"/>
      <c r="U31830" s="27"/>
    </row>
    <row r="31831" spans="2:21" x14ac:dyDescent="0.25">
      <c r="B31831"/>
      <c r="C31831"/>
      <c r="D31831" s="13"/>
      <c r="E31831" s="13"/>
      <c r="K31831" s="23"/>
      <c r="O31831" s="21"/>
      <c r="P31831" s="27"/>
      <c r="Q31831" s="16"/>
      <c r="U31831" s="27"/>
    </row>
    <row r="31832" spans="2:21" x14ac:dyDescent="0.25">
      <c r="B31832"/>
      <c r="C31832"/>
      <c r="D31832" s="13"/>
      <c r="E31832" s="13"/>
      <c r="K31832" s="23"/>
      <c r="O31832" s="21"/>
      <c r="P31832" s="27"/>
      <c r="Q31832" s="16"/>
      <c r="U31832" s="27"/>
    </row>
    <row r="31833" spans="2:21" x14ac:dyDescent="0.25">
      <c r="B31833"/>
      <c r="C31833"/>
      <c r="D31833" s="13"/>
      <c r="E31833" s="13"/>
      <c r="K31833" s="23"/>
      <c r="O31833" s="21"/>
      <c r="P31833" s="27"/>
      <c r="Q31833" s="16"/>
      <c r="U31833" s="27"/>
    </row>
    <row r="31834" spans="2:21" x14ac:dyDescent="0.25">
      <c r="B31834"/>
      <c r="C31834"/>
      <c r="D31834" s="13"/>
      <c r="E31834" s="13"/>
      <c r="K31834" s="23"/>
      <c r="O31834" s="21"/>
      <c r="P31834" s="27"/>
      <c r="Q31834" s="16"/>
      <c r="U31834" s="27"/>
    </row>
    <row r="31835" spans="2:21" x14ac:dyDescent="0.25">
      <c r="B31835"/>
      <c r="C31835"/>
      <c r="D31835" s="13"/>
      <c r="E31835" s="13"/>
      <c r="K31835" s="23"/>
      <c r="O31835" s="21"/>
      <c r="P31835" s="27"/>
      <c r="Q31835" s="16"/>
      <c r="U31835" s="27"/>
    </row>
    <row r="31836" spans="2:21" x14ac:dyDescent="0.25">
      <c r="B31836"/>
      <c r="C31836"/>
      <c r="D31836" s="13"/>
      <c r="E31836" s="13"/>
      <c r="K31836" s="23"/>
      <c r="O31836" s="21"/>
      <c r="P31836" s="27"/>
      <c r="Q31836" s="16"/>
      <c r="U31836" s="27"/>
    </row>
    <row r="31837" spans="2:21" x14ac:dyDescent="0.25">
      <c r="B31837"/>
      <c r="C31837"/>
      <c r="D31837" s="13"/>
      <c r="E31837" s="13"/>
      <c r="K31837" s="23"/>
      <c r="O31837" s="21"/>
      <c r="P31837" s="27"/>
      <c r="Q31837" s="16"/>
      <c r="U31837" s="27"/>
    </row>
    <row r="31838" spans="2:21" x14ac:dyDescent="0.25">
      <c r="B31838"/>
      <c r="C31838"/>
      <c r="D31838" s="13"/>
      <c r="E31838" s="13"/>
      <c r="K31838" s="23"/>
      <c r="O31838" s="21"/>
      <c r="P31838" s="27"/>
      <c r="Q31838" s="16"/>
      <c r="U31838" s="27"/>
    </row>
    <row r="31839" spans="2:21" x14ac:dyDescent="0.25">
      <c r="B31839"/>
      <c r="C31839"/>
      <c r="D31839" s="13"/>
      <c r="E31839" s="13"/>
      <c r="K31839" s="23"/>
      <c r="O31839" s="21"/>
      <c r="P31839" s="27"/>
      <c r="Q31839" s="16"/>
      <c r="U31839" s="27"/>
    </row>
    <row r="31840" spans="2:21" x14ac:dyDescent="0.25">
      <c r="B31840"/>
      <c r="C31840"/>
      <c r="D31840" s="13"/>
      <c r="E31840" s="13"/>
      <c r="K31840" s="23"/>
      <c r="O31840" s="21"/>
      <c r="P31840" s="27"/>
      <c r="Q31840" s="16"/>
      <c r="U31840" s="27"/>
    </row>
    <row r="31841" spans="2:21" x14ac:dyDescent="0.25">
      <c r="B31841"/>
      <c r="C31841"/>
      <c r="D31841" s="13"/>
      <c r="E31841" s="13"/>
      <c r="K31841" s="23"/>
      <c r="O31841" s="21"/>
      <c r="P31841" s="27"/>
      <c r="Q31841" s="16"/>
      <c r="U31841" s="27"/>
    </row>
    <row r="31842" spans="2:21" x14ac:dyDescent="0.25">
      <c r="B31842"/>
      <c r="C31842"/>
      <c r="D31842" s="13"/>
      <c r="E31842" s="13"/>
      <c r="K31842" s="23"/>
      <c r="O31842" s="21"/>
      <c r="P31842" s="27"/>
      <c r="Q31842" s="16"/>
      <c r="U31842" s="27"/>
    </row>
    <row r="31843" spans="2:21" x14ac:dyDescent="0.25">
      <c r="B31843"/>
      <c r="C31843"/>
      <c r="D31843" s="13"/>
      <c r="E31843" s="13"/>
      <c r="K31843" s="23"/>
      <c r="O31843" s="21"/>
      <c r="P31843" s="27"/>
      <c r="Q31843" s="16"/>
      <c r="U31843" s="27"/>
    </row>
    <row r="31844" spans="2:21" x14ac:dyDescent="0.25">
      <c r="B31844"/>
      <c r="C31844"/>
      <c r="D31844" s="13"/>
      <c r="E31844" s="13"/>
      <c r="K31844" s="23"/>
      <c r="O31844" s="21"/>
      <c r="P31844" s="27"/>
      <c r="Q31844" s="16"/>
      <c r="U31844" s="27"/>
    </row>
    <row r="31845" spans="2:21" x14ac:dyDescent="0.25">
      <c r="B31845"/>
      <c r="C31845"/>
      <c r="D31845" s="13"/>
      <c r="E31845" s="13"/>
      <c r="K31845" s="23"/>
      <c r="O31845" s="21"/>
      <c r="P31845" s="27"/>
      <c r="Q31845" s="16"/>
      <c r="U31845" s="27"/>
    </row>
    <row r="31846" spans="2:21" x14ac:dyDescent="0.25">
      <c r="B31846"/>
      <c r="C31846"/>
      <c r="D31846" s="13"/>
      <c r="E31846" s="13"/>
      <c r="K31846" s="23"/>
      <c r="O31846" s="21"/>
      <c r="P31846" s="27"/>
      <c r="Q31846" s="16"/>
      <c r="U31846" s="27"/>
    </row>
    <row r="31847" spans="2:21" x14ac:dyDescent="0.25">
      <c r="B31847"/>
      <c r="C31847"/>
      <c r="D31847" s="13"/>
      <c r="E31847" s="13"/>
      <c r="K31847" s="23"/>
      <c r="O31847" s="21"/>
      <c r="P31847" s="27"/>
      <c r="Q31847" s="16"/>
      <c r="U31847" s="27"/>
    </row>
    <row r="31848" spans="2:21" x14ac:dyDescent="0.25">
      <c r="B31848"/>
      <c r="C31848"/>
      <c r="D31848" s="13"/>
      <c r="E31848" s="13"/>
      <c r="K31848" s="23"/>
      <c r="O31848" s="21"/>
      <c r="P31848" s="27"/>
      <c r="Q31848" s="16"/>
      <c r="U31848" s="27"/>
    </row>
    <row r="31849" spans="2:21" x14ac:dyDescent="0.25">
      <c r="B31849"/>
      <c r="C31849"/>
      <c r="D31849" s="13"/>
      <c r="E31849" s="13"/>
      <c r="K31849" s="23"/>
      <c r="O31849" s="21"/>
      <c r="P31849" s="27"/>
      <c r="Q31849" s="16"/>
      <c r="U31849" s="27"/>
    </row>
    <row r="31850" spans="2:21" x14ac:dyDescent="0.25">
      <c r="B31850"/>
      <c r="C31850"/>
      <c r="D31850" s="13"/>
      <c r="E31850" s="13"/>
      <c r="K31850" s="23"/>
      <c r="O31850" s="21"/>
      <c r="P31850" s="27"/>
      <c r="Q31850" s="16"/>
      <c r="U31850" s="27"/>
    </row>
    <row r="31851" spans="2:21" x14ac:dyDescent="0.25">
      <c r="B31851"/>
      <c r="C31851"/>
      <c r="D31851" s="13"/>
      <c r="E31851" s="13"/>
      <c r="K31851" s="23"/>
      <c r="O31851" s="21"/>
      <c r="P31851" s="27"/>
      <c r="Q31851" s="16"/>
      <c r="U31851" s="27"/>
    </row>
    <row r="31852" spans="2:21" x14ac:dyDescent="0.25">
      <c r="B31852"/>
      <c r="C31852"/>
      <c r="D31852" s="13"/>
      <c r="E31852" s="13"/>
      <c r="K31852" s="23"/>
      <c r="O31852" s="21"/>
      <c r="P31852" s="27"/>
      <c r="Q31852" s="16"/>
      <c r="U31852" s="27"/>
    </row>
    <row r="31853" spans="2:21" x14ac:dyDescent="0.25">
      <c r="B31853"/>
      <c r="C31853"/>
      <c r="D31853" s="13"/>
      <c r="E31853" s="13"/>
      <c r="K31853" s="23"/>
      <c r="O31853" s="21"/>
      <c r="P31853" s="27"/>
      <c r="Q31853" s="16"/>
      <c r="U31853" s="27"/>
    </row>
    <row r="31854" spans="2:21" x14ac:dyDescent="0.25">
      <c r="B31854"/>
      <c r="C31854"/>
      <c r="D31854" s="13"/>
      <c r="E31854" s="13"/>
      <c r="K31854" s="23"/>
      <c r="O31854" s="21"/>
      <c r="P31854" s="27"/>
      <c r="Q31854" s="16"/>
      <c r="U31854" s="27"/>
    </row>
    <row r="31855" spans="2:21" x14ac:dyDescent="0.25">
      <c r="B31855"/>
      <c r="C31855"/>
      <c r="D31855" s="13"/>
      <c r="E31855" s="13"/>
      <c r="K31855" s="23"/>
      <c r="O31855" s="21"/>
      <c r="P31855" s="27"/>
      <c r="Q31855" s="16"/>
      <c r="U31855" s="27"/>
    </row>
    <row r="31856" spans="2:21" x14ac:dyDescent="0.25">
      <c r="B31856"/>
      <c r="C31856"/>
      <c r="D31856" s="13"/>
      <c r="E31856" s="13"/>
      <c r="K31856" s="23"/>
      <c r="O31856" s="21"/>
      <c r="P31856" s="27"/>
      <c r="Q31856" s="16"/>
      <c r="U31856" s="27"/>
    </row>
    <row r="31857" spans="2:21" x14ac:dyDescent="0.25">
      <c r="B31857"/>
      <c r="C31857"/>
      <c r="D31857" s="13"/>
      <c r="E31857" s="13"/>
      <c r="K31857" s="23"/>
      <c r="O31857" s="21"/>
      <c r="P31857" s="27"/>
      <c r="Q31857" s="16"/>
      <c r="U31857" s="27"/>
    </row>
    <row r="31858" spans="2:21" x14ac:dyDescent="0.25">
      <c r="B31858"/>
      <c r="C31858"/>
      <c r="D31858" s="13"/>
      <c r="E31858" s="13"/>
      <c r="K31858" s="23"/>
      <c r="O31858" s="21"/>
      <c r="P31858" s="27"/>
      <c r="Q31858" s="16"/>
      <c r="U31858" s="27"/>
    </row>
    <row r="31859" spans="2:21" x14ac:dyDescent="0.25">
      <c r="B31859"/>
      <c r="C31859"/>
      <c r="D31859" s="13"/>
      <c r="E31859" s="13"/>
      <c r="K31859" s="23"/>
      <c r="O31859" s="21"/>
      <c r="P31859" s="27"/>
      <c r="Q31859" s="16"/>
      <c r="U31859" s="27"/>
    </row>
    <row r="31860" spans="2:21" x14ac:dyDescent="0.25">
      <c r="B31860"/>
      <c r="C31860"/>
      <c r="D31860" s="13"/>
      <c r="E31860" s="13"/>
      <c r="K31860" s="23"/>
      <c r="O31860" s="21"/>
      <c r="P31860" s="27"/>
      <c r="Q31860" s="16"/>
      <c r="U31860" s="27"/>
    </row>
    <row r="31861" spans="2:21" x14ac:dyDescent="0.25">
      <c r="B31861"/>
      <c r="C31861"/>
      <c r="D31861" s="13"/>
      <c r="E31861" s="13"/>
      <c r="K31861" s="23"/>
      <c r="O31861" s="21"/>
      <c r="P31861" s="27"/>
      <c r="Q31861" s="16"/>
      <c r="U31861" s="27"/>
    </row>
    <row r="31862" spans="2:21" x14ac:dyDescent="0.25">
      <c r="B31862"/>
      <c r="C31862"/>
      <c r="D31862" s="13"/>
      <c r="E31862" s="13"/>
      <c r="K31862" s="23"/>
      <c r="O31862" s="21"/>
      <c r="P31862" s="27"/>
      <c r="Q31862" s="16"/>
      <c r="U31862" s="27"/>
    </row>
    <row r="31863" spans="2:21" x14ac:dyDescent="0.25">
      <c r="B31863"/>
      <c r="C31863"/>
      <c r="D31863" s="13"/>
      <c r="E31863" s="13"/>
      <c r="K31863" s="23"/>
      <c r="O31863" s="21"/>
      <c r="P31863" s="27"/>
      <c r="Q31863" s="16"/>
      <c r="U31863" s="27"/>
    </row>
    <row r="31864" spans="2:21" x14ac:dyDescent="0.25">
      <c r="B31864"/>
      <c r="C31864"/>
      <c r="D31864" s="13"/>
      <c r="E31864" s="13"/>
      <c r="K31864" s="23"/>
      <c r="O31864" s="21"/>
      <c r="P31864" s="27"/>
      <c r="Q31864" s="16"/>
      <c r="U31864" s="27"/>
    </row>
    <row r="31865" spans="2:21" x14ac:dyDescent="0.25">
      <c r="B31865"/>
      <c r="C31865"/>
      <c r="D31865" s="13"/>
      <c r="E31865" s="13"/>
      <c r="K31865" s="23"/>
      <c r="O31865" s="21"/>
      <c r="P31865" s="27"/>
      <c r="Q31865" s="16"/>
      <c r="U31865" s="27"/>
    </row>
    <row r="31866" spans="2:21" x14ac:dyDescent="0.25">
      <c r="B31866"/>
      <c r="C31866"/>
      <c r="D31866" s="13"/>
      <c r="E31866" s="13"/>
      <c r="K31866" s="23"/>
      <c r="O31866" s="21"/>
      <c r="P31866" s="27"/>
      <c r="Q31866" s="16"/>
      <c r="U31866" s="27"/>
    </row>
    <row r="31867" spans="2:21" x14ac:dyDescent="0.25">
      <c r="B31867"/>
      <c r="C31867"/>
      <c r="D31867" s="13"/>
      <c r="E31867" s="13"/>
      <c r="K31867" s="23"/>
      <c r="O31867" s="21"/>
      <c r="P31867" s="27"/>
      <c r="Q31867" s="16"/>
      <c r="U31867" s="27"/>
    </row>
    <row r="31868" spans="2:21" x14ac:dyDescent="0.25">
      <c r="B31868"/>
      <c r="C31868"/>
      <c r="D31868" s="13"/>
      <c r="E31868" s="13"/>
      <c r="K31868" s="23"/>
      <c r="O31868" s="21"/>
      <c r="P31868" s="27"/>
      <c r="Q31868" s="16"/>
      <c r="U31868" s="27"/>
    </row>
    <row r="31869" spans="2:21" x14ac:dyDescent="0.25">
      <c r="B31869"/>
      <c r="C31869"/>
      <c r="D31869" s="13"/>
      <c r="E31869" s="13"/>
      <c r="K31869" s="23"/>
      <c r="O31869" s="21"/>
      <c r="P31869" s="27"/>
      <c r="Q31869" s="16"/>
      <c r="U31869" s="27"/>
    </row>
    <row r="31870" spans="2:21" x14ac:dyDescent="0.25">
      <c r="B31870"/>
      <c r="C31870"/>
      <c r="D31870" s="13"/>
      <c r="E31870" s="13"/>
      <c r="K31870" s="23"/>
      <c r="O31870" s="21"/>
      <c r="P31870" s="27"/>
      <c r="Q31870" s="16"/>
      <c r="U31870" s="27"/>
    </row>
    <row r="31871" spans="2:21" x14ac:dyDescent="0.25">
      <c r="B31871"/>
      <c r="C31871"/>
      <c r="D31871" s="13"/>
      <c r="E31871" s="13"/>
      <c r="K31871" s="23"/>
      <c r="O31871" s="21"/>
      <c r="P31871" s="27"/>
      <c r="Q31871" s="16"/>
      <c r="U31871" s="27"/>
    </row>
    <row r="31872" spans="2:21" x14ac:dyDescent="0.25">
      <c r="B31872"/>
      <c r="C31872"/>
      <c r="D31872" s="13"/>
      <c r="E31872" s="13"/>
      <c r="K31872" s="23"/>
      <c r="O31872" s="21"/>
      <c r="P31872" s="27"/>
      <c r="Q31872" s="16"/>
      <c r="U31872" s="27"/>
    </row>
    <row r="31873" spans="2:21" x14ac:dyDescent="0.25">
      <c r="B31873"/>
      <c r="C31873"/>
      <c r="D31873" s="13"/>
      <c r="E31873" s="13"/>
      <c r="K31873" s="23"/>
      <c r="O31873" s="21"/>
      <c r="P31873" s="27"/>
      <c r="Q31873" s="16"/>
      <c r="U31873" s="27"/>
    </row>
    <row r="31874" spans="2:21" x14ac:dyDescent="0.25">
      <c r="B31874"/>
      <c r="C31874"/>
      <c r="D31874" s="13"/>
      <c r="E31874" s="13"/>
      <c r="K31874" s="23"/>
      <c r="O31874" s="21"/>
      <c r="P31874" s="27"/>
      <c r="Q31874" s="16"/>
      <c r="U31874" s="27"/>
    </row>
    <row r="31875" spans="2:21" x14ac:dyDescent="0.25">
      <c r="B31875"/>
      <c r="C31875"/>
      <c r="D31875" s="13"/>
      <c r="E31875" s="13"/>
      <c r="K31875" s="23"/>
      <c r="O31875" s="21"/>
      <c r="P31875" s="27"/>
      <c r="Q31875" s="16"/>
      <c r="U31875" s="27"/>
    </row>
    <row r="31876" spans="2:21" x14ac:dyDescent="0.25">
      <c r="B31876"/>
      <c r="C31876"/>
      <c r="D31876" s="13"/>
      <c r="E31876" s="13"/>
      <c r="K31876" s="23"/>
      <c r="O31876" s="21"/>
      <c r="P31876" s="27"/>
      <c r="Q31876" s="16"/>
      <c r="U31876" s="27"/>
    </row>
    <row r="31877" spans="2:21" x14ac:dyDescent="0.25">
      <c r="B31877"/>
      <c r="C31877"/>
      <c r="D31877" s="13"/>
      <c r="E31877" s="13"/>
      <c r="K31877" s="23"/>
      <c r="O31877" s="21"/>
      <c r="P31877" s="27"/>
      <c r="Q31877" s="16"/>
      <c r="U31877" s="27"/>
    </row>
    <row r="31878" spans="2:21" x14ac:dyDescent="0.25">
      <c r="B31878"/>
      <c r="C31878"/>
      <c r="D31878" s="13"/>
      <c r="E31878" s="13"/>
      <c r="K31878" s="23"/>
      <c r="O31878" s="21"/>
      <c r="P31878" s="27"/>
      <c r="Q31878" s="16"/>
      <c r="U31878" s="27"/>
    </row>
    <row r="31879" spans="2:21" x14ac:dyDescent="0.25">
      <c r="B31879"/>
      <c r="C31879"/>
      <c r="D31879" s="13"/>
      <c r="E31879" s="13"/>
      <c r="K31879" s="23"/>
      <c r="O31879" s="21"/>
      <c r="P31879" s="27"/>
      <c r="Q31879" s="16"/>
      <c r="U31879" s="27"/>
    </row>
    <row r="31880" spans="2:21" x14ac:dyDescent="0.25">
      <c r="B31880"/>
      <c r="C31880"/>
      <c r="D31880" s="13"/>
      <c r="E31880" s="13"/>
      <c r="K31880" s="23"/>
      <c r="O31880" s="21"/>
      <c r="P31880" s="27"/>
      <c r="Q31880" s="16"/>
      <c r="U31880" s="27"/>
    </row>
    <row r="31881" spans="2:21" x14ac:dyDescent="0.25">
      <c r="B31881"/>
      <c r="C31881"/>
      <c r="D31881" s="13"/>
      <c r="E31881" s="13"/>
      <c r="K31881" s="23"/>
      <c r="O31881" s="21"/>
      <c r="P31881" s="27"/>
      <c r="Q31881" s="16"/>
      <c r="U31881" s="27"/>
    </row>
    <row r="31882" spans="2:21" x14ac:dyDescent="0.25">
      <c r="B31882"/>
      <c r="C31882"/>
      <c r="D31882" s="13"/>
      <c r="E31882" s="13"/>
      <c r="K31882" s="23"/>
      <c r="O31882" s="21"/>
      <c r="P31882" s="27"/>
      <c r="Q31882" s="16"/>
      <c r="U31882" s="27"/>
    </row>
    <row r="31883" spans="2:21" x14ac:dyDescent="0.25">
      <c r="B31883"/>
      <c r="C31883"/>
      <c r="D31883" s="13"/>
      <c r="E31883" s="13"/>
      <c r="K31883" s="23"/>
      <c r="O31883" s="21"/>
      <c r="P31883" s="27"/>
      <c r="Q31883" s="16"/>
      <c r="U31883" s="27"/>
    </row>
    <row r="31884" spans="2:21" x14ac:dyDescent="0.25">
      <c r="B31884"/>
      <c r="C31884"/>
      <c r="D31884" s="13"/>
      <c r="E31884" s="13"/>
      <c r="K31884" s="23"/>
      <c r="O31884" s="21"/>
      <c r="P31884" s="27"/>
      <c r="Q31884" s="16"/>
      <c r="U31884" s="27"/>
    </row>
    <row r="31885" spans="2:21" x14ac:dyDescent="0.25">
      <c r="B31885"/>
      <c r="C31885"/>
      <c r="D31885" s="13"/>
      <c r="E31885" s="13"/>
      <c r="K31885" s="23"/>
      <c r="O31885" s="21"/>
      <c r="P31885" s="27"/>
      <c r="Q31885" s="16"/>
      <c r="U31885" s="27"/>
    </row>
    <row r="31886" spans="2:21" x14ac:dyDescent="0.25">
      <c r="B31886"/>
      <c r="C31886"/>
      <c r="D31886" s="13"/>
      <c r="E31886" s="13"/>
      <c r="K31886" s="23"/>
      <c r="O31886" s="21"/>
      <c r="P31886" s="27"/>
      <c r="Q31886" s="16"/>
      <c r="U31886" s="27"/>
    </row>
    <row r="31887" spans="2:21" x14ac:dyDescent="0.25">
      <c r="B31887"/>
      <c r="C31887"/>
      <c r="D31887" s="13"/>
      <c r="E31887" s="13"/>
      <c r="K31887" s="23"/>
      <c r="O31887" s="21"/>
      <c r="P31887" s="27"/>
      <c r="Q31887" s="16"/>
      <c r="U31887" s="27"/>
    </row>
    <row r="31888" spans="2:21" x14ac:dyDescent="0.25">
      <c r="B31888"/>
      <c r="C31888"/>
      <c r="D31888" s="13"/>
      <c r="E31888" s="13"/>
      <c r="K31888" s="23"/>
      <c r="O31888" s="21"/>
      <c r="P31888" s="27"/>
      <c r="Q31888" s="16"/>
      <c r="U31888" s="27"/>
    </row>
    <row r="31889" spans="2:21" x14ac:dyDescent="0.25">
      <c r="B31889"/>
      <c r="C31889"/>
      <c r="D31889" s="13"/>
      <c r="E31889" s="13"/>
      <c r="K31889" s="23"/>
      <c r="O31889" s="21"/>
      <c r="P31889" s="27"/>
      <c r="Q31889" s="16"/>
      <c r="U31889" s="27"/>
    </row>
    <row r="31890" spans="2:21" x14ac:dyDescent="0.25">
      <c r="B31890"/>
      <c r="C31890"/>
      <c r="D31890" s="13"/>
      <c r="E31890" s="13"/>
      <c r="K31890" s="23"/>
      <c r="O31890" s="21"/>
      <c r="P31890" s="27"/>
      <c r="Q31890" s="16"/>
      <c r="U31890" s="27"/>
    </row>
    <row r="31891" spans="2:21" x14ac:dyDescent="0.25">
      <c r="B31891"/>
      <c r="C31891"/>
      <c r="D31891" s="13"/>
      <c r="E31891" s="13"/>
      <c r="K31891" s="23"/>
      <c r="O31891" s="21"/>
      <c r="P31891" s="27"/>
      <c r="Q31891" s="16"/>
      <c r="U31891" s="27"/>
    </row>
    <row r="31892" spans="2:21" x14ac:dyDescent="0.25">
      <c r="B31892"/>
      <c r="C31892"/>
      <c r="D31892" s="13"/>
      <c r="E31892" s="13"/>
      <c r="K31892" s="23"/>
      <c r="O31892" s="21"/>
      <c r="P31892" s="27"/>
      <c r="Q31892" s="16"/>
      <c r="U31892" s="27"/>
    </row>
    <row r="31893" spans="2:21" x14ac:dyDescent="0.25">
      <c r="B31893"/>
      <c r="C31893"/>
      <c r="D31893" s="13"/>
      <c r="E31893" s="13"/>
      <c r="K31893" s="23"/>
      <c r="O31893" s="21"/>
      <c r="P31893" s="27"/>
      <c r="Q31893" s="16"/>
      <c r="U31893" s="27"/>
    </row>
    <row r="31894" spans="2:21" x14ac:dyDescent="0.25">
      <c r="B31894"/>
      <c r="C31894"/>
      <c r="D31894" s="13"/>
      <c r="E31894" s="13"/>
      <c r="K31894" s="23"/>
      <c r="O31894" s="21"/>
      <c r="P31894" s="27"/>
      <c r="Q31894" s="16"/>
      <c r="U31894" s="27"/>
    </row>
    <row r="31895" spans="2:21" x14ac:dyDescent="0.25">
      <c r="B31895"/>
      <c r="C31895"/>
      <c r="D31895" s="13"/>
      <c r="E31895" s="13"/>
      <c r="K31895" s="23"/>
      <c r="O31895" s="21"/>
      <c r="P31895" s="27"/>
      <c r="Q31895" s="16"/>
      <c r="U31895" s="27"/>
    </row>
    <row r="31896" spans="2:21" x14ac:dyDescent="0.25">
      <c r="B31896"/>
      <c r="C31896"/>
      <c r="D31896" s="13"/>
      <c r="E31896" s="13"/>
      <c r="K31896" s="23"/>
      <c r="O31896" s="21"/>
      <c r="P31896" s="27"/>
      <c r="Q31896" s="16"/>
      <c r="U31896" s="27"/>
    </row>
    <row r="31897" spans="2:21" x14ac:dyDescent="0.25">
      <c r="B31897"/>
      <c r="C31897"/>
      <c r="D31897" s="13"/>
      <c r="E31897" s="13"/>
      <c r="K31897" s="23"/>
      <c r="O31897" s="21"/>
      <c r="P31897" s="27"/>
      <c r="Q31897" s="16"/>
      <c r="U31897" s="27"/>
    </row>
    <row r="31898" spans="2:21" x14ac:dyDescent="0.25">
      <c r="B31898"/>
      <c r="C31898"/>
      <c r="D31898" s="13"/>
      <c r="E31898" s="13"/>
      <c r="K31898" s="23"/>
      <c r="O31898" s="21"/>
      <c r="P31898" s="27"/>
      <c r="Q31898" s="16"/>
      <c r="U31898" s="27"/>
    </row>
    <row r="31899" spans="2:21" x14ac:dyDescent="0.25">
      <c r="B31899"/>
      <c r="C31899"/>
      <c r="D31899" s="13"/>
      <c r="E31899" s="13"/>
      <c r="K31899" s="23"/>
      <c r="O31899" s="21"/>
      <c r="P31899" s="27"/>
      <c r="Q31899" s="16"/>
      <c r="U31899" s="27"/>
    </row>
    <row r="31900" spans="2:21" x14ac:dyDescent="0.25">
      <c r="B31900"/>
      <c r="C31900"/>
      <c r="D31900" s="13"/>
      <c r="E31900" s="13"/>
      <c r="K31900" s="23"/>
      <c r="O31900" s="21"/>
      <c r="P31900" s="27"/>
      <c r="Q31900" s="16"/>
      <c r="U31900" s="27"/>
    </row>
    <row r="31901" spans="2:21" x14ac:dyDescent="0.25">
      <c r="B31901"/>
      <c r="C31901"/>
      <c r="D31901" s="13"/>
      <c r="E31901" s="13"/>
      <c r="K31901" s="23"/>
      <c r="O31901" s="21"/>
      <c r="P31901" s="27"/>
      <c r="Q31901" s="16"/>
      <c r="U31901" s="27"/>
    </row>
    <row r="31902" spans="2:21" x14ac:dyDescent="0.25">
      <c r="B31902"/>
      <c r="C31902"/>
      <c r="D31902" s="13"/>
      <c r="E31902" s="13"/>
      <c r="K31902" s="23"/>
      <c r="O31902" s="21"/>
      <c r="P31902" s="27"/>
      <c r="Q31902" s="16"/>
      <c r="U31902" s="27"/>
    </row>
    <row r="31903" spans="2:21" x14ac:dyDescent="0.25">
      <c r="B31903"/>
      <c r="C31903"/>
      <c r="D31903" s="13"/>
      <c r="E31903" s="13"/>
      <c r="K31903" s="23"/>
      <c r="O31903" s="21"/>
      <c r="P31903" s="27"/>
      <c r="Q31903" s="16"/>
      <c r="U31903" s="27"/>
    </row>
    <row r="31904" spans="2:21" x14ac:dyDescent="0.25">
      <c r="B31904"/>
      <c r="C31904"/>
      <c r="D31904" s="13"/>
      <c r="E31904" s="13"/>
      <c r="K31904" s="23"/>
      <c r="O31904" s="21"/>
      <c r="P31904" s="27"/>
      <c r="Q31904" s="16"/>
      <c r="U31904" s="27"/>
    </row>
    <row r="31905" spans="2:21" x14ac:dyDescent="0.25">
      <c r="B31905"/>
      <c r="C31905"/>
      <c r="D31905" s="13"/>
      <c r="E31905" s="13"/>
      <c r="K31905" s="23"/>
      <c r="O31905" s="21"/>
      <c r="P31905" s="27"/>
      <c r="Q31905" s="16"/>
      <c r="U31905" s="27"/>
    </row>
    <row r="31906" spans="2:21" x14ac:dyDescent="0.25">
      <c r="B31906"/>
      <c r="C31906"/>
      <c r="D31906" s="13"/>
      <c r="E31906" s="13"/>
      <c r="K31906" s="23"/>
      <c r="O31906" s="21"/>
      <c r="P31906" s="27"/>
      <c r="Q31906" s="16"/>
      <c r="U31906" s="27"/>
    </row>
    <row r="31907" spans="2:21" x14ac:dyDescent="0.25">
      <c r="B31907"/>
      <c r="C31907"/>
      <c r="D31907" s="13"/>
      <c r="E31907" s="13"/>
      <c r="K31907" s="23"/>
      <c r="O31907" s="21"/>
      <c r="P31907" s="27"/>
      <c r="Q31907" s="16"/>
      <c r="U31907" s="27"/>
    </row>
    <row r="31908" spans="2:21" x14ac:dyDescent="0.25">
      <c r="B31908"/>
      <c r="C31908"/>
      <c r="D31908" s="13"/>
      <c r="E31908" s="13"/>
      <c r="K31908" s="23"/>
      <c r="O31908" s="21"/>
      <c r="P31908" s="27"/>
      <c r="Q31908" s="16"/>
      <c r="U31908" s="27"/>
    </row>
    <row r="31909" spans="2:21" x14ac:dyDescent="0.25">
      <c r="B31909"/>
      <c r="C31909"/>
      <c r="D31909" s="13"/>
      <c r="E31909" s="13"/>
      <c r="K31909" s="23"/>
      <c r="O31909" s="21"/>
      <c r="P31909" s="27"/>
      <c r="Q31909" s="16"/>
      <c r="U31909" s="27"/>
    </row>
    <row r="31910" spans="2:21" x14ac:dyDescent="0.25">
      <c r="B31910"/>
      <c r="C31910"/>
      <c r="D31910" s="13"/>
      <c r="E31910" s="13"/>
      <c r="K31910" s="23"/>
      <c r="O31910" s="21"/>
      <c r="P31910" s="27"/>
      <c r="Q31910" s="16"/>
      <c r="U31910" s="27"/>
    </row>
    <row r="31911" spans="2:21" x14ac:dyDescent="0.25">
      <c r="B31911"/>
      <c r="C31911"/>
      <c r="D31911" s="13"/>
      <c r="E31911" s="13"/>
      <c r="K31911" s="23"/>
      <c r="O31911" s="21"/>
      <c r="P31911" s="27"/>
      <c r="Q31911" s="16"/>
      <c r="U31911" s="27"/>
    </row>
    <row r="31912" spans="2:21" x14ac:dyDescent="0.25">
      <c r="B31912"/>
      <c r="C31912"/>
      <c r="D31912" s="13"/>
      <c r="E31912" s="13"/>
      <c r="K31912" s="23"/>
      <c r="O31912" s="21"/>
      <c r="P31912" s="27"/>
      <c r="Q31912" s="16"/>
      <c r="U31912" s="27"/>
    </row>
    <row r="31913" spans="2:21" x14ac:dyDescent="0.25">
      <c r="B31913"/>
      <c r="C31913"/>
      <c r="D31913" s="13"/>
      <c r="E31913" s="13"/>
      <c r="K31913" s="23"/>
      <c r="O31913" s="21"/>
      <c r="P31913" s="27"/>
      <c r="Q31913" s="16"/>
      <c r="U31913" s="27"/>
    </row>
    <row r="31914" spans="2:21" x14ac:dyDescent="0.25">
      <c r="B31914"/>
      <c r="C31914"/>
      <c r="D31914" s="13"/>
      <c r="E31914" s="13"/>
      <c r="K31914" s="23"/>
      <c r="O31914" s="21"/>
      <c r="P31914" s="27"/>
      <c r="Q31914" s="16"/>
      <c r="U31914" s="27"/>
    </row>
    <row r="31915" spans="2:21" x14ac:dyDescent="0.25">
      <c r="B31915"/>
      <c r="C31915"/>
      <c r="D31915" s="13"/>
      <c r="E31915" s="13"/>
      <c r="K31915" s="23"/>
      <c r="O31915" s="21"/>
      <c r="P31915" s="27"/>
      <c r="Q31915" s="16"/>
      <c r="U31915" s="27"/>
    </row>
    <row r="31916" spans="2:21" x14ac:dyDescent="0.25">
      <c r="B31916"/>
      <c r="C31916"/>
      <c r="D31916" s="13"/>
      <c r="E31916" s="13"/>
      <c r="K31916" s="23"/>
      <c r="O31916" s="21"/>
      <c r="P31916" s="27"/>
      <c r="Q31916" s="16"/>
      <c r="U31916" s="27"/>
    </row>
    <row r="31917" spans="2:21" x14ac:dyDescent="0.25">
      <c r="B31917"/>
      <c r="C31917"/>
      <c r="D31917" s="13"/>
      <c r="E31917" s="13"/>
      <c r="K31917" s="23"/>
      <c r="O31917" s="21"/>
      <c r="P31917" s="27"/>
      <c r="Q31917" s="16"/>
      <c r="U31917" s="27"/>
    </row>
    <row r="31918" spans="2:21" x14ac:dyDescent="0.25">
      <c r="B31918"/>
      <c r="C31918"/>
      <c r="D31918" s="13"/>
      <c r="E31918" s="13"/>
      <c r="K31918" s="23"/>
      <c r="O31918" s="21"/>
      <c r="P31918" s="27"/>
      <c r="Q31918" s="16"/>
      <c r="U31918" s="27"/>
    </row>
    <row r="31919" spans="2:21" x14ac:dyDescent="0.25">
      <c r="B31919"/>
      <c r="C31919"/>
      <c r="D31919" s="13"/>
      <c r="E31919" s="13"/>
      <c r="K31919" s="23"/>
      <c r="O31919" s="21"/>
      <c r="P31919" s="27"/>
      <c r="Q31919" s="16"/>
      <c r="U31919" s="27"/>
    </row>
    <row r="31920" spans="2:21" x14ac:dyDescent="0.25">
      <c r="B31920"/>
      <c r="C31920"/>
      <c r="D31920" s="13"/>
      <c r="E31920" s="13"/>
      <c r="K31920" s="23"/>
      <c r="O31920" s="21"/>
      <c r="P31920" s="27"/>
      <c r="Q31920" s="16"/>
      <c r="U31920" s="27"/>
    </row>
    <row r="31921" spans="2:21" x14ac:dyDescent="0.25">
      <c r="B31921"/>
      <c r="C31921"/>
      <c r="D31921" s="13"/>
      <c r="E31921" s="13"/>
      <c r="K31921" s="23"/>
      <c r="O31921" s="21"/>
      <c r="P31921" s="27"/>
      <c r="Q31921" s="16"/>
      <c r="U31921" s="27"/>
    </row>
    <row r="31922" spans="2:21" x14ac:dyDescent="0.25">
      <c r="B31922"/>
      <c r="C31922"/>
      <c r="D31922" s="13"/>
      <c r="E31922" s="13"/>
      <c r="K31922" s="23"/>
      <c r="O31922" s="21"/>
      <c r="P31922" s="27"/>
      <c r="Q31922" s="16"/>
      <c r="U31922" s="27"/>
    </row>
    <row r="31923" spans="2:21" x14ac:dyDescent="0.25">
      <c r="B31923"/>
      <c r="C31923"/>
      <c r="D31923" s="13"/>
      <c r="E31923" s="13"/>
      <c r="K31923" s="23"/>
      <c r="O31923" s="21"/>
      <c r="P31923" s="27"/>
      <c r="Q31923" s="16"/>
      <c r="U31923" s="27"/>
    </row>
    <row r="31924" spans="2:21" x14ac:dyDescent="0.25">
      <c r="B31924"/>
      <c r="C31924"/>
      <c r="D31924" s="13"/>
      <c r="E31924" s="13"/>
      <c r="K31924" s="23"/>
      <c r="O31924" s="21"/>
      <c r="P31924" s="27"/>
      <c r="Q31924" s="16"/>
      <c r="U31924" s="27"/>
    </row>
    <row r="31925" spans="2:21" x14ac:dyDescent="0.25">
      <c r="B31925"/>
      <c r="C31925"/>
      <c r="D31925" s="13"/>
      <c r="E31925" s="13"/>
      <c r="K31925" s="23"/>
      <c r="O31925" s="21"/>
      <c r="P31925" s="27"/>
      <c r="Q31925" s="16"/>
      <c r="U31925" s="27"/>
    </row>
    <row r="31926" spans="2:21" x14ac:dyDescent="0.25">
      <c r="B31926"/>
      <c r="C31926"/>
      <c r="D31926" s="13"/>
      <c r="E31926" s="13"/>
      <c r="K31926" s="23"/>
      <c r="O31926" s="21"/>
      <c r="P31926" s="27"/>
      <c r="Q31926" s="16"/>
      <c r="U31926" s="27"/>
    </row>
    <row r="31927" spans="2:21" x14ac:dyDescent="0.25">
      <c r="B31927"/>
      <c r="C31927"/>
      <c r="D31927" s="13"/>
      <c r="E31927" s="13"/>
      <c r="K31927" s="23"/>
      <c r="O31927" s="21"/>
      <c r="P31927" s="27"/>
      <c r="Q31927" s="16"/>
      <c r="U31927" s="27"/>
    </row>
    <row r="31928" spans="2:21" x14ac:dyDescent="0.25">
      <c r="B31928"/>
      <c r="C31928"/>
      <c r="D31928" s="13"/>
      <c r="E31928" s="13"/>
      <c r="K31928" s="23"/>
      <c r="O31928" s="21"/>
      <c r="P31928" s="27"/>
      <c r="Q31928" s="16"/>
      <c r="U31928" s="27"/>
    </row>
    <row r="31929" spans="2:21" x14ac:dyDescent="0.25">
      <c r="B31929"/>
      <c r="C31929"/>
      <c r="D31929" s="13"/>
      <c r="E31929" s="13"/>
      <c r="K31929" s="23"/>
      <c r="O31929" s="21"/>
      <c r="P31929" s="27"/>
      <c r="Q31929" s="16"/>
      <c r="U31929" s="27"/>
    </row>
    <row r="31930" spans="2:21" x14ac:dyDescent="0.25">
      <c r="B31930"/>
      <c r="C31930"/>
      <c r="D31930" s="13"/>
      <c r="E31930" s="13"/>
      <c r="K31930" s="23"/>
      <c r="O31930" s="21"/>
      <c r="P31930" s="27"/>
      <c r="Q31930" s="16"/>
      <c r="U31930" s="27"/>
    </row>
    <row r="31931" spans="2:21" x14ac:dyDescent="0.25">
      <c r="B31931"/>
      <c r="C31931"/>
      <c r="D31931" s="13"/>
      <c r="E31931" s="13"/>
      <c r="K31931" s="23"/>
      <c r="O31931" s="21"/>
      <c r="P31931" s="27"/>
      <c r="Q31931" s="16"/>
      <c r="U31931" s="27"/>
    </row>
    <row r="31932" spans="2:21" x14ac:dyDescent="0.25">
      <c r="B31932"/>
      <c r="C31932"/>
      <c r="D31932" s="13"/>
      <c r="E31932" s="13"/>
      <c r="K31932" s="23"/>
      <c r="O31932" s="21"/>
      <c r="P31932" s="27"/>
      <c r="Q31932" s="16"/>
      <c r="U31932" s="27"/>
    </row>
    <row r="31933" spans="2:21" x14ac:dyDescent="0.25">
      <c r="B31933"/>
      <c r="C31933"/>
      <c r="D31933" s="13"/>
      <c r="E31933" s="13"/>
      <c r="K31933" s="23"/>
      <c r="O31933" s="21"/>
      <c r="P31933" s="27"/>
      <c r="Q31933" s="16"/>
      <c r="U31933" s="27"/>
    </row>
    <row r="31934" spans="2:21" x14ac:dyDescent="0.25">
      <c r="B31934"/>
      <c r="C31934"/>
      <c r="D31934" s="13"/>
      <c r="E31934" s="13"/>
      <c r="K31934" s="23"/>
      <c r="O31934" s="21"/>
      <c r="P31934" s="27"/>
      <c r="Q31934" s="16"/>
      <c r="U31934" s="27"/>
    </row>
    <row r="31935" spans="2:21" x14ac:dyDescent="0.25">
      <c r="B31935"/>
      <c r="C31935"/>
      <c r="D31935" s="13"/>
      <c r="E31935" s="13"/>
      <c r="K31935" s="23"/>
      <c r="O31935" s="21"/>
      <c r="P31935" s="27"/>
      <c r="Q31935" s="16"/>
      <c r="U31935" s="27"/>
    </row>
    <row r="31936" spans="2:21" x14ac:dyDescent="0.25">
      <c r="B31936"/>
      <c r="C31936"/>
      <c r="D31936" s="13"/>
      <c r="E31936" s="13"/>
      <c r="K31936" s="23"/>
      <c r="O31936" s="21"/>
      <c r="P31936" s="27"/>
      <c r="Q31936" s="16"/>
      <c r="U31936" s="27"/>
    </row>
    <row r="31937" spans="2:21" x14ac:dyDescent="0.25">
      <c r="B31937"/>
      <c r="C31937"/>
      <c r="D31937" s="13"/>
      <c r="E31937" s="13"/>
      <c r="K31937" s="23"/>
      <c r="O31937" s="21"/>
      <c r="P31937" s="27"/>
      <c r="Q31937" s="16"/>
      <c r="U31937" s="27"/>
    </row>
    <row r="31938" spans="2:21" x14ac:dyDescent="0.25">
      <c r="B31938"/>
      <c r="C31938"/>
      <c r="D31938" s="13"/>
      <c r="E31938" s="13"/>
      <c r="K31938" s="23"/>
      <c r="O31938" s="21"/>
      <c r="P31938" s="27"/>
      <c r="Q31938" s="16"/>
      <c r="U31938" s="27"/>
    </row>
    <row r="31939" spans="2:21" x14ac:dyDescent="0.25">
      <c r="B31939"/>
      <c r="C31939"/>
      <c r="D31939" s="13"/>
      <c r="E31939" s="13"/>
      <c r="K31939" s="23"/>
      <c r="O31939" s="21"/>
      <c r="P31939" s="27"/>
      <c r="Q31939" s="16"/>
      <c r="U31939" s="27"/>
    </row>
    <row r="31940" spans="2:21" x14ac:dyDescent="0.25">
      <c r="B31940"/>
      <c r="C31940"/>
      <c r="D31940" s="13"/>
      <c r="E31940" s="13"/>
      <c r="K31940" s="23"/>
      <c r="O31940" s="21"/>
      <c r="P31940" s="27"/>
      <c r="Q31940" s="16"/>
      <c r="U31940" s="27"/>
    </row>
    <row r="31941" spans="2:21" x14ac:dyDescent="0.25">
      <c r="B31941"/>
      <c r="C31941"/>
      <c r="D31941" s="13"/>
      <c r="E31941" s="13"/>
      <c r="K31941" s="23"/>
      <c r="O31941" s="21"/>
      <c r="P31941" s="27"/>
      <c r="Q31941" s="16"/>
      <c r="U31941" s="27"/>
    </row>
    <row r="31942" spans="2:21" x14ac:dyDescent="0.25">
      <c r="B31942"/>
      <c r="C31942"/>
      <c r="D31942" s="13"/>
      <c r="E31942" s="13"/>
      <c r="K31942" s="23"/>
      <c r="O31942" s="21"/>
      <c r="P31942" s="27"/>
      <c r="Q31942" s="16"/>
      <c r="U31942" s="27"/>
    </row>
    <row r="31943" spans="2:21" x14ac:dyDescent="0.25">
      <c r="B31943"/>
      <c r="C31943"/>
      <c r="D31943" s="13"/>
      <c r="E31943" s="13"/>
      <c r="K31943" s="23"/>
      <c r="O31943" s="21"/>
      <c r="P31943" s="27"/>
      <c r="Q31943" s="16"/>
      <c r="U31943" s="27"/>
    </row>
    <row r="31944" spans="2:21" x14ac:dyDescent="0.25">
      <c r="B31944"/>
      <c r="C31944"/>
      <c r="D31944" s="13"/>
      <c r="E31944" s="13"/>
      <c r="K31944" s="23"/>
      <c r="O31944" s="21"/>
      <c r="P31944" s="27"/>
      <c r="Q31944" s="16"/>
      <c r="U31944" s="27"/>
    </row>
    <row r="31945" spans="2:21" x14ac:dyDescent="0.25">
      <c r="B31945"/>
      <c r="C31945"/>
      <c r="D31945" s="13"/>
      <c r="E31945" s="13"/>
      <c r="K31945" s="23"/>
      <c r="O31945" s="21"/>
      <c r="P31945" s="27"/>
      <c r="Q31945" s="16"/>
      <c r="U31945" s="27"/>
    </row>
    <row r="31946" spans="2:21" x14ac:dyDescent="0.25">
      <c r="B31946"/>
      <c r="C31946"/>
      <c r="D31946" s="13"/>
      <c r="E31946" s="13"/>
      <c r="K31946" s="23"/>
      <c r="O31946" s="21"/>
      <c r="P31946" s="27"/>
      <c r="Q31946" s="16"/>
      <c r="U31946" s="27"/>
    </row>
    <row r="31947" spans="2:21" x14ac:dyDescent="0.25">
      <c r="B31947"/>
      <c r="C31947"/>
      <c r="D31947" s="13"/>
      <c r="E31947" s="13"/>
      <c r="K31947" s="23"/>
      <c r="O31947" s="21"/>
      <c r="P31947" s="27"/>
      <c r="Q31947" s="16"/>
      <c r="U31947" s="27"/>
    </row>
    <row r="31948" spans="2:21" x14ac:dyDescent="0.25">
      <c r="B31948"/>
      <c r="C31948"/>
      <c r="D31948" s="13"/>
      <c r="E31948" s="13"/>
      <c r="K31948" s="23"/>
      <c r="O31948" s="21"/>
      <c r="P31948" s="27"/>
      <c r="Q31948" s="16"/>
      <c r="U31948" s="27"/>
    </row>
    <row r="31949" spans="2:21" x14ac:dyDescent="0.25">
      <c r="B31949"/>
      <c r="C31949"/>
      <c r="D31949" s="13"/>
      <c r="E31949" s="13"/>
      <c r="K31949" s="23"/>
      <c r="O31949" s="21"/>
      <c r="P31949" s="27"/>
      <c r="Q31949" s="16"/>
      <c r="U31949" s="27"/>
    </row>
    <row r="31950" spans="2:21" x14ac:dyDescent="0.25">
      <c r="B31950"/>
      <c r="C31950"/>
      <c r="D31950" s="13"/>
      <c r="E31950" s="13"/>
      <c r="K31950" s="23"/>
      <c r="O31950" s="21"/>
      <c r="P31950" s="27"/>
      <c r="Q31950" s="16"/>
      <c r="U31950" s="27"/>
    </row>
    <row r="31951" spans="2:21" x14ac:dyDescent="0.25">
      <c r="B31951"/>
      <c r="C31951"/>
      <c r="D31951" s="13"/>
      <c r="E31951" s="13"/>
      <c r="K31951" s="23"/>
      <c r="O31951" s="21"/>
      <c r="P31951" s="27"/>
      <c r="Q31951" s="16"/>
      <c r="U31951" s="27"/>
    </row>
    <row r="31952" spans="2:21" x14ac:dyDescent="0.25">
      <c r="B31952"/>
      <c r="C31952"/>
      <c r="D31952" s="13"/>
      <c r="E31952" s="13"/>
      <c r="K31952" s="23"/>
      <c r="O31952" s="21"/>
      <c r="P31952" s="27"/>
      <c r="Q31952" s="16"/>
      <c r="U31952" s="27"/>
    </row>
    <row r="31953" spans="2:21" x14ac:dyDescent="0.25">
      <c r="B31953"/>
      <c r="C31953"/>
      <c r="D31953" s="13"/>
      <c r="E31953" s="13"/>
      <c r="K31953" s="23"/>
      <c r="O31953" s="21"/>
      <c r="P31953" s="27"/>
      <c r="Q31953" s="16"/>
      <c r="U31953" s="27"/>
    </row>
    <row r="31954" spans="2:21" x14ac:dyDescent="0.25">
      <c r="B31954"/>
      <c r="C31954"/>
      <c r="D31954" s="13"/>
      <c r="E31954" s="13"/>
      <c r="K31954" s="23"/>
      <c r="O31954" s="21"/>
      <c r="P31954" s="27"/>
      <c r="Q31954" s="16"/>
      <c r="U31954" s="27"/>
    </row>
    <row r="31955" spans="2:21" x14ac:dyDescent="0.25">
      <c r="B31955"/>
      <c r="C31955"/>
      <c r="D31955" s="13"/>
      <c r="E31955" s="13"/>
      <c r="K31955" s="23"/>
      <c r="O31955" s="21"/>
      <c r="P31955" s="27"/>
      <c r="Q31955" s="16"/>
      <c r="U31955" s="27"/>
    </row>
    <row r="31956" spans="2:21" x14ac:dyDescent="0.25">
      <c r="B31956"/>
      <c r="C31956"/>
      <c r="D31956" s="13"/>
      <c r="E31956" s="13"/>
      <c r="K31956" s="23"/>
      <c r="O31956" s="21"/>
      <c r="P31956" s="27"/>
      <c r="Q31956" s="16"/>
      <c r="U31956" s="27"/>
    </row>
    <row r="31957" spans="2:21" x14ac:dyDescent="0.25">
      <c r="B31957"/>
      <c r="C31957"/>
      <c r="D31957" s="13"/>
      <c r="E31957" s="13"/>
      <c r="K31957" s="23"/>
      <c r="O31957" s="21"/>
      <c r="P31957" s="27"/>
      <c r="Q31957" s="16"/>
      <c r="U31957" s="27"/>
    </row>
    <row r="31958" spans="2:21" x14ac:dyDescent="0.25">
      <c r="B31958"/>
      <c r="C31958"/>
      <c r="D31958" s="13"/>
      <c r="E31958" s="13"/>
      <c r="K31958" s="23"/>
      <c r="O31958" s="21"/>
      <c r="P31958" s="27"/>
      <c r="Q31958" s="16"/>
      <c r="U31958" s="27"/>
    </row>
    <row r="31959" spans="2:21" x14ac:dyDescent="0.25">
      <c r="B31959"/>
      <c r="C31959"/>
      <c r="D31959" s="13"/>
      <c r="E31959" s="13"/>
      <c r="K31959" s="23"/>
      <c r="O31959" s="21"/>
      <c r="P31959" s="27"/>
      <c r="Q31959" s="16"/>
      <c r="U31959" s="27"/>
    </row>
    <row r="31960" spans="2:21" x14ac:dyDescent="0.25">
      <c r="B31960"/>
      <c r="C31960"/>
      <c r="D31960" s="13"/>
      <c r="E31960" s="13"/>
      <c r="K31960" s="23"/>
      <c r="O31960" s="21"/>
      <c r="P31960" s="27"/>
      <c r="Q31960" s="16"/>
      <c r="U31960" s="27"/>
    </row>
    <row r="31961" spans="2:21" x14ac:dyDescent="0.25">
      <c r="B31961"/>
      <c r="C31961"/>
      <c r="D31961" s="13"/>
      <c r="E31961" s="13"/>
      <c r="K31961" s="23"/>
      <c r="O31961" s="21"/>
      <c r="P31961" s="27"/>
      <c r="Q31961" s="16"/>
      <c r="U31961" s="27"/>
    </row>
    <row r="31962" spans="2:21" x14ac:dyDescent="0.25">
      <c r="B31962"/>
      <c r="C31962"/>
      <c r="D31962" s="13"/>
      <c r="E31962" s="13"/>
      <c r="K31962" s="23"/>
      <c r="O31962" s="21"/>
      <c r="P31962" s="27"/>
      <c r="Q31962" s="16"/>
      <c r="U31962" s="27"/>
    </row>
    <row r="31963" spans="2:21" x14ac:dyDescent="0.25">
      <c r="B31963"/>
      <c r="C31963"/>
      <c r="D31963" s="13"/>
      <c r="E31963" s="13"/>
      <c r="K31963" s="23"/>
      <c r="O31963" s="21"/>
      <c r="P31963" s="27"/>
      <c r="Q31963" s="16"/>
      <c r="U31963" s="27"/>
    </row>
    <row r="31964" spans="2:21" x14ac:dyDescent="0.25">
      <c r="B31964"/>
      <c r="C31964"/>
      <c r="D31964" s="13"/>
      <c r="E31964" s="13"/>
      <c r="K31964" s="23"/>
      <c r="O31964" s="21"/>
      <c r="P31964" s="27"/>
      <c r="Q31964" s="16"/>
      <c r="U31964" s="27"/>
    </row>
    <row r="31965" spans="2:21" x14ac:dyDescent="0.25">
      <c r="B31965"/>
      <c r="C31965"/>
      <c r="D31965" s="13"/>
      <c r="E31965" s="13"/>
      <c r="K31965" s="23"/>
      <c r="O31965" s="21"/>
      <c r="P31965" s="27"/>
      <c r="Q31965" s="16"/>
      <c r="U31965" s="27"/>
    </row>
    <row r="31966" spans="2:21" x14ac:dyDescent="0.25">
      <c r="B31966"/>
      <c r="C31966"/>
      <c r="D31966" s="13"/>
      <c r="E31966" s="13"/>
      <c r="K31966" s="23"/>
      <c r="O31966" s="21"/>
      <c r="P31966" s="27"/>
      <c r="Q31966" s="16"/>
      <c r="U31966" s="27"/>
    </row>
    <row r="31967" spans="2:21" x14ac:dyDescent="0.25">
      <c r="B31967"/>
      <c r="C31967"/>
      <c r="D31967" s="13"/>
      <c r="E31967" s="13"/>
      <c r="K31967" s="23"/>
      <c r="O31967" s="21"/>
      <c r="P31967" s="27"/>
      <c r="Q31967" s="16"/>
      <c r="U31967" s="27"/>
    </row>
    <row r="31968" spans="2:21" x14ac:dyDescent="0.25">
      <c r="B31968"/>
      <c r="C31968"/>
      <c r="D31968" s="13"/>
      <c r="E31968" s="13"/>
      <c r="K31968" s="23"/>
      <c r="O31968" s="21"/>
      <c r="P31968" s="27"/>
      <c r="Q31968" s="16"/>
      <c r="U31968" s="27"/>
    </row>
    <row r="31969" spans="2:21" x14ac:dyDescent="0.25">
      <c r="B31969"/>
      <c r="C31969"/>
      <c r="D31969" s="13"/>
      <c r="E31969" s="13"/>
      <c r="K31969" s="23"/>
      <c r="O31969" s="21"/>
      <c r="P31969" s="27"/>
      <c r="Q31969" s="16"/>
      <c r="U31969" s="27"/>
    </row>
    <row r="31970" spans="2:21" x14ac:dyDescent="0.25">
      <c r="B31970"/>
      <c r="C31970"/>
      <c r="D31970" s="13"/>
      <c r="E31970" s="13"/>
      <c r="K31970" s="23"/>
      <c r="O31970" s="21"/>
      <c r="P31970" s="27"/>
      <c r="Q31970" s="16"/>
      <c r="U31970" s="27"/>
    </row>
    <row r="31971" spans="2:21" x14ac:dyDescent="0.25">
      <c r="B31971"/>
      <c r="C31971"/>
      <c r="D31971" s="13"/>
      <c r="E31971" s="13"/>
      <c r="K31971" s="23"/>
      <c r="O31971" s="21"/>
      <c r="P31971" s="27"/>
      <c r="Q31971" s="16"/>
      <c r="U31971" s="27"/>
    </row>
    <row r="31972" spans="2:21" x14ac:dyDescent="0.25">
      <c r="B31972"/>
      <c r="C31972"/>
      <c r="D31972" s="13"/>
      <c r="E31972" s="13"/>
      <c r="K31972" s="23"/>
      <c r="O31972" s="21"/>
      <c r="P31972" s="27"/>
      <c r="Q31972" s="16"/>
      <c r="U31972" s="27"/>
    </row>
    <row r="31973" spans="2:21" x14ac:dyDescent="0.25">
      <c r="B31973"/>
      <c r="C31973"/>
      <c r="D31973" s="13"/>
      <c r="E31973" s="13"/>
      <c r="K31973" s="23"/>
      <c r="O31973" s="21"/>
      <c r="P31973" s="27"/>
      <c r="Q31973" s="16"/>
      <c r="U31973" s="27"/>
    </row>
    <row r="31974" spans="2:21" x14ac:dyDescent="0.25">
      <c r="B31974"/>
      <c r="C31974"/>
      <c r="D31974" s="13"/>
      <c r="E31974" s="13"/>
      <c r="K31974" s="23"/>
      <c r="O31974" s="21"/>
      <c r="P31974" s="27"/>
      <c r="Q31974" s="16"/>
      <c r="U31974" s="27"/>
    </row>
    <row r="31975" spans="2:21" x14ac:dyDescent="0.25">
      <c r="B31975"/>
      <c r="C31975"/>
      <c r="D31975" s="13"/>
      <c r="E31975" s="13"/>
      <c r="K31975" s="23"/>
      <c r="O31975" s="21"/>
      <c r="P31975" s="27"/>
      <c r="Q31975" s="16"/>
      <c r="U31975" s="27"/>
    </row>
    <row r="31976" spans="2:21" x14ac:dyDescent="0.25">
      <c r="B31976"/>
      <c r="C31976"/>
      <c r="D31976" s="13"/>
      <c r="E31976" s="13"/>
      <c r="K31976" s="23"/>
      <c r="O31976" s="21"/>
      <c r="P31976" s="27"/>
      <c r="Q31976" s="16"/>
      <c r="U31976" s="27"/>
    </row>
    <row r="31977" spans="2:21" x14ac:dyDescent="0.25">
      <c r="B31977"/>
      <c r="C31977"/>
      <c r="D31977" s="13"/>
      <c r="E31977" s="13"/>
      <c r="K31977" s="23"/>
      <c r="O31977" s="21"/>
      <c r="P31977" s="27"/>
      <c r="Q31977" s="16"/>
      <c r="U31977" s="27"/>
    </row>
    <row r="31978" spans="2:21" x14ac:dyDescent="0.25">
      <c r="B31978"/>
      <c r="C31978"/>
      <c r="D31978" s="13"/>
      <c r="E31978" s="13"/>
      <c r="K31978" s="23"/>
      <c r="O31978" s="21"/>
      <c r="P31978" s="27"/>
      <c r="Q31978" s="16"/>
      <c r="U31978" s="27"/>
    </row>
    <row r="31979" spans="2:21" x14ac:dyDescent="0.25">
      <c r="B31979"/>
      <c r="C31979"/>
      <c r="D31979" s="13"/>
      <c r="E31979" s="13"/>
      <c r="K31979" s="23"/>
      <c r="O31979" s="21"/>
      <c r="P31979" s="27"/>
      <c r="Q31979" s="16"/>
      <c r="U31979" s="27"/>
    </row>
    <row r="31980" spans="2:21" x14ac:dyDescent="0.25">
      <c r="B31980"/>
      <c r="C31980"/>
      <c r="D31980" s="13"/>
      <c r="E31980" s="13"/>
      <c r="K31980" s="23"/>
      <c r="O31980" s="21"/>
      <c r="P31980" s="27"/>
      <c r="Q31980" s="16"/>
      <c r="U31980" s="27"/>
    </row>
    <row r="31981" spans="2:21" x14ac:dyDescent="0.25">
      <c r="B31981"/>
      <c r="C31981"/>
      <c r="D31981" s="13"/>
      <c r="E31981" s="13"/>
      <c r="K31981" s="23"/>
      <c r="O31981" s="21"/>
      <c r="P31981" s="27"/>
      <c r="Q31981" s="16"/>
      <c r="U31981" s="27"/>
    </row>
    <row r="31982" spans="2:21" x14ac:dyDescent="0.25">
      <c r="B31982"/>
      <c r="C31982"/>
      <c r="D31982" s="13"/>
      <c r="E31982" s="13"/>
      <c r="K31982" s="23"/>
      <c r="O31982" s="21"/>
      <c r="P31982" s="27"/>
      <c r="Q31982" s="16"/>
      <c r="U31982" s="27"/>
    </row>
    <row r="31983" spans="2:21" x14ac:dyDescent="0.25">
      <c r="B31983"/>
      <c r="C31983"/>
      <c r="D31983" s="13"/>
      <c r="E31983" s="13"/>
      <c r="K31983" s="23"/>
      <c r="O31983" s="21"/>
      <c r="P31983" s="27"/>
      <c r="Q31983" s="16"/>
      <c r="U31983" s="27"/>
    </row>
    <row r="31984" spans="2:21" x14ac:dyDescent="0.25">
      <c r="B31984"/>
      <c r="C31984"/>
      <c r="D31984" s="13"/>
      <c r="E31984" s="13"/>
      <c r="K31984" s="23"/>
      <c r="O31984" s="21"/>
      <c r="P31984" s="27"/>
      <c r="Q31984" s="16"/>
      <c r="U31984" s="27"/>
    </row>
    <row r="31985" spans="2:21" x14ac:dyDescent="0.25">
      <c r="B31985"/>
      <c r="C31985"/>
      <c r="D31985" s="13"/>
      <c r="E31985" s="13"/>
      <c r="K31985" s="23"/>
      <c r="O31985" s="21"/>
      <c r="P31985" s="27"/>
      <c r="Q31985" s="16"/>
      <c r="U31985" s="27"/>
    </row>
    <row r="31986" spans="2:21" x14ac:dyDescent="0.25">
      <c r="B31986"/>
      <c r="C31986"/>
      <c r="D31986" s="13"/>
      <c r="E31986" s="13"/>
      <c r="K31986" s="23"/>
      <c r="O31986" s="21"/>
      <c r="P31986" s="27"/>
      <c r="Q31986" s="16"/>
      <c r="U31986" s="27"/>
    </row>
    <row r="31987" spans="2:21" x14ac:dyDescent="0.25">
      <c r="B31987"/>
      <c r="C31987"/>
      <c r="D31987" s="13"/>
      <c r="E31987" s="13"/>
      <c r="K31987" s="23"/>
      <c r="O31987" s="21"/>
      <c r="P31987" s="27"/>
      <c r="Q31987" s="16"/>
      <c r="U31987" s="27"/>
    </row>
    <row r="31988" spans="2:21" x14ac:dyDescent="0.25">
      <c r="B31988"/>
      <c r="C31988"/>
      <c r="D31988" s="13"/>
      <c r="E31988" s="13"/>
      <c r="K31988" s="23"/>
      <c r="O31988" s="21"/>
      <c r="P31988" s="27"/>
      <c r="Q31988" s="16"/>
      <c r="U31988" s="27"/>
    </row>
    <row r="31989" spans="2:21" x14ac:dyDescent="0.25">
      <c r="B31989"/>
      <c r="C31989"/>
      <c r="D31989" s="13"/>
      <c r="E31989" s="13"/>
      <c r="K31989" s="23"/>
      <c r="O31989" s="21"/>
      <c r="P31989" s="27"/>
      <c r="Q31989" s="16"/>
      <c r="U31989" s="27"/>
    </row>
    <row r="31990" spans="2:21" x14ac:dyDescent="0.25">
      <c r="B31990"/>
      <c r="C31990"/>
      <c r="D31990" s="13"/>
      <c r="E31990" s="13"/>
      <c r="K31990" s="23"/>
      <c r="O31990" s="21"/>
      <c r="P31990" s="27"/>
      <c r="Q31990" s="16"/>
      <c r="U31990" s="27"/>
    </row>
    <row r="31991" spans="2:21" x14ac:dyDescent="0.25">
      <c r="B31991"/>
      <c r="C31991"/>
      <c r="D31991" s="13"/>
      <c r="E31991" s="13"/>
      <c r="K31991" s="23"/>
      <c r="O31991" s="21"/>
      <c r="P31991" s="27"/>
      <c r="Q31991" s="16"/>
      <c r="U31991" s="27"/>
    </row>
    <row r="31992" spans="2:21" x14ac:dyDescent="0.25">
      <c r="B31992"/>
      <c r="C31992"/>
      <c r="D31992" s="13"/>
      <c r="E31992" s="13"/>
      <c r="K31992" s="23"/>
      <c r="O31992" s="21"/>
      <c r="P31992" s="27"/>
      <c r="Q31992" s="16"/>
      <c r="U31992" s="27"/>
    </row>
    <row r="31993" spans="2:21" x14ac:dyDescent="0.25">
      <c r="B31993"/>
      <c r="C31993"/>
      <c r="D31993" s="13"/>
      <c r="E31993" s="13"/>
      <c r="K31993" s="23"/>
      <c r="O31993" s="21"/>
      <c r="P31993" s="27"/>
      <c r="Q31993" s="16"/>
      <c r="U31993" s="27"/>
    </row>
    <row r="31994" spans="2:21" x14ac:dyDescent="0.25">
      <c r="B31994"/>
      <c r="C31994"/>
      <c r="D31994" s="13"/>
      <c r="E31994" s="13"/>
      <c r="K31994" s="23"/>
      <c r="O31994" s="21"/>
      <c r="P31994" s="27"/>
      <c r="Q31994" s="16"/>
      <c r="U31994" s="27"/>
    </row>
    <row r="31995" spans="2:21" x14ac:dyDescent="0.25">
      <c r="B31995"/>
      <c r="C31995"/>
      <c r="D31995" s="13"/>
      <c r="E31995" s="13"/>
      <c r="K31995" s="23"/>
      <c r="O31995" s="21"/>
      <c r="P31995" s="27"/>
      <c r="Q31995" s="16"/>
      <c r="U31995" s="27"/>
    </row>
    <row r="31996" spans="2:21" x14ac:dyDescent="0.25">
      <c r="B31996"/>
      <c r="C31996"/>
      <c r="D31996" s="13"/>
      <c r="E31996" s="13"/>
      <c r="K31996" s="23"/>
      <c r="O31996" s="21"/>
      <c r="P31996" s="27"/>
      <c r="Q31996" s="16"/>
      <c r="U31996" s="27"/>
    </row>
    <row r="31997" spans="2:21" x14ac:dyDescent="0.25">
      <c r="B31997"/>
      <c r="C31997"/>
      <c r="D31997" s="13"/>
      <c r="E31997" s="13"/>
      <c r="K31997" s="23"/>
      <c r="O31997" s="21"/>
      <c r="P31997" s="27"/>
      <c r="Q31997" s="16"/>
      <c r="U31997" s="27"/>
    </row>
    <row r="31998" spans="2:21" x14ac:dyDescent="0.25">
      <c r="B31998"/>
      <c r="C31998"/>
      <c r="D31998" s="13"/>
      <c r="E31998" s="13"/>
      <c r="K31998" s="23"/>
      <c r="O31998" s="21"/>
      <c r="P31998" s="27"/>
      <c r="Q31998" s="16"/>
      <c r="U31998" s="27"/>
    </row>
    <row r="31999" spans="2:21" x14ac:dyDescent="0.25">
      <c r="B31999"/>
      <c r="C31999"/>
      <c r="D31999" s="13"/>
      <c r="E31999" s="13"/>
      <c r="K31999" s="23"/>
      <c r="O31999" s="21"/>
      <c r="P31999" s="27"/>
      <c r="Q31999" s="16"/>
      <c r="U31999" s="27"/>
    </row>
    <row r="32000" spans="2:21" x14ac:dyDescent="0.25">
      <c r="B32000"/>
      <c r="C32000"/>
      <c r="D32000" s="13"/>
      <c r="E32000" s="13"/>
      <c r="K32000" s="23"/>
      <c r="O32000" s="21"/>
      <c r="P32000" s="27"/>
      <c r="Q32000" s="16"/>
      <c r="U32000" s="27"/>
    </row>
    <row r="32001" spans="2:21" x14ac:dyDescent="0.25">
      <c r="B32001"/>
      <c r="C32001"/>
      <c r="D32001" s="13"/>
      <c r="E32001" s="13"/>
      <c r="K32001" s="23"/>
      <c r="O32001" s="21"/>
      <c r="P32001" s="27"/>
      <c r="Q32001" s="16"/>
      <c r="U32001" s="27"/>
    </row>
    <row r="32002" spans="2:21" x14ac:dyDescent="0.25">
      <c r="B32002"/>
      <c r="C32002"/>
      <c r="D32002" s="13"/>
      <c r="E32002" s="13"/>
      <c r="K32002" s="23"/>
      <c r="O32002" s="21"/>
      <c r="P32002" s="27"/>
      <c r="Q32002" s="16"/>
      <c r="U32002" s="27"/>
    </row>
    <row r="32003" spans="2:21" x14ac:dyDescent="0.25">
      <c r="B32003"/>
      <c r="C32003"/>
      <c r="D32003" s="13"/>
      <c r="E32003" s="13"/>
      <c r="K32003" s="23"/>
      <c r="O32003" s="21"/>
      <c r="P32003" s="27"/>
      <c r="Q32003" s="16"/>
      <c r="U32003" s="27"/>
    </row>
    <row r="32004" spans="2:21" x14ac:dyDescent="0.25">
      <c r="B32004"/>
      <c r="C32004"/>
      <c r="D32004" s="13"/>
      <c r="E32004" s="13"/>
      <c r="K32004" s="23"/>
      <c r="O32004" s="21"/>
      <c r="P32004" s="27"/>
      <c r="Q32004" s="16"/>
      <c r="U32004" s="27"/>
    </row>
    <row r="32005" spans="2:21" x14ac:dyDescent="0.25">
      <c r="B32005"/>
      <c r="C32005"/>
      <c r="D32005" s="13"/>
      <c r="E32005" s="13"/>
      <c r="K32005" s="23"/>
      <c r="O32005" s="21"/>
      <c r="P32005" s="27"/>
      <c r="Q32005" s="16"/>
      <c r="U32005" s="27"/>
    </row>
    <row r="32006" spans="2:21" x14ac:dyDescent="0.25">
      <c r="B32006"/>
      <c r="C32006"/>
      <c r="D32006" s="13"/>
      <c r="E32006" s="13"/>
      <c r="K32006" s="23"/>
      <c r="O32006" s="21"/>
      <c r="P32006" s="27"/>
      <c r="Q32006" s="16"/>
      <c r="U32006" s="27"/>
    </row>
    <row r="32007" spans="2:21" x14ac:dyDescent="0.25">
      <c r="B32007"/>
      <c r="C32007"/>
      <c r="D32007" s="13"/>
      <c r="E32007" s="13"/>
      <c r="K32007" s="23"/>
      <c r="O32007" s="21"/>
      <c r="P32007" s="27"/>
      <c r="Q32007" s="16"/>
      <c r="U32007" s="27"/>
    </row>
    <row r="32008" spans="2:21" x14ac:dyDescent="0.25">
      <c r="B32008"/>
      <c r="C32008"/>
      <c r="D32008" s="13"/>
      <c r="E32008" s="13"/>
      <c r="K32008" s="23"/>
      <c r="O32008" s="21"/>
      <c r="P32008" s="27"/>
      <c r="Q32008" s="16"/>
      <c r="U32008" s="27"/>
    </row>
    <row r="32009" spans="2:21" x14ac:dyDescent="0.25">
      <c r="B32009"/>
      <c r="C32009"/>
      <c r="D32009" s="13"/>
      <c r="E32009" s="13"/>
      <c r="K32009" s="23"/>
      <c r="O32009" s="21"/>
      <c r="P32009" s="27"/>
      <c r="Q32009" s="16"/>
      <c r="U32009" s="27"/>
    </row>
    <row r="32010" spans="2:21" x14ac:dyDescent="0.25">
      <c r="B32010"/>
      <c r="C32010"/>
      <c r="D32010" s="13"/>
      <c r="E32010" s="13"/>
      <c r="K32010" s="23"/>
      <c r="O32010" s="21"/>
      <c r="P32010" s="27"/>
      <c r="Q32010" s="16"/>
      <c r="U32010" s="27"/>
    </row>
    <row r="32011" spans="2:21" x14ac:dyDescent="0.25">
      <c r="B32011"/>
      <c r="C32011"/>
      <c r="D32011" s="13"/>
      <c r="E32011" s="13"/>
      <c r="K32011" s="23"/>
      <c r="O32011" s="21"/>
      <c r="P32011" s="27"/>
      <c r="Q32011" s="16"/>
      <c r="U32011" s="27"/>
    </row>
    <row r="32012" spans="2:21" x14ac:dyDescent="0.25">
      <c r="B32012"/>
      <c r="C32012"/>
      <c r="D32012" s="13"/>
      <c r="E32012" s="13"/>
      <c r="K32012" s="23"/>
      <c r="O32012" s="21"/>
      <c r="P32012" s="27"/>
      <c r="Q32012" s="16"/>
      <c r="U32012" s="27"/>
    </row>
    <row r="32013" spans="2:21" x14ac:dyDescent="0.25">
      <c r="B32013"/>
      <c r="C32013"/>
      <c r="D32013" s="13"/>
      <c r="E32013" s="13"/>
      <c r="K32013" s="23"/>
      <c r="O32013" s="21"/>
      <c r="P32013" s="27"/>
      <c r="Q32013" s="16"/>
      <c r="U32013" s="27"/>
    </row>
    <row r="32014" spans="2:21" x14ac:dyDescent="0.25">
      <c r="B32014"/>
      <c r="C32014"/>
      <c r="D32014" s="13"/>
      <c r="E32014" s="13"/>
      <c r="K32014" s="23"/>
      <c r="O32014" s="21"/>
      <c r="P32014" s="27"/>
      <c r="Q32014" s="16"/>
      <c r="U32014" s="27"/>
    </row>
    <row r="32015" spans="2:21" x14ac:dyDescent="0.25">
      <c r="B32015"/>
      <c r="C32015"/>
      <c r="D32015" s="13"/>
      <c r="E32015" s="13"/>
      <c r="K32015" s="23"/>
      <c r="O32015" s="21"/>
      <c r="P32015" s="27"/>
      <c r="Q32015" s="16"/>
      <c r="U32015" s="27"/>
    </row>
    <row r="32016" spans="2:21" x14ac:dyDescent="0.25">
      <c r="B32016"/>
      <c r="C32016"/>
      <c r="D32016" s="13"/>
      <c r="E32016" s="13"/>
      <c r="K32016" s="23"/>
      <c r="O32016" s="21"/>
      <c r="P32016" s="27"/>
      <c r="Q32016" s="16"/>
      <c r="U32016" s="27"/>
    </row>
    <row r="32017" spans="2:21" x14ac:dyDescent="0.25">
      <c r="B32017"/>
      <c r="C32017"/>
      <c r="D32017" s="13"/>
      <c r="E32017" s="13"/>
      <c r="K32017" s="23"/>
      <c r="O32017" s="21"/>
      <c r="P32017" s="27"/>
      <c r="Q32017" s="16"/>
      <c r="U32017" s="27"/>
    </row>
    <row r="32018" spans="2:21" x14ac:dyDescent="0.25">
      <c r="B32018"/>
      <c r="C32018"/>
      <c r="D32018" s="13"/>
      <c r="E32018" s="13"/>
      <c r="K32018" s="23"/>
      <c r="O32018" s="21"/>
      <c r="P32018" s="27"/>
      <c r="Q32018" s="16"/>
      <c r="U32018" s="27"/>
    </row>
    <row r="32019" spans="2:21" x14ac:dyDescent="0.25">
      <c r="B32019"/>
      <c r="C32019"/>
      <c r="D32019" s="13"/>
      <c r="E32019" s="13"/>
      <c r="K32019" s="23"/>
      <c r="O32019" s="21"/>
      <c r="P32019" s="27"/>
      <c r="Q32019" s="16"/>
      <c r="U32019" s="27"/>
    </row>
    <row r="32020" spans="2:21" x14ac:dyDescent="0.25">
      <c r="B32020"/>
      <c r="C32020"/>
      <c r="D32020" s="13"/>
      <c r="E32020" s="13"/>
      <c r="K32020" s="23"/>
      <c r="O32020" s="21"/>
      <c r="P32020" s="27"/>
      <c r="Q32020" s="16"/>
      <c r="U32020" s="27"/>
    </row>
    <row r="32021" spans="2:21" x14ac:dyDescent="0.25">
      <c r="B32021"/>
      <c r="C32021"/>
      <c r="D32021" s="13"/>
      <c r="E32021" s="13"/>
      <c r="K32021" s="23"/>
      <c r="O32021" s="21"/>
      <c r="P32021" s="27"/>
      <c r="Q32021" s="16"/>
      <c r="U32021" s="27"/>
    </row>
    <row r="32022" spans="2:21" x14ac:dyDescent="0.25">
      <c r="B32022"/>
      <c r="C32022"/>
      <c r="D32022" s="13"/>
      <c r="E32022" s="13"/>
      <c r="K32022" s="23"/>
      <c r="O32022" s="21"/>
      <c r="P32022" s="27"/>
      <c r="Q32022" s="16"/>
      <c r="U32022" s="27"/>
    </row>
    <row r="32023" spans="2:21" x14ac:dyDescent="0.25">
      <c r="B32023"/>
      <c r="C32023"/>
      <c r="D32023" s="13"/>
      <c r="E32023" s="13"/>
      <c r="K32023" s="23"/>
      <c r="O32023" s="21"/>
      <c r="P32023" s="27"/>
      <c r="Q32023" s="16"/>
      <c r="U32023" s="27"/>
    </row>
    <row r="32024" spans="2:21" x14ac:dyDescent="0.25">
      <c r="B32024"/>
      <c r="C32024"/>
      <c r="D32024" s="13"/>
      <c r="E32024" s="13"/>
      <c r="K32024" s="23"/>
      <c r="O32024" s="21"/>
      <c r="P32024" s="27"/>
      <c r="Q32024" s="16"/>
      <c r="U32024" s="27"/>
    </row>
    <row r="32025" spans="2:21" x14ac:dyDescent="0.25">
      <c r="B32025"/>
      <c r="C32025"/>
      <c r="D32025" s="13"/>
      <c r="E32025" s="13"/>
      <c r="K32025" s="23"/>
      <c r="O32025" s="21"/>
      <c r="P32025" s="27"/>
      <c r="Q32025" s="16"/>
      <c r="U32025" s="27"/>
    </row>
    <row r="32026" spans="2:21" x14ac:dyDescent="0.25">
      <c r="B32026"/>
      <c r="C32026"/>
      <c r="D32026" s="13"/>
      <c r="E32026" s="13"/>
      <c r="K32026" s="23"/>
      <c r="O32026" s="21"/>
      <c r="P32026" s="27"/>
      <c r="Q32026" s="16"/>
      <c r="U32026" s="27"/>
    </row>
    <row r="32027" spans="2:21" x14ac:dyDescent="0.25">
      <c r="B32027"/>
      <c r="C32027"/>
      <c r="D32027" s="13"/>
      <c r="E32027" s="13"/>
      <c r="K32027" s="23"/>
      <c r="O32027" s="21"/>
      <c r="P32027" s="27"/>
      <c r="Q32027" s="16"/>
      <c r="U32027" s="27"/>
    </row>
    <row r="32028" spans="2:21" x14ac:dyDescent="0.25">
      <c r="B32028"/>
      <c r="C32028"/>
      <c r="D32028" s="13"/>
      <c r="E32028" s="13"/>
      <c r="K32028" s="23"/>
      <c r="O32028" s="21"/>
      <c r="P32028" s="27"/>
      <c r="Q32028" s="16"/>
      <c r="U32028" s="27"/>
    </row>
    <row r="32029" spans="2:21" x14ac:dyDescent="0.25">
      <c r="B32029"/>
      <c r="C32029"/>
      <c r="D32029" s="13"/>
      <c r="E32029" s="13"/>
      <c r="K32029" s="23"/>
      <c r="O32029" s="21"/>
      <c r="P32029" s="27"/>
      <c r="Q32029" s="16"/>
      <c r="U32029" s="27"/>
    </row>
    <row r="32030" spans="2:21" x14ac:dyDescent="0.25">
      <c r="B32030"/>
      <c r="C32030"/>
      <c r="D32030" s="13"/>
      <c r="E32030" s="13"/>
      <c r="K32030" s="23"/>
      <c r="O32030" s="21"/>
      <c r="P32030" s="27"/>
      <c r="Q32030" s="16"/>
      <c r="U32030" s="27"/>
    </row>
    <row r="32031" spans="2:21" x14ac:dyDescent="0.25">
      <c r="B32031"/>
      <c r="C32031"/>
      <c r="D32031" s="13"/>
      <c r="E32031" s="13"/>
      <c r="K32031" s="23"/>
      <c r="O32031" s="21"/>
      <c r="P32031" s="27"/>
      <c r="Q32031" s="16"/>
      <c r="U32031" s="27"/>
    </row>
    <row r="32032" spans="2:21" x14ac:dyDescent="0.25">
      <c r="B32032"/>
      <c r="C32032"/>
      <c r="D32032" s="13"/>
      <c r="E32032" s="13"/>
      <c r="K32032" s="23"/>
      <c r="O32032" s="21"/>
      <c r="P32032" s="27"/>
      <c r="Q32032" s="16"/>
      <c r="U32032" s="27"/>
    </row>
    <row r="32033" spans="2:21" x14ac:dyDescent="0.25">
      <c r="B32033"/>
      <c r="C32033"/>
      <c r="D32033" s="13"/>
      <c r="E32033" s="13"/>
      <c r="K32033" s="23"/>
      <c r="O32033" s="21"/>
      <c r="P32033" s="27"/>
      <c r="Q32033" s="16"/>
      <c r="U32033" s="27"/>
    </row>
    <row r="32034" spans="2:21" x14ac:dyDescent="0.25">
      <c r="B32034"/>
      <c r="C32034"/>
      <c r="D32034" s="13"/>
      <c r="E32034" s="13"/>
      <c r="K32034" s="23"/>
      <c r="O32034" s="21"/>
      <c r="P32034" s="27"/>
      <c r="Q32034" s="16"/>
      <c r="U32034" s="27"/>
    </row>
    <row r="32035" spans="2:21" x14ac:dyDescent="0.25">
      <c r="B32035"/>
      <c r="C32035"/>
      <c r="D32035" s="13"/>
      <c r="E32035" s="13"/>
      <c r="K32035" s="23"/>
      <c r="O32035" s="21"/>
      <c r="P32035" s="27"/>
      <c r="Q32035" s="16"/>
      <c r="U32035" s="27"/>
    </row>
    <row r="32036" spans="2:21" x14ac:dyDescent="0.25">
      <c r="B32036"/>
      <c r="C32036"/>
      <c r="D32036" s="13"/>
      <c r="E32036" s="13"/>
      <c r="K32036" s="23"/>
      <c r="O32036" s="21"/>
      <c r="P32036" s="27"/>
      <c r="Q32036" s="16"/>
      <c r="U32036" s="27"/>
    </row>
    <row r="32037" spans="2:21" x14ac:dyDescent="0.25">
      <c r="B32037"/>
      <c r="C32037"/>
      <c r="D32037" s="13"/>
      <c r="E32037" s="13"/>
      <c r="K32037" s="23"/>
      <c r="O32037" s="21"/>
      <c r="P32037" s="27"/>
      <c r="Q32037" s="16"/>
      <c r="U32037" s="27"/>
    </row>
    <row r="32038" spans="2:21" x14ac:dyDescent="0.25">
      <c r="B32038"/>
      <c r="C32038"/>
      <c r="D32038" s="13"/>
      <c r="E32038" s="13"/>
      <c r="K32038" s="23"/>
      <c r="O32038" s="21"/>
      <c r="P32038" s="27"/>
      <c r="Q32038" s="16"/>
      <c r="U32038" s="27"/>
    </row>
    <row r="32039" spans="2:21" x14ac:dyDescent="0.25">
      <c r="B32039"/>
      <c r="C32039"/>
      <c r="D32039" s="13"/>
      <c r="E32039" s="13"/>
      <c r="K32039" s="23"/>
      <c r="O32039" s="21"/>
      <c r="P32039" s="27"/>
      <c r="Q32039" s="16"/>
      <c r="U32039" s="27"/>
    </row>
    <row r="32040" spans="2:21" x14ac:dyDescent="0.25">
      <c r="B32040"/>
      <c r="C32040"/>
      <c r="D32040" s="13"/>
      <c r="E32040" s="13"/>
      <c r="K32040" s="23"/>
      <c r="O32040" s="21"/>
      <c r="P32040" s="27"/>
      <c r="Q32040" s="16"/>
      <c r="U32040" s="27"/>
    </row>
    <row r="32041" spans="2:21" x14ac:dyDescent="0.25">
      <c r="B32041"/>
      <c r="C32041"/>
      <c r="D32041" s="13"/>
      <c r="E32041" s="13"/>
      <c r="K32041" s="23"/>
      <c r="O32041" s="21"/>
      <c r="P32041" s="27"/>
      <c r="Q32041" s="16"/>
      <c r="U32041" s="27"/>
    </row>
    <row r="32042" spans="2:21" x14ac:dyDescent="0.25">
      <c r="B32042"/>
      <c r="C32042"/>
      <c r="D32042" s="13"/>
      <c r="E32042" s="13"/>
      <c r="K32042" s="23"/>
      <c r="O32042" s="21"/>
      <c r="P32042" s="27"/>
      <c r="Q32042" s="16"/>
      <c r="U32042" s="27"/>
    </row>
    <row r="32043" spans="2:21" x14ac:dyDescent="0.25">
      <c r="B32043"/>
      <c r="C32043"/>
      <c r="D32043" s="13"/>
      <c r="E32043" s="13"/>
      <c r="K32043" s="23"/>
      <c r="O32043" s="21"/>
      <c r="P32043" s="27"/>
      <c r="Q32043" s="16"/>
      <c r="U32043" s="27"/>
    </row>
    <row r="32044" spans="2:21" x14ac:dyDescent="0.25">
      <c r="B32044"/>
      <c r="C32044"/>
      <c r="D32044" s="13"/>
      <c r="E32044" s="13"/>
      <c r="K32044" s="23"/>
      <c r="O32044" s="21"/>
      <c r="P32044" s="27"/>
      <c r="Q32044" s="16"/>
      <c r="U32044" s="27"/>
    </row>
    <row r="32045" spans="2:21" x14ac:dyDescent="0.25">
      <c r="B32045"/>
      <c r="C32045"/>
      <c r="D32045" s="13"/>
      <c r="E32045" s="13"/>
      <c r="K32045" s="23"/>
      <c r="O32045" s="21"/>
      <c r="P32045" s="27"/>
      <c r="Q32045" s="16"/>
      <c r="U32045" s="27"/>
    </row>
    <row r="32046" spans="2:21" x14ac:dyDescent="0.25">
      <c r="B32046"/>
      <c r="C32046"/>
      <c r="D32046" s="13"/>
      <c r="E32046" s="13"/>
      <c r="K32046" s="23"/>
      <c r="O32046" s="21"/>
      <c r="P32046" s="27"/>
      <c r="Q32046" s="16"/>
      <c r="U32046" s="27"/>
    </row>
    <row r="32047" spans="2:21" x14ac:dyDescent="0.25">
      <c r="B32047"/>
      <c r="C32047"/>
      <c r="D32047" s="13"/>
      <c r="E32047" s="13"/>
      <c r="K32047" s="23"/>
      <c r="O32047" s="21"/>
      <c r="P32047" s="27"/>
      <c r="Q32047" s="16"/>
      <c r="U32047" s="27"/>
    </row>
    <row r="32048" spans="2:21" x14ac:dyDescent="0.25">
      <c r="B32048"/>
      <c r="C32048"/>
      <c r="D32048" s="13"/>
      <c r="E32048" s="13"/>
      <c r="K32048" s="23"/>
      <c r="O32048" s="21"/>
      <c r="P32048" s="27"/>
      <c r="Q32048" s="16"/>
      <c r="U32048" s="27"/>
    </row>
    <row r="32049" spans="2:21" x14ac:dyDescent="0.25">
      <c r="B32049"/>
      <c r="C32049"/>
      <c r="D32049" s="13"/>
      <c r="E32049" s="13"/>
      <c r="K32049" s="23"/>
      <c r="O32049" s="21"/>
      <c r="P32049" s="27"/>
      <c r="Q32049" s="16"/>
      <c r="U32049" s="27"/>
    </row>
    <row r="32050" spans="2:21" x14ac:dyDescent="0.25">
      <c r="B32050"/>
      <c r="C32050"/>
      <c r="D32050" s="13"/>
      <c r="E32050" s="13"/>
      <c r="K32050" s="23"/>
      <c r="O32050" s="21"/>
      <c r="P32050" s="27"/>
      <c r="Q32050" s="16"/>
      <c r="U32050" s="27"/>
    </row>
    <row r="32051" spans="2:21" x14ac:dyDescent="0.25">
      <c r="B32051"/>
      <c r="C32051"/>
      <c r="D32051" s="13"/>
      <c r="E32051" s="13"/>
      <c r="K32051" s="23"/>
      <c r="O32051" s="21"/>
      <c r="P32051" s="27"/>
      <c r="Q32051" s="16"/>
      <c r="U32051" s="27"/>
    </row>
    <row r="32052" spans="2:21" x14ac:dyDescent="0.25">
      <c r="B32052"/>
      <c r="C32052"/>
      <c r="D32052" s="13"/>
      <c r="E32052" s="13"/>
      <c r="K32052" s="23"/>
      <c r="O32052" s="21"/>
      <c r="P32052" s="27"/>
      <c r="Q32052" s="16"/>
      <c r="U32052" s="27"/>
    </row>
    <row r="32053" spans="2:21" x14ac:dyDescent="0.25">
      <c r="B32053"/>
      <c r="C32053"/>
      <c r="D32053" s="13"/>
      <c r="E32053" s="13"/>
      <c r="K32053" s="23"/>
      <c r="O32053" s="21"/>
      <c r="P32053" s="27"/>
      <c r="Q32053" s="16"/>
      <c r="U32053" s="27"/>
    </row>
    <row r="32054" spans="2:21" x14ac:dyDescent="0.25">
      <c r="B32054"/>
      <c r="C32054"/>
      <c r="D32054" s="13"/>
      <c r="E32054" s="13"/>
      <c r="K32054" s="23"/>
      <c r="O32054" s="21"/>
      <c r="P32054" s="27"/>
      <c r="Q32054" s="16"/>
      <c r="U32054" s="27"/>
    </row>
    <row r="32055" spans="2:21" x14ac:dyDescent="0.25">
      <c r="B32055"/>
      <c r="C32055"/>
      <c r="D32055" s="13"/>
      <c r="E32055" s="13"/>
      <c r="K32055" s="23"/>
      <c r="O32055" s="21"/>
      <c r="P32055" s="27"/>
      <c r="Q32055" s="16"/>
      <c r="U32055" s="27"/>
    </row>
    <row r="32056" spans="2:21" x14ac:dyDescent="0.25">
      <c r="B32056"/>
      <c r="C32056"/>
      <c r="D32056" s="13"/>
      <c r="E32056" s="13"/>
      <c r="K32056" s="23"/>
      <c r="O32056" s="21"/>
      <c r="P32056" s="27"/>
      <c r="Q32056" s="16"/>
      <c r="U32056" s="27"/>
    </row>
    <row r="32057" spans="2:21" x14ac:dyDescent="0.25">
      <c r="B32057"/>
      <c r="C32057"/>
      <c r="D32057" s="13"/>
      <c r="E32057" s="13"/>
      <c r="K32057" s="23"/>
      <c r="O32057" s="21"/>
      <c r="P32057" s="27"/>
      <c r="Q32057" s="16"/>
      <c r="U32057" s="27"/>
    </row>
    <row r="32058" spans="2:21" x14ac:dyDescent="0.25">
      <c r="B32058"/>
      <c r="C32058"/>
      <c r="D32058" s="13"/>
      <c r="E32058" s="13"/>
      <c r="K32058" s="23"/>
      <c r="O32058" s="21"/>
      <c r="P32058" s="27"/>
      <c r="Q32058" s="16"/>
      <c r="U32058" s="27"/>
    </row>
    <row r="32059" spans="2:21" x14ac:dyDescent="0.25">
      <c r="B32059"/>
      <c r="C32059"/>
      <c r="D32059" s="13"/>
      <c r="E32059" s="13"/>
      <c r="K32059" s="23"/>
      <c r="O32059" s="21"/>
      <c r="P32059" s="27"/>
      <c r="Q32059" s="16"/>
      <c r="U32059" s="27"/>
    </row>
    <row r="32060" spans="2:21" x14ac:dyDescent="0.25">
      <c r="B32060"/>
      <c r="C32060"/>
      <c r="D32060" s="13"/>
      <c r="E32060" s="13"/>
      <c r="K32060" s="23"/>
      <c r="O32060" s="21"/>
      <c r="P32060" s="27"/>
      <c r="Q32060" s="16"/>
      <c r="U32060" s="27"/>
    </row>
    <row r="32061" spans="2:21" x14ac:dyDescent="0.25">
      <c r="B32061"/>
      <c r="C32061"/>
      <c r="D32061" s="13"/>
      <c r="E32061" s="13"/>
      <c r="K32061" s="23"/>
      <c r="O32061" s="21"/>
      <c r="P32061" s="27"/>
      <c r="Q32061" s="16"/>
      <c r="U32061" s="27"/>
    </row>
    <row r="32062" spans="2:21" x14ac:dyDescent="0.25">
      <c r="B32062"/>
      <c r="C32062"/>
      <c r="D32062" s="13"/>
      <c r="E32062" s="13"/>
      <c r="K32062" s="23"/>
      <c r="O32062" s="21"/>
      <c r="P32062" s="27"/>
      <c r="Q32062" s="16"/>
      <c r="U32062" s="27"/>
    </row>
    <row r="32063" spans="2:21" x14ac:dyDescent="0.25">
      <c r="B32063"/>
      <c r="C32063"/>
      <c r="D32063" s="13"/>
      <c r="E32063" s="13"/>
      <c r="K32063" s="23"/>
      <c r="O32063" s="21"/>
      <c r="P32063" s="27"/>
      <c r="Q32063" s="16"/>
      <c r="U32063" s="27"/>
    </row>
    <row r="32064" spans="2:21" x14ac:dyDescent="0.25">
      <c r="B32064"/>
      <c r="C32064"/>
      <c r="D32064" s="13"/>
      <c r="E32064" s="13"/>
      <c r="K32064" s="23"/>
      <c r="O32064" s="21"/>
      <c r="P32064" s="27"/>
      <c r="Q32064" s="16"/>
      <c r="U32064" s="27"/>
    </row>
    <row r="32065" spans="2:21" x14ac:dyDescent="0.25">
      <c r="B32065"/>
      <c r="C32065"/>
      <c r="D32065" s="13"/>
      <c r="E32065" s="13"/>
      <c r="K32065" s="23"/>
      <c r="O32065" s="21"/>
      <c r="P32065" s="27"/>
      <c r="Q32065" s="16"/>
      <c r="U32065" s="27"/>
    </row>
    <row r="32066" spans="2:21" x14ac:dyDescent="0.25">
      <c r="B32066"/>
      <c r="C32066"/>
      <c r="D32066" s="13"/>
      <c r="E32066" s="13"/>
      <c r="K32066" s="23"/>
      <c r="O32066" s="21"/>
      <c r="P32066" s="27"/>
      <c r="Q32066" s="16"/>
      <c r="U32066" s="27"/>
    </row>
    <row r="32067" spans="2:21" x14ac:dyDescent="0.25">
      <c r="B32067"/>
      <c r="C32067"/>
      <c r="D32067" s="13"/>
      <c r="E32067" s="13"/>
      <c r="K32067" s="23"/>
      <c r="O32067" s="21"/>
      <c r="P32067" s="27"/>
      <c r="Q32067" s="16"/>
      <c r="U32067" s="27"/>
    </row>
    <row r="32068" spans="2:21" x14ac:dyDescent="0.25">
      <c r="B32068"/>
      <c r="C32068"/>
      <c r="D32068" s="13"/>
      <c r="E32068" s="13"/>
      <c r="K32068" s="23"/>
      <c r="O32068" s="21"/>
      <c r="P32068" s="27"/>
      <c r="Q32068" s="16"/>
      <c r="U32068" s="27"/>
    </row>
    <row r="32069" spans="2:21" x14ac:dyDescent="0.25">
      <c r="B32069"/>
      <c r="C32069"/>
      <c r="D32069" s="13"/>
      <c r="E32069" s="13"/>
      <c r="K32069" s="23"/>
      <c r="O32069" s="21"/>
      <c r="P32069" s="27"/>
      <c r="Q32069" s="16"/>
      <c r="U32069" s="27"/>
    </row>
    <row r="32070" spans="2:21" x14ac:dyDescent="0.25">
      <c r="B32070"/>
      <c r="C32070"/>
      <c r="D32070" s="13"/>
      <c r="E32070" s="13"/>
      <c r="K32070" s="23"/>
      <c r="O32070" s="21"/>
      <c r="P32070" s="27"/>
      <c r="Q32070" s="16"/>
      <c r="U32070" s="27"/>
    </row>
    <row r="32071" spans="2:21" x14ac:dyDescent="0.25">
      <c r="B32071"/>
      <c r="C32071"/>
      <c r="D32071" s="13"/>
      <c r="E32071" s="13"/>
      <c r="K32071" s="23"/>
      <c r="O32071" s="21"/>
      <c r="P32071" s="27"/>
      <c r="Q32071" s="16"/>
      <c r="U32071" s="27"/>
    </row>
    <row r="32072" spans="2:21" x14ac:dyDescent="0.25">
      <c r="B32072"/>
      <c r="C32072"/>
      <c r="D32072" s="13"/>
      <c r="E32072" s="13"/>
      <c r="K32072" s="23"/>
      <c r="O32072" s="21"/>
      <c r="P32072" s="27"/>
      <c r="Q32072" s="16"/>
      <c r="U32072" s="27"/>
    </row>
    <row r="32073" spans="2:21" x14ac:dyDescent="0.25">
      <c r="B32073"/>
      <c r="C32073"/>
      <c r="D32073" s="13"/>
      <c r="E32073" s="13"/>
      <c r="K32073" s="23"/>
      <c r="O32073" s="21"/>
      <c r="P32073" s="27"/>
      <c r="Q32073" s="16"/>
      <c r="U32073" s="27"/>
    </row>
    <row r="32074" spans="2:21" x14ac:dyDescent="0.25">
      <c r="B32074"/>
      <c r="C32074"/>
      <c r="D32074" s="13"/>
      <c r="E32074" s="13"/>
      <c r="K32074" s="23"/>
      <c r="O32074" s="21"/>
      <c r="P32074" s="27"/>
      <c r="Q32074" s="16"/>
      <c r="U32074" s="27"/>
    </row>
    <row r="32075" spans="2:21" x14ac:dyDescent="0.25">
      <c r="B32075"/>
      <c r="C32075"/>
      <c r="D32075" s="13"/>
      <c r="E32075" s="13"/>
      <c r="K32075" s="23"/>
      <c r="O32075" s="21"/>
      <c r="P32075" s="27"/>
      <c r="Q32075" s="16"/>
      <c r="U32075" s="27"/>
    </row>
    <row r="32076" spans="2:21" x14ac:dyDescent="0.25">
      <c r="B32076"/>
      <c r="C32076"/>
      <c r="D32076" s="13"/>
      <c r="E32076" s="13"/>
      <c r="K32076" s="23"/>
      <c r="O32076" s="21"/>
      <c r="P32076" s="27"/>
      <c r="Q32076" s="16"/>
      <c r="U32076" s="27"/>
    </row>
    <row r="32077" spans="2:21" x14ac:dyDescent="0.25">
      <c r="B32077"/>
      <c r="C32077"/>
      <c r="D32077" s="13"/>
      <c r="E32077" s="13"/>
      <c r="K32077" s="23"/>
      <c r="O32077" s="21"/>
      <c r="P32077" s="27"/>
      <c r="Q32077" s="16"/>
      <c r="U32077" s="27"/>
    </row>
    <row r="32078" spans="2:21" x14ac:dyDescent="0.25">
      <c r="B32078"/>
      <c r="C32078"/>
      <c r="D32078" s="13"/>
      <c r="E32078" s="13"/>
      <c r="K32078" s="23"/>
      <c r="O32078" s="21"/>
      <c r="P32078" s="27"/>
      <c r="Q32078" s="16"/>
      <c r="U32078" s="27"/>
    </row>
    <row r="32079" spans="2:21" x14ac:dyDescent="0.25">
      <c r="B32079"/>
      <c r="C32079"/>
      <c r="D32079" s="13"/>
      <c r="E32079" s="13"/>
      <c r="K32079" s="23"/>
      <c r="O32079" s="21"/>
      <c r="P32079" s="27"/>
      <c r="Q32079" s="16"/>
      <c r="U32079" s="27"/>
    </row>
    <row r="32080" spans="2:21" x14ac:dyDescent="0.25">
      <c r="B32080"/>
      <c r="C32080"/>
      <c r="D32080" s="13"/>
      <c r="E32080" s="13"/>
      <c r="K32080" s="23"/>
      <c r="O32080" s="21"/>
      <c r="P32080" s="27"/>
      <c r="Q32080" s="16"/>
      <c r="U32080" s="27"/>
    </row>
    <row r="32081" spans="2:21" x14ac:dyDescent="0.25">
      <c r="B32081"/>
      <c r="C32081"/>
      <c r="D32081" s="13"/>
      <c r="E32081" s="13"/>
      <c r="K32081" s="23"/>
      <c r="O32081" s="21"/>
      <c r="P32081" s="27"/>
      <c r="Q32081" s="16"/>
      <c r="U32081" s="27"/>
    </row>
    <row r="32082" spans="2:21" x14ac:dyDescent="0.25">
      <c r="B32082"/>
      <c r="C32082"/>
      <c r="D32082" s="13"/>
      <c r="E32082" s="13"/>
      <c r="K32082" s="23"/>
      <c r="O32082" s="21"/>
      <c r="P32082" s="27"/>
      <c r="Q32082" s="16"/>
      <c r="U32082" s="27"/>
    </row>
    <row r="32083" spans="2:21" x14ac:dyDescent="0.25">
      <c r="B32083"/>
      <c r="C32083"/>
      <c r="D32083" s="13"/>
      <c r="E32083" s="13"/>
      <c r="K32083" s="23"/>
      <c r="O32083" s="21"/>
      <c r="P32083" s="27"/>
      <c r="Q32083" s="16"/>
      <c r="U32083" s="27"/>
    </row>
    <row r="32084" spans="2:21" x14ac:dyDescent="0.25">
      <c r="B32084"/>
      <c r="C32084"/>
      <c r="D32084" s="13"/>
      <c r="E32084" s="13"/>
      <c r="K32084" s="23"/>
      <c r="O32084" s="21"/>
      <c r="P32084" s="27"/>
      <c r="Q32084" s="16"/>
      <c r="U32084" s="27"/>
    </row>
    <row r="32085" spans="2:21" x14ac:dyDescent="0.25">
      <c r="B32085"/>
      <c r="C32085"/>
      <c r="D32085" s="13"/>
      <c r="E32085" s="13"/>
      <c r="K32085" s="23"/>
      <c r="O32085" s="21"/>
      <c r="P32085" s="27"/>
      <c r="Q32085" s="16"/>
      <c r="U32085" s="27"/>
    </row>
    <row r="32086" spans="2:21" x14ac:dyDescent="0.25">
      <c r="B32086"/>
      <c r="C32086"/>
      <c r="D32086" s="13"/>
      <c r="E32086" s="13"/>
      <c r="K32086" s="23"/>
      <c r="O32086" s="21"/>
      <c r="P32086" s="27"/>
      <c r="Q32086" s="16"/>
      <c r="U32086" s="27"/>
    </row>
    <row r="32087" spans="2:21" x14ac:dyDescent="0.25">
      <c r="B32087"/>
      <c r="C32087"/>
      <c r="D32087" s="13"/>
      <c r="E32087" s="13"/>
      <c r="K32087" s="23"/>
      <c r="O32087" s="21"/>
      <c r="P32087" s="27"/>
      <c r="Q32087" s="16"/>
      <c r="U32087" s="27"/>
    </row>
    <row r="32088" spans="2:21" x14ac:dyDescent="0.25">
      <c r="B32088"/>
      <c r="C32088"/>
      <c r="D32088" s="13"/>
      <c r="E32088" s="13"/>
      <c r="K32088" s="23"/>
      <c r="O32088" s="21"/>
      <c r="P32088" s="27"/>
      <c r="Q32088" s="16"/>
      <c r="U32088" s="27"/>
    </row>
    <row r="32089" spans="2:21" x14ac:dyDescent="0.25">
      <c r="B32089"/>
      <c r="C32089"/>
      <c r="D32089" s="13"/>
      <c r="E32089" s="13"/>
      <c r="K32089" s="23"/>
      <c r="O32089" s="21"/>
      <c r="P32089" s="27"/>
      <c r="Q32089" s="16"/>
      <c r="U32089" s="27"/>
    </row>
    <row r="32090" spans="2:21" x14ac:dyDescent="0.25">
      <c r="B32090"/>
      <c r="C32090"/>
      <c r="D32090" s="13"/>
      <c r="E32090" s="13"/>
      <c r="K32090" s="23"/>
      <c r="O32090" s="21"/>
      <c r="P32090" s="27"/>
      <c r="Q32090" s="16"/>
      <c r="U32090" s="27"/>
    </row>
    <row r="32091" spans="2:21" x14ac:dyDescent="0.25">
      <c r="B32091"/>
      <c r="C32091"/>
      <c r="D32091" s="13"/>
      <c r="E32091" s="13"/>
      <c r="K32091" s="23"/>
      <c r="O32091" s="21"/>
      <c r="P32091" s="27"/>
      <c r="Q32091" s="16"/>
      <c r="U32091" s="27"/>
    </row>
    <row r="32092" spans="2:21" x14ac:dyDescent="0.25">
      <c r="B32092"/>
      <c r="C32092"/>
      <c r="D32092" s="13"/>
      <c r="E32092" s="13"/>
      <c r="K32092" s="23"/>
      <c r="O32092" s="21"/>
      <c r="P32092" s="27"/>
      <c r="Q32092" s="16"/>
      <c r="U32092" s="27"/>
    </row>
    <row r="32093" spans="2:21" x14ac:dyDescent="0.25">
      <c r="B32093"/>
      <c r="C32093"/>
      <c r="D32093" s="13"/>
      <c r="E32093" s="13"/>
      <c r="K32093" s="23"/>
      <c r="O32093" s="21"/>
      <c r="P32093" s="27"/>
      <c r="Q32093" s="16"/>
      <c r="U32093" s="27"/>
    </row>
    <row r="32094" spans="2:21" x14ac:dyDescent="0.25">
      <c r="B32094"/>
      <c r="C32094"/>
      <c r="D32094" s="13"/>
      <c r="E32094" s="13"/>
      <c r="K32094" s="23"/>
      <c r="O32094" s="21"/>
      <c r="P32094" s="27"/>
      <c r="Q32094" s="16"/>
      <c r="U32094" s="27"/>
    </row>
    <row r="32095" spans="2:21" x14ac:dyDescent="0.25">
      <c r="B32095"/>
      <c r="C32095"/>
      <c r="D32095" s="13"/>
      <c r="E32095" s="13"/>
      <c r="K32095" s="23"/>
      <c r="O32095" s="21"/>
      <c r="P32095" s="27"/>
      <c r="Q32095" s="16"/>
      <c r="U32095" s="27"/>
    </row>
    <row r="32096" spans="2:21" x14ac:dyDescent="0.25">
      <c r="B32096"/>
      <c r="C32096"/>
      <c r="D32096" s="13"/>
      <c r="E32096" s="13"/>
      <c r="K32096" s="23"/>
      <c r="O32096" s="21"/>
      <c r="P32096" s="27"/>
      <c r="Q32096" s="16"/>
      <c r="U32096" s="27"/>
    </row>
    <row r="32097" spans="2:21" x14ac:dyDescent="0.25">
      <c r="B32097"/>
      <c r="C32097"/>
      <c r="D32097" s="13"/>
      <c r="E32097" s="13"/>
      <c r="K32097" s="23"/>
      <c r="O32097" s="21"/>
      <c r="P32097" s="27"/>
      <c r="Q32097" s="16"/>
      <c r="U32097" s="27"/>
    </row>
    <row r="32098" spans="2:21" x14ac:dyDescent="0.25">
      <c r="B32098"/>
      <c r="C32098"/>
      <c r="D32098" s="13"/>
      <c r="E32098" s="13"/>
      <c r="K32098" s="23"/>
      <c r="O32098" s="21"/>
      <c r="P32098" s="27"/>
      <c r="Q32098" s="16"/>
      <c r="U32098" s="27"/>
    </row>
    <row r="32099" spans="2:21" x14ac:dyDescent="0.25">
      <c r="B32099"/>
      <c r="C32099"/>
      <c r="D32099" s="13"/>
      <c r="E32099" s="13"/>
      <c r="K32099" s="23"/>
      <c r="O32099" s="21"/>
      <c r="P32099" s="27"/>
      <c r="Q32099" s="16"/>
      <c r="U32099" s="27"/>
    </row>
    <row r="32100" spans="2:21" x14ac:dyDescent="0.25">
      <c r="B32100"/>
      <c r="C32100"/>
      <c r="D32100" s="13"/>
      <c r="E32100" s="13"/>
      <c r="K32100" s="23"/>
      <c r="O32100" s="21"/>
      <c r="P32100" s="27"/>
      <c r="Q32100" s="16"/>
      <c r="U32100" s="27"/>
    </row>
    <row r="32101" spans="2:21" x14ac:dyDescent="0.25">
      <c r="B32101"/>
      <c r="C32101"/>
      <c r="D32101" s="13"/>
      <c r="E32101" s="13"/>
      <c r="K32101" s="23"/>
      <c r="O32101" s="21"/>
      <c r="P32101" s="27"/>
      <c r="Q32101" s="16"/>
      <c r="U32101" s="27"/>
    </row>
    <row r="32102" spans="2:21" x14ac:dyDescent="0.25">
      <c r="B32102"/>
      <c r="C32102"/>
      <c r="D32102" s="13"/>
      <c r="E32102" s="13"/>
      <c r="K32102" s="23"/>
      <c r="O32102" s="21"/>
      <c r="P32102" s="27"/>
      <c r="Q32102" s="16"/>
      <c r="U32102" s="27"/>
    </row>
    <row r="32103" spans="2:21" x14ac:dyDescent="0.25">
      <c r="B32103"/>
      <c r="C32103"/>
      <c r="D32103" s="13"/>
      <c r="E32103" s="13"/>
      <c r="K32103" s="23"/>
      <c r="O32103" s="21"/>
      <c r="P32103" s="27"/>
      <c r="Q32103" s="16"/>
      <c r="U32103" s="27"/>
    </row>
    <row r="32104" spans="2:21" x14ac:dyDescent="0.25">
      <c r="B32104"/>
      <c r="C32104"/>
      <c r="D32104" s="13"/>
      <c r="E32104" s="13"/>
      <c r="K32104" s="23"/>
      <c r="O32104" s="21"/>
      <c r="P32104" s="27"/>
      <c r="Q32104" s="16"/>
      <c r="U32104" s="27"/>
    </row>
    <row r="32105" spans="2:21" x14ac:dyDescent="0.25">
      <c r="B32105"/>
      <c r="C32105"/>
      <c r="D32105" s="13"/>
      <c r="E32105" s="13"/>
      <c r="K32105" s="23"/>
      <c r="O32105" s="21"/>
      <c r="P32105" s="27"/>
      <c r="Q32105" s="16"/>
      <c r="U32105" s="27"/>
    </row>
    <row r="32106" spans="2:21" x14ac:dyDescent="0.25">
      <c r="B32106"/>
      <c r="C32106"/>
      <c r="D32106" s="13"/>
      <c r="E32106" s="13"/>
      <c r="K32106" s="23"/>
      <c r="O32106" s="21"/>
      <c r="P32106" s="27"/>
      <c r="Q32106" s="16"/>
      <c r="U32106" s="27"/>
    </row>
    <row r="32107" spans="2:21" x14ac:dyDescent="0.25">
      <c r="B32107"/>
      <c r="C32107"/>
      <c r="D32107" s="13"/>
      <c r="E32107" s="13"/>
      <c r="K32107" s="23"/>
      <c r="O32107" s="21"/>
      <c r="P32107" s="27"/>
      <c r="Q32107" s="16"/>
      <c r="U32107" s="27"/>
    </row>
    <row r="32108" spans="2:21" x14ac:dyDescent="0.25">
      <c r="B32108"/>
      <c r="C32108"/>
      <c r="D32108" s="13"/>
      <c r="E32108" s="13"/>
      <c r="K32108" s="23"/>
      <c r="O32108" s="21"/>
      <c r="P32108" s="27"/>
      <c r="Q32108" s="16"/>
      <c r="U32108" s="27"/>
    </row>
    <row r="32109" spans="2:21" x14ac:dyDescent="0.25">
      <c r="B32109"/>
      <c r="C32109"/>
      <c r="D32109" s="13"/>
      <c r="E32109" s="13"/>
      <c r="K32109" s="23"/>
      <c r="O32109" s="21"/>
      <c r="P32109" s="27"/>
      <c r="Q32109" s="16"/>
      <c r="U32109" s="27"/>
    </row>
    <row r="32110" spans="2:21" x14ac:dyDescent="0.25">
      <c r="B32110"/>
      <c r="C32110"/>
      <c r="D32110" s="13"/>
      <c r="E32110" s="13"/>
      <c r="K32110" s="23"/>
      <c r="O32110" s="21"/>
      <c r="P32110" s="27"/>
      <c r="Q32110" s="16"/>
      <c r="U32110" s="27"/>
    </row>
    <row r="32111" spans="2:21" x14ac:dyDescent="0.25">
      <c r="B32111"/>
      <c r="C32111"/>
      <c r="D32111" s="13"/>
      <c r="E32111" s="13"/>
      <c r="K32111" s="23"/>
      <c r="O32111" s="21"/>
      <c r="P32111" s="27"/>
      <c r="Q32111" s="16"/>
      <c r="U32111" s="27"/>
    </row>
    <row r="32112" spans="2:21" x14ac:dyDescent="0.25">
      <c r="B32112"/>
      <c r="C32112"/>
      <c r="D32112" s="13"/>
      <c r="E32112" s="13"/>
      <c r="K32112" s="23"/>
      <c r="O32112" s="21"/>
      <c r="P32112" s="27"/>
      <c r="Q32112" s="16"/>
      <c r="U32112" s="27"/>
    </row>
    <row r="32113" spans="2:21" x14ac:dyDescent="0.25">
      <c r="B32113"/>
      <c r="C32113"/>
      <c r="D32113" s="13"/>
      <c r="E32113" s="13"/>
      <c r="K32113" s="23"/>
      <c r="O32113" s="21"/>
      <c r="P32113" s="27"/>
      <c r="Q32113" s="16"/>
      <c r="U32113" s="27"/>
    </row>
    <row r="32114" spans="2:21" x14ac:dyDescent="0.25">
      <c r="B32114"/>
      <c r="C32114"/>
      <c r="D32114" s="13"/>
      <c r="E32114" s="13"/>
      <c r="K32114" s="23"/>
      <c r="O32114" s="21"/>
      <c r="P32114" s="27"/>
      <c r="Q32114" s="16"/>
      <c r="U32114" s="27"/>
    </row>
    <row r="32115" spans="2:21" x14ac:dyDescent="0.25">
      <c r="B32115"/>
      <c r="C32115"/>
      <c r="D32115" s="13"/>
      <c r="E32115" s="13"/>
      <c r="K32115" s="23"/>
      <c r="O32115" s="21"/>
      <c r="P32115" s="27"/>
      <c r="Q32115" s="16"/>
      <c r="U32115" s="27"/>
    </row>
    <row r="32116" spans="2:21" x14ac:dyDescent="0.25">
      <c r="B32116"/>
      <c r="C32116"/>
      <c r="D32116" s="13"/>
      <c r="E32116" s="13"/>
      <c r="K32116" s="23"/>
      <c r="O32116" s="21"/>
      <c r="P32116" s="27"/>
      <c r="Q32116" s="16"/>
      <c r="U32116" s="27"/>
    </row>
    <row r="32117" spans="2:21" x14ac:dyDescent="0.25">
      <c r="B32117"/>
      <c r="C32117"/>
      <c r="D32117" s="13"/>
      <c r="E32117" s="13"/>
      <c r="K32117" s="23"/>
      <c r="O32117" s="21"/>
      <c r="P32117" s="27"/>
      <c r="Q32117" s="16"/>
      <c r="U32117" s="27"/>
    </row>
    <row r="32118" spans="2:21" x14ac:dyDescent="0.25">
      <c r="B32118"/>
      <c r="C32118"/>
      <c r="D32118" s="13"/>
      <c r="E32118" s="13"/>
      <c r="K32118" s="23"/>
      <c r="O32118" s="21"/>
      <c r="P32118" s="27"/>
      <c r="Q32118" s="16"/>
      <c r="U32118" s="27"/>
    </row>
    <row r="32119" spans="2:21" x14ac:dyDescent="0.25">
      <c r="B32119"/>
      <c r="C32119"/>
      <c r="D32119" s="13"/>
      <c r="E32119" s="13"/>
      <c r="K32119" s="23"/>
      <c r="O32119" s="21"/>
      <c r="P32119" s="27"/>
      <c r="Q32119" s="16"/>
      <c r="U32119" s="27"/>
    </row>
    <row r="32120" spans="2:21" x14ac:dyDescent="0.25">
      <c r="B32120"/>
      <c r="C32120"/>
      <c r="D32120" s="13"/>
      <c r="E32120" s="13"/>
      <c r="K32120" s="23"/>
      <c r="O32120" s="21"/>
      <c r="P32120" s="27"/>
      <c r="Q32120" s="16"/>
      <c r="U32120" s="27"/>
    </row>
    <row r="32121" spans="2:21" x14ac:dyDescent="0.25">
      <c r="B32121"/>
      <c r="C32121"/>
      <c r="D32121" s="13"/>
      <c r="E32121" s="13"/>
      <c r="K32121" s="23"/>
      <c r="O32121" s="21"/>
      <c r="P32121" s="27"/>
      <c r="Q32121" s="16"/>
      <c r="U32121" s="27"/>
    </row>
    <row r="32122" spans="2:21" x14ac:dyDescent="0.25">
      <c r="B32122"/>
      <c r="C32122"/>
      <c r="D32122" s="13"/>
      <c r="E32122" s="13"/>
      <c r="K32122" s="23"/>
      <c r="O32122" s="21"/>
      <c r="P32122" s="27"/>
      <c r="Q32122" s="16"/>
      <c r="U32122" s="27"/>
    </row>
    <row r="32123" spans="2:21" x14ac:dyDescent="0.25">
      <c r="B32123"/>
      <c r="C32123"/>
      <c r="D32123" s="13"/>
      <c r="E32123" s="13"/>
      <c r="K32123" s="23"/>
      <c r="O32123" s="21"/>
      <c r="P32123" s="27"/>
      <c r="Q32123" s="16"/>
      <c r="U32123" s="27"/>
    </row>
    <row r="32124" spans="2:21" x14ac:dyDescent="0.25">
      <c r="B32124"/>
      <c r="C32124"/>
      <c r="D32124" s="13"/>
      <c r="E32124" s="13"/>
      <c r="K32124" s="23"/>
      <c r="O32124" s="21"/>
      <c r="P32124" s="27"/>
      <c r="Q32124" s="16"/>
      <c r="U32124" s="27"/>
    </row>
    <row r="32125" spans="2:21" x14ac:dyDescent="0.25">
      <c r="B32125"/>
      <c r="C32125"/>
      <c r="D32125" s="13"/>
      <c r="E32125" s="13"/>
      <c r="K32125" s="23"/>
      <c r="O32125" s="21"/>
      <c r="P32125" s="27"/>
      <c r="Q32125" s="16"/>
      <c r="U32125" s="27"/>
    </row>
    <row r="32126" spans="2:21" x14ac:dyDescent="0.25">
      <c r="B32126"/>
      <c r="C32126"/>
      <c r="D32126" s="13"/>
      <c r="E32126" s="13"/>
      <c r="K32126" s="23"/>
      <c r="O32126" s="21"/>
      <c r="P32126" s="27"/>
      <c r="Q32126" s="16"/>
      <c r="U32126" s="27"/>
    </row>
    <row r="32127" spans="2:21" x14ac:dyDescent="0.25">
      <c r="B32127"/>
      <c r="C32127"/>
      <c r="D32127" s="13"/>
      <c r="E32127" s="13"/>
      <c r="K32127" s="23"/>
      <c r="O32127" s="21"/>
      <c r="P32127" s="27"/>
      <c r="Q32127" s="16"/>
      <c r="U32127" s="27"/>
    </row>
    <row r="32128" spans="2:21" x14ac:dyDescent="0.25">
      <c r="B32128"/>
      <c r="C32128"/>
      <c r="D32128" s="13"/>
      <c r="E32128" s="13"/>
      <c r="K32128" s="23"/>
      <c r="O32128" s="21"/>
      <c r="P32128" s="27"/>
      <c r="Q32128" s="16"/>
      <c r="U32128" s="27"/>
    </row>
    <row r="32129" spans="2:21" x14ac:dyDescent="0.25">
      <c r="B32129"/>
      <c r="C32129"/>
      <c r="D32129" s="13"/>
      <c r="E32129" s="13"/>
      <c r="K32129" s="23"/>
      <c r="O32129" s="21"/>
      <c r="P32129" s="27"/>
      <c r="Q32129" s="16"/>
      <c r="U32129" s="27"/>
    </row>
    <row r="32130" spans="2:21" x14ac:dyDescent="0.25">
      <c r="B32130"/>
      <c r="C32130"/>
      <c r="D32130" s="13"/>
      <c r="E32130" s="13"/>
      <c r="K32130" s="23"/>
      <c r="O32130" s="21"/>
      <c r="P32130" s="27"/>
      <c r="Q32130" s="16"/>
      <c r="U32130" s="27"/>
    </row>
    <row r="32131" spans="2:21" x14ac:dyDescent="0.25">
      <c r="B32131"/>
      <c r="C32131"/>
      <c r="D32131" s="13"/>
      <c r="E32131" s="13"/>
      <c r="K32131" s="23"/>
      <c r="O32131" s="21"/>
      <c r="P32131" s="27"/>
      <c r="Q32131" s="16"/>
      <c r="U32131" s="27"/>
    </row>
    <row r="32132" spans="2:21" x14ac:dyDescent="0.25">
      <c r="B32132"/>
      <c r="C32132"/>
      <c r="D32132" s="13"/>
      <c r="E32132" s="13"/>
      <c r="K32132" s="23"/>
      <c r="O32132" s="21"/>
      <c r="P32132" s="27"/>
      <c r="Q32132" s="16"/>
      <c r="U32132" s="27"/>
    </row>
    <row r="32133" spans="2:21" x14ac:dyDescent="0.25">
      <c r="B32133"/>
      <c r="C32133"/>
      <c r="D32133" s="13"/>
      <c r="E32133" s="13"/>
      <c r="K32133" s="23"/>
      <c r="O32133" s="21"/>
      <c r="P32133" s="27"/>
      <c r="Q32133" s="16"/>
      <c r="U32133" s="27"/>
    </row>
    <row r="32134" spans="2:21" x14ac:dyDescent="0.25">
      <c r="B32134"/>
      <c r="C32134"/>
      <c r="D32134" s="13"/>
      <c r="E32134" s="13"/>
      <c r="K32134" s="23"/>
      <c r="O32134" s="21"/>
      <c r="P32134" s="27"/>
      <c r="Q32134" s="16"/>
      <c r="U32134" s="27"/>
    </row>
    <row r="32135" spans="2:21" x14ac:dyDescent="0.25">
      <c r="B32135"/>
      <c r="C32135"/>
      <c r="D32135" s="13"/>
      <c r="E32135" s="13"/>
      <c r="K32135" s="23"/>
      <c r="O32135" s="21"/>
      <c r="P32135" s="27"/>
      <c r="Q32135" s="16"/>
      <c r="U32135" s="27"/>
    </row>
    <row r="32136" spans="2:21" x14ac:dyDescent="0.25">
      <c r="B32136"/>
      <c r="C32136"/>
      <c r="D32136" s="13"/>
      <c r="E32136" s="13"/>
      <c r="K32136" s="23"/>
      <c r="O32136" s="21"/>
      <c r="P32136" s="27"/>
      <c r="Q32136" s="16"/>
      <c r="U32136" s="27"/>
    </row>
    <row r="32137" spans="2:21" x14ac:dyDescent="0.25">
      <c r="B32137"/>
      <c r="C32137"/>
      <c r="D32137" s="13"/>
      <c r="E32137" s="13"/>
      <c r="K32137" s="23"/>
      <c r="O32137" s="21"/>
      <c r="P32137" s="27"/>
      <c r="Q32137" s="16"/>
      <c r="U32137" s="27"/>
    </row>
    <row r="32138" spans="2:21" x14ac:dyDescent="0.25">
      <c r="B32138"/>
      <c r="C32138"/>
      <c r="D32138" s="13"/>
      <c r="E32138" s="13"/>
      <c r="K32138" s="23"/>
      <c r="O32138" s="21"/>
      <c r="P32138" s="27"/>
      <c r="Q32138" s="16"/>
      <c r="U32138" s="27"/>
    </row>
    <row r="32139" spans="2:21" x14ac:dyDescent="0.25">
      <c r="B32139"/>
      <c r="C32139"/>
      <c r="D32139" s="13"/>
      <c r="E32139" s="13"/>
      <c r="K32139" s="23"/>
      <c r="O32139" s="21"/>
      <c r="P32139" s="27"/>
      <c r="Q32139" s="16"/>
      <c r="U32139" s="27"/>
    </row>
    <row r="32140" spans="2:21" x14ac:dyDescent="0.25">
      <c r="B32140"/>
      <c r="C32140"/>
      <c r="D32140" s="13"/>
      <c r="E32140" s="13"/>
      <c r="K32140" s="23"/>
      <c r="O32140" s="21"/>
      <c r="P32140" s="27"/>
      <c r="Q32140" s="16"/>
      <c r="U32140" s="27"/>
    </row>
    <row r="32141" spans="2:21" x14ac:dyDescent="0.25">
      <c r="B32141"/>
      <c r="C32141"/>
      <c r="D32141" s="13"/>
      <c r="E32141" s="13"/>
      <c r="K32141" s="23"/>
      <c r="O32141" s="21"/>
      <c r="P32141" s="27"/>
      <c r="Q32141" s="16"/>
      <c r="U32141" s="27"/>
    </row>
    <row r="32142" spans="2:21" x14ac:dyDescent="0.25">
      <c r="B32142"/>
      <c r="C32142"/>
      <c r="D32142" s="13"/>
      <c r="E32142" s="13"/>
      <c r="K32142" s="23"/>
      <c r="O32142" s="21"/>
      <c r="P32142" s="27"/>
      <c r="Q32142" s="16"/>
      <c r="U32142" s="27"/>
    </row>
    <row r="32143" spans="2:21" x14ac:dyDescent="0.25">
      <c r="B32143"/>
      <c r="C32143"/>
      <c r="D32143" s="13"/>
      <c r="E32143" s="13"/>
      <c r="K32143" s="23"/>
      <c r="O32143" s="21"/>
      <c r="P32143" s="27"/>
      <c r="Q32143" s="16"/>
      <c r="U32143" s="27"/>
    </row>
    <row r="32144" spans="2:21" x14ac:dyDescent="0.25">
      <c r="B32144"/>
      <c r="C32144"/>
      <c r="D32144" s="13"/>
      <c r="E32144" s="13"/>
      <c r="K32144" s="23"/>
      <c r="O32144" s="21"/>
      <c r="P32144" s="27"/>
      <c r="Q32144" s="16"/>
      <c r="U32144" s="27"/>
    </row>
    <row r="32145" spans="2:21" x14ac:dyDescent="0.25">
      <c r="B32145"/>
      <c r="C32145"/>
      <c r="D32145" s="13"/>
      <c r="E32145" s="13"/>
      <c r="K32145" s="23"/>
      <c r="O32145" s="21"/>
      <c r="P32145" s="27"/>
      <c r="Q32145" s="16"/>
      <c r="U32145" s="27"/>
    </row>
    <row r="32146" spans="2:21" x14ac:dyDescent="0.25">
      <c r="B32146"/>
      <c r="C32146"/>
      <c r="D32146" s="13"/>
      <c r="E32146" s="13"/>
      <c r="K32146" s="23"/>
      <c r="O32146" s="21"/>
      <c r="P32146" s="27"/>
      <c r="Q32146" s="16"/>
      <c r="U32146" s="27"/>
    </row>
    <row r="32147" spans="2:21" x14ac:dyDescent="0.25">
      <c r="B32147"/>
      <c r="C32147"/>
      <c r="D32147" s="13"/>
      <c r="E32147" s="13"/>
      <c r="K32147" s="23"/>
      <c r="O32147" s="21"/>
      <c r="P32147" s="27"/>
      <c r="Q32147" s="16"/>
      <c r="U32147" s="27"/>
    </row>
    <row r="32148" spans="2:21" x14ac:dyDescent="0.25">
      <c r="B32148"/>
      <c r="C32148"/>
      <c r="D32148" s="13"/>
      <c r="E32148" s="13"/>
      <c r="K32148" s="23"/>
      <c r="O32148" s="21"/>
      <c r="P32148" s="27"/>
      <c r="Q32148" s="16"/>
      <c r="U32148" s="27"/>
    </row>
    <row r="32149" spans="2:21" x14ac:dyDescent="0.25">
      <c r="B32149"/>
      <c r="C32149"/>
      <c r="D32149" s="13"/>
      <c r="E32149" s="13"/>
      <c r="K32149" s="23"/>
      <c r="O32149" s="21"/>
      <c r="P32149" s="27"/>
      <c r="Q32149" s="16"/>
      <c r="U32149" s="27"/>
    </row>
    <row r="32150" spans="2:21" x14ac:dyDescent="0.25">
      <c r="B32150"/>
      <c r="C32150"/>
      <c r="D32150" s="13"/>
      <c r="E32150" s="13"/>
      <c r="K32150" s="23"/>
      <c r="O32150" s="21"/>
      <c r="P32150" s="27"/>
      <c r="Q32150" s="16"/>
      <c r="U32150" s="27"/>
    </row>
    <row r="32151" spans="2:21" x14ac:dyDescent="0.25">
      <c r="B32151"/>
      <c r="C32151"/>
      <c r="D32151" s="13"/>
      <c r="E32151" s="13"/>
      <c r="K32151" s="23"/>
      <c r="O32151" s="21"/>
      <c r="P32151" s="27"/>
      <c r="Q32151" s="16"/>
      <c r="U32151" s="27"/>
    </row>
    <row r="32152" spans="2:21" x14ac:dyDescent="0.25">
      <c r="B32152"/>
      <c r="C32152"/>
      <c r="D32152" s="13"/>
      <c r="E32152" s="13"/>
      <c r="K32152" s="23"/>
      <c r="O32152" s="21"/>
      <c r="P32152" s="27"/>
      <c r="Q32152" s="16"/>
      <c r="U32152" s="27"/>
    </row>
    <row r="32153" spans="2:21" x14ac:dyDescent="0.25">
      <c r="B32153"/>
      <c r="C32153"/>
      <c r="D32153" s="13"/>
      <c r="E32153" s="13"/>
      <c r="K32153" s="23"/>
      <c r="O32153" s="21"/>
      <c r="P32153" s="27"/>
      <c r="Q32153" s="16"/>
      <c r="U32153" s="27"/>
    </row>
    <row r="32154" spans="2:21" x14ac:dyDescent="0.25">
      <c r="B32154"/>
      <c r="C32154"/>
      <c r="D32154" s="13"/>
      <c r="E32154" s="13"/>
      <c r="K32154" s="23"/>
      <c r="O32154" s="21"/>
      <c r="P32154" s="27"/>
      <c r="Q32154" s="16"/>
      <c r="U32154" s="27"/>
    </row>
    <row r="32155" spans="2:21" x14ac:dyDescent="0.25">
      <c r="B32155"/>
      <c r="C32155"/>
      <c r="D32155" s="13"/>
      <c r="E32155" s="13"/>
      <c r="K32155" s="23"/>
      <c r="O32155" s="21"/>
      <c r="P32155" s="27"/>
      <c r="Q32155" s="16"/>
      <c r="U32155" s="27"/>
    </row>
    <row r="32156" spans="2:21" x14ac:dyDescent="0.25">
      <c r="B32156"/>
      <c r="C32156"/>
      <c r="D32156" s="13"/>
      <c r="E32156" s="13"/>
      <c r="K32156" s="23"/>
      <c r="O32156" s="21"/>
      <c r="P32156" s="27"/>
      <c r="Q32156" s="16"/>
      <c r="U32156" s="27"/>
    </row>
    <row r="32157" spans="2:21" x14ac:dyDescent="0.25">
      <c r="B32157"/>
      <c r="C32157"/>
      <c r="D32157" s="13"/>
      <c r="E32157" s="13"/>
      <c r="K32157" s="23"/>
      <c r="O32157" s="21"/>
      <c r="P32157" s="27"/>
      <c r="Q32157" s="16"/>
      <c r="U32157" s="27"/>
    </row>
    <row r="32158" spans="2:21" x14ac:dyDescent="0.25">
      <c r="B32158"/>
      <c r="C32158"/>
      <c r="D32158" s="13"/>
      <c r="E32158" s="13"/>
      <c r="K32158" s="23"/>
      <c r="O32158" s="21"/>
      <c r="P32158" s="27"/>
      <c r="Q32158" s="16"/>
      <c r="U32158" s="27"/>
    </row>
    <row r="32159" spans="2:21" x14ac:dyDescent="0.25">
      <c r="B32159"/>
      <c r="C32159"/>
      <c r="D32159" s="13"/>
      <c r="E32159" s="13"/>
      <c r="K32159" s="23"/>
      <c r="O32159" s="21"/>
      <c r="P32159" s="27"/>
      <c r="Q32159" s="16"/>
      <c r="U32159" s="27"/>
    </row>
    <row r="32160" spans="2:21" x14ac:dyDescent="0.25">
      <c r="B32160"/>
      <c r="C32160"/>
      <c r="D32160" s="13"/>
      <c r="E32160" s="13"/>
      <c r="K32160" s="23"/>
      <c r="O32160" s="21"/>
      <c r="P32160" s="27"/>
      <c r="Q32160" s="16"/>
      <c r="U32160" s="27"/>
    </row>
    <row r="32161" spans="2:21" x14ac:dyDescent="0.25">
      <c r="B32161"/>
      <c r="C32161"/>
      <c r="D32161" s="13"/>
      <c r="E32161" s="13"/>
      <c r="K32161" s="23"/>
      <c r="O32161" s="21"/>
      <c r="P32161" s="27"/>
      <c r="Q32161" s="16"/>
      <c r="U32161" s="27"/>
    </row>
    <row r="32162" spans="2:21" x14ac:dyDescent="0.25">
      <c r="B32162"/>
      <c r="C32162"/>
      <c r="D32162" s="13"/>
      <c r="E32162" s="13"/>
      <c r="K32162" s="23"/>
      <c r="O32162" s="21"/>
      <c r="P32162" s="27"/>
      <c r="Q32162" s="16"/>
      <c r="U32162" s="27"/>
    </row>
    <row r="32163" spans="2:21" x14ac:dyDescent="0.25">
      <c r="B32163"/>
      <c r="C32163"/>
      <c r="D32163" s="13"/>
      <c r="E32163" s="13"/>
      <c r="K32163" s="23"/>
      <c r="O32163" s="21"/>
      <c r="P32163" s="27"/>
      <c r="Q32163" s="16"/>
      <c r="U32163" s="27"/>
    </row>
    <row r="32164" spans="2:21" x14ac:dyDescent="0.25">
      <c r="B32164"/>
      <c r="C32164"/>
      <c r="D32164" s="13"/>
      <c r="E32164" s="13"/>
      <c r="K32164" s="23"/>
      <c r="O32164" s="21"/>
      <c r="P32164" s="27"/>
      <c r="Q32164" s="16"/>
      <c r="U32164" s="27"/>
    </row>
    <row r="32165" spans="2:21" x14ac:dyDescent="0.25">
      <c r="B32165"/>
      <c r="C32165"/>
      <c r="D32165" s="13"/>
      <c r="E32165" s="13"/>
      <c r="K32165" s="23"/>
      <c r="O32165" s="21"/>
      <c r="P32165" s="27"/>
      <c r="Q32165" s="16"/>
      <c r="U32165" s="27"/>
    </row>
    <row r="32166" spans="2:21" x14ac:dyDescent="0.25">
      <c r="B32166"/>
      <c r="C32166"/>
      <c r="D32166" s="13"/>
      <c r="E32166" s="13"/>
      <c r="K32166" s="23"/>
      <c r="O32166" s="21"/>
      <c r="P32166" s="27"/>
      <c r="Q32166" s="16"/>
      <c r="U32166" s="27"/>
    </row>
    <row r="32167" spans="2:21" x14ac:dyDescent="0.25">
      <c r="B32167"/>
      <c r="C32167"/>
      <c r="D32167" s="13"/>
      <c r="E32167" s="13"/>
      <c r="K32167" s="23"/>
      <c r="O32167" s="21"/>
      <c r="P32167" s="27"/>
      <c r="Q32167" s="16"/>
      <c r="U32167" s="27"/>
    </row>
    <row r="32168" spans="2:21" x14ac:dyDescent="0.25">
      <c r="B32168"/>
      <c r="C32168"/>
      <c r="D32168" s="13"/>
      <c r="E32168" s="13"/>
      <c r="K32168" s="23"/>
      <c r="O32168" s="21"/>
      <c r="P32168" s="27"/>
      <c r="Q32168" s="16"/>
      <c r="U32168" s="27"/>
    </row>
    <row r="32169" spans="2:21" x14ac:dyDescent="0.25">
      <c r="B32169"/>
      <c r="C32169"/>
      <c r="D32169" s="13"/>
      <c r="E32169" s="13"/>
      <c r="K32169" s="23"/>
      <c r="O32169" s="21"/>
      <c r="P32169" s="27"/>
      <c r="Q32169" s="16"/>
      <c r="U32169" s="27"/>
    </row>
    <row r="32170" spans="2:21" x14ac:dyDescent="0.25">
      <c r="B32170"/>
      <c r="C32170"/>
      <c r="D32170" s="13"/>
      <c r="E32170" s="13"/>
      <c r="K32170" s="23"/>
      <c r="O32170" s="21"/>
      <c r="P32170" s="27"/>
      <c r="Q32170" s="16"/>
      <c r="U32170" s="27"/>
    </row>
    <row r="32171" spans="2:21" x14ac:dyDescent="0.25">
      <c r="B32171"/>
      <c r="C32171"/>
      <c r="D32171" s="13"/>
      <c r="E32171" s="13"/>
      <c r="K32171" s="23"/>
      <c r="O32171" s="21"/>
      <c r="P32171" s="27"/>
      <c r="Q32171" s="16"/>
      <c r="U32171" s="27"/>
    </row>
    <row r="32172" spans="2:21" x14ac:dyDescent="0.25">
      <c r="B32172"/>
      <c r="C32172"/>
      <c r="D32172" s="13"/>
      <c r="E32172" s="13"/>
      <c r="K32172" s="23"/>
      <c r="O32172" s="21"/>
      <c r="P32172" s="27"/>
      <c r="Q32172" s="16"/>
      <c r="U32172" s="27"/>
    </row>
    <row r="32173" spans="2:21" x14ac:dyDescent="0.25">
      <c r="B32173"/>
      <c r="C32173"/>
      <c r="D32173" s="13"/>
      <c r="E32173" s="13"/>
      <c r="K32173" s="23"/>
      <c r="O32173" s="21"/>
      <c r="P32173" s="27"/>
      <c r="Q32173" s="16"/>
      <c r="U32173" s="27"/>
    </row>
    <row r="32174" spans="2:21" x14ac:dyDescent="0.25">
      <c r="B32174"/>
      <c r="C32174"/>
      <c r="D32174" s="13"/>
      <c r="E32174" s="13"/>
      <c r="K32174" s="23"/>
      <c r="O32174" s="21"/>
      <c r="P32174" s="27"/>
      <c r="Q32174" s="16"/>
      <c r="U32174" s="27"/>
    </row>
    <row r="32175" spans="2:21" x14ac:dyDescent="0.25">
      <c r="B32175"/>
      <c r="C32175"/>
      <c r="D32175" s="13"/>
      <c r="E32175" s="13"/>
      <c r="K32175" s="23"/>
      <c r="O32175" s="21"/>
      <c r="P32175" s="27"/>
      <c r="Q32175" s="16"/>
      <c r="U32175" s="27"/>
    </row>
    <row r="32176" spans="2:21" x14ac:dyDescent="0.25">
      <c r="B32176"/>
      <c r="C32176"/>
      <c r="D32176" s="13"/>
      <c r="E32176" s="13"/>
      <c r="K32176" s="23"/>
      <c r="O32176" s="21"/>
      <c r="P32176" s="27"/>
      <c r="Q32176" s="16"/>
      <c r="U32176" s="27"/>
    </row>
    <row r="32177" spans="2:21" x14ac:dyDescent="0.25">
      <c r="B32177"/>
      <c r="C32177"/>
      <c r="D32177" s="13"/>
      <c r="E32177" s="13"/>
      <c r="K32177" s="23"/>
      <c r="O32177" s="21"/>
      <c r="P32177" s="27"/>
      <c r="Q32177" s="16"/>
      <c r="U32177" s="27"/>
    </row>
    <row r="32178" spans="2:21" x14ac:dyDescent="0.25">
      <c r="B32178"/>
      <c r="C32178"/>
      <c r="D32178" s="13"/>
      <c r="E32178" s="13"/>
      <c r="K32178" s="23"/>
      <c r="O32178" s="21"/>
      <c r="P32178" s="27"/>
      <c r="Q32178" s="16"/>
      <c r="U32178" s="27"/>
    </row>
    <row r="32179" spans="2:21" x14ac:dyDescent="0.25">
      <c r="B32179"/>
      <c r="C32179"/>
      <c r="D32179" s="13"/>
      <c r="E32179" s="13"/>
      <c r="K32179" s="23"/>
      <c r="O32179" s="21"/>
      <c r="P32179" s="27"/>
      <c r="Q32179" s="16"/>
      <c r="U32179" s="27"/>
    </row>
    <row r="32180" spans="2:21" x14ac:dyDescent="0.25">
      <c r="B32180"/>
      <c r="C32180"/>
      <c r="D32180" s="13"/>
      <c r="E32180" s="13"/>
      <c r="K32180" s="23"/>
      <c r="O32180" s="21"/>
      <c r="P32180" s="27"/>
      <c r="Q32180" s="16"/>
      <c r="U32180" s="27"/>
    </row>
    <row r="32181" spans="2:21" x14ac:dyDescent="0.25">
      <c r="B32181"/>
      <c r="C32181"/>
      <c r="D32181" s="13"/>
      <c r="E32181" s="13"/>
      <c r="K32181" s="23"/>
      <c r="O32181" s="21"/>
      <c r="P32181" s="27"/>
      <c r="Q32181" s="16"/>
      <c r="U32181" s="27"/>
    </row>
    <row r="32182" spans="2:21" x14ac:dyDescent="0.25">
      <c r="B32182"/>
      <c r="C32182"/>
      <c r="D32182" s="13"/>
      <c r="E32182" s="13"/>
      <c r="K32182" s="23"/>
      <c r="O32182" s="21"/>
      <c r="P32182" s="27"/>
      <c r="Q32182" s="16"/>
      <c r="U32182" s="27"/>
    </row>
    <row r="32183" spans="2:21" x14ac:dyDescent="0.25">
      <c r="B32183"/>
      <c r="C32183"/>
      <c r="D32183" s="13"/>
      <c r="E32183" s="13"/>
      <c r="K32183" s="23"/>
      <c r="O32183" s="21"/>
      <c r="P32183" s="27"/>
      <c r="Q32183" s="16"/>
      <c r="U32183" s="27"/>
    </row>
    <row r="32184" spans="2:21" x14ac:dyDescent="0.25">
      <c r="B32184"/>
      <c r="C32184"/>
      <c r="D32184" s="13"/>
      <c r="E32184" s="13"/>
      <c r="K32184" s="23"/>
      <c r="O32184" s="21"/>
      <c r="P32184" s="27"/>
      <c r="Q32184" s="16"/>
      <c r="U32184" s="27"/>
    </row>
    <row r="32185" spans="2:21" x14ac:dyDescent="0.25">
      <c r="B32185"/>
      <c r="C32185"/>
      <c r="D32185" s="13"/>
      <c r="E32185" s="13"/>
      <c r="K32185" s="23"/>
      <c r="O32185" s="21"/>
      <c r="P32185" s="27"/>
      <c r="Q32185" s="16"/>
      <c r="U32185" s="27"/>
    </row>
    <row r="32186" spans="2:21" x14ac:dyDescent="0.25">
      <c r="B32186"/>
      <c r="C32186"/>
      <c r="D32186" s="13"/>
      <c r="E32186" s="13"/>
      <c r="K32186" s="23"/>
      <c r="O32186" s="21"/>
      <c r="P32186" s="27"/>
      <c r="Q32186" s="16"/>
      <c r="U32186" s="27"/>
    </row>
    <row r="32187" spans="2:21" x14ac:dyDescent="0.25">
      <c r="B32187"/>
      <c r="C32187"/>
      <c r="D32187" s="13"/>
      <c r="E32187" s="13"/>
      <c r="K32187" s="23"/>
      <c r="O32187" s="21"/>
      <c r="P32187" s="27"/>
      <c r="Q32187" s="16"/>
      <c r="U32187" s="27"/>
    </row>
    <row r="32188" spans="2:21" x14ac:dyDescent="0.25">
      <c r="B32188"/>
      <c r="C32188"/>
      <c r="D32188" s="13"/>
      <c r="E32188" s="13"/>
      <c r="K32188" s="23"/>
      <c r="O32188" s="21"/>
      <c r="P32188" s="27"/>
      <c r="Q32188" s="16"/>
      <c r="U32188" s="27"/>
    </row>
    <row r="32189" spans="2:21" x14ac:dyDescent="0.25">
      <c r="B32189"/>
      <c r="C32189"/>
      <c r="D32189" s="13"/>
      <c r="E32189" s="13"/>
      <c r="K32189" s="23"/>
      <c r="O32189" s="21"/>
      <c r="P32189" s="27"/>
      <c r="Q32189" s="16"/>
      <c r="U32189" s="27"/>
    </row>
    <row r="32190" spans="2:21" x14ac:dyDescent="0.25">
      <c r="B32190"/>
      <c r="C32190"/>
      <c r="D32190" s="13"/>
      <c r="E32190" s="13"/>
      <c r="K32190" s="23"/>
      <c r="O32190" s="21"/>
      <c r="P32190" s="27"/>
      <c r="Q32190" s="16"/>
      <c r="U32190" s="27"/>
    </row>
    <row r="32191" spans="2:21" x14ac:dyDescent="0.25">
      <c r="B32191"/>
      <c r="C32191"/>
      <c r="D32191" s="13"/>
      <c r="E32191" s="13"/>
      <c r="K32191" s="23"/>
      <c r="O32191" s="21"/>
      <c r="P32191" s="27"/>
      <c r="Q32191" s="16"/>
      <c r="U32191" s="27"/>
    </row>
    <row r="32192" spans="2:21" x14ac:dyDescent="0.25">
      <c r="B32192"/>
      <c r="C32192"/>
      <c r="D32192" s="13"/>
      <c r="E32192" s="13"/>
      <c r="K32192" s="23"/>
      <c r="O32192" s="21"/>
      <c r="P32192" s="27"/>
      <c r="Q32192" s="16"/>
      <c r="U32192" s="27"/>
    </row>
    <row r="32193" spans="2:21" x14ac:dyDescent="0.25">
      <c r="B32193"/>
      <c r="C32193"/>
      <c r="D32193" s="13"/>
      <c r="E32193" s="13"/>
      <c r="K32193" s="23"/>
      <c r="O32193" s="21"/>
      <c r="P32193" s="27"/>
      <c r="Q32193" s="16"/>
      <c r="U32193" s="27"/>
    </row>
    <row r="32194" spans="2:21" x14ac:dyDescent="0.25">
      <c r="B32194"/>
      <c r="C32194"/>
      <c r="D32194" s="13"/>
      <c r="E32194" s="13"/>
      <c r="K32194" s="23"/>
      <c r="O32194" s="21"/>
      <c r="P32194" s="27"/>
      <c r="Q32194" s="16"/>
      <c r="U32194" s="27"/>
    </row>
    <row r="32195" spans="2:21" x14ac:dyDescent="0.25">
      <c r="B32195"/>
      <c r="C32195"/>
      <c r="D32195" s="13"/>
      <c r="E32195" s="13"/>
      <c r="K32195" s="23"/>
      <c r="O32195" s="21"/>
      <c r="P32195" s="27"/>
      <c r="Q32195" s="16"/>
      <c r="U32195" s="27"/>
    </row>
    <row r="32196" spans="2:21" x14ac:dyDescent="0.25">
      <c r="B32196"/>
      <c r="C32196"/>
      <c r="D32196" s="13"/>
      <c r="E32196" s="13"/>
      <c r="K32196" s="23"/>
      <c r="O32196" s="21"/>
      <c r="P32196" s="27"/>
      <c r="Q32196" s="16"/>
      <c r="U32196" s="27"/>
    </row>
    <row r="32197" spans="2:21" x14ac:dyDescent="0.25">
      <c r="B32197"/>
      <c r="C32197"/>
      <c r="D32197" s="13"/>
      <c r="E32197" s="13"/>
      <c r="K32197" s="23"/>
      <c r="O32197" s="21"/>
      <c r="P32197" s="27"/>
      <c r="Q32197" s="16"/>
      <c r="U32197" s="27"/>
    </row>
    <row r="32198" spans="2:21" x14ac:dyDescent="0.25">
      <c r="B32198"/>
      <c r="C32198"/>
      <c r="D32198" s="13"/>
      <c r="E32198" s="13"/>
      <c r="K32198" s="23"/>
      <c r="O32198" s="21"/>
      <c r="P32198" s="27"/>
      <c r="Q32198" s="16"/>
      <c r="U32198" s="27"/>
    </row>
    <row r="32199" spans="2:21" x14ac:dyDescent="0.25">
      <c r="B32199"/>
      <c r="C32199"/>
      <c r="D32199" s="13"/>
      <c r="E32199" s="13"/>
      <c r="K32199" s="23"/>
      <c r="O32199" s="21"/>
      <c r="P32199" s="27"/>
      <c r="Q32199" s="16"/>
      <c r="U32199" s="27"/>
    </row>
    <row r="32200" spans="2:21" x14ac:dyDescent="0.25">
      <c r="B32200"/>
      <c r="C32200"/>
      <c r="D32200" s="13"/>
      <c r="E32200" s="13"/>
      <c r="K32200" s="23"/>
      <c r="O32200" s="21"/>
      <c r="P32200" s="27"/>
      <c r="Q32200" s="16"/>
      <c r="U32200" s="27"/>
    </row>
    <row r="32201" spans="2:21" x14ac:dyDescent="0.25">
      <c r="B32201"/>
      <c r="C32201"/>
      <c r="D32201" s="13"/>
      <c r="E32201" s="13"/>
      <c r="K32201" s="23"/>
      <c r="O32201" s="21"/>
      <c r="P32201" s="27"/>
      <c r="Q32201" s="16"/>
      <c r="U32201" s="27"/>
    </row>
    <row r="32202" spans="2:21" x14ac:dyDescent="0.25">
      <c r="B32202"/>
      <c r="C32202"/>
      <c r="D32202" s="13"/>
      <c r="E32202" s="13"/>
      <c r="K32202" s="23"/>
      <c r="O32202" s="21"/>
      <c r="P32202" s="27"/>
      <c r="Q32202" s="16"/>
      <c r="U32202" s="27"/>
    </row>
    <row r="32203" spans="2:21" x14ac:dyDescent="0.25">
      <c r="B32203"/>
      <c r="C32203"/>
      <c r="D32203" s="13"/>
      <c r="E32203" s="13"/>
      <c r="K32203" s="23"/>
      <c r="O32203" s="21"/>
      <c r="P32203" s="27"/>
      <c r="Q32203" s="16"/>
      <c r="U32203" s="27"/>
    </row>
    <row r="32204" spans="2:21" x14ac:dyDescent="0.25">
      <c r="B32204"/>
      <c r="C32204"/>
      <c r="D32204" s="13"/>
      <c r="E32204" s="13"/>
      <c r="K32204" s="23"/>
      <c r="O32204" s="21"/>
      <c r="P32204" s="27"/>
      <c r="Q32204" s="16"/>
      <c r="U32204" s="27"/>
    </row>
    <row r="32205" spans="2:21" x14ac:dyDescent="0.25">
      <c r="B32205"/>
      <c r="C32205"/>
      <c r="D32205" s="13"/>
      <c r="E32205" s="13"/>
      <c r="K32205" s="23"/>
      <c r="O32205" s="21"/>
      <c r="P32205" s="27"/>
      <c r="Q32205" s="16"/>
      <c r="U32205" s="27"/>
    </row>
    <row r="32206" spans="2:21" x14ac:dyDescent="0.25">
      <c r="B32206"/>
      <c r="C32206"/>
      <c r="D32206" s="13"/>
      <c r="E32206" s="13"/>
      <c r="K32206" s="23"/>
      <c r="O32206" s="21"/>
      <c r="P32206" s="27"/>
      <c r="Q32206" s="16"/>
      <c r="U32206" s="27"/>
    </row>
    <row r="32207" spans="2:21" x14ac:dyDescent="0.25">
      <c r="B32207"/>
      <c r="C32207"/>
      <c r="D32207" s="13"/>
      <c r="E32207" s="13"/>
      <c r="K32207" s="23"/>
      <c r="O32207" s="21"/>
      <c r="P32207" s="27"/>
      <c r="Q32207" s="16"/>
      <c r="U32207" s="27"/>
    </row>
    <row r="32208" spans="2:21" x14ac:dyDescent="0.25">
      <c r="B32208"/>
      <c r="C32208"/>
      <c r="D32208" s="13"/>
      <c r="E32208" s="13"/>
      <c r="K32208" s="23"/>
      <c r="O32208" s="21"/>
      <c r="P32208" s="27"/>
      <c r="Q32208" s="16"/>
      <c r="U32208" s="27"/>
    </row>
    <row r="32209" spans="2:21" x14ac:dyDescent="0.25">
      <c r="B32209"/>
      <c r="C32209"/>
      <c r="D32209" s="13"/>
      <c r="E32209" s="13"/>
      <c r="K32209" s="23"/>
      <c r="O32209" s="21"/>
      <c r="P32209" s="27"/>
      <c r="Q32209" s="16"/>
      <c r="U32209" s="27"/>
    </row>
    <row r="32210" spans="2:21" x14ac:dyDescent="0.25">
      <c r="B32210"/>
      <c r="C32210"/>
      <c r="D32210" s="13"/>
      <c r="E32210" s="13"/>
      <c r="K32210" s="23"/>
      <c r="O32210" s="21"/>
      <c r="P32210" s="27"/>
      <c r="Q32210" s="16"/>
      <c r="U32210" s="27"/>
    </row>
    <row r="32211" spans="2:21" x14ac:dyDescent="0.25">
      <c r="B32211"/>
      <c r="C32211"/>
      <c r="D32211" s="13"/>
      <c r="E32211" s="13"/>
      <c r="K32211" s="23"/>
      <c r="O32211" s="21"/>
      <c r="P32211" s="27"/>
      <c r="Q32211" s="16"/>
      <c r="U32211" s="27"/>
    </row>
    <row r="32212" spans="2:21" x14ac:dyDescent="0.25">
      <c r="B32212"/>
      <c r="C32212"/>
      <c r="D32212" s="13"/>
      <c r="E32212" s="13"/>
      <c r="K32212" s="23"/>
      <c r="O32212" s="21"/>
      <c r="P32212" s="27"/>
      <c r="Q32212" s="16"/>
      <c r="U32212" s="27"/>
    </row>
    <row r="32213" spans="2:21" x14ac:dyDescent="0.25">
      <c r="B32213"/>
      <c r="C32213"/>
      <c r="D32213" s="13"/>
      <c r="E32213" s="13"/>
      <c r="K32213" s="23"/>
      <c r="O32213" s="21"/>
      <c r="P32213" s="27"/>
      <c r="Q32213" s="16"/>
      <c r="U32213" s="27"/>
    </row>
    <row r="32214" spans="2:21" x14ac:dyDescent="0.25">
      <c r="B32214"/>
      <c r="C32214"/>
      <c r="D32214" s="13"/>
      <c r="E32214" s="13"/>
      <c r="K32214" s="23"/>
      <c r="O32214" s="21"/>
      <c r="P32214" s="27"/>
      <c r="Q32214" s="16"/>
      <c r="U32214" s="27"/>
    </row>
    <row r="32215" spans="2:21" x14ac:dyDescent="0.25">
      <c r="B32215"/>
      <c r="C32215"/>
      <c r="D32215" s="13"/>
      <c r="E32215" s="13"/>
      <c r="K32215" s="23"/>
      <c r="O32215" s="21"/>
      <c r="P32215" s="27"/>
      <c r="Q32215" s="16"/>
      <c r="U32215" s="27"/>
    </row>
    <row r="32216" spans="2:21" x14ac:dyDescent="0.25">
      <c r="B32216"/>
      <c r="C32216"/>
      <c r="D32216" s="13"/>
      <c r="E32216" s="13"/>
      <c r="K32216" s="23"/>
      <c r="O32216" s="21"/>
      <c r="P32216" s="27"/>
      <c r="Q32216" s="16"/>
      <c r="U32216" s="27"/>
    </row>
    <row r="32217" spans="2:21" x14ac:dyDescent="0.25">
      <c r="B32217"/>
      <c r="C32217"/>
      <c r="D32217" s="13"/>
      <c r="E32217" s="13"/>
      <c r="K32217" s="23"/>
      <c r="O32217" s="21"/>
      <c r="P32217" s="27"/>
      <c r="Q32217" s="16"/>
      <c r="U32217" s="27"/>
    </row>
    <row r="32218" spans="2:21" x14ac:dyDescent="0.25">
      <c r="B32218"/>
      <c r="C32218"/>
      <c r="D32218" s="13"/>
      <c r="E32218" s="13"/>
      <c r="K32218" s="23"/>
      <c r="O32218" s="21"/>
      <c r="P32218" s="27"/>
      <c r="Q32218" s="16"/>
      <c r="U32218" s="27"/>
    </row>
    <row r="32219" spans="2:21" x14ac:dyDescent="0.25">
      <c r="B32219"/>
      <c r="C32219"/>
      <c r="D32219" s="13"/>
      <c r="E32219" s="13"/>
      <c r="K32219" s="23"/>
      <c r="O32219" s="21"/>
      <c r="P32219" s="27"/>
      <c r="Q32219" s="16"/>
      <c r="U32219" s="27"/>
    </row>
    <row r="32220" spans="2:21" x14ac:dyDescent="0.25">
      <c r="B32220"/>
      <c r="C32220"/>
      <c r="D32220" s="13"/>
      <c r="E32220" s="13"/>
      <c r="K32220" s="23"/>
      <c r="O32220" s="21"/>
      <c r="P32220" s="27"/>
      <c r="Q32220" s="16"/>
      <c r="U32220" s="27"/>
    </row>
    <row r="32221" spans="2:21" x14ac:dyDescent="0.25">
      <c r="B32221"/>
      <c r="C32221"/>
      <c r="D32221" s="13"/>
      <c r="E32221" s="13"/>
      <c r="K32221" s="23"/>
      <c r="O32221" s="21"/>
      <c r="P32221" s="27"/>
      <c r="Q32221" s="16"/>
      <c r="U32221" s="27"/>
    </row>
    <row r="32222" spans="2:21" x14ac:dyDescent="0.25">
      <c r="B32222"/>
      <c r="C32222"/>
      <c r="D32222" s="13"/>
      <c r="E32222" s="13"/>
      <c r="K32222" s="23"/>
      <c r="O32222" s="21"/>
      <c r="P32222" s="27"/>
      <c r="Q32222" s="16"/>
      <c r="U32222" s="27"/>
    </row>
    <row r="32223" spans="2:21" x14ac:dyDescent="0.25">
      <c r="B32223"/>
      <c r="C32223"/>
      <c r="D32223" s="13"/>
      <c r="E32223" s="13"/>
      <c r="K32223" s="23"/>
      <c r="O32223" s="21"/>
      <c r="P32223" s="27"/>
      <c r="Q32223" s="16"/>
      <c r="U32223" s="27"/>
    </row>
    <row r="32224" spans="2:21" x14ac:dyDescent="0.25">
      <c r="B32224"/>
      <c r="C32224"/>
      <c r="D32224" s="13"/>
      <c r="E32224" s="13"/>
      <c r="K32224" s="23"/>
      <c r="O32224" s="21"/>
      <c r="P32224" s="27"/>
      <c r="Q32224" s="16"/>
      <c r="U32224" s="27"/>
    </row>
    <row r="32225" spans="2:21" x14ac:dyDescent="0.25">
      <c r="B32225"/>
      <c r="C32225"/>
      <c r="D32225" s="13"/>
      <c r="E32225" s="13"/>
      <c r="K32225" s="23"/>
      <c r="O32225" s="21"/>
      <c r="P32225" s="27"/>
      <c r="Q32225" s="16"/>
      <c r="U32225" s="27"/>
    </row>
    <row r="32226" spans="2:21" x14ac:dyDescent="0.25">
      <c r="B32226"/>
      <c r="C32226"/>
      <c r="D32226" s="13"/>
      <c r="E32226" s="13"/>
      <c r="K32226" s="23"/>
      <c r="O32226" s="21"/>
      <c r="P32226" s="27"/>
      <c r="Q32226" s="16"/>
      <c r="U32226" s="27"/>
    </row>
    <row r="32227" spans="2:21" x14ac:dyDescent="0.25">
      <c r="B32227"/>
      <c r="C32227"/>
      <c r="D32227" s="13"/>
      <c r="E32227" s="13"/>
      <c r="K32227" s="23"/>
      <c r="O32227" s="21"/>
      <c r="P32227" s="27"/>
      <c r="Q32227" s="16"/>
      <c r="U32227" s="27"/>
    </row>
    <row r="32228" spans="2:21" x14ac:dyDescent="0.25">
      <c r="B32228"/>
      <c r="C32228"/>
      <c r="D32228" s="13"/>
      <c r="E32228" s="13"/>
      <c r="K32228" s="23"/>
      <c r="O32228" s="21"/>
      <c r="P32228" s="27"/>
      <c r="Q32228" s="16"/>
      <c r="U32228" s="27"/>
    </row>
    <row r="32229" spans="2:21" x14ac:dyDescent="0.25">
      <c r="B32229"/>
      <c r="C32229"/>
      <c r="D32229" s="13"/>
      <c r="E32229" s="13"/>
      <c r="K32229" s="23"/>
      <c r="O32229" s="21"/>
      <c r="P32229" s="27"/>
      <c r="Q32229" s="16"/>
      <c r="U32229" s="27"/>
    </row>
    <row r="32230" spans="2:21" x14ac:dyDescent="0.25">
      <c r="B32230"/>
      <c r="C32230"/>
      <c r="D32230" s="13"/>
      <c r="E32230" s="13"/>
      <c r="K32230" s="23"/>
      <c r="O32230" s="21"/>
      <c r="P32230" s="27"/>
      <c r="Q32230" s="16"/>
      <c r="U32230" s="27"/>
    </row>
    <row r="32231" spans="2:21" x14ac:dyDescent="0.25">
      <c r="B32231"/>
      <c r="C32231"/>
      <c r="D32231" s="13"/>
      <c r="E32231" s="13"/>
      <c r="K32231" s="23"/>
      <c r="O32231" s="21"/>
      <c r="P32231" s="27"/>
      <c r="Q32231" s="16"/>
      <c r="U32231" s="27"/>
    </row>
    <row r="32232" spans="2:21" x14ac:dyDescent="0.25">
      <c r="B32232"/>
      <c r="C32232"/>
      <c r="D32232" s="13"/>
      <c r="E32232" s="13"/>
      <c r="K32232" s="23"/>
      <c r="O32232" s="21"/>
      <c r="P32232" s="27"/>
      <c r="Q32232" s="16"/>
      <c r="U32232" s="27"/>
    </row>
    <row r="32233" spans="2:21" x14ac:dyDescent="0.25">
      <c r="B32233"/>
      <c r="C32233"/>
      <c r="D32233" s="13"/>
      <c r="E32233" s="13"/>
      <c r="K32233" s="23"/>
      <c r="O32233" s="21"/>
      <c r="P32233" s="27"/>
      <c r="Q32233" s="16"/>
      <c r="U32233" s="27"/>
    </row>
    <row r="32234" spans="2:21" x14ac:dyDescent="0.25">
      <c r="B32234"/>
      <c r="C32234"/>
      <c r="D32234" s="13"/>
      <c r="E32234" s="13"/>
      <c r="K32234" s="23"/>
      <c r="O32234" s="21"/>
      <c r="P32234" s="27"/>
      <c r="Q32234" s="16"/>
      <c r="U32234" s="27"/>
    </row>
    <row r="32235" spans="2:21" x14ac:dyDescent="0.25">
      <c r="B32235"/>
      <c r="C32235"/>
      <c r="D32235" s="13"/>
      <c r="E32235" s="13"/>
      <c r="K32235" s="23"/>
      <c r="O32235" s="21"/>
      <c r="P32235" s="27"/>
      <c r="Q32235" s="16"/>
      <c r="U32235" s="27"/>
    </row>
    <row r="32236" spans="2:21" x14ac:dyDescent="0.25">
      <c r="B32236"/>
      <c r="C32236"/>
      <c r="D32236" s="13"/>
      <c r="E32236" s="13"/>
      <c r="K32236" s="23"/>
      <c r="O32236" s="21"/>
      <c r="P32236" s="27"/>
      <c r="Q32236" s="16"/>
      <c r="U32236" s="27"/>
    </row>
    <row r="32237" spans="2:21" x14ac:dyDescent="0.25">
      <c r="B32237"/>
      <c r="C32237"/>
      <c r="D32237" s="13"/>
      <c r="E32237" s="13"/>
      <c r="K32237" s="23"/>
      <c r="O32237" s="21"/>
      <c r="P32237" s="27"/>
      <c r="Q32237" s="16"/>
      <c r="U32237" s="27"/>
    </row>
    <row r="32238" spans="2:21" x14ac:dyDescent="0.25">
      <c r="B32238"/>
      <c r="C32238"/>
      <c r="D32238" s="13"/>
      <c r="E32238" s="13"/>
      <c r="K32238" s="23"/>
      <c r="O32238" s="21"/>
      <c r="P32238" s="27"/>
      <c r="Q32238" s="16"/>
      <c r="U32238" s="27"/>
    </row>
    <row r="32239" spans="2:21" x14ac:dyDescent="0.25">
      <c r="B32239"/>
      <c r="C32239"/>
      <c r="D32239" s="13"/>
      <c r="E32239" s="13"/>
      <c r="K32239" s="23"/>
      <c r="O32239" s="21"/>
      <c r="P32239" s="27"/>
      <c r="Q32239" s="16"/>
      <c r="U32239" s="27"/>
    </row>
    <row r="32240" spans="2:21" x14ac:dyDescent="0.25">
      <c r="B32240"/>
      <c r="C32240"/>
      <c r="D32240" s="13"/>
      <c r="E32240" s="13"/>
      <c r="K32240" s="23"/>
      <c r="O32240" s="21"/>
      <c r="P32240" s="27"/>
      <c r="Q32240" s="16"/>
      <c r="U32240" s="27"/>
    </row>
    <row r="32241" spans="2:21" x14ac:dyDescent="0.25">
      <c r="B32241"/>
      <c r="C32241"/>
      <c r="D32241" s="13"/>
      <c r="E32241" s="13"/>
      <c r="K32241" s="23"/>
      <c r="O32241" s="21"/>
      <c r="P32241" s="27"/>
      <c r="Q32241" s="16"/>
      <c r="U32241" s="27"/>
    </row>
    <row r="32242" spans="2:21" x14ac:dyDescent="0.25">
      <c r="B32242"/>
      <c r="C32242"/>
      <c r="D32242" s="13"/>
      <c r="E32242" s="13"/>
      <c r="K32242" s="23"/>
      <c r="O32242" s="21"/>
      <c r="P32242" s="27"/>
      <c r="Q32242" s="16"/>
      <c r="U32242" s="27"/>
    </row>
    <row r="32243" spans="2:21" x14ac:dyDescent="0.25">
      <c r="B32243"/>
      <c r="C32243"/>
      <c r="D32243" s="13"/>
      <c r="E32243" s="13"/>
      <c r="K32243" s="23"/>
      <c r="O32243" s="21"/>
      <c r="P32243" s="27"/>
      <c r="Q32243" s="16"/>
      <c r="U32243" s="27"/>
    </row>
    <row r="32244" spans="2:21" x14ac:dyDescent="0.25">
      <c r="B32244"/>
      <c r="C32244"/>
      <c r="D32244" s="13"/>
      <c r="E32244" s="13"/>
      <c r="K32244" s="23"/>
      <c r="O32244" s="21"/>
      <c r="P32244" s="27"/>
      <c r="Q32244" s="16"/>
      <c r="U32244" s="27"/>
    </row>
    <row r="32245" spans="2:21" x14ac:dyDescent="0.25">
      <c r="B32245"/>
      <c r="C32245"/>
      <c r="D32245" s="13"/>
      <c r="E32245" s="13"/>
      <c r="K32245" s="23"/>
      <c r="O32245" s="21"/>
      <c r="P32245" s="27"/>
      <c r="Q32245" s="16"/>
      <c r="U32245" s="27"/>
    </row>
    <row r="32246" spans="2:21" x14ac:dyDescent="0.25">
      <c r="B32246"/>
      <c r="C32246"/>
      <c r="D32246" s="13"/>
      <c r="E32246" s="13"/>
      <c r="K32246" s="23"/>
      <c r="O32246" s="21"/>
      <c r="P32246" s="27"/>
      <c r="Q32246" s="16"/>
      <c r="U32246" s="27"/>
    </row>
    <row r="32247" spans="2:21" x14ac:dyDescent="0.25">
      <c r="B32247"/>
      <c r="C32247"/>
      <c r="D32247" s="13"/>
      <c r="E32247" s="13"/>
      <c r="K32247" s="23"/>
      <c r="O32247" s="21"/>
      <c r="P32247" s="27"/>
      <c r="Q32247" s="16"/>
      <c r="U32247" s="27"/>
    </row>
    <row r="32248" spans="2:21" x14ac:dyDescent="0.25">
      <c r="B32248"/>
      <c r="C32248"/>
      <c r="D32248" s="13"/>
      <c r="E32248" s="13"/>
      <c r="K32248" s="23"/>
      <c r="O32248" s="21"/>
      <c r="P32248" s="27"/>
      <c r="Q32248" s="16"/>
      <c r="U32248" s="27"/>
    </row>
    <row r="32249" spans="2:21" x14ac:dyDescent="0.25">
      <c r="B32249"/>
      <c r="C32249"/>
      <c r="D32249" s="13"/>
      <c r="E32249" s="13"/>
      <c r="K32249" s="23"/>
      <c r="O32249" s="21"/>
      <c r="P32249" s="27"/>
      <c r="Q32249" s="16"/>
      <c r="U32249" s="27"/>
    </row>
    <row r="32250" spans="2:21" x14ac:dyDescent="0.25">
      <c r="B32250"/>
      <c r="C32250"/>
      <c r="D32250" s="13"/>
      <c r="E32250" s="13"/>
      <c r="K32250" s="23"/>
      <c r="O32250" s="21"/>
      <c r="P32250" s="27"/>
      <c r="Q32250" s="16"/>
      <c r="U32250" s="27"/>
    </row>
    <row r="32251" spans="2:21" x14ac:dyDescent="0.25">
      <c r="B32251"/>
      <c r="C32251"/>
      <c r="D32251" s="13"/>
      <c r="E32251" s="13"/>
      <c r="K32251" s="23"/>
      <c r="O32251" s="21"/>
      <c r="P32251" s="27"/>
      <c r="Q32251" s="16"/>
      <c r="U32251" s="27"/>
    </row>
    <row r="32252" spans="2:21" x14ac:dyDescent="0.25">
      <c r="B32252"/>
      <c r="C32252"/>
      <c r="D32252" s="13"/>
      <c r="E32252" s="13"/>
      <c r="K32252" s="23"/>
      <c r="O32252" s="21"/>
      <c r="P32252" s="27"/>
      <c r="Q32252" s="16"/>
      <c r="U32252" s="27"/>
    </row>
    <row r="32253" spans="2:21" x14ac:dyDescent="0.25">
      <c r="B32253"/>
      <c r="C32253"/>
      <c r="D32253" s="13"/>
      <c r="E32253" s="13"/>
      <c r="K32253" s="23"/>
      <c r="O32253" s="21"/>
      <c r="P32253" s="27"/>
      <c r="Q32253" s="16"/>
      <c r="U32253" s="27"/>
    </row>
    <row r="32254" spans="2:21" x14ac:dyDescent="0.25">
      <c r="B32254"/>
      <c r="C32254"/>
      <c r="D32254" s="13"/>
      <c r="E32254" s="13"/>
      <c r="K32254" s="23"/>
      <c r="O32254" s="21"/>
      <c r="P32254" s="27"/>
      <c r="Q32254" s="16"/>
      <c r="U32254" s="27"/>
    </row>
    <row r="32255" spans="2:21" x14ac:dyDescent="0.25">
      <c r="B32255"/>
      <c r="C32255"/>
      <c r="D32255" s="13"/>
      <c r="E32255" s="13"/>
      <c r="K32255" s="23"/>
      <c r="O32255" s="21"/>
      <c r="P32255" s="27"/>
      <c r="Q32255" s="16"/>
      <c r="U32255" s="27"/>
    </row>
    <row r="32256" spans="2:21" x14ac:dyDescent="0.25">
      <c r="B32256"/>
      <c r="C32256"/>
      <c r="D32256" s="13"/>
      <c r="E32256" s="13"/>
      <c r="K32256" s="23"/>
      <c r="O32256" s="21"/>
      <c r="P32256" s="27"/>
      <c r="Q32256" s="16"/>
      <c r="U32256" s="27"/>
    </row>
    <row r="32257" spans="2:21" x14ac:dyDescent="0.25">
      <c r="B32257"/>
      <c r="C32257"/>
      <c r="D32257" s="13"/>
      <c r="E32257" s="13"/>
      <c r="K32257" s="23"/>
      <c r="O32257" s="21"/>
      <c r="P32257" s="27"/>
      <c r="Q32257" s="16"/>
      <c r="U32257" s="27"/>
    </row>
    <row r="32258" spans="2:21" x14ac:dyDescent="0.25">
      <c r="B32258"/>
      <c r="C32258"/>
      <c r="D32258" s="13"/>
      <c r="E32258" s="13"/>
      <c r="K32258" s="23"/>
      <c r="O32258" s="21"/>
      <c r="P32258" s="27"/>
      <c r="Q32258" s="16"/>
      <c r="U32258" s="27"/>
    </row>
    <row r="32259" spans="2:21" x14ac:dyDescent="0.25">
      <c r="B32259"/>
      <c r="C32259"/>
      <c r="D32259" s="13"/>
      <c r="E32259" s="13"/>
      <c r="K32259" s="23"/>
      <c r="O32259" s="21"/>
      <c r="P32259" s="27"/>
      <c r="Q32259" s="16"/>
      <c r="U32259" s="27"/>
    </row>
    <row r="32260" spans="2:21" x14ac:dyDescent="0.25">
      <c r="B32260"/>
      <c r="C32260"/>
      <c r="D32260" s="13"/>
      <c r="E32260" s="13"/>
      <c r="K32260" s="23"/>
      <c r="O32260" s="21"/>
      <c r="P32260" s="27"/>
      <c r="Q32260" s="16"/>
      <c r="U32260" s="27"/>
    </row>
    <row r="32261" spans="2:21" x14ac:dyDescent="0.25">
      <c r="B32261"/>
      <c r="C32261"/>
      <c r="D32261" s="13"/>
      <c r="E32261" s="13"/>
      <c r="K32261" s="23"/>
      <c r="O32261" s="21"/>
      <c r="P32261" s="27"/>
      <c r="Q32261" s="16"/>
      <c r="U32261" s="27"/>
    </row>
    <row r="32262" spans="2:21" x14ac:dyDescent="0.25">
      <c r="B32262"/>
      <c r="C32262"/>
      <c r="D32262" s="13"/>
      <c r="E32262" s="13"/>
      <c r="K32262" s="23"/>
      <c r="O32262" s="21"/>
      <c r="P32262" s="27"/>
      <c r="Q32262" s="16"/>
      <c r="U32262" s="27"/>
    </row>
    <row r="32263" spans="2:21" x14ac:dyDescent="0.25">
      <c r="B32263"/>
      <c r="C32263"/>
      <c r="D32263" s="13"/>
      <c r="E32263" s="13"/>
      <c r="K32263" s="23"/>
      <c r="O32263" s="21"/>
      <c r="P32263" s="27"/>
      <c r="Q32263" s="16"/>
      <c r="U32263" s="27"/>
    </row>
    <row r="32264" spans="2:21" x14ac:dyDescent="0.25">
      <c r="B32264"/>
      <c r="C32264"/>
      <c r="D32264" s="13"/>
      <c r="E32264" s="13"/>
      <c r="K32264" s="23"/>
      <c r="O32264" s="21"/>
      <c r="P32264" s="27"/>
      <c r="Q32264" s="16"/>
      <c r="U32264" s="27"/>
    </row>
    <row r="32265" spans="2:21" x14ac:dyDescent="0.25">
      <c r="B32265"/>
      <c r="C32265"/>
      <c r="D32265" s="13"/>
      <c r="E32265" s="13"/>
      <c r="K32265" s="23"/>
      <c r="O32265" s="21"/>
      <c r="P32265" s="27"/>
      <c r="Q32265" s="16"/>
      <c r="U32265" s="27"/>
    </row>
    <row r="32266" spans="2:21" x14ac:dyDescent="0.25">
      <c r="B32266"/>
      <c r="C32266"/>
      <c r="D32266" s="13"/>
      <c r="E32266" s="13"/>
      <c r="K32266" s="23"/>
      <c r="O32266" s="21"/>
      <c r="P32266" s="27"/>
      <c r="Q32266" s="16"/>
      <c r="U32266" s="27"/>
    </row>
    <row r="32267" spans="2:21" x14ac:dyDescent="0.25">
      <c r="B32267"/>
      <c r="C32267"/>
      <c r="D32267" s="13"/>
      <c r="E32267" s="13"/>
      <c r="K32267" s="23"/>
      <c r="O32267" s="21"/>
      <c r="P32267" s="27"/>
      <c r="Q32267" s="16"/>
      <c r="U32267" s="27"/>
    </row>
    <row r="32268" spans="2:21" x14ac:dyDescent="0.25">
      <c r="B32268"/>
      <c r="C32268"/>
      <c r="D32268" s="13"/>
      <c r="E32268" s="13"/>
      <c r="K32268" s="23"/>
      <c r="O32268" s="21"/>
      <c r="P32268" s="27"/>
      <c r="Q32268" s="16"/>
      <c r="U32268" s="27"/>
    </row>
    <row r="32269" spans="2:21" x14ac:dyDescent="0.25">
      <c r="B32269"/>
      <c r="C32269"/>
      <c r="D32269" s="13"/>
      <c r="E32269" s="13"/>
      <c r="K32269" s="23"/>
      <c r="O32269" s="21"/>
      <c r="P32269" s="27"/>
      <c r="Q32269" s="16"/>
      <c r="U32269" s="27"/>
    </row>
    <row r="32270" spans="2:21" x14ac:dyDescent="0.25">
      <c r="B32270"/>
      <c r="C32270"/>
      <c r="D32270" s="13"/>
      <c r="E32270" s="13"/>
      <c r="K32270" s="23"/>
      <c r="O32270" s="21"/>
      <c r="P32270" s="27"/>
      <c r="Q32270" s="16"/>
      <c r="U32270" s="27"/>
    </row>
    <row r="32271" spans="2:21" x14ac:dyDescent="0.25">
      <c r="B32271"/>
      <c r="C32271"/>
      <c r="D32271" s="13"/>
      <c r="E32271" s="13"/>
      <c r="K32271" s="23"/>
      <c r="O32271" s="21"/>
      <c r="P32271" s="27"/>
      <c r="Q32271" s="16"/>
      <c r="U32271" s="27"/>
    </row>
    <row r="32272" spans="2:21" x14ac:dyDescent="0.25">
      <c r="B32272"/>
      <c r="C32272"/>
      <c r="D32272" s="13"/>
      <c r="E32272" s="13"/>
      <c r="K32272" s="23"/>
      <c r="O32272" s="21"/>
      <c r="P32272" s="27"/>
      <c r="Q32272" s="16"/>
      <c r="U32272" s="27"/>
    </row>
    <row r="32273" spans="2:21" x14ac:dyDescent="0.25">
      <c r="B32273"/>
      <c r="C32273"/>
      <c r="D32273" s="13"/>
      <c r="E32273" s="13"/>
      <c r="K32273" s="23"/>
      <c r="O32273" s="21"/>
      <c r="P32273" s="27"/>
      <c r="Q32273" s="16"/>
      <c r="U32273" s="27"/>
    </row>
    <row r="32274" spans="2:21" x14ac:dyDescent="0.25">
      <c r="B32274"/>
      <c r="C32274"/>
      <c r="D32274" s="13"/>
      <c r="E32274" s="13"/>
      <c r="K32274" s="23"/>
      <c r="O32274" s="21"/>
      <c r="P32274" s="27"/>
      <c r="Q32274" s="16"/>
      <c r="U32274" s="27"/>
    </row>
    <row r="32275" spans="2:21" x14ac:dyDescent="0.25">
      <c r="B32275"/>
      <c r="C32275"/>
      <c r="D32275" s="13"/>
      <c r="E32275" s="13"/>
      <c r="K32275" s="23"/>
      <c r="O32275" s="21"/>
      <c r="P32275" s="27"/>
      <c r="Q32275" s="16"/>
      <c r="U32275" s="27"/>
    </row>
    <row r="32276" spans="2:21" x14ac:dyDescent="0.25">
      <c r="B32276"/>
      <c r="C32276"/>
      <c r="D32276" s="13"/>
      <c r="E32276" s="13"/>
      <c r="K32276" s="23"/>
      <c r="O32276" s="21"/>
      <c r="P32276" s="27"/>
      <c r="Q32276" s="16"/>
      <c r="U32276" s="27"/>
    </row>
    <row r="32277" spans="2:21" x14ac:dyDescent="0.25">
      <c r="B32277"/>
      <c r="C32277"/>
      <c r="D32277" s="13"/>
      <c r="E32277" s="13"/>
      <c r="K32277" s="23"/>
      <c r="O32277" s="21"/>
      <c r="P32277" s="27"/>
      <c r="Q32277" s="16"/>
      <c r="U32277" s="27"/>
    </row>
    <row r="32278" spans="2:21" x14ac:dyDescent="0.25">
      <c r="B32278"/>
      <c r="C32278"/>
      <c r="D32278" s="13"/>
      <c r="E32278" s="13"/>
      <c r="K32278" s="23"/>
      <c r="O32278" s="21"/>
      <c r="P32278" s="27"/>
      <c r="Q32278" s="16"/>
      <c r="U32278" s="27"/>
    </row>
    <row r="32279" spans="2:21" x14ac:dyDescent="0.25">
      <c r="B32279"/>
      <c r="C32279"/>
      <c r="D32279" s="13"/>
      <c r="E32279" s="13"/>
      <c r="K32279" s="23"/>
      <c r="O32279" s="21"/>
      <c r="P32279" s="27"/>
      <c r="Q32279" s="16"/>
      <c r="U32279" s="27"/>
    </row>
    <row r="32280" spans="2:21" x14ac:dyDescent="0.25">
      <c r="B32280"/>
      <c r="C32280"/>
      <c r="D32280" s="13"/>
      <c r="E32280" s="13"/>
      <c r="K32280" s="23"/>
      <c r="O32280" s="21"/>
      <c r="P32280" s="27"/>
      <c r="Q32280" s="16"/>
      <c r="U32280" s="27"/>
    </row>
    <row r="32281" spans="2:21" x14ac:dyDescent="0.25">
      <c r="B32281"/>
      <c r="C32281"/>
      <c r="D32281" s="13"/>
      <c r="E32281" s="13"/>
      <c r="K32281" s="23"/>
      <c r="O32281" s="21"/>
      <c r="P32281" s="27"/>
      <c r="Q32281" s="16"/>
      <c r="U32281" s="27"/>
    </row>
    <row r="32282" spans="2:21" x14ac:dyDescent="0.25">
      <c r="B32282"/>
      <c r="C32282"/>
      <c r="D32282" s="13"/>
      <c r="E32282" s="13"/>
      <c r="K32282" s="23"/>
      <c r="O32282" s="21"/>
      <c r="P32282" s="27"/>
      <c r="Q32282" s="16"/>
      <c r="U32282" s="27"/>
    </row>
    <row r="32283" spans="2:21" x14ac:dyDescent="0.25">
      <c r="B32283"/>
      <c r="C32283"/>
      <c r="D32283" s="13"/>
      <c r="E32283" s="13"/>
      <c r="K32283" s="23"/>
      <c r="O32283" s="21"/>
      <c r="P32283" s="27"/>
      <c r="Q32283" s="16"/>
      <c r="U32283" s="27"/>
    </row>
    <row r="32284" spans="2:21" x14ac:dyDescent="0.25">
      <c r="B32284"/>
      <c r="C32284"/>
      <c r="D32284" s="13"/>
      <c r="E32284" s="13"/>
      <c r="K32284" s="23"/>
      <c r="O32284" s="21"/>
      <c r="P32284" s="27"/>
      <c r="Q32284" s="16"/>
      <c r="U32284" s="27"/>
    </row>
    <row r="32285" spans="2:21" x14ac:dyDescent="0.25">
      <c r="B32285"/>
      <c r="C32285"/>
      <c r="D32285" s="13"/>
      <c r="E32285" s="13"/>
      <c r="K32285" s="23"/>
      <c r="O32285" s="21"/>
      <c r="P32285" s="27"/>
      <c r="Q32285" s="16"/>
      <c r="U32285" s="27"/>
    </row>
    <row r="32286" spans="2:21" x14ac:dyDescent="0.25">
      <c r="B32286"/>
      <c r="C32286"/>
      <c r="D32286" s="13"/>
      <c r="E32286" s="13"/>
      <c r="K32286" s="23"/>
      <c r="O32286" s="21"/>
      <c r="P32286" s="27"/>
      <c r="Q32286" s="16"/>
      <c r="U32286" s="27"/>
    </row>
    <row r="32287" spans="2:21" x14ac:dyDescent="0.25">
      <c r="B32287"/>
      <c r="C32287"/>
      <c r="D32287" s="13"/>
      <c r="E32287" s="13"/>
      <c r="K32287" s="23"/>
      <c r="O32287" s="21"/>
      <c r="P32287" s="27"/>
      <c r="Q32287" s="16"/>
      <c r="U32287" s="27"/>
    </row>
    <row r="32288" spans="2:21" x14ac:dyDescent="0.25">
      <c r="B32288"/>
      <c r="C32288"/>
      <c r="D32288" s="13"/>
      <c r="E32288" s="13"/>
      <c r="K32288" s="23"/>
      <c r="O32288" s="21"/>
      <c r="P32288" s="27"/>
      <c r="Q32288" s="16"/>
      <c r="U32288" s="27"/>
    </row>
    <row r="32289" spans="2:21" x14ac:dyDescent="0.25">
      <c r="B32289"/>
      <c r="C32289"/>
      <c r="D32289" s="13"/>
      <c r="E32289" s="13"/>
      <c r="K32289" s="23"/>
      <c r="O32289" s="21"/>
      <c r="P32289" s="27"/>
      <c r="Q32289" s="16"/>
      <c r="U32289" s="27"/>
    </row>
    <row r="32290" spans="2:21" x14ac:dyDescent="0.25">
      <c r="B32290"/>
      <c r="C32290"/>
      <c r="D32290" s="13"/>
      <c r="E32290" s="13"/>
      <c r="K32290" s="23"/>
      <c r="O32290" s="21"/>
      <c r="P32290" s="27"/>
      <c r="Q32290" s="16"/>
      <c r="U32290" s="27"/>
    </row>
    <row r="32291" spans="2:21" x14ac:dyDescent="0.25">
      <c r="B32291"/>
      <c r="C32291"/>
      <c r="D32291" s="13"/>
      <c r="E32291" s="13"/>
      <c r="K32291" s="23"/>
      <c r="O32291" s="21"/>
      <c r="P32291" s="27"/>
      <c r="Q32291" s="16"/>
      <c r="U32291" s="27"/>
    </row>
    <row r="32292" spans="2:21" x14ac:dyDescent="0.25">
      <c r="B32292"/>
      <c r="C32292"/>
      <c r="D32292" s="13"/>
      <c r="E32292" s="13"/>
      <c r="K32292" s="23"/>
      <c r="O32292" s="21"/>
      <c r="P32292" s="27"/>
      <c r="Q32292" s="16"/>
      <c r="U32292" s="27"/>
    </row>
    <row r="32293" spans="2:21" x14ac:dyDescent="0.25">
      <c r="B32293"/>
      <c r="C32293"/>
      <c r="D32293" s="13"/>
      <c r="E32293" s="13"/>
      <c r="K32293" s="23"/>
      <c r="O32293" s="21"/>
      <c r="P32293" s="27"/>
      <c r="Q32293" s="16"/>
      <c r="U32293" s="27"/>
    </row>
    <row r="32294" spans="2:21" x14ac:dyDescent="0.25">
      <c r="B32294"/>
      <c r="C32294"/>
      <c r="D32294" s="13"/>
      <c r="E32294" s="13"/>
      <c r="K32294" s="23"/>
      <c r="O32294" s="21"/>
      <c r="P32294" s="27"/>
      <c r="Q32294" s="16"/>
      <c r="U32294" s="27"/>
    </row>
    <row r="32295" spans="2:21" x14ac:dyDescent="0.25">
      <c r="B32295"/>
      <c r="C32295"/>
      <c r="D32295" s="13"/>
      <c r="E32295" s="13"/>
      <c r="K32295" s="23"/>
      <c r="O32295" s="21"/>
      <c r="P32295" s="27"/>
      <c r="Q32295" s="16"/>
      <c r="U32295" s="27"/>
    </row>
    <row r="32296" spans="2:21" x14ac:dyDescent="0.25">
      <c r="B32296"/>
      <c r="C32296"/>
      <c r="D32296" s="13"/>
      <c r="E32296" s="13"/>
      <c r="K32296" s="23"/>
      <c r="O32296" s="21"/>
      <c r="P32296" s="27"/>
      <c r="Q32296" s="16"/>
      <c r="U32296" s="27"/>
    </row>
    <row r="32297" spans="2:21" x14ac:dyDescent="0.25">
      <c r="B32297"/>
      <c r="C32297"/>
      <c r="D32297" s="13"/>
      <c r="E32297" s="13"/>
      <c r="K32297" s="23"/>
      <c r="O32297" s="21"/>
      <c r="P32297" s="27"/>
      <c r="Q32297" s="16"/>
      <c r="U32297" s="27"/>
    </row>
    <row r="32298" spans="2:21" x14ac:dyDescent="0.25">
      <c r="B32298"/>
      <c r="C32298"/>
      <c r="D32298" s="13"/>
      <c r="E32298" s="13"/>
      <c r="K32298" s="23"/>
      <c r="O32298" s="21"/>
      <c r="P32298" s="27"/>
      <c r="Q32298" s="16"/>
      <c r="U32298" s="27"/>
    </row>
    <row r="32299" spans="2:21" x14ac:dyDescent="0.25">
      <c r="B32299"/>
      <c r="C32299"/>
      <c r="D32299" s="13"/>
      <c r="E32299" s="13"/>
      <c r="K32299" s="23"/>
      <c r="O32299" s="21"/>
      <c r="P32299" s="27"/>
      <c r="Q32299" s="16"/>
      <c r="U32299" s="27"/>
    </row>
    <row r="32300" spans="2:21" x14ac:dyDescent="0.25">
      <c r="B32300"/>
      <c r="C32300"/>
      <c r="D32300" s="13"/>
      <c r="E32300" s="13"/>
      <c r="K32300" s="23"/>
      <c r="O32300" s="21"/>
      <c r="P32300" s="27"/>
      <c r="Q32300" s="16"/>
      <c r="U32300" s="27"/>
    </row>
    <row r="32301" spans="2:21" x14ac:dyDescent="0.25">
      <c r="B32301"/>
      <c r="C32301"/>
      <c r="D32301" s="13"/>
      <c r="E32301" s="13"/>
      <c r="K32301" s="23"/>
      <c r="O32301" s="21"/>
      <c r="P32301" s="27"/>
      <c r="Q32301" s="16"/>
      <c r="U32301" s="27"/>
    </row>
    <row r="32302" spans="2:21" x14ac:dyDescent="0.25">
      <c r="B32302"/>
      <c r="C32302"/>
      <c r="D32302" s="13"/>
      <c r="E32302" s="13"/>
      <c r="K32302" s="23"/>
      <c r="O32302" s="21"/>
      <c r="P32302" s="27"/>
      <c r="Q32302" s="16"/>
      <c r="U32302" s="27"/>
    </row>
    <row r="32303" spans="2:21" x14ac:dyDescent="0.25">
      <c r="B32303"/>
      <c r="C32303"/>
      <c r="D32303" s="13"/>
      <c r="E32303" s="13"/>
      <c r="K32303" s="23"/>
      <c r="O32303" s="21"/>
      <c r="P32303" s="27"/>
      <c r="Q32303" s="16"/>
      <c r="U32303" s="27"/>
    </row>
    <row r="32304" spans="2:21" x14ac:dyDescent="0.25">
      <c r="B32304"/>
      <c r="C32304"/>
      <c r="D32304" s="13"/>
      <c r="E32304" s="13"/>
      <c r="K32304" s="23"/>
      <c r="O32304" s="21"/>
      <c r="P32304" s="27"/>
      <c r="Q32304" s="16"/>
      <c r="U32304" s="27"/>
    </row>
    <row r="32305" spans="2:21" x14ac:dyDescent="0.25">
      <c r="B32305"/>
      <c r="C32305"/>
      <c r="D32305" s="13"/>
      <c r="E32305" s="13"/>
      <c r="K32305" s="23"/>
      <c r="O32305" s="21"/>
      <c r="P32305" s="27"/>
      <c r="Q32305" s="16"/>
      <c r="U32305" s="27"/>
    </row>
    <row r="32306" spans="2:21" x14ac:dyDescent="0.25">
      <c r="B32306"/>
      <c r="C32306"/>
      <c r="D32306" s="13"/>
      <c r="E32306" s="13"/>
      <c r="K32306" s="23"/>
      <c r="O32306" s="21"/>
      <c r="P32306" s="27"/>
      <c r="Q32306" s="16"/>
      <c r="U32306" s="27"/>
    </row>
    <row r="32307" spans="2:21" x14ac:dyDescent="0.25">
      <c r="B32307"/>
      <c r="C32307"/>
      <c r="D32307" s="13"/>
      <c r="E32307" s="13"/>
      <c r="K32307" s="23"/>
      <c r="O32307" s="21"/>
      <c r="P32307" s="27"/>
      <c r="Q32307" s="16"/>
      <c r="U32307" s="27"/>
    </row>
    <row r="32308" spans="2:21" x14ac:dyDescent="0.25">
      <c r="B32308"/>
      <c r="C32308"/>
      <c r="D32308" s="13"/>
      <c r="E32308" s="13"/>
      <c r="K32308" s="23"/>
      <c r="O32308" s="21"/>
      <c r="P32308" s="27"/>
      <c r="Q32308" s="16"/>
      <c r="U32308" s="27"/>
    </row>
    <row r="32309" spans="2:21" x14ac:dyDescent="0.25">
      <c r="B32309"/>
      <c r="C32309"/>
      <c r="D32309" s="13"/>
      <c r="E32309" s="13"/>
      <c r="K32309" s="23"/>
      <c r="O32309" s="21"/>
      <c r="P32309" s="27"/>
      <c r="Q32309" s="16"/>
      <c r="U32309" s="27"/>
    </row>
    <row r="32310" spans="2:21" x14ac:dyDescent="0.25">
      <c r="B32310"/>
      <c r="C32310"/>
      <c r="D32310" s="13"/>
      <c r="E32310" s="13"/>
      <c r="K32310" s="23"/>
      <c r="O32310" s="21"/>
      <c r="P32310" s="27"/>
      <c r="Q32310" s="16"/>
      <c r="U32310" s="27"/>
    </row>
    <row r="32311" spans="2:21" x14ac:dyDescent="0.25">
      <c r="B32311"/>
      <c r="C32311"/>
      <c r="D32311" s="13"/>
      <c r="E32311" s="13"/>
      <c r="K32311" s="23"/>
      <c r="O32311" s="21"/>
      <c r="P32311" s="27"/>
      <c r="Q32311" s="16"/>
      <c r="U32311" s="27"/>
    </row>
    <row r="32312" spans="2:21" x14ac:dyDescent="0.25">
      <c r="B32312"/>
      <c r="C32312"/>
      <c r="D32312" s="13"/>
      <c r="E32312" s="13"/>
      <c r="K32312" s="23"/>
      <c r="O32312" s="21"/>
      <c r="P32312" s="27"/>
      <c r="Q32312" s="16"/>
      <c r="U32312" s="27"/>
    </row>
    <row r="32313" spans="2:21" x14ac:dyDescent="0.25">
      <c r="B32313"/>
      <c r="C32313"/>
      <c r="D32313" s="13"/>
      <c r="E32313" s="13"/>
      <c r="K32313" s="23"/>
      <c r="O32313" s="21"/>
      <c r="P32313" s="27"/>
      <c r="Q32313" s="16"/>
      <c r="U32313" s="27"/>
    </row>
    <row r="32314" spans="2:21" x14ac:dyDescent="0.25">
      <c r="B32314"/>
      <c r="C32314"/>
      <c r="D32314" s="13"/>
      <c r="E32314" s="13"/>
      <c r="K32314" s="23"/>
      <c r="O32314" s="21"/>
      <c r="P32314" s="27"/>
      <c r="Q32314" s="16"/>
      <c r="U32314" s="27"/>
    </row>
    <row r="32315" spans="2:21" x14ac:dyDescent="0.25">
      <c r="B32315"/>
      <c r="C32315"/>
      <c r="D32315" s="13"/>
      <c r="E32315" s="13"/>
      <c r="K32315" s="23"/>
      <c r="O32315" s="21"/>
      <c r="P32315" s="27"/>
      <c r="Q32315" s="16"/>
      <c r="U32315" s="27"/>
    </row>
    <row r="32316" spans="2:21" x14ac:dyDescent="0.25">
      <c r="B32316"/>
      <c r="C32316"/>
      <c r="D32316" s="13"/>
      <c r="E32316" s="13"/>
      <c r="K32316" s="23"/>
      <c r="O32316" s="21"/>
      <c r="P32316" s="27"/>
      <c r="Q32316" s="16"/>
      <c r="U32316" s="27"/>
    </row>
    <row r="32317" spans="2:21" x14ac:dyDescent="0.25">
      <c r="B32317"/>
      <c r="C32317"/>
      <c r="D32317" s="13"/>
      <c r="E32317" s="13"/>
      <c r="K32317" s="23"/>
      <c r="O32317" s="21"/>
      <c r="P32317" s="27"/>
      <c r="Q32317" s="16"/>
      <c r="U32317" s="27"/>
    </row>
    <row r="32318" spans="2:21" x14ac:dyDescent="0.25">
      <c r="B32318"/>
      <c r="C32318"/>
      <c r="D32318" s="13"/>
      <c r="E32318" s="13"/>
      <c r="K32318" s="23"/>
      <c r="O32318" s="21"/>
      <c r="P32318" s="27"/>
      <c r="Q32318" s="16"/>
      <c r="U32318" s="27"/>
    </row>
    <row r="32319" spans="2:21" x14ac:dyDescent="0.25">
      <c r="B32319"/>
      <c r="C32319"/>
      <c r="D32319" s="13"/>
      <c r="E32319" s="13"/>
      <c r="K32319" s="23"/>
      <c r="O32319" s="21"/>
      <c r="P32319" s="27"/>
      <c r="Q32319" s="16"/>
      <c r="U32319" s="27"/>
    </row>
    <row r="32320" spans="2:21" x14ac:dyDescent="0.25">
      <c r="B32320"/>
      <c r="C32320"/>
      <c r="D32320" s="13"/>
      <c r="E32320" s="13"/>
      <c r="K32320" s="23"/>
      <c r="O32320" s="21"/>
      <c r="P32320" s="27"/>
      <c r="Q32320" s="16"/>
      <c r="U32320" s="27"/>
    </row>
    <row r="32321" spans="2:21" x14ac:dyDescent="0.25">
      <c r="B32321"/>
      <c r="C32321"/>
      <c r="D32321" s="13"/>
      <c r="E32321" s="13"/>
      <c r="K32321" s="23"/>
      <c r="O32321" s="21"/>
      <c r="P32321" s="27"/>
      <c r="Q32321" s="16"/>
      <c r="U32321" s="27"/>
    </row>
    <row r="32322" spans="2:21" x14ac:dyDescent="0.25">
      <c r="B32322"/>
      <c r="C32322"/>
      <c r="D32322" s="13"/>
      <c r="E32322" s="13"/>
      <c r="K32322" s="23"/>
      <c r="O32322" s="21"/>
      <c r="P32322" s="27"/>
      <c r="Q32322" s="16"/>
      <c r="U32322" s="27"/>
    </row>
    <row r="32323" spans="2:21" x14ac:dyDescent="0.25">
      <c r="B32323"/>
      <c r="C32323"/>
      <c r="D32323" s="13"/>
      <c r="E32323" s="13"/>
      <c r="K32323" s="23"/>
      <c r="O32323" s="21"/>
      <c r="P32323" s="27"/>
      <c r="Q32323" s="16"/>
      <c r="U32323" s="27"/>
    </row>
    <row r="32324" spans="2:21" x14ac:dyDescent="0.25">
      <c r="B32324"/>
      <c r="C32324"/>
      <c r="D32324" s="13"/>
      <c r="E32324" s="13"/>
      <c r="K32324" s="23"/>
      <c r="O32324" s="21"/>
      <c r="P32324" s="27"/>
      <c r="Q32324" s="16"/>
      <c r="U32324" s="27"/>
    </row>
    <row r="32325" spans="2:21" x14ac:dyDescent="0.25">
      <c r="B32325"/>
      <c r="C32325"/>
      <c r="D32325" s="13"/>
      <c r="E32325" s="13"/>
      <c r="K32325" s="23"/>
      <c r="O32325" s="21"/>
      <c r="P32325" s="27"/>
      <c r="Q32325" s="16"/>
      <c r="U32325" s="27"/>
    </row>
    <row r="32326" spans="2:21" x14ac:dyDescent="0.25">
      <c r="B32326"/>
      <c r="C32326"/>
      <c r="D32326" s="13"/>
      <c r="E32326" s="13"/>
      <c r="K32326" s="23"/>
      <c r="O32326" s="21"/>
      <c r="P32326" s="27"/>
      <c r="Q32326" s="16"/>
      <c r="U32326" s="27"/>
    </row>
    <row r="32327" spans="2:21" x14ac:dyDescent="0.25">
      <c r="B32327"/>
      <c r="C32327"/>
      <c r="D32327" s="13"/>
      <c r="E32327" s="13"/>
      <c r="K32327" s="23"/>
      <c r="O32327" s="21"/>
      <c r="P32327" s="27"/>
      <c r="Q32327" s="16"/>
      <c r="U32327" s="27"/>
    </row>
    <row r="32328" spans="2:21" x14ac:dyDescent="0.25">
      <c r="B32328"/>
      <c r="C32328"/>
      <c r="D32328" s="13"/>
      <c r="E32328" s="13"/>
      <c r="K32328" s="23"/>
      <c r="O32328" s="21"/>
      <c r="P32328" s="27"/>
      <c r="Q32328" s="16"/>
      <c r="U32328" s="27"/>
    </row>
    <row r="32329" spans="2:21" x14ac:dyDescent="0.25">
      <c r="B32329"/>
      <c r="C32329"/>
      <c r="D32329" s="13"/>
      <c r="E32329" s="13"/>
      <c r="K32329" s="23"/>
      <c r="O32329" s="21"/>
      <c r="P32329" s="27"/>
      <c r="Q32329" s="16"/>
      <c r="U32329" s="27"/>
    </row>
    <row r="32330" spans="2:21" x14ac:dyDescent="0.25">
      <c r="B32330"/>
      <c r="C32330"/>
      <c r="D32330" s="13"/>
      <c r="E32330" s="13"/>
      <c r="K32330" s="23"/>
      <c r="O32330" s="21"/>
      <c r="P32330" s="27"/>
      <c r="Q32330" s="16"/>
      <c r="U32330" s="27"/>
    </row>
    <row r="32331" spans="2:21" x14ac:dyDescent="0.25">
      <c r="B32331"/>
      <c r="C32331"/>
      <c r="D32331" s="13"/>
      <c r="E32331" s="13"/>
      <c r="K32331" s="23"/>
      <c r="O32331" s="21"/>
      <c r="P32331" s="27"/>
      <c r="Q32331" s="16"/>
      <c r="U32331" s="27"/>
    </row>
    <row r="32332" spans="2:21" x14ac:dyDescent="0.25">
      <c r="B32332"/>
      <c r="C32332"/>
      <c r="D32332" s="13"/>
      <c r="E32332" s="13"/>
      <c r="K32332" s="23"/>
      <c r="O32332" s="21"/>
      <c r="P32332" s="27"/>
      <c r="Q32332" s="16"/>
      <c r="U32332" s="27"/>
    </row>
    <row r="32333" spans="2:21" x14ac:dyDescent="0.25">
      <c r="B32333"/>
      <c r="C32333"/>
      <c r="D32333" s="13"/>
      <c r="E32333" s="13"/>
      <c r="K32333" s="23"/>
      <c r="O32333" s="21"/>
      <c r="P32333" s="27"/>
      <c r="Q32333" s="16"/>
      <c r="U32333" s="27"/>
    </row>
    <row r="32334" spans="2:21" x14ac:dyDescent="0.25">
      <c r="B32334"/>
      <c r="C32334"/>
      <c r="D32334" s="13"/>
      <c r="E32334" s="13"/>
      <c r="K32334" s="23"/>
      <c r="O32334" s="21"/>
      <c r="P32334" s="27"/>
      <c r="Q32334" s="16"/>
      <c r="U32334" s="27"/>
    </row>
    <row r="32335" spans="2:21" x14ac:dyDescent="0.25">
      <c r="B32335"/>
      <c r="C32335"/>
      <c r="D32335" s="13"/>
      <c r="E32335" s="13"/>
      <c r="K32335" s="23"/>
      <c r="O32335" s="21"/>
      <c r="P32335" s="27"/>
      <c r="Q32335" s="16"/>
      <c r="U32335" s="27"/>
    </row>
    <row r="32336" spans="2:21" x14ac:dyDescent="0.25">
      <c r="B32336"/>
      <c r="C32336"/>
      <c r="D32336" s="13"/>
      <c r="E32336" s="13"/>
      <c r="K32336" s="23"/>
      <c r="O32336" s="21"/>
      <c r="P32336" s="27"/>
      <c r="Q32336" s="16"/>
      <c r="U32336" s="27"/>
    </row>
    <row r="32337" spans="2:21" x14ac:dyDescent="0.25">
      <c r="B32337"/>
      <c r="C32337"/>
      <c r="D32337" s="13"/>
      <c r="E32337" s="13"/>
      <c r="K32337" s="23"/>
      <c r="O32337" s="21"/>
      <c r="P32337" s="27"/>
      <c r="Q32337" s="16"/>
      <c r="U32337" s="27"/>
    </row>
    <row r="32338" spans="2:21" x14ac:dyDescent="0.25">
      <c r="B32338"/>
      <c r="C32338"/>
      <c r="D32338" s="13"/>
      <c r="E32338" s="13"/>
      <c r="K32338" s="23"/>
      <c r="O32338" s="21"/>
      <c r="P32338" s="27"/>
      <c r="Q32338" s="16"/>
      <c r="U32338" s="27"/>
    </row>
    <row r="32339" spans="2:21" x14ac:dyDescent="0.25">
      <c r="B32339"/>
      <c r="C32339"/>
      <c r="D32339" s="13"/>
      <c r="E32339" s="13"/>
      <c r="K32339" s="23"/>
      <c r="O32339" s="21"/>
      <c r="P32339" s="27"/>
      <c r="Q32339" s="16"/>
      <c r="U32339" s="27"/>
    </row>
    <row r="32340" spans="2:21" x14ac:dyDescent="0.25">
      <c r="B32340"/>
      <c r="C32340"/>
      <c r="D32340" s="13"/>
      <c r="E32340" s="13"/>
      <c r="K32340" s="23"/>
      <c r="O32340" s="21"/>
      <c r="P32340" s="27"/>
      <c r="Q32340" s="16"/>
      <c r="U32340" s="27"/>
    </row>
    <row r="32341" spans="2:21" x14ac:dyDescent="0.25">
      <c r="B32341"/>
      <c r="C32341"/>
      <c r="D32341" s="13"/>
      <c r="E32341" s="13"/>
      <c r="K32341" s="23"/>
      <c r="O32341" s="21"/>
      <c r="P32341" s="27"/>
      <c r="Q32341" s="16"/>
      <c r="U32341" s="27"/>
    </row>
    <row r="32342" spans="2:21" x14ac:dyDescent="0.25">
      <c r="B32342"/>
      <c r="C32342"/>
      <c r="D32342" s="13"/>
      <c r="E32342" s="13"/>
      <c r="K32342" s="23"/>
      <c r="O32342" s="21"/>
      <c r="P32342" s="27"/>
      <c r="Q32342" s="16"/>
      <c r="U32342" s="27"/>
    </row>
    <row r="32343" spans="2:21" x14ac:dyDescent="0.25">
      <c r="B32343"/>
      <c r="C32343"/>
      <c r="D32343" s="13"/>
      <c r="E32343" s="13"/>
      <c r="K32343" s="23"/>
      <c r="O32343" s="21"/>
      <c r="P32343" s="27"/>
      <c r="Q32343" s="16"/>
      <c r="U32343" s="27"/>
    </row>
    <row r="32344" spans="2:21" x14ac:dyDescent="0.25">
      <c r="B32344"/>
      <c r="C32344"/>
      <c r="D32344" s="13"/>
      <c r="E32344" s="13"/>
      <c r="K32344" s="23"/>
      <c r="O32344" s="21"/>
      <c r="P32344" s="27"/>
      <c r="Q32344" s="16"/>
      <c r="U32344" s="27"/>
    </row>
    <row r="32345" spans="2:21" x14ac:dyDescent="0.25">
      <c r="B32345"/>
      <c r="C32345"/>
      <c r="D32345" s="13"/>
      <c r="E32345" s="13"/>
      <c r="K32345" s="23"/>
      <c r="O32345" s="21"/>
      <c r="P32345" s="27"/>
      <c r="Q32345" s="16"/>
      <c r="U32345" s="27"/>
    </row>
    <row r="32346" spans="2:21" x14ac:dyDescent="0.25">
      <c r="B32346"/>
      <c r="C32346"/>
      <c r="D32346" s="13"/>
      <c r="E32346" s="13"/>
      <c r="K32346" s="23"/>
      <c r="O32346" s="21"/>
      <c r="P32346" s="27"/>
      <c r="Q32346" s="16"/>
      <c r="U32346" s="27"/>
    </row>
    <row r="32347" spans="2:21" x14ac:dyDescent="0.25">
      <c r="B32347"/>
      <c r="C32347"/>
      <c r="D32347" s="13"/>
      <c r="E32347" s="13"/>
      <c r="K32347" s="23"/>
      <c r="O32347" s="21"/>
      <c r="P32347" s="27"/>
      <c r="Q32347" s="16"/>
      <c r="U32347" s="27"/>
    </row>
    <row r="32348" spans="2:21" x14ac:dyDescent="0.25">
      <c r="B32348"/>
      <c r="C32348"/>
      <c r="D32348" s="13"/>
      <c r="E32348" s="13"/>
      <c r="K32348" s="23"/>
      <c r="O32348" s="21"/>
      <c r="P32348" s="27"/>
      <c r="Q32348" s="16"/>
      <c r="U32348" s="27"/>
    </row>
    <row r="32349" spans="2:21" x14ac:dyDescent="0.25">
      <c r="B32349"/>
      <c r="C32349"/>
      <c r="D32349" s="13"/>
      <c r="E32349" s="13"/>
      <c r="K32349" s="23"/>
      <c r="O32349" s="21"/>
      <c r="P32349" s="27"/>
      <c r="Q32349" s="16"/>
      <c r="U32349" s="27"/>
    </row>
    <row r="32350" spans="2:21" x14ac:dyDescent="0.25">
      <c r="B32350"/>
      <c r="C32350"/>
      <c r="D32350" s="13"/>
      <c r="E32350" s="13"/>
      <c r="K32350" s="23"/>
      <c r="O32350" s="21"/>
      <c r="P32350" s="27"/>
      <c r="Q32350" s="16"/>
      <c r="U32350" s="27"/>
    </row>
    <row r="32351" spans="2:21" x14ac:dyDescent="0.25">
      <c r="B32351"/>
      <c r="C32351"/>
      <c r="D32351" s="13"/>
      <c r="E32351" s="13"/>
      <c r="K32351" s="23"/>
      <c r="O32351" s="21"/>
      <c r="P32351" s="27"/>
      <c r="Q32351" s="16"/>
      <c r="U32351" s="27"/>
    </row>
    <row r="32352" spans="2:21" x14ac:dyDescent="0.25">
      <c r="B32352"/>
      <c r="C32352"/>
      <c r="D32352" s="13"/>
      <c r="E32352" s="13"/>
      <c r="K32352" s="23"/>
      <c r="O32352" s="21"/>
      <c r="P32352" s="27"/>
      <c r="Q32352" s="16"/>
      <c r="U32352" s="27"/>
    </row>
    <row r="32353" spans="2:21" x14ac:dyDescent="0.25">
      <c r="B32353"/>
      <c r="C32353"/>
      <c r="D32353" s="13"/>
      <c r="E32353" s="13"/>
      <c r="K32353" s="23"/>
      <c r="O32353" s="21"/>
      <c r="P32353" s="27"/>
      <c r="Q32353" s="16"/>
      <c r="U32353" s="27"/>
    </row>
    <row r="32354" spans="2:21" x14ac:dyDescent="0.25">
      <c r="B32354"/>
      <c r="C32354"/>
      <c r="D32354" s="13"/>
      <c r="E32354" s="13"/>
      <c r="K32354" s="23"/>
      <c r="O32354" s="21"/>
      <c r="P32354" s="27"/>
      <c r="Q32354" s="16"/>
      <c r="U32354" s="27"/>
    </row>
    <row r="32355" spans="2:21" x14ac:dyDescent="0.25">
      <c r="B32355"/>
      <c r="C32355"/>
      <c r="D32355" s="13"/>
      <c r="E32355" s="13"/>
      <c r="K32355" s="23"/>
      <c r="O32355" s="21"/>
      <c r="P32355" s="27"/>
      <c r="Q32355" s="16"/>
      <c r="U32355" s="27"/>
    </row>
    <row r="32356" spans="2:21" x14ac:dyDescent="0.25">
      <c r="B32356"/>
      <c r="C32356"/>
      <c r="D32356" s="13"/>
      <c r="E32356" s="13"/>
      <c r="K32356" s="23"/>
      <c r="O32356" s="21"/>
      <c r="P32356" s="27"/>
      <c r="Q32356" s="16"/>
      <c r="U32356" s="27"/>
    </row>
    <row r="32357" spans="2:21" x14ac:dyDescent="0.25">
      <c r="B32357"/>
      <c r="C32357"/>
      <c r="D32357" s="13"/>
      <c r="E32357" s="13"/>
      <c r="K32357" s="23"/>
      <c r="O32357" s="21"/>
      <c r="P32357" s="27"/>
      <c r="Q32357" s="16"/>
      <c r="U32357" s="27"/>
    </row>
    <row r="32358" spans="2:21" x14ac:dyDescent="0.25">
      <c r="B32358"/>
      <c r="C32358"/>
      <c r="D32358" s="13"/>
      <c r="E32358" s="13"/>
      <c r="K32358" s="23"/>
      <c r="O32358" s="21"/>
      <c r="P32358" s="27"/>
      <c r="Q32358" s="16"/>
      <c r="U32358" s="27"/>
    </row>
    <row r="32359" spans="2:21" x14ac:dyDescent="0.25">
      <c r="B32359"/>
      <c r="C32359"/>
      <c r="D32359" s="13"/>
      <c r="E32359" s="13"/>
      <c r="K32359" s="23"/>
      <c r="O32359" s="21"/>
      <c r="P32359" s="27"/>
      <c r="Q32359" s="16"/>
      <c r="U32359" s="27"/>
    </row>
    <row r="32360" spans="2:21" x14ac:dyDescent="0.25">
      <c r="B32360"/>
      <c r="C32360"/>
      <c r="D32360" s="13"/>
      <c r="E32360" s="13"/>
      <c r="K32360" s="23"/>
      <c r="O32360" s="21"/>
      <c r="P32360" s="27"/>
      <c r="Q32360" s="16"/>
      <c r="U32360" s="27"/>
    </row>
    <row r="32361" spans="2:21" x14ac:dyDescent="0.25">
      <c r="B32361"/>
      <c r="C32361"/>
      <c r="D32361" s="13"/>
      <c r="E32361" s="13"/>
      <c r="K32361" s="23"/>
      <c r="O32361" s="21"/>
      <c r="P32361" s="27"/>
      <c r="Q32361" s="16"/>
      <c r="U32361" s="27"/>
    </row>
    <row r="32362" spans="2:21" x14ac:dyDescent="0.25">
      <c r="B32362"/>
      <c r="C32362"/>
      <c r="D32362" s="13"/>
      <c r="E32362" s="13"/>
      <c r="K32362" s="23"/>
      <c r="O32362" s="21"/>
      <c r="P32362" s="27"/>
      <c r="Q32362" s="16"/>
      <c r="U32362" s="27"/>
    </row>
    <row r="32363" spans="2:21" x14ac:dyDescent="0.25">
      <c r="B32363"/>
      <c r="C32363"/>
      <c r="D32363" s="13"/>
      <c r="E32363" s="13"/>
      <c r="K32363" s="23"/>
      <c r="O32363" s="21"/>
      <c r="P32363" s="27"/>
      <c r="Q32363" s="16"/>
      <c r="U32363" s="27"/>
    </row>
    <row r="32364" spans="2:21" x14ac:dyDescent="0.25">
      <c r="B32364"/>
      <c r="C32364"/>
      <c r="D32364" s="13"/>
      <c r="E32364" s="13"/>
      <c r="K32364" s="23"/>
      <c r="O32364" s="21"/>
      <c r="P32364" s="27"/>
      <c r="Q32364" s="16"/>
      <c r="U32364" s="27"/>
    </row>
    <row r="32365" spans="2:21" x14ac:dyDescent="0.25">
      <c r="B32365"/>
      <c r="C32365"/>
      <c r="D32365" s="13"/>
      <c r="E32365" s="13"/>
      <c r="K32365" s="23"/>
      <c r="O32365" s="21"/>
      <c r="P32365" s="27"/>
      <c r="Q32365" s="16"/>
      <c r="U32365" s="27"/>
    </row>
    <row r="32366" spans="2:21" x14ac:dyDescent="0.25">
      <c r="B32366"/>
      <c r="C32366"/>
      <c r="D32366" s="13"/>
      <c r="E32366" s="13"/>
      <c r="K32366" s="23"/>
      <c r="O32366" s="21"/>
      <c r="P32366" s="27"/>
      <c r="Q32366" s="16"/>
      <c r="U32366" s="27"/>
    </row>
    <row r="32367" spans="2:21" x14ac:dyDescent="0.25">
      <c r="B32367"/>
      <c r="C32367"/>
      <c r="D32367" s="13"/>
      <c r="E32367" s="13"/>
      <c r="K32367" s="23"/>
      <c r="O32367" s="21"/>
      <c r="P32367" s="27"/>
      <c r="Q32367" s="16"/>
      <c r="U32367" s="27"/>
    </row>
    <row r="32368" spans="2:21" x14ac:dyDescent="0.25">
      <c r="B32368"/>
      <c r="C32368"/>
      <c r="D32368" s="13"/>
      <c r="E32368" s="13"/>
      <c r="K32368" s="23"/>
      <c r="O32368" s="21"/>
      <c r="P32368" s="27"/>
      <c r="Q32368" s="16"/>
      <c r="U32368" s="27"/>
    </row>
    <row r="32369" spans="2:21" x14ac:dyDescent="0.25">
      <c r="B32369"/>
      <c r="C32369"/>
      <c r="D32369" s="13"/>
      <c r="E32369" s="13"/>
      <c r="K32369" s="23"/>
      <c r="O32369" s="21"/>
      <c r="P32369" s="27"/>
      <c r="Q32369" s="16"/>
      <c r="U32369" s="27"/>
    </row>
    <row r="32370" spans="2:21" x14ac:dyDescent="0.25">
      <c r="B32370"/>
      <c r="C32370"/>
      <c r="D32370" s="13"/>
      <c r="E32370" s="13"/>
      <c r="K32370" s="23"/>
      <c r="O32370" s="21"/>
      <c r="P32370" s="27"/>
      <c r="Q32370" s="16"/>
      <c r="U32370" s="27"/>
    </row>
    <row r="32371" spans="2:21" x14ac:dyDescent="0.25">
      <c r="B32371"/>
      <c r="C32371"/>
      <c r="D32371" s="13"/>
      <c r="E32371" s="13"/>
      <c r="K32371" s="23"/>
      <c r="O32371" s="21"/>
      <c r="P32371" s="27"/>
      <c r="Q32371" s="16"/>
      <c r="U32371" s="27"/>
    </row>
    <row r="32372" spans="2:21" x14ac:dyDescent="0.25">
      <c r="B32372"/>
      <c r="C32372"/>
      <c r="D32372" s="13"/>
      <c r="E32372" s="13"/>
      <c r="K32372" s="23"/>
      <c r="O32372" s="21"/>
      <c r="P32372" s="27"/>
      <c r="Q32372" s="16"/>
      <c r="U32372" s="27"/>
    </row>
    <row r="32373" spans="2:21" x14ac:dyDescent="0.25">
      <c r="B32373"/>
      <c r="C32373"/>
      <c r="D32373" s="13"/>
      <c r="E32373" s="13"/>
      <c r="K32373" s="23"/>
      <c r="O32373" s="21"/>
      <c r="P32373" s="27"/>
      <c r="Q32373" s="16"/>
      <c r="U32373" s="27"/>
    </row>
    <row r="32374" spans="2:21" x14ac:dyDescent="0.25">
      <c r="B32374"/>
      <c r="C32374"/>
      <c r="D32374" s="13"/>
      <c r="E32374" s="13"/>
      <c r="K32374" s="23"/>
      <c r="O32374" s="21"/>
      <c r="P32374" s="27"/>
      <c r="Q32374" s="16"/>
      <c r="U32374" s="27"/>
    </row>
    <row r="32375" spans="2:21" x14ac:dyDescent="0.25">
      <c r="B32375"/>
      <c r="C32375"/>
      <c r="D32375" s="13"/>
      <c r="E32375" s="13"/>
      <c r="K32375" s="23"/>
      <c r="O32375" s="21"/>
      <c r="P32375" s="27"/>
      <c r="Q32375" s="16"/>
      <c r="U32375" s="27"/>
    </row>
    <row r="32376" spans="2:21" x14ac:dyDescent="0.25">
      <c r="B32376"/>
      <c r="C32376"/>
      <c r="D32376" s="13"/>
      <c r="E32376" s="13"/>
      <c r="K32376" s="23"/>
      <c r="O32376" s="21"/>
      <c r="P32376" s="27"/>
      <c r="Q32376" s="16"/>
      <c r="U32376" s="27"/>
    </row>
    <row r="32377" spans="2:21" x14ac:dyDescent="0.25">
      <c r="B32377"/>
      <c r="C32377"/>
      <c r="D32377" s="13"/>
      <c r="E32377" s="13"/>
      <c r="K32377" s="23"/>
      <c r="O32377" s="21"/>
      <c r="P32377" s="27"/>
      <c r="Q32377" s="16"/>
      <c r="U32377" s="27"/>
    </row>
    <row r="32378" spans="2:21" x14ac:dyDescent="0.25">
      <c r="B32378"/>
      <c r="C32378"/>
      <c r="D32378" s="13"/>
      <c r="E32378" s="13"/>
      <c r="K32378" s="23"/>
      <c r="O32378" s="21"/>
      <c r="P32378" s="27"/>
      <c r="Q32378" s="16"/>
      <c r="U32378" s="27"/>
    </row>
    <row r="32379" spans="2:21" x14ac:dyDescent="0.25">
      <c r="B32379"/>
      <c r="C32379"/>
      <c r="D32379" s="13"/>
      <c r="E32379" s="13"/>
      <c r="K32379" s="23"/>
      <c r="O32379" s="21"/>
      <c r="P32379" s="27"/>
      <c r="Q32379" s="16"/>
      <c r="U32379" s="27"/>
    </row>
    <row r="32380" spans="2:21" x14ac:dyDescent="0.25">
      <c r="B32380"/>
      <c r="C32380"/>
      <c r="D32380" s="13"/>
      <c r="E32380" s="13"/>
      <c r="K32380" s="23"/>
      <c r="O32380" s="21"/>
      <c r="P32380" s="27"/>
      <c r="Q32380" s="16"/>
      <c r="U32380" s="27"/>
    </row>
    <row r="32381" spans="2:21" x14ac:dyDescent="0.25">
      <c r="B32381"/>
      <c r="C32381"/>
      <c r="D32381" s="13"/>
      <c r="E32381" s="13"/>
      <c r="K32381" s="23"/>
      <c r="O32381" s="21"/>
      <c r="P32381" s="27"/>
      <c r="Q32381" s="16"/>
      <c r="U32381" s="27"/>
    </row>
    <row r="32382" spans="2:21" x14ac:dyDescent="0.25">
      <c r="B32382"/>
      <c r="C32382"/>
      <c r="D32382" s="13"/>
      <c r="E32382" s="13"/>
      <c r="K32382" s="23"/>
      <c r="O32382" s="21"/>
      <c r="P32382" s="27"/>
      <c r="Q32382" s="16"/>
      <c r="U32382" s="27"/>
    </row>
    <row r="32383" spans="2:21" x14ac:dyDescent="0.25">
      <c r="B32383"/>
      <c r="C32383"/>
      <c r="D32383" s="13"/>
      <c r="E32383" s="13"/>
      <c r="K32383" s="23"/>
      <c r="O32383" s="21"/>
      <c r="P32383" s="27"/>
      <c r="Q32383" s="16"/>
      <c r="U32383" s="27"/>
    </row>
    <row r="32384" spans="2:21" x14ac:dyDescent="0.25">
      <c r="B32384"/>
      <c r="C32384"/>
      <c r="D32384" s="13"/>
      <c r="E32384" s="13"/>
      <c r="K32384" s="23"/>
      <c r="O32384" s="21"/>
      <c r="P32384" s="27"/>
      <c r="Q32384" s="16"/>
      <c r="U32384" s="27"/>
    </row>
    <row r="32385" spans="2:21" x14ac:dyDescent="0.25">
      <c r="B32385"/>
      <c r="C32385"/>
      <c r="D32385" s="13"/>
      <c r="E32385" s="13"/>
      <c r="K32385" s="23"/>
      <c r="O32385" s="21"/>
      <c r="P32385" s="27"/>
      <c r="Q32385" s="16"/>
      <c r="U32385" s="27"/>
    </row>
    <row r="32386" spans="2:21" x14ac:dyDescent="0.25">
      <c r="B32386"/>
      <c r="C32386"/>
      <c r="D32386" s="13"/>
      <c r="E32386" s="13"/>
      <c r="K32386" s="23"/>
      <c r="O32386" s="21"/>
      <c r="P32386" s="27"/>
      <c r="Q32386" s="16"/>
      <c r="U32386" s="27"/>
    </row>
    <row r="32387" spans="2:21" x14ac:dyDescent="0.25">
      <c r="B32387"/>
      <c r="C32387"/>
      <c r="D32387" s="13"/>
      <c r="E32387" s="13"/>
      <c r="K32387" s="23"/>
      <c r="O32387" s="21"/>
      <c r="P32387" s="27"/>
      <c r="Q32387" s="16"/>
      <c r="U32387" s="27"/>
    </row>
    <row r="32388" spans="2:21" x14ac:dyDescent="0.25">
      <c r="B32388"/>
      <c r="C32388"/>
      <c r="D32388" s="13"/>
      <c r="E32388" s="13"/>
      <c r="K32388" s="23"/>
      <c r="O32388" s="21"/>
      <c r="P32388" s="27"/>
      <c r="Q32388" s="16"/>
      <c r="U32388" s="27"/>
    </row>
    <row r="32389" spans="2:21" x14ac:dyDescent="0.25">
      <c r="B32389"/>
      <c r="C32389"/>
      <c r="D32389" s="13"/>
      <c r="E32389" s="13"/>
      <c r="K32389" s="23"/>
      <c r="O32389" s="21"/>
      <c r="P32389" s="27"/>
      <c r="Q32389" s="16"/>
      <c r="U32389" s="27"/>
    </row>
    <row r="32390" spans="2:21" x14ac:dyDescent="0.25">
      <c r="B32390"/>
      <c r="C32390"/>
      <c r="D32390" s="13"/>
      <c r="E32390" s="13"/>
      <c r="K32390" s="23"/>
      <c r="O32390" s="21"/>
      <c r="P32390" s="27"/>
      <c r="Q32390" s="16"/>
      <c r="U32390" s="27"/>
    </row>
    <row r="32391" spans="2:21" x14ac:dyDescent="0.25">
      <c r="B32391"/>
      <c r="C32391"/>
      <c r="D32391" s="13"/>
      <c r="E32391" s="13"/>
      <c r="K32391" s="23"/>
      <c r="O32391" s="21"/>
      <c r="P32391" s="27"/>
      <c r="Q32391" s="16"/>
      <c r="U32391" s="27"/>
    </row>
    <row r="32392" spans="2:21" x14ac:dyDescent="0.25">
      <c r="B32392"/>
      <c r="C32392"/>
      <c r="D32392" s="13"/>
      <c r="E32392" s="13"/>
      <c r="K32392" s="23"/>
      <c r="O32392" s="21"/>
      <c r="P32392" s="27"/>
      <c r="Q32392" s="16"/>
      <c r="U32392" s="27"/>
    </row>
    <row r="32393" spans="2:21" x14ac:dyDescent="0.25">
      <c r="B32393"/>
      <c r="C32393"/>
      <c r="D32393" s="13"/>
      <c r="E32393" s="13"/>
      <c r="K32393" s="23"/>
      <c r="O32393" s="21"/>
      <c r="P32393" s="27"/>
      <c r="Q32393" s="16"/>
      <c r="U32393" s="27"/>
    </row>
    <row r="32394" spans="2:21" x14ac:dyDescent="0.25">
      <c r="B32394"/>
      <c r="C32394"/>
      <c r="D32394" s="13"/>
      <c r="E32394" s="13"/>
      <c r="K32394" s="23"/>
      <c r="O32394" s="21"/>
      <c r="P32394" s="27"/>
      <c r="Q32394" s="16"/>
      <c r="U32394" s="27"/>
    </row>
    <row r="32395" spans="2:21" x14ac:dyDescent="0.25">
      <c r="B32395"/>
      <c r="C32395"/>
      <c r="D32395" s="13"/>
      <c r="E32395" s="13"/>
      <c r="K32395" s="23"/>
      <c r="O32395" s="21"/>
      <c r="P32395" s="27"/>
      <c r="Q32395" s="16"/>
      <c r="U32395" s="27"/>
    </row>
    <row r="32396" spans="2:21" x14ac:dyDescent="0.25">
      <c r="B32396"/>
      <c r="C32396"/>
      <c r="D32396" s="13"/>
      <c r="E32396" s="13"/>
      <c r="K32396" s="23"/>
      <c r="O32396" s="21"/>
      <c r="P32396" s="27"/>
      <c r="Q32396" s="16"/>
      <c r="U32396" s="27"/>
    </row>
    <row r="32397" spans="2:21" x14ac:dyDescent="0.25">
      <c r="B32397"/>
      <c r="C32397"/>
      <c r="D32397" s="13"/>
      <c r="E32397" s="13"/>
      <c r="K32397" s="23"/>
      <c r="O32397" s="21"/>
      <c r="P32397" s="27"/>
      <c r="Q32397" s="16"/>
      <c r="U32397" s="27"/>
    </row>
    <row r="32398" spans="2:21" x14ac:dyDescent="0.25">
      <c r="B32398"/>
      <c r="C32398"/>
      <c r="D32398" s="13"/>
      <c r="E32398" s="13"/>
      <c r="K32398" s="23"/>
      <c r="O32398" s="21"/>
      <c r="P32398" s="27"/>
      <c r="Q32398" s="16"/>
      <c r="U32398" s="27"/>
    </row>
    <row r="32399" spans="2:21" x14ac:dyDescent="0.25">
      <c r="B32399"/>
      <c r="C32399"/>
      <c r="D32399" s="13"/>
      <c r="E32399" s="13"/>
      <c r="K32399" s="23"/>
      <c r="O32399" s="21"/>
      <c r="P32399" s="27"/>
      <c r="Q32399" s="16"/>
      <c r="U32399" s="27"/>
    </row>
    <row r="32400" spans="2:21" x14ac:dyDescent="0.25">
      <c r="B32400"/>
      <c r="C32400"/>
      <c r="D32400" s="13"/>
      <c r="E32400" s="13"/>
      <c r="K32400" s="23"/>
      <c r="O32400" s="21"/>
      <c r="P32400" s="27"/>
      <c r="Q32400" s="16"/>
      <c r="U32400" s="27"/>
    </row>
    <row r="32401" spans="2:21" x14ac:dyDescent="0.25">
      <c r="B32401"/>
      <c r="C32401"/>
      <c r="D32401" s="13"/>
      <c r="E32401" s="13"/>
      <c r="K32401" s="23"/>
      <c r="O32401" s="21"/>
      <c r="P32401" s="27"/>
      <c r="Q32401" s="16"/>
      <c r="U32401" s="27"/>
    </row>
    <row r="32402" spans="2:21" x14ac:dyDescent="0.25">
      <c r="B32402"/>
      <c r="C32402"/>
      <c r="D32402" s="13"/>
      <c r="E32402" s="13"/>
      <c r="K32402" s="23"/>
      <c r="O32402" s="21"/>
      <c r="P32402" s="27"/>
      <c r="Q32402" s="16"/>
      <c r="U32402" s="27"/>
    </row>
    <row r="32403" spans="2:21" x14ac:dyDescent="0.25">
      <c r="B32403"/>
      <c r="C32403"/>
      <c r="D32403" s="13"/>
      <c r="E32403" s="13"/>
      <c r="K32403" s="23"/>
      <c r="O32403" s="21"/>
      <c r="P32403" s="27"/>
      <c r="Q32403" s="16"/>
      <c r="U32403" s="27"/>
    </row>
    <row r="32404" spans="2:21" x14ac:dyDescent="0.25">
      <c r="B32404"/>
      <c r="C32404"/>
      <c r="D32404" s="13"/>
      <c r="E32404" s="13"/>
      <c r="K32404" s="23"/>
      <c r="O32404" s="21"/>
      <c r="P32404" s="27"/>
      <c r="Q32404" s="16"/>
      <c r="U32404" s="27"/>
    </row>
    <row r="32405" spans="2:21" x14ac:dyDescent="0.25">
      <c r="B32405"/>
      <c r="C32405"/>
      <c r="D32405" s="13"/>
      <c r="E32405" s="13"/>
      <c r="K32405" s="23"/>
      <c r="O32405" s="21"/>
      <c r="P32405" s="27"/>
      <c r="Q32405" s="16"/>
      <c r="U32405" s="27"/>
    </row>
    <row r="32406" spans="2:21" x14ac:dyDescent="0.25">
      <c r="B32406"/>
      <c r="C32406"/>
      <c r="D32406" s="13"/>
      <c r="E32406" s="13"/>
      <c r="K32406" s="23"/>
      <c r="O32406" s="21"/>
      <c r="P32406" s="27"/>
      <c r="Q32406" s="16"/>
      <c r="U32406" s="27"/>
    </row>
    <row r="32407" spans="2:21" x14ac:dyDescent="0.25">
      <c r="B32407"/>
      <c r="C32407"/>
      <c r="D32407" s="13"/>
      <c r="E32407" s="13"/>
      <c r="K32407" s="23"/>
      <c r="O32407" s="21"/>
      <c r="P32407" s="27"/>
      <c r="Q32407" s="16"/>
      <c r="U32407" s="27"/>
    </row>
    <row r="32408" spans="2:21" x14ac:dyDescent="0.25">
      <c r="B32408"/>
      <c r="C32408"/>
      <c r="D32408" s="13"/>
      <c r="E32408" s="13"/>
      <c r="K32408" s="23"/>
      <c r="O32408" s="21"/>
      <c r="P32408" s="27"/>
      <c r="Q32408" s="16"/>
      <c r="U32408" s="27"/>
    </row>
    <row r="32409" spans="2:21" x14ac:dyDescent="0.25">
      <c r="B32409"/>
      <c r="C32409"/>
      <c r="D32409" s="13"/>
      <c r="E32409" s="13"/>
      <c r="K32409" s="23"/>
      <c r="O32409" s="21"/>
      <c r="P32409" s="27"/>
      <c r="Q32409" s="16"/>
      <c r="U32409" s="27"/>
    </row>
    <row r="32410" spans="2:21" x14ac:dyDescent="0.25">
      <c r="B32410"/>
      <c r="C32410"/>
      <c r="D32410" s="13"/>
      <c r="E32410" s="13"/>
      <c r="K32410" s="23"/>
      <c r="O32410" s="21"/>
      <c r="P32410" s="27"/>
      <c r="Q32410" s="16"/>
      <c r="U32410" s="27"/>
    </row>
    <row r="32411" spans="2:21" x14ac:dyDescent="0.25">
      <c r="B32411"/>
      <c r="C32411"/>
      <c r="D32411" s="13"/>
      <c r="E32411" s="13"/>
      <c r="K32411" s="23"/>
      <c r="O32411" s="21"/>
      <c r="P32411" s="27"/>
      <c r="Q32411" s="16"/>
      <c r="U32411" s="27"/>
    </row>
    <row r="32412" spans="2:21" x14ac:dyDescent="0.25">
      <c r="B32412"/>
      <c r="C32412"/>
      <c r="D32412" s="13"/>
      <c r="E32412" s="13"/>
      <c r="K32412" s="23"/>
      <c r="O32412" s="21"/>
      <c r="P32412" s="27"/>
      <c r="Q32412" s="16"/>
      <c r="U32412" s="27"/>
    </row>
    <row r="32413" spans="2:21" x14ac:dyDescent="0.25">
      <c r="B32413"/>
      <c r="C32413"/>
      <c r="D32413" s="13"/>
      <c r="E32413" s="13"/>
      <c r="K32413" s="23"/>
      <c r="O32413" s="21"/>
      <c r="P32413" s="27"/>
      <c r="Q32413" s="16"/>
      <c r="U32413" s="27"/>
    </row>
    <row r="32414" spans="2:21" x14ac:dyDescent="0.25">
      <c r="B32414"/>
      <c r="C32414"/>
      <c r="D32414" s="13"/>
      <c r="E32414" s="13"/>
      <c r="K32414" s="23"/>
      <c r="O32414" s="21"/>
      <c r="P32414" s="27"/>
      <c r="Q32414" s="16"/>
      <c r="U32414" s="27"/>
    </row>
    <row r="32415" spans="2:21" x14ac:dyDescent="0.25">
      <c r="B32415"/>
      <c r="C32415"/>
      <c r="D32415" s="13"/>
      <c r="E32415" s="13"/>
      <c r="K32415" s="23"/>
      <c r="O32415" s="21"/>
      <c r="P32415" s="27"/>
      <c r="Q32415" s="16"/>
      <c r="U32415" s="27"/>
    </row>
    <row r="32416" spans="2:21" x14ac:dyDescent="0.25">
      <c r="B32416"/>
      <c r="C32416"/>
      <c r="D32416" s="13"/>
      <c r="E32416" s="13"/>
      <c r="K32416" s="23"/>
      <c r="O32416" s="21"/>
      <c r="P32416" s="27"/>
      <c r="Q32416" s="16"/>
      <c r="U32416" s="27"/>
    </row>
    <row r="32417" spans="2:21" x14ac:dyDescent="0.25">
      <c r="B32417"/>
      <c r="C32417"/>
      <c r="D32417" s="13"/>
      <c r="E32417" s="13"/>
      <c r="K32417" s="23"/>
      <c r="O32417" s="21"/>
      <c r="P32417" s="27"/>
      <c r="Q32417" s="16"/>
      <c r="U32417" s="27"/>
    </row>
    <row r="32418" spans="2:21" x14ac:dyDescent="0.25">
      <c r="B32418"/>
      <c r="C32418"/>
      <c r="D32418" s="13"/>
      <c r="E32418" s="13"/>
      <c r="K32418" s="23"/>
      <c r="O32418" s="21"/>
      <c r="P32418" s="27"/>
      <c r="Q32418" s="16"/>
      <c r="U32418" s="27"/>
    </row>
    <row r="32419" spans="2:21" x14ac:dyDescent="0.25">
      <c r="B32419"/>
      <c r="C32419"/>
      <c r="D32419" s="13"/>
      <c r="E32419" s="13"/>
      <c r="K32419" s="23"/>
      <c r="O32419" s="21"/>
      <c r="P32419" s="27"/>
      <c r="Q32419" s="16"/>
      <c r="U32419" s="27"/>
    </row>
    <row r="32420" spans="2:21" x14ac:dyDescent="0.25">
      <c r="B32420"/>
      <c r="C32420"/>
      <c r="D32420" s="13"/>
      <c r="E32420" s="13"/>
      <c r="K32420" s="23"/>
      <c r="O32420" s="21"/>
      <c r="P32420" s="27"/>
      <c r="Q32420" s="16"/>
      <c r="U32420" s="27"/>
    </row>
    <row r="32421" spans="2:21" x14ac:dyDescent="0.25">
      <c r="B32421"/>
      <c r="C32421"/>
      <c r="D32421" s="13"/>
      <c r="E32421" s="13"/>
      <c r="K32421" s="23"/>
      <c r="O32421" s="21"/>
      <c r="P32421" s="27"/>
      <c r="Q32421" s="16"/>
      <c r="U32421" s="27"/>
    </row>
    <row r="32422" spans="2:21" x14ac:dyDescent="0.25">
      <c r="B32422"/>
      <c r="C32422"/>
      <c r="D32422" s="13"/>
      <c r="E32422" s="13"/>
      <c r="K32422" s="23"/>
      <c r="O32422" s="21"/>
      <c r="P32422" s="27"/>
      <c r="Q32422" s="16"/>
      <c r="U32422" s="27"/>
    </row>
    <row r="32423" spans="2:21" x14ac:dyDescent="0.25">
      <c r="B32423"/>
      <c r="C32423"/>
      <c r="D32423" s="13"/>
      <c r="E32423" s="13"/>
      <c r="K32423" s="23"/>
      <c r="O32423" s="21"/>
      <c r="P32423" s="27"/>
      <c r="Q32423" s="16"/>
      <c r="U32423" s="27"/>
    </row>
    <row r="32424" spans="2:21" x14ac:dyDescent="0.25">
      <c r="B32424"/>
      <c r="C32424"/>
      <c r="D32424" s="13"/>
      <c r="E32424" s="13"/>
      <c r="K32424" s="23"/>
      <c r="O32424" s="21"/>
      <c r="P32424" s="27"/>
      <c r="Q32424" s="16"/>
      <c r="U32424" s="27"/>
    </row>
    <row r="32425" spans="2:21" x14ac:dyDescent="0.25">
      <c r="B32425"/>
      <c r="C32425"/>
      <c r="D32425" s="13"/>
      <c r="E32425" s="13"/>
      <c r="K32425" s="23"/>
      <c r="O32425" s="21"/>
      <c r="P32425" s="27"/>
      <c r="Q32425" s="16"/>
      <c r="U32425" s="27"/>
    </row>
    <row r="32426" spans="2:21" x14ac:dyDescent="0.25">
      <c r="B32426"/>
      <c r="C32426"/>
      <c r="D32426" s="13"/>
      <c r="E32426" s="13"/>
      <c r="K32426" s="23"/>
      <c r="O32426" s="21"/>
      <c r="P32426" s="27"/>
      <c r="Q32426" s="16"/>
      <c r="U32426" s="27"/>
    </row>
    <row r="32427" spans="2:21" x14ac:dyDescent="0.25">
      <c r="B32427"/>
      <c r="C32427"/>
      <c r="D32427" s="13"/>
      <c r="E32427" s="13"/>
      <c r="K32427" s="23"/>
      <c r="O32427" s="21"/>
      <c r="P32427" s="27"/>
      <c r="Q32427" s="16"/>
      <c r="U32427" s="27"/>
    </row>
    <row r="32428" spans="2:21" x14ac:dyDescent="0.25">
      <c r="B32428"/>
      <c r="C32428"/>
      <c r="D32428" s="13"/>
      <c r="E32428" s="13"/>
      <c r="K32428" s="23"/>
      <c r="O32428" s="21"/>
      <c r="P32428" s="27"/>
      <c r="Q32428" s="16"/>
      <c r="U32428" s="27"/>
    </row>
    <row r="32429" spans="2:21" x14ac:dyDescent="0.25">
      <c r="B32429"/>
      <c r="C32429"/>
      <c r="D32429" s="13"/>
      <c r="E32429" s="13"/>
      <c r="K32429" s="23"/>
      <c r="O32429" s="21"/>
      <c r="P32429" s="27"/>
      <c r="Q32429" s="16"/>
      <c r="U32429" s="27"/>
    </row>
    <row r="32430" spans="2:21" x14ac:dyDescent="0.25">
      <c r="B32430"/>
      <c r="C32430"/>
      <c r="D32430" s="13"/>
      <c r="E32430" s="13"/>
      <c r="K32430" s="23"/>
      <c r="O32430" s="21"/>
      <c r="P32430" s="27"/>
      <c r="Q32430" s="16"/>
      <c r="U32430" s="27"/>
    </row>
    <row r="32431" spans="2:21" x14ac:dyDescent="0.25">
      <c r="B32431"/>
      <c r="C32431"/>
      <c r="D32431" s="13"/>
      <c r="E32431" s="13"/>
      <c r="K32431" s="23"/>
      <c r="O32431" s="21"/>
      <c r="P32431" s="27"/>
      <c r="Q32431" s="16"/>
      <c r="U32431" s="27"/>
    </row>
    <row r="32432" spans="2:21" x14ac:dyDescent="0.25">
      <c r="B32432"/>
      <c r="C32432"/>
      <c r="D32432" s="13"/>
      <c r="E32432" s="13"/>
      <c r="K32432" s="23"/>
      <c r="O32432" s="21"/>
      <c r="P32432" s="27"/>
      <c r="Q32432" s="16"/>
      <c r="U32432" s="27"/>
    </row>
    <row r="32433" spans="2:21" x14ac:dyDescent="0.25">
      <c r="B32433"/>
      <c r="C32433"/>
      <c r="D32433" s="13"/>
      <c r="E32433" s="13"/>
      <c r="K32433" s="23"/>
      <c r="O32433" s="21"/>
      <c r="P32433" s="27"/>
      <c r="Q32433" s="16"/>
      <c r="U32433" s="27"/>
    </row>
    <row r="32434" spans="2:21" x14ac:dyDescent="0.25">
      <c r="B32434"/>
      <c r="C32434"/>
      <c r="D32434" s="13"/>
      <c r="E32434" s="13"/>
      <c r="K32434" s="23"/>
      <c r="O32434" s="21"/>
      <c r="P32434" s="27"/>
      <c r="Q32434" s="16"/>
      <c r="U32434" s="27"/>
    </row>
    <row r="32435" spans="2:21" x14ac:dyDescent="0.25">
      <c r="B32435"/>
      <c r="C32435"/>
      <c r="D32435" s="13"/>
      <c r="E32435" s="13"/>
      <c r="K32435" s="23"/>
      <c r="O32435" s="21"/>
      <c r="P32435" s="27"/>
      <c r="Q32435" s="16"/>
      <c r="U32435" s="27"/>
    </row>
    <row r="32436" spans="2:21" x14ac:dyDescent="0.25">
      <c r="B32436"/>
      <c r="C32436"/>
      <c r="D32436" s="13"/>
      <c r="E32436" s="13"/>
      <c r="K32436" s="23"/>
      <c r="O32436" s="21"/>
      <c r="P32436" s="27"/>
      <c r="Q32436" s="16"/>
      <c r="U32436" s="27"/>
    </row>
    <row r="32437" spans="2:21" x14ac:dyDescent="0.25">
      <c r="B32437"/>
      <c r="C32437"/>
      <c r="D32437" s="13"/>
      <c r="E32437" s="13"/>
      <c r="K32437" s="23"/>
      <c r="O32437" s="21"/>
      <c r="P32437" s="27"/>
      <c r="Q32437" s="16"/>
      <c r="U32437" s="27"/>
    </row>
    <row r="32438" spans="2:21" x14ac:dyDescent="0.25">
      <c r="B32438"/>
      <c r="C32438"/>
      <c r="D32438" s="13"/>
      <c r="E32438" s="13"/>
      <c r="K32438" s="23"/>
      <c r="O32438" s="21"/>
      <c r="P32438" s="27"/>
      <c r="Q32438" s="16"/>
      <c r="U32438" s="27"/>
    </row>
    <row r="32439" spans="2:21" x14ac:dyDescent="0.25">
      <c r="B32439"/>
      <c r="C32439"/>
      <c r="D32439" s="13"/>
      <c r="E32439" s="13"/>
      <c r="K32439" s="23"/>
      <c r="O32439" s="21"/>
      <c r="P32439" s="27"/>
      <c r="Q32439" s="16"/>
      <c r="U32439" s="27"/>
    </row>
    <row r="32440" spans="2:21" x14ac:dyDescent="0.25">
      <c r="B32440"/>
      <c r="C32440"/>
      <c r="D32440" s="13"/>
      <c r="E32440" s="13"/>
      <c r="K32440" s="23"/>
      <c r="O32440" s="21"/>
      <c r="P32440" s="27"/>
      <c r="Q32440" s="16"/>
      <c r="U32440" s="27"/>
    </row>
    <row r="32441" spans="2:21" x14ac:dyDescent="0.25">
      <c r="B32441"/>
      <c r="C32441"/>
      <c r="D32441" s="13"/>
      <c r="E32441" s="13"/>
      <c r="K32441" s="23"/>
      <c r="O32441" s="21"/>
      <c r="P32441" s="27"/>
      <c r="Q32441" s="16"/>
      <c r="U32441" s="27"/>
    </row>
    <row r="32442" spans="2:21" x14ac:dyDescent="0.25">
      <c r="B32442"/>
      <c r="C32442"/>
      <c r="D32442" s="13"/>
      <c r="E32442" s="13"/>
      <c r="K32442" s="23"/>
      <c r="O32442" s="21"/>
      <c r="P32442" s="27"/>
      <c r="Q32442" s="16"/>
      <c r="U32442" s="27"/>
    </row>
    <row r="32443" spans="2:21" x14ac:dyDescent="0.25">
      <c r="B32443"/>
      <c r="C32443"/>
      <c r="D32443" s="13"/>
      <c r="E32443" s="13"/>
      <c r="K32443" s="23"/>
      <c r="O32443" s="21"/>
      <c r="P32443" s="27"/>
      <c r="Q32443" s="16"/>
      <c r="U32443" s="27"/>
    </row>
    <row r="32444" spans="2:21" x14ac:dyDescent="0.25">
      <c r="B32444"/>
      <c r="C32444"/>
      <c r="D32444" s="13"/>
      <c r="E32444" s="13"/>
      <c r="K32444" s="23"/>
      <c r="O32444" s="21"/>
      <c r="P32444" s="27"/>
      <c r="Q32444" s="16"/>
      <c r="U32444" s="27"/>
    </row>
    <row r="32445" spans="2:21" x14ac:dyDescent="0.25">
      <c r="B32445"/>
      <c r="C32445"/>
      <c r="D32445" s="13"/>
      <c r="E32445" s="13"/>
      <c r="K32445" s="23"/>
      <c r="O32445" s="21"/>
      <c r="P32445" s="27"/>
      <c r="Q32445" s="16"/>
      <c r="U32445" s="27"/>
    </row>
    <row r="32446" spans="2:21" x14ac:dyDescent="0.25">
      <c r="B32446"/>
      <c r="C32446"/>
      <c r="D32446" s="13"/>
      <c r="E32446" s="13"/>
      <c r="K32446" s="23"/>
      <c r="O32446" s="21"/>
      <c r="P32446" s="27"/>
      <c r="Q32446" s="16"/>
      <c r="U32446" s="27"/>
    </row>
    <row r="32447" spans="2:21" x14ac:dyDescent="0.25">
      <c r="B32447"/>
      <c r="C32447"/>
      <c r="D32447" s="13"/>
      <c r="E32447" s="13"/>
      <c r="K32447" s="23"/>
      <c r="O32447" s="21"/>
      <c r="P32447" s="27"/>
      <c r="Q32447" s="16"/>
      <c r="U32447" s="27"/>
    </row>
    <row r="32448" spans="2:21" x14ac:dyDescent="0.25">
      <c r="B32448"/>
      <c r="C32448"/>
      <c r="D32448" s="13"/>
      <c r="E32448" s="13"/>
      <c r="K32448" s="23"/>
      <c r="O32448" s="21"/>
      <c r="P32448" s="27"/>
      <c r="Q32448" s="16"/>
      <c r="U32448" s="27"/>
    </row>
    <row r="32449" spans="2:21" x14ac:dyDescent="0.25">
      <c r="B32449"/>
      <c r="C32449"/>
      <c r="D32449" s="13"/>
      <c r="E32449" s="13"/>
      <c r="K32449" s="23"/>
      <c r="O32449" s="21"/>
      <c r="P32449" s="27"/>
      <c r="Q32449" s="16"/>
      <c r="U32449" s="27"/>
    </row>
    <row r="32450" spans="2:21" x14ac:dyDescent="0.25">
      <c r="B32450"/>
      <c r="C32450"/>
      <c r="D32450" s="13"/>
      <c r="E32450" s="13"/>
      <c r="K32450" s="23"/>
      <c r="O32450" s="21"/>
      <c r="P32450" s="27"/>
      <c r="Q32450" s="16"/>
      <c r="U32450" s="27"/>
    </row>
    <row r="32451" spans="2:21" x14ac:dyDescent="0.25">
      <c r="B32451"/>
      <c r="C32451"/>
      <c r="D32451" s="13"/>
      <c r="E32451" s="13"/>
      <c r="K32451" s="23"/>
      <c r="O32451" s="21"/>
      <c r="P32451" s="27"/>
      <c r="Q32451" s="16"/>
      <c r="U32451" s="27"/>
    </row>
    <row r="32452" spans="2:21" x14ac:dyDescent="0.25">
      <c r="B32452"/>
      <c r="C32452"/>
      <c r="D32452" s="13"/>
      <c r="E32452" s="13"/>
      <c r="K32452" s="23"/>
      <c r="O32452" s="21"/>
      <c r="P32452" s="27"/>
      <c r="Q32452" s="16"/>
      <c r="U32452" s="27"/>
    </row>
    <row r="32453" spans="2:21" x14ac:dyDescent="0.25">
      <c r="B32453"/>
      <c r="C32453"/>
      <c r="D32453" s="13"/>
      <c r="E32453" s="13"/>
      <c r="K32453" s="23"/>
      <c r="O32453" s="21"/>
      <c r="P32453" s="27"/>
      <c r="Q32453" s="16"/>
      <c r="U32453" s="27"/>
    </row>
    <row r="32454" spans="2:21" x14ac:dyDescent="0.25">
      <c r="B32454"/>
      <c r="C32454"/>
      <c r="D32454" s="13"/>
      <c r="E32454" s="13"/>
      <c r="K32454" s="23"/>
      <c r="O32454" s="21"/>
      <c r="P32454" s="27"/>
      <c r="Q32454" s="16"/>
      <c r="U32454" s="27"/>
    </row>
    <row r="32455" spans="2:21" x14ac:dyDescent="0.25">
      <c r="B32455"/>
      <c r="C32455"/>
      <c r="D32455" s="13"/>
      <c r="E32455" s="13"/>
      <c r="K32455" s="23"/>
      <c r="O32455" s="21"/>
      <c r="P32455" s="27"/>
      <c r="Q32455" s="16"/>
      <c r="U32455" s="27"/>
    </row>
    <row r="32456" spans="2:21" x14ac:dyDescent="0.25">
      <c r="B32456"/>
      <c r="C32456"/>
      <c r="D32456" s="13"/>
      <c r="E32456" s="13"/>
      <c r="K32456" s="23"/>
      <c r="O32456" s="21"/>
      <c r="P32456" s="27"/>
      <c r="Q32456" s="16"/>
      <c r="U32456" s="27"/>
    </row>
    <row r="32457" spans="2:21" x14ac:dyDescent="0.25">
      <c r="B32457"/>
      <c r="C32457"/>
      <c r="D32457" s="13"/>
      <c r="E32457" s="13"/>
      <c r="K32457" s="23"/>
      <c r="O32457" s="21"/>
      <c r="P32457" s="27"/>
      <c r="Q32457" s="16"/>
      <c r="U32457" s="27"/>
    </row>
    <row r="32458" spans="2:21" x14ac:dyDescent="0.25">
      <c r="B32458"/>
      <c r="C32458"/>
      <c r="D32458" s="13"/>
      <c r="E32458" s="13"/>
      <c r="K32458" s="23"/>
      <c r="O32458" s="21"/>
      <c r="P32458" s="27"/>
      <c r="Q32458" s="16"/>
      <c r="U32458" s="27"/>
    </row>
    <row r="32459" spans="2:21" x14ac:dyDescent="0.25">
      <c r="B32459"/>
      <c r="C32459"/>
      <c r="D32459" s="13"/>
      <c r="E32459" s="13"/>
      <c r="K32459" s="23"/>
      <c r="O32459" s="21"/>
      <c r="P32459" s="27"/>
      <c r="Q32459" s="16"/>
      <c r="U32459" s="27"/>
    </row>
    <row r="32460" spans="2:21" x14ac:dyDescent="0.25">
      <c r="B32460"/>
      <c r="C32460"/>
      <c r="D32460" s="13"/>
      <c r="E32460" s="13"/>
      <c r="K32460" s="23"/>
      <c r="O32460" s="21"/>
      <c r="P32460" s="27"/>
      <c r="Q32460" s="16"/>
      <c r="U32460" s="27"/>
    </row>
    <row r="32461" spans="2:21" x14ac:dyDescent="0.25">
      <c r="B32461"/>
      <c r="C32461"/>
      <c r="D32461" s="13"/>
      <c r="E32461" s="13"/>
      <c r="K32461" s="23"/>
      <c r="O32461" s="21"/>
      <c r="P32461" s="27"/>
      <c r="Q32461" s="16"/>
      <c r="U32461" s="27"/>
    </row>
    <row r="32462" spans="2:21" x14ac:dyDescent="0.25">
      <c r="B32462"/>
      <c r="C32462"/>
      <c r="D32462" s="13"/>
      <c r="E32462" s="13"/>
      <c r="K32462" s="23"/>
      <c r="O32462" s="21"/>
      <c r="P32462" s="27"/>
      <c r="Q32462" s="16"/>
      <c r="U32462" s="27"/>
    </row>
    <row r="32463" spans="2:21" x14ac:dyDescent="0.25">
      <c r="B32463"/>
      <c r="C32463"/>
      <c r="D32463" s="13"/>
      <c r="E32463" s="13"/>
      <c r="K32463" s="23"/>
      <c r="O32463" s="21"/>
      <c r="P32463" s="27"/>
      <c r="Q32463" s="16"/>
      <c r="U32463" s="27"/>
    </row>
    <row r="32464" spans="2:21" x14ac:dyDescent="0.25">
      <c r="B32464"/>
      <c r="C32464"/>
      <c r="D32464" s="13"/>
      <c r="E32464" s="13"/>
      <c r="K32464" s="23"/>
      <c r="O32464" s="21"/>
      <c r="P32464" s="27"/>
      <c r="Q32464" s="16"/>
      <c r="U32464" s="27"/>
    </row>
    <row r="32465" spans="2:21" x14ac:dyDescent="0.25">
      <c r="B32465"/>
      <c r="C32465"/>
      <c r="D32465" s="13"/>
      <c r="E32465" s="13"/>
      <c r="K32465" s="23"/>
      <c r="O32465" s="21"/>
      <c r="P32465" s="27"/>
      <c r="Q32465" s="16"/>
      <c r="U32465" s="27"/>
    </row>
    <row r="32466" spans="2:21" x14ac:dyDescent="0.25">
      <c r="B32466"/>
      <c r="C32466"/>
      <c r="D32466" s="13"/>
      <c r="E32466" s="13"/>
      <c r="K32466" s="23"/>
      <c r="O32466" s="21"/>
      <c r="P32466" s="27"/>
      <c r="Q32466" s="16"/>
      <c r="U32466" s="27"/>
    </row>
    <row r="32467" spans="2:21" x14ac:dyDescent="0.25">
      <c r="B32467"/>
      <c r="C32467"/>
      <c r="D32467" s="13"/>
      <c r="E32467" s="13"/>
      <c r="K32467" s="23"/>
      <c r="O32467" s="21"/>
      <c r="P32467" s="27"/>
      <c r="Q32467" s="16"/>
      <c r="U32467" s="27"/>
    </row>
    <row r="32468" spans="2:21" x14ac:dyDescent="0.25">
      <c r="B32468"/>
      <c r="C32468"/>
      <c r="D32468" s="13"/>
      <c r="E32468" s="13"/>
      <c r="K32468" s="23"/>
      <c r="O32468" s="21"/>
      <c r="P32468" s="27"/>
      <c r="Q32468" s="16"/>
      <c r="U32468" s="27"/>
    </row>
    <row r="32469" spans="2:21" x14ac:dyDescent="0.25">
      <c r="B32469"/>
      <c r="C32469"/>
      <c r="D32469" s="13"/>
      <c r="E32469" s="13"/>
      <c r="K32469" s="23"/>
      <c r="O32469" s="21"/>
      <c r="P32469" s="27"/>
      <c r="Q32469" s="16"/>
      <c r="U32469" s="27"/>
    </row>
    <row r="32470" spans="2:21" x14ac:dyDescent="0.25">
      <c r="B32470"/>
      <c r="C32470"/>
      <c r="D32470" s="13"/>
      <c r="E32470" s="13"/>
      <c r="K32470" s="23"/>
      <c r="O32470" s="21"/>
      <c r="P32470" s="27"/>
      <c r="Q32470" s="16"/>
      <c r="U32470" s="27"/>
    </row>
    <row r="32471" spans="2:21" x14ac:dyDescent="0.25">
      <c r="B32471"/>
      <c r="C32471"/>
      <c r="D32471" s="13"/>
      <c r="E32471" s="13"/>
      <c r="K32471" s="23"/>
      <c r="O32471" s="21"/>
      <c r="P32471" s="27"/>
      <c r="Q32471" s="16"/>
      <c r="U32471" s="27"/>
    </row>
    <row r="32472" spans="2:21" x14ac:dyDescent="0.25">
      <c r="B32472"/>
      <c r="C32472"/>
      <c r="D32472" s="13"/>
      <c r="E32472" s="13"/>
      <c r="K32472" s="23"/>
      <c r="O32472" s="21"/>
      <c r="P32472" s="27"/>
      <c r="Q32472" s="16"/>
      <c r="U32472" s="27"/>
    </row>
    <row r="32473" spans="2:21" x14ac:dyDescent="0.25">
      <c r="B32473"/>
      <c r="C32473"/>
      <c r="D32473" s="13"/>
      <c r="E32473" s="13"/>
      <c r="K32473" s="23"/>
      <c r="O32473" s="21"/>
      <c r="P32473" s="27"/>
      <c r="Q32473" s="16"/>
      <c r="U32473" s="27"/>
    </row>
    <row r="32474" spans="2:21" x14ac:dyDescent="0.25">
      <c r="B32474"/>
      <c r="C32474"/>
      <c r="D32474" s="13"/>
      <c r="E32474" s="13"/>
      <c r="K32474" s="23"/>
      <c r="O32474" s="21"/>
      <c r="P32474" s="27"/>
      <c r="Q32474" s="16"/>
      <c r="U32474" s="27"/>
    </row>
    <row r="32475" spans="2:21" x14ac:dyDescent="0.25">
      <c r="B32475"/>
      <c r="C32475"/>
      <c r="D32475" s="13"/>
      <c r="E32475" s="13"/>
      <c r="K32475" s="23"/>
      <c r="O32475" s="21"/>
      <c r="P32475" s="27"/>
      <c r="Q32475" s="16"/>
      <c r="U32475" s="27"/>
    </row>
    <row r="32476" spans="2:21" x14ac:dyDescent="0.25">
      <c r="B32476"/>
      <c r="C32476"/>
      <c r="D32476" s="13"/>
      <c r="E32476" s="13"/>
      <c r="K32476" s="23"/>
      <c r="O32476" s="21"/>
      <c r="P32476" s="27"/>
      <c r="Q32476" s="16"/>
      <c r="U32476" s="27"/>
    </row>
    <row r="32477" spans="2:21" x14ac:dyDescent="0.25">
      <c r="B32477"/>
      <c r="C32477"/>
      <c r="D32477" s="13"/>
      <c r="E32477" s="13"/>
      <c r="K32477" s="23"/>
      <c r="O32477" s="21"/>
      <c r="P32477" s="27"/>
      <c r="Q32477" s="16"/>
      <c r="U32477" s="27"/>
    </row>
    <row r="32478" spans="2:21" x14ac:dyDescent="0.25">
      <c r="B32478"/>
      <c r="C32478"/>
      <c r="D32478" s="13"/>
      <c r="E32478" s="13"/>
      <c r="K32478" s="23"/>
      <c r="O32478" s="21"/>
      <c r="P32478" s="27"/>
      <c r="Q32478" s="16"/>
      <c r="U32478" s="27"/>
    </row>
    <row r="32479" spans="2:21" x14ac:dyDescent="0.25">
      <c r="B32479"/>
      <c r="C32479"/>
      <c r="D32479" s="13"/>
      <c r="E32479" s="13"/>
      <c r="K32479" s="23"/>
      <c r="O32479" s="21"/>
      <c r="P32479" s="27"/>
      <c r="Q32479" s="16"/>
      <c r="U32479" s="27"/>
    </row>
    <row r="32480" spans="2:21" x14ac:dyDescent="0.25">
      <c r="B32480"/>
      <c r="C32480"/>
      <c r="D32480" s="13"/>
      <c r="E32480" s="13"/>
      <c r="K32480" s="23"/>
      <c r="O32480" s="21"/>
      <c r="P32480" s="27"/>
      <c r="Q32480" s="16"/>
      <c r="U32480" s="27"/>
    </row>
    <row r="32481" spans="2:21" x14ac:dyDescent="0.25">
      <c r="B32481"/>
      <c r="C32481"/>
      <c r="D32481" s="13"/>
      <c r="E32481" s="13"/>
      <c r="K32481" s="23"/>
      <c r="O32481" s="21"/>
      <c r="P32481" s="27"/>
      <c r="Q32481" s="16"/>
      <c r="U32481" s="27"/>
    </row>
    <row r="32482" spans="2:21" x14ac:dyDescent="0.25">
      <c r="B32482"/>
      <c r="C32482"/>
      <c r="D32482" s="13"/>
      <c r="E32482" s="13"/>
      <c r="K32482" s="23"/>
      <c r="O32482" s="21"/>
      <c r="P32482" s="27"/>
      <c r="Q32482" s="16"/>
      <c r="U32482" s="27"/>
    </row>
    <row r="32483" spans="2:21" x14ac:dyDescent="0.25">
      <c r="B32483"/>
      <c r="C32483"/>
      <c r="D32483" s="13"/>
      <c r="E32483" s="13"/>
      <c r="K32483" s="23"/>
      <c r="O32483" s="21"/>
      <c r="P32483" s="27"/>
      <c r="Q32483" s="16"/>
      <c r="U32483" s="27"/>
    </row>
    <row r="32484" spans="2:21" x14ac:dyDescent="0.25">
      <c r="B32484"/>
      <c r="C32484"/>
      <c r="D32484" s="13"/>
      <c r="E32484" s="13"/>
      <c r="K32484" s="23"/>
      <c r="O32484" s="21"/>
      <c r="P32484" s="27"/>
      <c r="Q32484" s="16"/>
      <c r="U32484" s="27"/>
    </row>
    <row r="32485" spans="2:21" x14ac:dyDescent="0.25">
      <c r="B32485"/>
      <c r="C32485"/>
      <c r="D32485" s="13"/>
      <c r="E32485" s="13"/>
      <c r="K32485" s="23"/>
      <c r="O32485" s="21"/>
      <c r="P32485" s="27"/>
      <c r="Q32485" s="16"/>
      <c r="U32485" s="27"/>
    </row>
    <row r="32486" spans="2:21" x14ac:dyDescent="0.25">
      <c r="B32486"/>
      <c r="C32486"/>
      <c r="D32486" s="13"/>
      <c r="E32486" s="13"/>
      <c r="K32486" s="23"/>
      <c r="O32486" s="21"/>
      <c r="P32486" s="27"/>
      <c r="Q32486" s="16"/>
      <c r="U32486" s="27"/>
    </row>
    <row r="32487" spans="2:21" x14ac:dyDescent="0.25">
      <c r="B32487"/>
      <c r="C32487"/>
      <c r="D32487" s="13"/>
      <c r="E32487" s="13"/>
      <c r="K32487" s="23"/>
      <c r="O32487" s="21"/>
      <c r="P32487" s="27"/>
      <c r="Q32487" s="16"/>
      <c r="U32487" s="27"/>
    </row>
    <row r="32488" spans="2:21" x14ac:dyDescent="0.25">
      <c r="B32488"/>
      <c r="C32488"/>
      <c r="D32488" s="13"/>
      <c r="E32488" s="13"/>
      <c r="K32488" s="23"/>
      <c r="O32488" s="21"/>
      <c r="P32488" s="27"/>
      <c r="Q32488" s="16"/>
      <c r="U32488" s="27"/>
    </row>
    <row r="32489" spans="2:21" x14ac:dyDescent="0.25">
      <c r="B32489"/>
      <c r="C32489"/>
      <c r="D32489" s="13"/>
      <c r="E32489" s="13"/>
      <c r="K32489" s="23"/>
      <c r="O32489" s="21"/>
      <c r="P32489" s="27"/>
      <c r="Q32489" s="16"/>
      <c r="U32489" s="27"/>
    </row>
    <row r="32490" spans="2:21" x14ac:dyDescent="0.25">
      <c r="B32490"/>
      <c r="C32490"/>
      <c r="D32490" s="13"/>
      <c r="E32490" s="13"/>
      <c r="K32490" s="23"/>
      <c r="O32490" s="21"/>
      <c r="P32490" s="27"/>
      <c r="Q32490" s="16"/>
      <c r="U32490" s="27"/>
    </row>
    <row r="32491" spans="2:21" x14ac:dyDescent="0.25">
      <c r="B32491"/>
      <c r="C32491"/>
      <c r="D32491" s="13"/>
      <c r="E32491" s="13"/>
      <c r="K32491" s="23"/>
      <c r="O32491" s="21"/>
      <c r="P32491" s="27"/>
      <c r="Q32491" s="16"/>
      <c r="U32491" s="27"/>
    </row>
    <row r="32492" spans="2:21" x14ac:dyDescent="0.25">
      <c r="B32492"/>
      <c r="C32492"/>
      <c r="D32492" s="13"/>
      <c r="E32492" s="13"/>
      <c r="K32492" s="23"/>
      <c r="O32492" s="21"/>
      <c r="P32492" s="27"/>
      <c r="Q32492" s="16"/>
      <c r="U32492" s="27"/>
    </row>
    <row r="32493" spans="2:21" x14ac:dyDescent="0.25">
      <c r="B32493"/>
      <c r="C32493"/>
      <c r="D32493" s="13"/>
      <c r="E32493" s="13"/>
      <c r="K32493" s="23"/>
      <c r="O32493" s="21"/>
      <c r="P32493" s="27"/>
      <c r="Q32493" s="16"/>
      <c r="U32493" s="27"/>
    </row>
    <row r="32494" spans="2:21" x14ac:dyDescent="0.25">
      <c r="B32494"/>
      <c r="C32494"/>
      <c r="D32494" s="13"/>
      <c r="E32494" s="13"/>
      <c r="K32494" s="23"/>
      <c r="O32494" s="21"/>
      <c r="P32494" s="27"/>
      <c r="Q32494" s="16"/>
      <c r="U32494" s="27"/>
    </row>
    <row r="32495" spans="2:21" x14ac:dyDescent="0.25">
      <c r="B32495"/>
      <c r="C32495"/>
      <c r="D32495" s="13"/>
      <c r="E32495" s="13"/>
      <c r="K32495" s="23"/>
      <c r="O32495" s="21"/>
      <c r="P32495" s="27"/>
      <c r="Q32495" s="16"/>
      <c r="U32495" s="27"/>
    </row>
    <row r="32496" spans="2:21" x14ac:dyDescent="0.25">
      <c r="B32496"/>
      <c r="C32496"/>
      <c r="D32496" s="13"/>
      <c r="E32496" s="13"/>
      <c r="K32496" s="23"/>
      <c r="O32496" s="21"/>
      <c r="P32496" s="27"/>
      <c r="Q32496" s="16"/>
      <c r="U32496" s="27"/>
    </row>
    <row r="32497" spans="2:21" x14ac:dyDescent="0.25">
      <c r="B32497"/>
      <c r="C32497"/>
      <c r="D32497" s="13"/>
      <c r="E32497" s="13"/>
      <c r="K32497" s="23"/>
      <c r="O32497" s="21"/>
      <c r="P32497" s="27"/>
      <c r="Q32497" s="16"/>
      <c r="U32497" s="27"/>
    </row>
    <row r="32498" spans="2:21" x14ac:dyDescent="0.25">
      <c r="B32498"/>
      <c r="C32498"/>
      <c r="D32498" s="13"/>
      <c r="E32498" s="13"/>
      <c r="K32498" s="23"/>
      <c r="O32498" s="21"/>
      <c r="P32498" s="27"/>
      <c r="Q32498" s="16"/>
      <c r="U32498" s="27"/>
    </row>
    <row r="32499" spans="2:21" x14ac:dyDescent="0.25">
      <c r="B32499"/>
      <c r="C32499"/>
      <c r="D32499" s="13"/>
      <c r="E32499" s="13"/>
      <c r="K32499" s="23"/>
      <c r="O32499" s="21"/>
      <c r="P32499" s="27"/>
      <c r="Q32499" s="16"/>
      <c r="U32499" s="27"/>
    </row>
    <row r="32500" spans="2:21" x14ac:dyDescent="0.25">
      <c r="B32500"/>
      <c r="C32500"/>
      <c r="D32500" s="13"/>
      <c r="E32500" s="13"/>
      <c r="K32500" s="23"/>
      <c r="O32500" s="21"/>
      <c r="P32500" s="27"/>
      <c r="Q32500" s="16"/>
      <c r="U32500" s="27"/>
    </row>
    <row r="32501" spans="2:21" x14ac:dyDescent="0.25">
      <c r="B32501"/>
      <c r="C32501"/>
      <c r="D32501" s="13"/>
      <c r="E32501" s="13"/>
      <c r="K32501" s="23"/>
      <c r="O32501" s="21"/>
      <c r="P32501" s="27"/>
      <c r="Q32501" s="16"/>
      <c r="U32501" s="27"/>
    </row>
    <row r="32502" spans="2:21" x14ac:dyDescent="0.25">
      <c r="B32502"/>
      <c r="C32502"/>
      <c r="D32502" s="13"/>
      <c r="E32502" s="13"/>
      <c r="K32502" s="23"/>
      <c r="O32502" s="21"/>
      <c r="P32502" s="27"/>
      <c r="Q32502" s="16"/>
      <c r="U32502" s="27"/>
    </row>
    <row r="32503" spans="2:21" x14ac:dyDescent="0.25">
      <c r="B32503"/>
      <c r="C32503"/>
      <c r="D32503" s="13"/>
      <c r="E32503" s="13"/>
      <c r="K32503" s="23"/>
      <c r="O32503" s="21"/>
      <c r="P32503" s="27"/>
      <c r="Q32503" s="16"/>
      <c r="U32503" s="27"/>
    </row>
    <row r="32504" spans="2:21" x14ac:dyDescent="0.25">
      <c r="B32504"/>
      <c r="C32504"/>
      <c r="D32504" s="13"/>
      <c r="E32504" s="13"/>
      <c r="K32504" s="23"/>
      <c r="O32504" s="21"/>
      <c r="P32504" s="27"/>
      <c r="Q32504" s="16"/>
      <c r="U32504" s="27"/>
    </row>
    <row r="32505" spans="2:21" x14ac:dyDescent="0.25">
      <c r="B32505"/>
      <c r="C32505"/>
      <c r="D32505" s="13"/>
      <c r="E32505" s="13"/>
      <c r="K32505" s="23"/>
      <c r="O32505" s="21"/>
      <c r="P32505" s="27"/>
      <c r="Q32505" s="16"/>
      <c r="U32505" s="27"/>
    </row>
    <row r="32506" spans="2:21" x14ac:dyDescent="0.25">
      <c r="B32506"/>
      <c r="C32506"/>
      <c r="D32506" s="13"/>
      <c r="E32506" s="13"/>
      <c r="K32506" s="23"/>
      <c r="O32506" s="21"/>
      <c r="P32506" s="27"/>
      <c r="Q32506" s="16"/>
      <c r="U32506" s="27"/>
    </row>
    <row r="32507" spans="2:21" x14ac:dyDescent="0.25">
      <c r="B32507"/>
      <c r="C32507"/>
      <c r="D32507" s="13"/>
      <c r="E32507" s="13"/>
      <c r="K32507" s="23"/>
      <c r="O32507" s="21"/>
      <c r="P32507" s="27"/>
      <c r="Q32507" s="16"/>
      <c r="U32507" s="27"/>
    </row>
    <row r="32508" spans="2:21" x14ac:dyDescent="0.25">
      <c r="B32508"/>
      <c r="C32508"/>
      <c r="D32508" s="13"/>
      <c r="E32508" s="13"/>
      <c r="K32508" s="23"/>
      <c r="O32508" s="21"/>
      <c r="P32508" s="27"/>
      <c r="Q32508" s="16"/>
      <c r="U32508" s="27"/>
    </row>
    <row r="32509" spans="2:21" x14ac:dyDescent="0.25">
      <c r="B32509"/>
      <c r="C32509"/>
      <c r="D32509" s="13"/>
      <c r="E32509" s="13"/>
      <c r="K32509" s="23"/>
      <c r="O32509" s="21"/>
      <c r="P32509" s="27"/>
      <c r="Q32509" s="16"/>
      <c r="U32509" s="27"/>
    </row>
    <row r="32510" spans="2:21" x14ac:dyDescent="0.25">
      <c r="B32510"/>
      <c r="C32510"/>
      <c r="D32510" s="13"/>
      <c r="E32510" s="13"/>
      <c r="K32510" s="23"/>
      <c r="O32510" s="21"/>
      <c r="P32510" s="27"/>
      <c r="Q32510" s="16"/>
      <c r="U32510" s="27"/>
    </row>
    <row r="32511" spans="2:21" x14ac:dyDescent="0.25">
      <c r="B32511"/>
      <c r="C32511"/>
      <c r="D32511" s="13"/>
      <c r="E32511" s="13"/>
      <c r="K32511" s="23"/>
      <c r="O32511" s="21"/>
      <c r="P32511" s="27"/>
      <c r="Q32511" s="16"/>
      <c r="U32511" s="27"/>
    </row>
    <row r="32512" spans="2:21" x14ac:dyDescent="0.25">
      <c r="B32512"/>
      <c r="C32512"/>
      <c r="D32512" s="13"/>
      <c r="E32512" s="13"/>
      <c r="K32512" s="23"/>
      <c r="O32512" s="21"/>
      <c r="P32512" s="27"/>
      <c r="Q32512" s="16"/>
      <c r="U32512" s="27"/>
    </row>
    <row r="32513" spans="2:21" x14ac:dyDescent="0.25">
      <c r="B32513"/>
      <c r="C32513"/>
      <c r="D32513" s="13"/>
      <c r="E32513" s="13"/>
      <c r="K32513" s="23"/>
      <c r="O32513" s="21"/>
      <c r="P32513" s="27"/>
      <c r="Q32513" s="16"/>
      <c r="U32513" s="27"/>
    </row>
    <row r="32514" spans="2:21" x14ac:dyDescent="0.25">
      <c r="B32514"/>
      <c r="C32514"/>
      <c r="D32514" s="13"/>
      <c r="E32514" s="13"/>
      <c r="K32514" s="23"/>
      <c r="O32514" s="21"/>
      <c r="P32514" s="27"/>
      <c r="Q32514" s="16"/>
      <c r="U32514" s="27"/>
    </row>
    <row r="32515" spans="2:21" x14ac:dyDescent="0.25">
      <c r="B32515"/>
      <c r="C32515"/>
      <c r="D32515" s="13"/>
      <c r="E32515" s="13"/>
      <c r="K32515" s="23"/>
      <c r="O32515" s="21"/>
      <c r="P32515" s="27"/>
      <c r="Q32515" s="16"/>
      <c r="U32515" s="27"/>
    </row>
    <row r="32516" spans="2:21" x14ac:dyDescent="0.25">
      <c r="B32516"/>
      <c r="C32516"/>
      <c r="D32516" s="13"/>
      <c r="E32516" s="13"/>
      <c r="K32516" s="23"/>
      <c r="O32516" s="21"/>
      <c r="P32516" s="27"/>
      <c r="Q32516" s="16"/>
      <c r="U32516" s="27"/>
    </row>
    <row r="32517" spans="2:21" x14ac:dyDescent="0.25">
      <c r="B32517"/>
      <c r="C32517"/>
      <c r="D32517" s="13"/>
      <c r="E32517" s="13"/>
      <c r="K32517" s="23"/>
      <c r="O32517" s="21"/>
      <c r="P32517" s="27"/>
      <c r="Q32517" s="16"/>
      <c r="U32517" s="27"/>
    </row>
    <row r="32518" spans="2:21" x14ac:dyDescent="0.25">
      <c r="B32518"/>
      <c r="C32518"/>
      <c r="D32518" s="13"/>
      <c r="E32518" s="13"/>
      <c r="K32518" s="23"/>
      <c r="O32518" s="21"/>
      <c r="P32518" s="27"/>
      <c r="Q32518" s="16"/>
      <c r="U32518" s="27"/>
    </row>
    <row r="32519" spans="2:21" x14ac:dyDescent="0.25">
      <c r="B32519"/>
      <c r="C32519"/>
      <c r="D32519" s="13"/>
      <c r="E32519" s="13"/>
      <c r="K32519" s="23"/>
      <c r="O32519" s="21"/>
      <c r="P32519" s="27"/>
      <c r="Q32519" s="16"/>
      <c r="U32519" s="27"/>
    </row>
    <row r="32520" spans="2:21" x14ac:dyDescent="0.25">
      <c r="B32520"/>
      <c r="C32520"/>
      <c r="D32520" s="13"/>
      <c r="E32520" s="13"/>
      <c r="K32520" s="23"/>
      <c r="O32520" s="21"/>
      <c r="P32520" s="27"/>
      <c r="Q32520" s="16"/>
      <c r="U32520" s="27"/>
    </row>
    <row r="32521" spans="2:21" x14ac:dyDescent="0.25">
      <c r="B32521"/>
      <c r="C32521"/>
      <c r="D32521" s="13"/>
      <c r="E32521" s="13"/>
      <c r="K32521" s="23"/>
      <c r="O32521" s="21"/>
      <c r="P32521" s="27"/>
      <c r="Q32521" s="16"/>
      <c r="U32521" s="27"/>
    </row>
    <row r="32522" spans="2:21" x14ac:dyDescent="0.25">
      <c r="B32522"/>
      <c r="C32522"/>
      <c r="D32522" s="13"/>
      <c r="E32522" s="13"/>
      <c r="K32522" s="23"/>
      <c r="O32522" s="21"/>
      <c r="P32522" s="27"/>
      <c r="Q32522" s="16"/>
      <c r="U32522" s="27"/>
    </row>
    <row r="32523" spans="2:21" x14ac:dyDescent="0.25">
      <c r="B32523"/>
      <c r="C32523"/>
      <c r="D32523" s="13"/>
      <c r="E32523" s="13"/>
      <c r="K32523" s="23"/>
      <c r="O32523" s="21"/>
      <c r="P32523" s="27"/>
      <c r="Q32523" s="16"/>
      <c r="U32523" s="27"/>
    </row>
    <row r="32524" spans="2:21" x14ac:dyDescent="0.25">
      <c r="B32524"/>
      <c r="C32524"/>
      <c r="D32524" s="13"/>
      <c r="E32524" s="13"/>
      <c r="K32524" s="23"/>
      <c r="O32524" s="21"/>
      <c r="P32524" s="27"/>
      <c r="Q32524" s="16"/>
      <c r="U32524" s="27"/>
    </row>
    <row r="32525" spans="2:21" x14ac:dyDescent="0.25">
      <c r="B32525"/>
      <c r="C32525"/>
      <c r="D32525" s="13"/>
      <c r="E32525" s="13"/>
      <c r="K32525" s="23"/>
      <c r="O32525" s="21"/>
      <c r="P32525" s="27"/>
      <c r="Q32525" s="16"/>
      <c r="U32525" s="27"/>
    </row>
    <row r="32526" spans="2:21" x14ac:dyDescent="0.25">
      <c r="B32526"/>
      <c r="C32526"/>
      <c r="D32526" s="13"/>
      <c r="E32526" s="13"/>
      <c r="K32526" s="23"/>
      <c r="O32526" s="21"/>
      <c r="P32526" s="27"/>
      <c r="Q32526" s="16"/>
      <c r="U32526" s="27"/>
    </row>
    <row r="32527" spans="2:21" x14ac:dyDescent="0.25">
      <c r="B32527"/>
      <c r="C32527"/>
      <c r="D32527" s="13"/>
      <c r="E32527" s="13"/>
      <c r="K32527" s="23"/>
      <c r="O32527" s="21"/>
      <c r="P32527" s="27"/>
      <c r="Q32527" s="16"/>
      <c r="U32527" s="27"/>
    </row>
    <row r="32528" spans="2:21" x14ac:dyDescent="0.25">
      <c r="B32528"/>
      <c r="C32528"/>
      <c r="D32528" s="13"/>
      <c r="E32528" s="13"/>
      <c r="K32528" s="23"/>
      <c r="O32528" s="21"/>
      <c r="P32528" s="27"/>
      <c r="Q32528" s="16"/>
      <c r="U32528" s="27"/>
    </row>
    <row r="32529" spans="2:21" x14ac:dyDescent="0.25">
      <c r="B32529"/>
      <c r="C32529"/>
      <c r="D32529" s="13"/>
      <c r="E32529" s="13"/>
      <c r="K32529" s="23"/>
      <c r="O32529" s="21"/>
      <c r="P32529" s="27"/>
      <c r="Q32529" s="16"/>
      <c r="U32529" s="27"/>
    </row>
    <row r="32530" spans="2:21" x14ac:dyDescent="0.25">
      <c r="B32530"/>
      <c r="C32530"/>
      <c r="D32530" s="13"/>
      <c r="E32530" s="13"/>
      <c r="K32530" s="23"/>
      <c r="O32530" s="21"/>
      <c r="P32530" s="27"/>
      <c r="Q32530" s="16"/>
      <c r="U32530" s="27"/>
    </row>
    <row r="32531" spans="2:21" x14ac:dyDescent="0.25">
      <c r="B32531"/>
      <c r="C32531"/>
      <c r="D32531" s="13"/>
      <c r="E32531" s="13"/>
      <c r="K32531" s="23"/>
      <c r="O32531" s="21"/>
      <c r="P32531" s="27"/>
      <c r="Q32531" s="16"/>
      <c r="U32531" s="27"/>
    </row>
    <row r="32532" spans="2:21" x14ac:dyDescent="0.25">
      <c r="B32532"/>
      <c r="C32532"/>
      <c r="D32532" s="13"/>
      <c r="E32532" s="13"/>
      <c r="K32532" s="23"/>
      <c r="O32532" s="21"/>
      <c r="P32532" s="27"/>
      <c r="Q32532" s="16"/>
      <c r="U32532" s="27"/>
    </row>
    <row r="32533" spans="2:21" x14ac:dyDescent="0.25">
      <c r="B32533"/>
      <c r="C32533"/>
      <c r="D32533" s="13"/>
      <c r="E32533" s="13"/>
      <c r="K32533" s="23"/>
      <c r="O32533" s="21"/>
      <c r="P32533" s="27"/>
      <c r="Q32533" s="16"/>
      <c r="U32533" s="27"/>
    </row>
    <row r="32534" spans="2:21" x14ac:dyDescent="0.25">
      <c r="B32534"/>
      <c r="C32534"/>
      <c r="D32534" s="13"/>
      <c r="E32534" s="13"/>
      <c r="K32534" s="23"/>
      <c r="O32534" s="21"/>
      <c r="P32534" s="27"/>
      <c r="Q32534" s="16"/>
      <c r="U32534" s="27"/>
    </row>
    <row r="32535" spans="2:21" x14ac:dyDescent="0.25">
      <c r="B32535"/>
      <c r="C32535"/>
      <c r="D32535" s="13"/>
      <c r="E32535" s="13"/>
      <c r="K32535" s="23"/>
      <c r="O32535" s="21"/>
      <c r="P32535" s="27"/>
      <c r="Q32535" s="16"/>
      <c r="U32535" s="27"/>
    </row>
    <row r="32536" spans="2:21" x14ac:dyDescent="0.25">
      <c r="B32536"/>
      <c r="C32536"/>
      <c r="D32536" s="13"/>
      <c r="E32536" s="13"/>
      <c r="K32536" s="23"/>
      <c r="O32536" s="21"/>
      <c r="P32536" s="27"/>
      <c r="Q32536" s="16"/>
      <c r="U32536" s="27"/>
    </row>
    <row r="32537" spans="2:21" x14ac:dyDescent="0.25">
      <c r="B32537"/>
      <c r="C32537"/>
      <c r="D32537" s="13"/>
      <c r="E32537" s="13"/>
      <c r="K32537" s="23"/>
      <c r="O32537" s="21"/>
      <c r="P32537" s="27"/>
      <c r="Q32537" s="16"/>
      <c r="U32537" s="27"/>
    </row>
    <row r="32538" spans="2:21" x14ac:dyDescent="0.25">
      <c r="B32538"/>
      <c r="C32538"/>
      <c r="D32538" s="13"/>
      <c r="E32538" s="13"/>
      <c r="K32538" s="23"/>
      <c r="O32538" s="21"/>
      <c r="P32538" s="27"/>
      <c r="Q32538" s="16"/>
      <c r="U32538" s="27"/>
    </row>
    <row r="32539" spans="2:21" x14ac:dyDescent="0.25">
      <c r="B32539"/>
      <c r="C32539"/>
      <c r="D32539" s="13"/>
      <c r="E32539" s="13"/>
      <c r="K32539" s="23"/>
      <c r="O32539" s="21"/>
      <c r="P32539" s="27"/>
      <c r="Q32539" s="16"/>
      <c r="U32539" s="27"/>
    </row>
    <row r="32540" spans="2:21" x14ac:dyDescent="0.25">
      <c r="B32540"/>
      <c r="C32540"/>
      <c r="D32540" s="13"/>
      <c r="E32540" s="13"/>
      <c r="K32540" s="23"/>
      <c r="O32540" s="21"/>
      <c r="P32540" s="27"/>
      <c r="Q32540" s="16"/>
      <c r="U32540" s="27"/>
    </row>
    <row r="32541" spans="2:21" x14ac:dyDescent="0.25">
      <c r="B32541"/>
      <c r="C32541"/>
      <c r="D32541" s="13"/>
      <c r="E32541" s="13"/>
      <c r="K32541" s="23"/>
      <c r="O32541" s="21"/>
      <c r="P32541" s="27"/>
      <c r="Q32541" s="16"/>
      <c r="U32541" s="27"/>
    </row>
    <row r="32542" spans="2:21" x14ac:dyDescent="0.25">
      <c r="B32542"/>
      <c r="C32542"/>
      <c r="D32542" s="13"/>
      <c r="E32542" s="13"/>
      <c r="K32542" s="23"/>
      <c r="O32542" s="21"/>
      <c r="P32542" s="27"/>
      <c r="Q32542" s="16"/>
      <c r="U32542" s="27"/>
    </row>
    <row r="32543" spans="2:21" x14ac:dyDescent="0.25">
      <c r="B32543"/>
      <c r="C32543"/>
      <c r="D32543" s="13"/>
      <c r="E32543" s="13"/>
      <c r="K32543" s="23"/>
      <c r="O32543" s="21"/>
      <c r="P32543" s="27"/>
      <c r="Q32543" s="16"/>
      <c r="U32543" s="27"/>
    </row>
    <row r="32544" spans="2:21" x14ac:dyDescent="0.25">
      <c r="B32544"/>
      <c r="C32544"/>
      <c r="D32544" s="13"/>
      <c r="E32544" s="13"/>
      <c r="K32544" s="23"/>
      <c r="O32544" s="21"/>
      <c r="P32544" s="27"/>
      <c r="Q32544" s="16"/>
      <c r="U32544" s="27"/>
    </row>
    <row r="32545" spans="2:21" x14ac:dyDescent="0.25">
      <c r="B32545"/>
      <c r="C32545"/>
      <c r="D32545" s="13"/>
      <c r="E32545" s="13"/>
      <c r="K32545" s="23"/>
      <c r="O32545" s="21"/>
      <c r="P32545" s="27"/>
      <c r="Q32545" s="16"/>
      <c r="U32545" s="27"/>
    </row>
    <row r="32546" spans="2:21" x14ac:dyDescent="0.25">
      <c r="B32546"/>
      <c r="C32546"/>
      <c r="D32546" s="13"/>
      <c r="E32546" s="13"/>
      <c r="K32546" s="23"/>
      <c r="O32546" s="21"/>
      <c r="P32546" s="27"/>
      <c r="Q32546" s="16"/>
      <c r="U32546" s="27"/>
    </row>
    <row r="32547" spans="2:21" x14ac:dyDescent="0.25">
      <c r="B32547"/>
      <c r="C32547"/>
      <c r="D32547" s="13"/>
      <c r="E32547" s="13"/>
      <c r="K32547" s="23"/>
      <c r="O32547" s="21"/>
      <c r="P32547" s="27"/>
      <c r="Q32547" s="16"/>
      <c r="U32547" s="27"/>
    </row>
    <row r="32548" spans="2:21" x14ac:dyDescent="0.25">
      <c r="B32548"/>
      <c r="C32548"/>
      <c r="D32548" s="13"/>
      <c r="E32548" s="13"/>
      <c r="K32548" s="23"/>
      <c r="O32548" s="21"/>
      <c r="P32548" s="27"/>
      <c r="Q32548" s="16"/>
      <c r="U32548" s="27"/>
    </row>
    <row r="32549" spans="2:21" x14ac:dyDescent="0.25">
      <c r="B32549"/>
      <c r="C32549"/>
      <c r="D32549" s="13"/>
      <c r="E32549" s="13"/>
      <c r="K32549" s="23"/>
      <c r="O32549" s="21"/>
      <c r="P32549" s="27"/>
      <c r="Q32549" s="16"/>
      <c r="U32549" s="27"/>
    </row>
    <row r="32550" spans="2:21" x14ac:dyDescent="0.25">
      <c r="B32550"/>
      <c r="C32550"/>
      <c r="D32550" s="13"/>
      <c r="E32550" s="13"/>
      <c r="K32550" s="23"/>
      <c r="O32550" s="21"/>
      <c r="P32550" s="27"/>
      <c r="Q32550" s="16"/>
      <c r="U32550" s="27"/>
    </row>
    <row r="32551" spans="2:21" x14ac:dyDescent="0.25">
      <c r="B32551"/>
      <c r="C32551"/>
      <c r="D32551" s="13"/>
      <c r="E32551" s="13"/>
      <c r="K32551" s="23"/>
      <c r="O32551" s="21"/>
      <c r="P32551" s="27"/>
      <c r="Q32551" s="16"/>
      <c r="U32551" s="27"/>
    </row>
    <row r="32552" spans="2:21" x14ac:dyDescent="0.25">
      <c r="B32552"/>
      <c r="C32552"/>
      <c r="D32552" s="13"/>
      <c r="E32552" s="13"/>
      <c r="K32552" s="23"/>
      <c r="O32552" s="21"/>
      <c r="P32552" s="27"/>
      <c r="Q32552" s="16"/>
      <c r="U32552" s="27"/>
    </row>
    <row r="32553" spans="2:21" x14ac:dyDescent="0.25">
      <c r="B32553"/>
      <c r="C32553"/>
      <c r="D32553" s="13"/>
      <c r="E32553" s="13"/>
      <c r="K32553" s="23"/>
      <c r="O32553" s="21"/>
      <c r="P32553" s="27"/>
      <c r="Q32553" s="16"/>
      <c r="U32553" s="27"/>
    </row>
    <row r="32554" spans="2:21" x14ac:dyDescent="0.25">
      <c r="B32554"/>
      <c r="C32554"/>
      <c r="D32554" s="13"/>
      <c r="E32554" s="13"/>
      <c r="K32554" s="23"/>
      <c r="O32554" s="21"/>
      <c r="P32554" s="27"/>
      <c r="Q32554" s="16"/>
      <c r="U32554" s="27"/>
    </row>
    <row r="32555" spans="2:21" x14ac:dyDescent="0.25">
      <c r="B32555"/>
      <c r="C32555"/>
      <c r="D32555" s="13"/>
      <c r="E32555" s="13"/>
      <c r="K32555" s="23"/>
      <c r="O32555" s="21"/>
      <c r="P32555" s="27"/>
      <c r="Q32555" s="16"/>
      <c r="U32555" s="27"/>
    </row>
    <row r="32556" spans="2:21" x14ac:dyDescent="0.25">
      <c r="B32556"/>
      <c r="C32556"/>
      <c r="D32556" s="13"/>
      <c r="E32556" s="13"/>
      <c r="K32556" s="23"/>
      <c r="O32556" s="21"/>
      <c r="P32556" s="27"/>
      <c r="Q32556" s="16"/>
      <c r="U32556" s="27"/>
    </row>
    <row r="32557" spans="2:21" x14ac:dyDescent="0.25">
      <c r="B32557"/>
      <c r="C32557"/>
      <c r="D32557" s="13"/>
      <c r="E32557" s="13"/>
      <c r="K32557" s="23"/>
      <c r="O32557" s="21"/>
      <c r="P32557" s="27"/>
      <c r="Q32557" s="16"/>
      <c r="U32557" s="27"/>
    </row>
    <row r="32558" spans="2:21" x14ac:dyDescent="0.25">
      <c r="B32558"/>
      <c r="C32558"/>
      <c r="D32558" s="13"/>
      <c r="E32558" s="13"/>
      <c r="K32558" s="23"/>
      <c r="O32558" s="21"/>
      <c r="P32558" s="27"/>
      <c r="Q32558" s="16"/>
      <c r="U32558" s="27"/>
    </row>
    <row r="32559" spans="2:21" x14ac:dyDescent="0.25">
      <c r="B32559"/>
      <c r="C32559"/>
      <c r="D32559" s="13"/>
      <c r="E32559" s="13"/>
      <c r="K32559" s="23"/>
      <c r="O32559" s="21"/>
      <c r="P32559" s="27"/>
      <c r="Q32559" s="16"/>
      <c r="U32559" s="27"/>
    </row>
    <row r="32560" spans="2:21" x14ac:dyDescent="0.25">
      <c r="B32560"/>
      <c r="C32560"/>
      <c r="D32560" s="13"/>
      <c r="E32560" s="13"/>
      <c r="K32560" s="23"/>
      <c r="O32560" s="21"/>
      <c r="P32560" s="27"/>
      <c r="Q32560" s="16"/>
      <c r="U32560" s="27"/>
    </row>
    <row r="32561" spans="2:21" x14ac:dyDescent="0.25">
      <c r="B32561"/>
      <c r="C32561"/>
      <c r="D32561" s="13"/>
      <c r="E32561" s="13"/>
      <c r="K32561" s="23"/>
      <c r="O32561" s="21"/>
      <c r="P32561" s="27"/>
      <c r="Q32561" s="16"/>
      <c r="U32561" s="27"/>
    </row>
    <row r="32562" spans="2:21" x14ac:dyDescent="0.25">
      <c r="B32562"/>
      <c r="C32562"/>
      <c r="D32562" s="13"/>
      <c r="E32562" s="13"/>
      <c r="K32562" s="23"/>
      <c r="O32562" s="21"/>
      <c r="P32562" s="27"/>
      <c r="Q32562" s="16"/>
      <c r="U32562" s="27"/>
    </row>
    <row r="32563" spans="2:21" x14ac:dyDescent="0.25">
      <c r="B32563"/>
      <c r="C32563"/>
      <c r="D32563" s="13"/>
      <c r="E32563" s="13"/>
      <c r="K32563" s="23"/>
      <c r="O32563" s="21"/>
      <c r="P32563" s="27"/>
      <c r="Q32563" s="16"/>
      <c r="U32563" s="27"/>
    </row>
    <row r="32564" spans="2:21" x14ac:dyDescent="0.25">
      <c r="B32564"/>
      <c r="C32564"/>
      <c r="D32564" s="13"/>
      <c r="E32564" s="13"/>
      <c r="K32564" s="23"/>
      <c r="O32564" s="21"/>
      <c r="P32564" s="27"/>
      <c r="Q32564" s="16"/>
      <c r="U32564" s="27"/>
    </row>
    <row r="32565" spans="2:21" x14ac:dyDescent="0.25">
      <c r="B32565"/>
      <c r="C32565"/>
      <c r="D32565" s="13"/>
      <c r="E32565" s="13"/>
      <c r="K32565" s="23"/>
      <c r="O32565" s="21"/>
      <c r="P32565" s="27"/>
      <c r="Q32565" s="16"/>
      <c r="U32565" s="27"/>
    </row>
    <row r="32566" spans="2:21" x14ac:dyDescent="0.25">
      <c r="B32566"/>
      <c r="C32566"/>
      <c r="D32566" s="13"/>
      <c r="E32566" s="13"/>
      <c r="K32566" s="23"/>
      <c r="O32566" s="21"/>
      <c r="P32566" s="27"/>
      <c r="Q32566" s="16"/>
      <c r="U32566" s="27"/>
    </row>
    <row r="32567" spans="2:21" x14ac:dyDescent="0.25">
      <c r="B32567"/>
      <c r="C32567"/>
      <c r="D32567" s="13"/>
      <c r="E32567" s="13"/>
      <c r="K32567" s="23"/>
      <c r="O32567" s="21"/>
      <c r="P32567" s="27"/>
      <c r="Q32567" s="16"/>
      <c r="U32567" s="27"/>
    </row>
    <row r="32568" spans="2:21" x14ac:dyDescent="0.25">
      <c r="B32568"/>
      <c r="C32568"/>
      <c r="D32568" s="13"/>
      <c r="E32568" s="13"/>
      <c r="K32568" s="23"/>
      <c r="O32568" s="21"/>
      <c r="P32568" s="27"/>
      <c r="Q32568" s="16"/>
      <c r="U32568" s="27"/>
    </row>
    <row r="32569" spans="2:21" x14ac:dyDescent="0.25">
      <c r="B32569"/>
      <c r="C32569"/>
      <c r="D32569" s="13"/>
      <c r="E32569" s="13"/>
      <c r="K32569" s="23"/>
      <c r="O32569" s="21"/>
      <c r="P32569" s="27"/>
      <c r="Q32569" s="16"/>
      <c r="U32569" s="27"/>
    </row>
    <row r="32570" spans="2:21" x14ac:dyDescent="0.25">
      <c r="B32570"/>
      <c r="C32570"/>
      <c r="D32570" s="13"/>
      <c r="E32570" s="13"/>
      <c r="K32570" s="23"/>
      <c r="O32570" s="21"/>
      <c r="P32570" s="27"/>
      <c r="Q32570" s="16"/>
      <c r="U32570" s="27"/>
    </row>
    <row r="32571" spans="2:21" x14ac:dyDescent="0.25">
      <c r="B32571"/>
      <c r="C32571"/>
      <c r="D32571" s="13"/>
      <c r="E32571" s="13"/>
      <c r="K32571" s="23"/>
      <c r="O32571" s="21"/>
      <c r="P32571" s="27"/>
      <c r="Q32571" s="16"/>
      <c r="U32571" s="27"/>
    </row>
    <row r="32572" spans="2:21" x14ac:dyDescent="0.25">
      <c r="B32572"/>
      <c r="C32572"/>
      <c r="D32572" s="13"/>
      <c r="E32572" s="13"/>
      <c r="K32572" s="23"/>
      <c r="O32572" s="21"/>
      <c r="P32572" s="27"/>
      <c r="Q32572" s="16"/>
      <c r="U32572" s="27"/>
    </row>
    <row r="32573" spans="2:21" x14ac:dyDescent="0.25">
      <c r="B32573"/>
      <c r="C32573"/>
      <c r="D32573" s="13"/>
      <c r="E32573" s="13"/>
      <c r="K32573" s="23"/>
      <c r="O32573" s="21"/>
      <c r="P32573" s="27"/>
      <c r="Q32573" s="16"/>
      <c r="U32573" s="27"/>
    </row>
    <row r="32574" spans="2:21" x14ac:dyDescent="0.25">
      <c r="B32574"/>
      <c r="C32574"/>
      <c r="D32574" s="13"/>
      <c r="E32574" s="13"/>
      <c r="K32574" s="23"/>
      <c r="O32574" s="21"/>
      <c r="P32574" s="27"/>
      <c r="Q32574" s="16"/>
      <c r="U32574" s="27"/>
    </row>
    <row r="32575" spans="2:21" x14ac:dyDescent="0.25">
      <c r="B32575"/>
      <c r="C32575"/>
      <c r="D32575" s="13"/>
      <c r="E32575" s="13"/>
      <c r="K32575" s="23"/>
      <c r="O32575" s="21"/>
      <c r="P32575" s="27"/>
      <c r="Q32575" s="16"/>
      <c r="U32575" s="27"/>
    </row>
    <row r="32576" spans="2:21" x14ac:dyDescent="0.25">
      <c r="B32576"/>
      <c r="C32576"/>
      <c r="D32576" s="13"/>
      <c r="E32576" s="13"/>
      <c r="K32576" s="23"/>
      <c r="O32576" s="21"/>
      <c r="P32576" s="27"/>
      <c r="Q32576" s="16"/>
      <c r="U32576" s="27"/>
    </row>
    <row r="32577" spans="2:21" x14ac:dyDescent="0.25">
      <c r="B32577"/>
      <c r="C32577"/>
      <c r="D32577" s="13"/>
      <c r="E32577" s="13"/>
      <c r="K32577" s="23"/>
      <c r="O32577" s="21"/>
      <c r="P32577" s="27"/>
      <c r="Q32577" s="16"/>
      <c r="U32577" s="27"/>
    </row>
    <row r="32578" spans="2:21" x14ac:dyDescent="0.25">
      <c r="B32578"/>
      <c r="C32578"/>
      <c r="D32578" s="13"/>
      <c r="E32578" s="13"/>
      <c r="K32578" s="23"/>
      <c r="O32578" s="21"/>
      <c r="P32578" s="27"/>
      <c r="Q32578" s="16"/>
      <c r="U32578" s="27"/>
    </row>
    <row r="32579" spans="2:21" x14ac:dyDescent="0.25">
      <c r="B32579"/>
      <c r="C32579"/>
      <c r="D32579" s="13"/>
      <c r="E32579" s="13"/>
      <c r="K32579" s="23"/>
      <c r="O32579" s="21"/>
      <c r="P32579" s="27"/>
      <c r="Q32579" s="16"/>
      <c r="U32579" s="27"/>
    </row>
    <row r="32580" spans="2:21" x14ac:dyDescent="0.25">
      <c r="B32580"/>
      <c r="C32580"/>
      <c r="D32580" s="13"/>
      <c r="E32580" s="13"/>
      <c r="K32580" s="23"/>
      <c r="O32580" s="21"/>
      <c r="P32580" s="27"/>
      <c r="Q32580" s="16"/>
      <c r="U32580" s="27"/>
    </row>
    <row r="32581" spans="2:21" x14ac:dyDescent="0.25">
      <c r="B32581"/>
      <c r="C32581"/>
      <c r="D32581" s="13"/>
      <c r="E32581" s="13"/>
      <c r="K32581" s="23"/>
      <c r="O32581" s="21"/>
      <c r="P32581" s="27"/>
      <c r="Q32581" s="16"/>
      <c r="U32581" s="27"/>
    </row>
    <row r="32582" spans="2:21" x14ac:dyDescent="0.25">
      <c r="B32582"/>
      <c r="C32582"/>
      <c r="D32582" s="13"/>
      <c r="E32582" s="13"/>
      <c r="K32582" s="23"/>
      <c r="O32582" s="21"/>
      <c r="P32582" s="27"/>
      <c r="Q32582" s="16"/>
      <c r="U32582" s="27"/>
    </row>
    <row r="32583" spans="2:21" x14ac:dyDescent="0.25">
      <c r="B32583"/>
      <c r="C32583"/>
      <c r="D32583" s="13"/>
      <c r="E32583" s="13"/>
      <c r="K32583" s="23"/>
      <c r="O32583" s="21"/>
      <c r="P32583" s="27"/>
      <c r="Q32583" s="16"/>
      <c r="U32583" s="27"/>
    </row>
    <row r="32584" spans="2:21" x14ac:dyDescent="0.25">
      <c r="B32584"/>
      <c r="C32584"/>
      <c r="D32584" s="13"/>
      <c r="E32584" s="13"/>
      <c r="K32584" s="23"/>
      <c r="O32584" s="21"/>
      <c r="P32584" s="27"/>
      <c r="Q32584" s="16"/>
      <c r="U32584" s="27"/>
    </row>
    <row r="32585" spans="2:21" x14ac:dyDescent="0.25">
      <c r="B32585"/>
      <c r="C32585"/>
      <c r="D32585" s="13"/>
      <c r="E32585" s="13"/>
      <c r="K32585" s="23"/>
      <c r="O32585" s="21"/>
      <c r="P32585" s="27"/>
      <c r="Q32585" s="16"/>
      <c r="U32585" s="27"/>
    </row>
    <row r="32586" spans="2:21" x14ac:dyDescent="0.25">
      <c r="B32586"/>
      <c r="C32586"/>
      <c r="D32586" s="13"/>
      <c r="E32586" s="13"/>
      <c r="K32586" s="23"/>
      <c r="O32586" s="21"/>
      <c r="P32586" s="27"/>
      <c r="Q32586" s="16"/>
      <c r="U32586" s="27"/>
    </row>
    <row r="32587" spans="2:21" x14ac:dyDescent="0.25">
      <c r="B32587"/>
      <c r="C32587"/>
      <c r="D32587" s="13"/>
      <c r="E32587" s="13"/>
      <c r="K32587" s="23"/>
      <c r="O32587" s="21"/>
      <c r="P32587" s="27"/>
      <c r="Q32587" s="16"/>
      <c r="U32587" s="27"/>
    </row>
    <row r="32588" spans="2:21" x14ac:dyDescent="0.25">
      <c r="B32588"/>
      <c r="C32588"/>
      <c r="D32588" s="13"/>
      <c r="E32588" s="13"/>
      <c r="K32588" s="23"/>
      <c r="O32588" s="21"/>
      <c r="P32588" s="27"/>
      <c r="Q32588" s="16"/>
      <c r="U32588" s="27"/>
    </row>
    <row r="32589" spans="2:21" x14ac:dyDescent="0.25">
      <c r="B32589"/>
      <c r="C32589"/>
      <c r="D32589" s="13"/>
      <c r="E32589" s="13"/>
      <c r="K32589" s="23"/>
      <c r="O32589" s="21"/>
      <c r="P32589" s="27"/>
      <c r="Q32589" s="16"/>
      <c r="U32589" s="27"/>
    </row>
    <row r="32590" spans="2:21" x14ac:dyDescent="0.25">
      <c r="B32590"/>
      <c r="C32590"/>
      <c r="D32590" s="13"/>
      <c r="E32590" s="13"/>
      <c r="K32590" s="23"/>
      <c r="O32590" s="21"/>
      <c r="P32590" s="27"/>
      <c r="Q32590" s="16"/>
      <c r="U32590" s="27"/>
    </row>
    <row r="32591" spans="2:21" x14ac:dyDescent="0.25">
      <c r="B32591"/>
      <c r="C32591"/>
      <c r="D32591" s="13"/>
      <c r="E32591" s="13"/>
      <c r="K32591" s="23"/>
      <c r="O32591" s="21"/>
      <c r="P32591" s="27"/>
      <c r="Q32591" s="16"/>
      <c r="U32591" s="27"/>
    </row>
    <row r="32592" spans="2:21" x14ac:dyDescent="0.25">
      <c r="B32592"/>
      <c r="C32592"/>
      <c r="D32592" s="13"/>
      <c r="E32592" s="13"/>
      <c r="K32592" s="23"/>
      <c r="O32592" s="21"/>
      <c r="P32592" s="27"/>
      <c r="Q32592" s="16"/>
      <c r="U32592" s="27"/>
    </row>
    <row r="32593" spans="2:21" x14ac:dyDescent="0.25">
      <c r="B32593"/>
      <c r="C32593"/>
      <c r="D32593" s="13"/>
      <c r="E32593" s="13"/>
      <c r="K32593" s="23"/>
      <c r="O32593" s="21"/>
      <c r="P32593" s="27"/>
      <c r="Q32593" s="16"/>
      <c r="U32593" s="27"/>
    </row>
    <row r="32594" spans="2:21" x14ac:dyDescent="0.25">
      <c r="B32594"/>
      <c r="C32594"/>
      <c r="D32594" s="13"/>
      <c r="E32594" s="13"/>
      <c r="K32594" s="23"/>
      <c r="O32594" s="21"/>
      <c r="P32594" s="27"/>
      <c r="Q32594" s="16"/>
      <c r="U32594" s="27"/>
    </row>
    <row r="32595" spans="2:21" x14ac:dyDescent="0.25">
      <c r="B32595"/>
      <c r="C32595"/>
      <c r="D32595" s="13"/>
      <c r="E32595" s="13"/>
      <c r="K32595" s="23"/>
      <c r="O32595" s="21"/>
      <c r="P32595" s="27"/>
      <c r="Q32595" s="16"/>
      <c r="U32595" s="27"/>
    </row>
    <row r="32596" spans="2:21" x14ac:dyDescent="0.25">
      <c r="B32596"/>
      <c r="C32596"/>
      <c r="D32596" s="13"/>
      <c r="E32596" s="13"/>
      <c r="K32596" s="23"/>
      <c r="O32596" s="21"/>
      <c r="P32596" s="27"/>
      <c r="Q32596" s="16"/>
      <c r="U32596" s="27"/>
    </row>
    <row r="32597" spans="2:21" x14ac:dyDescent="0.25">
      <c r="B32597"/>
      <c r="C32597"/>
      <c r="D32597" s="13"/>
      <c r="E32597" s="13"/>
      <c r="K32597" s="23"/>
      <c r="O32597" s="21"/>
      <c r="P32597" s="27"/>
      <c r="Q32597" s="16"/>
      <c r="U32597" s="27"/>
    </row>
    <row r="32598" spans="2:21" x14ac:dyDescent="0.25">
      <c r="B32598"/>
      <c r="C32598"/>
      <c r="D32598" s="13"/>
      <c r="E32598" s="13"/>
      <c r="K32598" s="23"/>
      <c r="O32598" s="21"/>
      <c r="P32598" s="27"/>
      <c r="Q32598" s="16"/>
      <c r="U32598" s="27"/>
    </row>
    <row r="32599" spans="2:21" x14ac:dyDescent="0.25">
      <c r="B32599"/>
      <c r="C32599"/>
      <c r="D32599" s="13"/>
      <c r="E32599" s="13"/>
      <c r="K32599" s="23"/>
      <c r="O32599" s="21"/>
      <c r="P32599" s="27"/>
      <c r="Q32599" s="16"/>
      <c r="U32599" s="27"/>
    </row>
    <row r="32600" spans="2:21" x14ac:dyDescent="0.25">
      <c r="B32600"/>
      <c r="C32600"/>
      <c r="D32600" s="13"/>
      <c r="E32600" s="13"/>
      <c r="K32600" s="23"/>
      <c r="O32600" s="21"/>
      <c r="P32600" s="27"/>
      <c r="Q32600" s="16"/>
      <c r="U32600" s="27"/>
    </row>
    <row r="32601" spans="2:21" x14ac:dyDescent="0.25">
      <c r="B32601"/>
      <c r="C32601"/>
      <c r="D32601" s="13"/>
      <c r="E32601" s="13"/>
      <c r="K32601" s="23"/>
      <c r="O32601" s="21"/>
      <c r="P32601" s="27"/>
      <c r="Q32601" s="16"/>
      <c r="U32601" s="27"/>
    </row>
    <row r="32602" spans="2:21" x14ac:dyDescent="0.25">
      <c r="B32602"/>
      <c r="C32602"/>
      <c r="D32602" s="13"/>
      <c r="E32602" s="13"/>
      <c r="K32602" s="23"/>
      <c r="O32602" s="21"/>
      <c r="P32602" s="27"/>
      <c r="Q32602" s="16"/>
      <c r="U32602" s="27"/>
    </row>
    <row r="32603" spans="2:21" x14ac:dyDescent="0.25">
      <c r="B32603"/>
      <c r="C32603"/>
      <c r="D32603" s="13"/>
      <c r="E32603" s="13"/>
      <c r="K32603" s="23"/>
      <c r="O32603" s="21"/>
      <c r="P32603" s="27"/>
      <c r="Q32603" s="16"/>
      <c r="U32603" s="27"/>
    </row>
    <row r="32604" spans="2:21" x14ac:dyDescent="0.25">
      <c r="B32604"/>
      <c r="C32604"/>
      <c r="D32604" s="13"/>
      <c r="E32604" s="13"/>
      <c r="K32604" s="23"/>
      <c r="O32604" s="21"/>
      <c r="P32604" s="27"/>
      <c r="Q32604" s="16"/>
      <c r="U32604" s="27"/>
    </row>
    <row r="32605" spans="2:21" x14ac:dyDescent="0.25">
      <c r="B32605"/>
      <c r="C32605"/>
      <c r="D32605" s="13"/>
      <c r="E32605" s="13"/>
      <c r="K32605" s="23"/>
      <c r="O32605" s="21"/>
      <c r="P32605" s="27"/>
      <c r="Q32605" s="16"/>
      <c r="U32605" s="27"/>
    </row>
    <row r="32606" spans="2:21" x14ac:dyDescent="0.25">
      <c r="B32606"/>
      <c r="C32606"/>
      <c r="D32606" s="13"/>
      <c r="E32606" s="13"/>
      <c r="K32606" s="23"/>
      <c r="O32606" s="21"/>
      <c r="P32606" s="27"/>
      <c r="Q32606" s="16"/>
      <c r="U32606" s="27"/>
    </row>
    <row r="32607" spans="2:21" x14ac:dyDescent="0.25">
      <c r="B32607"/>
      <c r="C32607"/>
      <c r="D32607" s="13"/>
      <c r="E32607" s="13"/>
      <c r="K32607" s="23"/>
      <c r="O32607" s="21"/>
      <c r="P32607" s="27"/>
      <c r="Q32607" s="16"/>
      <c r="U32607" s="27"/>
    </row>
    <row r="32608" spans="2:21" x14ac:dyDescent="0.25">
      <c r="B32608"/>
      <c r="C32608"/>
      <c r="D32608" s="13"/>
      <c r="E32608" s="13"/>
      <c r="K32608" s="23"/>
      <c r="O32608" s="21"/>
      <c r="P32608" s="27"/>
      <c r="Q32608" s="16"/>
      <c r="U32608" s="27"/>
    </row>
    <row r="32609" spans="2:21" x14ac:dyDescent="0.25">
      <c r="B32609"/>
      <c r="C32609"/>
      <c r="D32609" s="13"/>
      <c r="E32609" s="13"/>
      <c r="K32609" s="23"/>
      <c r="O32609" s="21"/>
      <c r="P32609" s="27"/>
      <c r="Q32609" s="16"/>
      <c r="U32609" s="27"/>
    </row>
    <row r="32610" spans="2:21" x14ac:dyDescent="0.25">
      <c r="B32610"/>
      <c r="C32610"/>
      <c r="D32610" s="13"/>
      <c r="E32610" s="13"/>
      <c r="K32610" s="23"/>
      <c r="O32610" s="21"/>
      <c r="P32610" s="27"/>
      <c r="Q32610" s="16"/>
      <c r="U32610" s="27"/>
    </row>
    <row r="32611" spans="2:21" x14ac:dyDescent="0.25">
      <c r="B32611"/>
      <c r="C32611"/>
      <c r="D32611" s="13"/>
      <c r="E32611" s="13"/>
      <c r="K32611" s="23"/>
      <c r="O32611" s="21"/>
      <c r="P32611" s="27"/>
      <c r="Q32611" s="16"/>
      <c r="U32611" s="27"/>
    </row>
    <row r="32612" spans="2:21" x14ac:dyDescent="0.25">
      <c r="B32612"/>
      <c r="C32612"/>
      <c r="D32612" s="13"/>
      <c r="E32612" s="13"/>
      <c r="K32612" s="23"/>
      <c r="O32612" s="21"/>
      <c r="P32612" s="27"/>
      <c r="Q32612" s="16"/>
      <c r="U32612" s="27"/>
    </row>
    <row r="32613" spans="2:21" x14ac:dyDescent="0.25">
      <c r="B32613"/>
      <c r="C32613"/>
      <c r="D32613" s="13"/>
      <c r="E32613" s="13"/>
      <c r="K32613" s="23"/>
      <c r="O32613" s="21"/>
      <c r="P32613" s="27"/>
      <c r="Q32613" s="16"/>
      <c r="U32613" s="27"/>
    </row>
    <row r="32614" spans="2:21" x14ac:dyDescent="0.25">
      <c r="B32614"/>
      <c r="C32614"/>
      <c r="D32614" s="13"/>
      <c r="E32614" s="13"/>
      <c r="K32614" s="23"/>
      <c r="O32614" s="21"/>
      <c r="P32614" s="27"/>
      <c r="Q32614" s="16"/>
      <c r="U32614" s="27"/>
    </row>
    <row r="32615" spans="2:21" x14ac:dyDescent="0.25">
      <c r="B32615"/>
      <c r="C32615"/>
      <c r="D32615" s="13"/>
      <c r="E32615" s="13"/>
      <c r="K32615" s="23"/>
      <c r="O32615" s="21"/>
      <c r="P32615" s="27"/>
      <c r="Q32615" s="16"/>
      <c r="U32615" s="27"/>
    </row>
    <row r="32616" spans="2:21" x14ac:dyDescent="0.25">
      <c r="B32616"/>
      <c r="C32616"/>
      <c r="D32616" s="13"/>
      <c r="E32616" s="13"/>
      <c r="K32616" s="23"/>
      <c r="O32616" s="21"/>
      <c r="P32616" s="27"/>
      <c r="Q32616" s="16"/>
      <c r="U32616" s="27"/>
    </row>
    <row r="32617" spans="2:21" x14ac:dyDescent="0.25">
      <c r="B32617"/>
      <c r="C32617"/>
      <c r="D32617" s="13"/>
      <c r="E32617" s="13"/>
      <c r="K32617" s="23"/>
      <c r="O32617" s="21"/>
      <c r="P32617" s="27"/>
      <c r="Q32617" s="16"/>
      <c r="U32617" s="27"/>
    </row>
    <row r="32618" spans="2:21" x14ac:dyDescent="0.25">
      <c r="B32618"/>
      <c r="C32618"/>
      <c r="D32618" s="13"/>
      <c r="E32618" s="13"/>
      <c r="K32618" s="23"/>
      <c r="O32618" s="21"/>
      <c r="P32618" s="27"/>
      <c r="Q32618" s="16"/>
      <c r="U32618" s="27"/>
    </row>
    <row r="32619" spans="2:21" x14ac:dyDescent="0.25">
      <c r="B32619"/>
      <c r="C32619"/>
      <c r="D32619" s="13"/>
      <c r="E32619" s="13"/>
      <c r="K32619" s="23"/>
      <c r="O32619" s="21"/>
      <c r="P32619" s="27"/>
      <c r="Q32619" s="16"/>
      <c r="U32619" s="27"/>
    </row>
    <row r="32620" spans="2:21" x14ac:dyDescent="0.25">
      <c r="B32620"/>
      <c r="C32620"/>
      <c r="D32620" s="13"/>
      <c r="E32620" s="13"/>
      <c r="K32620" s="23"/>
      <c r="O32620" s="21"/>
      <c r="P32620" s="27"/>
      <c r="Q32620" s="16"/>
      <c r="U32620" s="27"/>
    </row>
    <row r="32621" spans="2:21" x14ac:dyDescent="0.25">
      <c r="B32621"/>
      <c r="C32621"/>
      <c r="D32621" s="13"/>
      <c r="E32621" s="13"/>
      <c r="K32621" s="23"/>
      <c r="O32621" s="21"/>
      <c r="P32621" s="27"/>
      <c r="Q32621" s="16"/>
      <c r="U32621" s="27"/>
    </row>
    <row r="32622" spans="2:21" x14ac:dyDescent="0.25">
      <c r="B32622"/>
      <c r="C32622"/>
      <c r="D32622" s="13"/>
      <c r="E32622" s="13"/>
      <c r="K32622" s="23"/>
      <c r="O32622" s="21"/>
      <c r="P32622" s="27"/>
      <c r="Q32622" s="16"/>
      <c r="U32622" s="27"/>
    </row>
    <row r="32623" spans="2:21" x14ac:dyDescent="0.25">
      <c r="B32623"/>
      <c r="C32623"/>
      <c r="D32623" s="13"/>
      <c r="E32623" s="13"/>
      <c r="K32623" s="23"/>
      <c r="O32623" s="21"/>
      <c r="P32623" s="27"/>
      <c r="Q32623" s="16"/>
      <c r="U32623" s="27"/>
    </row>
    <row r="32624" spans="2:21" x14ac:dyDescent="0.25">
      <c r="B32624"/>
      <c r="C32624"/>
      <c r="D32624" s="13"/>
      <c r="E32624" s="13"/>
      <c r="K32624" s="23"/>
      <c r="O32624" s="21"/>
      <c r="P32624" s="27"/>
      <c r="Q32624" s="16"/>
      <c r="U32624" s="27"/>
    </row>
    <row r="32625" spans="2:21" x14ac:dyDescent="0.25">
      <c r="B32625"/>
      <c r="C32625"/>
      <c r="D32625" s="13"/>
      <c r="E32625" s="13"/>
      <c r="K32625" s="23"/>
      <c r="O32625" s="21"/>
      <c r="P32625" s="27"/>
      <c r="Q32625" s="16"/>
      <c r="U32625" s="27"/>
    </row>
    <row r="32626" spans="2:21" x14ac:dyDescent="0.25">
      <c r="B32626"/>
      <c r="C32626"/>
      <c r="D32626" s="13"/>
      <c r="E32626" s="13"/>
      <c r="K32626" s="23"/>
      <c r="O32626" s="21"/>
      <c r="P32626" s="27"/>
      <c r="Q32626" s="16"/>
      <c r="U32626" s="27"/>
    </row>
    <row r="32627" spans="2:21" x14ac:dyDescent="0.25">
      <c r="B32627"/>
      <c r="C32627"/>
      <c r="D32627" s="13"/>
      <c r="E32627" s="13"/>
      <c r="K32627" s="23"/>
      <c r="O32627" s="21"/>
      <c r="P32627" s="27"/>
      <c r="Q32627" s="16"/>
      <c r="U32627" s="27"/>
    </row>
    <row r="32628" spans="2:21" x14ac:dyDescent="0.25">
      <c r="B32628"/>
      <c r="C32628"/>
      <c r="D32628" s="13"/>
      <c r="E32628" s="13"/>
      <c r="K32628" s="23"/>
      <c r="O32628" s="21"/>
      <c r="P32628" s="27"/>
      <c r="Q32628" s="16"/>
      <c r="U32628" s="27"/>
    </row>
    <row r="32629" spans="2:21" x14ac:dyDescent="0.25">
      <c r="B32629"/>
      <c r="C32629"/>
      <c r="D32629" s="13"/>
      <c r="E32629" s="13"/>
      <c r="K32629" s="23"/>
      <c r="O32629" s="21"/>
      <c r="P32629" s="27"/>
      <c r="Q32629" s="16"/>
      <c r="U32629" s="27"/>
    </row>
    <row r="32630" spans="2:21" x14ac:dyDescent="0.25">
      <c r="B32630"/>
      <c r="C32630"/>
      <c r="D32630" s="13"/>
      <c r="E32630" s="13"/>
      <c r="K32630" s="23"/>
      <c r="O32630" s="21"/>
      <c r="P32630" s="27"/>
      <c r="Q32630" s="16"/>
      <c r="U32630" s="27"/>
    </row>
    <row r="32631" spans="2:21" x14ac:dyDescent="0.25">
      <c r="B32631"/>
      <c r="C32631"/>
      <c r="D32631" s="13"/>
      <c r="E32631" s="13"/>
      <c r="K32631" s="23"/>
      <c r="O32631" s="21"/>
      <c r="P32631" s="27"/>
      <c r="Q32631" s="16"/>
      <c r="U32631" s="27"/>
    </row>
    <row r="32632" spans="2:21" x14ac:dyDescent="0.25">
      <c r="B32632"/>
      <c r="C32632"/>
      <c r="D32632" s="13"/>
      <c r="E32632" s="13"/>
      <c r="K32632" s="23"/>
      <c r="O32632" s="21"/>
      <c r="P32632" s="27"/>
      <c r="Q32632" s="16"/>
      <c r="U32632" s="27"/>
    </row>
    <row r="32633" spans="2:21" x14ac:dyDescent="0.25">
      <c r="B32633"/>
      <c r="C32633"/>
      <c r="D32633" s="13"/>
      <c r="E32633" s="13"/>
      <c r="K32633" s="23"/>
      <c r="O32633" s="21"/>
      <c r="P32633" s="27"/>
      <c r="Q32633" s="16"/>
      <c r="U32633" s="27"/>
    </row>
    <row r="32634" spans="2:21" x14ac:dyDescent="0.25">
      <c r="B32634"/>
      <c r="C32634"/>
      <c r="D32634" s="13"/>
      <c r="E32634" s="13"/>
      <c r="K32634" s="23"/>
      <c r="O32634" s="21"/>
      <c r="P32634" s="27"/>
      <c r="Q32634" s="16"/>
      <c r="U32634" s="27"/>
    </row>
    <row r="32635" spans="2:21" x14ac:dyDescent="0.25">
      <c r="B32635"/>
      <c r="C32635"/>
      <c r="D32635" s="13"/>
      <c r="E32635" s="13"/>
      <c r="K32635" s="23"/>
      <c r="O32635" s="21"/>
      <c r="P32635" s="27"/>
      <c r="Q32635" s="16"/>
      <c r="U32635" s="27"/>
    </row>
    <row r="32636" spans="2:21" x14ac:dyDescent="0.25">
      <c r="B32636"/>
      <c r="C32636"/>
      <c r="D32636" s="13"/>
      <c r="E32636" s="13"/>
      <c r="K32636" s="23"/>
      <c r="O32636" s="21"/>
      <c r="P32636" s="27"/>
      <c r="Q32636" s="16"/>
      <c r="U32636" s="27"/>
    </row>
    <row r="32637" spans="2:21" x14ac:dyDescent="0.25">
      <c r="B32637"/>
      <c r="C32637"/>
      <c r="D32637" s="13"/>
      <c r="E32637" s="13"/>
      <c r="K32637" s="23"/>
      <c r="O32637" s="21"/>
      <c r="P32637" s="27"/>
      <c r="Q32637" s="16"/>
      <c r="U32637" s="27"/>
    </row>
    <row r="32638" spans="2:21" x14ac:dyDescent="0.25">
      <c r="B32638"/>
      <c r="C32638"/>
      <c r="D32638" s="13"/>
      <c r="E32638" s="13"/>
      <c r="K32638" s="23"/>
      <c r="O32638" s="21"/>
      <c r="P32638" s="27"/>
      <c r="Q32638" s="16"/>
      <c r="U32638" s="27"/>
    </row>
    <row r="32639" spans="2:21" x14ac:dyDescent="0.25">
      <c r="B32639"/>
      <c r="C32639"/>
      <c r="D32639" s="13"/>
      <c r="E32639" s="13"/>
      <c r="K32639" s="23"/>
      <c r="O32639" s="21"/>
      <c r="P32639" s="27"/>
      <c r="Q32639" s="16"/>
      <c r="U32639" s="27"/>
    </row>
    <row r="32640" spans="2:21" x14ac:dyDescent="0.25">
      <c r="B32640"/>
      <c r="C32640"/>
      <c r="D32640" s="13"/>
      <c r="E32640" s="13"/>
      <c r="K32640" s="23"/>
      <c r="O32640" s="21"/>
      <c r="P32640" s="27"/>
      <c r="Q32640" s="16"/>
      <c r="U32640" s="27"/>
    </row>
    <row r="32641" spans="2:21" x14ac:dyDescent="0.25">
      <c r="B32641"/>
      <c r="C32641"/>
      <c r="D32641" s="13"/>
      <c r="E32641" s="13"/>
      <c r="K32641" s="23"/>
      <c r="O32641" s="21"/>
      <c r="P32641" s="27"/>
      <c r="Q32641" s="16"/>
      <c r="U32641" s="27"/>
    </row>
    <row r="32642" spans="2:21" x14ac:dyDescent="0.25">
      <c r="B32642"/>
      <c r="C32642"/>
      <c r="D32642" s="13"/>
      <c r="E32642" s="13"/>
      <c r="K32642" s="23"/>
      <c r="O32642" s="21"/>
      <c r="P32642" s="27"/>
      <c r="Q32642" s="16"/>
      <c r="U32642" s="27"/>
    </row>
    <row r="32643" spans="2:21" x14ac:dyDescent="0.25">
      <c r="B32643"/>
      <c r="C32643"/>
      <c r="D32643" s="13"/>
      <c r="E32643" s="13"/>
      <c r="K32643" s="23"/>
      <c r="O32643" s="21"/>
      <c r="P32643" s="27"/>
      <c r="Q32643" s="16"/>
      <c r="U32643" s="27"/>
    </row>
    <row r="32644" spans="2:21" x14ac:dyDescent="0.25">
      <c r="B32644"/>
      <c r="C32644"/>
      <c r="D32644" s="13"/>
      <c r="E32644" s="13"/>
      <c r="K32644" s="23"/>
      <c r="O32644" s="21"/>
      <c r="P32644" s="27"/>
      <c r="Q32644" s="16"/>
      <c r="U32644" s="27"/>
    </row>
    <row r="32645" spans="2:21" x14ac:dyDescent="0.25">
      <c r="B32645"/>
      <c r="C32645"/>
      <c r="D32645" s="13"/>
      <c r="E32645" s="13"/>
      <c r="K32645" s="23"/>
      <c r="O32645" s="21"/>
      <c r="P32645" s="27"/>
      <c r="Q32645" s="16"/>
      <c r="U32645" s="27"/>
    </row>
    <row r="32646" spans="2:21" x14ac:dyDescent="0.25">
      <c r="B32646"/>
      <c r="C32646"/>
      <c r="D32646" s="13"/>
      <c r="E32646" s="13"/>
      <c r="K32646" s="23"/>
      <c r="O32646" s="21"/>
      <c r="P32646" s="27"/>
      <c r="Q32646" s="16"/>
      <c r="U32646" s="27"/>
    </row>
    <row r="32647" spans="2:21" x14ac:dyDescent="0.25">
      <c r="B32647"/>
      <c r="C32647"/>
      <c r="D32647" s="13"/>
      <c r="E32647" s="13"/>
      <c r="K32647" s="23"/>
      <c r="O32647" s="21"/>
      <c r="P32647" s="27"/>
      <c r="Q32647" s="16"/>
      <c r="U32647" s="27"/>
    </row>
    <row r="32648" spans="2:21" x14ac:dyDescent="0.25">
      <c r="B32648"/>
      <c r="C32648"/>
      <c r="D32648" s="13"/>
      <c r="E32648" s="13"/>
      <c r="K32648" s="23"/>
      <c r="O32648" s="21"/>
      <c r="P32648" s="27"/>
      <c r="Q32648" s="16"/>
      <c r="U32648" s="27"/>
    </row>
    <row r="32649" spans="2:21" x14ac:dyDescent="0.25">
      <c r="B32649"/>
      <c r="C32649"/>
      <c r="D32649" s="13"/>
      <c r="E32649" s="13"/>
      <c r="K32649" s="23"/>
      <c r="O32649" s="21"/>
      <c r="P32649" s="27"/>
      <c r="Q32649" s="16"/>
      <c r="U32649" s="27"/>
    </row>
    <row r="32650" spans="2:21" x14ac:dyDescent="0.25">
      <c r="B32650"/>
      <c r="C32650"/>
      <c r="D32650" s="13"/>
      <c r="E32650" s="13"/>
      <c r="K32650" s="23"/>
      <c r="O32650" s="21"/>
      <c r="P32650" s="27"/>
      <c r="Q32650" s="16"/>
      <c r="U32650" s="27"/>
    </row>
    <row r="32651" spans="2:21" x14ac:dyDescent="0.25">
      <c r="B32651"/>
      <c r="C32651"/>
      <c r="D32651" s="13"/>
      <c r="E32651" s="13"/>
      <c r="K32651" s="23"/>
      <c r="O32651" s="21"/>
      <c r="P32651" s="27"/>
      <c r="Q32651" s="16"/>
      <c r="U32651" s="27"/>
    </row>
    <row r="32652" spans="2:21" x14ac:dyDescent="0.25">
      <c r="B32652"/>
      <c r="C32652"/>
      <c r="D32652" s="13"/>
      <c r="E32652" s="13"/>
      <c r="K32652" s="23"/>
      <c r="O32652" s="21"/>
      <c r="P32652" s="27"/>
      <c r="Q32652" s="16"/>
      <c r="U32652" s="27"/>
    </row>
    <row r="32653" spans="2:21" x14ac:dyDescent="0.25">
      <c r="B32653"/>
      <c r="C32653"/>
      <c r="D32653" s="13"/>
      <c r="E32653" s="13"/>
      <c r="K32653" s="23"/>
      <c r="O32653" s="21"/>
      <c r="P32653" s="27"/>
      <c r="Q32653" s="16"/>
      <c r="U32653" s="27"/>
    </row>
    <row r="32654" spans="2:21" x14ac:dyDescent="0.25">
      <c r="B32654"/>
      <c r="C32654"/>
      <c r="D32654" s="13"/>
      <c r="E32654" s="13"/>
      <c r="K32654" s="23"/>
      <c r="O32654" s="21"/>
      <c r="P32654" s="27"/>
      <c r="Q32654" s="16"/>
      <c r="U32654" s="27"/>
    </row>
    <row r="32655" spans="2:21" x14ac:dyDescent="0.25">
      <c r="B32655"/>
      <c r="C32655"/>
      <c r="D32655" s="13"/>
      <c r="E32655" s="13"/>
      <c r="K32655" s="23"/>
      <c r="O32655" s="21"/>
      <c r="P32655" s="27"/>
      <c r="Q32655" s="16"/>
      <c r="U32655" s="27"/>
    </row>
    <row r="32656" spans="2:21" x14ac:dyDescent="0.25">
      <c r="B32656"/>
      <c r="C32656"/>
      <c r="D32656" s="13"/>
      <c r="E32656" s="13"/>
      <c r="K32656" s="23"/>
      <c r="O32656" s="21"/>
      <c r="P32656" s="27"/>
      <c r="Q32656" s="16"/>
      <c r="U32656" s="27"/>
    </row>
    <row r="32657" spans="2:21" x14ac:dyDescent="0.25">
      <c r="B32657"/>
      <c r="C32657"/>
      <c r="D32657" s="13"/>
      <c r="E32657" s="13"/>
      <c r="K32657" s="23"/>
      <c r="O32657" s="21"/>
      <c r="P32657" s="27"/>
      <c r="Q32657" s="16"/>
      <c r="U32657" s="27"/>
    </row>
    <row r="32658" spans="2:21" x14ac:dyDescent="0.25">
      <c r="B32658"/>
      <c r="C32658"/>
      <c r="D32658" s="13"/>
      <c r="E32658" s="13"/>
      <c r="K32658" s="23"/>
      <c r="O32658" s="21"/>
      <c r="P32658" s="27"/>
      <c r="Q32658" s="16"/>
      <c r="U32658" s="27"/>
    </row>
    <row r="32659" spans="2:21" x14ac:dyDescent="0.25">
      <c r="B32659"/>
      <c r="C32659"/>
      <c r="D32659" s="13"/>
      <c r="E32659" s="13"/>
      <c r="K32659" s="23"/>
      <c r="O32659" s="21"/>
      <c r="P32659" s="27"/>
      <c r="Q32659" s="16"/>
      <c r="U32659" s="27"/>
    </row>
    <row r="32660" spans="2:21" x14ac:dyDescent="0.25">
      <c r="B32660"/>
      <c r="C32660"/>
      <c r="D32660" s="13"/>
      <c r="E32660" s="13"/>
      <c r="K32660" s="23"/>
      <c r="O32660" s="21"/>
      <c r="P32660" s="27"/>
      <c r="Q32660" s="16"/>
      <c r="U32660" s="27"/>
    </row>
    <row r="32661" spans="2:21" x14ac:dyDescent="0.25">
      <c r="B32661"/>
      <c r="C32661"/>
      <c r="D32661" s="13"/>
      <c r="E32661" s="13"/>
      <c r="K32661" s="23"/>
      <c r="O32661" s="21"/>
      <c r="P32661" s="27"/>
      <c r="Q32661" s="16"/>
      <c r="U32661" s="27"/>
    </row>
    <row r="32662" spans="2:21" x14ac:dyDescent="0.25">
      <c r="B32662"/>
      <c r="C32662"/>
      <c r="D32662" s="13"/>
      <c r="E32662" s="13"/>
      <c r="K32662" s="23"/>
      <c r="O32662" s="21"/>
      <c r="P32662" s="27"/>
      <c r="Q32662" s="16"/>
      <c r="U32662" s="27"/>
    </row>
    <row r="32663" spans="2:21" x14ac:dyDescent="0.25">
      <c r="B32663"/>
      <c r="C32663"/>
      <c r="D32663" s="13"/>
      <c r="E32663" s="13"/>
      <c r="K32663" s="23"/>
      <c r="O32663" s="21"/>
      <c r="P32663" s="27"/>
      <c r="Q32663" s="16"/>
      <c r="U32663" s="27"/>
    </row>
    <row r="32664" spans="2:21" x14ac:dyDescent="0.25">
      <c r="B32664"/>
      <c r="C32664"/>
      <c r="D32664" s="13"/>
      <c r="E32664" s="13"/>
      <c r="K32664" s="23"/>
      <c r="O32664" s="21"/>
      <c r="P32664" s="27"/>
      <c r="Q32664" s="16"/>
      <c r="U32664" s="27"/>
    </row>
    <row r="32665" spans="2:21" x14ac:dyDescent="0.25">
      <c r="B32665"/>
      <c r="C32665"/>
      <c r="D32665" s="13"/>
      <c r="E32665" s="13"/>
      <c r="K32665" s="23"/>
      <c r="O32665" s="21"/>
      <c r="P32665" s="27"/>
      <c r="Q32665" s="16"/>
      <c r="U32665" s="27"/>
    </row>
    <row r="32666" spans="2:21" x14ac:dyDescent="0.25">
      <c r="B32666"/>
      <c r="C32666"/>
      <c r="D32666" s="13"/>
      <c r="E32666" s="13"/>
      <c r="K32666" s="23"/>
      <c r="O32666" s="21"/>
      <c r="P32666" s="27"/>
      <c r="Q32666" s="16"/>
      <c r="U32666" s="27"/>
    </row>
    <row r="32667" spans="2:21" x14ac:dyDescent="0.25">
      <c r="B32667"/>
      <c r="C32667"/>
      <c r="D32667" s="13"/>
      <c r="E32667" s="13"/>
      <c r="K32667" s="23"/>
      <c r="O32667" s="21"/>
      <c r="P32667" s="27"/>
      <c r="Q32667" s="16"/>
      <c r="U32667" s="27"/>
    </row>
    <row r="32668" spans="2:21" x14ac:dyDescent="0.25">
      <c r="B32668"/>
      <c r="C32668"/>
      <c r="D32668" s="13"/>
      <c r="E32668" s="13"/>
      <c r="K32668" s="23"/>
      <c r="O32668" s="21"/>
      <c r="P32668" s="27"/>
      <c r="Q32668" s="16"/>
      <c r="U32668" s="27"/>
    </row>
    <row r="32669" spans="2:21" x14ac:dyDescent="0.25">
      <c r="B32669"/>
      <c r="C32669"/>
      <c r="D32669" s="13"/>
      <c r="E32669" s="13"/>
      <c r="K32669" s="23"/>
      <c r="O32669" s="21"/>
      <c r="P32669" s="27"/>
      <c r="Q32669" s="16"/>
      <c r="U32669" s="27"/>
    </row>
    <row r="32670" spans="2:21" x14ac:dyDescent="0.25">
      <c r="B32670"/>
      <c r="C32670"/>
      <c r="D32670" s="13"/>
      <c r="E32670" s="13"/>
      <c r="K32670" s="23"/>
      <c r="O32670" s="21"/>
      <c r="P32670" s="27"/>
      <c r="Q32670" s="16"/>
      <c r="U32670" s="27"/>
    </row>
    <row r="32671" spans="2:21" x14ac:dyDescent="0.25">
      <c r="B32671"/>
      <c r="C32671"/>
      <c r="D32671" s="13"/>
      <c r="E32671" s="13"/>
      <c r="K32671" s="23"/>
      <c r="O32671" s="21"/>
      <c r="P32671" s="27"/>
      <c r="Q32671" s="16"/>
      <c r="U32671" s="27"/>
    </row>
    <row r="32672" spans="2:21" x14ac:dyDescent="0.25">
      <c r="B32672"/>
      <c r="C32672"/>
      <c r="D32672" s="13"/>
      <c r="E32672" s="13"/>
      <c r="K32672" s="23"/>
      <c r="O32672" s="21"/>
      <c r="P32672" s="27"/>
      <c r="Q32672" s="16"/>
      <c r="U32672" s="27"/>
    </row>
    <row r="32673" spans="2:21" x14ac:dyDescent="0.25">
      <c r="B32673"/>
      <c r="C32673"/>
      <c r="D32673" s="13"/>
      <c r="E32673" s="13"/>
      <c r="K32673" s="23"/>
      <c r="O32673" s="21"/>
      <c r="P32673" s="27"/>
      <c r="Q32673" s="16"/>
      <c r="U32673" s="27"/>
    </row>
    <row r="32674" spans="2:21" x14ac:dyDescent="0.25">
      <c r="B32674"/>
      <c r="C32674"/>
      <c r="D32674" s="13"/>
      <c r="E32674" s="13"/>
      <c r="K32674" s="23"/>
      <c r="O32674" s="21"/>
      <c r="P32674" s="27"/>
      <c r="Q32674" s="16"/>
      <c r="U32674" s="27"/>
    </row>
    <row r="32675" spans="2:21" x14ac:dyDescent="0.25">
      <c r="B32675"/>
      <c r="C32675"/>
      <c r="D32675" s="13"/>
      <c r="E32675" s="13"/>
      <c r="K32675" s="23"/>
      <c r="O32675" s="21"/>
      <c r="P32675" s="27"/>
      <c r="Q32675" s="16"/>
      <c r="U32675" s="27"/>
    </row>
    <row r="32676" spans="2:21" x14ac:dyDescent="0.25">
      <c r="B32676"/>
      <c r="C32676"/>
      <c r="D32676" s="13"/>
      <c r="E32676" s="13"/>
      <c r="K32676" s="23"/>
      <c r="O32676" s="21"/>
      <c r="P32676" s="27"/>
      <c r="Q32676" s="16"/>
      <c r="U32676" s="27"/>
    </row>
    <row r="32677" spans="2:21" x14ac:dyDescent="0.25">
      <c r="B32677"/>
      <c r="C32677"/>
      <c r="D32677" s="13"/>
      <c r="E32677" s="13"/>
      <c r="K32677" s="23"/>
      <c r="O32677" s="21"/>
      <c r="P32677" s="27"/>
      <c r="Q32677" s="16"/>
      <c r="U32677" s="27"/>
    </row>
    <row r="32678" spans="2:21" x14ac:dyDescent="0.25">
      <c r="B32678"/>
      <c r="C32678"/>
      <c r="D32678" s="13"/>
      <c r="E32678" s="13"/>
      <c r="K32678" s="23"/>
      <c r="O32678" s="21"/>
      <c r="P32678" s="27"/>
      <c r="Q32678" s="16"/>
      <c r="U32678" s="27"/>
    </row>
    <row r="32679" spans="2:21" x14ac:dyDescent="0.25">
      <c r="B32679"/>
      <c r="C32679"/>
      <c r="D32679" s="13"/>
      <c r="E32679" s="13"/>
      <c r="K32679" s="23"/>
      <c r="O32679" s="21"/>
      <c r="P32679" s="27"/>
      <c r="Q32679" s="16"/>
      <c r="U32679" s="27"/>
    </row>
    <row r="32680" spans="2:21" x14ac:dyDescent="0.25">
      <c r="B32680"/>
      <c r="C32680"/>
      <c r="D32680" s="13"/>
      <c r="E32680" s="13"/>
      <c r="K32680" s="23"/>
      <c r="O32680" s="21"/>
      <c r="P32680" s="27"/>
      <c r="Q32680" s="16"/>
      <c r="U32680" s="27"/>
    </row>
    <row r="32681" spans="2:21" x14ac:dyDescent="0.25">
      <c r="B32681"/>
      <c r="C32681"/>
      <c r="D32681" s="13"/>
      <c r="E32681" s="13"/>
      <c r="K32681" s="23"/>
      <c r="O32681" s="21"/>
      <c r="P32681" s="27"/>
      <c r="Q32681" s="16"/>
      <c r="U32681" s="27"/>
    </row>
    <row r="32682" spans="2:21" x14ac:dyDescent="0.25">
      <c r="B32682"/>
      <c r="C32682"/>
      <c r="D32682" s="13"/>
      <c r="E32682" s="13"/>
      <c r="K32682" s="23"/>
      <c r="O32682" s="21"/>
      <c r="P32682" s="27"/>
      <c r="Q32682" s="16"/>
      <c r="U32682" s="27"/>
    </row>
    <row r="32683" spans="2:21" x14ac:dyDescent="0.25">
      <c r="B32683"/>
      <c r="C32683"/>
      <c r="D32683" s="13"/>
      <c r="E32683" s="13"/>
      <c r="K32683" s="23"/>
      <c r="O32683" s="21"/>
      <c r="P32683" s="27"/>
      <c r="Q32683" s="16"/>
      <c r="U32683" s="27"/>
    </row>
    <row r="32684" spans="2:21" x14ac:dyDescent="0.25">
      <c r="B32684"/>
      <c r="C32684"/>
      <c r="D32684" s="13"/>
      <c r="E32684" s="13"/>
      <c r="K32684" s="23"/>
      <c r="O32684" s="21"/>
      <c r="P32684" s="27"/>
      <c r="Q32684" s="16"/>
      <c r="U32684" s="27"/>
    </row>
    <row r="32685" spans="2:21" x14ac:dyDescent="0.25">
      <c r="B32685"/>
      <c r="C32685"/>
      <c r="D32685" s="13"/>
      <c r="E32685" s="13"/>
      <c r="K32685" s="23"/>
      <c r="O32685" s="21"/>
      <c r="P32685" s="27"/>
      <c r="Q32685" s="16"/>
      <c r="U32685" s="27"/>
    </row>
    <row r="32686" spans="2:21" x14ac:dyDescent="0.25">
      <c r="B32686"/>
      <c r="C32686"/>
      <c r="D32686" s="13"/>
      <c r="E32686" s="13"/>
      <c r="K32686" s="23"/>
      <c r="O32686" s="21"/>
      <c r="P32686" s="27"/>
      <c r="Q32686" s="16"/>
      <c r="U32686" s="27"/>
    </row>
    <row r="32687" spans="2:21" x14ac:dyDescent="0.25">
      <c r="B32687"/>
      <c r="C32687"/>
      <c r="D32687" s="13"/>
      <c r="E32687" s="13"/>
      <c r="K32687" s="23"/>
      <c r="O32687" s="21"/>
      <c r="P32687" s="27"/>
      <c r="Q32687" s="16"/>
      <c r="U32687" s="27"/>
    </row>
    <row r="32688" spans="2:21" x14ac:dyDescent="0.25">
      <c r="B32688"/>
      <c r="C32688"/>
      <c r="D32688" s="13"/>
      <c r="E32688" s="13"/>
      <c r="K32688" s="23"/>
      <c r="O32688" s="21"/>
      <c r="P32688" s="27"/>
      <c r="Q32688" s="16"/>
      <c r="U32688" s="27"/>
    </row>
    <row r="32689" spans="2:21" x14ac:dyDescent="0.25">
      <c r="B32689"/>
      <c r="C32689"/>
      <c r="D32689" s="13"/>
      <c r="E32689" s="13"/>
      <c r="K32689" s="23"/>
      <c r="O32689" s="21"/>
      <c r="P32689" s="27"/>
      <c r="Q32689" s="16"/>
      <c r="U32689" s="27"/>
    </row>
    <row r="32690" spans="2:21" x14ac:dyDescent="0.25">
      <c r="B32690"/>
      <c r="C32690"/>
      <c r="D32690" s="13"/>
      <c r="E32690" s="13"/>
      <c r="K32690" s="23"/>
      <c r="O32690" s="21"/>
      <c r="P32690" s="27"/>
      <c r="Q32690" s="16"/>
      <c r="U32690" s="27"/>
    </row>
    <row r="32691" spans="2:21" x14ac:dyDescent="0.25">
      <c r="B32691"/>
      <c r="C32691"/>
      <c r="D32691" s="13"/>
      <c r="E32691" s="13"/>
      <c r="K32691" s="23"/>
      <c r="O32691" s="21"/>
      <c r="P32691" s="27"/>
      <c r="Q32691" s="16"/>
      <c r="U32691" s="27"/>
    </row>
    <row r="32692" spans="2:21" x14ac:dyDescent="0.25">
      <c r="B32692"/>
      <c r="C32692"/>
      <c r="D32692" s="13"/>
      <c r="E32692" s="13"/>
      <c r="K32692" s="23"/>
      <c r="O32692" s="21"/>
      <c r="P32692" s="27"/>
      <c r="Q32692" s="16"/>
      <c r="U32692" s="27"/>
    </row>
    <row r="32693" spans="2:21" x14ac:dyDescent="0.25">
      <c r="B32693"/>
      <c r="C32693"/>
      <c r="D32693" s="13"/>
      <c r="E32693" s="13"/>
      <c r="K32693" s="23"/>
      <c r="O32693" s="21"/>
      <c r="P32693" s="27"/>
      <c r="Q32693" s="16"/>
      <c r="U32693" s="27"/>
    </row>
    <row r="32694" spans="2:21" x14ac:dyDescent="0.25">
      <c r="B32694"/>
      <c r="C32694"/>
      <c r="D32694" s="13"/>
      <c r="E32694" s="13"/>
      <c r="K32694" s="23"/>
      <c r="O32694" s="21"/>
      <c r="P32694" s="27"/>
      <c r="Q32694" s="16"/>
      <c r="U32694" s="27"/>
    </row>
    <row r="32695" spans="2:21" x14ac:dyDescent="0.25">
      <c r="B32695"/>
      <c r="C32695"/>
      <c r="D32695" s="13"/>
      <c r="E32695" s="13"/>
      <c r="K32695" s="23"/>
      <c r="O32695" s="21"/>
      <c r="P32695" s="27"/>
      <c r="Q32695" s="16"/>
      <c r="U32695" s="27"/>
    </row>
    <row r="32696" spans="2:21" x14ac:dyDescent="0.25">
      <c r="B32696"/>
      <c r="C32696"/>
      <c r="D32696" s="13"/>
      <c r="E32696" s="13"/>
      <c r="K32696" s="23"/>
      <c r="O32696" s="21"/>
      <c r="P32696" s="27"/>
      <c r="Q32696" s="16"/>
      <c r="U32696" s="27"/>
    </row>
    <row r="32697" spans="2:21" x14ac:dyDescent="0.25">
      <c r="B32697"/>
      <c r="C32697"/>
      <c r="D32697" s="13"/>
      <c r="E32697" s="13"/>
      <c r="K32697" s="23"/>
      <c r="O32697" s="21"/>
      <c r="P32697" s="27"/>
      <c r="Q32697" s="16"/>
      <c r="U32697" s="27"/>
    </row>
    <row r="32698" spans="2:21" x14ac:dyDescent="0.25">
      <c r="B32698"/>
      <c r="C32698"/>
      <c r="D32698" s="13"/>
      <c r="E32698" s="13"/>
      <c r="K32698" s="23"/>
      <c r="O32698" s="21"/>
      <c r="P32698" s="27"/>
      <c r="Q32698" s="16"/>
      <c r="U32698" s="27"/>
    </row>
    <row r="32699" spans="2:21" x14ac:dyDescent="0.25">
      <c r="B32699"/>
      <c r="C32699"/>
      <c r="D32699" s="13"/>
      <c r="E32699" s="13"/>
      <c r="K32699" s="23"/>
      <c r="O32699" s="21"/>
      <c r="P32699" s="27"/>
      <c r="Q32699" s="16"/>
      <c r="U32699" s="27"/>
    </row>
    <row r="32700" spans="2:21" x14ac:dyDescent="0.25">
      <c r="B32700"/>
      <c r="C32700"/>
      <c r="D32700" s="13"/>
      <c r="E32700" s="13"/>
      <c r="K32700" s="23"/>
      <c r="O32700" s="21"/>
      <c r="P32700" s="27"/>
      <c r="Q32700" s="16"/>
      <c r="U32700" s="27"/>
    </row>
    <row r="32701" spans="2:21" x14ac:dyDescent="0.25">
      <c r="B32701"/>
      <c r="C32701"/>
      <c r="D32701" s="13"/>
      <c r="E32701" s="13"/>
      <c r="K32701" s="23"/>
      <c r="O32701" s="21"/>
      <c r="P32701" s="27"/>
      <c r="Q32701" s="16"/>
      <c r="U32701" s="27"/>
    </row>
    <row r="32702" spans="2:21" x14ac:dyDescent="0.25">
      <c r="B32702"/>
      <c r="C32702"/>
      <c r="D32702" s="13"/>
      <c r="E32702" s="13"/>
      <c r="K32702" s="23"/>
      <c r="O32702" s="21"/>
      <c r="P32702" s="27"/>
      <c r="Q32702" s="16"/>
      <c r="U32702" s="27"/>
    </row>
    <row r="32703" spans="2:21" x14ac:dyDescent="0.25">
      <c r="B32703"/>
      <c r="C32703"/>
      <c r="D32703" s="13"/>
      <c r="E32703" s="13"/>
      <c r="K32703" s="23"/>
      <c r="O32703" s="21"/>
      <c r="P32703" s="27"/>
      <c r="Q32703" s="16"/>
      <c r="U32703" s="27"/>
    </row>
    <row r="32704" spans="2:21" x14ac:dyDescent="0.25">
      <c r="B32704"/>
      <c r="C32704"/>
      <c r="D32704" s="13"/>
      <c r="E32704" s="13"/>
      <c r="K32704" s="23"/>
      <c r="O32704" s="21"/>
      <c r="P32704" s="27"/>
      <c r="Q32704" s="16"/>
      <c r="U32704" s="27"/>
    </row>
    <row r="32705" spans="2:21" x14ac:dyDescent="0.25">
      <c r="B32705"/>
      <c r="C32705"/>
      <c r="D32705" s="13"/>
      <c r="E32705" s="13"/>
      <c r="K32705" s="23"/>
      <c r="O32705" s="21"/>
      <c r="P32705" s="27"/>
      <c r="Q32705" s="16"/>
      <c r="U32705" s="27"/>
    </row>
    <row r="32706" spans="2:21" x14ac:dyDescent="0.25">
      <c r="B32706"/>
      <c r="C32706"/>
      <c r="D32706" s="13"/>
      <c r="E32706" s="13"/>
      <c r="K32706" s="23"/>
      <c r="O32706" s="21"/>
      <c r="P32706" s="27"/>
      <c r="Q32706" s="16"/>
      <c r="U32706" s="27"/>
    </row>
    <row r="32707" spans="2:21" x14ac:dyDescent="0.25">
      <c r="B32707"/>
      <c r="C32707"/>
      <c r="D32707" s="13"/>
      <c r="E32707" s="13"/>
      <c r="K32707" s="23"/>
      <c r="O32707" s="21"/>
      <c r="P32707" s="27"/>
      <c r="Q32707" s="16"/>
      <c r="U32707" s="27"/>
    </row>
    <row r="32708" spans="2:21" x14ac:dyDescent="0.25">
      <c r="B32708"/>
      <c r="C32708"/>
      <c r="D32708" s="13"/>
      <c r="E32708" s="13"/>
      <c r="K32708" s="23"/>
      <c r="O32708" s="21"/>
      <c r="P32708" s="27"/>
      <c r="Q32708" s="16"/>
      <c r="U32708" s="27"/>
    </row>
    <row r="32709" spans="2:21" x14ac:dyDescent="0.25">
      <c r="B32709"/>
      <c r="C32709"/>
      <c r="D32709" s="13"/>
      <c r="E32709" s="13"/>
      <c r="K32709" s="23"/>
      <c r="O32709" s="21"/>
      <c r="P32709" s="27"/>
      <c r="Q32709" s="16"/>
      <c r="U32709" s="27"/>
    </row>
    <row r="32710" spans="2:21" x14ac:dyDescent="0.25">
      <c r="B32710"/>
      <c r="C32710"/>
      <c r="D32710" s="13"/>
      <c r="E32710" s="13"/>
      <c r="K32710" s="23"/>
      <c r="O32710" s="21"/>
      <c r="P32710" s="27"/>
      <c r="Q32710" s="16"/>
      <c r="U32710" s="27"/>
    </row>
    <row r="32711" spans="2:21" x14ac:dyDescent="0.25">
      <c r="B32711"/>
      <c r="C32711"/>
      <c r="D32711" s="13"/>
      <c r="E32711" s="13"/>
      <c r="K32711" s="23"/>
      <c r="O32711" s="21"/>
      <c r="P32711" s="27"/>
      <c r="Q32711" s="16"/>
      <c r="U32711" s="27"/>
    </row>
    <row r="32712" spans="2:21" x14ac:dyDescent="0.25">
      <c r="B32712"/>
      <c r="C32712"/>
      <c r="D32712" s="13"/>
      <c r="E32712" s="13"/>
      <c r="K32712" s="23"/>
      <c r="O32712" s="21"/>
      <c r="P32712" s="27"/>
      <c r="Q32712" s="16"/>
      <c r="U32712" s="27"/>
    </row>
    <row r="32713" spans="2:21" x14ac:dyDescent="0.25">
      <c r="B32713"/>
      <c r="C32713"/>
      <c r="D32713" s="13"/>
      <c r="E32713" s="13"/>
      <c r="K32713" s="23"/>
      <c r="O32713" s="21"/>
      <c r="P32713" s="27"/>
      <c r="Q32713" s="16"/>
      <c r="U32713" s="27"/>
    </row>
    <row r="32714" spans="2:21" x14ac:dyDescent="0.25">
      <c r="B32714"/>
      <c r="C32714"/>
      <c r="D32714" s="13"/>
      <c r="E32714" s="13"/>
      <c r="K32714" s="23"/>
      <c r="O32714" s="21"/>
      <c r="P32714" s="27"/>
      <c r="Q32714" s="16"/>
      <c r="U32714" s="27"/>
    </row>
    <row r="32715" spans="2:21" x14ac:dyDescent="0.25">
      <c r="B32715"/>
      <c r="C32715"/>
      <c r="D32715" s="13"/>
      <c r="E32715" s="13"/>
      <c r="K32715" s="23"/>
      <c r="O32715" s="21"/>
      <c r="P32715" s="27"/>
      <c r="Q32715" s="16"/>
      <c r="U32715" s="27"/>
    </row>
    <row r="32716" spans="2:21" x14ac:dyDescent="0.25">
      <c r="B32716"/>
      <c r="C32716"/>
      <c r="D32716" s="13"/>
      <c r="E32716" s="13"/>
      <c r="K32716" s="23"/>
      <c r="O32716" s="21"/>
      <c r="P32716" s="27"/>
      <c r="Q32716" s="16"/>
      <c r="U32716" s="27"/>
    </row>
    <row r="32717" spans="2:21" x14ac:dyDescent="0.25">
      <c r="B32717"/>
      <c r="C32717"/>
      <c r="D32717" s="13"/>
      <c r="E32717" s="13"/>
      <c r="K32717" s="23"/>
      <c r="O32717" s="21"/>
      <c r="P32717" s="27"/>
      <c r="Q32717" s="16"/>
      <c r="U32717" s="27"/>
    </row>
    <row r="32718" spans="2:21" x14ac:dyDescent="0.25">
      <c r="B32718"/>
      <c r="C32718"/>
      <c r="D32718" s="13"/>
      <c r="E32718" s="13"/>
      <c r="K32718" s="23"/>
      <c r="O32718" s="21"/>
      <c r="P32718" s="27"/>
      <c r="Q32718" s="16"/>
      <c r="U32718" s="27"/>
    </row>
    <row r="32719" spans="2:21" x14ac:dyDescent="0.25">
      <c r="B32719"/>
      <c r="C32719"/>
      <c r="D32719" s="13"/>
      <c r="E32719" s="13"/>
      <c r="K32719" s="23"/>
      <c r="O32719" s="21"/>
      <c r="P32719" s="27"/>
      <c r="Q32719" s="16"/>
      <c r="U32719" s="27"/>
    </row>
    <row r="32720" spans="2:21" x14ac:dyDescent="0.25">
      <c r="B32720"/>
      <c r="C32720"/>
      <c r="D32720" s="13"/>
      <c r="E32720" s="13"/>
      <c r="K32720" s="23"/>
      <c r="O32720" s="21"/>
      <c r="P32720" s="27"/>
      <c r="Q32720" s="16"/>
      <c r="U32720" s="27"/>
    </row>
    <row r="32721" spans="2:21" x14ac:dyDescent="0.25">
      <c r="B32721"/>
      <c r="C32721"/>
      <c r="D32721" s="13"/>
      <c r="E32721" s="13"/>
      <c r="K32721" s="23"/>
      <c r="O32721" s="21"/>
      <c r="P32721" s="27"/>
      <c r="Q32721" s="16"/>
      <c r="U32721" s="27"/>
    </row>
    <row r="32722" spans="2:21" x14ac:dyDescent="0.25">
      <c r="B32722"/>
      <c r="C32722"/>
      <c r="D32722" s="13"/>
      <c r="E32722" s="13"/>
      <c r="K32722" s="23"/>
      <c r="O32722" s="21"/>
      <c r="P32722" s="27"/>
      <c r="Q32722" s="16"/>
      <c r="U32722" s="27"/>
    </row>
    <row r="32723" spans="2:21" x14ac:dyDescent="0.25">
      <c r="B32723"/>
      <c r="C32723"/>
      <c r="D32723" s="13"/>
      <c r="E32723" s="13"/>
      <c r="K32723" s="23"/>
      <c r="O32723" s="21"/>
      <c r="P32723" s="27"/>
      <c r="Q32723" s="16"/>
      <c r="U32723" s="27"/>
    </row>
    <row r="32724" spans="2:21" x14ac:dyDescent="0.25">
      <c r="B32724"/>
      <c r="C32724"/>
      <c r="D32724" s="13"/>
      <c r="E32724" s="13"/>
      <c r="K32724" s="23"/>
      <c r="O32724" s="21"/>
      <c r="P32724" s="27"/>
      <c r="Q32724" s="16"/>
      <c r="U32724" s="27"/>
    </row>
    <row r="32725" spans="2:21" x14ac:dyDescent="0.25">
      <c r="B32725"/>
      <c r="C32725"/>
      <c r="D32725" s="13"/>
      <c r="E32725" s="13"/>
      <c r="K32725" s="23"/>
      <c r="O32725" s="21"/>
      <c r="P32725" s="27"/>
      <c r="Q32725" s="16"/>
      <c r="U32725" s="27"/>
    </row>
    <row r="32726" spans="2:21" x14ac:dyDescent="0.25">
      <c r="B32726"/>
      <c r="C32726"/>
      <c r="D32726" s="13"/>
      <c r="E32726" s="13"/>
      <c r="K32726" s="23"/>
      <c r="O32726" s="21"/>
      <c r="P32726" s="27"/>
      <c r="Q32726" s="16"/>
      <c r="U32726" s="27"/>
    </row>
    <row r="32727" spans="2:21" x14ac:dyDescent="0.25">
      <c r="B32727"/>
      <c r="C32727"/>
      <c r="D32727" s="13"/>
      <c r="E32727" s="13"/>
      <c r="K32727" s="23"/>
      <c r="O32727" s="21"/>
      <c r="P32727" s="27"/>
      <c r="Q32727" s="16"/>
      <c r="U32727" s="27"/>
    </row>
    <row r="32728" spans="2:21" x14ac:dyDescent="0.25">
      <c r="B32728"/>
      <c r="C32728"/>
      <c r="D32728" s="13"/>
      <c r="E32728" s="13"/>
      <c r="K32728" s="23"/>
      <c r="O32728" s="21"/>
      <c r="P32728" s="27"/>
      <c r="Q32728" s="16"/>
      <c r="U32728" s="27"/>
    </row>
    <row r="32729" spans="2:21" x14ac:dyDescent="0.25">
      <c r="B32729"/>
      <c r="C32729"/>
      <c r="D32729" s="13"/>
      <c r="E32729" s="13"/>
      <c r="K32729" s="23"/>
      <c r="O32729" s="21"/>
      <c r="P32729" s="27"/>
      <c r="Q32729" s="16"/>
      <c r="U32729" s="27"/>
    </row>
    <row r="32730" spans="2:21" x14ac:dyDescent="0.25">
      <c r="B32730"/>
      <c r="C32730"/>
      <c r="D32730" s="13"/>
      <c r="E32730" s="13"/>
      <c r="K32730" s="23"/>
      <c r="O32730" s="21"/>
      <c r="P32730" s="27"/>
      <c r="Q32730" s="16"/>
      <c r="U32730" s="27"/>
    </row>
    <row r="32731" spans="2:21" x14ac:dyDescent="0.25">
      <c r="B32731"/>
      <c r="C32731"/>
      <c r="D32731" s="13"/>
      <c r="E32731" s="13"/>
      <c r="K32731" s="23"/>
      <c r="O32731" s="21"/>
      <c r="P32731" s="27"/>
      <c r="Q32731" s="16"/>
      <c r="U32731" s="27"/>
    </row>
    <row r="32732" spans="2:21" x14ac:dyDescent="0.25">
      <c r="B32732"/>
      <c r="C32732"/>
      <c r="D32732" s="13"/>
      <c r="E32732" s="13"/>
      <c r="K32732" s="23"/>
      <c r="O32732" s="21"/>
      <c r="P32732" s="27"/>
      <c r="Q32732" s="16"/>
      <c r="U32732" s="27"/>
    </row>
    <row r="32733" spans="2:21" x14ac:dyDescent="0.25">
      <c r="B32733"/>
      <c r="C32733"/>
      <c r="D32733" s="13"/>
      <c r="E32733" s="13"/>
      <c r="K32733" s="23"/>
      <c r="O32733" s="21"/>
      <c r="P32733" s="27"/>
      <c r="Q32733" s="16"/>
      <c r="U32733" s="27"/>
    </row>
    <row r="32734" spans="2:21" x14ac:dyDescent="0.25">
      <c r="B32734"/>
      <c r="C32734"/>
      <c r="D32734" s="13"/>
      <c r="E32734" s="13"/>
      <c r="K32734" s="23"/>
      <c r="O32734" s="21"/>
      <c r="P32734" s="27"/>
      <c r="Q32734" s="16"/>
      <c r="U32734" s="27"/>
    </row>
    <row r="32735" spans="2:21" x14ac:dyDescent="0.25">
      <c r="B32735"/>
      <c r="C32735"/>
      <c r="D32735" s="13"/>
      <c r="E32735" s="13"/>
      <c r="K32735" s="23"/>
      <c r="O32735" s="21"/>
      <c r="P32735" s="27"/>
      <c r="Q32735" s="16"/>
      <c r="U32735" s="27"/>
    </row>
    <row r="32736" spans="2:21" x14ac:dyDescent="0.25">
      <c r="B32736"/>
      <c r="C32736"/>
      <c r="D32736" s="13"/>
      <c r="E32736" s="13"/>
      <c r="K32736" s="23"/>
      <c r="O32736" s="21"/>
      <c r="P32736" s="27"/>
      <c r="Q32736" s="16"/>
      <c r="U32736" s="27"/>
    </row>
    <row r="32737" spans="2:21" x14ac:dyDescent="0.25">
      <c r="B32737"/>
      <c r="C32737"/>
      <c r="D32737" s="13"/>
      <c r="E32737" s="13"/>
      <c r="K32737" s="23"/>
      <c r="O32737" s="21"/>
      <c r="P32737" s="27"/>
      <c r="Q32737" s="16"/>
      <c r="U32737" s="27"/>
    </row>
    <row r="32738" spans="2:21" x14ac:dyDescent="0.25">
      <c r="B32738"/>
      <c r="C32738"/>
      <c r="D32738" s="13"/>
      <c r="E32738" s="13"/>
      <c r="K32738" s="23"/>
      <c r="O32738" s="21"/>
      <c r="P32738" s="27"/>
      <c r="Q32738" s="16"/>
      <c r="U32738" s="27"/>
    </row>
    <row r="32739" spans="2:21" x14ac:dyDescent="0.25">
      <c r="B32739"/>
      <c r="C32739"/>
      <c r="D32739" s="13"/>
      <c r="E32739" s="13"/>
      <c r="K32739" s="23"/>
      <c r="O32739" s="21"/>
      <c r="P32739" s="27"/>
      <c r="Q32739" s="16"/>
      <c r="U32739" s="27"/>
    </row>
    <row r="32740" spans="2:21" x14ac:dyDescent="0.25">
      <c r="B32740"/>
      <c r="C32740"/>
      <c r="D32740" s="13"/>
      <c r="E32740" s="13"/>
      <c r="K32740" s="23"/>
      <c r="O32740" s="21"/>
      <c r="P32740" s="27"/>
      <c r="Q32740" s="16"/>
      <c r="U32740" s="27"/>
    </row>
    <row r="32741" spans="2:21" x14ac:dyDescent="0.25">
      <c r="B32741"/>
      <c r="C32741"/>
      <c r="D32741" s="13"/>
      <c r="E32741" s="13"/>
      <c r="K32741" s="23"/>
      <c r="O32741" s="21"/>
      <c r="P32741" s="27"/>
      <c r="Q32741" s="16"/>
      <c r="U32741" s="27"/>
    </row>
    <row r="32742" spans="2:21" x14ac:dyDescent="0.25">
      <c r="B32742"/>
      <c r="C32742"/>
      <c r="D32742" s="13"/>
      <c r="E32742" s="13"/>
      <c r="K32742" s="23"/>
      <c r="O32742" s="21"/>
      <c r="P32742" s="27"/>
      <c r="Q32742" s="16"/>
      <c r="U32742" s="27"/>
    </row>
    <row r="32743" spans="2:21" x14ac:dyDescent="0.25">
      <c r="B32743"/>
      <c r="C32743"/>
      <c r="D32743" s="13"/>
      <c r="E32743" s="13"/>
      <c r="K32743" s="23"/>
      <c r="O32743" s="21"/>
      <c r="P32743" s="27"/>
      <c r="Q32743" s="16"/>
      <c r="U32743" s="27"/>
    </row>
    <row r="32744" spans="2:21" x14ac:dyDescent="0.25">
      <c r="B32744"/>
      <c r="C32744"/>
      <c r="D32744" s="13"/>
      <c r="E32744" s="13"/>
      <c r="K32744" s="23"/>
      <c r="O32744" s="21"/>
      <c r="P32744" s="27"/>
      <c r="Q32744" s="16"/>
      <c r="U32744" s="27"/>
    </row>
    <row r="32745" spans="2:21" x14ac:dyDescent="0.25">
      <c r="B32745"/>
      <c r="C32745"/>
      <c r="D32745" s="13"/>
      <c r="E32745" s="13"/>
      <c r="K32745" s="23"/>
      <c r="O32745" s="21"/>
      <c r="P32745" s="27"/>
      <c r="Q32745" s="16"/>
      <c r="U32745" s="27"/>
    </row>
    <row r="32746" spans="2:21" x14ac:dyDescent="0.25">
      <c r="B32746"/>
      <c r="C32746"/>
      <c r="D32746" s="13"/>
      <c r="E32746" s="13"/>
      <c r="K32746" s="23"/>
      <c r="O32746" s="21"/>
      <c r="P32746" s="27"/>
      <c r="Q32746" s="16"/>
      <c r="U32746" s="27"/>
    </row>
    <row r="32747" spans="2:21" x14ac:dyDescent="0.25">
      <c r="B32747"/>
      <c r="C32747"/>
      <c r="D32747" s="13"/>
      <c r="E32747" s="13"/>
      <c r="K32747" s="23"/>
      <c r="O32747" s="21"/>
      <c r="P32747" s="27"/>
      <c r="Q32747" s="16"/>
      <c r="U32747" s="27"/>
    </row>
    <row r="32748" spans="2:21" x14ac:dyDescent="0.25">
      <c r="B32748"/>
      <c r="C32748"/>
      <c r="D32748" s="13"/>
      <c r="E32748" s="13"/>
      <c r="K32748" s="23"/>
      <c r="O32748" s="21"/>
      <c r="P32748" s="27"/>
      <c r="Q32748" s="16"/>
      <c r="U32748" s="27"/>
    </row>
    <row r="32749" spans="2:21" x14ac:dyDescent="0.25">
      <c r="B32749"/>
      <c r="C32749"/>
      <c r="D32749" s="13"/>
      <c r="E32749" s="13"/>
      <c r="K32749" s="23"/>
      <c r="O32749" s="21"/>
      <c r="P32749" s="27"/>
      <c r="Q32749" s="16"/>
      <c r="U32749" s="27"/>
    </row>
    <row r="32750" spans="2:21" x14ac:dyDescent="0.25">
      <c r="B32750"/>
      <c r="C32750"/>
      <c r="D32750" s="13"/>
      <c r="E32750" s="13"/>
      <c r="K32750" s="23"/>
      <c r="O32750" s="21"/>
      <c r="P32750" s="27"/>
      <c r="Q32750" s="16"/>
      <c r="U32750" s="27"/>
    </row>
    <row r="32751" spans="2:21" x14ac:dyDescent="0.25">
      <c r="B32751"/>
      <c r="C32751"/>
      <c r="D32751" s="13"/>
      <c r="E32751" s="13"/>
      <c r="K32751" s="23"/>
      <c r="O32751" s="21"/>
      <c r="P32751" s="27"/>
      <c r="Q32751" s="16"/>
      <c r="U32751" s="27"/>
    </row>
    <row r="32752" spans="2:21" x14ac:dyDescent="0.25">
      <c r="B32752"/>
      <c r="C32752"/>
      <c r="D32752" s="13"/>
      <c r="E32752" s="13"/>
      <c r="K32752" s="23"/>
      <c r="O32752" s="21"/>
      <c r="P32752" s="27"/>
      <c r="Q32752" s="16"/>
      <c r="U32752" s="27"/>
    </row>
    <row r="32753" spans="2:21" x14ac:dyDescent="0.25">
      <c r="B32753"/>
      <c r="C32753"/>
      <c r="D32753" s="13"/>
      <c r="E32753" s="13"/>
      <c r="K32753" s="23"/>
      <c r="O32753" s="21"/>
      <c r="P32753" s="27"/>
      <c r="Q32753" s="16"/>
      <c r="U32753" s="27"/>
    </row>
    <row r="32754" spans="2:21" x14ac:dyDescent="0.25">
      <c r="B32754"/>
      <c r="C32754"/>
      <c r="D32754" s="13"/>
      <c r="E32754" s="13"/>
      <c r="K32754" s="23"/>
      <c r="O32754" s="21"/>
      <c r="P32754" s="27"/>
      <c r="Q32754" s="16"/>
      <c r="U32754" s="27"/>
    </row>
    <row r="32755" spans="2:21" x14ac:dyDescent="0.25">
      <c r="B32755"/>
      <c r="C32755"/>
      <c r="D32755" s="13"/>
      <c r="E32755" s="13"/>
      <c r="K32755" s="23"/>
      <c r="O32755" s="21"/>
      <c r="P32755" s="27"/>
      <c r="Q32755" s="16"/>
      <c r="U32755" s="27"/>
    </row>
    <row r="32756" spans="2:21" x14ac:dyDescent="0.25">
      <c r="B32756"/>
      <c r="C32756"/>
      <c r="D32756" s="13"/>
      <c r="E32756" s="13"/>
      <c r="K32756" s="23"/>
      <c r="O32756" s="21"/>
      <c r="P32756" s="27"/>
      <c r="Q32756" s="16"/>
      <c r="U32756" s="27"/>
    </row>
    <row r="32757" spans="2:21" x14ac:dyDescent="0.25">
      <c r="B32757"/>
      <c r="C32757"/>
      <c r="D32757" s="13"/>
      <c r="E32757" s="13"/>
      <c r="K32757" s="23"/>
      <c r="O32757" s="21"/>
      <c r="P32757" s="27"/>
      <c r="Q32757" s="16"/>
      <c r="U32757" s="27"/>
    </row>
    <row r="32758" spans="2:21" x14ac:dyDescent="0.25">
      <c r="B32758"/>
      <c r="C32758"/>
      <c r="D32758" s="13"/>
      <c r="E32758" s="13"/>
      <c r="K32758" s="23"/>
      <c r="O32758" s="21"/>
      <c r="P32758" s="27"/>
      <c r="Q32758" s="16"/>
      <c r="U32758" s="27"/>
    </row>
    <row r="32759" spans="2:21" x14ac:dyDescent="0.25">
      <c r="B32759"/>
      <c r="C32759"/>
      <c r="D32759" s="13"/>
      <c r="E32759" s="13"/>
      <c r="K32759" s="23"/>
      <c r="O32759" s="21"/>
      <c r="P32759" s="27"/>
      <c r="Q32759" s="16"/>
      <c r="U32759" s="27"/>
    </row>
    <row r="32760" spans="2:21" x14ac:dyDescent="0.25">
      <c r="B32760"/>
      <c r="C32760"/>
      <c r="D32760" s="13"/>
      <c r="E32760" s="13"/>
      <c r="K32760" s="23"/>
      <c r="O32760" s="21"/>
      <c r="P32760" s="27"/>
      <c r="Q32760" s="16"/>
      <c r="U32760" s="27"/>
    </row>
    <row r="32761" spans="2:21" x14ac:dyDescent="0.25">
      <c r="B32761"/>
      <c r="C32761"/>
      <c r="D32761" s="13"/>
      <c r="E32761" s="13"/>
      <c r="K32761" s="23"/>
      <c r="O32761" s="21"/>
      <c r="P32761" s="27"/>
      <c r="Q32761" s="16"/>
      <c r="U32761" s="27"/>
    </row>
    <row r="32762" spans="2:21" x14ac:dyDescent="0.25">
      <c r="B32762"/>
      <c r="C32762"/>
      <c r="D32762" s="13"/>
      <c r="E32762" s="13"/>
      <c r="K32762" s="23"/>
      <c r="O32762" s="21"/>
      <c r="P32762" s="27"/>
      <c r="Q32762" s="16"/>
      <c r="U32762" s="27"/>
    </row>
    <row r="32763" spans="2:21" x14ac:dyDescent="0.25">
      <c r="B32763"/>
      <c r="C32763"/>
      <c r="D32763" s="13"/>
      <c r="E32763" s="13"/>
      <c r="K32763" s="23"/>
      <c r="O32763" s="21"/>
      <c r="P32763" s="27"/>
      <c r="Q32763" s="16"/>
      <c r="U32763" s="27"/>
    </row>
    <row r="32764" spans="2:21" x14ac:dyDescent="0.25">
      <c r="B32764"/>
      <c r="C32764"/>
      <c r="D32764" s="13"/>
      <c r="E32764" s="13"/>
      <c r="K32764" s="23"/>
      <c r="O32764" s="21"/>
      <c r="P32764" s="27"/>
      <c r="Q32764" s="16"/>
      <c r="U32764" s="27"/>
    </row>
    <row r="32765" spans="2:21" x14ac:dyDescent="0.25">
      <c r="B32765"/>
      <c r="C32765"/>
      <c r="D32765" s="13"/>
      <c r="E32765" s="13"/>
      <c r="K32765" s="23"/>
      <c r="O32765" s="21"/>
      <c r="P32765" s="27"/>
      <c r="Q32765" s="16"/>
      <c r="U32765" s="27"/>
    </row>
    <row r="32766" spans="2:21" x14ac:dyDescent="0.25">
      <c r="B32766"/>
      <c r="C32766"/>
      <c r="D32766" s="13"/>
      <c r="E32766" s="13"/>
      <c r="K32766" s="23"/>
      <c r="O32766" s="21"/>
      <c r="P32766" s="27"/>
      <c r="Q32766" s="16"/>
      <c r="U32766" s="27"/>
    </row>
    <row r="32767" spans="2:21" x14ac:dyDescent="0.25">
      <c r="B32767"/>
      <c r="C32767"/>
      <c r="D32767" s="13"/>
      <c r="E32767" s="13"/>
      <c r="K32767" s="23"/>
      <c r="O32767" s="21"/>
      <c r="P32767" s="27"/>
      <c r="Q32767" s="16"/>
      <c r="U32767" s="27"/>
    </row>
    <row r="32768" spans="2:21" x14ac:dyDescent="0.25">
      <c r="B32768"/>
      <c r="C32768"/>
      <c r="D32768" s="13"/>
      <c r="E32768" s="13"/>
      <c r="K32768" s="23"/>
      <c r="O32768" s="21"/>
      <c r="P32768" s="27"/>
      <c r="Q32768" s="16"/>
      <c r="U32768" s="27"/>
    </row>
    <row r="32769" spans="2:21" x14ac:dyDescent="0.25">
      <c r="B32769"/>
      <c r="C32769"/>
      <c r="D32769" s="13"/>
      <c r="E32769" s="13"/>
      <c r="K32769" s="23"/>
      <c r="O32769" s="21"/>
      <c r="P32769" s="27"/>
      <c r="Q32769" s="16"/>
      <c r="U32769" s="27"/>
    </row>
    <row r="32770" spans="2:21" x14ac:dyDescent="0.25">
      <c r="B32770"/>
      <c r="C32770"/>
      <c r="D32770" s="13"/>
      <c r="E32770" s="13"/>
      <c r="K32770" s="23"/>
      <c r="O32770" s="21"/>
      <c r="P32770" s="27"/>
      <c r="Q32770" s="16"/>
      <c r="U32770" s="27"/>
    </row>
    <row r="32771" spans="2:21" x14ac:dyDescent="0.25">
      <c r="B32771"/>
      <c r="C32771"/>
      <c r="D32771" s="13"/>
      <c r="E32771" s="13"/>
      <c r="K32771" s="23"/>
      <c r="O32771" s="21"/>
      <c r="P32771" s="27"/>
      <c r="Q32771" s="16"/>
      <c r="U32771" s="27"/>
    </row>
    <row r="32772" spans="2:21" x14ac:dyDescent="0.25">
      <c r="B32772"/>
      <c r="C32772"/>
      <c r="D32772" s="13"/>
      <c r="E32772" s="13"/>
      <c r="K32772" s="23"/>
      <c r="O32772" s="21"/>
      <c r="P32772" s="27"/>
      <c r="Q32772" s="16"/>
      <c r="U32772" s="27"/>
    </row>
    <row r="32773" spans="2:21" x14ac:dyDescent="0.25">
      <c r="B32773"/>
      <c r="C32773"/>
      <c r="D32773" s="13"/>
      <c r="E32773" s="13"/>
      <c r="K32773" s="23"/>
      <c r="O32773" s="21"/>
      <c r="P32773" s="27"/>
      <c r="Q32773" s="16"/>
      <c r="U32773" s="27"/>
    </row>
    <row r="32774" spans="2:21" x14ac:dyDescent="0.25">
      <c r="B32774"/>
      <c r="C32774"/>
      <c r="D32774" s="13"/>
      <c r="E32774" s="13"/>
      <c r="K32774" s="23"/>
      <c r="O32774" s="21"/>
      <c r="P32774" s="27"/>
      <c r="Q32774" s="16"/>
      <c r="U32774" s="27"/>
    </row>
    <row r="32775" spans="2:21" x14ac:dyDescent="0.25">
      <c r="B32775"/>
      <c r="C32775"/>
      <c r="D32775" s="13"/>
      <c r="E32775" s="13"/>
      <c r="K32775" s="23"/>
      <c r="O32775" s="21"/>
      <c r="P32775" s="27"/>
      <c r="Q32775" s="16"/>
      <c r="U32775" s="27"/>
    </row>
    <row r="32776" spans="2:21" x14ac:dyDescent="0.25">
      <c r="B32776"/>
      <c r="C32776"/>
      <c r="D32776" s="13"/>
      <c r="E32776" s="13"/>
      <c r="K32776" s="23"/>
      <c r="O32776" s="21"/>
      <c r="P32776" s="27"/>
      <c r="Q32776" s="16"/>
      <c r="U32776" s="27"/>
    </row>
    <row r="32777" spans="2:21" x14ac:dyDescent="0.25">
      <c r="B32777"/>
      <c r="C32777"/>
      <c r="D32777" s="13"/>
      <c r="E32777" s="13"/>
      <c r="K32777" s="23"/>
      <c r="O32777" s="21"/>
      <c r="P32777" s="27"/>
      <c r="Q32777" s="16"/>
      <c r="U32777" s="27"/>
    </row>
    <row r="32778" spans="2:21" x14ac:dyDescent="0.25">
      <c r="B32778"/>
      <c r="C32778"/>
      <c r="D32778" s="13"/>
      <c r="E32778" s="13"/>
      <c r="K32778" s="23"/>
      <c r="O32778" s="21"/>
      <c r="P32778" s="27"/>
      <c r="Q32778" s="16"/>
      <c r="U32778" s="27"/>
    </row>
    <row r="32779" spans="2:21" x14ac:dyDescent="0.25">
      <c r="B32779"/>
      <c r="C32779"/>
      <c r="D32779" s="13"/>
      <c r="E32779" s="13"/>
      <c r="K32779" s="23"/>
      <c r="O32779" s="21"/>
      <c r="P32779" s="27"/>
      <c r="Q32779" s="16"/>
      <c r="U32779" s="27"/>
    </row>
    <row r="32780" spans="2:21" x14ac:dyDescent="0.25">
      <c r="B32780"/>
      <c r="C32780"/>
      <c r="D32780" s="13"/>
      <c r="E32780" s="13"/>
      <c r="K32780" s="23"/>
      <c r="O32780" s="21"/>
      <c r="P32780" s="27"/>
      <c r="Q32780" s="16"/>
      <c r="U32780" s="27"/>
    </row>
    <row r="32781" spans="2:21" x14ac:dyDescent="0.25">
      <c r="B32781"/>
      <c r="C32781"/>
      <c r="D32781" s="13"/>
      <c r="E32781" s="13"/>
      <c r="K32781" s="23"/>
      <c r="O32781" s="21"/>
      <c r="P32781" s="27"/>
      <c r="Q32781" s="16"/>
      <c r="U32781" s="27"/>
    </row>
    <row r="32782" spans="2:21" x14ac:dyDescent="0.25">
      <c r="B32782"/>
      <c r="C32782"/>
      <c r="D32782" s="13"/>
      <c r="E32782" s="13"/>
      <c r="K32782" s="23"/>
      <c r="O32782" s="21"/>
      <c r="P32782" s="27"/>
      <c r="Q32782" s="16"/>
      <c r="U32782" s="27"/>
    </row>
    <row r="32783" spans="2:21" x14ac:dyDescent="0.25">
      <c r="B32783"/>
      <c r="C32783"/>
      <c r="D32783" s="13"/>
      <c r="E32783" s="13"/>
      <c r="K32783" s="23"/>
      <c r="O32783" s="21"/>
      <c r="P32783" s="27"/>
      <c r="Q32783" s="16"/>
      <c r="U32783" s="27"/>
    </row>
    <row r="32784" spans="2:21" x14ac:dyDescent="0.25">
      <c r="B32784"/>
      <c r="C32784"/>
      <c r="D32784" s="13"/>
      <c r="E32784" s="13"/>
      <c r="K32784" s="23"/>
      <c r="O32784" s="21"/>
      <c r="P32784" s="27"/>
      <c r="Q32784" s="16"/>
      <c r="U32784" s="27"/>
    </row>
    <row r="32785" spans="2:21" x14ac:dyDescent="0.25">
      <c r="B32785"/>
      <c r="C32785"/>
      <c r="D32785" s="13"/>
      <c r="E32785" s="13"/>
      <c r="K32785" s="23"/>
      <c r="O32785" s="21"/>
      <c r="P32785" s="27"/>
      <c r="Q32785" s="16"/>
      <c r="U32785" s="27"/>
    </row>
    <row r="32786" spans="2:21" x14ac:dyDescent="0.25">
      <c r="B32786"/>
      <c r="C32786"/>
      <c r="D32786" s="13"/>
      <c r="E32786" s="13"/>
      <c r="K32786" s="23"/>
      <c r="O32786" s="21"/>
      <c r="P32786" s="27"/>
      <c r="Q32786" s="16"/>
      <c r="U32786" s="27"/>
    </row>
    <row r="32787" spans="2:21" x14ac:dyDescent="0.25">
      <c r="B32787"/>
      <c r="C32787"/>
      <c r="D32787" s="13"/>
      <c r="E32787" s="13"/>
      <c r="K32787" s="23"/>
      <c r="O32787" s="21"/>
      <c r="P32787" s="27"/>
      <c r="Q32787" s="16"/>
      <c r="U32787" s="27"/>
    </row>
    <row r="32788" spans="2:21" x14ac:dyDescent="0.25">
      <c r="B32788"/>
      <c r="C32788"/>
      <c r="D32788" s="13"/>
      <c r="E32788" s="13"/>
      <c r="K32788" s="23"/>
      <c r="O32788" s="21"/>
      <c r="P32788" s="27"/>
      <c r="Q32788" s="16"/>
      <c r="U32788" s="27"/>
    </row>
    <row r="32789" spans="2:21" x14ac:dyDescent="0.25">
      <c r="B32789"/>
      <c r="C32789"/>
      <c r="D32789" s="13"/>
      <c r="E32789" s="13"/>
      <c r="K32789" s="23"/>
      <c r="O32789" s="21"/>
      <c r="P32789" s="27"/>
      <c r="Q32789" s="16"/>
      <c r="U32789" s="27"/>
    </row>
    <row r="32790" spans="2:21" x14ac:dyDescent="0.25">
      <c r="B32790"/>
      <c r="C32790"/>
      <c r="D32790" s="13"/>
      <c r="E32790" s="13"/>
      <c r="K32790" s="23"/>
      <c r="O32790" s="21"/>
      <c r="P32790" s="27"/>
      <c r="Q32790" s="16"/>
      <c r="U32790" s="27"/>
    </row>
    <row r="32791" spans="2:21" x14ac:dyDescent="0.25">
      <c r="B32791"/>
      <c r="C32791"/>
      <c r="D32791" s="13"/>
      <c r="E32791" s="13"/>
      <c r="K32791" s="23"/>
      <c r="O32791" s="21"/>
      <c r="P32791" s="27"/>
      <c r="Q32791" s="16"/>
      <c r="U32791" s="27"/>
    </row>
    <row r="32792" spans="2:21" x14ac:dyDescent="0.25">
      <c r="B32792"/>
      <c r="C32792"/>
      <c r="D32792" s="13"/>
      <c r="E32792" s="13"/>
      <c r="K32792" s="23"/>
      <c r="O32792" s="21"/>
      <c r="P32792" s="27"/>
      <c r="Q32792" s="16"/>
      <c r="U32792" s="27"/>
    </row>
    <row r="32793" spans="2:21" x14ac:dyDescent="0.25">
      <c r="B32793"/>
      <c r="C32793"/>
      <c r="D32793" s="13"/>
      <c r="E32793" s="13"/>
      <c r="K32793" s="23"/>
      <c r="O32793" s="21"/>
      <c r="P32793" s="27"/>
      <c r="Q32793" s="16"/>
      <c r="U32793" s="27"/>
    </row>
    <row r="32794" spans="2:21" x14ac:dyDescent="0.25">
      <c r="B32794"/>
      <c r="C32794"/>
      <c r="D32794" s="13"/>
      <c r="E32794" s="13"/>
      <c r="K32794" s="23"/>
      <c r="O32794" s="21"/>
      <c r="P32794" s="27"/>
      <c r="Q32794" s="16"/>
      <c r="U32794" s="27"/>
    </row>
    <row r="32795" spans="2:21" x14ac:dyDescent="0.25">
      <c r="B32795"/>
      <c r="C32795"/>
      <c r="D32795" s="13"/>
      <c r="E32795" s="13"/>
      <c r="K32795" s="23"/>
      <c r="O32795" s="21"/>
      <c r="P32795" s="27"/>
      <c r="Q32795" s="16"/>
      <c r="U32795" s="27"/>
    </row>
    <row r="32796" spans="2:21" x14ac:dyDescent="0.25">
      <c r="B32796"/>
      <c r="C32796"/>
      <c r="D32796" s="13"/>
      <c r="E32796" s="13"/>
      <c r="K32796" s="23"/>
      <c r="O32796" s="21"/>
      <c r="P32796" s="27"/>
      <c r="Q32796" s="16"/>
      <c r="U32796" s="27"/>
    </row>
    <row r="32797" spans="2:21" x14ac:dyDescent="0.25">
      <c r="B32797"/>
      <c r="C32797"/>
      <c r="D32797" s="13"/>
      <c r="E32797" s="13"/>
      <c r="K32797" s="23"/>
      <c r="O32797" s="21"/>
      <c r="P32797" s="27"/>
      <c r="Q32797" s="16"/>
      <c r="U32797" s="27"/>
    </row>
    <row r="32798" spans="2:21" x14ac:dyDescent="0.25">
      <c r="B32798"/>
      <c r="C32798"/>
      <c r="D32798" s="13"/>
      <c r="E32798" s="13"/>
      <c r="K32798" s="23"/>
      <c r="O32798" s="21"/>
      <c r="P32798" s="27"/>
      <c r="Q32798" s="16"/>
      <c r="U32798" s="27"/>
    </row>
    <row r="32799" spans="2:21" x14ac:dyDescent="0.25">
      <c r="B32799"/>
      <c r="C32799"/>
      <c r="D32799" s="13"/>
      <c r="E32799" s="13"/>
      <c r="K32799" s="23"/>
      <c r="O32799" s="21"/>
      <c r="P32799" s="27"/>
      <c r="Q32799" s="16"/>
      <c r="U32799" s="27"/>
    </row>
    <row r="32800" spans="2:21" x14ac:dyDescent="0.25">
      <c r="B32800"/>
      <c r="C32800"/>
      <c r="D32800" s="13"/>
      <c r="E32800" s="13"/>
      <c r="K32800" s="23"/>
      <c r="O32800" s="21"/>
      <c r="P32800" s="27"/>
      <c r="Q32800" s="16"/>
      <c r="U32800" s="27"/>
    </row>
    <row r="32801" spans="2:21" x14ac:dyDescent="0.25">
      <c r="B32801"/>
      <c r="C32801"/>
      <c r="D32801" s="13"/>
      <c r="E32801" s="13"/>
      <c r="K32801" s="23"/>
      <c r="O32801" s="21"/>
      <c r="P32801" s="27"/>
      <c r="Q32801" s="16"/>
      <c r="U32801" s="27"/>
    </row>
    <row r="32802" spans="2:21" x14ac:dyDescent="0.25">
      <c r="B32802"/>
      <c r="C32802"/>
      <c r="D32802" s="13"/>
      <c r="E32802" s="13"/>
      <c r="K32802" s="23"/>
      <c r="O32802" s="21"/>
      <c r="P32802" s="27"/>
      <c r="Q32802" s="16"/>
      <c r="U32802" s="27"/>
    </row>
    <row r="32803" spans="2:21" x14ac:dyDescent="0.25">
      <c r="B32803"/>
      <c r="C32803"/>
      <c r="D32803" s="13"/>
      <c r="E32803" s="13"/>
      <c r="K32803" s="23"/>
      <c r="O32803" s="21"/>
      <c r="P32803" s="27"/>
      <c r="Q32803" s="16"/>
      <c r="U32803" s="27"/>
    </row>
    <row r="32804" spans="2:21" x14ac:dyDescent="0.25">
      <c r="B32804"/>
      <c r="C32804"/>
      <c r="D32804" s="13"/>
      <c r="E32804" s="13"/>
      <c r="K32804" s="23"/>
      <c r="O32804" s="21"/>
      <c r="P32804" s="27"/>
      <c r="Q32804" s="16"/>
      <c r="U32804" s="27"/>
    </row>
    <row r="32805" spans="2:21" x14ac:dyDescent="0.25">
      <c r="B32805"/>
      <c r="C32805"/>
      <c r="D32805" s="13"/>
      <c r="E32805" s="13"/>
      <c r="K32805" s="23"/>
      <c r="O32805" s="21"/>
      <c r="P32805" s="27"/>
      <c r="Q32805" s="16"/>
      <c r="U32805" s="27"/>
    </row>
    <row r="32806" spans="2:21" x14ac:dyDescent="0.25">
      <c r="B32806"/>
      <c r="C32806"/>
      <c r="D32806" s="13"/>
      <c r="E32806" s="13"/>
      <c r="K32806" s="23"/>
      <c r="O32806" s="21"/>
      <c r="P32806" s="27"/>
      <c r="Q32806" s="16"/>
      <c r="U32806" s="27"/>
    </row>
    <row r="32807" spans="2:21" x14ac:dyDescent="0.25">
      <c r="B32807"/>
      <c r="C32807"/>
      <c r="D32807" s="13"/>
      <c r="E32807" s="13"/>
      <c r="K32807" s="23"/>
      <c r="O32807" s="21"/>
      <c r="P32807" s="27"/>
      <c r="Q32807" s="16"/>
      <c r="U32807" s="27"/>
    </row>
    <row r="32808" spans="2:21" x14ac:dyDescent="0.25">
      <c r="B32808"/>
      <c r="C32808"/>
      <c r="D32808" s="13"/>
      <c r="E32808" s="13"/>
      <c r="K32808" s="23"/>
      <c r="O32808" s="21"/>
      <c r="P32808" s="27"/>
      <c r="Q32808" s="16"/>
      <c r="U32808" s="27"/>
    </row>
    <row r="32809" spans="2:21" x14ac:dyDescent="0.25">
      <c r="B32809"/>
      <c r="C32809"/>
      <c r="D32809" s="13"/>
      <c r="E32809" s="13"/>
      <c r="K32809" s="23"/>
      <c r="O32809" s="21"/>
      <c r="P32809" s="27"/>
      <c r="Q32809" s="16"/>
      <c r="U32809" s="27"/>
    </row>
    <row r="32810" spans="2:21" x14ac:dyDescent="0.25">
      <c r="B32810"/>
      <c r="C32810"/>
      <c r="D32810" s="13"/>
      <c r="E32810" s="13"/>
      <c r="K32810" s="23"/>
      <c r="O32810" s="21"/>
      <c r="P32810" s="27"/>
      <c r="Q32810" s="16"/>
      <c r="U32810" s="27"/>
    </row>
    <row r="32811" spans="2:21" x14ac:dyDescent="0.25">
      <c r="B32811"/>
      <c r="C32811"/>
      <c r="D32811" s="13"/>
      <c r="E32811" s="13"/>
      <c r="K32811" s="23"/>
      <c r="O32811" s="21"/>
      <c r="P32811" s="27"/>
      <c r="Q32811" s="16"/>
      <c r="U32811" s="27"/>
    </row>
    <row r="32812" spans="2:21" x14ac:dyDescent="0.25">
      <c r="B32812"/>
      <c r="C32812"/>
      <c r="D32812" s="13"/>
      <c r="E32812" s="13"/>
      <c r="K32812" s="23"/>
      <c r="O32812" s="21"/>
      <c r="P32812" s="27"/>
      <c r="Q32812" s="16"/>
      <c r="U32812" s="27"/>
    </row>
    <row r="32813" spans="2:21" x14ac:dyDescent="0.25">
      <c r="B32813"/>
      <c r="C32813"/>
      <c r="D32813" s="13"/>
      <c r="E32813" s="13"/>
      <c r="K32813" s="23"/>
      <c r="O32813" s="21"/>
      <c r="P32813" s="27"/>
      <c r="Q32813" s="16"/>
      <c r="U32813" s="27"/>
    </row>
    <row r="32814" spans="2:21" x14ac:dyDescent="0.25">
      <c r="B32814"/>
      <c r="C32814"/>
      <c r="D32814" s="13"/>
      <c r="E32814" s="13"/>
      <c r="K32814" s="23"/>
      <c r="O32814" s="21"/>
      <c r="P32814" s="27"/>
      <c r="Q32814" s="16"/>
      <c r="U32814" s="27"/>
    </row>
    <row r="32815" spans="2:21" x14ac:dyDescent="0.25">
      <c r="B32815"/>
      <c r="C32815"/>
      <c r="D32815" s="13"/>
      <c r="E32815" s="13"/>
      <c r="K32815" s="23"/>
      <c r="O32815" s="21"/>
      <c r="P32815" s="27"/>
      <c r="Q32815" s="16"/>
      <c r="U32815" s="27"/>
    </row>
    <row r="32816" spans="2:21" x14ac:dyDescent="0.25">
      <c r="B32816"/>
      <c r="C32816"/>
      <c r="D32816" s="13"/>
      <c r="E32816" s="13"/>
      <c r="K32816" s="23"/>
      <c r="O32816" s="21"/>
      <c r="P32816" s="27"/>
      <c r="Q32816" s="16"/>
      <c r="U32816" s="27"/>
    </row>
    <row r="32817" spans="2:21" x14ac:dyDescent="0.25">
      <c r="B32817"/>
      <c r="C32817"/>
      <c r="D32817" s="13"/>
      <c r="E32817" s="13"/>
      <c r="K32817" s="23"/>
      <c r="O32817" s="21"/>
      <c r="P32817" s="27"/>
      <c r="Q32817" s="16"/>
      <c r="U32817" s="27"/>
    </row>
    <row r="32818" spans="2:21" x14ac:dyDescent="0.25">
      <c r="B32818"/>
      <c r="C32818"/>
      <c r="D32818" s="13"/>
      <c r="E32818" s="13"/>
      <c r="K32818" s="23"/>
      <c r="O32818" s="21"/>
      <c r="P32818" s="27"/>
      <c r="Q32818" s="16"/>
      <c r="U32818" s="27"/>
    </row>
    <row r="32819" spans="2:21" x14ac:dyDescent="0.25">
      <c r="B32819"/>
      <c r="C32819"/>
      <c r="D32819" s="13"/>
      <c r="E32819" s="13"/>
      <c r="K32819" s="23"/>
      <c r="O32819" s="21"/>
      <c r="P32819" s="27"/>
      <c r="Q32819" s="16"/>
      <c r="U32819" s="27"/>
    </row>
    <row r="32820" spans="2:21" x14ac:dyDescent="0.25">
      <c r="B32820"/>
      <c r="C32820"/>
      <c r="D32820" s="13"/>
      <c r="E32820" s="13"/>
      <c r="K32820" s="23"/>
      <c r="O32820" s="21"/>
      <c r="P32820" s="27"/>
      <c r="Q32820" s="16"/>
      <c r="U32820" s="27"/>
    </row>
    <row r="32821" spans="2:21" x14ac:dyDescent="0.25">
      <c r="B32821"/>
      <c r="C32821"/>
      <c r="D32821" s="13"/>
      <c r="E32821" s="13"/>
      <c r="K32821" s="23"/>
      <c r="O32821" s="21"/>
      <c r="P32821" s="27"/>
      <c r="Q32821" s="16"/>
      <c r="U32821" s="27"/>
    </row>
    <row r="32822" spans="2:21" x14ac:dyDescent="0.25">
      <c r="B32822"/>
      <c r="C32822"/>
      <c r="D32822" s="13"/>
      <c r="E32822" s="13"/>
      <c r="K32822" s="23"/>
      <c r="O32822" s="21"/>
      <c r="P32822" s="27"/>
      <c r="Q32822" s="16"/>
      <c r="U32822" s="27"/>
    </row>
    <row r="32823" spans="2:21" x14ac:dyDescent="0.25">
      <c r="B32823"/>
      <c r="C32823"/>
      <c r="D32823" s="13"/>
      <c r="E32823" s="13"/>
      <c r="K32823" s="23"/>
      <c r="O32823" s="21"/>
      <c r="P32823" s="27"/>
      <c r="Q32823" s="16"/>
      <c r="U32823" s="27"/>
    </row>
    <row r="32824" spans="2:21" x14ac:dyDescent="0.25">
      <c r="B32824"/>
      <c r="C32824"/>
      <c r="D32824" s="13"/>
      <c r="E32824" s="13"/>
      <c r="K32824" s="23"/>
      <c r="O32824" s="21"/>
      <c r="P32824" s="27"/>
      <c r="Q32824" s="16"/>
      <c r="U32824" s="27"/>
    </row>
    <row r="32825" spans="2:21" x14ac:dyDescent="0.25">
      <c r="B32825"/>
      <c r="C32825"/>
      <c r="D32825" s="13"/>
      <c r="E32825" s="13"/>
      <c r="K32825" s="23"/>
      <c r="O32825" s="21"/>
      <c r="P32825" s="27"/>
      <c r="Q32825" s="16"/>
      <c r="U32825" s="27"/>
    </row>
    <row r="32826" spans="2:21" x14ac:dyDescent="0.25">
      <c r="B32826"/>
      <c r="C32826"/>
      <c r="D32826" s="13"/>
      <c r="E32826" s="13"/>
      <c r="K32826" s="23"/>
      <c r="O32826" s="21"/>
      <c r="P32826" s="27"/>
      <c r="Q32826" s="16"/>
      <c r="U32826" s="27"/>
    </row>
    <row r="32827" spans="2:21" x14ac:dyDescent="0.25">
      <c r="B32827"/>
      <c r="C32827"/>
      <c r="D32827" s="13"/>
      <c r="E32827" s="13"/>
      <c r="K32827" s="23"/>
      <c r="O32827" s="21"/>
      <c r="P32827" s="27"/>
      <c r="Q32827" s="16"/>
      <c r="U32827" s="27"/>
    </row>
    <row r="32828" spans="2:21" x14ac:dyDescent="0.25">
      <c r="B32828"/>
      <c r="C32828"/>
      <c r="D32828" s="13"/>
      <c r="E32828" s="13"/>
      <c r="K32828" s="23"/>
      <c r="O32828" s="21"/>
      <c r="P32828" s="27"/>
      <c r="Q32828" s="16"/>
      <c r="U32828" s="27"/>
    </row>
    <row r="32829" spans="2:21" x14ac:dyDescent="0.25">
      <c r="B32829"/>
      <c r="C32829"/>
      <c r="D32829" s="13"/>
      <c r="E32829" s="13"/>
      <c r="K32829" s="23"/>
      <c r="O32829" s="21"/>
      <c r="P32829" s="27"/>
      <c r="Q32829" s="16"/>
      <c r="U32829" s="27"/>
    </row>
    <row r="32830" spans="2:21" x14ac:dyDescent="0.25">
      <c r="B32830"/>
      <c r="C32830"/>
      <c r="D32830" s="13"/>
      <c r="E32830" s="13"/>
      <c r="K32830" s="23"/>
      <c r="O32830" s="21"/>
      <c r="P32830" s="27"/>
      <c r="Q32830" s="16"/>
      <c r="U32830" s="27"/>
    </row>
    <row r="32831" spans="2:21" x14ac:dyDescent="0.25">
      <c r="B32831"/>
      <c r="C32831"/>
      <c r="D32831" s="13"/>
      <c r="E32831" s="13"/>
      <c r="K32831" s="23"/>
      <c r="O32831" s="21"/>
      <c r="P32831" s="27"/>
      <c r="Q32831" s="16"/>
      <c r="U32831" s="27"/>
    </row>
    <row r="32832" spans="2:21" x14ac:dyDescent="0.25">
      <c r="B32832"/>
      <c r="C32832"/>
      <c r="D32832" s="13"/>
      <c r="E32832" s="13"/>
      <c r="K32832" s="23"/>
      <c r="O32832" s="21"/>
      <c r="P32832" s="27"/>
      <c r="Q32832" s="16"/>
      <c r="U32832" s="27"/>
    </row>
    <row r="32833" spans="2:21" x14ac:dyDescent="0.25">
      <c r="B32833"/>
      <c r="C32833"/>
      <c r="D32833" s="13"/>
      <c r="E32833" s="13"/>
      <c r="K32833" s="23"/>
      <c r="O32833" s="21"/>
      <c r="P32833" s="27"/>
      <c r="Q32833" s="16"/>
      <c r="U32833" s="27"/>
    </row>
    <row r="32834" spans="2:21" x14ac:dyDescent="0.25">
      <c r="B32834"/>
      <c r="C32834"/>
      <c r="D32834" s="13"/>
      <c r="E32834" s="13"/>
      <c r="K32834" s="23"/>
      <c r="O32834" s="21"/>
      <c r="P32834" s="27"/>
      <c r="Q32834" s="16"/>
      <c r="U32834" s="27"/>
    </row>
    <row r="32835" spans="2:21" x14ac:dyDescent="0.25">
      <c r="B32835"/>
      <c r="C32835"/>
      <c r="D32835" s="13"/>
      <c r="E32835" s="13"/>
      <c r="K32835" s="23"/>
      <c r="O32835" s="21"/>
      <c r="P32835" s="27"/>
      <c r="Q32835" s="16"/>
      <c r="U32835" s="27"/>
    </row>
    <row r="32836" spans="2:21" x14ac:dyDescent="0.25">
      <c r="B32836"/>
      <c r="C32836"/>
      <c r="D32836" s="13"/>
      <c r="E32836" s="13"/>
      <c r="K32836" s="23"/>
      <c r="O32836" s="21"/>
      <c r="P32836" s="27"/>
      <c r="Q32836" s="16"/>
      <c r="U32836" s="27"/>
    </row>
    <row r="32837" spans="2:21" x14ac:dyDescent="0.25">
      <c r="B32837"/>
      <c r="C32837"/>
      <c r="D32837" s="13"/>
      <c r="E32837" s="13"/>
      <c r="K32837" s="23"/>
      <c r="O32837" s="21"/>
      <c r="P32837" s="27"/>
      <c r="Q32837" s="16"/>
      <c r="U32837" s="27"/>
    </row>
    <row r="32838" spans="2:21" x14ac:dyDescent="0.25">
      <c r="B32838"/>
      <c r="C32838"/>
      <c r="D32838" s="13"/>
      <c r="E32838" s="13"/>
      <c r="K32838" s="23"/>
      <c r="O32838" s="21"/>
      <c r="P32838" s="27"/>
      <c r="Q32838" s="16"/>
      <c r="U32838" s="27"/>
    </row>
    <row r="32839" spans="2:21" x14ac:dyDescent="0.25">
      <c r="B32839"/>
      <c r="C32839"/>
      <c r="D32839" s="13"/>
      <c r="E32839" s="13"/>
      <c r="K32839" s="23"/>
      <c r="O32839" s="21"/>
      <c r="P32839" s="27"/>
      <c r="Q32839" s="16"/>
      <c r="U32839" s="27"/>
    </row>
    <row r="32840" spans="2:21" x14ac:dyDescent="0.25">
      <c r="B32840"/>
      <c r="C32840"/>
      <c r="D32840" s="13"/>
      <c r="E32840" s="13"/>
      <c r="K32840" s="23"/>
      <c r="O32840" s="21"/>
      <c r="P32840" s="27"/>
      <c r="Q32840" s="16"/>
      <c r="U32840" s="27"/>
    </row>
    <row r="32841" spans="2:21" x14ac:dyDescent="0.25">
      <c r="B32841"/>
      <c r="C32841"/>
      <c r="D32841" s="13"/>
      <c r="E32841" s="13"/>
      <c r="K32841" s="23"/>
      <c r="O32841" s="21"/>
      <c r="P32841" s="27"/>
      <c r="Q32841" s="16"/>
      <c r="U32841" s="27"/>
    </row>
    <row r="32842" spans="2:21" x14ac:dyDescent="0.25">
      <c r="B32842"/>
      <c r="C32842"/>
      <c r="D32842" s="13"/>
      <c r="E32842" s="13"/>
      <c r="K32842" s="23"/>
      <c r="O32842" s="21"/>
      <c r="P32842" s="27"/>
      <c r="Q32842" s="16"/>
      <c r="U32842" s="27"/>
    </row>
    <row r="32843" spans="2:21" x14ac:dyDescent="0.25">
      <c r="B32843"/>
      <c r="C32843"/>
      <c r="D32843" s="13"/>
      <c r="E32843" s="13"/>
      <c r="K32843" s="23"/>
      <c r="O32843" s="21"/>
      <c r="P32843" s="27"/>
      <c r="Q32843" s="16"/>
      <c r="U32843" s="27"/>
    </row>
    <row r="32844" spans="2:21" x14ac:dyDescent="0.25">
      <c r="B32844"/>
      <c r="C32844"/>
      <c r="D32844" s="13"/>
      <c r="E32844" s="13"/>
      <c r="K32844" s="23"/>
      <c r="O32844" s="21"/>
      <c r="P32844" s="27"/>
      <c r="Q32844" s="16"/>
      <c r="U32844" s="27"/>
    </row>
    <row r="32845" spans="2:21" x14ac:dyDescent="0.25">
      <c r="B32845"/>
      <c r="C32845"/>
      <c r="D32845" s="13"/>
      <c r="E32845" s="13"/>
      <c r="K32845" s="23"/>
      <c r="O32845" s="21"/>
      <c r="P32845" s="27"/>
      <c r="Q32845" s="16"/>
      <c r="U32845" s="27"/>
    </row>
    <row r="32846" spans="2:21" x14ac:dyDescent="0.25">
      <c r="B32846"/>
      <c r="C32846"/>
      <c r="D32846" s="13"/>
      <c r="E32846" s="13"/>
      <c r="K32846" s="23"/>
      <c r="O32846" s="21"/>
      <c r="P32846" s="27"/>
      <c r="Q32846" s="16"/>
      <c r="U32846" s="27"/>
    </row>
    <row r="32847" spans="2:21" x14ac:dyDescent="0.25">
      <c r="B32847"/>
      <c r="C32847"/>
      <c r="D32847" s="13"/>
      <c r="E32847" s="13"/>
      <c r="K32847" s="23"/>
      <c r="O32847" s="21"/>
      <c r="P32847" s="27"/>
      <c r="Q32847" s="16"/>
      <c r="U32847" s="27"/>
    </row>
    <row r="32848" spans="2:21" x14ac:dyDescent="0.25">
      <c r="B32848"/>
      <c r="C32848"/>
      <c r="D32848" s="13"/>
      <c r="E32848" s="13"/>
      <c r="K32848" s="23"/>
      <c r="O32848" s="21"/>
      <c r="P32848" s="27"/>
      <c r="Q32848" s="16"/>
      <c r="U32848" s="27"/>
    </row>
    <row r="32849" spans="2:21" x14ac:dyDescent="0.25">
      <c r="B32849"/>
      <c r="C32849"/>
      <c r="D32849" s="13"/>
      <c r="E32849" s="13"/>
      <c r="K32849" s="23"/>
      <c r="O32849" s="21"/>
      <c r="P32849" s="27"/>
      <c r="Q32849" s="16"/>
      <c r="U32849" s="27"/>
    </row>
    <row r="32850" spans="2:21" x14ac:dyDescent="0.25">
      <c r="B32850"/>
      <c r="C32850"/>
      <c r="D32850" s="13"/>
      <c r="E32850" s="13"/>
      <c r="K32850" s="23"/>
      <c r="O32850" s="21"/>
      <c r="P32850" s="27"/>
      <c r="Q32850" s="16"/>
      <c r="U32850" s="27"/>
    </row>
    <row r="32851" spans="2:21" x14ac:dyDescent="0.25">
      <c r="B32851"/>
      <c r="C32851"/>
      <c r="D32851" s="13"/>
      <c r="E32851" s="13"/>
      <c r="K32851" s="23"/>
      <c r="O32851" s="21"/>
      <c r="P32851" s="27"/>
      <c r="Q32851" s="16"/>
      <c r="U32851" s="27"/>
    </row>
    <row r="32852" spans="2:21" x14ac:dyDescent="0.25">
      <c r="B32852"/>
      <c r="C32852"/>
      <c r="D32852" s="13"/>
      <c r="E32852" s="13"/>
      <c r="K32852" s="23"/>
      <c r="O32852" s="21"/>
      <c r="P32852" s="27"/>
      <c r="Q32852" s="16"/>
      <c r="U32852" s="27"/>
    </row>
    <row r="32853" spans="2:21" x14ac:dyDescent="0.25">
      <c r="B32853"/>
      <c r="C32853"/>
      <c r="D32853" s="13"/>
      <c r="E32853" s="13"/>
      <c r="K32853" s="23"/>
      <c r="O32853" s="21"/>
      <c r="P32853" s="27"/>
      <c r="Q32853" s="16"/>
      <c r="U32853" s="27"/>
    </row>
    <row r="32854" spans="2:21" x14ac:dyDescent="0.25">
      <c r="B32854"/>
      <c r="C32854"/>
      <c r="D32854" s="13"/>
      <c r="E32854" s="13"/>
      <c r="K32854" s="23"/>
      <c r="O32854" s="21"/>
      <c r="P32854" s="27"/>
      <c r="Q32854" s="16"/>
      <c r="U32854" s="27"/>
    </row>
    <row r="32855" spans="2:21" x14ac:dyDescent="0.25">
      <c r="B32855"/>
      <c r="C32855"/>
      <c r="D32855" s="13"/>
      <c r="E32855" s="13"/>
      <c r="K32855" s="23"/>
      <c r="O32855" s="21"/>
      <c r="P32855" s="27"/>
      <c r="Q32855" s="16"/>
      <c r="U32855" s="27"/>
    </row>
    <row r="32856" spans="2:21" x14ac:dyDescent="0.25">
      <c r="B32856"/>
      <c r="C32856"/>
      <c r="D32856" s="13"/>
      <c r="E32856" s="13"/>
      <c r="K32856" s="23"/>
      <c r="O32856" s="21"/>
      <c r="P32856" s="27"/>
      <c r="Q32856" s="16"/>
      <c r="U32856" s="27"/>
    </row>
    <row r="32857" spans="2:21" x14ac:dyDescent="0.25">
      <c r="B32857"/>
      <c r="C32857"/>
      <c r="D32857" s="13"/>
      <c r="E32857" s="13"/>
      <c r="K32857" s="23"/>
      <c r="O32857" s="21"/>
      <c r="P32857" s="27"/>
      <c r="Q32857" s="16"/>
      <c r="U32857" s="27"/>
    </row>
    <row r="32858" spans="2:21" x14ac:dyDescent="0.25">
      <c r="B32858"/>
      <c r="C32858"/>
      <c r="D32858" s="13"/>
      <c r="E32858" s="13"/>
      <c r="K32858" s="23"/>
      <c r="O32858" s="21"/>
      <c r="P32858" s="27"/>
      <c r="Q32858" s="16"/>
      <c r="U32858" s="27"/>
    </row>
    <row r="32859" spans="2:21" x14ac:dyDescent="0.25">
      <c r="B32859"/>
      <c r="C32859"/>
      <c r="D32859" s="13"/>
      <c r="E32859" s="13"/>
      <c r="K32859" s="23"/>
      <c r="O32859" s="21"/>
      <c r="P32859" s="27"/>
      <c r="Q32859" s="16"/>
      <c r="U32859" s="27"/>
    </row>
    <row r="32860" spans="2:21" x14ac:dyDescent="0.25">
      <c r="B32860"/>
      <c r="C32860"/>
      <c r="D32860" s="13"/>
      <c r="E32860" s="13"/>
      <c r="K32860" s="23"/>
      <c r="O32860" s="21"/>
      <c r="P32860" s="27"/>
      <c r="Q32860" s="16"/>
      <c r="U32860" s="27"/>
    </row>
    <row r="32861" spans="2:21" x14ac:dyDescent="0.25">
      <c r="B32861"/>
      <c r="C32861"/>
      <c r="D32861" s="13"/>
      <c r="E32861" s="13"/>
      <c r="K32861" s="23"/>
      <c r="O32861" s="21"/>
      <c r="P32861" s="27"/>
      <c r="Q32861" s="16"/>
      <c r="U32861" s="27"/>
    </row>
    <row r="32862" spans="2:21" x14ac:dyDescent="0.25">
      <c r="B32862"/>
      <c r="C32862"/>
      <c r="D32862" s="13"/>
      <c r="E32862" s="13"/>
      <c r="K32862" s="23"/>
      <c r="O32862" s="21"/>
      <c r="P32862" s="27"/>
      <c r="Q32862" s="16"/>
      <c r="U32862" s="27"/>
    </row>
    <row r="32863" spans="2:21" x14ac:dyDescent="0.25">
      <c r="B32863"/>
      <c r="C32863"/>
      <c r="D32863" s="13"/>
      <c r="E32863" s="13"/>
      <c r="K32863" s="23"/>
      <c r="O32863" s="21"/>
      <c r="P32863" s="27"/>
      <c r="Q32863" s="16"/>
      <c r="U32863" s="27"/>
    </row>
    <row r="32864" spans="2:21" x14ac:dyDescent="0.25">
      <c r="B32864"/>
      <c r="C32864"/>
      <c r="D32864" s="13"/>
      <c r="E32864" s="13"/>
      <c r="K32864" s="23"/>
      <c r="O32864" s="21"/>
      <c r="P32864" s="27"/>
      <c r="Q32864" s="16"/>
      <c r="U32864" s="27"/>
    </row>
    <row r="32865" spans="2:21" x14ac:dyDescent="0.25">
      <c r="B32865"/>
      <c r="C32865"/>
      <c r="D32865" s="13"/>
      <c r="E32865" s="13"/>
      <c r="K32865" s="23"/>
      <c r="O32865" s="21"/>
      <c r="P32865" s="27"/>
      <c r="Q32865" s="16"/>
      <c r="U32865" s="27"/>
    </row>
    <row r="32866" spans="2:21" x14ac:dyDescent="0.25">
      <c r="B32866"/>
      <c r="C32866"/>
      <c r="D32866" s="13"/>
      <c r="E32866" s="13"/>
      <c r="K32866" s="23"/>
      <c r="O32866" s="21"/>
      <c r="P32866" s="27"/>
      <c r="Q32866" s="16"/>
      <c r="U32866" s="27"/>
    </row>
    <row r="32867" spans="2:21" x14ac:dyDescent="0.25">
      <c r="B32867"/>
      <c r="C32867"/>
      <c r="D32867" s="13"/>
      <c r="E32867" s="13"/>
      <c r="K32867" s="23"/>
      <c r="O32867" s="21"/>
      <c r="P32867" s="27"/>
      <c r="Q32867" s="16"/>
      <c r="U32867" s="27"/>
    </row>
    <row r="32868" spans="2:21" x14ac:dyDescent="0.25">
      <c r="B32868"/>
      <c r="C32868"/>
      <c r="D32868" s="13"/>
      <c r="E32868" s="13"/>
      <c r="K32868" s="23"/>
      <c r="O32868" s="21"/>
      <c r="P32868" s="27"/>
      <c r="Q32868" s="16"/>
      <c r="U32868" s="27"/>
    </row>
    <row r="32869" spans="2:21" x14ac:dyDescent="0.25">
      <c r="B32869"/>
      <c r="C32869"/>
      <c r="D32869" s="13"/>
      <c r="E32869" s="13"/>
      <c r="K32869" s="23"/>
      <c r="O32869" s="21"/>
      <c r="P32869" s="27"/>
      <c r="Q32869" s="16"/>
      <c r="U32869" s="27"/>
    </row>
    <row r="32870" spans="2:21" x14ac:dyDescent="0.25">
      <c r="B32870"/>
      <c r="C32870"/>
      <c r="D32870" s="13"/>
      <c r="E32870" s="13"/>
      <c r="K32870" s="23"/>
      <c r="O32870" s="21"/>
      <c r="P32870" s="27"/>
      <c r="Q32870" s="16"/>
      <c r="U32870" s="27"/>
    </row>
    <row r="32871" spans="2:21" x14ac:dyDescent="0.25">
      <c r="B32871"/>
      <c r="C32871"/>
      <c r="D32871" s="13"/>
      <c r="E32871" s="13"/>
      <c r="K32871" s="23"/>
      <c r="O32871" s="21"/>
      <c r="P32871" s="27"/>
      <c r="Q32871" s="16"/>
      <c r="U32871" s="27"/>
    </row>
    <row r="32872" spans="2:21" x14ac:dyDescent="0.25">
      <c r="B32872"/>
      <c r="C32872"/>
      <c r="D32872" s="13"/>
      <c r="E32872" s="13"/>
      <c r="K32872" s="23"/>
      <c r="O32872" s="21"/>
      <c r="P32872" s="27"/>
      <c r="Q32872" s="16"/>
      <c r="U32872" s="27"/>
    </row>
    <row r="32873" spans="2:21" x14ac:dyDescent="0.25">
      <c r="B32873"/>
      <c r="C32873"/>
      <c r="D32873" s="13"/>
      <c r="E32873" s="13"/>
      <c r="K32873" s="23"/>
      <c r="O32873" s="21"/>
      <c r="P32873" s="27"/>
      <c r="Q32873" s="16"/>
      <c r="U32873" s="27"/>
    </row>
    <row r="32874" spans="2:21" x14ac:dyDescent="0.25">
      <c r="B32874"/>
      <c r="C32874"/>
      <c r="D32874" s="13"/>
      <c r="E32874" s="13"/>
      <c r="K32874" s="23"/>
      <c r="O32874" s="21"/>
      <c r="P32874" s="27"/>
      <c r="Q32874" s="16"/>
      <c r="U32874" s="27"/>
    </row>
    <row r="32875" spans="2:21" x14ac:dyDescent="0.25">
      <c r="B32875"/>
      <c r="C32875"/>
      <c r="D32875" s="13"/>
      <c r="E32875" s="13"/>
      <c r="K32875" s="23"/>
      <c r="O32875" s="21"/>
      <c r="P32875" s="27"/>
      <c r="Q32875" s="16"/>
      <c r="U32875" s="27"/>
    </row>
    <row r="32876" spans="2:21" x14ac:dyDescent="0.25">
      <c r="B32876"/>
      <c r="C32876"/>
      <c r="D32876" s="13"/>
      <c r="E32876" s="13"/>
      <c r="K32876" s="23"/>
      <c r="O32876" s="21"/>
      <c r="P32876" s="27"/>
      <c r="Q32876" s="16"/>
      <c r="U32876" s="27"/>
    </row>
    <row r="32877" spans="2:21" x14ac:dyDescent="0.25">
      <c r="B32877"/>
      <c r="C32877"/>
      <c r="D32877" s="13"/>
      <c r="E32877" s="13"/>
      <c r="K32877" s="23"/>
      <c r="O32877" s="21"/>
      <c r="P32877" s="27"/>
      <c r="Q32877" s="16"/>
      <c r="U32877" s="27"/>
    </row>
    <row r="32878" spans="2:21" x14ac:dyDescent="0.25">
      <c r="B32878"/>
      <c r="C32878"/>
      <c r="D32878" s="13"/>
      <c r="E32878" s="13"/>
      <c r="K32878" s="23"/>
      <c r="O32878" s="21"/>
      <c r="P32878" s="27"/>
      <c r="Q32878" s="16"/>
      <c r="U32878" s="27"/>
    </row>
    <row r="32879" spans="2:21" x14ac:dyDescent="0.25">
      <c r="B32879"/>
      <c r="C32879"/>
      <c r="D32879" s="13"/>
      <c r="E32879" s="13"/>
      <c r="K32879" s="23"/>
      <c r="O32879" s="21"/>
      <c r="P32879" s="27"/>
      <c r="Q32879" s="16"/>
      <c r="U32879" s="27"/>
    </row>
    <row r="32880" spans="2:21" x14ac:dyDescent="0.25">
      <c r="B32880"/>
      <c r="C32880"/>
      <c r="D32880" s="13"/>
      <c r="E32880" s="13"/>
      <c r="K32880" s="23"/>
      <c r="O32880" s="21"/>
      <c r="P32880" s="27"/>
      <c r="Q32880" s="16"/>
      <c r="U32880" s="27"/>
    </row>
    <row r="32881" spans="2:21" x14ac:dyDescent="0.25">
      <c r="B32881"/>
      <c r="C32881"/>
      <c r="D32881" s="13"/>
      <c r="E32881" s="13"/>
      <c r="K32881" s="23"/>
      <c r="O32881" s="21"/>
      <c r="P32881" s="27"/>
      <c r="Q32881" s="16"/>
      <c r="U32881" s="27"/>
    </row>
    <row r="32882" spans="2:21" x14ac:dyDescent="0.25">
      <c r="B32882"/>
      <c r="C32882"/>
      <c r="D32882" s="13"/>
      <c r="E32882" s="13"/>
      <c r="K32882" s="23"/>
      <c r="O32882" s="21"/>
      <c r="P32882" s="27"/>
      <c r="Q32882" s="16"/>
      <c r="U32882" s="27"/>
    </row>
    <row r="32883" spans="2:21" x14ac:dyDescent="0.25">
      <c r="B32883"/>
      <c r="C32883"/>
      <c r="D32883" s="13"/>
      <c r="E32883" s="13"/>
      <c r="K32883" s="23"/>
      <c r="O32883" s="21"/>
      <c r="P32883" s="27"/>
      <c r="Q32883" s="16"/>
      <c r="U32883" s="27"/>
    </row>
    <row r="32884" spans="2:21" x14ac:dyDescent="0.25">
      <c r="B32884"/>
      <c r="C32884"/>
      <c r="D32884" s="13"/>
      <c r="E32884" s="13"/>
      <c r="K32884" s="23"/>
      <c r="O32884" s="21"/>
      <c r="P32884" s="27"/>
      <c r="Q32884" s="16"/>
      <c r="U32884" s="27"/>
    </row>
    <row r="32885" spans="2:21" x14ac:dyDescent="0.25">
      <c r="B32885"/>
      <c r="C32885"/>
      <c r="D32885" s="13"/>
      <c r="E32885" s="13"/>
      <c r="K32885" s="23"/>
      <c r="O32885" s="21"/>
      <c r="P32885" s="27"/>
      <c r="Q32885" s="16"/>
      <c r="U32885" s="27"/>
    </row>
    <row r="32886" spans="2:21" x14ac:dyDescent="0.25">
      <c r="B32886"/>
      <c r="C32886"/>
      <c r="D32886" s="13"/>
      <c r="E32886" s="13"/>
      <c r="K32886" s="23"/>
      <c r="O32886" s="21"/>
      <c r="P32886" s="27"/>
      <c r="Q32886" s="16"/>
      <c r="U32886" s="27"/>
    </row>
    <row r="32887" spans="2:21" x14ac:dyDescent="0.25">
      <c r="B32887"/>
      <c r="C32887"/>
      <c r="D32887" s="13"/>
      <c r="E32887" s="13"/>
      <c r="K32887" s="23"/>
      <c r="O32887" s="21"/>
      <c r="P32887" s="27"/>
      <c r="Q32887" s="16"/>
      <c r="U32887" s="27"/>
    </row>
    <row r="32888" spans="2:21" x14ac:dyDescent="0.25">
      <c r="B32888"/>
      <c r="C32888"/>
      <c r="D32888" s="13"/>
      <c r="E32888" s="13"/>
      <c r="K32888" s="23"/>
      <c r="O32888" s="21"/>
      <c r="P32888" s="27"/>
      <c r="Q32888" s="16"/>
      <c r="U32888" s="27"/>
    </row>
    <row r="32889" spans="2:21" x14ac:dyDescent="0.25">
      <c r="B32889"/>
      <c r="C32889"/>
      <c r="D32889" s="13"/>
      <c r="E32889" s="13"/>
      <c r="K32889" s="23"/>
      <c r="O32889" s="21"/>
      <c r="P32889" s="27"/>
      <c r="Q32889" s="16"/>
      <c r="U32889" s="27"/>
    </row>
    <row r="32890" spans="2:21" x14ac:dyDescent="0.25">
      <c r="B32890"/>
      <c r="C32890"/>
      <c r="D32890" s="13"/>
      <c r="E32890" s="13"/>
      <c r="K32890" s="23"/>
      <c r="O32890" s="21"/>
      <c r="P32890" s="27"/>
      <c r="Q32890" s="16"/>
      <c r="U32890" s="27"/>
    </row>
    <row r="32891" spans="2:21" x14ac:dyDescent="0.25">
      <c r="B32891"/>
      <c r="C32891"/>
      <c r="D32891" s="13"/>
      <c r="E32891" s="13"/>
      <c r="K32891" s="23"/>
      <c r="O32891" s="21"/>
      <c r="P32891" s="27"/>
      <c r="Q32891" s="16"/>
      <c r="U32891" s="27"/>
    </row>
    <row r="32892" spans="2:21" x14ac:dyDescent="0.25">
      <c r="B32892"/>
      <c r="C32892"/>
      <c r="D32892" s="13"/>
      <c r="E32892" s="13"/>
      <c r="K32892" s="23"/>
      <c r="O32892" s="21"/>
      <c r="P32892" s="27"/>
      <c r="Q32892" s="16"/>
      <c r="U32892" s="27"/>
    </row>
    <row r="32893" spans="2:21" x14ac:dyDescent="0.25">
      <c r="B32893"/>
      <c r="C32893"/>
      <c r="D32893" s="13"/>
      <c r="E32893" s="13"/>
      <c r="K32893" s="23"/>
      <c r="O32893" s="21"/>
      <c r="P32893" s="27"/>
      <c r="Q32893" s="16"/>
      <c r="U32893" s="27"/>
    </row>
    <row r="32894" spans="2:21" x14ac:dyDescent="0.25">
      <c r="B32894"/>
      <c r="C32894"/>
      <c r="D32894" s="13"/>
      <c r="E32894" s="13"/>
      <c r="K32894" s="23"/>
      <c r="O32894" s="21"/>
      <c r="P32894" s="27"/>
      <c r="Q32894" s="16"/>
      <c r="U32894" s="27"/>
    </row>
    <row r="32895" spans="2:21" x14ac:dyDescent="0.25">
      <c r="B32895"/>
      <c r="C32895"/>
      <c r="D32895" s="13"/>
      <c r="E32895" s="13"/>
      <c r="K32895" s="23"/>
      <c r="O32895" s="21"/>
      <c r="P32895" s="27"/>
      <c r="Q32895" s="16"/>
      <c r="U32895" s="27"/>
    </row>
    <row r="32896" spans="2:21" x14ac:dyDescent="0.25">
      <c r="B32896"/>
      <c r="C32896"/>
      <c r="D32896" s="13"/>
      <c r="E32896" s="13"/>
      <c r="K32896" s="23"/>
      <c r="O32896" s="21"/>
      <c r="P32896" s="27"/>
      <c r="Q32896" s="16"/>
      <c r="U32896" s="27"/>
    </row>
    <row r="32897" spans="2:21" x14ac:dyDescent="0.25">
      <c r="B32897"/>
      <c r="C32897"/>
      <c r="D32897" s="13"/>
      <c r="E32897" s="13"/>
      <c r="K32897" s="23"/>
      <c r="O32897" s="21"/>
      <c r="P32897" s="27"/>
      <c r="Q32897" s="16"/>
      <c r="U32897" s="27"/>
    </row>
    <row r="32898" spans="2:21" x14ac:dyDescent="0.25">
      <c r="B32898"/>
      <c r="C32898"/>
      <c r="D32898" s="13"/>
      <c r="E32898" s="13"/>
      <c r="K32898" s="23"/>
      <c r="O32898" s="21"/>
      <c r="P32898" s="27"/>
      <c r="Q32898" s="16"/>
      <c r="U32898" s="27"/>
    </row>
    <row r="32899" spans="2:21" x14ac:dyDescent="0.25">
      <c r="B32899"/>
      <c r="C32899"/>
      <c r="D32899" s="13"/>
      <c r="E32899" s="13"/>
      <c r="K32899" s="23"/>
      <c r="O32899" s="21"/>
      <c r="P32899" s="27"/>
      <c r="Q32899" s="16"/>
      <c r="U32899" s="27"/>
    </row>
    <row r="32900" spans="2:21" x14ac:dyDescent="0.25">
      <c r="B32900"/>
      <c r="C32900"/>
      <c r="D32900" s="13"/>
      <c r="E32900" s="13"/>
      <c r="K32900" s="23"/>
      <c r="O32900" s="21"/>
      <c r="P32900" s="27"/>
      <c r="Q32900" s="16"/>
      <c r="U32900" s="27"/>
    </row>
    <row r="32901" spans="2:21" x14ac:dyDescent="0.25">
      <c r="B32901"/>
      <c r="C32901"/>
      <c r="D32901" s="13"/>
      <c r="E32901" s="13"/>
      <c r="K32901" s="23"/>
      <c r="O32901" s="21"/>
      <c r="P32901" s="27"/>
      <c r="Q32901" s="16"/>
      <c r="U32901" s="27"/>
    </row>
    <row r="32902" spans="2:21" x14ac:dyDescent="0.25">
      <c r="B32902"/>
      <c r="C32902"/>
      <c r="D32902" s="13"/>
      <c r="E32902" s="13"/>
      <c r="K32902" s="23"/>
      <c r="O32902" s="21"/>
      <c r="P32902" s="27"/>
      <c r="Q32902" s="16"/>
      <c r="U32902" s="27"/>
    </row>
    <row r="32903" spans="2:21" x14ac:dyDescent="0.25">
      <c r="B32903"/>
      <c r="C32903"/>
      <c r="D32903" s="13"/>
      <c r="E32903" s="13"/>
      <c r="K32903" s="23"/>
      <c r="O32903" s="21"/>
      <c r="P32903" s="27"/>
      <c r="Q32903" s="16"/>
      <c r="U32903" s="27"/>
    </row>
    <row r="32904" spans="2:21" x14ac:dyDescent="0.25">
      <c r="B32904"/>
      <c r="C32904"/>
      <c r="D32904" s="13"/>
      <c r="E32904" s="13"/>
      <c r="K32904" s="23"/>
      <c r="O32904" s="21"/>
      <c r="P32904" s="27"/>
      <c r="Q32904" s="16"/>
      <c r="U32904" s="27"/>
    </row>
    <row r="32905" spans="2:21" x14ac:dyDescent="0.25">
      <c r="B32905"/>
      <c r="C32905"/>
      <c r="D32905" s="13"/>
      <c r="E32905" s="13"/>
      <c r="K32905" s="23"/>
      <c r="O32905" s="21"/>
      <c r="P32905" s="27"/>
      <c r="Q32905" s="16"/>
      <c r="U32905" s="27"/>
    </row>
    <row r="32906" spans="2:21" x14ac:dyDescent="0.25">
      <c r="B32906"/>
      <c r="C32906"/>
      <c r="D32906" s="13"/>
      <c r="E32906" s="13"/>
      <c r="K32906" s="23"/>
      <c r="O32906" s="21"/>
      <c r="P32906" s="27"/>
      <c r="Q32906" s="16"/>
      <c r="U32906" s="27"/>
    </row>
    <row r="32907" spans="2:21" x14ac:dyDescent="0.25">
      <c r="B32907"/>
      <c r="C32907"/>
      <c r="D32907" s="13"/>
      <c r="E32907" s="13"/>
      <c r="K32907" s="23"/>
      <c r="O32907" s="21"/>
      <c r="P32907" s="27"/>
      <c r="Q32907" s="16"/>
      <c r="U32907" s="27"/>
    </row>
    <row r="32908" spans="2:21" x14ac:dyDescent="0.25">
      <c r="B32908"/>
      <c r="C32908"/>
      <c r="D32908" s="13"/>
      <c r="E32908" s="13"/>
      <c r="K32908" s="23"/>
      <c r="O32908" s="21"/>
      <c r="P32908" s="27"/>
      <c r="Q32908" s="16"/>
      <c r="U32908" s="27"/>
    </row>
    <row r="32909" spans="2:21" x14ac:dyDescent="0.25">
      <c r="B32909"/>
      <c r="C32909"/>
      <c r="D32909" s="13"/>
      <c r="E32909" s="13"/>
      <c r="K32909" s="23"/>
      <c r="O32909" s="21"/>
      <c r="P32909" s="27"/>
      <c r="Q32909" s="16"/>
      <c r="U32909" s="27"/>
    </row>
    <row r="32910" spans="2:21" x14ac:dyDescent="0.25">
      <c r="B32910"/>
      <c r="C32910"/>
      <c r="D32910" s="13"/>
      <c r="E32910" s="13"/>
      <c r="K32910" s="23"/>
      <c r="O32910" s="21"/>
      <c r="P32910" s="27"/>
      <c r="Q32910" s="16"/>
      <c r="U32910" s="27"/>
    </row>
    <row r="32911" spans="2:21" x14ac:dyDescent="0.25">
      <c r="B32911"/>
      <c r="C32911"/>
      <c r="D32911" s="13"/>
      <c r="E32911" s="13"/>
      <c r="K32911" s="23"/>
      <c r="O32911" s="21"/>
      <c r="P32911" s="27"/>
      <c r="Q32911" s="16"/>
      <c r="U32911" s="27"/>
    </row>
    <row r="32912" spans="2:21" x14ac:dyDescent="0.25">
      <c r="B32912"/>
      <c r="C32912"/>
      <c r="D32912" s="13"/>
      <c r="E32912" s="13"/>
      <c r="K32912" s="23"/>
      <c r="O32912" s="21"/>
      <c r="P32912" s="27"/>
      <c r="Q32912" s="16"/>
      <c r="U32912" s="27"/>
    </row>
    <row r="32913" spans="2:21" x14ac:dyDescent="0.25">
      <c r="B32913"/>
      <c r="C32913"/>
      <c r="D32913" s="13"/>
      <c r="E32913" s="13"/>
      <c r="K32913" s="23"/>
      <c r="O32913" s="21"/>
      <c r="P32913" s="27"/>
      <c r="Q32913" s="16"/>
      <c r="U32913" s="27"/>
    </row>
    <row r="32914" spans="2:21" x14ac:dyDescent="0.25">
      <c r="B32914"/>
      <c r="C32914"/>
      <c r="D32914" s="13"/>
      <c r="E32914" s="13"/>
      <c r="K32914" s="23"/>
      <c r="O32914" s="21"/>
      <c r="P32914" s="27"/>
      <c r="Q32914" s="16"/>
      <c r="U32914" s="27"/>
    </row>
    <row r="32915" spans="2:21" x14ac:dyDescent="0.25">
      <c r="B32915"/>
      <c r="C32915"/>
      <c r="D32915" s="13"/>
      <c r="E32915" s="13"/>
      <c r="K32915" s="23"/>
      <c r="O32915" s="21"/>
      <c r="P32915" s="27"/>
      <c r="Q32915" s="16"/>
      <c r="U32915" s="27"/>
    </row>
    <row r="32916" spans="2:21" x14ac:dyDescent="0.25">
      <c r="B32916"/>
      <c r="C32916"/>
      <c r="D32916" s="13"/>
      <c r="E32916" s="13"/>
      <c r="K32916" s="23"/>
      <c r="O32916" s="21"/>
      <c r="P32916" s="27"/>
      <c r="Q32916" s="16"/>
      <c r="U32916" s="27"/>
    </row>
    <row r="32917" spans="2:21" x14ac:dyDescent="0.25">
      <c r="B32917"/>
      <c r="C32917"/>
      <c r="D32917" s="13"/>
      <c r="E32917" s="13"/>
      <c r="K32917" s="23"/>
      <c r="O32917" s="21"/>
      <c r="P32917" s="27"/>
      <c r="Q32917" s="16"/>
      <c r="U32917" s="27"/>
    </row>
    <row r="32918" spans="2:21" x14ac:dyDescent="0.25">
      <c r="B32918"/>
      <c r="C32918"/>
      <c r="D32918" s="13"/>
      <c r="E32918" s="13"/>
      <c r="K32918" s="23"/>
      <c r="O32918" s="21"/>
      <c r="P32918" s="27"/>
      <c r="Q32918" s="16"/>
      <c r="U32918" s="27"/>
    </row>
    <row r="32919" spans="2:21" x14ac:dyDescent="0.25">
      <c r="B32919"/>
      <c r="C32919"/>
      <c r="D32919" s="13"/>
      <c r="E32919" s="13"/>
      <c r="K32919" s="23"/>
      <c r="O32919" s="21"/>
      <c r="P32919" s="27"/>
      <c r="Q32919" s="16"/>
      <c r="U32919" s="27"/>
    </row>
    <row r="32920" spans="2:21" x14ac:dyDescent="0.25">
      <c r="B32920"/>
      <c r="C32920"/>
      <c r="D32920" s="13"/>
      <c r="E32920" s="13"/>
      <c r="K32920" s="23"/>
      <c r="O32920" s="21"/>
      <c r="P32920" s="27"/>
      <c r="Q32920" s="16"/>
      <c r="U32920" s="27"/>
    </row>
    <row r="32921" spans="2:21" x14ac:dyDescent="0.25">
      <c r="B32921"/>
      <c r="C32921"/>
      <c r="D32921" s="13"/>
      <c r="E32921" s="13"/>
      <c r="K32921" s="23"/>
      <c r="O32921" s="21"/>
      <c r="P32921" s="27"/>
      <c r="Q32921" s="16"/>
      <c r="U32921" s="27"/>
    </row>
    <row r="32922" spans="2:21" x14ac:dyDescent="0.25">
      <c r="B32922"/>
      <c r="C32922"/>
      <c r="D32922" s="13"/>
      <c r="E32922" s="13"/>
      <c r="K32922" s="23"/>
      <c r="O32922" s="21"/>
      <c r="P32922" s="27"/>
      <c r="Q32922" s="16"/>
      <c r="U32922" s="27"/>
    </row>
    <row r="32923" spans="2:21" x14ac:dyDescent="0.25">
      <c r="B32923"/>
      <c r="C32923"/>
      <c r="D32923" s="13"/>
      <c r="E32923" s="13"/>
      <c r="K32923" s="23"/>
      <c r="O32923" s="21"/>
      <c r="P32923" s="27"/>
      <c r="Q32923" s="16"/>
      <c r="U32923" s="27"/>
    </row>
    <row r="32924" spans="2:21" x14ac:dyDescent="0.25">
      <c r="B32924"/>
      <c r="C32924"/>
      <c r="D32924" s="13"/>
      <c r="E32924" s="13"/>
      <c r="K32924" s="23"/>
      <c r="O32924" s="21"/>
      <c r="P32924" s="27"/>
      <c r="Q32924" s="16"/>
      <c r="U32924" s="27"/>
    </row>
    <row r="32925" spans="2:21" x14ac:dyDescent="0.25">
      <c r="B32925"/>
      <c r="C32925"/>
      <c r="D32925" s="13"/>
      <c r="E32925" s="13"/>
      <c r="K32925" s="23"/>
      <c r="O32925" s="21"/>
      <c r="P32925" s="27"/>
      <c r="Q32925" s="16"/>
      <c r="U32925" s="27"/>
    </row>
    <row r="32926" spans="2:21" x14ac:dyDescent="0.25">
      <c r="B32926"/>
      <c r="C32926"/>
      <c r="D32926" s="13"/>
      <c r="E32926" s="13"/>
      <c r="K32926" s="23"/>
      <c r="O32926" s="21"/>
      <c r="P32926" s="27"/>
      <c r="Q32926" s="16"/>
      <c r="U32926" s="27"/>
    </row>
    <row r="32927" spans="2:21" x14ac:dyDescent="0.25">
      <c r="B32927"/>
      <c r="C32927"/>
      <c r="D32927" s="13"/>
      <c r="E32927" s="13"/>
      <c r="K32927" s="23"/>
      <c r="O32927" s="21"/>
      <c r="P32927" s="27"/>
      <c r="Q32927" s="16"/>
      <c r="U32927" s="27"/>
    </row>
    <row r="32928" spans="2:21" x14ac:dyDescent="0.25">
      <c r="B32928"/>
      <c r="C32928"/>
      <c r="D32928" s="13"/>
      <c r="E32928" s="13"/>
      <c r="K32928" s="23"/>
      <c r="O32928" s="21"/>
      <c r="P32928" s="27"/>
      <c r="Q32928" s="16"/>
      <c r="U32928" s="27"/>
    </row>
    <row r="32929" spans="2:21" x14ac:dyDescent="0.25">
      <c r="B32929"/>
      <c r="C32929"/>
      <c r="D32929" s="13"/>
      <c r="E32929" s="13"/>
      <c r="K32929" s="23"/>
      <c r="O32929" s="21"/>
      <c r="P32929" s="27"/>
      <c r="Q32929" s="16"/>
      <c r="U32929" s="27"/>
    </row>
    <row r="32930" spans="2:21" x14ac:dyDescent="0.25">
      <c r="B32930"/>
      <c r="C32930"/>
      <c r="D32930" s="13"/>
      <c r="E32930" s="13"/>
      <c r="K32930" s="23"/>
      <c r="O32930" s="21"/>
      <c r="P32930" s="27"/>
      <c r="Q32930" s="16"/>
      <c r="U32930" s="27"/>
    </row>
    <row r="32931" spans="2:21" x14ac:dyDescent="0.25">
      <c r="B32931"/>
      <c r="C32931"/>
      <c r="D32931" s="13"/>
      <c r="E32931" s="13"/>
      <c r="K32931" s="23"/>
      <c r="O32931" s="21"/>
      <c r="P32931" s="27"/>
      <c r="Q32931" s="16"/>
      <c r="U32931" s="27"/>
    </row>
    <row r="32932" spans="2:21" x14ac:dyDescent="0.25">
      <c r="B32932"/>
      <c r="C32932"/>
      <c r="D32932" s="13"/>
      <c r="E32932" s="13"/>
      <c r="K32932" s="23"/>
      <c r="O32932" s="21"/>
      <c r="P32932" s="27"/>
      <c r="Q32932" s="16"/>
      <c r="U32932" s="27"/>
    </row>
    <row r="32933" spans="2:21" x14ac:dyDescent="0.25">
      <c r="B32933"/>
      <c r="C32933"/>
      <c r="D32933" s="13"/>
      <c r="E32933" s="13"/>
      <c r="K32933" s="23"/>
      <c r="O32933" s="21"/>
      <c r="P32933" s="27"/>
      <c r="Q32933" s="16"/>
      <c r="U32933" s="27"/>
    </row>
    <row r="32934" spans="2:21" x14ac:dyDescent="0.25">
      <c r="B32934"/>
      <c r="C32934"/>
      <c r="D32934" s="13"/>
      <c r="E32934" s="13"/>
      <c r="K32934" s="23"/>
      <c r="O32934" s="21"/>
      <c r="P32934" s="27"/>
      <c r="Q32934" s="16"/>
      <c r="U32934" s="27"/>
    </row>
    <row r="32935" spans="2:21" x14ac:dyDescent="0.25">
      <c r="B32935"/>
      <c r="C32935"/>
      <c r="D32935" s="13"/>
      <c r="E32935" s="13"/>
      <c r="K32935" s="23"/>
      <c r="O32935" s="21"/>
      <c r="P32935" s="27"/>
      <c r="Q32935" s="16"/>
      <c r="U32935" s="27"/>
    </row>
    <row r="32936" spans="2:21" x14ac:dyDescent="0.25">
      <c r="B32936"/>
      <c r="C32936"/>
      <c r="D32936" s="13"/>
      <c r="E32936" s="13"/>
      <c r="K32936" s="23"/>
      <c r="O32936" s="21"/>
      <c r="P32936" s="27"/>
      <c r="Q32936" s="16"/>
      <c r="U32936" s="27"/>
    </row>
    <row r="32937" spans="2:21" x14ac:dyDescent="0.25">
      <c r="B32937"/>
      <c r="C32937"/>
      <c r="D32937" s="13"/>
      <c r="E32937" s="13"/>
      <c r="K32937" s="23"/>
      <c r="O32937" s="21"/>
      <c r="P32937" s="27"/>
      <c r="Q32937" s="16"/>
      <c r="U32937" s="27"/>
    </row>
    <row r="32938" spans="2:21" x14ac:dyDescent="0.25">
      <c r="B32938"/>
      <c r="C32938"/>
      <c r="D32938" s="13"/>
      <c r="E32938" s="13"/>
      <c r="K32938" s="23"/>
      <c r="O32938" s="21"/>
      <c r="P32938" s="27"/>
      <c r="Q32938" s="16"/>
      <c r="U32938" s="27"/>
    </row>
    <row r="32939" spans="2:21" x14ac:dyDescent="0.25">
      <c r="B32939"/>
      <c r="C32939"/>
      <c r="D32939" s="13"/>
      <c r="E32939" s="13"/>
      <c r="K32939" s="23"/>
      <c r="O32939" s="21"/>
      <c r="P32939" s="27"/>
      <c r="Q32939" s="16"/>
      <c r="U32939" s="27"/>
    </row>
    <row r="32940" spans="2:21" x14ac:dyDescent="0.25">
      <c r="B32940"/>
      <c r="C32940"/>
      <c r="D32940" s="13"/>
      <c r="E32940" s="13"/>
      <c r="K32940" s="23"/>
      <c r="O32940" s="21"/>
      <c r="P32940" s="27"/>
      <c r="Q32940" s="16"/>
      <c r="U32940" s="27"/>
    </row>
    <row r="32941" spans="2:21" x14ac:dyDescent="0.25">
      <c r="B32941"/>
      <c r="C32941"/>
      <c r="D32941" s="13"/>
      <c r="E32941" s="13"/>
      <c r="K32941" s="23"/>
      <c r="O32941" s="21"/>
      <c r="P32941" s="27"/>
      <c r="Q32941" s="16"/>
      <c r="U32941" s="27"/>
    </row>
    <row r="32942" spans="2:21" x14ac:dyDescent="0.25">
      <c r="B32942"/>
      <c r="C32942"/>
      <c r="D32942" s="13"/>
      <c r="E32942" s="13"/>
      <c r="K32942" s="23"/>
      <c r="O32942" s="21"/>
      <c r="P32942" s="27"/>
      <c r="Q32942" s="16"/>
      <c r="U32942" s="27"/>
    </row>
    <row r="32943" spans="2:21" x14ac:dyDescent="0.25">
      <c r="B32943"/>
      <c r="C32943"/>
      <c r="D32943" s="13"/>
      <c r="E32943" s="13"/>
      <c r="K32943" s="23"/>
      <c r="O32943" s="21"/>
      <c r="P32943" s="27"/>
      <c r="Q32943" s="16"/>
      <c r="U32943" s="27"/>
    </row>
    <row r="32944" spans="2:21" x14ac:dyDescent="0.25">
      <c r="B32944"/>
      <c r="C32944"/>
      <c r="D32944" s="13"/>
      <c r="E32944" s="13"/>
      <c r="K32944" s="23"/>
      <c r="O32944" s="21"/>
      <c r="P32944" s="27"/>
      <c r="Q32944" s="16"/>
      <c r="U32944" s="27"/>
    </row>
    <row r="32945" spans="2:21" x14ac:dyDescent="0.25">
      <c r="B32945"/>
      <c r="C32945"/>
      <c r="D32945" s="13"/>
      <c r="E32945" s="13"/>
      <c r="K32945" s="23"/>
      <c r="O32945" s="21"/>
      <c r="P32945" s="27"/>
      <c r="Q32945" s="16"/>
      <c r="U32945" s="27"/>
    </row>
    <row r="32946" spans="2:21" x14ac:dyDescent="0.25">
      <c r="B32946"/>
      <c r="C32946"/>
      <c r="D32946" s="13"/>
      <c r="E32946" s="13"/>
      <c r="K32946" s="23"/>
      <c r="O32946" s="21"/>
      <c r="P32946" s="27"/>
      <c r="Q32946" s="16"/>
      <c r="U32946" s="27"/>
    </row>
    <row r="32947" spans="2:21" x14ac:dyDescent="0.25">
      <c r="B32947"/>
      <c r="C32947"/>
      <c r="D32947" s="13"/>
      <c r="E32947" s="13"/>
      <c r="K32947" s="23"/>
      <c r="O32947" s="21"/>
      <c r="P32947" s="27"/>
      <c r="Q32947" s="16"/>
      <c r="U32947" s="27"/>
    </row>
    <row r="32948" spans="2:21" x14ac:dyDescent="0.25">
      <c r="B32948"/>
      <c r="C32948"/>
      <c r="D32948" s="13"/>
      <c r="E32948" s="13"/>
      <c r="K32948" s="23"/>
      <c r="O32948" s="21"/>
      <c r="P32948" s="27"/>
      <c r="Q32948" s="16"/>
      <c r="U32948" s="27"/>
    </row>
    <row r="32949" spans="2:21" x14ac:dyDescent="0.25">
      <c r="B32949"/>
      <c r="C32949"/>
      <c r="D32949" s="13"/>
      <c r="E32949" s="13"/>
      <c r="K32949" s="23"/>
      <c r="O32949" s="21"/>
      <c r="P32949" s="27"/>
      <c r="Q32949" s="16"/>
      <c r="U32949" s="27"/>
    </row>
    <row r="32950" spans="2:21" x14ac:dyDescent="0.25">
      <c r="B32950"/>
      <c r="C32950"/>
      <c r="D32950" s="13"/>
      <c r="E32950" s="13"/>
      <c r="K32950" s="23"/>
      <c r="O32950" s="21"/>
      <c r="P32950" s="27"/>
      <c r="Q32950" s="16"/>
      <c r="U32950" s="27"/>
    </row>
    <row r="32951" spans="2:21" x14ac:dyDescent="0.25">
      <c r="B32951"/>
      <c r="C32951"/>
      <c r="D32951" s="13"/>
      <c r="E32951" s="13"/>
      <c r="K32951" s="23"/>
      <c r="O32951" s="21"/>
      <c r="P32951" s="27"/>
      <c r="Q32951" s="16"/>
      <c r="U32951" s="27"/>
    </row>
    <row r="32952" spans="2:21" x14ac:dyDescent="0.25">
      <c r="B32952"/>
      <c r="C32952"/>
      <c r="D32952" s="13"/>
      <c r="E32952" s="13"/>
      <c r="K32952" s="23"/>
      <c r="O32952" s="21"/>
      <c r="P32952" s="27"/>
      <c r="Q32952" s="16"/>
      <c r="U32952" s="27"/>
    </row>
    <row r="32953" spans="2:21" x14ac:dyDescent="0.25">
      <c r="B32953"/>
      <c r="C32953"/>
      <c r="D32953" s="13"/>
      <c r="E32953" s="13"/>
      <c r="K32953" s="23"/>
      <c r="O32953" s="21"/>
      <c r="P32953" s="27"/>
      <c r="Q32953" s="16"/>
      <c r="U32953" s="27"/>
    </row>
    <row r="32954" spans="2:21" x14ac:dyDescent="0.25">
      <c r="B32954"/>
      <c r="C32954"/>
      <c r="D32954" s="13"/>
      <c r="E32954" s="13"/>
      <c r="K32954" s="23"/>
      <c r="O32954" s="21"/>
      <c r="P32954" s="27"/>
      <c r="Q32954" s="16"/>
      <c r="U32954" s="27"/>
    </row>
    <row r="32955" spans="2:21" x14ac:dyDescent="0.25">
      <c r="B32955"/>
      <c r="C32955"/>
      <c r="D32955" s="13"/>
      <c r="E32955" s="13"/>
      <c r="K32955" s="23"/>
      <c r="O32955" s="21"/>
      <c r="P32955" s="27"/>
      <c r="Q32955" s="16"/>
      <c r="U32955" s="27"/>
    </row>
    <row r="32956" spans="2:21" x14ac:dyDescent="0.25">
      <c r="B32956"/>
      <c r="C32956"/>
      <c r="D32956" s="13"/>
      <c r="E32956" s="13"/>
      <c r="K32956" s="23"/>
      <c r="O32956" s="21"/>
      <c r="P32956" s="27"/>
      <c r="Q32956" s="16"/>
      <c r="U32956" s="27"/>
    </row>
    <row r="32957" spans="2:21" x14ac:dyDescent="0.25">
      <c r="B32957"/>
      <c r="C32957"/>
      <c r="D32957" s="13"/>
      <c r="E32957" s="13"/>
      <c r="K32957" s="23"/>
      <c r="O32957" s="21"/>
      <c r="P32957" s="27"/>
      <c r="Q32957" s="16"/>
      <c r="U32957" s="27"/>
    </row>
    <row r="32958" spans="2:21" x14ac:dyDescent="0.25">
      <c r="B32958"/>
      <c r="C32958"/>
      <c r="D32958" s="13"/>
      <c r="E32958" s="13"/>
      <c r="K32958" s="23"/>
      <c r="O32958" s="21"/>
      <c r="P32958" s="27"/>
      <c r="Q32958" s="16"/>
      <c r="U32958" s="27"/>
    </row>
    <row r="32959" spans="2:21" x14ac:dyDescent="0.25">
      <c r="B32959"/>
      <c r="C32959"/>
      <c r="D32959" s="13"/>
      <c r="E32959" s="13"/>
      <c r="K32959" s="23"/>
      <c r="O32959" s="21"/>
      <c r="P32959" s="27"/>
      <c r="Q32959" s="16"/>
      <c r="U32959" s="27"/>
    </row>
    <row r="32960" spans="2:21" x14ac:dyDescent="0.25">
      <c r="B32960"/>
      <c r="C32960"/>
      <c r="D32960" s="13"/>
      <c r="E32960" s="13"/>
      <c r="K32960" s="23"/>
      <c r="O32960" s="21"/>
      <c r="P32960" s="27"/>
      <c r="Q32960" s="16"/>
      <c r="U32960" s="27"/>
    </row>
    <row r="32961" spans="2:21" x14ac:dyDescent="0.25">
      <c r="B32961"/>
      <c r="C32961"/>
      <c r="D32961" s="13"/>
      <c r="E32961" s="13"/>
      <c r="K32961" s="23"/>
      <c r="O32961" s="21"/>
      <c r="P32961" s="27"/>
      <c r="Q32961" s="16"/>
      <c r="U32961" s="27"/>
    </row>
    <row r="32962" spans="2:21" x14ac:dyDescent="0.25">
      <c r="B32962"/>
      <c r="C32962"/>
      <c r="D32962" s="13"/>
      <c r="E32962" s="13"/>
      <c r="K32962" s="23"/>
      <c r="O32962" s="21"/>
      <c r="P32962" s="27"/>
      <c r="Q32962" s="16"/>
      <c r="U32962" s="27"/>
    </row>
    <row r="32963" spans="2:21" x14ac:dyDescent="0.25">
      <c r="B32963"/>
      <c r="C32963"/>
      <c r="D32963" s="13"/>
      <c r="E32963" s="13"/>
      <c r="K32963" s="23"/>
      <c r="O32963" s="21"/>
      <c r="P32963" s="27"/>
      <c r="Q32963" s="16"/>
      <c r="U32963" s="27"/>
    </row>
    <row r="32964" spans="2:21" x14ac:dyDescent="0.25">
      <c r="B32964"/>
      <c r="C32964"/>
      <c r="D32964" s="13"/>
      <c r="E32964" s="13"/>
      <c r="K32964" s="23"/>
      <c r="O32964" s="21"/>
      <c r="P32964" s="27"/>
      <c r="Q32964" s="16"/>
      <c r="U32964" s="27"/>
    </row>
    <row r="32965" spans="2:21" x14ac:dyDescent="0.25">
      <c r="B32965"/>
      <c r="C32965"/>
      <c r="D32965" s="13"/>
      <c r="E32965" s="13"/>
      <c r="K32965" s="23"/>
      <c r="O32965" s="21"/>
      <c r="P32965" s="27"/>
      <c r="Q32965" s="16"/>
      <c r="U32965" s="27"/>
    </row>
    <row r="32966" spans="2:21" x14ac:dyDescent="0.25">
      <c r="B32966"/>
      <c r="C32966"/>
      <c r="D32966" s="13"/>
      <c r="E32966" s="13"/>
      <c r="K32966" s="23"/>
      <c r="O32966" s="21"/>
      <c r="P32966" s="27"/>
      <c r="Q32966" s="16"/>
      <c r="U32966" s="27"/>
    </row>
    <row r="32967" spans="2:21" x14ac:dyDescent="0.25">
      <c r="B32967"/>
      <c r="C32967"/>
      <c r="D32967" s="13"/>
      <c r="E32967" s="13"/>
      <c r="K32967" s="23"/>
      <c r="O32967" s="21"/>
      <c r="P32967" s="27"/>
      <c r="Q32967" s="16"/>
      <c r="U32967" s="27"/>
    </row>
    <row r="32968" spans="2:21" x14ac:dyDescent="0.25">
      <c r="B32968"/>
      <c r="C32968"/>
      <c r="D32968" s="13"/>
      <c r="E32968" s="13"/>
      <c r="K32968" s="23"/>
      <c r="O32968" s="21"/>
      <c r="P32968" s="27"/>
      <c r="Q32968" s="16"/>
      <c r="U32968" s="27"/>
    </row>
    <row r="32969" spans="2:21" x14ac:dyDescent="0.25">
      <c r="B32969"/>
      <c r="C32969"/>
      <c r="D32969" s="13"/>
      <c r="E32969" s="13"/>
      <c r="K32969" s="23"/>
      <c r="O32969" s="21"/>
      <c r="P32969" s="27"/>
      <c r="Q32969" s="16"/>
      <c r="U32969" s="27"/>
    </row>
    <row r="32970" spans="2:21" x14ac:dyDescent="0.25">
      <c r="B32970"/>
      <c r="C32970"/>
      <c r="D32970" s="13"/>
      <c r="E32970" s="13"/>
      <c r="K32970" s="23"/>
      <c r="O32970" s="21"/>
      <c r="P32970" s="27"/>
      <c r="Q32970" s="16"/>
      <c r="U32970" s="27"/>
    </row>
    <row r="32971" spans="2:21" x14ac:dyDescent="0.25">
      <c r="B32971"/>
      <c r="C32971"/>
      <c r="D32971" s="13"/>
      <c r="E32971" s="13"/>
      <c r="K32971" s="23"/>
      <c r="O32971" s="21"/>
      <c r="P32971" s="27"/>
      <c r="Q32971" s="16"/>
      <c r="U32971" s="27"/>
    </row>
    <row r="32972" spans="2:21" x14ac:dyDescent="0.25">
      <c r="B32972"/>
      <c r="C32972"/>
      <c r="D32972" s="13"/>
      <c r="E32972" s="13"/>
      <c r="K32972" s="23"/>
      <c r="O32972" s="21"/>
      <c r="P32972" s="27"/>
      <c r="Q32972" s="16"/>
      <c r="U32972" s="27"/>
    </row>
    <row r="32973" spans="2:21" x14ac:dyDescent="0.25">
      <c r="B32973"/>
      <c r="C32973"/>
      <c r="D32973" s="13"/>
      <c r="E32973" s="13"/>
      <c r="K32973" s="23"/>
      <c r="O32973" s="21"/>
      <c r="P32973" s="27"/>
      <c r="Q32973" s="16"/>
      <c r="U32973" s="27"/>
    </row>
    <row r="32974" spans="2:21" x14ac:dyDescent="0.25">
      <c r="B32974"/>
      <c r="C32974"/>
      <c r="D32974" s="13"/>
      <c r="E32974" s="13"/>
      <c r="K32974" s="23"/>
      <c r="O32974" s="21"/>
      <c r="P32974" s="27"/>
      <c r="Q32974" s="16"/>
      <c r="U32974" s="27"/>
    </row>
    <row r="32975" spans="2:21" x14ac:dyDescent="0.25">
      <c r="B32975"/>
      <c r="C32975"/>
      <c r="D32975" s="13"/>
      <c r="E32975" s="13"/>
      <c r="K32975" s="23"/>
      <c r="O32975" s="21"/>
      <c r="P32975" s="27"/>
      <c r="Q32975" s="16"/>
      <c r="U32975" s="27"/>
    </row>
    <row r="32976" spans="2:21" x14ac:dyDescent="0.25">
      <c r="B32976"/>
      <c r="C32976"/>
      <c r="D32976" s="13"/>
      <c r="E32976" s="13"/>
      <c r="K32976" s="23"/>
      <c r="O32976" s="21"/>
      <c r="P32976" s="27"/>
      <c r="Q32976" s="16"/>
      <c r="U32976" s="27"/>
    </row>
    <row r="32977" spans="2:21" x14ac:dyDescent="0.25">
      <c r="B32977"/>
      <c r="C32977"/>
      <c r="D32977" s="13"/>
      <c r="E32977" s="13"/>
      <c r="K32977" s="23"/>
      <c r="O32977" s="21"/>
      <c r="P32977" s="27"/>
      <c r="Q32977" s="16"/>
      <c r="U32977" s="27"/>
    </row>
    <row r="32978" spans="2:21" x14ac:dyDescent="0.25">
      <c r="B32978"/>
      <c r="C32978"/>
      <c r="D32978" s="13"/>
      <c r="E32978" s="13"/>
      <c r="K32978" s="23"/>
      <c r="O32978" s="21"/>
      <c r="P32978" s="27"/>
      <c r="Q32978" s="16"/>
      <c r="U32978" s="27"/>
    </row>
    <row r="32979" spans="2:21" x14ac:dyDescent="0.25">
      <c r="B32979"/>
      <c r="C32979"/>
      <c r="D32979" s="13"/>
      <c r="E32979" s="13"/>
      <c r="K32979" s="23"/>
      <c r="O32979" s="21"/>
      <c r="P32979" s="27"/>
      <c r="Q32979" s="16"/>
      <c r="U32979" s="27"/>
    </row>
    <row r="32980" spans="2:21" x14ac:dyDescent="0.25">
      <c r="B32980"/>
      <c r="C32980"/>
      <c r="D32980" s="13"/>
      <c r="E32980" s="13"/>
      <c r="K32980" s="23"/>
      <c r="O32980" s="21"/>
      <c r="P32980" s="27"/>
      <c r="Q32980" s="16"/>
      <c r="U32980" s="27"/>
    </row>
    <row r="32981" spans="2:21" x14ac:dyDescent="0.25">
      <c r="B32981"/>
      <c r="C32981"/>
      <c r="D32981" s="13"/>
      <c r="E32981" s="13"/>
      <c r="K32981" s="23"/>
      <c r="O32981" s="21"/>
      <c r="P32981" s="27"/>
      <c r="Q32981" s="16"/>
      <c r="U32981" s="27"/>
    </row>
    <row r="32982" spans="2:21" x14ac:dyDescent="0.25">
      <c r="B32982"/>
      <c r="C32982"/>
      <c r="D32982" s="13"/>
      <c r="E32982" s="13"/>
      <c r="K32982" s="23"/>
      <c r="O32982" s="21"/>
      <c r="P32982" s="27"/>
      <c r="Q32982" s="16"/>
      <c r="U32982" s="27"/>
    </row>
    <row r="32983" spans="2:21" x14ac:dyDescent="0.25">
      <c r="B32983"/>
      <c r="C32983"/>
      <c r="D32983" s="13"/>
      <c r="E32983" s="13"/>
      <c r="K32983" s="23"/>
      <c r="O32983" s="21"/>
      <c r="P32983" s="27"/>
      <c r="Q32983" s="16"/>
      <c r="U32983" s="27"/>
    </row>
    <row r="32984" spans="2:21" x14ac:dyDescent="0.25">
      <c r="B32984"/>
      <c r="C32984"/>
      <c r="D32984" s="13"/>
      <c r="E32984" s="13"/>
      <c r="K32984" s="23"/>
      <c r="O32984" s="21"/>
      <c r="P32984" s="27"/>
      <c r="Q32984" s="16"/>
      <c r="U32984" s="27"/>
    </row>
    <row r="32985" spans="2:21" x14ac:dyDescent="0.25">
      <c r="B32985"/>
      <c r="C32985"/>
      <c r="D32985" s="13"/>
      <c r="E32985" s="13"/>
      <c r="K32985" s="23"/>
      <c r="O32985" s="21"/>
      <c r="P32985" s="27"/>
      <c r="Q32985" s="16"/>
      <c r="U32985" s="27"/>
    </row>
    <row r="32986" spans="2:21" x14ac:dyDescent="0.25">
      <c r="B32986"/>
      <c r="C32986"/>
      <c r="D32986" s="13"/>
      <c r="E32986" s="13"/>
      <c r="K32986" s="23"/>
      <c r="O32986" s="21"/>
      <c r="P32986" s="27"/>
      <c r="Q32986" s="16"/>
      <c r="U32986" s="27"/>
    </row>
    <row r="32987" spans="2:21" x14ac:dyDescent="0.25">
      <c r="B32987"/>
      <c r="C32987"/>
      <c r="D32987" s="13"/>
      <c r="E32987" s="13"/>
      <c r="K32987" s="23"/>
      <c r="O32987" s="21"/>
      <c r="P32987" s="27"/>
      <c r="Q32987" s="16"/>
      <c r="U32987" s="27"/>
    </row>
    <row r="32988" spans="2:21" x14ac:dyDescent="0.25">
      <c r="B32988"/>
      <c r="C32988"/>
      <c r="D32988" s="13"/>
      <c r="E32988" s="13"/>
      <c r="K32988" s="23"/>
      <c r="O32988" s="21"/>
      <c r="P32988" s="27"/>
      <c r="Q32988" s="16"/>
      <c r="U32988" s="27"/>
    </row>
    <row r="32989" spans="2:21" x14ac:dyDescent="0.25">
      <c r="B32989"/>
      <c r="C32989"/>
      <c r="D32989" s="13"/>
      <c r="E32989" s="13"/>
      <c r="K32989" s="23"/>
      <c r="O32989" s="21"/>
      <c r="P32989" s="27"/>
      <c r="Q32989" s="16"/>
      <c r="U32989" s="27"/>
    </row>
    <row r="32990" spans="2:21" x14ac:dyDescent="0.25">
      <c r="B32990"/>
      <c r="C32990"/>
      <c r="D32990" s="13"/>
      <c r="E32990" s="13"/>
      <c r="K32990" s="23"/>
      <c r="O32990" s="21"/>
      <c r="P32990" s="27"/>
      <c r="Q32990" s="16"/>
      <c r="U32990" s="27"/>
    </row>
    <row r="32991" spans="2:21" x14ac:dyDescent="0.25">
      <c r="B32991"/>
      <c r="C32991"/>
      <c r="D32991" s="13"/>
      <c r="E32991" s="13"/>
      <c r="K32991" s="23"/>
      <c r="O32991" s="21"/>
      <c r="P32991" s="27"/>
      <c r="Q32991" s="16"/>
      <c r="U32991" s="27"/>
    </row>
    <row r="32992" spans="2:21" x14ac:dyDescent="0.25">
      <c r="B32992"/>
      <c r="C32992"/>
      <c r="D32992" s="13"/>
      <c r="E32992" s="13"/>
      <c r="K32992" s="23"/>
      <c r="O32992" s="21"/>
      <c r="P32992" s="27"/>
      <c r="Q32992" s="16"/>
      <c r="U32992" s="27"/>
    </row>
    <row r="32993" spans="2:21" x14ac:dyDescent="0.25">
      <c r="B32993"/>
      <c r="C32993"/>
      <c r="D32993" s="13"/>
      <c r="E32993" s="13"/>
      <c r="K32993" s="23"/>
      <c r="O32993" s="21"/>
      <c r="P32993" s="27"/>
      <c r="Q32993" s="16"/>
      <c r="U32993" s="27"/>
    </row>
    <row r="32994" spans="2:21" x14ac:dyDescent="0.25">
      <c r="B32994"/>
      <c r="C32994"/>
      <c r="D32994" s="13"/>
      <c r="E32994" s="13"/>
      <c r="K32994" s="23"/>
      <c r="O32994" s="21"/>
      <c r="P32994" s="27"/>
      <c r="Q32994" s="16"/>
      <c r="U32994" s="27"/>
    </row>
    <row r="32995" spans="2:21" x14ac:dyDescent="0.25">
      <c r="B32995"/>
      <c r="C32995"/>
      <c r="D32995" s="13"/>
      <c r="E32995" s="13"/>
      <c r="K32995" s="23"/>
      <c r="O32995" s="21"/>
      <c r="P32995" s="27"/>
      <c r="Q32995" s="16"/>
      <c r="U32995" s="27"/>
    </row>
    <row r="32996" spans="2:21" x14ac:dyDescent="0.25">
      <c r="B32996"/>
      <c r="C32996"/>
      <c r="D32996" s="13"/>
      <c r="E32996" s="13"/>
      <c r="K32996" s="23"/>
      <c r="O32996" s="21"/>
      <c r="P32996" s="27"/>
      <c r="Q32996" s="16"/>
      <c r="U32996" s="27"/>
    </row>
    <row r="32997" spans="2:21" x14ac:dyDescent="0.25">
      <c r="B32997"/>
      <c r="C32997"/>
      <c r="D32997" s="13"/>
      <c r="E32997" s="13"/>
      <c r="K32997" s="23"/>
      <c r="O32997" s="21"/>
      <c r="P32997" s="27"/>
      <c r="Q32997" s="16"/>
      <c r="U32997" s="27"/>
    </row>
    <row r="32998" spans="2:21" x14ac:dyDescent="0.25">
      <c r="B32998"/>
      <c r="C32998"/>
      <c r="D32998" s="13"/>
      <c r="E32998" s="13"/>
      <c r="K32998" s="23"/>
      <c r="O32998" s="21"/>
      <c r="P32998" s="27"/>
      <c r="Q32998" s="16"/>
      <c r="U32998" s="27"/>
    </row>
    <row r="32999" spans="2:21" x14ac:dyDescent="0.25">
      <c r="B32999"/>
      <c r="C32999"/>
      <c r="D32999" s="13"/>
      <c r="E32999" s="13"/>
      <c r="K32999" s="23"/>
      <c r="O32999" s="21"/>
      <c r="P32999" s="27"/>
      <c r="Q32999" s="16"/>
      <c r="U32999" s="27"/>
    </row>
    <row r="33000" spans="2:21" x14ac:dyDescent="0.25">
      <c r="B33000"/>
      <c r="C33000"/>
      <c r="D33000" s="13"/>
      <c r="E33000" s="13"/>
      <c r="K33000" s="23"/>
      <c r="O33000" s="21"/>
      <c r="P33000" s="27"/>
      <c r="Q33000" s="16"/>
      <c r="U33000" s="27"/>
    </row>
    <row r="33001" spans="2:21" x14ac:dyDescent="0.25">
      <c r="B33001"/>
      <c r="C33001"/>
      <c r="D33001" s="13"/>
      <c r="E33001" s="13"/>
      <c r="K33001" s="23"/>
      <c r="O33001" s="21"/>
      <c r="P33001" s="27"/>
      <c r="Q33001" s="16"/>
      <c r="U33001" s="27"/>
    </row>
    <row r="33002" spans="2:21" x14ac:dyDescent="0.25">
      <c r="B33002"/>
      <c r="C33002"/>
      <c r="D33002" s="13"/>
      <c r="E33002" s="13"/>
      <c r="K33002" s="23"/>
      <c r="O33002" s="21"/>
      <c r="P33002" s="27"/>
      <c r="Q33002" s="16"/>
      <c r="U33002" s="27"/>
    </row>
    <row r="33003" spans="2:21" x14ac:dyDescent="0.25">
      <c r="B33003"/>
      <c r="C33003"/>
      <c r="D33003" s="13"/>
      <c r="E33003" s="13"/>
      <c r="K33003" s="23"/>
      <c r="O33003" s="21"/>
      <c r="P33003" s="27"/>
      <c r="Q33003" s="16"/>
      <c r="U33003" s="27"/>
    </row>
    <row r="33004" spans="2:21" x14ac:dyDescent="0.25">
      <c r="B33004"/>
      <c r="C33004"/>
      <c r="D33004" s="13"/>
      <c r="E33004" s="13"/>
      <c r="K33004" s="23"/>
      <c r="O33004" s="21"/>
      <c r="P33004" s="27"/>
      <c r="Q33004" s="16"/>
      <c r="U33004" s="27"/>
    </row>
    <row r="33005" spans="2:21" x14ac:dyDescent="0.25">
      <c r="B33005"/>
      <c r="C33005"/>
      <c r="D33005" s="13"/>
      <c r="E33005" s="13"/>
      <c r="K33005" s="23"/>
      <c r="O33005" s="21"/>
      <c r="P33005" s="27"/>
      <c r="Q33005" s="16"/>
      <c r="U33005" s="27"/>
    </row>
    <row r="33006" spans="2:21" x14ac:dyDescent="0.25">
      <c r="B33006"/>
      <c r="C33006"/>
      <c r="D33006" s="13"/>
      <c r="E33006" s="13"/>
      <c r="K33006" s="23"/>
      <c r="O33006" s="21"/>
      <c r="P33006" s="27"/>
      <c r="Q33006" s="16"/>
      <c r="U33006" s="27"/>
    </row>
    <row r="33007" spans="2:21" x14ac:dyDescent="0.25">
      <c r="B33007"/>
      <c r="C33007"/>
      <c r="D33007" s="13"/>
      <c r="E33007" s="13"/>
      <c r="K33007" s="23"/>
      <c r="O33007" s="21"/>
      <c r="P33007" s="27"/>
      <c r="Q33007" s="16"/>
      <c r="U33007" s="27"/>
    </row>
    <row r="33008" spans="2:21" x14ac:dyDescent="0.25">
      <c r="B33008"/>
      <c r="C33008"/>
      <c r="D33008" s="13"/>
      <c r="E33008" s="13"/>
      <c r="K33008" s="23"/>
      <c r="O33008" s="21"/>
      <c r="P33008" s="27"/>
      <c r="Q33008" s="16"/>
      <c r="U33008" s="27"/>
    </row>
    <row r="33009" spans="2:21" x14ac:dyDescent="0.25">
      <c r="B33009"/>
      <c r="C33009"/>
      <c r="D33009" s="13"/>
      <c r="E33009" s="13"/>
      <c r="K33009" s="23"/>
      <c r="O33009" s="21"/>
      <c r="P33009" s="27"/>
      <c r="Q33009" s="16"/>
      <c r="U33009" s="27"/>
    </row>
    <row r="33010" spans="2:21" x14ac:dyDescent="0.25">
      <c r="B33010"/>
      <c r="C33010"/>
      <c r="D33010" s="13"/>
      <c r="E33010" s="13"/>
      <c r="K33010" s="23"/>
      <c r="O33010" s="21"/>
      <c r="P33010" s="27"/>
      <c r="Q33010" s="16"/>
      <c r="U33010" s="27"/>
    </row>
    <row r="33011" spans="2:21" x14ac:dyDescent="0.25">
      <c r="B33011"/>
      <c r="C33011"/>
      <c r="D33011" s="13"/>
      <c r="E33011" s="13"/>
      <c r="K33011" s="23"/>
      <c r="O33011" s="21"/>
      <c r="P33011" s="27"/>
      <c r="Q33011" s="16"/>
      <c r="U33011" s="27"/>
    </row>
    <row r="33012" spans="2:21" x14ac:dyDescent="0.25">
      <c r="B33012"/>
      <c r="C33012"/>
      <c r="D33012" s="13"/>
      <c r="E33012" s="13"/>
      <c r="K33012" s="23"/>
      <c r="O33012" s="21"/>
      <c r="P33012" s="27"/>
      <c r="Q33012" s="16"/>
      <c r="U33012" s="27"/>
    </row>
    <row r="33013" spans="2:21" x14ac:dyDescent="0.25">
      <c r="B33013"/>
      <c r="C33013"/>
      <c r="D33013" s="13"/>
      <c r="E33013" s="13"/>
      <c r="K33013" s="23"/>
      <c r="O33013" s="21"/>
      <c r="P33013" s="27"/>
      <c r="Q33013" s="16"/>
      <c r="U33013" s="27"/>
    </row>
    <row r="33014" spans="2:21" x14ac:dyDescent="0.25">
      <c r="B33014"/>
      <c r="C33014"/>
      <c r="D33014" s="13"/>
      <c r="E33014" s="13"/>
      <c r="K33014" s="23"/>
      <c r="O33014" s="21"/>
      <c r="P33014" s="27"/>
      <c r="Q33014" s="16"/>
      <c r="U33014" s="27"/>
    </row>
    <row r="33015" spans="2:21" x14ac:dyDescent="0.25">
      <c r="B33015"/>
      <c r="C33015"/>
      <c r="D33015" s="13"/>
      <c r="E33015" s="13"/>
      <c r="K33015" s="23"/>
      <c r="O33015" s="21"/>
      <c r="P33015" s="27"/>
      <c r="Q33015" s="16"/>
      <c r="U33015" s="27"/>
    </row>
    <row r="33016" spans="2:21" x14ac:dyDescent="0.25">
      <c r="B33016"/>
      <c r="C33016"/>
      <c r="D33016" s="13"/>
      <c r="E33016" s="13"/>
      <c r="K33016" s="23"/>
      <c r="O33016" s="21"/>
      <c r="P33016" s="27"/>
      <c r="Q33016" s="16"/>
      <c r="U33016" s="27"/>
    </row>
    <row r="33017" spans="2:21" x14ac:dyDescent="0.25">
      <c r="B33017"/>
      <c r="C33017"/>
      <c r="D33017" s="13"/>
      <c r="E33017" s="13"/>
      <c r="K33017" s="23"/>
      <c r="O33017" s="21"/>
      <c r="P33017" s="27"/>
      <c r="Q33017" s="16"/>
      <c r="U33017" s="27"/>
    </row>
    <row r="33018" spans="2:21" x14ac:dyDescent="0.25">
      <c r="B33018"/>
      <c r="C33018"/>
      <c r="D33018" s="13"/>
      <c r="E33018" s="13"/>
      <c r="K33018" s="23"/>
      <c r="O33018" s="21"/>
      <c r="P33018" s="27"/>
      <c r="Q33018" s="16"/>
      <c r="U33018" s="27"/>
    </row>
    <row r="33019" spans="2:21" x14ac:dyDescent="0.25">
      <c r="B33019"/>
      <c r="C33019"/>
      <c r="D33019" s="13"/>
      <c r="E33019" s="13"/>
      <c r="K33019" s="23"/>
      <c r="O33019" s="21"/>
      <c r="P33019" s="27"/>
      <c r="Q33019" s="16"/>
      <c r="U33019" s="27"/>
    </row>
    <row r="33020" spans="2:21" x14ac:dyDescent="0.25">
      <c r="B33020"/>
      <c r="C33020"/>
      <c r="D33020" s="13"/>
      <c r="E33020" s="13"/>
      <c r="K33020" s="23"/>
      <c r="O33020" s="21"/>
      <c r="P33020" s="27"/>
      <c r="Q33020" s="16"/>
      <c r="U33020" s="27"/>
    </row>
    <row r="33021" spans="2:21" x14ac:dyDescent="0.25">
      <c r="B33021"/>
      <c r="C33021"/>
      <c r="D33021" s="13"/>
      <c r="E33021" s="13"/>
      <c r="K33021" s="23"/>
      <c r="O33021" s="21"/>
      <c r="P33021" s="27"/>
      <c r="Q33021" s="16"/>
      <c r="U33021" s="27"/>
    </row>
    <row r="33022" spans="2:21" x14ac:dyDescent="0.25">
      <c r="B33022"/>
      <c r="C33022"/>
      <c r="D33022" s="13"/>
      <c r="E33022" s="13"/>
      <c r="K33022" s="23"/>
      <c r="O33022" s="21"/>
      <c r="P33022" s="27"/>
      <c r="Q33022" s="16"/>
      <c r="U33022" s="27"/>
    </row>
    <row r="33023" spans="2:21" x14ac:dyDescent="0.25">
      <c r="B33023"/>
      <c r="C33023"/>
      <c r="D33023" s="13"/>
      <c r="E33023" s="13"/>
      <c r="K33023" s="23"/>
      <c r="O33023" s="21"/>
      <c r="P33023" s="27"/>
      <c r="Q33023" s="16"/>
      <c r="U33023" s="27"/>
    </row>
    <row r="33024" spans="2:21" x14ac:dyDescent="0.25">
      <c r="B33024"/>
      <c r="C33024"/>
      <c r="D33024" s="13"/>
      <c r="E33024" s="13"/>
      <c r="K33024" s="23"/>
      <c r="O33024" s="21"/>
      <c r="P33024" s="27"/>
      <c r="Q33024" s="16"/>
      <c r="U33024" s="27"/>
    </row>
    <row r="33025" spans="2:21" x14ac:dyDescent="0.25">
      <c r="B33025"/>
      <c r="C33025"/>
      <c r="D33025" s="13"/>
      <c r="E33025" s="13"/>
      <c r="K33025" s="23"/>
      <c r="O33025" s="21"/>
      <c r="P33025" s="27"/>
      <c r="Q33025" s="16"/>
      <c r="U33025" s="27"/>
    </row>
    <row r="33026" spans="2:21" x14ac:dyDescent="0.25">
      <c r="B33026"/>
      <c r="C33026"/>
      <c r="D33026" s="13"/>
      <c r="E33026" s="13"/>
      <c r="K33026" s="23"/>
      <c r="O33026" s="21"/>
      <c r="P33026" s="27"/>
      <c r="Q33026" s="16"/>
      <c r="U33026" s="27"/>
    </row>
    <row r="33027" spans="2:21" x14ac:dyDescent="0.25">
      <c r="B33027"/>
      <c r="C33027"/>
      <c r="D33027" s="13"/>
      <c r="E33027" s="13"/>
      <c r="K33027" s="23"/>
      <c r="O33027" s="21"/>
      <c r="P33027" s="27"/>
      <c r="Q33027" s="16"/>
      <c r="U33027" s="27"/>
    </row>
    <row r="33028" spans="2:21" x14ac:dyDescent="0.25">
      <c r="B33028"/>
      <c r="C33028"/>
      <c r="D33028" s="13"/>
      <c r="E33028" s="13"/>
      <c r="K33028" s="23"/>
      <c r="O33028" s="21"/>
      <c r="P33028" s="27"/>
      <c r="Q33028" s="16"/>
      <c r="U33028" s="27"/>
    </row>
    <row r="33029" spans="2:21" x14ac:dyDescent="0.25">
      <c r="B33029"/>
      <c r="C33029"/>
      <c r="D33029" s="13"/>
      <c r="E33029" s="13"/>
      <c r="K33029" s="23"/>
      <c r="O33029" s="21"/>
      <c r="P33029" s="27"/>
      <c r="Q33029" s="16"/>
      <c r="U33029" s="27"/>
    </row>
    <row r="33030" spans="2:21" x14ac:dyDescent="0.25">
      <c r="B33030"/>
      <c r="C33030"/>
      <c r="D33030" s="13"/>
      <c r="E33030" s="13"/>
      <c r="K33030" s="23"/>
      <c r="O33030" s="21"/>
      <c r="P33030" s="27"/>
      <c r="Q33030" s="16"/>
      <c r="U33030" s="27"/>
    </row>
    <row r="33031" spans="2:21" x14ac:dyDescent="0.25">
      <c r="B33031"/>
      <c r="C33031"/>
      <c r="D33031" s="13"/>
      <c r="E33031" s="13"/>
      <c r="K33031" s="23"/>
      <c r="O33031" s="21"/>
      <c r="P33031" s="27"/>
      <c r="Q33031" s="16"/>
      <c r="U33031" s="27"/>
    </row>
    <row r="33032" spans="2:21" x14ac:dyDescent="0.25">
      <c r="B33032"/>
      <c r="C33032"/>
      <c r="D33032" s="13"/>
      <c r="E33032" s="13"/>
      <c r="K33032" s="23"/>
      <c r="O33032" s="21"/>
      <c r="P33032" s="27"/>
      <c r="Q33032" s="16"/>
      <c r="U33032" s="27"/>
    </row>
    <row r="33033" spans="2:21" x14ac:dyDescent="0.25">
      <c r="B33033"/>
      <c r="C33033"/>
      <c r="D33033" s="13"/>
      <c r="E33033" s="13"/>
      <c r="K33033" s="23"/>
      <c r="O33033" s="21"/>
      <c r="P33033" s="27"/>
      <c r="Q33033" s="16"/>
      <c r="U33033" s="27"/>
    </row>
    <row r="33034" spans="2:21" x14ac:dyDescent="0.25">
      <c r="B33034"/>
      <c r="C33034"/>
      <c r="D33034" s="13"/>
      <c r="E33034" s="13"/>
      <c r="K33034" s="23"/>
      <c r="O33034" s="21"/>
      <c r="P33034" s="27"/>
      <c r="Q33034" s="16"/>
      <c r="U33034" s="27"/>
    </row>
    <row r="33035" spans="2:21" x14ac:dyDescent="0.25">
      <c r="B33035"/>
      <c r="C33035"/>
      <c r="D33035" s="13"/>
      <c r="E33035" s="13"/>
      <c r="K33035" s="23"/>
      <c r="O33035" s="21"/>
      <c r="P33035" s="27"/>
      <c r="Q33035" s="16"/>
      <c r="U33035" s="27"/>
    </row>
    <row r="33036" spans="2:21" x14ac:dyDescent="0.25">
      <c r="B33036"/>
      <c r="C33036"/>
      <c r="D33036" s="13"/>
      <c r="E33036" s="13"/>
      <c r="K33036" s="23"/>
      <c r="O33036" s="21"/>
      <c r="P33036" s="27"/>
      <c r="Q33036" s="16"/>
      <c r="U33036" s="27"/>
    </row>
    <row r="33037" spans="2:21" x14ac:dyDescent="0.25">
      <c r="B33037"/>
      <c r="C33037"/>
      <c r="D33037" s="13"/>
      <c r="E33037" s="13"/>
      <c r="K33037" s="23"/>
      <c r="O33037" s="21"/>
      <c r="P33037" s="27"/>
      <c r="Q33037" s="16"/>
      <c r="U33037" s="27"/>
    </row>
    <row r="33038" spans="2:21" x14ac:dyDescent="0.25">
      <c r="B33038"/>
      <c r="C33038"/>
      <c r="D33038" s="13"/>
      <c r="E33038" s="13"/>
      <c r="K33038" s="23"/>
      <c r="O33038" s="21"/>
      <c r="P33038" s="27"/>
      <c r="Q33038" s="16"/>
      <c r="U33038" s="27"/>
    </row>
    <row r="33039" spans="2:21" x14ac:dyDescent="0.25">
      <c r="B33039"/>
      <c r="C33039"/>
      <c r="D33039" s="13"/>
      <c r="E33039" s="13"/>
      <c r="K33039" s="23"/>
      <c r="O33039" s="21"/>
      <c r="P33039" s="27"/>
      <c r="Q33039" s="16"/>
      <c r="U33039" s="27"/>
    </row>
    <row r="33040" spans="2:21" x14ac:dyDescent="0.25">
      <c r="B33040"/>
      <c r="C33040"/>
      <c r="D33040" s="13"/>
      <c r="E33040" s="13"/>
      <c r="K33040" s="23"/>
      <c r="O33040" s="21"/>
      <c r="P33040" s="27"/>
      <c r="Q33040" s="16"/>
      <c r="U33040" s="27"/>
    </row>
    <row r="33041" spans="2:21" x14ac:dyDescent="0.25">
      <c r="B33041"/>
      <c r="C33041"/>
      <c r="D33041" s="13"/>
      <c r="E33041" s="13"/>
      <c r="K33041" s="23"/>
      <c r="O33041" s="21"/>
      <c r="P33041" s="27"/>
      <c r="Q33041" s="16"/>
      <c r="U33041" s="27"/>
    </row>
    <row r="33042" spans="2:21" x14ac:dyDescent="0.25">
      <c r="B33042"/>
      <c r="C33042"/>
      <c r="D33042" s="13"/>
      <c r="E33042" s="13"/>
      <c r="K33042" s="23"/>
      <c r="O33042" s="21"/>
      <c r="P33042" s="27"/>
      <c r="Q33042" s="16"/>
      <c r="U33042" s="27"/>
    </row>
    <row r="33043" spans="2:21" x14ac:dyDescent="0.25">
      <c r="B33043"/>
      <c r="C33043"/>
      <c r="D33043" s="13"/>
      <c r="E33043" s="13"/>
      <c r="K33043" s="23"/>
      <c r="O33043" s="21"/>
      <c r="P33043" s="27"/>
      <c r="Q33043" s="16"/>
      <c r="U33043" s="27"/>
    </row>
    <row r="33044" spans="2:21" x14ac:dyDescent="0.25">
      <c r="B33044"/>
      <c r="C33044"/>
      <c r="D33044" s="13"/>
      <c r="E33044" s="13"/>
      <c r="K33044" s="23"/>
      <c r="O33044" s="21"/>
      <c r="P33044" s="27"/>
      <c r="Q33044" s="16"/>
      <c r="U33044" s="27"/>
    </row>
    <row r="33045" spans="2:21" x14ac:dyDescent="0.25">
      <c r="B33045"/>
      <c r="C33045"/>
      <c r="D33045" s="13"/>
      <c r="E33045" s="13"/>
      <c r="K33045" s="23"/>
      <c r="O33045" s="21"/>
      <c r="P33045" s="27"/>
      <c r="Q33045" s="16"/>
      <c r="U33045" s="27"/>
    </row>
    <row r="33046" spans="2:21" x14ac:dyDescent="0.25">
      <c r="B33046"/>
      <c r="C33046"/>
      <c r="D33046" s="13"/>
      <c r="E33046" s="13"/>
      <c r="K33046" s="23"/>
      <c r="O33046" s="21"/>
      <c r="P33046" s="27"/>
      <c r="Q33046" s="16"/>
      <c r="U33046" s="27"/>
    </row>
    <row r="33047" spans="2:21" x14ac:dyDescent="0.25">
      <c r="B33047"/>
      <c r="C33047"/>
      <c r="D33047" s="13"/>
      <c r="E33047" s="13"/>
      <c r="K33047" s="23"/>
      <c r="O33047" s="21"/>
      <c r="P33047" s="27"/>
      <c r="Q33047" s="16"/>
      <c r="U33047" s="27"/>
    </row>
    <row r="33048" spans="2:21" x14ac:dyDescent="0.25">
      <c r="B33048"/>
      <c r="C33048"/>
      <c r="D33048" s="13"/>
      <c r="E33048" s="13"/>
      <c r="K33048" s="23"/>
      <c r="O33048" s="21"/>
      <c r="P33048" s="27"/>
      <c r="Q33048" s="16"/>
      <c r="U33048" s="27"/>
    </row>
    <row r="33049" spans="2:21" x14ac:dyDescent="0.25">
      <c r="B33049"/>
      <c r="C33049"/>
      <c r="D33049" s="13"/>
      <c r="E33049" s="13"/>
      <c r="K33049" s="23"/>
      <c r="O33049" s="21"/>
      <c r="P33049" s="27"/>
      <c r="Q33049" s="16"/>
      <c r="U33049" s="27"/>
    </row>
    <row r="33050" spans="2:21" x14ac:dyDescent="0.25">
      <c r="B33050"/>
      <c r="C33050"/>
      <c r="D33050" s="13"/>
      <c r="E33050" s="13"/>
      <c r="K33050" s="23"/>
      <c r="O33050" s="21"/>
      <c r="P33050" s="27"/>
      <c r="Q33050" s="16"/>
      <c r="U33050" s="27"/>
    </row>
    <row r="33051" spans="2:21" x14ac:dyDescent="0.25">
      <c r="B33051"/>
      <c r="C33051"/>
      <c r="D33051" s="13"/>
      <c r="E33051" s="13"/>
      <c r="K33051" s="23"/>
      <c r="O33051" s="21"/>
      <c r="P33051" s="27"/>
      <c r="Q33051" s="16"/>
      <c r="U33051" s="27"/>
    </row>
    <row r="33052" spans="2:21" x14ac:dyDescent="0.25">
      <c r="B33052"/>
      <c r="C33052"/>
      <c r="D33052" s="13"/>
      <c r="E33052" s="13"/>
      <c r="K33052" s="23"/>
      <c r="O33052" s="21"/>
      <c r="P33052" s="27"/>
      <c r="Q33052" s="16"/>
      <c r="U33052" s="27"/>
    </row>
    <row r="33053" spans="2:21" x14ac:dyDescent="0.25">
      <c r="B33053"/>
      <c r="C33053"/>
      <c r="D33053" s="13"/>
      <c r="E33053" s="13"/>
      <c r="K33053" s="23"/>
      <c r="O33053" s="21"/>
      <c r="P33053" s="27"/>
      <c r="Q33053" s="16"/>
      <c r="U33053" s="27"/>
    </row>
    <row r="33054" spans="2:21" x14ac:dyDescent="0.25">
      <c r="B33054"/>
      <c r="C33054"/>
      <c r="D33054" s="13"/>
      <c r="E33054" s="13"/>
      <c r="K33054" s="23"/>
      <c r="O33054" s="21"/>
      <c r="P33054" s="27"/>
      <c r="Q33054" s="16"/>
      <c r="U33054" s="27"/>
    </row>
    <row r="33055" spans="2:21" x14ac:dyDescent="0.25">
      <c r="B33055"/>
      <c r="C33055"/>
      <c r="D33055" s="13"/>
      <c r="E33055" s="13"/>
      <c r="K33055" s="23"/>
      <c r="O33055" s="21"/>
      <c r="P33055" s="27"/>
      <c r="Q33055" s="16"/>
      <c r="U33055" s="27"/>
    </row>
    <row r="33056" spans="2:21" x14ac:dyDescent="0.25">
      <c r="B33056"/>
      <c r="C33056"/>
      <c r="D33056" s="13"/>
      <c r="E33056" s="13"/>
      <c r="K33056" s="23"/>
      <c r="O33056" s="21"/>
      <c r="P33056" s="27"/>
      <c r="Q33056" s="16"/>
      <c r="U33056" s="27"/>
    </row>
    <row r="33057" spans="2:21" x14ac:dyDescent="0.25">
      <c r="B33057"/>
      <c r="C33057"/>
      <c r="D33057" s="13"/>
      <c r="E33057" s="13"/>
      <c r="K33057" s="23"/>
      <c r="O33057" s="21"/>
      <c r="P33057" s="27"/>
      <c r="Q33057" s="16"/>
      <c r="U33057" s="27"/>
    </row>
    <row r="33058" spans="2:21" x14ac:dyDescent="0.25">
      <c r="B33058"/>
      <c r="C33058"/>
      <c r="D33058" s="13"/>
      <c r="E33058" s="13"/>
      <c r="K33058" s="23"/>
      <c r="O33058" s="21"/>
      <c r="P33058" s="27"/>
      <c r="Q33058" s="16"/>
      <c r="U33058" s="27"/>
    </row>
    <row r="33059" spans="2:21" x14ac:dyDescent="0.25">
      <c r="B33059"/>
      <c r="C33059"/>
      <c r="D33059" s="13"/>
      <c r="E33059" s="13"/>
      <c r="K33059" s="23"/>
      <c r="O33059" s="21"/>
      <c r="P33059" s="27"/>
      <c r="Q33059" s="16"/>
      <c r="U33059" s="27"/>
    </row>
    <row r="33060" spans="2:21" x14ac:dyDescent="0.25">
      <c r="B33060"/>
      <c r="C33060"/>
      <c r="D33060" s="13"/>
      <c r="E33060" s="13"/>
      <c r="K33060" s="23"/>
      <c r="O33060" s="21"/>
      <c r="P33060" s="27"/>
      <c r="Q33060" s="16"/>
      <c r="U33060" s="27"/>
    </row>
    <row r="33061" spans="2:21" x14ac:dyDescent="0.25">
      <c r="B33061"/>
      <c r="C33061"/>
      <c r="D33061" s="13"/>
      <c r="E33061" s="13"/>
      <c r="K33061" s="23"/>
      <c r="O33061" s="21"/>
      <c r="P33061" s="27"/>
      <c r="Q33061" s="16"/>
      <c r="U33061" s="27"/>
    </row>
    <row r="33062" spans="2:21" x14ac:dyDescent="0.25">
      <c r="B33062"/>
      <c r="C33062"/>
      <c r="D33062" s="13"/>
      <c r="E33062" s="13"/>
      <c r="K33062" s="23"/>
      <c r="O33062" s="21"/>
      <c r="P33062" s="27"/>
      <c r="Q33062" s="16"/>
      <c r="U33062" s="27"/>
    </row>
    <row r="33063" spans="2:21" x14ac:dyDescent="0.25">
      <c r="B33063"/>
      <c r="C33063"/>
      <c r="D33063" s="13"/>
      <c r="E33063" s="13"/>
      <c r="K33063" s="23"/>
      <c r="O33063" s="21"/>
      <c r="P33063" s="27"/>
      <c r="Q33063" s="16"/>
      <c r="U33063" s="27"/>
    </row>
    <row r="33064" spans="2:21" x14ac:dyDescent="0.25">
      <c r="B33064"/>
      <c r="C33064"/>
      <c r="D33064" s="13"/>
      <c r="E33064" s="13"/>
      <c r="K33064" s="23"/>
      <c r="O33064" s="21"/>
      <c r="P33064" s="27"/>
      <c r="Q33064" s="16"/>
      <c r="U33064" s="27"/>
    </row>
    <row r="33065" spans="2:21" x14ac:dyDescent="0.25">
      <c r="B33065"/>
      <c r="C33065"/>
      <c r="D33065" s="13"/>
      <c r="E33065" s="13"/>
      <c r="K33065" s="23"/>
      <c r="O33065" s="21"/>
      <c r="P33065" s="27"/>
      <c r="Q33065" s="16"/>
      <c r="U33065" s="27"/>
    </row>
    <row r="33066" spans="2:21" x14ac:dyDescent="0.25">
      <c r="B33066"/>
      <c r="C33066"/>
      <c r="D33066" s="13"/>
      <c r="E33066" s="13"/>
      <c r="K33066" s="23"/>
      <c r="O33066" s="21"/>
      <c r="P33066" s="27"/>
      <c r="Q33066" s="16"/>
      <c r="U33066" s="27"/>
    </row>
    <row r="33067" spans="2:21" x14ac:dyDescent="0.25">
      <c r="B33067"/>
      <c r="C33067"/>
      <c r="D33067" s="13"/>
      <c r="E33067" s="13"/>
      <c r="K33067" s="23"/>
      <c r="O33067" s="21"/>
      <c r="P33067" s="27"/>
      <c r="Q33067" s="16"/>
      <c r="U33067" s="27"/>
    </row>
    <row r="33068" spans="2:21" x14ac:dyDescent="0.25">
      <c r="B33068"/>
      <c r="C33068"/>
      <c r="D33068" s="13"/>
      <c r="E33068" s="13"/>
      <c r="K33068" s="23"/>
      <c r="O33068" s="21"/>
      <c r="P33068" s="27"/>
      <c r="Q33068" s="16"/>
      <c r="U33068" s="27"/>
    </row>
    <row r="33069" spans="2:21" x14ac:dyDescent="0.25">
      <c r="B33069"/>
      <c r="C33069"/>
      <c r="D33069" s="13"/>
      <c r="E33069" s="13"/>
      <c r="K33069" s="23"/>
      <c r="O33069" s="21"/>
      <c r="P33069" s="27"/>
      <c r="Q33069" s="16"/>
      <c r="U33069" s="27"/>
    </row>
    <row r="33070" spans="2:21" x14ac:dyDescent="0.25">
      <c r="B33070"/>
      <c r="C33070"/>
      <c r="D33070" s="13"/>
      <c r="E33070" s="13"/>
      <c r="K33070" s="23"/>
      <c r="O33070" s="21"/>
      <c r="P33070" s="27"/>
      <c r="Q33070" s="16"/>
      <c r="U33070" s="27"/>
    </row>
    <row r="33071" spans="2:21" x14ac:dyDescent="0.25">
      <c r="B33071"/>
      <c r="C33071"/>
      <c r="D33071" s="13"/>
      <c r="E33071" s="13"/>
      <c r="K33071" s="23"/>
      <c r="O33071" s="21"/>
      <c r="P33071" s="27"/>
      <c r="Q33071" s="16"/>
      <c r="U33071" s="27"/>
    </row>
    <row r="33072" spans="2:21" x14ac:dyDescent="0.25">
      <c r="B33072"/>
      <c r="C33072"/>
      <c r="D33072" s="13"/>
      <c r="E33072" s="13"/>
      <c r="K33072" s="23"/>
      <c r="O33072" s="21"/>
      <c r="P33072" s="27"/>
      <c r="Q33072" s="16"/>
      <c r="U33072" s="27"/>
    </row>
    <row r="33073" spans="2:21" x14ac:dyDescent="0.25">
      <c r="B33073"/>
      <c r="C33073"/>
      <c r="D33073" s="13"/>
      <c r="E33073" s="13"/>
      <c r="K33073" s="23"/>
      <c r="O33073" s="21"/>
      <c r="P33073" s="27"/>
      <c r="Q33073" s="16"/>
      <c r="U33073" s="27"/>
    </row>
    <row r="33074" spans="2:21" x14ac:dyDescent="0.25">
      <c r="B33074"/>
      <c r="C33074"/>
      <c r="D33074" s="13"/>
      <c r="E33074" s="13"/>
      <c r="K33074" s="23"/>
      <c r="O33074" s="21"/>
      <c r="P33074" s="27"/>
      <c r="Q33074" s="16"/>
      <c r="U33074" s="27"/>
    </row>
    <row r="33075" spans="2:21" x14ac:dyDescent="0.25">
      <c r="B33075"/>
      <c r="C33075"/>
      <c r="D33075" s="13"/>
      <c r="E33075" s="13"/>
      <c r="K33075" s="23"/>
      <c r="O33075" s="21"/>
      <c r="P33075" s="27"/>
      <c r="Q33075" s="16"/>
      <c r="U33075" s="27"/>
    </row>
    <row r="33076" spans="2:21" x14ac:dyDescent="0.25">
      <c r="B33076"/>
      <c r="C33076"/>
      <c r="D33076" s="13"/>
      <c r="E33076" s="13"/>
      <c r="K33076" s="23"/>
      <c r="O33076" s="21"/>
      <c r="P33076" s="27"/>
      <c r="Q33076" s="16"/>
      <c r="U33076" s="27"/>
    </row>
    <row r="33077" spans="2:21" x14ac:dyDescent="0.25">
      <c r="B33077"/>
      <c r="C33077"/>
      <c r="D33077" s="13"/>
      <c r="E33077" s="13"/>
      <c r="K33077" s="23"/>
      <c r="O33077" s="21"/>
      <c r="P33077" s="27"/>
      <c r="Q33077" s="16"/>
      <c r="U33077" s="27"/>
    </row>
    <row r="33078" spans="2:21" x14ac:dyDescent="0.25">
      <c r="B33078"/>
      <c r="C33078"/>
      <c r="D33078" s="13"/>
      <c r="E33078" s="13"/>
      <c r="K33078" s="23"/>
      <c r="O33078" s="21"/>
      <c r="P33078" s="27"/>
      <c r="Q33078" s="16"/>
      <c r="U33078" s="27"/>
    </row>
    <row r="33079" spans="2:21" x14ac:dyDescent="0.25">
      <c r="B33079"/>
      <c r="C33079"/>
      <c r="D33079" s="13"/>
      <c r="E33079" s="13"/>
      <c r="K33079" s="23"/>
      <c r="O33079" s="21"/>
      <c r="P33079" s="27"/>
      <c r="Q33079" s="16"/>
      <c r="U33079" s="27"/>
    </row>
    <row r="33080" spans="2:21" x14ac:dyDescent="0.25">
      <c r="B33080"/>
      <c r="C33080"/>
      <c r="D33080" s="13"/>
      <c r="E33080" s="13"/>
      <c r="K33080" s="23"/>
      <c r="O33080" s="21"/>
      <c r="P33080" s="27"/>
      <c r="Q33080" s="16"/>
      <c r="U33080" s="27"/>
    </row>
    <row r="33081" spans="2:21" x14ac:dyDescent="0.25">
      <c r="B33081"/>
      <c r="C33081"/>
      <c r="D33081" s="13"/>
      <c r="E33081" s="13"/>
      <c r="K33081" s="23"/>
      <c r="O33081" s="21"/>
      <c r="P33081" s="27"/>
      <c r="Q33081" s="16"/>
      <c r="U33081" s="27"/>
    </row>
    <row r="33082" spans="2:21" x14ac:dyDescent="0.25">
      <c r="B33082"/>
      <c r="C33082"/>
      <c r="D33082" s="13"/>
      <c r="E33082" s="13"/>
      <c r="K33082" s="23"/>
      <c r="O33082" s="21"/>
      <c r="P33082" s="27"/>
      <c r="Q33082" s="16"/>
      <c r="U33082" s="27"/>
    </row>
    <row r="33083" spans="2:21" x14ac:dyDescent="0.25">
      <c r="B33083"/>
      <c r="C33083"/>
      <c r="D33083" s="13"/>
      <c r="E33083" s="13"/>
      <c r="K33083" s="23"/>
      <c r="O33083" s="21"/>
      <c r="P33083" s="27"/>
      <c r="Q33083" s="16"/>
      <c r="U33083" s="27"/>
    </row>
    <row r="33084" spans="2:21" x14ac:dyDescent="0.25">
      <c r="B33084"/>
      <c r="C33084"/>
      <c r="D33084" s="13"/>
      <c r="E33084" s="13"/>
      <c r="K33084" s="23"/>
      <c r="O33084" s="21"/>
      <c r="P33084" s="27"/>
      <c r="Q33084" s="16"/>
      <c r="U33084" s="27"/>
    </row>
    <row r="33085" spans="2:21" x14ac:dyDescent="0.25">
      <c r="B33085"/>
      <c r="C33085"/>
      <c r="D33085" s="13"/>
      <c r="E33085" s="13"/>
      <c r="K33085" s="23"/>
      <c r="O33085" s="21"/>
      <c r="P33085" s="27"/>
      <c r="Q33085" s="16"/>
      <c r="U33085" s="27"/>
    </row>
    <row r="33086" spans="2:21" x14ac:dyDescent="0.25">
      <c r="B33086"/>
      <c r="C33086"/>
      <c r="D33086" s="13"/>
      <c r="E33086" s="13"/>
      <c r="K33086" s="23"/>
      <c r="O33086" s="21"/>
      <c r="P33086" s="27"/>
      <c r="Q33086" s="16"/>
      <c r="U33086" s="27"/>
    </row>
    <row r="33087" spans="2:21" x14ac:dyDescent="0.25">
      <c r="B33087"/>
      <c r="C33087"/>
      <c r="D33087" s="13"/>
      <c r="E33087" s="13"/>
      <c r="K33087" s="23"/>
      <c r="O33087" s="21"/>
      <c r="P33087" s="27"/>
      <c r="Q33087" s="16"/>
      <c r="U33087" s="27"/>
    </row>
    <row r="33088" spans="2:21" x14ac:dyDescent="0.25">
      <c r="B33088"/>
      <c r="C33088"/>
      <c r="D33088" s="13"/>
      <c r="E33088" s="13"/>
      <c r="K33088" s="23"/>
      <c r="O33088" s="21"/>
      <c r="P33088" s="27"/>
      <c r="Q33088" s="16"/>
      <c r="U33088" s="27"/>
    </row>
    <row r="33089" spans="2:21" x14ac:dyDescent="0.25">
      <c r="B33089"/>
      <c r="C33089"/>
      <c r="D33089" s="13"/>
      <c r="E33089" s="13"/>
      <c r="K33089" s="23"/>
      <c r="O33089" s="21"/>
      <c r="P33089" s="27"/>
      <c r="Q33089" s="16"/>
      <c r="U33089" s="27"/>
    </row>
    <row r="33090" spans="2:21" x14ac:dyDescent="0.25">
      <c r="B33090"/>
      <c r="C33090"/>
      <c r="D33090" s="13"/>
      <c r="E33090" s="13"/>
      <c r="K33090" s="23"/>
      <c r="O33090" s="21"/>
      <c r="P33090" s="27"/>
      <c r="Q33090" s="16"/>
      <c r="U33090" s="27"/>
    </row>
    <row r="33091" spans="2:21" x14ac:dyDescent="0.25">
      <c r="B33091"/>
      <c r="C33091"/>
      <c r="D33091" s="13"/>
      <c r="E33091" s="13"/>
      <c r="K33091" s="23"/>
      <c r="O33091" s="21"/>
      <c r="P33091" s="27"/>
      <c r="Q33091" s="16"/>
      <c r="U33091" s="27"/>
    </row>
    <row r="33092" spans="2:21" x14ac:dyDescent="0.25">
      <c r="B33092"/>
      <c r="C33092"/>
      <c r="D33092" s="13"/>
      <c r="E33092" s="13"/>
      <c r="K33092" s="23"/>
      <c r="O33092" s="21"/>
      <c r="P33092" s="27"/>
      <c r="Q33092" s="16"/>
      <c r="U33092" s="27"/>
    </row>
    <row r="33093" spans="2:21" x14ac:dyDescent="0.25">
      <c r="B33093"/>
      <c r="C33093"/>
      <c r="D33093" s="13"/>
      <c r="E33093" s="13"/>
      <c r="K33093" s="23"/>
      <c r="O33093" s="21"/>
      <c r="P33093" s="27"/>
      <c r="Q33093" s="16"/>
      <c r="U33093" s="27"/>
    </row>
    <row r="33094" spans="2:21" x14ac:dyDescent="0.25">
      <c r="B33094"/>
      <c r="C33094"/>
      <c r="D33094" s="13"/>
      <c r="E33094" s="13"/>
      <c r="K33094" s="23"/>
      <c r="O33094" s="21"/>
      <c r="P33094" s="27"/>
      <c r="Q33094" s="16"/>
      <c r="U33094" s="27"/>
    </row>
    <row r="33095" spans="2:21" x14ac:dyDescent="0.25">
      <c r="B33095"/>
      <c r="C33095"/>
      <c r="D33095" s="13"/>
      <c r="E33095" s="13"/>
      <c r="K33095" s="23"/>
      <c r="O33095" s="21"/>
      <c r="P33095" s="27"/>
      <c r="Q33095" s="16"/>
      <c r="U33095" s="27"/>
    </row>
    <row r="33096" spans="2:21" x14ac:dyDescent="0.25">
      <c r="B33096"/>
      <c r="C33096"/>
      <c r="D33096" s="13"/>
      <c r="E33096" s="13"/>
      <c r="K33096" s="23"/>
      <c r="O33096" s="21"/>
      <c r="P33096" s="27"/>
      <c r="Q33096" s="16"/>
      <c r="U33096" s="27"/>
    </row>
    <row r="33097" spans="2:21" x14ac:dyDescent="0.25">
      <c r="B33097"/>
      <c r="C33097"/>
      <c r="D33097" s="13"/>
      <c r="E33097" s="13"/>
      <c r="K33097" s="23"/>
      <c r="O33097" s="21"/>
      <c r="P33097" s="27"/>
      <c r="Q33097" s="16"/>
      <c r="U33097" s="27"/>
    </row>
    <row r="33098" spans="2:21" x14ac:dyDescent="0.25">
      <c r="B33098"/>
      <c r="C33098"/>
      <c r="D33098" s="13"/>
      <c r="E33098" s="13"/>
      <c r="K33098" s="23"/>
      <c r="O33098" s="21"/>
      <c r="P33098" s="27"/>
      <c r="Q33098" s="16"/>
      <c r="U33098" s="27"/>
    </row>
    <row r="33099" spans="2:21" x14ac:dyDescent="0.25">
      <c r="B33099"/>
      <c r="C33099"/>
      <c r="D33099" s="13"/>
      <c r="E33099" s="13"/>
      <c r="K33099" s="23"/>
      <c r="O33099" s="21"/>
      <c r="P33099" s="27"/>
      <c r="Q33099" s="16"/>
      <c r="U33099" s="27"/>
    </row>
    <row r="33100" spans="2:21" x14ac:dyDescent="0.25">
      <c r="B33100"/>
      <c r="C33100"/>
      <c r="D33100" s="13"/>
      <c r="E33100" s="13"/>
      <c r="K33100" s="23"/>
      <c r="O33100" s="21"/>
      <c r="P33100" s="27"/>
      <c r="Q33100" s="16"/>
      <c r="U33100" s="27"/>
    </row>
    <row r="33101" spans="2:21" x14ac:dyDescent="0.25">
      <c r="B33101"/>
      <c r="C33101"/>
      <c r="D33101" s="13"/>
      <c r="E33101" s="13"/>
      <c r="K33101" s="23"/>
      <c r="O33101" s="21"/>
      <c r="P33101" s="27"/>
      <c r="Q33101" s="16"/>
      <c r="U33101" s="27"/>
    </row>
    <row r="33102" spans="2:21" x14ac:dyDescent="0.25">
      <c r="B33102"/>
      <c r="C33102"/>
      <c r="D33102" s="13"/>
      <c r="E33102" s="13"/>
      <c r="K33102" s="23"/>
      <c r="O33102" s="21"/>
      <c r="P33102" s="27"/>
      <c r="Q33102" s="16"/>
      <c r="U33102" s="27"/>
    </row>
    <row r="33103" spans="2:21" x14ac:dyDescent="0.25">
      <c r="B33103"/>
      <c r="C33103"/>
      <c r="D33103" s="13"/>
      <c r="E33103" s="13"/>
      <c r="K33103" s="23"/>
      <c r="O33103" s="21"/>
      <c r="P33103" s="27"/>
      <c r="Q33103" s="16"/>
      <c r="U33103" s="27"/>
    </row>
    <row r="33104" spans="2:21" x14ac:dyDescent="0.25">
      <c r="B33104"/>
      <c r="C33104"/>
      <c r="D33104" s="13"/>
      <c r="E33104" s="13"/>
      <c r="K33104" s="23"/>
      <c r="O33104" s="21"/>
      <c r="P33104" s="27"/>
      <c r="Q33104" s="16"/>
      <c r="U33104" s="27"/>
    </row>
    <row r="33105" spans="2:21" x14ac:dyDescent="0.25">
      <c r="B33105"/>
      <c r="C33105"/>
      <c r="D33105" s="13"/>
      <c r="E33105" s="13"/>
      <c r="K33105" s="23"/>
      <c r="O33105" s="21"/>
      <c r="P33105" s="27"/>
      <c r="Q33105" s="16"/>
      <c r="U33105" s="27"/>
    </row>
    <row r="33106" spans="2:21" x14ac:dyDescent="0.25">
      <c r="B33106"/>
      <c r="C33106"/>
      <c r="D33106" s="13"/>
      <c r="E33106" s="13"/>
      <c r="K33106" s="23"/>
      <c r="O33106" s="21"/>
      <c r="P33106" s="27"/>
      <c r="Q33106" s="16"/>
      <c r="U33106" s="27"/>
    </row>
    <row r="33107" spans="2:21" x14ac:dyDescent="0.25">
      <c r="B33107"/>
      <c r="C33107"/>
      <c r="D33107" s="13"/>
      <c r="E33107" s="13"/>
      <c r="K33107" s="23"/>
      <c r="O33107" s="21"/>
      <c r="P33107" s="27"/>
      <c r="Q33107" s="16"/>
      <c r="U33107" s="27"/>
    </row>
    <row r="33108" spans="2:21" x14ac:dyDescent="0.25">
      <c r="B33108"/>
      <c r="C33108"/>
      <c r="D33108" s="13"/>
      <c r="E33108" s="13"/>
      <c r="K33108" s="23"/>
      <c r="O33108" s="21"/>
      <c r="P33108" s="27"/>
      <c r="Q33108" s="16"/>
      <c r="U33108" s="27"/>
    </row>
    <row r="33109" spans="2:21" x14ac:dyDescent="0.25">
      <c r="B33109"/>
      <c r="C33109"/>
      <c r="D33109" s="13"/>
      <c r="E33109" s="13"/>
      <c r="K33109" s="23"/>
      <c r="O33109" s="21"/>
      <c r="P33109" s="27"/>
      <c r="Q33109" s="16"/>
      <c r="U33109" s="27"/>
    </row>
    <row r="33110" spans="2:21" x14ac:dyDescent="0.25">
      <c r="B33110"/>
      <c r="C33110"/>
      <c r="D33110" s="13"/>
      <c r="E33110" s="13"/>
      <c r="K33110" s="23"/>
      <c r="O33110" s="21"/>
      <c r="P33110" s="27"/>
      <c r="Q33110" s="16"/>
      <c r="U33110" s="27"/>
    </row>
    <row r="33111" spans="2:21" x14ac:dyDescent="0.25">
      <c r="B33111"/>
      <c r="C33111"/>
      <c r="D33111" s="13"/>
      <c r="E33111" s="13"/>
      <c r="K33111" s="23"/>
      <c r="O33111" s="21"/>
      <c r="P33111" s="27"/>
      <c r="Q33111" s="16"/>
      <c r="U33111" s="27"/>
    </row>
    <row r="33112" spans="2:21" x14ac:dyDescent="0.25">
      <c r="B33112"/>
      <c r="C33112"/>
      <c r="D33112" s="13"/>
      <c r="E33112" s="13"/>
      <c r="K33112" s="23"/>
      <c r="O33112" s="21"/>
      <c r="P33112" s="27"/>
      <c r="Q33112" s="16"/>
      <c r="U33112" s="27"/>
    </row>
    <row r="33113" spans="2:21" x14ac:dyDescent="0.25">
      <c r="B33113"/>
      <c r="C33113"/>
      <c r="D33113" s="13"/>
      <c r="E33113" s="13"/>
      <c r="K33113" s="23"/>
      <c r="O33113" s="21"/>
      <c r="P33113" s="27"/>
      <c r="Q33113" s="16"/>
      <c r="U33113" s="27"/>
    </row>
    <row r="33114" spans="2:21" x14ac:dyDescent="0.25">
      <c r="B33114"/>
      <c r="C33114"/>
      <c r="D33114" s="13"/>
      <c r="E33114" s="13"/>
      <c r="K33114" s="23"/>
      <c r="O33114" s="21"/>
      <c r="P33114" s="27"/>
      <c r="Q33114" s="16"/>
      <c r="U33114" s="27"/>
    </row>
    <row r="33115" spans="2:21" x14ac:dyDescent="0.25">
      <c r="B33115"/>
      <c r="C33115"/>
      <c r="D33115" s="13"/>
      <c r="E33115" s="13"/>
      <c r="K33115" s="23"/>
      <c r="O33115" s="21"/>
      <c r="P33115" s="27"/>
      <c r="Q33115" s="16"/>
      <c r="U33115" s="27"/>
    </row>
    <row r="33116" spans="2:21" x14ac:dyDescent="0.25">
      <c r="B33116"/>
      <c r="C33116"/>
      <c r="D33116" s="13"/>
      <c r="E33116" s="13"/>
      <c r="K33116" s="23"/>
      <c r="O33116" s="21"/>
      <c r="P33116" s="27"/>
      <c r="Q33116" s="16"/>
      <c r="U33116" s="27"/>
    </row>
    <row r="33117" spans="2:21" x14ac:dyDescent="0.25">
      <c r="B33117"/>
      <c r="C33117"/>
      <c r="D33117" s="13"/>
      <c r="E33117" s="13"/>
      <c r="K33117" s="23"/>
      <c r="O33117" s="21"/>
      <c r="P33117" s="27"/>
      <c r="Q33117" s="16"/>
      <c r="U33117" s="27"/>
    </row>
    <row r="33118" spans="2:21" x14ac:dyDescent="0.25">
      <c r="B33118"/>
      <c r="C33118"/>
      <c r="D33118" s="13"/>
      <c r="E33118" s="13"/>
      <c r="K33118" s="23"/>
      <c r="O33118" s="21"/>
      <c r="P33118" s="27"/>
      <c r="Q33118" s="16"/>
      <c r="U33118" s="27"/>
    </row>
    <row r="33119" spans="2:21" x14ac:dyDescent="0.25">
      <c r="B33119"/>
      <c r="C33119"/>
      <c r="D33119" s="13"/>
      <c r="E33119" s="13"/>
      <c r="K33119" s="23"/>
      <c r="O33119" s="21"/>
      <c r="P33119" s="27"/>
      <c r="Q33119" s="16"/>
      <c r="U33119" s="27"/>
    </row>
    <row r="33120" spans="2:21" x14ac:dyDescent="0.25">
      <c r="B33120"/>
      <c r="C33120"/>
      <c r="D33120" s="13"/>
      <c r="E33120" s="13"/>
      <c r="K33120" s="23"/>
      <c r="O33120" s="21"/>
      <c r="P33120" s="27"/>
      <c r="Q33120" s="16"/>
      <c r="U33120" s="27"/>
    </row>
    <row r="33121" spans="2:21" x14ac:dyDescent="0.25">
      <c r="B33121"/>
      <c r="C33121"/>
      <c r="D33121" s="13"/>
      <c r="E33121" s="13"/>
      <c r="K33121" s="23"/>
      <c r="O33121" s="21"/>
      <c r="P33121" s="27"/>
      <c r="Q33121" s="16"/>
      <c r="U33121" s="27"/>
    </row>
    <row r="33122" spans="2:21" x14ac:dyDescent="0.25">
      <c r="B33122"/>
      <c r="C33122"/>
      <c r="D33122" s="13"/>
      <c r="E33122" s="13"/>
      <c r="K33122" s="23"/>
      <c r="O33122" s="21"/>
      <c r="P33122" s="27"/>
      <c r="Q33122" s="16"/>
      <c r="U33122" s="27"/>
    </row>
    <row r="33123" spans="2:21" x14ac:dyDescent="0.25">
      <c r="B33123"/>
      <c r="C33123"/>
      <c r="D33123" s="13"/>
      <c r="E33123" s="13"/>
      <c r="K33123" s="23"/>
      <c r="O33123" s="21"/>
      <c r="P33123" s="27"/>
      <c r="Q33123" s="16"/>
      <c r="U33123" s="27"/>
    </row>
    <row r="33124" spans="2:21" x14ac:dyDescent="0.25">
      <c r="B33124"/>
      <c r="C33124"/>
      <c r="D33124" s="13"/>
      <c r="E33124" s="13"/>
      <c r="K33124" s="23"/>
      <c r="O33124" s="21"/>
      <c r="P33124" s="27"/>
      <c r="Q33124" s="16"/>
      <c r="U33124" s="27"/>
    </row>
    <row r="33125" spans="2:21" x14ac:dyDescent="0.25">
      <c r="B33125"/>
      <c r="C33125"/>
      <c r="D33125" s="13"/>
      <c r="E33125" s="13"/>
      <c r="K33125" s="23"/>
      <c r="O33125" s="21"/>
      <c r="P33125" s="27"/>
      <c r="Q33125" s="16"/>
      <c r="U33125" s="27"/>
    </row>
    <row r="33126" spans="2:21" x14ac:dyDescent="0.25">
      <c r="B33126"/>
      <c r="C33126"/>
      <c r="D33126" s="13"/>
      <c r="E33126" s="13"/>
      <c r="K33126" s="23"/>
      <c r="O33126" s="21"/>
      <c r="P33126" s="27"/>
      <c r="Q33126" s="16"/>
      <c r="U33126" s="27"/>
    </row>
    <row r="33127" spans="2:21" x14ac:dyDescent="0.25">
      <c r="B33127"/>
      <c r="C33127"/>
      <c r="D33127" s="13"/>
      <c r="E33127" s="13"/>
      <c r="K33127" s="23"/>
      <c r="O33127" s="21"/>
      <c r="P33127" s="27"/>
      <c r="Q33127" s="16"/>
      <c r="U33127" s="27"/>
    </row>
    <row r="33128" spans="2:21" x14ac:dyDescent="0.25">
      <c r="B33128"/>
      <c r="C33128"/>
      <c r="D33128" s="13"/>
      <c r="E33128" s="13"/>
      <c r="K33128" s="23"/>
      <c r="O33128" s="21"/>
      <c r="P33128" s="27"/>
      <c r="Q33128" s="16"/>
      <c r="U33128" s="27"/>
    </row>
    <row r="33129" spans="2:21" x14ac:dyDescent="0.25">
      <c r="B33129"/>
      <c r="C33129"/>
      <c r="D33129" s="13"/>
      <c r="E33129" s="13"/>
      <c r="K33129" s="23"/>
      <c r="O33129" s="21"/>
      <c r="P33129" s="27"/>
      <c r="Q33129" s="16"/>
      <c r="U33129" s="27"/>
    </row>
    <row r="33130" spans="2:21" x14ac:dyDescent="0.25">
      <c r="B33130"/>
      <c r="C33130"/>
      <c r="D33130" s="13"/>
      <c r="E33130" s="13"/>
      <c r="K33130" s="23"/>
      <c r="O33130" s="21"/>
      <c r="P33130" s="27"/>
      <c r="Q33130" s="16"/>
      <c r="U33130" s="27"/>
    </row>
    <row r="33131" spans="2:21" x14ac:dyDescent="0.25">
      <c r="B33131"/>
      <c r="C33131"/>
      <c r="D33131" s="13"/>
      <c r="E33131" s="13"/>
      <c r="K33131" s="23"/>
      <c r="O33131" s="21"/>
      <c r="P33131" s="27"/>
      <c r="Q33131" s="16"/>
      <c r="U33131" s="27"/>
    </row>
    <row r="33132" spans="2:21" x14ac:dyDescent="0.25">
      <c r="B33132"/>
      <c r="C33132"/>
      <c r="D33132" s="13"/>
      <c r="E33132" s="13"/>
      <c r="K33132" s="23"/>
      <c r="O33132" s="21"/>
      <c r="P33132" s="27"/>
      <c r="Q33132" s="16"/>
      <c r="U33132" s="27"/>
    </row>
    <row r="33133" spans="2:21" x14ac:dyDescent="0.25">
      <c r="B33133"/>
      <c r="C33133"/>
      <c r="D33133" s="13"/>
      <c r="E33133" s="13"/>
      <c r="K33133" s="23"/>
      <c r="O33133" s="21"/>
      <c r="P33133" s="27"/>
      <c r="Q33133" s="16"/>
      <c r="U33133" s="27"/>
    </row>
    <row r="33134" spans="2:21" x14ac:dyDescent="0.25">
      <c r="B33134"/>
      <c r="C33134"/>
      <c r="D33134" s="13"/>
      <c r="E33134" s="13"/>
      <c r="K33134" s="23"/>
      <c r="O33134" s="21"/>
      <c r="P33134" s="27"/>
      <c r="Q33134" s="16"/>
      <c r="U33134" s="27"/>
    </row>
    <row r="33135" spans="2:21" x14ac:dyDescent="0.25">
      <c r="B33135"/>
      <c r="C33135"/>
      <c r="D33135" s="13"/>
      <c r="E33135" s="13"/>
      <c r="K33135" s="23"/>
      <c r="O33135" s="21"/>
      <c r="P33135" s="27"/>
      <c r="Q33135" s="16"/>
      <c r="U33135" s="27"/>
    </row>
    <row r="33136" spans="2:21" x14ac:dyDescent="0.25">
      <c r="B33136"/>
      <c r="C33136"/>
      <c r="D33136" s="13"/>
      <c r="E33136" s="13"/>
      <c r="K33136" s="23"/>
      <c r="O33136" s="21"/>
      <c r="P33136" s="27"/>
      <c r="Q33136" s="16"/>
      <c r="U33136" s="27"/>
    </row>
    <row r="33137" spans="2:21" x14ac:dyDescent="0.25">
      <c r="B33137"/>
      <c r="C33137"/>
      <c r="D33137" s="13"/>
      <c r="E33137" s="13"/>
      <c r="K33137" s="23"/>
      <c r="O33137" s="21"/>
      <c r="P33137" s="27"/>
      <c r="Q33137" s="16"/>
      <c r="U33137" s="27"/>
    </row>
    <row r="33138" spans="2:21" x14ac:dyDescent="0.25">
      <c r="B33138"/>
      <c r="C33138"/>
      <c r="D33138" s="13"/>
      <c r="E33138" s="13"/>
      <c r="K33138" s="23"/>
      <c r="O33138" s="21"/>
      <c r="P33138" s="27"/>
      <c r="Q33138" s="16"/>
      <c r="U33138" s="27"/>
    </row>
    <row r="33139" spans="2:21" x14ac:dyDescent="0.25">
      <c r="B33139"/>
      <c r="C33139"/>
      <c r="D33139" s="13"/>
      <c r="E33139" s="13"/>
      <c r="K33139" s="23"/>
      <c r="O33139" s="21"/>
      <c r="P33139" s="27"/>
      <c r="Q33139" s="16"/>
      <c r="U33139" s="27"/>
    </row>
    <row r="33140" spans="2:21" x14ac:dyDescent="0.25">
      <c r="B33140"/>
      <c r="C33140"/>
      <c r="D33140" s="13"/>
      <c r="E33140" s="13"/>
      <c r="K33140" s="23"/>
      <c r="O33140" s="21"/>
      <c r="P33140" s="27"/>
      <c r="Q33140" s="16"/>
      <c r="U33140" s="27"/>
    </row>
    <row r="33141" spans="2:21" x14ac:dyDescent="0.25">
      <c r="B33141"/>
      <c r="C33141"/>
      <c r="D33141" s="13"/>
      <c r="E33141" s="13"/>
      <c r="K33141" s="23"/>
      <c r="O33141" s="21"/>
      <c r="P33141" s="27"/>
      <c r="Q33141" s="16"/>
      <c r="U33141" s="27"/>
    </row>
    <row r="33142" spans="2:21" x14ac:dyDescent="0.25">
      <c r="B33142"/>
      <c r="C33142"/>
      <c r="D33142" s="13"/>
      <c r="E33142" s="13"/>
      <c r="K33142" s="23"/>
      <c r="O33142" s="21"/>
      <c r="P33142" s="27"/>
      <c r="Q33142" s="16"/>
      <c r="U33142" s="27"/>
    </row>
    <row r="33143" spans="2:21" x14ac:dyDescent="0.25">
      <c r="B33143"/>
      <c r="C33143"/>
      <c r="D33143" s="13"/>
      <c r="E33143" s="13"/>
      <c r="K33143" s="23"/>
      <c r="O33143" s="21"/>
      <c r="P33143" s="27"/>
      <c r="Q33143" s="16"/>
      <c r="U33143" s="27"/>
    </row>
    <row r="33144" spans="2:21" x14ac:dyDescent="0.25">
      <c r="B33144"/>
      <c r="C33144"/>
      <c r="D33144" s="13"/>
      <c r="E33144" s="13"/>
      <c r="K33144" s="23"/>
      <c r="O33144" s="21"/>
      <c r="P33144" s="27"/>
      <c r="Q33144" s="16"/>
      <c r="U33144" s="27"/>
    </row>
    <row r="33145" spans="2:21" x14ac:dyDescent="0.25">
      <c r="B33145"/>
      <c r="C33145"/>
      <c r="D33145" s="13"/>
      <c r="E33145" s="13"/>
      <c r="K33145" s="23"/>
      <c r="O33145" s="21"/>
      <c r="P33145" s="27"/>
      <c r="Q33145" s="16"/>
      <c r="U33145" s="27"/>
    </row>
    <row r="33146" spans="2:21" x14ac:dyDescent="0.25">
      <c r="B33146"/>
      <c r="C33146"/>
      <c r="D33146" s="13"/>
      <c r="E33146" s="13"/>
      <c r="K33146" s="23"/>
      <c r="O33146" s="21"/>
      <c r="P33146" s="27"/>
      <c r="Q33146" s="16"/>
      <c r="U33146" s="27"/>
    </row>
    <row r="33147" spans="2:21" x14ac:dyDescent="0.25">
      <c r="B33147"/>
      <c r="C33147"/>
      <c r="D33147" s="13"/>
      <c r="E33147" s="13"/>
      <c r="K33147" s="23"/>
      <c r="O33147" s="21"/>
      <c r="P33147" s="27"/>
      <c r="Q33147" s="16"/>
      <c r="U33147" s="27"/>
    </row>
    <row r="33148" spans="2:21" x14ac:dyDescent="0.25">
      <c r="B33148"/>
      <c r="C33148"/>
      <c r="D33148" s="13"/>
      <c r="E33148" s="13"/>
      <c r="K33148" s="23"/>
      <c r="O33148" s="21"/>
      <c r="P33148" s="27"/>
      <c r="Q33148" s="16"/>
      <c r="U33148" s="27"/>
    </row>
    <row r="33149" spans="2:21" x14ac:dyDescent="0.25">
      <c r="B33149"/>
      <c r="C33149"/>
      <c r="D33149" s="13"/>
      <c r="E33149" s="13"/>
      <c r="K33149" s="23"/>
      <c r="O33149" s="21"/>
      <c r="P33149" s="27"/>
      <c r="Q33149" s="16"/>
      <c r="U33149" s="27"/>
    </row>
    <row r="33150" spans="2:21" x14ac:dyDescent="0.25">
      <c r="B33150"/>
      <c r="C33150"/>
      <c r="D33150" s="13"/>
      <c r="E33150" s="13"/>
      <c r="K33150" s="23"/>
      <c r="O33150" s="21"/>
      <c r="P33150" s="27"/>
      <c r="Q33150" s="16"/>
      <c r="U33150" s="27"/>
    </row>
    <row r="33151" spans="2:21" x14ac:dyDescent="0.25">
      <c r="B33151"/>
      <c r="C33151"/>
      <c r="D33151" s="13"/>
      <c r="E33151" s="13"/>
      <c r="K33151" s="23"/>
      <c r="O33151" s="21"/>
      <c r="P33151" s="27"/>
      <c r="Q33151" s="16"/>
      <c r="U33151" s="27"/>
    </row>
    <row r="33152" spans="2:21" x14ac:dyDescent="0.25">
      <c r="B33152"/>
      <c r="C33152"/>
      <c r="D33152" s="13"/>
      <c r="E33152" s="13"/>
      <c r="K33152" s="23"/>
      <c r="O33152" s="21"/>
      <c r="P33152" s="27"/>
      <c r="Q33152" s="16"/>
      <c r="U33152" s="27"/>
    </row>
    <row r="33153" spans="2:21" x14ac:dyDescent="0.25">
      <c r="B33153"/>
      <c r="C33153"/>
      <c r="D33153" s="13"/>
      <c r="E33153" s="13"/>
      <c r="K33153" s="23"/>
      <c r="O33153" s="21"/>
      <c r="P33153" s="27"/>
      <c r="Q33153" s="16"/>
      <c r="U33153" s="27"/>
    </row>
    <row r="33154" spans="2:21" x14ac:dyDescent="0.25">
      <c r="B33154"/>
      <c r="C33154"/>
      <c r="D33154" s="13"/>
      <c r="E33154" s="13"/>
      <c r="K33154" s="23"/>
      <c r="O33154" s="21"/>
      <c r="P33154" s="27"/>
      <c r="Q33154" s="16"/>
      <c r="U33154" s="27"/>
    </row>
    <row r="33155" spans="2:21" x14ac:dyDescent="0.25">
      <c r="B33155"/>
      <c r="C33155"/>
      <c r="D33155" s="13"/>
      <c r="E33155" s="13"/>
      <c r="K33155" s="23"/>
      <c r="O33155" s="21"/>
      <c r="P33155" s="27"/>
      <c r="Q33155" s="16"/>
      <c r="U33155" s="27"/>
    </row>
    <row r="33156" spans="2:21" x14ac:dyDescent="0.25">
      <c r="B33156"/>
      <c r="C33156"/>
      <c r="D33156" s="13"/>
      <c r="E33156" s="13"/>
      <c r="K33156" s="23"/>
      <c r="O33156" s="21"/>
      <c r="P33156" s="27"/>
      <c r="Q33156" s="16"/>
      <c r="U33156" s="27"/>
    </row>
    <row r="33157" spans="2:21" x14ac:dyDescent="0.25">
      <c r="B33157"/>
      <c r="C33157"/>
      <c r="D33157" s="13"/>
      <c r="E33157" s="13"/>
      <c r="K33157" s="23"/>
      <c r="O33157" s="21"/>
      <c r="P33157" s="27"/>
      <c r="Q33157" s="16"/>
      <c r="U33157" s="27"/>
    </row>
    <row r="33158" spans="2:21" x14ac:dyDescent="0.25">
      <c r="B33158"/>
      <c r="C33158"/>
      <c r="D33158" s="13"/>
      <c r="E33158" s="13"/>
      <c r="K33158" s="23"/>
      <c r="O33158" s="21"/>
      <c r="P33158" s="27"/>
      <c r="Q33158" s="16"/>
      <c r="U33158" s="27"/>
    </row>
    <row r="33159" spans="2:21" x14ac:dyDescent="0.25">
      <c r="B33159"/>
      <c r="C33159"/>
      <c r="D33159" s="13"/>
      <c r="E33159" s="13"/>
      <c r="K33159" s="23"/>
      <c r="O33159" s="21"/>
      <c r="P33159" s="27"/>
      <c r="Q33159" s="16"/>
      <c r="U33159" s="27"/>
    </row>
    <row r="33160" spans="2:21" x14ac:dyDescent="0.25">
      <c r="B33160"/>
      <c r="C33160"/>
      <c r="D33160" s="13"/>
      <c r="E33160" s="13"/>
      <c r="K33160" s="23"/>
      <c r="O33160" s="21"/>
      <c r="P33160" s="27"/>
      <c r="Q33160" s="16"/>
      <c r="U33160" s="27"/>
    </row>
    <row r="33161" spans="2:21" x14ac:dyDescent="0.25">
      <c r="B33161"/>
      <c r="C33161"/>
      <c r="D33161" s="13"/>
      <c r="E33161" s="13"/>
      <c r="K33161" s="23"/>
      <c r="O33161" s="21"/>
      <c r="P33161" s="27"/>
      <c r="Q33161" s="16"/>
      <c r="U33161" s="27"/>
    </row>
    <row r="33162" spans="2:21" x14ac:dyDescent="0.25">
      <c r="B33162"/>
      <c r="C33162"/>
      <c r="D33162" s="13"/>
      <c r="E33162" s="13"/>
      <c r="K33162" s="23"/>
      <c r="O33162" s="21"/>
      <c r="P33162" s="27"/>
      <c r="Q33162" s="16"/>
      <c r="U33162" s="27"/>
    </row>
    <row r="33163" spans="2:21" x14ac:dyDescent="0.25">
      <c r="B33163"/>
      <c r="C33163"/>
      <c r="D33163" s="13"/>
      <c r="E33163" s="13"/>
      <c r="K33163" s="23"/>
      <c r="O33163" s="21"/>
      <c r="P33163" s="27"/>
      <c r="Q33163" s="16"/>
      <c r="U33163" s="27"/>
    </row>
    <row r="33164" spans="2:21" x14ac:dyDescent="0.25">
      <c r="B33164"/>
      <c r="C33164"/>
      <c r="D33164" s="13"/>
      <c r="E33164" s="13"/>
      <c r="K33164" s="23"/>
      <c r="O33164" s="21"/>
      <c r="P33164" s="27"/>
      <c r="Q33164" s="16"/>
      <c r="U33164" s="27"/>
    </row>
    <row r="33165" spans="2:21" x14ac:dyDescent="0.25">
      <c r="B33165"/>
      <c r="C33165"/>
      <c r="D33165" s="13"/>
      <c r="E33165" s="13"/>
      <c r="K33165" s="23"/>
      <c r="O33165" s="21"/>
      <c r="P33165" s="27"/>
      <c r="Q33165" s="16"/>
      <c r="U33165" s="27"/>
    </row>
    <row r="33166" spans="2:21" x14ac:dyDescent="0.25">
      <c r="B33166"/>
      <c r="C33166"/>
      <c r="D33166" s="13"/>
      <c r="E33166" s="13"/>
      <c r="K33166" s="23"/>
      <c r="O33166" s="21"/>
      <c r="P33166" s="27"/>
      <c r="Q33166" s="16"/>
      <c r="U33166" s="27"/>
    </row>
    <row r="33167" spans="2:21" x14ac:dyDescent="0.25">
      <c r="B33167"/>
      <c r="C33167"/>
      <c r="D33167" s="13"/>
      <c r="E33167" s="13"/>
      <c r="K33167" s="23"/>
      <c r="O33167" s="21"/>
      <c r="P33167" s="27"/>
      <c r="Q33167" s="16"/>
      <c r="U33167" s="27"/>
    </row>
    <row r="33168" spans="2:21" x14ac:dyDescent="0.25">
      <c r="B33168"/>
      <c r="C33168"/>
      <c r="D33168" s="13"/>
      <c r="E33168" s="13"/>
      <c r="K33168" s="23"/>
      <c r="O33168" s="21"/>
      <c r="P33168" s="27"/>
      <c r="Q33168" s="16"/>
      <c r="U33168" s="27"/>
    </row>
    <row r="33169" spans="2:21" x14ac:dyDescent="0.25">
      <c r="B33169"/>
      <c r="C33169"/>
      <c r="D33169" s="13"/>
      <c r="E33169" s="13"/>
      <c r="K33169" s="23"/>
      <c r="O33169" s="21"/>
      <c r="P33169" s="27"/>
      <c r="Q33169" s="16"/>
      <c r="U33169" s="27"/>
    </row>
    <row r="33170" spans="2:21" x14ac:dyDescent="0.25">
      <c r="B33170"/>
      <c r="C33170"/>
      <c r="D33170" s="13"/>
      <c r="E33170" s="13"/>
      <c r="K33170" s="23"/>
      <c r="O33170" s="21"/>
      <c r="P33170" s="27"/>
      <c r="Q33170" s="16"/>
      <c r="U33170" s="27"/>
    </row>
    <row r="33171" spans="2:21" x14ac:dyDescent="0.25">
      <c r="B33171"/>
      <c r="C33171"/>
      <c r="D33171" s="13"/>
      <c r="E33171" s="13"/>
      <c r="K33171" s="23"/>
      <c r="O33171" s="21"/>
      <c r="P33171" s="27"/>
      <c r="Q33171" s="16"/>
      <c r="U33171" s="27"/>
    </row>
    <row r="33172" spans="2:21" x14ac:dyDescent="0.25">
      <c r="B33172"/>
      <c r="C33172"/>
      <c r="D33172" s="13"/>
      <c r="E33172" s="13"/>
      <c r="K33172" s="23"/>
      <c r="O33172" s="21"/>
      <c r="P33172" s="27"/>
      <c r="Q33172" s="16"/>
      <c r="U33172" s="27"/>
    </row>
    <row r="33173" spans="2:21" x14ac:dyDescent="0.25">
      <c r="B33173"/>
      <c r="C33173"/>
      <c r="D33173" s="13"/>
      <c r="E33173" s="13"/>
      <c r="K33173" s="23"/>
      <c r="O33173" s="21"/>
      <c r="P33173" s="27"/>
      <c r="Q33173" s="16"/>
      <c r="U33173" s="27"/>
    </row>
    <row r="33174" spans="2:21" x14ac:dyDescent="0.25">
      <c r="B33174"/>
      <c r="C33174"/>
      <c r="D33174" s="13"/>
      <c r="E33174" s="13"/>
      <c r="K33174" s="23"/>
      <c r="O33174" s="21"/>
      <c r="P33174" s="27"/>
      <c r="Q33174" s="16"/>
      <c r="U33174" s="27"/>
    </row>
    <row r="33175" spans="2:21" x14ac:dyDescent="0.25">
      <c r="B33175"/>
      <c r="C33175"/>
      <c r="D33175" s="13"/>
      <c r="E33175" s="13"/>
      <c r="K33175" s="23"/>
      <c r="O33175" s="21"/>
      <c r="P33175" s="27"/>
      <c r="Q33175" s="16"/>
      <c r="U33175" s="27"/>
    </row>
    <row r="33176" spans="2:21" x14ac:dyDescent="0.25">
      <c r="B33176"/>
      <c r="C33176"/>
      <c r="D33176" s="13"/>
      <c r="E33176" s="13"/>
      <c r="K33176" s="23"/>
      <c r="O33176" s="21"/>
      <c r="P33176" s="27"/>
      <c r="Q33176" s="16"/>
      <c r="U33176" s="27"/>
    </row>
    <row r="33177" spans="2:21" x14ac:dyDescent="0.25">
      <c r="B33177"/>
      <c r="C33177"/>
      <c r="D33177" s="13"/>
      <c r="E33177" s="13"/>
      <c r="K33177" s="23"/>
      <c r="O33177" s="21"/>
      <c r="P33177" s="27"/>
      <c r="Q33177" s="16"/>
      <c r="U33177" s="27"/>
    </row>
    <row r="33178" spans="2:21" x14ac:dyDescent="0.25">
      <c r="B33178"/>
      <c r="C33178"/>
      <c r="D33178" s="13"/>
      <c r="E33178" s="13"/>
      <c r="K33178" s="23"/>
      <c r="O33178" s="21"/>
      <c r="P33178" s="27"/>
      <c r="Q33178" s="16"/>
      <c r="U33178" s="27"/>
    </row>
    <row r="33179" spans="2:21" x14ac:dyDescent="0.25">
      <c r="B33179"/>
      <c r="C33179"/>
      <c r="D33179" s="13"/>
      <c r="E33179" s="13"/>
      <c r="K33179" s="23"/>
      <c r="O33179" s="21"/>
      <c r="P33179" s="27"/>
      <c r="Q33179" s="16"/>
      <c r="U33179" s="27"/>
    </row>
    <row r="33180" spans="2:21" x14ac:dyDescent="0.25">
      <c r="B33180"/>
      <c r="C33180"/>
      <c r="D33180" s="13"/>
      <c r="E33180" s="13"/>
      <c r="K33180" s="23"/>
      <c r="O33180" s="21"/>
      <c r="P33180" s="27"/>
      <c r="Q33180" s="16"/>
      <c r="U33180" s="27"/>
    </row>
    <row r="33181" spans="2:21" x14ac:dyDescent="0.25">
      <c r="B33181"/>
      <c r="C33181"/>
      <c r="D33181" s="13"/>
      <c r="E33181" s="13"/>
      <c r="K33181" s="23"/>
      <c r="O33181" s="21"/>
      <c r="P33181" s="27"/>
      <c r="Q33181" s="16"/>
      <c r="U33181" s="27"/>
    </row>
    <row r="33182" spans="2:21" x14ac:dyDescent="0.25">
      <c r="B33182"/>
      <c r="C33182"/>
      <c r="D33182" s="13"/>
      <c r="E33182" s="13"/>
      <c r="K33182" s="23"/>
      <c r="O33182" s="21"/>
      <c r="P33182" s="27"/>
      <c r="Q33182" s="16"/>
      <c r="U33182" s="27"/>
    </row>
    <row r="33183" spans="2:21" x14ac:dyDescent="0.25">
      <c r="B33183"/>
      <c r="C33183"/>
      <c r="D33183" s="13"/>
      <c r="E33183" s="13"/>
      <c r="K33183" s="23"/>
      <c r="O33183" s="21"/>
      <c r="P33183" s="27"/>
      <c r="Q33183" s="16"/>
      <c r="U33183" s="27"/>
    </row>
    <row r="33184" spans="2:21" x14ac:dyDescent="0.25">
      <c r="B33184"/>
      <c r="C33184"/>
      <c r="D33184" s="13"/>
      <c r="E33184" s="13"/>
      <c r="K33184" s="23"/>
      <c r="O33184" s="21"/>
      <c r="P33184" s="27"/>
      <c r="Q33184" s="16"/>
      <c r="U33184" s="27"/>
    </row>
    <row r="33185" spans="2:21" x14ac:dyDescent="0.25">
      <c r="B33185"/>
      <c r="C33185"/>
      <c r="D33185" s="13"/>
      <c r="E33185" s="13"/>
      <c r="K33185" s="23"/>
      <c r="O33185" s="21"/>
      <c r="P33185" s="27"/>
      <c r="Q33185" s="16"/>
      <c r="U33185" s="27"/>
    </row>
    <row r="33186" spans="2:21" x14ac:dyDescent="0.25">
      <c r="B33186"/>
      <c r="C33186"/>
      <c r="D33186" s="13"/>
      <c r="E33186" s="13"/>
      <c r="K33186" s="23"/>
      <c r="O33186" s="21"/>
      <c r="P33186" s="27"/>
      <c r="Q33186" s="16"/>
      <c r="U33186" s="27"/>
    </row>
    <row r="33187" spans="2:21" x14ac:dyDescent="0.25">
      <c r="B33187"/>
      <c r="C33187"/>
      <c r="D33187" s="13"/>
      <c r="E33187" s="13"/>
      <c r="K33187" s="23"/>
      <c r="O33187" s="21"/>
      <c r="P33187" s="27"/>
      <c r="Q33187" s="16"/>
      <c r="U33187" s="27"/>
    </row>
    <row r="33188" spans="2:21" x14ac:dyDescent="0.25">
      <c r="B33188"/>
      <c r="C33188"/>
      <c r="D33188" s="13"/>
      <c r="E33188" s="13"/>
      <c r="K33188" s="23"/>
      <c r="O33188" s="21"/>
      <c r="P33188" s="27"/>
      <c r="Q33188" s="16"/>
      <c r="U33188" s="27"/>
    </row>
    <row r="33189" spans="2:21" x14ac:dyDescent="0.25">
      <c r="B33189"/>
      <c r="C33189"/>
      <c r="D33189" s="13"/>
      <c r="E33189" s="13"/>
      <c r="K33189" s="23"/>
      <c r="O33189" s="21"/>
      <c r="P33189" s="27"/>
      <c r="Q33189" s="16"/>
      <c r="U33189" s="27"/>
    </row>
    <row r="33190" spans="2:21" x14ac:dyDescent="0.25">
      <c r="B33190"/>
      <c r="C33190"/>
      <c r="D33190" s="13"/>
      <c r="E33190" s="13"/>
      <c r="K33190" s="23"/>
      <c r="O33190" s="21"/>
      <c r="P33190" s="27"/>
      <c r="Q33190" s="16"/>
      <c r="U33190" s="27"/>
    </row>
    <row r="33191" spans="2:21" x14ac:dyDescent="0.25">
      <c r="B33191"/>
      <c r="C33191"/>
      <c r="D33191" s="13"/>
      <c r="E33191" s="13"/>
      <c r="K33191" s="23"/>
      <c r="O33191" s="21"/>
      <c r="P33191" s="27"/>
      <c r="Q33191" s="16"/>
      <c r="U33191" s="27"/>
    </row>
    <row r="33192" spans="2:21" x14ac:dyDescent="0.25">
      <c r="B33192"/>
      <c r="C33192"/>
      <c r="D33192" s="13"/>
      <c r="E33192" s="13"/>
      <c r="K33192" s="23"/>
      <c r="O33192" s="21"/>
      <c r="P33192" s="27"/>
      <c r="Q33192" s="16"/>
      <c r="U33192" s="27"/>
    </row>
    <row r="33193" spans="2:21" x14ac:dyDescent="0.25">
      <c r="B33193"/>
      <c r="C33193"/>
      <c r="D33193" s="13"/>
      <c r="E33193" s="13"/>
      <c r="K33193" s="23"/>
      <c r="O33193" s="21"/>
      <c r="P33193" s="27"/>
      <c r="Q33193" s="16"/>
      <c r="U33193" s="27"/>
    </row>
    <row r="33194" spans="2:21" x14ac:dyDescent="0.25">
      <c r="B33194"/>
      <c r="C33194"/>
      <c r="D33194" s="13"/>
      <c r="E33194" s="13"/>
      <c r="K33194" s="23"/>
      <c r="O33194" s="21"/>
      <c r="P33194" s="27"/>
      <c r="Q33194" s="16"/>
      <c r="U33194" s="27"/>
    </row>
    <row r="33195" spans="2:21" x14ac:dyDescent="0.25">
      <c r="B33195"/>
      <c r="C33195"/>
      <c r="D33195" s="13"/>
      <c r="E33195" s="13"/>
      <c r="K33195" s="23"/>
      <c r="O33195" s="21"/>
      <c r="P33195" s="27"/>
      <c r="Q33195" s="16"/>
      <c r="U33195" s="27"/>
    </row>
    <row r="33196" spans="2:21" x14ac:dyDescent="0.25">
      <c r="B33196"/>
      <c r="C33196"/>
      <c r="D33196" s="13"/>
      <c r="E33196" s="13"/>
      <c r="K33196" s="23"/>
      <c r="O33196" s="21"/>
      <c r="P33196" s="27"/>
      <c r="Q33196" s="16"/>
      <c r="U33196" s="27"/>
    </row>
    <row r="33197" spans="2:21" x14ac:dyDescent="0.25">
      <c r="B33197"/>
      <c r="C33197"/>
      <c r="D33197" s="13"/>
      <c r="E33197" s="13"/>
      <c r="K33197" s="23"/>
      <c r="O33197" s="21"/>
      <c r="P33197" s="27"/>
      <c r="Q33197" s="16"/>
      <c r="U33197" s="27"/>
    </row>
    <row r="33198" spans="2:21" x14ac:dyDescent="0.25">
      <c r="B33198"/>
      <c r="C33198"/>
      <c r="D33198" s="13"/>
      <c r="E33198" s="13"/>
      <c r="K33198" s="23"/>
      <c r="O33198" s="21"/>
      <c r="P33198" s="27"/>
      <c r="Q33198" s="16"/>
      <c r="U33198" s="27"/>
    </row>
    <row r="33199" spans="2:21" x14ac:dyDescent="0.25">
      <c r="B33199"/>
      <c r="C33199"/>
      <c r="D33199" s="13"/>
      <c r="E33199" s="13"/>
      <c r="K33199" s="23"/>
      <c r="O33199" s="21"/>
      <c r="P33199" s="27"/>
      <c r="Q33199" s="16"/>
      <c r="U33199" s="27"/>
    </row>
    <row r="33200" spans="2:21" x14ac:dyDescent="0.25">
      <c r="B33200"/>
      <c r="C33200"/>
      <c r="D33200" s="13"/>
      <c r="E33200" s="13"/>
      <c r="K33200" s="23"/>
      <c r="O33200" s="21"/>
      <c r="P33200" s="27"/>
      <c r="Q33200" s="16"/>
      <c r="U33200" s="27"/>
    </row>
    <row r="33201" spans="2:21" x14ac:dyDescent="0.25">
      <c r="B33201"/>
      <c r="C33201"/>
      <c r="D33201" s="13"/>
      <c r="E33201" s="13"/>
      <c r="K33201" s="23"/>
      <c r="O33201" s="21"/>
      <c r="P33201" s="27"/>
      <c r="Q33201" s="16"/>
      <c r="U33201" s="27"/>
    </row>
    <row r="33202" spans="2:21" x14ac:dyDescent="0.25">
      <c r="B33202"/>
      <c r="C33202"/>
      <c r="D33202" s="13"/>
      <c r="E33202" s="13"/>
      <c r="K33202" s="23"/>
      <c r="O33202" s="21"/>
      <c r="P33202" s="27"/>
      <c r="Q33202" s="16"/>
      <c r="U33202" s="27"/>
    </row>
    <row r="33203" spans="2:21" x14ac:dyDescent="0.25">
      <c r="B33203"/>
      <c r="C33203"/>
      <c r="D33203" s="13"/>
      <c r="E33203" s="13"/>
      <c r="K33203" s="23"/>
      <c r="O33203" s="21"/>
      <c r="P33203" s="27"/>
      <c r="Q33203" s="16"/>
      <c r="U33203" s="27"/>
    </row>
    <row r="33204" spans="2:21" x14ac:dyDescent="0.25">
      <c r="B33204"/>
      <c r="C33204"/>
      <c r="D33204" s="13"/>
      <c r="E33204" s="13"/>
      <c r="K33204" s="23"/>
      <c r="O33204" s="21"/>
      <c r="P33204" s="27"/>
      <c r="Q33204" s="16"/>
      <c r="U33204" s="27"/>
    </row>
    <row r="33205" spans="2:21" x14ac:dyDescent="0.25">
      <c r="B33205"/>
      <c r="C33205"/>
      <c r="D33205" s="13"/>
      <c r="E33205" s="13"/>
      <c r="K33205" s="23"/>
      <c r="O33205" s="21"/>
      <c r="P33205" s="27"/>
      <c r="Q33205" s="16"/>
      <c r="U33205" s="27"/>
    </row>
    <row r="33206" spans="2:21" x14ac:dyDescent="0.25">
      <c r="B33206"/>
      <c r="C33206"/>
      <c r="D33206" s="13"/>
      <c r="E33206" s="13"/>
      <c r="K33206" s="23"/>
      <c r="O33206" s="21"/>
      <c r="P33206" s="27"/>
      <c r="Q33206" s="16"/>
      <c r="U33206" s="27"/>
    </row>
    <row r="33207" spans="2:21" x14ac:dyDescent="0.25">
      <c r="B33207"/>
      <c r="C33207"/>
      <c r="D33207" s="13"/>
      <c r="E33207" s="13"/>
      <c r="K33207" s="23"/>
      <c r="O33207" s="21"/>
      <c r="P33207" s="27"/>
      <c r="Q33207" s="16"/>
      <c r="U33207" s="27"/>
    </row>
    <row r="33208" spans="2:21" x14ac:dyDescent="0.25">
      <c r="B33208"/>
      <c r="C33208"/>
      <c r="D33208" s="13"/>
      <c r="E33208" s="13"/>
      <c r="K33208" s="23"/>
      <c r="O33208" s="21"/>
      <c r="P33208" s="27"/>
      <c r="Q33208" s="16"/>
      <c r="U33208" s="27"/>
    </row>
    <row r="33209" spans="2:21" x14ac:dyDescent="0.25">
      <c r="B33209"/>
      <c r="C33209"/>
      <c r="D33209" s="13"/>
      <c r="E33209" s="13"/>
      <c r="K33209" s="23"/>
      <c r="O33209" s="21"/>
      <c r="P33209" s="27"/>
      <c r="Q33209" s="16"/>
      <c r="U33209" s="27"/>
    </row>
    <row r="33210" spans="2:21" x14ac:dyDescent="0.25">
      <c r="B33210"/>
      <c r="C33210"/>
      <c r="D33210" s="13"/>
      <c r="E33210" s="13"/>
      <c r="K33210" s="23"/>
      <c r="O33210" s="21"/>
      <c r="P33210" s="27"/>
      <c r="Q33210" s="16"/>
      <c r="U33210" s="27"/>
    </row>
    <row r="33211" spans="2:21" x14ac:dyDescent="0.25">
      <c r="B33211"/>
      <c r="C33211"/>
      <c r="D33211" s="13"/>
      <c r="E33211" s="13"/>
      <c r="K33211" s="23"/>
      <c r="O33211" s="21"/>
      <c r="P33211" s="27"/>
      <c r="Q33211" s="16"/>
      <c r="U33211" s="27"/>
    </row>
    <row r="33212" spans="2:21" x14ac:dyDescent="0.25">
      <c r="B33212"/>
      <c r="C33212"/>
      <c r="D33212" s="13"/>
      <c r="E33212" s="13"/>
      <c r="K33212" s="23"/>
      <c r="O33212" s="21"/>
      <c r="P33212" s="27"/>
      <c r="Q33212" s="16"/>
      <c r="U33212" s="27"/>
    </row>
    <row r="33213" spans="2:21" x14ac:dyDescent="0.25">
      <c r="B33213"/>
      <c r="C33213"/>
      <c r="D33213" s="13"/>
      <c r="E33213" s="13"/>
      <c r="K33213" s="23"/>
      <c r="O33213" s="21"/>
      <c r="P33213" s="27"/>
      <c r="Q33213" s="16"/>
      <c r="U33213" s="27"/>
    </row>
    <row r="33214" spans="2:21" x14ac:dyDescent="0.25">
      <c r="B33214"/>
      <c r="C33214"/>
      <c r="D33214" s="13"/>
      <c r="E33214" s="13"/>
      <c r="K33214" s="23"/>
      <c r="O33214" s="21"/>
      <c r="P33214" s="27"/>
      <c r="Q33214" s="16"/>
      <c r="U33214" s="27"/>
    </row>
    <row r="33215" spans="2:21" x14ac:dyDescent="0.25">
      <c r="B33215"/>
      <c r="C33215"/>
      <c r="D33215" s="13"/>
      <c r="E33215" s="13"/>
      <c r="K33215" s="23"/>
      <c r="O33215" s="21"/>
      <c r="P33215" s="27"/>
      <c r="Q33215" s="16"/>
      <c r="U33215" s="27"/>
    </row>
    <row r="33216" spans="2:21" x14ac:dyDescent="0.25">
      <c r="B33216"/>
      <c r="C33216"/>
      <c r="D33216" s="13"/>
      <c r="E33216" s="13"/>
      <c r="K33216" s="23"/>
      <c r="O33216" s="21"/>
      <c r="P33216" s="27"/>
      <c r="Q33216" s="16"/>
      <c r="U33216" s="27"/>
    </row>
    <row r="33217" spans="2:21" x14ac:dyDescent="0.25">
      <c r="B33217"/>
      <c r="C33217"/>
      <c r="D33217" s="13"/>
      <c r="E33217" s="13"/>
      <c r="K33217" s="23"/>
      <c r="O33217" s="21"/>
      <c r="P33217" s="27"/>
      <c r="Q33217" s="16"/>
      <c r="U33217" s="27"/>
    </row>
    <row r="33218" spans="2:21" x14ac:dyDescent="0.25">
      <c r="B33218"/>
      <c r="C33218"/>
      <c r="D33218" s="13"/>
      <c r="E33218" s="13"/>
      <c r="K33218" s="23"/>
      <c r="O33218" s="21"/>
      <c r="P33218" s="27"/>
      <c r="Q33218" s="16"/>
      <c r="U33218" s="27"/>
    </row>
    <row r="33219" spans="2:21" x14ac:dyDescent="0.25">
      <c r="B33219"/>
      <c r="C33219"/>
      <c r="D33219" s="13"/>
      <c r="E33219" s="13"/>
      <c r="K33219" s="23"/>
      <c r="O33219" s="21"/>
      <c r="P33219" s="27"/>
      <c r="Q33219" s="16"/>
      <c r="U33219" s="27"/>
    </row>
    <row r="33220" spans="2:21" x14ac:dyDescent="0.25">
      <c r="B33220"/>
      <c r="C33220"/>
      <c r="D33220" s="13"/>
      <c r="E33220" s="13"/>
      <c r="K33220" s="23"/>
      <c r="O33220" s="21"/>
      <c r="P33220" s="27"/>
      <c r="Q33220" s="16"/>
      <c r="U33220" s="27"/>
    </row>
    <row r="33221" spans="2:21" x14ac:dyDescent="0.25">
      <c r="B33221"/>
      <c r="C33221"/>
      <c r="D33221" s="13"/>
      <c r="E33221" s="13"/>
      <c r="K33221" s="23"/>
      <c r="O33221" s="21"/>
      <c r="P33221" s="27"/>
      <c r="Q33221" s="16"/>
      <c r="U33221" s="27"/>
    </row>
    <row r="33222" spans="2:21" x14ac:dyDescent="0.25">
      <c r="B33222"/>
      <c r="C33222"/>
      <c r="D33222" s="13"/>
      <c r="E33222" s="13"/>
      <c r="K33222" s="23"/>
      <c r="O33222" s="21"/>
      <c r="P33222" s="27"/>
      <c r="Q33222" s="16"/>
      <c r="U33222" s="27"/>
    </row>
    <row r="33223" spans="2:21" x14ac:dyDescent="0.25">
      <c r="B33223"/>
      <c r="C33223"/>
      <c r="D33223" s="13"/>
      <c r="E33223" s="13"/>
      <c r="K33223" s="23"/>
      <c r="O33223" s="21"/>
      <c r="P33223" s="27"/>
      <c r="Q33223" s="16"/>
      <c r="U33223" s="27"/>
    </row>
    <row r="33224" spans="2:21" x14ac:dyDescent="0.25">
      <c r="B33224"/>
      <c r="C33224"/>
      <c r="D33224" s="13"/>
      <c r="E33224" s="13"/>
      <c r="K33224" s="23"/>
      <c r="O33224" s="21"/>
      <c r="P33224" s="27"/>
      <c r="Q33224" s="16"/>
      <c r="U33224" s="27"/>
    </row>
    <row r="33225" spans="2:21" x14ac:dyDescent="0.25">
      <c r="B33225"/>
      <c r="C33225"/>
      <c r="D33225" s="13"/>
      <c r="E33225" s="13"/>
      <c r="K33225" s="23"/>
      <c r="O33225" s="21"/>
      <c r="P33225" s="27"/>
      <c r="Q33225" s="16"/>
      <c r="U33225" s="27"/>
    </row>
    <row r="33226" spans="2:21" x14ac:dyDescent="0.25">
      <c r="B33226"/>
      <c r="C33226"/>
      <c r="D33226" s="13"/>
      <c r="E33226" s="13"/>
      <c r="K33226" s="23"/>
      <c r="O33226" s="21"/>
      <c r="P33226" s="27"/>
      <c r="Q33226" s="16"/>
      <c r="U33226" s="27"/>
    </row>
    <row r="33227" spans="2:21" x14ac:dyDescent="0.25">
      <c r="B33227"/>
      <c r="C33227"/>
      <c r="D33227" s="13"/>
      <c r="E33227" s="13"/>
      <c r="K33227" s="23"/>
      <c r="O33227" s="21"/>
      <c r="P33227" s="27"/>
      <c r="Q33227" s="16"/>
      <c r="U33227" s="27"/>
    </row>
    <row r="33228" spans="2:21" x14ac:dyDescent="0.25">
      <c r="B33228"/>
      <c r="C33228"/>
      <c r="D33228" s="13"/>
      <c r="E33228" s="13"/>
      <c r="K33228" s="23"/>
      <c r="O33228" s="21"/>
      <c r="P33228" s="27"/>
      <c r="Q33228" s="16"/>
      <c r="U33228" s="27"/>
    </row>
    <row r="33229" spans="2:21" x14ac:dyDescent="0.25">
      <c r="B33229"/>
      <c r="C33229"/>
      <c r="D33229" s="13"/>
      <c r="E33229" s="13"/>
      <c r="K33229" s="23"/>
      <c r="O33229" s="21"/>
      <c r="P33229" s="27"/>
      <c r="Q33229" s="16"/>
      <c r="U33229" s="27"/>
    </row>
    <row r="33230" spans="2:21" x14ac:dyDescent="0.25">
      <c r="B33230"/>
      <c r="C33230"/>
      <c r="D33230" s="13"/>
      <c r="E33230" s="13"/>
      <c r="K33230" s="23"/>
      <c r="O33230" s="21"/>
      <c r="P33230" s="27"/>
      <c r="Q33230" s="16"/>
      <c r="U33230" s="27"/>
    </row>
    <row r="33231" spans="2:21" x14ac:dyDescent="0.25">
      <c r="B33231"/>
      <c r="C33231"/>
      <c r="D33231" s="13"/>
      <c r="E33231" s="13"/>
      <c r="K33231" s="23"/>
      <c r="O33231" s="21"/>
      <c r="P33231" s="27"/>
      <c r="Q33231" s="16"/>
      <c r="U33231" s="27"/>
    </row>
    <row r="33232" spans="2:21" x14ac:dyDescent="0.25">
      <c r="B33232"/>
      <c r="C33232"/>
      <c r="D33232" s="13"/>
      <c r="E33232" s="13"/>
      <c r="K33232" s="23"/>
      <c r="O33232" s="21"/>
      <c r="P33232" s="27"/>
      <c r="Q33232" s="16"/>
      <c r="U33232" s="27"/>
    </row>
    <row r="33233" spans="2:21" x14ac:dyDescent="0.25">
      <c r="B33233"/>
      <c r="C33233"/>
      <c r="D33233" s="13"/>
      <c r="E33233" s="13"/>
      <c r="K33233" s="23"/>
      <c r="O33233" s="21"/>
      <c r="P33233" s="27"/>
      <c r="Q33233" s="16"/>
      <c r="U33233" s="27"/>
    </row>
    <row r="33234" spans="2:21" x14ac:dyDescent="0.25">
      <c r="B33234"/>
      <c r="C33234"/>
      <c r="D33234" s="13"/>
      <c r="E33234" s="13"/>
      <c r="K33234" s="23"/>
      <c r="O33234" s="21"/>
      <c r="P33234" s="27"/>
      <c r="Q33234" s="16"/>
      <c r="U33234" s="27"/>
    </row>
    <row r="33235" spans="2:21" x14ac:dyDescent="0.25">
      <c r="B33235"/>
      <c r="C33235"/>
      <c r="D33235" s="13"/>
      <c r="E33235" s="13"/>
      <c r="K33235" s="23"/>
      <c r="O33235" s="21"/>
      <c r="P33235" s="27"/>
      <c r="Q33235" s="16"/>
      <c r="U33235" s="27"/>
    </row>
    <row r="33236" spans="2:21" x14ac:dyDescent="0.25">
      <c r="B33236"/>
      <c r="C33236"/>
      <c r="D33236" s="13"/>
      <c r="E33236" s="13"/>
      <c r="K33236" s="23"/>
      <c r="O33236" s="21"/>
      <c r="P33236" s="27"/>
      <c r="Q33236" s="16"/>
      <c r="U33236" s="27"/>
    </row>
    <row r="33237" spans="2:21" x14ac:dyDescent="0.25">
      <c r="B33237"/>
      <c r="C33237"/>
      <c r="D33237" s="13"/>
      <c r="E33237" s="13"/>
      <c r="K33237" s="23"/>
      <c r="O33237" s="21"/>
      <c r="P33237" s="27"/>
      <c r="Q33237" s="16"/>
      <c r="U33237" s="27"/>
    </row>
    <row r="33238" spans="2:21" x14ac:dyDescent="0.25">
      <c r="B33238"/>
      <c r="C33238"/>
      <c r="D33238" s="13"/>
      <c r="E33238" s="13"/>
      <c r="K33238" s="23"/>
      <c r="O33238" s="21"/>
      <c r="P33238" s="27"/>
      <c r="Q33238" s="16"/>
      <c r="U33238" s="27"/>
    </row>
    <row r="33239" spans="2:21" x14ac:dyDescent="0.25">
      <c r="B33239"/>
      <c r="C33239"/>
      <c r="D33239" s="13"/>
      <c r="E33239" s="13"/>
      <c r="K33239" s="23"/>
      <c r="O33239" s="21"/>
      <c r="P33239" s="27"/>
      <c r="Q33239" s="16"/>
      <c r="U33239" s="27"/>
    </row>
    <row r="33240" spans="2:21" x14ac:dyDescent="0.25">
      <c r="B33240"/>
      <c r="C33240"/>
      <c r="D33240" s="13"/>
      <c r="E33240" s="13"/>
      <c r="K33240" s="23"/>
      <c r="O33240" s="21"/>
      <c r="P33240" s="27"/>
      <c r="Q33240" s="16"/>
      <c r="U33240" s="27"/>
    </row>
    <row r="33241" spans="2:21" x14ac:dyDescent="0.25">
      <c r="B33241"/>
      <c r="C33241"/>
      <c r="D33241" s="13"/>
      <c r="E33241" s="13"/>
      <c r="K33241" s="23"/>
      <c r="O33241" s="21"/>
      <c r="P33241" s="27"/>
      <c r="Q33241" s="16"/>
      <c r="U33241" s="27"/>
    </row>
    <row r="33242" spans="2:21" x14ac:dyDescent="0.25">
      <c r="B33242"/>
      <c r="C33242"/>
      <c r="D33242" s="13"/>
      <c r="E33242" s="13"/>
      <c r="K33242" s="23"/>
      <c r="O33242" s="21"/>
      <c r="P33242" s="27"/>
      <c r="Q33242" s="16"/>
      <c r="U33242" s="27"/>
    </row>
    <row r="33243" spans="2:21" x14ac:dyDescent="0.25">
      <c r="B33243"/>
      <c r="C33243"/>
      <c r="D33243" s="13"/>
      <c r="E33243" s="13"/>
      <c r="K33243" s="23"/>
      <c r="O33243" s="21"/>
      <c r="P33243" s="27"/>
      <c r="Q33243" s="16"/>
      <c r="U33243" s="27"/>
    </row>
    <row r="33244" spans="2:21" x14ac:dyDescent="0.25">
      <c r="B33244"/>
      <c r="C33244"/>
      <c r="D33244" s="13"/>
      <c r="E33244" s="13"/>
      <c r="K33244" s="23"/>
      <c r="O33244" s="21"/>
      <c r="P33244" s="27"/>
      <c r="Q33244" s="16"/>
      <c r="U33244" s="27"/>
    </row>
    <row r="33245" spans="2:21" x14ac:dyDescent="0.25">
      <c r="B33245"/>
      <c r="C33245"/>
      <c r="D33245" s="13"/>
      <c r="E33245" s="13"/>
      <c r="K33245" s="23"/>
      <c r="O33245" s="21"/>
      <c r="P33245" s="27"/>
      <c r="Q33245" s="16"/>
      <c r="U33245" s="27"/>
    </row>
    <row r="33246" spans="2:21" x14ac:dyDescent="0.25">
      <c r="B33246"/>
      <c r="C33246"/>
      <c r="D33246" s="13"/>
      <c r="E33246" s="13"/>
      <c r="K33246" s="23"/>
      <c r="O33246" s="21"/>
      <c r="P33246" s="27"/>
      <c r="Q33246" s="16"/>
      <c r="U33246" s="27"/>
    </row>
    <row r="33247" spans="2:21" x14ac:dyDescent="0.25">
      <c r="B33247"/>
      <c r="C33247"/>
      <c r="D33247" s="13"/>
      <c r="E33247" s="13"/>
      <c r="K33247" s="23"/>
      <c r="O33247" s="21"/>
      <c r="P33247" s="27"/>
      <c r="Q33247" s="16"/>
      <c r="U33247" s="27"/>
    </row>
    <row r="33248" spans="2:21" x14ac:dyDescent="0.25">
      <c r="B33248"/>
      <c r="C33248"/>
      <c r="D33248" s="13"/>
      <c r="E33248" s="13"/>
      <c r="K33248" s="23"/>
      <c r="O33248" s="21"/>
      <c r="P33248" s="27"/>
      <c r="Q33248" s="16"/>
      <c r="U33248" s="27"/>
    </row>
    <row r="33249" spans="2:21" x14ac:dyDescent="0.25">
      <c r="B33249"/>
      <c r="C33249"/>
      <c r="D33249" s="13"/>
      <c r="E33249" s="13"/>
      <c r="K33249" s="23"/>
      <c r="O33249" s="21"/>
      <c r="P33249" s="27"/>
      <c r="Q33249" s="16"/>
      <c r="U33249" s="27"/>
    </row>
    <row r="33250" spans="2:21" x14ac:dyDescent="0.25">
      <c r="B33250"/>
      <c r="C33250"/>
      <c r="D33250" s="13"/>
      <c r="E33250" s="13"/>
      <c r="K33250" s="23"/>
      <c r="O33250" s="21"/>
      <c r="P33250" s="27"/>
      <c r="Q33250" s="16"/>
      <c r="U33250" s="27"/>
    </row>
    <row r="33251" spans="2:21" x14ac:dyDescent="0.25">
      <c r="B33251"/>
      <c r="C33251"/>
      <c r="D33251" s="13"/>
      <c r="E33251" s="13"/>
      <c r="K33251" s="23"/>
      <c r="O33251" s="21"/>
      <c r="P33251" s="27"/>
      <c r="Q33251" s="16"/>
      <c r="U33251" s="27"/>
    </row>
    <row r="33252" spans="2:21" x14ac:dyDescent="0.25">
      <c r="B33252"/>
      <c r="C33252"/>
      <c r="D33252" s="13"/>
      <c r="E33252" s="13"/>
      <c r="K33252" s="23"/>
      <c r="O33252" s="21"/>
      <c r="P33252" s="27"/>
      <c r="Q33252" s="16"/>
      <c r="U33252" s="27"/>
    </row>
    <row r="33253" spans="2:21" x14ac:dyDescent="0.25">
      <c r="B33253"/>
      <c r="C33253"/>
      <c r="D33253" s="13"/>
      <c r="E33253" s="13"/>
      <c r="K33253" s="23"/>
      <c r="O33253" s="21"/>
      <c r="P33253" s="27"/>
      <c r="Q33253" s="16"/>
      <c r="U33253" s="27"/>
    </row>
    <row r="33254" spans="2:21" x14ac:dyDescent="0.25">
      <c r="B33254"/>
      <c r="C33254"/>
      <c r="D33254" s="13"/>
      <c r="E33254" s="13"/>
      <c r="K33254" s="23"/>
      <c r="O33254" s="21"/>
      <c r="P33254" s="27"/>
      <c r="Q33254" s="16"/>
      <c r="U33254" s="27"/>
    </row>
    <row r="33255" spans="2:21" x14ac:dyDescent="0.25">
      <c r="B33255"/>
      <c r="C33255"/>
      <c r="D33255" s="13"/>
      <c r="E33255" s="13"/>
      <c r="K33255" s="23"/>
      <c r="O33255" s="21"/>
      <c r="P33255" s="27"/>
      <c r="Q33255" s="16"/>
      <c r="U33255" s="27"/>
    </row>
    <row r="33256" spans="2:21" x14ac:dyDescent="0.25">
      <c r="B33256"/>
      <c r="C33256"/>
      <c r="D33256" s="13"/>
      <c r="E33256" s="13"/>
      <c r="K33256" s="23"/>
      <c r="O33256" s="21"/>
      <c r="P33256" s="27"/>
      <c r="Q33256" s="16"/>
      <c r="U33256" s="27"/>
    </row>
    <row r="33257" spans="2:21" x14ac:dyDescent="0.25">
      <c r="B33257"/>
      <c r="C33257"/>
      <c r="D33257" s="13"/>
      <c r="E33257" s="13"/>
      <c r="K33257" s="23"/>
      <c r="O33257" s="21"/>
      <c r="P33257" s="27"/>
      <c r="Q33257" s="16"/>
      <c r="U33257" s="27"/>
    </row>
    <row r="33258" spans="2:21" x14ac:dyDescent="0.25">
      <c r="B33258"/>
      <c r="C33258"/>
      <c r="D33258" s="13"/>
      <c r="E33258" s="13"/>
      <c r="K33258" s="23"/>
      <c r="O33258" s="21"/>
      <c r="P33258" s="27"/>
      <c r="Q33258" s="16"/>
      <c r="U33258" s="27"/>
    </row>
    <row r="33259" spans="2:21" x14ac:dyDescent="0.25">
      <c r="B33259"/>
      <c r="C33259"/>
      <c r="D33259" s="13"/>
      <c r="E33259" s="13"/>
      <c r="K33259" s="23"/>
      <c r="O33259" s="21"/>
      <c r="P33259" s="27"/>
      <c r="Q33259" s="16"/>
      <c r="U33259" s="27"/>
    </row>
    <row r="33260" spans="2:21" x14ac:dyDescent="0.25">
      <c r="B33260"/>
      <c r="C33260"/>
      <c r="D33260" s="13"/>
      <c r="E33260" s="13"/>
      <c r="K33260" s="23"/>
      <c r="O33260" s="21"/>
      <c r="P33260" s="27"/>
      <c r="Q33260" s="16"/>
      <c r="U33260" s="27"/>
    </row>
    <row r="33261" spans="2:21" x14ac:dyDescent="0.25">
      <c r="B33261"/>
      <c r="C33261"/>
      <c r="D33261" s="13"/>
      <c r="E33261" s="13"/>
      <c r="K33261" s="23"/>
      <c r="O33261" s="21"/>
      <c r="P33261" s="27"/>
      <c r="Q33261" s="16"/>
      <c r="U33261" s="27"/>
    </row>
    <row r="33262" spans="2:21" x14ac:dyDescent="0.25">
      <c r="B33262"/>
      <c r="C33262"/>
      <c r="D33262" s="13"/>
      <c r="E33262" s="13"/>
      <c r="K33262" s="23"/>
      <c r="O33262" s="21"/>
      <c r="P33262" s="27"/>
      <c r="Q33262" s="16"/>
      <c r="U33262" s="27"/>
    </row>
    <row r="33263" spans="2:21" x14ac:dyDescent="0.25">
      <c r="B33263"/>
      <c r="C33263"/>
      <c r="D33263" s="13"/>
      <c r="E33263" s="13"/>
      <c r="K33263" s="23"/>
      <c r="O33263" s="21"/>
      <c r="P33263" s="27"/>
      <c r="Q33263" s="16"/>
      <c r="U33263" s="27"/>
    </row>
    <row r="33264" spans="2:21" x14ac:dyDescent="0.25">
      <c r="B33264"/>
      <c r="C33264"/>
      <c r="D33264" s="13"/>
      <c r="E33264" s="13"/>
      <c r="K33264" s="23"/>
      <c r="O33264" s="21"/>
      <c r="P33264" s="27"/>
      <c r="Q33264" s="16"/>
      <c r="U33264" s="27"/>
    </row>
    <row r="33265" spans="2:21" x14ac:dyDescent="0.25">
      <c r="B33265"/>
      <c r="C33265"/>
      <c r="D33265" s="13"/>
      <c r="E33265" s="13"/>
      <c r="K33265" s="23"/>
      <c r="O33265" s="21"/>
      <c r="P33265" s="27"/>
      <c r="Q33265" s="16"/>
      <c r="U33265" s="27"/>
    </row>
    <row r="33266" spans="2:21" x14ac:dyDescent="0.25">
      <c r="B33266"/>
      <c r="C33266"/>
      <c r="D33266" s="13"/>
      <c r="E33266" s="13"/>
      <c r="K33266" s="23"/>
      <c r="O33266" s="21"/>
      <c r="P33266" s="27"/>
      <c r="Q33266" s="16"/>
      <c r="U33266" s="27"/>
    </row>
    <row r="33267" spans="2:21" x14ac:dyDescent="0.25">
      <c r="B33267"/>
      <c r="C33267"/>
      <c r="D33267" s="13"/>
      <c r="E33267" s="13"/>
      <c r="K33267" s="23"/>
      <c r="O33267" s="21"/>
      <c r="P33267" s="27"/>
      <c r="Q33267" s="16"/>
      <c r="U33267" s="27"/>
    </row>
    <row r="33268" spans="2:21" x14ac:dyDescent="0.25">
      <c r="B33268"/>
      <c r="C33268"/>
      <c r="D33268" s="13"/>
      <c r="E33268" s="13"/>
      <c r="K33268" s="23"/>
      <c r="O33268" s="21"/>
      <c r="P33268" s="27"/>
      <c r="Q33268" s="16"/>
      <c r="U33268" s="27"/>
    </row>
    <row r="33269" spans="2:21" x14ac:dyDescent="0.25">
      <c r="B33269"/>
      <c r="C33269"/>
      <c r="D33269" s="13"/>
      <c r="E33269" s="13"/>
      <c r="K33269" s="23"/>
      <c r="O33269" s="21"/>
      <c r="P33269" s="27"/>
      <c r="Q33269" s="16"/>
      <c r="U33269" s="27"/>
    </row>
    <row r="33270" spans="2:21" x14ac:dyDescent="0.25">
      <c r="B33270"/>
      <c r="C33270"/>
      <c r="D33270" s="13"/>
      <c r="E33270" s="13"/>
      <c r="K33270" s="23"/>
      <c r="O33270" s="21"/>
      <c r="P33270" s="27"/>
      <c r="Q33270" s="16"/>
      <c r="U33270" s="27"/>
    </row>
    <row r="33271" spans="2:21" x14ac:dyDescent="0.25">
      <c r="B33271"/>
      <c r="C33271"/>
      <c r="D33271" s="13"/>
      <c r="E33271" s="13"/>
      <c r="K33271" s="23"/>
      <c r="O33271" s="21"/>
      <c r="P33271" s="27"/>
      <c r="Q33271" s="16"/>
      <c r="U33271" s="27"/>
    </row>
    <row r="33272" spans="2:21" x14ac:dyDescent="0.25">
      <c r="B33272"/>
      <c r="C33272"/>
      <c r="D33272" s="13"/>
      <c r="E33272" s="13"/>
      <c r="K33272" s="23"/>
      <c r="O33272" s="21"/>
      <c r="P33272" s="27"/>
      <c r="Q33272" s="16"/>
      <c r="U33272" s="27"/>
    </row>
    <row r="33273" spans="2:21" x14ac:dyDescent="0.25">
      <c r="B33273"/>
      <c r="C33273"/>
      <c r="D33273" s="13"/>
      <c r="E33273" s="13"/>
      <c r="K33273" s="23"/>
      <c r="O33273" s="21"/>
      <c r="P33273" s="27"/>
      <c r="Q33273" s="16"/>
      <c r="U33273" s="27"/>
    </row>
    <row r="33274" spans="2:21" x14ac:dyDescent="0.25">
      <c r="B33274"/>
      <c r="C33274"/>
      <c r="D33274" s="13"/>
      <c r="E33274" s="13"/>
      <c r="K33274" s="23"/>
      <c r="O33274" s="21"/>
      <c r="P33274" s="27"/>
      <c r="Q33274" s="16"/>
      <c r="U33274" s="27"/>
    </row>
    <row r="33275" spans="2:21" x14ac:dyDescent="0.25">
      <c r="B33275"/>
      <c r="C33275"/>
      <c r="D33275" s="13"/>
      <c r="E33275" s="13"/>
      <c r="K33275" s="23"/>
      <c r="O33275" s="21"/>
      <c r="P33275" s="27"/>
      <c r="Q33275" s="16"/>
      <c r="U33275" s="27"/>
    </row>
    <row r="33276" spans="2:21" x14ac:dyDescent="0.25">
      <c r="B33276"/>
      <c r="C33276"/>
      <c r="D33276" s="13"/>
      <c r="E33276" s="13"/>
      <c r="K33276" s="23"/>
      <c r="O33276" s="21"/>
      <c r="P33276" s="27"/>
      <c r="Q33276" s="16"/>
      <c r="U33276" s="27"/>
    </row>
    <row r="33277" spans="2:21" x14ac:dyDescent="0.25">
      <c r="B33277"/>
      <c r="C33277"/>
      <c r="D33277" s="13"/>
      <c r="E33277" s="13"/>
      <c r="K33277" s="23"/>
      <c r="O33277" s="21"/>
      <c r="P33277" s="27"/>
      <c r="Q33277" s="16"/>
      <c r="U33277" s="27"/>
    </row>
    <row r="33278" spans="2:21" x14ac:dyDescent="0.25">
      <c r="B33278"/>
      <c r="C33278"/>
      <c r="D33278" s="13"/>
      <c r="E33278" s="13"/>
      <c r="K33278" s="23"/>
      <c r="O33278" s="21"/>
      <c r="P33278" s="27"/>
      <c r="Q33278" s="16"/>
      <c r="U33278" s="27"/>
    </row>
    <row r="33279" spans="2:21" x14ac:dyDescent="0.25">
      <c r="B33279"/>
      <c r="C33279"/>
      <c r="D33279" s="13"/>
      <c r="E33279" s="13"/>
      <c r="K33279" s="23"/>
      <c r="O33279" s="21"/>
      <c r="P33279" s="27"/>
      <c r="Q33279" s="16"/>
      <c r="U33279" s="27"/>
    </row>
    <row r="33280" spans="2:21" x14ac:dyDescent="0.25">
      <c r="B33280"/>
      <c r="C33280"/>
      <c r="D33280" s="13"/>
      <c r="E33280" s="13"/>
      <c r="K33280" s="23"/>
      <c r="O33280" s="21"/>
      <c r="P33280" s="27"/>
      <c r="Q33280" s="16"/>
      <c r="U33280" s="27"/>
    </row>
    <row r="33281" spans="2:21" x14ac:dyDescent="0.25">
      <c r="B33281"/>
      <c r="C33281"/>
      <c r="D33281" s="13"/>
      <c r="E33281" s="13"/>
      <c r="K33281" s="23"/>
      <c r="O33281" s="21"/>
      <c r="P33281" s="27"/>
      <c r="Q33281" s="16"/>
      <c r="U33281" s="27"/>
    </row>
    <row r="33282" spans="2:21" x14ac:dyDescent="0.25">
      <c r="B33282"/>
      <c r="C33282"/>
      <c r="D33282" s="13"/>
      <c r="E33282" s="13"/>
      <c r="K33282" s="23"/>
      <c r="O33282" s="21"/>
      <c r="P33282" s="27"/>
      <c r="Q33282" s="16"/>
      <c r="U33282" s="27"/>
    </row>
    <row r="33283" spans="2:21" x14ac:dyDescent="0.25">
      <c r="B33283"/>
      <c r="C33283"/>
      <c r="D33283" s="13"/>
      <c r="E33283" s="13"/>
      <c r="K33283" s="23"/>
      <c r="O33283" s="21"/>
      <c r="P33283" s="27"/>
      <c r="Q33283" s="16"/>
      <c r="U33283" s="27"/>
    </row>
    <row r="33284" spans="2:21" x14ac:dyDescent="0.25">
      <c r="B33284"/>
      <c r="C33284"/>
      <c r="D33284" s="13"/>
      <c r="E33284" s="13"/>
      <c r="K33284" s="23"/>
      <c r="O33284" s="21"/>
      <c r="P33284" s="27"/>
      <c r="Q33284" s="16"/>
      <c r="U33284" s="27"/>
    </row>
    <row r="33285" spans="2:21" x14ac:dyDescent="0.25">
      <c r="B33285"/>
      <c r="C33285"/>
      <c r="D33285" s="13"/>
      <c r="E33285" s="13"/>
      <c r="K33285" s="23"/>
      <c r="O33285" s="21"/>
      <c r="P33285" s="27"/>
      <c r="Q33285" s="16"/>
      <c r="U33285" s="27"/>
    </row>
    <row r="33286" spans="2:21" x14ac:dyDescent="0.25">
      <c r="B33286"/>
      <c r="C33286"/>
      <c r="D33286" s="13"/>
      <c r="E33286" s="13"/>
      <c r="K33286" s="23"/>
      <c r="O33286" s="21"/>
      <c r="P33286" s="27"/>
      <c r="Q33286" s="16"/>
      <c r="U33286" s="27"/>
    </row>
    <row r="33287" spans="2:21" x14ac:dyDescent="0.25">
      <c r="B33287"/>
      <c r="C33287"/>
      <c r="D33287" s="13"/>
      <c r="E33287" s="13"/>
      <c r="K33287" s="23"/>
      <c r="O33287" s="21"/>
      <c r="P33287" s="27"/>
      <c r="Q33287" s="16"/>
      <c r="U33287" s="27"/>
    </row>
    <row r="33288" spans="2:21" x14ac:dyDescent="0.25">
      <c r="B33288"/>
      <c r="C33288"/>
      <c r="D33288" s="13"/>
      <c r="E33288" s="13"/>
      <c r="K33288" s="23"/>
      <c r="O33288" s="21"/>
      <c r="P33288" s="27"/>
      <c r="Q33288" s="16"/>
      <c r="U33288" s="27"/>
    </row>
    <row r="33289" spans="2:21" x14ac:dyDescent="0.25">
      <c r="B33289"/>
      <c r="C33289"/>
      <c r="D33289" s="13"/>
      <c r="E33289" s="13"/>
      <c r="K33289" s="23"/>
      <c r="O33289" s="21"/>
      <c r="P33289" s="27"/>
      <c r="Q33289" s="16"/>
      <c r="U33289" s="27"/>
    </row>
    <row r="33290" spans="2:21" x14ac:dyDescent="0.25">
      <c r="B33290"/>
      <c r="C33290"/>
      <c r="D33290" s="13"/>
      <c r="E33290" s="13"/>
      <c r="K33290" s="23"/>
      <c r="O33290" s="21"/>
      <c r="P33290" s="27"/>
      <c r="Q33290" s="16"/>
      <c r="U33290" s="27"/>
    </row>
    <row r="33291" spans="2:21" x14ac:dyDescent="0.25">
      <c r="B33291"/>
      <c r="C33291"/>
      <c r="D33291" s="13"/>
      <c r="E33291" s="13"/>
      <c r="K33291" s="23"/>
      <c r="O33291" s="21"/>
      <c r="P33291" s="27"/>
      <c r="Q33291" s="16"/>
      <c r="U33291" s="27"/>
    </row>
    <row r="33292" spans="2:21" x14ac:dyDescent="0.25">
      <c r="B33292"/>
      <c r="C33292"/>
      <c r="D33292" s="13"/>
      <c r="E33292" s="13"/>
      <c r="K33292" s="23"/>
      <c r="O33292" s="21"/>
      <c r="P33292" s="27"/>
      <c r="Q33292" s="16"/>
      <c r="U33292" s="27"/>
    </row>
    <row r="33293" spans="2:21" x14ac:dyDescent="0.25">
      <c r="B33293"/>
      <c r="C33293"/>
      <c r="D33293" s="13"/>
      <c r="E33293" s="13"/>
      <c r="K33293" s="23"/>
      <c r="O33293" s="21"/>
      <c r="P33293" s="27"/>
      <c r="Q33293" s="16"/>
      <c r="U33293" s="27"/>
    </row>
    <row r="33294" spans="2:21" x14ac:dyDescent="0.25">
      <c r="B33294"/>
      <c r="C33294"/>
      <c r="D33294" s="13"/>
      <c r="E33294" s="13"/>
      <c r="K33294" s="23"/>
      <c r="O33294" s="21"/>
      <c r="P33294" s="27"/>
      <c r="Q33294" s="16"/>
      <c r="U33294" s="27"/>
    </row>
    <row r="33295" spans="2:21" x14ac:dyDescent="0.25">
      <c r="B33295"/>
      <c r="C33295"/>
      <c r="D33295" s="13"/>
      <c r="E33295" s="13"/>
      <c r="K33295" s="23"/>
      <c r="O33295" s="21"/>
      <c r="P33295" s="27"/>
      <c r="Q33295" s="16"/>
      <c r="U33295" s="27"/>
    </row>
    <row r="33296" spans="2:21" x14ac:dyDescent="0.25">
      <c r="B33296"/>
      <c r="C33296"/>
      <c r="D33296" s="13"/>
      <c r="E33296" s="13"/>
      <c r="K33296" s="23"/>
      <c r="O33296" s="21"/>
      <c r="P33296" s="27"/>
      <c r="Q33296" s="16"/>
      <c r="U33296" s="27"/>
    </row>
    <row r="33297" spans="2:21" x14ac:dyDescent="0.25">
      <c r="B33297"/>
      <c r="C33297"/>
      <c r="D33297" s="13"/>
      <c r="E33297" s="13"/>
      <c r="K33297" s="23"/>
      <c r="O33297" s="21"/>
      <c r="P33297" s="27"/>
      <c r="Q33297" s="16"/>
      <c r="U33297" s="27"/>
    </row>
    <row r="33298" spans="2:21" x14ac:dyDescent="0.25">
      <c r="B33298"/>
      <c r="C33298"/>
      <c r="D33298" s="13"/>
      <c r="E33298" s="13"/>
      <c r="K33298" s="23"/>
      <c r="O33298" s="21"/>
      <c r="P33298" s="27"/>
      <c r="Q33298" s="16"/>
      <c r="U33298" s="27"/>
    </row>
    <row r="33299" spans="2:21" x14ac:dyDescent="0.25">
      <c r="B33299"/>
      <c r="C33299"/>
      <c r="D33299" s="13"/>
      <c r="E33299" s="13"/>
      <c r="K33299" s="23"/>
      <c r="O33299" s="21"/>
      <c r="P33299" s="27"/>
      <c r="Q33299" s="16"/>
      <c r="U33299" s="27"/>
    </row>
    <row r="33300" spans="2:21" x14ac:dyDescent="0.25">
      <c r="B33300"/>
      <c r="C33300"/>
      <c r="D33300" s="13"/>
      <c r="E33300" s="13"/>
      <c r="K33300" s="23"/>
      <c r="O33300" s="21"/>
      <c r="P33300" s="27"/>
      <c r="Q33300" s="16"/>
      <c r="U33300" s="27"/>
    </row>
    <row r="33301" spans="2:21" x14ac:dyDescent="0.25">
      <c r="B33301"/>
      <c r="C33301"/>
      <c r="D33301" s="13"/>
      <c r="E33301" s="13"/>
      <c r="K33301" s="23"/>
      <c r="O33301" s="21"/>
      <c r="P33301" s="27"/>
      <c r="Q33301" s="16"/>
      <c r="U33301" s="27"/>
    </row>
    <row r="33302" spans="2:21" x14ac:dyDescent="0.25">
      <c r="B33302"/>
      <c r="C33302"/>
      <c r="D33302" s="13"/>
      <c r="E33302" s="13"/>
      <c r="K33302" s="23"/>
      <c r="O33302" s="21"/>
      <c r="P33302" s="27"/>
      <c r="Q33302" s="16"/>
      <c r="U33302" s="27"/>
    </row>
    <row r="33303" spans="2:21" x14ac:dyDescent="0.25">
      <c r="B33303"/>
      <c r="C33303"/>
      <c r="D33303" s="13"/>
      <c r="E33303" s="13"/>
      <c r="K33303" s="23"/>
      <c r="O33303" s="21"/>
      <c r="P33303" s="27"/>
      <c r="Q33303" s="16"/>
      <c r="U33303" s="27"/>
    </row>
    <row r="33304" spans="2:21" x14ac:dyDescent="0.25">
      <c r="B33304"/>
      <c r="C33304"/>
      <c r="D33304" s="13"/>
      <c r="E33304" s="13"/>
      <c r="K33304" s="23"/>
      <c r="O33304" s="21"/>
      <c r="P33304" s="27"/>
      <c r="Q33304" s="16"/>
      <c r="U33304" s="27"/>
    </row>
    <row r="33305" spans="2:21" x14ac:dyDescent="0.25">
      <c r="B33305"/>
      <c r="C33305"/>
      <c r="D33305" s="13"/>
      <c r="E33305" s="13"/>
      <c r="K33305" s="23"/>
      <c r="O33305" s="21"/>
      <c r="P33305" s="27"/>
      <c r="Q33305" s="16"/>
      <c r="U33305" s="27"/>
    </row>
    <row r="33306" spans="2:21" x14ac:dyDescent="0.25">
      <c r="B33306"/>
      <c r="C33306"/>
      <c r="D33306" s="13"/>
      <c r="E33306" s="13"/>
      <c r="K33306" s="23"/>
      <c r="O33306" s="21"/>
      <c r="P33306" s="27"/>
      <c r="Q33306" s="16"/>
      <c r="U33306" s="27"/>
    </row>
    <row r="33307" spans="2:21" x14ac:dyDescent="0.25">
      <c r="B33307"/>
      <c r="C33307"/>
      <c r="D33307" s="13"/>
      <c r="E33307" s="13"/>
      <c r="K33307" s="23"/>
      <c r="O33307" s="21"/>
      <c r="P33307" s="27"/>
      <c r="Q33307" s="16"/>
      <c r="U33307" s="27"/>
    </row>
    <row r="33308" spans="2:21" x14ac:dyDescent="0.25">
      <c r="B33308"/>
      <c r="C33308"/>
      <c r="D33308" s="13"/>
      <c r="E33308" s="13"/>
      <c r="K33308" s="23"/>
      <c r="O33308" s="21"/>
      <c r="P33308" s="27"/>
      <c r="Q33308" s="16"/>
      <c r="U33308" s="27"/>
    </row>
    <row r="33309" spans="2:21" x14ac:dyDescent="0.25">
      <c r="B33309"/>
      <c r="C33309"/>
      <c r="D33309" s="13"/>
      <c r="E33309" s="13"/>
      <c r="K33309" s="23"/>
      <c r="O33309" s="21"/>
      <c r="P33309" s="27"/>
      <c r="Q33309" s="16"/>
      <c r="U33309" s="27"/>
    </row>
    <row r="33310" spans="2:21" x14ac:dyDescent="0.25">
      <c r="B33310"/>
      <c r="C33310"/>
      <c r="D33310" s="13"/>
      <c r="E33310" s="13"/>
      <c r="K33310" s="23"/>
      <c r="O33310" s="21"/>
      <c r="P33310" s="27"/>
      <c r="Q33310" s="16"/>
      <c r="U33310" s="27"/>
    </row>
    <row r="33311" spans="2:21" x14ac:dyDescent="0.25">
      <c r="B33311"/>
      <c r="C33311"/>
      <c r="D33311" s="13"/>
      <c r="E33311" s="13"/>
      <c r="K33311" s="23"/>
      <c r="O33311" s="21"/>
      <c r="P33311" s="27"/>
      <c r="Q33311" s="16"/>
      <c r="U33311" s="27"/>
    </row>
    <row r="33312" spans="2:21" x14ac:dyDescent="0.25">
      <c r="B33312"/>
      <c r="C33312"/>
      <c r="D33312" s="13"/>
      <c r="E33312" s="13"/>
      <c r="K33312" s="23"/>
      <c r="O33312" s="21"/>
      <c r="P33312" s="27"/>
      <c r="Q33312" s="16"/>
      <c r="U33312" s="27"/>
    </row>
    <row r="33313" spans="2:21" x14ac:dyDescent="0.25">
      <c r="B33313"/>
      <c r="C33313"/>
      <c r="D33313" s="13"/>
      <c r="E33313" s="13"/>
      <c r="K33313" s="23"/>
      <c r="O33313" s="21"/>
      <c r="P33313" s="27"/>
      <c r="Q33313" s="16"/>
      <c r="U33313" s="27"/>
    </row>
    <row r="33314" spans="2:21" x14ac:dyDescent="0.25">
      <c r="B33314"/>
      <c r="C33314"/>
      <c r="D33314" s="13"/>
      <c r="E33314" s="13"/>
      <c r="K33314" s="23"/>
      <c r="O33314" s="21"/>
      <c r="P33314" s="27"/>
      <c r="Q33314" s="16"/>
      <c r="U33314" s="27"/>
    </row>
    <row r="33315" spans="2:21" x14ac:dyDescent="0.25">
      <c r="B33315"/>
      <c r="C33315"/>
      <c r="D33315" s="13"/>
      <c r="E33315" s="13"/>
      <c r="K33315" s="23"/>
      <c r="O33315" s="21"/>
      <c r="P33315" s="27"/>
      <c r="Q33315" s="16"/>
      <c r="U33315" s="27"/>
    </row>
    <row r="33316" spans="2:21" x14ac:dyDescent="0.25">
      <c r="B33316"/>
      <c r="C33316"/>
      <c r="D33316" s="13"/>
      <c r="E33316" s="13"/>
      <c r="K33316" s="23"/>
      <c r="O33316" s="21"/>
      <c r="P33316" s="27"/>
      <c r="Q33316" s="16"/>
      <c r="U33316" s="27"/>
    </row>
    <row r="33317" spans="2:21" x14ac:dyDescent="0.25">
      <c r="B33317"/>
      <c r="C33317"/>
      <c r="D33317" s="13"/>
      <c r="E33317" s="13"/>
      <c r="K33317" s="23"/>
      <c r="O33317" s="21"/>
      <c r="P33317" s="27"/>
      <c r="Q33317" s="16"/>
      <c r="U33317" s="27"/>
    </row>
    <row r="33318" spans="2:21" x14ac:dyDescent="0.25">
      <c r="B33318"/>
      <c r="C33318"/>
      <c r="D33318" s="13"/>
      <c r="E33318" s="13"/>
      <c r="K33318" s="23"/>
      <c r="O33318" s="21"/>
      <c r="P33318" s="27"/>
      <c r="Q33318" s="16"/>
      <c r="U33318" s="27"/>
    </row>
    <row r="33319" spans="2:21" x14ac:dyDescent="0.25">
      <c r="B33319"/>
      <c r="C33319"/>
      <c r="D33319" s="13"/>
      <c r="E33319" s="13"/>
      <c r="K33319" s="23"/>
      <c r="O33319" s="21"/>
      <c r="P33319" s="27"/>
      <c r="Q33319" s="16"/>
      <c r="U33319" s="27"/>
    </row>
    <row r="33320" spans="2:21" x14ac:dyDescent="0.25">
      <c r="B33320"/>
      <c r="C33320"/>
      <c r="D33320" s="13"/>
      <c r="E33320" s="13"/>
      <c r="K33320" s="23"/>
      <c r="O33320" s="21"/>
      <c r="P33320" s="27"/>
      <c r="Q33320" s="16"/>
      <c r="U33320" s="27"/>
    </row>
    <row r="33321" spans="2:21" x14ac:dyDescent="0.25">
      <c r="B33321"/>
      <c r="C33321"/>
      <c r="D33321" s="13"/>
      <c r="E33321" s="13"/>
      <c r="K33321" s="23"/>
      <c r="O33321" s="21"/>
      <c r="P33321" s="27"/>
      <c r="Q33321" s="16"/>
      <c r="U33321" s="27"/>
    </row>
    <row r="33322" spans="2:21" x14ac:dyDescent="0.25">
      <c r="B33322"/>
      <c r="C33322"/>
      <c r="D33322" s="13"/>
      <c r="E33322" s="13"/>
      <c r="K33322" s="23"/>
      <c r="O33322" s="21"/>
      <c r="P33322" s="27"/>
      <c r="Q33322" s="16"/>
      <c r="U33322" s="27"/>
    </row>
    <row r="33323" spans="2:21" x14ac:dyDescent="0.25">
      <c r="B33323"/>
      <c r="C33323"/>
      <c r="D33323" s="13"/>
      <c r="E33323" s="13"/>
      <c r="K33323" s="23"/>
      <c r="O33323" s="21"/>
      <c r="P33323" s="27"/>
      <c r="Q33323" s="16"/>
      <c r="U33323" s="27"/>
    </row>
    <row r="33324" spans="2:21" x14ac:dyDescent="0.25">
      <c r="B33324"/>
      <c r="C33324"/>
      <c r="D33324" s="13"/>
      <c r="E33324" s="13"/>
      <c r="K33324" s="23"/>
      <c r="O33324" s="21"/>
      <c r="P33324" s="27"/>
      <c r="Q33324" s="16"/>
      <c r="U33324" s="27"/>
    </row>
    <row r="33325" spans="2:21" x14ac:dyDescent="0.25">
      <c r="B33325"/>
      <c r="C33325"/>
      <c r="D33325" s="13"/>
      <c r="E33325" s="13"/>
      <c r="K33325" s="23"/>
      <c r="O33325" s="21"/>
      <c r="P33325" s="27"/>
      <c r="Q33325" s="16"/>
      <c r="U33325" s="27"/>
    </row>
    <row r="33326" spans="2:21" x14ac:dyDescent="0.25">
      <c r="B33326"/>
      <c r="C33326"/>
      <c r="D33326" s="13"/>
      <c r="E33326" s="13"/>
      <c r="K33326" s="23"/>
      <c r="O33326" s="21"/>
      <c r="P33326" s="27"/>
      <c r="Q33326" s="16"/>
      <c r="U33326" s="27"/>
    </row>
    <row r="33327" spans="2:21" x14ac:dyDescent="0.25">
      <c r="B33327"/>
      <c r="C33327"/>
      <c r="D33327" s="13"/>
      <c r="E33327" s="13"/>
      <c r="K33327" s="23"/>
      <c r="O33327" s="21"/>
      <c r="P33327" s="27"/>
      <c r="Q33327" s="16"/>
      <c r="U33327" s="27"/>
    </row>
    <row r="33328" spans="2:21" x14ac:dyDescent="0.25">
      <c r="B33328"/>
      <c r="C33328"/>
      <c r="D33328" s="13"/>
      <c r="E33328" s="13"/>
      <c r="K33328" s="23"/>
      <c r="O33328" s="21"/>
      <c r="P33328" s="27"/>
      <c r="Q33328" s="16"/>
      <c r="U33328" s="27"/>
    </row>
    <row r="33329" spans="2:21" x14ac:dyDescent="0.25">
      <c r="B33329"/>
      <c r="C33329"/>
      <c r="D33329" s="13"/>
      <c r="E33329" s="13"/>
      <c r="K33329" s="23"/>
      <c r="O33329" s="21"/>
      <c r="P33329" s="27"/>
      <c r="Q33329" s="16"/>
      <c r="U33329" s="27"/>
    </row>
    <row r="33330" spans="2:21" x14ac:dyDescent="0.25">
      <c r="B33330"/>
      <c r="C33330"/>
      <c r="D33330" s="13"/>
      <c r="E33330" s="13"/>
      <c r="K33330" s="23"/>
      <c r="O33330" s="21"/>
      <c r="P33330" s="27"/>
      <c r="Q33330" s="16"/>
      <c r="U33330" s="27"/>
    </row>
    <row r="33331" spans="2:21" x14ac:dyDescent="0.25">
      <c r="B33331"/>
      <c r="C33331"/>
      <c r="D33331" s="13"/>
      <c r="E33331" s="13"/>
      <c r="K33331" s="23"/>
      <c r="O33331" s="21"/>
      <c r="P33331" s="27"/>
      <c r="Q33331" s="16"/>
      <c r="U33331" s="27"/>
    </row>
    <row r="33332" spans="2:21" x14ac:dyDescent="0.25">
      <c r="B33332"/>
      <c r="C33332"/>
      <c r="D33332" s="13"/>
      <c r="E33332" s="13"/>
      <c r="K33332" s="23"/>
      <c r="O33332" s="21"/>
      <c r="P33332" s="27"/>
      <c r="Q33332" s="16"/>
      <c r="U33332" s="27"/>
    </row>
    <row r="33333" spans="2:21" x14ac:dyDescent="0.25">
      <c r="B33333"/>
      <c r="C33333"/>
      <c r="D33333" s="13"/>
      <c r="E33333" s="13"/>
      <c r="K33333" s="23"/>
      <c r="O33333" s="21"/>
      <c r="P33333" s="27"/>
      <c r="Q33333" s="16"/>
      <c r="U33333" s="27"/>
    </row>
    <row r="33334" spans="2:21" x14ac:dyDescent="0.25">
      <c r="B33334"/>
      <c r="C33334"/>
      <c r="D33334" s="13"/>
      <c r="E33334" s="13"/>
      <c r="K33334" s="23"/>
      <c r="O33334" s="21"/>
      <c r="P33334" s="27"/>
      <c r="Q33334" s="16"/>
      <c r="U33334" s="27"/>
    </row>
    <row r="33335" spans="2:21" x14ac:dyDescent="0.25">
      <c r="B33335"/>
      <c r="C33335"/>
      <c r="D33335" s="13"/>
      <c r="E33335" s="13"/>
      <c r="K33335" s="23"/>
      <c r="O33335" s="21"/>
      <c r="P33335" s="27"/>
      <c r="Q33335" s="16"/>
      <c r="U33335" s="27"/>
    </row>
    <row r="33336" spans="2:21" x14ac:dyDescent="0.25">
      <c r="B33336"/>
      <c r="C33336"/>
      <c r="D33336" s="13"/>
      <c r="E33336" s="13"/>
      <c r="K33336" s="23"/>
      <c r="O33336" s="21"/>
      <c r="P33336" s="27"/>
      <c r="Q33336" s="16"/>
      <c r="U33336" s="27"/>
    </row>
    <row r="33337" spans="2:21" x14ac:dyDescent="0.25">
      <c r="B33337"/>
      <c r="C33337"/>
      <c r="D33337" s="13"/>
      <c r="E33337" s="13"/>
      <c r="K33337" s="23"/>
      <c r="O33337" s="21"/>
      <c r="P33337" s="27"/>
      <c r="Q33337" s="16"/>
      <c r="U33337" s="27"/>
    </row>
    <row r="33338" spans="2:21" x14ac:dyDescent="0.25">
      <c r="B33338"/>
      <c r="C33338"/>
      <c r="D33338" s="13"/>
      <c r="E33338" s="13"/>
      <c r="K33338" s="23"/>
      <c r="O33338" s="21"/>
      <c r="P33338" s="27"/>
      <c r="Q33338" s="16"/>
      <c r="U33338" s="27"/>
    </row>
    <row r="33339" spans="2:21" x14ac:dyDescent="0.25">
      <c r="B33339"/>
      <c r="C33339"/>
      <c r="D33339" s="13"/>
      <c r="E33339" s="13"/>
      <c r="K33339" s="23"/>
      <c r="O33339" s="21"/>
      <c r="P33339" s="27"/>
      <c r="Q33339" s="16"/>
      <c r="U33339" s="27"/>
    </row>
    <row r="33340" spans="2:21" x14ac:dyDescent="0.25">
      <c r="B33340"/>
      <c r="C33340"/>
      <c r="D33340" s="13"/>
      <c r="E33340" s="13"/>
      <c r="K33340" s="23"/>
      <c r="O33340" s="21"/>
      <c r="P33340" s="27"/>
      <c r="Q33340" s="16"/>
      <c r="U33340" s="27"/>
    </row>
    <row r="33341" spans="2:21" x14ac:dyDescent="0.25">
      <c r="B33341"/>
      <c r="C33341"/>
      <c r="D33341" s="13"/>
      <c r="E33341" s="13"/>
      <c r="K33341" s="23"/>
      <c r="O33341" s="21"/>
      <c r="P33341" s="27"/>
      <c r="Q33341" s="16"/>
      <c r="U33341" s="27"/>
    </row>
    <row r="33342" spans="2:21" x14ac:dyDescent="0.25">
      <c r="B33342"/>
      <c r="C33342"/>
      <c r="D33342" s="13"/>
      <c r="E33342" s="13"/>
      <c r="K33342" s="23"/>
      <c r="O33342" s="21"/>
      <c r="P33342" s="27"/>
      <c r="Q33342" s="16"/>
      <c r="U33342" s="27"/>
    </row>
    <row r="33343" spans="2:21" x14ac:dyDescent="0.25">
      <c r="B33343"/>
      <c r="C33343"/>
      <c r="D33343" s="13"/>
      <c r="E33343" s="13"/>
      <c r="K33343" s="23"/>
      <c r="O33343" s="21"/>
      <c r="P33343" s="27"/>
      <c r="Q33343" s="16"/>
      <c r="U33343" s="27"/>
    </row>
    <row r="33344" spans="2:21" x14ac:dyDescent="0.25">
      <c r="B33344"/>
      <c r="C33344"/>
      <c r="D33344" s="13"/>
      <c r="E33344" s="13"/>
      <c r="K33344" s="23"/>
      <c r="O33344" s="21"/>
      <c r="P33344" s="27"/>
      <c r="Q33344" s="16"/>
      <c r="U33344" s="27"/>
    </row>
    <row r="33345" spans="2:21" x14ac:dyDescent="0.25">
      <c r="B33345"/>
      <c r="C33345"/>
      <c r="D33345" s="13"/>
      <c r="E33345" s="13"/>
      <c r="K33345" s="23"/>
      <c r="O33345" s="21"/>
      <c r="P33345" s="27"/>
      <c r="Q33345" s="16"/>
      <c r="U33345" s="27"/>
    </row>
    <row r="33346" spans="2:21" x14ac:dyDescent="0.25">
      <c r="B33346"/>
      <c r="C33346"/>
      <c r="D33346" s="13"/>
      <c r="E33346" s="13"/>
      <c r="K33346" s="23"/>
      <c r="O33346" s="21"/>
      <c r="P33346" s="27"/>
      <c r="Q33346" s="16"/>
      <c r="U33346" s="27"/>
    </row>
    <row r="33347" spans="2:21" x14ac:dyDescent="0.25">
      <c r="B33347"/>
      <c r="C33347"/>
      <c r="D33347" s="13"/>
      <c r="E33347" s="13"/>
      <c r="K33347" s="23"/>
      <c r="O33347" s="21"/>
      <c r="P33347" s="27"/>
      <c r="Q33347" s="16"/>
      <c r="U33347" s="27"/>
    </row>
    <row r="33348" spans="2:21" x14ac:dyDescent="0.25">
      <c r="B33348"/>
      <c r="C33348"/>
      <c r="D33348" s="13"/>
      <c r="E33348" s="13"/>
      <c r="K33348" s="23"/>
      <c r="O33348" s="21"/>
      <c r="P33348" s="27"/>
      <c r="Q33348" s="16"/>
      <c r="U33348" s="27"/>
    </row>
    <row r="33349" spans="2:21" x14ac:dyDescent="0.25">
      <c r="B33349"/>
      <c r="C33349"/>
      <c r="D33349" s="13"/>
      <c r="E33349" s="13"/>
      <c r="K33349" s="23"/>
      <c r="O33349" s="21"/>
      <c r="P33349" s="27"/>
      <c r="Q33349" s="16"/>
      <c r="U33349" s="27"/>
    </row>
    <row r="33350" spans="2:21" x14ac:dyDescent="0.25">
      <c r="B33350"/>
      <c r="C33350"/>
      <c r="D33350" s="13"/>
      <c r="E33350" s="13"/>
      <c r="K33350" s="23"/>
      <c r="O33350" s="21"/>
      <c r="P33350" s="27"/>
      <c r="Q33350" s="16"/>
      <c r="U33350" s="27"/>
    </row>
    <row r="33351" spans="2:21" x14ac:dyDescent="0.25">
      <c r="B33351"/>
      <c r="C33351"/>
      <c r="D33351" s="13"/>
      <c r="E33351" s="13"/>
      <c r="K33351" s="23"/>
      <c r="O33351" s="21"/>
      <c r="P33351" s="27"/>
      <c r="Q33351" s="16"/>
      <c r="U33351" s="27"/>
    </row>
    <row r="33352" spans="2:21" x14ac:dyDescent="0.25">
      <c r="B33352"/>
      <c r="C33352"/>
      <c r="D33352" s="13"/>
      <c r="E33352" s="13"/>
      <c r="K33352" s="23"/>
      <c r="O33352" s="21"/>
      <c r="P33352" s="27"/>
      <c r="Q33352" s="16"/>
      <c r="U33352" s="27"/>
    </row>
    <row r="33353" spans="2:21" x14ac:dyDescent="0.25">
      <c r="B33353"/>
      <c r="C33353"/>
      <c r="D33353" s="13"/>
      <c r="E33353" s="13"/>
      <c r="K33353" s="23"/>
      <c r="O33353" s="21"/>
      <c r="P33353" s="27"/>
      <c r="Q33353" s="16"/>
      <c r="U33353" s="27"/>
    </row>
    <row r="33354" spans="2:21" x14ac:dyDescent="0.25">
      <c r="B33354"/>
      <c r="C33354"/>
      <c r="D33354" s="13"/>
      <c r="E33354" s="13"/>
      <c r="K33354" s="23"/>
      <c r="O33354" s="21"/>
      <c r="P33354" s="27"/>
      <c r="Q33354" s="16"/>
      <c r="U33354" s="27"/>
    </row>
    <row r="33355" spans="2:21" x14ac:dyDescent="0.25">
      <c r="B33355"/>
      <c r="C33355"/>
      <c r="D33355" s="13"/>
      <c r="E33355" s="13"/>
      <c r="K33355" s="23"/>
      <c r="O33355" s="21"/>
      <c r="P33355" s="27"/>
      <c r="Q33355" s="16"/>
      <c r="U33355" s="27"/>
    </row>
    <row r="33356" spans="2:21" x14ac:dyDescent="0.25">
      <c r="B33356"/>
      <c r="C33356"/>
      <c r="D33356" s="13"/>
      <c r="E33356" s="13"/>
      <c r="K33356" s="23"/>
      <c r="O33356" s="21"/>
      <c r="P33356" s="27"/>
      <c r="Q33356" s="16"/>
      <c r="U33356" s="27"/>
    </row>
    <row r="33357" spans="2:21" x14ac:dyDescent="0.25">
      <c r="B33357"/>
      <c r="C33357"/>
      <c r="D33357" s="13"/>
      <c r="E33357" s="13"/>
      <c r="K33357" s="23"/>
      <c r="O33357" s="21"/>
      <c r="P33357" s="27"/>
      <c r="Q33357" s="16"/>
      <c r="U33357" s="27"/>
    </row>
    <row r="33358" spans="2:21" x14ac:dyDescent="0.25">
      <c r="B33358"/>
      <c r="C33358"/>
      <c r="D33358" s="13"/>
      <c r="E33358" s="13"/>
      <c r="K33358" s="23"/>
      <c r="O33358" s="21"/>
      <c r="P33358" s="27"/>
      <c r="Q33358" s="16"/>
      <c r="U33358" s="27"/>
    </row>
    <row r="33359" spans="2:21" x14ac:dyDescent="0.25">
      <c r="B33359"/>
      <c r="C33359"/>
      <c r="D33359" s="13"/>
      <c r="E33359" s="13"/>
      <c r="K33359" s="23"/>
      <c r="O33359" s="21"/>
      <c r="P33359" s="27"/>
      <c r="Q33359" s="16"/>
      <c r="U33359" s="27"/>
    </row>
    <row r="33360" spans="2:21" x14ac:dyDescent="0.25">
      <c r="B33360"/>
      <c r="C33360"/>
      <c r="D33360" s="13"/>
      <c r="E33360" s="13"/>
      <c r="K33360" s="23"/>
      <c r="O33360" s="21"/>
      <c r="P33360" s="27"/>
      <c r="Q33360" s="16"/>
      <c r="U33360" s="27"/>
    </row>
    <row r="33361" spans="2:21" x14ac:dyDescent="0.25">
      <c r="B33361"/>
      <c r="C33361"/>
      <c r="D33361" s="13"/>
      <c r="E33361" s="13"/>
      <c r="K33361" s="23"/>
      <c r="O33361" s="21"/>
      <c r="P33361" s="27"/>
      <c r="Q33361" s="16"/>
      <c r="U33361" s="27"/>
    </row>
    <row r="33362" spans="2:21" x14ac:dyDescent="0.25">
      <c r="B33362"/>
      <c r="C33362"/>
      <c r="D33362" s="13"/>
      <c r="E33362" s="13"/>
      <c r="K33362" s="23"/>
      <c r="O33362" s="21"/>
      <c r="P33362" s="27"/>
      <c r="Q33362" s="16"/>
      <c r="U33362" s="27"/>
    </row>
    <row r="33363" spans="2:21" x14ac:dyDescent="0.25">
      <c r="B33363"/>
      <c r="C33363"/>
      <c r="D33363" s="13"/>
      <c r="E33363" s="13"/>
      <c r="K33363" s="23"/>
      <c r="O33363" s="21"/>
      <c r="P33363" s="27"/>
      <c r="Q33363" s="16"/>
      <c r="U33363" s="27"/>
    </row>
    <row r="33364" spans="2:21" x14ac:dyDescent="0.25">
      <c r="B33364"/>
      <c r="C33364"/>
      <c r="D33364" s="13"/>
      <c r="E33364" s="13"/>
      <c r="K33364" s="23"/>
      <c r="O33364" s="21"/>
      <c r="P33364" s="27"/>
      <c r="Q33364" s="16"/>
      <c r="U33364" s="27"/>
    </row>
    <row r="33365" spans="2:21" x14ac:dyDescent="0.25">
      <c r="B33365"/>
      <c r="C33365"/>
      <c r="D33365" s="13"/>
      <c r="E33365" s="13"/>
      <c r="K33365" s="23"/>
      <c r="O33365" s="21"/>
      <c r="P33365" s="27"/>
      <c r="Q33365" s="16"/>
      <c r="U33365" s="27"/>
    </row>
    <row r="33366" spans="2:21" x14ac:dyDescent="0.25">
      <c r="B33366"/>
      <c r="C33366"/>
      <c r="D33366" s="13"/>
      <c r="E33366" s="13"/>
      <c r="K33366" s="23"/>
      <c r="O33366" s="21"/>
      <c r="P33366" s="27"/>
      <c r="Q33366" s="16"/>
      <c r="U33366" s="27"/>
    </row>
    <row r="33367" spans="2:21" x14ac:dyDescent="0.25">
      <c r="B33367"/>
      <c r="C33367"/>
      <c r="D33367" s="13"/>
      <c r="E33367" s="13"/>
      <c r="K33367" s="23"/>
      <c r="O33367" s="21"/>
      <c r="P33367" s="27"/>
      <c r="Q33367" s="16"/>
      <c r="U33367" s="27"/>
    </row>
    <row r="33368" spans="2:21" x14ac:dyDescent="0.25">
      <c r="B33368"/>
      <c r="C33368"/>
      <c r="D33368" s="13"/>
      <c r="E33368" s="13"/>
      <c r="K33368" s="23"/>
      <c r="O33368" s="21"/>
      <c r="P33368" s="27"/>
      <c r="Q33368" s="16"/>
      <c r="U33368" s="27"/>
    </row>
    <row r="33369" spans="2:21" x14ac:dyDescent="0.25">
      <c r="B33369"/>
      <c r="C33369"/>
      <c r="D33369" s="13"/>
      <c r="E33369" s="13"/>
      <c r="K33369" s="23"/>
      <c r="O33369" s="21"/>
      <c r="P33369" s="27"/>
      <c r="Q33369" s="16"/>
      <c r="U33369" s="27"/>
    </row>
    <row r="33370" spans="2:21" x14ac:dyDescent="0.25">
      <c r="B33370"/>
      <c r="C33370"/>
      <c r="D33370" s="13"/>
      <c r="E33370" s="13"/>
      <c r="K33370" s="23"/>
      <c r="O33370" s="21"/>
      <c r="P33370" s="27"/>
      <c r="Q33370" s="16"/>
      <c r="U33370" s="27"/>
    </row>
    <row r="33371" spans="2:21" x14ac:dyDescent="0.25">
      <c r="B33371"/>
      <c r="C33371"/>
      <c r="D33371" s="13"/>
      <c r="E33371" s="13"/>
      <c r="K33371" s="23"/>
      <c r="O33371" s="21"/>
      <c r="P33371" s="27"/>
      <c r="Q33371" s="16"/>
      <c r="U33371" s="27"/>
    </row>
    <row r="33372" spans="2:21" x14ac:dyDescent="0.25">
      <c r="B33372"/>
      <c r="C33372"/>
      <c r="D33372" s="13"/>
      <c r="E33372" s="13"/>
      <c r="K33372" s="23"/>
      <c r="O33372" s="21"/>
      <c r="P33372" s="27"/>
      <c r="Q33372" s="16"/>
      <c r="U33372" s="27"/>
    </row>
    <row r="33373" spans="2:21" x14ac:dyDescent="0.25">
      <c r="B33373"/>
      <c r="C33373"/>
      <c r="D33373" s="13"/>
      <c r="E33373" s="13"/>
      <c r="K33373" s="23"/>
      <c r="O33373" s="21"/>
      <c r="P33373" s="27"/>
      <c r="Q33373" s="16"/>
      <c r="U33373" s="27"/>
    </row>
    <row r="33374" spans="2:21" x14ac:dyDescent="0.25">
      <c r="B33374"/>
      <c r="C33374"/>
      <c r="D33374" s="13"/>
      <c r="E33374" s="13"/>
      <c r="K33374" s="23"/>
      <c r="O33374" s="21"/>
      <c r="P33374" s="27"/>
      <c r="Q33374" s="16"/>
      <c r="U33374" s="27"/>
    </row>
    <row r="33375" spans="2:21" x14ac:dyDescent="0.25">
      <c r="B33375"/>
      <c r="C33375"/>
      <c r="D33375" s="13"/>
      <c r="E33375" s="13"/>
      <c r="K33375" s="23"/>
      <c r="O33375" s="21"/>
      <c r="P33375" s="27"/>
      <c r="Q33375" s="16"/>
      <c r="U33375" s="27"/>
    </row>
    <row r="33376" spans="2:21" x14ac:dyDescent="0.25">
      <c r="B33376"/>
      <c r="C33376"/>
      <c r="D33376" s="13"/>
      <c r="E33376" s="13"/>
      <c r="K33376" s="23"/>
      <c r="O33376" s="21"/>
      <c r="P33376" s="27"/>
      <c r="Q33376" s="16"/>
      <c r="U33376" s="27"/>
    </row>
    <row r="33377" spans="2:21" x14ac:dyDescent="0.25">
      <c r="B33377"/>
      <c r="C33377"/>
      <c r="D33377" s="13"/>
      <c r="E33377" s="13"/>
      <c r="K33377" s="23"/>
      <c r="O33377" s="21"/>
      <c r="P33377" s="27"/>
      <c r="Q33377" s="16"/>
      <c r="U33377" s="27"/>
    </row>
    <row r="33378" spans="2:21" x14ac:dyDescent="0.25">
      <c r="B33378"/>
      <c r="C33378"/>
      <c r="D33378" s="13"/>
      <c r="E33378" s="13"/>
      <c r="K33378" s="23"/>
      <c r="O33378" s="21"/>
      <c r="P33378" s="27"/>
      <c r="Q33378" s="16"/>
      <c r="U33378" s="27"/>
    </row>
    <row r="33379" spans="2:21" x14ac:dyDescent="0.25">
      <c r="B33379"/>
      <c r="C33379"/>
      <c r="D33379" s="13"/>
      <c r="E33379" s="13"/>
      <c r="K33379" s="23"/>
      <c r="O33379" s="21"/>
      <c r="P33379" s="27"/>
      <c r="Q33379" s="16"/>
      <c r="U33379" s="27"/>
    </row>
    <row r="33380" spans="2:21" x14ac:dyDescent="0.25">
      <c r="B33380"/>
      <c r="C33380"/>
      <c r="D33380" s="13"/>
      <c r="E33380" s="13"/>
      <c r="K33380" s="23"/>
      <c r="O33380" s="21"/>
      <c r="P33380" s="27"/>
      <c r="Q33380" s="16"/>
      <c r="U33380" s="27"/>
    </row>
    <row r="33381" spans="2:21" x14ac:dyDescent="0.25">
      <c r="B33381"/>
      <c r="C33381"/>
      <c r="D33381" s="13"/>
      <c r="E33381" s="13"/>
      <c r="K33381" s="23"/>
      <c r="O33381" s="21"/>
      <c r="P33381" s="27"/>
      <c r="Q33381" s="16"/>
      <c r="U33381" s="27"/>
    </row>
    <row r="33382" spans="2:21" x14ac:dyDescent="0.25">
      <c r="B33382"/>
      <c r="C33382"/>
      <c r="D33382" s="13"/>
      <c r="E33382" s="13"/>
      <c r="K33382" s="23"/>
      <c r="O33382" s="21"/>
      <c r="P33382" s="27"/>
      <c r="Q33382" s="16"/>
      <c r="U33382" s="27"/>
    </row>
    <row r="33383" spans="2:21" x14ac:dyDescent="0.25">
      <c r="B33383"/>
      <c r="C33383"/>
      <c r="D33383" s="13"/>
      <c r="E33383" s="13"/>
      <c r="K33383" s="23"/>
      <c r="O33383" s="21"/>
      <c r="P33383" s="27"/>
      <c r="Q33383" s="16"/>
      <c r="U33383" s="27"/>
    </row>
    <row r="33384" spans="2:21" x14ac:dyDescent="0.25">
      <c r="B33384"/>
      <c r="C33384"/>
      <c r="D33384" s="13"/>
      <c r="E33384" s="13"/>
      <c r="K33384" s="23"/>
      <c r="O33384" s="21"/>
      <c r="P33384" s="27"/>
      <c r="Q33384" s="16"/>
      <c r="U33384" s="27"/>
    </row>
    <row r="33385" spans="2:21" x14ac:dyDescent="0.25">
      <c r="B33385"/>
      <c r="C33385"/>
      <c r="D33385" s="13"/>
      <c r="E33385" s="13"/>
      <c r="K33385" s="23"/>
      <c r="O33385" s="21"/>
      <c r="P33385" s="27"/>
      <c r="Q33385" s="16"/>
      <c r="U33385" s="27"/>
    </row>
    <row r="33386" spans="2:21" x14ac:dyDescent="0.25">
      <c r="B33386"/>
      <c r="C33386"/>
      <c r="D33386" s="13"/>
      <c r="E33386" s="13"/>
      <c r="K33386" s="23"/>
      <c r="O33386" s="21"/>
      <c r="P33386" s="27"/>
      <c r="Q33386" s="16"/>
      <c r="U33386" s="27"/>
    </row>
    <row r="33387" spans="2:21" x14ac:dyDescent="0.25">
      <c r="B33387"/>
      <c r="C33387"/>
      <c r="D33387" s="13"/>
      <c r="E33387" s="13"/>
      <c r="K33387" s="23"/>
      <c r="O33387" s="21"/>
      <c r="P33387" s="27"/>
      <c r="Q33387" s="16"/>
      <c r="U33387" s="27"/>
    </row>
    <row r="33388" spans="2:21" x14ac:dyDescent="0.25">
      <c r="B33388"/>
      <c r="C33388"/>
      <c r="D33388" s="13"/>
      <c r="E33388" s="13"/>
      <c r="K33388" s="23"/>
      <c r="O33388" s="21"/>
      <c r="P33388" s="27"/>
      <c r="Q33388" s="16"/>
      <c r="U33388" s="27"/>
    </row>
    <row r="33389" spans="2:21" x14ac:dyDescent="0.25">
      <c r="B33389"/>
      <c r="C33389"/>
      <c r="D33389" s="13"/>
      <c r="E33389" s="13"/>
      <c r="K33389" s="23"/>
      <c r="O33389" s="21"/>
      <c r="P33389" s="27"/>
      <c r="Q33389" s="16"/>
      <c r="U33389" s="27"/>
    </row>
    <row r="33390" spans="2:21" x14ac:dyDescent="0.25">
      <c r="B33390"/>
      <c r="C33390"/>
      <c r="D33390" s="13"/>
      <c r="E33390" s="13"/>
      <c r="K33390" s="23"/>
      <c r="O33390" s="21"/>
      <c r="P33390" s="27"/>
      <c r="Q33390" s="16"/>
      <c r="U33390" s="27"/>
    </row>
    <row r="33391" spans="2:21" x14ac:dyDescent="0.25">
      <c r="B33391"/>
      <c r="C33391"/>
      <c r="D33391" s="13"/>
      <c r="E33391" s="13"/>
      <c r="K33391" s="23"/>
      <c r="O33391" s="21"/>
      <c r="P33391" s="27"/>
      <c r="Q33391" s="16"/>
      <c r="U33391" s="27"/>
    </row>
    <row r="33392" spans="2:21" x14ac:dyDescent="0.25">
      <c r="B33392"/>
      <c r="C33392"/>
      <c r="D33392" s="13"/>
      <c r="E33392" s="13"/>
      <c r="K33392" s="23"/>
      <c r="O33392" s="21"/>
      <c r="P33392" s="27"/>
      <c r="Q33392" s="16"/>
      <c r="U33392" s="27"/>
    </row>
    <row r="33393" spans="2:21" x14ac:dyDescent="0.25">
      <c r="B33393"/>
      <c r="C33393"/>
      <c r="D33393" s="13"/>
      <c r="E33393" s="13"/>
      <c r="K33393" s="23"/>
      <c r="O33393" s="21"/>
      <c r="P33393" s="27"/>
      <c r="Q33393" s="16"/>
      <c r="U33393" s="27"/>
    </row>
    <row r="33394" spans="2:21" x14ac:dyDescent="0.25">
      <c r="B33394"/>
      <c r="C33394"/>
      <c r="D33394" s="13"/>
      <c r="E33394" s="13"/>
      <c r="K33394" s="23"/>
      <c r="O33394" s="21"/>
      <c r="P33394" s="27"/>
      <c r="Q33394" s="16"/>
      <c r="U33394" s="27"/>
    </row>
    <row r="33395" spans="2:21" x14ac:dyDescent="0.25">
      <c r="B33395"/>
      <c r="C33395"/>
      <c r="D33395" s="13"/>
      <c r="E33395" s="13"/>
      <c r="K33395" s="23"/>
      <c r="O33395" s="21"/>
      <c r="P33395" s="27"/>
      <c r="Q33395" s="16"/>
      <c r="U33395" s="27"/>
    </row>
    <row r="33396" spans="2:21" x14ac:dyDescent="0.25">
      <c r="B33396"/>
      <c r="C33396"/>
      <c r="D33396" s="13"/>
      <c r="E33396" s="13"/>
      <c r="K33396" s="23"/>
      <c r="O33396" s="21"/>
      <c r="P33396" s="27"/>
      <c r="Q33396" s="16"/>
      <c r="U33396" s="27"/>
    </row>
    <row r="33397" spans="2:21" x14ac:dyDescent="0.25">
      <c r="B33397"/>
      <c r="C33397"/>
      <c r="D33397" s="13"/>
      <c r="E33397" s="13"/>
      <c r="K33397" s="23"/>
      <c r="O33397" s="21"/>
      <c r="P33397" s="27"/>
      <c r="Q33397" s="16"/>
      <c r="U33397" s="27"/>
    </row>
    <row r="33398" spans="2:21" x14ac:dyDescent="0.25">
      <c r="B33398"/>
      <c r="C33398"/>
      <c r="D33398" s="13"/>
      <c r="E33398" s="13"/>
      <c r="K33398" s="23"/>
      <c r="O33398" s="21"/>
      <c r="P33398" s="27"/>
      <c r="Q33398" s="16"/>
      <c r="U33398" s="27"/>
    </row>
    <row r="33399" spans="2:21" x14ac:dyDescent="0.25">
      <c r="B33399"/>
      <c r="C33399"/>
      <c r="D33399" s="13"/>
      <c r="E33399" s="13"/>
      <c r="K33399" s="23"/>
      <c r="O33399" s="21"/>
      <c r="P33399" s="27"/>
      <c r="Q33399" s="16"/>
      <c r="U33399" s="27"/>
    </row>
    <row r="33400" spans="2:21" x14ac:dyDescent="0.25">
      <c r="B33400"/>
      <c r="C33400"/>
      <c r="D33400" s="13"/>
      <c r="E33400" s="13"/>
      <c r="K33400" s="23"/>
      <c r="O33400" s="21"/>
      <c r="P33400" s="27"/>
      <c r="Q33400" s="16"/>
      <c r="U33400" s="27"/>
    </row>
    <row r="33401" spans="2:21" x14ac:dyDescent="0.25">
      <c r="B33401"/>
      <c r="C33401"/>
      <c r="D33401" s="13"/>
      <c r="E33401" s="13"/>
      <c r="K33401" s="23"/>
      <c r="O33401" s="21"/>
      <c r="P33401" s="27"/>
      <c r="Q33401" s="16"/>
      <c r="U33401" s="27"/>
    </row>
    <row r="33402" spans="2:21" x14ac:dyDescent="0.25">
      <c r="B33402"/>
      <c r="C33402"/>
      <c r="D33402" s="13"/>
      <c r="E33402" s="13"/>
      <c r="K33402" s="23"/>
      <c r="O33402" s="21"/>
      <c r="P33402" s="27"/>
      <c r="Q33402" s="16"/>
      <c r="U33402" s="27"/>
    </row>
    <row r="33403" spans="2:21" x14ac:dyDescent="0.25">
      <c r="B33403"/>
      <c r="C33403"/>
      <c r="D33403" s="13"/>
      <c r="E33403" s="13"/>
      <c r="K33403" s="23"/>
      <c r="O33403" s="21"/>
      <c r="P33403" s="27"/>
      <c r="Q33403" s="16"/>
      <c r="U33403" s="27"/>
    </row>
    <row r="33404" spans="2:21" x14ac:dyDescent="0.25">
      <c r="B33404"/>
      <c r="C33404"/>
      <c r="D33404" s="13"/>
      <c r="E33404" s="13"/>
      <c r="K33404" s="23"/>
      <c r="O33404" s="21"/>
      <c r="P33404" s="27"/>
      <c r="Q33404" s="16"/>
      <c r="U33404" s="27"/>
    </row>
    <row r="33405" spans="2:21" x14ac:dyDescent="0.25">
      <c r="B33405"/>
      <c r="C33405"/>
      <c r="D33405" s="13"/>
      <c r="E33405" s="13"/>
      <c r="K33405" s="23"/>
      <c r="O33405" s="21"/>
      <c r="P33405" s="27"/>
      <c r="Q33405" s="16"/>
      <c r="U33405" s="27"/>
    </row>
    <row r="33406" spans="2:21" x14ac:dyDescent="0.25">
      <c r="B33406"/>
      <c r="C33406"/>
      <c r="D33406" s="13"/>
      <c r="E33406" s="13"/>
      <c r="K33406" s="23"/>
      <c r="O33406" s="21"/>
      <c r="P33406" s="27"/>
      <c r="Q33406" s="16"/>
      <c r="U33406" s="27"/>
    </row>
    <row r="33407" spans="2:21" x14ac:dyDescent="0.25">
      <c r="B33407"/>
      <c r="C33407"/>
      <c r="D33407" s="13"/>
      <c r="E33407" s="13"/>
      <c r="K33407" s="23"/>
      <c r="O33407" s="21"/>
      <c r="P33407" s="27"/>
      <c r="Q33407" s="16"/>
      <c r="U33407" s="27"/>
    </row>
    <row r="33408" spans="2:21" x14ac:dyDescent="0.25">
      <c r="B33408"/>
      <c r="C33408"/>
      <c r="D33408" s="13"/>
      <c r="E33408" s="13"/>
      <c r="K33408" s="23"/>
      <c r="O33408" s="21"/>
      <c r="P33408" s="27"/>
      <c r="Q33408" s="16"/>
      <c r="U33408" s="27"/>
    </row>
    <row r="33409" spans="2:21" x14ac:dyDescent="0.25">
      <c r="B33409"/>
      <c r="C33409"/>
      <c r="D33409" s="13"/>
      <c r="E33409" s="13"/>
      <c r="K33409" s="23"/>
      <c r="O33409" s="21"/>
      <c r="P33409" s="27"/>
      <c r="Q33409" s="16"/>
      <c r="U33409" s="27"/>
    </row>
    <row r="33410" spans="2:21" x14ac:dyDescent="0.25">
      <c r="B33410"/>
      <c r="C33410"/>
      <c r="D33410" s="13"/>
      <c r="E33410" s="13"/>
      <c r="K33410" s="23"/>
      <c r="O33410" s="21"/>
      <c r="P33410" s="27"/>
      <c r="Q33410" s="16"/>
      <c r="U33410" s="27"/>
    </row>
    <row r="33411" spans="2:21" x14ac:dyDescent="0.25">
      <c r="B33411"/>
      <c r="C33411"/>
      <c r="D33411" s="13"/>
      <c r="E33411" s="13"/>
      <c r="K33411" s="23"/>
      <c r="O33411" s="21"/>
      <c r="P33411" s="27"/>
      <c r="Q33411" s="16"/>
      <c r="U33411" s="27"/>
    </row>
    <row r="33412" spans="2:21" x14ac:dyDescent="0.25">
      <c r="B33412"/>
      <c r="C33412"/>
      <c r="D33412" s="13"/>
      <c r="E33412" s="13"/>
      <c r="K33412" s="23"/>
      <c r="O33412" s="21"/>
      <c r="P33412" s="27"/>
      <c r="Q33412" s="16"/>
      <c r="U33412" s="27"/>
    </row>
    <row r="33413" spans="2:21" x14ac:dyDescent="0.25">
      <c r="B33413"/>
      <c r="C33413"/>
      <c r="D33413" s="13"/>
      <c r="E33413" s="13"/>
      <c r="K33413" s="23"/>
      <c r="O33413" s="21"/>
      <c r="P33413" s="27"/>
      <c r="Q33413" s="16"/>
      <c r="U33413" s="27"/>
    </row>
    <row r="33414" spans="2:21" x14ac:dyDescent="0.25">
      <c r="B33414"/>
      <c r="C33414"/>
      <c r="D33414" s="13"/>
      <c r="E33414" s="13"/>
      <c r="K33414" s="23"/>
      <c r="O33414" s="21"/>
      <c r="P33414" s="27"/>
      <c r="Q33414" s="16"/>
      <c r="U33414" s="27"/>
    </row>
    <row r="33415" spans="2:21" x14ac:dyDescent="0.25">
      <c r="B33415"/>
      <c r="C33415"/>
      <c r="D33415" s="13"/>
      <c r="E33415" s="13"/>
      <c r="K33415" s="23"/>
      <c r="O33415" s="21"/>
      <c r="P33415" s="27"/>
      <c r="Q33415" s="16"/>
      <c r="U33415" s="27"/>
    </row>
    <row r="33416" spans="2:21" x14ac:dyDescent="0.25">
      <c r="B33416"/>
      <c r="C33416"/>
      <c r="D33416" s="13"/>
      <c r="E33416" s="13"/>
      <c r="K33416" s="23"/>
      <c r="O33416" s="21"/>
      <c r="P33416" s="27"/>
      <c r="Q33416" s="16"/>
      <c r="U33416" s="27"/>
    </row>
    <row r="33417" spans="2:21" x14ac:dyDescent="0.25">
      <c r="B33417"/>
      <c r="C33417"/>
      <c r="D33417" s="13"/>
      <c r="E33417" s="13"/>
      <c r="K33417" s="23"/>
      <c r="O33417" s="21"/>
      <c r="P33417" s="27"/>
      <c r="Q33417" s="16"/>
      <c r="U33417" s="27"/>
    </row>
    <row r="33418" spans="2:21" x14ac:dyDescent="0.25">
      <c r="B33418"/>
      <c r="C33418"/>
      <c r="D33418" s="13"/>
      <c r="E33418" s="13"/>
      <c r="K33418" s="23"/>
      <c r="O33418" s="21"/>
      <c r="P33418" s="27"/>
      <c r="Q33418" s="16"/>
      <c r="U33418" s="27"/>
    </row>
    <row r="33419" spans="2:21" x14ac:dyDescent="0.25">
      <c r="B33419"/>
      <c r="C33419"/>
      <c r="D33419" s="13"/>
      <c r="E33419" s="13"/>
      <c r="K33419" s="23"/>
      <c r="O33419" s="21"/>
      <c r="P33419" s="27"/>
      <c r="Q33419" s="16"/>
      <c r="U33419" s="27"/>
    </row>
    <row r="33420" spans="2:21" x14ac:dyDescent="0.25">
      <c r="B33420"/>
      <c r="C33420"/>
      <c r="D33420" s="13"/>
      <c r="E33420" s="13"/>
      <c r="K33420" s="23"/>
      <c r="O33420" s="21"/>
      <c r="P33420" s="27"/>
      <c r="Q33420" s="16"/>
      <c r="U33420" s="27"/>
    </row>
    <row r="33421" spans="2:21" x14ac:dyDescent="0.25">
      <c r="B33421"/>
      <c r="C33421"/>
      <c r="D33421" s="13"/>
      <c r="E33421" s="13"/>
      <c r="K33421" s="23"/>
      <c r="O33421" s="21"/>
      <c r="P33421" s="27"/>
      <c r="Q33421" s="16"/>
      <c r="U33421" s="27"/>
    </row>
    <row r="33422" spans="2:21" x14ac:dyDescent="0.25">
      <c r="B33422"/>
      <c r="C33422"/>
      <c r="D33422" s="13"/>
      <c r="E33422" s="13"/>
      <c r="K33422" s="23"/>
      <c r="O33422" s="21"/>
      <c r="P33422" s="27"/>
      <c r="Q33422" s="16"/>
      <c r="U33422" s="27"/>
    </row>
    <row r="33423" spans="2:21" x14ac:dyDescent="0.25">
      <c r="B33423"/>
      <c r="C33423"/>
      <c r="D33423" s="13"/>
      <c r="E33423" s="13"/>
      <c r="K33423" s="23"/>
      <c r="O33423" s="21"/>
      <c r="P33423" s="27"/>
      <c r="Q33423" s="16"/>
      <c r="U33423" s="27"/>
    </row>
    <row r="33424" spans="2:21" x14ac:dyDescent="0.25">
      <c r="B33424"/>
      <c r="C33424"/>
      <c r="D33424" s="13"/>
      <c r="E33424" s="13"/>
      <c r="K33424" s="23"/>
      <c r="O33424" s="21"/>
      <c r="P33424" s="27"/>
      <c r="Q33424" s="16"/>
      <c r="U33424" s="27"/>
    </row>
    <row r="33425" spans="2:21" x14ac:dyDescent="0.25">
      <c r="B33425"/>
      <c r="C33425"/>
      <c r="D33425" s="13"/>
      <c r="E33425" s="13"/>
      <c r="K33425" s="23"/>
      <c r="O33425" s="21"/>
      <c r="P33425" s="27"/>
      <c r="Q33425" s="16"/>
      <c r="U33425" s="27"/>
    </row>
    <row r="33426" spans="2:21" x14ac:dyDescent="0.25">
      <c r="B33426"/>
      <c r="C33426"/>
      <c r="D33426" s="13"/>
      <c r="E33426" s="13"/>
      <c r="K33426" s="23"/>
      <c r="O33426" s="21"/>
      <c r="P33426" s="27"/>
      <c r="Q33426" s="16"/>
      <c r="U33426" s="27"/>
    </row>
    <row r="33427" spans="2:21" x14ac:dyDescent="0.25">
      <c r="B33427"/>
      <c r="C33427"/>
      <c r="D33427" s="13"/>
      <c r="E33427" s="13"/>
      <c r="K33427" s="23"/>
      <c r="O33427" s="21"/>
      <c r="P33427" s="27"/>
      <c r="Q33427" s="16"/>
      <c r="U33427" s="27"/>
    </row>
    <row r="33428" spans="2:21" x14ac:dyDescent="0.25">
      <c r="B33428"/>
      <c r="C33428"/>
      <c r="D33428" s="13"/>
      <c r="E33428" s="13"/>
      <c r="K33428" s="23"/>
      <c r="O33428" s="21"/>
      <c r="P33428" s="27"/>
      <c r="Q33428" s="16"/>
      <c r="U33428" s="27"/>
    </row>
    <row r="33429" spans="2:21" x14ac:dyDescent="0.25">
      <c r="B33429"/>
      <c r="C33429"/>
      <c r="D33429" s="13"/>
      <c r="E33429" s="13"/>
      <c r="K33429" s="23"/>
      <c r="O33429" s="21"/>
      <c r="P33429" s="27"/>
      <c r="Q33429" s="16"/>
      <c r="U33429" s="27"/>
    </row>
    <row r="33430" spans="2:21" x14ac:dyDescent="0.25">
      <c r="B33430"/>
      <c r="C33430"/>
      <c r="D33430" s="13"/>
      <c r="E33430" s="13"/>
      <c r="K33430" s="23"/>
      <c r="O33430" s="21"/>
      <c r="P33430" s="27"/>
      <c r="Q33430" s="16"/>
      <c r="U33430" s="27"/>
    </row>
    <row r="33431" spans="2:21" x14ac:dyDescent="0.25">
      <c r="B33431"/>
      <c r="C33431"/>
      <c r="D33431" s="13"/>
      <c r="E33431" s="13"/>
      <c r="K33431" s="23"/>
      <c r="O33431" s="21"/>
      <c r="P33431" s="27"/>
      <c r="Q33431" s="16"/>
      <c r="U33431" s="27"/>
    </row>
    <row r="33432" spans="2:21" x14ac:dyDescent="0.25">
      <c r="B33432"/>
      <c r="C33432"/>
      <c r="D33432" s="13"/>
      <c r="E33432" s="13"/>
      <c r="K33432" s="23"/>
      <c r="O33432" s="21"/>
      <c r="P33432" s="27"/>
      <c r="Q33432" s="16"/>
      <c r="U33432" s="27"/>
    </row>
    <row r="33433" spans="2:21" x14ac:dyDescent="0.25">
      <c r="B33433"/>
      <c r="C33433"/>
      <c r="D33433" s="13"/>
      <c r="E33433" s="13"/>
      <c r="K33433" s="23"/>
      <c r="O33433" s="21"/>
      <c r="P33433" s="27"/>
      <c r="Q33433" s="16"/>
      <c r="U33433" s="27"/>
    </row>
    <row r="33434" spans="2:21" x14ac:dyDescent="0.25">
      <c r="B33434"/>
      <c r="C33434"/>
      <c r="D33434" s="13"/>
      <c r="E33434" s="13"/>
      <c r="K33434" s="23"/>
      <c r="O33434" s="21"/>
      <c r="P33434" s="27"/>
      <c r="Q33434" s="16"/>
      <c r="U33434" s="27"/>
    </row>
    <row r="33435" spans="2:21" x14ac:dyDescent="0.25">
      <c r="B33435"/>
      <c r="C33435"/>
      <c r="D33435" s="13"/>
      <c r="E33435" s="13"/>
      <c r="K33435" s="23"/>
      <c r="O33435" s="21"/>
      <c r="P33435" s="27"/>
      <c r="Q33435" s="16"/>
      <c r="U33435" s="27"/>
    </row>
    <row r="33436" spans="2:21" x14ac:dyDescent="0.25">
      <c r="B33436"/>
      <c r="C33436"/>
      <c r="D33436" s="13"/>
      <c r="E33436" s="13"/>
      <c r="K33436" s="23"/>
      <c r="O33436" s="21"/>
      <c r="P33436" s="27"/>
      <c r="Q33436" s="16"/>
      <c r="U33436" s="27"/>
    </row>
    <row r="33437" spans="2:21" x14ac:dyDescent="0.25">
      <c r="B33437"/>
      <c r="C33437"/>
      <c r="D33437" s="13"/>
      <c r="E33437" s="13"/>
      <c r="K33437" s="23"/>
      <c r="O33437" s="21"/>
      <c r="P33437" s="27"/>
      <c r="Q33437" s="16"/>
      <c r="U33437" s="27"/>
    </row>
    <row r="33438" spans="2:21" x14ac:dyDescent="0.25">
      <c r="B33438"/>
      <c r="C33438"/>
      <c r="D33438" s="13"/>
      <c r="E33438" s="13"/>
      <c r="K33438" s="23"/>
      <c r="O33438" s="21"/>
      <c r="P33438" s="27"/>
      <c r="Q33438" s="16"/>
      <c r="U33438" s="27"/>
    </row>
    <row r="33439" spans="2:21" x14ac:dyDescent="0.25">
      <c r="B33439"/>
      <c r="C33439"/>
      <c r="D33439" s="13"/>
      <c r="E33439" s="13"/>
      <c r="K33439" s="23"/>
      <c r="O33439" s="21"/>
      <c r="P33439" s="27"/>
      <c r="Q33439" s="16"/>
      <c r="U33439" s="27"/>
    </row>
    <row r="33440" spans="2:21" x14ac:dyDescent="0.25">
      <c r="B33440"/>
      <c r="C33440"/>
      <c r="D33440" s="13"/>
      <c r="E33440" s="13"/>
      <c r="K33440" s="23"/>
      <c r="O33440" s="21"/>
      <c r="P33440" s="27"/>
      <c r="Q33440" s="16"/>
      <c r="U33440" s="27"/>
    </row>
    <row r="33441" spans="2:21" x14ac:dyDescent="0.25">
      <c r="B33441"/>
      <c r="C33441"/>
      <c r="D33441" s="13"/>
      <c r="E33441" s="13"/>
      <c r="K33441" s="23"/>
      <c r="O33441" s="21"/>
      <c r="P33441" s="27"/>
      <c r="Q33441" s="16"/>
      <c r="U33441" s="27"/>
    </row>
    <row r="33442" spans="2:21" x14ac:dyDescent="0.25">
      <c r="B33442"/>
      <c r="C33442"/>
      <c r="D33442" s="13"/>
      <c r="E33442" s="13"/>
      <c r="K33442" s="23"/>
      <c r="O33442" s="21"/>
      <c r="P33442" s="27"/>
      <c r="Q33442" s="16"/>
      <c r="U33442" s="27"/>
    </row>
    <row r="33443" spans="2:21" x14ac:dyDescent="0.25">
      <c r="B33443"/>
      <c r="C33443"/>
      <c r="D33443" s="13"/>
      <c r="E33443" s="13"/>
      <c r="K33443" s="23"/>
      <c r="O33443" s="21"/>
      <c r="P33443" s="27"/>
      <c r="Q33443" s="16"/>
      <c r="U33443" s="27"/>
    </row>
    <row r="33444" spans="2:21" x14ac:dyDescent="0.25">
      <c r="B33444"/>
      <c r="C33444"/>
      <c r="D33444" s="13"/>
      <c r="E33444" s="13"/>
      <c r="K33444" s="23"/>
      <c r="O33444" s="21"/>
      <c r="P33444" s="27"/>
      <c r="Q33444" s="16"/>
      <c r="U33444" s="27"/>
    </row>
    <row r="33445" spans="2:21" x14ac:dyDescent="0.25">
      <c r="B33445"/>
      <c r="C33445"/>
      <c r="D33445" s="13"/>
      <c r="E33445" s="13"/>
      <c r="K33445" s="23"/>
      <c r="O33445" s="21"/>
      <c r="P33445" s="27"/>
      <c r="Q33445" s="16"/>
      <c r="U33445" s="27"/>
    </row>
    <row r="33446" spans="2:21" x14ac:dyDescent="0.25">
      <c r="B33446"/>
      <c r="C33446"/>
      <c r="D33446" s="13"/>
      <c r="E33446" s="13"/>
      <c r="K33446" s="23"/>
      <c r="O33446" s="21"/>
      <c r="P33446" s="27"/>
      <c r="Q33446" s="16"/>
      <c r="U33446" s="27"/>
    </row>
    <row r="33447" spans="2:21" x14ac:dyDescent="0.25">
      <c r="B33447"/>
      <c r="C33447"/>
      <c r="D33447" s="13"/>
      <c r="E33447" s="13"/>
      <c r="K33447" s="23"/>
      <c r="O33447" s="21"/>
      <c r="P33447" s="27"/>
      <c r="Q33447" s="16"/>
      <c r="U33447" s="27"/>
    </row>
    <row r="33448" spans="2:21" x14ac:dyDescent="0.25">
      <c r="B33448"/>
      <c r="C33448"/>
      <c r="D33448" s="13"/>
      <c r="E33448" s="13"/>
      <c r="K33448" s="23"/>
      <c r="O33448" s="21"/>
      <c r="P33448" s="27"/>
      <c r="Q33448" s="16"/>
      <c r="U33448" s="27"/>
    </row>
    <row r="33449" spans="2:21" x14ac:dyDescent="0.25">
      <c r="B33449"/>
      <c r="C33449"/>
      <c r="D33449" s="13"/>
      <c r="E33449" s="13"/>
      <c r="K33449" s="23"/>
      <c r="O33449" s="21"/>
      <c r="P33449" s="27"/>
      <c r="Q33449" s="16"/>
      <c r="U33449" s="27"/>
    </row>
    <row r="33450" spans="2:21" x14ac:dyDescent="0.25">
      <c r="B33450"/>
      <c r="C33450"/>
      <c r="D33450" s="13"/>
      <c r="E33450" s="13"/>
      <c r="K33450" s="23"/>
      <c r="O33450" s="21"/>
      <c r="P33450" s="27"/>
      <c r="Q33450" s="16"/>
      <c r="U33450" s="27"/>
    </row>
    <row r="33451" spans="2:21" x14ac:dyDescent="0.25">
      <c r="B33451"/>
      <c r="C33451"/>
      <c r="D33451" s="13"/>
      <c r="E33451" s="13"/>
      <c r="K33451" s="23"/>
      <c r="O33451" s="21"/>
      <c r="P33451" s="27"/>
      <c r="Q33451" s="16"/>
      <c r="U33451" s="27"/>
    </row>
    <row r="33452" spans="2:21" x14ac:dyDescent="0.25">
      <c r="B33452"/>
      <c r="C33452"/>
      <c r="D33452" s="13"/>
      <c r="E33452" s="13"/>
      <c r="K33452" s="23"/>
      <c r="O33452" s="21"/>
      <c r="P33452" s="27"/>
      <c r="Q33452" s="16"/>
      <c r="U33452" s="27"/>
    </row>
    <row r="33453" spans="2:21" x14ac:dyDescent="0.25">
      <c r="B33453"/>
      <c r="C33453"/>
      <c r="D33453" s="13"/>
      <c r="E33453" s="13"/>
      <c r="K33453" s="23"/>
      <c r="O33453" s="21"/>
      <c r="P33453" s="27"/>
      <c r="Q33453" s="16"/>
      <c r="U33453" s="27"/>
    </row>
    <row r="33454" spans="2:21" x14ac:dyDescent="0.25">
      <c r="B33454"/>
      <c r="C33454"/>
      <c r="D33454" s="13"/>
      <c r="E33454" s="13"/>
      <c r="K33454" s="23"/>
      <c r="O33454" s="21"/>
      <c r="P33454" s="27"/>
      <c r="Q33454" s="16"/>
      <c r="U33454" s="27"/>
    </row>
    <row r="33455" spans="2:21" x14ac:dyDescent="0.25">
      <c r="B33455"/>
      <c r="C33455"/>
      <c r="D33455" s="13"/>
      <c r="E33455" s="13"/>
      <c r="K33455" s="23"/>
      <c r="O33455" s="21"/>
      <c r="P33455" s="27"/>
      <c r="Q33455" s="16"/>
      <c r="U33455" s="27"/>
    </row>
    <row r="33456" spans="2:21" x14ac:dyDescent="0.25">
      <c r="B33456"/>
      <c r="C33456"/>
      <c r="D33456" s="13"/>
      <c r="E33456" s="13"/>
      <c r="K33456" s="23"/>
      <c r="O33456" s="21"/>
      <c r="P33456" s="27"/>
      <c r="Q33456" s="16"/>
      <c r="U33456" s="27"/>
    </row>
    <row r="33457" spans="2:21" x14ac:dyDescent="0.25">
      <c r="B33457"/>
      <c r="C33457"/>
      <c r="D33457" s="13"/>
      <c r="E33457" s="13"/>
      <c r="K33457" s="23"/>
      <c r="O33457" s="21"/>
      <c r="P33457" s="27"/>
      <c r="Q33457" s="16"/>
      <c r="U33457" s="27"/>
    </row>
    <row r="33458" spans="2:21" x14ac:dyDescent="0.25">
      <c r="B33458"/>
      <c r="C33458"/>
      <c r="D33458" s="13"/>
      <c r="E33458" s="13"/>
      <c r="K33458" s="23"/>
      <c r="O33458" s="21"/>
      <c r="P33458" s="27"/>
      <c r="Q33458" s="16"/>
      <c r="U33458" s="27"/>
    </row>
    <row r="33459" spans="2:21" x14ac:dyDescent="0.25">
      <c r="B33459"/>
      <c r="C33459"/>
      <c r="D33459" s="13"/>
      <c r="E33459" s="13"/>
      <c r="K33459" s="23"/>
      <c r="O33459" s="21"/>
      <c r="P33459" s="27"/>
      <c r="Q33459" s="16"/>
      <c r="U33459" s="27"/>
    </row>
    <row r="33460" spans="2:21" x14ac:dyDescent="0.25">
      <c r="B33460"/>
      <c r="C33460"/>
      <c r="D33460" s="13"/>
      <c r="E33460" s="13"/>
      <c r="K33460" s="23"/>
      <c r="O33460" s="21"/>
      <c r="P33460" s="27"/>
      <c r="Q33460" s="16"/>
      <c r="U33460" s="27"/>
    </row>
    <row r="33461" spans="2:21" x14ac:dyDescent="0.25">
      <c r="B33461"/>
      <c r="C33461"/>
      <c r="D33461" s="13"/>
      <c r="E33461" s="13"/>
      <c r="K33461" s="23"/>
      <c r="O33461" s="21"/>
      <c r="P33461" s="27"/>
      <c r="Q33461" s="16"/>
      <c r="U33461" s="27"/>
    </row>
    <row r="33462" spans="2:21" x14ac:dyDescent="0.25">
      <c r="B33462"/>
      <c r="C33462"/>
      <c r="D33462" s="13"/>
      <c r="E33462" s="13"/>
      <c r="K33462" s="23"/>
      <c r="O33462" s="21"/>
      <c r="P33462" s="27"/>
      <c r="Q33462" s="16"/>
      <c r="U33462" s="27"/>
    </row>
    <row r="33463" spans="2:21" x14ac:dyDescent="0.25">
      <c r="B33463"/>
      <c r="C33463"/>
      <c r="D33463" s="13"/>
      <c r="E33463" s="13"/>
      <c r="K33463" s="23"/>
      <c r="O33463" s="21"/>
      <c r="P33463" s="27"/>
      <c r="Q33463" s="16"/>
      <c r="U33463" s="27"/>
    </row>
    <row r="33464" spans="2:21" x14ac:dyDescent="0.25">
      <c r="B33464"/>
      <c r="C33464"/>
      <c r="D33464" s="13"/>
      <c r="E33464" s="13"/>
      <c r="K33464" s="23"/>
      <c r="O33464" s="21"/>
      <c r="P33464" s="27"/>
      <c r="Q33464" s="16"/>
      <c r="U33464" s="27"/>
    </row>
    <row r="33465" spans="2:21" x14ac:dyDescent="0.25">
      <c r="B33465"/>
      <c r="C33465"/>
      <c r="D33465" s="13"/>
      <c r="E33465" s="13"/>
      <c r="K33465" s="23"/>
      <c r="O33465" s="21"/>
      <c r="P33465" s="27"/>
      <c r="Q33465" s="16"/>
      <c r="U33465" s="27"/>
    </row>
    <row r="33466" spans="2:21" x14ac:dyDescent="0.25">
      <c r="B33466"/>
      <c r="C33466"/>
      <c r="D33466" s="13"/>
      <c r="E33466" s="13"/>
      <c r="K33466" s="23"/>
      <c r="O33466" s="21"/>
      <c r="P33466" s="27"/>
      <c r="Q33466" s="16"/>
      <c r="U33466" s="27"/>
    </row>
    <row r="33467" spans="2:21" x14ac:dyDescent="0.25">
      <c r="B33467"/>
      <c r="C33467"/>
      <c r="D33467" s="13"/>
      <c r="E33467" s="13"/>
      <c r="K33467" s="23"/>
      <c r="O33467" s="21"/>
      <c r="P33467" s="27"/>
      <c r="Q33467" s="16"/>
      <c r="U33467" s="27"/>
    </row>
    <row r="33468" spans="2:21" x14ac:dyDescent="0.25">
      <c r="B33468"/>
      <c r="C33468"/>
      <c r="D33468" s="13"/>
      <c r="E33468" s="13"/>
      <c r="K33468" s="23"/>
      <c r="O33468" s="21"/>
      <c r="P33468" s="27"/>
      <c r="Q33468" s="16"/>
      <c r="U33468" s="27"/>
    </row>
    <row r="33469" spans="2:21" x14ac:dyDescent="0.25">
      <c r="B33469"/>
      <c r="C33469"/>
      <c r="D33469" s="13"/>
      <c r="E33469" s="13"/>
      <c r="K33469" s="23"/>
      <c r="O33469" s="21"/>
      <c r="P33469" s="27"/>
      <c r="Q33469" s="16"/>
      <c r="U33469" s="27"/>
    </row>
    <row r="33470" spans="2:21" x14ac:dyDescent="0.25">
      <c r="B33470"/>
      <c r="C33470"/>
      <c r="D33470" s="13"/>
      <c r="E33470" s="13"/>
      <c r="K33470" s="23"/>
      <c r="O33470" s="21"/>
      <c r="P33470" s="27"/>
      <c r="Q33470" s="16"/>
      <c r="U33470" s="27"/>
    </row>
    <row r="33471" spans="2:21" x14ac:dyDescent="0.25">
      <c r="B33471"/>
      <c r="C33471"/>
      <c r="D33471" s="13"/>
      <c r="E33471" s="13"/>
      <c r="K33471" s="23"/>
      <c r="O33471" s="21"/>
      <c r="P33471" s="27"/>
      <c r="Q33471" s="16"/>
      <c r="U33471" s="27"/>
    </row>
    <row r="33472" spans="2:21" x14ac:dyDescent="0.25">
      <c r="B33472"/>
      <c r="C33472"/>
      <c r="D33472" s="13"/>
      <c r="E33472" s="13"/>
      <c r="K33472" s="23"/>
      <c r="O33472" s="21"/>
      <c r="P33472" s="27"/>
      <c r="Q33472" s="16"/>
      <c r="U33472" s="27"/>
    </row>
    <row r="33473" spans="2:21" x14ac:dyDescent="0.25">
      <c r="B33473"/>
      <c r="C33473"/>
      <c r="D33473" s="13"/>
      <c r="E33473" s="13"/>
      <c r="K33473" s="23"/>
      <c r="O33473" s="21"/>
      <c r="P33473" s="27"/>
      <c r="Q33473" s="16"/>
      <c r="U33473" s="27"/>
    </row>
    <row r="33474" spans="2:21" x14ac:dyDescent="0.25">
      <c r="B33474"/>
      <c r="C33474"/>
      <c r="D33474" s="13"/>
      <c r="E33474" s="13"/>
      <c r="K33474" s="23"/>
      <c r="O33474" s="21"/>
      <c r="P33474" s="27"/>
      <c r="Q33474" s="16"/>
      <c r="U33474" s="27"/>
    </row>
    <row r="33475" spans="2:21" x14ac:dyDescent="0.25">
      <c r="B33475"/>
      <c r="C33475"/>
      <c r="D33475" s="13"/>
      <c r="E33475" s="13"/>
      <c r="K33475" s="23"/>
      <c r="O33475" s="21"/>
      <c r="P33475" s="27"/>
      <c r="Q33475" s="16"/>
      <c r="U33475" s="27"/>
    </row>
    <row r="33476" spans="2:21" x14ac:dyDescent="0.25">
      <c r="B33476"/>
      <c r="C33476"/>
      <c r="D33476" s="13"/>
      <c r="E33476" s="13"/>
      <c r="K33476" s="23"/>
      <c r="O33476" s="21"/>
      <c r="P33476" s="27"/>
      <c r="Q33476" s="16"/>
      <c r="U33476" s="27"/>
    </row>
    <row r="33477" spans="2:21" x14ac:dyDescent="0.25">
      <c r="B33477"/>
      <c r="C33477"/>
      <c r="D33477" s="13"/>
      <c r="E33477" s="13"/>
      <c r="K33477" s="23"/>
      <c r="O33477" s="21"/>
      <c r="P33477" s="27"/>
      <c r="Q33477" s="16"/>
      <c r="U33477" s="27"/>
    </row>
    <row r="33478" spans="2:21" x14ac:dyDescent="0.25">
      <c r="B33478"/>
      <c r="C33478"/>
      <c r="D33478" s="13"/>
      <c r="E33478" s="13"/>
      <c r="K33478" s="23"/>
      <c r="O33478" s="21"/>
      <c r="P33478" s="27"/>
      <c r="Q33478" s="16"/>
      <c r="U33478" s="27"/>
    </row>
    <row r="33479" spans="2:21" x14ac:dyDescent="0.25">
      <c r="B33479"/>
      <c r="C33479"/>
      <c r="D33479" s="13"/>
      <c r="E33479" s="13"/>
      <c r="K33479" s="23"/>
      <c r="O33479" s="21"/>
      <c r="P33479" s="27"/>
      <c r="Q33479" s="16"/>
      <c r="U33479" s="27"/>
    </row>
    <row r="33480" spans="2:21" x14ac:dyDescent="0.25">
      <c r="B33480"/>
      <c r="C33480"/>
      <c r="D33480" s="13"/>
      <c r="E33480" s="13"/>
      <c r="K33480" s="23"/>
      <c r="O33480" s="21"/>
      <c r="P33480" s="27"/>
      <c r="Q33480" s="16"/>
      <c r="U33480" s="27"/>
    </row>
    <row r="33481" spans="2:21" x14ac:dyDescent="0.25">
      <c r="B33481"/>
      <c r="C33481"/>
      <c r="D33481" s="13"/>
      <c r="E33481" s="13"/>
      <c r="K33481" s="23"/>
      <c r="O33481" s="21"/>
      <c r="P33481" s="27"/>
      <c r="Q33481" s="16"/>
      <c r="U33481" s="27"/>
    </row>
    <row r="33482" spans="2:21" x14ac:dyDescent="0.25">
      <c r="B33482"/>
      <c r="C33482"/>
      <c r="D33482" s="13"/>
      <c r="E33482" s="13"/>
      <c r="K33482" s="23"/>
      <c r="O33482" s="21"/>
      <c r="P33482" s="27"/>
      <c r="Q33482" s="16"/>
      <c r="U33482" s="27"/>
    </row>
    <row r="33483" spans="2:21" x14ac:dyDescent="0.25">
      <c r="B33483"/>
      <c r="C33483"/>
      <c r="D33483" s="13"/>
      <c r="E33483" s="13"/>
      <c r="K33483" s="23"/>
      <c r="O33483" s="21"/>
      <c r="P33483" s="27"/>
      <c r="Q33483" s="16"/>
      <c r="U33483" s="27"/>
    </row>
    <row r="33484" spans="2:21" x14ac:dyDescent="0.25">
      <c r="B33484"/>
      <c r="C33484"/>
      <c r="D33484" s="13"/>
      <c r="E33484" s="13"/>
      <c r="K33484" s="23"/>
      <c r="O33484" s="21"/>
      <c r="P33484" s="27"/>
      <c r="Q33484" s="16"/>
      <c r="U33484" s="27"/>
    </row>
    <row r="33485" spans="2:21" x14ac:dyDescent="0.25">
      <c r="B33485"/>
      <c r="C33485"/>
      <c r="D33485" s="13"/>
      <c r="E33485" s="13"/>
      <c r="K33485" s="23"/>
      <c r="O33485" s="21"/>
      <c r="P33485" s="27"/>
      <c r="Q33485" s="16"/>
      <c r="U33485" s="27"/>
    </row>
    <row r="33486" spans="2:21" x14ac:dyDescent="0.25">
      <c r="B33486"/>
      <c r="C33486"/>
      <c r="D33486" s="13"/>
      <c r="E33486" s="13"/>
      <c r="K33486" s="23"/>
      <c r="O33486" s="21"/>
      <c r="P33486" s="27"/>
      <c r="Q33486" s="16"/>
      <c r="U33486" s="27"/>
    </row>
    <row r="33487" spans="2:21" x14ac:dyDescent="0.25">
      <c r="B33487"/>
      <c r="C33487"/>
      <c r="D33487" s="13"/>
      <c r="E33487" s="13"/>
      <c r="K33487" s="23"/>
      <c r="O33487" s="21"/>
      <c r="P33487" s="27"/>
      <c r="Q33487" s="16"/>
      <c r="U33487" s="27"/>
    </row>
    <row r="33488" spans="2:21" x14ac:dyDescent="0.25">
      <c r="B33488"/>
      <c r="C33488"/>
      <c r="D33488" s="13"/>
      <c r="E33488" s="13"/>
      <c r="K33488" s="23"/>
      <c r="O33488" s="21"/>
      <c r="P33488" s="27"/>
      <c r="Q33488" s="16"/>
      <c r="U33488" s="27"/>
    </row>
    <row r="33489" spans="2:21" x14ac:dyDescent="0.25">
      <c r="B33489"/>
      <c r="C33489"/>
      <c r="D33489" s="13"/>
      <c r="E33489" s="13"/>
      <c r="K33489" s="23"/>
      <c r="O33489" s="21"/>
      <c r="P33489" s="27"/>
      <c r="Q33489" s="16"/>
      <c r="U33489" s="27"/>
    </row>
    <row r="33490" spans="2:21" x14ac:dyDescent="0.25">
      <c r="B33490"/>
      <c r="C33490"/>
      <c r="D33490" s="13"/>
      <c r="E33490" s="13"/>
      <c r="K33490" s="23"/>
      <c r="O33490" s="21"/>
      <c r="P33490" s="27"/>
      <c r="Q33490" s="16"/>
      <c r="U33490" s="27"/>
    </row>
    <row r="33491" spans="2:21" x14ac:dyDescent="0.25">
      <c r="B33491"/>
      <c r="C33491"/>
      <c r="D33491" s="13"/>
      <c r="E33491" s="13"/>
      <c r="K33491" s="23"/>
      <c r="O33491" s="21"/>
      <c r="P33491" s="27"/>
      <c r="Q33491" s="16"/>
      <c r="U33491" s="27"/>
    </row>
    <row r="33492" spans="2:21" x14ac:dyDescent="0.25">
      <c r="B33492"/>
      <c r="C33492"/>
      <c r="D33492" s="13"/>
      <c r="E33492" s="13"/>
      <c r="K33492" s="23"/>
      <c r="O33492" s="21"/>
      <c r="P33492" s="27"/>
      <c r="Q33492" s="16"/>
      <c r="U33492" s="27"/>
    </row>
    <row r="33493" spans="2:21" x14ac:dyDescent="0.25">
      <c r="B33493"/>
      <c r="C33493"/>
      <c r="D33493" s="13"/>
      <c r="E33493" s="13"/>
      <c r="K33493" s="23"/>
      <c r="O33493" s="21"/>
      <c r="P33493" s="27"/>
      <c r="Q33493" s="16"/>
      <c r="U33493" s="27"/>
    </row>
    <row r="33494" spans="2:21" x14ac:dyDescent="0.25">
      <c r="B33494"/>
      <c r="C33494"/>
      <c r="D33494" s="13"/>
      <c r="E33494" s="13"/>
      <c r="K33494" s="23"/>
      <c r="O33494" s="21"/>
      <c r="P33494" s="27"/>
      <c r="Q33494" s="16"/>
      <c r="U33494" s="27"/>
    </row>
    <row r="33495" spans="2:21" x14ac:dyDescent="0.25">
      <c r="B33495"/>
      <c r="C33495"/>
      <c r="D33495" s="13"/>
      <c r="E33495" s="13"/>
      <c r="K33495" s="23"/>
      <c r="O33495" s="21"/>
      <c r="P33495" s="27"/>
      <c r="Q33495" s="16"/>
      <c r="U33495" s="27"/>
    </row>
    <row r="33496" spans="2:21" x14ac:dyDescent="0.25">
      <c r="B33496"/>
      <c r="C33496"/>
      <c r="D33496" s="13"/>
      <c r="E33496" s="13"/>
      <c r="K33496" s="23"/>
      <c r="O33496" s="21"/>
      <c r="P33496" s="27"/>
      <c r="Q33496" s="16"/>
      <c r="U33496" s="27"/>
    </row>
    <row r="33497" spans="2:21" x14ac:dyDescent="0.25">
      <c r="B33497"/>
      <c r="C33497"/>
      <c r="D33497" s="13"/>
      <c r="E33497" s="13"/>
      <c r="K33497" s="23"/>
      <c r="O33497" s="21"/>
      <c r="P33497" s="27"/>
      <c r="Q33497" s="16"/>
      <c r="U33497" s="27"/>
    </row>
    <row r="33498" spans="2:21" x14ac:dyDescent="0.25">
      <c r="B33498"/>
      <c r="C33498"/>
      <c r="D33498" s="13"/>
      <c r="E33498" s="13"/>
      <c r="K33498" s="23"/>
      <c r="O33498" s="21"/>
      <c r="P33498" s="27"/>
      <c r="Q33498" s="16"/>
      <c r="U33498" s="27"/>
    </row>
    <row r="33499" spans="2:21" x14ac:dyDescent="0.25">
      <c r="B33499"/>
      <c r="C33499"/>
      <c r="D33499" s="13"/>
      <c r="E33499" s="13"/>
      <c r="K33499" s="23"/>
      <c r="O33499" s="21"/>
      <c r="P33499" s="27"/>
      <c r="Q33499" s="16"/>
      <c r="U33499" s="27"/>
    </row>
    <row r="33500" spans="2:21" x14ac:dyDescent="0.25">
      <c r="B33500"/>
      <c r="C33500"/>
      <c r="D33500" s="13"/>
      <c r="E33500" s="13"/>
      <c r="K33500" s="23"/>
      <c r="O33500" s="21"/>
      <c r="P33500" s="27"/>
      <c r="Q33500" s="16"/>
      <c r="U33500" s="27"/>
    </row>
    <row r="33501" spans="2:21" x14ac:dyDescent="0.25">
      <c r="B33501"/>
      <c r="C33501"/>
      <c r="D33501" s="13"/>
      <c r="E33501" s="13"/>
      <c r="K33501" s="23"/>
      <c r="O33501" s="21"/>
      <c r="P33501" s="27"/>
      <c r="Q33501" s="16"/>
      <c r="U33501" s="27"/>
    </row>
    <row r="33502" spans="2:21" x14ac:dyDescent="0.25">
      <c r="B33502"/>
      <c r="C33502"/>
      <c r="D33502" s="13"/>
      <c r="E33502" s="13"/>
      <c r="K33502" s="23"/>
      <c r="O33502" s="21"/>
      <c r="P33502" s="27"/>
      <c r="Q33502" s="16"/>
      <c r="U33502" s="27"/>
    </row>
    <row r="33503" spans="2:21" x14ac:dyDescent="0.25">
      <c r="B33503"/>
      <c r="C33503"/>
      <c r="D33503" s="13"/>
      <c r="E33503" s="13"/>
      <c r="K33503" s="23"/>
      <c r="O33503" s="21"/>
      <c r="P33503" s="27"/>
      <c r="Q33503" s="16"/>
      <c r="U33503" s="27"/>
    </row>
    <row r="33504" spans="2:21" x14ac:dyDescent="0.25">
      <c r="B33504"/>
      <c r="C33504"/>
      <c r="D33504" s="13"/>
      <c r="E33504" s="13"/>
      <c r="K33504" s="23"/>
      <c r="O33504" s="21"/>
      <c r="P33504" s="27"/>
      <c r="Q33504" s="16"/>
      <c r="U33504" s="27"/>
    </row>
    <row r="33505" spans="2:21" x14ac:dyDescent="0.25">
      <c r="B33505"/>
      <c r="C33505"/>
      <c r="D33505" s="13"/>
      <c r="E33505" s="13"/>
      <c r="K33505" s="23"/>
      <c r="O33505" s="21"/>
      <c r="P33505" s="27"/>
      <c r="Q33505" s="16"/>
      <c r="U33505" s="27"/>
    </row>
    <row r="33506" spans="2:21" x14ac:dyDescent="0.25">
      <c r="B33506"/>
      <c r="C33506"/>
      <c r="D33506" s="13"/>
      <c r="E33506" s="13"/>
      <c r="K33506" s="23"/>
      <c r="O33506" s="21"/>
      <c r="P33506" s="27"/>
      <c r="Q33506" s="16"/>
      <c r="U33506" s="27"/>
    </row>
    <row r="33507" spans="2:21" x14ac:dyDescent="0.25">
      <c r="B33507"/>
      <c r="C33507"/>
      <c r="D33507" s="13"/>
      <c r="E33507" s="13"/>
      <c r="K33507" s="23"/>
      <c r="O33507" s="21"/>
      <c r="P33507" s="27"/>
      <c r="Q33507" s="16"/>
      <c r="U33507" s="27"/>
    </row>
    <row r="33508" spans="2:21" x14ac:dyDescent="0.25">
      <c r="B33508"/>
      <c r="C33508"/>
      <c r="D33508" s="13"/>
      <c r="E33508" s="13"/>
      <c r="K33508" s="23"/>
      <c r="O33508" s="21"/>
      <c r="P33508" s="27"/>
      <c r="Q33508" s="16"/>
      <c r="U33508" s="27"/>
    </row>
    <row r="33509" spans="2:21" x14ac:dyDescent="0.25">
      <c r="B33509"/>
      <c r="C33509"/>
      <c r="D33509" s="13"/>
      <c r="E33509" s="13"/>
      <c r="K33509" s="23"/>
      <c r="O33509" s="21"/>
      <c r="P33509" s="27"/>
      <c r="Q33509" s="16"/>
      <c r="U33509" s="27"/>
    </row>
    <row r="33510" spans="2:21" x14ac:dyDescent="0.25">
      <c r="B33510"/>
      <c r="C33510"/>
      <c r="D33510" s="13"/>
      <c r="E33510" s="13"/>
      <c r="K33510" s="23"/>
      <c r="O33510" s="21"/>
      <c r="P33510" s="27"/>
      <c r="Q33510" s="16"/>
      <c r="U33510" s="27"/>
    </row>
    <row r="33511" spans="2:21" x14ac:dyDescent="0.25">
      <c r="B33511"/>
      <c r="C33511"/>
      <c r="D33511" s="13"/>
      <c r="E33511" s="13"/>
      <c r="K33511" s="23"/>
      <c r="O33511" s="21"/>
      <c r="P33511" s="27"/>
      <c r="Q33511" s="16"/>
      <c r="U33511" s="27"/>
    </row>
    <row r="33512" spans="2:21" x14ac:dyDescent="0.25">
      <c r="B33512"/>
      <c r="C33512"/>
      <c r="D33512" s="13"/>
      <c r="E33512" s="13"/>
      <c r="K33512" s="23"/>
      <c r="O33512" s="21"/>
      <c r="P33512" s="27"/>
      <c r="Q33512" s="16"/>
      <c r="U33512" s="27"/>
    </row>
    <row r="33513" spans="2:21" x14ac:dyDescent="0.25">
      <c r="B33513"/>
      <c r="C33513"/>
      <c r="D33513" s="13"/>
      <c r="E33513" s="13"/>
      <c r="K33513" s="23"/>
      <c r="O33513" s="21"/>
      <c r="P33513" s="27"/>
      <c r="Q33513" s="16"/>
      <c r="U33513" s="27"/>
    </row>
    <row r="33514" spans="2:21" x14ac:dyDescent="0.25">
      <c r="B33514"/>
      <c r="C33514"/>
      <c r="D33514" s="13"/>
      <c r="E33514" s="13"/>
      <c r="K33514" s="23"/>
      <c r="O33514" s="21"/>
      <c r="P33514" s="27"/>
      <c r="Q33514" s="16"/>
      <c r="U33514" s="27"/>
    </row>
    <row r="33515" spans="2:21" x14ac:dyDescent="0.25">
      <c r="B33515"/>
      <c r="C33515"/>
      <c r="D33515" s="13"/>
      <c r="E33515" s="13"/>
      <c r="K33515" s="23"/>
      <c r="O33515" s="21"/>
      <c r="P33515" s="27"/>
      <c r="Q33515" s="16"/>
      <c r="U33515" s="27"/>
    </row>
    <row r="33516" spans="2:21" x14ac:dyDescent="0.25">
      <c r="B33516"/>
      <c r="C33516"/>
      <c r="D33516" s="13"/>
      <c r="E33516" s="13"/>
      <c r="K33516" s="23"/>
      <c r="O33516" s="21"/>
      <c r="P33516" s="27"/>
      <c r="Q33516" s="16"/>
      <c r="U33516" s="27"/>
    </row>
    <row r="33517" spans="2:21" x14ac:dyDescent="0.25">
      <c r="B33517"/>
      <c r="C33517"/>
      <c r="D33517" s="13"/>
      <c r="E33517" s="13"/>
      <c r="K33517" s="23"/>
      <c r="O33517" s="21"/>
      <c r="P33517" s="27"/>
      <c r="Q33517" s="16"/>
      <c r="U33517" s="27"/>
    </row>
    <row r="33518" spans="2:21" x14ac:dyDescent="0.25">
      <c r="B33518"/>
      <c r="C33518"/>
      <c r="D33518" s="13"/>
      <c r="E33518" s="13"/>
      <c r="K33518" s="23"/>
      <c r="O33518" s="21"/>
      <c r="P33518" s="27"/>
      <c r="Q33518" s="16"/>
      <c r="U33518" s="27"/>
    </row>
    <row r="33519" spans="2:21" x14ac:dyDescent="0.25">
      <c r="B33519"/>
      <c r="C33519"/>
      <c r="D33519" s="13"/>
      <c r="E33519" s="13"/>
      <c r="K33519" s="23"/>
      <c r="O33519" s="21"/>
      <c r="P33519" s="27"/>
      <c r="Q33519" s="16"/>
      <c r="U33519" s="27"/>
    </row>
    <row r="33520" spans="2:21" x14ac:dyDescent="0.25">
      <c r="B33520"/>
      <c r="C33520"/>
      <c r="D33520" s="13"/>
      <c r="E33520" s="13"/>
      <c r="K33520" s="23"/>
      <c r="O33520" s="21"/>
      <c r="P33520" s="27"/>
      <c r="Q33520" s="16"/>
      <c r="U33520" s="27"/>
    </row>
    <row r="33521" spans="2:21" x14ac:dyDescent="0.25">
      <c r="B33521"/>
      <c r="C33521"/>
      <c r="D33521" s="13"/>
      <c r="E33521" s="13"/>
      <c r="K33521" s="23"/>
      <c r="O33521" s="21"/>
      <c r="P33521" s="27"/>
      <c r="Q33521" s="16"/>
      <c r="U33521" s="27"/>
    </row>
    <row r="33522" spans="2:21" x14ac:dyDescent="0.25">
      <c r="B33522"/>
      <c r="C33522"/>
      <c r="D33522" s="13"/>
      <c r="E33522" s="13"/>
      <c r="K33522" s="23"/>
      <c r="O33522" s="21"/>
      <c r="P33522" s="27"/>
      <c r="Q33522" s="16"/>
      <c r="U33522" s="27"/>
    </row>
    <row r="33523" spans="2:21" x14ac:dyDescent="0.25">
      <c r="B33523"/>
      <c r="C33523"/>
      <c r="D33523" s="13"/>
      <c r="E33523" s="13"/>
      <c r="K33523" s="23"/>
      <c r="O33523" s="21"/>
      <c r="P33523" s="27"/>
      <c r="Q33523" s="16"/>
      <c r="U33523" s="27"/>
    </row>
    <row r="33524" spans="2:21" x14ac:dyDescent="0.25">
      <c r="B33524"/>
      <c r="C33524"/>
      <c r="D33524" s="13"/>
      <c r="E33524" s="13"/>
      <c r="K33524" s="23"/>
      <c r="O33524" s="21"/>
      <c r="P33524" s="27"/>
      <c r="Q33524" s="16"/>
      <c r="U33524" s="27"/>
    </row>
    <row r="33525" spans="2:21" x14ac:dyDescent="0.25">
      <c r="B33525"/>
      <c r="C33525"/>
      <c r="D33525" s="13"/>
      <c r="E33525" s="13"/>
      <c r="K33525" s="23"/>
      <c r="O33525" s="21"/>
      <c r="P33525" s="27"/>
      <c r="Q33525" s="16"/>
      <c r="U33525" s="27"/>
    </row>
    <row r="33526" spans="2:21" x14ac:dyDescent="0.25">
      <c r="B33526"/>
      <c r="C33526"/>
      <c r="D33526" s="13"/>
      <c r="E33526" s="13"/>
      <c r="K33526" s="23"/>
      <c r="O33526" s="21"/>
      <c r="P33526" s="27"/>
      <c r="Q33526" s="16"/>
      <c r="U33526" s="27"/>
    </row>
    <row r="33527" spans="2:21" x14ac:dyDescent="0.25">
      <c r="B33527"/>
      <c r="C33527"/>
      <c r="D33527" s="13"/>
      <c r="E33527" s="13"/>
      <c r="K33527" s="23"/>
      <c r="O33527" s="21"/>
      <c r="P33527" s="27"/>
      <c r="Q33527" s="16"/>
      <c r="U33527" s="27"/>
    </row>
    <row r="33528" spans="2:21" x14ac:dyDescent="0.25">
      <c r="B33528"/>
      <c r="C33528"/>
      <c r="D33528" s="13"/>
      <c r="E33528" s="13"/>
      <c r="K33528" s="23"/>
      <c r="O33528" s="21"/>
      <c r="P33528" s="27"/>
      <c r="Q33528" s="16"/>
      <c r="U33528" s="27"/>
    </row>
    <row r="33529" spans="2:21" x14ac:dyDescent="0.25">
      <c r="B33529"/>
      <c r="C33529"/>
      <c r="D33529" s="13"/>
      <c r="E33529" s="13"/>
      <c r="K33529" s="23"/>
      <c r="O33529" s="21"/>
      <c r="P33529" s="27"/>
      <c r="Q33529" s="16"/>
      <c r="U33529" s="27"/>
    </row>
    <row r="33530" spans="2:21" x14ac:dyDescent="0.25">
      <c r="B33530"/>
      <c r="C33530"/>
      <c r="D33530" s="13"/>
      <c r="E33530" s="13"/>
      <c r="K33530" s="23"/>
      <c r="O33530" s="21"/>
      <c r="P33530" s="27"/>
      <c r="Q33530" s="16"/>
      <c r="U33530" s="27"/>
    </row>
    <row r="33531" spans="2:21" x14ac:dyDescent="0.25">
      <c r="B33531"/>
      <c r="C33531"/>
      <c r="D33531" s="13"/>
      <c r="E33531" s="13"/>
      <c r="K33531" s="23"/>
      <c r="O33531" s="21"/>
      <c r="P33531" s="27"/>
      <c r="Q33531" s="16"/>
      <c r="U33531" s="27"/>
    </row>
    <row r="33532" spans="2:21" x14ac:dyDescent="0.25">
      <c r="B33532"/>
      <c r="C33532"/>
      <c r="D33532" s="13"/>
      <c r="E33532" s="13"/>
      <c r="K33532" s="23"/>
      <c r="O33532" s="21"/>
      <c r="P33532" s="27"/>
      <c r="Q33532" s="16"/>
      <c r="U33532" s="27"/>
    </row>
    <row r="33533" spans="2:21" x14ac:dyDescent="0.25">
      <c r="B33533"/>
      <c r="C33533"/>
      <c r="D33533" s="13"/>
      <c r="E33533" s="13"/>
      <c r="K33533" s="23"/>
      <c r="O33533" s="21"/>
      <c r="P33533" s="27"/>
      <c r="Q33533" s="16"/>
      <c r="U33533" s="27"/>
    </row>
    <row r="33534" spans="2:21" x14ac:dyDescent="0.25">
      <c r="B33534"/>
      <c r="C33534"/>
      <c r="D33534" s="13"/>
      <c r="E33534" s="13"/>
      <c r="K33534" s="23"/>
      <c r="O33534" s="21"/>
      <c r="P33534" s="27"/>
      <c r="Q33534" s="16"/>
      <c r="U33534" s="27"/>
    </row>
    <row r="33535" spans="2:21" x14ac:dyDescent="0.25">
      <c r="B33535"/>
      <c r="C33535"/>
      <c r="D33535" s="13"/>
      <c r="E33535" s="13"/>
      <c r="K33535" s="23"/>
      <c r="O33535" s="21"/>
      <c r="P33535" s="27"/>
      <c r="Q33535" s="16"/>
      <c r="U33535" s="27"/>
    </row>
    <row r="33536" spans="2:21" x14ac:dyDescent="0.25">
      <c r="B33536"/>
      <c r="C33536"/>
      <c r="D33536" s="13"/>
      <c r="E33536" s="13"/>
      <c r="K33536" s="23"/>
      <c r="O33536" s="21"/>
      <c r="P33536" s="27"/>
      <c r="Q33536" s="16"/>
      <c r="U33536" s="27"/>
    </row>
    <row r="33537" spans="2:21" x14ac:dyDescent="0.25">
      <c r="B33537"/>
      <c r="C33537"/>
      <c r="D33537" s="13"/>
      <c r="E33537" s="13"/>
      <c r="K33537" s="23"/>
      <c r="O33537" s="21"/>
      <c r="P33537" s="27"/>
      <c r="Q33537" s="16"/>
      <c r="U33537" s="27"/>
    </row>
    <row r="33538" spans="2:21" x14ac:dyDescent="0.25">
      <c r="B33538"/>
      <c r="C33538"/>
      <c r="D33538" s="13"/>
      <c r="E33538" s="13"/>
      <c r="K33538" s="23"/>
      <c r="O33538" s="21"/>
      <c r="P33538" s="27"/>
      <c r="Q33538" s="16"/>
      <c r="U33538" s="27"/>
    </row>
    <row r="33539" spans="2:21" x14ac:dyDescent="0.25">
      <c r="B33539"/>
      <c r="C33539"/>
      <c r="D33539" s="13"/>
      <c r="E33539" s="13"/>
      <c r="K33539" s="23"/>
      <c r="O33539" s="21"/>
      <c r="P33539" s="27"/>
      <c r="Q33539" s="16"/>
      <c r="U33539" s="27"/>
    </row>
    <row r="33540" spans="2:21" x14ac:dyDescent="0.25">
      <c r="B33540"/>
      <c r="C33540"/>
      <c r="D33540" s="13"/>
      <c r="E33540" s="13"/>
      <c r="K33540" s="23"/>
      <c r="O33540" s="21"/>
      <c r="P33540" s="27"/>
      <c r="Q33540" s="16"/>
      <c r="U33540" s="27"/>
    </row>
    <row r="33541" spans="2:21" x14ac:dyDescent="0.25">
      <c r="B33541"/>
      <c r="C33541"/>
      <c r="D33541" s="13"/>
      <c r="E33541" s="13"/>
      <c r="K33541" s="23"/>
      <c r="O33541" s="21"/>
      <c r="P33541" s="27"/>
      <c r="Q33541" s="16"/>
      <c r="U33541" s="27"/>
    </row>
    <row r="33542" spans="2:21" x14ac:dyDescent="0.25">
      <c r="B33542"/>
      <c r="C33542"/>
      <c r="D33542" s="13"/>
      <c r="E33542" s="13"/>
      <c r="K33542" s="23"/>
      <c r="O33542" s="21"/>
      <c r="P33542" s="27"/>
      <c r="Q33542" s="16"/>
      <c r="U33542" s="27"/>
    </row>
    <row r="33543" spans="2:21" x14ac:dyDescent="0.25">
      <c r="B33543"/>
      <c r="C33543"/>
      <c r="D33543" s="13"/>
      <c r="E33543" s="13"/>
      <c r="K33543" s="23"/>
      <c r="O33543" s="21"/>
      <c r="P33543" s="27"/>
      <c r="Q33543" s="16"/>
      <c r="U33543" s="27"/>
    </row>
    <row r="33544" spans="2:21" x14ac:dyDescent="0.25">
      <c r="B33544"/>
      <c r="C33544"/>
      <c r="D33544" s="13"/>
      <c r="E33544" s="13"/>
      <c r="K33544" s="23"/>
      <c r="O33544" s="21"/>
      <c r="P33544" s="27"/>
      <c r="Q33544" s="16"/>
      <c r="U33544" s="27"/>
    </row>
    <row r="33545" spans="2:21" x14ac:dyDescent="0.25">
      <c r="B33545"/>
      <c r="C33545"/>
      <c r="D33545" s="13"/>
      <c r="E33545" s="13"/>
      <c r="K33545" s="23"/>
      <c r="O33545" s="21"/>
      <c r="P33545" s="27"/>
      <c r="Q33545" s="16"/>
      <c r="U33545" s="27"/>
    </row>
    <row r="33546" spans="2:21" x14ac:dyDescent="0.25">
      <c r="B33546"/>
      <c r="C33546"/>
      <c r="D33546" s="13"/>
      <c r="E33546" s="13"/>
      <c r="K33546" s="23"/>
      <c r="O33546" s="21"/>
      <c r="P33546" s="27"/>
      <c r="Q33546" s="16"/>
      <c r="U33546" s="27"/>
    </row>
    <row r="33547" spans="2:21" x14ac:dyDescent="0.25">
      <c r="B33547"/>
      <c r="C33547"/>
      <c r="D33547" s="13"/>
      <c r="E33547" s="13"/>
      <c r="K33547" s="23"/>
      <c r="O33547" s="21"/>
      <c r="P33547" s="27"/>
      <c r="Q33547" s="16"/>
      <c r="U33547" s="27"/>
    </row>
    <row r="33548" spans="2:21" x14ac:dyDescent="0.25">
      <c r="B33548"/>
      <c r="C33548"/>
      <c r="D33548" s="13"/>
      <c r="E33548" s="13"/>
      <c r="K33548" s="23"/>
      <c r="O33548" s="21"/>
      <c r="P33548" s="27"/>
      <c r="Q33548" s="16"/>
      <c r="U33548" s="27"/>
    </row>
    <row r="33549" spans="2:21" x14ac:dyDescent="0.25">
      <c r="B33549"/>
      <c r="C33549"/>
      <c r="D33549" s="13"/>
      <c r="E33549" s="13"/>
      <c r="K33549" s="23"/>
      <c r="O33549" s="21"/>
      <c r="P33549" s="27"/>
      <c r="Q33549" s="16"/>
      <c r="U33549" s="27"/>
    </row>
    <row r="33550" spans="2:21" x14ac:dyDescent="0.25">
      <c r="B33550"/>
      <c r="C33550"/>
      <c r="D33550" s="13"/>
      <c r="E33550" s="13"/>
      <c r="K33550" s="23"/>
      <c r="O33550" s="21"/>
      <c r="P33550" s="27"/>
      <c r="Q33550" s="16"/>
      <c r="U33550" s="27"/>
    </row>
    <row r="33551" spans="2:21" x14ac:dyDescent="0.25">
      <c r="B33551"/>
      <c r="C33551"/>
      <c r="D33551" s="13"/>
      <c r="E33551" s="13"/>
      <c r="K33551" s="23"/>
      <c r="O33551" s="21"/>
      <c r="P33551" s="27"/>
      <c r="Q33551" s="16"/>
      <c r="U33551" s="27"/>
    </row>
    <row r="33552" spans="2:21" x14ac:dyDescent="0.25">
      <c r="B33552"/>
      <c r="C33552"/>
      <c r="D33552" s="13"/>
      <c r="E33552" s="13"/>
      <c r="K33552" s="23"/>
      <c r="O33552" s="21"/>
      <c r="P33552" s="27"/>
      <c r="Q33552" s="16"/>
      <c r="U33552" s="27"/>
    </row>
    <row r="33553" spans="2:21" x14ac:dyDescent="0.25">
      <c r="B33553"/>
      <c r="C33553"/>
      <c r="D33553" s="13"/>
      <c r="E33553" s="13"/>
      <c r="K33553" s="23"/>
      <c r="O33553" s="21"/>
      <c r="P33553" s="27"/>
      <c r="Q33553" s="16"/>
      <c r="U33553" s="27"/>
    </row>
    <row r="33554" spans="2:21" x14ac:dyDescent="0.25">
      <c r="B33554"/>
      <c r="C33554"/>
      <c r="D33554" s="13"/>
      <c r="E33554" s="13"/>
      <c r="K33554" s="23"/>
      <c r="O33554" s="21"/>
      <c r="P33554" s="27"/>
      <c r="Q33554" s="16"/>
      <c r="U33554" s="27"/>
    </row>
    <row r="33555" spans="2:21" x14ac:dyDescent="0.25">
      <c r="B33555"/>
      <c r="C33555"/>
      <c r="D33555" s="13"/>
      <c r="E33555" s="13"/>
      <c r="K33555" s="23"/>
      <c r="O33555" s="21"/>
      <c r="P33555" s="27"/>
      <c r="Q33555" s="16"/>
      <c r="U33555" s="27"/>
    </row>
    <row r="33556" spans="2:21" x14ac:dyDescent="0.25">
      <c r="B33556"/>
      <c r="C33556"/>
      <c r="D33556" s="13"/>
      <c r="E33556" s="13"/>
      <c r="K33556" s="23"/>
      <c r="O33556" s="21"/>
      <c r="P33556" s="27"/>
      <c r="Q33556" s="16"/>
      <c r="U33556" s="27"/>
    </row>
    <row r="33557" spans="2:21" x14ac:dyDescent="0.25">
      <c r="B33557"/>
      <c r="C33557"/>
      <c r="D33557" s="13"/>
      <c r="E33557" s="13"/>
      <c r="K33557" s="23"/>
      <c r="O33557" s="21"/>
      <c r="P33557" s="27"/>
      <c r="Q33557" s="16"/>
      <c r="U33557" s="27"/>
    </row>
    <row r="33558" spans="2:21" x14ac:dyDescent="0.25">
      <c r="B33558"/>
      <c r="C33558"/>
      <c r="D33558" s="13"/>
      <c r="E33558" s="13"/>
      <c r="K33558" s="23"/>
      <c r="O33558" s="21"/>
      <c r="P33558" s="27"/>
      <c r="Q33558" s="16"/>
      <c r="U33558" s="27"/>
    </row>
    <row r="33559" spans="2:21" x14ac:dyDescent="0.25">
      <c r="B33559"/>
      <c r="C33559"/>
      <c r="D33559" s="13"/>
      <c r="E33559" s="13"/>
      <c r="K33559" s="23"/>
      <c r="O33559" s="21"/>
      <c r="P33559" s="27"/>
      <c r="Q33559" s="16"/>
      <c r="U33559" s="27"/>
    </row>
    <row r="33560" spans="2:21" x14ac:dyDescent="0.25">
      <c r="B33560"/>
      <c r="C33560"/>
      <c r="D33560" s="13"/>
      <c r="E33560" s="13"/>
      <c r="K33560" s="23"/>
      <c r="O33560" s="21"/>
      <c r="P33560" s="27"/>
      <c r="Q33560" s="16"/>
      <c r="U33560" s="27"/>
    </row>
    <row r="33561" spans="2:21" x14ac:dyDescent="0.25">
      <c r="B33561"/>
      <c r="C33561"/>
      <c r="D33561" s="13"/>
      <c r="E33561" s="13"/>
      <c r="K33561" s="23"/>
      <c r="O33561" s="21"/>
      <c r="P33561" s="27"/>
      <c r="Q33561" s="16"/>
      <c r="U33561" s="27"/>
    </row>
    <row r="33562" spans="2:21" x14ac:dyDescent="0.25">
      <c r="B33562"/>
      <c r="C33562"/>
      <c r="D33562" s="13"/>
      <c r="E33562" s="13"/>
      <c r="K33562" s="23"/>
      <c r="O33562" s="21"/>
      <c r="P33562" s="27"/>
      <c r="Q33562" s="16"/>
      <c r="U33562" s="27"/>
    </row>
    <row r="33563" spans="2:21" x14ac:dyDescent="0.25">
      <c r="B33563"/>
      <c r="C33563"/>
      <c r="D33563" s="13"/>
      <c r="E33563" s="13"/>
      <c r="K33563" s="23"/>
      <c r="O33563" s="21"/>
      <c r="P33563" s="27"/>
      <c r="Q33563" s="16"/>
      <c r="U33563" s="27"/>
    </row>
    <row r="33564" spans="2:21" x14ac:dyDescent="0.25">
      <c r="B33564"/>
      <c r="C33564"/>
      <c r="D33564" s="13"/>
      <c r="E33564" s="13"/>
      <c r="K33564" s="23"/>
      <c r="O33564" s="21"/>
      <c r="P33564" s="27"/>
      <c r="Q33564" s="16"/>
      <c r="U33564" s="27"/>
    </row>
    <row r="33565" spans="2:21" x14ac:dyDescent="0.25">
      <c r="B33565"/>
      <c r="C33565"/>
      <c r="D33565" s="13"/>
      <c r="E33565" s="13"/>
      <c r="K33565" s="23"/>
      <c r="O33565" s="21"/>
      <c r="P33565" s="27"/>
      <c r="Q33565" s="16"/>
      <c r="U33565" s="27"/>
    </row>
    <row r="33566" spans="2:21" x14ac:dyDescent="0.25">
      <c r="B33566"/>
      <c r="C33566"/>
      <c r="D33566" s="13"/>
      <c r="E33566" s="13"/>
      <c r="K33566" s="23"/>
      <c r="O33566" s="21"/>
      <c r="P33566" s="27"/>
      <c r="Q33566" s="16"/>
      <c r="U33566" s="27"/>
    </row>
    <row r="33567" spans="2:21" x14ac:dyDescent="0.25">
      <c r="B33567"/>
      <c r="C33567"/>
      <c r="D33567" s="13"/>
      <c r="E33567" s="13"/>
      <c r="K33567" s="23"/>
      <c r="O33567" s="21"/>
      <c r="P33567" s="27"/>
      <c r="Q33567" s="16"/>
      <c r="U33567" s="27"/>
    </row>
    <row r="33568" spans="2:21" x14ac:dyDescent="0.25">
      <c r="B33568"/>
      <c r="C33568"/>
      <c r="D33568" s="13"/>
      <c r="E33568" s="13"/>
      <c r="K33568" s="23"/>
      <c r="O33568" s="21"/>
      <c r="P33568" s="27"/>
      <c r="Q33568" s="16"/>
      <c r="U33568" s="27"/>
    </row>
    <row r="33569" spans="2:21" x14ac:dyDescent="0.25">
      <c r="B33569"/>
      <c r="C33569"/>
      <c r="D33569" s="13"/>
      <c r="E33569" s="13"/>
      <c r="K33569" s="23"/>
      <c r="O33569" s="21"/>
      <c r="P33569" s="27"/>
      <c r="Q33569" s="16"/>
      <c r="U33569" s="27"/>
    </row>
    <row r="33570" spans="2:21" x14ac:dyDescent="0.25">
      <c r="B33570"/>
      <c r="C33570"/>
      <c r="D33570" s="13"/>
      <c r="E33570" s="13"/>
      <c r="K33570" s="23"/>
      <c r="O33570" s="21"/>
      <c r="P33570" s="27"/>
      <c r="Q33570" s="16"/>
      <c r="U33570" s="27"/>
    </row>
    <row r="33571" spans="2:21" x14ac:dyDescent="0.25">
      <c r="B33571"/>
      <c r="C33571"/>
      <c r="D33571" s="13"/>
      <c r="E33571" s="13"/>
      <c r="K33571" s="23"/>
      <c r="O33571" s="21"/>
      <c r="P33571" s="27"/>
      <c r="Q33571" s="16"/>
      <c r="U33571" s="27"/>
    </row>
    <row r="33572" spans="2:21" x14ac:dyDescent="0.25">
      <c r="B33572"/>
      <c r="C33572"/>
      <c r="D33572" s="13"/>
      <c r="E33572" s="13"/>
      <c r="K33572" s="23"/>
      <c r="O33572" s="21"/>
      <c r="P33572" s="27"/>
      <c r="Q33572" s="16"/>
      <c r="U33572" s="27"/>
    </row>
    <row r="33573" spans="2:21" x14ac:dyDescent="0.25">
      <c r="B33573"/>
      <c r="C33573"/>
      <c r="D33573" s="13"/>
      <c r="E33573" s="13"/>
      <c r="K33573" s="23"/>
      <c r="O33573" s="21"/>
      <c r="P33573" s="27"/>
      <c r="Q33573" s="16"/>
      <c r="U33573" s="27"/>
    </row>
    <row r="33574" spans="2:21" x14ac:dyDescent="0.25">
      <c r="B33574"/>
      <c r="C33574"/>
      <c r="D33574" s="13"/>
      <c r="E33574" s="13"/>
      <c r="K33574" s="23"/>
      <c r="O33574" s="21"/>
      <c r="P33574" s="27"/>
      <c r="Q33574" s="16"/>
      <c r="U33574" s="27"/>
    </row>
    <row r="33575" spans="2:21" x14ac:dyDescent="0.25">
      <c r="B33575"/>
      <c r="C33575"/>
      <c r="D33575" s="13"/>
      <c r="E33575" s="13"/>
      <c r="K33575" s="23"/>
      <c r="O33575" s="21"/>
      <c r="P33575" s="27"/>
      <c r="Q33575" s="16"/>
      <c r="U33575" s="27"/>
    </row>
    <row r="33576" spans="2:21" x14ac:dyDescent="0.25">
      <c r="B33576"/>
      <c r="C33576"/>
      <c r="D33576" s="13"/>
      <c r="E33576" s="13"/>
      <c r="K33576" s="23"/>
      <c r="O33576" s="21"/>
      <c r="P33576" s="27"/>
      <c r="Q33576" s="16"/>
      <c r="U33576" s="27"/>
    </row>
    <row r="33577" spans="2:21" x14ac:dyDescent="0.25">
      <c r="B33577"/>
      <c r="C33577"/>
      <c r="D33577" s="13"/>
      <c r="E33577" s="13"/>
      <c r="K33577" s="23"/>
      <c r="O33577" s="21"/>
      <c r="P33577" s="27"/>
      <c r="Q33577" s="16"/>
      <c r="U33577" s="27"/>
    </row>
    <row r="33578" spans="2:21" x14ac:dyDescent="0.25">
      <c r="B33578"/>
      <c r="C33578"/>
      <c r="D33578" s="13"/>
      <c r="E33578" s="13"/>
      <c r="K33578" s="23"/>
      <c r="O33578" s="21"/>
      <c r="P33578" s="27"/>
      <c r="Q33578" s="16"/>
      <c r="U33578" s="27"/>
    </row>
    <row r="33579" spans="2:21" x14ac:dyDescent="0.25">
      <c r="B33579"/>
      <c r="C33579"/>
      <c r="D33579" s="13"/>
      <c r="E33579" s="13"/>
      <c r="K33579" s="23"/>
      <c r="O33579" s="21"/>
      <c r="P33579" s="27"/>
      <c r="Q33579" s="16"/>
      <c r="U33579" s="27"/>
    </row>
    <row r="33580" spans="2:21" x14ac:dyDescent="0.25">
      <c r="B33580"/>
      <c r="C33580"/>
      <c r="D33580" s="13"/>
      <c r="E33580" s="13"/>
      <c r="K33580" s="23"/>
      <c r="O33580" s="21"/>
      <c r="P33580" s="27"/>
      <c r="Q33580" s="16"/>
      <c r="U33580" s="27"/>
    </row>
    <row r="33581" spans="2:21" x14ac:dyDescent="0.25">
      <c r="B33581"/>
      <c r="C33581"/>
      <c r="D33581" s="13"/>
      <c r="E33581" s="13"/>
      <c r="K33581" s="23"/>
      <c r="O33581" s="21"/>
      <c r="P33581" s="27"/>
      <c r="Q33581" s="16"/>
      <c r="U33581" s="27"/>
    </row>
    <row r="33582" spans="2:21" x14ac:dyDescent="0.25">
      <c r="B33582"/>
      <c r="C33582"/>
      <c r="D33582" s="13"/>
      <c r="E33582" s="13"/>
      <c r="K33582" s="23"/>
      <c r="O33582" s="21"/>
      <c r="P33582" s="27"/>
      <c r="Q33582" s="16"/>
      <c r="U33582" s="27"/>
    </row>
    <row r="33583" spans="2:21" x14ac:dyDescent="0.25">
      <c r="B33583"/>
      <c r="C33583"/>
      <c r="D33583" s="13"/>
      <c r="E33583" s="13"/>
      <c r="K33583" s="23"/>
      <c r="O33583" s="21"/>
      <c r="P33583" s="27"/>
      <c r="Q33583" s="16"/>
      <c r="U33583" s="27"/>
    </row>
    <row r="33584" spans="2:21" x14ac:dyDescent="0.25">
      <c r="B33584"/>
      <c r="C33584"/>
      <c r="D33584" s="13"/>
      <c r="E33584" s="13"/>
      <c r="K33584" s="23"/>
      <c r="O33584" s="21"/>
      <c r="P33584" s="27"/>
      <c r="Q33584" s="16"/>
      <c r="U33584" s="27"/>
    </row>
    <row r="33585" spans="2:21" x14ac:dyDescent="0.25">
      <c r="B33585"/>
      <c r="C33585"/>
      <c r="D33585" s="13"/>
      <c r="E33585" s="13"/>
      <c r="K33585" s="23"/>
      <c r="O33585" s="21"/>
      <c r="P33585" s="27"/>
      <c r="Q33585" s="16"/>
      <c r="U33585" s="27"/>
    </row>
    <row r="33586" spans="2:21" x14ac:dyDescent="0.25">
      <c r="B33586"/>
      <c r="C33586"/>
      <c r="D33586" s="13"/>
      <c r="E33586" s="13"/>
      <c r="K33586" s="23"/>
      <c r="O33586" s="21"/>
      <c r="P33586" s="27"/>
      <c r="Q33586" s="16"/>
      <c r="U33586" s="27"/>
    </row>
    <row r="33587" spans="2:21" x14ac:dyDescent="0.25">
      <c r="B33587"/>
      <c r="C33587"/>
      <c r="D33587" s="13"/>
      <c r="E33587" s="13"/>
      <c r="K33587" s="23"/>
      <c r="O33587" s="21"/>
      <c r="P33587" s="27"/>
      <c r="Q33587" s="16"/>
      <c r="U33587" s="27"/>
    </row>
    <row r="33588" spans="2:21" x14ac:dyDescent="0.25">
      <c r="B33588"/>
      <c r="C33588"/>
      <c r="D33588" s="13"/>
      <c r="E33588" s="13"/>
      <c r="K33588" s="23"/>
      <c r="O33588" s="21"/>
      <c r="P33588" s="27"/>
      <c r="Q33588" s="16"/>
      <c r="U33588" s="27"/>
    </row>
    <row r="33589" spans="2:21" x14ac:dyDescent="0.25">
      <c r="B33589"/>
      <c r="C33589"/>
      <c r="D33589" s="13"/>
      <c r="E33589" s="13"/>
      <c r="K33589" s="23"/>
      <c r="O33589" s="21"/>
      <c r="P33589" s="27"/>
      <c r="Q33589" s="16"/>
      <c r="U33589" s="27"/>
    </row>
    <row r="33590" spans="2:21" x14ac:dyDescent="0.25">
      <c r="B33590"/>
      <c r="C33590"/>
      <c r="D33590" s="13"/>
      <c r="E33590" s="13"/>
      <c r="K33590" s="23"/>
      <c r="O33590" s="21"/>
      <c r="P33590" s="27"/>
      <c r="Q33590" s="16"/>
      <c r="U33590" s="27"/>
    </row>
    <row r="33591" spans="2:21" x14ac:dyDescent="0.25">
      <c r="B33591"/>
      <c r="C33591"/>
      <c r="D33591" s="13"/>
      <c r="E33591" s="13"/>
      <c r="K33591" s="23"/>
      <c r="O33591" s="21"/>
      <c r="P33591" s="27"/>
      <c r="Q33591" s="16"/>
      <c r="U33591" s="27"/>
    </row>
    <row r="33592" spans="2:21" x14ac:dyDescent="0.25">
      <c r="B33592"/>
      <c r="C33592"/>
      <c r="D33592" s="13"/>
      <c r="E33592" s="13"/>
      <c r="K33592" s="23"/>
      <c r="O33592" s="21"/>
      <c r="P33592" s="27"/>
      <c r="Q33592" s="16"/>
      <c r="U33592" s="27"/>
    </row>
    <row r="33593" spans="2:21" x14ac:dyDescent="0.25">
      <c r="B33593"/>
      <c r="C33593"/>
      <c r="D33593" s="13"/>
      <c r="E33593" s="13"/>
      <c r="K33593" s="23"/>
      <c r="O33593" s="21"/>
      <c r="P33593" s="27"/>
      <c r="Q33593" s="16"/>
      <c r="U33593" s="27"/>
    </row>
    <row r="33594" spans="2:21" x14ac:dyDescent="0.25">
      <c r="B33594"/>
      <c r="C33594"/>
      <c r="D33594" s="13"/>
      <c r="E33594" s="13"/>
      <c r="K33594" s="23"/>
      <c r="O33594" s="21"/>
      <c r="P33594" s="27"/>
      <c r="Q33594" s="16"/>
      <c r="U33594" s="27"/>
    </row>
    <row r="33595" spans="2:21" x14ac:dyDescent="0.25">
      <c r="B33595"/>
      <c r="C33595"/>
      <c r="D33595" s="13"/>
      <c r="E33595" s="13"/>
      <c r="K33595" s="23"/>
      <c r="O33595" s="21"/>
      <c r="P33595" s="27"/>
      <c r="Q33595" s="16"/>
      <c r="U33595" s="27"/>
    </row>
    <row r="33596" spans="2:21" x14ac:dyDescent="0.25">
      <c r="B33596"/>
      <c r="C33596"/>
      <c r="D33596" s="13"/>
      <c r="E33596" s="13"/>
      <c r="K33596" s="23"/>
      <c r="O33596" s="21"/>
      <c r="P33596" s="27"/>
      <c r="Q33596" s="16"/>
      <c r="U33596" s="27"/>
    </row>
    <row r="33597" spans="2:21" x14ac:dyDescent="0.25">
      <c r="B33597"/>
      <c r="C33597"/>
      <c r="D33597" s="13"/>
      <c r="E33597" s="13"/>
      <c r="K33597" s="23"/>
      <c r="O33597" s="21"/>
      <c r="P33597" s="27"/>
      <c r="Q33597" s="16"/>
      <c r="U33597" s="27"/>
    </row>
    <row r="33598" spans="2:21" x14ac:dyDescent="0.25">
      <c r="B33598"/>
      <c r="C33598"/>
      <c r="D33598" s="13"/>
      <c r="E33598" s="13"/>
      <c r="K33598" s="23"/>
      <c r="O33598" s="21"/>
      <c r="P33598" s="27"/>
      <c r="Q33598" s="16"/>
      <c r="U33598" s="27"/>
    </row>
    <row r="33599" spans="2:21" x14ac:dyDescent="0.25">
      <c r="B33599"/>
      <c r="C33599"/>
      <c r="D33599" s="13"/>
      <c r="E33599" s="13"/>
      <c r="K33599" s="23"/>
      <c r="O33599" s="21"/>
      <c r="P33599" s="27"/>
      <c r="Q33599" s="16"/>
      <c r="U33599" s="27"/>
    </row>
    <row r="33600" spans="2:21" x14ac:dyDescent="0.25">
      <c r="B33600"/>
      <c r="C33600"/>
      <c r="D33600" s="13"/>
      <c r="E33600" s="13"/>
      <c r="K33600" s="23"/>
      <c r="O33600" s="21"/>
      <c r="P33600" s="27"/>
      <c r="Q33600" s="16"/>
      <c r="U33600" s="27"/>
    </row>
    <row r="33601" spans="2:21" x14ac:dyDescent="0.25">
      <c r="B33601"/>
      <c r="C33601"/>
      <c r="D33601" s="13"/>
      <c r="E33601" s="13"/>
      <c r="K33601" s="23"/>
      <c r="O33601" s="21"/>
      <c r="P33601" s="27"/>
      <c r="Q33601" s="16"/>
      <c r="U33601" s="27"/>
    </row>
    <row r="33602" spans="2:21" x14ac:dyDescent="0.25">
      <c r="B33602"/>
      <c r="C33602"/>
      <c r="D33602" s="13"/>
      <c r="E33602" s="13"/>
      <c r="K33602" s="23"/>
      <c r="O33602" s="21"/>
      <c r="P33602" s="27"/>
      <c r="Q33602" s="16"/>
      <c r="U33602" s="27"/>
    </row>
    <row r="33603" spans="2:21" x14ac:dyDescent="0.25">
      <c r="B33603"/>
      <c r="C33603"/>
      <c r="D33603" s="13"/>
      <c r="E33603" s="13"/>
      <c r="K33603" s="23"/>
      <c r="O33603" s="21"/>
      <c r="P33603" s="27"/>
      <c r="Q33603" s="16"/>
      <c r="U33603" s="27"/>
    </row>
    <row r="33604" spans="2:21" x14ac:dyDescent="0.25">
      <c r="B33604"/>
      <c r="C33604"/>
      <c r="D33604" s="13"/>
      <c r="E33604" s="13"/>
      <c r="K33604" s="23"/>
      <c r="O33604" s="21"/>
      <c r="P33604" s="27"/>
      <c r="Q33604" s="16"/>
      <c r="U33604" s="27"/>
    </row>
    <row r="33605" spans="2:21" x14ac:dyDescent="0.25">
      <c r="B33605"/>
      <c r="C33605"/>
      <c r="D33605" s="13"/>
      <c r="E33605" s="13"/>
      <c r="K33605" s="23"/>
      <c r="O33605" s="21"/>
      <c r="P33605" s="27"/>
      <c r="Q33605" s="16"/>
      <c r="U33605" s="27"/>
    </row>
    <row r="33606" spans="2:21" x14ac:dyDescent="0.25">
      <c r="B33606"/>
      <c r="C33606"/>
      <c r="D33606" s="13"/>
      <c r="E33606" s="13"/>
      <c r="K33606" s="23"/>
      <c r="O33606" s="21"/>
      <c r="P33606" s="27"/>
      <c r="Q33606" s="16"/>
      <c r="U33606" s="27"/>
    </row>
    <row r="33607" spans="2:21" x14ac:dyDescent="0.25">
      <c r="B33607"/>
      <c r="C33607"/>
      <c r="D33607" s="13"/>
      <c r="E33607" s="13"/>
      <c r="K33607" s="23"/>
      <c r="O33607" s="21"/>
      <c r="P33607" s="27"/>
      <c r="Q33607" s="16"/>
      <c r="U33607" s="27"/>
    </row>
    <row r="33608" spans="2:21" x14ac:dyDescent="0.25">
      <c r="B33608"/>
      <c r="C33608"/>
      <c r="D33608" s="13"/>
      <c r="E33608" s="13"/>
      <c r="K33608" s="23"/>
      <c r="O33608" s="21"/>
      <c r="P33608" s="27"/>
      <c r="Q33608" s="16"/>
      <c r="U33608" s="27"/>
    </row>
    <row r="33609" spans="2:21" x14ac:dyDescent="0.25">
      <c r="B33609"/>
      <c r="C33609"/>
      <c r="D33609" s="13"/>
      <c r="E33609" s="13"/>
      <c r="K33609" s="23"/>
      <c r="O33609" s="21"/>
      <c r="P33609" s="27"/>
      <c r="Q33609" s="16"/>
      <c r="U33609" s="27"/>
    </row>
    <row r="33610" spans="2:21" x14ac:dyDescent="0.25">
      <c r="B33610"/>
      <c r="C33610"/>
      <c r="D33610" s="13"/>
      <c r="E33610" s="13"/>
      <c r="K33610" s="23"/>
      <c r="O33610" s="21"/>
      <c r="P33610" s="27"/>
      <c r="Q33610" s="16"/>
      <c r="U33610" s="27"/>
    </row>
    <row r="33611" spans="2:21" x14ac:dyDescent="0.25">
      <c r="B33611"/>
      <c r="C33611"/>
      <c r="D33611" s="13"/>
      <c r="E33611" s="13"/>
      <c r="K33611" s="23"/>
      <c r="O33611" s="21"/>
      <c r="P33611" s="27"/>
      <c r="Q33611" s="16"/>
      <c r="U33611" s="27"/>
    </row>
    <row r="33612" spans="2:21" x14ac:dyDescent="0.25">
      <c r="B33612"/>
      <c r="C33612"/>
      <c r="D33612" s="13"/>
      <c r="E33612" s="13"/>
      <c r="K33612" s="23"/>
      <c r="O33612" s="21"/>
      <c r="P33612" s="27"/>
      <c r="Q33612" s="16"/>
      <c r="U33612" s="27"/>
    </row>
    <row r="33613" spans="2:21" x14ac:dyDescent="0.25">
      <c r="B33613"/>
      <c r="C33613"/>
      <c r="D33613" s="13"/>
      <c r="E33613" s="13"/>
      <c r="K33613" s="23"/>
      <c r="O33613" s="21"/>
      <c r="P33613" s="27"/>
      <c r="Q33613" s="16"/>
      <c r="U33613" s="27"/>
    </row>
    <row r="33614" spans="2:21" x14ac:dyDescent="0.25">
      <c r="B33614"/>
      <c r="C33614"/>
      <c r="D33614" s="13"/>
      <c r="E33614" s="13"/>
      <c r="K33614" s="23"/>
      <c r="O33614" s="21"/>
      <c r="P33614" s="27"/>
      <c r="Q33614" s="16"/>
      <c r="U33614" s="27"/>
    </row>
    <row r="33615" spans="2:21" x14ac:dyDescent="0.25">
      <c r="B33615"/>
      <c r="C33615"/>
      <c r="D33615" s="13"/>
      <c r="E33615" s="13"/>
      <c r="K33615" s="23"/>
      <c r="O33615" s="21"/>
      <c r="P33615" s="27"/>
      <c r="Q33615" s="16"/>
      <c r="U33615" s="27"/>
    </row>
    <row r="33616" spans="2:21" x14ac:dyDescent="0.25">
      <c r="B33616"/>
      <c r="C33616"/>
      <c r="D33616" s="13"/>
      <c r="E33616" s="13"/>
      <c r="K33616" s="23"/>
      <c r="O33616" s="21"/>
      <c r="P33616" s="27"/>
      <c r="Q33616" s="16"/>
      <c r="U33616" s="27"/>
    </row>
    <row r="33617" spans="2:21" x14ac:dyDescent="0.25">
      <c r="B33617"/>
      <c r="C33617"/>
      <c r="D33617" s="13"/>
      <c r="E33617" s="13"/>
      <c r="K33617" s="23"/>
      <c r="O33617" s="21"/>
      <c r="P33617" s="27"/>
      <c r="Q33617" s="16"/>
      <c r="U33617" s="27"/>
    </row>
    <row r="33618" spans="2:21" x14ac:dyDescent="0.25">
      <c r="B33618"/>
      <c r="C33618"/>
      <c r="D33618" s="13"/>
      <c r="E33618" s="13"/>
      <c r="K33618" s="23"/>
      <c r="O33618" s="21"/>
      <c r="P33618" s="27"/>
      <c r="Q33618" s="16"/>
      <c r="U33618" s="27"/>
    </row>
    <row r="33619" spans="2:21" x14ac:dyDescent="0.25">
      <c r="B33619"/>
      <c r="C33619"/>
      <c r="D33619" s="13"/>
      <c r="E33619" s="13"/>
      <c r="K33619" s="23"/>
      <c r="O33619" s="21"/>
      <c r="P33619" s="27"/>
      <c r="Q33619" s="16"/>
      <c r="U33619" s="27"/>
    </row>
    <row r="33620" spans="2:21" x14ac:dyDescent="0.25">
      <c r="B33620"/>
      <c r="C33620"/>
      <c r="D33620" s="13"/>
      <c r="E33620" s="13"/>
      <c r="K33620" s="23"/>
      <c r="O33620" s="21"/>
      <c r="P33620" s="27"/>
      <c r="Q33620" s="16"/>
      <c r="U33620" s="27"/>
    </row>
    <row r="33621" spans="2:21" x14ac:dyDescent="0.25">
      <c r="B33621"/>
      <c r="C33621"/>
      <c r="D33621" s="13"/>
      <c r="E33621" s="13"/>
      <c r="K33621" s="23"/>
      <c r="O33621" s="21"/>
      <c r="P33621" s="27"/>
      <c r="Q33621" s="16"/>
      <c r="U33621" s="27"/>
    </row>
    <row r="33622" spans="2:21" x14ac:dyDescent="0.25">
      <c r="B33622"/>
      <c r="C33622"/>
      <c r="D33622" s="13"/>
      <c r="E33622" s="13"/>
      <c r="K33622" s="23"/>
      <c r="O33622" s="21"/>
      <c r="P33622" s="27"/>
      <c r="Q33622" s="16"/>
      <c r="U33622" s="27"/>
    </row>
    <row r="33623" spans="2:21" x14ac:dyDescent="0.25">
      <c r="B33623"/>
      <c r="C33623"/>
      <c r="D33623" s="13"/>
      <c r="E33623" s="13"/>
      <c r="K33623" s="23"/>
      <c r="O33623" s="21"/>
      <c r="P33623" s="27"/>
      <c r="Q33623" s="16"/>
      <c r="U33623" s="27"/>
    </row>
    <row r="33624" spans="2:21" x14ac:dyDescent="0.25">
      <c r="B33624"/>
      <c r="C33624"/>
      <c r="D33624" s="13"/>
      <c r="E33624" s="13"/>
      <c r="K33624" s="23"/>
      <c r="O33624" s="21"/>
      <c r="P33624" s="27"/>
      <c r="Q33624" s="16"/>
      <c r="U33624" s="27"/>
    </row>
    <row r="33625" spans="2:21" x14ac:dyDescent="0.25">
      <c r="B33625"/>
      <c r="C33625"/>
      <c r="D33625" s="13"/>
      <c r="E33625" s="13"/>
      <c r="K33625" s="23"/>
      <c r="O33625" s="21"/>
      <c r="P33625" s="27"/>
      <c r="Q33625" s="16"/>
      <c r="U33625" s="27"/>
    </row>
    <row r="33626" spans="2:21" x14ac:dyDescent="0.25">
      <c r="B33626"/>
      <c r="C33626"/>
      <c r="D33626" s="13"/>
      <c r="E33626" s="13"/>
      <c r="K33626" s="23"/>
      <c r="O33626" s="21"/>
      <c r="P33626" s="27"/>
      <c r="Q33626" s="16"/>
      <c r="U33626" s="27"/>
    </row>
    <row r="33627" spans="2:21" x14ac:dyDescent="0.25">
      <c r="B33627"/>
      <c r="C33627"/>
      <c r="D33627" s="13"/>
      <c r="E33627" s="13"/>
      <c r="K33627" s="23"/>
      <c r="O33627" s="21"/>
      <c r="P33627" s="27"/>
      <c r="Q33627" s="16"/>
      <c r="U33627" s="27"/>
    </row>
    <row r="33628" spans="2:21" x14ac:dyDescent="0.25">
      <c r="B33628"/>
      <c r="C33628"/>
      <c r="D33628" s="13"/>
      <c r="E33628" s="13"/>
      <c r="K33628" s="23"/>
      <c r="O33628" s="21"/>
      <c r="P33628" s="27"/>
      <c r="Q33628" s="16"/>
      <c r="U33628" s="27"/>
    </row>
    <row r="33629" spans="2:21" x14ac:dyDescent="0.25">
      <c r="B33629"/>
      <c r="C33629"/>
      <c r="D33629" s="13"/>
      <c r="E33629" s="13"/>
      <c r="K33629" s="23"/>
      <c r="O33629" s="21"/>
      <c r="P33629" s="27"/>
      <c r="Q33629" s="16"/>
      <c r="U33629" s="27"/>
    </row>
    <row r="33630" spans="2:21" x14ac:dyDescent="0.25">
      <c r="B33630"/>
      <c r="C33630"/>
      <c r="D33630" s="13"/>
      <c r="E33630" s="13"/>
      <c r="K33630" s="23"/>
      <c r="O33630" s="21"/>
      <c r="P33630" s="27"/>
      <c r="Q33630" s="16"/>
      <c r="U33630" s="27"/>
    </row>
    <row r="33631" spans="2:21" x14ac:dyDescent="0.25">
      <c r="B33631"/>
      <c r="C33631"/>
      <c r="D33631" s="13"/>
      <c r="E33631" s="13"/>
      <c r="K33631" s="23"/>
      <c r="O33631" s="21"/>
      <c r="P33631" s="27"/>
      <c r="Q33631" s="16"/>
      <c r="U33631" s="27"/>
    </row>
    <row r="33632" spans="2:21" x14ac:dyDescent="0.25">
      <c r="B33632"/>
      <c r="C33632"/>
      <c r="D33632" s="13"/>
      <c r="E33632" s="13"/>
      <c r="K33632" s="23"/>
      <c r="O33632" s="21"/>
      <c r="P33632" s="27"/>
      <c r="Q33632" s="16"/>
      <c r="U33632" s="27"/>
    </row>
    <row r="33633" spans="2:21" x14ac:dyDescent="0.25">
      <c r="B33633"/>
      <c r="C33633"/>
      <c r="D33633" s="13"/>
      <c r="E33633" s="13"/>
      <c r="K33633" s="23"/>
      <c r="O33633" s="21"/>
      <c r="P33633" s="27"/>
      <c r="Q33633" s="16"/>
      <c r="U33633" s="27"/>
    </row>
    <row r="33634" spans="2:21" x14ac:dyDescent="0.25">
      <c r="B33634"/>
      <c r="C33634"/>
      <c r="D33634" s="13"/>
      <c r="E33634" s="13"/>
      <c r="K33634" s="23"/>
      <c r="O33634" s="21"/>
      <c r="P33634" s="27"/>
      <c r="Q33634" s="16"/>
      <c r="U33634" s="27"/>
    </row>
    <row r="33635" spans="2:21" x14ac:dyDescent="0.25">
      <c r="B33635"/>
      <c r="C33635"/>
      <c r="D33635" s="13"/>
      <c r="E33635" s="13"/>
      <c r="K33635" s="23"/>
      <c r="O33635" s="21"/>
      <c r="P33635" s="27"/>
      <c r="Q33635" s="16"/>
      <c r="U33635" s="27"/>
    </row>
    <row r="33636" spans="2:21" x14ac:dyDescent="0.25">
      <c r="B33636"/>
      <c r="C33636"/>
      <c r="D33636" s="13"/>
      <c r="E33636" s="13"/>
      <c r="K33636" s="23"/>
      <c r="O33636" s="21"/>
      <c r="P33636" s="27"/>
      <c r="Q33636" s="16"/>
      <c r="U33636" s="27"/>
    </row>
    <row r="33637" spans="2:21" x14ac:dyDescent="0.25">
      <c r="B33637"/>
      <c r="C33637"/>
      <c r="D33637" s="13"/>
      <c r="E33637" s="13"/>
      <c r="K33637" s="23"/>
      <c r="O33637" s="21"/>
      <c r="P33637" s="27"/>
      <c r="Q33637" s="16"/>
      <c r="U33637" s="27"/>
    </row>
    <row r="33638" spans="2:21" x14ac:dyDescent="0.25">
      <c r="B33638"/>
      <c r="C33638"/>
      <c r="D33638" s="13"/>
      <c r="E33638" s="13"/>
      <c r="K33638" s="23"/>
      <c r="O33638" s="21"/>
      <c r="P33638" s="27"/>
      <c r="Q33638" s="16"/>
      <c r="U33638" s="27"/>
    </row>
    <row r="33639" spans="2:21" x14ac:dyDescent="0.25">
      <c r="B33639"/>
      <c r="C33639"/>
      <c r="D33639" s="13"/>
      <c r="E33639" s="13"/>
      <c r="K33639" s="23"/>
      <c r="O33639" s="21"/>
      <c r="P33639" s="27"/>
      <c r="Q33639" s="16"/>
      <c r="U33639" s="27"/>
    </row>
    <row r="33640" spans="2:21" x14ac:dyDescent="0.25">
      <c r="B33640"/>
      <c r="C33640"/>
      <c r="D33640" s="13"/>
      <c r="E33640" s="13"/>
      <c r="K33640" s="23"/>
      <c r="O33640" s="21"/>
      <c r="P33640" s="27"/>
      <c r="Q33640" s="16"/>
      <c r="U33640" s="27"/>
    </row>
    <row r="33641" spans="2:21" x14ac:dyDescent="0.25">
      <c r="B33641"/>
      <c r="C33641"/>
      <c r="D33641" s="13"/>
      <c r="E33641" s="13"/>
      <c r="K33641" s="23"/>
      <c r="O33641" s="21"/>
      <c r="P33641" s="27"/>
      <c r="Q33641" s="16"/>
      <c r="U33641" s="27"/>
    </row>
    <row r="33642" spans="2:21" x14ac:dyDescent="0.25">
      <c r="B33642"/>
      <c r="C33642"/>
      <c r="D33642" s="13"/>
      <c r="E33642" s="13"/>
      <c r="K33642" s="23"/>
      <c r="O33642" s="21"/>
      <c r="P33642" s="27"/>
      <c r="Q33642" s="16"/>
      <c r="U33642" s="27"/>
    </row>
    <row r="33643" spans="2:21" x14ac:dyDescent="0.25">
      <c r="B33643"/>
      <c r="C33643"/>
      <c r="D33643" s="13"/>
      <c r="E33643" s="13"/>
      <c r="K33643" s="23"/>
      <c r="O33643" s="21"/>
      <c r="P33643" s="27"/>
      <c r="Q33643" s="16"/>
      <c r="U33643" s="27"/>
    </row>
    <row r="33644" spans="2:21" x14ac:dyDescent="0.25">
      <c r="B33644"/>
      <c r="C33644"/>
      <c r="D33644" s="13"/>
      <c r="E33644" s="13"/>
      <c r="K33644" s="23"/>
      <c r="O33644" s="21"/>
      <c r="P33644" s="27"/>
      <c r="Q33644" s="16"/>
      <c r="U33644" s="27"/>
    </row>
    <row r="33645" spans="2:21" x14ac:dyDescent="0.25">
      <c r="B33645"/>
      <c r="C33645"/>
      <c r="D33645" s="13"/>
      <c r="E33645" s="13"/>
      <c r="K33645" s="23"/>
      <c r="O33645" s="21"/>
      <c r="P33645" s="27"/>
      <c r="Q33645" s="16"/>
      <c r="U33645" s="27"/>
    </row>
    <row r="33646" spans="2:21" x14ac:dyDescent="0.25">
      <c r="B33646"/>
      <c r="C33646"/>
      <c r="D33646" s="13"/>
      <c r="E33646" s="13"/>
      <c r="K33646" s="23"/>
      <c r="O33646" s="21"/>
      <c r="P33646" s="27"/>
      <c r="Q33646" s="16"/>
      <c r="U33646" s="27"/>
    </row>
    <row r="33647" spans="2:21" x14ac:dyDescent="0.25">
      <c r="B33647"/>
      <c r="C33647"/>
      <c r="D33647" s="13"/>
      <c r="E33647" s="13"/>
      <c r="K33647" s="23"/>
      <c r="O33647" s="21"/>
      <c r="P33647" s="27"/>
      <c r="Q33647" s="16"/>
      <c r="U33647" s="27"/>
    </row>
    <row r="33648" spans="2:21" x14ac:dyDescent="0.25">
      <c r="B33648"/>
      <c r="C33648"/>
      <c r="D33648" s="13"/>
      <c r="E33648" s="13"/>
      <c r="K33648" s="23"/>
      <c r="O33648" s="21"/>
      <c r="P33648" s="27"/>
      <c r="Q33648" s="16"/>
      <c r="U33648" s="27"/>
    </row>
    <row r="33649" spans="2:21" x14ac:dyDescent="0.25">
      <c r="B33649"/>
      <c r="C33649"/>
      <c r="D33649" s="13"/>
      <c r="E33649" s="13"/>
      <c r="K33649" s="23"/>
      <c r="O33649" s="21"/>
      <c r="P33649" s="27"/>
      <c r="Q33649" s="16"/>
      <c r="U33649" s="27"/>
    </row>
    <row r="33650" spans="2:21" x14ac:dyDescent="0.25">
      <c r="B33650"/>
      <c r="C33650"/>
      <c r="D33650" s="13"/>
      <c r="E33650" s="13"/>
      <c r="K33650" s="23"/>
      <c r="O33650" s="21"/>
      <c r="P33650" s="27"/>
      <c r="Q33650" s="16"/>
      <c r="U33650" s="27"/>
    </row>
    <row r="33651" spans="2:21" x14ac:dyDescent="0.25">
      <c r="B33651"/>
      <c r="C33651"/>
      <c r="D33651" s="13"/>
      <c r="E33651" s="13"/>
      <c r="K33651" s="23"/>
      <c r="O33651" s="21"/>
      <c r="P33651" s="27"/>
      <c r="Q33651" s="16"/>
      <c r="U33651" s="27"/>
    </row>
    <row r="33652" spans="2:21" x14ac:dyDescent="0.25">
      <c r="B33652"/>
      <c r="C33652"/>
      <c r="D33652" s="13"/>
      <c r="E33652" s="13"/>
      <c r="K33652" s="23"/>
      <c r="O33652" s="21"/>
      <c r="P33652" s="27"/>
      <c r="Q33652" s="16"/>
      <c r="U33652" s="27"/>
    </row>
    <row r="33653" spans="2:21" x14ac:dyDescent="0.25">
      <c r="B33653"/>
      <c r="C33653"/>
      <c r="D33653" s="13"/>
      <c r="E33653" s="13"/>
      <c r="K33653" s="23"/>
      <c r="O33653" s="21"/>
      <c r="P33653" s="27"/>
      <c r="Q33653" s="16"/>
      <c r="U33653" s="27"/>
    </row>
    <row r="33654" spans="2:21" x14ac:dyDescent="0.25">
      <c r="B33654"/>
      <c r="C33654"/>
      <c r="D33654" s="13"/>
      <c r="E33654" s="13"/>
      <c r="K33654" s="23"/>
      <c r="O33654" s="21"/>
      <c r="P33654" s="27"/>
      <c r="Q33654" s="16"/>
      <c r="U33654" s="27"/>
    </row>
    <row r="33655" spans="2:21" x14ac:dyDescent="0.25">
      <c r="B33655"/>
      <c r="C33655"/>
      <c r="D33655" s="13"/>
      <c r="E33655" s="13"/>
      <c r="K33655" s="23"/>
      <c r="O33655" s="21"/>
      <c r="P33655" s="27"/>
      <c r="Q33655" s="16"/>
      <c r="U33655" s="27"/>
    </row>
    <row r="33656" spans="2:21" x14ac:dyDescent="0.25">
      <c r="B33656"/>
      <c r="C33656"/>
      <c r="D33656" s="13"/>
      <c r="E33656" s="13"/>
      <c r="K33656" s="23"/>
      <c r="O33656" s="21"/>
      <c r="P33656" s="27"/>
      <c r="Q33656" s="16"/>
      <c r="U33656" s="27"/>
    </row>
    <row r="33657" spans="2:21" x14ac:dyDescent="0.25">
      <c r="B33657"/>
      <c r="C33657"/>
      <c r="D33657" s="13"/>
      <c r="E33657" s="13"/>
      <c r="K33657" s="23"/>
      <c r="O33657" s="21"/>
      <c r="P33657" s="27"/>
      <c r="Q33657" s="16"/>
      <c r="U33657" s="27"/>
    </row>
    <row r="33658" spans="2:21" x14ac:dyDescent="0.25">
      <c r="B33658"/>
      <c r="C33658"/>
      <c r="D33658" s="13"/>
      <c r="E33658" s="13"/>
      <c r="K33658" s="23"/>
      <c r="O33658" s="21"/>
      <c r="P33658" s="27"/>
      <c r="Q33658" s="16"/>
      <c r="U33658" s="27"/>
    </row>
    <row r="33659" spans="2:21" x14ac:dyDescent="0.25">
      <c r="B33659"/>
      <c r="C33659"/>
      <c r="D33659" s="13"/>
      <c r="E33659" s="13"/>
      <c r="K33659" s="23"/>
      <c r="O33659" s="21"/>
      <c r="P33659" s="27"/>
      <c r="Q33659" s="16"/>
      <c r="U33659" s="27"/>
    </row>
    <row r="33660" spans="2:21" x14ac:dyDescent="0.25">
      <c r="B33660"/>
      <c r="C33660"/>
      <c r="D33660" s="13"/>
      <c r="E33660" s="13"/>
      <c r="K33660" s="23"/>
      <c r="O33660" s="21"/>
      <c r="P33660" s="27"/>
      <c r="Q33660" s="16"/>
      <c r="U33660" s="27"/>
    </row>
    <row r="33661" spans="2:21" x14ac:dyDescent="0.25">
      <c r="B33661"/>
      <c r="C33661"/>
      <c r="D33661" s="13"/>
      <c r="E33661" s="13"/>
      <c r="K33661" s="23"/>
      <c r="O33661" s="21"/>
      <c r="P33661" s="27"/>
      <c r="Q33661" s="16"/>
      <c r="U33661" s="27"/>
    </row>
    <row r="33662" spans="2:21" x14ac:dyDescent="0.25">
      <c r="B33662"/>
      <c r="C33662"/>
      <c r="D33662" s="13"/>
      <c r="E33662" s="13"/>
      <c r="K33662" s="23"/>
      <c r="O33662" s="21"/>
      <c r="P33662" s="27"/>
      <c r="Q33662" s="16"/>
      <c r="U33662" s="27"/>
    </row>
    <row r="33663" spans="2:21" x14ac:dyDescent="0.25">
      <c r="B33663"/>
      <c r="C33663"/>
      <c r="D33663" s="13"/>
      <c r="E33663" s="13"/>
      <c r="K33663" s="23"/>
      <c r="O33663" s="21"/>
      <c r="P33663" s="27"/>
      <c r="Q33663" s="16"/>
      <c r="U33663" s="27"/>
    </row>
    <row r="33664" spans="2:21" x14ac:dyDescent="0.25">
      <c r="B33664"/>
      <c r="C33664"/>
      <c r="D33664" s="13"/>
      <c r="E33664" s="13"/>
      <c r="K33664" s="23"/>
      <c r="O33664" s="21"/>
      <c r="P33664" s="27"/>
      <c r="Q33664" s="16"/>
      <c r="U33664" s="27"/>
    </row>
    <row r="33665" spans="2:21" x14ac:dyDescent="0.25">
      <c r="B33665"/>
      <c r="C33665"/>
      <c r="D33665" s="13"/>
      <c r="E33665" s="13"/>
      <c r="K33665" s="23"/>
      <c r="O33665" s="21"/>
      <c r="P33665" s="27"/>
      <c r="Q33665" s="16"/>
      <c r="U33665" s="27"/>
    </row>
    <row r="33666" spans="2:21" x14ac:dyDescent="0.25">
      <c r="B33666"/>
      <c r="C33666"/>
      <c r="D33666" s="13"/>
      <c r="E33666" s="13"/>
      <c r="K33666" s="23"/>
      <c r="O33666" s="21"/>
      <c r="P33666" s="27"/>
      <c r="Q33666" s="16"/>
      <c r="U33666" s="27"/>
    </row>
    <row r="33667" spans="2:21" x14ac:dyDescent="0.25">
      <c r="B33667"/>
      <c r="C33667"/>
      <c r="D33667" s="13"/>
      <c r="E33667" s="13"/>
      <c r="K33667" s="23"/>
      <c r="O33667" s="21"/>
      <c r="P33667" s="27"/>
      <c r="Q33667" s="16"/>
      <c r="U33667" s="27"/>
    </row>
    <row r="33668" spans="2:21" x14ac:dyDescent="0.25">
      <c r="B33668"/>
      <c r="C33668"/>
      <c r="D33668" s="13"/>
      <c r="E33668" s="13"/>
      <c r="K33668" s="23"/>
      <c r="O33668" s="21"/>
      <c r="P33668" s="27"/>
      <c r="Q33668" s="16"/>
      <c r="U33668" s="27"/>
    </row>
    <row r="33669" spans="2:21" x14ac:dyDescent="0.25">
      <c r="B33669"/>
      <c r="C33669"/>
      <c r="D33669" s="13"/>
      <c r="E33669" s="13"/>
      <c r="K33669" s="23"/>
      <c r="O33669" s="21"/>
      <c r="P33669" s="27"/>
      <c r="Q33669" s="16"/>
      <c r="U33669" s="27"/>
    </row>
    <row r="33670" spans="2:21" x14ac:dyDescent="0.25">
      <c r="B33670"/>
      <c r="C33670"/>
      <c r="D33670" s="13"/>
      <c r="E33670" s="13"/>
      <c r="K33670" s="23"/>
      <c r="O33670" s="21"/>
      <c r="P33670" s="27"/>
      <c r="Q33670" s="16"/>
      <c r="U33670" s="27"/>
    </row>
    <row r="33671" spans="2:21" x14ac:dyDescent="0.25">
      <c r="B33671"/>
      <c r="C33671"/>
      <c r="D33671" s="13"/>
      <c r="E33671" s="13"/>
      <c r="K33671" s="23"/>
      <c r="O33671" s="21"/>
      <c r="P33671" s="27"/>
      <c r="Q33671" s="16"/>
      <c r="U33671" s="27"/>
    </row>
    <row r="33672" spans="2:21" x14ac:dyDescent="0.25">
      <c r="B33672"/>
      <c r="C33672"/>
      <c r="D33672" s="13"/>
      <c r="E33672" s="13"/>
      <c r="K33672" s="23"/>
      <c r="O33672" s="21"/>
      <c r="P33672" s="27"/>
      <c r="Q33672" s="16"/>
      <c r="U33672" s="27"/>
    </row>
    <row r="33673" spans="2:21" x14ac:dyDescent="0.25">
      <c r="B33673"/>
      <c r="C33673"/>
      <c r="D33673" s="13"/>
      <c r="E33673" s="13"/>
      <c r="K33673" s="23"/>
      <c r="O33673" s="21"/>
      <c r="P33673" s="27"/>
      <c r="Q33673" s="16"/>
      <c r="U33673" s="27"/>
    </row>
    <row r="33674" spans="2:21" x14ac:dyDescent="0.25">
      <c r="B33674"/>
      <c r="C33674"/>
      <c r="D33674" s="13"/>
      <c r="E33674" s="13"/>
      <c r="K33674" s="23"/>
      <c r="O33674" s="21"/>
      <c r="P33674" s="27"/>
      <c r="Q33674" s="16"/>
      <c r="U33674" s="27"/>
    </row>
    <row r="33675" spans="2:21" x14ac:dyDescent="0.25">
      <c r="B33675"/>
      <c r="C33675"/>
      <c r="D33675" s="13"/>
      <c r="E33675" s="13"/>
      <c r="K33675" s="23"/>
      <c r="O33675" s="21"/>
      <c r="P33675" s="27"/>
      <c r="Q33675" s="16"/>
      <c r="U33675" s="27"/>
    </row>
    <row r="33676" spans="2:21" x14ac:dyDescent="0.25">
      <c r="B33676"/>
      <c r="C33676"/>
      <c r="D33676" s="13"/>
      <c r="E33676" s="13"/>
      <c r="K33676" s="23"/>
      <c r="O33676" s="21"/>
      <c r="P33676" s="27"/>
      <c r="Q33676" s="16"/>
      <c r="U33676" s="27"/>
    </row>
    <row r="33677" spans="2:21" x14ac:dyDescent="0.25">
      <c r="B33677"/>
      <c r="C33677"/>
      <c r="D33677" s="13"/>
      <c r="E33677" s="13"/>
      <c r="K33677" s="23"/>
      <c r="O33677" s="21"/>
      <c r="P33677" s="27"/>
      <c r="Q33677" s="16"/>
      <c r="U33677" s="27"/>
    </row>
    <row r="33678" spans="2:21" x14ac:dyDescent="0.25">
      <c r="B33678"/>
      <c r="C33678"/>
      <c r="D33678" s="13"/>
      <c r="E33678" s="13"/>
      <c r="K33678" s="23"/>
      <c r="O33678" s="21"/>
      <c r="P33678" s="27"/>
      <c r="Q33678" s="16"/>
      <c r="U33678" s="27"/>
    </row>
    <row r="33679" spans="2:21" x14ac:dyDescent="0.25">
      <c r="B33679"/>
      <c r="C33679"/>
      <c r="D33679" s="13"/>
      <c r="E33679" s="13"/>
      <c r="K33679" s="23"/>
      <c r="O33679" s="21"/>
      <c r="P33679" s="27"/>
      <c r="Q33679" s="16"/>
      <c r="U33679" s="27"/>
    </row>
    <row r="33680" spans="2:21" x14ac:dyDescent="0.25">
      <c r="B33680"/>
      <c r="C33680"/>
      <c r="D33680" s="13"/>
      <c r="E33680" s="13"/>
      <c r="K33680" s="23"/>
      <c r="O33680" s="21"/>
      <c r="P33680" s="27"/>
      <c r="Q33680" s="16"/>
      <c r="U33680" s="27"/>
    </row>
    <row r="33681" spans="2:21" x14ac:dyDescent="0.25">
      <c r="B33681"/>
      <c r="C33681"/>
      <c r="D33681" s="13"/>
      <c r="E33681" s="13"/>
      <c r="K33681" s="23"/>
      <c r="O33681" s="21"/>
      <c r="P33681" s="27"/>
      <c r="Q33681" s="16"/>
      <c r="U33681" s="27"/>
    </row>
    <row r="33682" spans="2:21" x14ac:dyDescent="0.25">
      <c r="B33682"/>
      <c r="C33682"/>
      <c r="D33682" s="13"/>
      <c r="E33682" s="13"/>
      <c r="K33682" s="23"/>
      <c r="O33682" s="21"/>
      <c r="P33682" s="27"/>
      <c r="Q33682" s="16"/>
      <c r="U33682" s="27"/>
    </row>
    <row r="33683" spans="2:21" x14ac:dyDescent="0.25">
      <c r="B33683"/>
      <c r="C33683"/>
      <c r="D33683" s="13"/>
      <c r="E33683" s="13"/>
      <c r="K33683" s="23"/>
      <c r="O33683" s="21"/>
      <c r="P33683" s="27"/>
      <c r="Q33683" s="16"/>
      <c r="U33683" s="27"/>
    </row>
    <row r="33684" spans="2:21" x14ac:dyDescent="0.25">
      <c r="B33684"/>
      <c r="C33684"/>
      <c r="D33684" s="13"/>
      <c r="E33684" s="13"/>
      <c r="K33684" s="23"/>
      <c r="O33684" s="21"/>
      <c r="P33684" s="27"/>
      <c r="Q33684" s="16"/>
      <c r="U33684" s="27"/>
    </row>
    <row r="33685" spans="2:21" x14ac:dyDescent="0.25">
      <c r="B33685"/>
      <c r="C33685"/>
      <c r="D33685" s="13"/>
      <c r="E33685" s="13"/>
      <c r="K33685" s="23"/>
      <c r="O33685" s="21"/>
      <c r="P33685" s="27"/>
      <c r="Q33685" s="16"/>
      <c r="U33685" s="27"/>
    </row>
    <row r="33686" spans="2:21" x14ac:dyDescent="0.25">
      <c r="B33686"/>
      <c r="C33686"/>
      <c r="D33686" s="13"/>
      <c r="E33686" s="13"/>
      <c r="K33686" s="23"/>
      <c r="O33686" s="21"/>
      <c r="P33686" s="27"/>
      <c r="Q33686" s="16"/>
      <c r="U33686" s="27"/>
    </row>
    <row r="33687" spans="2:21" x14ac:dyDescent="0.25">
      <c r="B33687"/>
      <c r="C33687"/>
      <c r="D33687" s="13"/>
      <c r="E33687" s="13"/>
      <c r="K33687" s="23"/>
      <c r="O33687" s="21"/>
      <c r="P33687" s="27"/>
      <c r="Q33687" s="16"/>
      <c r="U33687" s="27"/>
    </row>
    <row r="33688" spans="2:21" x14ac:dyDescent="0.25">
      <c r="B33688"/>
      <c r="C33688"/>
      <c r="D33688" s="13"/>
      <c r="E33688" s="13"/>
      <c r="K33688" s="23"/>
      <c r="O33688" s="21"/>
      <c r="P33688" s="27"/>
      <c r="Q33688" s="16"/>
      <c r="U33688" s="27"/>
    </row>
    <row r="33689" spans="2:21" x14ac:dyDescent="0.25">
      <c r="B33689"/>
      <c r="C33689"/>
      <c r="D33689" s="13"/>
      <c r="E33689" s="13"/>
      <c r="K33689" s="23"/>
      <c r="O33689" s="21"/>
      <c r="P33689" s="27"/>
      <c r="Q33689" s="16"/>
      <c r="U33689" s="27"/>
    </row>
    <row r="33690" spans="2:21" x14ac:dyDescent="0.25">
      <c r="B33690"/>
      <c r="C33690"/>
      <c r="D33690" s="13"/>
      <c r="E33690" s="13"/>
      <c r="K33690" s="23"/>
      <c r="O33690" s="21"/>
      <c r="P33690" s="27"/>
      <c r="Q33690" s="16"/>
      <c r="U33690" s="27"/>
    </row>
    <row r="33691" spans="2:21" x14ac:dyDescent="0.25">
      <c r="B33691"/>
      <c r="C33691"/>
      <c r="D33691" s="13"/>
      <c r="E33691" s="13"/>
      <c r="K33691" s="23"/>
      <c r="O33691" s="21"/>
      <c r="P33691" s="27"/>
      <c r="Q33691" s="16"/>
      <c r="U33691" s="27"/>
    </row>
    <row r="33692" spans="2:21" x14ac:dyDescent="0.25">
      <c r="B33692"/>
      <c r="C33692"/>
      <c r="D33692" s="13"/>
      <c r="E33692" s="13"/>
      <c r="K33692" s="23"/>
      <c r="O33692" s="21"/>
      <c r="P33692" s="27"/>
      <c r="Q33692" s="16"/>
      <c r="U33692" s="27"/>
    </row>
    <row r="33693" spans="2:21" x14ac:dyDescent="0.25">
      <c r="B33693"/>
      <c r="C33693"/>
      <c r="D33693" s="13"/>
      <c r="E33693" s="13"/>
      <c r="K33693" s="23"/>
      <c r="O33693" s="21"/>
      <c r="P33693" s="27"/>
      <c r="Q33693" s="16"/>
      <c r="U33693" s="27"/>
    </row>
    <row r="33694" spans="2:21" x14ac:dyDescent="0.25">
      <c r="B33694"/>
      <c r="C33694"/>
      <c r="D33694" s="13"/>
      <c r="E33694" s="13"/>
      <c r="K33694" s="23"/>
      <c r="O33694" s="21"/>
      <c r="P33694" s="27"/>
      <c r="Q33694" s="16"/>
      <c r="U33694" s="27"/>
    </row>
    <row r="33695" spans="2:21" x14ac:dyDescent="0.25">
      <c r="B33695"/>
      <c r="C33695"/>
      <c r="D33695" s="13"/>
      <c r="E33695" s="13"/>
      <c r="K33695" s="23"/>
      <c r="O33695" s="21"/>
      <c r="P33695" s="27"/>
      <c r="Q33695" s="16"/>
      <c r="U33695" s="27"/>
    </row>
    <row r="33696" spans="2:21" x14ac:dyDescent="0.25">
      <c r="B33696"/>
      <c r="C33696"/>
      <c r="D33696" s="13"/>
      <c r="E33696" s="13"/>
      <c r="K33696" s="23"/>
      <c r="O33696" s="21"/>
      <c r="P33696" s="27"/>
      <c r="Q33696" s="16"/>
      <c r="U33696" s="27"/>
    </row>
    <row r="33697" spans="2:21" x14ac:dyDescent="0.25">
      <c r="B33697"/>
      <c r="C33697"/>
      <c r="D33697" s="13"/>
      <c r="E33697" s="13"/>
      <c r="K33697" s="23"/>
      <c r="O33697" s="21"/>
      <c r="P33697" s="27"/>
      <c r="Q33697" s="16"/>
      <c r="U33697" s="27"/>
    </row>
    <row r="33698" spans="2:21" x14ac:dyDescent="0.25">
      <c r="B33698"/>
      <c r="C33698"/>
      <c r="D33698" s="13"/>
      <c r="E33698" s="13"/>
      <c r="K33698" s="23"/>
      <c r="O33698" s="21"/>
      <c r="P33698" s="27"/>
      <c r="Q33698" s="16"/>
      <c r="U33698" s="27"/>
    </row>
    <row r="33699" spans="2:21" x14ac:dyDescent="0.25">
      <c r="B33699"/>
      <c r="C33699"/>
      <c r="D33699" s="13"/>
      <c r="E33699" s="13"/>
      <c r="K33699" s="23"/>
      <c r="O33699" s="21"/>
      <c r="P33699" s="27"/>
      <c r="Q33699" s="16"/>
      <c r="U33699" s="27"/>
    </row>
    <row r="33700" spans="2:21" x14ac:dyDescent="0.25">
      <c r="B33700"/>
      <c r="C33700"/>
      <c r="D33700" s="13"/>
      <c r="E33700" s="13"/>
      <c r="K33700" s="23"/>
      <c r="O33700" s="21"/>
      <c r="P33700" s="27"/>
      <c r="Q33700" s="16"/>
      <c r="U33700" s="27"/>
    </row>
    <row r="33701" spans="2:21" x14ac:dyDescent="0.25">
      <c r="B33701"/>
      <c r="C33701"/>
      <c r="D33701" s="13"/>
      <c r="E33701" s="13"/>
      <c r="K33701" s="23"/>
      <c r="O33701" s="21"/>
      <c r="P33701" s="27"/>
      <c r="Q33701" s="16"/>
      <c r="U33701" s="27"/>
    </row>
    <row r="33702" spans="2:21" x14ac:dyDescent="0.25">
      <c r="B33702"/>
      <c r="C33702"/>
      <c r="D33702" s="13"/>
      <c r="E33702" s="13"/>
      <c r="K33702" s="23"/>
      <c r="O33702" s="21"/>
      <c r="P33702" s="27"/>
      <c r="Q33702" s="16"/>
      <c r="U33702" s="27"/>
    </row>
    <row r="33703" spans="2:21" x14ac:dyDescent="0.25">
      <c r="B33703"/>
      <c r="C33703"/>
      <c r="D33703" s="13"/>
      <c r="E33703" s="13"/>
      <c r="K33703" s="23"/>
      <c r="O33703" s="21"/>
      <c r="P33703" s="27"/>
      <c r="Q33703" s="16"/>
      <c r="U33703" s="27"/>
    </row>
    <row r="33704" spans="2:21" x14ac:dyDescent="0.25">
      <c r="B33704"/>
      <c r="C33704"/>
      <c r="D33704" s="13"/>
      <c r="E33704" s="13"/>
      <c r="K33704" s="23"/>
      <c r="O33704" s="21"/>
      <c r="P33704" s="27"/>
      <c r="Q33704" s="16"/>
      <c r="U33704" s="27"/>
    </row>
    <row r="33705" spans="2:21" x14ac:dyDescent="0.25">
      <c r="B33705"/>
      <c r="C33705"/>
      <c r="D33705" s="13"/>
      <c r="E33705" s="13"/>
      <c r="K33705" s="23"/>
      <c r="O33705" s="21"/>
      <c r="P33705" s="27"/>
      <c r="Q33705" s="16"/>
      <c r="U33705" s="27"/>
    </row>
    <row r="33706" spans="2:21" x14ac:dyDescent="0.25">
      <c r="B33706"/>
      <c r="C33706"/>
      <c r="D33706" s="13"/>
      <c r="E33706" s="13"/>
      <c r="K33706" s="23"/>
      <c r="O33706" s="21"/>
      <c r="P33706" s="27"/>
      <c r="Q33706" s="16"/>
      <c r="U33706" s="27"/>
    </row>
    <row r="33707" spans="2:21" x14ac:dyDescent="0.25">
      <c r="B33707"/>
      <c r="C33707"/>
      <c r="D33707" s="13"/>
      <c r="E33707" s="13"/>
      <c r="K33707" s="23"/>
      <c r="O33707" s="21"/>
      <c r="P33707" s="27"/>
      <c r="Q33707" s="16"/>
      <c r="U33707" s="27"/>
    </row>
    <row r="33708" spans="2:21" x14ac:dyDescent="0.25">
      <c r="B33708"/>
      <c r="C33708"/>
      <c r="D33708" s="13"/>
      <c r="E33708" s="13"/>
      <c r="K33708" s="23"/>
      <c r="O33708" s="21"/>
      <c r="P33708" s="27"/>
      <c r="Q33708" s="16"/>
      <c r="U33708" s="27"/>
    </row>
    <row r="33709" spans="2:21" x14ac:dyDescent="0.25">
      <c r="B33709"/>
      <c r="C33709"/>
      <c r="D33709" s="13"/>
      <c r="E33709" s="13"/>
      <c r="K33709" s="23"/>
      <c r="O33709" s="21"/>
      <c r="P33709" s="27"/>
      <c r="Q33709" s="16"/>
      <c r="U33709" s="27"/>
    </row>
    <row r="33710" spans="2:21" x14ac:dyDescent="0.25">
      <c r="B33710"/>
      <c r="C33710"/>
      <c r="D33710" s="13"/>
      <c r="E33710" s="13"/>
      <c r="K33710" s="23"/>
      <c r="O33710" s="21"/>
      <c r="P33710" s="27"/>
      <c r="Q33710" s="16"/>
      <c r="U33710" s="27"/>
    </row>
    <row r="33711" spans="2:21" x14ac:dyDescent="0.25">
      <c r="B33711"/>
      <c r="C33711"/>
      <c r="D33711" s="13"/>
      <c r="E33711" s="13"/>
      <c r="K33711" s="23"/>
      <c r="O33711" s="21"/>
      <c r="P33711" s="27"/>
      <c r="Q33711" s="16"/>
      <c r="U33711" s="27"/>
    </row>
    <row r="33712" spans="2:21" x14ac:dyDescent="0.25">
      <c r="B33712"/>
      <c r="C33712"/>
      <c r="D33712" s="13"/>
      <c r="E33712" s="13"/>
      <c r="K33712" s="23"/>
      <c r="O33712" s="21"/>
      <c r="P33712" s="27"/>
      <c r="Q33712" s="16"/>
      <c r="U33712" s="27"/>
    </row>
    <row r="33713" spans="2:21" x14ac:dyDescent="0.25">
      <c r="B33713"/>
      <c r="C33713"/>
      <c r="D33713" s="13"/>
      <c r="E33713" s="13"/>
      <c r="K33713" s="23"/>
      <c r="O33713" s="21"/>
      <c r="P33713" s="27"/>
      <c r="Q33713" s="16"/>
      <c r="U33713" s="27"/>
    </row>
    <row r="33714" spans="2:21" x14ac:dyDescent="0.25">
      <c r="B33714"/>
      <c r="C33714"/>
      <c r="D33714" s="13"/>
      <c r="E33714" s="13"/>
      <c r="K33714" s="23"/>
      <c r="O33714" s="21"/>
      <c r="P33714" s="27"/>
      <c r="Q33714" s="16"/>
      <c r="U33714" s="27"/>
    </row>
    <row r="33715" spans="2:21" x14ac:dyDescent="0.25">
      <c r="B33715"/>
      <c r="C33715"/>
      <c r="D33715" s="13"/>
      <c r="E33715" s="13"/>
      <c r="K33715" s="23"/>
      <c r="O33715" s="21"/>
      <c r="P33715" s="27"/>
      <c r="Q33715" s="16"/>
      <c r="U33715" s="27"/>
    </row>
    <row r="33716" spans="2:21" x14ac:dyDescent="0.25">
      <c r="B33716"/>
      <c r="C33716"/>
      <c r="D33716" s="13"/>
      <c r="E33716" s="13"/>
      <c r="K33716" s="23"/>
      <c r="O33716" s="21"/>
      <c r="P33716" s="27"/>
      <c r="Q33716" s="16"/>
      <c r="U33716" s="27"/>
    </row>
    <row r="33717" spans="2:21" x14ac:dyDescent="0.25">
      <c r="B33717"/>
      <c r="C33717"/>
      <c r="D33717" s="13"/>
      <c r="E33717" s="13"/>
      <c r="K33717" s="23"/>
      <c r="O33717" s="21"/>
      <c r="P33717" s="27"/>
      <c r="Q33717" s="16"/>
      <c r="U33717" s="27"/>
    </row>
    <row r="33718" spans="2:21" x14ac:dyDescent="0.25">
      <c r="B33718"/>
      <c r="C33718"/>
      <c r="D33718" s="13"/>
      <c r="E33718" s="13"/>
      <c r="K33718" s="23"/>
      <c r="O33718" s="21"/>
      <c r="P33718" s="27"/>
      <c r="Q33718" s="16"/>
      <c r="U33718" s="27"/>
    </row>
    <row r="33719" spans="2:21" x14ac:dyDescent="0.25">
      <c r="B33719"/>
      <c r="C33719"/>
      <c r="D33719" s="13"/>
      <c r="E33719" s="13"/>
      <c r="K33719" s="23"/>
      <c r="O33719" s="21"/>
      <c r="P33719" s="27"/>
      <c r="Q33719" s="16"/>
      <c r="U33719" s="27"/>
    </row>
    <row r="33720" spans="2:21" x14ac:dyDescent="0.25">
      <c r="B33720"/>
      <c r="C33720"/>
      <c r="D33720" s="13"/>
      <c r="E33720" s="13"/>
      <c r="K33720" s="23"/>
      <c r="O33720" s="21"/>
      <c r="P33720" s="27"/>
      <c r="Q33720" s="16"/>
      <c r="U33720" s="27"/>
    </row>
    <row r="33721" spans="2:21" x14ac:dyDescent="0.25">
      <c r="B33721"/>
      <c r="C33721"/>
      <c r="D33721" s="13"/>
      <c r="E33721" s="13"/>
      <c r="K33721" s="23"/>
      <c r="O33721" s="21"/>
      <c r="P33721" s="27"/>
      <c r="Q33721" s="16"/>
      <c r="U33721" s="27"/>
    </row>
    <row r="33722" spans="2:21" x14ac:dyDescent="0.25">
      <c r="B33722"/>
      <c r="C33722"/>
      <c r="D33722" s="13"/>
      <c r="E33722" s="13"/>
      <c r="K33722" s="23"/>
      <c r="O33722" s="21"/>
      <c r="P33722" s="27"/>
      <c r="Q33722" s="16"/>
      <c r="U33722" s="27"/>
    </row>
    <row r="33723" spans="2:21" x14ac:dyDescent="0.25">
      <c r="B33723"/>
      <c r="C33723"/>
      <c r="D33723" s="13"/>
      <c r="E33723" s="13"/>
      <c r="K33723" s="23"/>
      <c r="O33723" s="21"/>
      <c r="P33723" s="27"/>
      <c r="Q33723" s="16"/>
      <c r="U33723" s="27"/>
    </row>
    <row r="33724" spans="2:21" x14ac:dyDescent="0.25">
      <c r="B33724"/>
      <c r="C33724"/>
      <c r="D33724" s="13"/>
      <c r="E33724" s="13"/>
      <c r="K33724" s="23"/>
      <c r="O33724" s="21"/>
      <c r="P33724" s="27"/>
      <c r="Q33724" s="16"/>
      <c r="U33724" s="27"/>
    </row>
    <row r="33725" spans="2:21" x14ac:dyDescent="0.25">
      <c r="B33725"/>
      <c r="C33725"/>
      <c r="D33725" s="13"/>
      <c r="E33725" s="13"/>
      <c r="K33725" s="23"/>
      <c r="O33725" s="21"/>
      <c r="P33725" s="27"/>
      <c r="Q33725" s="16"/>
      <c r="U33725" s="27"/>
    </row>
    <row r="33726" spans="2:21" x14ac:dyDescent="0.25">
      <c r="B33726"/>
      <c r="C33726"/>
      <c r="D33726" s="13"/>
      <c r="E33726" s="13"/>
      <c r="K33726" s="23"/>
      <c r="O33726" s="21"/>
      <c r="P33726" s="27"/>
      <c r="Q33726" s="16"/>
      <c r="U33726" s="27"/>
    </row>
    <row r="33727" spans="2:21" x14ac:dyDescent="0.25">
      <c r="B33727"/>
      <c r="C33727"/>
      <c r="D33727" s="13"/>
      <c r="E33727" s="13"/>
      <c r="K33727" s="23"/>
      <c r="O33727" s="21"/>
      <c r="P33727" s="27"/>
      <c r="Q33727" s="16"/>
      <c r="U33727" s="27"/>
    </row>
    <row r="33728" spans="2:21" x14ac:dyDescent="0.25">
      <c r="B33728"/>
      <c r="C33728"/>
      <c r="D33728" s="13"/>
      <c r="E33728" s="13"/>
      <c r="K33728" s="23"/>
      <c r="O33728" s="21"/>
      <c r="P33728" s="27"/>
      <c r="Q33728" s="16"/>
      <c r="U33728" s="27"/>
    </row>
    <row r="33729" spans="2:21" x14ac:dyDescent="0.25">
      <c r="B33729"/>
      <c r="C33729"/>
      <c r="D33729" s="13"/>
      <c r="E33729" s="13"/>
      <c r="K33729" s="23"/>
      <c r="O33729" s="21"/>
      <c r="P33729" s="27"/>
      <c r="Q33729" s="16"/>
      <c r="U33729" s="27"/>
    </row>
    <row r="33730" spans="2:21" x14ac:dyDescent="0.25">
      <c r="B33730"/>
      <c r="C33730"/>
      <c r="D33730" s="13"/>
      <c r="E33730" s="13"/>
      <c r="K33730" s="23"/>
      <c r="O33730" s="21"/>
      <c r="P33730" s="27"/>
      <c r="Q33730" s="16"/>
      <c r="U33730" s="27"/>
    </row>
    <row r="33731" spans="2:21" x14ac:dyDescent="0.25">
      <c r="B33731"/>
      <c r="C33731"/>
      <c r="D33731" s="13"/>
      <c r="E33731" s="13"/>
      <c r="K33731" s="23"/>
      <c r="O33731" s="21"/>
      <c r="P33731" s="27"/>
      <c r="Q33731" s="16"/>
      <c r="U33731" s="27"/>
    </row>
    <row r="33732" spans="2:21" x14ac:dyDescent="0.25">
      <c r="B33732"/>
      <c r="C33732"/>
      <c r="D33732" s="13"/>
      <c r="E33732" s="13"/>
      <c r="K33732" s="23"/>
      <c r="O33732" s="21"/>
      <c r="P33732" s="27"/>
      <c r="Q33732" s="16"/>
      <c r="U33732" s="27"/>
    </row>
    <row r="33733" spans="2:21" x14ac:dyDescent="0.25">
      <c r="B33733"/>
      <c r="C33733"/>
      <c r="D33733" s="13"/>
      <c r="E33733" s="13"/>
      <c r="K33733" s="23"/>
      <c r="O33733" s="21"/>
      <c r="P33733" s="27"/>
      <c r="Q33733" s="16"/>
      <c r="U33733" s="27"/>
    </row>
    <row r="33734" spans="2:21" x14ac:dyDescent="0.25">
      <c r="B33734"/>
      <c r="C33734"/>
      <c r="D33734" s="13"/>
      <c r="E33734" s="13"/>
      <c r="K33734" s="23"/>
      <c r="O33734" s="21"/>
      <c r="P33734" s="27"/>
      <c r="Q33734" s="16"/>
      <c r="U33734" s="27"/>
    </row>
    <row r="33735" spans="2:21" x14ac:dyDescent="0.25">
      <c r="B33735"/>
      <c r="C33735"/>
      <c r="D33735" s="13"/>
      <c r="E33735" s="13"/>
      <c r="K33735" s="23"/>
      <c r="O33735" s="21"/>
      <c r="P33735" s="27"/>
      <c r="Q33735" s="16"/>
      <c r="U33735" s="27"/>
    </row>
    <row r="33736" spans="2:21" x14ac:dyDescent="0.25">
      <c r="B33736"/>
      <c r="C33736"/>
      <c r="D33736" s="13"/>
      <c r="E33736" s="13"/>
      <c r="K33736" s="23"/>
      <c r="O33736" s="21"/>
      <c r="P33736" s="27"/>
      <c r="Q33736" s="16"/>
      <c r="U33736" s="27"/>
    </row>
    <row r="33737" spans="2:21" x14ac:dyDescent="0.25">
      <c r="B33737"/>
      <c r="C33737"/>
      <c r="D33737" s="13"/>
      <c r="E33737" s="13"/>
      <c r="K33737" s="23"/>
      <c r="O33737" s="21"/>
      <c r="P33737" s="27"/>
      <c r="Q33737" s="16"/>
      <c r="U33737" s="27"/>
    </row>
    <row r="33738" spans="2:21" x14ac:dyDescent="0.25">
      <c r="B33738"/>
      <c r="C33738"/>
      <c r="D33738" s="13"/>
      <c r="E33738" s="13"/>
      <c r="K33738" s="23"/>
      <c r="O33738" s="21"/>
      <c r="P33738" s="27"/>
      <c r="Q33738" s="16"/>
      <c r="U33738" s="27"/>
    </row>
    <row r="33739" spans="2:21" x14ac:dyDescent="0.25">
      <c r="B33739"/>
      <c r="C33739"/>
      <c r="D33739" s="13"/>
      <c r="E33739" s="13"/>
      <c r="K33739" s="23"/>
      <c r="O33739" s="21"/>
      <c r="P33739" s="27"/>
      <c r="Q33739" s="16"/>
      <c r="U33739" s="27"/>
    </row>
    <row r="33740" spans="2:21" x14ac:dyDescent="0.25">
      <c r="B33740"/>
      <c r="C33740"/>
      <c r="D33740" s="13"/>
      <c r="E33740" s="13"/>
      <c r="K33740" s="23"/>
      <c r="O33740" s="21"/>
      <c r="P33740" s="27"/>
      <c r="Q33740" s="16"/>
      <c r="U33740" s="27"/>
    </row>
    <row r="33741" spans="2:21" x14ac:dyDescent="0.25">
      <c r="B33741"/>
      <c r="C33741"/>
      <c r="D33741" s="13"/>
      <c r="E33741" s="13"/>
      <c r="K33741" s="23"/>
      <c r="O33741" s="21"/>
      <c r="P33741" s="27"/>
      <c r="Q33741" s="16"/>
      <c r="U33741" s="27"/>
    </row>
    <row r="33742" spans="2:21" x14ac:dyDescent="0.25">
      <c r="B33742"/>
      <c r="C33742"/>
      <c r="D33742" s="13"/>
      <c r="E33742" s="13"/>
      <c r="K33742" s="23"/>
      <c r="O33742" s="21"/>
      <c r="P33742" s="27"/>
      <c r="Q33742" s="16"/>
      <c r="U33742" s="27"/>
    </row>
    <row r="33743" spans="2:21" x14ac:dyDescent="0.25">
      <c r="B33743"/>
      <c r="C33743"/>
      <c r="D33743" s="13"/>
      <c r="E33743" s="13"/>
      <c r="K33743" s="23"/>
      <c r="O33743" s="21"/>
      <c r="P33743" s="27"/>
      <c r="Q33743" s="16"/>
      <c r="U33743" s="27"/>
    </row>
    <row r="33744" spans="2:21" x14ac:dyDescent="0.25">
      <c r="B33744"/>
      <c r="C33744"/>
      <c r="D33744" s="13"/>
      <c r="E33744" s="13"/>
      <c r="K33744" s="23"/>
      <c r="O33744" s="21"/>
      <c r="P33744" s="27"/>
      <c r="Q33744" s="16"/>
      <c r="U33744" s="27"/>
    </row>
    <row r="33745" spans="2:21" x14ac:dyDescent="0.25">
      <c r="B33745"/>
      <c r="C33745"/>
      <c r="D33745" s="13"/>
      <c r="E33745" s="13"/>
      <c r="K33745" s="23"/>
      <c r="O33745" s="21"/>
      <c r="P33745" s="27"/>
      <c r="Q33745" s="16"/>
      <c r="U33745" s="27"/>
    </row>
    <row r="33746" spans="2:21" x14ac:dyDescent="0.25">
      <c r="B33746"/>
      <c r="C33746"/>
      <c r="D33746" s="13"/>
      <c r="E33746" s="13"/>
      <c r="K33746" s="23"/>
      <c r="O33746" s="21"/>
      <c r="P33746" s="27"/>
      <c r="Q33746" s="16"/>
      <c r="U33746" s="27"/>
    </row>
    <row r="33747" spans="2:21" x14ac:dyDescent="0.25">
      <c r="B33747"/>
      <c r="C33747"/>
      <c r="D33747" s="13"/>
      <c r="E33747" s="13"/>
      <c r="K33747" s="23"/>
      <c r="O33747" s="21"/>
      <c r="P33747" s="27"/>
      <c r="Q33747" s="16"/>
      <c r="U33747" s="27"/>
    </row>
    <row r="33748" spans="2:21" x14ac:dyDescent="0.25">
      <c r="B33748"/>
      <c r="C33748"/>
      <c r="D33748" s="13"/>
      <c r="E33748" s="13"/>
      <c r="K33748" s="23"/>
      <c r="O33748" s="21"/>
      <c r="P33748" s="27"/>
      <c r="Q33748" s="16"/>
      <c r="U33748" s="27"/>
    </row>
    <row r="33749" spans="2:21" x14ac:dyDescent="0.25">
      <c r="B33749"/>
      <c r="C33749"/>
      <c r="D33749" s="13"/>
      <c r="E33749" s="13"/>
      <c r="K33749" s="23"/>
      <c r="O33749" s="21"/>
      <c r="P33749" s="27"/>
      <c r="Q33749" s="16"/>
      <c r="U33749" s="27"/>
    </row>
    <row r="33750" spans="2:21" x14ac:dyDescent="0.25">
      <c r="B33750"/>
      <c r="C33750"/>
      <c r="D33750" s="13"/>
      <c r="E33750" s="13"/>
      <c r="K33750" s="23"/>
      <c r="O33750" s="21"/>
      <c r="P33750" s="27"/>
      <c r="Q33750" s="16"/>
      <c r="U33750" s="27"/>
    </row>
    <row r="33751" spans="2:21" x14ac:dyDescent="0.25">
      <c r="B33751"/>
      <c r="C33751"/>
      <c r="D33751" s="13"/>
      <c r="E33751" s="13"/>
      <c r="K33751" s="23"/>
      <c r="O33751" s="21"/>
      <c r="P33751" s="27"/>
      <c r="Q33751" s="16"/>
      <c r="U33751" s="27"/>
    </row>
    <row r="33752" spans="2:21" x14ac:dyDescent="0.25">
      <c r="B33752"/>
      <c r="C33752"/>
      <c r="D33752" s="13"/>
      <c r="E33752" s="13"/>
      <c r="K33752" s="23"/>
      <c r="O33752" s="21"/>
      <c r="P33752" s="27"/>
      <c r="Q33752" s="16"/>
      <c r="U33752" s="27"/>
    </row>
    <row r="33753" spans="2:21" x14ac:dyDescent="0.25">
      <c r="B33753"/>
      <c r="C33753"/>
      <c r="D33753" s="13"/>
      <c r="E33753" s="13"/>
      <c r="K33753" s="23"/>
      <c r="O33753" s="21"/>
      <c r="P33753" s="27"/>
      <c r="Q33753" s="16"/>
      <c r="U33753" s="27"/>
    </row>
    <row r="33754" spans="2:21" x14ac:dyDescent="0.25">
      <c r="B33754"/>
      <c r="C33754"/>
      <c r="D33754" s="13"/>
      <c r="E33754" s="13"/>
      <c r="K33754" s="23"/>
      <c r="O33754" s="21"/>
      <c r="P33754" s="27"/>
      <c r="Q33754" s="16"/>
      <c r="U33754" s="27"/>
    </row>
    <row r="33755" spans="2:21" x14ac:dyDescent="0.25">
      <c r="B33755"/>
      <c r="C33755"/>
      <c r="D33755" s="13"/>
      <c r="E33755" s="13"/>
      <c r="K33755" s="23"/>
      <c r="O33755" s="21"/>
      <c r="P33755" s="27"/>
      <c r="Q33755" s="16"/>
      <c r="U33755" s="27"/>
    </row>
    <row r="33756" spans="2:21" x14ac:dyDescent="0.25">
      <c r="B33756"/>
      <c r="C33756"/>
      <c r="D33756" s="13"/>
      <c r="E33756" s="13"/>
      <c r="K33756" s="23"/>
      <c r="O33756" s="21"/>
      <c r="P33756" s="27"/>
      <c r="Q33756" s="16"/>
      <c r="U33756" s="27"/>
    </row>
    <row r="33757" spans="2:21" x14ac:dyDescent="0.25">
      <c r="B33757"/>
      <c r="C33757"/>
      <c r="D33757" s="13"/>
      <c r="E33757" s="13"/>
      <c r="K33757" s="23"/>
      <c r="O33757" s="21"/>
      <c r="P33757" s="27"/>
      <c r="Q33757" s="16"/>
      <c r="U33757" s="27"/>
    </row>
    <row r="33758" spans="2:21" x14ac:dyDescent="0.25">
      <c r="B33758"/>
      <c r="C33758"/>
      <c r="D33758" s="13"/>
      <c r="E33758" s="13"/>
      <c r="K33758" s="23"/>
      <c r="O33758" s="21"/>
      <c r="P33758" s="27"/>
      <c r="Q33758" s="16"/>
      <c r="U33758" s="27"/>
    </row>
    <row r="33759" spans="2:21" x14ac:dyDescent="0.25">
      <c r="B33759"/>
      <c r="C33759"/>
      <c r="D33759" s="13"/>
      <c r="E33759" s="13"/>
      <c r="K33759" s="23"/>
      <c r="O33759" s="21"/>
      <c r="P33759" s="27"/>
      <c r="Q33759" s="16"/>
      <c r="U33759" s="27"/>
    </row>
    <row r="33760" spans="2:21" x14ac:dyDescent="0.25">
      <c r="B33760"/>
      <c r="C33760"/>
      <c r="D33760" s="13"/>
      <c r="E33760" s="13"/>
      <c r="K33760" s="23"/>
      <c r="O33760" s="21"/>
      <c r="P33760" s="27"/>
      <c r="Q33760" s="16"/>
      <c r="U33760" s="27"/>
    </row>
    <row r="33761" spans="2:21" x14ac:dyDescent="0.25">
      <c r="B33761"/>
      <c r="C33761"/>
      <c r="D33761" s="13"/>
      <c r="E33761" s="13"/>
      <c r="K33761" s="23"/>
      <c r="O33761" s="21"/>
      <c r="P33761" s="27"/>
      <c r="Q33761" s="16"/>
      <c r="U33761" s="27"/>
    </row>
    <row r="33762" spans="2:21" x14ac:dyDescent="0.25">
      <c r="B33762"/>
      <c r="C33762"/>
      <c r="D33762" s="13"/>
      <c r="E33762" s="13"/>
      <c r="K33762" s="23"/>
      <c r="O33762" s="21"/>
      <c r="P33762" s="27"/>
      <c r="Q33762" s="16"/>
      <c r="U33762" s="27"/>
    </row>
    <row r="33763" spans="2:21" x14ac:dyDescent="0.25">
      <c r="B33763"/>
      <c r="C33763"/>
      <c r="D33763" s="13"/>
      <c r="E33763" s="13"/>
      <c r="K33763" s="23"/>
      <c r="O33763" s="21"/>
      <c r="P33763" s="27"/>
      <c r="Q33763" s="16"/>
      <c r="U33763" s="27"/>
    </row>
    <row r="33764" spans="2:21" x14ac:dyDescent="0.25">
      <c r="B33764"/>
      <c r="C33764"/>
      <c r="D33764" s="13"/>
      <c r="E33764" s="13"/>
      <c r="K33764" s="23"/>
      <c r="O33764" s="21"/>
      <c r="P33764" s="27"/>
      <c r="Q33764" s="16"/>
      <c r="U33764" s="27"/>
    </row>
    <row r="33765" spans="2:21" x14ac:dyDescent="0.25">
      <c r="B33765"/>
      <c r="C33765"/>
      <c r="D33765" s="13"/>
      <c r="E33765" s="13"/>
      <c r="K33765" s="23"/>
      <c r="O33765" s="21"/>
      <c r="P33765" s="27"/>
      <c r="Q33765" s="16"/>
      <c r="U33765" s="27"/>
    </row>
    <row r="33766" spans="2:21" x14ac:dyDescent="0.25">
      <c r="B33766"/>
      <c r="C33766"/>
      <c r="D33766" s="13"/>
      <c r="E33766" s="13"/>
      <c r="K33766" s="23"/>
      <c r="O33766" s="21"/>
      <c r="P33766" s="27"/>
      <c r="Q33766" s="16"/>
      <c r="U33766" s="27"/>
    </row>
    <row r="33767" spans="2:21" x14ac:dyDescent="0.25">
      <c r="B33767"/>
      <c r="C33767"/>
      <c r="D33767" s="13"/>
      <c r="E33767" s="13"/>
      <c r="K33767" s="23"/>
      <c r="O33767" s="21"/>
      <c r="P33767" s="27"/>
      <c r="Q33767" s="16"/>
      <c r="U33767" s="27"/>
    </row>
    <row r="33768" spans="2:21" x14ac:dyDescent="0.25">
      <c r="B33768"/>
      <c r="C33768"/>
      <c r="D33768" s="13"/>
      <c r="E33768" s="13"/>
      <c r="K33768" s="23"/>
      <c r="O33768" s="21"/>
      <c r="P33768" s="27"/>
      <c r="Q33768" s="16"/>
      <c r="U33768" s="27"/>
    </row>
    <row r="33769" spans="2:21" x14ac:dyDescent="0.25">
      <c r="B33769"/>
      <c r="C33769"/>
      <c r="D33769" s="13"/>
      <c r="E33769" s="13"/>
      <c r="K33769" s="23"/>
      <c r="O33769" s="21"/>
      <c r="P33769" s="27"/>
      <c r="Q33769" s="16"/>
      <c r="U33769" s="27"/>
    </row>
    <row r="33770" spans="2:21" x14ac:dyDescent="0.25">
      <c r="B33770"/>
      <c r="C33770"/>
      <c r="D33770" s="13"/>
      <c r="E33770" s="13"/>
      <c r="K33770" s="23"/>
      <c r="O33770" s="21"/>
      <c r="P33770" s="27"/>
      <c r="Q33770" s="16"/>
      <c r="U33770" s="27"/>
    </row>
    <row r="33771" spans="2:21" x14ac:dyDescent="0.25">
      <c r="B33771"/>
      <c r="C33771"/>
      <c r="D33771" s="13"/>
      <c r="E33771" s="13"/>
      <c r="K33771" s="23"/>
      <c r="O33771" s="21"/>
      <c r="P33771" s="27"/>
      <c r="Q33771" s="16"/>
      <c r="U33771" s="27"/>
    </row>
    <row r="33772" spans="2:21" x14ac:dyDescent="0.25">
      <c r="B33772"/>
      <c r="C33772"/>
      <c r="D33772" s="13"/>
      <c r="E33772" s="13"/>
      <c r="K33772" s="23"/>
      <c r="O33772" s="21"/>
      <c r="P33772" s="27"/>
      <c r="Q33772" s="16"/>
      <c r="U33772" s="27"/>
    </row>
    <row r="33773" spans="2:21" x14ac:dyDescent="0.25">
      <c r="B33773"/>
      <c r="C33773"/>
      <c r="D33773" s="13"/>
      <c r="E33773" s="13"/>
      <c r="K33773" s="23"/>
      <c r="O33773" s="21"/>
      <c r="P33773" s="27"/>
      <c r="Q33773" s="16"/>
      <c r="U33773" s="27"/>
    </row>
    <row r="33774" spans="2:21" x14ac:dyDescent="0.25">
      <c r="B33774"/>
      <c r="C33774"/>
      <c r="D33774" s="13"/>
      <c r="E33774" s="13"/>
      <c r="K33774" s="23"/>
      <c r="O33774" s="21"/>
      <c r="P33774" s="27"/>
      <c r="Q33774" s="16"/>
      <c r="U33774" s="27"/>
    </row>
    <row r="33775" spans="2:21" x14ac:dyDescent="0.25">
      <c r="B33775"/>
      <c r="C33775"/>
      <c r="D33775" s="13"/>
      <c r="E33775" s="13"/>
      <c r="K33775" s="23"/>
      <c r="O33775" s="21"/>
      <c r="P33775" s="27"/>
      <c r="Q33775" s="16"/>
      <c r="U33775" s="27"/>
    </row>
    <row r="33776" spans="2:21" x14ac:dyDescent="0.25">
      <c r="B33776"/>
      <c r="C33776"/>
      <c r="D33776" s="13"/>
      <c r="E33776" s="13"/>
      <c r="K33776" s="23"/>
      <c r="O33776" s="21"/>
      <c r="P33776" s="27"/>
      <c r="Q33776" s="16"/>
      <c r="U33776" s="27"/>
    </row>
    <row r="33777" spans="2:21" x14ac:dyDescent="0.25">
      <c r="B33777"/>
      <c r="C33777"/>
      <c r="D33777" s="13"/>
      <c r="E33777" s="13"/>
      <c r="K33777" s="23"/>
      <c r="O33777" s="21"/>
      <c r="P33777" s="27"/>
      <c r="Q33777" s="16"/>
      <c r="U33777" s="27"/>
    </row>
    <row r="33778" spans="2:21" x14ac:dyDescent="0.25">
      <c r="B33778"/>
      <c r="C33778"/>
      <c r="D33778" s="13"/>
      <c r="E33778" s="13"/>
      <c r="K33778" s="23"/>
      <c r="O33778" s="21"/>
      <c r="P33778" s="27"/>
      <c r="Q33778" s="16"/>
      <c r="U33778" s="27"/>
    </row>
    <row r="33779" spans="2:21" x14ac:dyDescent="0.25">
      <c r="B33779"/>
      <c r="C33779"/>
      <c r="D33779" s="13"/>
      <c r="E33779" s="13"/>
      <c r="K33779" s="23"/>
      <c r="O33779" s="21"/>
      <c r="P33779" s="27"/>
      <c r="Q33779" s="16"/>
      <c r="U33779" s="27"/>
    </row>
    <row r="33780" spans="2:21" x14ac:dyDescent="0.25">
      <c r="B33780"/>
      <c r="C33780"/>
      <c r="D33780" s="13"/>
      <c r="E33780" s="13"/>
      <c r="K33780" s="23"/>
      <c r="O33780" s="21"/>
      <c r="P33780" s="27"/>
      <c r="Q33780" s="16"/>
      <c r="U33780" s="27"/>
    </row>
    <row r="33781" spans="2:21" x14ac:dyDescent="0.25">
      <c r="B33781"/>
      <c r="C33781"/>
      <c r="D33781" s="13"/>
      <c r="E33781" s="13"/>
      <c r="K33781" s="23"/>
      <c r="O33781" s="21"/>
      <c r="P33781" s="27"/>
      <c r="Q33781" s="16"/>
      <c r="U33781" s="27"/>
    </row>
    <row r="33782" spans="2:21" x14ac:dyDescent="0.25">
      <c r="B33782"/>
      <c r="C33782"/>
      <c r="D33782" s="13"/>
      <c r="E33782" s="13"/>
      <c r="K33782" s="23"/>
      <c r="O33782" s="21"/>
      <c r="P33782" s="27"/>
      <c r="Q33782" s="16"/>
      <c r="U33782" s="27"/>
    </row>
    <row r="33783" spans="2:21" x14ac:dyDescent="0.25">
      <c r="B33783"/>
      <c r="C33783"/>
      <c r="D33783" s="13"/>
      <c r="E33783" s="13"/>
      <c r="K33783" s="23"/>
      <c r="O33783" s="21"/>
      <c r="P33783" s="27"/>
      <c r="Q33783" s="16"/>
      <c r="U33783" s="27"/>
    </row>
    <row r="33784" spans="2:21" x14ac:dyDescent="0.25">
      <c r="B33784"/>
      <c r="C33784"/>
      <c r="D33784" s="13"/>
      <c r="E33784" s="13"/>
      <c r="K33784" s="23"/>
      <c r="O33784" s="21"/>
      <c r="P33784" s="27"/>
      <c r="Q33784" s="16"/>
      <c r="U33784" s="27"/>
    </row>
    <row r="33785" spans="2:21" x14ac:dyDescent="0.25">
      <c r="B33785"/>
      <c r="C33785"/>
      <c r="D33785" s="13"/>
      <c r="E33785" s="13"/>
      <c r="K33785" s="23"/>
      <c r="O33785" s="21"/>
      <c r="P33785" s="27"/>
      <c r="Q33785" s="16"/>
      <c r="U33785" s="27"/>
    </row>
    <row r="33786" spans="2:21" x14ac:dyDescent="0.25">
      <c r="B33786"/>
      <c r="C33786"/>
      <c r="D33786" s="13"/>
      <c r="E33786" s="13"/>
      <c r="K33786" s="23"/>
      <c r="O33786" s="21"/>
      <c r="P33786" s="27"/>
      <c r="Q33786" s="16"/>
      <c r="U33786" s="27"/>
    </row>
    <row r="33787" spans="2:21" x14ac:dyDescent="0.25">
      <c r="B33787"/>
      <c r="C33787"/>
      <c r="D33787" s="13"/>
      <c r="E33787" s="13"/>
      <c r="K33787" s="23"/>
      <c r="O33787" s="21"/>
      <c r="P33787" s="27"/>
      <c r="Q33787" s="16"/>
      <c r="U33787" s="27"/>
    </row>
    <row r="33788" spans="2:21" x14ac:dyDescent="0.25">
      <c r="B33788"/>
      <c r="C33788"/>
      <c r="D33788" s="13"/>
      <c r="E33788" s="13"/>
      <c r="K33788" s="23"/>
      <c r="O33788" s="21"/>
      <c r="P33788" s="27"/>
      <c r="Q33788" s="16"/>
      <c r="U33788" s="27"/>
    </row>
    <row r="33789" spans="2:21" x14ac:dyDescent="0.25">
      <c r="B33789"/>
      <c r="C33789"/>
      <c r="D33789" s="13"/>
      <c r="E33789" s="13"/>
      <c r="K33789" s="23"/>
      <c r="O33789" s="21"/>
      <c r="P33789" s="27"/>
      <c r="Q33789" s="16"/>
      <c r="U33789" s="27"/>
    </row>
    <row r="33790" spans="2:21" x14ac:dyDescent="0.25">
      <c r="B33790"/>
      <c r="C33790"/>
      <c r="D33790" s="13"/>
      <c r="E33790" s="13"/>
      <c r="K33790" s="23"/>
      <c r="O33790" s="21"/>
      <c r="P33790" s="27"/>
      <c r="Q33790" s="16"/>
      <c r="U33790" s="27"/>
    </row>
    <row r="33791" spans="2:21" x14ac:dyDescent="0.25">
      <c r="B33791"/>
      <c r="C33791"/>
      <c r="D33791" s="13"/>
      <c r="E33791" s="13"/>
      <c r="K33791" s="23"/>
      <c r="O33791" s="21"/>
      <c r="P33791" s="27"/>
      <c r="Q33791" s="16"/>
      <c r="U33791" s="27"/>
    </row>
    <row r="33792" spans="2:21" x14ac:dyDescent="0.25">
      <c r="B33792"/>
      <c r="C33792"/>
      <c r="D33792" s="13"/>
      <c r="E33792" s="13"/>
      <c r="K33792" s="23"/>
      <c r="O33792" s="21"/>
      <c r="P33792" s="27"/>
      <c r="Q33792" s="16"/>
      <c r="U33792" s="27"/>
    </row>
    <row r="33793" spans="2:21" x14ac:dyDescent="0.25">
      <c r="B33793"/>
      <c r="C33793"/>
      <c r="D33793" s="13"/>
      <c r="E33793" s="13"/>
      <c r="K33793" s="23"/>
      <c r="O33793" s="21"/>
      <c r="P33793" s="27"/>
      <c r="Q33793" s="16"/>
      <c r="U33793" s="27"/>
    </row>
    <row r="33794" spans="2:21" x14ac:dyDescent="0.25">
      <c r="B33794"/>
      <c r="C33794"/>
      <c r="D33794" s="13"/>
      <c r="E33794" s="13"/>
      <c r="K33794" s="23"/>
      <c r="O33794" s="21"/>
      <c r="P33794" s="27"/>
      <c r="Q33794" s="16"/>
      <c r="U33794" s="27"/>
    </row>
    <row r="33795" spans="2:21" x14ac:dyDescent="0.25">
      <c r="B33795"/>
      <c r="C33795"/>
      <c r="D33795" s="13"/>
      <c r="E33795" s="13"/>
      <c r="K33795" s="23"/>
      <c r="O33795" s="21"/>
      <c r="P33795" s="27"/>
      <c r="Q33795" s="16"/>
      <c r="U33795" s="27"/>
    </row>
    <row r="33796" spans="2:21" x14ac:dyDescent="0.25">
      <c r="B33796"/>
      <c r="C33796"/>
      <c r="D33796" s="13"/>
      <c r="E33796" s="13"/>
      <c r="K33796" s="23"/>
      <c r="O33796" s="21"/>
      <c r="P33796" s="27"/>
      <c r="Q33796" s="16"/>
      <c r="U33796" s="27"/>
    </row>
    <row r="33797" spans="2:21" x14ac:dyDescent="0.25">
      <c r="B33797"/>
      <c r="C33797"/>
      <c r="D33797" s="13"/>
      <c r="E33797" s="13"/>
      <c r="K33797" s="23"/>
      <c r="O33797" s="21"/>
      <c r="P33797" s="27"/>
      <c r="Q33797" s="16"/>
      <c r="U33797" s="27"/>
    </row>
    <row r="33798" spans="2:21" x14ac:dyDescent="0.25">
      <c r="B33798"/>
      <c r="C33798"/>
      <c r="D33798" s="13"/>
      <c r="E33798" s="13"/>
      <c r="K33798" s="23"/>
      <c r="O33798" s="21"/>
      <c r="P33798" s="27"/>
      <c r="Q33798" s="16"/>
      <c r="U33798" s="27"/>
    </row>
    <row r="33799" spans="2:21" x14ac:dyDescent="0.25">
      <c r="B33799"/>
      <c r="C33799"/>
      <c r="D33799" s="13"/>
      <c r="E33799" s="13"/>
      <c r="K33799" s="23"/>
      <c r="O33799" s="21"/>
      <c r="P33799" s="27"/>
      <c r="Q33799" s="16"/>
      <c r="U33799" s="27"/>
    </row>
    <row r="33800" spans="2:21" x14ac:dyDescent="0.25">
      <c r="B33800"/>
      <c r="C33800"/>
      <c r="D33800" s="13"/>
      <c r="E33800" s="13"/>
      <c r="K33800" s="23"/>
      <c r="O33800" s="21"/>
      <c r="P33800" s="27"/>
      <c r="Q33800" s="16"/>
      <c r="U33800" s="27"/>
    </row>
    <row r="33801" spans="2:21" x14ac:dyDescent="0.25">
      <c r="B33801"/>
      <c r="C33801"/>
      <c r="D33801" s="13"/>
      <c r="E33801" s="13"/>
      <c r="K33801" s="23"/>
      <c r="O33801" s="21"/>
      <c r="P33801" s="27"/>
      <c r="Q33801" s="16"/>
      <c r="U33801" s="27"/>
    </row>
    <row r="33802" spans="2:21" x14ac:dyDescent="0.25">
      <c r="B33802"/>
      <c r="C33802"/>
      <c r="D33802" s="13"/>
      <c r="E33802" s="13"/>
      <c r="K33802" s="23"/>
      <c r="O33802" s="21"/>
      <c r="P33802" s="27"/>
      <c r="Q33802" s="16"/>
      <c r="U33802" s="27"/>
    </row>
    <row r="33803" spans="2:21" x14ac:dyDescent="0.25">
      <c r="B33803"/>
      <c r="C33803"/>
      <c r="D33803" s="13"/>
      <c r="E33803" s="13"/>
      <c r="K33803" s="23"/>
      <c r="O33803" s="21"/>
      <c r="P33803" s="27"/>
      <c r="Q33803" s="16"/>
      <c r="U33803" s="27"/>
    </row>
    <row r="33804" spans="2:21" x14ac:dyDescent="0.25">
      <c r="B33804"/>
      <c r="C33804"/>
      <c r="D33804" s="13"/>
      <c r="E33804" s="13"/>
      <c r="K33804" s="23"/>
      <c r="O33804" s="21"/>
      <c r="P33804" s="27"/>
      <c r="Q33804" s="16"/>
      <c r="U33804" s="27"/>
    </row>
    <row r="33805" spans="2:21" x14ac:dyDescent="0.25">
      <c r="B33805"/>
      <c r="C33805"/>
      <c r="D33805" s="13"/>
      <c r="E33805" s="13"/>
      <c r="K33805" s="23"/>
      <c r="O33805" s="21"/>
      <c r="P33805" s="27"/>
      <c r="Q33805" s="16"/>
      <c r="U33805" s="27"/>
    </row>
    <row r="33806" spans="2:21" x14ac:dyDescent="0.25">
      <c r="B33806"/>
      <c r="C33806"/>
      <c r="D33806" s="13"/>
      <c r="E33806" s="13"/>
      <c r="K33806" s="23"/>
      <c r="O33806" s="21"/>
      <c r="P33806" s="27"/>
      <c r="Q33806" s="16"/>
      <c r="U33806" s="27"/>
    </row>
    <row r="33807" spans="2:21" x14ac:dyDescent="0.25">
      <c r="B33807"/>
      <c r="C33807"/>
      <c r="D33807" s="13"/>
      <c r="E33807" s="13"/>
      <c r="K33807" s="23"/>
      <c r="O33807" s="21"/>
      <c r="P33807" s="27"/>
      <c r="Q33807" s="16"/>
      <c r="U33807" s="27"/>
    </row>
    <row r="33808" spans="2:21" x14ac:dyDescent="0.25">
      <c r="B33808"/>
      <c r="C33808"/>
      <c r="D33808" s="13"/>
      <c r="E33808" s="13"/>
      <c r="K33808" s="23"/>
      <c r="O33808" s="21"/>
      <c r="P33808" s="27"/>
      <c r="Q33808" s="16"/>
      <c r="U33808" s="27"/>
    </row>
    <row r="33809" spans="2:21" x14ac:dyDescent="0.25">
      <c r="B33809"/>
      <c r="C33809"/>
      <c r="D33809" s="13"/>
      <c r="E33809" s="13"/>
      <c r="K33809" s="23"/>
      <c r="O33809" s="21"/>
      <c r="P33809" s="27"/>
      <c r="Q33809" s="16"/>
      <c r="U33809" s="27"/>
    </row>
    <row r="33810" spans="2:21" x14ac:dyDescent="0.25">
      <c r="B33810"/>
      <c r="C33810"/>
      <c r="D33810" s="13"/>
      <c r="E33810" s="13"/>
      <c r="K33810" s="23"/>
      <c r="O33810" s="21"/>
      <c r="P33810" s="27"/>
      <c r="Q33810" s="16"/>
      <c r="U33810" s="27"/>
    </row>
    <row r="33811" spans="2:21" x14ac:dyDescent="0.25">
      <c r="B33811"/>
      <c r="C33811"/>
      <c r="D33811" s="13"/>
      <c r="E33811" s="13"/>
      <c r="K33811" s="23"/>
      <c r="O33811" s="21"/>
      <c r="P33811" s="27"/>
      <c r="Q33811" s="16"/>
      <c r="U33811" s="27"/>
    </row>
    <row r="33812" spans="2:21" x14ac:dyDescent="0.25">
      <c r="B33812"/>
      <c r="C33812"/>
      <c r="D33812" s="13"/>
      <c r="E33812" s="13"/>
      <c r="K33812" s="23"/>
      <c r="O33812" s="21"/>
      <c r="P33812" s="27"/>
      <c r="Q33812" s="16"/>
      <c r="U33812" s="27"/>
    </row>
    <row r="33813" spans="2:21" x14ac:dyDescent="0.25">
      <c r="B33813"/>
      <c r="C33813"/>
      <c r="D33813" s="13"/>
      <c r="E33813" s="13"/>
      <c r="K33813" s="23"/>
      <c r="O33813" s="21"/>
      <c r="P33813" s="27"/>
      <c r="Q33813" s="16"/>
      <c r="U33813" s="27"/>
    </row>
    <row r="33814" spans="2:21" x14ac:dyDescent="0.25">
      <c r="B33814"/>
      <c r="C33814"/>
      <c r="D33814" s="13"/>
      <c r="E33814" s="13"/>
      <c r="K33814" s="23"/>
      <c r="O33814" s="21"/>
      <c r="P33814" s="27"/>
      <c r="Q33814" s="16"/>
      <c r="U33814" s="27"/>
    </row>
    <row r="33815" spans="2:21" x14ac:dyDescent="0.25">
      <c r="B33815"/>
      <c r="C33815"/>
      <c r="D33815" s="13"/>
      <c r="E33815" s="13"/>
      <c r="K33815" s="23"/>
      <c r="O33815" s="21"/>
      <c r="P33815" s="27"/>
      <c r="Q33815" s="16"/>
      <c r="U33815" s="27"/>
    </row>
    <row r="33816" spans="2:21" x14ac:dyDescent="0.25">
      <c r="B33816"/>
      <c r="C33816"/>
      <c r="D33816" s="13"/>
      <c r="E33816" s="13"/>
      <c r="K33816" s="23"/>
      <c r="O33816" s="21"/>
      <c r="P33816" s="27"/>
      <c r="Q33816" s="16"/>
      <c r="U33816" s="27"/>
    </row>
    <row r="33817" spans="2:21" x14ac:dyDescent="0.25">
      <c r="B33817"/>
      <c r="C33817"/>
      <c r="D33817" s="13"/>
      <c r="E33817" s="13"/>
      <c r="K33817" s="23"/>
      <c r="O33817" s="21"/>
      <c r="P33817" s="27"/>
      <c r="Q33817" s="16"/>
      <c r="U33817" s="27"/>
    </row>
    <row r="33818" spans="2:21" x14ac:dyDescent="0.25">
      <c r="B33818"/>
      <c r="C33818"/>
      <c r="D33818" s="13"/>
      <c r="E33818" s="13"/>
      <c r="K33818" s="23"/>
      <c r="O33818" s="21"/>
      <c r="P33818" s="27"/>
      <c r="Q33818" s="16"/>
      <c r="U33818" s="27"/>
    </row>
    <row r="33819" spans="2:21" x14ac:dyDescent="0.25">
      <c r="B33819"/>
      <c r="C33819"/>
      <c r="D33819" s="13"/>
      <c r="E33819" s="13"/>
      <c r="K33819" s="23"/>
      <c r="O33819" s="21"/>
      <c r="P33819" s="27"/>
      <c r="Q33819" s="16"/>
      <c r="U33819" s="27"/>
    </row>
    <row r="33820" spans="2:21" x14ac:dyDescent="0.25">
      <c r="B33820"/>
      <c r="C33820"/>
      <c r="D33820" s="13"/>
      <c r="E33820" s="13"/>
      <c r="K33820" s="23"/>
      <c r="O33820" s="21"/>
      <c r="P33820" s="27"/>
      <c r="Q33820" s="16"/>
      <c r="U33820" s="27"/>
    </row>
    <row r="33821" spans="2:21" x14ac:dyDescent="0.25">
      <c r="B33821"/>
      <c r="C33821"/>
      <c r="D33821" s="13"/>
      <c r="E33821" s="13"/>
      <c r="K33821" s="23"/>
      <c r="O33821" s="21"/>
      <c r="P33821" s="27"/>
      <c r="Q33821" s="16"/>
      <c r="U33821" s="27"/>
    </row>
    <row r="33822" spans="2:21" x14ac:dyDescent="0.25">
      <c r="B33822"/>
      <c r="C33822"/>
      <c r="D33822" s="13"/>
      <c r="E33822" s="13"/>
      <c r="K33822" s="23"/>
      <c r="O33822" s="21"/>
      <c r="P33822" s="27"/>
      <c r="Q33822" s="16"/>
      <c r="U33822" s="27"/>
    </row>
    <row r="33823" spans="2:21" x14ac:dyDescent="0.25">
      <c r="B33823"/>
      <c r="C33823"/>
      <c r="D33823" s="13"/>
      <c r="E33823" s="13"/>
      <c r="K33823" s="23"/>
      <c r="O33823" s="21"/>
      <c r="P33823" s="27"/>
      <c r="Q33823" s="16"/>
      <c r="U33823" s="27"/>
    </row>
    <row r="33824" spans="2:21" x14ac:dyDescent="0.25">
      <c r="B33824"/>
      <c r="C33824"/>
      <c r="D33824" s="13"/>
      <c r="E33824" s="13"/>
      <c r="K33824" s="23"/>
      <c r="O33824" s="21"/>
      <c r="P33824" s="27"/>
      <c r="Q33824" s="16"/>
      <c r="U33824" s="27"/>
    </row>
    <row r="33825" spans="2:21" x14ac:dyDescent="0.25">
      <c r="B33825"/>
      <c r="C33825"/>
      <c r="D33825" s="13"/>
      <c r="E33825" s="13"/>
      <c r="K33825" s="23"/>
      <c r="O33825" s="21"/>
      <c r="P33825" s="27"/>
      <c r="Q33825" s="16"/>
      <c r="U33825" s="27"/>
    </row>
    <row r="33826" spans="2:21" x14ac:dyDescent="0.25">
      <c r="B33826"/>
      <c r="C33826"/>
      <c r="D33826" s="13"/>
      <c r="E33826" s="13"/>
      <c r="K33826" s="23"/>
      <c r="O33826" s="21"/>
      <c r="P33826" s="27"/>
      <c r="Q33826" s="16"/>
      <c r="U33826" s="27"/>
    </row>
    <row r="33827" spans="2:21" x14ac:dyDescent="0.25">
      <c r="B33827"/>
      <c r="C33827"/>
      <c r="D33827" s="13"/>
      <c r="E33827" s="13"/>
      <c r="K33827" s="23"/>
      <c r="O33827" s="21"/>
      <c r="P33827" s="27"/>
      <c r="Q33827" s="16"/>
      <c r="U33827" s="27"/>
    </row>
    <row r="33828" spans="2:21" x14ac:dyDescent="0.25">
      <c r="B33828"/>
      <c r="C33828"/>
      <c r="D33828" s="13"/>
      <c r="E33828" s="13"/>
      <c r="K33828" s="23"/>
      <c r="O33828" s="21"/>
      <c r="P33828" s="27"/>
      <c r="Q33828" s="16"/>
      <c r="U33828" s="27"/>
    </row>
    <row r="33829" spans="2:21" x14ac:dyDescent="0.25">
      <c r="B33829"/>
      <c r="C33829"/>
      <c r="D33829" s="13"/>
      <c r="E33829" s="13"/>
      <c r="K33829" s="23"/>
      <c r="O33829" s="21"/>
      <c r="P33829" s="27"/>
      <c r="Q33829" s="16"/>
      <c r="U33829" s="27"/>
    </row>
    <row r="33830" spans="2:21" x14ac:dyDescent="0.25">
      <c r="B33830"/>
      <c r="C33830"/>
      <c r="D33830" s="13"/>
      <c r="E33830" s="13"/>
      <c r="K33830" s="23"/>
      <c r="O33830" s="21"/>
      <c r="P33830" s="27"/>
      <c r="Q33830" s="16"/>
      <c r="U33830" s="27"/>
    </row>
    <row r="33831" spans="2:21" x14ac:dyDescent="0.25">
      <c r="B33831"/>
      <c r="C33831"/>
      <c r="D33831" s="13"/>
      <c r="E33831" s="13"/>
      <c r="K33831" s="23"/>
      <c r="O33831" s="21"/>
      <c r="P33831" s="27"/>
      <c r="Q33831" s="16"/>
      <c r="U33831" s="27"/>
    </row>
    <row r="33832" spans="2:21" x14ac:dyDescent="0.25">
      <c r="B33832"/>
      <c r="C33832"/>
      <c r="D33832" s="13"/>
      <c r="E33832" s="13"/>
      <c r="K33832" s="23"/>
      <c r="O33832" s="21"/>
      <c r="P33832" s="27"/>
      <c r="Q33832" s="16"/>
      <c r="U33832" s="27"/>
    </row>
    <row r="33833" spans="2:21" x14ac:dyDescent="0.25">
      <c r="B33833"/>
      <c r="C33833"/>
      <c r="D33833" s="13"/>
      <c r="E33833" s="13"/>
      <c r="K33833" s="23"/>
      <c r="O33833" s="21"/>
      <c r="P33833" s="27"/>
      <c r="Q33833" s="16"/>
      <c r="U33833" s="27"/>
    </row>
    <row r="33834" spans="2:21" x14ac:dyDescent="0.25">
      <c r="B33834"/>
      <c r="C33834"/>
      <c r="D33834" s="13"/>
      <c r="E33834" s="13"/>
      <c r="K33834" s="23"/>
      <c r="O33834" s="21"/>
      <c r="P33834" s="27"/>
      <c r="Q33834" s="16"/>
      <c r="U33834" s="27"/>
    </row>
    <row r="33835" spans="2:21" x14ac:dyDescent="0.25">
      <c r="B33835"/>
      <c r="C33835"/>
      <c r="D33835" s="13"/>
      <c r="E33835" s="13"/>
      <c r="K33835" s="23"/>
      <c r="O33835" s="21"/>
      <c r="P33835" s="27"/>
      <c r="Q33835" s="16"/>
      <c r="U33835" s="27"/>
    </row>
    <row r="33836" spans="2:21" x14ac:dyDescent="0.25">
      <c r="B33836"/>
      <c r="C33836"/>
      <c r="D33836" s="13"/>
      <c r="E33836" s="13"/>
      <c r="K33836" s="23"/>
      <c r="O33836" s="21"/>
      <c r="P33836" s="27"/>
      <c r="Q33836" s="16"/>
      <c r="U33836" s="27"/>
    </row>
    <row r="33837" spans="2:21" x14ac:dyDescent="0.25">
      <c r="B33837"/>
      <c r="C33837"/>
      <c r="D33837" s="13"/>
      <c r="E33837" s="13"/>
      <c r="K33837" s="23"/>
      <c r="O33837" s="21"/>
      <c r="P33837" s="27"/>
      <c r="Q33837" s="16"/>
      <c r="U33837" s="27"/>
    </row>
    <row r="33838" spans="2:21" x14ac:dyDescent="0.25">
      <c r="B33838"/>
      <c r="C33838"/>
      <c r="D33838" s="13"/>
      <c r="E33838" s="13"/>
      <c r="K33838" s="23"/>
      <c r="O33838" s="21"/>
      <c r="P33838" s="27"/>
      <c r="Q33838" s="16"/>
      <c r="U33838" s="27"/>
    </row>
    <row r="33839" spans="2:21" x14ac:dyDescent="0.25">
      <c r="B33839"/>
      <c r="C33839"/>
      <c r="D33839" s="13"/>
      <c r="E33839" s="13"/>
      <c r="K33839" s="23"/>
      <c r="O33839" s="21"/>
      <c r="P33839" s="27"/>
      <c r="Q33839" s="16"/>
      <c r="U33839" s="27"/>
    </row>
    <row r="33840" spans="2:21" x14ac:dyDescent="0.25">
      <c r="B33840"/>
      <c r="C33840"/>
      <c r="D33840" s="13"/>
      <c r="E33840" s="13"/>
      <c r="K33840" s="23"/>
      <c r="O33840" s="21"/>
      <c r="P33840" s="27"/>
      <c r="Q33840" s="16"/>
      <c r="U33840" s="27"/>
    </row>
    <row r="33841" spans="2:21" x14ac:dyDescent="0.25">
      <c r="B33841"/>
      <c r="C33841"/>
      <c r="D33841" s="13"/>
      <c r="E33841" s="13"/>
      <c r="K33841" s="23"/>
      <c r="O33841" s="21"/>
      <c r="P33841" s="27"/>
      <c r="Q33841" s="16"/>
      <c r="U33841" s="27"/>
    </row>
    <row r="33842" spans="2:21" x14ac:dyDescent="0.25">
      <c r="B33842"/>
      <c r="C33842"/>
      <c r="D33842" s="13"/>
      <c r="E33842" s="13"/>
      <c r="K33842" s="23"/>
      <c r="O33842" s="21"/>
      <c r="P33842" s="27"/>
      <c r="Q33842" s="16"/>
      <c r="U33842" s="27"/>
    </row>
    <row r="33843" spans="2:21" x14ac:dyDescent="0.25">
      <c r="B33843"/>
      <c r="C33843"/>
      <c r="D33843" s="13"/>
      <c r="E33843" s="13"/>
      <c r="K33843" s="23"/>
      <c r="O33843" s="21"/>
      <c r="P33843" s="27"/>
      <c r="Q33843" s="16"/>
      <c r="U33843" s="27"/>
    </row>
    <row r="33844" spans="2:21" x14ac:dyDescent="0.25">
      <c r="B33844"/>
      <c r="C33844"/>
      <c r="D33844" s="13"/>
      <c r="E33844" s="13"/>
      <c r="K33844" s="23"/>
      <c r="O33844" s="21"/>
      <c r="P33844" s="27"/>
      <c r="Q33844" s="16"/>
      <c r="U33844" s="27"/>
    </row>
    <row r="33845" spans="2:21" x14ac:dyDescent="0.25">
      <c r="B33845"/>
      <c r="C33845"/>
      <c r="D33845" s="13"/>
      <c r="E33845" s="13"/>
      <c r="K33845" s="23"/>
      <c r="O33845" s="21"/>
      <c r="P33845" s="27"/>
      <c r="Q33845" s="16"/>
      <c r="U33845" s="27"/>
    </row>
    <row r="33846" spans="2:21" x14ac:dyDescent="0.25">
      <c r="B33846"/>
      <c r="C33846"/>
      <c r="D33846" s="13"/>
      <c r="E33846" s="13"/>
      <c r="K33846" s="23"/>
      <c r="O33846" s="21"/>
      <c r="P33846" s="27"/>
      <c r="Q33846" s="16"/>
      <c r="U33846" s="27"/>
    </row>
    <row r="33847" spans="2:21" x14ac:dyDescent="0.25">
      <c r="B33847"/>
      <c r="C33847"/>
      <c r="D33847" s="13"/>
      <c r="E33847" s="13"/>
      <c r="K33847" s="23"/>
      <c r="O33847" s="21"/>
      <c r="P33847" s="27"/>
      <c r="Q33847" s="16"/>
      <c r="U33847" s="27"/>
    </row>
    <row r="33848" spans="2:21" x14ac:dyDescent="0.25">
      <c r="B33848"/>
      <c r="C33848"/>
      <c r="D33848" s="13"/>
      <c r="E33848" s="13"/>
      <c r="K33848" s="23"/>
      <c r="O33848" s="21"/>
      <c r="P33848" s="27"/>
      <c r="Q33848" s="16"/>
      <c r="U33848" s="27"/>
    </row>
    <row r="33849" spans="2:21" x14ac:dyDescent="0.25">
      <c r="B33849"/>
      <c r="C33849"/>
      <c r="D33849" s="13"/>
      <c r="E33849" s="13"/>
      <c r="K33849" s="23"/>
      <c r="O33849" s="21"/>
      <c r="P33849" s="27"/>
      <c r="Q33849" s="16"/>
      <c r="U33849" s="27"/>
    </row>
    <row r="33850" spans="2:21" x14ac:dyDescent="0.25">
      <c r="B33850"/>
      <c r="C33850"/>
      <c r="D33850" s="13"/>
      <c r="E33850" s="13"/>
      <c r="K33850" s="23"/>
      <c r="O33850" s="21"/>
      <c r="P33850" s="27"/>
      <c r="Q33850" s="16"/>
      <c r="U33850" s="27"/>
    </row>
    <row r="33851" spans="2:21" x14ac:dyDescent="0.25">
      <c r="B33851"/>
      <c r="C33851"/>
      <c r="D33851" s="13"/>
      <c r="E33851" s="13"/>
      <c r="K33851" s="23"/>
      <c r="O33851" s="21"/>
      <c r="P33851" s="27"/>
      <c r="Q33851" s="16"/>
      <c r="U33851" s="27"/>
    </row>
    <row r="33852" spans="2:21" x14ac:dyDescent="0.25">
      <c r="B33852"/>
      <c r="C33852"/>
      <c r="D33852" s="13"/>
      <c r="E33852" s="13"/>
      <c r="K33852" s="23"/>
      <c r="O33852" s="21"/>
      <c r="P33852" s="27"/>
      <c r="Q33852" s="16"/>
      <c r="U33852" s="27"/>
    </row>
    <row r="33853" spans="2:21" x14ac:dyDescent="0.25">
      <c r="B33853"/>
      <c r="C33853"/>
      <c r="D33853" s="13"/>
      <c r="E33853" s="13"/>
      <c r="K33853" s="23"/>
      <c r="O33853" s="21"/>
      <c r="P33853" s="27"/>
      <c r="Q33853" s="16"/>
      <c r="U33853" s="27"/>
    </row>
    <row r="33854" spans="2:21" x14ac:dyDescent="0.25">
      <c r="B33854"/>
      <c r="C33854"/>
      <c r="D33854" s="13"/>
      <c r="E33854" s="13"/>
      <c r="K33854" s="23"/>
      <c r="O33854" s="21"/>
      <c r="P33854" s="27"/>
      <c r="Q33854" s="16"/>
      <c r="U33854" s="27"/>
    </row>
    <row r="33855" spans="2:21" x14ac:dyDescent="0.25">
      <c r="B33855"/>
      <c r="C33855"/>
      <c r="D33855" s="13"/>
      <c r="E33855" s="13"/>
      <c r="K33855" s="23"/>
      <c r="O33855" s="21"/>
      <c r="P33855" s="27"/>
      <c r="Q33855" s="16"/>
      <c r="U33855" s="27"/>
    </row>
    <row r="33856" spans="2:21" x14ac:dyDescent="0.25">
      <c r="B33856"/>
      <c r="C33856"/>
      <c r="D33856" s="13"/>
      <c r="E33856" s="13"/>
      <c r="K33856" s="23"/>
      <c r="O33856" s="21"/>
      <c r="P33856" s="27"/>
      <c r="Q33856" s="16"/>
      <c r="U33856" s="27"/>
    </row>
    <row r="33857" spans="2:21" x14ac:dyDescent="0.25">
      <c r="B33857"/>
      <c r="C33857"/>
      <c r="D33857" s="13"/>
      <c r="E33857" s="13"/>
      <c r="K33857" s="23"/>
      <c r="O33857" s="21"/>
      <c r="P33857" s="27"/>
      <c r="Q33857" s="16"/>
      <c r="U33857" s="27"/>
    </row>
    <row r="33858" spans="2:21" x14ac:dyDescent="0.25">
      <c r="B33858"/>
      <c r="C33858"/>
      <c r="D33858" s="13"/>
      <c r="E33858" s="13"/>
      <c r="K33858" s="23"/>
      <c r="O33858" s="21"/>
      <c r="P33858" s="27"/>
      <c r="Q33858" s="16"/>
      <c r="U33858" s="27"/>
    </row>
    <row r="33859" spans="2:21" x14ac:dyDescent="0.25">
      <c r="B33859"/>
      <c r="C33859"/>
      <c r="D33859" s="13"/>
      <c r="E33859" s="13"/>
      <c r="K33859" s="23"/>
      <c r="O33859" s="21"/>
      <c r="P33859" s="27"/>
      <c r="Q33859" s="16"/>
      <c r="U33859" s="27"/>
    </row>
    <row r="33860" spans="2:21" x14ac:dyDescent="0.25">
      <c r="B33860"/>
      <c r="C33860"/>
      <c r="D33860" s="13"/>
      <c r="E33860" s="13"/>
      <c r="K33860" s="23"/>
      <c r="O33860" s="21"/>
      <c r="P33860" s="27"/>
      <c r="Q33860" s="16"/>
      <c r="U33860" s="27"/>
    </row>
    <row r="33861" spans="2:21" x14ac:dyDescent="0.25">
      <c r="B33861"/>
      <c r="C33861"/>
      <c r="D33861" s="13"/>
      <c r="E33861" s="13"/>
      <c r="K33861" s="23"/>
      <c r="O33861" s="21"/>
      <c r="P33861" s="27"/>
      <c r="Q33861" s="16"/>
      <c r="U33861" s="27"/>
    </row>
    <row r="33862" spans="2:21" x14ac:dyDescent="0.25">
      <c r="B33862"/>
      <c r="C33862"/>
      <c r="D33862" s="13"/>
      <c r="E33862" s="13"/>
      <c r="K33862" s="23"/>
      <c r="O33862" s="21"/>
      <c r="P33862" s="27"/>
      <c r="Q33862" s="16"/>
      <c r="U33862" s="27"/>
    </row>
    <row r="33863" spans="2:21" x14ac:dyDescent="0.25">
      <c r="B33863"/>
      <c r="C33863"/>
      <c r="D33863" s="13"/>
      <c r="E33863" s="13"/>
      <c r="K33863" s="23"/>
      <c r="O33863" s="21"/>
      <c r="P33863" s="27"/>
      <c r="Q33863" s="16"/>
      <c r="U33863" s="27"/>
    </row>
    <row r="33864" spans="2:21" x14ac:dyDescent="0.25">
      <c r="B33864"/>
      <c r="C33864"/>
      <c r="D33864" s="13"/>
      <c r="E33864" s="13"/>
      <c r="K33864" s="23"/>
      <c r="O33864" s="21"/>
      <c r="P33864" s="27"/>
      <c r="Q33864" s="16"/>
      <c r="U33864" s="27"/>
    </row>
    <row r="33865" spans="2:21" x14ac:dyDescent="0.25">
      <c r="B33865"/>
      <c r="C33865"/>
      <c r="D33865" s="13"/>
      <c r="E33865" s="13"/>
      <c r="K33865" s="23"/>
      <c r="O33865" s="21"/>
      <c r="P33865" s="27"/>
      <c r="Q33865" s="16"/>
      <c r="U33865" s="27"/>
    </row>
    <row r="33866" spans="2:21" x14ac:dyDescent="0.25">
      <c r="B33866"/>
      <c r="C33866"/>
      <c r="D33866" s="13"/>
      <c r="E33866" s="13"/>
      <c r="K33866" s="23"/>
      <c r="O33866" s="21"/>
      <c r="P33866" s="27"/>
      <c r="Q33866" s="16"/>
      <c r="U33866" s="27"/>
    </row>
    <row r="33867" spans="2:21" x14ac:dyDescent="0.25">
      <c r="B33867"/>
      <c r="C33867"/>
      <c r="D33867" s="13"/>
      <c r="E33867" s="13"/>
      <c r="K33867" s="23"/>
      <c r="O33867" s="21"/>
      <c r="P33867" s="27"/>
      <c r="Q33867" s="16"/>
      <c r="U33867" s="27"/>
    </row>
    <row r="33868" spans="2:21" x14ac:dyDescent="0.25">
      <c r="B33868"/>
      <c r="C33868"/>
      <c r="D33868" s="13"/>
      <c r="E33868" s="13"/>
      <c r="K33868" s="23"/>
      <c r="O33868" s="21"/>
      <c r="P33868" s="27"/>
      <c r="Q33868" s="16"/>
      <c r="U33868" s="27"/>
    </row>
    <row r="33869" spans="2:21" x14ac:dyDescent="0.25">
      <c r="B33869"/>
      <c r="C33869"/>
      <c r="D33869" s="13"/>
      <c r="E33869" s="13"/>
      <c r="K33869" s="23"/>
      <c r="O33869" s="21"/>
      <c r="P33869" s="27"/>
      <c r="Q33869" s="16"/>
      <c r="U33869" s="27"/>
    </row>
    <row r="33870" spans="2:21" x14ac:dyDescent="0.25">
      <c r="B33870"/>
      <c r="C33870"/>
      <c r="D33870" s="13"/>
      <c r="E33870" s="13"/>
      <c r="K33870" s="23"/>
      <c r="O33870" s="21"/>
      <c r="P33870" s="27"/>
      <c r="Q33870" s="16"/>
      <c r="U33870" s="27"/>
    </row>
    <row r="33871" spans="2:21" x14ac:dyDescent="0.25">
      <c r="B33871"/>
      <c r="C33871"/>
      <c r="D33871" s="13"/>
      <c r="E33871" s="13"/>
      <c r="K33871" s="23"/>
      <c r="O33871" s="21"/>
      <c r="P33871" s="27"/>
      <c r="Q33871" s="16"/>
      <c r="U33871" s="27"/>
    </row>
    <row r="33872" spans="2:21" x14ac:dyDescent="0.25">
      <c r="B33872"/>
      <c r="C33872"/>
      <c r="D33872" s="13"/>
      <c r="E33872" s="13"/>
      <c r="K33872" s="23"/>
      <c r="O33872" s="21"/>
      <c r="P33872" s="27"/>
      <c r="Q33872" s="16"/>
      <c r="U33872" s="27"/>
    </row>
    <row r="33873" spans="2:21" x14ac:dyDescent="0.25">
      <c r="B33873"/>
      <c r="C33873"/>
      <c r="D33873" s="13"/>
      <c r="E33873" s="13"/>
      <c r="K33873" s="23"/>
      <c r="O33873" s="21"/>
      <c r="P33873" s="27"/>
      <c r="Q33873" s="16"/>
      <c r="U33873" s="27"/>
    </row>
    <row r="33874" spans="2:21" x14ac:dyDescent="0.25">
      <c r="B33874"/>
      <c r="C33874"/>
      <c r="D33874" s="13"/>
      <c r="E33874" s="13"/>
      <c r="K33874" s="23"/>
      <c r="O33874" s="21"/>
      <c r="P33874" s="27"/>
      <c r="Q33874" s="16"/>
      <c r="U33874" s="27"/>
    </row>
    <row r="33875" spans="2:21" x14ac:dyDescent="0.25">
      <c r="B33875"/>
      <c r="C33875"/>
      <c r="D33875" s="13"/>
      <c r="E33875" s="13"/>
      <c r="K33875" s="23"/>
      <c r="O33875" s="21"/>
      <c r="P33875" s="27"/>
      <c r="Q33875" s="16"/>
      <c r="U33875" s="27"/>
    </row>
    <row r="33876" spans="2:21" x14ac:dyDescent="0.25">
      <c r="B33876"/>
      <c r="C33876"/>
      <c r="D33876" s="13"/>
      <c r="E33876" s="13"/>
      <c r="K33876" s="23"/>
      <c r="O33876" s="21"/>
      <c r="P33876" s="27"/>
      <c r="Q33876" s="16"/>
      <c r="U33876" s="27"/>
    </row>
    <row r="33877" spans="2:21" x14ac:dyDescent="0.25">
      <c r="B33877"/>
      <c r="C33877"/>
      <c r="D33877" s="13"/>
      <c r="E33877" s="13"/>
      <c r="K33877" s="23"/>
      <c r="O33877" s="21"/>
      <c r="P33877" s="27"/>
      <c r="Q33877" s="16"/>
      <c r="U33877" s="27"/>
    </row>
    <row r="33878" spans="2:21" x14ac:dyDescent="0.25">
      <c r="B33878"/>
      <c r="C33878"/>
      <c r="D33878" s="13"/>
      <c r="E33878" s="13"/>
      <c r="K33878" s="23"/>
      <c r="O33878" s="21"/>
      <c r="P33878" s="27"/>
      <c r="Q33878" s="16"/>
      <c r="U33878" s="27"/>
    </row>
    <row r="33879" spans="2:21" x14ac:dyDescent="0.25">
      <c r="B33879"/>
      <c r="C33879"/>
      <c r="D33879" s="13"/>
      <c r="E33879" s="13"/>
      <c r="K33879" s="23"/>
      <c r="O33879" s="21"/>
      <c r="P33879" s="27"/>
      <c r="Q33879" s="16"/>
      <c r="U33879" s="27"/>
    </row>
    <row r="33880" spans="2:21" x14ac:dyDescent="0.25">
      <c r="B33880"/>
      <c r="C33880"/>
      <c r="D33880" s="13"/>
      <c r="E33880" s="13"/>
      <c r="K33880" s="23"/>
      <c r="O33880" s="21"/>
      <c r="P33880" s="27"/>
      <c r="Q33880" s="16"/>
      <c r="U33880" s="27"/>
    </row>
    <row r="33881" spans="2:21" x14ac:dyDescent="0.25">
      <c r="B33881"/>
      <c r="C33881"/>
      <c r="D33881" s="13"/>
      <c r="E33881" s="13"/>
      <c r="K33881" s="23"/>
      <c r="O33881" s="21"/>
      <c r="P33881" s="27"/>
      <c r="Q33881" s="16"/>
      <c r="U33881" s="27"/>
    </row>
    <row r="33882" spans="2:21" x14ac:dyDescent="0.25">
      <c r="B33882"/>
      <c r="C33882"/>
      <c r="D33882" s="13"/>
      <c r="E33882" s="13"/>
      <c r="K33882" s="23"/>
      <c r="O33882" s="21"/>
      <c r="P33882" s="27"/>
      <c r="Q33882" s="16"/>
      <c r="U33882" s="27"/>
    </row>
    <row r="33883" spans="2:21" x14ac:dyDescent="0.25">
      <c r="B33883"/>
      <c r="C33883"/>
      <c r="D33883" s="13"/>
      <c r="E33883" s="13"/>
      <c r="K33883" s="23"/>
      <c r="O33883" s="21"/>
      <c r="P33883" s="27"/>
      <c r="Q33883" s="16"/>
      <c r="U33883" s="27"/>
    </row>
    <row r="33884" spans="2:21" x14ac:dyDescent="0.25">
      <c r="B33884"/>
      <c r="C33884"/>
      <c r="D33884" s="13"/>
      <c r="E33884" s="13"/>
      <c r="K33884" s="23"/>
      <c r="O33884" s="21"/>
      <c r="P33884" s="27"/>
      <c r="Q33884" s="16"/>
      <c r="U33884" s="27"/>
    </row>
    <row r="33885" spans="2:21" x14ac:dyDescent="0.25">
      <c r="B33885"/>
      <c r="C33885"/>
      <c r="D33885" s="13"/>
      <c r="E33885" s="13"/>
      <c r="K33885" s="23"/>
      <c r="O33885" s="21"/>
      <c r="P33885" s="27"/>
      <c r="Q33885" s="16"/>
      <c r="U33885" s="27"/>
    </row>
    <row r="33886" spans="2:21" x14ac:dyDescent="0.25">
      <c r="B33886"/>
      <c r="C33886"/>
      <c r="D33886" s="13"/>
      <c r="E33886" s="13"/>
      <c r="K33886" s="23"/>
      <c r="O33886" s="21"/>
      <c r="P33886" s="27"/>
      <c r="Q33886" s="16"/>
      <c r="U33886" s="27"/>
    </row>
    <row r="33887" spans="2:21" x14ac:dyDescent="0.25">
      <c r="B33887"/>
      <c r="C33887"/>
      <c r="D33887" s="13"/>
      <c r="E33887" s="13"/>
      <c r="K33887" s="23"/>
      <c r="O33887" s="21"/>
      <c r="P33887" s="27"/>
      <c r="Q33887" s="16"/>
      <c r="U33887" s="27"/>
    </row>
    <row r="33888" spans="2:21" x14ac:dyDescent="0.25">
      <c r="B33888"/>
      <c r="C33888"/>
      <c r="D33888" s="13"/>
      <c r="E33888" s="13"/>
      <c r="K33888" s="23"/>
      <c r="O33888" s="21"/>
      <c r="P33888" s="27"/>
      <c r="Q33888" s="16"/>
      <c r="U33888" s="27"/>
    </row>
    <row r="33889" spans="2:21" x14ac:dyDescent="0.25">
      <c r="B33889"/>
      <c r="C33889"/>
      <c r="D33889" s="13"/>
      <c r="E33889" s="13"/>
      <c r="K33889" s="23"/>
      <c r="O33889" s="21"/>
      <c r="P33889" s="27"/>
      <c r="Q33889" s="16"/>
      <c r="U33889" s="27"/>
    </row>
    <row r="33890" spans="2:21" x14ac:dyDescent="0.25">
      <c r="B33890"/>
      <c r="C33890"/>
      <c r="D33890" s="13"/>
      <c r="E33890" s="13"/>
      <c r="K33890" s="23"/>
      <c r="O33890" s="21"/>
      <c r="P33890" s="27"/>
      <c r="Q33890" s="16"/>
      <c r="U33890" s="27"/>
    </row>
    <row r="33891" spans="2:21" x14ac:dyDescent="0.25">
      <c r="B33891"/>
      <c r="C33891"/>
      <c r="D33891" s="13"/>
      <c r="E33891" s="13"/>
      <c r="K33891" s="23"/>
      <c r="O33891" s="21"/>
      <c r="P33891" s="27"/>
      <c r="Q33891" s="16"/>
      <c r="U33891" s="27"/>
    </row>
    <row r="33892" spans="2:21" x14ac:dyDescent="0.25">
      <c r="B33892"/>
      <c r="C33892"/>
      <c r="D33892" s="13"/>
      <c r="E33892" s="13"/>
      <c r="K33892" s="23"/>
      <c r="O33892" s="21"/>
      <c r="P33892" s="27"/>
      <c r="Q33892" s="16"/>
      <c r="U33892" s="27"/>
    </row>
    <row r="33893" spans="2:21" x14ac:dyDescent="0.25">
      <c r="B33893"/>
      <c r="C33893"/>
      <c r="D33893" s="13"/>
      <c r="E33893" s="13"/>
      <c r="K33893" s="23"/>
      <c r="O33893" s="21"/>
      <c r="P33893" s="27"/>
      <c r="Q33893" s="16"/>
      <c r="U33893" s="27"/>
    </row>
    <row r="33894" spans="2:21" x14ac:dyDescent="0.25">
      <c r="B33894"/>
      <c r="C33894"/>
      <c r="D33894" s="13"/>
      <c r="E33894" s="13"/>
      <c r="K33894" s="23"/>
      <c r="O33894" s="21"/>
      <c r="P33894" s="27"/>
      <c r="Q33894" s="16"/>
      <c r="U33894" s="27"/>
    </row>
    <row r="33895" spans="2:21" x14ac:dyDescent="0.25">
      <c r="B33895"/>
      <c r="C33895"/>
      <c r="D33895" s="13"/>
      <c r="E33895" s="13"/>
      <c r="K33895" s="23"/>
      <c r="O33895" s="21"/>
      <c r="P33895" s="27"/>
      <c r="Q33895" s="16"/>
      <c r="U33895" s="27"/>
    </row>
    <row r="33896" spans="2:21" x14ac:dyDescent="0.25">
      <c r="B33896"/>
      <c r="C33896"/>
      <c r="D33896" s="13"/>
      <c r="E33896" s="13"/>
      <c r="K33896" s="23"/>
      <c r="O33896" s="21"/>
      <c r="P33896" s="27"/>
      <c r="Q33896" s="16"/>
      <c r="U33896" s="27"/>
    </row>
    <row r="33897" spans="2:21" x14ac:dyDescent="0.25">
      <c r="B33897"/>
      <c r="C33897"/>
      <c r="D33897" s="13"/>
      <c r="E33897" s="13"/>
      <c r="K33897" s="23"/>
      <c r="O33897" s="21"/>
      <c r="P33897" s="27"/>
      <c r="Q33897" s="16"/>
      <c r="U33897" s="27"/>
    </row>
    <row r="33898" spans="2:21" x14ac:dyDescent="0.25">
      <c r="B33898"/>
      <c r="C33898"/>
      <c r="D33898" s="13"/>
      <c r="E33898" s="13"/>
      <c r="K33898" s="23"/>
      <c r="O33898" s="21"/>
      <c r="P33898" s="27"/>
      <c r="Q33898" s="16"/>
      <c r="U33898" s="27"/>
    </row>
    <row r="33899" spans="2:21" x14ac:dyDescent="0.25">
      <c r="B33899"/>
      <c r="C33899"/>
      <c r="D33899" s="13"/>
      <c r="E33899" s="13"/>
      <c r="K33899" s="23"/>
      <c r="O33899" s="21"/>
      <c r="P33899" s="27"/>
      <c r="Q33899" s="16"/>
      <c r="U33899" s="27"/>
    </row>
    <row r="33900" spans="2:21" x14ac:dyDescent="0.25">
      <c r="B33900"/>
      <c r="C33900"/>
      <c r="D33900" s="13"/>
      <c r="E33900" s="13"/>
      <c r="K33900" s="23"/>
      <c r="O33900" s="21"/>
      <c r="P33900" s="27"/>
      <c r="Q33900" s="16"/>
      <c r="U33900" s="27"/>
    </row>
    <row r="33901" spans="2:21" x14ac:dyDescent="0.25">
      <c r="B33901"/>
      <c r="C33901"/>
      <c r="D33901" s="13"/>
      <c r="E33901" s="13"/>
      <c r="K33901" s="23"/>
      <c r="O33901" s="21"/>
      <c r="P33901" s="27"/>
      <c r="Q33901" s="16"/>
      <c r="U33901" s="27"/>
    </row>
    <row r="33902" spans="2:21" x14ac:dyDescent="0.25">
      <c r="B33902"/>
      <c r="C33902"/>
      <c r="D33902" s="13"/>
      <c r="E33902" s="13"/>
      <c r="K33902" s="23"/>
      <c r="O33902" s="21"/>
      <c r="P33902" s="27"/>
      <c r="Q33902" s="16"/>
      <c r="U33902" s="27"/>
    </row>
    <row r="33903" spans="2:21" x14ac:dyDescent="0.25">
      <c r="B33903"/>
      <c r="C33903"/>
      <c r="D33903" s="13"/>
      <c r="E33903" s="13"/>
      <c r="K33903" s="23"/>
      <c r="O33903" s="21"/>
      <c r="P33903" s="27"/>
      <c r="Q33903" s="16"/>
      <c r="U33903" s="27"/>
    </row>
    <row r="33904" spans="2:21" x14ac:dyDescent="0.25">
      <c r="B33904"/>
      <c r="C33904"/>
      <c r="D33904" s="13"/>
      <c r="E33904" s="13"/>
      <c r="K33904" s="23"/>
      <c r="O33904" s="21"/>
      <c r="P33904" s="27"/>
      <c r="Q33904" s="16"/>
      <c r="U33904" s="27"/>
    </row>
    <row r="33905" spans="2:21" x14ac:dyDescent="0.25">
      <c r="B33905"/>
      <c r="C33905"/>
      <c r="D33905" s="13"/>
      <c r="E33905" s="13"/>
      <c r="K33905" s="23"/>
      <c r="O33905" s="21"/>
      <c r="P33905" s="27"/>
      <c r="Q33905" s="16"/>
      <c r="U33905" s="27"/>
    </row>
    <row r="33906" spans="2:21" x14ac:dyDescent="0.25">
      <c r="B33906"/>
      <c r="C33906"/>
      <c r="D33906" s="13"/>
      <c r="E33906" s="13"/>
      <c r="K33906" s="23"/>
      <c r="O33906" s="21"/>
      <c r="P33906" s="27"/>
      <c r="Q33906" s="16"/>
      <c r="U33906" s="27"/>
    </row>
    <row r="33907" spans="2:21" x14ac:dyDescent="0.25">
      <c r="B33907"/>
      <c r="C33907"/>
      <c r="D33907" s="13"/>
      <c r="E33907" s="13"/>
      <c r="K33907" s="23"/>
      <c r="O33907" s="21"/>
      <c r="P33907" s="27"/>
      <c r="Q33907" s="16"/>
      <c r="U33907" s="27"/>
    </row>
    <row r="33908" spans="2:21" x14ac:dyDescent="0.25">
      <c r="B33908"/>
      <c r="C33908"/>
      <c r="D33908" s="13"/>
      <c r="E33908" s="13"/>
      <c r="K33908" s="23"/>
      <c r="O33908" s="21"/>
      <c r="P33908" s="27"/>
      <c r="Q33908" s="16"/>
      <c r="U33908" s="27"/>
    </row>
    <row r="33909" spans="2:21" x14ac:dyDescent="0.25">
      <c r="B33909"/>
      <c r="C33909"/>
      <c r="D33909" s="13"/>
      <c r="E33909" s="13"/>
      <c r="K33909" s="23"/>
      <c r="O33909" s="21"/>
      <c r="P33909" s="27"/>
      <c r="Q33909" s="16"/>
      <c r="U33909" s="27"/>
    </row>
    <row r="33910" spans="2:21" x14ac:dyDescent="0.25">
      <c r="B33910"/>
      <c r="C33910"/>
      <c r="D33910" s="13"/>
      <c r="E33910" s="13"/>
      <c r="K33910" s="23"/>
      <c r="O33910" s="21"/>
      <c r="P33910" s="27"/>
      <c r="Q33910" s="16"/>
      <c r="U33910" s="27"/>
    </row>
    <row r="33911" spans="2:21" x14ac:dyDescent="0.25">
      <c r="B33911"/>
      <c r="C33911"/>
      <c r="D33911" s="13"/>
      <c r="E33911" s="13"/>
      <c r="K33911" s="23"/>
      <c r="O33911" s="21"/>
      <c r="P33911" s="27"/>
      <c r="Q33911" s="16"/>
      <c r="U33911" s="27"/>
    </row>
    <row r="33912" spans="2:21" x14ac:dyDescent="0.25">
      <c r="B33912"/>
      <c r="C33912"/>
      <c r="D33912" s="13"/>
      <c r="E33912" s="13"/>
      <c r="K33912" s="23"/>
      <c r="O33912" s="21"/>
      <c r="P33912" s="27"/>
      <c r="Q33912" s="16"/>
      <c r="U33912" s="27"/>
    </row>
    <row r="33913" spans="2:21" x14ac:dyDescent="0.25">
      <c r="B33913"/>
      <c r="C33913"/>
      <c r="D33913" s="13"/>
      <c r="E33913" s="13"/>
      <c r="K33913" s="23"/>
      <c r="O33913" s="21"/>
      <c r="P33913" s="27"/>
      <c r="Q33913" s="16"/>
      <c r="U33913" s="27"/>
    </row>
    <row r="33914" spans="2:21" x14ac:dyDescent="0.25">
      <c r="B33914"/>
      <c r="C33914"/>
      <c r="D33914" s="13"/>
      <c r="E33914" s="13"/>
      <c r="K33914" s="23"/>
      <c r="O33914" s="21"/>
      <c r="P33914" s="27"/>
      <c r="Q33914" s="16"/>
      <c r="U33914" s="27"/>
    </row>
    <row r="33915" spans="2:21" x14ac:dyDescent="0.25">
      <c r="B33915"/>
      <c r="C33915"/>
      <c r="D33915" s="13"/>
      <c r="E33915" s="13"/>
      <c r="K33915" s="23"/>
      <c r="O33915" s="21"/>
      <c r="P33915" s="27"/>
      <c r="Q33915" s="16"/>
      <c r="U33915" s="27"/>
    </row>
    <row r="33916" spans="2:21" x14ac:dyDescent="0.25">
      <c r="B33916"/>
      <c r="C33916"/>
      <c r="D33916" s="13"/>
      <c r="E33916" s="13"/>
      <c r="K33916" s="23"/>
      <c r="O33916" s="21"/>
      <c r="P33916" s="27"/>
      <c r="Q33916" s="16"/>
      <c r="U33916" s="27"/>
    </row>
    <row r="33917" spans="2:21" x14ac:dyDescent="0.25">
      <c r="B33917"/>
      <c r="C33917"/>
      <c r="D33917" s="13"/>
      <c r="E33917" s="13"/>
      <c r="K33917" s="23"/>
      <c r="O33917" s="21"/>
      <c r="P33917" s="27"/>
      <c r="Q33917" s="16"/>
      <c r="U33917" s="27"/>
    </row>
    <row r="33918" spans="2:21" x14ac:dyDescent="0.25">
      <c r="B33918"/>
      <c r="C33918"/>
      <c r="D33918" s="13"/>
      <c r="E33918" s="13"/>
      <c r="K33918" s="23"/>
      <c r="O33918" s="21"/>
      <c r="P33918" s="27"/>
      <c r="Q33918" s="16"/>
      <c r="U33918" s="27"/>
    </row>
    <row r="33919" spans="2:21" x14ac:dyDescent="0.25">
      <c r="B33919"/>
      <c r="C33919"/>
      <c r="D33919" s="13"/>
      <c r="E33919" s="13"/>
      <c r="K33919" s="23"/>
      <c r="O33919" s="21"/>
      <c r="P33919" s="27"/>
      <c r="Q33919" s="16"/>
      <c r="U33919" s="27"/>
    </row>
    <row r="33920" spans="2:21" x14ac:dyDescent="0.25">
      <c r="B33920"/>
      <c r="C33920"/>
      <c r="D33920" s="13"/>
      <c r="E33920" s="13"/>
      <c r="K33920" s="23"/>
      <c r="O33920" s="21"/>
      <c r="P33920" s="27"/>
      <c r="Q33920" s="16"/>
      <c r="U33920" s="27"/>
    </row>
    <row r="33921" spans="2:21" x14ac:dyDescent="0.25">
      <c r="B33921"/>
      <c r="C33921"/>
      <c r="D33921" s="13"/>
      <c r="E33921" s="13"/>
      <c r="K33921" s="23"/>
      <c r="O33921" s="21"/>
      <c r="P33921" s="27"/>
      <c r="Q33921" s="16"/>
      <c r="U33921" s="27"/>
    </row>
    <row r="33922" spans="2:21" x14ac:dyDescent="0.25">
      <c r="B33922"/>
      <c r="C33922"/>
      <c r="D33922" s="13"/>
      <c r="E33922" s="13"/>
      <c r="K33922" s="23"/>
      <c r="O33922" s="21"/>
      <c r="P33922" s="27"/>
      <c r="Q33922" s="16"/>
      <c r="U33922" s="27"/>
    </row>
    <row r="33923" spans="2:21" x14ac:dyDescent="0.25">
      <c r="B33923"/>
      <c r="C33923"/>
      <c r="D33923" s="13"/>
      <c r="E33923" s="13"/>
      <c r="K33923" s="23"/>
      <c r="O33923" s="21"/>
      <c r="P33923" s="27"/>
      <c r="Q33923" s="16"/>
      <c r="U33923" s="27"/>
    </row>
    <row r="33924" spans="2:21" x14ac:dyDescent="0.25">
      <c r="B33924"/>
      <c r="C33924"/>
      <c r="D33924" s="13"/>
      <c r="E33924" s="13"/>
      <c r="K33924" s="23"/>
      <c r="O33924" s="21"/>
      <c r="P33924" s="27"/>
      <c r="Q33924" s="16"/>
      <c r="U33924" s="27"/>
    </row>
    <row r="33925" spans="2:21" x14ac:dyDescent="0.25">
      <c r="B33925"/>
      <c r="C33925"/>
      <c r="D33925" s="13"/>
      <c r="E33925" s="13"/>
      <c r="K33925" s="23"/>
      <c r="O33925" s="21"/>
      <c r="P33925" s="27"/>
      <c r="Q33925" s="16"/>
      <c r="U33925" s="27"/>
    </row>
    <row r="33926" spans="2:21" x14ac:dyDescent="0.25">
      <c r="B33926"/>
      <c r="C33926"/>
      <c r="D33926" s="13"/>
      <c r="E33926" s="13"/>
      <c r="K33926" s="23"/>
      <c r="O33926" s="21"/>
      <c r="P33926" s="27"/>
      <c r="Q33926" s="16"/>
      <c r="U33926" s="27"/>
    </row>
    <row r="33927" spans="2:21" x14ac:dyDescent="0.25">
      <c r="B33927"/>
      <c r="C33927"/>
      <c r="D33927" s="13"/>
      <c r="E33927" s="13"/>
      <c r="K33927" s="23"/>
      <c r="O33927" s="21"/>
      <c r="P33927" s="27"/>
      <c r="Q33927" s="16"/>
      <c r="U33927" s="27"/>
    </row>
    <row r="33928" spans="2:21" x14ac:dyDescent="0.25">
      <c r="B33928"/>
      <c r="C33928"/>
      <c r="D33928" s="13"/>
      <c r="E33928" s="13"/>
      <c r="K33928" s="23"/>
      <c r="O33928" s="21"/>
      <c r="P33928" s="27"/>
      <c r="Q33928" s="16"/>
      <c r="U33928" s="27"/>
    </row>
    <row r="33929" spans="2:21" x14ac:dyDescent="0.25">
      <c r="B33929"/>
      <c r="C33929"/>
      <c r="D33929" s="13"/>
      <c r="E33929" s="13"/>
      <c r="K33929" s="23"/>
      <c r="O33929" s="21"/>
      <c r="P33929" s="27"/>
      <c r="Q33929" s="16"/>
      <c r="U33929" s="27"/>
    </row>
    <row r="33930" spans="2:21" x14ac:dyDescent="0.25">
      <c r="B33930"/>
      <c r="C33930"/>
      <c r="D33930" s="13"/>
      <c r="E33930" s="13"/>
      <c r="K33930" s="23"/>
      <c r="O33930" s="21"/>
      <c r="P33930" s="27"/>
      <c r="Q33930" s="16"/>
      <c r="U33930" s="27"/>
    </row>
    <row r="33931" spans="2:21" x14ac:dyDescent="0.25">
      <c r="B33931"/>
      <c r="C33931"/>
      <c r="D33931" s="13"/>
      <c r="E33931" s="13"/>
      <c r="K33931" s="23"/>
      <c r="O33931" s="21"/>
      <c r="P33931" s="27"/>
      <c r="Q33931" s="16"/>
      <c r="U33931" s="27"/>
    </row>
    <row r="33932" spans="2:21" x14ac:dyDescent="0.25">
      <c r="B33932"/>
      <c r="C33932"/>
      <c r="D33932" s="13"/>
      <c r="E33932" s="13"/>
      <c r="K33932" s="23"/>
      <c r="O33932" s="21"/>
      <c r="P33932" s="27"/>
      <c r="Q33932" s="16"/>
      <c r="U33932" s="27"/>
    </row>
    <row r="33933" spans="2:21" x14ac:dyDescent="0.25">
      <c r="B33933"/>
      <c r="C33933"/>
      <c r="D33933" s="13"/>
      <c r="E33933" s="13"/>
      <c r="K33933" s="23"/>
      <c r="O33933" s="21"/>
      <c r="P33933" s="27"/>
      <c r="Q33933" s="16"/>
      <c r="U33933" s="27"/>
    </row>
    <row r="33934" spans="2:21" x14ac:dyDescent="0.25">
      <c r="B33934"/>
      <c r="C33934"/>
      <c r="D33934" s="13"/>
      <c r="E33934" s="13"/>
      <c r="K33934" s="23"/>
      <c r="O33934" s="21"/>
      <c r="P33934" s="27"/>
      <c r="Q33934" s="16"/>
      <c r="U33934" s="27"/>
    </row>
    <row r="33935" spans="2:21" x14ac:dyDescent="0.25">
      <c r="B33935"/>
      <c r="C33935"/>
      <c r="D33935" s="13"/>
      <c r="E33935" s="13"/>
      <c r="K33935" s="23"/>
      <c r="O33935" s="21"/>
      <c r="P33935" s="27"/>
      <c r="Q33935" s="16"/>
      <c r="U33935" s="27"/>
    </row>
    <row r="33936" spans="2:21" x14ac:dyDescent="0.25">
      <c r="B33936"/>
      <c r="C33936"/>
      <c r="D33936" s="13"/>
      <c r="E33936" s="13"/>
      <c r="K33936" s="23"/>
      <c r="O33936" s="21"/>
      <c r="P33936" s="27"/>
      <c r="Q33936" s="16"/>
      <c r="U33936" s="27"/>
    </row>
    <row r="33937" spans="2:21" x14ac:dyDescent="0.25">
      <c r="B33937"/>
      <c r="C33937"/>
      <c r="D33937" s="13"/>
      <c r="E33937" s="13"/>
      <c r="K33937" s="23"/>
      <c r="O33937" s="21"/>
      <c r="P33937" s="27"/>
      <c r="Q33937" s="16"/>
      <c r="U33937" s="27"/>
    </row>
    <row r="33938" spans="2:21" x14ac:dyDescent="0.25">
      <c r="B33938"/>
      <c r="C33938"/>
      <c r="D33938" s="13"/>
      <c r="E33938" s="13"/>
      <c r="K33938" s="23"/>
      <c r="O33938" s="21"/>
      <c r="P33938" s="27"/>
      <c r="Q33938" s="16"/>
      <c r="U33938" s="27"/>
    </row>
    <row r="33939" spans="2:21" x14ac:dyDescent="0.25">
      <c r="B33939"/>
      <c r="C33939"/>
      <c r="D33939" s="13"/>
      <c r="E33939" s="13"/>
      <c r="K33939" s="23"/>
      <c r="O33939" s="21"/>
      <c r="P33939" s="27"/>
      <c r="Q33939" s="16"/>
      <c r="U33939" s="27"/>
    </row>
    <row r="33940" spans="2:21" x14ac:dyDescent="0.25">
      <c r="B33940"/>
      <c r="C33940"/>
      <c r="D33940" s="13"/>
      <c r="E33940" s="13"/>
      <c r="K33940" s="23"/>
      <c r="O33940" s="21"/>
      <c r="P33940" s="27"/>
      <c r="Q33940" s="16"/>
      <c r="U33940" s="27"/>
    </row>
    <row r="33941" spans="2:21" x14ac:dyDescent="0.25">
      <c r="B33941"/>
      <c r="C33941"/>
      <c r="D33941" s="13"/>
      <c r="E33941" s="13"/>
      <c r="K33941" s="23"/>
      <c r="O33941" s="21"/>
      <c r="P33941" s="27"/>
      <c r="Q33941" s="16"/>
      <c r="U33941" s="27"/>
    </row>
    <row r="33942" spans="2:21" x14ac:dyDescent="0.25">
      <c r="B33942"/>
      <c r="C33942"/>
      <c r="D33942" s="13"/>
      <c r="E33942" s="13"/>
      <c r="K33942" s="23"/>
      <c r="O33942" s="21"/>
      <c r="P33942" s="27"/>
      <c r="Q33942" s="16"/>
      <c r="U33942" s="27"/>
    </row>
    <row r="33943" spans="2:21" x14ac:dyDescent="0.25">
      <c r="B33943"/>
      <c r="C33943"/>
      <c r="D33943" s="13"/>
      <c r="E33943" s="13"/>
      <c r="K33943" s="23"/>
      <c r="O33943" s="21"/>
      <c r="P33943" s="27"/>
      <c r="Q33943" s="16"/>
      <c r="U33943" s="27"/>
    </row>
    <row r="33944" spans="2:21" x14ac:dyDescent="0.25">
      <c r="B33944"/>
      <c r="C33944"/>
      <c r="D33944" s="13"/>
      <c r="E33944" s="13"/>
      <c r="K33944" s="23"/>
      <c r="O33944" s="21"/>
      <c r="P33944" s="27"/>
      <c r="Q33944" s="16"/>
      <c r="U33944" s="27"/>
    </row>
    <row r="33945" spans="2:21" x14ac:dyDescent="0.25">
      <c r="B33945"/>
      <c r="C33945"/>
      <c r="D33945" s="13"/>
      <c r="E33945" s="13"/>
      <c r="K33945" s="23"/>
      <c r="O33945" s="21"/>
      <c r="P33945" s="27"/>
      <c r="Q33945" s="16"/>
      <c r="U33945" s="27"/>
    </row>
    <row r="33946" spans="2:21" x14ac:dyDescent="0.25">
      <c r="B33946"/>
      <c r="C33946"/>
      <c r="D33946" s="13"/>
      <c r="E33946" s="13"/>
      <c r="K33946" s="23"/>
      <c r="O33946" s="21"/>
      <c r="P33946" s="27"/>
      <c r="Q33946" s="16"/>
      <c r="U33946" s="27"/>
    </row>
    <row r="33947" spans="2:21" x14ac:dyDescent="0.25">
      <c r="B33947"/>
      <c r="C33947"/>
      <c r="D33947" s="13"/>
      <c r="E33947" s="13"/>
      <c r="K33947" s="23"/>
      <c r="O33947" s="21"/>
      <c r="P33947" s="27"/>
      <c r="Q33947" s="16"/>
      <c r="U33947" s="27"/>
    </row>
    <row r="33948" spans="2:21" x14ac:dyDescent="0.25">
      <c r="B33948"/>
      <c r="C33948"/>
      <c r="D33948" s="13"/>
      <c r="E33948" s="13"/>
      <c r="K33948" s="23"/>
      <c r="O33948" s="21"/>
      <c r="P33948" s="27"/>
      <c r="Q33948" s="16"/>
      <c r="U33948" s="27"/>
    </row>
    <row r="33949" spans="2:21" x14ac:dyDescent="0.25">
      <c r="B33949"/>
      <c r="C33949"/>
      <c r="D33949" s="13"/>
      <c r="E33949" s="13"/>
      <c r="K33949" s="23"/>
      <c r="O33949" s="21"/>
      <c r="P33949" s="27"/>
      <c r="Q33949" s="16"/>
      <c r="U33949" s="27"/>
    </row>
    <row r="33950" spans="2:21" x14ac:dyDescent="0.25">
      <c r="B33950"/>
      <c r="C33950"/>
      <c r="D33950" s="13"/>
      <c r="E33950" s="13"/>
      <c r="K33950" s="23"/>
      <c r="O33950" s="21"/>
      <c r="P33950" s="27"/>
      <c r="Q33950" s="16"/>
      <c r="U33950" s="27"/>
    </row>
    <row r="33951" spans="2:21" x14ac:dyDescent="0.25">
      <c r="B33951"/>
      <c r="C33951"/>
      <c r="D33951" s="13"/>
      <c r="E33951" s="13"/>
      <c r="K33951" s="23"/>
      <c r="O33951" s="21"/>
      <c r="P33951" s="27"/>
      <c r="Q33951" s="16"/>
      <c r="U33951" s="27"/>
    </row>
    <row r="33952" spans="2:21" x14ac:dyDescent="0.25">
      <c r="B33952"/>
      <c r="C33952"/>
      <c r="D33952" s="13"/>
      <c r="E33952" s="13"/>
      <c r="K33952" s="23"/>
      <c r="O33952" s="21"/>
      <c r="P33952" s="27"/>
      <c r="Q33952" s="16"/>
      <c r="U33952" s="27"/>
    </row>
    <row r="33953" spans="2:21" x14ac:dyDescent="0.25">
      <c r="B33953"/>
      <c r="C33953"/>
      <c r="D33953" s="13"/>
      <c r="E33953" s="13"/>
      <c r="K33953" s="23"/>
      <c r="O33953" s="21"/>
      <c r="P33953" s="27"/>
      <c r="Q33953" s="16"/>
      <c r="U33953" s="27"/>
    </row>
    <row r="33954" spans="2:21" x14ac:dyDescent="0.25">
      <c r="B33954"/>
      <c r="C33954"/>
      <c r="D33954" s="13"/>
      <c r="E33954" s="13"/>
      <c r="K33954" s="23"/>
      <c r="O33954" s="21"/>
      <c r="P33954" s="27"/>
      <c r="Q33954" s="16"/>
      <c r="U33954" s="27"/>
    </row>
    <row r="33955" spans="2:21" x14ac:dyDescent="0.25">
      <c r="B33955"/>
      <c r="C33955"/>
      <c r="D33955" s="13"/>
      <c r="E33955" s="13"/>
      <c r="K33955" s="23"/>
      <c r="O33955" s="21"/>
      <c r="P33955" s="27"/>
      <c r="Q33955" s="16"/>
      <c r="U33955" s="27"/>
    </row>
    <row r="33956" spans="2:21" x14ac:dyDescent="0.25">
      <c r="B33956"/>
      <c r="C33956"/>
      <c r="D33956" s="13"/>
      <c r="E33956" s="13"/>
      <c r="K33956" s="23"/>
      <c r="O33956" s="21"/>
      <c r="P33956" s="27"/>
      <c r="Q33956" s="16"/>
      <c r="U33956" s="27"/>
    </row>
    <row r="33957" spans="2:21" x14ac:dyDescent="0.25">
      <c r="B33957"/>
      <c r="C33957"/>
      <c r="D33957" s="13"/>
      <c r="E33957" s="13"/>
      <c r="K33957" s="23"/>
      <c r="O33957" s="21"/>
      <c r="P33957" s="27"/>
      <c r="Q33957" s="16"/>
      <c r="U33957" s="27"/>
    </row>
    <row r="33958" spans="2:21" x14ac:dyDescent="0.25">
      <c r="B33958"/>
      <c r="C33958"/>
      <c r="D33958" s="13"/>
      <c r="E33958" s="13"/>
      <c r="K33958" s="23"/>
      <c r="O33958" s="21"/>
      <c r="P33958" s="27"/>
      <c r="Q33958" s="16"/>
      <c r="U33958" s="27"/>
    </row>
    <row r="33959" spans="2:21" x14ac:dyDescent="0.25">
      <c r="B33959"/>
      <c r="C33959"/>
      <c r="D33959" s="13"/>
      <c r="E33959" s="13"/>
      <c r="K33959" s="23"/>
      <c r="O33959" s="21"/>
      <c r="P33959" s="27"/>
      <c r="Q33959" s="16"/>
      <c r="U33959" s="27"/>
    </row>
    <row r="33960" spans="2:21" x14ac:dyDescent="0.25">
      <c r="B33960"/>
      <c r="C33960"/>
      <c r="D33960" s="13"/>
      <c r="E33960" s="13"/>
      <c r="K33960" s="23"/>
      <c r="O33960" s="21"/>
      <c r="P33960" s="27"/>
      <c r="Q33960" s="16"/>
      <c r="U33960" s="27"/>
    </row>
    <row r="33961" spans="2:21" x14ac:dyDescent="0.25">
      <c r="B33961"/>
      <c r="C33961"/>
      <c r="D33961" s="13"/>
      <c r="E33961" s="13"/>
      <c r="K33961" s="23"/>
      <c r="O33961" s="21"/>
      <c r="P33961" s="27"/>
      <c r="Q33961" s="16"/>
      <c r="U33961" s="27"/>
    </row>
    <row r="33962" spans="2:21" x14ac:dyDescent="0.25">
      <c r="B33962"/>
      <c r="C33962"/>
      <c r="D33962" s="13"/>
      <c r="E33962" s="13"/>
      <c r="K33962" s="23"/>
      <c r="O33962" s="21"/>
      <c r="P33962" s="27"/>
      <c r="Q33962" s="16"/>
      <c r="U33962" s="27"/>
    </row>
    <row r="33963" spans="2:21" x14ac:dyDescent="0.25">
      <c r="B33963"/>
      <c r="C33963"/>
      <c r="D33963" s="13"/>
      <c r="E33963" s="13"/>
      <c r="K33963" s="23"/>
      <c r="O33963" s="21"/>
      <c r="P33963" s="27"/>
      <c r="Q33963" s="16"/>
      <c r="U33963" s="27"/>
    </row>
    <row r="33964" spans="2:21" x14ac:dyDescent="0.25">
      <c r="B33964"/>
      <c r="C33964"/>
      <c r="D33964" s="13"/>
      <c r="E33964" s="13"/>
      <c r="K33964" s="23"/>
      <c r="O33964" s="21"/>
      <c r="P33964" s="27"/>
      <c r="Q33964" s="16"/>
      <c r="U33964" s="27"/>
    </row>
    <row r="33965" spans="2:21" x14ac:dyDescent="0.25">
      <c r="B33965"/>
      <c r="C33965"/>
      <c r="D33965" s="13"/>
      <c r="E33965" s="13"/>
      <c r="K33965" s="23"/>
      <c r="O33965" s="21"/>
      <c r="P33965" s="27"/>
      <c r="Q33965" s="16"/>
      <c r="U33965" s="27"/>
    </row>
    <row r="33966" spans="2:21" x14ac:dyDescent="0.25">
      <c r="B33966"/>
      <c r="C33966"/>
      <c r="D33966" s="13"/>
      <c r="E33966" s="13"/>
      <c r="K33966" s="23"/>
      <c r="O33966" s="21"/>
      <c r="P33966" s="27"/>
      <c r="Q33966" s="16"/>
      <c r="U33966" s="27"/>
    </row>
    <row r="33967" spans="2:21" x14ac:dyDescent="0.25">
      <c r="B33967"/>
      <c r="C33967"/>
      <c r="D33967" s="13"/>
      <c r="E33967" s="13"/>
      <c r="K33967" s="23"/>
      <c r="O33967" s="21"/>
      <c r="P33967" s="27"/>
      <c r="Q33967" s="16"/>
      <c r="U33967" s="27"/>
    </row>
    <row r="33968" spans="2:21" x14ac:dyDescent="0.25">
      <c r="B33968"/>
      <c r="C33968"/>
      <c r="D33968" s="13"/>
      <c r="E33968" s="13"/>
      <c r="K33968" s="23"/>
      <c r="O33968" s="21"/>
      <c r="P33968" s="27"/>
      <c r="Q33968" s="16"/>
      <c r="U33968" s="27"/>
    </row>
    <row r="33969" spans="2:21" x14ac:dyDescent="0.25">
      <c r="B33969"/>
      <c r="C33969"/>
      <c r="D33969" s="13"/>
      <c r="E33969" s="13"/>
      <c r="K33969" s="23"/>
      <c r="O33969" s="21"/>
      <c r="P33969" s="27"/>
      <c r="Q33969" s="16"/>
      <c r="U33969" s="27"/>
    </row>
    <row r="33970" spans="2:21" x14ac:dyDescent="0.25">
      <c r="B33970"/>
      <c r="C33970"/>
      <c r="D33970" s="13"/>
      <c r="E33970" s="13"/>
      <c r="K33970" s="23"/>
      <c r="O33970" s="21"/>
      <c r="P33970" s="27"/>
      <c r="Q33970" s="16"/>
      <c r="U33970" s="27"/>
    </row>
    <row r="33971" spans="2:21" x14ac:dyDescent="0.25">
      <c r="B33971"/>
      <c r="C33971"/>
      <c r="D33971" s="13"/>
      <c r="E33971" s="13"/>
      <c r="K33971" s="23"/>
      <c r="O33971" s="21"/>
      <c r="P33971" s="27"/>
      <c r="Q33971" s="16"/>
      <c r="U33971" s="27"/>
    </row>
    <row r="33972" spans="2:21" x14ac:dyDescent="0.25">
      <c r="B33972"/>
      <c r="C33972"/>
      <c r="D33972" s="13"/>
      <c r="E33972" s="13"/>
      <c r="K33972" s="23"/>
      <c r="O33972" s="21"/>
      <c r="P33972" s="27"/>
      <c r="Q33972" s="16"/>
      <c r="U33972" s="27"/>
    </row>
    <row r="33973" spans="2:21" x14ac:dyDescent="0.25">
      <c r="B33973"/>
      <c r="C33973"/>
      <c r="D33973" s="13"/>
      <c r="E33973" s="13"/>
      <c r="K33973" s="23"/>
      <c r="O33973" s="21"/>
      <c r="P33973" s="27"/>
      <c r="Q33973" s="16"/>
      <c r="U33973" s="27"/>
    </row>
    <row r="33974" spans="2:21" x14ac:dyDescent="0.25">
      <c r="B33974"/>
      <c r="C33974"/>
      <c r="D33974" s="13"/>
      <c r="E33974" s="13"/>
      <c r="K33974" s="23"/>
      <c r="O33974" s="21"/>
      <c r="P33974" s="27"/>
      <c r="Q33974" s="16"/>
      <c r="U33974" s="27"/>
    </row>
    <row r="33975" spans="2:21" x14ac:dyDescent="0.25">
      <c r="B33975"/>
      <c r="C33975"/>
      <c r="D33975" s="13"/>
      <c r="E33975" s="13"/>
      <c r="K33975" s="23"/>
      <c r="O33975" s="21"/>
      <c r="P33975" s="27"/>
      <c r="Q33975" s="16"/>
      <c r="U33975" s="27"/>
    </row>
    <row r="33976" spans="2:21" x14ac:dyDescent="0.25">
      <c r="B33976"/>
      <c r="C33976"/>
      <c r="D33976" s="13"/>
      <c r="E33976" s="13"/>
      <c r="K33976" s="23"/>
      <c r="O33976" s="21"/>
      <c r="P33976" s="27"/>
      <c r="Q33976" s="16"/>
      <c r="U33976" s="27"/>
    </row>
    <row r="33977" spans="2:21" x14ac:dyDescent="0.25">
      <c r="B33977"/>
      <c r="C33977"/>
      <c r="D33977" s="13"/>
      <c r="E33977" s="13"/>
      <c r="K33977" s="23"/>
      <c r="O33977" s="21"/>
      <c r="P33977" s="27"/>
      <c r="Q33977" s="16"/>
      <c r="U33977" s="27"/>
    </row>
    <row r="33978" spans="2:21" x14ac:dyDescent="0.25">
      <c r="B33978"/>
      <c r="C33978"/>
      <c r="D33978" s="13"/>
      <c r="E33978" s="13"/>
      <c r="K33978" s="23"/>
      <c r="O33978" s="21"/>
      <c r="P33978" s="27"/>
      <c r="Q33978" s="16"/>
      <c r="U33978" s="27"/>
    </row>
    <row r="33979" spans="2:21" x14ac:dyDescent="0.25">
      <c r="B33979"/>
      <c r="C33979"/>
      <c r="D33979" s="13"/>
      <c r="E33979" s="13"/>
      <c r="K33979" s="23"/>
      <c r="O33979" s="21"/>
      <c r="P33979" s="27"/>
      <c r="Q33979" s="16"/>
      <c r="U33979" s="27"/>
    </row>
    <row r="33980" spans="2:21" x14ac:dyDescent="0.25">
      <c r="B33980"/>
      <c r="C33980"/>
      <c r="D33980" s="13"/>
      <c r="E33980" s="13"/>
      <c r="K33980" s="23"/>
      <c r="O33980" s="21"/>
      <c r="P33980" s="27"/>
      <c r="Q33980" s="16"/>
      <c r="U33980" s="27"/>
    </row>
    <row r="33981" spans="2:21" x14ac:dyDescent="0.25">
      <c r="B33981"/>
      <c r="C33981"/>
      <c r="D33981" s="13"/>
      <c r="E33981" s="13"/>
      <c r="K33981" s="23"/>
      <c r="O33981" s="21"/>
      <c r="P33981" s="27"/>
      <c r="Q33981" s="16"/>
      <c r="U33981" s="27"/>
    </row>
    <row r="33982" spans="2:21" x14ac:dyDescent="0.25">
      <c r="B33982"/>
      <c r="C33982"/>
      <c r="D33982" s="13"/>
      <c r="E33982" s="13"/>
      <c r="K33982" s="23"/>
      <c r="O33982" s="21"/>
      <c r="P33982" s="27"/>
      <c r="Q33982" s="16"/>
      <c r="U33982" s="27"/>
    </row>
    <row r="33983" spans="2:21" x14ac:dyDescent="0.25">
      <c r="B33983"/>
      <c r="C33983"/>
      <c r="D33983" s="13"/>
      <c r="E33983" s="13"/>
      <c r="K33983" s="23"/>
      <c r="O33983" s="21"/>
      <c r="P33983" s="27"/>
      <c r="Q33983" s="16"/>
      <c r="U33983" s="27"/>
    </row>
    <row r="33984" spans="2:21" x14ac:dyDescent="0.25">
      <c r="B33984"/>
      <c r="C33984"/>
      <c r="D33984" s="13"/>
      <c r="E33984" s="13"/>
      <c r="K33984" s="23"/>
      <c r="O33984" s="21"/>
      <c r="P33984" s="27"/>
      <c r="Q33984" s="16"/>
      <c r="U33984" s="27"/>
    </row>
    <row r="33985" spans="2:21" x14ac:dyDescent="0.25">
      <c r="B33985"/>
      <c r="C33985"/>
      <c r="D33985" s="13"/>
      <c r="E33985" s="13"/>
      <c r="K33985" s="23"/>
      <c r="O33985" s="21"/>
      <c r="P33985" s="27"/>
      <c r="Q33985" s="16"/>
      <c r="U33985" s="27"/>
    </row>
    <row r="33986" spans="2:21" x14ac:dyDescent="0.25">
      <c r="B33986"/>
      <c r="C33986"/>
      <c r="D33986" s="13"/>
      <c r="E33986" s="13"/>
      <c r="K33986" s="23"/>
      <c r="O33986" s="21"/>
      <c r="P33986" s="27"/>
      <c r="Q33986" s="16"/>
      <c r="U33986" s="27"/>
    </row>
    <row r="33987" spans="2:21" x14ac:dyDescent="0.25">
      <c r="B33987"/>
      <c r="C33987"/>
      <c r="D33987" s="13"/>
      <c r="E33987" s="13"/>
      <c r="K33987" s="23"/>
      <c r="O33987" s="21"/>
      <c r="P33987" s="27"/>
      <c r="Q33987" s="16"/>
      <c r="U33987" s="27"/>
    </row>
    <row r="33988" spans="2:21" x14ac:dyDescent="0.25">
      <c r="B33988"/>
      <c r="C33988"/>
      <c r="D33988" s="13"/>
      <c r="E33988" s="13"/>
      <c r="K33988" s="23"/>
      <c r="O33988" s="21"/>
      <c r="P33988" s="27"/>
      <c r="Q33988" s="16"/>
      <c r="U33988" s="27"/>
    </row>
    <row r="33989" spans="2:21" x14ac:dyDescent="0.25">
      <c r="B33989"/>
      <c r="C33989"/>
      <c r="D33989" s="13"/>
      <c r="E33989" s="13"/>
      <c r="K33989" s="23"/>
      <c r="O33989" s="21"/>
      <c r="P33989" s="27"/>
      <c r="Q33989" s="16"/>
      <c r="U33989" s="27"/>
    </row>
    <row r="33990" spans="2:21" x14ac:dyDescent="0.25">
      <c r="B33990"/>
      <c r="C33990"/>
      <c r="D33990" s="13"/>
      <c r="E33990" s="13"/>
      <c r="K33990" s="23"/>
      <c r="O33990" s="21"/>
      <c r="P33990" s="27"/>
      <c r="Q33990" s="16"/>
      <c r="U33990" s="27"/>
    </row>
    <row r="33991" spans="2:21" x14ac:dyDescent="0.25">
      <c r="B33991"/>
      <c r="C33991"/>
      <c r="D33991" s="13"/>
      <c r="E33991" s="13"/>
      <c r="K33991" s="23"/>
      <c r="O33991" s="21"/>
      <c r="P33991" s="27"/>
      <c r="Q33991" s="16"/>
      <c r="U33991" s="27"/>
    </row>
    <row r="33992" spans="2:21" x14ac:dyDescent="0.25">
      <c r="B33992"/>
      <c r="C33992"/>
      <c r="D33992" s="13"/>
      <c r="E33992" s="13"/>
      <c r="K33992" s="23"/>
      <c r="O33992" s="21"/>
      <c r="P33992" s="27"/>
      <c r="Q33992" s="16"/>
      <c r="U33992" s="27"/>
    </row>
    <row r="33993" spans="2:21" x14ac:dyDescent="0.25">
      <c r="B33993"/>
      <c r="C33993"/>
      <c r="D33993" s="13"/>
      <c r="E33993" s="13"/>
      <c r="K33993" s="23"/>
      <c r="O33993" s="21"/>
      <c r="P33993" s="27"/>
      <c r="Q33993" s="16"/>
      <c r="U33993" s="27"/>
    </row>
    <row r="33994" spans="2:21" x14ac:dyDescent="0.25">
      <c r="B33994"/>
      <c r="C33994"/>
      <c r="D33994" s="13"/>
      <c r="E33994" s="13"/>
      <c r="K33994" s="23"/>
      <c r="O33994" s="21"/>
      <c r="P33994" s="27"/>
      <c r="Q33994" s="16"/>
      <c r="U33994" s="27"/>
    </row>
    <row r="33995" spans="2:21" x14ac:dyDescent="0.25">
      <c r="B33995"/>
      <c r="C33995"/>
      <c r="D33995" s="13"/>
      <c r="E33995" s="13"/>
      <c r="K33995" s="23"/>
      <c r="O33995" s="21"/>
      <c r="P33995" s="27"/>
      <c r="Q33995" s="16"/>
      <c r="U33995" s="27"/>
    </row>
    <row r="33996" spans="2:21" x14ac:dyDescent="0.25">
      <c r="B33996"/>
      <c r="C33996"/>
      <c r="D33996" s="13"/>
      <c r="E33996" s="13"/>
      <c r="K33996" s="23"/>
      <c r="O33996" s="21"/>
      <c r="P33996" s="27"/>
      <c r="Q33996" s="16"/>
      <c r="U33996" s="27"/>
    </row>
    <row r="33997" spans="2:21" x14ac:dyDescent="0.25">
      <c r="B33997"/>
      <c r="C33997"/>
      <c r="D33997" s="13"/>
      <c r="E33997" s="13"/>
      <c r="K33997" s="23"/>
      <c r="O33997" s="21"/>
      <c r="P33997" s="27"/>
      <c r="Q33997" s="16"/>
      <c r="U33997" s="27"/>
    </row>
    <row r="33998" spans="2:21" x14ac:dyDescent="0.25">
      <c r="B33998"/>
      <c r="C33998"/>
      <c r="D33998" s="13"/>
      <c r="E33998" s="13"/>
      <c r="K33998" s="23"/>
      <c r="O33998" s="21"/>
      <c r="P33998" s="27"/>
      <c r="Q33998" s="16"/>
      <c r="U33998" s="27"/>
    </row>
    <row r="33999" spans="2:21" x14ac:dyDescent="0.25">
      <c r="B33999"/>
      <c r="C33999"/>
      <c r="D33999" s="13"/>
      <c r="E33999" s="13"/>
      <c r="K33999" s="23"/>
      <c r="O33999" s="21"/>
      <c r="P33999" s="27"/>
      <c r="Q33999" s="16"/>
      <c r="U33999" s="27"/>
    </row>
    <row r="34000" spans="2:21" x14ac:dyDescent="0.25">
      <c r="B34000"/>
      <c r="C34000"/>
      <c r="D34000" s="13"/>
      <c r="E34000" s="13"/>
      <c r="K34000" s="23"/>
      <c r="O34000" s="21"/>
      <c r="P34000" s="27"/>
      <c r="Q34000" s="16"/>
      <c r="U34000" s="27"/>
    </row>
    <row r="34001" spans="2:21" x14ac:dyDescent="0.25">
      <c r="B34001"/>
      <c r="C34001"/>
      <c r="D34001" s="13"/>
      <c r="E34001" s="13"/>
      <c r="K34001" s="23"/>
      <c r="O34001" s="21"/>
      <c r="P34001" s="27"/>
      <c r="Q34001" s="16"/>
      <c r="U34001" s="27"/>
    </row>
    <row r="34002" spans="2:21" x14ac:dyDescent="0.25">
      <c r="B34002"/>
      <c r="C34002"/>
      <c r="D34002" s="13"/>
      <c r="E34002" s="13"/>
      <c r="K34002" s="23"/>
      <c r="O34002" s="21"/>
      <c r="P34002" s="27"/>
      <c r="Q34002" s="16"/>
      <c r="U34002" s="27"/>
    </row>
    <row r="34003" spans="2:21" x14ac:dyDescent="0.25">
      <c r="B34003"/>
      <c r="C34003"/>
      <c r="D34003" s="13"/>
      <c r="E34003" s="13"/>
      <c r="K34003" s="23"/>
      <c r="O34003" s="21"/>
      <c r="P34003" s="27"/>
      <c r="Q34003" s="16"/>
      <c r="U34003" s="27"/>
    </row>
    <row r="34004" spans="2:21" x14ac:dyDescent="0.25">
      <c r="B34004"/>
      <c r="C34004"/>
      <c r="D34004" s="13"/>
      <c r="E34004" s="13"/>
      <c r="K34004" s="23"/>
      <c r="O34004" s="21"/>
      <c r="P34004" s="27"/>
      <c r="Q34004" s="16"/>
      <c r="U34004" s="27"/>
    </row>
    <row r="34005" spans="2:21" x14ac:dyDescent="0.25">
      <c r="B34005"/>
      <c r="C34005"/>
      <c r="D34005" s="13"/>
      <c r="E34005" s="13"/>
      <c r="K34005" s="23"/>
      <c r="O34005" s="21"/>
      <c r="P34005" s="27"/>
      <c r="Q34005" s="16"/>
      <c r="U34005" s="27"/>
    </row>
    <row r="34006" spans="2:21" x14ac:dyDescent="0.25">
      <c r="B34006"/>
      <c r="C34006"/>
      <c r="D34006" s="13"/>
      <c r="E34006" s="13"/>
      <c r="K34006" s="23"/>
      <c r="O34006" s="21"/>
      <c r="P34006" s="27"/>
      <c r="Q34006" s="16"/>
      <c r="U34006" s="27"/>
    </row>
    <row r="34007" spans="2:21" x14ac:dyDescent="0.25">
      <c r="B34007"/>
      <c r="C34007"/>
      <c r="D34007" s="13"/>
      <c r="E34007" s="13"/>
      <c r="K34007" s="23"/>
      <c r="O34007" s="21"/>
      <c r="P34007" s="27"/>
      <c r="Q34007" s="16"/>
      <c r="U34007" s="27"/>
    </row>
    <row r="34008" spans="2:21" x14ac:dyDescent="0.25">
      <c r="B34008"/>
      <c r="C34008"/>
      <c r="D34008" s="13"/>
      <c r="E34008" s="13"/>
      <c r="K34008" s="23"/>
      <c r="O34008" s="21"/>
      <c r="P34008" s="27"/>
      <c r="Q34008" s="16"/>
      <c r="U34008" s="27"/>
    </row>
    <row r="34009" spans="2:21" x14ac:dyDescent="0.25">
      <c r="B34009"/>
      <c r="C34009"/>
      <c r="D34009" s="13"/>
      <c r="E34009" s="13"/>
      <c r="K34009" s="23"/>
      <c r="O34009" s="21"/>
      <c r="P34009" s="27"/>
      <c r="Q34009" s="16"/>
      <c r="U34009" s="27"/>
    </row>
    <row r="34010" spans="2:21" x14ac:dyDescent="0.25">
      <c r="B34010"/>
      <c r="C34010"/>
      <c r="D34010" s="13"/>
      <c r="E34010" s="13"/>
      <c r="K34010" s="23"/>
      <c r="O34010" s="21"/>
      <c r="P34010" s="27"/>
      <c r="Q34010" s="16"/>
      <c r="U34010" s="27"/>
    </row>
    <row r="34011" spans="2:21" x14ac:dyDescent="0.25">
      <c r="B34011"/>
      <c r="C34011"/>
      <c r="D34011" s="13"/>
      <c r="E34011" s="13"/>
      <c r="K34011" s="23"/>
      <c r="O34011" s="21"/>
      <c r="P34011" s="27"/>
      <c r="Q34011" s="16"/>
      <c r="U34011" s="27"/>
    </row>
    <row r="34012" spans="2:21" x14ac:dyDescent="0.25">
      <c r="B34012"/>
      <c r="C34012"/>
      <c r="D34012" s="13"/>
      <c r="E34012" s="13"/>
      <c r="K34012" s="23"/>
      <c r="O34012" s="21"/>
      <c r="P34012" s="27"/>
      <c r="Q34012" s="16"/>
      <c r="U34012" s="27"/>
    </row>
    <row r="34013" spans="2:21" x14ac:dyDescent="0.25">
      <c r="B34013"/>
      <c r="C34013"/>
      <c r="D34013" s="13"/>
      <c r="E34013" s="13"/>
      <c r="K34013" s="23"/>
      <c r="O34013" s="21"/>
      <c r="P34013" s="27"/>
      <c r="Q34013" s="16"/>
      <c r="U34013" s="27"/>
    </row>
    <row r="34014" spans="2:21" x14ac:dyDescent="0.25">
      <c r="B34014"/>
      <c r="C34014"/>
      <c r="D34014" s="13"/>
      <c r="E34014" s="13"/>
      <c r="K34014" s="23"/>
      <c r="O34014" s="21"/>
      <c r="P34014" s="27"/>
      <c r="Q34014" s="16"/>
      <c r="U34014" s="27"/>
    </row>
    <row r="34015" spans="2:21" x14ac:dyDescent="0.25">
      <c r="B34015"/>
      <c r="C34015"/>
      <c r="D34015" s="13"/>
      <c r="E34015" s="13"/>
      <c r="K34015" s="23"/>
      <c r="O34015" s="21"/>
      <c r="P34015" s="27"/>
      <c r="Q34015" s="16"/>
      <c r="U34015" s="27"/>
    </row>
    <row r="34016" spans="2:21" x14ac:dyDescent="0.25">
      <c r="B34016"/>
      <c r="C34016"/>
      <c r="D34016" s="13"/>
      <c r="E34016" s="13"/>
      <c r="K34016" s="23"/>
      <c r="O34016" s="21"/>
      <c r="P34016" s="27"/>
      <c r="Q34016" s="16"/>
      <c r="U34016" s="27"/>
    </row>
    <row r="34017" spans="2:21" x14ac:dyDescent="0.25">
      <c r="B34017"/>
      <c r="C34017"/>
      <c r="D34017" s="13"/>
      <c r="E34017" s="13"/>
      <c r="K34017" s="23"/>
      <c r="O34017" s="21"/>
      <c r="P34017" s="27"/>
      <c r="Q34017" s="16"/>
      <c r="U34017" s="27"/>
    </row>
    <row r="34018" spans="2:21" x14ac:dyDescent="0.25">
      <c r="B34018"/>
      <c r="C34018"/>
      <c r="D34018" s="13"/>
      <c r="E34018" s="13"/>
      <c r="K34018" s="23"/>
      <c r="O34018" s="21"/>
      <c r="P34018" s="27"/>
      <c r="Q34018" s="16"/>
      <c r="U34018" s="27"/>
    </row>
    <row r="34019" spans="2:21" x14ac:dyDescent="0.25">
      <c r="B34019"/>
      <c r="C34019"/>
      <c r="D34019" s="13"/>
      <c r="E34019" s="13"/>
      <c r="K34019" s="23"/>
      <c r="O34019" s="21"/>
      <c r="P34019" s="27"/>
      <c r="Q34019" s="16"/>
      <c r="U34019" s="27"/>
    </row>
    <row r="34020" spans="2:21" x14ac:dyDescent="0.25">
      <c r="B34020"/>
      <c r="C34020"/>
      <c r="D34020" s="13"/>
      <c r="E34020" s="13"/>
      <c r="K34020" s="23"/>
      <c r="O34020" s="21"/>
      <c r="P34020" s="27"/>
      <c r="Q34020" s="16"/>
      <c r="U34020" s="27"/>
    </row>
    <row r="34021" spans="2:21" x14ac:dyDescent="0.25">
      <c r="B34021"/>
      <c r="C34021"/>
      <c r="D34021" s="13"/>
      <c r="E34021" s="13"/>
      <c r="K34021" s="23"/>
      <c r="O34021" s="21"/>
      <c r="P34021" s="27"/>
      <c r="Q34021" s="16"/>
      <c r="U34021" s="27"/>
    </row>
    <row r="34022" spans="2:21" x14ac:dyDescent="0.25">
      <c r="B34022"/>
      <c r="C34022"/>
      <c r="D34022" s="13"/>
      <c r="E34022" s="13"/>
      <c r="K34022" s="23"/>
      <c r="O34022" s="21"/>
      <c r="P34022" s="27"/>
      <c r="Q34022" s="16"/>
      <c r="U34022" s="27"/>
    </row>
    <row r="34023" spans="2:21" x14ac:dyDescent="0.25">
      <c r="B34023"/>
      <c r="C34023"/>
      <c r="D34023" s="13"/>
      <c r="E34023" s="13"/>
      <c r="K34023" s="23"/>
      <c r="O34023" s="21"/>
      <c r="P34023" s="27"/>
      <c r="Q34023" s="16"/>
      <c r="U34023" s="27"/>
    </row>
    <row r="34024" spans="2:21" x14ac:dyDescent="0.25">
      <c r="B34024"/>
      <c r="C34024"/>
      <c r="D34024" s="13"/>
      <c r="E34024" s="13"/>
      <c r="K34024" s="23"/>
      <c r="O34024" s="21"/>
      <c r="P34024" s="27"/>
      <c r="Q34024" s="16"/>
      <c r="U34024" s="27"/>
    </row>
    <row r="34025" spans="2:21" x14ac:dyDescent="0.25">
      <c r="B34025"/>
      <c r="C34025"/>
      <c r="D34025" s="13"/>
      <c r="E34025" s="13"/>
      <c r="K34025" s="23"/>
      <c r="O34025" s="21"/>
      <c r="P34025" s="27"/>
      <c r="Q34025" s="16"/>
      <c r="U34025" s="27"/>
    </row>
    <row r="34026" spans="2:21" x14ac:dyDescent="0.25">
      <c r="B34026"/>
      <c r="C34026"/>
      <c r="D34026" s="13"/>
      <c r="E34026" s="13"/>
      <c r="K34026" s="23"/>
      <c r="O34026" s="21"/>
      <c r="P34026" s="27"/>
      <c r="Q34026" s="16"/>
      <c r="U34026" s="27"/>
    </row>
    <row r="34027" spans="2:21" x14ac:dyDescent="0.25">
      <c r="B34027"/>
      <c r="C34027"/>
      <c r="D34027" s="13"/>
      <c r="E34027" s="13"/>
      <c r="K34027" s="23"/>
      <c r="O34027" s="21"/>
      <c r="P34027" s="27"/>
      <c r="Q34027" s="16"/>
      <c r="U34027" s="27"/>
    </row>
    <row r="34028" spans="2:21" x14ac:dyDescent="0.25">
      <c r="B34028"/>
      <c r="C34028"/>
      <c r="D34028" s="13"/>
      <c r="E34028" s="13"/>
      <c r="K34028" s="23"/>
      <c r="O34028" s="21"/>
      <c r="P34028" s="27"/>
      <c r="Q34028" s="16"/>
      <c r="U34028" s="27"/>
    </row>
    <row r="34029" spans="2:21" x14ac:dyDescent="0.25">
      <c r="B34029"/>
      <c r="C34029"/>
      <c r="D34029" s="13"/>
      <c r="E34029" s="13"/>
      <c r="K34029" s="23"/>
      <c r="O34029" s="21"/>
      <c r="P34029" s="27"/>
      <c r="Q34029" s="16"/>
      <c r="U34029" s="27"/>
    </row>
    <row r="34030" spans="2:21" x14ac:dyDescent="0.25">
      <c r="B34030"/>
      <c r="C34030"/>
      <c r="D34030" s="13"/>
      <c r="E34030" s="13"/>
      <c r="K34030" s="23"/>
      <c r="O34030" s="21"/>
      <c r="P34030" s="27"/>
      <c r="Q34030" s="16"/>
      <c r="U34030" s="27"/>
    </row>
    <row r="34031" spans="2:21" x14ac:dyDescent="0.25">
      <c r="B34031"/>
      <c r="C34031"/>
      <c r="D34031" s="13"/>
      <c r="E34031" s="13"/>
      <c r="K34031" s="23"/>
      <c r="O34031" s="21"/>
      <c r="P34031" s="27"/>
      <c r="Q34031" s="16"/>
      <c r="U34031" s="27"/>
    </row>
    <row r="34032" spans="2:21" x14ac:dyDescent="0.25">
      <c r="B34032"/>
      <c r="C34032"/>
      <c r="D34032" s="13"/>
      <c r="E34032" s="13"/>
      <c r="K34032" s="23"/>
      <c r="O34032" s="21"/>
      <c r="P34032" s="27"/>
      <c r="Q34032" s="16"/>
      <c r="U34032" s="27"/>
    </row>
    <row r="34033" spans="2:21" x14ac:dyDescent="0.25">
      <c r="B34033"/>
      <c r="C34033"/>
      <c r="D34033" s="13"/>
      <c r="E34033" s="13"/>
      <c r="K34033" s="23"/>
      <c r="O34033" s="21"/>
      <c r="P34033" s="27"/>
      <c r="Q34033" s="16"/>
      <c r="U34033" s="27"/>
    </row>
    <row r="34034" spans="2:21" x14ac:dyDescent="0.25">
      <c r="B34034"/>
      <c r="C34034"/>
      <c r="D34034" s="13"/>
      <c r="E34034" s="13"/>
      <c r="K34034" s="23"/>
      <c r="O34034" s="21"/>
      <c r="P34034" s="27"/>
      <c r="Q34034" s="16"/>
      <c r="U34034" s="27"/>
    </row>
    <row r="34035" spans="2:21" x14ac:dyDescent="0.25">
      <c r="B34035"/>
      <c r="C34035"/>
      <c r="D34035" s="13"/>
      <c r="E34035" s="13"/>
      <c r="K34035" s="23"/>
      <c r="O34035" s="21"/>
      <c r="P34035" s="27"/>
      <c r="Q34035" s="16"/>
      <c r="U34035" s="27"/>
    </row>
    <row r="34036" spans="2:21" x14ac:dyDescent="0.25">
      <c r="B34036"/>
      <c r="C34036"/>
      <c r="D34036" s="13"/>
      <c r="E34036" s="13"/>
      <c r="K34036" s="23"/>
      <c r="O34036" s="21"/>
      <c r="P34036" s="27"/>
      <c r="Q34036" s="16"/>
      <c r="U34036" s="27"/>
    </row>
    <row r="34037" spans="2:21" x14ac:dyDescent="0.25">
      <c r="B34037"/>
      <c r="C34037"/>
      <c r="D34037" s="13"/>
      <c r="E34037" s="13"/>
      <c r="K34037" s="23"/>
      <c r="O34037" s="21"/>
      <c r="P34037" s="27"/>
      <c r="Q34037" s="16"/>
      <c r="U34037" s="27"/>
    </row>
    <row r="34038" spans="2:21" x14ac:dyDescent="0.25">
      <c r="B34038"/>
      <c r="C34038"/>
      <c r="D34038" s="13"/>
      <c r="E34038" s="13"/>
      <c r="K34038" s="23"/>
      <c r="O34038" s="21"/>
      <c r="P34038" s="27"/>
      <c r="Q34038" s="16"/>
      <c r="U34038" s="27"/>
    </row>
    <row r="34039" spans="2:21" x14ac:dyDescent="0.25">
      <c r="B34039"/>
      <c r="C34039"/>
      <c r="D34039" s="13"/>
      <c r="E34039" s="13"/>
      <c r="K34039" s="23"/>
      <c r="O34039" s="21"/>
      <c r="P34039" s="27"/>
      <c r="Q34039" s="16"/>
      <c r="U34039" s="27"/>
    </row>
    <row r="34040" spans="2:21" x14ac:dyDescent="0.25">
      <c r="B34040"/>
      <c r="C34040"/>
      <c r="D34040" s="13"/>
      <c r="E34040" s="13"/>
      <c r="K34040" s="23"/>
      <c r="O34040" s="21"/>
      <c r="P34040" s="27"/>
      <c r="Q34040" s="16"/>
      <c r="U34040" s="27"/>
    </row>
    <row r="34041" spans="2:21" x14ac:dyDescent="0.25">
      <c r="B34041"/>
      <c r="C34041"/>
      <c r="D34041" s="13"/>
      <c r="E34041" s="13"/>
      <c r="K34041" s="23"/>
      <c r="O34041" s="21"/>
      <c r="P34041" s="27"/>
      <c r="Q34041" s="16"/>
      <c r="U34041" s="27"/>
    </row>
    <row r="34042" spans="2:21" x14ac:dyDescent="0.25">
      <c r="B34042"/>
      <c r="C34042"/>
      <c r="D34042" s="13"/>
      <c r="E34042" s="13"/>
      <c r="K34042" s="23"/>
      <c r="O34042" s="21"/>
      <c r="P34042" s="27"/>
      <c r="Q34042" s="16"/>
      <c r="U34042" s="27"/>
    </row>
    <row r="34043" spans="2:21" x14ac:dyDescent="0.25">
      <c r="B34043"/>
      <c r="C34043"/>
      <c r="D34043" s="13"/>
      <c r="E34043" s="13"/>
      <c r="K34043" s="23"/>
      <c r="O34043" s="21"/>
      <c r="P34043" s="27"/>
      <c r="Q34043" s="16"/>
      <c r="U34043" s="27"/>
    </row>
    <row r="34044" spans="2:21" x14ac:dyDescent="0.25">
      <c r="B34044"/>
      <c r="C34044"/>
      <c r="D34044" s="13"/>
      <c r="E34044" s="13"/>
      <c r="K34044" s="23"/>
      <c r="O34044" s="21"/>
      <c r="P34044" s="27"/>
      <c r="Q34044" s="16"/>
      <c r="U34044" s="27"/>
    </row>
    <row r="34045" spans="2:21" x14ac:dyDescent="0.25">
      <c r="B34045"/>
      <c r="C34045"/>
      <c r="D34045" s="13"/>
      <c r="E34045" s="13"/>
      <c r="K34045" s="23"/>
      <c r="O34045" s="21"/>
      <c r="P34045" s="27"/>
      <c r="Q34045" s="16"/>
      <c r="U34045" s="27"/>
    </row>
    <row r="34046" spans="2:21" x14ac:dyDescent="0.25">
      <c r="B34046"/>
      <c r="C34046"/>
      <c r="D34046" s="13"/>
      <c r="E34046" s="13"/>
      <c r="K34046" s="23"/>
      <c r="O34046" s="21"/>
      <c r="P34046" s="27"/>
      <c r="Q34046" s="16"/>
      <c r="U34046" s="27"/>
    </row>
    <row r="34047" spans="2:21" x14ac:dyDescent="0.25">
      <c r="B34047"/>
      <c r="C34047"/>
      <c r="D34047" s="13"/>
      <c r="E34047" s="13"/>
      <c r="K34047" s="23"/>
      <c r="O34047" s="21"/>
      <c r="P34047" s="27"/>
      <c r="Q34047" s="16"/>
      <c r="U34047" s="27"/>
    </row>
    <row r="34048" spans="2:21" x14ac:dyDescent="0.25">
      <c r="B34048"/>
      <c r="C34048"/>
      <c r="D34048" s="13"/>
      <c r="E34048" s="13"/>
      <c r="K34048" s="23"/>
      <c r="O34048" s="21"/>
      <c r="P34048" s="27"/>
      <c r="Q34048" s="16"/>
      <c r="U34048" s="27"/>
    </row>
    <row r="34049" spans="2:21" x14ac:dyDescent="0.25">
      <c r="B34049"/>
      <c r="C34049"/>
      <c r="D34049" s="13"/>
      <c r="E34049" s="13"/>
      <c r="K34049" s="23"/>
      <c r="O34049" s="21"/>
      <c r="P34049" s="27"/>
      <c r="Q34049" s="16"/>
      <c r="U34049" s="27"/>
    </row>
    <row r="34050" spans="2:21" x14ac:dyDescent="0.25">
      <c r="B34050"/>
      <c r="C34050"/>
      <c r="D34050" s="13"/>
      <c r="E34050" s="13"/>
      <c r="K34050" s="23"/>
      <c r="O34050" s="21"/>
      <c r="P34050" s="27"/>
      <c r="Q34050" s="16"/>
      <c r="U34050" s="27"/>
    </row>
    <row r="34051" spans="2:21" x14ac:dyDescent="0.25">
      <c r="B34051"/>
      <c r="C34051"/>
      <c r="D34051" s="13"/>
      <c r="E34051" s="13"/>
      <c r="K34051" s="23"/>
      <c r="O34051" s="21"/>
      <c r="P34051" s="27"/>
      <c r="Q34051" s="16"/>
      <c r="U34051" s="27"/>
    </row>
    <row r="34052" spans="2:21" x14ac:dyDescent="0.25">
      <c r="B34052"/>
      <c r="C34052"/>
      <c r="D34052" s="13"/>
      <c r="E34052" s="13"/>
      <c r="K34052" s="23"/>
      <c r="O34052" s="21"/>
      <c r="P34052" s="27"/>
      <c r="Q34052" s="16"/>
      <c r="U34052" s="27"/>
    </row>
    <row r="34053" spans="2:21" x14ac:dyDescent="0.25">
      <c r="B34053"/>
      <c r="C34053"/>
      <c r="D34053" s="13"/>
      <c r="E34053" s="13"/>
      <c r="K34053" s="23"/>
      <c r="O34053" s="21"/>
      <c r="P34053" s="27"/>
      <c r="Q34053" s="16"/>
      <c r="U34053" s="27"/>
    </row>
    <row r="34054" spans="2:21" x14ac:dyDescent="0.25">
      <c r="B34054"/>
      <c r="C34054"/>
      <c r="D34054" s="13"/>
      <c r="E34054" s="13"/>
      <c r="K34054" s="23"/>
      <c r="O34054" s="21"/>
      <c r="P34054" s="27"/>
      <c r="Q34054" s="16"/>
      <c r="U34054" s="27"/>
    </row>
    <row r="34055" spans="2:21" x14ac:dyDescent="0.25">
      <c r="B34055"/>
      <c r="C34055"/>
      <c r="D34055" s="13"/>
      <c r="E34055" s="13"/>
      <c r="K34055" s="23"/>
      <c r="O34055" s="21"/>
      <c r="P34055" s="27"/>
      <c r="Q34055" s="16"/>
      <c r="U34055" s="27"/>
    </row>
    <row r="34056" spans="2:21" x14ac:dyDescent="0.25">
      <c r="B34056"/>
      <c r="C34056"/>
      <c r="D34056" s="13"/>
      <c r="E34056" s="13"/>
      <c r="K34056" s="23"/>
      <c r="O34056" s="21"/>
      <c r="P34056" s="27"/>
      <c r="Q34056" s="16"/>
      <c r="U34056" s="27"/>
    </row>
    <row r="34057" spans="2:21" x14ac:dyDescent="0.25">
      <c r="B34057"/>
      <c r="C34057"/>
      <c r="D34057" s="13"/>
      <c r="E34057" s="13"/>
      <c r="K34057" s="23"/>
      <c r="O34057" s="21"/>
      <c r="P34057" s="27"/>
      <c r="Q34057" s="16"/>
      <c r="U34057" s="27"/>
    </row>
    <row r="34058" spans="2:21" x14ac:dyDescent="0.25">
      <c r="B34058"/>
      <c r="C34058"/>
      <c r="D34058" s="13"/>
      <c r="E34058" s="13"/>
      <c r="K34058" s="23"/>
      <c r="O34058" s="21"/>
      <c r="P34058" s="27"/>
      <c r="Q34058" s="16"/>
      <c r="U34058" s="27"/>
    </row>
    <row r="34059" spans="2:21" x14ac:dyDescent="0.25">
      <c r="B34059"/>
      <c r="C34059"/>
      <c r="D34059" s="13"/>
      <c r="E34059" s="13"/>
      <c r="K34059" s="23"/>
      <c r="O34059" s="21"/>
      <c r="P34059" s="27"/>
      <c r="Q34059" s="16"/>
      <c r="U34059" s="27"/>
    </row>
    <row r="34060" spans="2:21" x14ac:dyDescent="0.25">
      <c r="B34060"/>
      <c r="C34060"/>
      <c r="D34060" s="13"/>
      <c r="E34060" s="13"/>
      <c r="K34060" s="23"/>
      <c r="O34060" s="21"/>
      <c r="P34060" s="27"/>
      <c r="Q34060" s="16"/>
      <c r="U34060" s="27"/>
    </row>
    <row r="34061" spans="2:21" x14ac:dyDescent="0.25">
      <c r="B34061"/>
      <c r="C34061"/>
      <c r="D34061" s="13"/>
      <c r="E34061" s="13"/>
      <c r="K34061" s="23"/>
      <c r="O34061" s="21"/>
      <c r="P34061" s="27"/>
      <c r="Q34061" s="16"/>
      <c r="U34061" s="27"/>
    </row>
    <row r="34062" spans="2:21" x14ac:dyDescent="0.25">
      <c r="B34062"/>
      <c r="C34062"/>
      <c r="D34062" s="13"/>
      <c r="E34062" s="13"/>
      <c r="K34062" s="23"/>
      <c r="O34062" s="21"/>
      <c r="P34062" s="27"/>
      <c r="Q34062" s="16"/>
      <c r="U34062" s="27"/>
    </row>
    <row r="34063" spans="2:21" x14ac:dyDescent="0.25">
      <c r="B34063"/>
      <c r="C34063"/>
      <c r="D34063" s="13"/>
      <c r="E34063" s="13"/>
      <c r="K34063" s="23"/>
      <c r="O34063" s="21"/>
      <c r="P34063" s="27"/>
      <c r="Q34063" s="16"/>
      <c r="U34063" s="27"/>
    </row>
    <row r="34064" spans="2:21" x14ac:dyDescent="0.25">
      <c r="B34064"/>
      <c r="C34064"/>
      <c r="D34064" s="13"/>
      <c r="E34064" s="13"/>
      <c r="K34064" s="23"/>
      <c r="O34064" s="21"/>
      <c r="P34064" s="27"/>
      <c r="Q34064" s="16"/>
      <c r="U34064" s="27"/>
    </row>
    <row r="34065" spans="2:21" x14ac:dyDescent="0.25">
      <c r="B34065"/>
      <c r="C34065"/>
      <c r="D34065" s="13"/>
      <c r="E34065" s="13"/>
      <c r="K34065" s="23"/>
      <c r="O34065" s="21"/>
      <c r="P34065" s="27"/>
      <c r="Q34065" s="16"/>
      <c r="U34065" s="27"/>
    </row>
    <row r="34066" spans="2:21" x14ac:dyDescent="0.25">
      <c r="B34066"/>
      <c r="C34066"/>
      <c r="D34066" s="13"/>
      <c r="E34066" s="13"/>
      <c r="K34066" s="23"/>
      <c r="O34066" s="21"/>
      <c r="P34066" s="27"/>
      <c r="Q34066" s="16"/>
      <c r="U34066" s="27"/>
    </row>
    <row r="34067" spans="2:21" x14ac:dyDescent="0.25">
      <c r="B34067"/>
      <c r="C34067"/>
      <c r="D34067" s="13"/>
      <c r="E34067" s="13"/>
      <c r="K34067" s="23"/>
      <c r="O34067" s="21"/>
      <c r="P34067" s="27"/>
      <c r="Q34067" s="16"/>
      <c r="U34067" s="27"/>
    </row>
    <row r="34068" spans="2:21" x14ac:dyDescent="0.25">
      <c r="B34068"/>
      <c r="C34068"/>
      <c r="D34068" s="13"/>
      <c r="E34068" s="13"/>
      <c r="K34068" s="23"/>
      <c r="O34068" s="21"/>
      <c r="P34068" s="27"/>
      <c r="Q34068" s="16"/>
      <c r="U34068" s="27"/>
    </row>
    <row r="34069" spans="2:21" x14ac:dyDescent="0.25">
      <c r="B34069"/>
      <c r="C34069"/>
      <c r="D34069" s="13"/>
      <c r="E34069" s="13"/>
      <c r="K34069" s="23"/>
      <c r="O34069" s="21"/>
      <c r="P34069" s="27"/>
      <c r="Q34069" s="16"/>
      <c r="U34069" s="27"/>
    </row>
    <row r="34070" spans="2:21" x14ac:dyDescent="0.25">
      <c r="B34070"/>
      <c r="C34070"/>
      <c r="D34070" s="13"/>
      <c r="E34070" s="13"/>
      <c r="K34070" s="23"/>
      <c r="O34070" s="21"/>
      <c r="P34070" s="27"/>
      <c r="Q34070" s="16"/>
      <c r="U34070" s="27"/>
    </row>
    <row r="34071" spans="2:21" x14ac:dyDescent="0.25">
      <c r="B34071"/>
      <c r="C34071"/>
      <c r="D34071" s="13"/>
      <c r="E34071" s="13"/>
      <c r="K34071" s="23"/>
      <c r="O34071" s="21"/>
      <c r="P34071" s="27"/>
      <c r="Q34071" s="16"/>
      <c r="U34071" s="27"/>
    </row>
    <row r="34072" spans="2:21" x14ac:dyDescent="0.25">
      <c r="B34072"/>
      <c r="C34072"/>
      <c r="D34072" s="13"/>
      <c r="E34072" s="13"/>
      <c r="K34072" s="23"/>
      <c r="O34072" s="21"/>
      <c r="P34072" s="27"/>
      <c r="Q34072" s="16"/>
      <c r="U34072" s="27"/>
    </row>
    <row r="34073" spans="2:21" x14ac:dyDescent="0.25">
      <c r="B34073"/>
      <c r="C34073"/>
      <c r="D34073" s="13"/>
      <c r="E34073" s="13"/>
      <c r="K34073" s="23"/>
      <c r="O34073" s="21"/>
      <c r="P34073" s="27"/>
      <c r="Q34073" s="16"/>
      <c r="U34073" s="27"/>
    </row>
    <row r="34074" spans="2:21" x14ac:dyDescent="0.25">
      <c r="B34074"/>
      <c r="C34074"/>
      <c r="D34074" s="13"/>
      <c r="E34074" s="13"/>
      <c r="K34074" s="23"/>
      <c r="O34074" s="21"/>
      <c r="P34074" s="27"/>
      <c r="Q34074" s="16"/>
      <c r="U34074" s="27"/>
    </row>
    <row r="34075" spans="2:21" x14ac:dyDescent="0.25">
      <c r="B34075"/>
      <c r="C34075"/>
      <c r="D34075" s="13"/>
      <c r="E34075" s="13"/>
      <c r="K34075" s="23"/>
      <c r="O34075" s="21"/>
      <c r="P34075" s="27"/>
      <c r="Q34075" s="16"/>
      <c r="U34075" s="27"/>
    </row>
    <row r="34076" spans="2:21" x14ac:dyDescent="0.25">
      <c r="B34076"/>
      <c r="C34076"/>
      <c r="D34076" s="13"/>
      <c r="E34076" s="13"/>
      <c r="K34076" s="23"/>
      <c r="O34076" s="21"/>
      <c r="P34076" s="27"/>
      <c r="Q34076" s="16"/>
      <c r="U34076" s="27"/>
    </row>
    <row r="34077" spans="2:21" x14ac:dyDescent="0.25">
      <c r="B34077"/>
      <c r="C34077"/>
      <c r="D34077" s="13"/>
      <c r="E34077" s="13"/>
      <c r="K34077" s="23"/>
      <c r="O34077" s="21"/>
      <c r="P34077" s="27"/>
      <c r="Q34077" s="16"/>
      <c r="U34077" s="27"/>
    </row>
    <row r="34078" spans="2:21" x14ac:dyDescent="0.25">
      <c r="B34078"/>
      <c r="C34078"/>
      <c r="D34078" s="13"/>
      <c r="E34078" s="13"/>
      <c r="K34078" s="23"/>
      <c r="O34078" s="21"/>
      <c r="P34078" s="27"/>
      <c r="Q34078" s="16"/>
      <c r="U34078" s="27"/>
    </row>
    <row r="34079" spans="2:21" x14ac:dyDescent="0.25">
      <c r="B34079"/>
      <c r="C34079"/>
      <c r="D34079" s="13"/>
      <c r="E34079" s="13"/>
      <c r="K34079" s="23"/>
      <c r="O34079" s="21"/>
      <c r="P34079" s="27"/>
      <c r="Q34079" s="16"/>
      <c r="U34079" s="27"/>
    </row>
    <row r="34080" spans="2:21" x14ac:dyDescent="0.25">
      <c r="B34080"/>
      <c r="C34080"/>
      <c r="D34080" s="13"/>
      <c r="E34080" s="13"/>
      <c r="K34080" s="23"/>
      <c r="O34080" s="21"/>
      <c r="P34080" s="27"/>
      <c r="Q34080" s="16"/>
      <c r="U34080" s="27"/>
    </row>
    <row r="34081" spans="2:21" x14ac:dyDescent="0.25">
      <c r="B34081"/>
      <c r="C34081"/>
      <c r="D34081" s="13"/>
      <c r="E34081" s="13"/>
      <c r="K34081" s="23"/>
      <c r="O34081" s="21"/>
      <c r="P34081" s="27"/>
      <c r="Q34081" s="16"/>
      <c r="U34081" s="27"/>
    </row>
    <row r="34082" spans="2:21" x14ac:dyDescent="0.25">
      <c r="B34082"/>
      <c r="C34082"/>
      <c r="D34082" s="13"/>
      <c r="E34082" s="13"/>
      <c r="K34082" s="23"/>
      <c r="O34082" s="21"/>
      <c r="P34082" s="27"/>
      <c r="Q34082" s="16"/>
      <c r="U34082" s="27"/>
    </row>
    <row r="34083" spans="2:21" x14ac:dyDescent="0.25">
      <c r="B34083"/>
      <c r="C34083"/>
      <c r="D34083" s="13"/>
      <c r="E34083" s="13"/>
      <c r="K34083" s="23"/>
      <c r="O34083" s="21"/>
      <c r="P34083" s="27"/>
      <c r="Q34083" s="16"/>
      <c r="U34083" s="27"/>
    </row>
    <row r="34084" spans="2:21" x14ac:dyDescent="0.25">
      <c r="B34084"/>
      <c r="C34084"/>
      <c r="D34084" s="13"/>
      <c r="E34084" s="13"/>
      <c r="K34084" s="23"/>
      <c r="O34084" s="21"/>
      <c r="P34084" s="27"/>
      <c r="Q34084" s="16"/>
      <c r="U34084" s="27"/>
    </row>
    <row r="34085" spans="2:21" x14ac:dyDescent="0.25">
      <c r="B34085"/>
      <c r="C34085"/>
      <c r="D34085" s="13"/>
      <c r="E34085" s="13"/>
      <c r="K34085" s="23"/>
      <c r="O34085" s="21"/>
      <c r="P34085" s="27"/>
      <c r="Q34085" s="16"/>
      <c r="U34085" s="27"/>
    </row>
    <row r="34086" spans="2:21" x14ac:dyDescent="0.25">
      <c r="B34086"/>
      <c r="C34086"/>
      <c r="D34086" s="13"/>
      <c r="E34086" s="13"/>
      <c r="K34086" s="23"/>
      <c r="O34086" s="21"/>
      <c r="P34086" s="27"/>
      <c r="Q34086" s="16"/>
      <c r="U34086" s="27"/>
    </row>
    <row r="34087" spans="2:21" x14ac:dyDescent="0.25">
      <c r="B34087"/>
      <c r="C34087"/>
      <c r="D34087" s="13"/>
      <c r="E34087" s="13"/>
      <c r="K34087" s="23"/>
      <c r="O34087" s="21"/>
      <c r="P34087" s="27"/>
      <c r="Q34087" s="16"/>
      <c r="U34087" s="27"/>
    </row>
    <row r="34088" spans="2:21" x14ac:dyDescent="0.25">
      <c r="B34088"/>
      <c r="C34088"/>
      <c r="D34088" s="13"/>
      <c r="E34088" s="13"/>
      <c r="K34088" s="23"/>
      <c r="O34088" s="21"/>
      <c r="P34088" s="27"/>
      <c r="Q34088" s="16"/>
      <c r="U34088" s="27"/>
    </row>
    <row r="34089" spans="2:21" x14ac:dyDescent="0.25">
      <c r="B34089"/>
      <c r="C34089"/>
      <c r="D34089" s="13"/>
      <c r="E34089" s="13"/>
      <c r="K34089" s="23"/>
      <c r="O34089" s="21"/>
      <c r="P34089" s="27"/>
      <c r="Q34089" s="16"/>
      <c r="U34089" s="27"/>
    </row>
    <row r="34090" spans="2:21" x14ac:dyDescent="0.25">
      <c r="B34090"/>
      <c r="C34090"/>
      <c r="D34090" s="13"/>
      <c r="E34090" s="13"/>
      <c r="K34090" s="23"/>
      <c r="O34090" s="21"/>
      <c r="P34090" s="27"/>
      <c r="Q34090" s="16"/>
      <c r="U34090" s="27"/>
    </row>
    <row r="34091" spans="2:21" x14ac:dyDescent="0.25">
      <c r="B34091"/>
      <c r="C34091"/>
      <c r="D34091" s="13"/>
      <c r="E34091" s="13"/>
      <c r="K34091" s="23"/>
      <c r="O34091" s="21"/>
      <c r="P34091" s="27"/>
      <c r="Q34091" s="16"/>
      <c r="U34091" s="27"/>
    </row>
    <row r="34092" spans="2:21" x14ac:dyDescent="0.25">
      <c r="B34092"/>
      <c r="C34092"/>
      <c r="D34092" s="13"/>
      <c r="E34092" s="13"/>
      <c r="K34092" s="23"/>
      <c r="O34092" s="21"/>
      <c r="P34092" s="27"/>
      <c r="Q34092" s="16"/>
      <c r="U34092" s="27"/>
    </row>
    <row r="34093" spans="2:21" x14ac:dyDescent="0.25">
      <c r="B34093"/>
      <c r="C34093"/>
      <c r="D34093" s="13"/>
      <c r="E34093" s="13"/>
      <c r="K34093" s="23"/>
      <c r="O34093" s="21"/>
      <c r="P34093" s="27"/>
      <c r="Q34093" s="16"/>
      <c r="U34093" s="27"/>
    </row>
    <row r="34094" spans="2:21" x14ac:dyDescent="0.25">
      <c r="B34094"/>
      <c r="C34094"/>
      <c r="D34094" s="13"/>
      <c r="E34094" s="13"/>
      <c r="K34094" s="23"/>
      <c r="O34094" s="21"/>
      <c r="P34094" s="27"/>
      <c r="Q34094" s="16"/>
      <c r="U34094" s="27"/>
    </row>
    <row r="34095" spans="2:21" x14ac:dyDescent="0.25">
      <c r="B34095"/>
      <c r="C34095"/>
      <c r="D34095" s="13"/>
      <c r="E34095" s="13"/>
      <c r="K34095" s="23"/>
      <c r="O34095" s="21"/>
      <c r="P34095" s="27"/>
      <c r="Q34095" s="16"/>
      <c r="U34095" s="27"/>
    </row>
    <row r="34096" spans="2:21" x14ac:dyDescent="0.25">
      <c r="B34096"/>
      <c r="C34096"/>
      <c r="D34096" s="13"/>
      <c r="E34096" s="13"/>
      <c r="K34096" s="23"/>
      <c r="O34096" s="21"/>
      <c r="P34096" s="27"/>
      <c r="Q34096" s="16"/>
      <c r="U34096" s="27"/>
    </row>
    <row r="34097" spans="2:21" x14ac:dyDescent="0.25">
      <c r="B34097"/>
      <c r="C34097"/>
      <c r="D34097" s="13"/>
      <c r="E34097" s="13"/>
      <c r="K34097" s="23"/>
      <c r="O34097" s="21"/>
      <c r="P34097" s="27"/>
      <c r="Q34097" s="16"/>
      <c r="U34097" s="27"/>
    </row>
    <row r="34098" spans="2:21" x14ac:dyDescent="0.25">
      <c r="B34098"/>
      <c r="C34098"/>
      <c r="D34098" s="13"/>
      <c r="E34098" s="13"/>
      <c r="K34098" s="23"/>
      <c r="O34098" s="21"/>
      <c r="P34098" s="27"/>
      <c r="Q34098" s="16"/>
      <c r="U34098" s="27"/>
    </row>
    <row r="34099" spans="2:21" x14ac:dyDescent="0.25">
      <c r="B34099"/>
      <c r="C34099"/>
      <c r="D34099" s="13"/>
      <c r="E34099" s="13"/>
      <c r="K34099" s="23"/>
      <c r="O34099" s="21"/>
      <c r="P34099" s="27"/>
      <c r="Q34099" s="16"/>
      <c r="U34099" s="27"/>
    </row>
    <row r="34100" spans="2:21" x14ac:dyDescent="0.25">
      <c r="B34100"/>
      <c r="C34100"/>
      <c r="D34100" s="13"/>
      <c r="E34100" s="13"/>
      <c r="K34100" s="23"/>
      <c r="O34100" s="21"/>
      <c r="P34100" s="27"/>
      <c r="Q34100" s="16"/>
      <c r="U34100" s="27"/>
    </row>
    <row r="34101" spans="2:21" x14ac:dyDescent="0.25">
      <c r="B34101"/>
      <c r="C34101"/>
      <c r="D34101" s="13"/>
      <c r="E34101" s="13"/>
      <c r="K34101" s="23"/>
      <c r="O34101" s="21"/>
      <c r="P34101" s="27"/>
      <c r="Q34101" s="16"/>
      <c r="U34101" s="27"/>
    </row>
    <row r="34102" spans="2:21" x14ac:dyDescent="0.25">
      <c r="B34102"/>
      <c r="C34102"/>
      <c r="D34102" s="13"/>
      <c r="E34102" s="13"/>
      <c r="K34102" s="23"/>
      <c r="O34102" s="21"/>
      <c r="P34102" s="27"/>
      <c r="Q34102" s="16"/>
      <c r="U34102" s="27"/>
    </row>
    <row r="34103" spans="2:21" x14ac:dyDescent="0.25">
      <c r="B34103"/>
      <c r="C34103"/>
      <c r="D34103" s="13"/>
      <c r="E34103" s="13"/>
      <c r="K34103" s="23"/>
      <c r="O34103" s="21"/>
      <c r="P34103" s="27"/>
      <c r="Q34103" s="16"/>
      <c r="U34103" s="27"/>
    </row>
    <row r="34104" spans="2:21" x14ac:dyDescent="0.25">
      <c r="B34104"/>
      <c r="C34104"/>
      <c r="D34104" s="13"/>
      <c r="E34104" s="13"/>
      <c r="K34104" s="23"/>
      <c r="O34104" s="21"/>
      <c r="P34104" s="27"/>
      <c r="Q34104" s="16"/>
      <c r="U34104" s="27"/>
    </row>
    <row r="34105" spans="2:21" x14ac:dyDescent="0.25">
      <c r="B34105"/>
      <c r="C34105"/>
      <c r="D34105" s="13"/>
      <c r="E34105" s="13"/>
      <c r="K34105" s="23"/>
      <c r="O34105" s="21"/>
      <c r="P34105" s="27"/>
      <c r="Q34105" s="16"/>
      <c r="U34105" s="27"/>
    </row>
    <row r="34106" spans="2:21" x14ac:dyDescent="0.25">
      <c r="B34106"/>
      <c r="C34106"/>
      <c r="D34106" s="13"/>
      <c r="E34106" s="13"/>
      <c r="K34106" s="23"/>
      <c r="O34106" s="21"/>
      <c r="P34106" s="27"/>
      <c r="Q34106" s="16"/>
      <c r="U34106" s="27"/>
    </row>
    <row r="34107" spans="2:21" x14ac:dyDescent="0.25">
      <c r="B34107"/>
      <c r="C34107"/>
      <c r="D34107" s="13"/>
      <c r="E34107" s="13"/>
      <c r="K34107" s="23"/>
      <c r="O34107" s="21"/>
      <c r="P34107" s="27"/>
      <c r="Q34107" s="16"/>
      <c r="U34107" s="27"/>
    </row>
    <row r="34108" spans="2:21" x14ac:dyDescent="0.25">
      <c r="B34108"/>
      <c r="C34108"/>
      <c r="D34108" s="13"/>
      <c r="E34108" s="13"/>
      <c r="K34108" s="23"/>
      <c r="O34108" s="21"/>
      <c r="P34108" s="27"/>
      <c r="Q34108" s="16"/>
      <c r="U34108" s="27"/>
    </row>
    <row r="34109" spans="2:21" x14ac:dyDescent="0.25">
      <c r="B34109"/>
      <c r="C34109"/>
      <c r="D34109" s="13"/>
      <c r="E34109" s="13"/>
      <c r="K34109" s="23"/>
      <c r="O34109" s="21"/>
      <c r="P34109" s="27"/>
      <c r="Q34109" s="16"/>
      <c r="U34109" s="27"/>
    </row>
    <row r="34110" spans="2:21" x14ac:dyDescent="0.25">
      <c r="B34110"/>
      <c r="C34110"/>
      <c r="D34110" s="13"/>
      <c r="E34110" s="13"/>
      <c r="K34110" s="23"/>
      <c r="O34110" s="21"/>
      <c r="P34110" s="27"/>
      <c r="Q34110" s="16"/>
      <c r="U34110" s="27"/>
    </row>
    <row r="34111" spans="2:21" x14ac:dyDescent="0.25">
      <c r="B34111"/>
      <c r="C34111"/>
      <c r="D34111" s="13"/>
      <c r="E34111" s="13"/>
      <c r="K34111" s="23"/>
      <c r="O34111" s="21"/>
      <c r="P34111" s="27"/>
      <c r="Q34111" s="16"/>
      <c r="U34111" s="27"/>
    </row>
    <row r="34112" spans="2:21" x14ac:dyDescent="0.25">
      <c r="B34112"/>
      <c r="C34112"/>
      <c r="D34112" s="13"/>
      <c r="E34112" s="13"/>
      <c r="K34112" s="23"/>
      <c r="O34112" s="21"/>
      <c r="P34112" s="27"/>
      <c r="Q34112" s="16"/>
      <c r="U34112" s="27"/>
    </row>
    <row r="34113" spans="2:21" x14ac:dyDescent="0.25">
      <c r="B34113"/>
      <c r="C34113"/>
      <c r="D34113" s="13"/>
      <c r="E34113" s="13"/>
      <c r="K34113" s="23"/>
      <c r="O34113" s="21"/>
      <c r="P34113" s="27"/>
      <c r="Q34113" s="16"/>
      <c r="U34113" s="27"/>
    </row>
    <row r="34114" spans="2:21" x14ac:dyDescent="0.25">
      <c r="B34114"/>
      <c r="C34114"/>
      <c r="D34114" s="13"/>
      <c r="E34114" s="13"/>
      <c r="K34114" s="23"/>
      <c r="O34114" s="21"/>
      <c r="P34114" s="27"/>
      <c r="Q34114" s="16"/>
      <c r="U34114" s="27"/>
    </row>
    <row r="34115" spans="2:21" x14ac:dyDescent="0.25">
      <c r="B34115"/>
      <c r="C34115"/>
      <c r="D34115" s="13"/>
      <c r="E34115" s="13"/>
      <c r="K34115" s="23"/>
      <c r="O34115" s="21"/>
      <c r="P34115" s="27"/>
      <c r="Q34115" s="16"/>
      <c r="U34115" s="27"/>
    </row>
    <row r="34116" spans="2:21" x14ac:dyDescent="0.25">
      <c r="B34116"/>
      <c r="C34116"/>
      <c r="D34116" s="13"/>
      <c r="E34116" s="13"/>
      <c r="K34116" s="23"/>
      <c r="O34116" s="21"/>
      <c r="P34116" s="27"/>
      <c r="Q34116" s="16"/>
      <c r="U34116" s="27"/>
    </row>
    <row r="34117" spans="2:21" x14ac:dyDescent="0.25">
      <c r="B34117"/>
      <c r="C34117"/>
      <c r="D34117" s="13"/>
      <c r="E34117" s="13"/>
      <c r="K34117" s="23"/>
      <c r="O34117" s="21"/>
      <c r="P34117" s="27"/>
      <c r="Q34117" s="16"/>
      <c r="U34117" s="27"/>
    </row>
    <row r="34118" spans="2:21" x14ac:dyDescent="0.25">
      <c r="B34118"/>
      <c r="C34118"/>
      <c r="D34118" s="13"/>
      <c r="E34118" s="13"/>
      <c r="K34118" s="23"/>
      <c r="O34118" s="21"/>
      <c r="P34118" s="27"/>
      <c r="Q34118" s="16"/>
      <c r="U34118" s="27"/>
    </row>
    <row r="34119" spans="2:21" x14ac:dyDescent="0.25">
      <c r="B34119"/>
      <c r="C34119"/>
      <c r="D34119" s="13"/>
      <c r="E34119" s="13"/>
      <c r="K34119" s="23"/>
      <c r="O34119" s="21"/>
      <c r="P34119" s="27"/>
      <c r="Q34119" s="16"/>
      <c r="U34119" s="27"/>
    </row>
    <row r="34120" spans="2:21" x14ac:dyDescent="0.25">
      <c r="B34120"/>
      <c r="C34120"/>
      <c r="D34120" s="13"/>
      <c r="E34120" s="13"/>
      <c r="K34120" s="23"/>
      <c r="O34120" s="21"/>
      <c r="P34120" s="27"/>
      <c r="Q34120" s="16"/>
      <c r="U34120" s="27"/>
    </row>
    <row r="34121" spans="2:21" x14ac:dyDescent="0.25">
      <c r="B34121"/>
      <c r="C34121"/>
      <c r="D34121" s="13"/>
      <c r="E34121" s="13"/>
      <c r="K34121" s="23"/>
      <c r="O34121" s="21"/>
      <c r="P34121" s="27"/>
      <c r="Q34121" s="16"/>
      <c r="U34121" s="27"/>
    </row>
    <row r="34122" spans="2:21" x14ac:dyDescent="0.25">
      <c r="B34122"/>
      <c r="C34122"/>
      <c r="D34122" s="13"/>
      <c r="E34122" s="13"/>
      <c r="K34122" s="23"/>
      <c r="O34122" s="21"/>
      <c r="P34122" s="27"/>
      <c r="Q34122" s="16"/>
      <c r="U34122" s="27"/>
    </row>
    <row r="34123" spans="2:21" x14ac:dyDescent="0.25">
      <c r="B34123"/>
      <c r="C34123"/>
      <c r="D34123" s="13"/>
      <c r="E34123" s="13"/>
      <c r="K34123" s="23"/>
      <c r="O34123" s="21"/>
      <c r="P34123" s="27"/>
      <c r="Q34123" s="16"/>
      <c r="U34123" s="27"/>
    </row>
    <row r="34124" spans="2:21" x14ac:dyDescent="0.25">
      <c r="B34124"/>
      <c r="C34124"/>
      <c r="D34124" s="13"/>
      <c r="E34124" s="13"/>
      <c r="K34124" s="23"/>
      <c r="O34124" s="21"/>
      <c r="P34124" s="27"/>
      <c r="Q34124" s="16"/>
      <c r="U34124" s="27"/>
    </row>
    <row r="34125" spans="2:21" x14ac:dyDescent="0.25">
      <c r="B34125"/>
      <c r="C34125"/>
      <c r="D34125" s="13"/>
      <c r="E34125" s="13"/>
      <c r="K34125" s="23"/>
      <c r="O34125" s="21"/>
      <c r="P34125" s="27"/>
      <c r="Q34125" s="16"/>
      <c r="U34125" s="27"/>
    </row>
    <row r="34126" spans="2:21" x14ac:dyDescent="0.25">
      <c r="B34126"/>
      <c r="C34126"/>
      <c r="D34126" s="13"/>
      <c r="E34126" s="13"/>
      <c r="K34126" s="23"/>
      <c r="O34126" s="21"/>
      <c r="P34126" s="27"/>
      <c r="Q34126" s="16"/>
      <c r="U34126" s="27"/>
    </row>
    <row r="34127" spans="2:21" x14ac:dyDescent="0.25">
      <c r="B34127"/>
      <c r="C34127"/>
      <c r="D34127" s="13"/>
      <c r="E34127" s="13"/>
      <c r="K34127" s="23"/>
      <c r="O34127" s="21"/>
      <c r="P34127" s="27"/>
      <c r="Q34127" s="16"/>
      <c r="U34127" s="27"/>
    </row>
    <row r="34128" spans="2:21" x14ac:dyDescent="0.25">
      <c r="B34128"/>
      <c r="C34128"/>
      <c r="D34128" s="13"/>
      <c r="E34128" s="13"/>
      <c r="K34128" s="23"/>
      <c r="O34128" s="21"/>
      <c r="P34128" s="27"/>
      <c r="Q34128" s="16"/>
      <c r="U34128" s="27"/>
    </row>
    <row r="34129" spans="2:21" x14ac:dyDescent="0.25">
      <c r="B34129"/>
      <c r="C34129"/>
      <c r="D34129" s="13"/>
      <c r="E34129" s="13"/>
      <c r="K34129" s="23"/>
      <c r="O34129" s="21"/>
      <c r="P34129" s="27"/>
      <c r="Q34129" s="16"/>
      <c r="U34129" s="27"/>
    </row>
    <row r="34130" spans="2:21" x14ac:dyDescent="0.25">
      <c r="B34130"/>
      <c r="C34130"/>
      <c r="D34130" s="13"/>
      <c r="E34130" s="13"/>
      <c r="K34130" s="23"/>
      <c r="O34130" s="21"/>
      <c r="P34130" s="27"/>
      <c r="Q34130" s="16"/>
      <c r="U34130" s="27"/>
    </row>
    <row r="34131" spans="2:21" x14ac:dyDescent="0.25">
      <c r="B34131"/>
      <c r="C34131"/>
      <c r="D34131" s="13"/>
      <c r="E34131" s="13"/>
      <c r="K34131" s="23"/>
      <c r="O34131" s="21"/>
      <c r="P34131" s="27"/>
      <c r="Q34131" s="16"/>
      <c r="U34131" s="27"/>
    </row>
    <row r="34132" spans="2:21" x14ac:dyDescent="0.25">
      <c r="B34132"/>
      <c r="C34132"/>
      <c r="D34132" s="13"/>
      <c r="E34132" s="13"/>
      <c r="K34132" s="23"/>
      <c r="O34132" s="21"/>
      <c r="P34132" s="27"/>
      <c r="Q34132" s="16"/>
      <c r="U34132" s="27"/>
    </row>
    <row r="34133" spans="2:21" x14ac:dyDescent="0.25">
      <c r="B34133"/>
      <c r="C34133"/>
      <c r="D34133" s="13"/>
      <c r="E34133" s="13"/>
      <c r="K34133" s="23"/>
      <c r="O34133" s="21"/>
      <c r="P34133" s="27"/>
      <c r="Q34133" s="16"/>
      <c r="U34133" s="27"/>
    </row>
    <row r="34134" spans="2:21" x14ac:dyDescent="0.25">
      <c r="B34134"/>
      <c r="C34134"/>
      <c r="D34134" s="13"/>
      <c r="E34134" s="13"/>
      <c r="K34134" s="23"/>
      <c r="O34134" s="21"/>
      <c r="P34134" s="27"/>
      <c r="Q34134" s="16"/>
      <c r="U34134" s="27"/>
    </row>
    <row r="34135" spans="2:21" x14ac:dyDescent="0.25">
      <c r="B34135"/>
      <c r="C34135"/>
      <c r="D34135" s="13"/>
      <c r="E34135" s="13"/>
      <c r="K34135" s="23"/>
      <c r="O34135" s="21"/>
      <c r="P34135" s="27"/>
      <c r="Q34135" s="16"/>
      <c r="U34135" s="27"/>
    </row>
    <row r="34136" spans="2:21" x14ac:dyDescent="0.25">
      <c r="B34136"/>
      <c r="C34136"/>
      <c r="D34136" s="13"/>
      <c r="E34136" s="13"/>
      <c r="K34136" s="23"/>
      <c r="O34136" s="21"/>
      <c r="P34136" s="27"/>
      <c r="Q34136" s="16"/>
      <c r="U34136" s="27"/>
    </row>
    <row r="34137" spans="2:21" x14ac:dyDescent="0.25">
      <c r="B34137"/>
      <c r="C34137"/>
      <c r="D34137" s="13"/>
      <c r="E34137" s="13"/>
      <c r="K34137" s="23"/>
      <c r="O34137" s="21"/>
      <c r="P34137" s="27"/>
      <c r="Q34137" s="16"/>
      <c r="U34137" s="27"/>
    </row>
    <row r="34138" spans="2:21" x14ac:dyDescent="0.25">
      <c r="B34138"/>
      <c r="C34138"/>
      <c r="D34138" s="13"/>
      <c r="E34138" s="13"/>
      <c r="K34138" s="23"/>
      <c r="O34138" s="21"/>
      <c r="P34138" s="27"/>
      <c r="Q34138" s="16"/>
      <c r="U34138" s="27"/>
    </row>
    <row r="34139" spans="2:21" x14ac:dyDescent="0.25">
      <c r="B34139"/>
      <c r="C34139"/>
      <c r="D34139" s="13"/>
      <c r="E34139" s="13"/>
      <c r="K34139" s="23"/>
      <c r="O34139" s="21"/>
      <c r="P34139" s="27"/>
      <c r="Q34139" s="16"/>
      <c r="U34139" s="27"/>
    </row>
    <row r="34140" spans="2:21" x14ac:dyDescent="0.25">
      <c r="B34140"/>
      <c r="C34140"/>
      <c r="D34140" s="13"/>
      <c r="E34140" s="13"/>
      <c r="K34140" s="23"/>
      <c r="O34140" s="21"/>
      <c r="P34140" s="27"/>
      <c r="Q34140" s="16"/>
      <c r="U34140" s="27"/>
    </row>
    <row r="34141" spans="2:21" x14ac:dyDescent="0.25">
      <c r="B34141"/>
      <c r="C34141"/>
      <c r="D34141" s="13"/>
      <c r="E34141" s="13"/>
      <c r="K34141" s="23"/>
      <c r="O34141" s="21"/>
      <c r="P34141" s="27"/>
      <c r="Q34141" s="16"/>
      <c r="U34141" s="27"/>
    </row>
    <row r="34142" spans="2:21" x14ac:dyDescent="0.25">
      <c r="B34142"/>
      <c r="C34142"/>
      <c r="D34142" s="13"/>
      <c r="E34142" s="13"/>
      <c r="K34142" s="23"/>
      <c r="O34142" s="21"/>
      <c r="P34142" s="27"/>
      <c r="Q34142" s="16"/>
      <c r="U34142" s="27"/>
    </row>
    <row r="34143" spans="2:21" x14ac:dyDescent="0.25">
      <c r="B34143"/>
      <c r="C34143"/>
      <c r="D34143" s="13"/>
      <c r="E34143" s="13"/>
      <c r="K34143" s="23"/>
      <c r="O34143" s="21"/>
      <c r="P34143" s="27"/>
      <c r="Q34143" s="16"/>
      <c r="U34143" s="27"/>
    </row>
    <row r="34144" spans="2:21" x14ac:dyDescent="0.25">
      <c r="B34144"/>
      <c r="C34144"/>
      <c r="D34144" s="13"/>
      <c r="E34144" s="13"/>
      <c r="K34144" s="23"/>
      <c r="O34144" s="21"/>
      <c r="P34144" s="27"/>
      <c r="Q34144" s="16"/>
      <c r="U34144" s="27"/>
    </row>
    <row r="34145" spans="2:21" x14ac:dyDescent="0.25">
      <c r="B34145"/>
      <c r="C34145"/>
      <c r="D34145" s="13"/>
      <c r="E34145" s="13"/>
      <c r="K34145" s="23"/>
      <c r="O34145" s="21"/>
      <c r="P34145" s="27"/>
      <c r="Q34145" s="16"/>
      <c r="U34145" s="27"/>
    </row>
    <row r="34146" spans="2:21" x14ac:dyDescent="0.25">
      <c r="B34146"/>
      <c r="C34146"/>
      <c r="D34146" s="13"/>
      <c r="E34146" s="13"/>
      <c r="K34146" s="23"/>
      <c r="O34146" s="21"/>
      <c r="P34146" s="27"/>
      <c r="Q34146" s="16"/>
      <c r="U34146" s="27"/>
    </row>
    <row r="34147" spans="2:21" x14ac:dyDescent="0.25">
      <c r="B34147"/>
      <c r="C34147"/>
      <c r="D34147" s="13"/>
      <c r="E34147" s="13"/>
      <c r="K34147" s="23"/>
      <c r="O34147" s="21"/>
      <c r="P34147" s="27"/>
      <c r="Q34147" s="16"/>
      <c r="U34147" s="27"/>
    </row>
    <row r="34148" spans="2:21" x14ac:dyDescent="0.25">
      <c r="B34148"/>
      <c r="C34148"/>
      <c r="D34148" s="13"/>
      <c r="E34148" s="13"/>
      <c r="K34148" s="23"/>
      <c r="O34148" s="21"/>
      <c r="P34148" s="27"/>
      <c r="Q34148" s="16"/>
      <c r="U34148" s="27"/>
    </row>
    <row r="34149" spans="2:21" x14ac:dyDescent="0.25">
      <c r="B34149"/>
      <c r="C34149"/>
      <c r="D34149" s="13"/>
      <c r="E34149" s="13"/>
      <c r="K34149" s="23"/>
      <c r="O34149" s="21"/>
      <c r="P34149" s="27"/>
      <c r="Q34149" s="16"/>
      <c r="U34149" s="27"/>
    </row>
    <row r="34150" spans="2:21" x14ac:dyDescent="0.25">
      <c r="B34150"/>
      <c r="C34150"/>
      <c r="D34150" s="13"/>
      <c r="E34150" s="13"/>
      <c r="K34150" s="23"/>
      <c r="O34150" s="21"/>
      <c r="P34150" s="27"/>
      <c r="Q34150" s="16"/>
      <c r="U34150" s="27"/>
    </row>
    <row r="34151" spans="2:21" x14ac:dyDescent="0.25">
      <c r="B34151"/>
      <c r="C34151"/>
      <c r="D34151" s="13"/>
      <c r="E34151" s="13"/>
      <c r="K34151" s="23"/>
      <c r="O34151" s="21"/>
      <c r="P34151" s="27"/>
      <c r="Q34151" s="16"/>
      <c r="U34151" s="27"/>
    </row>
    <row r="34152" spans="2:21" x14ac:dyDescent="0.25">
      <c r="B34152"/>
      <c r="C34152"/>
      <c r="D34152" s="13"/>
      <c r="E34152" s="13"/>
      <c r="K34152" s="23"/>
      <c r="O34152" s="21"/>
      <c r="P34152" s="27"/>
      <c r="Q34152" s="16"/>
      <c r="U34152" s="27"/>
    </row>
    <row r="34153" spans="2:21" x14ac:dyDescent="0.25">
      <c r="B34153"/>
      <c r="C34153"/>
      <c r="D34153" s="13"/>
      <c r="E34153" s="13"/>
      <c r="K34153" s="23"/>
      <c r="O34153" s="21"/>
      <c r="P34153" s="27"/>
      <c r="Q34153" s="16"/>
      <c r="U34153" s="27"/>
    </row>
    <row r="34154" spans="2:21" x14ac:dyDescent="0.25">
      <c r="B34154"/>
      <c r="C34154"/>
      <c r="D34154" s="13"/>
      <c r="E34154" s="13"/>
      <c r="K34154" s="23"/>
      <c r="O34154" s="21"/>
      <c r="P34154" s="27"/>
      <c r="Q34154" s="16"/>
      <c r="U34154" s="27"/>
    </row>
    <row r="34155" spans="2:21" x14ac:dyDescent="0.25">
      <c r="B34155"/>
      <c r="C34155"/>
      <c r="D34155" s="13"/>
      <c r="E34155" s="13"/>
      <c r="K34155" s="23"/>
      <c r="O34155" s="21"/>
      <c r="P34155" s="27"/>
      <c r="Q34155" s="16"/>
      <c r="U34155" s="27"/>
    </row>
    <row r="34156" spans="2:21" x14ac:dyDescent="0.25">
      <c r="B34156"/>
      <c r="C34156"/>
      <c r="D34156" s="13"/>
      <c r="E34156" s="13"/>
      <c r="K34156" s="23"/>
      <c r="O34156" s="21"/>
      <c r="P34156" s="27"/>
      <c r="Q34156" s="16"/>
      <c r="U34156" s="27"/>
    </row>
    <row r="34157" spans="2:21" x14ac:dyDescent="0.25">
      <c r="B34157"/>
      <c r="C34157"/>
      <c r="D34157" s="13"/>
      <c r="E34157" s="13"/>
      <c r="K34157" s="23"/>
      <c r="O34157" s="21"/>
      <c r="P34157" s="27"/>
      <c r="Q34157" s="16"/>
      <c r="U34157" s="27"/>
    </row>
    <row r="34158" spans="2:21" x14ac:dyDescent="0.25">
      <c r="B34158"/>
      <c r="C34158"/>
      <c r="D34158" s="13"/>
      <c r="E34158" s="13"/>
      <c r="K34158" s="23"/>
      <c r="O34158" s="21"/>
      <c r="P34158" s="27"/>
      <c r="Q34158" s="16"/>
      <c r="U34158" s="27"/>
    </row>
    <row r="34159" spans="2:21" x14ac:dyDescent="0.25">
      <c r="B34159"/>
      <c r="C34159"/>
      <c r="D34159" s="13"/>
      <c r="E34159" s="13"/>
      <c r="K34159" s="23"/>
      <c r="O34159" s="21"/>
      <c r="P34159" s="27"/>
      <c r="Q34159" s="16"/>
      <c r="U34159" s="27"/>
    </row>
    <row r="34160" spans="2:21" x14ac:dyDescent="0.25">
      <c r="B34160"/>
      <c r="C34160"/>
      <c r="D34160" s="13"/>
      <c r="E34160" s="13"/>
      <c r="K34160" s="23"/>
      <c r="O34160" s="21"/>
      <c r="P34160" s="27"/>
      <c r="Q34160" s="16"/>
      <c r="U34160" s="27"/>
    </row>
    <row r="34161" spans="2:21" x14ac:dyDescent="0.25">
      <c r="B34161"/>
      <c r="C34161"/>
      <c r="D34161" s="13"/>
      <c r="E34161" s="13"/>
      <c r="K34161" s="23"/>
      <c r="O34161" s="21"/>
      <c r="P34161" s="27"/>
      <c r="Q34161" s="16"/>
      <c r="U34161" s="27"/>
    </row>
    <row r="34162" spans="2:21" x14ac:dyDescent="0.25">
      <c r="B34162"/>
      <c r="C34162"/>
      <c r="D34162" s="13"/>
      <c r="E34162" s="13"/>
      <c r="K34162" s="23"/>
      <c r="O34162" s="21"/>
      <c r="P34162" s="27"/>
      <c r="Q34162" s="16"/>
      <c r="U34162" s="27"/>
    </row>
    <row r="34163" spans="2:21" x14ac:dyDescent="0.25">
      <c r="B34163"/>
      <c r="C34163"/>
      <c r="D34163" s="13"/>
      <c r="E34163" s="13"/>
      <c r="K34163" s="23"/>
      <c r="O34163" s="21"/>
      <c r="P34163" s="27"/>
      <c r="Q34163" s="16"/>
      <c r="U34163" s="27"/>
    </row>
    <row r="34164" spans="2:21" x14ac:dyDescent="0.25">
      <c r="B34164"/>
      <c r="C34164"/>
      <c r="D34164" s="13"/>
      <c r="E34164" s="13"/>
      <c r="K34164" s="23"/>
      <c r="O34164" s="21"/>
      <c r="P34164" s="27"/>
      <c r="Q34164" s="16"/>
      <c r="U34164" s="27"/>
    </row>
    <row r="34165" spans="2:21" x14ac:dyDescent="0.25">
      <c r="B34165"/>
      <c r="C34165"/>
      <c r="D34165" s="13"/>
      <c r="E34165" s="13"/>
      <c r="K34165" s="23"/>
      <c r="O34165" s="21"/>
      <c r="P34165" s="27"/>
      <c r="Q34165" s="16"/>
      <c r="U34165" s="27"/>
    </row>
    <row r="34166" spans="2:21" x14ac:dyDescent="0.25">
      <c r="B34166"/>
      <c r="C34166"/>
      <c r="D34166" s="13"/>
      <c r="E34166" s="13"/>
      <c r="K34166" s="23"/>
      <c r="O34166" s="21"/>
      <c r="P34166" s="27"/>
      <c r="Q34166" s="16"/>
      <c r="U34166" s="27"/>
    </row>
    <row r="34167" spans="2:21" x14ac:dyDescent="0.25">
      <c r="B34167"/>
      <c r="C34167"/>
      <c r="D34167" s="13"/>
      <c r="E34167" s="13"/>
      <c r="K34167" s="23"/>
      <c r="O34167" s="21"/>
      <c r="P34167" s="27"/>
      <c r="Q34167" s="16"/>
      <c r="U34167" s="27"/>
    </row>
    <row r="34168" spans="2:21" x14ac:dyDescent="0.25">
      <c r="B34168"/>
      <c r="C34168"/>
      <c r="D34168" s="13"/>
      <c r="E34168" s="13"/>
      <c r="K34168" s="23"/>
      <c r="O34168" s="21"/>
      <c r="P34168" s="27"/>
      <c r="Q34168" s="16"/>
      <c r="U34168" s="27"/>
    </row>
    <row r="34169" spans="2:21" x14ac:dyDescent="0.25">
      <c r="B34169"/>
      <c r="C34169"/>
      <c r="D34169" s="13"/>
      <c r="E34169" s="13"/>
      <c r="K34169" s="23"/>
      <c r="O34169" s="21"/>
      <c r="P34169" s="27"/>
      <c r="Q34169" s="16"/>
      <c r="U34169" s="27"/>
    </row>
    <row r="34170" spans="2:21" x14ac:dyDescent="0.25">
      <c r="B34170"/>
      <c r="C34170"/>
      <c r="D34170" s="13"/>
      <c r="E34170" s="13"/>
      <c r="K34170" s="23"/>
      <c r="O34170" s="21"/>
      <c r="P34170" s="27"/>
      <c r="Q34170" s="16"/>
      <c r="U34170" s="27"/>
    </row>
    <row r="34171" spans="2:21" x14ac:dyDescent="0.25">
      <c r="B34171"/>
      <c r="C34171"/>
      <c r="D34171" s="13"/>
      <c r="E34171" s="13"/>
      <c r="K34171" s="23"/>
      <c r="O34171" s="21"/>
      <c r="P34171" s="27"/>
      <c r="Q34171" s="16"/>
      <c r="U34171" s="27"/>
    </row>
    <row r="34172" spans="2:21" x14ac:dyDescent="0.25">
      <c r="B34172"/>
      <c r="C34172"/>
      <c r="D34172" s="13"/>
      <c r="E34172" s="13"/>
      <c r="K34172" s="23"/>
      <c r="O34172" s="21"/>
      <c r="P34172" s="27"/>
      <c r="Q34172" s="16"/>
      <c r="U34172" s="27"/>
    </row>
    <row r="34173" spans="2:21" x14ac:dyDescent="0.25">
      <c r="B34173"/>
      <c r="C34173"/>
      <c r="D34173" s="13"/>
      <c r="E34173" s="13"/>
      <c r="K34173" s="23"/>
      <c r="O34173" s="21"/>
      <c r="P34173" s="27"/>
      <c r="Q34173" s="16"/>
      <c r="U34173" s="27"/>
    </row>
    <row r="34174" spans="2:21" x14ac:dyDescent="0.25">
      <c r="B34174"/>
      <c r="C34174"/>
      <c r="D34174" s="13"/>
      <c r="E34174" s="13"/>
      <c r="K34174" s="23"/>
      <c r="O34174" s="21"/>
      <c r="P34174" s="27"/>
      <c r="Q34174" s="16"/>
      <c r="U34174" s="27"/>
    </row>
    <row r="34175" spans="2:21" x14ac:dyDescent="0.25">
      <c r="B34175"/>
      <c r="C34175"/>
      <c r="D34175" s="13"/>
      <c r="E34175" s="13"/>
      <c r="K34175" s="23"/>
      <c r="O34175" s="21"/>
      <c r="P34175" s="27"/>
      <c r="Q34175" s="16"/>
      <c r="U34175" s="27"/>
    </row>
    <row r="34176" spans="2:21" x14ac:dyDescent="0.25">
      <c r="B34176"/>
      <c r="C34176"/>
      <c r="D34176" s="13"/>
      <c r="E34176" s="13"/>
      <c r="K34176" s="23"/>
      <c r="O34176" s="21"/>
      <c r="P34176" s="27"/>
      <c r="Q34176" s="16"/>
      <c r="U34176" s="27"/>
    </row>
    <row r="34177" spans="2:21" x14ac:dyDescent="0.25">
      <c r="B34177"/>
      <c r="C34177"/>
      <c r="D34177" s="13"/>
      <c r="E34177" s="13"/>
      <c r="K34177" s="23"/>
      <c r="O34177" s="21"/>
      <c r="P34177" s="27"/>
      <c r="Q34177" s="16"/>
      <c r="U34177" s="27"/>
    </row>
    <row r="34178" spans="2:21" x14ac:dyDescent="0.25">
      <c r="B34178"/>
      <c r="C34178"/>
      <c r="D34178" s="13"/>
      <c r="E34178" s="13"/>
      <c r="K34178" s="23"/>
      <c r="O34178" s="21"/>
      <c r="P34178" s="27"/>
      <c r="Q34178" s="16"/>
      <c r="U34178" s="27"/>
    </row>
    <row r="34179" spans="2:21" x14ac:dyDescent="0.25">
      <c r="B34179"/>
      <c r="C34179"/>
      <c r="D34179" s="13"/>
      <c r="E34179" s="13"/>
      <c r="K34179" s="23"/>
      <c r="O34179" s="21"/>
      <c r="P34179" s="27"/>
      <c r="Q34179" s="16"/>
      <c r="U34179" s="27"/>
    </row>
    <row r="34180" spans="2:21" x14ac:dyDescent="0.25">
      <c r="B34180"/>
      <c r="C34180"/>
      <c r="D34180" s="13"/>
      <c r="E34180" s="13"/>
      <c r="K34180" s="23"/>
      <c r="O34180" s="21"/>
      <c r="P34180" s="27"/>
      <c r="Q34180" s="16"/>
      <c r="U34180" s="27"/>
    </row>
    <row r="34181" spans="2:21" x14ac:dyDescent="0.25">
      <c r="B34181"/>
      <c r="C34181"/>
      <c r="D34181" s="13"/>
      <c r="E34181" s="13"/>
      <c r="K34181" s="23"/>
      <c r="O34181" s="21"/>
      <c r="P34181" s="27"/>
      <c r="Q34181" s="16"/>
      <c r="U34181" s="27"/>
    </row>
    <row r="34182" spans="2:21" x14ac:dyDescent="0.25">
      <c r="B34182"/>
      <c r="C34182"/>
      <c r="D34182" s="13"/>
      <c r="E34182" s="13"/>
      <c r="K34182" s="23"/>
      <c r="O34182" s="21"/>
      <c r="P34182" s="27"/>
      <c r="Q34182" s="16"/>
      <c r="U34182" s="27"/>
    </row>
    <row r="34183" spans="2:21" x14ac:dyDescent="0.25">
      <c r="B34183"/>
      <c r="C34183"/>
      <c r="D34183" s="13"/>
      <c r="E34183" s="13"/>
      <c r="K34183" s="23"/>
      <c r="O34183" s="21"/>
      <c r="P34183" s="27"/>
      <c r="Q34183" s="16"/>
      <c r="U34183" s="27"/>
    </row>
    <row r="34184" spans="2:21" x14ac:dyDescent="0.25">
      <c r="B34184"/>
      <c r="C34184"/>
      <c r="D34184" s="13"/>
      <c r="E34184" s="13"/>
      <c r="K34184" s="23"/>
      <c r="O34184" s="21"/>
      <c r="P34184" s="27"/>
      <c r="Q34184" s="16"/>
      <c r="U34184" s="27"/>
    </row>
    <row r="34185" spans="2:21" x14ac:dyDescent="0.25">
      <c r="B34185"/>
      <c r="C34185"/>
      <c r="D34185" s="13"/>
      <c r="E34185" s="13"/>
      <c r="K34185" s="23"/>
      <c r="O34185" s="21"/>
      <c r="P34185" s="27"/>
      <c r="Q34185" s="16"/>
      <c r="U34185" s="27"/>
    </row>
    <row r="34186" spans="2:21" x14ac:dyDescent="0.25">
      <c r="B34186"/>
      <c r="C34186"/>
      <c r="D34186" s="13"/>
      <c r="E34186" s="13"/>
      <c r="K34186" s="23"/>
      <c r="O34186" s="21"/>
      <c r="P34186" s="27"/>
      <c r="Q34186" s="16"/>
      <c r="U34186" s="27"/>
    </row>
    <row r="34187" spans="2:21" x14ac:dyDescent="0.25">
      <c r="B34187"/>
      <c r="C34187"/>
      <c r="D34187" s="13"/>
      <c r="E34187" s="13"/>
      <c r="K34187" s="23"/>
      <c r="O34187" s="21"/>
      <c r="P34187" s="27"/>
      <c r="Q34187" s="16"/>
      <c r="U34187" s="27"/>
    </row>
    <row r="34188" spans="2:21" x14ac:dyDescent="0.25">
      <c r="B34188"/>
      <c r="C34188"/>
      <c r="D34188" s="13"/>
      <c r="E34188" s="13"/>
      <c r="K34188" s="23"/>
      <c r="O34188" s="21"/>
      <c r="P34188" s="27"/>
      <c r="Q34188" s="16"/>
      <c r="U34188" s="27"/>
    </row>
    <row r="34189" spans="2:21" x14ac:dyDescent="0.25">
      <c r="B34189"/>
      <c r="C34189"/>
      <c r="D34189" s="13"/>
      <c r="E34189" s="13"/>
      <c r="K34189" s="23"/>
      <c r="O34189" s="21"/>
      <c r="P34189" s="27"/>
      <c r="Q34189" s="16"/>
      <c r="U34189" s="27"/>
    </row>
    <row r="34190" spans="2:21" x14ac:dyDescent="0.25">
      <c r="B34190"/>
      <c r="C34190"/>
      <c r="D34190" s="13"/>
      <c r="E34190" s="13"/>
      <c r="K34190" s="23"/>
      <c r="O34190" s="21"/>
      <c r="P34190" s="27"/>
      <c r="Q34190" s="16"/>
      <c r="U34190" s="27"/>
    </row>
    <row r="34191" spans="2:21" x14ac:dyDescent="0.25">
      <c r="B34191"/>
      <c r="C34191"/>
      <c r="D34191" s="13"/>
      <c r="E34191" s="13"/>
      <c r="K34191" s="23"/>
      <c r="O34191" s="21"/>
      <c r="P34191" s="27"/>
      <c r="Q34191" s="16"/>
      <c r="U34191" s="27"/>
    </row>
    <row r="34192" spans="2:21" x14ac:dyDescent="0.25">
      <c r="B34192"/>
      <c r="C34192"/>
      <c r="D34192" s="13"/>
      <c r="E34192" s="13"/>
      <c r="K34192" s="23"/>
      <c r="O34192" s="21"/>
      <c r="P34192" s="27"/>
      <c r="Q34192" s="16"/>
      <c r="U34192" s="27"/>
    </row>
    <row r="34193" spans="2:21" x14ac:dyDescent="0.25">
      <c r="B34193"/>
      <c r="C34193"/>
      <c r="D34193" s="13"/>
      <c r="E34193" s="13"/>
      <c r="K34193" s="23"/>
      <c r="O34193" s="21"/>
      <c r="P34193" s="27"/>
      <c r="Q34193" s="16"/>
      <c r="U34193" s="27"/>
    </row>
    <row r="34194" spans="2:21" x14ac:dyDescent="0.25">
      <c r="B34194"/>
      <c r="C34194"/>
      <c r="D34194" s="13"/>
      <c r="E34194" s="13"/>
      <c r="K34194" s="23"/>
      <c r="O34194" s="21"/>
      <c r="P34194" s="27"/>
      <c r="Q34194" s="16"/>
      <c r="U34194" s="27"/>
    </row>
    <row r="34195" spans="2:21" x14ac:dyDescent="0.25">
      <c r="B34195"/>
      <c r="C34195"/>
      <c r="D34195" s="13"/>
      <c r="E34195" s="13"/>
      <c r="K34195" s="23"/>
      <c r="O34195" s="21"/>
      <c r="P34195" s="27"/>
      <c r="Q34195" s="16"/>
      <c r="U34195" s="27"/>
    </row>
    <row r="34196" spans="2:21" x14ac:dyDescent="0.25">
      <c r="B34196"/>
      <c r="C34196"/>
      <c r="D34196" s="13"/>
      <c r="E34196" s="13"/>
      <c r="K34196" s="23"/>
      <c r="O34196" s="21"/>
      <c r="P34196" s="27"/>
      <c r="Q34196" s="16"/>
      <c r="U34196" s="27"/>
    </row>
    <row r="34197" spans="2:21" x14ac:dyDescent="0.25">
      <c r="B34197"/>
      <c r="C34197"/>
      <c r="D34197" s="13"/>
      <c r="E34197" s="13"/>
      <c r="K34197" s="23"/>
      <c r="O34197" s="21"/>
      <c r="P34197" s="27"/>
      <c r="Q34197" s="16"/>
      <c r="U34197" s="27"/>
    </row>
    <row r="34198" spans="2:21" x14ac:dyDescent="0.25">
      <c r="B34198"/>
      <c r="C34198"/>
      <c r="D34198" s="13"/>
      <c r="E34198" s="13"/>
      <c r="K34198" s="23"/>
      <c r="O34198" s="21"/>
      <c r="P34198" s="27"/>
      <c r="Q34198" s="16"/>
      <c r="U34198" s="27"/>
    </row>
    <row r="34199" spans="2:21" x14ac:dyDescent="0.25">
      <c r="B34199"/>
      <c r="C34199"/>
      <c r="D34199" s="13"/>
      <c r="E34199" s="13"/>
      <c r="K34199" s="23"/>
      <c r="O34199" s="21"/>
      <c r="P34199" s="27"/>
      <c r="Q34199" s="16"/>
      <c r="U34199" s="27"/>
    </row>
    <row r="34200" spans="2:21" x14ac:dyDescent="0.25">
      <c r="B34200"/>
      <c r="C34200"/>
      <c r="D34200" s="13"/>
      <c r="E34200" s="13"/>
      <c r="K34200" s="23"/>
      <c r="O34200" s="21"/>
      <c r="P34200" s="27"/>
      <c r="Q34200" s="16"/>
      <c r="U34200" s="27"/>
    </row>
    <row r="34201" spans="2:21" x14ac:dyDescent="0.25">
      <c r="B34201"/>
      <c r="C34201"/>
      <c r="D34201" s="13"/>
      <c r="E34201" s="13"/>
      <c r="K34201" s="23"/>
      <c r="O34201" s="21"/>
      <c r="P34201" s="27"/>
      <c r="Q34201" s="16"/>
      <c r="U34201" s="27"/>
    </row>
    <row r="34202" spans="2:21" x14ac:dyDescent="0.25">
      <c r="B34202"/>
      <c r="C34202"/>
      <c r="D34202" s="13"/>
      <c r="E34202" s="13"/>
      <c r="K34202" s="23"/>
      <c r="O34202" s="21"/>
      <c r="P34202" s="27"/>
      <c r="Q34202" s="16"/>
      <c r="U34202" s="27"/>
    </row>
    <row r="34203" spans="2:21" x14ac:dyDescent="0.25">
      <c r="B34203"/>
      <c r="C34203"/>
      <c r="D34203" s="13"/>
      <c r="E34203" s="13"/>
      <c r="K34203" s="23"/>
      <c r="O34203" s="21"/>
      <c r="P34203" s="27"/>
      <c r="Q34203" s="16"/>
      <c r="U34203" s="27"/>
    </row>
    <row r="34204" spans="2:21" x14ac:dyDescent="0.25">
      <c r="B34204"/>
      <c r="C34204"/>
      <c r="D34204" s="13"/>
      <c r="E34204" s="13"/>
      <c r="K34204" s="23"/>
      <c r="O34204" s="21"/>
      <c r="P34204" s="27"/>
      <c r="Q34204" s="16"/>
      <c r="U34204" s="27"/>
    </row>
    <row r="34205" spans="2:21" x14ac:dyDescent="0.25">
      <c r="B34205"/>
      <c r="C34205"/>
      <c r="D34205" s="13"/>
      <c r="E34205" s="13"/>
      <c r="K34205" s="23"/>
      <c r="O34205" s="21"/>
      <c r="P34205" s="27"/>
      <c r="Q34205" s="16"/>
      <c r="U34205" s="27"/>
    </row>
    <row r="34206" spans="2:21" x14ac:dyDescent="0.25">
      <c r="B34206"/>
      <c r="C34206"/>
      <c r="D34206" s="13"/>
      <c r="E34206" s="13"/>
      <c r="K34206" s="23"/>
      <c r="O34206" s="21"/>
      <c r="P34206" s="27"/>
      <c r="Q34206" s="16"/>
      <c r="U34206" s="27"/>
    </row>
    <row r="34207" spans="2:21" x14ac:dyDescent="0.25">
      <c r="B34207"/>
      <c r="C34207"/>
      <c r="D34207" s="13"/>
      <c r="E34207" s="13"/>
      <c r="K34207" s="23"/>
      <c r="O34207" s="21"/>
      <c r="P34207" s="27"/>
      <c r="Q34207" s="16"/>
      <c r="U34207" s="27"/>
    </row>
    <row r="34208" spans="2:21" x14ac:dyDescent="0.25">
      <c r="B34208"/>
      <c r="C34208"/>
      <c r="D34208" s="13"/>
      <c r="E34208" s="13"/>
      <c r="K34208" s="23"/>
      <c r="O34208" s="21"/>
      <c r="P34208" s="27"/>
      <c r="Q34208" s="16"/>
      <c r="U34208" s="27"/>
    </row>
    <row r="34209" spans="2:21" x14ac:dyDescent="0.25">
      <c r="B34209"/>
      <c r="C34209"/>
      <c r="D34209" s="13"/>
      <c r="E34209" s="13"/>
      <c r="K34209" s="23"/>
      <c r="O34209" s="21"/>
      <c r="P34209" s="27"/>
      <c r="Q34209" s="16"/>
      <c r="U34209" s="27"/>
    </row>
    <row r="34210" spans="2:21" x14ac:dyDescent="0.25">
      <c r="B34210"/>
      <c r="C34210"/>
      <c r="D34210" s="13"/>
      <c r="E34210" s="13"/>
      <c r="K34210" s="23"/>
      <c r="O34210" s="21"/>
      <c r="P34210" s="27"/>
      <c r="Q34210" s="16"/>
      <c r="U34210" s="27"/>
    </row>
    <row r="34211" spans="2:21" x14ac:dyDescent="0.25">
      <c r="B34211"/>
      <c r="C34211"/>
      <c r="D34211" s="13"/>
      <c r="E34211" s="13"/>
      <c r="K34211" s="23"/>
      <c r="O34211" s="21"/>
      <c r="P34211" s="27"/>
      <c r="Q34211" s="16"/>
      <c r="U34211" s="27"/>
    </row>
    <row r="34212" spans="2:21" x14ac:dyDescent="0.25">
      <c r="B34212"/>
      <c r="C34212"/>
      <c r="D34212" s="13"/>
      <c r="E34212" s="13"/>
      <c r="K34212" s="23"/>
      <c r="O34212" s="21"/>
      <c r="P34212" s="27"/>
      <c r="Q34212" s="16"/>
      <c r="U34212" s="27"/>
    </row>
    <row r="34213" spans="2:21" x14ac:dyDescent="0.25">
      <c r="B34213"/>
      <c r="C34213"/>
      <c r="D34213" s="13"/>
      <c r="E34213" s="13"/>
      <c r="K34213" s="23"/>
      <c r="O34213" s="21"/>
      <c r="P34213" s="27"/>
      <c r="Q34213" s="16"/>
      <c r="U34213" s="27"/>
    </row>
    <row r="34214" spans="2:21" x14ac:dyDescent="0.25">
      <c r="B34214"/>
      <c r="C34214"/>
      <c r="D34214" s="13"/>
      <c r="E34214" s="13"/>
      <c r="K34214" s="23"/>
      <c r="O34214" s="21"/>
      <c r="P34214" s="27"/>
      <c r="Q34214" s="16"/>
      <c r="U34214" s="27"/>
    </row>
    <row r="34215" spans="2:21" x14ac:dyDescent="0.25">
      <c r="B34215"/>
      <c r="C34215"/>
      <c r="D34215" s="13"/>
      <c r="E34215" s="13"/>
      <c r="K34215" s="23"/>
      <c r="O34215" s="21"/>
      <c r="P34215" s="27"/>
      <c r="Q34215" s="16"/>
      <c r="U34215" s="27"/>
    </row>
    <row r="34216" spans="2:21" x14ac:dyDescent="0.25">
      <c r="B34216"/>
      <c r="C34216"/>
      <c r="D34216" s="13"/>
      <c r="E34216" s="13"/>
      <c r="K34216" s="23"/>
      <c r="O34216" s="21"/>
      <c r="P34216" s="27"/>
      <c r="Q34216" s="16"/>
      <c r="U34216" s="27"/>
    </row>
    <row r="34217" spans="2:21" x14ac:dyDescent="0.25">
      <c r="B34217"/>
      <c r="C34217"/>
      <c r="D34217" s="13"/>
      <c r="E34217" s="13"/>
      <c r="K34217" s="23"/>
      <c r="O34217" s="21"/>
      <c r="P34217" s="27"/>
      <c r="Q34217" s="16"/>
      <c r="U34217" s="27"/>
    </row>
    <row r="34218" spans="2:21" x14ac:dyDescent="0.25">
      <c r="B34218"/>
      <c r="C34218"/>
      <c r="D34218" s="13"/>
      <c r="E34218" s="13"/>
      <c r="K34218" s="23"/>
      <c r="O34218" s="21"/>
      <c r="P34218" s="27"/>
      <c r="Q34218" s="16"/>
      <c r="U34218" s="27"/>
    </row>
    <row r="34219" spans="2:21" x14ac:dyDescent="0.25">
      <c r="B34219"/>
      <c r="C34219"/>
      <c r="D34219" s="13"/>
      <c r="E34219" s="13"/>
      <c r="K34219" s="23"/>
      <c r="O34219" s="21"/>
      <c r="P34219" s="27"/>
      <c r="Q34219" s="16"/>
      <c r="U34219" s="27"/>
    </row>
    <row r="34220" spans="2:21" x14ac:dyDescent="0.25">
      <c r="B34220"/>
      <c r="C34220"/>
      <c r="D34220" s="13"/>
      <c r="E34220" s="13"/>
      <c r="K34220" s="23"/>
      <c r="O34220" s="21"/>
      <c r="P34220" s="27"/>
      <c r="Q34220" s="16"/>
      <c r="U34220" s="27"/>
    </row>
    <row r="34221" spans="2:21" x14ac:dyDescent="0.25">
      <c r="B34221"/>
      <c r="C34221"/>
      <c r="D34221" s="13"/>
      <c r="E34221" s="13"/>
      <c r="K34221" s="23"/>
      <c r="O34221" s="21"/>
      <c r="P34221" s="27"/>
      <c r="Q34221" s="16"/>
      <c r="U34221" s="27"/>
    </row>
    <row r="34222" spans="2:21" x14ac:dyDescent="0.25">
      <c r="B34222"/>
      <c r="C34222"/>
      <c r="D34222" s="13"/>
      <c r="E34222" s="13"/>
      <c r="K34222" s="23"/>
      <c r="O34222" s="21"/>
      <c r="P34222" s="27"/>
      <c r="Q34222" s="16"/>
      <c r="U34222" s="27"/>
    </row>
    <row r="34223" spans="2:21" x14ac:dyDescent="0.25">
      <c r="B34223"/>
      <c r="C34223"/>
      <c r="D34223" s="13"/>
      <c r="E34223" s="13"/>
      <c r="K34223" s="23"/>
      <c r="O34223" s="21"/>
      <c r="P34223" s="27"/>
      <c r="Q34223" s="16"/>
      <c r="U34223" s="27"/>
    </row>
    <row r="34224" spans="2:21" x14ac:dyDescent="0.25">
      <c r="B34224"/>
      <c r="C34224"/>
      <c r="D34224" s="13"/>
      <c r="E34224" s="13"/>
      <c r="K34224" s="23"/>
      <c r="O34224" s="21"/>
      <c r="P34224" s="27"/>
      <c r="Q34224" s="16"/>
      <c r="U34224" s="27"/>
    </row>
    <row r="34225" spans="2:21" x14ac:dyDescent="0.25">
      <c r="B34225"/>
      <c r="C34225"/>
      <c r="D34225" s="13"/>
      <c r="E34225" s="13"/>
      <c r="K34225" s="23"/>
      <c r="O34225" s="21"/>
      <c r="P34225" s="27"/>
      <c r="Q34225" s="16"/>
      <c r="U34225" s="27"/>
    </row>
    <row r="34226" spans="2:21" x14ac:dyDescent="0.25">
      <c r="B34226"/>
      <c r="C34226"/>
      <c r="D34226" s="13"/>
      <c r="E34226" s="13"/>
      <c r="K34226" s="23"/>
      <c r="O34226" s="21"/>
      <c r="P34226" s="27"/>
      <c r="Q34226" s="16"/>
      <c r="U34226" s="27"/>
    </row>
    <row r="34227" spans="2:21" x14ac:dyDescent="0.25">
      <c r="B34227"/>
      <c r="C34227"/>
      <c r="D34227" s="13"/>
      <c r="E34227" s="13"/>
      <c r="K34227" s="23"/>
      <c r="O34227" s="21"/>
      <c r="P34227" s="27"/>
      <c r="Q34227" s="16"/>
      <c r="U34227" s="27"/>
    </row>
    <row r="34228" spans="2:21" x14ac:dyDescent="0.25">
      <c r="B34228"/>
      <c r="C34228"/>
      <c r="D34228" s="13"/>
      <c r="E34228" s="13"/>
      <c r="K34228" s="23"/>
      <c r="O34228" s="21"/>
      <c r="P34228" s="27"/>
      <c r="Q34228" s="16"/>
      <c r="U34228" s="27"/>
    </row>
    <row r="34229" spans="2:21" x14ac:dyDescent="0.25">
      <c r="B34229"/>
      <c r="C34229"/>
      <c r="D34229" s="13"/>
      <c r="E34229" s="13"/>
      <c r="K34229" s="23"/>
      <c r="O34229" s="21"/>
      <c r="P34229" s="27"/>
      <c r="Q34229" s="16"/>
      <c r="U34229" s="27"/>
    </row>
    <row r="34230" spans="2:21" x14ac:dyDescent="0.25">
      <c r="B34230"/>
      <c r="C34230"/>
      <c r="D34230" s="13"/>
      <c r="E34230" s="13"/>
      <c r="K34230" s="23"/>
      <c r="O34230" s="21"/>
      <c r="P34230" s="27"/>
      <c r="Q34230" s="16"/>
      <c r="U34230" s="27"/>
    </row>
    <row r="34231" spans="2:21" x14ac:dyDescent="0.25">
      <c r="B34231"/>
      <c r="C34231"/>
      <c r="D34231" s="13"/>
      <c r="E34231" s="13"/>
      <c r="K34231" s="23"/>
      <c r="O34231" s="21"/>
      <c r="P34231" s="27"/>
      <c r="Q34231" s="16"/>
      <c r="U34231" s="27"/>
    </row>
    <row r="34232" spans="2:21" x14ac:dyDescent="0.25">
      <c r="B34232"/>
      <c r="C34232"/>
      <c r="D34232" s="13"/>
      <c r="E34232" s="13"/>
      <c r="K34232" s="23"/>
      <c r="O34232" s="21"/>
      <c r="P34232" s="27"/>
      <c r="Q34232" s="16"/>
      <c r="U34232" s="27"/>
    </row>
    <row r="34233" spans="2:21" x14ac:dyDescent="0.25">
      <c r="B34233"/>
      <c r="C34233"/>
      <c r="D34233" s="13"/>
      <c r="E34233" s="13"/>
      <c r="K34233" s="23"/>
      <c r="O34233" s="21"/>
      <c r="P34233" s="27"/>
      <c r="Q34233" s="16"/>
      <c r="U34233" s="27"/>
    </row>
    <row r="34234" spans="2:21" x14ac:dyDescent="0.25">
      <c r="B34234"/>
      <c r="C34234"/>
      <c r="D34234" s="13"/>
      <c r="E34234" s="13"/>
      <c r="K34234" s="23"/>
      <c r="O34234" s="21"/>
      <c r="P34234" s="27"/>
      <c r="Q34234" s="16"/>
      <c r="U34234" s="27"/>
    </row>
    <row r="34235" spans="2:21" x14ac:dyDescent="0.25">
      <c r="B34235"/>
      <c r="C34235"/>
      <c r="D34235" s="13"/>
      <c r="E34235" s="13"/>
      <c r="K34235" s="23"/>
      <c r="O34235" s="21"/>
      <c r="P34235" s="27"/>
      <c r="Q34235" s="16"/>
      <c r="U34235" s="27"/>
    </row>
    <row r="34236" spans="2:21" x14ac:dyDescent="0.25">
      <c r="B34236"/>
      <c r="C34236"/>
      <c r="D34236" s="13"/>
      <c r="E34236" s="13"/>
      <c r="K34236" s="23"/>
      <c r="O34236" s="21"/>
      <c r="P34236" s="27"/>
      <c r="Q34236" s="16"/>
      <c r="U34236" s="27"/>
    </row>
    <row r="34237" spans="2:21" x14ac:dyDescent="0.25">
      <c r="B34237"/>
      <c r="C34237"/>
      <c r="D34237" s="13"/>
      <c r="E34237" s="13"/>
      <c r="K34237" s="23"/>
      <c r="O34237" s="21"/>
      <c r="P34237" s="27"/>
      <c r="Q34237" s="16"/>
      <c r="U34237" s="27"/>
    </row>
    <row r="34238" spans="2:21" x14ac:dyDescent="0.25">
      <c r="B34238"/>
      <c r="C34238"/>
      <c r="D34238" s="13"/>
      <c r="E34238" s="13"/>
      <c r="K34238" s="23"/>
      <c r="O34238" s="21"/>
      <c r="P34238" s="27"/>
      <c r="Q34238" s="16"/>
      <c r="U34238" s="27"/>
    </row>
    <row r="34239" spans="2:21" x14ac:dyDescent="0.25">
      <c r="B34239"/>
      <c r="C34239"/>
      <c r="D34239" s="13"/>
      <c r="E34239" s="13"/>
      <c r="K34239" s="23"/>
      <c r="O34239" s="21"/>
      <c r="P34239" s="27"/>
      <c r="Q34239" s="16"/>
      <c r="U34239" s="27"/>
    </row>
    <row r="34240" spans="2:21" x14ac:dyDescent="0.25">
      <c r="B34240"/>
      <c r="C34240"/>
      <c r="D34240" s="13"/>
      <c r="E34240" s="13"/>
      <c r="K34240" s="23"/>
      <c r="O34240" s="21"/>
      <c r="P34240" s="27"/>
      <c r="Q34240" s="16"/>
      <c r="U34240" s="27"/>
    </row>
    <row r="34241" spans="2:21" x14ac:dyDescent="0.25">
      <c r="B34241"/>
      <c r="C34241"/>
      <c r="D34241" s="13"/>
      <c r="E34241" s="13"/>
      <c r="K34241" s="23"/>
      <c r="O34241" s="21"/>
      <c r="P34241" s="27"/>
      <c r="Q34241" s="16"/>
      <c r="U34241" s="27"/>
    </row>
    <row r="34242" spans="2:21" x14ac:dyDescent="0.25">
      <c r="B34242"/>
      <c r="C34242"/>
      <c r="D34242" s="13"/>
      <c r="E34242" s="13"/>
      <c r="K34242" s="23"/>
      <c r="O34242" s="21"/>
      <c r="P34242" s="27"/>
      <c r="Q34242" s="16"/>
      <c r="U34242" s="27"/>
    </row>
    <row r="34243" spans="2:21" x14ac:dyDescent="0.25">
      <c r="B34243"/>
      <c r="C34243"/>
      <c r="D34243" s="13"/>
      <c r="E34243" s="13"/>
      <c r="K34243" s="23"/>
      <c r="O34243" s="21"/>
      <c r="P34243" s="27"/>
      <c r="Q34243" s="16"/>
      <c r="U34243" s="27"/>
    </row>
    <row r="34244" spans="2:21" x14ac:dyDescent="0.25">
      <c r="B34244"/>
      <c r="C34244"/>
      <c r="D34244" s="13"/>
      <c r="E34244" s="13"/>
      <c r="K34244" s="23"/>
      <c r="O34244" s="21"/>
      <c r="P34244" s="27"/>
      <c r="Q34244" s="16"/>
      <c r="U34244" s="27"/>
    </row>
    <row r="34245" spans="2:21" x14ac:dyDescent="0.25">
      <c r="B34245"/>
      <c r="C34245"/>
      <c r="D34245" s="13"/>
      <c r="E34245" s="13"/>
      <c r="K34245" s="23"/>
      <c r="O34245" s="21"/>
      <c r="P34245" s="27"/>
      <c r="Q34245" s="16"/>
      <c r="U34245" s="27"/>
    </row>
    <row r="34246" spans="2:21" x14ac:dyDescent="0.25">
      <c r="B34246"/>
      <c r="C34246"/>
      <c r="D34246" s="13"/>
      <c r="E34246" s="13"/>
      <c r="K34246" s="23"/>
      <c r="O34246" s="21"/>
      <c r="P34246" s="27"/>
      <c r="Q34246" s="16"/>
      <c r="U34246" s="27"/>
    </row>
    <row r="34247" spans="2:21" x14ac:dyDescent="0.25">
      <c r="B34247"/>
      <c r="C34247"/>
      <c r="D34247" s="13"/>
      <c r="E34247" s="13"/>
      <c r="K34247" s="23"/>
      <c r="O34247" s="21"/>
      <c r="P34247" s="27"/>
      <c r="Q34247" s="16"/>
      <c r="U34247" s="27"/>
    </row>
    <row r="34248" spans="2:21" x14ac:dyDescent="0.25">
      <c r="B34248"/>
      <c r="C34248"/>
      <c r="D34248" s="13"/>
      <c r="E34248" s="13"/>
      <c r="K34248" s="23"/>
      <c r="O34248" s="21"/>
      <c r="P34248" s="27"/>
      <c r="Q34248" s="16"/>
      <c r="U34248" s="27"/>
    </row>
    <row r="34249" spans="2:21" x14ac:dyDescent="0.25">
      <c r="B34249"/>
      <c r="C34249"/>
      <c r="D34249" s="13"/>
      <c r="E34249" s="13"/>
      <c r="K34249" s="23"/>
      <c r="O34249" s="21"/>
      <c r="P34249" s="27"/>
      <c r="Q34249" s="16"/>
      <c r="U34249" s="27"/>
    </row>
    <row r="34250" spans="2:21" x14ac:dyDescent="0.25">
      <c r="B34250"/>
      <c r="C34250"/>
      <c r="D34250" s="13"/>
      <c r="E34250" s="13"/>
      <c r="K34250" s="23"/>
      <c r="O34250" s="21"/>
      <c r="P34250" s="27"/>
      <c r="Q34250" s="16"/>
      <c r="U34250" s="27"/>
    </row>
    <row r="34251" spans="2:21" x14ac:dyDescent="0.25">
      <c r="B34251"/>
      <c r="C34251"/>
      <c r="D34251" s="13"/>
      <c r="E34251" s="13"/>
      <c r="K34251" s="23"/>
      <c r="O34251" s="21"/>
      <c r="P34251" s="27"/>
      <c r="Q34251" s="16"/>
      <c r="U34251" s="27"/>
    </row>
    <row r="34252" spans="2:21" x14ac:dyDescent="0.25">
      <c r="B34252"/>
      <c r="C34252"/>
      <c r="D34252" s="13"/>
      <c r="E34252" s="13"/>
      <c r="K34252" s="23"/>
      <c r="O34252" s="21"/>
      <c r="P34252" s="27"/>
      <c r="Q34252" s="16"/>
      <c r="U34252" s="27"/>
    </row>
    <row r="34253" spans="2:21" x14ac:dyDescent="0.25">
      <c r="B34253"/>
      <c r="C34253"/>
      <c r="D34253" s="13"/>
      <c r="E34253" s="13"/>
      <c r="K34253" s="23"/>
      <c r="O34253" s="21"/>
      <c r="P34253" s="27"/>
      <c r="Q34253" s="16"/>
      <c r="U34253" s="27"/>
    </row>
    <row r="34254" spans="2:21" x14ac:dyDescent="0.25">
      <c r="B34254"/>
      <c r="C34254"/>
      <c r="D34254" s="13"/>
      <c r="E34254" s="13"/>
      <c r="K34254" s="23"/>
      <c r="O34254" s="21"/>
      <c r="P34254" s="27"/>
      <c r="Q34254" s="16"/>
      <c r="U34254" s="27"/>
    </row>
    <row r="34255" spans="2:21" x14ac:dyDescent="0.25">
      <c r="B34255"/>
      <c r="C34255"/>
      <c r="D34255" s="13"/>
      <c r="E34255" s="13"/>
      <c r="K34255" s="23"/>
      <c r="O34255" s="21"/>
      <c r="P34255" s="27"/>
      <c r="Q34255" s="16"/>
      <c r="U34255" s="27"/>
    </row>
    <row r="34256" spans="2:21" x14ac:dyDescent="0.25">
      <c r="B34256"/>
      <c r="C34256"/>
      <c r="D34256" s="13"/>
      <c r="E34256" s="13"/>
      <c r="K34256" s="23"/>
      <c r="O34256" s="21"/>
      <c r="P34256" s="27"/>
      <c r="Q34256" s="16"/>
      <c r="U34256" s="27"/>
    </row>
    <row r="34257" spans="2:21" x14ac:dyDescent="0.25">
      <c r="B34257"/>
      <c r="C34257"/>
      <c r="D34257" s="13"/>
      <c r="E34257" s="13"/>
      <c r="K34257" s="23"/>
      <c r="O34257" s="21"/>
      <c r="P34257" s="27"/>
      <c r="Q34257" s="16"/>
      <c r="U34257" s="27"/>
    </row>
    <row r="34258" spans="2:21" x14ac:dyDescent="0.25">
      <c r="B34258"/>
      <c r="C34258"/>
      <c r="D34258" s="13"/>
      <c r="E34258" s="13"/>
      <c r="K34258" s="23"/>
      <c r="O34258" s="21"/>
      <c r="P34258" s="27"/>
      <c r="Q34258" s="16"/>
      <c r="U34258" s="27"/>
    </row>
    <row r="34259" spans="2:21" x14ac:dyDescent="0.25">
      <c r="B34259"/>
      <c r="C34259"/>
      <c r="D34259" s="13"/>
      <c r="E34259" s="13"/>
      <c r="K34259" s="23"/>
      <c r="O34259" s="21"/>
      <c r="P34259" s="27"/>
      <c r="Q34259" s="16"/>
      <c r="U34259" s="27"/>
    </row>
    <row r="34260" spans="2:21" x14ac:dyDescent="0.25">
      <c r="B34260"/>
      <c r="C34260"/>
      <c r="D34260" s="13"/>
      <c r="E34260" s="13"/>
      <c r="K34260" s="23"/>
      <c r="O34260" s="21"/>
      <c r="P34260" s="27"/>
      <c r="Q34260" s="16"/>
      <c r="U34260" s="27"/>
    </row>
    <row r="34261" spans="2:21" x14ac:dyDescent="0.25">
      <c r="B34261"/>
      <c r="C34261"/>
      <c r="D34261" s="13"/>
      <c r="E34261" s="13"/>
      <c r="K34261" s="23"/>
      <c r="O34261" s="21"/>
      <c r="P34261" s="27"/>
      <c r="Q34261" s="16"/>
      <c r="U34261" s="27"/>
    </row>
    <row r="34262" spans="2:21" x14ac:dyDescent="0.25">
      <c r="B34262"/>
      <c r="C34262"/>
      <c r="D34262" s="13"/>
      <c r="E34262" s="13"/>
      <c r="K34262" s="23"/>
      <c r="O34262" s="21"/>
      <c r="P34262" s="27"/>
      <c r="Q34262" s="16"/>
      <c r="U34262" s="27"/>
    </row>
    <row r="34263" spans="2:21" x14ac:dyDescent="0.25">
      <c r="B34263"/>
      <c r="C34263"/>
      <c r="D34263" s="13"/>
      <c r="E34263" s="13"/>
      <c r="K34263" s="23"/>
      <c r="O34263" s="21"/>
      <c r="P34263" s="27"/>
      <c r="Q34263" s="16"/>
      <c r="U34263" s="27"/>
    </row>
    <row r="34264" spans="2:21" x14ac:dyDescent="0.25">
      <c r="B34264"/>
      <c r="C34264"/>
      <c r="D34264" s="13"/>
      <c r="E34264" s="13"/>
      <c r="K34264" s="23"/>
      <c r="O34264" s="21"/>
      <c r="P34264" s="27"/>
      <c r="Q34264" s="16"/>
      <c r="U34264" s="27"/>
    </row>
    <row r="34265" spans="2:21" x14ac:dyDescent="0.25">
      <c r="B34265"/>
      <c r="C34265"/>
      <c r="D34265" s="13"/>
      <c r="E34265" s="13"/>
      <c r="K34265" s="23"/>
      <c r="O34265" s="21"/>
      <c r="P34265" s="27"/>
      <c r="Q34265" s="16"/>
      <c r="U34265" s="27"/>
    </row>
    <row r="34266" spans="2:21" x14ac:dyDescent="0.25">
      <c r="B34266"/>
      <c r="C34266"/>
      <c r="D34266" s="13"/>
      <c r="E34266" s="13"/>
      <c r="K34266" s="23"/>
      <c r="O34266" s="21"/>
      <c r="P34266" s="27"/>
      <c r="Q34266" s="16"/>
      <c r="U34266" s="27"/>
    </row>
    <row r="34267" spans="2:21" x14ac:dyDescent="0.25">
      <c r="B34267"/>
      <c r="C34267"/>
      <c r="D34267" s="13"/>
      <c r="E34267" s="13"/>
      <c r="K34267" s="23"/>
      <c r="O34267" s="21"/>
      <c r="P34267" s="27"/>
      <c r="Q34267" s="16"/>
      <c r="U34267" s="27"/>
    </row>
    <row r="34268" spans="2:21" x14ac:dyDescent="0.25">
      <c r="B34268"/>
      <c r="C34268"/>
      <c r="D34268" s="13"/>
      <c r="E34268" s="13"/>
      <c r="K34268" s="23"/>
      <c r="O34268" s="21"/>
      <c r="P34268" s="27"/>
      <c r="Q34268" s="16"/>
      <c r="U34268" s="27"/>
    </row>
    <row r="34269" spans="2:21" x14ac:dyDescent="0.25">
      <c r="B34269"/>
      <c r="C34269"/>
      <c r="D34269" s="13"/>
      <c r="E34269" s="13"/>
      <c r="K34269" s="23"/>
      <c r="O34269" s="21"/>
      <c r="P34269" s="27"/>
      <c r="Q34269" s="16"/>
      <c r="U34269" s="27"/>
    </row>
    <row r="34270" spans="2:21" x14ac:dyDescent="0.25">
      <c r="B34270"/>
      <c r="C34270"/>
      <c r="D34270" s="13"/>
      <c r="E34270" s="13"/>
      <c r="K34270" s="23"/>
      <c r="O34270" s="21"/>
      <c r="P34270" s="27"/>
      <c r="Q34270" s="16"/>
      <c r="U34270" s="27"/>
    </row>
    <row r="34271" spans="2:21" x14ac:dyDescent="0.25">
      <c r="B34271"/>
      <c r="C34271"/>
      <c r="D34271" s="13"/>
      <c r="E34271" s="13"/>
      <c r="K34271" s="23"/>
      <c r="O34271" s="21"/>
      <c r="P34271" s="27"/>
      <c r="Q34271" s="16"/>
      <c r="U34271" s="27"/>
    </row>
    <row r="34272" spans="2:21" x14ac:dyDescent="0.25">
      <c r="B34272"/>
      <c r="C34272"/>
      <c r="D34272" s="13"/>
      <c r="E34272" s="13"/>
      <c r="K34272" s="23"/>
      <c r="O34272" s="21"/>
      <c r="P34272" s="27"/>
      <c r="Q34272" s="16"/>
      <c r="U34272" s="27"/>
    </row>
    <row r="34273" spans="2:21" x14ac:dyDescent="0.25">
      <c r="B34273"/>
      <c r="C34273"/>
      <c r="D34273" s="13"/>
      <c r="E34273" s="13"/>
      <c r="K34273" s="23"/>
      <c r="O34273" s="21"/>
      <c r="P34273" s="27"/>
      <c r="Q34273" s="16"/>
      <c r="U34273" s="27"/>
    </row>
    <row r="34274" spans="2:21" x14ac:dyDescent="0.25">
      <c r="B34274"/>
      <c r="C34274"/>
      <c r="D34274" s="13"/>
      <c r="E34274" s="13"/>
      <c r="K34274" s="23"/>
      <c r="O34274" s="21"/>
      <c r="P34274" s="27"/>
      <c r="Q34274" s="16"/>
      <c r="U34274" s="27"/>
    </row>
    <row r="34275" spans="2:21" x14ac:dyDescent="0.25">
      <c r="B34275"/>
      <c r="C34275"/>
      <c r="D34275" s="13"/>
      <c r="E34275" s="13"/>
      <c r="K34275" s="23"/>
      <c r="O34275" s="21"/>
      <c r="P34275" s="27"/>
      <c r="Q34275" s="16"/>
      <c r="U34275" s="27"/>
    </row>
    <row r="34276" spans="2:21" x14ac:dyDescent="0.25">
      <c r="B34276"/>
      <c r="C34276"/>
      <c r="D34276" s="13"/>
      <c r="E34276" s="13"/>
      <c r="K34276" s="23"/>
      <c r="O34276" s="21"/>
      <c r="P34276" s="27"/>
      <c r="Q34276" s="16"/>
      <c r="U34276" s="27"/>
    </row>
    <row r="34277" spans="2:21" x14ac:dyDescent="0.25">
      <c r="B34277"/>
      <c r="C34277"/>
      <c r="D34277" s="13"/>
      <c r="E34277" s="13"/>
      <c r="K34277" s="23"/>
      <c r="O34277" s="21"/>
      <c r="P34277" s="27"/>
      <c r="Q34277" s="16"/>
      <c r="U34277" s="27"/>
    </row>
    <row r="34278" spans="2:21" x14ac:dyDescent="0.25">
      <c r="B34278"/>
      <c r="C34278"/>
      <c r="D34278" s="13"/>
      <c r="E34278" s="13"/>
      <c r="K34278" s="23"/>
      <c r="O34278" s="21"/>
      <c r="P34278" s="27"/>
      <c r="Q34278" s="16"/>
      <c r="U34278" s="27"/>
    </row>
    <row r="34279" spans="2:21" x14ac:dyDescent="0.25">
      <c r="B34279"/>
      <c r="C34279"/>
      <c r="D34279" s="13"/>
      <c r="E34279" s="13"/>
      <c r="K34279" s="23"/>
      <c r="O34279" s="21"/>
      <c r="P34279" s="27"/>
      <c r="Q34279" s="16"/>
      <c r="U34279" s="27"/>
    </row>
    <row r="34280" spans="2:21" x14ac:dyDescent="0.25">
      <c r="B34280"/>
      <c r="C34280"/>
      <c r="D34280" s="13"/>
      <c r="E34280" s="13"/>
      <c r="K34280" s="23"/>
      <c r="O34280" s="21"/>
      <c r="P34280" s="27"/>
      <c r="Q34280" s="16"/>
      <c r="U34280" s="27"/>
    </row>
    <row r="34281" spans="2:21" x14ac:dyDescent="0.25">
      <c r="B34281"/>
      <c r="C34281"/>
      <c r="D34281" s="13"/>
      <c r="E34281" s="13"/>
      <c r="K34281" s="23"/>
      <c r="O34281" s="21"/>
      <c r="P34281" s="27"/>
      <c r="Q34281" s="16"/>
      <c r="U34281" s="27"/>
    </row>
    <row r="34282" spans="2:21" x14ac:dyDescent="0.25">
      <c r="B34282"/>
      <c r="C34282"/>
      <c r="D34282" s="13"/>
      <c r="E34282" s="13"/>
      <c r="K34282" s="23"/>
      <c r="O34282" s="21"/>
      <c r="P34282" s="27"/>
      <c r="Q34282" s="16"/>
      <c r="U34282" s="27"/>
    </row>
    <row r="34283" spans="2:21" x14ac:dyDescent="0.25">
      <c r="B34283"/>
      <c r="C34283"/>
      <c r="D34283" s="13"/>
      <c r="E34283" s="13"/>
      <c r="K34283" s="23"/>
      <c r="O34283" s="21"/>
      <c r="P34283" s="27"/>
      <c r="Q34283" s="16"/>
      <c r="U34283" s="27"/>
    </row>
    <row r="34284" spans="2:21" x14ac:dyDescent="0.25">
      <c r="B34284"/>
      <c r="C34284"/>
      <c r="D34284" s="13"/>
      <c r="E34284" s="13"/>
      <c r="K34284" s="23"/>
      <c r="O34284" s="21"/>
      <c r="P34284" s="27"/>
      <c r="Q34284" s="16"/>
      <c r="U34284" s="27"/>
    </row>
    <row r="34285" spans="2:21" x14ac:dyDescent="0.25">
      <c r="B34285"/>
      <c r="C34285"/>
      <c r="D34285" s="13"/>
      <c r="E34285" s="13"/>
      <c r="K34285" s="23"/>
      <c r="O34285" s="21"/>
      <c r="P34285" s="27"/>
      <c r="Q34285" s="16"/>
      <c r="U34285" s="27"/>
    </row>
    <row r="34286" spans="2:21" x14ac:dyDescent="0.25">
      <c r="B34286"/>
      <c r="C34286"/>
      <c r="D34286" s="13"/>
      <c r="E34286" s="13"/>
      <c r="K34286" s="23"/>
      <c r="O34286" s="21"/>
      <c r="P34286" s="27"/>
      <c r="Q34286" s="16"/>
      <c r="U34286" s="27"/>
    </row>
    <row r="34287" spans="2:21" x14ac:dyDescent="0.25">
      <c r="B34287"/>
      <c r="C34287"/>
      <c r="D34287" s="13"/>
      <c r="E34287" s="13"/>
      <c r="K34287" s="23"/>
      <c r="O34287" s="21"/>
      <c r="P34287" s="27"/>
      <c r="Q34287" s="16"/>
      <c r="U34287" s="27"/>
    </row>
    <row r="34288" spans="2:21" x14ac:dyDescent="0.25">
      <c r="B34288"/>
      <c r="C34288"/>
      <c r="D34288" s="13"/>
      <c r="E34288" s="13"/>
      <c r="K34288" s="23"/>
      <c r="O34288" s="21"/>
      <c r="P34288" s="27"/>
      <c r="Q34288" s="16"/>
      <c r="U34288" s="27"/>
    </row>
    <row r="34289" spans="2:21" x14ac:dyDescent="0.25">
      <c r="B34289"/>
      <c r="C34289"/>
      <c r="D34289" s="13"/>
      <c r="E34289" s="13"/>
      <c r="K34289" s="23"/>
      <c r="O34289" s="21"/>
      <c r="P34289" s="27"/>
      <c r="Q34289" s="16"/>
      <c r="U34289" s="27"/>
    </row>
    <row r="34290" spans="2:21" x14ac:dyDescent="0.25">
      <c r="B34290"/>
      <c r="C34290"/>
      <c r="D34290" s="13"/>
      <c r="E34290" s="13"/>
      <c r="K34290" s="23"/>
      <c r="O34290" s="21"/>
      <c r="P34290" s="27"/>
      <c r="Q34290" s="16"/>
      <c r="U34290" s="27"/>
    </row>
    <row r="34291" spans="2:21" x14ac:dyDescent="0.25">
      <c r="B34291"/>
      <c r="C34291"/>
      <c r="D34291" s="13"/>
      <c r="E34291" s="13"/>
      <c r="K34291" s="23"/>
      <c r="O34291" s="21"/>
      <c r="P34291" s="27"/>
      <c r="Q34291" s="16"/>
      <c r="U34291" s="27"/>
    </row>
    <row r="34292" spans="2:21" x14ac:dyDescent="0.25">
      <c r="B34292"/>
      <c r="C34292"/>
      <c r="D34292" s="13"/>
      <c r="E34292" s="13"/>
      <c r="K34292" s="23"/>
      <c r="O34292" s="21"/>
      <c r="P34292" s="27"/>
      <c r="Q34292" s="16"/>
      <c r="U34292" s="27"/>
    </row>
    <row r="34293" spans="2:21" x14ac:dyDescent="0.25">
      <c r="B34293"/>
      <c r="C34293"/>
      <c r="D34293" s="13"/>
      <c r="E34293" s="13"/>
      <c r="K34293" s="23"/>
      <c r="O34293" s="21"/>
      <c r="P34293" s="27"/>
      <c r="Q34293" s="16"/>
      <c r="U34293" s="27"/>
    </row>
    <row r="34294" spans="2:21" x14ac:dyDescent="0.25">
      <c r="B34294"/>
      <c r="C34294"/>
      <c r="D34294" s="13"/>
      <c r="E34294" s="13"/>
      <c r="K34294" s="23"/>
      <c r="O34294" s="21"/>
      <c r="P34294" s="27"/>
      <c r="Q34294" s="16"/>
      <c r="U34294" s="27"/>
    </row>
    <row r="34295" spans="2:21" x14ac:dyDescent="0.25">
      <c r="B34295"/>
      <c r="C34295"/>
      <c r="D34295" s="13"/>
      <c r="E34295" s="13"/>
      <c r="K34295" s="23"/>
      <c r="O34295" s="21"/>
      <c r="P34295" s="27"/>
      <c r="Q34295" s="16"/>
      <c r="U34295" s="27"/>
    </row>
    <row r="34296" spans="2:21" x14ac:dyDescent="0.25">
      <c r="B34296"/>
      <c r="C34296"/>
      <c r="D34296" s="13"/>
      <c r="E34296" s="13"/>
      <c r="K34296" s="23"/>
      <c r="O34296" s="21"/>
      <c r="P34296" s="27"/>
      <c r="Q34296" s="16"/>
      <c r="U34296" s="27"/>
    </row>
    <row r="34297" spans="2:21" x14ac:dyDescent="0.25">
      <c r="B34297"/>
      <c r="C34297"/>
      <c r="D34297" s="13"/>
      <c r="E34297" s="13"/>
      <c r="K34297" s="23"/>
      <c r="O34297" s="21"/>
      <c r="P34297" s="27"/>
      <c r="Q34297" s="16"/>
      <c r="U34297" s="27"/>
    </row>
    <row r="34298" spans="2:21" x14ac:dyDescent="0.25">
      <c r="B34298"/>
      <c r="C34298"/>
      <c r="D34298" s="13"/>
      <c r="E34298" s="13"/>
      <c r="K34298" s="23"/>
      <c r="O34298" s="21"/>
      <c r="P34298" s="27"/>
      <c r="Q34298" s="16"/>
      <c r="U34298" s="27"/>
    </row>
    <row r="34299" spans="2:21" x14ac:dyDescent="0.25">
      <c r="B34299"/>
      <c r="C34299"/>
      <c r="D34299" s="13"/>
      <c r="E34299" s="13"/>
      <c r="K34299" s="23"/>
      <c r="O34299" s="21"/>
      <c r="P34299" s="27"/>
      <c r="Q34299" s="16"/>
      <c r="U34299" s="27"/>
    </row>
    <row r="34300" spans="2:21" x14ac:dyDescent="0.25">
      <c r="B34300"/>
      <c r="C34300"/>
      <c r="D34300" s="13"/>
      <c r="E34300" s="13"/>
      <c r="K34300" s="23"/>
      <c r="O34300" s="21"/>
      <c r="P34300" s="27"/>
      <c r="Q34300" s="16"/>
      <c r="U34300" s="27"/>
    </row>
    <row r="34301" spans="2:21" x14ac:dyDescent="0.25">
      <c r="B34301"/>
      <c r="C34301"/>
      <c r="D34301" s="13"/>
      <c r="E34301" s="13"/>
      <c r="K34301" s="23"/>
      <c r="O34301" s="21"/>
      <c r="P34301" s="27"/>
      <c r="Q34301" s="16"/>
      <c r="U34301" s="27"/>
    </row>
    <row r="34302" spans="2:21" x14ac:dyDescent="0.25">
      <c r="B34302"/>
      <c r="C34302"/>
      <c r="D34302" s="13"/>
      <c r="E34302" s="13"/>
      <c r="K34302" s="23"/>
      <c r="O34302" s="21"/>
      <c r="P34302" s="27"/>
      <c r="Q34302" s="16"/>
      <c r="U34302" s="27"/>
    </row>
    <row r="34303" spans="2:21" x14ac:dyDescent="0.25">
      <c r="B34303"/>
      <c r="C34303"/>
      <c r="D34303" s="13"/>
      <c r="E34303" s="13"/>
      <c r="K34303" s="23"/>
      <c r="O34303" s="21"/>
      <c r="P34303" s="27"/>
      <c r="Q34303" s="16"/>
      <c r="U34303" s="27"/>
    </row>
    <row r="34304" spans="2:21" x14ac:dyDescent="0.25">
      <c r="B34304"/>
      <c r="C34304"/>
      <c r="D34304" s="13"/>
      <c r="E34304" s="13"/>
      <c r="K34304" s="23"/>
      <c r="O34304" s="21"/>
      <c r="P34304" s="27"/>
      <c r="Q34304" s="16"/>
      <c r="U34304" s="27"/>
    </row>
    <row r="34305" spans="2:21" x14ac:dyDescent="0.25">
      <c r="B34305"/>
      <c r="C34305"/>
      <c r="D34305" s="13"/>
      <c r="E34305" s="13"/>
      <c r="K34305" s="23"/>
      <c r="O34305" s="21"/>
      <c r="P34305" s="27"/>
      <c r="Q34305" s="16"/>
      <c r="U34305" s="27"/>
    </row>
    <row r="34306" spans="2:21" x14ac:dyDescent="0.25">
      <c r="B34306"/>
      <c r="C34306"/>
      <c r="D34306" s="13"/>
      <c r="E34306" s="13"/>
      <c r="K34306" s="23"/>
      <c r="O34306" s="21"/>
      <c r="P34306" s="27"/>
      <c r="Q34306" s="16"/>
      <c r="U34306" s="27"/>
    </row>
    <row r="34307" spans="2:21" x14ac:dyDescent="0.25">
      <c r="B34307"/>
      <c r="C34307"/>
      <c r="D34307" s="13"/>
      <c r="E34307" s="13"/>
      <c r="K34307" s="23"/>
      <c r="O34307" s="21"/>
      <c r="P34307" s="27"/>
      <c r="Q34307" s="16"/>
      <c r="U34307" s="27"/>
    </row>
    <row r="34308" spans="2:21" x14ac:dyDescent="0.25">
      <c r="B34308"/>
      <c r="C34308"/>
      <c r="D34308" s="13"/>
      <c r="E34308" s="13"/>
      <c r="K34308" s="23"/>
      <c r="O34308" s="21"/>
      <c r="P34308" s="27"/>
      <c r="Q34308" s="16"/>
      <c r="U34308" s="27"/>
    </row>
    <row r="34309" spans="2:21" x14ac:dyDescent="0.25">
      <c r="B34309"/>
      <c r="C34309"/>
      <c r="D34309" s="13"/>
      <c r="E34309" s="13"/>
      <c r="K34309" s="23"/>
      <c r="O34309" s="21"/>
      <c r="P34309" s="27"/>
      <c r="Q34309" s="16"/>
      <c r="U34309" s="27"/>
    </row>
    <row r="34310" spans="2:21" x14ac:dyDescent="0.25">
      <c r="B34310"/>
      <c r="C34310"/>
      <c r="D34310" s="13"/>
      <c r="E34310" s="13"/>
      <c r="K34310" s="23"/>
      <c r="O34310" s="21"/>
      <c r="P34310" s="27"/>
      <c r="Q34310" s="16"/>
      <c r="U34310" s="27"/>
    </row>
    <row r="34311" spans="2:21" x14ac:dyDescent="0.25">
      <c r="B34311"/>
      <c r="C34311"/>
      <c r="D34311" s="13"/>
      <c r="E34311" s="13"/>
      <c r="K34311" s="23"/>
      <c r="O34311" s="21"/>
      <c r="P34311" s="27"/>
      <c r="Q34311" s="16"/>
      <c r="U34311" s="27"/>
    </row>
    <row r="34312" spans="2:21" x14ac:dyDescent="0.25">
      <c r="B34312"/>
      <c r="C34312"/>
      <c r="D34312" s="13"/>
      <c r="E34312" s="13"/>
      <c r="K34312" s="23"/>
      <c r="O34312" s="21"/>
      <c r="P34312" s="27"/>
      <c r="Q34312" s="16"/>
      <c r="U34312" s="27"/>
    </row>
    <row r="34313" spans="2:21" x14ac:dyDescent="0.25">
      <c r="B34313"/>
      <c r="C34313"/>
      <c r="D34313" s="13"/>
      <c r="E34313" s="13"/>
      <c r="K34313" s="23"/>
      <c r="O34313" s="21"/>
      <c r="P34313" s="27"/>
      <c r="Q34313" s="16"/>
      <c r="U34313" s="27"/>
    </row>
    <row r="34314" spans="2:21" x14ac:dyDescent="0.25">
      <c r="B34314"/>
      <c r="C34314"/>
      <c r="D34314" s="13"/>
      <c r="E34314" s="13"/>
      <c r="K34314" s="23"/>
      <c r="O34314" s="21"/>
      <c r="P34314" s="27"/>
      <c r="Q34314" s="16"/>
      <c r="U34314" s="27"/>
    </row>
    <row r="34315" spans="2:21" x14ac:dyDescent="0.25">
      <c r="B34315"/>
      <c r="C34315"/>
      <c r="D34315" s="13"/>
      <c r="E34315" s="13"/>
      <c r="K34315" s="23"/>
      <c r="O34315" s="21"/>
      <c r="P34315" s="27"/>
      <c r="Q34315" s="16"/>
      <c r="U34315" s="27"/>
    </row>
    <row r="34316" spans="2:21" x14ac:dyDescent="0.25">
      <c r="B34316"/>
      <c r="C34316"/>
      <c r="D34316" s="13"/>
      <c r="E34316" s="13"/>
      <c r="K34316" s="23"/>
      <c r="O34316" s="21"/>
      <c r="P34316" s="27"/>
      <c r="Q34316" s="16"/>
      <c r="U34316" s="27"/>
    </row>
    <row r="34317" spans="2:21" x14ac:dyDescent="0.25">
      <c r="B34317"/>
      <c r="C34317"/>
      <c r="D34317" s="13"/>
      <c r="E34317" s="13"/>
      <c r="K34317" s="23"/>
      <c r="O34317" s="21"/>
      <c r="P34317" s="27"/>
      <c r="Q34317" s="16"/>
      <c r="U34317" s="27"/>
    </row>
    <row r="34318" spans="2:21" x14ac:dyDescent="0.25">
      <c r="B34318"/>
      <c r="C34318"/>
      <c r="D34318" s="13"/>
      <c r="E34318" s="13"/>
      <c r="K34318" s="23"/>
      <c r="O34318" s="21"/>
      <c r="P34318" s="27"/>
      <c r="Q34318" s="16"/>
      <c r="U34318" s="27"/>
    </row>
    <row r="34319" spans="2:21" x14ac:dyDescent="0.25">
      <c r="B34319"/>
      <c r="C34319"/>
      <c r="D34319" s="13"/>
      <c r="E34319" s="13"/>
      <c r="K34319" s="23"/>
      <c r="O34319" s="21"/>
      <c r="P34319" s="27"/>
      <c r="Q34319" s="16"/>
      <c r="U34319" s="27"/>
    </row>
    <row r="34320" spans="2:21" x14ac:dyDescent="0.25">
      <c r="B34320"/>
      <c r="C34320"/>
      <c r="D34320" s="13"/>
      <c r="E34320" s="13"/>
      <c r="K34320" s="23"/>
      <c r="O34320" s="21"/>
      <c r="P34320" s="27"/>
      <c r="Q34320" s="16"/>
      <c r="U34320" s="27"/>
    </row>
    <row r="34321" spans="2:21" x14ac:dyDescent="0.25">
      <c r="B34321"/>
      <c r="C34321"/>
      <c r="D34321" s="13"/>
      <c r="E34321" s="13"/>
      <c r="K34321" s="23"/>
      <c r="O34321" s="21"/>
      <c r="P34321" s="27"/>
      <c r="Q34321" s="16"/>
      <c r="U34321" s="27"/>
    </row>
    <row r="34322" spans="2:21" x14ac:dyDescent="0.25">
      <c r="B34322"/>
      <c r="C34322"/>
      <c r="D34322" s="13"/>
      <c r="E34322" s="13"/>
      <c r="K34322" s="23"/>
      <c r="O34322" s="21"/>
      <c r="P34322" s="27"/>
      <c r="Q34322" s="16"/>
      <c r="U34322" s="27"/>
    </row>
    <row r="34323" spans="2:21" x14ac:dyDescent="0.25">
      <c r="B34323"/>
      <c r="C34323"/>
      <c r="D34323" s="13"/>
      <c r="E34323" s="13"/>
      <c r="K34323" s="23"/>
      <c r="O34323" s="21"/>
      <c r="P34323" s="27"/>
      <c r="Q34323" s="16"/>
      <c r="U34323" s="27"/>
    </row>
    <row r="34324" spans="2:21" x14ac:dyDescent="0.25">
      <c r="B34324"/>
      <c r="C34324"/>
      <c r="D34324" s="13"/>
      <c r="E34324" s="13"/>
      <c r="K34324" s="23"/>
      <c r="O34324" s="21"/>
      <c r="P34324" s="27"/>
      <c r="Q34324" s="16"/>
      <c r="U34324" s="27"/>
    </row>
    <row r="34325" spans="2:21" x14ac:dyDescent="0.25">
      <c r="B34325"/>
      <c r="C34325"/>
      <c r="D34325" s="13"/>
      <c r="E34325" s="13"/>
      <c r="K34325" s="23"/>
      <c r="O34325" s="21"/>
      <c r="P34325" s="27"/>
      <c r="Q34325" s="16"/>
      <c r="U34325" s="27"/>
    </row>
    <row r="34326" spans="2:21" x14ac:dyDescent="0.25">
      <c r="B34326"/>
      <c r="C34326"/>
      <c r="D34326" s="13"/>
      <c r="E34326" s="13"/>
      <c r="K34326" s="23"/>
      <c r="O34326" s="21"/>
      <c r="P34326" s="27"/>
      <c r="Q34326" s="16"/>
      <c r="U34326" s="27"/>
    </row>
    <row r="34327" spans="2:21" x14ac:dyDescent="0.25">
      <c r="B34327"/>
      <c r="C34327"/>
      <c r="D34327" s="13"/>
      <c r="E34327" s="13"/>
      <c r="K34327" s="23"/>
      <c r="O34327" s="21"/>
      <c r="P34327" s="27"/>
      <c r="Q34327" s="16"/>
      <c r="U34327" s="27"/>
    </row>
    <row r="34328" spans="2:21" x14ac:dyDescent="0.25">
      <c r="B34328"/>
      <c r="C34328"/>
      <c r="D34328" s="13"/>
      <c r="E34328" s="13"/>
      <c r="K34328" s="23"/>
      <c r="O34328" s="21"/>
      <c r="P34328" s="27"/>
      <c r="Q34328" s="16"/>
      <c r="U34328" s="27"/>
    </row>
    <row r="34329" spans="2:21" x14ac:dyDescent="0.25">
      <c r="B34329"/>
      <c r="C34329"/>
      <c r="D34329" s="13"/>
      <c r="E34329" s="13"/>
      <c r="K34329" s="23"/>
      <c r="O34329" s="21"/>
      <c r="P34329" s="27"/>
      <c r="Q34329" s="16"/>
      <c r="U34329" s="27"/>
    </row>
    <row r="34330" spans="2:21" x14ac:dyDescent="0.25">
      <c r="B34330"/>
      <c r="C34330"/>
      <c r="D34330" s="13"/>
      <c r="E34330" s="13"/>
      <c r="K34330" s="23"/>
      <c r="O34330" s="21"/>
      <c r="P34330" s="27"/>
      <c r="Q34330" s="16"/>
      <c r="U34330" s="27"/>
    </row>
    <row r="34331" spans="2:21" x14ac:dyDescent="0.25">
      <c r="B34331"/>
      <c r="C34331"/>
      <c r="D34331" s="13"/>
      <c r="E34331" s="13"/>
      <c r="K34331" s="23"/>
      <c r="O34331" s="21"/>
      <c r="P34331" s="27"/>
      <c r="Q34331" s="16"/>
      <c r="U34331" s="27"/>
    </row>
    <row r="34332" spans="2:21" x14ac:dyDescent="0.25">
      <c r="B34332"/>
      <c r="C34332"/>
      <c r="D34332" s="13"/>
      <c r="E34332" s="13"/>
      <c r="K34332" s="23"/>
      <c r="O34332" s="21"/>
      <c r="P34332" s="27"/>
      <c r="Q34332" s="16"/>
      <c r="U34332" s="27"/>
    </row>
    <row r="34333" spans="2:21" x14ac:dyDescent="0.25">
      <c r="B34333"/>
      <c r="C34333"/>
      <c r="D34333" s="13"/>
      <c r="E34333" s="13"/>
      <c r="K34333" s="23"/>
      <c r="O34333" s="21"/>
      <c r="P34333" s="27"/>
      <c r="Q34333" s="16"/>
      <c r="U34333" s="27"/>
    </row>
    <row r="34334" spans="2:21" x14ac:dyDescent="0.25">
      <c r="B34334"/>
      <c r="C34334"/>
      <c r="D34334" s="13"/>
      <c r="E34334" s="13"/>
      <c r="K34334" s="23"/>
      <c r="O34334" s="21"/>
      <c r="P34334" s="27"/>
      <c r="Q34334" s="16"/>
      <c r="U34334" s="27"/>
    </row>
    <row r="34335" spans="2:21" x14ac:dyDescent="0.25">
      <c r="B34335"/>
      <c r="C34335"/>
      <c r="D34335" s="13"/>
      <c r="E34335" s="13"/>
      <c r="K34335" s="23"/>
      <c r="O34335" s="21"/>
      <c r="P34335" s="27"/>
      <c r="Q34335" s="16"/>
      <c r="U34335" s="27"/>
    </row>
    <row r="34336" spans="2:21" x14ac:dyDescent="0.25">
      <c r="B34336"/>
      <c r="C34336"/>
      <c r="D34336" s="13"/>
      <c r="E34336" s="13"/>
      <c r="K34336" s="23"/>
      <c r="O34336" s="21"/>
      <c r="P34336" s="27"/>
      <c r="Q34336" s="16"/>
      <c r="U34336" s="27"/>
    </row>
    <row r="34337" spans="2:21" x14ac:dyDescent="0.25">
      <c r="B34337"/>
      <c r="C34337"/>
      <c r="D34337" s="13"/>
      <c r="E34337" s="13"/>
      <c r="K34337" s="23"/>
      <c r="O34337" s="21"/>
      <c r="P34337" s="27"/>
      <c r="Q34337" s="16"/>
      <c r="U34337" s="27"/>
    </row>
    <row r="34338" spans="2:21" x14ac:dyDescent="0.25">
      <c r="B34338"/>
      <c r="C34338"/>
      <c r="D34338" s="13"/>
      <c r="E34338" s="13"/>
      <c r="K34338" s="23"/>
      <c r="O34338" s="21"/>
      <c r="P34338" s="27"/>
      <c r="Q34338" s="16"/>
      <c r="U34338" s="27"/>
    </row>
    <row r="34339" spans="2:21" x14ac:dyDescent="0.25">
      <c r="B34339"/>
      <c r="C34339"/>
      <c r="D34339" s="13"/>
      <c r="E34339" s="13"/>
      <c r="K34339" s="23"/>
      <c r="O34339" s="21"/>
      <c r="P34339" s="27"/>
      <c r="Q34339" s="16"/>
      <c r="U34339" s="27"/>
    </row>
    <row r="34340" spans="2:21" x14ac:dyDescent="0.25">
      <c r="B34340"/>
      <c r="C34340"/>
      <c r="D34340" s="13"/>
      <c r="E34340" s="13"/>
      <c r="K34340" s="23"/>
      <c r="O34340" s="21"/>
      <c r="P34340" s="27"/>
      <c r="Q34340" s="16"/>
      <c r="U34340" s="27"/>
    </row>
    <row r="34341" spans="2:21" x14ac:dyDescent="0.25">
      <c r="B34341"/>
      <c r="C34341"/>
      <c r="D34341" s="13"/>
      <c r="E34341" s="13"/>
      <c r="K34341" s="23"/>
      <c r="O34341" s="21"/>
      <c r="P34341" s="27"/>
      <c r="Q34341" s="16"/>
      <c r="U34341" s="27"/>
    </row>
    <row r="34342" spans="2:21" x14ac:dyDescent="0.25">
      <c r="B34342"/>
      <c r="C34342"/>
      <c r="D34342" s="13"/>
      <c r="E34342" s="13"/>
      <c r="K34342" s="23"/>
      <c r="O34342" s="21"/>
      <c r="P34342" s="27"/>
      <c r="Q34342" s="16"/>
      <c r="U34342" s="27"/>
    </row>
    <row r="34343" spans="2:21" x14ac:dyDescent="0.25">
      <c r="B34343"/>
      <c r="C34343"/>
      <c r="D34343" s="13"/>
      <c r="E34343" s="13"/>
      <c r="K34343" s="23"/>
      <c r="O34343" s="21"/>
      <c r="P34343" s="27"/>
      <c r="Q34343" s="16"/>
      <c r="U34343" s="27"/>
    </row>
    <row r="34344" spans="2:21" x14ac:dyDescent="0.25">
      <c r="B34344"/>
      <c r="C34344"/>
      <c r="D34344" s="13"/>
      <c r="E34344" s="13"/>
      <c r="K34344" s="23"/>
      <c r="O34344" s="21"/>
      <c r="P34344" s="27"/>
      <c r="Q34344" s="16"/>
      <c r="U34344" s="27"/>
    </row>
    <row r="34345" spans="2:21" x14ac:dyDescent="0.25">
      <c r="B34345"/>
      <c r="C34345"/>
      <c r="D34345" s="13"/>
      <c r="E34345" s="13"/>
      <c r="K34345" s="23"/>
      <c r="O34345" s="21"/>
      <c r="P34345" s="27"/>
      <c r="Q34345" s="16"/>
      <c r="U34345" s="27"/>
    </row>
    <row r="34346" spans="2:21" x14ac:dyDescent="0.25">
      <c r="B34346"/>
      <c r="C34346"/>
      <c r="D34346" s="13"/>
      <c r="E34346" s="13"/>
      <c r="K34346" s="23"/>
      <c r="O34346" s="21"/>
      <c r="P34346" s="27"/>
      <c r="Q34346" s="16"/>
      <c r="U34346" s="27"/>
    </row>
    <row r="34347" spans="2:21" x14ac:dyDescent="0.25">
      <c r="B34347"/>
      <c r="C34347"/>
      <c r="D34347" s="13"/>
      <c r="E34347" s="13"/>
      <c r="K34347" s="23"/>
      <c r="O34347" s="21"/>
      <c r="P34347" s="27"/>
      <c r="Q34347" s="16"/>
      <c r="U34347" s="27"/>
    </row>
    <row r="34348" spans="2:21" x14ac:dyDescent="0.25">
      <c r="B34348"/>
      <c r="C34348"/>
      <c r="D34348" s="13"/>
      <c r="E34348" s="13"/>
      <c r="K34348" s="23"/>
      <c r="O34348" s="21"/>
      <c r="P34348" s="27"/>
      <c r="Q34348" s="16"/>
      <c r="U34348" s="27"/>
    </row>
    <row r="34349" spans="2:21" x14ac:dyDescent="0.25">
      <c r="B34349"/>
      <c r="C34349"/>
      <c r="D34349" s="13"/>
      <c r="E34349" s="13"/>
      <c r="K34349" s="23"/>
      <c r="O34349" s="21"/>
      <c r="P34349" s="27"/>
      <c r="Q34349" s="16"/>
      <c r="U34349" s="27"/>
    </row>
    <row r="34350" spans="2:21" x14ac:dyDescent="0.25">
      <c r="B34350"/>
      <c r="C34350"/>
      <c r="D34350" s="13"/>
      <c r="E34350" s="13"/>
      <c r="K34350" s="23"/>
      <c r="O34350" s="21"/>
      <c r="P34350" s="27"/>
      <c r="Q34350" s="16"/>
      <c r="U34350" s="27"/>
    </row>
    <row r="34351" spans="2:21" x14ac:dyDescent="0.25">
      <c r="B34351"/>
      <c r="C34351"/>
      <c r="D34351" s="13"/>
      <c r="E34351" s="13"/>
      <c r="K34351" s="23"/>
      <c r="O34351" s="21"/>
      <c r="P34351" s="27"/>
      <c r="Q34351" s="16"/>
      <c r="U34351" s="27"/>
    </row>
    <row r="34352" spans="2:21" x14ac:dyDescent="0.25">
      <c r="B34352"/>
      <c r="C34352"/>
      <c r="D34352" s="13"/>
      <c r="E34352" s="13"/>
      <c r="K34352" s="23"/>
      <c r="O34352" s="21"/>
      <c r="P34352" s="27"/>
      <c r="Q34352" s="16"/>
      <c r="U34352" s="27"/>
    </row>
    <row r="34353" spans="2:21" x14ac:dyDescent="0.25">
      <c r="B34353"/>
      <c r="C34353"/>
      <c r="D34353" s="13"/>
      <c r="E34353" s="13"/>
      <c r="K34353" s="23"/>
      <c r="O34353" s="21"/>
      <c r="P34353" s="27"/>
      <c r="Q34353" s="16"/>
      <c r="U34353" s="27"/>
    </row>
    <row r="34354" spans="2:21" x14ac:dyDescent="0.25">
      <c r="B34354"/>
      <c r="C34354"/>
      <c r="D34354" s="13"/>
      <c r="E34354" s="13"/>
      <c r="K34354" s="23"/>
      <c r="O34354" s="21"/>
      <c r="P34354" s="27"/>
      <c r="Q34354" s="16"/>
      <c r="U34354" s="27"/>
    </row>
    <row r="34355" spans="2:21" x14ac:dyDescent="0.25">
      <c r="B34355"/>
      <c r="C34355"/>
      <c r="D34355" s="13"/>
      <c r="E34355" s="13"/>
      <c r="K34355" s="23"/>
      <c r="O34355" s="21"/>
      <c r="P34355" s="27"/>
      <c r="Q34355" s="16"/>
      <c r="U34355" s="27"/>
    </row>
    <row r="34356" spans="2:21" x14ac:dyDescent="0.25">
      <c r="B34356"/>
      <c r="C34356"/>
      <c r="D34356" s="13"/>
      <c r="E34356" s="13"/>
      <c r="K34356" s="23"/>
      <c r="O34356" s="21"/>
      <c r="P34356" s="27"/>
      <c r="Q34356" s="16"/>
      <c r="U34356" s="27"/>
    </row>
    <row r="34357" spans="2:21" x14ac:dyDescent="0.25">
      <c r="B34357"/>
      <c r="C34357"/>
      <c r="D34357" s="13"/>
      <c r="E34357" s="13"/>
      <c r="K34357" s="23"/>
      <c r="O34357" s="21"/>
      <c r="P34357" s="27"/>
      <c r="Q34357" s="16"/>
      <c r="U34357" s="27"/>
    </row>
    <row r="34358" spans="2:21" x14ac:dyDescent="0.25">
      <c r="B34358"/>
      <c r="C34358"/>
      <c r="D34358" s="13"/>
      <c r="E34358" s="13"/>
      <c r="K34358" s="23"/>
      <c r="O34358" s="21"/>
      <c r="P34358" s="27"/>
      <c r="Q34358" s="16"/>
      <c r="U34358" s="27"/>
    </row>
    <row r="34359" spans="2:21" x14ac:dyDescent="0.25">
      <c r="B34359"/>
      <c r="C34359"/>
      <c r="D34359" s="13"/>
      <c r="E34359" s="13"/>
      <c r="K34359" s="23"/>
      <c r="O34359" s="21"/>
      <c r="P34359" s="27"/>
      <c r="Q34359" s="16"/>
      <c r="U34359" s="27"/>
    </row>
    <row r="34360" spans="2:21" x14ac:dyDescent="0.25">
      <c r="B34360"/>
      <c r="C34360"/>
      <c r="D34360" s="13"/>
      <c r="E34360" s="13"/>
      <c r="K34360" s="23"/>
      <c r="O34360" s="21"/>
      <c r="P34360" s="27"/>
      <c r="Q34360" s="16"/>
      <c r="U34360" s="27"/>
    </row>
    <row r="34361" spans="2:21" x14ac:dyDescent="0.25">
      <c r="B34361"/>
      <c r="C34361"/>
      <c r="D34361" s="13"/>
      <c r="E34361" s="13"/>
      <c r="K34361" s="23"/>
      <c r="O34361" s="21"/>
      <c r="P34361" s="27"/>
      <c r="Q34361" s="16"/>
      <c r="U34361" s="27"/>
    </row>
    <row r="34362" spans="2:21" x14ac:dyDescent="0.25">
      <c r="B34362"/>
      <c r="C34362"/>
      <c r="D34362" s="13"/>
      <c r="E34362" s="13"/>
      <c r="K34362" s="23"/>
      <c r="O34362" s="21"/>
      <c r="P34362" s="27"/>
      <c r="Q34362" s="16"/>
      <c r="U34362" s="27"/>
    </row>
    <row r="34363" spans="2:21" x14ac:dyDescent="0.25">
      <c r="B34363"/>
      <c r="C34363"/>
      <c r="D34363" s="13"/>
      <c r="E34363" s="13"/>
      <c r="K34363" s="23"/>
      <c r="O34363" s="21"/>
      <c r="P34363" s="27"/>
      <c r="Q34363" s="16"/>
      <c r="U34363" s="27"/>
    </row>
    <row r="34364" spans="2:21" x14ac:dyDescent="0.25">
      <c r="B34364"/>
      <c r="C34364"/>
      <c r="D34364" s="13"/>
      <c r="E34364" s="13"/>
      <c r="K34364" s="23"/>
      <c r="O34364" s="21"/>
      <c r="P34364" s="27"/>
      <c r="Q34364" s="16"/>
      <c r="U34364" s="27"/>
    </row>
    <row r="34365" spans="2:21" x14ac:dyDescent="0.25">
      <c r="B34365"/>
      <c r="C34365"/>
      <c r="D34365" s="13"/>
      <c r="E34365" s="13"/>
      <c r="K34365" s="23"/>
      <c r="O34365" s="21"/>
      <c r="P34365" s="27"/>
      <c r="Q34365" s="16"/>
      <c r="U34365" s="27"/>
    </row>
    <row r="34366" spans="2:21" x14ac:dyDescent="0.25">
      <c r="B34366"/>
      <c r="C34366"/>
      <c r="D34366" s="13"/>
      <c r="E34366" s="13"/>
      <c r="K34366" s="23"/>
      <c r="O34366" s="21"/>
      <c r="P34366" s="27"/>
      <c r="Q34366" s="16"/>
      <c r="U34366" s="27"/>
    </row>
    <row r="34367" spans="2:21" x14ac:dyDescent="0.25">
      <c r="B34367"/>
      <c r="C34367"/>
      <c r="D34367" s="13"/>
      <c r="E34367" s="13"/>
      <c r="K34367" s="23"/>
      <c r="O34367" s="21"/>
      <c r="P34367" s="27"/>
      <c r="Q34367" s="16"/>
      <c r="U34367" s="27"/>
    </row>
    <row r="34368" spans="2:21" x14ac:dyDescent="0.25">
      <c r="B34368"/>
      <c r="C34368"/>
      <c r="D34368" s="13"/>
      <c r="E34368" s="13"/>
      <c r="K34368" s="23"/>
      <c r="O34368" s="21"/>
      <c r="P34368" s="27"/>
      <c r="Q34368" s="16"/>
      <c r="U34368" s="27"/>
    </row>
    <row r="34369" spans="2:21" x14ac:dyDescent="0.25">
      <c r="B34369"/>
      <c r="C34369"/>
      <c r="D34369" s="13"/>
      <c r="E34369" s="13"/>
      <c r="K34369" s="23"/>
      <c r="O34369" s="21"/>
      <c r="P34369" s="27"/>
      <c r="Q34369" s="16"/>
      <c r="U34369" s="27"/>
    </row>
    <row r="34370" spans="2:21" x14ac:dyDescent="0.25">
      <c r="B34370"/>
      <c r="C34370"/>
      <c r="D34370" s="13"/>
      <c r="E34370" s="13"/>
      <c r="K34370" s="23"/>
      <c r="O34370" s="21"/>
      <c r="P34370" s="27"/>
      <c r="Q34370" s="16"/>
      <c r="U34370" s="27"/>
    </row>
    <row r="34371" spans="2:21" x14ac:dyDescent="0.25">
      <c r="B34371"/>
      <c r="C34371"/>
      <c r="D34371" s="13"/>
      <c r="E34371" s="13"/>
      <c r="K34371" s="23"/>
      <c r="O34371" s="21"/>
      <c r="P34371" s="27"/>
      <c r="Q34371" s="16"/>
      <c r="U34371" s="27"/>
    </row>
    <row r="34372" spans="2:21" x14ac:dyDescent="0.25">
      <c r="B34372"/>
      <c r="C34372"/>
      <c r="D34372" s="13"/>
      <c r="E34372" s="13"/>
      <c r="K34372" s="23"/>
      <c r="O34372" s="21"/>
      <c r="P34372" s="27"/>
      <c r="Q34372" s="16"/>
      <c r="U34372" s="27"/>
    </row>
    <row r="34373" spans="2:21" x14ac:dyDescent="0.25">
      <c r="B34373"/>
      <c r="C34373"/>
      <c r="D34373" s="13"/>
      <c r="E34373" s="13"/>
      <c r="K34373" s="23"/>
      <c r="O34373" s="21"/>
      <c r="P34373" s="27"/>
      <c r="Q34373" s="16"/>
      <c r="U34373" s="27"/>
    </row>
    <row r="34374" spans="2:21" x14ac:dyDescent="0.25">
      <c r="B34374"/>
      <c r="C34374"/>
      <c r="D34374" s="13"/>
      <c r="E34374" s="13"/>
      <c r="K34374" s="23"/>
      <c r="O34374" s="21"/>
      <c r="P34374" s="27"/>
      <c r="Q34374" s="16"/>
      <c r="U34374" s="27"/>
    </row>
    <row r="34375" spans="2:21" x14ac:dyDescent="0.25">
      <c r="B34375"/>
      <c r="C34375"/>
      <c r="D34375" s="13"/>
      <c r="E34375" s="13"/>
      <c r="K34375" s="23"/>
      <c r="O34375" s="21"/>
      <c r="P34375" s="27"/>
      <c r="Q34375" s="16"/>
      <c r="U34375" s="27"/>
    </row>
    <row r="34376" spans="2:21" x14ac:dyDescent="0.25">
      <c r="B34376"/>
      <c r="C34376"/>
      <c r="D34376" s="13"/>
      <c r="E34376" s="13"/>
      <c r="K34376" s="23"/>
      <c r="O34376" s="21"/>
      <c r="P34376" s="27"/>
      <c r="Q34376" s="16"/>
      <c r="U34376" s="27"/>
    </row>
    <row r="34377" spans="2:21" x14ac:dyDescent="0.25">
      <c r="B34377"/>
      <c r="C34377"/>
      <c r="D34377" s="13"/>
      <c r="E34377" s="13"/>
      <c r="K34377" s="23"/>
      <c r="O34377" s="21"/>
      <c r="P34377" s="27"/>
      <c r="Q34377" s="16"/>
      <c r="U34377" s="27"/>
    </row>
    <row r="34378" spans="2:21" x14ac:dyDescent="0.25">
      <c r="B34378"/>
      <c r="C34378"/>
      <c r="D34378" s="13"/>
      <c r="E34378" s="13"/>
      <c r="K34378" s="23"/>
      <c r="O34378" s="21"/>
      <c r="P34378" s="27"/>
      <c r="Q34378" s="16"/>
      <c r="U34378" s="27"/>
    </row>
    <row r="34379" spans="2:21" x14ac:dyDescent="0.25">
      <c r="B34379"/>
      <c r="C34379"/>
      <c r="D34379" s="13"/>
      <c r="E34379" s="13"/>
      <c r="K34379" s="23"/>
      <c r="O34379" s="21"/>
      <c r="P34379" s="27"/>
      <c r="Q34379" s="16"/>
      <c r="U34379" s="27"/>
    </row>
    <row r="34380" spans="2:21" x14ac:dyDescent="0.25">
      <c r="B34380"/>
      <c r="C34380"/>
      <c r="D34380" s="13"/>
      <c r="E34380" s="13"/>
      <c r="K34380" s="23"/>
      <c r="O34380" s="21"/>
      <c r="P34380" s="27"/>
      <c r="Q34380" s="16"/>
      <c r="U34380" s="27"/>
    </row>
    <row r="34381" spans="2:21" x14ac:dyDescent="0.25">
      <c r="B34381"/>
      <c r="C34381"/>
      <c r="D34381" s="13"/>
      <c r="E34381" s="13"/>
      <c r="K34381" s="23"/>
      <c r="O34381" s="21"/>
      <c r="P34381" s="27"/>
      <c r="Q34381" s="16"/>
      <c r="U34381" s="27"/>
    </row>
    <row r="34382" spans="2:21" x14ac:dyDescent="0.25">
      <c r="B34382"/>
      <c r="C34382"/>
      <c r="D34382" s="13"/>
      <c r="E34382" s="13"/>
      <c r="K34382" s="23"/>
      <c r="O34382" s="21"/>
      <c r="P34382" s="27"/>
      <c r="Q34382" s="16"/>
      <c r="U34382" s="27"/>
    </row>
    <row r="34383" spans="2:21" x14ac:dyDescent="0.25">
      <c r="B34383"/>
      <c r="C34383"/>
      <c r="D34383" s="13"/>
      <c r="E34383" s="13"/>
      <c r="K34383" s="23"/>
      <c r="O34383" s="21"/>
      <c r="P34383" s="27"/>
      <c r="Q34383" s="16"/>
      <c r="U34383" s="27"/>
    </row>
    <row r="34384" spans="2:21" x14ac:dyDescent="0.25">
      <c r="B34384"/>
      <c r="C34384"/>
      <c r="D34384" s="13"/>
      <c r="E34384" s="13"/>
      <c r="K34384" s="23"/>
      <c r="O34384" s="21"/>
      <c r="P34384" s="27"/>
      <c r="Q34384" s="16"/>
      <c r="U34384" s="27"/>
    </row>
    <row r="34385" spans="2:21" x14ac:dyDescent="0.25">
      <c r="B34385"/>
      <c r="C34385"/>
      <c r="D34385" s="13"/>
      <c r="E34385" s="13"/>
      <c r="K34385" s="23"/>
      <c r="O34385" s="21"/>
      <c r="P34385" s="27"/>
      <c r="Q34385" s="16"/>
      <c r="U34385" s="27"/>
    </row>
    <row r="34386" spans="2:21" x14ac:dyDescent="0.25">
      <c r="B34386"/>
      <c r="C34386"/>
      <c r="D34386" s="13"/>
      <c r="E34386" s="13"/>
      <c r="K34386" s="23"/>
      <c r="O34386" s="21"/>
      <c r="P34386" s="27"/>
      <c r="Q34386" s="16"/>
      <c r="U34386" s="27"/>
    </row>
    <row r="34387" spans="2:21" x14ac:dyDescent="0.25">
      <c r="B34387"/>
      <c r="C34387"/>
      <c r="D34387" s="13"/>
      <c r="E34387" s="13"/>
      <c r="K34387" s="23"/>
      <c r="O34387" s="21"/>
      <c r="P34387" s="27"/>
      <c r="Q34387" s="16"/>
      <c r="U34387" s="27"/>
    </row>
    <row r="34388" spans="2:21" x14ac:dyDescent="0.25">
      <c r="B34388"/>
      <c r="C34388"/>
      <c r="D34388" s="13"/>
      <c r="E34388" s="13"/>
      <c r="K34388" s="23"/>
      <c r="O34388" s="21"/>
      <c r="P34388" s="27"/>
      <c r="Q34388" s="16"/>
      <c r="U34388" s="27"/>
    </row>
    <row r="34389" spans="2:21" x14ac:dyDescent="0.25">
      <c r="B34389"/>
      <c r="C34389"/>
      <c r="D34389" s="13"/>
      <c r="E34389" s="13"/>
      <c r="K34389" s="23"/>
      <c r="O34389" s="21"/>
      <c r="P34389" s="27"/>
      <c r="Q34389" s="16"/>
      <c r="U34389" s="27"/>
    </row>
    <row r="34390" spans="2:21" x14ac:dyDescent="0.25">
      <c r="B34390"/>
      <c r="C34390"/>
      <c r="D34390" s="13"/>
      <c r="E34390" s="13"/>
      <c r="K34390" s="23"/>
      <c r="O34390" s="21"/>
      <c r="P34390" s="27"/>
      <c r="Q34390" s="16"/>
      <c r="U34390" s="27"/>
    </row>
    <row r="34391" spans="2:21" x14ac:dyDescent="0.25">
      <c r="B34391"/>
      <c r="C34391"/>
      <c r="D34391" s="13"/>
      <c r="E34391" s="13"/>
      <c r="K34391" s="23"/>
      <c r="O34391" s="21"/>
      <c r="P34391" s="27"/>
      <c r="Q34391" s="16"/>
      <c r="U34391" s="27"/>
    </row>
    <row r="34392" spans="2:21" x14ac:dyDescent="0.25">
      <c r="B34392"/>
      <c r="C34392"/>
      <c r="D34392" s="13"/>
      <c r="E34392" s="13"/>
      <c r="K34392" s="23"/>
      <c r="O34392" s="21"/>
      <c r="P34392" s="27"/>
      <c r="Q34392" s="16"/>
      <c r="U34392" s="27"/>
    </row>
    <row r="34393" spans="2:21" x14ac:dyDescent="0.25">
      <c r="B34393"/>
      <c r="C34393"/>
      <c r="D34393" s="13"/>
      <c r="E34393" s="13"/>
      <c r="K34393" s="23"/>
      <c r="O34393" s="21"/>
      <c r="P34393" s="27"/>
      <c r="Q34393" s="16"/>
      <c r="U34393" s="27"/>
    </row>
    <row r="34394" spans="2:21" x14ac:dyDescent="0.25">
      <c r="B34394"/>
      <c r="C34394"/>
      <c r="D34394" s="13"/>
      <c r="E34394" s="13"/>
      <c r="K34394" s="23"/>
      <c r="O34394" s="21"/>
      <c r="P34394" s="27"/>
      <c r="Q34394" s="16"/>
      <c r="U34394" s="27"/>
    </row>
    <row r="34395" spans="2:21" x14ac:dyDescent="0.25">
      <c r="B34395"/>
      <c r="C34395"/>
      <c r="D34395" s="13"/>
      <c r="E34395" s="13"/>
      <c r="K34395" s="23"/>
      <c r="O34395" s="21"/>
      <c r="P34395" s="27"/>
      <c r="Q34395" s="16"/>
      <c r="U34395" s="27"/>
    </row>
    <row r="34396" spans="2:21" x14ac:dyDescent="0.25">
      <c r="B34396"/>
      <c r="C34396"/>
      <c r="D34396" s="13"/>
      <c r="E34396" s="13"/>
      <c r="K34396" s="23"/>
      <c r="O34396" s="21"/>
      <c r="P34396" s="27"/>
      <c r="Q34396" s="16"/>
      <c r="U34396" s="27"/>
    </row>
    <row r="34397" spans="2:21" x14ac:dyDescent="0.25">
      <c r="B34397"/>
      <c r="C34397"/>
      <c r="D34397" s="13"/>
      <c r="E34397" s="13"/>
      <c r="K34397" s="23"/>
      <c r="O34397" s="21"/>
      <c r="P34397" s="27"/>
      <c r="Q34397" s="16"/>
      <c r="U34397" s="27"/>
    </row>
    <row r="34398" spans="2:21" x14ac:dyDescent="0.25">
      <c r="B34398"/>
      <c r="C34398"/>
      <c r="D34398" s="13"/>
      <c r="E34398" s="13"/>
      <c r="K34398" s="23"/>
      <c r="O34398" s="21"/>
      <c r="P34398" s="27"/>
      <c r="Q34398" s="16"/>
      <c r="U34398" s="27"/>
    </row>
    <row r="34399" spans="2:21" x14ac:dyDescent="0.25">
      <c r="B34399"/>
      <c r="C34399"/>
      <c r="D34399" s="13"/>
      <c r="E34399" s="13"/>
      <c r="K34399" s="23"/>
      <c r="O34399" s="21"/>
      <c r="P34399" s="27"/>
      <c r="Q34399" s="16"/>
      <c r="U34399" s="27"/>
    </row>
    <row r="34400" spans="2:21" x14ac:dyDescent="0.25">
      <c r="B34400"/>
      <c r="C34400"/>
      <c r="D34400" s="13"/>
      <c r="E34400" s="13"/>
      <c r="K34400" s="23"/>
      <c r="O34400" s="21"/>
      <c r="P34400" s="27"/>
      <c r="Q34400" s="16"/>
      <c r="U34400" s="27"/>
    </row>
    <row r="34401" spans="2:21" x14ac:dyDescent="0.25">
      <c r="B34401"/>
      <c r="C34401"/>
      <c r="D34401" s="13"/>
      <c r="E34401" s="13"/>
      <c r="K34401" s="23"/>
      <c r="O34401" s="21"/>
      <c r="P34401" s="27"/>
      <c r="Q34401" s="16"/>
      <c r="U34401" s="27"/>
    </row>
    <row r="34402" spans="2:21" x14ac:dyDescent="0.25">
      <c r="B34402"/>
      <c r="C34402"/>
      <c r="D34402" s="13"/>
      <c r="E34402" s="13"/>
      <c r="K34402" s="23"/>
      <c r="O34402" s="21"/>
      <c r="P34402" s="27"/>
      <c r="Q34402" s="16"/>
      <c r="U34402" s="27"/>
    </row>
    <row r="34403" spans="2:21" x14ac:dyDescent="0.25">
      <c r="B34403"/>
      <c r="C34403"/>
      <c r="D34403" s="13"/>
      <c r="E34403" s="13"/>
      <c r="K34403" s="23"/>
      <c r="O34403" s="21"/>
      <c r="P34403" s="27"/>
      <c r="Q34403" s="16"/>
      <c r="U34403" s="27"/>
    </row>
    <row r="34404" spans="2:21" x14ac:dyDescent="0.25">
      <c r="B34404"/>
      <c r="C34404"/>
      <c r="D34404" s="13"/>
      <c r="E34404" s="13"/>
      <c r="K34404" s="23"/>
      <c r="O34404" s="21"/>
      <c r="P34404" s="27"/>
      <c r="Q34404" s="16"/>
      <c r="U34404" s="27"/>
    </row>
    <row r="34405" spans="2:21" x14ac:dyDescent="0.25">
      <c r="B34405"/>
      <c r="C34405"/>
      <c r="D34405" s="13"/>
      <c r="E34405" s="13"/>
      <c r="K34405" s="23"/>
      <c r="O34405" s="21"/>
      <c r="P34405" s="27"/>
      <c r="Q34405" s="16"/>
      <c r="U34405" s="27"/>
    </row>
    <row r="34406" spans="2:21" x14ac:dyDescent="0.25">
      <c r="B34406"/>
      <c r="C34406"/>
      <c r="D34406" s="13"/>
      <c r="E34406" s="13"/>
      <c r="K34406" s="23"/>
      <c r="O34406" s="21"/>
      <c r="P34406" s="27"/>
      <c r="Q34406" s="16"/>
      <c r="U34406" s="27"/>
    </row>
    <row r="34407" spans="2:21" x14ac:dyDescent="0.25">
      <c r="B34407"/>
      <c r="C34407"/>
      <c r="D34407" s="13"/>
      <c r="E34407" s="13"/>
      <c r="K34407" s="23"/>
      <c r="O34407" s="21"/>
      <c r="P34407" s="27"/>
      <c r="Q34407" s="16"/>
      <c r="U34407" s="27"/>
    </row>
    <row r="34408" spans="2:21" x14ac:dyDescent="0.25">
      <c r="B34408"/>
      <c r="C34408"/>
      <c r="D34408" s="13"/>
      <c r="E34408" s="13"/>
      <c r="K34408" s="23"/>
      <c r="O34408" s="21"/>
      <c r="P34408" s="27"/>
      <c r="Q34408" s="16"/>
      <c r="U34408" s="27"/>
    </row>
    <row r="34409" spans="2:21" x14ac:dyDescent="0.25">
      <c r="B34409"/>
      <c r="C34409"/>
      <c r="D34409" s="13"/>
      <c r="E34409" s="13"/>
      <c r="K34409" s="23"/>
      <c r="O34409" s="21"/>
      <c r="P34409" s="27"/>
      <c r="Q34409" s="16"/>
      <c r="U34409" s="27"/>
    </row>
    <row r="34410" spans="2:21" x14ac:dyDescent="0.25">
      <c r="B34410"/>
      <c r="C34410"/>
      <c r="D34410" s="13"/>
      <c r="E34410" s="13"/>
      <c r="K34410" s="23"/>
      <c r="O34410" s="21"/>
      <c r="P34410" s="27"/>
      <c r="Q34410" s="16"/>
      <c r="U34410" s="27"/>
    </row>
    <row r="34411" spans="2:21" x14ac:dyDescent="0.25">
      <c r="B34411"/>
      <c r="C34411"/>
      <c r="D34411" s="13"/>
      <c r="E34411" s="13"/>
      <c r="K34411" s="23"/>
      <c r="O34411" s="21"/>
      <c r="P34411" s="27"/>
      <c r="Q34411" s="16"/>
      <c r="U34411" s="27"/>
    </row>
    <row r="34412" spans="2:21" x14ac:dyDescent="0.25">
      <c r="B34412"/>
      <c r="C34412"/>
      <c r="D34412" s="13"/>
      <c r="E34412" s="13"/>
      <c r="K34412" s="23"/>
      <c r="O34412" s="21"/>
      <c r="P34412" s="27"/>
      <c r="Q34412" s="16"/>
      <c r="U34412" s="27"/>
    </row>
    <row r="34413" spans="2:21" x14ac:dyDescent="0.25">
      <c r="B34413"/>
      <c r="C34413"/>
      <c r="D34413" s="13"/>
      <c r="E34413" s="13"/>
      <c r="K34413" s="23"/>
      <c r="O34413" s="21"/>
      <c r="P34413" s="27"/>
      <c r="Q34413" s="16"/>
      <c r="U34413" s="27"/>
    </row>
    <row r="34414" spans="2:21" x14ac:dyDescent="0.25">
      <c r="B34414"/>
      <c r="C34414"/>
      <c r="D34414" s="13"/>
      <c r="E34414" s="13"/>
      <c r="K34414" s="23"/>
      <c r="O34414" s="21"/>
      <c r="P34414" s="27"/>
      <c r="Q34414" s="16"/>
      <c r="U34414" s="27"/>
    </row>
    <row r="34415" spans="2:21" x14ac:dyDescent="0.25">
      <c r="B34415"/>
      <c r="C34415"/>
      <c r="D34415" s="13"/>
      <c r="E34415" s="13"/>
      <c r="K34415" s="23"/>
      <c r="O34415" s="21"/>
      <c r="P34415" s="27"/>
      <c r="Q34415" s="16"/>
      <c r="U34415" s="27"/>
    </row>
    <row r="34416" spans="2:21" x14ac:dyDescent="0.25">
      <c r="B34416"/>
      <c r="C34416"/>
      <c r="D34416" s="13"/>
      <c r="E34416" s="13"/>
      <c r="K34416" s="23"/>
      <c r="O34416" s="21"/>
      <c r="P34416" s="27"/>
      <c r="Q34416" s="16"/>
      <c r="U34416" s="27"/>
    </row>
    <row r="34417" spans="2:21" x14ac:dyDescent="0.25">
      <c r="B34417"/>
      <c r="C34417"/>
      <c r="D34417" s="13"/>
      <c r="E34417" s="13"/>
      <c r="K34417" s="23"/>
      <c r="O34417" s="21"/>
      <c r="P34417" s="27"/>
      <c r="Q34417" s="16"/>
      <c r="U34417" s="27"/>
    </row>
    <row r="34418" spans="2:21" x14ac:dyDescent="0.25">
      <c r="B34418"/>
      <c r="C34418"/>
      <c r="D34418" s="13"/>
      <c r="E34418" s="13"/>
      <c r="K34418" s="23"/>
      <c r="O34418" s="21"/>
      <c r="P34418" s="27"/>
      <c r="Q34418" s="16"/>
      <c r="U34418" s="27"/>
    </row>
    <row r="34419" spans="2:21" x14ac:dyDescent="0.25">
      <c r="B34419"/>
      <c r="C34419"/>
      <c r="D34419" s="13"/>
      <c r="E34419" s="13"/>
      <c r="K34419" s="23"/>
      <c r="O34419" s="21"/>
      <c r="P34419" s="27"/>
      <c r="Q34419" s="16"/>
      <c r="U34419" s="27"/>
    </row>
    <row r="34420" spans="2:21" x14ac:dyDescent="0.25">
      <c r="B34420"/>
      <c r="C34420"/>
      <c r="D34420" s="13"/>
      <c r="E34420" s="13"/>
      <c r="K34420" s="23"/>
      <c r="O34420" s="21"/>
      <c r="P34420" s="27"/>
      <c r="Q34420" s="16"/>
      <c r="U34420" s="27"/>
    </row>
    <row r="34421" spans="2:21" x14ac:dyDescent="0.25">
      <c r="B34421"/>
      <c r="C34421"/>
      <c r="D34421" s="13"/>
      <c r="E34421" s="13"/>
      <c r="K34421" s="23"/>
      <c r="O34421" s="21"/>
      <c r="P34421" s="27"/>
      <c r="Q34421" s="16"/>
      <c r="U34421" s="27"/>
    </row>
    <row r="34422" spans="2:21" x14ac:dyDescent="0.25">
      <c r="B34422"/>
      <c r="C34422"/>
      <c r="D34422" s="13"/>
      <c r="E34422" s="13"/>
      <c r="K34422" s="23"/>
      <c r="O34422" s="21"/>
      <c r="P34422" s="27"/>
      <c r="Q34422" s="16"/>
      <c r="U34422" s="27"/>
    </row>
    <row r="34423" spans="2:21" x14ac:dyDescent="0.25">
      <c r="B34423"/>
      <c r="C34423"/>
      <c r="D34423" s="13"/>
      <c r="E34423" s="13"/>
      <c r="K34423" s="23"/>
      <c r="O34423" s="21"/>
      <c r="P34423" s="27"/>
      <c r="Q34423" s="16"/>
      <c r="U34423" s="27"/>
    </row>
    <row r="34424" spans="2:21" x14ac:dyDescent="0.25">
      <c r="B34424"/>
      <c r="C34424"/>
      <c r="D34424" s="13"/>
      <c r="E34424" s="13"/>
      <c r="K34424" s="23"/>
      <c r="O34424" s="21"/>
      <c r="P34424" s="27"/>
      <c r="Q34424" s="16"/>
      <c r="U34424" s="27"/>
    </row>
    <row r="34425" spans="2:21" x14ac:dyDescent="0.25">
      <c r="B34425"/>
      <c r="C34425"/>
      <c r="D34425" s="13"/>
      <c r="E34425" s="13"/>
      <c r="K34425" s="23"/>
      <c r="O34425" s="21"/>
      <c r="P34425" s="27"/>
      <c r="Q34425" s="16"/>
      <c r="U34425" s="27"/>
    </row>
    <row r="34426" spans="2:21" x14ac:dyDescent="0.25">
      <c r="B34426"/>
      <c r="C34426"/>
      <c r="D34426" s="13"/>
      <c r="E34426" s="13"/>
      <c r="K34426" s="23"/>
      <c r="O34426" s="21"/>
      <c r="P34426" s="27"/>
      <c r="Q34426" s="16"/>
      <c r="U34426" s="27"/>
    </row>
    <row r="34427" spans="2:21" x14ac:dyDescent="0.25">
      <c r="B34427"/>
      <c r="C34427"/>
      <c r="D34427" s="13"/>
      <c r="E34427" s="13"/>
      <c r="K34427" s="23"/>
      <c r="O34427" s="21"/>
      <c r="P34427" s="27"/>
      <c r="Q34427" s="16"/>
      <c r="U34427" s="27"/>
    </row>
    <row r="34428" spans="2:21" x14ac:dyDescent="0.25">
      <c r="B34428"/>
      <c r="C34428"/>
      <c r="D34428" s="13"/>
      <c r="E34428" s="13"/>
      <c r="K34428" s="23"/>
      <c r="O34428" s="21"/>
      <c r="P34428" s="27"/>
      <c r="Q34428" s="16"/>
      <c r="U34428" s="27"/>
    </row>
    <row r="34429" spans="2:21" x14ac:dyDescent="0.25">
      <c r="B34429"/>
      <c r="C34429"/>
      <c r="D34429" s="13"/>
      <c r="E34429" s="13"/>
      <c r="K34429" s="23"/>
      <c r="O34429" s="21"/>
      <c r="P34429" s="27"/>
      <c r="Q34429" s="16"/>
      <c r="U34429" s="27"/>
    </row>
    <row r="34430" spans="2:21" x14ac:dyDescent="0.25">
      <c r="B34430"/>
      <c r="C34430"/>
      <c r="D34430" s="13"/>
      <c r="E34430" s="13"/>
      <c r="K34430" s="23"/>
      <c r="O34430" s="21"/>
      <c r="P34430" s="27"/>
      <c r="Q34430" s="16"/>
      <c r="U34430" s="27"/>
    </row>
    <row r="34431" spans="2:21" x14ac:dyDescent="0.25">
      <c r="B34431"/>
      <c r="C34431"/>
      <c r="D34431" s="13"/>
      <c r="E34431" s="13"/>
      <c r="K34431" s="23"/>
      <c r="O34431" s="21"/>
      <c r="P34431" s="27"/>
      <c r="Q34431" s="16"/>
      <c r="U34431" s="27"/>
    </row>
    <row r="34432" spans="2:21" x14ac:dyDescent="0.25">
      <c r="B34432"/>
      <c r="C34432"/>
      <c r="D34432" s="13"/>
      <c r="E34432" s="13"/>
      <c r="K34432" s="23"/>
      <c r="O34432" s="21"/>
      <c r="P34432" s="27"/>
      <c r="Q34432" s="16"/>
      <c r="U34432" s="27"/>
    </row>
    <row r="34433" spans="2:21" x14ac:dyDescent="0.25">
      <c r="B34433"/>
      <c r="C34433"/>
      <c r="D34433" s="13"/>
      <c r="E34433" s="13"/>
      <c r="K34433" s="23"/>
      <c r="O34433" s="21"/>
      <c r="P34433" s="27"/>
      <c r="Q34433" s="16"/>
      <c r="U34433" s="27"/>
    </row>
    <row r="34434" spans="2:21" x14ac:dyDescent="0.25">
      <c r="B34434"/>
      <c r="C34434"/>
      <c r="D34434" s="13"/>
      <c r="E34434" s="13"/>
      <c r="K34434" s="23"/>
      <c r="O34434" s="21"/>
      <c r="P34434" s="27"/>
      <c r="Q34434" s="16"/>
      <c r="U34434" s="27"/>
    </row>
    <row r="34435" spans="2:21" x14ac:dyDescent="0.25">
      <c r="B34435"/>
      <c r="C34435"/>
      <c r="D34435" s="13"/>
      <c r="E34435" s="13"/>
      <c r="K34435" s="23"/>
      <c r="O34435" s="21"/>
      <c r="P34435" s="27"/>
      <c r="Q34435" s="16"/>
      <c r="U34435" s="27"/>
    </row>
    <row r="34436" spans="2:21" x14ac:dyDescent="0.25">
      <c r="B34436"/>
      <c r="C34436"/>
      <c r="D34436" s="13"/>
      <c r="E34436" s="13"/>
      <c r="K34436" s="23"/>
      <c r="O34436" s="21"/>
      <c r="P34436" s="27"/>
      <c r="Q34436" s="16"/>
      <c r="U34436" s="27"/>
    </row>
    <row r="34437" spans="2:21" x14ac:dyDescent="0.25">
      <c r="B34437"/>
      <c r="C34437"/>
      <c r="D34437" s="13"/>
      <c r="E34437" s="13"/>
      <c r="K34437" s="23"/>
      <c r="O34437" s="21"/>
      <c r="P34437" s="27"/>
      <c r="Q34437" s="16"/>
      <c r="U34437" s="27"/>
    </row>
    <row r="34438" spans="2:21" x14ac:dyDescent="0.25">
      <c r="B34438"/>
      <c r="C34438"/>
      <c r="D34438" s="13"/>
      <c r="E34438" s="13"/>
      <c r="K34438" s="23"/>
      <c r="O34438" s="21"/>
      <c r="P34438" s="27"/>
      <c r="Q34438" s="16"/>
      <c r="U34438" s="27"/>
    </row>
    <row r="34439" spans="2:21" x14ac:dyDescent="0.25">
      <c r="B34439"/>
      <c r="C34439"/>
      <c r="D34439" s="13"/>
      <c r="E34439" s="13"/>
      <c r="K34439" s="23"/>
      <c r="O34439" s="21"/>
      <c r="P34439" s="27"/>
      <c r="Q34439" s="16"/>
      <c r="U34439" s="27"/>
    </row>
    <row r="34440" spans="2:21" x14ac:dyDescent="0.25">
      <c r="B34440"/>
      <c r="C34440"/>
      <c r="D34440" s="13"/>
      <c r="E34440" s="13"/>
      <c r="K34440" s="23"/>
      <c r="O34440" s="21"/>
      <c r="P34440" s="27"/>
      <c r="Q34440" s="16"/>
      <c r="U34440" s="27"/>
    </row>
    <row r="34441" spans="2:21" x14ac:dyDescent="0.25">
      <c r="B34441"/>
      <c r="C34441"/>
      <c r="D34441" s="13"/>
      <c r="E34441" s="13"/>
      <c r="K34441" s="23"/>
      <c r="O34441" s="21"/>
      <c r="P34441" s="27"/>
      <c r="Q34441" s="16"/>
      <c r="U34441" s="27"/>
    </row>
    <row r="34442" spans="2:21" x14ac:dyDescent="0.25">
      <c r="B34442"/>
      <c r="C34442"/>
      <c r="D34442" s="13"/>
      <c r="E34442" s="13"/>
      <c r="K34442" s="23"/>
      <c r="O34442" s="21"/>
      <c r="P34442" s="27"/>
      <c r="Q34442" s="16"/>
      <c r="U34442" s="27"/>
    </row>
    <row r="34443" spans="2:21" x14ac:dyDescent="0.25">
      <c r="B34443"/>
      <c r="C34443"/>
      <c r="D34443" s="13"/>
      <c r="E34443" s="13"/>
      <c r="K34443" s="23"/>
      <c r="O34443" s="21"/>
      <c r="P34443" s="27"/>
      <c r="Q34443" s="16"/>
      <c r="U34443" s="27"/>
    </row>
    <row r="34444" spans="2:21" x14ac:dyDescent="0.25">
      <c r="B34444"/>
      <c r="C34444"/>
      <c r="D34444" s="13"/>
      <c r="E34444" s="13"/>
      <c r="K34444" s="23"/>
      <c r="O34444" s="21"/>
      <c r="P34444" s="27"/>
      <c r="Q34444" s="16"/>
      <c r="U34444" s="27"/>
    </row>
    <row r="34445" spans="2:21" x14ac:dyDescent="0.25">
      <c r="B34445"/>
      <c r="C34445"/>
      <c r="D34445" s="13"/>
      <c r="E34445" s="13"/>
      <c r="K34445" s="23"/>
      <c r="O34445" s="21"/>
      <c r="P34445" s="27"/>
      <c r="Q34445" s="16"/>
      <c r="U34445" s="27"/>
    </row>
    <row r="34446" spans="2:21" x14ac:dyDescent="0.25">
      <c r="B34446"/>
      <c r="C34446"/>
      <c r="D34446" s="13"/>
      <c r="E34446" s="13"/>
      <c r="K34446" s="23"/>
      <c r="O34446" s="21"/>
      <c r="P34446" s="27"/>
      <c r="Q34446" s="16"/>
      <c r="U34446" s="27"/>
    </row>
    <row r="34447" spans="2:21" x14ac:dyDescent="0.25">
      <c r="B34447"/>
      <c r="C34447"/>
      <c r="D34447" s="13"/>
      <c r="E34447" s="13"/>
      <c r="K34447" s="23"/>
      <c r="O34447" s="21"/>
      <c r="P34447" s="27"/>
      <c r="Q34447" s="16"/>
      <c r="U34447" s="27"/>
    </row>
    <row r="34448" spans="2:21" x14ac:dyDescent="0.25">
      <c r="B34448"/>
      <c r="C34448"/>
      <c r="D34448" s="13"/>
      <c r="E34448" s="13"/>
      <c r="K34448" s="23"/>
      <c r="O34448" s="21"/>
      <c r="P34448" s="27"/>
      <c r="Q34448" s="16"/>
      <c r="U34448" s="27"/>
    </row>
    <row r="34449" spans="2:21" x14ac:dyDescent="0.25">
      <c r="B34449"/>
      <c r="C34449"/>
      <c r="D34449" s="13"/>
      <c r="E34449" s="13"/>
      <c r="K34449" s="23"/>
      <c r="O34449" s="21"/>
      <c r="P34449" s="27"/>
      <c r="Q34449" s="16"/>
      <c r="U34449" s="27"/>
    </row>
    <row r="34450" spans="2:21" x14ac:dyDescent="0.25">
      <c r="B34450"/>
      <c r="C34450"/>
      <c r="D34450" s="13"/>
      <c r="E34450" s="13"/>
      <c r="K34450" s="23"/>
      <c r="O34450" s="21"/>
      <c r="P34450" s="27"/>
      <c r="Q34450" s="16"/>
      <c r="U34450" s="27"/>
    </row>
    <row r="34451" spans="2:21" x14ac:dyDescent="0.25">
      <c r="B34451"/>
      <c r="C34451"/>
      <c r="D34451" s="13"/>
      <c r="E34451" s="13"/>
      <c r="K34451" s="23"/>
      <c r="O34451" s="21"/>
      <c r="P34451" s="27"/>
      <c r="Q34451" s="16"/>
      <c r="U34451" s="27"/>
    </row>
    <row r="34452" spans="2:21" x14ac:dyDescent="0.25">
      <c r="B34452"/>
      <c r="C34452"/>
      <c r="D34452" s="13"/>
      <c r="E34452" s="13"/>
      <c r="K34452" s="23"/>
      <c r="O34452" s="21"/>
      <c r="P34452" s="27"/>
      <c r="Q34452" s="16"/>
      <c r="U34452" s="27"/>
    </row>
    <row r="34453" spans="2:21" x14ac:dyDescent="0.25">
      <c r="B34453"/>
      <c r="C34453"/>
      <c r="D34453" s="13"/>
      <c r="E34453" s="13"/>
      <c r="K34453" s="23"/>
      <c r="O34453" s="21"/>
      <c r="P34453" s="27"/>
      <c r="Q34453" s="16"/>
      <c r="U34453" s="27"/>
    </row>
    <row r="34454" spans="2:21" x14ac:dyDescent="0.25">
      <c r="B34454"/>
      <c r="C34454"/>
      <c r="D34454" s="13"/>
      <c r="E34454" s="13"/>
      <c r="K34454" s="23"/>
      <c r="O34454" s="21"/>
      <c r="P34454" s="27"/>
      <c r="Q34454" s="16"/>
      <c r="U34454" s="27"/>
    </row>
    <row r="34455" spans="2:21" x14ac:dyDescent="0.25">
      <c r="B34455"/>
      <c r="C34455"/>
      <c r="D34455" s="13"/>
      <c r="E34455" s="13"/>
      <c r="K34455" s="23"/>
      <c r="O34455" s="21"/>
      <c r="P34455" s="27"/>
      <c r="Q34455" s="16"/>
      <c r="U34455" s="27"/>
    </row>
    <row r="34456" spans="2:21" x14ac:dyDescent="0.25">
      <c r="B34456"/>
      <c r="C34456"/>
      <c r="D34456" s="13"/>
      <c r="E34456" s="13"/>
      <c r="K34456" s="23"/>
      <c r="O34456" s="21"/>
      <c r="P34456" s="27"/>
      <c r="Q34456" s="16"/>
      <c r="U34456" s="27"/>
    </row>
    <row r="34457" spans="2:21" x14ac:dyDescent="0.25">
      <c r="B34457"/>
      <c r="C34457"/>
      <c r="D34457" s="13"/>
      <c r="E34457" s="13"/>
      <c r="K34457" s="23"/>
      <c r="O34457" s="21"/>
      <c r="P34457" s="27"/>
      <c r="Q34457" s="16"/>
      <c r="U34457" s="27"/>
    </row>
    <row r="34458" spans="2:21" x14ac:dyDescent="0.25">
      <c r="B34458"/>
      <c r="C34458"/>
      <c r="D34458" s="13"/>
      <c r="E34458" s="13"/>
      <c r="K34458" s="23"/>
      <c r="O34458" s="21"/>
      <c r="P34458" s="27"/>
      <c r="Q34458" s="16"/>
      <c r="U34458" s="27"/>
    </row>
    <row r="34459" spans="2:21" x14ac:dyDescent="0.25">
      <c r="B34459"/>
      <c r="C34459"/>
      <c r="D34459" s="13"/>
      <c r="E34459" s="13"/>
      <c r="K34459" s="23"/>
      <c r="O34459" s="21"/>
      <c r="P34459" s="27"/>
      <c r="Q34459" s="16"/>
      <c r="U34459" s="27"/>
    </row>
    <row r="34460" spans="2:21" x14ac:dyDescent="0.25">
      <c r="B34460"/>
      <c r="C34460"/>
      <c r="D34460" s="13"/>
      <c r="E34460" s="13"/>
      <c r="K34460" s="23"/>
      <c r="O34460" s="21"/>
      <c r="P34460" s="27"/>
      <c r="Q34460" s="16"/>
      <c r="U34460" s="27"/>
    </row>
    <row r="34461" spans="2:21" x14ac:dyDescent="0.25">
      <c r="B34461"/>
      <c r="C34461"/>
      <c r="D34461" s="13"/>
      <c r="E34461" s="13"/>
      <c r="K34461" s="23"/>
      <c r="O34461" s="21"/>
      <c r="P34461" s="27"/>
      <c r="Q34461" s="16"/>
      <c r="U34461" s="27"/>
    </row>
    <row r="34462" spans="2:21" x14ac:dyDescent="0.25">
      <c r="B34462"/>
      <c r="C34462"/>
      <c r="D34462" s="13"/>
      <c r="E34462" s="13"/>
      <c r="K34462" s="23"/>
      <c r="O34462" s="21"/>
      <c r="P34462" s="27"/>
      <c r="Q34462" s="16"/>
      <c r="U34462" s="27"/>
    </row>
    <row r="34463" spans="2:21" x14ac:dyDescent="0.25">
      <c r="B34463"/>
      <c r="C34463"/>
      <c r="D34463" s="13"/>
      <c r="E34463" s="13"/>
      <c r="K34463" s="23"/>
      <c r="O34463" s="21"/>
      <c r="P34463" s="27"/>
      <c r="Q34463" s="16"/>
      <c r="U34463" s="27"/>
    </row>
    <row r="34464" spans="2:21" x14ac:dyDescent="0.25">
      <c r="B34464"/>
      <c r="C34464"/>
      <c r="D34464" s="13"/>
      <c r="E34464" s="13"/>
      <c r="K34464" s="23"/>
      <c r="O34464" s="21"/>
      <c r="P34464" s="27"/>
      <c r="Q34464" s="16"/>
      <c r="U34464" s="27"/>
    </row>
    <row r="34465" spans="2:21" x14ac:dyDescent="0.25">
      <c r="B34465"/>
      <c r="C34465"/>
      <c r="D34465" s="13"/>
      <c r="E34465" s="13"/>
      <c r="K34465" s="23"/>
      <c r="O34465" s="21"/>
      <c r="P34465" s="27"/>
      <c r="Q34465" s="16"/>
      <c r="U34465" s="27"/>
    </row>
    <row r="34466" spans="2:21" x14ac:dyDescent="0.25">
      <c r="B34466"/>
      <c r="C34466"/>
      <c r="D34466" s="13"/>
      <c r="E34466" s="13"/>
      <c r="K34466" s="23"/>
      <c r="O34466" s="21"/>
      <c r="P34466" s="27"/>
      <c r="Q34466" s="16"/>
      <c r="U34466" s="27"/>
    </row>
    <row r="34467" spans="2:21" x14ac:dyDescent="0.25">
      <c r="B34467"/>
      <c r="C34467"/>
      <c r="D34467" s="13"/>
      <c r="E34467" s="13"/>
      <c r="K34467" s="23"/>
      <c r="O34467" s="21"/>
      <c r="P34467" s="27"/>
      <c r="Q34467" s="16"/>
      <c r="U34467" s="27"/>
    </row>
    <row r="34468" spans="2:21" x14ac:dyDescent="0.25">
      <c r="B34468"/>
      <c r="C34468"/>
      <c r="D34468" s="13"/>
      <c r="E34468" s="13"/>
      <c r="K34468" s="23"/>
      <c r="O34468" s="21"/>
      <c r="P34468" s="27"/>
      <c r="Q34468" s="16"/>
      <c r="U34468" s="27"/>
    </row>
    <row r="34469" spans="2:21" x14ac:dyDescent="0.25">
      <c r="B34469"/>
      <c r="C34469"/>
      <c r="D34469" s="13"/>
      <c r="E34469" s="13"/>
      <c r="K34469" s="23"/>
      <c r="O34469" s="21"/>
      <c r="P34469" s="27"/>
      <c r="Q34469" s="16"/>
      <c r="U34469" s="27"/>
    </row>
    <row r="34470" spans="2:21" x14ac:dyDescent="0.25">
      <c r="B34470"/>
      <c r="C34470"/>
      <c r="D34470" s="13"/>
      <c r="E34470" s="13"/>
      <c r="K34470" s="23"/>
      <c r="O34470" s="21"/>
      <c r="P34470" s="27"/>
      <c r="Q34470" s="16"/>
      <c r="U34470" s="27"/>
    </row>
    <row r="34471" spans="2:21" x14ac:dyDescent="0.25">
      <c r="B34471"/>
      <c r="C34471"/>
      <c r="D34471" s="13"/>
      <c r="E34471" s="13"/>
      <c r="K34471" s="23"/>
      <c r="O34471" s="21"/>
      <c r="P34471" s="27"/>
      <c r="Q34471" s="16"/>
      <c r="U34471" s="27"/>
    </row>
    <row r="34472" spans="2:21" x14ac:dyDescent="0.25">
      <c r="B34472"/>
      <c r="C34472"/>
      <c r="D34472" s="13"/>
      <c r="E34472" s="13"/>
      <c r="K34472" s="23"/>
      <c r="O34472" s="21"/>
      <c r="P34472" s="27"/>
      <c r="Q34472" s="16"/>
      <c r="U34472" s="27"/>
    </row>
    <row r="34473" spans="2:21" x14ac:dyDescent="0.25">
      <c r="B34473"/>
      <c r="C34473"/>
      <c r="D34473" s="13"/>
      <c r="E34473" s="13"/>
      <c r="K34473" s="23"/>
      <c r="O34473" s="21"/>
      <c r="P34473" s="27"/>
      <c r="Q34473" s="16"/>
      <c r="U34473" s="27"/>
    </row>
    <row r="34474" spans="2:21" x14ac:dyDescent="0.25">
      <c r="B34474"/>
      <c r="C34474"/>
      <c r="D34474" s="13"/>
      <c r="E34474" s="13"/>
      <c r="K34474" s="23"/>
      <c r="O34474" s="21"/>
      <c r="P34474" s="27"/>
      <c r="Q34474" s="16"/>
      <c r="U34474" s="27"/>
    </row>
    <row r="34475" spans="2:21" x14ac:dyDescent="0.25">
      <c r="B34475"/>
      <c r="C34475"/>
      <c r="D34475" s="13"/>
      <c r="E34475" s="13"/>
      <c r="K34475" s="23"/>
      <c r="O34475" s="21"/>
      <c r="P34475" s="27"/>
      <c r="Q34475" s="16"/>
      <c r="U34475" s="27"/>
    </row>
    <row r="34476" spans="2:21" x14ac:dyDescent="0.25">
      <c r="B34476"/>
      <c r="C34476"/>
      <c r="D34476" s="13"/>
      <c r="E34476" s="13"/>
      <c r="K34476" s="23"/>
      <c r="O34476" s="21"/>
      <c r="P34476" s="27"/>
      <c r="Q34476" s="16"/>
      <c r="U34476" s="27"/>
    </row>
    <row r="34477" spans="2:21" x14ac:dyDescent="0.25">
      <c r="B34477"/>
      <c r="C34477"/>
      <c r="D34477" s="13"/>
      <c r="E34477" s="13"/>
      <c r="K34477" s="23"/>
      <c r="O34477" s="21"/>
      <c r="P34477" s="27"/>
      <c r="Q34477" s="16"/>
      <c r="U34477" s="27"/>
    </row>
    <row r="34478" spans="2:21" x14ac:dyDescent="0.25">
      <c r="B34478"/>
      <c r="C34478"/>
      <c r="D34478" s="13"/>
      <c r="E34478" s="13"/>
      <c r="K34478" s="23"/>
      <c r="O34478" s="21"/>
      <c r="P34478" s="27"/>
      <c r="Q34478" s="16"/>
      <c r="U34478" s="27"/>
    </row>
    <row r="34479" spans="2:21" x14ac:dyDescent="0.25">
      <c r="B34479"/>
      <c r="C34479"/>
      <c r="D34479" s="13"/>
      <c r="E34479" s="13"/>
      <c r="K34479" s="23"/>
      <c r="O34479" s="21"/>
      <c r="P34479" s="27"/>
      <c r="Q34479" s="16"/>
      <c r="U34479" s="27"/>
    </row>
    <row r="34480" spans="2:21" x14ac:dyDescent="0.25">
      <c r="B34480"/>
      <c r="C34480"/>
      <c r="D34480" s="13"/>
      <c r="E34480" s="13"/>
      <c r="K34480" s="23"/>
      <c r="O34480" s="21"/>
      <c r="P34480" s="27"/>
      <c r="Q34480" s="16"/>
      <c r="U34480" s="27"/>
    </row>
    <row r="34481" spans="2:21" x14ac:dyDescent="0.25">
      <c r="B34481"/>
      <c r="C34481"/>
      <c r="D34481" s="13"/>
      <c r="E34481" s="13"/>
      <c r="K34481" s="23"/>
      <c r="O34481" s="21"/>
      <c r="P34481" s="27"/>
      <c r="Q34481" s="16"/>
      <c r="U34481" s="27"/>
    </row>
    <row r="34482" spans="2:21" x14ac:dyDescent="0.25">
      <c r="B34482"/>
      <c r="C34482"/>
      <c r="D34482" s="13"/>
      <c r="E34482" s="13"/>
      <c r="K34482" s="23"/>
      <c r="O34482" s="21"/>
      <c r="P34482" s="27"/>
      <c r="Q34482" s="16"/>
      <c r="U34482" s="27"/>
    </row>
    <row r="34483" spans="2:21" x14ac:dyDescent="0.25">
      <c r="B34483"/>
      <c r="C34483"/>
      <c r="D34483" s="13"/>
      <c r="E34483" s="13"/>
      <c r="K34483" s="23"/>
      <c r="O34483" s="21"/>
      <c r="P34483" s="27"/>
      <c r="Q34483" s="16"/>
      <c r="U34483" s="27"/>
    </row>
    <row r="34484" spans="2:21" x14ac:dyDescent="0.25">
      <c r="B34484"/>
      <c r="C34484"/>
      <c r="D34484" s="13"/>
      <c r="E34484" s="13"/>
      <c r="K34484" s="23"/>
      <c r="O34484" s="21"/>
      <c r="P34484" s="27"/>
      <c r="Q34484" s="16"/>
      <c r="U34484" s="27"/>
    </row>
    <row r="34485" spans="2:21" x14ac:dyDescent="0.25">
      <c r="B34485"/>
      <c r="C34485"/>
      <c r="D34485" s="13"/>
      <c r="E34485" s="13"/>
      <c r="K34485" s="23"/>
      <c r="O34485" s="21"/>
      <c r="P34485" s="27"/>
      <c r="Q34485" s="16"/>
      <c r="U34485" s="27"/>
    </row>
    <row r="34486" spans="2:21" x14ac:dyDescent="0.25">
      <c r="B34486"/>
      <c r="C34486"/>
      <c r="D34486" s="13"/>
      <c r="E34486" s="13"/>
      <c r="K34486" s="23"/>
      <c r="O34486" s="21"/>
      <c r="P34486" s="27"/>
      <c r="Q34486" s="16"/>
      <c r="U34486" s="27"/>
    </row>
    <row r="34487" spans="2:21" x14ac:dyDescent="0.25">
      <c r="B34487"/>
      <c r="C34487"/>
      <c r="D34487" s="13"/>
      <c r="E34487" s="13"/>
      <c r="K34487" s="23"/>
      <c r="O34487" s="21"/>
      <c r="P34487" s="27"/>
      <c r="Q34487" s="16"/>
      <c r="U34487" s="27"/>
    </row>
    <row r="34488" spans="2:21" x14ac:dyDescent="0.25">
      <c r="B34488"/>
      <c r="C34488"/>
      <c r="D34488" s="13"/>
      <c r="E34488" s="13"/>
      <c r="K34488" s="23"/>
      <c r="O34488" s="21"/>
      <c r="P34488" s="27"/>
      <c r="Q34488" s="16"/>
      <c r="U34488" s="27"/>
    </row>
    <row r="34489" spans="2:21" x14ac:dyDescent="0.25">
      <c r="B34489"/>
      <c r="C34489"/>
      <c r="D34489" s="13"/>
      <c r="E34489" s="13"/>
      <c r="K34489" s="23"/>
      <c r="O34489" s="21"/>
      <c r="P34489" s="27"/>
      <c r="Q34489" s="16"/>
      <c r="U34489" s="27"/>
    </row>
    <row r="34490" spans="2:21" x14ac:dyDescent="0.25">
      <c r="B34490"/>
      <c r="C34490"/>
      <c r="D34490" s="13"/>
      <c r="E34490" s="13"/>
      <c r="K34490" s="23"/>
      <c r="O34490" s="21"/>
      <c r="P34490" s="27"/>
      <c r="Q34490" s="16"/>
      <c r="U34490" s="27"/>
    </row>
    <row r="34491" spans="2:21" x14ac:dyDescent="0.25">
      <c r="B34491"/>
      <c r="C34491"/>
      <c r="D34491" s="13"/>
      <c r="E34491" s="13"/>
      <c r="K34491" s="23"/>
      <c r="O34491" s="21"/>
      <c r="P34491" s="27"/>
      <c r="Q34491" s="16"/>
      <c r="U34491" s="27"/>
    </row>
    <row r="34492" spans="2:21" x14ac:dyDescent="0.25">
      <c r="B34492"/>
      <c r="C34492"/>
      <c r="D34492" s="13"/>
      <c r="E34492" s="13"/>
      <c r="K34492" s="23"/>
      <c r="O34492" s="21"/>
      <c r="P34492" s="27"/>
      <c r="Q34492" s="16"/>
      <c r="U34492" s="27"/>
    </row>
    <row r="34493" spans="2:21" x14ac:dyDescent="0.25">
      <c r="B34493"/>
      <c r="C34493"/>
      <c r="D34493" s="13"/>
      <c r="E34493" s="13"/>
      <c r="K34493" s="23"/>
      <c r="O34493" s="21"/>
      <c r="P34493" s="27"/>
      <c r="Q34493" s="16"/>
      <c r="U34493" s="27"/>
    </row>
    <row r="34494" spans="2:21" x14ac:dyDescent="0.25">
      <c r="B34494"/>
      <c r="C34494"/>
      <c r="D34494" s="13"/>
      <c r="E34494" s="13"/>
      <c r="K34494" s="23"/>
      <c r="O34494" s="21"/>
      <c r="P34494" s="27"/>
      <c r="Q34494" s="16"/>
      <c r="U34494" s="27"/>
    </row>
    <row r="34495" spans="2:21" x14ac:dyDescent="0.25">
      <c r="B34495"/>
      <c r="C34495"/>
      <c r="D34495" s="13"/>
      <c r="E34495" s="13"/>
      <c r="K34495" s="23"/>
      <c r="O34495" s="21"/>
      <c r="P34495" s="27"/>
      <c r="Q34495" s="16"/>
      <c r="U34495" s="27"/>
    </row>
    <row r="34496" spans="2:21" x14ac:dyDescent="0.25">
      <c r="B34496"/>
      <c r="C34496"/>
      <c r="D34496" s="13"/>
      <c r="E34496" s="13"/>
      <c r="K34496" s="23"/>
      <c r="O34496" s="21"/>
      <c r="P34496" s="27"/>
      <c r="Q34496" s="16"/>
      <c r="U34496" s="27"/>
    </row>
    <row r="34497" spans="2:21" x14ac:dyDescent="0.25">
      <c r="B34497"/>
      <c r="C34497"/>
      <c r="D34497" s="13"/>
      <c r="E34497" s="13"/>
      <c r="K34497" s="23"/>
      <c r="O34497" s="21"/>
      <c r="P34497" s="27"/>
      <c r="Q34497" s="16"/>
      <c r="U34497" s="27"/>
    </row>
    <row r="34498" spans="2:21" x14ac:dyDescent="0.25">
      <c r="B34498"/>
      <c r="C34498"/>
      <c r="D34498" s="13"/>
      <c r="E34498" s="13"/>
      <c r="K34498" s="23"/>
      <c r="O34498" s="21"/>
      <c r="P34498" s="27"/>
      <c r="Q34498" s="16"/>
      <c r="U34498" s="27"/>
    </row>
    <row r="34499" spans="2:21" x14ac:dyDescent="0.25">
      <c r="B34499"/>
      <c r="C34499"/>
      <c r="D34499" s="13"/>
      <c r="E34499" s="13"/>
      <c r="K34499" s="23"/>
      <c r="O34499" s="21"/>
      <c r="P34499" s="27"/>
      <c r="Q34499" s="16"/>
      <c r="U34499" s="27"/>
    </row>
    <row r="34500" spans="2:21" x14ac:dyDescent="0.25">
      <c r="B34500"/>
      <c r="C34500"/>
      <c r="D34500" s="13"/>
      <c r="E34500" s="13"/>
      <c r="K34500" s="23"/>
      <c r="O34500" s="21"/>
      <c r="P34500" s="27"/>
      <c r="Q34500" s="16"/>
      <c r="U34500" s="27"/>
    </row>
    <row r="34501" spans="2:21" x14ac:dyDescent="0.25">
      <c r="B34501"/>
      <c r="C34501"/>
      <c r="D34501" s="13"/>
      <c r="E34501" s="13"/>
      <c r="K34501" s="23"/>
      <c r="O34501" s="21"/>
      <c r="P34501" s="27"/>
      <c r="Q34501" s="16"/>
      <c r="U34501" s="27"/>
    </row>
    <row r="34502" spans="2:21" x14ac:dyDescent="0.25">
      <c r="B34502"/>
      <c r="C34502"/>
      <c r="D34502" s="13"/>
      <c r="E34502" s="13"/>
      <c r="K34502" s="23"/>
      <c r="O34502" s="21"/>
      <c r="P34502" s="27"/>
      <c r="Q34502" s="16"/>
      <c r="U34502" s="27"/>
    </row>
    <row r="34503" spans="2:21" x14ac:dyDescent="0.25">
      <c r="B34503"/>
      <c r="C34503"/>
      <c r="D34503" s="13"/>
      <c r="E34503" s="13"/>
      <c r="K34503" s="23"/>
      <c r="O34503" s="21"/>
      <c r="P34503" s="27"/>
      <c r="Q34503" s="16"/>
      <c r="U34503" s="27"/>
    </row>
    <row r="34504" spans="2:21" x14ac:dyDescent="0.25">
      <c r="B34504"/>
      <c r="C34504"/>
      <c r="D34504" s="13"/>
      <c r="E34504" s="13"/>
      <c r="K34504" s="23"/>
      <c r="O34504" s="21"/>
      <c r="P34504" s="27"/>
      <c r="Q34504" s="16"/>
      <c r="U34504" s="27"/>
    </row>
    <row r="34505" spans="2:21" x14ac:dyDescent="0.25">
      <c r="B34505"/>
      <c r="C34505"/>
      <c r="D34505" s="13"/>
      <c r="E34505" s="13"/>
      <c r="K34505" s="23"/>
      <c r="O34505" s="21"/>
      <c r="P34505" s="27"/>
      <c r="Q34505" s="16"/>
      <c r="U34505" s="27"/>
    </row>
    <row r="34506" spans="2:21" x14ac:dyDescent="0.25">
      <c r="B34506"/>
      <c r="C34506"/>
      <c r="D34506" s="13"/>
      <c r="E34506" s="13"/>
      <c r="K34506" s="23"/>
      <c r="O34506" s="21"/>
      <c r="P34506" s="27"/>
      <c r="Q34506" s="16"/>
      <c r="U34506" s="27"/>
    </row>
    <row r="34507" spans="2:21" x14ac:dyDescent="0.25">
      <c r="B34507"/>
      <c r="C34507"/>
      <c r="D34507" s="13"/>
      <c r="E34507" s="13"/>
      <c r="K34507" s="23"/>
      <c r="O34507" s="21"/>
      <c r="P34507" s="27"/>
      <c r="Q34507" s="16"/>
      <c r="U34507" s="27"/>
    </row>
    <row r="34508" spans="2:21" x14ac:dyDescent="0.25">
      <c r="B34508"/>
      <c r="C34508"/>
      <c r="D34508" s="13"/>
      <c r="E34508" s="13"/>
      <c r="K34508" s="23"/>
      <c r="O34508" s="21"/>
      <c r="P34508" s="27"/>
      <c r="Q34508" s="16"/>
      <c r="U34508" s="27"/>
    </row>
    <row r="34509" spans="2:21" x14ac:dyDescent="0.25">
      <c r="B34509"/>
      <c r="C34509"/>
      <c r="D34509" s="13"/>
      <c r="E34509" s="13"/>
      <c r="K34509" s="23"/>
      <c r="O34509" s="21"/>
      <c r="P34509" s="27"/>
      <c r="Q34509" s="16"/>
      <c r="U34509" s="27"/>
    </row>
    <row r="34510" spans="2:21" x14ac:dyDescent="0.25">
      <c r="B34510"/>
      <c r="C34510"/>
      <c r="D34510" s="13"/>
      <c r="E34510" s="13"/>
      <c r="K34510" s="23"/>
      <c r="O34510" s="21"/>
      <c r="P34510" s="27"/>
      <c r="Q34510" s="16"/>
      <c r="U34510" s="27"/>
    </row>
    <row r="34511" spans="2:21" x14ac:dyDescent="0.25">
      <c r="B34511"/>
      <c r="C34511"/>
      <c r="D34511" s="13"/>
      <c r="E34511" s="13"/>
      <c r="K34511" s="23"/>
      <c r="O34511" s="21"/>
      <c r="P34511" s="27"/>
      <c r="Q34511" s="16"/>
      <c r="U34511" s="27"/>
    </row>
    <row r="34512" spans="2:21" x14ac:dyDescent="0.25">
      <c r="B34512"/>
      <c r="C34512"/>
      <c r="D34512" s="13"/>
      <c r="E34512" s="13"/>
      <c r="K34512" s="23"/>
      <c r="O34512" s="21"/>
      <c r="P34512" s="27"/>
      <c r="Q34512" s="16"/>
      <c r="U34512" s="27"/>
    </row>
    <row r="34513" spans="2:21" x14ac:dyDescent="0.25">
      <c r="B34513"/>
      <c r="C34513"/>
      <c r="D34513" s="13"/>
      <c r="E34513" s="13"/>
      <c r="K34513" s="23"/>
      <c r="O34513" s="21"/>
      <c r="P34513" s="27"/>
      <c r="Q34513" s="16"/>
      <c r="U34513" s="27"/>
    </row>
    <row r="34514" spans="2:21" x14ac:dyDescent="0.25">
      <c r="B34514"/>
      <c r="C34514"/>
      <c r="D34514" s="13"/>
      <c r="E34514" s="13"/>
      <c r="K34514" s="23"/>
      <c r="O34514" s="21"/>
      <c r="P34514" s="27"/>
      <c r="Q34514" s="16"/>
      <c r="U34514" s="27"/>
    </row>
    <row r="34515" spans="2:21" x14ac:dyDescent="0.25">
      <c r="B34515"/>
      <c r="C34515"/>
      <c r="D34515" s="13"/>
      <c r="E34515" s="13"/>
      <c r="K34515" s="23"/>
      <c r="O34515" s="21"/>
      <c r="P34515" s="27"/>
      <c r="Q34515" s="16"/>
      <c r="U34515" s="27"/>
    </row>
    <row r="34516" spans="2:21" x14ac:dyDescent="0.25">
      <c r="B34516"/>
      <c r="C34516"/>
      <c r="D34516" s="13"/>
      <c r="E34516" s="13"/>
      <c r="K34516" s="23"/>
      <c r="O34516" s="21"/>
      <c r="P34516" s="27"/>
      <c r="Q34516" s="16"/>
      <c r="U34516" s="27"/>
    </row>
    <row r="34517" spans="2:21" x14ac:dyDescent="0.25">
      <c r="B34517"/>
      <c r="C34517"/>
      <c r="D34517" s="13"/>
      <c r="E34517" s="13"/>
      <c r="K34517" s="23"/>
      <c r="O34517" s="21"/>
      <c r="P34517" s="27"/>
      <c r="Q34517" s="16"/>
      <c r="U34517" s="27"/>
    </row>
    <row r="34518" spans="2:21" x14ac:dyDescent="0.25">
      <c r="B34518"/>
      <c r="C34518"/>
      <c r="D34518" s="13"/>
      <c r="E34518" s="13"/>
      <c r="K34518" s="23"/>
      <c r="O34518" s="21"/>
      <c r="P34518" s="27"/>
      <c r="Q34518" s="16"/>
      <c r="U34518" s="27"/>
    </row>
    <row r="34519" spans="2:21" x14ac:dyDescent="0.25">
      <c r="B34519"/>
      <c r="C34519"/>
      <c r="D34519" s="13"/>
      <c r="E34519" s="13"/>
      <c r="K34519" s="23"/>
      <c r="O34519" s="21"/>
      <c r="P34519" s="27"/>
      <c r="Q34519" s="16"/>
      <c r="U34519" s="27"/>
    </row>
    <row r="34520" spans="2:21" x14ac:dyDescent="0.25">
      <c r="B34520"/>
      <c r="C34520"/>
      <c r="D34520" s="13"/>
      <c r="E34520" s="13"/>
      <c r="K34520" s="23"/>
      <c r="O34520" s="21"/>
      <c r="P34520" s="27"/>
      <c r="Q34520" s="16"/>
      <c r="U34520" s="27"/>
    </row>
    <row r="34521" spans="2:21" x14ac:dyDescent="0.25">
      <c r="B34521"/>
      <c r="C34521"/>
      <c r="D34521" s="13"/>
      <c r="E34521" s="13"/>
      <c r="K34521" s="23"/>
      <c r="O34521" s="21"/>
      <c r="P34521" s="27"/>
      <c r="Q34521" s="16"/>
      <c r="U34521" s="27"/>
    </row>
    <row r="34522" spans="2:21" x14ac:dyDescent="0.25">
      <c r="B34522"/>
      <c r="C34522"/>
      <c r="D34522" s="13"/>
      <c r="E34522" s="13"/>
      <c r="K34522" s="23"/>
      <c r="O34522" s="21"/>
      <c r="P34522" s="27"/>
      <c r="Q34522" s="16"/>
      <c r="U34522" s="27"/>
    </row>
    <row r="34523" spans="2:21" x14ac:dyDescent="0.25">
      <c r="B34523"/>
      <c r="C34523"/>
      <c r="D34523" s="13"/>
      <c r="E34523" s="13"/>
      <c r="K34523" s="23"/>
      <c r="O34523" s="21"/>
      <c r="P34523" s="27"/>
      <c r="Q34523" s="16"/>
      <c r="U34523" s="27"/>
    </row>
    <row r="34524" spans="2:21" x14ac:dyDescent="0.25">
      <c r="B34524"/>
      <c r="C34524"/>
      <c r="D34524" s="13"/>
      <c r="E34524" s="13"/>
      <c r="K34524" s="23"/>
      <c r="O34524" s="21"/>
      <c r="P34524" s="27"/>
      <c r="Q34524" s="16"/>
      <c r="U34524" s="27"/>
    </row>
    <row r="34525" spans="2:21" x14ac:dyDescent="0.25">
      <c r="B34525"/>
      <c r="C34525"/>
      <c r="D34525" s="13"/>
      <c r="E34525" s="13"/>
      <c r="K34525" s="23"/>
      <c r="O34525" s="21"/>
      <c r="P34525" s="27"/>
      <c r="Q34525" s="16"/>
      <c r="U34525" s="27"/>
    </row>
    <row r="34526" spans="2:21" x14ac:dyDescent="0.25">
      <c r="B34526"/>
      <c r="C34526"/>
      <c r="D34526" s="13"/>
      <c r="E34526" s="13"/>
      <c r="K34526" s="23"/>
      <c r="O34526" s="21"/>
      <c r="P34526" s="27"/>
      <c r="Q34526" s="16"/>
      <c r="U34526" s="27"/>
    </row>
    <row r="34527" spans="2:21" x14ac:dyDescent="0.25">
      <c r="B34527"/>
      <c r="C34527"/>
      <c r="D34527" s="13"/>
      <c r="E34527" s="13"/>
      <c r="K34527" s="23"/>
      <c r="O34527" s="21"/>
      <c r="P34527" s="27"/>
      <c r="Q34527" s="16"/>
      <c r="U34527" s="27"/>
    </row>
    <row r="34528" spans="2:21" x14ac:dyDescent="0.25">
      <c r="B34528"/>
      <c r="C34528"/>
      <c r="D34528" s="13"/>
      <c r="E34528" s="13"/>
      <c r="K34528" s="23"/>
      <c r="O34528" s="21"/>
      <c r="P34528" s="27"/>
      <c r="Q34528" s="16"/>
      <c r="U34528" s="27"/>
    </row>
    <row r="34529" spans="2:21" x14ac:dyDescent="0.25">
      <c r="B34529"/>
      <c r="C34529"/>
      <c r="D34529" s="13"/>
      <c r="E34529" s="13"/>
      <c r="K34529" s="23"/>
      <c r="O34529" s="21"/>
      <c r="P34529" s="27"/>
      <c r="Q34529" s="16"/>
      <c r="U34529" s="27"/>
    </row>
    <row r="34530" spans="2:21" x14ac:dyDescent="0.25">
      <c r="B34530"/>
      <c r="C34530"/>
      <c r="D34530" s="13"/>
      <c r="E34530" s="13"/>
      <c r="K34530" s="23"/>
      <c r="O34530" s="21"/>
      <c r="P34530" s="27"/>
      <c r="Q34530" s="16"/>
      <c r="U34530" s="27"/>
    </row>
    <row r="34531" spans="2:21" x14ac:dyDescent="0.25">
      <c r="B34531"/>
      <c r="C34531"/>
      <c r="D34531" s="13"/>
      <c r="E34531" s="13"/>
      <c r="K34531" s="23"/>
      <c r="O34531" s="21"/>
      <c r="P34531" s="27"/>
      <c r="Q34531" s="16"/>
      <c r="U34531" s="27"/>
    </row>
    <row r="34532" spans="2:21" x14ac:dyDescent="0.25">
      <c r="B34532"/>
      <c r="C34532"/>
      <c r="D34532" s="13"/>
      <c r="E34532" s="13"/>
      <c r="K34532" s="23"/>
      <c r="O34532" s="21"/>
      <c r="P34532" s="27"/>
      <c r="Q34532" s="16"/>
      <c r="U34532" s="27"/>
    </row>
    <row r="34533" spans="2:21" x14ac:dyDescent="0.25">
      <c r="B34533"/>
      <c r="C34533"/>
      <c r="D34533" s="13"/>
      <c r="E34533" s="13"/>
      <c r="K34533" s="23"/>
      <c r="O34533" s="21"/>
      <c r="P34533" s="27"/>
      <c r="Q34533" s="16"/>
      <c r="U34533" s="27"/>
    </row>
    <row r="34534" spans="2:21" x14ac:dyDescent="0.25">
      <c r="B34534"/>
      <c r="C34534"/>
      <c r="D34534" s="13"/>
      <c r="E34534" s="13"/>
      <c r="K34534" s="23"/>
      <c r="O34534" s="21"/>
      <c r="P34534" s="27"/>
      <c r="Q34534" s="16"/>
      <c r="U34534" s="27"/>
    </row>
    <row r="34535" spans="2:21" x14ac:dyDescent="0.25">
      <c r="B34535"/>
      <c r="C34535"/>
      <c r="D34535" s="13"/>
      <c r="E34535" s="13"/>
      <c r="K34535" s="23"/>
      <c r="O34535" s="21"/>
      <c r="P34535" s="27"/>
      <c r="Q34535" s="16"/>
      <c r="U34535" s="27"/>
    </row>
    <row r="34536" spans="2:21" x14ac:dyDescent="0.25">
      <c r="B34536"/>
      <c r="C34536"/>
      <c r="D34536" s="13"/>
      <c r="E34536" s="13"/>
      <c r="K34536" s="23"/>
      <c r="O34536" s="21"/>
      <c r="P34536" s="27"/>
      <c r="Q34536" s="16"/>
      <c r="U34536" s="27"/>
    </row>
    <row r="34537" spans="2:21" x14ac:dyDescent="0.25">
      <c r="B34537"/>
      <c r="C34537"/>
      <c r="D34537" s="13"/>
      <c r="E34537" s="13"/>
      <c r="K34537" s="23"/>
      <c r="O34537" s="21"/>
      <c r="P34537" s="27"/>
      <c r="Q34537" s="16"/>
      <c r="U34537" s="27"/>
    </row>
    <row r="34538" spans="2:21" x14ac:dyDescent="0.25">
      <c r="B34538"/>
      <c r="C34538"/>
      <c r="D34538" s="13"/>
      <c r="E34538" s="13"/>
      <c r="K34538" s="23"/>
      <c r="O34538" s="21"/>
      <c r="P34538" s="27"/>
      <c r="Q34538" s="16"/>
      <c r="U34538" s="27"/>
    </row>
    <row r="34539" spans="2:21" x14ac:dyDescent="0.25">
      <c r="B34539"/>
      <c r="C34539"/>
      <c r="D34539" s="13"/>
      <c r="E34539" s="13"/>
      <c r="K34539" s="23"/>
      <c r="O34539" s="21"/>
      <c r="P34539" s="27"/>
      <c r="Q34539" s="16"/>
      <c r="U34539" s="27"/>
    </row>
    <row r="34540" spans="2:21" x14ac:dyDescent="0.25">
      <c r="B34540"/>
      <c r="C34540"/>
      <c r="D34540" s="13"/>
      <c r="E34540" s="13"/>
      <c r="K34540" s="23"/>
      <c r="O34540" s="21"/>
      <c r="P34540" s="27"/>
      <c r="Q34540" s="16"/>
      <c r="U34540" s="27"/>
    </row>
    <row r="34541" spans="2:21" x14ac:dyDescent="0.25">
      <c r="B34541"/>
      <c r="C34541"/>
      <c r="D34541" s="13"/>
      <c r="E34541" s="13"/>
      <c r="K34541" s="23"/>
      <c r="O34541" s="21"/>
      <c r="P34541" s="27"/>
      <c r="Q34541" s="16"/>
      <c r="U34541" s="27"/>
    </row>
    <row r="34542" spans="2:21" x14ac:dyDescent="0.25">
      <c r="B34542"/>
      <c r="C34542"/>
      <c r="D34542" s="13"/>
      <c r="E34542" s="13"/>
      <c r="K34542" s="23"/>
      <c r="O34542" s="21"/>
      <c r="P34542" s="27"/>
      <c r="Q34542" s="16"/>
      <c r="U34542" s="27"/>
    </row>
    <row r="34543" spans="2:21" x14ac:dyDescent="0.25">
      <c r="B34543"/>
      <c r="C34543"/>
      <c r="D34543" s="13"/>
      <c r="E34543" s="13"/>
      <c r="K34543" s="23"/>
      <c r="O34543" s="21"/>
      <c r="P34543" s="27"/>
      <c r="Q34543" s="16"/>
      <c r="U34543" s="27"/>
    </row>
    <row r="34544" spans="2:21" x14ac:dyDescent="0.25">
      <c r="B34544"/>
      <c r="C34544"/>
      <c r="D34544" s="13"/>
      <c r="E34544" s="13"/>
      <c r="K34544" s="23"/>
      <c r="O34544" s="21"/>
      <c r="P34544" s="27"/>
      <c r="Q34544" s="16"/>
      <c r="U34544" s="27"/>
    </row>
    <row r="34545" spans="2:21" x14ac:dyDescent="0.25">
      <c r="B34545"/>
      <c r="C34545"/>
      <c r="D34545" s="13"/>
      <c r="E34545" s="13"/>
      <c r="K34545" s="23"/>
      <c r="O34545" s="21"/>
      <c r="P34545" s="27"/>
      <c r="Q34545" s="16"/>
      <c r="U34545" s="27"/>
    </row>
    <row r="34546" spans="2:21" x14ac:dyDescent="0.25">
      <c r="B34546"/>
      <c r="C34546"/>
      <c r="D34546" s="13"/>
      <c r="E34546" s="13"/>
      <c r="K34546" s="23"/>
      <c r="O34546" s="21"/>
      <c r="P34546" s="27"/>
      <c r="Q34546" s="16"/>
      <c r="U34546" s="27"/>
    </row>
    <row r="34547" spans="2:21" x14ac:dyDescent="0.25">
      <c r="B34547"/>
      <c r="C34547"/>
      <c r="D34547" s="13"/>
      <c r="E34547" s="13"/>
      <c r="K34547" s="23"/>
      <c r="O34547" s="21"/>
      <c r="P34547" s="27"/>
      <c r="Q34547" s="16"/>
      <c r="U34547" s="27"/>
    </row>
    <row r="34548" spans="2:21" x14ac:dyDescent="0.25">
      <c r="B34548"/>
      <c r="C34548"/>
      <c r="D34548" s="13"/>
      <c r="E34548" s="13"/>
      <c r="K34548" s="23"/>
      <c r="O34548" s="21"/>
      <c r="P34548" s="27"/>
      <c r="Q34548" s="16"/>
      <c r="U34548" s="27"/>
    </row>
    <row r="34549" spans="2:21" x14ac:dyDescent="0.25">
      <c r="B34549"/>
      <c r="C34549"/>
      <c r="D34549" s="13"/>
      <c r="E34549" s="13"/>
      <c r="K34549" s="23"/>
      <c r="O34549" s="21"/>
      <c r="P34549" s="27"/>
      <c r="Q34549" s="16"/>
      <c r="U34549" s="27"/>
    </row>
    <row r="34550" spans="2:21" x14ac:dyDescent="0.25">
      <c r="B34550"/>
      <c r="C34550"/>
      <c r="D34550" s="13"/>
      <c r="E34550" s="13"/>
      <c r="K34550" s="23"/>
      <c r="O34550" s="21"/>
      <c r="P34550" s="27"/>
      <c r="Q34550" s="16"/>
      <c r="U34550" s="27"/>
    </row>
    <row r="34551" spans="2:21" x14ac:dyDescent="0.25">
      <c r="B34551"/>
      <c r="C34551"/>
      <c r="D34551" s="13"/>
      <c r="E34551" s="13"/>
      <c r="K34551" s="23"/>
      <c r="O34551" s="21"/>
      <c r="P34551" s="27"/>
      <c r="Q34551" s="16"/>
      <c r="U34551" s="27"/>
    </row>
    <row r="34552" spans="2:21" x14ac:dyDescent="0.25">
      <c r="B34552"/>
      <c r="C34552"/>
      <c r="D34552" s="13"/>
      <c r="E34552" s="13"/>
      <c r="K34552" s="23"/>
      <c r="O34552" s="21"/>
      <c r="P34552" s="27"/>
      <c r="Q34552" s="16"/>
      <c r="U34552" s="27"/>
    </row>
    <row r="34553" spans="2:21" x14ac:dyDescent="0.25">
      <c r="B34553"/>
      <c r="C34553"/>
      <c r="D34553" s="13"/>
      <c r="E34553" s="13"/>
      <c r="K34553" s="23"/>
      <c r="O34553" s="21"/>
      <c r="P34553" s="27"/>
      <c r="Q34553" s="16"/>
      <c r="U34553" s="27"/>
    </row>
    <row r="34554" spans="2:21" x14ac:dyDescent="0.25">
      <c r="B34554"/>
      <c r="C34554"/>
      <c r="D34554" s="13"/>
      <c r="E34554" s="13"/>
      <c r="K34554" s="23"/>
      <c r="O34554" s="21"/>
      <c r="P34554" s="27"/>
      <c r="Q34554" s="16"/>
      <c r="U34554" s="27"/>
    </row>
    <row r="34555" spans="2:21" x14ac:dyDescent="0.25">
      <c r="B34555"/>
      <c r="C34555"/>
      <c r="D34555" s="13"/>
      <c r="E34555" s="13"/>
      <c r="K34555" s="23"/>
      <c r="O34555" s="21"/>
      <c r="P34555" s="27"/>
      <c r="Q34555" s="16"/>
      <c r="U34555" s="27"/>
    </row>
    <row r="34556" spans="2:21" x14ac:dyDescent="0.25">
      <c r="B34556"/>
      <c r="C34556"/>
      <c r="D34556" s="13"/>
      <c r="E34556" s="13"/>
      <c r="K34556" s="23"/>
      <c r="O34556" s="21"/>
      <c r="P34556" s="27"/>
      <c r="Q34556" s="16"/>
      <c r="U34556" s="27"/>
    </row>
    <row r="34557" spans="2:21" x14ac:dyDescent="0.25">
      <c r="B34557"/>
      <c r="C34557"/>
      <c r="D34557" s="13"/>
      <c r="E34557" s="13"/>
      <c r="K34557" s="23"/>
      <c r="O34557" s="21"/>
      <c r="P34557" s="27"/>
      <c r="Q34557" s="16"/>
      <c r="U34557" s="27"/>
    </row>
    <row r="34558" spans="2:21" x14ac:dyDescent="0.25">
      <c r="B34558"/>
      <c r="C34558"/>
      <c r="D34558" s="13"/>
      <c r="E34558" s="13"/>
      <c r="K34558" s="23"/>
      <c r="O34558" s="21"/>
      <c r="P34558" s="27"/>
      <c r="Q34558" s="16"/>
      <c r="U34558" s="27"/>
    </row>
    <row r="34559" spans="2:21" x14ac:dyDescent="0.25">
      <c r="B34559"/>
      <c r="C34559"/>
      <c r="D34559" s="13"/>
      <c r="E34559" s="13"/>
      <c r="K34559" s="23"/>
      <c r="O34559" s="21"/>
      <c r="P34559" s="27"/>
      <c r="Q34559" s="16"/>
      <c r="U34559" s="27"/>
    </row>
    <row r="34560" spans="2:21" x14ac:dyDescent="0.25">
      <c r="B34560"/>
      <c r="C34560"/>
      <c r="D34560" s="13"/>
      <c r="E34560" s="13"/>
      <c r="K34560" s="23"/>
      <c r="O34560" s="21"/>
      <c r="P34560" s="27"/>
      <c r="Q34560" s="16"/>
      <c r="U34560" s="27"/>
    </row>
    <row r="34561" spans="2:21" x14ac:dyDescent="0.25">
      <c r="B34561"/>
      <c r="C34561"/>
      <c r="D34561" s="13"/>
      <c r="E34561" s="13"/>
      <c r="K34561" s="23"/>
      <c r="O34561" s="21"/>
      <c r="P34561" s="27"/>
      <c r="Q34561" s="16"/>
      <c r="U34561" s="27"/>
    </row>
    <row r="34562" spans="2:21" x14ac:dyDescent="0.25">
      <c r="B34562"/>
      <c r="C34562"/>
      <c r="D34562" s="13"/>
      <c r="E34562" s="13"/>
      <c r="K34562" s="23"/>
      <c r="O34562" s="21"/>
      <c r="P34562" s="27"/>
      <c r="Q34562" s="16"/>
      <c r="U34562" s="27"/>
    </row>
    <row r="34563" spans="2:21" x14ac:dyDescent="0.25">
      <c r="B34563"/>
      <c r="C34563"/>
      <c r="D34563" s="13"/>
      <c r="E34563" s="13"/>
      <c r="K34563" s="23"/>
      <c r="O34563" s="21"/>
      <c r="P34563" s="27"/>
      <c r="Q34563" s="16"/>
      <c r="U34563" s="27"/>
    </row>
    <row r="34564" spans="2:21" x14ac:dyDescent="0.25">
      <c r="B34564"/>
      <c r="C34564"/>
      <c r="D34564" s="13"/>
      <c r="E34564" s="13"/>
      <c r="K34564" s="23"/>
      <c r="O34564" s="21"/>
      <c r="P34564" s="27"/>
      <c r="Q34564" s="16"/>
      <c r="U34564" s="27"/>
    </row>
    <row r="34565" spans="2:21" x14ac:dyDescent="0.25">
      <c r="B34565"/>
      <c r="C34565"/>
      <c r="D34565" s="13"/>
      <c r="E34565" s="13"/>
      <c r="K34565" s="23"/>
      <c r="O34565" s="21"/>
      <c r="P34565" s="27"/>
      <c r="Q34565" s="16"/>
      <c r="U34565" s="27"/>
    </row>
    <row r="34566" spans="2:21" x14ac:dyDescent="0.25">
      <c r="B34566"/>
      <c r="C34566"/>
      <c r="D34566" s="13"/>
      <c r="E34566" s="13"/>
      <c r="K34566" s="23"/>
      <c r="O34566" s="21"/>
      <c r="P34566" s="27"/>
      <c r="Q34566" s="16"/>
      <c r="U34566" s="27"/>
    </row>
    <row r="34567" spans="2:21" x14ac:dyDescent="0.25">
      <c r="B34567"/>
      <c r="C34567"/>
      <c r="D34567" s="13"/>
      <c r="E34567" s="13"/>
      <c r="K34567" s="23"/>
      <c r="O34567" s="21"/>
      <c r="P34567" s="27"/>
      <c r="Q34567" s="16"/>
      <c r="U34567" s="27"/>
    </row>
    <row r="34568" spans="2:21" x14ac:dyDescent="0.25">
      <c r="B34568"/>
      <c r="C34568"/>
      <c r="D34568" s="13"/>
      <c r="E34568" s="13"/>
      <c r="K34568" s="23"/>
      <c r="O34568" s="21"/>
      <c r="P34568" s="27"/>
      <c r="Q34568" s="16"/>
      <c r="U34568" s="27"/>
    </row>
    <row r="34569" spans="2:21" x14ac:dyDescent="0.25">
      <c r="B34569"/>
      <c r="C34569"/>
      <c r="D34569" s="13"/>
      <c r="E34569" s="13"/>
      <c r="K34569" s="23"/>
      <c r="O34569" s="21"/>
      <c r="P34569" s="27"/>
      <c r="Q34569" s="16"/>
      <c r="U34569" s="27"/>
    </row>
    <row r="34570" spans="2:21" x14ac:dyDescent="0.25">
      <c r="B34570"/>
      <c r="C34570"/>
      <c r="D34570" s="13"/>
      <c r="E34570" s="13"/>
      <c r="K34570" s="23"/>
      <c r="O34570" s="21"/>
      <c r="P34570" s="27"/>
      <c r="Q34570" s="16"/>
      <c r="U34570" s="27"/>
    </row>
    <row r="34571" spans="2:21" x14ac:dyDescent="0.25">
      <c r="B34571"/>
      <c r="C34571"/>
      <c r="D34571" s="13"/>
      <c r="E34571" s="13"/>
      <c r="K34571" s="23"/>
      <c r="O34571" s="21"/>
      <c r="P34571" s="27"/>
      <c r="Q34571" s="16"/>
      <c r="U34571" s="27"/>
    </row>
    <row r="34572" spans="2:21" x14ac:dyDescent="0.25">
      <c r="B34572"/>
      <c r="C34572"/>
      <c r="D34572" s="13"/>
      <c r="E34572" s="13"/>
      <c r="K34572" s="23"/>
      <c r="O34572" s="21"/>
      <c r="P34572" s="27"/>
      <c r="Q34572" s="16"/>
      <c r="U34572" s="27"/>
    </row>
    <row r="34573" spans="2:21" x14ac:dyDescent="0.25">
      <c r="B34573"/>
      <c r="C34573"/>
      <c r="D34573" s="13"/>
      <c r="E34573" s="13"/>
      <c r="K34573" s="23"/>
      <c r="O34573" s="21"/>
      <c r="P34573" s="27"/>
      <c r="Q34573" s="16"/>
      <c r="U34573" s="27"/>
    </row>
    <row r="34574" spans="2:21" x14ac:dyDescent="0.25">
      <c r="B34574"/>
      <c r="C34574"/>
      <c r="D34574" s="13"/>
      <c r="E34574" s="13"/>
      <c r="K34574" s="23"/>
      <c r="O34574" s="21"/>
      <c r="P34574" s="27"/>
      <c r="Q34574" s="16"/>
      <c r="U34574" s="27"/>
    </row>
    <row r="34575" spans="2:21" x14ac:dyDescent="0.25">
      <c r="B34575"/>
      <c r="C34575"/>
      <c r="D34575" s="13"/>
      <c r="E34575" s="13"/>
      <c r="K34575" s="23"/>
      <c r="O34575" s="21"/>
      <c r="P34575" s="27"/>
      <c r="Q34575" s="16"/>
      <c r="U34575" s="27"/>
    </row>
    <row r="34576" spans="2:21" x14ac:dyDescent="0.25">
      <c r="B34576"/>
      <c r="C34576"/>
      <c r="D34576" s="13"/>
      <c r="E34576" s="13"/>
      <c r="K34576" s="23"/>
      <c r="O34576" s="21"/>
      <c r="P34576" s="27"/>
      <c r="Q34576" s="16"/>
      <c r="U34576" s="27"/>
    </row>
    <row r="34577" spans="2:21" x14ac:dyDescent="0.25">
      <c r="B34577"/>
      <c r="C34577"/>
      <c r="D34577" s="13"/>
      <c r="E34577" s="13"/>
      <c r="K34577" s="23"/>
      <c r="O34577" s="21"/>
      <c r="P34577" s="27"/>
      <c r="Q34577" s="16"/>
      <c r="U34577" s="27"/>
    </row>
    <row r="34578" spans="2:21" x14ac:dyDescent="0.25">
      <c r="B34578"/>
      <c r="C34578"/>
      <c r="D34578" s="13"/>
      <c r="E34578" s="13"/>
      <c r="K34578" s="23"/>
      <c r="O34578" s="21"/>
      <c r="P34578" s="27"/>
      <c r="Q34578" s="16"/>
      <c r="U34578" s="27"/>
    </row>
    <row r="34579" spans="2:21" x14ac:dyDescent="0.25">
      <c r="B34579"/>
      <c r="C34579"/>
      <c r="D34579" s="13"/>
      <c r="E34579" s="13"/>
      <c r="K34579" s="23"/>
      <c r="O34579" s="21"/>
      <c r="P34579" s="27"/>
      <c r="Q34579" s="16"/>
      <c r="U34579" s="27"/>
    </row>
    <row r="34580" spans="2:21" x14ac:dyDescent="0.25">
      <c r="B34580"/>
      <c r="C34580"/>
      <c r="D34580" s="13"/>
      <c r="E34580" s="13"/>
      <c r="K34580" s="23"/>
      <c r="O34580" s="21"/>
      <c r="P34580" s="27"/>
      <c r="Q34580" s="16"/>
      <c r="U34580" s="27"/>
    </row>
    <row r="34581" spans="2:21" x14ac:dyDescent="0.25">
      <c r="B34581"/>
      <c r="C34581"/>
      <c r="D34581" s="13"/>
      <c r="E34581" s="13"/>
      <c r="K34581" s="23"/>
      <c r="O34581" s="21"/>
      <c r="P34581" s="27"/>
      <c r="Q34581" s="16"/>
      <c r="U34581" s="27"/>
    </row>
    <row r="34582" spans="2:21" x14ac:dyDescent="0.25">
      <c r="B34582"/>
      <c r="C34582"/>
      <c r="D34582" s="13"/>
      <c r="E34582" s="13"/>
      <c r="K34582" s="23"/>
      <c r="O34582" s="21"/>
      <c r="P34582" s="27"/>
      <c r="Q34582" s="16"/>
      <c r="U34582" s="27"/>
    </row>
    <row r="34583" spans="2:21" x14ac:dyDescent="0.25">
      <c r="B34583"/>
      <c r="C34583"/>
      <c r="D34583" s="13"/>
      <c r="E34583" s="13"/>
      <c r="K34583" s="23"/>
      <c r="O34583" s="21"/>
      <c r="P34583" s="27"/>
      <c r="Q34583" s="16"/>
      <c r="U34583" s="27"/>
    </row>
    <row r="34584" spans="2:21" x14ac:dyDescent="0.25">
      <c r="B34584"/>
      <c r="C34584"/>
      <c r="D34584" s="13"/>
      <c r="E34584" s="13"/>
      <c r="K34584" s="23"/>
      <c r="O34584" s="21"/>
      <c r="P34584" s="27"/>
      <c r="Q34584" s="16"/>
      <c r="U34584" s="27"/>
    </row>
    <row r="34585" spans="2:21" x14ac:dyDescent="0.25">
      <c r="B34585"/>
      <c r="C34585"/>
      <c r="D34585" s="13"/>
      <c r="E34585" s="13"/>
      <c r="K34585" s="23"/>
      <c r="O34585" s="21"/>
      <c r="P34585" s="27"/>
      <c r="Q34585" s="16"/>
      <c r="U34585" s="27"/>
    </row>
    <row r="34586" spans="2:21" x14ac:dyDescent="0.25">
      <c r="B34586"/>
      <c r="C34586"/>
      <c r="D34586" s="13"/>
      <c r="E34586" s="13"/>
      <c r="K34586" s="23"/>
      <c r="O34586" s="21"/>
      <c r="P34586" s="27"/>
      <c r="Q34586" s="16"/>
      <c r="U34586" s="27"/>
    </row>
    <row r="34587" spans="2:21" x14ac:dyDescent="0.25">
      <c r="B34587"/>
      <c r="C34587"/>
      <c r="D34587" s="13"/>
      <c r="E34587" s="13"/>
      <c r="K34587" s="23"/>
      <c r="O34587" s="21"/>
      <c r="P34587" s="27"/>
      <c r="Q34587" s="16"/>
      <c r="U34587" s="27"/>
    </row>
    <row r="34588" spans="2:21" x14ac:dyDescent="0.25">
      <c r="B34588"/>
      <c r="C34588"/>
      <c r="D34588" s="13"/>
      <c r="E34588" s="13"/>
      <c r="K34588" s="23"/>
      <c r="O34588" s="21"/>
      <c r="P34588" s="27"/>
      <c r="Q34588" s="16"/>
      <c r="U34588" s="27"/>
    </row>
    <row r="34589" spans="2:21" x14ac:dyDescent="0.25">
      <c r="B34589"/>
      <c r="C34589"/>
      <c r="D34589" s="13"/>
      <c r="E34589" s="13"/>
      <c r="K34589" s="23"/>
      <c r="O34589" s="21"/>
      <c r="P34589" s="27"/>
      <c r="Q34589" s="16"/>
      <c r="U34589" s="27"/>
    </row>
    <row r="34590" spans="2:21" x14ac:dyDescent="0.25">
      <c r="B34590"/>
      <c r="C34590"/>
      <c r="D34590" s="13"/>
      <c r="E34590" s="13"/>
      <c r="K34590" s="23"/>
      <c r="O34590" s="21"/>
      <c r="P34590" s="27"/>
      <c r="Q34590" s="16"/>
      <c r="U34590" s="27"/>
    </row>
    <row r="34591" spans="2:21" x14ac:dyDescent="0.25">
      <c r="B34591"/>
      <c r="C34591"/>
      <c r="D34591" s="13"/>
      <c r="E34591" s="13"/>
      <c r="K34591" s="23"/>
      <c r="O34591" s="21"/>
      <c r="P34591" s="27"/>
      <c r="Q34591" s="16"/>
      <c r="U34591" s="27"/>
    </row>
    <row r="34592" spans="2:21" x14ac:dyDescent="0.25">
      <c r="B34592"/>
      <c r="C34592"/>
      <c r="D34592" s="13"/>
      <c r="E34592" s="13"/>
      <c r="K34592" s="23"/>
      <c r="O34592" s="21"/>
      <c r="P34592" s="27"/>
      <c r="Q34592" s="16"/>
      <c r="U34592" s="27"/>
    </row>
    <row r="34593" spans="2:21" x14ac:dyDescent="0.25">
      <c r="B34593"/>
      <c r="C34593"/>
      <c r="D34593" s="13"/>
      <c r="E34593" s="13"/>
      <c r="K34593" s="23"/>
      <c r="O34593" s="21"/>
      <c r="P34593" s="27"/>
      <c r="Q34593" s="16"/>
      <c r="U34593" s="27"/>
    </row>
    <row r="34594" spans="2:21" x14ac:dyDescent="0.25">
      <c r="B34594"/>
      <c r="C34594"/>
      <c r="D34594" s="13"/>
      <c r="E34594" s="13"/>
      <c r="K34594" s="23"/>
      <c r="O34594" s="21"/>
      <c r="P34594" s="27"/>
      <c r="Q34594" s="16"/>
      <c r="U34594" s="27"/>
    </row>
    <row r="34595" spans="2:21" x14ac:dyDescent="0.25">
      <c r="B34595"/>
      <c r="C34595"/>
      <c r="D34595" s="13"/>
      <c r="E34595" s="13"/>
      <c r="K34595" s="23"/>
      <c r="O34595" s="21"/>
      <c r="P34595" s="27"/>
      <c r="Q34595" s="16"/>
      <c r="U34595" s="27"/>
    </row>
    <row r="34596" spans="2:21" x14ac:dyDescent="0.25">
      <c r="B34596"/>
      <c r="C34596"/>
      <c r="D34596" s="13"/>
      <c r="E34596" s="13"/>
      <c r="K34596" s="23"/>
      <c r="O34596" s="21"/>
      <c r="P34596" s="27"/>
      <c r="Q34596" s="16"/>
      <c r="U34596" s="27"/>
    </row>
    <row r="34597" spans="2:21" x14ac:dyDescent="0.25">
      <c r="B34597"/>
      <c r="C34597"/>
      <c r="D34597" s="13"/>
      <c r="E34597" s="13"/>
      <c r="K34597" s="23"/>
      <c r="O34597" s="21"/>
      <c r="P34597" s="27"/>
      <c r="Q34597" s="16"/>
      <c r="U34597" s="27"/>
    </row>
    <row r="34598" spans="2:21" x14ac:dyDescent="0.25">
      <c r="B34598"/>
      <c r="C34598"/>
      <c r="D34598" s="13"/>
      <c r="E34598" s="13"/>
      <c r="K34598" s="23"/>
      <c r="O34598" s="21"/>
      <c r="P34598" s="27"/>
      <c r="Q34598" s="16"/>
      <c r="U34598" s="27"/>
    </row>
    <row r="34599" spans="2:21" x14ac:dyDescent="0.25">
      <c r="B34599"/>
      <c r="C34599"/>
      <c r="D34599" s="13"/>
      <c r="E34599" s="13"/>
      <c r="K34599" s="23"/>
      <c r="O34599" s="21"/>
      <c r="P34599" s="27"/>
      <c r="Q34599" s="16"/>
      <c r="U34599" s="27"/>
    </row>
    <row r="34600" spans="2:21" x14ac:dyDescent="0.25">
      <c r="B34600"/>
      <c r="C34600"/>
      <c r="D34600" s="13"/>
      <c r="E34600" s="13"/>
      <c r="K34600" s="23"/>
      <c r="O34600" s="21"/>
      <c r="P34600" s="27"/>
      <c r="Q34600" s="16"/>
      <c r="U34600" s="27"/>
    </row>
    <row r="34601" spans="2:21" x14ac:dyDescent="0.25">
      <c r="B34601"/>
      <c r="C34601"/>
      <c r="D34601" s="13"/>
      <c r="E34601" s="13"/>
      <c r="K34601" s="23"/>
      <c r="O34601" s="21"/>
      <c r="P34601" s="27"/>
      <c r="Q34601" s="16"/>
      <c r="U34601" s="27"/>
    </row>
    <row r="34602" spans="2:21" x14ac:dyDescent="0.25">
      <c r="B34602"/>
      <c r="C34602"/>
      <c r="D34602" s="13"/>
      <c r="E34602" s="13"/>
      <c r="K34602" s="23"/>
      <c r="O34602" s="21"/>
      <c r="P34602" s="27"/>
      <c r="Q34602" s="16"/>
      <c r="U34602" s="27"/>
    </row>
    <row r="34603" spans="2:21" x14ac:dyDescent="0.25">
      <c r="B34603"/>
      <c r="C34603"/>
      <c r="D34603" s="13"/>
      <c r="E34603" s="13"/>
      <c r="K34603" s="23"/>
      <c r="O34603" s="21"/>
      <c r="P34603" s="27"/>
      <c r="Q34603" s="16"/>
      <c r="U34603" s="27"/>
    </row>
    <row r="34604" spans="2:21" x14ac:dyDescent="0.25">
      <c r="B34604"/>
      <c r="C34604"/>
      <c r="D34604" s="13"/>
      <c r="E34604" s="13"/>
      <c r="K34604" s="23"/>
      <c r="O34604" s="21"/>
      <c r="P34604" s="27"/>
      <c r="Q34604" s="16"/>
      <c r="U34604" s="27"/>
    </row>
    <row r="34605" spans="2:21" x14ac:dyDescent="0.25">
      <c r="B34605"/>
      <c r="C34605"/>
      <c r="D34605" s="13"/>
      <c r="E34605" s="13"/>
      <c r="K34605" s="23"/>
      <c r="O34605" s="21"/>
      <c r="P34605" s="27"/>
      <c r="Q34605" s="16"/>
      <c r="U34605" s="27"/>
    </row>
    <row r="34606" spans="2:21" x14ac:dyDescent="0.25">
      <c r="B34606"/>
      <c r="C34606"/>
      <c r="D34606" s="13"/>
      <c r="E34606" s="13"/>
      <c r="K34606" s="23"/>
      <c r="O34606" s="21"/>
      <c r="P34606" s="27"/>
      <c r="Q34606" s="16"/>
      <c r="U34606" s="27"/>
    </row>
    <row r="34607" spans="2:21" x14ac:dyDescent="0.25">
      <c r="B34607"/>
      <c r="C34607"/>
      <c r="D34607" s="13"/>
      <c r="E34607" s="13"/>
      <c r="K34607" s="23"/>
      <c r="O34607" s="21"/>
      <c r="P34607" s="27"/>
      <c r="Q34607" s="16"/>
      <c r="U34607" s="27"/>
    </row>
    <row r="34608" spans="2:21" x14ac:dyDescent="0.25">
      <c r="B34608"/>
      <c r="C34608"/>
      <c r="D34608" s="13"/>
      <c r="E34608" s="13"/>
      <c r="K34608" s="23"/>
      <c r="O34608" s="21"/>
      <c r="P34608" s="27"/>
      <c r="Q34608" s="16"/>
      <c r="U34608" s="27"/>
    </row>
    <row r="34609" spans="2:21" x14ac:dyDescent="0.25">
      <c r="B34609"/>
      <c r="C34609"/>
      <c r="D34609" s="13"/>
      <c r="E34609" s="13"/>
      <c r="K34609" s="23"/>
      <c r="O34609" s="21"/>
      <c r="P34609" s="27"/>
      <c r="Q34609" s="16"/>
      <c r="U34609" s="27"/>
    </row>
    <row r="34610" spans="2:21" x14ac:dyDescent="0.25">
      <c r="B34610"/>
      <c r="C34610"/>
      <c r="D34610" s="13"/>
      <c r="E34610" s="13"/>
      <c r="K34610" s="23"/>
      <c r="O34610" s="21"/>
      <c r="P34610" s="27"/>
      <c r="Q34610" s="16"/>
      <c r="U34610" s="27"/>
    </row>
    <row r="34611" spans="2:21" x14ac:dyDescent="0.25">
      <c r="B34611"/>
      <c r="C34611"/>
      <c r="D34611" s="13"/>
      <c r="E34611" s="13"/>
      <c r="K34611" s="23"/>
      <c r="O34611" s="21"/>
      <c r="P34611" s="27"/>
      <c r="Q34611" s="16"/>
      <c r="U34611" s="27"/>
    </row>
    <row r="34612" spans="2:21" x14ac:dyDescent="0.25">
      <c r="B34612"/>
      <c r="C34612"/>
      <c r="D34612" s="13"/>
      <c r="E34612" s="13"/>
      <c r="K34612" s="23"/>
      <c r="O34612" s="21"/>
      <c r="P34612" s="27"/>
      <c r="Q34612" s="16"/>
      <c r="U34612" s="27"/>
    </row>
    <row r="34613" spans="2:21" x14ac:dyDescent="0.25">
      <c r="B34613"/>
      <c r="C34613"/>
      <c r="D34613" s="13"/>
      <c r="E34613" s="13"/>
      <c r="K34613" s="23"/>
      <c r="O34613" s="21"/>
      <c r="P34613" s="27"/>
      <c r="Q34613" s="16"/>
      <c r="U34613" s="27"/>
    </row>
    <row r="34614" spans="2:21" x14ac:dyDescent="0.25">
      <c r="B34614"/>
      <c r="C34614"/>
      <c r="D34614" s="13"/>
      <c r="E34614" s="13"/>
      <c r="K34614" s="23"/>
      <c r="O34614" s="21"/>
      <c r="P34614" s="27"/>
      <c r="Q34614" s="16"/>
      <c r="U34614" s="27"/>
    </row>
    <row r="34615" spans="2:21" x14ac:dyDescent="0.25">
      <c r="B34615"/>
      <c r="C34615"/>
      <c r="D34615" s="13"/>
      <c r="E34615" s="13"/>
      <c r="K34615" s="23"/>
      <c r="O34615" s="21"/>
      <c r="P34615" s="27"/>
      <c r="Q34615" s="16"/>
      <c r="U34615" s="27"/>
    </row>
    <row r="34616" spans="2:21" x14ac:dyDescent="0.25">
      <c r="B34616"/>
      <c r="C34616"/>
      <c r="D34616" s="13"/>
      <c r="E34616" s="13"/>
      <c r="K34616" s="23"/>
      <c r="O34616" s="21"/>
      <c r="P34616" s="27"/>
      <c r="Q34616" s="16"/>
      <c r="U34616" s="27"/>
    </row>
    <row r="34617" spans="2:21" x14ac:dyDescent="0.25">
      <c r="B34617"/>
      <c r="C34617"/>
      <c r="D34617" s="13"/>
      <c r="E34617" s="13"/>
      <c r="K34617" s="23"/>
      <c r="O34617" s="21"/>
      <c r="P34617" s="27"/>
      <c r="Q34617" s="16"/>
      <c r="U34617" s="27"/>
    </row>
    <row r="34618" spans="2:21" x14ac:dyDescent="0.25">
      <c r="B34618"/>
      <c r="C34618"/>
      <c r="D34618" s="13"/>
      <c r="E34618" s="13"/>
      <c r="K34618" s="23"/>
      <c r="O34618" s="21"/>
      <c r="P34618" s="27"/>
      <c r="Q34618" s="16"/>
      <c r="U34618" s="27"/>
    </row>
    <row r="34619" spans="2:21" x14ac:dyDescent="0.25">
      <c r="B34619"/>
      <c r="C34619"/>
      <c r="D34619" s="13"/>
      <c r="E34619" s="13"/>
      <c r="K34619" s="23"/>
      <c r="O34619" s="21"/>
      <c r="P34619" s="27"/>
      <c r="Q34619" s="16"/>
      <c r="U34619" s="27"/>
    </row>
    <row r="34620" spans="2:21" x14ac:dyDescent="0.25">
      <c r="B34620"/>
      <c r="C34620"/>
      <c r="D34620" s="13"/>
      <c r="E34620" s="13"/>
      <c r="K34620" s="23"/>
      <c r="O34620" s="21"/>
      <c r="P34620" s="27"/>
      <c r="Q34620" s="16"/>
      <c r="U34620" s="27"/>
    </row>
    <row r="34621" spans="2:21" x14ac:dyDescent="0.25">
      <c r="B34621"/>
      <c r="C34621"/>
      <c r="D34621" s="13"/>
      <c r="E34621" s="13"/>
      <c r="K34621" s="23"/>
      <c r="O34621" s="21"/>
      <c r="P34621" s="27"/>
      <c r="Q34621" s="16"/>
      <c r="U34621" s="27"/>
    </row>
    <row r="34622" spans="2:21" x14ac:dyDescent="0.25">
      <c r="B34622"/>
      <c r="C34622"/>
      <c r="D34622" s="13"/>
      <c r="E34622" s="13"/>
      <c r="K34622" s="23"/>
      <c r="O34622" s="21"/>
      <c r="P34622" s="27"/>
      <c r="Q34622" s="16"/>
      <c r="U34622" s="27"/>
    </row>
    <row r="34623" spans="2:21" x14ac:dyDescent="0.25">
      <c r="B34623"/>
      <c r="C34623"/>
      <c r="D34623" s="13"/>
      <c r="E34623" s="13"/>
      <c r="K34623" s="23"/>
      <c r="O34623" s="21"/>
      <c r="P34623" s="27"/>
      <c r="Q34623" s="16"/>
      <c r="U34623" s="27"/>
    </row>
    <row r="34624" spans="2:21" x14ac:dyDescent="0.25">
      <c r="B34624"/>
      <c r="C34624"/>
      <c r="D34624" s="13"/>
      <c r="E34624" s="13"/>
      <c r="K34624" s="23"/>
      <c r="O34624" s="21"/>
      <c r="P34624" s="27"/>
      <c r="Q34624" s="16"/>
      <c r="U34624" s="27"/>
    </row>
    <row r="34625" spans="2:21" x14ac:dyDescent="0.25">
      <c r="B34625"/>
      <c r="C34625"/>
      <c r="D34625" s="13"/>
      <c r="E34625" s="13"/>
      <c r="K34625" s="23"/>
      <c r="O34625" s="21"/>
      <c r="P34625" s="27"/>
      <c r="Q34625" s="16"/>
      <c r="U34625" s="27"/>
    </row>
    <row r="34626" spans="2:21" x14ac:dyDescent="0.25">
      <c r="B34626"/>
      <c r="C34626"/>
      <c r="D34626" s="13"/>
      <c r="E34626" s="13"/>
      <c r="K34626" s="23"/>
      <c r="O34626" s="21"/>
      <c r="P34626" s="27"/>
      <c r="Q34626" s="16"/>
      <c r="U34626" s="27"/>
    </row>
    <row r="34627" spans="2:21" x14ac:dyDescent="0.25">
      <c r="B34627"/>
      <c r="C34627"/>
      <c r="D34627" s="13"/>
      <c r="E34627" s="13"/>
      <c r="K34627" s="23"/>
      <c r="O34627" s="21"/>
      <c r="P34627" s="27"/>
      <c r="Q34627" s="16"/>
      <c r="U34627" s="27"/>
    </row>
    <row r="34628" spans="2:21" x14ac:dyDescent="0.25">
      <c r="B34628"/>
      <c r="C34628"/>
      <c r="D34628" s="13"/>
      <c r="E34628" s="13"/>
      <c r="K34628" s="23"/>
      <c r="O34628" s="21"/>
      <c r="P34628" s="27"/>
      <c r="Q34628" s="16"/>
      <c r="U34628" s="27"/>
    </row>
    <row r="34629" spans="2:21" x14ac:dyDescent="0.25">
      <c r="B34629"/>
      <c r="C34629"/>
      <c r="D34629" s="13"/>
      <c r="E34629" s="13"/>
      <c r="K34629" s="23"/>
      <c r="O34629" s="21"/>
      <c r="P34629" s="27"/>
      <c r="Q34629" s="16"/>
      <c r="U34629" s="27"/>
    </row>
    <row r="34630" spans="2:21" x14ac:dyDescent="0.25">
      <c r="B34630"/>
      <c r="C34630"/>
      <c r="D34630" s="13"/>
      <c r="E34630" s="13"/>
      <c r="K34630" s="23"/>
      <c r="O34630" s="21"/>
      <c r="P34630" s="27"/>
      <c r="Q34630" s="16"/>
      <c r="U34630" s="27"/>
    </row>
    <row r="34631" spans="2:21" x14ac:dyDescent="0.25">
      <c r="B34631"/>
      <c r="C34631"/>
      <c r="D34631" s="13"/>
      <c r="E34631" s="13"/>
      <c r="K34631" s="23"/>
      <c r="O34631" s="21"/>
      <c r="P34631" s="27"/>
      <c r="Q34631" s="16"/>
      <c r="U34631" s="27"/>
    </row>
    <row r="34632" spans="2:21" x14ac:dyDescent="0.25">
      <c r="B34632"/>
      <c r="C34632"/>
      <c r="D34632" s="13"/>
      <c r="E34632" s="13"/>
      <c r="K34632" s="23"/>
      <c r="O34632" s="21"/>
      <c r="P34632" s="27"/>
      <c r="Q34632" s="16"/>
      <c r="U34632" s="27"/>
    </row>
    <row r="34633" spans="2:21" x14ac:dyDescent="0.25">
      <c r="B34633"/>
      <c r="C34633"/>
      <c r="D34633" s="13"/>
      <c r="E34633" s="13"/>
      <c r="K34633" s="23"/>
      <c r="O34633" s="21"/>
      <c r="P34633" s="27"/>
      <c r="Q34633" s="16"/>
      <c r="U34633" s="27"/>
    </row>
    <row r="34634" spans="2:21" x14ac:dyDescent="0.25">
      <c r="B34634"/>
      <c r="C34634"/>
      <c r="D34634" s="13"/>
      <c r="E34634" s="13"/>
      <c r="K34634" s="23"/>
      <c r="O34634" s="21"/>
      <c r="P34634" s="27"/>
      <c r="Q34634" s="16"/>
      <c r="U34634" s="27"/>
    </row>
    <row r="34635" spans="2:21" x14ac:dyDescent="0.25">
      <c r="B34635"/>
      <c r="C34635"/>
      <c r="D34635" s="13"/>
      <c r="E34635" s="13"/>
      <c r="K34635" s="23"/>
      <c r="O34635" s="21"/>
      <c r="P34635" s="27"/>
      <c r="Q34635" s="16"/>
      <c r="U34635" s="27"/>
    </row>
    <row r="34636" spans="2:21" x14ac:dyDescent="0.25">
      <c r="B34636"/>
      <c r="C34636"/>
      <c r="D34636" s="13"/>
      <c r="E34636" s="13"/>
      <c r="K34636" s="23"/>
      <c r="O34636" s="21"/>
      <c r="P34636" s="27"/>
      <c r="Q34636" s="16"/>
      <c r="U34636" s="27"/>
    </row>
    <row r="34637" spans="2:21" x14ac:dyDescent="0.25">
      <c r="B34637"/>
      <c r="C34637"/>
      <c r="D34637" s="13"/>
      <c r="E34637" s="13"/>
      <c r="K34637" s="23"/>
      <c r="O34637" s="21"/>
      <c r="P34637" s="27"/>
      <c r="Q34637" s="16"/>
      <c r="U34637" s="27"/>
    </row>
    <row r="34638" spans="2:21" x14ac:dyDescent="0.25">
      <c r="B34638"/>
      <c r="C34638"/>
      <c r="D34638" s="13"/>
      <c r="E34638" s="13"/>
      <c r="K34638" s="23"/>
      <c r="O34638" s="21"/>
      <c r="P34638" s="27"/>
      <c r="Q34638" s="16"/>
      <c r="U34638" s="27"/>
    </row>
    <row r="34639" spans="2:21" x14ac:dyDescent="0.25">
      <c r="B34639"/>
      <c r="C34639"/>
      <c r="D34639" s="13"/>
      <c r="E34639" s="13"/>
      <c r="K34639" s="23"/>
      <c r="O34639" s="21"/>
      <c r="P34639" s="27"/>
      <c r="Q34639" s="16"/>
      <c r="U34639" s="27"/>
    </row>
    <row r="34640" spans="2:21" x14ac:dyDescent="0.25">
      <c r="B34640"/>
      <c r="C34640"/>
      <c r="D34640" s="13"/>
      <c r="E34640" s="13"/>
      <c r="K34640" s="23"/>
      <c r="O34640" s="21"/>
      <c r="P34640" s="27"/>
      <c r="Q34640" s="16"/>
      <c r="U34640" s="27"/>
    </row>
    <row r="34641" spans="2:21" x14ac:dyDescent="0.25">
      <c r="B34641"/>
      <c r="C34641"/>
      <c r="D34641" s="13"/>
      <c r="E34641" s="13"/>
      <c r="K34641" s="23"/>
      <c r="O34641" s="21"/>
      <c r="P34641" s="27"/>
      <c r="Q34641" s="16"/>
      <c r="U34641" s="27"/>
    </row>
    <row r="34642" spans="2:21" x14ac:dyDescent="0.25">
      <c r="B34642"/>
      <c r="C34642"/>
      <c r="D34642" s="13"/>
      <c r="E34642" s="13"/>
      <c r="K34642" s="23"/>
      <c r="O34642" s="21"/>
      <c r="P34642" s="27"/>
      <c r="Q34642" s="16"/>
      <c r="U34642" s="27"/>
    </row>
    <row r="34643" spans="2:21" x14ac:dyDescent="0.25">
      <c r="B34643"/>
      <c r="C34643"/>
      <c r="D34643" s="13"/>
      <c r="E34643" s="13"/>
      <c r="K34643" s="23"/>
      <c r="O34643" s="21"/>
      <c r="P34643" s="27"/>
      <c r="Q34643" s="16"/>
      <c r="U34643" s="27"/>
    </row>
    <row r="34644" spans="2:21" x14ac:dyDescent="0.25">
      <c r="B34644"/>
      <c r="C34644"/>
      <c r="D34644" s="13"/>
      <c r="E34644" s="13"/>
      <c r="K34644" s="23"/>
      <c r="O34644" s="21"/>
      <c r="P34644" s="27"/>
      <c r="Q34644" s="16"/>
      <c r="U34644" s="27"/>
    </row>
    <row r="34645" spans="2:21" x14ac:dyDescent="0.25">
      <c r="B34645"/>
      <c r="C34645"/>
      <c r="D34645" s="13"/>
      <c r="E34645" s="13"/>
      <c r="K34645" s="23"/>
      <c r="O34645" s="21"/>
      <c r="P34645" s="27"/>
      <c r="Q34645" s="16"/>
      <c r="U34645" s="27"/>
    </row>
    <row r="34646" spans="2:21" x14ac:dyDescent="0.25">
      <c r="B34646"/>
      <c r="C34646"/>
      <c r="D34646" s="13"/>
      <c r="E34646" s="13"/>
      <c r="K34646" s="23"/>
      <c r="O34646" s="21"/>
      <c r="P34646" s="27"/>
      <c r="Q34646" s="16"/>
      <c r="U34646" s="27"/>
    </row>
    <row r="34647" spans="2:21" x14ac:dyDescent="0.25">
      <c r="B34647"/>
      <c r="C34647"/>
      <c r="D34647" s="13"/>
      <c r="E34647" s="13"/>
      <c r="K34647" s="23"/>
      <c r="O34647" s="21"/>
      <c r="P34647" s="27"/>
      <c r="Q34647" s="16"/>
      <c r="U34647" s="27"/>
    </row>
    <row r="34648" spans="2:21" x14ac:dyDescent="0.25">
      <c r="B34648"/>
      <c r="C34648"/>
      <c r="D34648" s="13"/>
      <c r="E34648" s="13"/>
      <c r="K34648" s="23"/>
      <c r="O34648" s="21"/>
      <c r="P34648" s="27"/>
      <c r="Q34648" s="16"/>
      <c r="U34648" s="27"/>
    </row>
    <row r="34649" spans="2:21" x14ac:dyDescent="0.25">
      <c r="B34649"/>
      <c r="C34649"/>
      <c r="D34649" s="13"/>
      <c r="E34649" s="13"/>
      <c r="K34649" s="23"/>
      <c r="O34649" s="21"/>
      <c r="P34649" s="27"/>
      <c r="Q34649" s="16"/>
      <c r="U34649" s="27"/>
    </row>
    <row r="34650" spans="2:21" x14ac:dyDescent="0.25">
      <c r="B34650"/>
      <c r="C34650"/>
      <c r="D34650" s="13"/>
      <c r="E34650" s="13"/>
      <c r="K34650" s="23"/>
      <c r="O34650" s="21"/>
      <c r="P34650" s="27"/>
      <c r="Q34650" s="16"/>
      <c r="U34650" s="27"/>
    </row>
    <row r="34651" spans="2:21" x14ac:dyDescent="0.25">
      <c r="B34651"/>
      <c r="C34651"/>
      <c r="D34651" s="13"/>
      <c r="E34651" s="13"/>
      <c r="K34651" s="23"/>
      <c r="O34651" s="21"/>
      <c r="P34651" s="27"/>
      <c r="Q34651" s="16"/>
      <c r="U34651" s="27"/>
    </row>
    <row r="34652" spans="2:21" x14ac:dyDescent="0.25">
      <c r="B34652"/>
      <c r="C34652"/>
      <c r="D34652" s="13"/>
      <c r="E34652" s="13"/>
      <c r="K34652" s="23"/>
      <c r="O34652" s="21"/>
      <c r="P34652" s="27"/>
      <c r="Q34652" s="16"/>
      <c r="U34652" s="27"/>
    </row>
    <row r="34653" spans="2:21" x14ac:dyDescent="0.25">
      <c r="B34653"/>
      <c r="C34653"/>
      <c r="D34653" s="13"/>
      <c r="E34653" s="13"/>
      <c r="K34653" s="23"/>
      <c r="O34653" s="21"/>
      <c r="P34653" s="27"/>
      <c r="Q34653" s="16"/>
      <c r="U34653" s="27"/>
    </row>
    <row r="34654" spans="2:21" x14ac:dyDescent="0.25">
      <c r="B34654"/>
      <c r="C34654"/>
      <c r="D34654" s="13"/>
      <c r="E34654" s="13"/>
      <c r="K34654" s="23"/>
      <c r="O34654" s="21"/>
      <c r="P34654" s="27"/>
      <c r="Q34654" s="16"/>
      <c r="U34654" s="27"/>
    </row>
    <row r="34655" spans="2:21" x14ac:dyDescent="0.25">
      <c r="B34655"/>
      <c r="C34655"/>
      <c r="D34655" s="13"/>
      <c r="E34655" s="13"/>
      <c r="K34655" s="23"/>
      <c r="O34655" s="21"/>
      <c r="P34655" s="27"/>
      <c r="Q34655" s="16"/>
      <c r="U34655" s="27"/>
    </row>
    <row r="34656" spans="2:21" x14ac:dyDescent="0.25">
      <c r="B34656"/>
      <c r="C34656"/>
      <c r="D34656" s="13"/>
      <c r="E34656" s="13"/>
      <c r="K34656" s="23"/>
      <c r="O34656" s="21"/>
      <c r="P34656" s="27"/>
      <c r="Q34656" s="16"/>
      <c r="U34656" s="27"/>
    </row>
    <row r="34657" spans="2:21" x14ac:dyDescent="0.25">
      <c r="B34657"/>
      <c r="C34657"/>
      <c r="D34657" s="13"/>
      <c r="E34657" s="13"/>
      <c r="K34657" s="23"/>
      <c r="O34657" s="21"/>
      <c r="P34657" s="27"/>
      <c r="Q34657" s="16"/>
      <c r="U34657" s="27"/>
    </row>
    <row r="34658" spans="2:21" x14ac:dyDescent="0.25">
      <c r="B34658"/>
      <c r="C34658"/>
      <c r="D34658" s="13"/>
      <c r="E34658" s="13"/>
      <c r="K34658" s="23"/>
      <c r="O34658" s="21"/>
      <c r="P34658" s="27"/>
      <c r="Q34658" s="16"/>
      <c r="U34658" s="27"/>
    </row>
    <row r="34659" spans="2:21" x14ac:dyDescent="0.25">
      <c r="B34659"/>
      <c r="C34659"/>
      <c r="D34659" s="13"/>
      <c r="E34659" s="13"/>
      <c r="K34659" s="23"/>
      <c r="O34659" s="21"/>
      <c r="P34659" s="27"/>
      <c r="Q34659" s="16"/>
      <c r="U34659" s="27"/>
    </row>
    <row r="34660" spans="2:21" x14ac:dyDescent="0.25">
      <c r="B34660"/>
      <c r="C34660"/>
      <c r="D34660" s="13"/>
      <c r="E34660" s="13"/>
      <c r="K34660" s="23"/>
      <c r="O34660" s="21"/>
      <c r="P34660" s="27"/>
      <c r="Q34660" s="16"/>
      <c r="U34660" s="27"/>
    </row>
    <row r="34661" spans="2:21" x14ac:dyDescent="0.25">
      <c r="B34661"/>
      <c r="C34661"/>
      <c r="D34661" s="13"/>
      <c r="E34661" s="13"/>
      <c r="K34661" s="23"/>
      <c r="O34661" s="21"/>
      <c r="P34661" s="27"/>
      <c r="Q34661" s="16"/>
      <c r="U34661" s="27"/>
    </row>
    <row r="34662" spans="2:21" x14ac:dyDescent="0.25">
      <c r="B34662"/>
      <c r="C34662"/>
      <c r="D34662" s="13"/>
      <c r="E34662" s="13"/>
      <c r="K34662" s="23"/>
      <c r="O34662" s="21"/>
      <c r="P34662" s="27"/>
      <c r="Q34662" s="16"/>
      <c r="U34662" s="27"/>
    </row>
    <row r="34663" spans="2:21" x14ac:dyDescent="0.25">
      <c r="B34663"/>
      <c r="C34663"/>
      <c r="D34663" s="13"/>
      <c r="E34663" s="13"/>
      <c r="K34663" s="23"/>
      <c r="O34663" s="21"/>
      <c r="P34663" s="27"/>
      <c r="Q34663" s="16"/>
      <c r="U34663" s="27"/>
    </row>
    <row r="34664" spans="2:21" x14ac:dyDescent="0.25">
      <c r="B34664"/>
      <c r="C34664"/>
      <c r="D34664" s="13"/>
      <c r="E34664" s="13"/>
      <c r="K34664" s="23"/>
      <c r="O34664" s="21"/>
      <c r="P34664" s="27"/>
      <c r="Q34664" s="16"/>
      <c r="U34664" s="27"/>
    </row>
    <row r="34665" spans="2:21" x14ac:dyDescent="0.25">
      <c r="B34665"/>
      <c r="C34665"/>
      <c r="D34665" s="13"/>
      <c r="E34665" s="13"/>
      <c r="K34665" s="23"/>
      <c r="O34665" s="21"/>
      <c r="P34665" s="27"/>
      <c r="Q34665" s="16"/>
      <c r="U34665" s="27"/>
    </row>
    <row r="34666" spans="2:21" x14ac:dyDescent="0.25">
      <c r="B34666"/>
      <c r="C34666"/>
      <c r="D34666" s="13"/>
      <c r="E34666" s="13"/>
      <c r="K34666" s="23"/>
      <c r="O34666" s="21"/>
      <c r="P34666" s="27"/>
      <c r="Q34666" s="16"/>
      <c r="U34666" s="27"/>
    </row>
    <row r="34667" spans="2:21" x14ac:dyDescent="0.25">
      <c r="B34667"/>
      <c r="C34667"/>
      <c r="D34667" s="13"/>
      <c r="E34667" s="13"/>
      <c r="K34667" s="23"/>
      <c r="O34667" s="21"/>
      <c r="P34667" s="27"/>
      <c r="Q34667" s="16"/>
      <c r="U34667" s="27"/>
    </row>
    <row r="34668" spans="2:21" x14ac:dyDescent="0.25">
      <c r="B34668"/>
      <c r="C34668"/>
      <c r="D34668" s="13"/>
      <c r="E34668" s="13"/>
      <c r="K34668" s="23"/>
      <c r="O34668" s="21"/>
      <c r="P34668" s="27"/>
      <c r="Q34668" s="16"/>
      <c r="U34668" s="27"/>
    </row>
    <row r="34669" spans="2:21" x14ac:dyDescent="0.25">
      <c r="B34669"/>
      <c r="C34669"/>
      <c r="D34669" s="13"/>
      <c r="E34669" s="13"/>
      <c r="K34669" s="23"/>
      <c r="O34669" s="21"/>
      <c r="P34669" s="27"/>
      <c r="Q34669" s="16"/>
      <c r="U34669" s="27"/>
    </row>
    <row r="34670" spans="2:21" x14ac:dyDescent="0.25">
      <c r="B34670"/>
      <c r="C34670"/>
      <c r="D34670" s="13"/>
      <c r="E34670" s="13"/>
      <c r="K34670" s="23"/>
      <c r="O34670" s="21"/>
      <c r="P34670" s="27"/>
      <c r="Q34670" s="16"/>
      <c r="U34670" s="27"/>
    </row>
    <row r="34671" spans="2:21" x14ac:dyDescent="0.25">
      <c r="B34671"/>
      <c r="C34671"/>
      <c r="D34671" s="13"/>
      <c r="E34671" s="13"/>
      <c r="K34671" s="23"/>
      <c r="O34671" s="21"/>
      <c r="P34671" s="27"/>
      <c r="Q34671" s="16"/>
      <c r="U34671" s="27"/>
    </row>
    <row r="34672" spans="2:21" x14ac:dyDescent="0.25">
      <c r="B34672"/>
      <c r="C34672"/>
      <c r="D34672" s="13"/>
      <c r="E34672" s="13"/>
      <c r="K34672" s="23"/>
      <c r="O34672" s="21"/>
      <c r="P34672" s="27"/>
      <c r="Q34672" s="16"/>
      <c r="U34672" s="27"/>
    </row>
    <row r="34673" spans="2:21" x14ac:dyDescent="0.25">
      <c r="B34673"/>
      <c r="C34673"/>
      <c r="D34673" s="13"/>
      <c r="E34673" s="13"/>
      <c r="K34673" s="23"/>
      <c r="O34673" s="21"/>
      <c r="P34673" s="27"/>
      <c r="Q34673" s="16"/>
      <c r="U34673" s="27"/>
    </row>
    <row r="34674" spans="2:21" x14ac:dyDescent="0.25">
      <c r="B34674"/>
      <c r="C34674"/>
      <c r="D34674" s="13"/>
      <c r="E34674" s="13"/>
      <c r="K34674" s="23"/>
      <c r="O34674" s="21"/>
      <c r="P34674" s="27"/>
      <c r="Q34674" s="16"/>
      <c r="U34674" s="27"/>
    </row>
    <row r="34675" spans="2:21" x14ac:dyDescent="0.25">
      <c r="B34675"/>
      <c r="C34675"/>
      <c r="D34675" s="13"/>
      <c r="E34675" s="13"/>
      <c r="K34675" s="23"/>
      <c r="O34675" s="21"/>
      <c r="P34675" s="27"/>
      <c r="Q34675" s="16"/>
      <c r="U34675" s="27"/>
    </row>
    <row r="34676" spans="2:21" x14ac:dyDescent="0.25">
      <c r="B34676"/>
      <c r="C34676"/>
      <c r="D34676" s="13"/>
      <c r="E34676" s="13"/>
      <c r="K34676" s="23"/>
      <c r="O34676" s="21"/>
      <c r="P34676" s="27"/>
      <c r="Q34676" s="16"/>
      <c r="U34676" s="27"/>
    </row>
    <row r="34677" spans="2:21" x14ac:dyDescent="0.25">
      <c r="B34677"/>
      <c r="C34677"/>
      <c r="D34677" s="13"/>
      <c r="E34677" s="13"/>
      <c r="K34677" s="23"/>
      <c r="O34677" s="21"/>
      <c r="P34677" s="27"/>
      <c r="Q34677" s="16"/>
      <c r="U34677" s="27"/>
    </row>
    <row r="34678" spans="2:21" x14ac:dyDescent="0.25">
      <c r="B34678"/>
      <c r="C34678"/>
      <c r="D34678" s="13"/>
      <c r="E34678" s="13"/>
      <c r="K34678" s="23"/>
      <c r="O34678" s="21"/>
      <c r="P34678" s="27"/>
      <c r="Q34678" s="16"/>
      <c r="U34678" s="27"/>
    </row>
    <row r="34679" spans="2:21" x14ac:dyDescent="0.25">
      <c r="B34679"/>
      <c r="C34679"/>
      <c r="D34679" s="13"/>
      <c r="E34679" s="13"/>
      <c r="K34679" s="23"/>
      <c r="O34679" s="21"/>
      <c r="P34679" s="27"/>
      <c r="Q34679" s="16"/>
      <c r="U34679" s="27"/>
    </row>
    <row r="34680" spans="2:21" x14ac:dyDescent="0.25">
      <c r="B34680"/>
      <c r="C34680"/>
      <c r="D34680" s="13"/>
      <c r="E34680" s="13"/>
      <c r="K34680" s="23"/>
      <c r="O34680" s="21"/>
      <c r="P34680" s="27"/>
      <c r="Q34680" s="16"/>
      <c r="U34680" s="27"/>
    </row>
    <row r="34681" spans="2:21" x14ac:dyDescent="0.25">
      <c r="B34681"/>
      <c r="C34681"/>
      <c r="D34681" s="13"/>
      <c r="E34681" s="13"/>
      <c r="K34681" s="23"/>
      <c r="O34681" s="21"/>
      <c r="P34681" s="27"/>
      <c r="Q34681" s="16"/>
      <c r="U34681" s="27"/>
    </row>
    <row r="34682" spans="2:21" x14ac:dyDescent="0.25">
      <c r="B34682"/>
      <c r="C34682"/>
      <c r="D34682" s="13"/>
      <c r="E34682" s="13"/>
      <c r="K34682" s="23"/>
      <c r="O34682" s="21"/>
      <c r="P34682" s="27"/>
      <c r="Q34682" s="16"/>
      <c r="U34682" s="27"/>
    </row>
    <row r="34683" spans="2:21" x14ac:dyDescent="0.25">
      <c r="B34683"/>
      <c r="C34683"/>
      <c r="D34683" s="13"/>
      <c r="E34683" s="13"/>
      <c r="K34683" s="23"/>
      <c r="O34683" s="21"/>
      <c r="P34683" s="27"/>
      <c r="Q34683" s="16"/>
      <c r="U34683" s="27"/>
    </row>
    <row r="34684" spans="2:21" x14ac:dyDescent="0.25">
      <c r="B34684"/>
      <c r="C34684"/>
      <c r="D34684" s="13"/>
      <c r="E34684" s="13"/>
      <c r="K34684" s="23"/>
      <c r="O34684" s="21"/>
      <c r="P34684" s="27"/>
      <c r="Q34684" s="16"/>
      <c r="U34684" s="27"/>
    </row>
    <row r="34685" spans="2:21" x14ac:dyDescent="0.25">
      <c r="B34685"/>
      <c r="C34685"/>
      <c r="D34685" s="13"/>
      <c r="E34685" s="13"/>
      <c r="K34685" s="23"/>
      <c r="O34685" s="21"/>
      <c r="P34685" s="27"/>
      <c r="Q34685" s="16"/>
      <c r="U34685" s="27"/>
    </row>
    <row r="34686" spans="2:21" x14ac:dyDescent="0.25">
      <c r="B34686"/>
      <c r="C34686"/>
      <c r="D34686" s="13"/>
      <c r="E34686" s="13"/>
      <c r="K34686" s="23"/>
      <c r="O34686" s="21"/>
      <c r="P34686" s="27"/>
      <c r="Q34686" s="16"/>
      <c r="U34686" s="27"/>
    </row>
    <row r="34687" spans="2:21" x14ac:dyDescent="0.25">
      <c r="B34687"/>
      <c r="C34687"/>
      <c r="D34687" s="13"/>
      <c r="E34687" s="13"/>
      <c r="K34687" s="23"/>
      <c r="O34687" s="21"/>
      <c r="P34687" s="27"/>
      <c r="Q34687" s="16"/>
      <c r="U34687" s="27"/>
    </row>
    <row r="34688" spans="2:21" x14ac:dyDescent="0.25">
      <c r="B34688"/>
      <c r="C34688"/>
      <c r="D34688" s="13"/>
      <c r="E34688" s="13"/>
      <c r="K34688" s="23"/>
      <c r="O34688" s="21"/>
      <c r="P34688" s="27"/>
      <c r="Q34688" s="16"/>
      <c r="U34688" s="27"/>
    </row>
    <row r="34689" spans="2:21" x14ac:dyDescent="0.25">
      <c r="B34689"/>
      <c r="C34689"/>
      <c r="D34689" s="13"/>
      <c r="E34689" s="13"/>
      <c r="K34689" s="23"/>
      <c r="O34689" s="21"/>
      <c r="P34689" s="27"/>
      <c r="Q34689" s="16"/>
      <c r="U34689" s="27"/>
    </row>
    <row r="34690" spans="2:21" x14ac:dyDescent="0.25">
      <c r="B34690"/>
      <c r="C34690"/>
      <c r="D34690" s="13"/>
      <c r="E34690" s="13"/>
      <c r="K34690" s="23"/>
      <c r="O34690" s="21"/>
      <c r="P34690" s="27"/>
      <c r="Q34690" s="16"/>
      <c r="U34690" s="27"/>
    </row>
    <row r="34691" spans="2:21" x14ac:dyDescent="0.25">
      <c r="B34691"/>
      <c r="C34691"/>
      <c r="D34691" s="13"/>
      <c r="E34691" s="13"/>
      <c r="K34691" s="23"/>
      <c r="O34691" s="21"/>
      <c r="P34691" s="27"/>
      <c r="Q34691" s="16"/>
      <c r="U34691" s="27"/>
    </row>
    <row r="34692" spans="2:21" x14ac:dyDescent="0.25">
      <c r="B34692"/>
      <c r="C34692"/>
      <c r="D34692" s="13"/>
      <c r="E34692" s="13"/>
      <c r="K34692" s="23"/>
      <c r="O34692" s="21"/>
      <c r="P34692" s="27"/>
      <c r="Q34692" s="16"/>
      <c r="U34692" s="27"/>
    </row>
    <row r="34693" spans="2:21" x14ac:dyDescent="0.25">
      <c r="B34693"/>
      <c r="C34693"/>
      <c r="D34693" s="13"/>
      <c r="E34693" s="13"/>
      <c r="K34693" s="23"/>
      <c r="O34693" s="21"/>
      <c r="P34693" s="27"/>
      <c r="Q34693" s="16"/>
      <c r="U34693" s="27"/>
    </row>
    <row r="34694" spans="2:21" x14ac:dyDescent="0.25">
      <c r="B34694"/>
      <c r="C34694"/>
      <c r="D34694" s="13"/>
      <c r="E34694" s="13"/>
      <c r="K34694" s="23"/>
      <c r="O34694" s="21"/>
      <c r="P34694" s="27"/>
      <c r="Q34694" s="16"/>
      <c r="U34694" s="27"/>
    </row>
    <row r="34695" spans="2:21" x14ac:dyDescent="0.25">
      <c r="B34695"/>
      <c r="C34695"/>
      <c r="D34695" s="13"/>
      <c r="E34695" s="13"/>
      <c r="K34695" s="23"/>
      <c r="O34695" s="21"/>
      <c r="P34695" s="27"/>
      <c r="Q34695" s="16"/>
      <c r="U34695" s="27"/>
    </row>
    <row r="34696" spans="2:21" x14ac:dyDescent="0.25">
      <c r="B34696"/>
      <c r="C34696"/>
      <c r="D34696" s="13"/>
      <c r="E34696" s="13"/>
      <c r="K34696" s="23"/>
      <c r="O34696" s="21"/>
      <c r="P34696" s="27"/>
      <c r="Q34696" s="16"/>
      <c r="U34696" s="27"/>
    </row>
    <row r="34697" spans="2:21" x14ac:dyDescent="0.25">
      <c r="B34697"/>
      <c r="C34697"/>
      <c r="D34697" s="13"/>
      <c r="E34697" s="13"/>
      <c r="K34697" s="23"/>
      <c r="O34697" s="21"/>
      <c r="P34697" s="27"/>
      <c r="Q34697" s="16"/>
      <c r="U34697" s="27"/>
    </row>
    <row r="34698" spans="2:21" x14ac:dyDescent="0.25">
      <c r="B34698"/>
      <c r="C34698"/>
      <c r="D34698" s="13"/>
      <c r="E34698" s="13"/>
      <c r="K34698" s="23"/>
      <c r="O34698" s="21"/>
      <c r="P34698" s="27"/>
      <c r="Q34698" s="16"/>
      <c r="U34698" s="27"/>
    </row>
    <row r="34699" spans="2:21" x14ac:dyDescent="0.25">
      <c r="B34699"/>
      <c r="C34699"/>
      <c r="D34699" s="13"/>
      <c r="E34699" s="13"/>
      <c r="K34699" s="23"/>
      <c r="O34699" s="21"/>
      <c r="P34699" s="27"/>
      <c r="Q34699" s="16"/>
      <c r="U34699" s="27"/>
    </row>
    <row r="34700" spans="2:21" x14ac:dyDescent="0.25">
      <c r="B34700"/>
      <c r="C34700"/>
      <c r="D34700" s="13"/>
      <c r="E34700" s="13"/>
      <c r="K34700" s="23"/>
      <c r="O34700" s="21"/>
      <c r="P34700" s="27"/>
      <c r="Q34700" s="16"/>
      <c r="U34700" s="27"/>
    </row>
    <row r="34701" spans="2:21" x14ac:dyDescent="0.25">
      <c r="B34701"/>
      <c r="C34701"/>
      <c r="D34701" s="13"/>
      <c r="E34701" s="13"/>
      <c r="K34701" s="23"/>
      <c r="O34701" s="21"/>
      <c r="P34701" s="27"/>
      <c r="Q34701" s="16"/>
      <c r="U34701" s="27"/>
    </row>
    <row r="34702" spans="2:21" x14ac:dyDescent="0.25">
      <c r="B34702"/>
      <c r="C34702"/>
      <c r="D34702" s="13"/>
      <c r="E34702" s="13"/>
      <c r="K34702" s="23"/>
      <c r="O34702" s="21"/>
      <c r="P34702" s="27"/>
      <c r="Q34702" s="16"/>
      <c r="U34702" s="27"/>
    </row>
    <row r="34703" spans="2:21" x14ac:dyDescent="0.25">
      <c r="B34703"/>
      <c r="C34703"/>
      <c r="D34703" s="13"/>
      <c r="E34703" s="13"/>
      <c r="K34703" s="23"/>
      <c r="O34703" s="21"/>
      <c r="P34703" s="27"/>
      <c r="Q34703" s="16"/>
      <c r="U34703" s="27"/>
    </row>
    <row r="34704" spans="2:21" x14ac:dyDescent="0.25">
      <c r="B34704"/>
      <c r="C34704"/>
      <c r="D34704" s="13"/>
      <c r="E34704" s="13"/>
      <c r="K34704" s="23"/>
      <c r="O34704" s="21"/>
      <c r="P34704" s="27"/>
      <c r="Q34704" s="16"/>
      <c r="U34704" s="27"/>
    </row>
    <row r="34705" spans="2:21" x14ac:dyDescent="0.25">
      <c r="B34705"/>
      <c r="C34705"/>
      <c r="D34705" s="13"/>
      <c r="E34705" s="13"/>
      <c r="K34705" s="23"/>
      <c r="O34705" s="21"/>
      <c r="P34705" s="27"/>
      <c r="Q34705" s="16"/>
      <c r="U34705" s="27"/>
    </row>
    <row r="34706" spans="2:21" x14ac:dyDescent="0.25">
      <c r="B34706"/>
      <c r="C34706"/>
      <c r="D34706" s="13"/>
      <c r="E34706" s="13"/>
      <c r="K34706" s="23"/>
      <c r="O34706" s="21"/>
      <c r="P34706" s="27"/>
      <c r="Q34706" s="16"/>
      <c r="U34706" s="27"/>
    </row>
    <row r="34707" spans="2:21" x14ac:dyDescent="0.25">
      <c r="B34707"/>
      <c r="C34707"/>
      <c r="D34707" s="13"/>
      <c r="E34707" s="13"/>
      <c r="K34707" s="23"/>
      <c r="O34707" s="21"/>
      <c r="P34707" s="27"/>
      <c r="Q34707" s="16"/>
      <c r="U34707" s="27"/>
    </row>
    <row r="34708" spans="2:21" x14ac:dyDescent="0.25">
      <c r="B34708"/>
      <c r="C34708"/>
      <c r="D34708" s="13"/>
      <c r="E34708" s="13"/>
      <c r="K34708" s="23"/>
      <c r="O34708" s="21"/>
      <c r="P34708" s="27"/>
      <c r="Q34708" s="16"/>
      <c r="U34708" s="27"/>
    </row>
    <row r="34709" spans="2:21" x14ac:dyDescent="0.25">
      <c r="B34709"/>
      <c r="C34709"/>
      <c r="D34709" s="13"/>
      <c r="E34709" s="13"/>
      <c r="K34709" s="23"/>
      <c r="O34709" s="21"/>
      <c r="P34709" s="27"/>
      <c r="Q34709" s="16"/>
      <c r="U34709" s="27"/>
    </row>
    <row r="34710" spans="2:21" x14ac:dyDescent="0.25">
      <c r="B34710"/>
      <c r="C34710"/>
      <c r="D34710" s="13"/>
      <c r="E34710" s="13"/>
      <c r="K34710" s="23"/>
      <c r="O34710" s="21"/>
      <c r="P34710" s="27"/>
      <c r="Q34710" s="16"/>
      <c r="U34710" s="27"/>
    </row>
    <row r="34711" spans="2:21" x14ac:dyDescent="0.25">
      <c r="B34711"/>
      <c r="C34711"/>
      <c r="D34711" s="13"/>
      <c r="E34711" s="13"/>
      <c r="K34711" s="23"/>
      <c r="O34711" s="21"/>
      <c r="P34711" s="27"/>
      <c r="Q34711" s="16"/>
      <c r="U34711" s="27"/>
    </row>
    <row r="34712" spans="2:21" x14ac:dyDescent="0.25">
      <c r="B34712"/>
      <c r="C34712"/>
      <c r="D34712" s="13"/>
      <c r="E34712" s="13"/>
      <c r="K34712" s="23"/>
      <c r="O34712" s="21"/>
      <c r="P34712" s="27"/>
      <c r="Q34712" s="16"/>
      <c r="U34712" s="27"/>
    </row>
    <row r="34713" spans="2:21" x14ac:dyDescent="0.25">
      <c r="B34713"/>
      <c r="C34713"/>
      <c r="D34713" s="13"/>
      <c r="E34713" s="13"/>
      <c r="K34713" s="23"/>
      <c r="O34713" s="21"/>
      <c r="P34713" s="27"/>
      <c r="Q34713" s="16"/>
      <c r="U34713" s="27"/>
    </row>
    <row r="34714" spans="2:21" x14ac:dyDescent="0.25">
      <c r="B34714"/>
      <c r="C34714"/>
      <c r="D34714" s="13"/>
      <c r="E34714" s="13"/>
      <c r="K34714" s="23"/>
      <c r="O34714" s="21"/>
      <c r="P34714" s="27"/>
      <c r="Q34714" s="16"/>
      <c r="U34714" s="27"/>
    </row>
    <row r="34715" spans="2:21" x14ac:dyDescent="0.25">
      <c r="B34715"/>
      <c r="C34715"/>
      <c r="D34715" s="13"/>
      <c r="E34715" s="13"/>
      <c r="K34715" s="23"/>
      <c r="O34715" s="21"/>
      <c r="P34715" s="27"/>
      <c r="Q34715" s="16"/>
      <c r="U34715" s="27"/>
    </row>
    <row r="34716" spans="2:21" x14ac:dyDescent="0.25">
      <c r="B34716"/>
      <c r="C34716"/>
      <c r="D34716" s="13"/>
      <c r="E34716" s="13"/>
      <c r="K34716" s="23"/>
      <c r="O34716" s="21"/>
      <c r="P34716" s="27"/>
      <c r="Q34716" s="16"/>
      <c r="U34716" s="27"/>
    </row>
    <row r="34717" spans="2:21" x14ac:dyDescent="0.25">
      <c r="B34717"/>
      <c r="C34717"/>
      <c r="D34717" s="13"/>
      <c r="E34717" s="13"/>
      <c r="K34717" s="23"/>
      <c r="O34717" s="21"/>
      <c r="P34717" s="27"/>
      <c r="Q34717" s="16"/>
      <c r="U34717" s="27"/>
    </row>
    <row r="34718" spans="2:21" x14ac:dyDescent="0.25">
      <c r="B34718"/>
      <c r="C34718"/>
      <c r="D34718" s="13"/>
      <c r="E34718" s="13"/>
      <c r="K34718" s="23"/>
      <c r="O34718" s="21"/>
      <c r="P34718" s="27"/>
      <c r="Q34718" s="16"/>
      <c r="U34718" s="27"/>
    </row>
    <row r="34719" spans="2:21" x14ac:dyDescent="0.25">
      <c r="B34719"/>
      <c r="C34719"/>
      <c r="D34719" s="13"/>
      <c r="E34719" s="13"/>
      <c r="K34719" s="23"/>
      <c r="O34719" s="21"/>
      <c r="P34719" s="27"/>
      <c r="Q34719" s="16"/>
      <c r="U34719" s="27"/>
    </row>
    <row r="34720" spans="2:21" x14ac:dyDescent="0.25">
      <c r="B34720"/>
      <c r="C34720"/>
      <c r="D34720" s="13"/>
      <c r="E34720" s="13"/>
      <c r="K34720" s="23"/>
      <c r="O34720" s="21"/>
      <c r="P34720" s="27"/>
      <c r="Q34720" s="16"/>
      <c r="U34720" s="27"/>
    </row>
    <row r="34721" spans="2:21" x14ac:dyDescent="0.25">
      <c r="B34721"/>
      <c r="C34721"/>
      <c r="D34721" s="13"/>
      <c r="E34721" s="13"/>
      <c r="K34721" s="23"/>
      <c r="O34721" s="21"/>
      <c r="P34721" s="27"/>
      <c r="Q34721" s="16"/>
      <c r="U34721" s="27"/>
    </row>
    <row r="34722" spans="2:21" x14ac:dyDescent="0.25">
      <c r="B34722"/>
      <c r="C34722"/>
      <c r="D34722" s="13"/>
      <c r="E34722" s="13"/>
      <c r="K34722" s="23"/>
      <c r="O34722" s="21"/>
      <c r="P34722" s="27"/>
      <c r="Q34722" s="16"/>
      <c r="U34722" s="27"/>
    </row>
    <row r="34723" spans="2:21" x14ac:dyDescent="0.25">
      <c r="B34723"/>
      <c r="C34723"/>
      <c r="D34723" s="13"/>
      <c r="E34723" s="13"/>
      <c r="K34723" s="23"/>
      <c r="O34723" s="21"/>
      <c r="P34723" s="27"/>
      <c r="Q34723" s="16"/>
      <c r="U34723" s="27"/>
    </row>
    <row r="34724" spans="2:21" x14ac:dyDescent="0.25">
      <c r="B34724"/>
      <c r="C34724"/>
      <c r="D34724" s="13"/>
      <c r="E34724" s="13"/>
      <c r="K34724" s="23"/>
      <c r="O34724" s="21"/>
      <c r="P34724" s="27"/>
      <c r="Q34724" s="16"/>
      <c r="U34724" s="27"/>
    </row>
    <row r="34725" spans="2:21" x14ac:dyDescent="0.25">
      <c r="B34725"/>
      <c r="C34725"/>
      <c r="D34725" s="13"/>
      <c r="E34725" s="13"/>
      <c r="K34725" s="23"/>
      <c r="O34725" s="21"/>
      <c r="P34725" s="27"/>
      <c r="Q34725" s="16"/>
      <c r="U34725" s="27"/>
    </row>
    <row r="34726" spans="2:21" x14ac:dyDescent="0.25">
      <c r="B34726"/>
      <c r="C34726"/>
      <c r="D34726" s="13"/>
      <c r="E34726" s="13"/>
      <c r="K34726" s="23"/>
      <c r="O34726" s="21"/>
      <c r="P34726" s="27"/>
      <c r="Q34726" s="16"/>
      <c r="U34726" s="27"/>
    </row>
    <row r="34727" spans="2:21" x14ac:dyDescent="0.25">
      <c r="B34727"/>
      <c r="C34727"/>
      <c r="D34727" s="13"/>
      <c r="E34727" s="13"/>
      <c r="K34727" s="23"/>
      <c r="O34727" s="21"/>
      <c r="P34727" s="27"/>
      <c r="Q34727" s="16"/>
      <c r="U34727" s="27"/>
    </row>
    <row r="34728" spans="2:21" x14ac:dyDescent="0.25">
      <c r="B34728"/>
      <c r="C34728"/>
      <c r="D34728" s="13"/>
      <c r="E34728" s="13"/>
      <c r="K34728" s="23"/>
      <c r="O34728" s="21"/>
      <c r="P34728" s="27"/>
      <c r="Q34728" s="16"/>
      <c r="U34728" s="27"/>
    </row>
    <row r="34729" spans="2:21" x14ac:dyDescent="0.25">
      <c r="B34729"/>
      <c r="C34729"/>
      <c r="D34729" s="13"/>
      <c r="E34729" s="13"/>
      <c r="K34729" s="23"/>
      <c r="O34729" s="21"/>
      <c r="P34729" s="27"/>
      <c r="Q34729" s="16"/>
      <c r="U34729" s="27"/>
    </row>
    <row r="34730" spans="2:21" x14ac:dyDescent="0.25">
      <c r="B34730"/>
      <c r="C34730"/>
      <c r="D34730" s="13"/>
      <c r="E34730" s="13"/>
      <c r="K34730" s="23"/>
      <c r="O34730" s="21"/>
      <c r="P34730" s="27"/>
      <c r="Q34730" s="16"/>
      <c r="U34730" s="27"/>
    </row>
    <row r="34731" spans="2:21" x14ac:dyDescent="0.25">
      <c r="B34731"/>
      <c r="C34731"/>
      <c r="D34731" s="13"/>
      <c r="E34731" s="13"/>
      <c r="K34731" s="23"/>
      <c r="O34731" s="21"/>
      <c r="P34731" s="27"/>
      <c r="Q34731" s="16"/>
      <c r="U34731" s="27"/>
    </row>
    <row r="34732" spans="2:21" x14ac:dyDescent="0.25">
      <c r="B34732"/>
      <c r="C34732"/>
      <c r="D34732" s="13"/>
      <c r="E34732" s="13"/>
      <c r="K34732" s="23"/>
      <c r="O34732" s="21"/>
      <c r="P34732" s="27"/>
      <c r="Q34732" s="16"/>
      <c r="U34732" s="27"/>
    </row>
    <row r="34733" spans="2:21" x14ac:dyDescent="0.25">
      <c r="B34733"/>
      <c r="C34733"/>
      <c r="D34733" s="13"/>
      <c r="E34733" s="13"/>
      <c r="K34733" s="23"/>
      <c r="O34733" s="21"/>
      <c r="P34733" s="27"/>
      <c r="Q34733" s="16"/>
      <c r="U34733" s="27"/>
    </row>
    <row r="34734" spans="2:21" x14ac:dyDescent="0.25">
      <c r="B34734"/>
      <c r="C34734"/>
      <c r="D34734" s="13"/>
      <c r="E34734" s="13"/>
      <c r="K34734" s="23"/>
      <c r="O34734" s="21"/>
      <c r="P34734" s="27"/>
      <c r="Q34734" s="16"/>
      <c r="U34734" s="27"/>
    </row>
    <row r="34735" spans="2:21" x14ac:dyDescent="0.25">
      <c r="B34735"/>
      <c r="C34735"/>
      <c r="D34735" s="13"/>
      <c r="E34735" s="13"/>
      <c r="K34735" s="23"/>
      <c r="O34735" s="21"/>
      <c r="P34735" s="27"/>
      <c r="Q34735" s="16"/>
      <c r="U34735" s="27"/>
    </row>
    <row r="34736" spans="2:21" x14ac:dyDescent="0.25">
      <c r="B34736"/>
      <c r="C34736"/>
      <c r="D34736" s="13"/>
      <c r="E34736" s="13"/>
      <c r="K34736" s="23"/>
      <c r="O34736" s="21"/>
      <c r="P34736" s="27"/>
      <c r="Q34736" s="16"/>
      <c r="U34736" s="27"/>
    </row>
    <row r="34737" spans="2:21" x14ac:dyDescent="0.25">
      <c r="B34737"/>
      <c r="C34737"/>
      <c r="D34737" s="13"/>
      <c r="E34737" s="13"/>
      <c r="K34737" s="23"/>
      <c r="O34737" s="21"/>
      <c r="P34737" s="27"/>
      <c r="Q34737" s="16"/>
      <c r="U34737" s="27"/>
    </row>
    <row r="34738" spans="2:21" x14ac:dyDescent="0.25">
      <c r="B34738"/>
      <c r="C34738"/>
      <c r="D34738" s="13"/>
      <c r="E34738" s="13"/>
      <c r="K34738" s="23"/>
      <c r="O34738" s="21"/>
      <c r="P34738" s="27"/>
      <c r="Q34738" s="16"/>
      <c r="U34738" s="27"/>
    </row>
    <row r="34739" spans="2:21" x14ac:dyDescent="0.25">
      <c r="B34739"/>
      <c r="C34739"/>
      <c r="D34739" s="13"/>
      <c r="E34739" s="13"/>
      <c r="K34739" s="23"/>
      <c r="O34739" s="21"/>
      <c r="P34739" s="27"/>
      <c r="Q34739" s="16"/>
      <c r="U34739" s="27"/>
    </row>
    <row r="34740" spans="2:21" x14ac:dyDescent="0.25">
      <c r="B34740"/>
      <c r="C34740"/>
      <c r="D34740" s="13"/>
      <c r="E34740" s="13"/>
      <c r="K34740" s="23"/>
      <c r="O34740" s="21"/>
      <c r="P34740" s="27"/>
      <c r="Q34740" s="16"/>
      <c r="U34740" s="27"/>
    </row>
    <row r="34741" spans="2:21" x14ac:dyDescent="0.25">
      <c r="B34741"/>
      <c r="C34741"/>
      <c r="D34741" s="13"/>
      <c r="E34741" s="13"/>
      <c r="K34741" s="23"/>
      <c r="O34741" s="21"/>
      <c r="P34741" s="27"/>
      <c r="Q34741" s="16"/>
      <c r="U34741" s="27"/>
    </row>
    <row r="34742" spans="2:21" x14ac:dyDescent="0.25">
      <c r="B34742"/>
      <c r="C34742"/>
      <c r="D34742" s="13"/>
      <c r="E34742" s="13"/>
      <c r="K34742" s="23"/>
      <c r="O34742" s="21"/>
      <c r="P34742" s="27"/>
      <c r="Q34742" s="16"/>
      <c r="U34742" s="27"/>
    </row>
    <row r="34743" spans="2:21" x14ac:dyDescent="0.25">
      <c r="B34743"/>
      <c r="C34743"/>
      <c r="D34743" s="13"/>
      <c r="E34743" s="13"/>
      <c r="K34743" s="23"/>
      <c r="O34743" s="21"/>
      <c r="P34743" s="27"/>
      <c r="Q34743" s="16"/>
      <c r="U34743" s="27"/>
    </row>
    <row r="34744" spans="2:21" x14ac:dyDescent="0.25">
      <c r="B34744"/>
      <c r="C34744"/>
      <c r="D34744" s="13"/>
      <c r="E34744" s="13"/>
      <c r="K34744" s="23"/>
      <c r="O34744" s="21"/>
      <c r="P34744" s="27"/>
      <c r="Q34744" s="16"/>
      <c r="U34744" s="27"/>
    </row>
    <row r="34745" spans="2:21" x14ac:dyDescent="0.25">
      <c r="B34745"/>
      <c r="C34745"/>
      <c r="D34745" s="13"/>
      <c r="E34745" s="13"/>
      <c r="K34745" s="23"/>
      <c r="O34745" s="21"/>
      <c r="P34745" s="27"/>
      <c r="Q34745" s="16"/>
      <c r="U34745" s="27"/>
    </row>
    <row r="34746" spans="2:21" x14ac:dyDescent="0.25">
      <c r="B34746"/>
      <c r="C34746"/>
      <c r="D34746" s="13"/>
      <c r="E34746" s="13"/>
      <c r="K34746" s="23"/>
      <c r="O34746" s="21"/>
      <c r="P34746" s="27"/>
      <c r="Q34746" s="16"/>
      <c r="U34746" s="27"/>
    </row>
    <row r="34747" spans="2:21" x14ac:dyDescent="0.25">
      <c r="B34747"/>
      <c r="C34747"/>
      <c r="D34747" s="13"/>
      <c r="E34747" s="13"/>
      <c r="K34747" s="23"/>
      <c r="O34747" s="21"/>
      <c r="P34747" s="27"/>
      <c r="Q34747" s="16"/>
      <c r="U34747" s="27"/>
    </row>
    <row r="34748" spans="2:21" x14ac:dyDescent="0.25">
      <c r="B34748"/>
      <c r="C34748"/>
      <c r="D34748" s="13"/>
      <c r="E34748" s="13"/>
      <c r="K34748" s="23"/>
      <c r="O34748" s="21"/>
      <c r="P34748" s="27"/>
      <c r="Q34748" s="16"/>
      <c r="U34748" s="27"/>
    </row>
    <row r="34749" spans="2:21" x14ac:dyDescent="0.25">
      <c r="B34749"/>
      <c r="C34749"/>
      <c r="D34749" s="13"/>
      <c r="E34749" s="13"/>
      <c r="K34749" s="23"/>
      <c r="O34749" s="21"/>
      <c r="P34749" s="27"/>
      <c r="Q34749" s="16"/>
      <c r="U34749" s="27"/>
    </row>
    <row r="34750" spans="2:21" x14ac:dyDescent="0.25">
      <c r="B34750"/>
      <c r="C34750"/>
      <c r="D34750" s="13"/>
      <c r="E34750" s="13"/>
      <c r="K34750" s="23"/>
      <c r="O34750" s="21"/>
      <c r="P34750" s="27"/>
      <c r="Q34750" s="16"/>
      <c r="U34750" s="27"/>
    </row>
    <row r="34751" spans="2:21" x14ac:dyDescent="0.25">
      <c r="B34751"/>
      <c r="C34751"/>
      <c r="D34751" s="13"/>
      <c r="E34751" s="13"/>
      <c r="K34751" s="23"/>
      <c r="O34751" s="21"/>
      <c r="P34751" s="27"/>
      <c r="Q34751" s="16"/>
      <c r="U34751" s="27"/>
    </row>
    <row r="34752" spans="2:21" x14ac:dyDescent="0.25">
      <c r="B34752"/>
      <c r="C34752"/>
      <c r="D34752" s="13"/>
      <c r="E34752" s="13"/>
      <c r="K34752" s="23"/>
      <c r="O34752" s="21"/>
      <c r="P34752" s="27"/>
      <c r="Q34752" s="16"/>
      <c r="U34752" s="27"/>
    </row>
    <row r="34753" spans="2:21" x14ac:dyDescent="0.25">
      <c r="B34753"/>
      <c r="C34753"/>
      <c r="D34753" s="13"/>
      <c r="E34753" s="13"/>
      <c r="K34753" s="23"/>
      <c r="O34753" s="21"/>
      <c r="P34753" s="27"/>
      <c r="Q34753" s="16"/>
      <c r="U34753" s="27"/>
    </row>
    <row r="34754" spans="2:21" x14ac:dyDescent="0.25">
      <c r="B34754"/>
      <c r="C34754"/>
      <c r="D34754" s="13"/>
      <c r="E34754" s="13"/>
      <c r="K34754" s="23"/>
      <c r="O34754" s="21"/>
      <c r="P34754" s="27"/>
      <c r="Q34754" s="16"/>
      <c r="U34754" s="27"/>
    </row>
    <row r="34755" spans="2:21" x14ac:dyDescent="0.25">
      <c r="B34755"/>
      <c r="C34755"/>
      <c r="D34755" s="13"/>
      <c r="E34755" s="13"/>
      <c r="K34755" s="23"/>
      <c r="O34755" s="21"/>
      <c r="P34755" s="27"/>
      <c r="Q34755" s="16"/>
      <c r="U34755" s="27"/>
    </row>
    <row r="34756" spans="2:21" x14ac:dyDescent="0.25">
      <c r="B34756"/>
      <c r="C34756"/>
      <c r="D34756" s="13"/>
      <c r="E34756" s="13"/>
      <c r="K34756" s="23"/>
      <c r="O34756" s="21"/>
      <c r="P34756" s="27"/>
      <c r="Q34756" s="16"/>
      <c r="U34756" s="27"/>
    </row>
    <row r="34757" spans="2:21" x14ac:dyDescent="0.25">
      <c r="B34757"/>
      <c r="C34757"/>
      <c r="D34757" s="13"/>
      <c r="E34757" s="13"/>
      <c r="K34757" s="23"/>
      <c r="O34757" s="21"/>
      <c r="P34757" s="27"/>
      <c r="Q34757" s="16"/>
      <c r="U34757" s="27"/>
    </row>
    <row r="34758" spans="2:21" x14ac:dyDescent="0.25">
      <c r="B34758"/>
      <c r="C34758"/>
      <c r="D34758" s="13"/>
      <c r="E34758" s="13"/>
      <c r="K34758" s="23"/>
      <c r="O34758" s="21"/>
      <c r="P34758" s="27"/>
      <c r="Q34758" s="16"/>
      <c r="U34758" s="27"/>
    </row>
    <row r="34759" spans="2:21" x14ac:dyDescent="0.25">
      <c r="B34759"/>
      <c r="C34759"/>
      <c r="D34759" s="13"/>
      <c r="E34759" s="13"/>
      <c r="K34759" s="23"/>
      <c r="O34759" s="21"/>
      <c r="P34759" s="27"/>
      <c r="Q34759" s="16"/>
      <c r="U34759" s="27"/>
    </row>
    <row r="34760" spans="2:21" x14ac:dyDescent="0.25">
      <c r="B34760"/>
      <c r="C34760"/>
      <c r="D34760" s="13"/>
      <c r="E34760" s="13"/>
      <c r="K34760" s="23"/>
      <c r="O34760" s="21"/>
      <c r="P34760" s="27"/>
      <c r="Q34760" s="16"/>
      <c r="U34760" s="27"/>
    </row>
    <row r="34761" spans="2:21" x14ac:dyDescent="0.25">
      <c r="B34761"/>
      <c r="C34761"/>
      <c r="D34761" s="13"/>
      <c r="E34761" s="13"/>
      <c r="K34761" s="23"/>
      <c r="O34761" s="21"/>
      <c r="P34761" s="27"/>
      <c r="Q34761" s="16"/>
      <c r="U34761" s="27"/>
    </row>
    <row r="34762" spans="2:21" x14ac:dyDescent="0.25">
      <c r="B34762"/>
      <c r="C34762"/>
      <c r="D34762" s="13"/>
      <c r="E34762" s="13"/>
      <c r="K34762" s="23"/>
      <c r="O34762" s="21"/>
      <c r="P34762" s="27"/>
      <c r="Q34762" s="16"/>
      <c r="U34762" s="27"/>
    </row>
    <row r="34763" spans="2:21" x14ac:dyDescent="0.25">
      <c r="B34763"/>
      <c r="C34763"/>
      <c r="D34763" s="13"/>
      <c r="E34763" s="13"/>
      <c r="K34763" s="23"/>
      <c r="O34763" s="21"/>
      <c r="P34763" s="27"/>
      <c r="Q34763" s="16"/>
      <c r="U34763" s="27"/>
    </row>
    <row r="34764" spans="2:21" x14ac:dyDescent="0.25">
      <c r="B34764"/>
      <c r="C34764"/>
      <c r="D34764" s="13"/>
      <c r="E34764" s="13"/>
      <c r="K34764" s="23"/>
      <c r="O34764" s="21"/>
      <c r="P34764" s="27"/>
      <c r="Q34764" s="16"/>
      <c r="U34764" s="27"/>
    </row>
    <row r="34765" spans="2:21" x14ac:dyDescent="0.25">
      <c r="B34765"/>
      <c r="C34765"/>
      <c r="D34765" s="13"/>
      <c r="E34765" s="13"/>
      <c r="K34765" s="23"/>
      <c r="O34765" s="21"/>
      <c r="P34765" s="27"/>
      <c r="Q34765" s="16"/>
      <c r="U34765" s="27"/>
    </row>
    <row r="34766" spans="2:21" x14ac:dyDescent="0.25">
      <c r="B34766"/>
      <c r="C34766"/>
      <c r="D34766" s="13"/>
      <c r="E34766" s="13"/>
      <c r="K34766" s="23"/>
      <c r="O34766" s="21"/>
      <c r="P34766" s="27"/>
      <c r="Q34766" s="16"/>
      <c r="U34766" s="27"/>
    </row>
    <row r="34767" spans="2:21" x14ac:dyDescent="0.25">
      <c r="B34767"/>
      <c r="C34767"/>
      <c r="D34767" s="13"/>
      <c r="E34767" s="13"/>
      <c r="K34767" s="23"/>
      <c r="O34767" s="21"/>
      <c r="P34767" s="27"/>
      <c r="Q34767" s="16"/>
      <c r="U34767" s="27"/>
    </row>
    <row r="34768" spans="2:21" x14ac:dyDescent="0.25">
      <c r="B34768"/>
      <c r="C34768"/>
      <c r="D34768" s="13"/>
      <c r="E34768" s="13"/>
      <c r="K34768" s="23"/>
      <c r="O34768" s="21"/>
      <c r="P34768" s="27"/>
      <c r="Q34768" s="16"/>
      <c r="U34768" s="27"/>
    </row>
    <row r="34769" spans="2:21" x14ac:dyDescent="0.25">
      <c r="B34769"/>
      <c r="C34769"/>
      <c r="D34769" s="13"/>
      <c r="E34769" s="13"/>
      <c r="K34769" s="23"/>
      <c r="O34769" s="21"/>
      <c r="P34769" s="27"/>
      <c r="Q34769" s="16"/>
      <c r="U34769" s="27"/>
    </row>
    <row r="34770" spans="2:21" x14ac:dyDescent="0.25">
      <c r="B34770"/>
      <c r="C34770"/>
      <c r="D34770" s="13"/>
      <c r="E34770" s="13"/>
      <c r="K34770" s="23"/>
      <c r="O34770" s="21"/>
      <c r="P34770" s="27"/>
      <c r="Q34770" s="16"/>
      <c r="U34770" s="27"/>
    </row>
    <row r="34771" spans="2:21" x14ac:dyDescent="0.25">
      <c r="B34771"/>
      <c r="C34771"/>
      <c r="D34771" s="13"/>
      <c r="E34771" s="13"/>
      <c r="K34771" s="23"/>
      <c r="O34771" s="21"/>
      <c r="P34771" s="27"/>
      <c r="Q34771" s="16"/>
      <c r="U34771" s="27"/>
    </row>
    <row r="34772" spans="2:21" x14ac:dyDescent="0.25">
      <c r="B34772"/>
      <c r="C34772"/>
      <c r="D34772" s="13"/>
      <c r="E34772" s="13"/>
      <c r="K34772" s="23"/>
      <c r="O34772" s="21"/>
      <c r="P34772" s="27"/>
      <c r="Q34772" s="16"/>
      <c r="U34772" s="27"/>
    </row>
    <row r="34773" spans="2:21" x14ac:dyDescent="0.25">
      <c r="B34773"/>
      <c r="C34773"/>
      <c r="D34773" s="13"/>
      <c r="E34773" s="13"/>
      <c r="K34773" s="23"/>
      <c r="O34773" s="21"/>
      <c r="P34773" s="27"/>
      <c r="Q34773" s="16"/>
      <c r="U34773" s="27"/>
    </row>
    <row r="34774" spans="2:21" x14ac:dyDescent="0.25">
      <c r="B34774"/>
      <c r="C34774"/>
      <c r="D34774" s="13"/>
      <c r="E34774" s="13"/>
      <c r="K34774" s="23"/>
      <c r="O34774" s="21"/>
      <c r="P34774" s="27"/>
      <c r="Q34774" s="16"/>
      <c r="U34774" s="27"/>
    </row>
    <row r="34775" spans="2:21" x14ac:dyDescent="0.25">
      <c r="B34775"/>
      <c r="C34775"/>
      <c r="D34775" s="13"/>
      <c r="E34775" s="13"/>
      <c r="K34775" s="23"/>
      <c r="O34775" s="21"/>
      <c r="P34775" s="27"/>
      <c r="Q34775" s="16"/>
      <c r="U34775" s="27"/>
    </row>
    <row r="34776" spans="2:21" x14ac:dyDescent="0.25">
      <c r="B34776"/>
      <c r="C34776"/>
      <c r="D34776" s="13"/>
      <c r="E34776" s="13"/>
      <c r="K34776" s="23"/>
      <c r="O34776" s="21"/>
      <c r="P34776" s="27"/>
      <c r="Q34776" s="16"/>
      <c r="U34776" s="27"/>
    </row>
    <row r="34777" spans="2:21" x14ac:dyDescent="0.25">
      <c r="B34777"/>
      <c r="C34777"/>
      <c r="D34777" s="13"/>
      <c r="E34777" s="13"/>
      <c r="K34777" s="23"/>
      <c r="O34777" s="21"/>
      <c r="P34777" s="27"/>
      <c r="Q34777" s="16"/>
      <c r="U34777" s="27"/>
    </row>
    <row r="34778" spans="2:21" x14ac:dyDescent="0.25">
      <c r="B34778"/>
      <c r="C34778"/>
      <c r="D34778" s="13"/>
      <c r="E34778" s="13"/>
      <c r="K34778" s="23"/>
      <c r="O34778" s="21"/>
      <c r="P34778" s="27"/>
      <c r="Q34778" s="16"/>
      <c r="U34778" s="27"/>
    </row>
    <row r="34779" spans="2:21" x14ac:dyDescent="0.25">
      <c r="B34779"/>
      <c r="C34779"/>
      <c r="D34779" s="13"/>
      <c r="E34779" s="13"/>
      <c r="K34779" s="23"/>
      <c r="O34779" s="21"/>
      <c r="P34779" s="27"/>
      <c r="Q34779" s="16"/>
      <c r="U34779" s="27"/>
    </row>
    <row r="34780" spans="2:21" x14ac:dyDescent="0.25">
      <c r="B34780"/>
      <c r="C34780"/>
      <c r="D34780" s="13"/>
      <c r="E34780" s="13"/>
      <c r="K34780" s="23"/>
      <c r="O34780" s="21"/>
      <c r="P34780" s="27"/>
      <c r="Q34780" s="16"/>
      <c r="U34780" s="27"/>
    </row>
    <row r="34781" spans="2:21" x14ac:dyDescent="0.25">
      <c r="B34781"/>
      <c r="C34781"/>
      <c r="D34781" s="13"/>
      <c r="E34781" s="13"/>
      <c r="K34781" s="23"/>
      <c r="O34781" s="21"/>
      <c r="P34781" s="27"/>
      <c r="Q34781" s="16"/>
      <c r="U34781" s="27"/>
    </row>
    <row r="34782" spans="2:21" x14ac:dyDescent="0.25">
      <c r="B34782"/>
      <c r="C34782"/>
      <c r="D34782" s="13"/>
      <c r="E34782" s="13"/>
      <c r="K34782" s="23"/>
      <c r="O34782" s="21"/>
      <c r="P34782" s="27"/>
      <c r="Q34782" s="16"/>
      <c r="U34782" s="27"/>
    </row>
    <row r="34783" spans="2:21" x14ac:dyDescent="0.25">
      <c r="B34783"/>
      <c r="C34783"/>
      <c r="D34783" s="13"/>
      <c r="E34783" s="13"/>
      <c r="K34783" s="23"/>
      <c r="O34783" s="21"/>
      <c r="P34783" s="27"/>
      <c r="Q34783" s="16"/>
      <c r="U34783" s="27"/>
    </row>
    <row r="34784" spans="2:21" x14ac:dyDescent="0.25">
      <c r="B34784"/>
      <c r="C34784"/>
      <c r="D34784" s="13"/>
      <c r="E34784" s="13"/>
      <c r="K34784" s="23"/>
      <c r="O34784" s="21"/>
      <c r="P34784" s="27"/>
      <c r="Q34784" s="16"/>
      <c r="U34784" s="27"/>
    </row>
    <row r="34785" spans="2:21" x14ac:dyDescent="0.25">
      <c r="B34785"/>
      <c r="C34785"/>
      <c r="D34785" s="13"/>
      <c r="E34785" s="13"/>
      <c r="K34785" s="23"/>
      <c r="O34785" s="21"/>
      <c r="P34785" s="27"/>
      <c r="Q34785" s="16"/>
      <c r="U34785" s="27"/>
    </row>
    <row r="34786" spans="2:21" x14ac:dyDescent="0.25">
      <c r="B34786"/>
      <c r="C34786"/>
      <c r="D34786" s="13"/>
      <c r="E34786" s="13"/>
      <c r="K34786" s="23"/>
      <c r="O34786" s="21"/>
      <c r="P34786" s="27"/>
      <c r="Q34786" s="16"/>
      <c r="U34786" s="27"/>
    </row>
    <row r="34787" spans="2:21" x14ac:dyDescent="0.25">
      <c r="B34787"/>
      <c r="C34787"/>
      <c r="D34787" s="13"/>
      <c r="E34787" s="13"/>
      <c r="K34787" s="23"/>
      <c r="O34787" s="21"/>
      <c r="P34787" s="27"/>
      <c r="Q34787" s="16"/>
      <c r="U34787" s="27"/>
    </row>
    <row r="34788" spans="2:21" x14ac:dyDescent="0.25">
      <c r="B34788"/>
      <c r="C34788"/>
      <c r="D34788" s="13"/>
      <c r="E34788" s="13"/>
      <c r="K34788" s="23"/>
      <c r="O34788" s="21"/>
      <c r="P34788" s="27"/>
      <c r="Q34788" s="16"/>
      <c r="U34788" s="27"/>
    </row>
    <row r="34789" spans="2:21" x14ac:dyDescent="0.25">
      <c r="B34789"/>
      <c r="C34789"/>
      <c r="D34789" s="13"/>
      <c r="E34789" s="13"/>
      <c r="K34789" s="23"/>
      <c r="O34789" s="21"/>
      <c r="P34789" s="27"/>
      <c r="Q34789" s="16"/>
      <c r="U34789" s="27"/>
    </row>
    <row r="34790" spans="2:21" x14ac:dyDescent="0.25">
      <c r="B34790"/>
      <c r="C34790"/>
      <c r="D34790" s="13"/>
      <c r="E34790" s="13"/>
      <c r="K34790" s="23"/>
      <c r="O34790" s="21"/>
      <c r="P34790" s="27"/>
      <c r="Q34790" s="16"/>
      <c r="U34790" s="27"/>
    </row>
    <row r="34791" spans="2:21" x14ac:dyDescent="0.25">
      <c r="B34791"/>
      <c r="C34791"/>
      <c r="D34791" s="13"/>
      <c r="E34791" s="13"/>
      <c r="K34791" s="23"/>
      <c r="O34791" s="21"/>
      <c r="P34791" s="27"/>
      <c r="Q34791" s="16"/>
      <c r="U34791" s="27"/>
    </row>
    <row r="34792" spans="2:21" x14ac:dyDescent="0.25">
      <c r="B34792"/>
      <c r="C34792"/>
      <c r="D34792" s="13"/>
      <c r="E34792" s="13"/>
      <c r="K34792" s="23"/>
      <c r="O34792" s="21"/>
      <c r="P34792" s="27"/>
      <c r="Q34792" s="16"/>
      <c r="U34792" s="27"/>
    </row>
    <row r="34793" spans="2:21" x14ac:dyDescent="0.25">
      <c r="B34793"/>
      <c r="C34793"/>
      <c r="D34793" s="13"/>
      <c r="E34793" s="13"/>
      <c r="K34793" s="23"/>
      <c r="O34793" s="21"/>
      <c r="P34793" s="27"/>
      <c r="Q34793" s="16"/>
      <c r="U34793" s="27"/>
    </row>
    <row r="34794" spans="2:21" x14ac:dyDescent="0.25">
      <c r="B34794"/>
      <c r="C34794"/>
      <c r="D34794" s="13"/>
      <c r="E34794" s="13"/>
      <c r="K34794" s="23"/>
      <c r="O34794" s="21"/>
      <c r="P34794" s="27"/>
      <c r="Q34794" s="16"/>
      <c r="U34794" s="27"/>
    </row>
    <row r="34795" spans="2:21" x14ac:dyDescent="0.25">
      <c r="B34795"/>
      <c r="C34795"/>
      <c r="D34795" s="13"/>
      <c r="E34795" s="13"/>
      <c r="K34795" s="23"/>
      <c r="O34795" s="21"/>
      <c r="P34795" s="27"/>
      <c r="Q34795" s="16"/>
      <c r="U34795" s="27"/>
    </row>
    <row r="34796" spans="2:21" x14ac:dyDescent="0.25">
      <c r="B34796"/>
      <c r="C34796"/>
      <c r="D34796" s="13"/>
      <c r="E34796" s="13"/>
      <c r="K34796" s="23"/>
      <c r="O34796" s="21"/>
      <c r="P34796" s="27"/>
      <c r="Q34796" s="16"/>
      <c r="U34796" s="27"/>
    </row>
    <row r="34797" spans="2:21" x14ac:dyDescent="0.25">
      <c r="B34797"/>
      <c r="C34797"/>
      <c r="D34797" s="13"/>
      <c r="E34797" s="13"/>
      <c r="K34797" s="23"/>
      <c r="O34797" s="21"/>
      <c r="P34797" s="27"/>
      <c r="Q34797" s="16"/>
      <c r="U34797" s="27"/>
    </row>
    <row r="34798" spans="2:21" x14ac:dyDescent="0.25">
      <c r="B34798"/>
      <c r="C34798"/>
      <c r="D34798" s="13"/>
      <c r="E34798" s="13"/>
      <c r="K34798" s="23"/>
      <c r="O34798" s="21"/>
      <c r="P34798" s="27"/>
      <c r="Q34798" s="16"/>
      <c r="U34798" s="27"/>
    </row>
    <row r="34799" spans="2:21" x14ac:dyDescent="0.25">
      <c r="B34799"/>
      <c r="C34799"/>
      <c r="D34799" s="13"/>
      <c r="E34799" s="13"/>
      <c r="K34799" s="23"/>
      <c r="O34799" s="21"/>
      <c r="P34799" s="27"/>
      <c r="Q34799" s="16"/>
      <c r="U34799" s="27"/>
    </row>
    <row r="34800" spans="2:21" x14ac:dyDescent="0.25">
      <c r="B34800"/>
      <c r="C34800"/>
      <c r="D34800" s="13"/>
      <c r="E34800" s="13"/>
      <c r="K34800" s="23"/>
      <c r="O34800" s="21"/>
      <c r="P34800" s="27"/>
      <c r="Q34800" s="16"/>
      <c r="U34800" s="27"/>
    </row>
    <row r="34801" spans="2:21" x14ac:dyDescent="0.25">
      <c r="B34801"/>
      <c r="C34801"/>
      <c r="D34801" s="13"/>
      <c r="E34801" s="13"/>
      <c r="K34801" s="23"/>
      <c r="O34801" s="21"/>
      <c r="P34801" s="27"/>
      <c r="Q34801" s="16"/>
      <c r="U34801" s="27"/>
    </row>
    <row r="34802" spans="2:21" x14ac:dyDescent="0.25">
      <c r="B34802"/>
      <c r="C34802"/>
      <c r="D34802" s="13"/>
      <c r="E34802" s="13"/>
      <c r="K34802" s="23"/>
      <c r="O34802" s="21"/>
      <c r="P34802" s="27"/>
      <c r="Q34802" s="16"/>
      <c r="U34802" s="27"/>
    </row>
    <row r="34803" spans="2:21" x14ac:dyDescent="0.25">
      <c r="B34803"/>
      <c r="C34803"/>
      <c r="D34803" s="13"/>
      <c r="E34803" s="13"/>
      <c r="K34803" s="23"/>
      <c r="O34803" s="21"/>
      <c r="P34803" s="27"/>
      <c r="Q34803" s="16"/>
      <c r="U34803" s="27"/>
    </row>
    <row r="34804" spans="2:21" x14ac:dyDescent="0.25">
      <c r="B34804"/>
      <c r="C34804"/>
      <c r="D34804" s="13"/>
      <c r="E34804" s="13"/>
      <c r="K34804" s="23"/>
      <c r="O34804" s="21"/>
      <c r="P34804" s="27"/>
      <c r="Q34804" s="16"/>
      <c r="U34804" s="27"/>
    </row>
    <row r="34805" spans="2:21" x14ac:dyDescent="0.25">
      <c r="B34805"/>
      <c r="C34805"/>
      <c r="D34805" s="13"/>
      <c r="E34805" s="13"/>
      <c r="K34805" s="23"/>
      <c r="O34805" s="21"/>
      <c r="P34805" s="27"/>
      <c r="Q34805" s="16"/>
      <c r="U34805" s="27"/>
    </row>
    <row r="34806" spans="2:21" x14ac:dyDescent="0.25">
      <c r="B34806"/>
      <c r="C34806"/>
      <c r="D34806" s="13"/>
      <c r="E34806" s="13"/>
      <c r="K34806" s="23"/>
      <c r="O34806" s="21"/>
      <c r="P34806" s="27"/>
      <c r="Q34806" s="16"/>
      <c r="U34806" s="27"/>
    </row>
    <row r="34807" spans="2:21" x14ac:dyDescent="0.25">
      <c r="B34807"/>
      <c r="C34807"/>
      <c r="D34807" s="13"/>
      <c r="E34807" s="13"/>
      <c r="K34807" s="23"/>
      <c r="O34807" s="21"/>
      <c r="P34807" s="27"/>
      <c r="Q34807" s="16"/>
      <c r="U34807" s="27"/>
    </row>
    <row r="34808" spans="2:21" x14ac:dyDescent="0.25">
      <c r="B34808"/>
      <c r="C34808"/>
      <c r="D34808" s="13"/>
      <c r="E34808" s="13"/>
      <c r="K34808" s="23"/>
      <c r="O34808" s="21"/>
      <c r="P34808" s="27"/>
      <c r="Q34808" s="16"/>
      <c r="U34808" s="27"/>
    </row>
    <row r="34809" spans="2:21" x14ac:dyDescent="0.25">
      <c r="B34809"/>
      <c r="C34809"/>
      <c r="D34809" s="13"/>
      <c r="E34809" s="13"/>
      <c r="K34809" s="23"/>
      <c r="O34809" s="21"/>
      <c r="P34809" s="27"/>
      <c r="Q34809" s="16"/>
      <c r="U34809" s="27"/>
    </row>
    <row r="34810" spans="2:21" x14ac:dyDescent="0.25">
      <c r="B34810"/>
      <c r="C34810"/>
      <c r="D34810" s="13"/>
      <c r="E34810" s="13"/>
      <c r="K34810" s="23"/>
      <c r="O34810" s="21"/>
      <c r="P34810" s="27"/>
      <c r="Q34810" s="16"/>
      <c r="U34810" s="27"/>
    </row>
    <row r="34811" spans="2:21" x14ac:dyDescent="0.25">
      <c r="B34811"/>
      <c r="C34811"/>
      <c r="D34811" s="13"/>
      <c r="E34811" s="13"/>
      <c r="K34811" s="23"/>
      <c r="O34811" s="21"/>
      <c r="P34811" s="27"/>
      <c r="Q34811" s="16"/>
      <c r="U34811" s="27"/>
    </row>
    <row r="34812" spans="2:21" x14ac:dyDescent="0.25">
      <c r="B34812"/>
      <c r="C34812"/>
      <c r="D34812" s="13"/>
      <c r="E34812" s="13"/>
      <c r="K34812" s="23"/>
      <c r="O34812" s="21"/>
      <c r="P34812" s="27"/>
      <c r="Q34812" s="16"/>
      <c r="U34812" s="27"/>
    </row>
    <row r="34813" spans="2:21" x14ac:dyDescent="0.25">
      <c r="B34813"/>
      <c r="C34813"/>
      <c r="D34813" s="13"/>
      <c r="E34813" s="13"/>
      <c r="K34813" s="23"/>
      <c r="O34813" s="21"/>
      <c r="P34813" s="27"/>
      <c r="Q34813" s="16"/>
      <c r="U34813" s="27"/>
    </row>
    <row r="34814" spans="2:21" x14ac:dyDescent="0.25">
      <c r="B34814"/>
      <c r="C34814"/>
      <c r="D34814" s="13"/>
      <c r="E34814" s="13"/>
      <c r="K34814" s="23"/>
      <c r="O34814" s="21"/>
      <c r="P34814" s="27"/>
      <c r="Q34814" s="16"/>
      <c r="U34814" s="27"/>
    </row>
    <row r="34815" spans="2:21" x14ac:dyDescent="0.25">
      <c r="B34815"/>
      <c r="C34815"/>
      <c r="D34815" s="13"/>
      <c r="E34815" s="13"/>
      <c r="K34815" s="23"/>
      <c r="O34815" s="21"/>
      <c r="P34815" s="27"/>
      <c r="Q34815" s="16"/>
      <c r="U34815" s="27"/>
    </row>
    <row r="34816" spans="2:21" x14ac:dyDescent="0.25">
      <c r="B34816"/>
      <c r="C34816"/>
      <c r="D34816" s="13"/>
      <c r="E34816" s="13"/>
      <c r="K34816" s="23"/>
      <c r="O34816" s="21"/>
      <c r="P34816" s="27"/>
      <c r="Q34816" s="16"/>
      <c r="U34816" s="27"/>
    </row>
    <row r="34817" spans="2:21" x14ac:dyDescent="0.25">
      <c r="B34817"/>
      <c r="C34817"/>
      <c r="D34817" s="13"/>
      <c r="E34817" s="13"/>
      <c r="K34817" s="23"/>
      <c r="O34817" s="21"/>
      <c r="P34817" s="27"/>
      <c r="Q34817" s="16"/>
      <c r="U34817" s="27"/>
    </row>
    <row r="34818" spans="2:21" x14ac:dyDescent="0.25">
      <c r="B34818"/>
      <c r="C34818"/>
      <c r="D34818" s="13"/>
      <c r="E34818" s="13"/>
      <c r="K34818" s="23"/>
      <c r="O34818" s="21"/>
      <c r="P34818" s="27"/>
      <c r="Q34818" s="16"/>
      <c r="U34818" s="27"/>
    </row>
    <row r="34819" spans="2:21" x14ac:dyDescent="0.25">
      <c r="B34819"/>
      <c r="C34819"/>
      <c r="D34819" s="13"/>
      <c r="E34819" s="13"/>
      <c r="K34819" s="23"/>
      <c r="O34819" s="21"/>
      <c r="P34819" s="27"/>
      <c r="Q34819" s="16"/>
      <c r="U34819" s="27"/>
    </row>
    <row r="34820" spans="2:21" x14ac:dyDescent="0.25">
      <c r="B34820"/>
      <c r="C34820"/>
      <c r="D34820" s="13"/>
      <c r="E34820" s="13"/>
      <c r="K34820" s="23"/>
      <c r="O34820" s="21"/>
      <c r="P34820" s="27"/>
      <c r="Q34820" s="16"/>
      <c r="U34820" s="27"/>
    </row>
    <row r="34821" spans="2:21" x14ac:dyDescent="0.25">
      <c r="B34821"/>
      <c r="C34821"/>
      <c r="D34821" s="13"/>
      <c r="E34821" s="13"/>
      <c r="K34821" s="23"/>
      <c r="O34821" s="21"/>
      <c r="P34821" s="27"/>
      <c r="Q34821" s="16"/>
      <c r="U34821" s="27"/>
    </row>
    <row r="34822" spans="2:21" x14ac:dyDescent="0.25">
      <c r="B34822"/>
      <c r="C34822"/>
      <c r="D34822" s="13"/>
      <c r="E34822" s="13"/>
      <c r="K34822" s="23"/>
      <c r="O34822" s="21"/>
      <c r="P34822" s="27"/>
      <c r="Q34822" s="16"/>
      <c r="U34822" s="27"/>
    </row>
    <row r="34823" spans="2:21" x14ac:dyDescent="0.25">
      <c r="B34823"/>
      <c r="C34823"/>
      <c r="D34823" s="13"/>
      <c r="E34823" s="13"/>
      <c r="K34823" s="23"/>
      <c r="O34823" s="21"/>
      <c r="P34823" s="27"/>
      <c r="Q34823" s="16"/>
      <c r="U34823" s="27"/>
    </row>
    <row r="34824" spans="2:21" x14ac:dyDescent="0.25">
      <c r="B34824"/>
      <c r="C34824"/>
      <c r="D34824" s="13"/>
      <c r="E34824" s="13"/>
      <c r="K34824" s="23"/>
      <c r="O34824" s="21"/>
      <c r="P34824" s="27"/>
      <c r="Q34824" s="16"/>
      <c r="U34824" s="27"/>
    </row>
    <row r="34825" spans="2:21" x14ac:dyDescent="0.25">
      <c r="B34825"/>
      <c r="C34825"/>
      <c r="D34825" s="13"/>
      <c r="E34825" s="13"/>
      <c r="K34825" s="23"/>
      <c r="O34825" s="21"/>
      <c r="P34825" s="27"/>
      <c r="Q34825" s="16"/>
      <c r="U34825" s="27"/>
    </row>
    <row r="34826" spans="2:21" x14ac:dyDescent="0.25">
      <c r="B34826"/>
      <c r="C34826"/>
      <c r="D34826" s="13"/>
      <c r="E34826" s="13"/>
      <c r="K34826" s="23"/>
      <c r="O34826" s="21"/>
      <c r="P34826" s="27"/>
      <c r="Q34826" s="16"/>
      <c r="U34826" s="27"/>
    </row>
    <row r="34827" spans="2:21" x14ac:dyDescent="0.25">
      <c r="B34827"/>
      <c r="C34827"/>
      <c r="D34827" s="13"/>
      <c r="E34827" s="13"/>
      <c r="K34827" s="23"/>
      <c r="O34827" s="21"/>
      <c r="P34827" s="27"/>
      <c r="Q34827" s="16"/>
      <c r="U34827" s="27"/>
    </row>
    <row r="34828" spans="2:21" x14ac:dyDescent="0.25">
      <c r="B34828"/>
      <c r="C34828"/>
      <c r="D34828" s="13"/>
      <c r="E34828" s="13"/>
      <c r="K34828" s="23"/>
      <c r="O34828" s="21"/>
      <c r="P34828" s="27"/>
      <c r="Q34828" s="16"/>
      <c r="U34828" s="27"/>
    </row>
    <row r="34829" spans="2:21" x14ac:dyDescent="0.25">
      <c r="B34829"/>
      <c r="C34829"/>
      <c r="D34829" s="13"/>
      <c r="E34829" s="13"/>
      <c r="K34829" s="23"/>
      <c r="O34829" s="21"/>
      <c r="P34829" s="27"/>
      <c r="Q34829" s="16"/>
      <c r="U34829" s="27"/>
    </row>
    <row r="34830" spans="2:21" x14ac:dyDescent="0.25">
      <c r="B34830"/>
      <c r="C34830"/>
      <c r="D34830" s="13"/>
      <c r="E34830" s="13"/>
      <c r="K34830" s="23"/>
      <c r="O34830" s="21"/>
      <c r="P34830" s="27"/>
      <c r="Q34830" s="16"/>
      <c r="U34830" s="27"/>
    </row>
    <row r="34831" spans="2:21" x14ac:dyDescent="0.25">
      <c r="B34831"/>
      <c r="C34831"/>
      <c r="D34831" s="13"/>
      <c r="E34831" s="13"/>
      <c r="K34831" s="23"/>
      <c r="O34831" s="21"/>
      <c r="P34831" s="27"/>
      <c r="Q34831" s="16"/>
      <c r="U34831" s="27"/>
    </row>
    <row r="34832" spans="2:21" x14ac:dyDescent="0.25">
      <c r="B34832"/>
      <c r="C34832"/>
      <c r="D34832" s="13"/>
      <c r="E34832" s="13"/>
      <c r="K34832" s="23"/>
      <c r="O34832" s="21"/>
      <c r="P34832" s="27"/>
      <c r="Q34832" s="16"/>
      <c r="U34832" s="27"/>
    </row>
    <row r="34833" spans="2:21" x14ac:dyDescent="0.25">
      <c r="B34833"/>
      <c r="C34833"/>
      <c r="D34833" s="13"/>
      <c r="E34833" s="13"/>
      <c r="K34833" s="23"/>
      <c r="O34833" s="21"/>
      <c r="P34833" s="27"/>
      <c r="Q34833" s="16"/>
      <c r="U34833" s="27"/>
    </row>
    <row r="34834" spans="2:21" x14ac:dyDescent="0.25">
      <c r="B34834"/>
      <c r="C34834"/>
      <c r="D34834" s="13"/>
      <c r="E34834" s="13"/>
      <c r="K34834" s="23"/>
      <c r="O34834" s="21"/>
      <c r="P34834" s="27"/>
      <c r="Q34834" s="16"/>
      <c r="U34834" s="27"/>
    </row>
    <row r="34835" spans="2:21" x14ac:dyDescent="0.25">
      <c r="B34835"/>
      <c r="C34835"/>
      <c r="D34835" s="13"/>
      <c r="E34835" s="13"/>
      <c r="K34835" s="23"/>
      <c r="O34835" s="21"/>
      <c r="P34835" s="27"/>
      <c r="Q34835" s="16"/>
      <c r="U34835" s="27"/>
    </row>
    <row r="34836" spans="2:21" x14ac:dyDescent="0.25">
      <c r="B34836"/>
      <c r="C34836"/>
      <c r="D34836" s="13"/>
      <c r="E34836" s="13"/>
      <c r="K34836" s="23"/>
      <c r="O34836" s="21"/>
      <c r="P34836" s="27"/>
      <c r="Q34836" s="16"/>
      <c r="U34836" s="27"/>
    </row>
    <row r="34837" spans="2:21" x14ac:dyDescent="0.25">
      <c r="B34837"/>
      <c r="C34837"/>
      <c r="D34837" s="13"/>
      <c r="E34837" s="13"/>
      <c r="K34837" s="23"/>
      <c r="O34837" s="21"/>
      <c r="P34837" s="27"/>
      <c r="Q34837" s="16"/>
      <c r="U34837" s="27"/>
    </row>
    <row r="34838" spans="2:21" x14ac:dyDescent="0.25">
      <c r="B34838"/>
      <c r="C34838"/>
      <c r="D34838" s="13"/>
      <c r="E34838" s="13"/>
      <c r="K34838" s="23"/>
      <c r="O34838" s="21"/>
      <c r="P34838" s="27"/>
      <c r="Q34838" s="16"/>
      <c r="U34838" s="27"/>
    </row>
    <row r="34839" spans="2:21" x14ac:dyDescent="0.25">
      <c r="B34839"/>
      <c r="C34839"/>
      <c r="D34839" s="13"/>
      <c r="E34839" s="13"/>
      <c r="K34839" s="23"/>
      <c r="O34839" s="21"/>
      <c r="P34839" s="27"/>
      <c r="Q34839" s="16"/>
      <c r="U34839" s="27"/>
    </row>
    <row r="34840" spans="2:21" x14ac:dyDescent="0.25">
      <c r="B34840"/>
      <c r="C34840"/>
      <c r="D34840" s="13"/>
      <c r="E34840" s="13"/>
      <c r="K34840" s="23"/>
      <c r="O34840" s="21"/>
      <c r="P34840" s="27"/>
      <c r="Q34840" s="16"/>
      <c r="U34840" s="27"/>
    </row>
    <row r="34841" spans="2:21" x14ac:dyDescent="0.25">
      <c r="B34841"/>
      <c r="C34841"/>
      <c r="D34841" s="13"/>
      <c r="E34841" s="13"/>
      <c r="K34841" s="23"/>
      <c r="O34841" s="21"/>
      <c r="P34841" s="27"/>
      <c r="Q34841" s="16"/>
      <c r="U34841" s="27"/>
    </row>
    <row r="34842" spans="2:21" x14ac:dyDescent="0.25">
      <c r="B34842"/>
      <c r="C34842"/>
      <c r="D34842" s="13"/>
      <c r="E34842" s="13"/>
      <c r="K34842" s="23"/>
      <c r="O34842" s="21"/>
      <c r="P34842" s="27"/>
      <c r="Q34842" s="16"/>
      <c r="U34842" s="27"/>
    </row>
    <row r="34843" spans="2:21" x14ac:dyDescent="0.25">
      <c r="B34843"/>
      <c r="C34843"/>
      <c r="D34843" s="13"/>
      <c r="E34843" s="13"/>
      <c r="K34843" s="23"/>
      <c r="O34843" s="21"/>
      <c r="P34843" s="27"/>
      <c r="Q34843" s="16"/>
      <c r="U34843" s="27"/>
    </row>
    <row r="34844" spans="2:21" x14ac:dyDescent="0.25">
      <c r="B34844"/>
      <c r="C34844"/>
      <c r="D34844" s="13"/>
      <c r="E34844" s="13"/>
      <c r="K34844" s="23"/>
      <c r="O34844" s="21"/>
      <c r="P34844" s="27"/>
      <c r="Q34844" s="16"/>
      <c r="U34844" s="27"/>
    </row>
    <row r="34845" spans="2:21" x14ac:dyDescent="0.25">
      <c r="B34845"/>
      <c r="C34845"/>
      <c r="D34845" s="13"/>
      <c r="E34845" s="13"/>
      <c r="K34845" s="23"/>
      <c r="O34845" s="21"/>
      <c r="P34845" s="27"/>
      <c r="Q34845" s="16"/>
      <c r="U34845" s="27"/>
    </row>
    <row r="34846" spans="2:21" x14ac:dyDescent="0.25">
      <c r="B34846"/>
      <c r="C34846"/>
      <c r="D34846" s="13"/>
      <c r="E34846" s="13"/>
      <c r="K34846" s="23"/>
      <c r="O34846" s="21"/>
      <c r="P34846" s="27"/>
      <c r="Q34846" s="16"/>
      <c r="U34846" s="27"/>
    </row>
    <row r="34847" spans="2:21" x14ac:dyDescent="0.25">
      <c r="B34847"/>
      <c r="C34847"/>
      <c r="D34847" s="13"/>
      <c r="E34847" s="13"/>
      <c r="K34847" s="23"/>
      <c r="O34847" s="21"/>
      <c r="P34847" s="27"/>
      <c r="Q34847" s="16"/>
      <c r="U34847" s="27"/>
    </row>
    <row r="34848" spans="2:21" x14ac:dyDescent="0.25">
      <c r="B34848"/>
      <c r="C34848"/>
      <c r="D34848" s="13"/>
      <c r="E34848" s="13"/>
      <c r="K34848" s="23"/>
      <c r="O34848" s="21"/>
      <c r="P34848" s="27"/>
      <c r="Q34848" s="16"/>
      <c r="U34848" s="27"/>
    </row>
    <row r="34849" spans="2:21" x14ac:dyDescent="0.25">
      <c r="B34849"/>
      <c r="C34849"/>
      <c r="D34849" s="13"/>
      <c r="E34849" s="13"/>
      <c r="K34849" s="23"/>
      <c r="O34849" s="21"/>
      <c r="P34849" s="27"/>
      <c r="Q34849" s="16"/>
      <c r="U34849" s="27"/>
    </row>
    <row r="34850" spans="2:21" x14ac:dyDescent="0.25">
      <c r="B34850"/>
      <c r="C34850"/>
      <c r="D34850" s="13"/>
      <c r="E34850" s="13"/>
      <c r="K34850" s="23"/>
      <c r="O34850" s="21"/>
      <c r="P34850" s="27"/>
      <c r="Q34850" s="16"/>
      <c r="U34850" s="27"/>
    </row>
    <row r="34851" spans="2:21" x14ac:dyDescent="0.25">
      <c r="B34851"/>
      <c r="C34851"/>
      <c r="D34851" s="13"/>
      <c r="E34851" s="13"/>
      <c r="K34851" s="23"/>
      <c r="O34851" s="21"/>
      <c r="P34851" s="27"/>
      <c r="Q34851" s="16"/>
      <c r="U34851" s="27"/>
    </row>
    <row r="34852" spans="2:21" x14ac:dyDescent="0.25">
      <c r="B34852"/>
      <c r="C34852"/>
      <c r="D34852" s="13"/>
      <c r="E34852" s="13"/>
      <c r="K34852" s="23"/>
      <c r="O34852" s="21"/>
      <c r="P34852" s="27"/>
      <c r="Q34852" s="16"/>
      <c r="U34852" s="27"/>
    </row>
    <row r="34853" spans="2:21" x14ac:dyDescent="0.25">
      <c r="B34853"/>
      <c r="C34853"/>
      <c r="D34853" s="13"/>
      <c r="E34853" s="13"/>
      <c r="K34853" s="23"/>
      <c r="O34853" s="21"/>
      <c r="P34853" s="27"/>
      <c r="Q34853" s="16"/>
      <c r="U34853" s="27"/>
    </row>
    <row r="34854" spans="2:21" x14ac:dyDescent="0.25">
      <c r="B34854"/>
      <c r="C34854"/>
      <c r="D34854" s="13"/>
      <c r="E34854" s="13"/>
      <c r="K34854" s="23"/>
      <c r="O34854" s="21"/>
      <c r="P34854" s="27"/>
      <c r="Q34854" s="16"/>
      <c r="U34854" s="27"/>
    </row>
    <row r="34855" spans="2:21" x14ac:dyDescent="0.25">
      <c r="B34855"/>
      <c r="C34855"/>
      <c r="D34855" s="13"/>
      <c r="E34855" s="13"/>
      <c r="K34855" s="23"/>
      <c r="O34855" s="21"/>
      <c r="P34855" s="27"/>
      <c r="Q34855" s="16"/>
      <c r="U34855" s="27"/>
    </row>
    <row r="34856" spans="2:21" x14ac:dyDescent="0.25">
      <c r="B34856"/>
      <c r="C34856"/>
      <c r="D34856" s="13"/>
      <c r="E34856" s="13"/>
      <c r="K34856" s="23"/>
      <c r="O34856" s="21"/>
      <c r="P34856" s="27"/>
      <c r="Q34856" s="16"/>
      <c r="U34856" s="27"/>
    </row>
    <row r="34857" spans="2:21" x14ac:dyDescent="0.25">
      <c r="B34857"/>
      <c r="C34857"/>
      <c r="D34857" s="13"/>
      <c r="E34857" s="13"/>
      <c r="K34857" s="23"/>
      <c r="O34857" s="21"/>
      <c r="P34857" s="27"/>
      <c r="Q34857" s="16"/>
      <c r="U34857" s="27"/>
    </row>
    <row r="34858" spans="2:21" x14ac:dyDescent="0.25">
      <c r="B34858"/>
      <c r="C34858"/>
      <c r="D34858" s="13"/>
      <c r="E34858" s="13"/>
      <c r="K34858" s="23"/>
      <c r="O34858" s="21"/>
      <c r="P34858" s="27"/>
      <c r="Q34858" s="16"/>
      <c r="U34858" s="27"/>
    </row>
    <row r="34859" spans="2:21" x14ac:dyDescent="0.25">
      <c r="B34859"/>
      <c r="C34859"/>
      <c r="D34859" s="13"/>
      <c r="E34859" s="13"/>
      <c r="K34859" s="23"/>
      <c r="O34859" s="21"/>
      <c r="P34859" s="27"/>
      <c r="Q34859" s="16"/>
      <c r="U34859" s="27"/>
    </row>
    <row r="34860" spans="2:21" x14ac:dyDescent="0.25">
      <c r="B34860"/>
      <c r="C34860"/>
      <c r="D34860" s="13"/>
      <c r="E34860" s="13"/>
      <c r="K34860" s="23"/>
      <c r="O34860" s="21"/>
      <c r="P34860" s="27"/>
      <c r="Q34860" s="16"/>
      <c r="U34860" s="27"/>
    </row>
    <row r="34861" spans="2:21" x14ac:dyDescent="0.25">
      <c r="B34861"/>
      <c r="C34861"/>
      <c r="D34861" s="13"/>
      <c r="E34861" s="13"/>
      <c r="K34861" s="23"/>
      <c r="O34861" s="21"/>
      <c r="P34861" s="27"/>
      <c r="Q34861" s="16"/>
      <c r="U34861" s="27"/>
    </row>
    <row r="34862" spans="2:21" x14ac:dyDescent="0.25">
      <c r="B34862"/>
      <c r="C34862"/>
      <c r="D34862" s="13"/>
      <c r="E34862" s="13"/>
      <c r="K34862" s="23"/>
      <c r="O34862" s="21"/>
      <c r="P34862" s="27"/>
      <c r="Q34862" s="16"/>
      <c r="U34862" s="27"/>
    </row>
    <row r="34863" spans="2:21" x14ac:dyDescent="0.25">
      <c r="B34863"/>
      <c r="C34863"/>
      <c r="D34863" s="13"/>
      <c r="E34863" s="13"/>
      <c r="K34863" s="23"/>
      <c r="O34863" s="21"/>
      <c r="P34863" s="27"/>
      <c r="Q34863" s="16"/>
      <c r="U34863" s="27"/>
    </row>
    <row r="34864" spans="2:21" x14ac:dyDescent="0.25">
      <c r="B34864"/>
      <c r="C34864"/>
      <c r="D34864" s="13"/>
      <c r="E34864" s="13"/>
      <c r="K34864" s="23"/>
      <c r="O34864" s="21"/>
      <c r="P34864" s="27"/>
      <c r="Q34864" s="16"/>
      <c r="U34864" s="27"/>
    </row>
    <row r="34865" spans="2:21" x14ac:dyDescent="0.25">
      <c r="B34865"/>
      <c r="C34865"/>
      <c r="D34865" s="13"/>
      <c r="E34865" s="13"/>
      <c r="K34865" s="23"/>
      <c r="O34865" s="21"/>
      <c r="P34865" s="27"/>
      <c r="Q34865" s="16"/>
      <c r="U34865" s="27"/>
    </row>
    <row r="34866" spans="2:21" x14ac:dyDescent="0.25">
      <c r="B34866"/>
      <c r="C34866"/>
      <c r="D34866" s="13"/>
      <c r="E34866" s="13"/>
      <c r="K34866" s="23"/>
      <c r="O34866" s="21"/>
      <c r="P34866" s="27"/>
      <c r="Q34866" s="16"/>
      <c r="U34866" s="27"/>
    </row>
    <row r="34867" spans="2:21" x14ac:dyDescent="0.25">
      <c r="B34867"/>
      <c r="C34867"/>
      <c r="D34867" s="13"/>
      <c r="E34867" s="13"/>
      <c r="K34867" s="23"/>
      <c r="O34867" s="21"/>
      <c r="P34867" s="27"/>
      <c r="Q34867" s="16"/>
      <c r="U34867" s="27"/>
    </row>
    <row r="34868" spans="2:21" x14ac:dyDescent="0.25">
      <c r="B34868"/>
      <c r="C34868"/>
      <c r="D34868" s="13"/>
      <c r="E34868" s="13"/>
      <c r="K34868" s="23"/>
      <c r="O34868" s="21"/>
      <c r="P34868" s="27"/>
      <c r="Q34868" s="16"/>
      <c r="U34868" s="27"/>
    </row>
    <row r="34869" spans="2:21" x14ac:dyDescent="0.25">
      <c r="B34869"/>
      <c r="C34869"/>
      <c r="D34869" s="13"/>
      <c r="E34869" s="13"/>
      <c r="K34869" s="23"/>
      <c r="O34869" s="21"/>
      <c r="P34869" s="27"/>
      <c r="Q34869" s="16"/>
      <c r="U34869" s="27"/>
    </row>
    <row r="34870" spans="2:21" x14ac:dyDescent="0.25">
      <c r="B34870"/>
      <c r="C34870"/>
      <c r="D34870" s="13"/>
      <c r="E34870" s="13"/>
      <c r="K34870" s="23"/>
      <c r="O34870" s="21"/>
      <c r="P34870" s="27"/>
      <c r="Q34870" s="16"/>
      <c r="U34870" s="27"/>
    </row>
    <row r="34871" spans="2:21" x14ac:dyDescent="0.25">
      <c r="B34871"/>
      <c r="C34871"/>
      <c r="D34871" s="13"/>
      <c r="E34871" s="13"/>
      <c r="K34871" s="23"/>
      <c r="O34871" s="21"/>
      <c r="P34871" s="27"/>
      <c r="Q34871" s="16"/>
      <c r="U34871" s="27"/>
    </row>
    <row r="34872" spans="2:21" x14ac:dyDescent="0.25">
      <c r="B34872"/>
      <c r="C34872"/>
      <c r="D34872" s="13"/>
      <c r="E34872" s="13"/>
      <c r="K34872" s="23"/>
      <c r="O34872" s="21"/>
      <c r="P34872" s="27"/>
      <c r="Q34872" s="16"/>
      <c r="U34872" s="27"/>
    </row>
    <row r="34873" spans="2:21" x14ac:dyDescent="0.25">
      <c r="B34873"/>
      <c r="C34873"/>
      <c r="D34873" s="13"/>
      <c r="E34873" s="13"/>
      <c r="K34873" s="23"/>
      <c r="O34873" s="21"/>
      <c r="P34873" s="27"/>
      <c r="Q34873" s="16"/>
      <c r="U34873" s="27"/>
    </row>
    <row r="34874" spans="2:21" x14ac:dyDescent="0.25">
      <c r="B34874"/>
      <c r="C34874"/>
      <c r="D34874" s="13"/>
      <c r="E34874" s="13"/>
      <c r="K34874" s="23"/>
      <c r="O34874" s="21"/>
      <c r="P34874" s="27"/>
      <c r="Q34874" s="16"/>
      <c r="U34874" s="27"/>
    </row>
    <row r="34875" spans="2:21" x14ac:dyDescent="0.25">
      <c r="B34875"/>
      <c r="C34875"/>
      <c r="D34875" s="13"/>
      <c r="E34875" s="13"/>
      <c r="K34875" s="23"/>
      <c r="O34875" s="21"/>
      <c r="P34875" s="27"/>
      <c r="Q34875" s="16"/>
      <c r="U34875" s="27"/>
    </row>
    <row r="34876" spans="2:21" x14ac:dyDescent="0.25">
      <c r="B34876"/>
      <c r="C34876"/>
      <c r="D34876" s="13"/>
      <c r="E34876" s="13"/>
      <c r="K34876" s="23"/>
      <c r="O34876" s="21"/>
      <c r="P34876" s="27"/>
      <c r="Q34876" s="16"/>
      <c r="U34876" s="27"/>
    </row>
    <row r="34877" spans="2:21" x14ac:dyDescent="0.25">
      <c r="B34877"/>
      <c r="C34877"/>
      <c r="D34877" s="13"/>
      <c r="E34877" s="13"/>
      <c r="K34877" s="23"/>
      <c r="O34877" s="21"/>
      <c r="P34877" s="27"/>
      <c r="Q34877" s="16"/>
      <c r="U34877" s="27"/>
    </row>
    <row r="34878" spans="2:21" x14ac:dyDescent="0.25">
      <c r="B34878"/>
      <c r="C34878"/>
      <c r="D34878" s="13"/>
      <c r="E34878" s="13"/>
      <c r="K34878" s="23"/>
      <c r="O34878" s="21"/>
      <c r="P34878" s="27"/>
      <c r="Q34878" s="16"/>
      <c r="U34878" s="27"/>
    </row>
    <row r="34879" spans="2:21" x14ac:dyDescent="0.25">
      <c r="B34879"/>
      <c r="C34879"/>
      <c r="D34879" s="13"/>
      <c r="E34879" s="13"/>
      <c r="K34879" s="23"/>
      <c r="O34879" s="21"/>
      <c r="P34879" s="27"/>
      <c r="Q34879" s="16"/>
      <c r="U34879" s="27"/>
    </row>
    <row r="34880" spans="2:21" x14ac:dyDescent="0.25">
      <c r="B34880"/>
      <c r="C34880"/>
      <c r="D34880" s="13"/>
      <c r="E34880" s="13"/>
      <c r="K34880" s="23"/>
      <c r="O34880" s="21"/>
      <c r="P34880" s="27"/>
      <c r="Q34880" s="16"/>
      <c r="U34880" s="27"/>
    </row>
    <row r="34881" spans="2:21" x14ac:dyDescent="0.25">
      <c r="B34881"/>
      <c r="C34881"/>
      <c r="D34881" s="13"/>
      <c r="E34881" s="13"/>
      <c r="K34881" s="23"/>
      <c r="O34881" s="21"/>
      <c r="P34881" s="27"/>
      <c r="Q34881" s="16"/>
      <c r="U34881" s="27"/>
    </row>
    <row r="34882" spans="2:21" x14ac:dyDescent="0.25">
      <c r="B34882"/>
      <c r="C34882"/>
      <c r="D34882" s="13"/>
      <c r="E34882" s="13"/>
      <c r="K34882" s="23"/>
      <c r="O34882" s="21"/>
      <c r="P34882" s="27"/>
      <c r="Q34882" s="16"/>
      <c r="U34882" s="27"/>
    </row>
    <row r="34883" spans="2:21" x14ac:dyDescent="0.25">
      <c r="B34883"/>
      <c r="C34883"/>
      <c r="D34883" s="13"/>
      <c r="E34883" s="13"/>
      <c r="K34883" s="23"/>
      <c r="O34883" s="21"/>
      <c r="P34883" s="27"/>
      <c r="Q34883" s="16"/>
      <c r="U34883" s="27"/>
    </row>
    <row r="34884" spans="2:21" x14ac:dyDescent="0.25">
      <c r="B34884"/>
      <c r="C34884"/>
      <c r="D34884" s="13"/>
      <c r="E34884" s="13"/>
      <c r="K34884" s="23"/>
      <c r="O34884" s="21"/>
      <c r="P34884" s="27"/>
      <c r="Q34884" s="16"/>
      <c r="U34884" s="27"/>
    </row>
    <row r="34885" spans="2:21" x14ac:dyDescent="0.25">
      <c r="B34885"/>
      <c r="C34885"/>
      <c r="D34885" s="13"/>
      <c r="E34885" s="13"/>
      <c r="K34885" s="23"/>
      <c r="O34885" s="21"/>
      <c r="P34885" s="27"/>
      <c r="Q34885" s="16"/>
      <c r="U34885" s="27"/>
    </row>
    <row r="34886" spans="2:21" x14ac:dyDescent="0.25">
      <c r="B34886"/>
      <c r="C34886"/>
      <c r="D34886" s="13"/>
      <c r="E34886" s="13"/>
      <c r="K34886" s="23"/>
      <c r="O34886" s="21"/>
      <c r="P34886" s="27"/>
      <c r="Q34886" s="16"/>
      <c r="U34886" s="27"/>
    </row>
    <row r="34887" spans="2:21" x14ac:dyDescent="0.25">
      <c r="B34887"/>
      <c r="C34887"/>
      <c r="D34887" s="13"/>
      <c r="E34887" s="13"/>
      <c r="K34887" s="23"/>
      <c r="O34887" s="21"/>
      <c r="P34887" s="27"/>
      <c r="Q34887" s="16"/>
      <c r="U34887" s="27"/>
    </row>
    <row r="34888" spans="2:21" x14ac:dyDescent="0.25">
      <c r="B34888"/>
      <c r="C34888"/>
      <c r="D34888" s="13"/>
      <c r="E34888" s="13"/>
      <c r="K34888" s="23"/>
      <c r="O34888" s="21"/>
      <c r="P34888" s="27"/>
      <c r="Q34888" s="16"/>
      <c r="U34888" s="27"/>
    </row>
    <row r="34889" spans="2:21" x14ac:dyDescent="0.25">
      <c r="B34889"/>
      <c r="C34889"/>
      <c r="D34889" s="13"/>
      <c r="E34889" s="13"/>
      <c r="K34889" s="23"/>
      <c r="O34889" s="21"/>
      <c r="P34889" s="27"/>
      <c r="Q34889" s="16"/>
      <c r="U34889" s="27"/>
    </row>
    <row r="34890" spans="2:21" x14ac:dyDescent="0.25">
      <c r="B34890"/>
      <c r="C34890"/>
      <c r="D34890" s="13"/>
      <c r="E34890" s="13"/>
      <c r="K34890" s="23"/>
      <c r="O34890" s="21"/>
      <c r="P34890" s="27"/>
      <c r="Q34890" s="16"/>
      <c r="U34890" s="27"/>
    </row>
    <row r="34891" spans="2:21" x14ac:dyDescent="0.25">
      <c r="B34891"/>
      <c r="C34891"/>
      <c r="D34891" s="13"/>
      <c r="E34891" s="13"/>
      <c r="K34891" s="23"/>
      <c r="O34891" s="21"/>
      <c r="P34891" s="27"/>
      <c r="Q34891" s="16"/>
      <c r="U34891" s="27"/>
    </row>
    <row r="34892" spans="2:21" x14ac:dyDescent="0.25">
      <c r="B34892"/>
      <c r="C34892"/>
      <c r="D34892" s="13"/>
      <c r="E34892" s="13"/>
      <c r="K34892" s="23"/>
      <c r="O34892" s="21"/>
      <c r="P34892" s="27"/>
      <c r="Q34892" s="16"/>
      <c r="U34892" s="27"/>
    </row>
    <row r="34893" spans="2:21" x14ac:dyDescent="0.25">
      <c r="B34893"/>
      <c r="C34893"/>
      <c r="D34893" s="13"/>
      <c r="E34893" s="13"/>
      <c r="K34893" s="23"/>
      <c r="O34893" s="21"/>
      <c r="P34893" s="27"/>
      <c r="Q34893" s="16"/>
      <c r="U34893" s="27"/>
    </row>
    <row r="34894" spans="2:21" x14ac:dyDescent="0.25">
      <c r="B34894"/>
      <c r="C34894"/>
      <c r="D34894" s="13"/>
      <c r="E34894" s="13"/>
      <c r="K34894" s="23"/>
      <c r="O34894" s="21"/>
      <c r="P34894" s="27"/>
      <c r="Q34894" s="16"/>
      <c r="U34894" s="27"/>
    </row>
    <row r="34895" spans="2:21" x14ac:dyDescent="0.25">
      <c r="B34895"/>
      <c r="C34895"/>
      <c r="D34895" s="13"/>
      <c r="E34895" s="13"/>
      <c r="K34895" s="23"/>
      <c r="O34895" s="21"/>
      <c r="P34895" s="27"/>
      <c r="Q34895" s="16"/>
      <c r="U34895" s="27"/>
    </row>
    <row r="34896" spans="2:21" x14ac:dyDescent="0.25">
      <c r="B34896"/>
      <c r="C34896"/>
      <c r="D34896" s="13"/>
      <c r="E34896" s="13"/>
      <c r="K34896" s="23"/>
      <c r="O34896" s="21"/>
      <c r="P34896" s="27"/>
      <c r="Q34896" s="16"/>
      <c r="U34896" s="27"/>
    </row>
    <row r="34897" spans="2:21" x14ac:dyDescent="0.25">
      <c r="B34897"/>
      <c r="C34897"/>
      <c r="D34897" s="13"/>
      <c r="E34897" s="13"/>
      <c r="K34897" s="23"/>
      <c r="O34897" s="21"/>
      <c r="P34897" s="27"/>
      <c r="Q34897" s="16"/>
      <c r="U34897" s="27"/>
    </row>
    <row r="34898" spans="2:21" x14ac:dyDescent="0.25">
      <c r="B34898"/>
      <c r="C34898"/>
      <c r="D34898" s="13"/>
      <c r="E34898" s="13"/>
      <c r="K34898" s="23"/>
      <c r="O34898" s="21"/>
      <c r="P34898" s="27"/>
      <c r="Q34898" s="16"/>
      <c r="U34898" s="27"/>
    </row>
    <row r="34899" spans="2:21" x14ac:dyDescent="0.25">
      <c r="B34899"/>
      <c r="C34899"/>
      <c r="D34899" s="13"/>
      <c r="E34899" s="13"/>
      <c r="K34899" s="23"/>
      <c r="O34899" s="21"/>
      <c r="P34899" s="27"/>
      <c r="Q34899" s="16"/>
      <c r="U34899" s="27"/>
    </row>
    <row r="34900" spans="2:21" x14ac:dyDescent="0.25">
      <c r="B34900"/>
      <c r="C34900"/>
      <c r="D34900" s="13"/>
      <c r="E34900" s="13"/>
      <c r="K34900" s="23"/>
      <c r="O34900" s="21"/>
      <c r="P34900" s="27"/>
      <c r="Q34900" s="16"/>
      <c r="U34900" s="27"/>
    </row>
    <row r="34901" spans="2:21" x14ac:dyDescent="0.25">
      <c r="B34901"/>
      <c r="C34901"/>
      <c r="D34901" s="13"/>
      <c r="E34901" s="13"/>
      <c r="K34901" s="23"/>
      <c r="O34901" s="21"/>
      <c r="P34901" s="27"/>
      <c r="Q34901" s="16"/>
      <c r="U34901" s="27"/>
    </row>
    <row r="34902" spans="2:21" x14ac:dyDescent="0.25">
      <c r="B34902"/>
      <c r="C34902"/>
      <c r="D34902" s="13"/>
      <c r="E34902" s="13"/>
      <c r="K34902" s="23"/>
      <c r="O34902" s="21"/>
      <c r="P34902" s="27"/>
      <c r="Q34902" s="16"/>
      <c r="U34902" s="27"/>
    </row>
    <row r="34903" spans="2:21" x14ac:dyDescent="0.25">
      <c r="B34903"/>
      <c r="C34903"/>
      <c r="D34903" s="13"/>
      <c r="E34903" s="13"/>
      <c r="K34903" s="23"/>
      <c r="O34903" s="21"/>
      <c r="P34903" s="27"/>
      <c r="Q34903" s="16"/>
      <c r="U34903" s="27"/>
    </row>
    <row r="34904" spans="2:21" x14ac:dyDescent="0.25">
      <c r="B34904"/>
      <c r="C34904"/>
      <c r="D34904" s="13"/>
      <c r="E34904" s="13"/>
      <c r="K34904" s="23"/>
      <c r="O34904" s="21"/>
      <c r="P34904" s="27"/>
      <c r="Q34904" s="16"/>
      <c r="U34904" s="27"/>
    </row>
    <row r="34905" spans="2:21" x14ac:dyDescent="0.25">
      <c r="B34905"/>
      <c r="C34905"/>
      <c r="D34905" s="13"/>
      <c r="E34905" s="13"/>
      <c r="K34905" s="23"/>
      <c r="O34905" s="21"/>
      <c r="P34905" s="27"/>
      <c r="Q34905" s="16"/>
      <c r="U34905" s="27"/>
    </row>
    <row r="34906" spans="2:21" x14ac:dyDescent="0.25">
      <c r="B34906"/>
      <c r="C34906"/>
      <c r="D34906" s="13"/>
      <c r="E34906" s="13"/>
      <c r="K34906" s="23"/>
      <c r="O34906" s="21"/>
      <c r="P34906" s="27"/>
      <c r="Q34906" s="16"/>
      <c r="U34906" s="27"/>
    </row>
    <row r="34907" spans="2:21" x14ac:dyDescent="0.25">
      <c r="B34907"/>
      <c r="C34907"/>
      <c r="D34907" s="13"/>
      <c r="E34907" s="13"/>
      <c r="K34907" s="23"/>
      <c r="O34907" s="21"/>
      <c r="P34907" s="27"/>
      <c r="Q34907" s="16"/>
      <c r="U34907" s="27"/>
    </row>
    <row r="34908" spans="2:21" x14ac:dyDescent="0.25">
      <c r="B34908"/>
      <c r="C34908"/>
      <c r="D34908" s="13"/>
      <c r="E34908" s="13"/>
      <c r="K34908" s="23"/>
      <c r="O34908" s="21"/>
      <c r="P34908" s="27"/>
      <c r="Q34908" s="16"/>
      <c r="U34908" s="27"/>
    </row>
    <row r="34909" spans="2:21" x14ac:dyDescent="0.25">
      <c r="B34909"/>
      <c r="C34909"/>
      <c r="D34909" s="13"/>
      <c r="E34909" s="13"/>
      <c r="K34909" s="23"/>
      <c r="O34909" s="21"/>
      <c r="P34909" s="27"/>
      <c r="Q34909" s="16"/>
      <c r="U34909" s="27"/>
    </row>
    <row r="34910" spans="2:21" x14ac:dyDescent="0.25">
      <c r="B34910"/>
      <c r="C34910"/>
      <c r="D34910" s="13"/>
      <c r="E34910" s="13"/>
      <c r="K34910" s="23"/>
      <c r="O34910" s="21"/>
      <c r="P34910" s="27"/>
      <c r="Q34910" s="16"/>
      <c r="U34910" s="27"/>
    </row>
    <row r="34911" spans="2:21" x14ac:dyDescent="0.25">
      <c r="B34911"/>
      <c r="C34911"/>
      <c r="D34911" s="13"/>
      <c r="E34911" s="13"/>
      <c r="K34911" s="23"/>
      <c r="O34911" s="21"/>
      <c r="P34911" s="27"/>
      <c r="Q34911" s="16"/>
      <c r="U34911" s="27"/>
    </row>
    <row r="34912" spans="2:21" x14ac:dyDescent="0.25">
      <c r="B34912"/>
      <c r="C34912"/>
      <c r="D34912" s="13"/>
      <c r="E34912" s="13"/>
      <c r="K34912" s="23"/>
      <c r="O34912" s="21"/>
      <c r="P34912" s="27"/>
      <c r="Q34912" s="16"/>
      <c r="U34912" s="27"/>
    </row>
    <row r="34913" spans="2:21" x14ac:dyDescent="0.25">
      <c r="B34913"/>
      <c r="C34913"/>
      <c r="D34913" s="13"/>
      <c r="E34913" s="13"/>
      <c r="K34913" s="23"/>
      <c r="O34913" s="21"/>
      <c r="P34913" s="27"/>
      <c r="Q34913" s="16"/>
      <c r="U34913" s="27"/>
    </row>
    <row r="34914" spans="2:21" x14ac:dyDescent="0.25">
      <c r="B34914"/>
      <c r="C34914"/>
      <c r="D34914" s="13"/>
      <c r="E34914" s="13"/>
      <c r="K34914" s="23"/>
      <c r="O34914" s="21"/>
      <c r="P34914" s="27"/>
      <c r="Q34914" s="16"/>
      <c r="U34914" s="27"/>
    </row>
    <row r="34915" spans="2:21" x14ac:dyDescent="0.25">
      <c r="B34915"/>
      <c r="C34915"/>
      <c r="D34915" s="13"/>
      <c r="E34915" s="13"/>
      <c r="K34915" s="23"/>
      <c r="O34915" s="21"/>
      <c r="P34915" s="27"/>
      <c r="Q34915" s="16"/>
      <c r="U34915" s="27"/>
    </row>
    <row r="34916" spans="2:21" x14ac:dyDescent="0.25">
      <c r="B34916"/>
      <c r="C34916"/>
      <c r="D34916" s="13"/>
      <c r="E34916" s="13"/>
      <c r="K34916" s="23"/>
      <c r="O34916" s="21"/>
      <c r="P34916" s="27"/>
      <c r="Q34916" s="16"/>
      <c r="U34916" s="27"/>
    </row>
    <row r="34917" spans="2:21" x14ac:dyDescent="0.25">
      <c r="B34917"/>
      <c r="C34917"/>
      <c r="D34917" s="13"/>
      <c r="E34917" s="13"/>
      <c r="K34917" s="23"/>
      <c r="O34917" s="21"/>
      <c r="P34917" s="27"/>
      <c r="Q34917" s="16"/>
      <c r="U34917" s="27"/>
    </row>
    <row r="34918" spans="2:21" x14ac:dyDescent="0.25">
      <c r="B34918"/>
      <c r="C34918"/>
      <c r="D34918" s="13"/>
      <c r="E34918" s="13"/>
      <c r="K34918" s="23"/>
      <c r="O34918" s="21"/>
      <c r="P34918" s="27"/>
      <c r="Q34918" s="16"/>
      <c r="U34918" s="27"/>
    </row>
    <row r="34919" spans="2:21" x14ac:dyDescent="0.25">
      <c r="B34919"/>
      <c r="C34919"/>
      <c r="D34919" s="13"/>
      <c r="E34919" s="13"/>
      <c r="K34919" s="23"/>
      <c r="O34919" s="21"/>
      <c r="P34919" s="27"/>
      <c r="Q34919" s="16"/>
      <c r="U34919" s="27"/>
    </row>
    <row r="34920" spans="2:21" x14ac:dyDescent="0.25">
      <c r="B34920"/>
      <c r="C34920"/>
      <c r="D34920" s="13"/>
      <c r="E34920" s="13"/>
      <c r="K34920" s="23"/>
      <c r="O34920" s="21"/>
      <c r="P34920" s="27"/>
      <c r="Q34920" s="16"/>
      <c r="U34920" s="27"/>
    </row>
    <row r="34921" spans="2:21" x14ac:dyDescent="0.25">
      <c r="B34921"/>
      <c r="C34921"/>
      <c r="D34921" s="13"/>
      <c r="E34921" s="13"/>
      <c r="K34921" s="23"/>
      <c r="O34921" s="21"/>
      <c r="P34921" s="27"/>
      <c r="Q34921" s="16"/>
      <c r="U34921" s="27"/>
    </row>
    <row r="34922" spans="2:21" x14ac:dyDescent="0.25">
      <c r="B34922"/>
      <c r="C34922"/>
      <c r="D34922" s="13"/>
      <c r="E34922" s="13"/>
      <c r="K34922" s="23"/>
      <c r="O34922" s="21"/>
      <c r="P34922" s="27"/>
      <c r="Q34922" s="16"/>
      <c r="U34922" s="27"/>
    </row>
    <row r="34923" spans="2:21" x14ac:dyDescent="0.25">
      <c r="B34923"/>
      <c r="C34923"/>
      <c r="D34923" s="13"/>
      <c r="E34923" s="13"/>
      <c r="K34923" s="23"/>
      <c r="O34923" s="21"/>
      <c r="P34923" s="27"/>
      <c r="Q34923" s="16"/>
      <c r="U34923" s="27"/>
    </row>
    <row r="34924" spans="2:21" x14ac:dyDescent="0.25">
      <c r="B34924"/>
      <c r="C34924"/>
      <c r="D34924" s="13"/>
      <c r="E34924" s="13"/>
      <c r="K34924" s="23"/>
      <c r="O34924" s="21"/>
      <c r="P34924" s="27"/>
      <c r="Q34924" s="16"/>
      <c r="U34924" s="27"/>
    </row>
    <row r="34925" spans="2:21" x14ac:dyDescent="0.25">
      <c r="B34925"/>
      <c r="C34925"/>
      <c r="D34925" s="13"/>
      <c r="E34925" s="13"/>
      <c r="K34925" s="23"/>
      <c r="O34925" s="21"/>
      <c r="P34925" s="27"/>
      <c r="Q34925" s="16"/>
      <c r="U34925" s="27"/>
    </row>
    <row r="34926" spans="2:21" x14ac:dyDescent="0.25">
      <c r="B34926"/>
      <c r="C34926"/>
      <c r="D34926" s="13"/>
      <c r="E34926" s="13"/>
      <c r="K34926" s="23"/>
      <c r="O34926" s="21"/>
      <c r="P34926" s="27"/>
      <c r="Q34926" s="16"/>
      <c r="U34926" s="27"/>
    </row>
    <row r="34927" spans="2:21" x14ac:dyDescent="0.25">
      <c r="B34927"/>
      <c r="C34927"/>
      <c r="D34927" s="13"/>
      <c r="E34927" s="13"/>
      <c r="K34927" s="23"/>
      <c r="O34927" s="21"/>
      <c r="P34927" s="27"/>
      <c r="Q34927" s="16"/>
      <c r="U34927" s="27"/>
    </row>
    <row r="34928" spans="2:21" x14ac:dyDescent="0.25">
      <c r="B34928"/>
      <c r="C34928"/>
      <c r="D34928" s="13"/>
      <c r="E34928" s="13"/>
      <c r="K34928" s="23"/>
      <c r="O34928" s="21"/>
      <c r="P34928" s="27"/>
      <c r="Q34928" s="16"/>
      <c r="U34928" s="27"/>
    </row>
    <row r="34929" spans="2:21" x14ac:dyDescent="0.25">
      <c r="B34929"/>
      <c r="C34929"/>
      <c r="D34929" s="13"/>
      <c r="E34929" s="13"/>
      <c r="K34929" s="23"/>
      <c r="O34929" s="21"/>
      <c r="P34929" s="27"/>
      <c r="Q34929" s="16"/>
      <c r="U34929" s="27"/>
    </row>
    <row r="34930" spans="2:21" x14ac:dyDescent="0.25">
      <c r="B34930"/>
      <c r="C34930"/>
      <c r="D34930" s="13"/>
      <c r="E34930" s="13"/>
      <c r="K34930" s="23"/>
      <c r="O34930" s="21"/>
      <c r="P34930" s="27"/>
      <c r="Q34930" s="16"/>
      <c r="U34930" s="27"/>
    </row>
    <row r="34931" spans="2:21" x14ac:dyDescent="0.25">
      <c r="B34931"/>
      <c r="C34931"/>
      <c r="D34931" s="13"/>
      <c r="E34931" s="13"/>
      <c r="K34931" s="23"/>
      <c r="O34931" s="21"/>
      <c r="P34931" s="27"/>
      <c r="Q34931" s="16"/>
      <c r="U34931" s="27"/>
    </row>
    <row r="34932" spans="2:21" x14ac:dyDescent="0.25">
      <c r="B34932"/>
      <c r="C34932"/>
      <c r="D34932" s="13"/>
      <c r="E34932" s="13"/>
      <c r="K34932" s="23"/>
      <c r="O34932" s="21"/>
      <c r="P34932" s="27"/>
      <c r="Q34932" s="16"/>
      <c r="U34932" s="27"/>
    </row>
    <row r="34933" spans="2:21" x14ac:dyDescent="0.25">
      <c r="B34933"/>
      <c r="C34933"/>
      <c r="D34933" s="13"/>
      <c r="E34933" s="13"/>
      <c r="K34933" s="23"/>
      <c r="O34933" s="21"/>
      <c r="P34933" s="27"/>
      <c r="Q34933" s="16"/>
      <c r="U34933" s="27"/>
    </row>
    <row r="34934" spans="2:21" x14ac:dyDescent="0.25">
      <c r="B34934"/>
      <c r="C34934"/>
      <c r="D34934" s="13"/>
      <c r="E34934" s="13"/>
      <c r="K34934" s="23"/>
      <c r="O34934" s="21"/>
      <c r="P34934" s="27"/>
      <c r="Q34934" s="16"/>
      <c r="U34934" s="27"/>
    </row>
    <row r="34935" spans="2:21" x14ac:dyDescent="0.25">
      <c r="B34935"/>
      <c r="C34935"/>
      <c r="D34935" s="13"/>
      <c r="E34935" s="13"/>
      <c r="K34935" s="23"/>
      <c r="O34935" s="21"/>
      <c r="P34935" s="27"/>
      <c r="Q34935" s="16"/>
      <c r="U34935" s="27"/>
    </row>
    <row r="34936" spans="2:21" x14ac:dyDescent="0.25">
      <c r="B34936"/>
      <c r="C34936"/>
      <c r="D34936" s="13"/>
      <c r="E34936" s="13"/>
      <c r="K34936" s="23"/>
      <c r="O34936" s="21"/>
      <c r="P34936" s="27"/>
      <c r="Q34936" s="16"/>
      <c r="U34936" s="27"/>
    </row>
    <row r="34937" spans="2:21" x14ac:dyDescent="0.25">
      <c r="B34937"/>
      <c r="C34937"/>
      <c r="D34937" s="13"/>
      <c r="E34937" s="13"/>
      <c r="K34937" s="23"/>
      <c r="O34937" s="21"/>
      <c r="P34937" s="27"/>
      <c r="Q34937" s="16"/>
      <c r="U34937" s="27"/>
    </row>
    <row r="34938" spans="2:21" x14ac:dyDescent="0.25">
      <c r="B34938"/>
      <c r="C34938"/>
      <c r="D34938" s="13"/>
      <c r="E34938" s="13"/>
      <c r="K34938" s="23"/>
      <c r="O34938" s="21"/>
      <c r="P34938" s="27"/>
      <c r="Q34938" s="16"/>
      <c r="U34938" s="27"/>
    </row>
    <row r="34939" spans="2:21" x14ac:dyDescent="0.25">
      <c r="B34939"/>
      <c r="C34939"/>
      <c r="D34939" s="13"/>
      <c r="E34939" s="13"/>
      <c r="K34939" s="23"/>
      <c r="O34939" s="21"/>
      <c r="P34939" s="27"/>
      <c r="Q34939" s="16"/>
      <c r="U34939" s="27"/>
    </row>
    <row r="34940" spans="2:21" x14ac:dyDescent="0.25">
      <c r="B34940"/>
      <c r="C34940"/>
      <c r="D34940" s="13"/>
      <c r="E34940" s="13"/>
      <c r="K34940" s="23"/>
      <c r="O34940" s="21"/>
      <c r="P34940" s="27"/>
      <c r="Q34940" s="16"/>
      <c r="U34940" s="27"/>
    </row>
    <row r="34941" spans="2:21" x14ac:dyDescent="0.25">
      <c r="B34941"/>
      <c r="C34941"/>
      <c r="D34941" s="13"/>
      <c r="E34941" s="13"/>
      <c r="K34941" s="23"/>
      <c r="O34941" s="21"/>
      <c r="P34941" s="27"/>
      <c r="Q34941" s="16"/>
      <c r="U34941" s="27"/>
    </row>
    <row r="34942" spans="2:21" x14ac:dyDescent="0.25">
      <c r="B34942"/>
      <c r="C34942"/>
      <c r="D34942" s="13"/>
      <c r="E34942" s="13"/>
      <c r="K34942" s="23"/>
      <c r="O34942" s="21"/>
      <c r="P34942" s="27"/>
      <c r="Q34942" s="16"/>
      <c r="U34942" s="27"/>
    </row>
    <row r="34943" spans="2:21" x14ac:dyDescent="0.25">
      <c r="B34943"/>
      <c r="C34943"/>
      <c r="D34943" s="13"/>
      <c r="E34943" s="13"/>
      <c r="K34943" s="23"/>
      <c r="O34943" s="21"/>
      <c r="P34943" s="27"/>
      <c r="Q34943" s="16"/>
      <c r="U34943" s="27"/>
    </row>
    <row r="34944" spans="2:21" x14ac:dyDescent="0.25">
      <c r="B34944"/>
      <c r="C34944"/>
      <c r="D34944" s="13"/>
      <c r="E34944" s="13"/>
      <c r="K34944" s="23"/>
      <c r="O34944" s="21"/>
      <c r="P34944" s="27"/>
      <c r="Q34944" s="16"/>
      <c r="U34944" s="27"/>
    </row>
    <row r="34945" spans="2:21" x14ac:dyDescent="0.25">
      <c r="B34945"/>
      <c r="C34945"/>
      <c r="D34945" s="13"/>
      <c r="E34945" s="13"/>
      <c r="K34945" s="23"/>
      <c r="O34945" s="21"/>
      <c r="P34945" s="27"/>
      <c r="Q34945" s="16"/>
      <c r="U34945" s="27"/>
    </row>
    <row r="34946" spans="2:21" x14ac:dyDescent="0.25">
      <c r="B34946"/>
      <c r="C34946"/>
      <c r="D34946" s="13"/>
      <c r="E34946" s="13"/>
      <c r="K34946" s="23"/>
      <c r="O34946" s="21"/>
      <c r="P34946" s="27"/>
      <c r="Q34946" s="16"/>
      <c r="U34946" s="27"/>
    </row>
    <row r="34947" spans="2:21" x14ac:dyDescent="0.25">
      <c r="B34947"/>
      <c r="C34947"/>
      <c r="D34947" s="13"/>
      <c r="E34947" s="13"/>
      <c r="K34947" s="23"/>
      <c r="O34947" s="21"/>
      <c r="P34947" s="27"/>
      <c r="Q34947" s="16"/>
      <c r="U34947" s="27"/>
    </row>
    <row r="34948" spans="2:21" x14ac:dyDescent="0.25">
      <c r="B34948"/>
      <c r="C34948"/>
      <c r="D34948" s="13"/>
      <c r="E34948" s="13"/>
      <c r="K34948" s="23"/>
      <c r="O34948" s="21"/>
      <c r="P34948" s="27"/>
      <c r="Q34948" s="16"/>
      <c r="U34948" s="27"/>
    </row>
    <row r="34949" spans="2:21" x14ac:dyDescent="0.25">
      <c r="B34949"/>
      <c r="C34949"/>
      <c r="D34949" s="13"/>
      <c r="E34949" s="13"/>
      <c r="K34949" s="23"/>
      <c r="O34949" s="21"/>
      <c r="P34949" s="27"/>
      <c r="Q34949" s="16"/>
      <c r="U34949" s="27"/>
    </row>
    <row r="34950" spans="2:21" x14ac:dyDescent="0.25">
      <c r="B34950"/>
      <c r="C34950"/>
      <c r="D34950" s="13"/>
      <c r="E34950" s="13"/>
      <c r="K34950" s="23"/>
      <c r="O34950" s="21"/>
      <c r="P34950" s="27"/>
      <c r="Q34950" s="16"/>
      <c r="U34950" s="27"/>
    </row>
    <row r="34951" spans="2:21" x14ac:dyDescent="0.25">
      <c r="B34951"/>
      <c r="C34951"/>
      <c r="D34951" s="13"/>
      <c r="E34951" s="13"/>
      <c r="K34951" s="23"/>
      <c r="O34951" s="21"/>
      <c r="P34951" s="27"/>
      <c r="Q34951" s="16"/>
      <c r="U34951" s="27"/>
    </row>
    <row r="34952" spans="2:21" x14ac:dyDescent="0.25">
      <c r="B34952"/>
      <c r="C34952"/>
      <c r="D34952" s="13"/>
      <c r="E34952" s="13"/>
      <c r="K34952" s="23"/>
      <c r="O34952" s="21"/>
      <c r="P34952" s="27"/>
      <c r="Q34952" s="16"/>
      <c r="U34952" s="27"/>
    </row>
    <row r="34953" spans="2:21" x14ac:dyDescent="0.25">
      <c r="B34953"/>
      <c r="C34953"/>
      <c r="D34953" s="13"/>
      <c r="E34953" s="13"/>
      <c r="K34953" s="23"/>
      <c r="O34953" s="21"/>
      <c r="P34953" s="27"/>
      <c r="Q34953" s="16"/>
      <c r="U34953" s="27"/>
    </row>
    <row r="34954" spans="2:21" x14ac:dyDescent="0.25">
      <c r="B34954"/>
      <c r="C34954"/>
      <c r="D34954" s="13"/>
      <c r="E34954" s="13"/>
      <c r="K34954" s="23"/>
      <c r="O34954" s="21"/>
      <c r="P34954" s="27"/>
      <c r="Q34954" s="16"/>
      <c r="U34954" s="27"/>
    </row>
    <row r="34955" spans="2:21" x14ac:dyDescent="0.25">
      <c r="B34955"/>
      <c r="C34955"/>
      <c r="D34955" s="13"/>
      <c r="E34955" s="13"/>
      <c r="K34955" s="23"/>
      <c r="O34955" s="21"/>
      <c r="P34955" s="27"/>
      <c r="Q34955" s="16"/>
      <c r="U34955" s="27"/>
    </row>
    <row r="34956" spans="2:21" x14ac:dyDescent="0.25">
      <c r="B34956"/>
      <c r="C34956"/>
      <c r="D34956" s="13"/>
      <c r="E34956" s="13"/>
      <c r="K34956" s="23"/>
      <c r="O34956" s="21"/>
      <c r="P34956" s="27"/>
      <c r="Q34956" s="16"/>
      <c r="U34956" s="27"/>
    </row>
    <row r="34957" spans="2:21" x14ac:dyDescent="0.25">
      <c r="B34957"/>
      <c r="C34957"/>
      <c r="D34957" s="13"/>
      <c r="E34957" s="13"/>
      <c r="K34957" s="23"/>
      <c r="O34957" s="21"/>
      <c r="P34957" s="27"/>
      <c r="Q34957" s="16"/>
      <c r="U34957" s="27"/>
    </row>
    <row r="34958" spans="2:21" x14ac:dyDescent="0.25">
      <c r="B34958"/>
      <c r="C34958"/>
      <c r="D34958" s="13"/>
      <c r="E34958" s="13"/>
      <c r="K34958" s="23"/>
      <c r="O34958" s="21"/>
      <c r="P34958" s="27"/>
      <c r="Q34958" s="16"/>
      <c r="U34958" s="27"/>
    </row>
    <row r="34959" spans="2:21" x14ac:dyDescent="0.25">
      <c r="B34959"/>
      <c r="C34959"/>
      <c r="D34959" s="13"/>
      <c r="E34959" s="13"/>
      <c r="K34959" s="23"/>
      <c r="O34959" s="21"/>
      <c r="P34959" s="27"/>
      <c r="Q34959" s="16"/>
      <c r="U34959" s="27"/>
    </row>
    <row r="34960" spans="2:21" x14ac:dyDescent="0.25">
      <c r="B34960"/>
      <c r="C34960"/>
      <c r="D34960" s="13"/>
      <c r="E34960" s="13"/>
      <c r="K34960" s="23"/>
      <c r="O34960" s="21"/>
      <c r="P34960" s="27"/>
      <c r="Q34960" s="16"/>
      <c r="U34960" s="27"/>
    </row>
    <row r="34961" spans="2:21" x14ac:dyDescent="0.25">
      <c r="B34961"/>
      <c r="C34961"/>
      <c r="D34961" s="13"/>
      <c r="E34961" s="13"/>
      <c r="K34961" s="23"/>
      <c r="O34961" s="21"/>
      <c r="P34961" s="27"/>
      <c r="Q34961" s="16"/>
      <c r="U34961" s="27"/>
    </row>
    <row r="34962" spans="2:21" x14ac:dyDescent="0.25">
      <c r="B34962"/>
      <c r="C34962"/>
      <c r="D34962" s="13"/>
      <c r="E34962" s="13"/>
      <c r="K34962" s="23"/>
      <c r="O34962" s="21"/>
      <c r="P34962" s="27"/>
      <c r="Q34962" s="16"/>
      <c r="U34962" s="27"/>
    </row>
    <row r="34963" spans="2:21" x14ac:dyDescent="0.25">
      <c r="B34963"/>
      <c r="C34963"/>
      <c r="D34963" s="13"/>
      <c r="E34963" s="13"/>
      <c r="K34963" s="23"/>
      <c r="O34963" s="21"/>
      <c r="P34963" s="27"/>
      <c r="Q34963" s="16"/>
      <c r="U34963" s="27"/>
    </row>
    <row r="34964" spans="2:21" x14ac:dyDescent="0.25">
      <c r="B34964"/>
      <c r="C34964"/>
      <c r="D34964" s="13"/>
      <c r="E34964" s="13"/>
      <c r="K34964" s="23"/>
      <c r="O34964" s="21"/>
      <c r="P34964" s="27"/>
      <c r="Q34964" s="16"/>
      <c r="U34964" s="27"/>
    </row>
    <row r="34965" spans="2:21" x14ac:dyDescent="0.25">
      <c r="B34965"/>
      <c r="C34965"/>
      <c r="D34965" s="13"/>
      <c r="E34965" s="13"/>
      <c r="K34965" s="23"/>
      <c r="O34965" s="21"/>
      <c r="P34965" s="27"/>
      <c r="Q34965" s="16"/>
      <c r="U34965" s="27"/>
    </row>
    <row r="34966" spans="2:21" x14ac:dyDescent="0.25">
      <c r="B34966"/>
      <c r="C34966"/>
      <c r="D34966" s="13"/>
      <c r="E34966" s="13"/>
      <c r="K34966" s="23"/>
      <c r="O34966" s="21"/>
      <c r="P34966" s="27"/>
      <c r="Q34966" s="16"/>
      <c r="U34966" s="27"/>
    </row>
    <row r="34967" spans="2:21" x14ac:dyDescent="0.25">
      <c r="B34967"/>
      <c r="C34967"/>
      <c r="D34967" s="13"/>
      <c r="E34967" s="13"/>
      <c r="K34967" s="23"/>
      <c r="O34967" s="21"/>
      <c r="P34967" s="27"/>
      <c r="Q34967" s="16"/>
      <c r="U34967" s="27"/>
    </row>
    <row r="34968" spans="2:21" x14ac:dyDescent="0.25">
      <c r="B34968"/>
      <c r="C34968"/>
      <c r="D34968" s="13"/>
      <c r="E34968" s="13"/>
      <c r="K34968" s="23"/>
      <c r="O34968" s="21"/>
      <c r="P34968" s="27"/>
      <c r="Q34968" s="16"/>
      <c r="U34968" s="27"/>
    </row>
    <row r="34969" spans="2:21" x14ac:dyDescent="0.25">
      <c r="B34969"/>
      <c r="C34969"/>
      <c r="D34969" s="13"/>
      <c r="E34969" s="13"/>
      <c r="K34969" s="23"/>
      <c r="O34969" s="21"/>
      <c r="P34969" s="27"/>
      <c r="Q34969" s="16"/>
      <c r="U34969" s="27"/>
    </row>
    <row r="34970" spans="2:21" x14ac:dyDescent="0.25">
      <c r="B34970"/>
      <c r="C34970"/>
      <c r="D34970" s="13"/>
      <c r="E34970" s="13"/>
      <c r="K34970" s="23"/>
      <c r="O34970" s="21"/>
      <c r="P34970" s="27"/>
      <c r="Q34970" s="16"/>
      <c r="U34970" s="27"/>
    </row>
    <row r="34971" spans="2:21" x14ac:dyDescent="0.25">
      <c r="B34971"/>
      <c r="C34971"/>
      <c r="D34971" s="13"/>
      <c r="E34971" s="13"/>
      <c r="K34971" s="23"/>
      <c r="O34971" s="21"/>
      <c r="P34971" s="27"/>
      <c r="Q34971" s="16"/>
      <c r="U34971" s="27"/>
    </row>
    <row r="34972" spans="2:21" x14ac:dyDescent="0.25">
      <c r="B34972"/>
      <c r="C34972"/>
      <c r="D34972" s="13"/>
      <c r="E34972" s="13"/>
      <c r="K34972" s="23"/>
      <c r="O34972" s="21"/>
      <c r="P34972" s="27"/>
      <c r="Q34972" s="16"/>
      <c r="U34972" s="27"/>
    </row>
    <row r="34973" spans="2:21" x14ac:dyDescent="0.25">
      <c r="B34973"/>
      <c r="C34973"/>
      <c r="D34973" s="13"/>
      <c r="E34973" s="13"/>
      <c r="K34973" s="23"/>
      <c r="O34973" s="21"/>
      <c r="P34973" s="27"/>
      <c r="Q34973" s="16"/>
      <c r="U34973" s="27"/>
    </row>
    <row r="34974" spans="2:21" x14ac:dyDescent="0.25">
      <c r="B34974"/>
      <c r="C34974"/>
      <c r="D34974" s="13"/>
      <c r="E34974" s="13"/>
      <c r="K34974" s="23"/>
      <c r="O34974" s="21"/>
      <c r="P34974" s="27"/>
      <c r="Q34974" s="16"/>
      <c r="U34974" s="27"/>
    </row>
    <row r="34975" spans="2:21" x14ac:dyDescent="0.25">
      <c r="B34975"/>
      <c r="C34975"/>
      <c r="D34975" s="13"/>
      <c r="E34975" s="13"/>
      <c r="K34975" s="23"/>
      <c r="O34975" s="21"/>
      <c r="P34975" s="27"/>
      <c r="Q34975" s="16"/>
      <c r="U34975" s="27"/>
    </row>
    <row r="34976" spans="2:21" x14ac:dyDescent="0.25">
      <c r="B34976"/>
      <c r="C34976"/>
      <c r="D34976" s="13"/>
      <c r="E34976" s="13"/>
      <c r="K34976" s="23"/>
      <c r="O34976" s="21"/>
      <c r="P34976" s="27"/>
      <c r="Q34976" s="16"/>
      <c r="U34976" s="27"/>
    </row>
    <row r="34977" spans="2:21" x14ac:dyDescent="0.25">
      <c r="B34977"/>
      <c r="C34977"/>
      <c r="D34977" s="13"/>
      <c r="E34977" s="13"/>
      <c r="K34977" s="23"/>
      <c r="O34977" s="21"/>
      <c r="P34977" s="27"/>
      <c r="Q34977" s="16"/>
      <c r="U34977" s="27"/>
    </row>
    <row r="34978" spans="2:21" x14ac:dyDescent="0.25">
      <c r="B34978"/>
      <c r="C34978"/>
      <c r="D34978" s="13"/>
      <c r="E34978" s="13"/>
      <c r="K34978" s="23"/>
      <c r="O34978" s="21"/>
      <c r="P34978" s="27"/>
      <c r="Q34978" s="16"/>
      <c r="U34978" s="27"/>
    </row>
    <row r="34979" spans="2:21" x14ac:dyDescent="0.25">
      <c r="B34979"/>
      <c r="C34979"/>
      <c r="D34979" s="13"/>
      <c r="E34979" s="13"/>
      <c r="K34979" s="23"/>
      <c r="O34979" s="21"/>
      <c r="P34979" s="27"/>
      <c r="Q34979" s="16"/>
      <c r="U34979" s="27"/>
    </row>
    <row r="34980" spans="2:21" x14ac:dyDescent="0.25">
      <c r="B34980"/>
      <c r="C34980"/>
      <c r="D34980" s="13"/>
      <c r="E34980" s="13"/>
      <c r="K34980" s="23"/>
      <c r="O34980" s="21"/>
      <c r="P34980" s="27"/>
      <c r="Q34980" s="16"/>
      <c r="U34980" s="27"/>
    </row>
    <row r="34981" spans="2:21" x14ac:dyDescent="0.25">
      <c r="B34981"/>
      <c r="C34981"/>
      <c r="D34981" s="13"/>
      <c r="E34981" s="13"/>
      <c r="K34981" s="23"/>
      <c r="O34981" s="21"/>
      <c r="P34981" s="27"/>
      <c r="Q34981" s="16"/>
      <c r="U34981" s="27"/>
    </row>
    <row r="34982" spans="2:21" x14ac:dyDescent="0.25">
      <c r="B34982"/>
      <c r="C34982"/>
      <c r="D34982" s="13"/>
      <c r="E34982" s="13"/>
      <c r="K34982" s="23"/>
      <c r="O34982" s="21"/>
      <c r="P34982" s="27"/>
      <c r="Q34982" s="16"/>
      <c r="U34982" s="27"/>
    </row>
    <row r="34983" spans="2:21" x14ac:dyDescent="0.25">
      <c r="B34983"/>
      <c r="C34983"/>
      <c r="D34983" s="13"/>
      <c r="E34983" s="13"/>
      <c r="K34983" s="23"/>
      <c r="O34983" s="21"/>
      <c r="P34983" s="27"/>
      <c r="Q34983" s="16"/>
      <c r="U34983" s="27"/>
    </row>
    <row r="34984" spans="2:21" x14ac:dyDescent="0.25">
      <c r="B34984"/>
      <c r="C34984"/>
      <c r="D34984" s="13"/>
      <c r="E34984" s="13"/>
      <c r="K34984" s="23"/>
      <c r="O34984" s="21"/>
      <c r="P34984" s="27"/>
      <c r="Q34984" s="16"/>
      <c r="U34984" s="27"/>
    </row>
    <row r="34985" spans="2:21" x14ac:dyDescent="0.25">
      <c r="B34985"/>
      <c r="C34985"/>
      <c r="D34985" s="13"/>
      <c r="E34985" s="13"/>
      <c r="K34985" s="23"/>
      <c r="O34985" s="21"/>
      <c r="P34985" s="27"/>
      <c r="Q34985" s="16"/>
      <c r="U34985" s="27"/>
    </row>
    <row r="34986" spans="2:21" x14ac:dyDescent="0.25">
      <c r="B34986"/>
      <c r="C34986"/>
      <c r="D34986" s="13"/>
      <c r="E34986" s="13"/>
      <c r="K34986" s="23"/>
      <c r="O34986" s="21"/>
      <c r="P34986" s="27"/>
      <c r="Q34986" s="16"/>
      <c r="U34986" s="27"/>
    </row>
    <row r="34987" spans="2:21" x14ac:dyDescent="0.25">
      <c r="B34987"/>
      <c r="C34987"/>
      <c r="D34987" s="13"/>
      <c r="E34987" s="13"/>
      <c r="K34987" s="23"/>
      <c r="O34987" s="21"/>
      <c r="P34987" s="27"/>
      <c r="Q34987" s="16"/>
      <c r="U34987" s="27"/>
    </row>
    <row r="34988" spans="2:21" x14ac:dyDescent="0.25">
      <c r="B34988"/>
      <c r="C34988"/>
      <c r="D34988" s="13"/>
      <c r="E34988" s="13"/>
      <c r="K34988" s="23"/>
      <c r="O34988" s="21"/>
      <c r="P34988" s="27"/>
      <c r="Q34988" s="16"/>
      <c r="U34988" s="27"/>
    </row>
    <row r="34989" spans="2:21" x14ac:dyDescent="0.25">
      <c r="B34989"/>
      <c r="C34989"/>
      <c r="D34989" s="13"/>
      <c r="E34989" s="13"/>
      <c r="K34989" s="23"/>
      <c r="O34989" s="21"/>
      <c r="P34989" s="27"/>
      <c r="Q34989" s="16"/>
      <c r="U34989" s="27"/>
    </row>
    <row r="34990" spans="2:21" x14ac:dyDescent="0.25">
      <c r="B34990"/>
      <c r="C34990"/>
      <c r="D34990" s="13"/>
      <c r="E34990" s="13"/>
      <c r="K34990" s="23"/>
      <c r="O34990" s="21"/>
      <c r="P34990" s="27"/>
      <c r="Q34990" s="16"/>
      <c r="U34990" s="27"/>
    </row>
    <row r="34991" spans="2:21" x14ac:dyDescent="0.25">
      <c r="B34991"/>
      <c r="C34991"/>
      <c r="D34991" s="13"/>
      <c r="E34991" s="13"/>
      <c r="K34991" s="23"/>
      <c r="O34991" s="21"/>
      <c r="P34991" s="27"/>
      <c r="Q34991" s="16"/>
      <c r="U34991" s="27"/>
    </row>
    <row r="34992" spans="2:21" x14ac:dyDescent="0.25">
      <c r="B34992"/>
      <c r="C34992"/>
      <c r="D34992" s="13"/>
      <c r="E34992" s="13"/>
      <c r="K34992" s="23"/>
      <c r="O34992" s="21"/>
      <c r="P34992" s="27"/>
      <c r="Q34992" s="16"/>
      <c r="U34992" s="27"/>
    </row>
    <row r="34993" spans="2:21" x14ac:dyDescent="0.25">
      <c r="B34993"/>
      <c r="C34993"/>
      <c r="D34993" s="13"/>
      <c r="E34993" s="13"/>
      <c r="K34993" s="23"/>
      <c r="O34993" s="21"/>
      <c r="P34993" s="27"/>
      <c r="Q34993" s="16"/>
      <c r="U34993" s="27"/>
    </row>
    <row r="34994" spans="2:21" x14ac:dyDescent="0.25">
      <c r="B34994"/>
      <c r="C34994"/>
      <c r="D34994" s="13"/>
      <c r="E34994" s="13"/>
      <c r="K34994" s="23"/>
      <c r="O34994" s="21"/>
      <c r="P34994" s="27"/>
      <c r="Q34994" s="16"/>
      <c r="U34994" s="27"/>
    </row>
    <row r="34995" spans="2:21" x14ac:dyDescent="0.25">
      <c r="B34995"/>
      <c r="C34995"/>
      <c r="D34995" s="13"/>
      <c r="E34995" s="13"/>
      <c r="K34995" s="23"/>
      <c r="O34995" s="21"/>
      <c r="P34995" s="27"/>
      <c r="Q34995" s="16"/>
      <c r="U34995" s="27"/>
    </row>
    <row r="34996" spans="2:21" x14ac:dyDescent="0.25">
      <c r="B34996"/>
      <c r="C34996"/>
      <c r="D34996" s="13"/>
      <c r="E34996" s="13"/>
      <c r="K34996" s="23"/>
      <c r="O34996" s="21"/>
      <c r="P34996" s="27"/>
      <c r="Q34996" s="16"/>
      <c r="U34996" s="27"/>
    </row>
    <row r="34997" spans="2:21" x14ac:dyDescent="0.25">
      <c r="B34997"/>
      <c r="C34997"/>
      <c r="D34997" s="13"/>
      <c r="E34997" s="13"/>
      <c r="K34997" s="23"/>
      <c r="O34997" s="21"/>
      <c r="P34997" s="27"/>
      <c r="Q34997" s="16"/>
      <c r="U34997" s="27"/>
    </row>
    <row r="34998" spans="2:21" x14ac:dyDescent="0.25">
      <c r="B34998"/>
      <c r="C34998"/>
      <c r="D34998" s="13"/>
      <c r="E34998" s="13"/>
      <c r="K34998" s="23"/>
      <c r="O34998" s="21"/>
      <c r="P34998" s="27"/>
      <c r="Q34998" s="16"/>
      <c r="U34998" s="27"/>
    </row>
    <row r="34999" spans="2:21" x14ac:dyDescent="0.25">
      <c r="B34999"/>
      <c r="C34999"/>
      <c r="D34999" s="13"/>
      <c r="E34999" s="13"/>
      <c r="K34999" s="23"/>
      <c r="O34999" s="21"/>
      <c r="P34999" s="27"/>
      <c r="Q34999" s="16"/>
      <c r="U34999" s="27"/>
    </row>
    <row r="35000" spans="2:21" x14ac:dyDescent="0.25">
      <c r="B35000"/>
      <c r="C35000"/>
      <c r="D35000" s="13"/>
      <c r="E35000" s="13"/>
      <c r="K35000" s="23"/>
      <c r="O35000" s="21"/>
      <c r="P35000" s="27"/>
      <c r="Q35000" s="16"/>
      <c r="U35000" s="27"/>
    </row>
    <row r="35001" spans="2:21" x14ac:dyDescent="0.25">
      <c r="B35001"/>
      <c r="C35001"/>
      <c r="D35001" s="13"/>
      <c r="E35001" s="13"/>
      <c r="K35001" s="23"/>
      <c r="O35001" s="21"/>
      <c r="P35001" s="27"/>
      <c r="Q35001" s="16"/>
      <c r="U35001" s="27"/>
    </row>
    <row r="35002" spans="2:21" x14ac:dyDescent="0.25">
      <c r="B35002"/>
      <c r="C35002"/>
      <c r="D35002" s="13"/>
      <c r="E35002" s="13"/>
      <c r="K35002" s="23"/>
      <c r="O35002" s="21"/>
      <c r="P35002" s="27"/>
      <c r="Q35002" s="16"/>
      <c r="U35002" s="27"/>
    </row>
    <row r="35003" spans="2:21" x14ac:dyDescent="0.25">
      <c r="B35003"/>
      <c r="C35003"/>
      <c r="D35003" s="13"/>
      <c r="E35003" s="13"/>
      <c r="K35003" s="23"/>
      <c r="O35003" s="21"/>
      <c r="P35003" s="27"/>
      <c r="Q35003" s="16"/>
      <c r="U35003" s="27"/>
    </row>
    <row r="35004" spans="2:21" x14ac:dyDescent="0.25">
      <c r="B35004"/>
      <c r="C35004"/>
      <c r="D35004" s="13"/>
      <c r="E35004" s="13"/>
      <c r="K35004" s="23"/>
      <c r="O35004" s="21"/>
      <c r="P35004" s="27"/>
      <c r="Q35004" s="16"/>
      <c r="U35004" s="27"/>
    </row>
    <row r="35005" spans="2:21" x14ac:dyDescent="0.25">
      <c r="B35005"/>
      <c r="C35005"/>
      <c r="D35005" s="13"/>
      <c r="E35005" s="13"/>
      <c r="K35005" s="23"/>
      <c r="O35005" s="21"/>
      <c r="P35005" s="27"/>
      <c r="Q35005" s="16"/>
      <c r="U35005" s="27"/>
    </row>
    <row r="35006" spans="2:21" x14ac:dyDescent="0.25">
      <c r="B35006"/>
      <c r="C35006"/>
      <c r="D35006" s="13"/>
      <c r="E35006" s="13"/>
      <c r="K35006" s="23"/>
      <c r="O35006" s="21"/>
      <c r="P35006" s="27"/>
      <c r="Q35006" s="16"/>
      <c r="U35006" s="27"/>
    </row>
    <row r="35007" spans="2:21" x14ac:dyDescent="0.25">
      <c r="B35007"/>
      <c r="C35007"/>
      <c r="D35007" s="13"/>
      <c r="E35007" s="13"/>
      <c r="K35007" s="23"/>
      <c r="O35007" s="21"/>
      <c r="P35007" s="27"/>
      <c r="Q35007" s="16"/>
      <c r="U35007" s="27"/>
    </row>
    <row r="35008" spans="2:21" x14ac:dyDescent="0.25">
      <c r="B35008"/>
      <c r="C35008"/>
      <c r="D35008" s="13"/>
      <c r="E35008" s="13"/>
      <c r="K35008" s="23"/>
      <c r="O35008" s="21"/>
      <c r="P35008" s="27"/>
      <c r="Q35008" s="16"/>
      <c r="U35008" s="27"/>
    </row>
    <row r="35009" spans="2:21" x14ac:dyDescent="0.25">
      <c r="B35009"/>
      <c r="C35009"/>
      <c r="D35009" s="13"/>
      <c r="E35009" s="13"/>
      <c r="K35009" s="23"/>
      <c r="O35009" s="21"/>
      <c r="P35009" s="27"/>
      <c r="Q35009" s="16"/>
      <c r="U35009" s="27"/>
    </row>
    <row r="35010" spans="2:21" x14ac:dyDescent="0.25">
      <c r="B35010"/>
      <c r="C35010"/>
      <c r="D35010" s="13"/>
      <c r="E35010" s="13"/>
      <c r="K35010" s="23"/>
      <c r="O35010" s="21"/>
      <c r="P35010" s="27"/>
      <c r="Q35010" s="16"/>
      <c r="U35010" s="27"/>
    </row>
    <row r="35011" spans="2:21" x14ac:dyDescent="0.25">
      <c r="B35011"/>
      <c r="C35011"/>
      <c r="D35011" s="13"/>
      <c r="E35011" s="13"/>
      <c r="K35011" s="23"/>
      <c r="O35011" s="21"/>
      <c r="P35011" s="27"/>
      <c r="Q35011" s="16"/>
      <c r="U35011" s="27"/>
    </row>
    <row r="35012" spans="2:21" x14ac:dyDescent="0.25">
      <c r="B35012"/>
      <c r="C35012"/>
      <c r="D35012" s="13"/>
      <c r="E35012" s="13"/>
      <c r="K35012" s="23"/>
      <c r="O35012" s="21"/>
      <c r="P35012" s="27"/>
      <c r="Q35012" s="16"/>
      <c r="U35012" s="27"/>
    </row>
    <row r="35013" spans="2:21" x14ac:dyDescent="0.25">
      <c r="B35013"/>
      <c r="C35013"/>
      <c r="D35013" s="13"/>
      <c r="E35013" s="13"/>
      <c r="K35013" s="23"/>
      <c r="O35013" s="21"/>
      <c r="P35013" s="27"/>
      <c r="Q35013" s="16"/>
      <c r="U35013" s="27"/>
    </row>
    <row r="35014" spans="2:21" x14ac:dyDescent="0.25">
      <c r="B35014"/>
      <c r="C35014"/>
      <c r="D35014" s="13"/>
      <c r="E35014" s="13"/>
      <c r="K35014" s="23"/>
      <c r="O35014" s="21"/>
      <c r="P35014" s="27"/>
      <c r="Q35014" s="16"/>
      <c r="U35014" s="27"/>
    </row>
    <row r="35015" spans="2:21" x14ac:dyDescent="0.25">
      <c r="B35015"/>
      <c r="C35015"/>
      <c r="D35015" s="13"/>
      <c r="E35015" s="13"/>
      <c r="K35015" s="23"/>
      <c r="O35015" s="21"/>
      <c r="P35015" s="27"/>
      <c r="Q35015" s="16"/>
      <c r="U35015" s="27"/>
    </row>
    <row r="35016" spans="2:21" x14ac:dyDescent="0.25">
      <c r="B35016"/>
      <c r="C35016"/>
      <c r="D35016" s="13"/>
      <c r="E35016" s="13"/>
      <c r="K35016" s="23"/>
      <c r="O35016" s="21"/>
      <c r="P35016" s="27"/>
      <c r="Q35016" s="16"/>
      <c r="U35016" s="27"/>
    </row>
    <row r="35017" spans="2:21" x14ac:dyDescent="0.25">
      <c r="B35017"/>
      <c r="C35017"/>
      <c r="D35017" s="13"/>
      <c r="E35017" s="13"/>
      <c r="K35017" s="23"/>
      <c r="O35017" s="21"/>
      <c r="P35017" s="27"/>
      <c r="Q35017" s="16"/>
      <c r="U35017" s="27"/>
    </row>
    <row r="35018" spans="2:21" x14ac:dyDescent="0.25">
      <c r="B35018"/>
      <c r="C35018"/>
      <c r="D35018" s="13"/>
      <c r="E35018" s="13"/>
      <c r="K35018" s="23"/>
      <c r="O35018" s="21"/>
      <c r="P35018" s="27"/>
      <c r="Q35018" s="16"/>
      <c r="U35018" s="27"/>
    </row>
    <row r="35019" spans="2:21" x14ac:dyDescent="0.25">
      <c r="B35019"/>
      <c r="C35019"/>
      <c r="D35019" s="13"/>
      <c r="E35019" s="13"/>
      <c r="K35019" s="23"/>
      <c r="O35019" s="21"/>
      <c r="P35019" s="27"/>
      <c r="Q35019" s="16"/>
      <c r="U35019" s="27"/>
    </row>
    <row r="35020" spans="2:21" x14ac:dyDescent="0.25">
      <c r="B35020"/>
      <c r="C35020"/>
      <c r="D35020" s="13"/>
      <c r="E35020" s="13"/>
      <c r="K35020" s="23"/>
      <c r="O35020" s="21"/>
      <c r="P35020" s="27"/>
      <c r="Q35020" s="16"/>
      <c r="U35020" s="27"/>
    </row>
    <row r="35021" spans="2:21" x14ac:dyDescent="0.25">
      <c r="B35021"/>
      <c r="C35021"/>
      <c r="D35021" s="13"/>
      <c r="E35021" s="13"/>
      <c r="K35021" s="23"/>
      <c r="O35021" s="21"/>
      <c r="P35021" s="27"/>
      <c r="Q35021" s="16"/>
      <c r="U35021" s="27"/>
    </row>
    <row r="35022" spans="2:21" x14ac:dyDescent="0.25">
      <c r="B35022"/>
      <c r="C35022"/>
      <c r="D35022" s="13"/>
      <c r="E35022" s="13"/>
      <c r="K35022" s="23"/>
      <c r="O35022" s="21"/>
      <c r="P35022" s="27"/>
      <c r="Q35022" s="16"/>
      <c r="U35022" s="27"/>
    </row>
    <row r="35023" spans="2:21" x14ac:dyDescent="0.25">
      <c r="B35023"/>
      <c r="C35023"/>
      <c r="D35023" s="13"/>
      <c r="E35023" s="13"/>
      <c r="K35023" s="23"/>
      <c r="O35023" s="21"/>
      <c r="P35023" s="27"/>
      <c r="Q35023" s="16"/>
      <c r="U35023" s="27"/>
    </row>
    <row r="35024" spans="2:21" x14ac:dyDescent="0.25">
      <c r="B35024"/>
      <c r="C35024"/>
      <c r="D35024" s="13"/>
      <c r="E35024" s="13"/>
      <c r="K35024" s="23"/>
      <c r="O35024" s="21"/>
      <c r="P35024" s="27"/>
      <c r="Q35024" s="16"/>
      <c r="U35024" s="27"/>
    </row>
    <row r="35025" spans="2:21" x14ac:dyDescent="0.25">
      <c r="B35025"/>
      <c r="C35025"/>
      <c r="D35025" s="13"/>
      <c r="E35025" s="13"/>
      <c r="K35025" s="23"/>
      <c r="O35025" s="21"/>
      <c r="P35025" s="27"/>
      <c r="Q35025" s="16"/>
      <c r="U35025" s="27"/>
    </row>
    <row r="35026" spans="2:21" x14ac:dyDescent="0.25">
      <c r="B35026"/>
      <c r="C35026"/>
      <c r="D35026" s="13"/>
      <c r="E35026" s="13"/>
      <c r="K35026" s="23"/>
      <c r="O35026" s="21"/>
      <c r="P35026" s="27"/>
      <c r="Q35026" s="16"/>
      <c r="U35026" s="27"/>
    </row>
    <row r="35027" spans="2:21" x14ac:dyDescent="0.25">
      <c r="B35027"/>
      <c r="C35027"/>
      <c r="D35027" s="13"/>
      <c r="E35027" s="13"/>
      <c r="K35027" s="23"/>
      <c r="O35027" s="21"/>
      <c r="P35027" s="27"/>
      <c r="Q35027" s="16"/>
      <c r="U35027" s="27"/>
    </row>
    <row r="35028" spans="2:21" x14ac:dyDescent="0.25">
      <c r="B35028"/>
      <c r="C35028"/>
      <c r="D35028" s="13"/>
      <c r="E35028" s="13"/>
      <c r="K35028" s="23"/>
      <c r="O35028" s="21"/>
      <c r="P35028" s="27"/>
      <c r="Q35028" s="16"/>
      <c r="U35028" s="27"/>
    </row>
    <row r="35029" spans="2:21" x14ac:dyDescent="0.25">
      <c r="B35029"/>
      <c r="C35029"/>
      <c r="D35029" s="13"/>
      <c r="E35029" s="13"/>
      <c r="K35029" s="23"/>
      <c r="O35029" s="21"/>
      <c r="P35029" s="27"/>
      <c r="Q35029" s="16"/>
      <c r="U35029" s="27"/>
    </row>
    <row r="35030" spans="2:21" x14ac:dyDescent="0.25">
      <c r="B35030"/>
      <c r="C35030"/>
      <c r="D35030" s="13"/>
      <c r="E35030" s="13"/>
      <c r="K35030" s="23"/>
      <c r="O35030" s="21"/>
      <c r="P35030" s="27"/>
      <c r="Q35030" s="16"/>
      <c r="U35030" s="27"/>
    </row>
    <row r="35031" spans="2:21" x14ac:dyDescent="0.25">
      <c r="B35031"/>
      <c r="C35031"/>
      <c r="D35031" s="13"/>
      <c r="E35031" s="13"/>
      <c r="K35031" s="23"/>
      <c r="O35031" s="21"/>
      <c r="P35031" s="27"/>
      <c r="Q35031" s="16"/>
      <c r="U35031" s="27"/>
    </row>
    <row r="35032" spans="2:21" x14ac:dyDescent="0.25">
      <c r="B35032"/>
      <c r="C35032"/>
      <c r="D35032" s="13"/>
      <c r="E35032" s="13"/>
      <c r="K35032" s="23"/>
      <c r="O35032" s="21"/>
      <c r="P35032" s="27"/>
      <c r="Q35032" s="16"/>
      <c r="U35032" s="27"/>
    </row>
    <row r="35033" spans="2:21" x14ac:dyDescent="0.25">
      <c r="B35033"/>
      <c r="C35033"/>
      <c r="D35033" s="13"/>
      <c r="E35033" s="13"/>
      <c r="K35033" s="23"/>
      <c r="O35033" s="21"/>
      <c r="P35033" s="27"/>
      <c r="Q35033" s="16"/>
      <c r="U35033" s="27"/>
    </row>
    <row r="35034" spans="2:21" x14ac:dyDescent="0.25">
      <c r="B35034"/>
      <c r="C35034"/>
      <c r="D35034" s="13"/>
      <c r="E35034" s="13"/>
      <c r="K35034" s="23"/>
      <c r="O35034" s="21"/>
      <c r="P35034" s="27"/>
      <c r="Q35034" s="16"/>
      <c r="U35034" s="27"/>
    </row>
    <row r="35035" spans="2:21" x14ac:dyDescent="0.25">
      <c r="B35035"/>
      <c r="C35035"/>
      <c r="D35035" s="13"/>
      <c r="E35035" s="13"/>
      <c r="K35035" s="23"/>
      <c r="O35035" s="21"/>
      <c r="P35035" s="27"/>
      <c r="Q35035" s="16"/>
      <c r="U35035" s="27"/>
    </row>
    <row r="35036" spans="2:21" x14ac:dyDescent="0.25">
      <c r="B35036"/>
      <c r="C35036"/>
      <c r="D35036" s="13"/>
      <c r="E35036" s="13"/>
      <c r="K35036" s="23"/>
      <c r="O35036" s="21"/>
      <c r="P35036" s="27"/>
      <c r="Q35036" s="16"/>
      <c r="U35036" s="27"/>
    </row>
    <row r="35037" spans="2:21" x14ac:dyDescent="0.25">
      <c r="B35037"/>
      <c r="C35037"/>
      <c r="D35037" s="13"/>
      <c r="E35037" s="13"/>
      <c r="K35037" s="23"/>
      <c r="O35037" s="21"/>
      <c r="P35037" s="27"/>
      <c r="Q35037" s="16"/>
      <c r="U35037" s="27"/>
    </row>
    <row r="35038" spans="2:21" x14ac:dyDescent="0.25">
      <c r="B35038"/>
      <c r="C35038"/>
      <c r="D35038" s="13"/>
      <c r="E35038" s="13"/>
      <c r="K35038" s="23"/>
      <c r="O35038" s="21"/>
      <c r="P35038" s="27"/>
      <c r="Q35038" s="16"/>
      <c r="U35038" s="27"/>
    </row>
    <row r="35039" spans="2:21" x14ac:dyDescent="0.25">
      <c r="B35039"/>
      <c r="C35039"/>
      <c r="D35039" s="13"/>
      <c r="E35039" s="13"/>
      <c r="K35039" s="23"/>
      <c r="O35039" s="21"/>
      <c r="P35039" s="27"/>
      <c r="Q35039" s="16"/>
      <c r="U35039" s="27"/>
    </row>
    <row r="35040" spans="2:21" x14ac:dyDescent="0.25">
      <c r="B35040"/>
      <c r="C35040"/>
      <c r="D35040" s="13"/>
      <c r="E35040" s="13"/>
      <c r="K35040" s="23"/>
      <c r="O35040" s="21"/>
      <c r="P35040" s="27"/>
      <c r="Q35040" s="16"/>
      <c r="U35040" s="27"/>
    </row>
    <row r="35041" spans="2:21" x14ac:dyDescent="0.25">
      <c r="B35041"/>
      <c r="C35041"/>
      <c r="D35041" s="13"/>
      <c r="E35041" s="13"/>
      <c r="K35041" s="23"/>
      <c r="O35041" s="21"/>
      <c r="P35041" s="27"/>
      <c r="Q35041" s="16"/>
      <c r="U35041" s="27"/>
    </row>
    <row r="35042" spans="2:21" x14ac:dyDescent="0.25">
      <c r="B35042"/>
      <c r="C35042"/>
      <c r="D35042" s="13"/>
      <c r="E35042" s="13"/>
      <c r="K35042" s="23"/>
      <c r="O35042" s="21"/>
      <c r="P35042" s="27"/>
      <c r="Q35042" s="16"/>
      <c r="U35042" s="27"/>
    </row>
    <row r="35043" spans="2:21" x14ac:dyDescent="0.25">
      <c r="B35043"/>
      <c r="C35043"/>
      <c r="D35043" s="13"/>
      <c r="E35043" s="13"/>
      <c r="K35043" s="23"/>
      <c r="O35043" s="21"/>
      <c r="P35043" s="27"/>
      <c r="Q35043" s="16"/>
      <c r="U35043" s="27"/>
    </row>
    <row r="35044" spans="2:21" x14ac:dyDescent="0.25">
      <c r="B35044"/>
      <c r="C35044"/>
      <c r="D35044" s="13"/>
      <c r="E35044" s="13"/>
      <c r="K35044" s="23"/>
      <c r="O35044" s="21"/>
      <c r="P35044" s="27"/>
      <c r="Q35044" s="16"/>
      <c r="U35044" s="27"/>
    </row>
    <row r="35045" spans="2:21" x14ac:dyDescent="0.25">
      <c r="B35045"/>
      <c r="C35045"/>
      <c r="D35045" s="13"/>
      <c r="E35045" s="13"/>
      <c r="K35045" s="23"/>
      <c r="O35045" s="21"/>
      <c r="P35045" s="27"/>
      <c r="Q35045" s="16"/>
      <c r="U35045" s="27"/>
    </row>
    <row r="35046" spans="2:21" x14ac:dyDescent="0.25">
      <c r="B35046"/>
      <c r="C35046"/>
      <c r="D35046" s="13"/>
      <c r="E35046" s="13"/>
      <c r="K35046" s="23"/>
      <c r="O35046" s="21"/>
      <c r="P35046" s="27"/>
      <c r="Q35046" s="16"/>
      <c r="U35046" s="27"/>
    </row>
    <row r="35047" spans="2:21" x14ac:dyDescent="0.25">
      <c r="B35047"/>
      <c r="C35047"/>
      <c r="D35047" s="13"/>
      <c r="E35047" s="13"/>
      <c r="K35047" s="23"/>
      <c r="O35047" s="21"/>
      <c r="P35047" s="27"/>
      <c r="Q35047" s="16"/>
      <c r="U35047" s="27"/>
    </row>
    <row r="35048" spans="2:21" x14ac:dyDescent="0.25">
      <c r="B35048"/>
      <c r="C35048"/>
      <c r="D35048" s="13"/>
      <c r="E35048" s="13"/>
      <c r="K35048" s="23"/>
      <c r="O35048" s="21"/>
      <c r="P35048" s="27"/>
      <c r="Q35048" s="16"/>
      <c r="U35048" s="27"/>
    </row>
    <row r="35049" spans="2:21" x14ac:dyDescent="0.25">
      <c r="B35049"/>
      <c r="C35049"/>
      <c r="D35049" s="13"/>
      <c r="E35049" s="13"/>
      <c r="K35049" s="23"/>
      <c r="O35049" s="21"/>
      <c r="P35049" s="27"/>
      <c r="Q35049" s="16"/>
      <c r="U35049" s="27"/>
    </row>
    <row r="35050" spans="2:21" x14ac:dyDescent="0.25">
      <c r="B35050"/>
      <c r="C35050"/>
      <c r="D35050" s="13"/>
      <c r="E35050" s="13"/>
      <c r="K35050" s="23"/>
      <c r="O35050" s="21"/>
      <c r="P35050" s="27"/>
      <c r="Q35050" s="16"/>
      <c r="U35050" s="27"/>
    </row>
    <row r="35051" spans="2:21" x14ac:dyDescent="0.25">
      <c r="B35051"/>
      <c r="C35051"/>
      <c r="D35051" s="13"/>
      <c r="E35051" s="13"/>
      <c r="K35051" s="23"/>
      <c r="O35051" s="21"/>
      <c r="P35051" s="27"/>
      <c r="Q35051" s="16"/>
      <c r="U35051" s="27"/>
    </row>
    <row r="35052" spans="2:21" x14ac:dyDescent="0.25">
      <c r="B35052"/>
      <c r="C35052"/>
      <c r="D35052" s="13"/>
      <c r="E35052" s="13"/>
      <c r="K35052" s="23"/>
      <c r="O35052" s="21"/>
      <c r="P35052" s="27"/>
      <c r="Q35052" s="16"/>
      <c r="U35052" s="27"/>
    </row>
    <row r="35053" spans="2:21" x14ac:dyDescent="0.25">
      <c r="B35053"/>
      <c r="C35053"/>
      <c r="D35053" s="13"/>
      <c r="E35053" s="13"/>
      <c r="K35053" s="23"/>
      <c r="O35053" s="21"/>
      <c r="P35053" s="27"/>
      <c r="Q35053" s="16"/>
      <c r="U35053" s="27"/>
    </row>
    <row r="35054" spans="2:21" x14ac:dyDescent="0.25">
      <c r="B35054"/>
      <c r="C35054"/>
      <c r="D35054" s="13"/>
      <c r="E35054" s="13"/>
      <c r="K35054" s="23"/>
      <c r="O35054" s="21"/>
      <c r="P35054" s="27"/>
      <c r="Q35054" s="16"/>
      <c r="U35054" s="27"/>
    </row>
    <row r="35055" spans="2:21" x14ac:dyDescent="0.25">
      <c r="B35055"/>
      <c r="C35055"/>
      <c r="D35055" s="13"/>
      <c r="E35055" s="13"/>
      <c r="K35055" s="23"/>
      <c r="O35055" s="21"/>
      <c r="P35055" s="27"/>
      <c r="Q35055" s="16"/>
      <c r="U35055" s="27"/>
    </row>
    <row r="35056" spans="2:21" x14ac:dyDescent="0.25">
      <c r="B35056"/>
      <c r="C35056"/>
      <c r="D35056" s="13"/>
      <c r="E35056" s="13"/>
      <c r="K35056" s="23"/>
      <c r="O35056" s="21"/>
      <c r="P35056" s="27"/>
      <c r="Q35056" s="16"/>
      <c r="U35056" s="27"/>
    </row>
    <row r="35057" spans="2:21" x14ac:dyDescent="0.25">
      <c r="B35057"/>
      <c r="C35057"/>
      <c r="D35057" s="13"/>
      <c r="E35057" s="13"/>
      <c r="K35057" s="23"/>
      <c r="O35057" s="21"/>
      <c r="P35057" s="27"/>
      <c r="Q35057" s="16"/>
      <c r="U35057" s="27"/>
    </row>
    <row r="35058" spans="2:21" x14ac:dyDescent="0.25">
      <c r="B35058"/>
      <c r="C35058"/>
      <c r="D35058" s="13"/>
      <c r="E35058" s="13"/>
      <c r="K35058" s="23"/>
      <c r="O35058" s="21"/>
      <c r="P35058" s="27"/>
      <c r="Q35058" s="16"/>
      <c r="U35058" s="27"/>
    </row>
    <row r="35059" spans="2:21" x14ac:dyDescent="0.25">
      <c r="B35059"/>
      <c r="C35059"/>
      <c r="D35059" s="13"/>
      <c r="E35059" s="13"/>
      <c r="K35059" s="23"/>
      <c r="O35059" s="21"/>
      <c r="P35059" s="27"/>
      <c r="Q35059" s="16"/>
      <c r="U35059" s="27"/>
    </row>
    <row r="35060" spans="2:21" x14ac:dyDescent="0.25">
      <c r="B35060"/>
      <c r="C35060"/>
      <c r="D35060" s="13"/>
      <c r="E35060" s="13"/>
      <c r="K35060" s="23"/>
      <c r="O35060" s="21"/>
      <c r="P35060" s="27"/>
      <c r="Q35060" s="16"/>
      <c r="U35060" s="27"/>
    </row>
    <row r="35061" spans="2:21" x14ac:dyDescent="0.25">
      <c r="B35061"/>
      <c r="C35061"/>
      <c r="D35061" s="13"/>
      <c r="E35061" s="13"/>
      <c r="K35061" s="23"/>
      <c r="O35061" s="21"/>
      <c r="P35061" s="27"/>
      <c r="Q35061" s="16"/>
      <c r="U35061" s="27"/>
    </row>
    <row r="35062" spans="2:21" x14ac:dyDescent="0.25">
      <c r="B35062"/>
      <c r="C35062"/>
      <c r="D35062" s="13"/>
      <c r="E35062" s="13"/>
      <c r="K35062" s="23"/>
      <c r="O35062" s="21"/>
      <c r="P35062" s="27"/>
      <c r="Q35062" s="16"/>
      <c r="U35062" s="27"/>
    </row>
    <row r="35063" spans="2:21" x14ac:dyDescent="0.25">
      <c r="B35063"/>
      <c r="C35063"/>
      <c r="D35063" s="13"/>
      <c r="E35063" s="13"/>
      <c r="K35063" s="23"/>
      <c r="O35063" s="21"/>
      <c r="P35063" s="27"/>
      <c r="Q35063" s="16"/>
      <c r="U35063" s="27"/>
    </row>
    <row r="35064" spans="2:21" x14ac:dyDescent="0.25">
      <c r="B35064"/>
      <c r="C35064"/>
      <c r="D35064" s="13"/>
      <c r="E35064" s="13"/>
      <c r="K35064" s="23"/>
      <c r="O35064" s="21"/>
      <c r="P35064" s="27"/>
      <c r="Q35064" s="16"/>
      <c r="U35064" s="27"/>
    </row>
    <row r="35065" spans="2:21" x14ac:dyDescent="0.25">
      <c r="B35065"/>
      <c r="C35065"/>
      <c r="D35065" s="13"/>
      <c r="E35065" s="13"/>
      <c r="K35065" s="23"/>
      <c r="O35065" s="21"/>
      <c r="P35065" s="27"/>
      <c r="Q35065" s="16"/>
      <c r="U35065" s="27"/>
    </row>
    <row r="35066" spans="2:21" x14ac:dyDescent="0.25">
      <c r="B35066"/>
      <c r="C35066"/>
      <c r="D35066" s="13"/>
      <c r="E35066" s="13"/>
      <c r="K35066" s="23"/>
      <c r="O35066" s="21"/>
      <c r="P35066" s="27"/>
      <c r="Q35066" s="16"/>
      <c r="U35066" s="27"/>
    </row>
    <row r="35067" spans="2:21" x14ac:dyDescent="0.25">
      <c r="B35067"/>
      <c r="C35067"/>
      <c r="D35067" s="13"/>
      <c r="E35067" s="13"/>
      <c r="K35067" s="23"/>
      <c r="O35067" s="21"/>
      <c r="P35067" s="27"/>
      <c r="Q35067" s="16"/>
      <c r="U35067" s="27"/>
    </row>
    <row r="35068" spans="2:21" x14ac:dyDescent="0.25">
      <c r="B35068"/>
      <c r="C35068"/>
      <c r="D35068" s="13"/>
      <c r="E35068" s="13"/>
      <c r="K35068" s="23"/>
      <c r="O35068" s="21"/>
      <c r="P35068" s="27"/>
      <c r="Q35068" s="16"/>
      <c r="U35068" s="27"/>
    </row>
    <row r="35069" spans="2:21" x14ac:dyDescent="0.25">
      <c r="B35069"/>
      <c r="C35069"/>
      <c r="D35069" s="13"/>
      <c r="E35069" s="13"/>
      <c r="K35069" s="23"/>
      <c r="O35069" s="21"/>
      <c r="P35069" s="27"/>
      <c r="Q35069" s="16"/>
      <c r="U35069" s="27"/>
    </row>
    <row r="35070" spans="2:21" x14ac:dyDescent="0.25">
      <c r="B35070"/>
      <c r="C35070"/>
      <c r="D35070" s="13"/>
      <c r="E35070" s="13"/>
      <c r="K35070" s="23"/>
      <c r="O35070" s="21"/>
      <c r="P35070" s="27"/>
      <c r="Q35070" s="16"/>
      <c r="U35070" s="27"/>
    </row>
    <row r="35071" spans="2:21" x14ac:dyDescent="0.25">
      <c r="B35071"/>
      <c r="C35071"/>
      <c r="D35071" s="13"/>
      <c r="E35071" s="13"/>
      <c r="K35071" s="23"/>
      <c r="O35071" s="21"/>
      <c r="P35071" s="27"/>
      <c r="Q35071" s="16"/>
      <c r="U35071" s="27"/>
    </row>
    <row r="35072" spans="2:21" x14ac:dyDescent="0.25">
      <c r="B35072"/>
      <c r="C35072"/>
      <c r="D35072" s="13"/>
      <c r="E35072" s="13"/>
      <c r="K35072" s="23"/>
      <c r="O35072" s="21"/>
      <c r="P35072" s="27"/>
      <c r="Q35072" s="16"/>
      <c r="U35072" s="27"/>
    </row>
    <row r="35073" spans="2:21" x14ac:dyDescent="0.25">
      <c r="B35073"/>
      <c r="C35073"/>
      <c r="D35073" s="13"/>
      <c r="E35073" s="13"/>
      <c r="K35073" s="23"/>
      <c r="O35073" s="21"/>
      <c r="P35073" s="27"/>
      <c r="Q35073" s="16"/>
      <c r="U35073" s="27"/>
    </row>
    <row r="35074" spans="2:21" x14ac:dyDescent="0.25">
      <c r="B35074"/>
      <c r="C35074"/>
      <c r="D35074" s="13"/>
      <c r="E35074" s="13"/>
      <c r="K35074" s="23"/>
      <c r="O35074" s="21"/>
      <c r="P35074" s="27"/>
      <c r="Q35074" s="16"/>
      <c r="U35074" s="27"/>
    </row>
    <row r="35075" spans="2:21" x14ac:dyDescent="0.25">
      <c r="B35075"/>
      <c r="C35075"/>
      <c r="D35075" s="13"/>
      <c r="E35075" s="13"/>
      <c r="K35075" s="23"/>
      <c r="O35075" s="21"/>
      <c r="P35075" s="27"/>
      <c r="Q35075" s="16"/>
      <c r="U35075" s="27"/>
    </row>
    <row r="35076" spans="2:21" x14ac:dyDescent="0.25">
      <c r="B35076"/>
      <c r="C35076"/>
      <c r="D35076" s="13"/>
      <c r="E35076" s="13"/>
      <c r="K35076" s="23"/>
      <c r="O35076" s="21"/>
      <c r="P35076" s="27"/>
      <c r="Q35076" s="16"/>
      <c r="U35076" s="27"/>
    </row>
    <row r="35077" spans="2:21" x14ac:dyDescent="0.25">
      <c r="B35077"/>
      <c r="C35077"/>
      <c r="D35077" s="13"/>
      <c r="E35077" s="13"/>
      <c r="K35077" s="23"/>
      <c r="O35077" s="21"/>
      <c r="P35077" s="27"/>
      <c r="Q35077" s="16"/>
      <c r="U35077" s="27"/>
    </row>
    <row r="35078" spans="2:21" x14ac:dyDescent="0.25">
      <c r="B35078"/>
      <c r="C35078"/>
      <c r="D35078" s="13"/>
      <c r="E35078" s="13"/>
      <c r="K35078" s="23"/>
      <c r="O35078" s="21"/>
      <c r="P35078" s="27"/>
      <c r="Q35078" s="16"/>
      <c r="U35078" s="27"/>
    </row>
    <row r="35079" spans="2:21" x14ac:dyDescent="0.25">
      <c r="B35079"/>
      <c r="C35079"/>
      <c r="D35079" s="13"/>
      <c r="E35079" s="13"/>
      <c r="K35079" s="23"/>
      <c r="O35079" s="21"/>
      <c r="P35079" s="27"/>
      <c r="Q35079" s="16"/>
      <c r="U35079" s="27"/>
    </row>
    <row r="35080" spans="2:21" x14ac:dyDescent="0.25">
      <c r="B35080"/>
      <c r="C35080"/>
      <c r="D35080" s="13"/>
      <c r="E35080" s="13"/>
      <c r="K35080" s="23"/>
      <c r="O35080" s="21"/>
      <c r="P35080" s="27"/>
      <c r="Q35080" s="16"/>
      <c r="U35080" s="27"/>
    </row>
    <row r="35081" spans="2:21" x14ac:dyDescent="0.25">
      <c r="B35081"/>
      <c r="C35081"/>
      <c r="D35081" s="13"/>
      <c r="E35081" s="13"/>
      <c r="K35081" s="23"/>
      <c r="O35081" s="21"/>
      <c r="P35081" s="27"/>
      <c r="Q35081" s="16"/>
      <c r="U35081" s="27"/>
    </row>
    <row r="35082" spans="2:21" x14ac:dyDescent="0.25">
      <c r="B35082"/>
      <c r="C35082"/>
      <c r="D35082" s="13"/>
      <c r="E35082" s="13"/>
      <c r="K35082" s="23"/>
      <c r="O35082" s="21"/>
      <c r="P35082" s="27"/>
      <c r="Q35082" s="16"/>
      <c r="U35082" s="27"/>
    </row>
    <row r="35083" spans="2:21" x14ac:dyDescent="0.25">
      <c r="B35083"/>
      <c r="C35083"/>
      <c r="D35083" s="13"/>
      <c r="E35083" s="13"/>
      <c r="K35083" s="23"/>
      <c r="O35083" s="21"/>
      <c r="P35083" s="27"/>
      <c r="Q35083" s="16"/>
      <c r="U35083" s="27"/>
    </row>
    <row r="35084" spans="2:21" x14ac:dyDescent="0.25">
      <c r="B35084"/>
      <c r="C35084"/>
      <c r="D35084" s="13"/>
      <c r="E35084" s="13"/>
      <c r="K35084" s="23"/>
      <c r="O35084" s="21"/>
      <c r="P35084" s="27"/>
      <c r="Q35084" s="16"/>
      <c r="U35084" s="27"/>
    </row>
    <row r="35085" spans="2:21" x14ac:dyDescent="0.25">
      <c r="B35085"/>
      <c r="C35085"/>
      <c r="D35085" s="13"/>
      <c r="E35085" s="13"/>
      <c r="K35085" s="23"/>
      <c r="O35085" s="21"/>
      <c r="P35085" s="27"/>
      <c r="Q35085" s="16"/>
      <c r="U35085" s="27"/>
    </row>
    <row r="35086" spans="2:21" x14ac:dyDescent="0.25">
      <c r="B35086"/>
      <c r="C35086"/>
      <c r="D35086" s="13"/>
      <c r="E35086" s="13"/>
      <c r="K35086" s="23"/>
      <c r="O35086" s="21"/>
      <c r="P35086" s="27"/>
      <c r="Q35086" s="16"/>
      <c r="U35086" s="27"/>
    </row>
    <row r="35087" spans="2:21" x14ac:dyDescent="0.25">
      <c r="B35087"/>
      <c r="C35087"/>
      <c r="D35087" s="13"/>
      <c r="E35087" s="13"/>
      <c r="K35087" s="23"/>
      <c r="O35087" s="21"/>
      <c r="P35087" s="27"/>
      <c r="Q35087" s="16"/>
      <c r="U35087" s="27"/>
    </row>
    <row r="35088" spans="2:21" x14ac:dyDescent="0.25">
      <c r="B35088"/>
      <c r="C35088"/>
      <c r="D35088" s="13"/>
      <c r="E35088" s="13"/>
      <c r="K35088" s="23"/>
      <c r="O35088" s="21"/>
      <c r="P35088" s="27"/>
      <c r="Q35088" s="16"/>
      <c r="U35088" s="27"/>
    </row>
    <row r="35089" spans="2:21" x14ac:dyDescent="0.25">
      <c r="B35089"/>
      <c r="C35089"/>
      <c r="D35089" s="13"/>
      <c r="E35089" s="13"/>
      <c r="K35089" s="23"/>
      <c r="O35089" s="21"/>
      <c r="P35089" s="27"/>
      <c r="Q35089" s="16"/>
      <c r="U35089" s="27"/>
    </row>
    <row r="35090" spans="2:21" x14ac:dyDescent="0.25">
      <c r="B35090"/>
      <c r="C35090"/>
      <c r="D35090" s="13"/>
      <c r="E35090" s="13"/>
      <c r="K35090" s="23"/>
      <c r="O35090" s="21"/>
      <c r="P35090" s="27"/>
      <c r="Q35090" s="16"/>
      <c r="U35090" s="27"/>
    </row>
    <row r="35091" spans="2:21" x14ac:dyDescent="0.25">
      <c r="B35091"/>
      <c r="C35091"/>
      <c r="D35091" s="13"/>
      <c r="E35091" s="13"/>
      <c r="K35091" s="23"/>
      <c r="O35091" s="21"/>
      <c r="P35091" s="27"/>
      <c r="Q35091" s="16"/>
      <c r="U35091" s="27"/>
    </row>
    <row r="35092" spans="2:21" x14ac:dyDescent="0.25">
      <c r="B35092"/>
      <c r="C35092"/>
      <c r="D35092" s="13"/>
      <c r="E35092" s="13"/>
      <c r="K35092" s="23"/>
      <c r="O35092" s="21"/>
      <c r="P35092" s="27"/>
      <c r="Q35092" s="16"/>
      <c r="U35092" s="27"/>
    </row>
    <row r="35093" spans="2:21" x14ac:dyDescent="0.25">
      <c r="B35093"/>
      <c r="C35093"/>
      <c r="D35093" s="13"/>
      <c r="E35093" s="13"/>
      <c r="K35093" s="23"/>
      <c r="O35093" s="21"/>
      <c r="P35093" s="27"/>
      <c r="Q35093" s="16"/>
      <c r="U35093" s="27"/>
    </row>
    <row r="35094" spans="2:21" x14ac:dyDescent="0.25">
      <c r="B35094"/>
      <c r="C35094"/>
      <c r="D35094" s="13"/>
      <c r="E35094" s="13"/>
      <c r="K35094" s="23"/>
      <c r="O35094" s="21"/>
      <c r="P35094" s="27"/>
      <c r="Q35094" s="16"/>
      <c r="U35094" s="27"/>
    </row>
    <row r="35095" spans="2:21" x14ac:dyDescent="0.25">
      <c r="B35095"/>
      <c r="C35095"/>
      <c r="D35095" s="13"/>
      <c r="E35095" s="13"/>
      <c r="K35095" s="23"/>
      <c r="O35095" s="21"/>
      <c r="P35095" s="27"/>
      <c r="Q35095" s="16"/>
      <c r="U35095" s="27"/>
    </row>
    <row r="35096" spans="2:21" x14ac:dyDescent="0.25">
      <c r="B35096"/>
      <c r="C35096"/>
      <c r="D35096" s="13"/>
      <c r="E35096" s="13"/>
      <c r="K35096" s="23"/>
      <c r="O35096" s="21"/>
      <c r="P35096" s="27"/>
      <c r="Q35096" s="16"/>
      <c r="U35096" s="27"/>
    </row>
    <row r="35097" spans="2:21" x14ac:dyDescent="0.25">
      <c r="B35097"/>
      <c r="C35097"/>
      <c r="D35097" s="13"/>
      <c r="E35097" s="13"/>
      <c r="K35097" s="23"/>
      <c r="O35097" s="21"/>
      <c r="P35097" s="27"/>
      <c r="Q35097" s="16"/>
      <c r="U35097" s="27"/>
    </row>
    <row r="35098" spans="2:21" x14ac:dyDescent="0.25">
      <c r="B35098"/>
      <c r="C35098"/>
      <c r="D35098" s="13"/>
      <c r="E35098" s="13"/>
      <c r="K35098" s="23"/>
      <c r="O35098" s="21"/>
      <c r="P35098" s="27"/>
      <c r="Q35098" s="16"/>
      <c r="U35098" s="27"/>
    </row>
    <row r="35099" spans="2:21" x14ac:dyDescent="0.25">
      <c r="B35099"/>
      <c r="C35099"/>
      <c r="D35099" s="13"/>
      <c r="E35099" s="13"/>
      <c r="K35099" s="23"/>
      <c r="O35099" s="21"/>
      <c r="P35099" s="27"/>
      <c r="Q35099" s="16"/>
      <c r="U35099" s="27"/>
    </row>
    <row r="35100" spans="2:21" x14ac:dyDescent="0.25">
      <c r="B35100"/>
      <c r="C35100"/>
      <c r="D35100" s="13"/>
      <c r="E35100" s="13"/>
      <c r="K35100" s="23"/>
      <c r="O35100" s="21"/>
      <c r="P35100" s="27"/>
      <c r="Q35100" s="16"/>
      <c r="U35100" s="27"/>
    </row>
    <row r="35101" spans="2:21" x14ac:dyDescent="0.25">
      <c r="B35101"/>
      <c r="C35101"/>
      <c r="D35101" s="13"/>
      <c r="E35101" s="13"/>
      <c r="K35101" s="23"/>
      <c r="O35101" s="21"/>
      <c r="P35101" s="27"/>
      <c r="Q35101" s="16"/>
      <c r="U35101" s="27"/>
    </row>
    <row r="35102" spans="2:21" x14ac:dyDescent="0.25">
      <c r="B35102"/>
      <c r="C35102"/>
      <c r="D35102" s="13"/>
      <c r="E35102" s="13"/>
      <c r="K35102" s="23"/>
      <c r="O35102" s="21"/>
      <c r="P35102" s="27"/>
      <c r="Q35102" s="16"/>
      <c r="U35102" s="27"/>
    </row>
    <row r="35103" spans="2:21" x14ac:dyDescent="0.25">
      <c r="B35103"/>
      <c r="C35103"/>
      <c r="D35103" s="13"/>
      <c r="E35103" s="13"/>
      <c r="K35103" s="23"/>
      <c r="O35103" s="21"/>
      <c r="P35103" s="27"/>
      <c r="Q35103" s="16"/>
      <c r="U35103" s="27"/>
    </row>
    <row r="35104" spans="2:21" x14ac:dyDescent="0.25">
      <c r="B35104"/>
      <c r="C35104"/>
      <c r="D35104" s="13"/>
      <c r="E35104" s="13"/>
      <c r="K35104" s="23"/>
      <c r="O35104" s="21"/>
      <c r="P35104" s="27"/>
      <c r="Q35104" s="16"/>
      <c r="U35104" s="27"/>
    </row>
    <row r="35105" spans="2:21" x14ac:dyDescent="0.25">
      <c r="B35105"/>
      <c r="C35105"/>
      <c r="D35105" s="13"/>
      <c r="E35105" s="13"/>
      <c r="K35105" s="23"/>
      <c r="O35105" s="21"/>
      <c r="P35105" s="27"/>
      <c r="Q35105" s="16"/>
      <c r="U35105" s="27"/>
    </row>
    <row r="35106" spans="2:21" x14ac:dyDescent="0.25">
      <c r="B35106"/>
      <c r="C35106"/>
      <c r="D35106" s="13"/>
      <c r="E35106" s="13"/>
      <c r="K35106" s="23"/>
      <c r="O35106" s="21"/>
      <c r="P35106" s="27"/>
      <c r="Q35106" s="16"/>
      <c r="U35106" s="27"/>
    </row>
    <row r="35107" spans="2:21" x14ac:dyDescent="0.25">
      <c r="B35107"/>
      <c r="C35107"/>
      <c r="D35107" s="13"/>
      <c r="E35107" s="13"/>
      <c r="K35107" s="23"/>
      <c r="O35107" s="21"/>
      <c r="P35107" s="27"/>
      <c r="Q35107" s="16"/>
      <c r="U35107" s="27"/>
    </row>
    <row r="35108" spans="2:21" x14ac:dyDescent="0.25">
      <c r="B35108"/>
      <c r="C35108"/>
      <c r="D35108" s="13"/>
      <c r="E35108" s="13"/>
      <c r="K35108" s="23"/>
      <c r="O35108" s="21"/>
      <c r="P35108" s="27"/>
      <c r="Q35108" s="16"/>
      <c r="U35108" s="27"/>
    </row>
    <row r="35109" spans="2:21" x14ac:dyDescent="0.25">
      <c r="B35109"/>
      <c r="C35109"/>
      <c r="D35109" s="13"/>
      <c r="E35109" s="13"/>
      <c r="K35109" s="23"/>
      <c r="O35109" s="21"/>
      <c r="P35109" s="27"/>
      <c r="Q35109" s="16"/>
      <c r="U35109" s="27"/>
    </row>
    <row r="35110" spans="2:21" x14ac:dyDescent="0.25">
      <c r="B35110"/>
      <c r="C35110"/>
      <c r="D35110" s="13"/>
      <c r="E35110" s="13"/>
      <c r="K35110" s="23"/>
      <c r="O35110" s="21"/>
      <c r="P35110" s="27"/>
      <c r="Q35110" s="16"/>
      <c r="U35110" s="27"/>
    </row>
    <row r="35111" spans="2:21" x14ac:dyDescent="0.25">
      <c r="B35111"/>
      <c r="C35111"/>
      <c r="D35111" s="13"/>
      <c r="E35111" s="13"/>
      <c r="K35111" s="23"/>
      <c r="O35111" s="21"/>
      <c r="P35111" s="27"/>
      <c r="Q35111" s="16"/>
      <c r="U35111" s="27"/>
    </row>
    <row r="35112" spans="2:21" x14ac:dyDescent="0.25">
      <c r="B35112"/>
      <c r="C35112"/>
      <c r="D35112" s="13"/>
      <c r="E35112" s="13"/>
      <c r="K35112" s="23"/>
      <c r="O35112" s="21"/>
      <c r="P35112" s="27"/>
      <c r="Q35112" s="16"/>
      <c r="U35112" s="27"/>
    </row>
    <row r="35113" spans="2:21" x14ac:dyDescent="0.25">
      <c r="B35113"/>
      <c r="C35113"/>
      <c r="D35113" s="13"/>
      <c r="E35113" s="13"/>
      <c r="K35113" s="23"/>
      <c r="O35113" s="21"/>
      <c r="P35113" s="27"/>
      <c r="Q35113" s="16"/>
      <c r="U35113" s="27"/>
    </row>
    <row r="35114" spans="2:21" x14ac:dyDescent="0.25">
      <c r="B35114"/>
      <c r="C35114"/>
      <c r="D35114" s="13"/>
      <c r="E35114" s="13"/>
      <c r="K35114" s="23"/>
      <c r="O35114" s="21"/>
      <c r="P35114" s="27"/>
      <c r="Q35114" s="16"/>
      <c r="U35114" s="27"/>
    </row>
    <row r="35115" spans="2:21" x14ac:dyDescent="0.25">
      <c r="B35115"/>
      <c r="C35115"/>
      <c r="D35115" s="13"/>
      <c r="E35115" s="13"/>
      <c r="K35115" s="23"/>
      <c r="O35115" s="21"/>
      <c r="P35115" s="27"/>
      <c r="Q35115" s="16"/>
      <c r="U35115" s="27"/>
    </row>
    <row r="35116" spans="2:21" x14ac:dyDescent="0.25">
      <c r="B35116"/>
      <c r="C35116"/>
      <c r="D35116" s="13"/>
      <c r="E35116" s="13"/>
      <c r="K35116" s="23"/>
      <c r="O35116" s="21"/>
      <c r="P35116" s="27"/>
      <c r="Q35116" s="16"/>
      <c r="U35116" s="27"/>
    </row>
    <row r="35117" spans="2:21" x14ac:dyDescent="0.25">
      <c r="B35117"/>
      <c r="C35117"/>
      <c r="D35117" s="13"/>
      <c r="E35117" s="13"/>
      <c r="K35117" s="23"/>
      <c r="O35117" s="21"/>
      <c r="P35117" s="27"/>
      <c r="Q35117" s="16"/>
      <c r="U35117" s="27"/>
    </row>
    <row r="35118" spans="2:21" x14ac:dyDescent="0.25">
      <c r="B35118"/>
      <c r="C35118"/>
      <c r="D35118" s="13"/>
      <c r="E35118" s="13"/>
      <c r="K35118" s="23"/>
      <c r="O35118" s="21"/>
      <c r="P35118" s="27"/>
      <c r="Q35118" s="16"/>
      <c r="U35118" s="27"/>
    </row>
    <row r="35119" spans="2:21" x14ac:dyDescent="0.25">
      <c r="B35119"/>
      <c r="C35119"/>
      <c r="D35119" s="13"/>
      <c r="E35119" s="13"/>
      <c r="K35119" s="23"/>
      <c r="O35119" s="21"/>
      <c r="P35119" s="27"/>
      <c r="Q35119" s="16"/>
      <c r="U35119" s="27"/>
    </row>
    <row r="35120" spans="2:21" x14ac:dyDescent="0.25">
      <c r="B35120"/>
      <c r="C35120"/>
      <c r="D35120" s="13"/>
      <c r="E35120" s="13"/>
      <c r="K35120" s="23"/>
      <c r="O35120" s="21"/>
      <c r="P35120" s="27"/>
      <c r="Q35120" s="16"/>
      <c r="U35120" s="27"/>
    </row>
    <row r="35121" spans="2:21" x14ac:dyDescent="0.25">
      <c r="B35121"/>
      <c r="C35121"/>
      <c r="D35121" s="13"/>
      <c r="E35121" s="13"/>
      <c r="K35121" s="23"/>
      <c r="O35121" s="21"/>
      <c r="P35121" s="27"/>
      <c r="Q35121" s="16"/>
      <c r="U35121" s="27"/>
    </row>
    <row r="35122" spans="2:21" x14ac:dyDescent="0.25">
      <c r="B35122"/>
      <c r="C35122"/>
      <c r="D35122" s="13"/>
      <c r="E35122" s="13"/>
      <c r="K35122" s="23"/>
      <c r="O35122" s="21"/>
      <c r="P35122" s="27"/>
      <c r="Q35122" s="16"/>
      <c r="U35122" s="27"/>
    </row>
    <row r="35123" spans="2:21" x14ac:dyDescent="0.25">
      <c r="B35123"/>
      <c r="C35123"/>
      <c r="D35123" s="13"/>
      <c r="E35123" s="13"/>
      <c r="K35123" s="23"/>
      <c r="O35123" s="21"/>
      <c r="P35123" s="27"/>
      <c r="Q35123" s="16"/>
      <c r="U35123" s="27"/>
    </row>
    <row r="35124" spans="2:21" x14ac:dyDescent="0.25">
      <c r="B35124"/>
      <c r="C35124"/>
      <c r="D35124" s="13"/>
      <c r="E35124" s="13"/>
      <c r="K35124" s="23"/>
      <c r="O35124" s="21"/>
      <c r="P35124" s="27"/>
      <c r="Q35124" s="16"/>
      <c r="U35124" s="27"/>
    </row>
    <row r="35125" spans="2:21" x14ac:dyDescent="0.25">
      <c r="B35125"/>
      <c r="C35125"/>
      <c r="D35125" s="13"/>
      <c r="E35125" s="13"/>
      <c r="K35125" s="23"/>
      <c r="O35125" s="21"/>
      <c r="P35125" s="27"/>
      <c r="Q35125" s="16"/>
      <c r="U35125" s="27"/>
    </row>
    <row r="35126" spans="2:21" x14ac:dyDescent="0.25">
      <c r="B35126"/>
      <c r="C35126"/>
      <c r="D35126" s="13"/>
      <c r="E35126" s="13"/>
      <c r="K35126" s="23"/>
      <c r="O35126" s="21"/>
      <c r="P35126" s="27"/>
      <c r="Q35126" s="16"/>
      <c r="U35126" s="27"/>
    </row>
    <row r="35127" spans="2:21" x14ac:dyDescent="0.25">
      <c r="B35127"/>
      <c r="C35127"/>
      <c r="D35127" s="13"/>
      <c r="E35127" s="13"/>
      <c r="K35127" s="23"/>
      <c r="O35127" s="21"/>
      <c r="P35127" s="27"/>
      <c r="Q35127" s="16"/>
      <c r="U35127" s="27"/>
    </row>
    <row r="35128" spans="2:21" x14ac:dyDescent="0.25">
      <c r="B35128"/>
      <c r="C35128"/>
      <c r="D35128" s="13"/>
      <c r="E35128" s="13"/>
      <c r="K35128" s="23"/>
      <c r="O35128" s="21"/>
      <c r="P35128" s="27"/>
      <c r="Q35128" s="16"/>
      <c r="U35128" s="27"/>
    </row>
    <row r="35129" spans="2:21" x14ac:dyDescent="0.25">
      <c r="B35129"/>
      <c r="C35129"/>
      <c r="D35129" s="13"/>
      <c r="E35129" s="13"/>
      <c r="K35129" s="23"/>
      <c r="O35129" s="21"/>
      <c r="P35129" s="27"/>
      <c r="Q35129" s="16"/>
      <c r="U35129" s="27"/>
    </row>
    <row r="35130" spans="2:21" x14ac:dyDescent="0.25">
      <c r="B35130"/>
      <c r="C35130"/>
      <c r="D35130" s="13"/>
      <c r="E35130" s="13"/>
      <c r="K35130" s="23"/>
      <c r="O35130" s="21"/>
      <c r="P35130" s="27"/>
      <c r="Q35130" s="16"/>
      <c r="U35130" s="27"/>
    </row>
    <row r="35131" spans="2:21" x14ac:dyDescent="0.25">
      <c r="B35131"/>
      <c r="C35131"/>
      <c r="D35131" s="13"/>
      <c r="E35131" s="13"/>
      <c r="K35131" s="23"/>
      <c r="O35131" s="21"/>
      <c r="P35131" s="27"/>
      <c r="Q35131" s="16"/>
      <c r="U35131" s="27"/>
    </row>
    <row r="35132" spans="2:21" x14ac:dyDescent="0.25">
      <c r="B35132"/>
      <c r="C35132"/>
      <c r="D35132" s="13"/>
      <c r="E35132" s="13"/>
      <c r="K35132" s="23"/>
      <c r="O35132" s="21"/>
      <c r="P35132" s="27"/>
      <c r="Q35132" s="16"/>
      <c r="U35132" s="27"/>
    </row>
    <row r="35133" spans="2:21" x14ac:dyDescent="0.25">
      <c r="B35133"/>
      <c r="C35133"/>
      <c r="D35133" s="13"/>
      <c r="E35133" s="13"/>
      <c r="K35133" s="23"/>
      <c r="O35133" s="21"/>
      <c r="P35133" s="27"/>
      <c r="Q35133" s="16"/>
      <c r="U35133" s="27"/>
    </row>
    <row r="35134" spans="2:21" x14ac:dyDescent="0.25">
      <c r="B35134"/>
      <c r="C35134"/>
      <c r="D35134" s="13"/>
      <c r="E35134" s="13"/>
      <c r="K35134" s="23"/>
      <c r="O35134" s="21"/>
      <c r="P35134" s="27"/>
      <c r="Q35134" s="16"/>
      <c r="U35134" s="27"/>
    </row>
    <row r="35135" spans="2:21" x14ac:dyDescent="0.25">
      <c r="B35135"/>
      <c r="C35135"/>
      <c r="D35135" s="13"/>
      <c r="E35135" s="13"/>
      <c r="K35135" s="23"/>
      <c r="O35135" s="21"/>
      <c r="P35135" s="27"/>
      <c r="Q35135" s="16"/>
      <c r="U35135" s="27"/>
    </row>
    <row r="35136" spans="2:21" x14ac:dyDescent="0.25">
      <c r="B35136"/>
      <c r="C35136"/>
      <c r="D35136" s="13"/>
      <c r="E35136" s="13"/>
      <c r="K35136" s="23"/>
      <c r="O35136" s="21"/>
      <c r="P35136" s="27"/>
      <c r="Q35136" s="16"/>
      <c r="U35136" s="27"/>
    </row>
    <row r="35137" spans="2:21" x14ac:dyDescent="0.25">
      <c r="B35137"/>
      <c r="C35137"/>
      <c r="D35137" s="13"/>
      <c r="E35137" s="13"/>
      <c r="K35137" s="23"/>
      <c r="O35137" s="21"/>
      <c r="P35137" s="27"/>
      <c r="Q35137" s="16"/>
      <c r="U35137" s="27"/>
    </row>
    <row r="35138" spans="2:21" x14ac:dyDescent="0.25">
      <c r="B35138"/>
      <c r="C35138"/>
      <c r="D35138" s="13"/>
      <c r="E35138" s="13"/>
      <c r="K35138" s="23"/>
      <c r="O35138" s="21"/>
      <c r="P35138" s="27"/>
      <c r="Q35138" s="16"/>
      <c r="U35138" s="27"/>
    </row>
    <row r="35139" spans="2:21" x14ac:dyDescent="0.25">
      <c r="B35139"/>
      <c r="C35139"/>
      <c r="D35139" s="13"/>
      <c r="E35139" s="13"/>
      <c r="K35139" s="23"/>
      <c r="O35139" s="21"/>
      <c r="P35139" s="27"/>
      <c r="Q35139" s="16"/>
      <c r="U35139" s="27"/>
    </row>
    <row r="35140" spans="2:21" x14ac:dyDescent="0.25">
      <c r="B35140"/>
      <c r="C35140"/>
      <c r="D35140" s="13"/>
      <c r="E35140" s="13"/>
      <c r="K35140" s="23"/>
      <c r="O35140" s="21"/>
      <c r="P35140" s="27"/>
      <c r="Q35140" s="16"/>
      <c r="U35140" s="27"/>
    </row>
    <row r="35141" spans="2:21" x14ac:dyDescent="0.25">
      <c r="B35141"/>
      <c r="C35141"/>
      <c r="D35141" s="13"/>
      <c r="E35141" s="13"/>
      <c r="K35141" s="23"/>
      <c r="O35141" s="21"/>
      <c r="P35141" s="27"/>
      <c r="Q35141" s="16"/>
      <c r="U35141" s="27"/>
    </row>
    <row r="35142" spans="2:21" x14ac:dyDescent="0.25">
      <c r="B35142"/>
      <c r="C35142"/>
      <c r="D35142" s="13"/>
      <c r="E35142" s="13"/>
      <c r="K35142" s="23"/>
      <c r="O35142" s="21"/>
      <c r="P35142" s="27"/>
      <c r="Q35142" s="16"/>
      <c r="U35142" s="27"/>
    </row>
    <row r="35143" spans="2:21" x14ac:dyDescent="0.25">
      <c r="B35143"/>
      <c r="C35143"/>
      <c r="D35143" s="13"/>
      <c r="E35143" s="13"/>
      <c r="K35143" s="23"/>
      <c r="O35143" s="21"/>
      <c r="P35143" s="27"/>
      <c r="Q35143" s="16"/>
      <c r="U35143" s="27"/>
    </row>
    <row r="35144" spans="2:21" x14ac:dyDescent="0.25">
      <c r="B35144"/>
      <c r="C35144"/>
      <c r="D35144" s="13"/>
      <c r="E35144" s="13"/>
      <c r="K35144" s="23"/>
      <c r="O35144" s="21"/>
      <c r="P35144" s="27"/>
      <c r="Q35144" s="16"/>
      <c r="U35144" s="27"/>
    </row>
    <row r="35145" spans="2:21" x14ac:dyDescent="0.25">
      <c r="B35145"/>
      <c r="C35145"/>
      <c r="D35145" s="13"/>
      <c r="E35145" s="13"/>
      <c r="K35145" s="23"/>
      <c r="O35145" s="21"/>
      <c r="P35145" s="27"/>
      <c r="Q35145" s="16"/>
      <c r="U35145" s="27"/>
    </row>
    <row r="35146" spans="2:21" x14ac:dyDescent="0.25">
      <c r="B35146"/>
      <c r="C35146"/>
      <c r="D35146" s="13"/>
      <c r="E35146" s="13"/>
      <c r="K35146" s="23"/>
      <c r="O35146" s="21"/>
      <c r="P35146" s="27"/>
      <c r="Q35146" s="16"/>
      <c r="U35146" s="27"/>
    </row>
    <row r="35147" spans="2:21" x14ac:dyDescent="0.25">
      <c r="B35147"/>
      <c r="C35147"/>
      <c r="D35147" s="13"/>
      <c r="E35147" s="13"/>
      <c r="K35147" s="23"/>
      <c r="O35147" s="21"/>
      <c r="P35147" s="27"/>
      <c r="Q35147" s="16"/>
      <c r="U35147" s="27"/>
    </row>
    <row r="35148" spans="2:21" x14ac:dyDescent="0.25">
      <c r="B35148"/>
      <c r="C35148"/>
      <c r="D35148" s="13"/>
      <c r="E35148" s="13"/>
      <c r="K35148" s="23"/>
      <c r="O35148" s="21"/>
      <c r="P35148" s="27"/>
      <c r="Q35148" s="16"/>
      <c r="U35148" s="27"/>
    </row>
    <row r="35149" spans="2:21" x14ac:dyDescent="0.25">
      <c r="B35149"/>
      <c r="C35149"/>
      <c r="D35149" s="13"/>
      <c r="E35149" s="13"/>
      <c r="K35149" s="23"/>
      <c r="O35149" s="21"/>
      <c r="P35149" s="27"/>
      <c r="Q35149" s="16"/>
      <c r="U35149" s="27"/>
    </row>
    <row r="35150" spans="2:21" x14ac:dyDescent="0.25">
      <c r="B35150"/>
      <c r="C35150"/>
      <c r="D35150" s="13"/>
      <c r="E35150" s="13"/>
      <c r="K35150" s="23"/>
      <c r="O35150" s="21"/>
      <c r="P35150" s="27"/>
      <c r="Q35150" s="16"/>
      <c r="U35150" s="27"/>
    </row>
    <row r="35151" spans="2:21" x14ac:dyDescent="0.25">
      <c r="B35151"/>
      <c r="C35151"/>
      <c r="D35151" s="13"/>
      <c r="E35151" s="13"/>
      <c r="K35151" s="23"/>
      <c r="O35151" s="21"/>
      <c r="P35151" s="27"/>
      <c r="Q35151" s="16"/>
      <c r="U35151" s="27"/>
    </row>
    <row r="35152" spans="2:21" x14ac:dyDescent="0.25">
      <c r="B35152"/>
      <c r="C35152"/>
      <c r="D35152" s="13"/>
      <c r="E35152" s="13"/>
      <c r="K35152" s="23"/>
      <c r="O35152" s="21"/>
      <c r="P35152" s="27"/>
      <c r="Q35152" s="16"/>
      <c r="U35152" s="27"/>
    </row>
    <row r="35153" spans="2:21" x14ac:dyDescent="0.25">
      <c r="B35153"/>
      <c r="C35153"/>
      <c r="D35153" s="13"/>
      <c r="E35153" s="13"/>
      <c r="K35153" s="23"/>
      <c r="O35153" s="21"/>
      <c r="P35153" s="27"/>
      <c r="Q35153" s="16"/>
      <c r="U35153" s="27"/>
    </row>
    <row r="35154" spans="2:21" x14ac:dyDescent="0.25">
      <c r="B35154"/>
      <c r="C35154"/>
      <c r="D35154" s="13"/>
      <c r="E35154" s="13"/>
      <c r="K35154" s="23"/>
      <c r="O35154" s="21"/>
      <c r="P35154" s="27"/>
      <c r="Q35154" s="16"/>
      <c r="U35154" s="27"/>
    </row>
    <row r="35155" spans="2:21" x14ac:dyDescent="0.25">
      <c r="B35155"/>
      <c r="C35155"/>
      <c r="D35155" s="13"/>
      <c r="E35155" s="13"/>
      <c r="K35155" s="23"/>
      <c r="O35155" s="21"/>
      <c r="P35155" s="27"/>
      <c r="Q35155" s="16"/>
      <c r="U35155" s="27"/>
    </row>
    <row r="35156" spans="2:21" x14ac:dyDescent="0.25">
      <c r="B35156"/>
      <c r="C35156"/>
      <c r="D35156" s="13"/>
      <c r="E35156" s="13"/>
      <c r="K35156" s="23"/>
      <c r="O35156" s="21"/>
      <c r="P35156" s="27"/>
      <c r="Q35156" s="16"/>
      <c r="U35156" s="27"/>
    </row>
    <row r="35157" spans="2:21" x14ac:dyDescent="0.25">
      <c r="B35157"/>
      <c r="C35157"/>
      <c r="D35157" s="13"/>
      <c r="E35157" s="13"/>
      <c r="K35157" s="23"/>
      <c r="O35157" s="21"/>
      <c r="P35157" s="27"/>
      <c r="Q35157" s="16"/>
      <c r="U35157" s="27"/>
    </row>
    <row r="35158" spans="2:21" x14ac:dyDescent="0.25">
      <c r="B35158"/>
      <c r="C35158"/>
      <c r="D35158" s="13"/>
      <c r="E35158" s="13"/>
      <c r="K35158" s="23"/>
      <c r="O35158" s="21"/>
      <c r="P35158" s="27"/>
      <c r="Q35158" s="16"/>
      <c r="U35158" s="27"/>
    </row>
    <row r="35159" spans="2:21" x14ac:dyDescent="0.25">
      <c r="B35159"/>
      <c r="C35159"/>
      <c r="D35159" s="13"/>
      <c r="E35159" s="13"/>
      <c r="K35159" s="23"/>
      <c r="O35159" s="21"/>
      <c r="P35159" s="27"/>
      <c r="Q35159" s="16"/>
      <c r="U35159" s="27"/>
    </row>
    <row r="35160" spans="2:21" x14ac:dyDescent="0.25">
      <c r="B35160"/>
      <c r="C35160"/>
      <c r="D35160" s="13"/>
      <c r="E35160" s="13"/>
      <c r="K35160" s="23"/>
      <c r="O35160" s="21"/>
      <c r="P35160" s="27"/>
      <c r="Q35160" s="16"/>
      <c r="U35160" s="27"/>
    </row>
    <row r="35161" spans="2:21" x14ac:dyDescent="0.25">
      <c r="B35161"/>
      <c r="C35161"/>
      <c r="D35161" s="13"/>
      <c r="E35161" s="13"/>
      <c r="K35161" s="23"/>
      <c r="O35161" s="21"/>
      <c r="P35161" s="27"/>
      <c r="Q35161" s="16"/>
      <c r="U35161" s="27"/>
    </row>
    <row r="35162" spans="2:21" x14ac:dyDescent="0.25">
      <c r="B35162"/>
      <c r="C35162"/>
      <c r="D35162" s="13"/>
      <c r="E35162" s="13"/>
      <c r="K35162" s="23"/>
      <c r="O35162" s="21"/>
      <c r="P35162" s="27"/>
      <c r="Q35162" s="16"/>
      <c r="U35162" s="27"/>
    </row>
    <row r="35163" spans="2:21" x14ac:dyDescent="0.25">
      <c r="B35163"/>
      <c r="C35163"/>
      <c r="D35163" s="13"/>
      <c r="E35163" s="13"/>
      <c r="K35163" s="23"/>
      <c r="O35163" s="21"/>
      <c r="P35163" s="27"/>
      <c r="Q35163" s="16"/>
      <c r="U35163" s="27"/>
    </row>
    <row r="35164" spans="2:21" x14ac:dyDescent="0.25">
      <c r="B35164"/>
      <c r="C35164"/>
      <c r="D35164" s="13"/>
      <c r="E35164" s="13"/>
      <c r="K35164" s="23"/>
      <c r="O35164" s="21"/>
      <c r="P35164" s="27"/>
      <c r="Q35164" s="16"/>
      <c r="U35164" s="27"/>
    </row>
    <row r="35165" spans="2:21" x14ac:dyDescent="0.25">
      <c r="B35165"/>
      <c r="C35165"/>
      <c r="D35165" s="13"/>
      <c r="E35165" s="13"/>
      <c r="K35165" s="23"/>
      <c r="O35165" s="21"/>
      <c r="P35165" s="27"/>
      <c r="Q35165" s="16"/>
      <c r="U35165" s="27"/>
    </row>
    <row r="35166" spans="2:21" x14ac:dyDescent="0.25">
      <c r="B35166"/>
      <c r="C35166"/>
      <c r="D35166" s="13"/>
      <c r="E35166" s="13"/>
      <c r="K35166" s="23"/>
      <c r="O35166" s="21"/>
      <c r="P35166" s="27"/>
      <c r="Q35166" s="16"/>
      <c r="U35166" s="27"/>
    </row>
    <row r="35167" spans="2:21" x14ac:dyDescent="0.25">
      <c r="B35167"/>
      <c r="C35167"/>
      <c r="D35167" s="13"/>
      <c r="E35167" s="13"/>
      <c r="K35167" s="23"/>
      <c r="O35167" s="21"/>
      <c r="P35167" s="27"/>
      <c r="Q35167" s="16"/>
      <c r="U35167" s="27"/>
    </row>
    <row r="35168" spans="2:21" x14ac:dyDescent="0.25">
      <c r="B35168"/>
      <c r="C35168"/>
      <c r="D35168" s="13"/>
      <c r="E35168" s="13"/>
      <c r="K35168" s="23"/>
      <c r="O35168" s="21"/>
      <c r="P35168" s="27"/>
      <c r="Q35168" s="16"/>
      <c r="U35168" s="27"/>
    </row>
    <row r="35169" spans="2:21" x14ac:dyDescent="0.25">
      <c r="B35169"/>
      <c r="C35169"/>
      <c r="D35169" s="13"/>
      <c r="E35169" s="13"/>
      <c r="K35169" s="23"/>
      <c r="O35169" s="21"/>
      <c r="P35169" s="27"/>
      <c r="Q35169" s="16"/>
      <c r="U35169" s="27"/>
    </row>
    <row r="35170" spans="2:21" x14ac:dyDescent="0.25">
      <c r="B35170"/>
      <c r="C35170"/>
      <c r="D35170" s="13"/>
      <c r="E35170" s="13"/>
      <c r="K35170" s="23"/>
      <c r="O35170" s="21"/>
      <c r="P35170" s="27"/>
      <c r="Q35170" s="16"/>
      <c r="U35170" s="27"/>
    </row>
    <row r="35171" spans="2:21" x14ac:dyDescent="0.25">
      <c r="B35171"/>
      <c r="C35171"/>
      <c r="D35171" s="13"/>
      <c r="E35171" s="13"/>
      <c r="K35171" s="23"/>
      <c r="O35171" s="21"/>
      <c r="P35171" s="27"/>
      <c r="Q35171" s="16"/>
      <c r="U35171" s="27"/>
    </row>
    <row r="35172" spans="2:21" x14ac:dyDescent="0.25">
      <c r="B35172"/>
      <c r="C35172"/>
      <c r="D35172" s="13"/>
      <c r="E35172" s="13"/>
      <c r="K35172" s="23"/>
      <c r="O35172" s="21"/>
      <c r="P35172" s="27"/>
      <c r="Q35172" s="16"/>
      <c r="U35172" s="27"/>
    </row>
    <row r="35173" spans="2:21" x14ac:dyDescent="0.25">
      <c r="B35173"/>
      <c r="C35173"/>
      <c r="D35173" s="13"/>
      <c r="E35173" s="13"/>
      <c r="K35173" s="23"/>
      <c r="O35173" s="21"/>
      <c r="P35173" s="27"/>
      <c r="Q35173" s="16"/>
      <c r="U35173" s="27"/>
    </row>
    <row r="35174" spans="2:21" x14ac:dyDescent="0.25">
      <c r="B35174"/>
      <c r="C35174"/>
      <c r="D35174" s="13"/>
      <c r="E35174" s="13"/>
      <c r="K35174" s="23"/>
      <c r="O35174" s="21"/>
      <c r="P35174" s="27"/>
      <c r="Q35174" s="16"/>
      <c r="U35174" s="27"/>
    </row>
    <row r="35175" spans="2:21" x14ac:dyDescent="0.25">
      <c r="B35175"/>
      <c r="C35175"/>
      <c r="D35175" s="13"/>
      <c r="E35175" s="13"/>
      <c r="K35175" s="23"/>
      <c r="O35175" s="21"/>
      <c r="P35175" s="27"/>
      <c r="Q35175" s="16"/>
      <c r="U35175" s="27"/>
    </row>
    <row r="35176" spans="2:21" x14ac:dyDescent="0.25">
      <c r="B35176"/>
      <c r="C35176"/>
      <c r="D35176" s="13"/>
      <c r="E35176" s="13"/>
      <c r="K35176" s="23"/>
      <c r="O35176" s="21"/>
      <c r="P35176" s="27"/>
      <c r="Q35176" s="16"/>
      <c r="U35176" s="27"/>
    </row>
    <row r="35177" spans="2:21" x14ac:dyDescent="0.25">
      <c r="B35177"/>
      <c r="C35177"/>
      <c r="D35177" s="13"/>
      <c r="E35177" s="13"/>
      <c r="K35177" s="23"/>
      <c r="O35177" s="21"/>
      <c r="P35177" s="27"/>
      <c r="Q35177" s="16"/>
      <c r="U35177" s="27"/>
    </row>
    <row r="35178" spans="2:21" x14ac:dyDescent="0.25">
      <c r="B35178"/>
      <c r="C35178"/>
      <c r="D35178" s="13"/>
      <c r="E35178" s="13"/>
      <c r="K35178" s="23"/>
      <c r="O35178" s="21"/>
      <c r="P35178" s="27"/>
      <c r="Q35178" s="16"/>
      <c r="U35178" s="27"/>
    </row>
    <row r="35179" spans="2:21" x14ac:dyDescent="0.25">
      <c r="B35179"/>
      <c r="C35179"/>
      <c r="D35179" s="13"/>
      <c r="E35179" s="13"/>
      <c r="K35179" s="23"/>
      <c r="O35179" s="21"/>
      <c r="P35179" s="27"/>
      <c r="Q35179" s="16"/>
      <c r="U35179" s="27"/>
    </row>
    <row r="35180" spans="2:21" x14ac:dyDescent="0.25">
      <c r="B35180"/>
      <c r="C35180"/>
      <c r="D35180" s="13"/>
      <c r="E35180" s="13"/>
      <c r="K35180" s="23"/>
      <c r="O35180" s="21"/>
      <c r="P35180" s="27"/>
      <c r="Q35180" s="16"/>
      <c r="U35180" s="27"/>
    </row>
    <row r="35181" spans="2:21" x14ac:dyDescent="0.25">
      <c r="B35181"/>
      <c r="C35181"/>
      <c r="D35181" s="13"/>
      <c r="E35181" s="13"/>
      <c r="K35181" s="23"/>
      <c r="O35181" s="21"/>
      <c r="P35181" s="27"/>
      <c r="Q35181" s="16"/>
      <c r="U35181" s="27"/>
    </row>
    <row r="35182" spans="2:21" x14ac:dyDescent="0.25">
      <c r="B35182"/>
      <c r="C35182"/>
      <c r="D35182" s="13"/>
      <c r="E35182" s="13"/>
      <c r="K35182" s="23"/>
      <c r="O35182" s="21"/>
      <c r="P35182" s="27"/>
      <c r="Q35182" s="16"/>
      <c r="U35182" s="27"/>
    </row>
    <row r="35183" spans="2:21" x14ac:dyDescent="0.25">
      <c r="B35183"/>
      <c r="C35183"/>
      <c r="D35183" s="13"/>
      <c r="E35183" s="13"/>
      <c r="K35183" s="23"/>
      <c r="O35183" s="21"/>
      <c r="P35183" s="27"/>
      <c r="Q35183" s="16"/>
      <c r="U35183" s="27"/>
    </row>
    <row r="35184" spans="2:21" x14ac:dyDescent="0.25">
      <c r="B35184"/>
      <c r="C35184"/>
      <c r="D35184" s="13"/>
      <c r="E35184" s="13"/>
      <c r="K35184" s="23"/>
      <c r="O35184" s="21"/>
      <c r="P35184" s="27"/>
      <c r="Q35184" s="16"/>
      <c r="U35184" s="27"/>
    </row>
    <row r="35185" spans="2:21" x14ac:dyDescent="0.25">
      <c r="B35185"/>
      <c r="C35185"/>
      <c r="D35185" s="13"/>
      <c r="E35185" s="13"/>
      <c r="K35185" s="23"/>
      <c r="O35185" s="21"/>
      <c r="P35185" s="27"/>
      <c r="Q35185" s="16"/>
      <c r="U35185" s="27"/>
    </row>
    <row r="35186" spans="2:21" x14ac:dyDescent="0.25">
      <c r="B35186"/>
      <c r="C35186"/>
      <c r="D35186" s="13"/>
      <c r="E35186" s="13"/>
      <c r="K35186" s="23"/>
      <c r="O35186" s="21"/>
      <c r="P35186" s="27"/>
      <c r="Q35186" s="16"/>
      <c r="U35186" s="27"/>
    </row>
    <row r="35187" spans="2:21" x14ac:dyDescent="0.25">
      <c r="B35187"/>
      <c r="C35187"/>
      <c r="D35187" s="13"/>
      <c r="E35187" s="13"/>
      <c r="K35187" s="23"/>
      <c r="O35187" s="21"/>
      <c r="P35187" s="27"/>
      <c r="Q35187" s="16"/>
      <c r="U35187" s="27"/>
    </row>
    <row r="35188" spans="2:21" x14ac:dyDescent="0.25">
      <c r="B35188"/>
      <c r="C35188"/>
      <c r="D35188" s="13"/>
      <c r="E35188" s="13"/>
      <c r="K35188" s="23"/>
      <c r="O35188" s="21"/>
      <c r="P35188" s="27"/>
      <c r="Q35188" s="16"/>
      <c r="U35188" s="27"/>
    </row>
    <row r="35189" spans="2:21" x14ac:dyDescent="0.25">
      <c r="B35189"/>
      <c r="C35189"/>
      <c r="D35189" s="13"/>
      <c r="E35189" s="13"/>
      <c r="K35189" s="23"/>
      <c r="O35189" s="21"/>
      <c r="P35189" s="27"/>
      <c r="Q35189" s="16"/>
      <c r="U35189" s="27"/>
    </row>
    <row r="35190" spans="2:21" x14ac:dyDescent="0.25">
      <c r="B35190"/>
      <c r="C35190"/>
      <c r="D35190" s="13"/>
      <c r="E35190" s="13"/>
      <c r="K35190" s="23"/>
      <c r="O35190" s="21"/>
      <c r="P35190" s="27"/>
      <c r="Q35190" s="16"/>
      <c r="U35190" s="27"/>
    </row>
    <row r="35191" spans="2:21" x14ac:dyDescent="0.25">
      <c r="B35191"/>
      <c r="C35191"/>
      <c r="D35191" s="13"/>
      <c r="E35191" s="13"/>
      <c r="K35191" s="23"/>
      <c r="O35191" s="21"/>
      <c r="P35191" s="27"/>
      <c r="Q35191" s="16"/>
      <c r="U35191" s="27"/>
    </row>
    <row r="35192" spans="2:21" x14ac:dyDescent="0.25">
      <c r="B35192"/>
      <c r="C35192"/>
      <c r="D35192" s="13"/>
      <c r="E35192" s="13"/>
      <c r="K35192" s="23"/>
      <c r="O35192" s="21"/>
      <c r="P35192" s="27"/>
      <c r="Q35192" s="16"/>
      <c r="U35192" s="27"/>
    </row>
    <row r="35193" spans="2:21" x14ac:dyDescent="0.25">
      <c r="B35193"/>
      <c r="C35193"/>
      <c r="D35193" s="13"/>
      <c r="E35193" s="13"/>
      <c r="K35193" s="23"/>
      <c r="O35193" s="21"/>
      <c r="P35193" s="27"/>
      <c r="Q35193" s="16"/>
      <c r="U35193" s="27"/>
    </row>
    <row r="35194" spans="2:21" x14ac:dyDescent="0.25">
      <c r="B35194"/>
      <c r="C35194"/>
      <c r="D35194" s="13"/>
      <c r="E35194" s="13"/>
      <c r="K35194" s="23"/>
      <c r="O35194" s="21"/>
      <c r="P35194" s="27"/>
      <c r="Q35194" s="16"/>
      <c r="U35194" s="27"/>
    </row>
    <row r="35195" spans="2:21" x14ac:dyDescent="0.25">
      <c r="B35195"/>
      <c r="C35195"/>
      <c r="D35195" s="13"/>
      <c r="E35195" s="13"/>
      <c r="K35195" s="23"/>
      <c r="O35195" s="21"/>
      <c r="P35195" s="27"/>
      <c r="Q35195" s="16"/>
      <c r="U35195" s="27"/>
    </row>
    <row r="35196" spans="2:21" x14ac:dyDescent="0.25">
      <c r="B35196"/>
      <c r="C35196"/>
      <c r="D35196" s="13"/>
      <c r="E35196" s="13"/>
      <c r="K35196" s="23"/>
      <c r="O35196" s="21"/>
      <c r="P35196" s="27"/>
      <c r="Q35196" s="16"/>
      <c r="U35196" s="27"/>
    </row>
    <row r="35197" spans="2:21" x14ac:dyDescent="0.25">
      <c r="B35197"/>
      <c r="C35197"/>
      <c r="D35197" s="13"/>
      <c r="E35197" s="13"/>
      <c r="K35197" s="23"/>
      <c r="O35197" s="21"/>
      <c r="P35197" s="27"/>
      <c r="Q35197" s="16"/>
      <c r="U35197" s="27"/>
    </row>
    <row r="35198" spans="2:21" x14ac:dyDescent="0.25">
      <c r="B35198"/>
      <c r="C35198"/>
      <c r="D35198" s="13"/>
      <c r="E35198" s="13"/>
      <c r="K35198" s="23"/>
      <c r="O35198" s="21"/>
      <c r="P35198" s="27"/>
      <c r="Q35198" s="16"/>
      <c r="U35198" s="27"/>
    </row>
    <row r="35199" spans="2:21" x14ac:dyDescent="0.25">
      <c r="B35199"/>
      <c r="C35199"/>
      <c r="D35199" s="13"/>
      <c r="E35199" s="13"/>
      <c r="K35199" s="23"/>
      <c r="O35199" s="21"/>
      <c r="P35199" s="27"/>
      <c r="Q35199" s="16"/>
      <c r="U35199" s="27"/>
    </row>
    <row r="35200" spans="2:21" x14ac:dyDescent="0.25">
      <c r="B35200"/>
      <c r="C35200"/>
      <c r="D35200" s="13"/>
      <c r="E35200" s="13"/>
      <c r="K35200" s="23"/>
      <c r="O35200" s="21"/>
      <c r="P35200" s="27"/>
      <c r="Q35200" s="16"/>
      <c r="U35200" s="27"/>
    </row>
    <row r="35201" spans="2:21" x14ac:dyDescent="0.25">
      <c r="B35201"/>
      <c r="C35201"/>
      <c r="D35201" s="13"/>
      <c r="E35201" s="13"/>
      <c r="K35201" s="23"/>
      <c r="O35201" s="21"/>
      <c r="P35201" s="27"/>
      <c r="Q35201" s="16"/>
      <c r="U35201" s="27"/>
    </row>
    <row r="35202" spans="2:21" x14ac:dyDescent="0.25">
      <c r="B35202"/>
      <c r="C35202"/>
      <c r="D35202" s="13"/>
      <c r="E35202" s="13"/>
      <c r="K35202" s="23"/>
      <c r="O35202" s="21"/>
      <c r="P35202" s="27"/>
      <c r="Q35202" s="16"/>
      <c r="U35202" s="27"/>
    </row>
    <row r="35203" spans="2:21" x14ac:dyDescent="0.25">
      <c r="B35203"/>
      <c r="C35203"/>
      <c r="D35203" s="13"/>
      <c r="E35203" s="13"/>
      <c r="K35203" s="23"/>
      <c r="O35203" s="21"/>
      <c r="P35203" s="27"/>
      <c r="Q35203" s="16"/>
      <c r="U35203" s="27"/>
    </row>
    <row r="35204" spans="2:21" x14ac:dyDescent="0.25">
      <c r="B35204"/>
      <c r="C35204"/>
      <c r="D35204" s="13"/>
      <c r="E35204" s="13"/>
      <c r="K35204" s="23"/>
      <c r="O35204" s="21"/>
      <c r="P35204" s="27"/>
      <c r="Q35204" s="16"/>
      <c r="U35204" s="27"/>
    </row>
    <row r="35205" spans="2:21" x14ac:dyDescent="0.25">
      <c r="B35205"/>
      <c r="C35205"/>
      <c r="D35205" s="13"/>
      <c r="E35205" s="13"/>
      <c r="K35205" s="23"/>
      <c r="O35205" s="21"/>
      <c r="P35205" s="27"/>
      <c r="Q35205" s="16"/>
      <c r="U35205" s="27"/>
    </row>
    <row r="35206" spans="2:21" x14ac:dyDescent="0.25">
      <c r="B35206"/>
      <c r="C35206"/>
      <c r="D35206" s="13"/>
      <c r="E35206" s="13"/>
      <c r="K35206" s="23"/>
      <c r="O35206" s="21"/>
      <c r="P35206" s="27"/>
      <c r="Q35206" s="16"/>
      <c r="U35206" s="27"/>
    </row>
    <row r="35207" spans="2:21" x14ac:dyDescent="0.25">
      <c r="B35207"/>
      <c r="C35207"/>
      <c r="D35207" s="13"/>
      <c r="E35207" s="13"/>
      <c r="K35207" s="23"/>
      <c r="O35207" s="21"/>
      <c r="P35207" s="27"/>
      <c r="Q35207" s="16"/>
      <c r="U35207" s="27"/>
    </row>
    <row r="35208" spans="2:21" x14ac:dyDescent="0.25">
      <c r="B35208"/>
      <c r="C35208"/>
      <c r="D35208" s="13"/>
      <c r="E35208" s="13"/>
      <c r="K35208" s="23"/>
      <c r="O35208" s="21"/>
      <c r="P35208" s="27"/>
      <c r="Q35208" s="16"/>
      <c r="U35208" s="27"/>
    </row>
    <row r="35209" spans="2:21" x14ac:dyDescent="0.25">
      <c r="B35209"/>
      <c r="C35209"/>
      <c r="D35209" s="13"/>
      <c r="E35209" s="13"/>
      <c r="K35209" s="23"/>
      <c r="O35209" s="21"/>
      <c r="P35209" s="27"/>
      <c r="Q35209" s="16"/>
      <c r="U35209" s="27"/>
    </row>
    <row r="35210" spans="2:21" x14ac:dyDescent="0.25">
      <c r="B35210"/>
      <c r="C35210"/>
      <c r="D35210" s="13"/>
      <c r="E35210" s="13"/>
      <c r="K35210" s="23"/>
      <c r="O35210" s="21"/>
      <c r="P35210" s="27"/>
      <c r="Q35210" s="16"/>
      <c r="U35210" s="27"/>
    </row>
    <row r="35211" spans="2:21" x14ac:dyDescent="0.25">
      <c r="B35211"/>
      <c r="C35211"/>
      <c r="D35211" s="13"/>
      <c r="E35211" s="13"/>
      <c r="K35211" s="23"/>
      <c r="O35211" s="21"/>
      <c r="P35211" s="27"/>
      <c r="Q35211" s="16"/>
      <c r="U35211" s="27"/>
    </row>
    <row r="35212" spans="2:21" x14ac:dyDescent="0.25">
      <c r="B35212"/>
      <c r="C35212"/>
      <c r="D35212" s="13"/>
      <c r="E35212" s="13"/>
      <c r="K35212" s="23"/>
      <c r="O35212" s="21"/>
      <c r="P35212" s="27"/>
      <c r="Q35212" s="16"/>
      <c r="U35212" s="27"/>
    </row>
    <row r="35213" spans="2:21" x14ac:dyDescent="0.25">
      <c r="B35213"/>
      <c r="C35213"/>
      <c r="D35213" s="13"/>
      <c r="E35213" s="13"/>
      <c r="K35213" s="23"/>
      <c r="O35213" s="21"/>
      <c r="P35213" s="27"/>
      <c r="Q35213" s="16"/>
      <c r="U35213" s="27"/>
    </row>
    <row r="35214" spans="2:21" x14ac:dyDescent="0.25">
      <c r="B35214"/>
      <c r="C35214"/>
      <c r="D35214" s="13"/>
      <c r="E35214" s="13"/>
      <c r="K35214" s="23"/>
      <c r="O35214" s="21"/>
      <c r="P35214" s="27"/>
      <c r="Q35214" s="16"/>
      <c r="U35214" s="27"/>
    </row>
    <row r="35215" spans="2:21" x14ac:dyDescent="0.25">
      <c r="B35215"/>
      <c r="C35215"/>
      <c r="D35215" s="13"/>
      <c r="E35215" s="13"/>
      <c r="K35215" s="23"/>
      <c r="O35215" s="21"/>
      <c r="P35215" s="27"/>
      <c r="Q35215" s="16"/>
      <c r="U35215" s="27"/>
    </row>
    <row r="35216" spans="2:21" x14ac:dyDescent="0.25">
      <c r="B35216"/>
      <c r="C35216"/>
      <c r="D35216" s="13"/>
      <c r="E35216" s="13"/>
      <c r="K35216" s="23"/>
      <c r="O35216" s="21"/>
      <c r="P35216" s="27"/>
      <c r="Q35216" s="16"/>
      <c r="U35216" s="27"/>
    </row>
    <row r="35217" spans="2:21" x14ac:dyDescent="0.25">
      <c r="B35217"/>
      <c r="C35217"/>
      <c r="D35217" s="13"/>
      <c r="E35217" s="13"/>
      <c r="K35217" s="23"/>
      <c r="O35217" s="21"/>
      <c r="P35217" s="27"/>
      <c r="Q35217" s="16"/>
      <c r="U35217" s="27"/>
    </row>
    <row r="35218" spans="2:21" x14ac:dyDescent="0.25">
      <c r="B35218"/>
      <c r="C35218"/>
      <c r="D35218" s="13"/>
      <c r="E35218" s="13"/>
      <c r="K35218" s="23"/>
      <c r="O35218" s="21"/>
      <c r="P35218" s="27"/>
      <c r="Q35218" s="16"/>
      <c r="U35218" s="27"/>
    </row>
    <row r="35219" spans="2:21" x14ac:dyDescent="0.25">
      <c r="B35219"/>
      <c r="C35219"/>
      <c r="D35219" s="13"/>
      <c r="E35219" s="13"/>
      <c r="K35219" s="23"/>
      <c r="O35219" s="21"/>
      <c r="P35219" s="27"/>
      <c r="Q35219" s="16"/>
      <c r="U35219" s="27"/>
    </row>
    <row r="35220" spans="2:21" x14ac:dyDescent="0.25">
      <c r="B35220"/>
      <c r="C35220"/>
      <c r="D35220" s="13"/>
      <c r="E35220" s="13"/>
      <c r="K35220" s="23"/>
      <c r="O35220" s="21"/>
      <c r="P35220" s="27"/>
      <c r="Q35220" s="16"/>
      <c r="U35220" s="27"/>
    </row>
    <row r="35221" spans="2:21" x14ac:dyDescent="0.25">
      <c r="B35221"/>
      <c r="C35221"/>
      <c r="D35221" s="13"/>
      <c r="E35221" s="13"/>
      <c r="K35221" s="23"/>
      <c r="O35221" s="21"/>
      <c r="P35221" s="27"/>
      <c r="Q35221" s="16"/>
      <c r="U35221" s="27"/>
    </row>
    <row r="35222" spans="2:21" x14ac:dyDescent="0.25">
      <c r="B35222"/>
      <c r="C35222"/>
      <c r="D35222" s="13"/>
      <c r="E35222" s="13"/>
      <c r="K35222" s="23"/>
      <c r="O35222" s="21"/>
      <c r="P35222" s="27"/>
      <c r="Q35222" s="16"/>
      <c r="U35222" s="27"/>
    </row>
    <row r="35223" spans="2:21" x14ac:dyDescent="0.25">
      <c r="B35223"/>
      <c r="C35223"/>
      <c r="D35223" s="13"/>
      <c r="E35223" s="13"/>
      <c r="K35223" s="23"/>
      <c r="O35223" s="21"/>
      <c r="P35223" s="27"/>
      <c r="Q35223" s="16"/>
      <c r="U35223" s="27"/>
    </row>
    <row r="35224" spans="2:21" x14ac:dyDescent="0.25">
      <c r="B35224"/>
      <c r="C35224"/>
      <c r="D35224" s="13"/>
      <c r="E35224" s="13"/>
      <c r="K35224" s="23"/>
      <c r="O35224" s="21"/>
      <c r="P35224" s="27"/>
      <c r="Q35224" s="16"/>
      <c r="U35224" s="27"/>
    </row>
    <row r="35225" spans="2:21" x14ac:dyDescent="0.25">
      <c r="B35225"/>
      <c r="C35225"/>
      <c r="D35225" s="13"/>
      <c r="E35225" s="13"/>
      <c r="K35225" s="23"/>
      <c r="O35225" s="21"/>
      <c r="P35225" s="27"/>
      <c r="Q35225" s="16"/>
      <c r="U35225" s="27"/>
    </row>
    <row r="35226" spans="2:21" x14ac:dyDescent="0.25">
      <c r="B35226"/>
      <c r="C35226"/>
      <c r="D35226" s="13"/>
      <c r="E35226" s="13"/>
      <c r="K35226" s="23"/>
      <c r="O35226" s="21"/>
      <c r="P35226" s="27"/>
      <c r="Q35226" s="16"/>
      <c r="U35226" s="27"/>
    </row>
    <row r="35227" spans="2:21" x14ac:dyDescent="0.25">
      <c r="B35227"/>
      <c r="C35227"/>
      <c r="D35227" s="13"/>
      <c r="E35227" s="13"/>
      <c r="K35227" s="23"/>
      <c r="O35227" s="21"/>
      <c r="P35227" s="27"/>
      <c r="Q35227" s="16"/>
      <c r="U35227" s="27"/>
    </row>
    <row r="35228" spans="2:21" x14ac:dyDescent="0.25">
      <c r="B35228"/>
      <c r="C35228"/>
      <c r="D35228" s="13"/>
      <c r="E35228" s="13"/>
      <c r="K35228" s="23"/>
      <c r="O35228" s="21"/>
      <c r="P35228" s="27"/>
      <c r="Q35228" s="16"/>
      <c r="U35228" s="27"/>
    </row>
    <row r="35229" spans="2:21" x14ac:dyDescent="0.25">
      <c r="B35229"/>
      <c r="C35229"/>
      <c r="D35229" s="13"/>
      <c r="E35229" s="13"/>
      <c r="K35229" s="23"/>
      <c r="O35229" s="21"/>
      <c r="P35229" s="27"/>
      <c r="Q35229" s="16"/>
      <c r="U35229" s="27"/>
    </row>
    <row r="35230" spans="2:21" x14ac:dyDescent="0.25">
      <c r="B35230"/>
      <c r="C35230"/>
      <c r="D35230" s="13"/>
      <c r="E35230" s="13"/>
      <c r="K35230" s="23"/>
      <c r="O35230" s="21"/>
      <c r="P35230" s="27"/>
      <c r="Q35230" s="16"/>
      <c r="U35230" s="27"/>
    </row>
    <row r="35231" spans="2:21" x14ac:dyDescent="0.25">
      <c r="B35231"/>
      <c r="C35231"/>
      <c r="D35231" s="13"/>
      <c r="E35231" s="13"/>
      <c r="K35231" s="23"/>
      <c r="O35231" s="21"/>
      <c r="P35231" s="27"/>
      <c r="Q35231" s="16"/>
      <c r="U35231" s="27"/>
    </row>
    <row r="35232" spans="2:21" x14ac:dyDescent="0.25">
      <c r="B35232"/>
      <c r="C35232"/>
      <c r="D35232" s="13"/>
      <c r="E35232" s="13"/>
      <c r="K35232" s="23"/>
      <c r="O35232" s="21"/>
      <c r="P35232" s="27"/>
      <c r="Q35232" s="16"/>
      <c r="U35232" s="27"/>
    </row>
    <row r="35233" spans="2:21" x14ac:dyDescent="0.25">
      <c r="B35233"/>
      <c r="C35233"/>
      <c r="D35233" s="13"/>
      <c r="E35233" s="13"/>
      <c r="K35233" s="23"/>
      <c r="O35233" s="21"/>
      <c r="P35233" s="27"/>
      <c r="Q35233" s="16"/>
      <c r="U35233" s="27"/>
    </row>
    <row r="35234" spans="2:21" x14ac:dyDescent="0.25">
      <c r="B35234"/>
      <c r="C35234"/>
      <c r="D35234" s="13"/>
      <c r="E35234" s="13"/>
      <c r="K35234" s="23"/>
      <c r="O35234" s="21"/>
      <c r="P35234" s="27"/>
      <c r="Q35234" s="16"/>
      <c r="U35234" s="27"/>
    </row>
    <row r="35235" spans="2:21" x14ac:dyDescent="0.25">
      <c r="B35235"/>
      <c r="C35235"/>
      <c r="D35235" s="13"/>
      <c r="E35235" s="13"/>
      <c r="K35235" s="23"/>
      <c r="O35235" s="21"/>
      <c r="P35235" s="27"/>
      <c r="Q35235" s="16"/>
      <c r="U35235" s="27"/>
    </row>
    <row r="35236" spans="2:21" x14ac:dyDescent="0.25">
      <c r="B35236"/>
      <c r="C35236"/>
      <c r="D35236" s="13"/>
      <c r="E35236" s="13"/>
      <c r="K35236" s="23"/>
      <c r="O35236" s="21"/>
      <c r="P35236" s="27"/>
      <c r="Q35236" s="16"/>
      <c r="U35236" s="27"/>
    </row>
    <row r="35237" spans="2:21" x14ac:dyDescent="0.25">
      <c r="B35237"/>
      <c r="C35237"/>
      <c r="D35237" s="13"/>
      <c r="E35237" s="13"/>
      <c r="K35237" s="23"/>
      <c r="O35237" s="21"/>
      <c r="P35237" s="27"/>
      <c r="Q35237" s="16"/>
      <c r="U35237" s="27"/>
    </row>
    <row r="35238" spans="2:21" x14ac:dyDescent="0.25">
      <c r="B35238"/>
      <c r="C35238"/>
      <c r="D35238" s="13"/>
      <c r="E35238" s="13"/>
      <c r="K35238" s="23"/>
      <c r="O35238" s="21"/>
      <c r="P35238" s="27"/>
      <c r="Q35238" s="16"/>
      <c r="U35238" s="27"/>
    </row>
    <row r="35239" spans="2:21" x14ac:dyDescent="0.25">
      <c r="B35239"/>
      <c r="C35239"/>
      <c r="D35239" s="13"/>
      <c r="E35239" s="13"/>
      <c r="K35239" s="23"/>
      <c r="O35239" s="21"/>
      <c r="P35239" s="27"/>
      <c r="Q35239" s="16"/>
      <c r="U35239" s="27"/>
    </row>
    <row r="35240" spans="2:21" x14ac:dyDescent="0.25">
      <c r="B35240"/>
      <c r="C35240"/>
      <c r="D35240" s="13"/>
      <c r="E35240" s="13"/>
      <c r="K35240" s="23"/>
      <c r="O35240" s="21"/>
      <c r="P35240" s="27"/>
      <c r="Q35240" s="16"/>
      <c r="U35240" s="27"/>
    </row>
    <row r="35241" spans="2:21" x14ac:dyDescent="0.25">
      <c r="B35241"/>
      <c r="C35241"/>
      <c r="D35241" s="13"/>
      <c r="E35241" s="13"/>
      <c r="K35241" s="23"/>
      <c r="O35241" s="21"/>
      <c r="P35241" s="27"/>
      <c r="Q35241" s="16"/>
      <c r="U35241" s="27"/>
    </row>
    <row r="35242" spans="2:21" x14ac:dyDescent="0.25">
      <c r="B35242"/>
      <c r="C35242"/>
      <c r="D35242" s="13"/>
      <c r="E35242" s="13"/>
      <c r="K35242" s="23"/>
      <c r="O35242" s="21"/>
      <c r="P35242" s="27"/>
      <c r="Q35242" s="16"/>
      <c r="U35242" s="27"/>
    </row>
    <row r="35243" spans="2:21" x14ac:dyDescent="0.25">
      <c r="B35243"/>
      <c r="C35243"/>
      <c r="D35243" s="13"/>
      <c r="E35243" s="13"/>
      <c r="K35243" s="23"/>
      <c r="O35243" s="21"/>
      <c r="P35243" s="27"/>
      <c r="Q35243" s="16"/>
      <c r="U35243" s="27"/>
    </row>
    <row r="35244" spans="2:21" x14ac:dyDescent="0.25">
      <c r="B35244"/>
      <c r="C35244"/>
      <c r="D35244" s="13"/>
      <c r="E35244" s="13"/>
      <c r="K35244" s="23"/>
      <c r="O35244" s="21"/>
      <c r="P35244" s="27"/>
      <c r="Q35244" s="16"/>
      <c r="U35244" s="27"/>
    </row>
    <row r="35245" spans="2:21" x14ac:dyDescent="0.25">
      <c r="B35245"/>
      <c r="C35245"/>
      <c r="D35245" s="13"/>
      <c r="E35245" s="13"/>
      <c r="K35245" s="23"/>
      <c r="O35245" s="21"/>
      <c r="P35245" s="27"/>
      <c r="Q35245" s="16"/>
      <c r="U35245" s="27"/>
    </row>
    <row r="35246" spans="2:21" x14ac:dyDescent="0.25">
      <c r="B35246"/>
      <c r="C35246"/>
      <c r="D35246" s="13"/>
      <c r="E35246" s="13"/>
      <c r="K35246" s="23"/>
      <c r="O35246" s="21"/>
      <c r="P35246" s="27"/>
      <c r="Q35246" s="16"/>
      <c r="U35246" s="27"/>
    </row>
    <row r="35247" spans="2:21" x14ac:dyDescent="0.25">
      <c r="B35247"/>
      <c r="C35247"/>
      <c r="D35247" s="13"/>
      <c r="E35247" s="13"/>
      <c r="K35247" s="23"/>
      <c r="O35247" s="21"/>
      <c r="P35247" s="27"/>
      <c r="Q35247" s="16"/>
      <c r="U35247" s="27"/>
    </row>
    <row r="35248" spans="2:21" x14ac:dyDescent="0.25">
      <c r="B35248"/>
      <c r="C35248"/>
      <c r="D35248" s="13"/>
      <c r="E35248" s="13"/>
      <c r="K35248" s="23"/>
      <c r="O35248" s="21"/>
      <c r="P35248" s="27"/>
      <c r="Q35248" s="16"/>
      <c r="U35248" s="27"/>
    </row>
    <row r="35249" spans="2:21" x14ac:dyDescent="0.25">
      <c r="B35249"/>
      <c r="C35249"/>
      <c r="D35249" s="13"/>
      <c r="E35249" s="13"/>
      <c r="K35249" s="23"/>
      <c r="O35249" s="21"/>
      <c r="P35249" s="27"/>
      <c r="Q35249" s="16"/>
      <c r="U35249" s="27"/>
    </row>
    <row r="35250" spans="2:21" x14ac:dyDescent="0.25">
      <c r="B35250"/>
      <c r="C35250"/>
      <c r="D35250" s="13"/>
      <c r="E35250" s="13"/>
      <c r="K35250" s="23"/>
      <c r="O35250" s="21"/>
      <c r="P35250" s="27"/>
      <c r="Q35250" s="16"/>
      <c r="U35250" s="27"/>
    </row>
    <row r="35251" spans="2:21" x14ac:dyDescent="0.25">
      <c r="B35251"/>
      <c r="C35251"/>
      <c r="D35251" s="13"/>
      <c r="E35251" s="13"/>
      <c r="K35251" s="23"/>
      <c r="O35251" s="21"/>
      <c r="P35251" s="27"/>
      <c r="Q35251" s="16"/>
      <c r="U35251" s="27"/>
    </row>
    <row r="35252" spans="2:21" x14ac:dyDescent="0.25">
      <c r="B35252"/>
      <c r="C35252"/>
      <c r="D35252" s="13"/>
      <c r="E35252" s="13"/>
      <c r="K35252" s="23"/>
      <c r="O35252" s="21"/>
      <c r="P35252" s="27"/>
      <c r="Q35252" s="16"/>
      <c r="U35252" s="27"/>
    </row>
    <row r="35253" spans="2:21" x14ac:dyDescent="0.25">
      <c r="B35253"/>
      <c r="C35253"/>
      <c r="D35253" s="13"/>
      <c r="E35253" s="13"/>
      <c r="K35253" s="23"/>
      <c r="O35253" s="21"/>
      <c r="P35253" s="27"/>
      <c r="Q35253" s="16"/>
      <c r="U35253" s="27"/>
    </row>
    <row r="35254" spans="2:21" x14ac:dyDescent="0.25">
      <c r="B35254"/>
      <c r="C35254"/>
      <c r="D35254" s="13"/>
      <c r="E35254" s="13"/>
      <c r="K35254" s="23"/>
      <c r="O35254" s="21"/>
      <c r="P35254" s="27"/>
      <c r="Q35254" s="16"/>
      <c r="U35254" s="27"/>
    </row>
    <row r="35255" spans="2:21" x14ac:dyDescent="0.25">
      <c r="B35255"/>
      <c r="C35255"/>
      <c r="D35255" s="13"/>
      <c r="E35255" s="13"/>
      <c r="K35255" s="23"/>
      <c r="O35255" s="21"/>
      <c r="P35255" s="27"/>
      <c r="Q35255" s="16"/>
      <c r="U35255" s="27"/>
    </row>
    <row r="35256" spans="2:21" x14ac:dyDescent="0.25">
      <c r="B35256"/>
      <c r="C35256"/>
      <c r="D35256" s="13"/>
      <c r="E35256" s="13"/>
      <c r="K35256" s="23"/>
      <c r="O35256" s="21"/>
      <c r="P35256" s="27"/>
      <c r="Q35256" s="16"/>
      <c r="U35256" s="27"/>
    </row>
    <row r="35257" spans="2:21" x14ac:dyDescent="0.25">
      <c r="B35257"/>
      <c r="C35257"/>
      <c r="D35257" s="13"/>
      <c r="E35257" s="13"/>
      <c r="K35257" s="23"/>
      <c r="O35257" s="21"/>
      <c r="P35257" s="27"/>
      <c r="Q35257" s="16"/>
      <c r="U35257" s="27"/>
    </row>
    <row r="35258" spans="2:21" x14ac:dyDescent="0.25">
      <c r="B35258"/>
      <c r="C35258"/>
      <c r="D35258" s="13"/>
      <c r="E35258" s="13"/>
      <c r="K35258" s="23"/>
      <c r="O35258" s="21"/>
      <c r="P35258" s="27"/>
      <c r="Q35258" s="16"/>
      <c r="U35258" s="27"/>
    </row>
    <row r="35259" spans="2:21" x14ac:dyDescent="0.25">
      <c r="B35259"/>
      <c r="C35259"/>
      <c r="D35259" s="13"/>
      <c r="E35259" s="13"/>
      <c r="K35259" s="23"/>
      <c r="O35259" s="21"/>
      <c r="P35259" s="27"/>
      <c r="Q35259" s="16"/>
      <c r="U35259" s="27"/>
    </row>
    <row r="35260" spans="2:21" x14ac:dyDescent="0.25">
      <c r="B35260"/>
      <c r="C35260"/>
      <c r="D35260" s="13"/>
      <c r="E35260" s="13"/>
      <c r="K35260" s="23"/>
      <c r="O35260" s="21"/>
      <c r="P35260" s="27"/>
      <c r="Q35260" s="16"/>
      <c r="U35260" s="27"/>
    </row>
    <row r="35261" spans="2:21" x14ac:dyDescent="0.25">
      <c r="B35261"/>
      <c r="C35261"/>
      <c r="D35261" s="13"/>
      <c r="E35261" s="13"/>
      <c r="K35261" s="23"/>
      <c r="O35261" s="21"/>
      <c r="P35261" s="27"/>
      <c r="Q35261" s="16"/>
      <c r="U35261" s="27"/>
    </row>
    <row r="35262" spans="2:21" x14ac:dyDescent="0.25">
      <c r="B35262"/>
      <c r="C35262"/>
      <c r="D35262" s="13"/>
      <c r="E35262" s="13"/>
      <c r="K35262" s="23"/>
      <c r="O35262" s="21"/>
      <c r="P35262" s="27"/>
      <c r="Q35262" s="16"/>
      <c r="U35262" s="27"/>
    </row>
    <row r="35263" spans="2:21" x14ac:dyDescent="0.25">
      <c r="B35263"/>
      <c r="C35263"/>
      <c r="D35263" s="13"/>
      <c r="E35263" s="13"/>
      <c r="K35263" s="23"/>
      <c r="O35263" s="21"/>
      <c r="P35263" s="27"/>
      <c r="Q35263" s="16"/>
      <c r="U35263" s="27"/>
    </row>
    <row r="35264" spans="2:21" x14ac:dyDescent="0.25">
      <c r="B35264"/>
      <c r="C35264"/>
      <c r="D35264" s="13"/>
      <c r="E35264" s="13"/>
      <c r="K35264" s="23"/>
      <c r="O35264" s="21"/>
      <c r="P35264" s="27"/>
      <c r="Q35264" s="16"/>
      <c r="U35264" s="27"/>
    </row>
    <row r="35265" spans="2:21" x14ac:dyDescent="0.25">
      <c r="B35265"/>
      <c r="C35265"/>
      <c r="D35265" s="13"/>
      <c r="E35265" s="13"/>
      <c r="K35265" s="23"/>
      <c r="O35265" s="21"/>
      <c r="P35265" s="27"/>
      <c r="Q35265" s="16"/>
      <c r="U35265" s="27"/>
    </row>
    <row r="35266" spans="2:21" x14ac:dyDescent="0.25">
      <c r="B35266"/>
      <c r="C35266"/>
      <c r="D35266" s="13"/>
      <c r="E35266" s="13"/>
      <c r="K35266" s="23"/>
      <c r="O35266" s="21"/>
      <c r="P35266" s="27"/>
      <c r="Q35266" s="16"/>
      <c r="U35266" s="27"/>
    </row>
    <row r="35267" spans="2:21" x14ac:dyDescent="0.25">
      <c r="B35267"/>
      <c r="C35267"/>
      <c r="D35267" s="13"/>
      <c r="E35267" s="13"/>
      <c r="K35267" s="23"/>
      <c r="O35267" s="21"/>
      <c r="P35267" s="27"/>
      <c r="Q35267" s="16"/>
      <c r="U35267" s="27"/>
    </row>
    <row r="35268" spans="2:21" x14ac:dyDescent="0.25">
      <c r="B35268"/>
      <c r="C35268"/>
      <c r="D35268" s="13"/>
      <c r="E35268" s="13"/>
      <c r="K35268" s="23"/>
      <c r="O35268" s="21"/>
      <c r="P35268" s="27"/>
      <c r="Q35268" s="16"/>
      <c r="U35268" s="27"/>
    </row>
    <row r="35269" spans="2:21" x14ac:dyDescent="0.25">
      <c r="B35269"/>
      <c r="C35269"/>
      <c r="D35269" s="13"/>
      <c r="E35269" s="13"/>
      <c r="K35269" s="23"/>
      <c r="O35269" s="21"/>
      <c r="P35269" s="27"/>
      <c r="Q35269" s="16"/>
      <c r="U35269" s="27"/>
    </row>
    <row r="35270" spans="2:21" x14ac:dyDescent="0.25">
      <c r="B35270"/>
      <c r="C35270"/>
      <c r="D35270" s="13"/>
      <c r="E35270" s="13"/>
      <c r="K35270" s="23"/>
      <c r="O35270" s="21"/>
      <c r="P35270" s="27"/>
      <c r="Q35270" s="16"/>
      <c r="U35270" s="27"/>
    </row>
    <row r="35271" spans="2:21" x14ac:dyDescent="0.25">
      <c r="B35271"/>
      <c r="C35271"/>
      <c r="D35271" s="13"/>
      <c r="E35271" s="13"/>
      <c r="K35271" s="23"/>
      <c r="O35271" s="21"/>
      <c r="P35271" s="27"/>
      <c r="Q35271" s="16"/>
      <c r="U35271" s="27"/>
    </row>
    <row r="35272" spans="2:21" x14ac:dyDescent="0.25">
      <c r="B35272"/>
      <c r="C35272"/>
      <c r="D35272" s="13"/>
      <c r="E35272" s="13"/>
      <c r="K35272" s="23"/>
      <c r="O35272" s="21"/>
      <c r="P35272" s="27"/>
      <c r="Q35272" s="16"/>
      <c r="U35272" s="27"/>
    </row>
    <row r="35273" spans="2:21" x14ac:dyDescent="0.25">
      <c r="B35273"/>
      <c r="C35273"/>
      <c r="D35273" s="13"/>
      <c r="E35273" s="13"/>
      <c r="K35273" s="23"/>
      <c r="O35273" s="21"/>
      <c r="P35273" s="27"/>
      <c r="Q35273" s="16"/>
      <c r="U35273" s="27"/>
    </row>
    <row r="35274" spans="2:21" x14ac:dyDescent="0.25">
      <c r="B35274"/>
      <c r="C35274"/>
      <c r="D35274" s="13"/>
      <c r="E35274" s="13"/>
      <c r="K35274" s="23"/>
      <c r="O35274" s="21"/>
      <c r="P35274" s="27"/>
      <c r="Q35274" s="16"/>
      <c r="U35274" s="27"/>
    </row>
    <row r="35275" spans="2:21" x14ac:dyDescent="0.25">
      <c r="B35275"/>
      <c r="C35275"/>
      <c r="D35275" s="13"/>
      <c r="E35275" s="13"/>
      <c r="K35275" s="23"/>
      <c r="O35275" s="21"/>
      <c r="P35275" s="27"/>
      <c r="Q35275" s="16"/>
      <c r="U35275" s="27"/>
    </row>
    <row r="35276" spans="2:21" x14ac:dyDescent="0.25">
      <c r="B35276"/>
      <c r="C35276"/>
      <c r="D35276" s="13"/>
      <c r="E35276" s="13"/>
      <c r="K35276" s="23"/>
      <c r="O35276" s="21"/>
      <c r="P35276" s="27"/>
      <c r="Q35276" s="16"/>
      <c r="U35276" s="27"/>
    </row>
    <row r="35277" spans="2:21" x14ac:dyDescent="0.25">
      <c r="B35277"/>
      <c r="C35277"/>
      <c r="D35277" s="13"/>
      <c r="E35277" s="13"/>
      <c r="K35277" s="23"/>
      <c r="O35277" s="21"/>
      <c r="P35277" s="27"/>
      <c r="Q35277" s="16"/>
      <c r="U35277" s="27"/>
    </row>
    <row r="35278" spans="2:21" x14ac:dyDescent="0.25">
      <c r="B35278"/>
      <c r="C35278"/>
      <c r="D35278" s="13"/>
      <c r="E35278" s="13"/>
      <c r="K35278" s="23"/>
      <c r="O35278" s="21"/>
      <c r="P35278" s="27"/>
      <c r="Q35278" s="16"/>
      <c r="U35278" s="27"/>
    </row>
    <row r="35279" spans="2:21" x14ac:dyDescent="0.25">
      <c r="B35279"/>
      <c r="C35279"/>
      <c r="D35279" s="13"/>
      <c r="E35279" s="13"/>
      <c r="K35279" s="23"/>
      <c r="O35279" s="21"/>
      <c r="P35279" s="27"/>
      <c r="Q35279" s="16"/>
      <c r="U35279" s="27"/>
    </row>
    <row r="35280" spans="2:21" x14ac:dyDescent="0.25">
      <c r="B35280"/>
      <c r="C35280"/>
      <c r="D35280" s="13"/>
      <c r="E35280" s="13"/>
      <c r="K35280" s="23"/>
      <c r="O35280" s="21"/>
      <c r="P35280" s="27"/>
      <c r="Q35280" s="16"/>
      <c r="U35280" s="27"/>
    </row>
    <row r="35281" spans="2:21" x14ac:dyDescent="0.25">
      <c r="B35281"/>
      <c r="C35281"/>
      <c r="D35281" s="13"/>
      <c r="E35281" s="13"/>
      <c r="K35281" s="23"/>
      <c r="O35281" s="21"/>
      <c r="P35281" s="27"/>
      <c r="Q35281" s="16"/>
      <c r="U35281" s="27"/>
    </row>
    <row r="35282" spans="2:21" x14ac:dyDescent="0.25">
      <c r="B35282"/>
      <c r="C35282"/>
      <c r="D35282" s="13"/>
      <c r="E35282" s="13"/>
      <c r="K35282" s="23"/>
      <c r="O35282" s="21"/>
      <c r="P35282" s="27"/>
      <c r="Q35282" s="16"/>
      <c r="U35282" s="27"/>
    </row>
    <row r="35283" spans="2:21" x14ac:dyDescent="0.25">
      <c r="B35283"/>
      <c r="C35283"/>
      <c r="D35283" s="13"/>
      <c r="E35283" s="13"/>
      <c r="K35283" s="23"/>
      <c r="O35283" s="21"/>
      <c r="P35283" s="27"/>
      <c r="Q35283" s="16"/>
      <c r="U35283" s="27"/>
    </row>
    <row r="35284" spans="2:21" x14ac:dyDescent="0.25">
      <c r="B35284"/>
      <c r="C35284"/>
      <c r="D35284" s="13"/>
      <c r="E35284" s="13"/>
      <c r="K35284" s="23"/>
      <c r="O35284" s="21"/>
      <c r="P35284" s="27"/>
      <c r="Q35284" s="16"/>
      <c r="U35284" s="27"/>
    </row>
    <row r="35285" spans="2:21" x14ac:dyDescent="0.25">
      <c r="B35285"/>
      <c r="C35285"/>
      <c r="D35285" s="13"/>
      <c r="E35285" s="13"/>
      <c r="K35285" s="23"/>
      <c r="O35285" s="21"/>
      <c r="P35285" s="27"/>
      <c r="Q35285" s="16"/>
      <c r="U35285" s="27"/>
    </row>
    <row r="35286" spans="2:21" x14ac:dyDescent="0.25">
      <c r="B35286"/>
      <c r="C35286"/>
      <c r="D35286" s="13"/>
      <c r="E35286" s="13"/>
      <c r="K35286" s="23"/>
      <c r="O35286" s="21"/>
      <c r="P35286" s="27"/>
      <c r="Q35286" s="16"/>
      <c r="U35286" s="27"/>
    </row>
    <row r="35287" spans="2:21" x14ac:dyDescent="0.25">
      <c r="B35287"/>
      <c r="C35287"/>
      <c r="D35287" s="13"/>
      <c r="E35287" s="13"/>
      <c r="K35287" s="23"/>
      <c r="O35287" s="21"/>
      <c r="P35287" s="27"/>
      <c r="Q35287" s="16"/>
      <c r="U35287" s="27"/>
    </row>
    <row r="35288" spans="2:21" x14ac:dyDescent="0.25">
      <c r="B35288"/>
      <c r="C35288"/>
      <c r="D35288" s="13"/>
      <c r="E35288" s="13"/>
      <c r="K35288" s="23"/>
      <c r="O35288" s="21"/>
      <c r="P35288" s="27"/>
      <c r="Q35288" s="16"/>
      <c r="U35288" s="27"/>
    </row>
    <row r="35289" spans="2:21" x14ac:dyDescent="0.25">
      <c r="B35289"/>
      <c r="C35289"/>
      <c r="D35289" s="13"/>
      <c r="E35289" s="13"/>
      <c r="K35289" s="23"/>
      <c r="O35289" s="21"/>
      <c r="P35289" s="27"/>
      <c r="Q35289" s="16"/>
      <c r="U35289" s="27"/>
    </row>
    <row r="35290" spans="2:21" x14ac:dyDescent="0.25">
      <c r="B35290"/>
      <c r="C35290"/>
      <c r="D35290" s="13"/>
      <c r="E35290" s="13"/>
      <c r="K35290" s="23"/>
      <c r="O35290" s="21"/>
      <c r="P35290" s="27"/>
      <c r="Q35290" s="16"/>
      <c r="U35290" s="27"/>
    </row>
    <row r="35291" spans="2:21" x14ac:dyDescent="0.25">
      <c r="B35291"/>
      <c r="C35291"/>
      <c r="D35291" s="13"/>
      <c r="E35291" s="13"/>
      <c r="K35291" s="23"/>
      <c r="O35291" s="21"/>
      <c r="P35291" s="27"/>
      <c r="Q35291" s="16"/>
      <c r="U35291" s="27"/>
    </row>
    <row r="35292" spans="2:21" x14ac:dyDescent="0.25">
      <c r="B35292"/>
      <c r="C35292"/>
      <c r="D35292" s="13"/>
      <c r="E35292" s="13"/>
      <c r="K35292" s="23"/>
      <c r="O35292" s="21"/>
      <c r="P35292" s="27"/>
      <c r="Q35292" s="16"/>
      <c r="U35292" s="27"/>
    </row>
    <row r="35293" spans="2:21" x14ac:dyDescent="0.25">
      <c r="B35293"/>
      <c r="C35293"/>
      <c r="D35293" s="13"/>
      <c r="E35293" s="13"/>
      <c r="K35293" s="23"/>
      <c r="O35293" s="21"/>
      <c r="P35293" s="27"/>
      <c r="Q35293" s="16"/>
      <c r="U35293" s="27"/>
    </row>
    <row r="35294" spans="2:21" x14ac:dyDescent="0.25">
      <c r="B35294"/>
      <c r="C35294"/>
      <c r="D35294" s="13"/>
      <c r="E35294" s="13"/>
      <c r="K35294" s="23"/>
      <c r="O35294" s="21"/>
      <c r="P35294" s="27"/>
      <c r="Q35294" s="16"/>
      <c r="U35294" s="27"/>
    </row>
    <row r="35295" spans="2:21" x14ac:dyDescent="0.25">
      <c r="B35295"/>
      <c r="C35295"/>
      <c r="D35295" s="13"/>
      <c r="E35295" s="13"/>
      <c r="K35295" s="23"/>
      <c r="O35295" s="21"/>
      <c r="P35295" s="27"/>
      <c r="Q35295" s="16"/>
      <c r="U35295" s="27"/>
    </row>
    <row r="35296" spans="2:21" x14ac:dyDescent="0.25">
      <c r="B35296"/>
      <c r="C35296"/>
      <c r="D35296" s="13"/>
      <c r="E35296" s="13"/>
      <c r="K35296" s="23"/>
      <c r="O35296" s="21"/>
      <c r="P35296" s="27"/>
      <c r="Q35296" s="16"/>
      <c r="U35296" s="27"/>
    </row>
    <row r="35297" spans="2:21" x14ac:dyDescent="0.25">
      <c r="B35297"/>
      <c r="C35297"/>
      <c r="D35297" s="13"/>
      <c r="E35297" s="13"/>
      <c r="K35297" s="23"/>
      <c r="O35297" s="21"/>
      <c r="P35297" s="27"/>
      <c r="Q35297" s="16"/>
      <c r="U35297" s="27"/>
    </row>
    <row r="35298" spans="2:21" x14ac:dyDescent="0.25">
      <c r="B35298"/>
      <c r="C35298"/>
      <c r="D35298" s="13"/>
      <c r="E35298" s="13"/>
      <c r="K35298" s="23"/>
      <c r="O35298" s="21"/>
      <c r="P35298" s="27"/>
      <c r="Q35298" s="16"/>
      <c r="U35298" s="27"/>
    </row>
    <row r="35299" spans="2:21" x14ac:dyDescent="0.25">
      <c r="B35299"/>
      <c r="C35299"/>
      <c r="D35299" s="13"/>
      <c r="E35299" s="13"/>
      <c r="K35299" s="23"/>
      <c r="O35299" s="21"/>
      <c r="P35299" s="27"/>
      <c r="Q35299" s="16"/>
      <c r="U35299" s="27"/>
    </row>
    <row r="35300" spans="2:21" x14ac:dyDescent="0.25">
      <c r="B35300"/>
      <c r="C35300"/>
      <c r="D35300" s="13"/>
      <c r="E35300" s="13"/>
      <c r="K35300" s="23"/>
      <c r="O35300" s="21"/>
      <c r="P35300" s="27"/>
      <c r="Q35300" s="16"/>
      <c r="U35300" s="27"/>
    </row>
    <row r="35301" spans="2:21" x14ac:dyDescent="0.25">
      <c r="B35301"/>
      <c r="C35301"/>
      <c r="D35301" s="13"/>
      <c r="E35301" s="13"/>
      <c r="K35301" s="23"/>
      <c r="O35301" s="21"/>
      <c r="P35301" s="27"/>
      <c r="Q35301" s="16"/>
      <c r="U35301" s="27"/>
    </row>
    <row r="35302" spans="2:21" x14ac:dyDescent="0.25">
      <c r="B35302"/>
      <c r="C35302"/>
      <c r="D35302" s="13"/>
      <c r="E35302" s="13"/>
      <c r="K35302" s="23"/>
      <c r="O35302" s="21"/>
      <c r="P35302" s="27"/>
      <c r="Q35302" s="16"/>
      <c r="U35302" s="27"/>
    </row>
    <row r="35303" spans="2:21" x14ac:dyDescent="0.25">
      <c r="B35303"/>
      <c r="C35303"/>
      <c r="D35303" s="13"/>
      <c r="E35303" s="13"/>
      <c r="K35303" s="23"/>
      <c r="O35303" s="21"/>
      <c r="P35303" s="27"/>
      <c r="Q35303" s="16"/>
      <c r="U35303" s="27"/>
    </row>
    <row r="35304" spans="2:21" x14ac:dyDescent="0.25">
      <c r="B35304"/>
      <c r="C35304"/>
      <c r="D35304" s="13"/>
      <c r="E35304" s="13"/>
      <c r="K35304" s="23"/>
      <c r="O35304" s="21"/>
      <c r="P35304" s="27"/>
      <c r="Q35304" s="16"/>
      <c r="U35304" s="27"/>
    </row>
    <row r="35305" spans="2:21" x14ac:dyDescent="0.25">
      <c r="B35305"/>
      <c r="C35305"/>
      <c r="D35305" s="13"/>
      <c r="E35305" s="13"/>
      <c r="K35305" s="23"/>
      <c r="O35305" s="21"/>
      <c r="P35305" s="27"/>
      <c r="Q35305" s="16"/>
      <c r="U35305" s="27"/>
    </row>
    <row r="35306" spans="2:21" x14ac:dyDescent="0.25">
      <c r="B35306"/>
      <c r="C35306"/>
      <c r="D35306" s="13"/>
      <c r="E35306" s="13"/>
      <c r="K35306" s="23"/>
      <c r="O35306" s="21"/>
      <c r="P35306" s="27"/>
      <c r="Q35306" s="16"/>
      <c r="U35306" s="27"/>
    </row>
    <row r="35307" spans="2:21" x14ac:dyDescent="0.25">
      <c r="B35307"/>
      <c r="C35307"/>
      <c r="D35307" s="13"/>
      <c r="E35307" s="13"/>
      <c r="K35307" s="23"/>
      <c r="O35307" s="21"/>
      <c r="P35307" s="27"/>
      <c r="Q35307" s="16"/>
      <c r="U35307" s="27"/>
    </row>
    <row r="35308" spans="2:21" x14ac:dyDescent="0.25">
      <c r="B35308"/>
      <c r="C35308"/>
      <c r="D35308" s="13"/>
      <c r="E35308" s="13"/>
      <c r="K35308" s="23"/>
      <c r="O35308" s="21"/>
      <c r="P35308" s="27"/>
      <c r="Q35308" s="16"/>
      <c r="U35308" s="27"/>
    </row>
    <row r="35309" spans="2:21" x14ac:dyDescent="0.25">
      <c r="B35309"/>
      <c r="C35309"/>
      <c r="D35309" s="13"/>
      <c r="E35309" s="13"/>
      <c r="K35309" s="23"/>
      <c r="O35309" s="21"/>
      <c r="P35309" s="27"/>
      <c r="Q35309" s="16"/>
      <c r="U35309" s="27"/>
    </row>
    <row r="35310" spans="2:21" x14ac:dyDescent="0.25">
      <c r="B35310"/>
      <c r="C35310"/>
      <c r="D35310" s="13"/>
      <c r="E35310" s="13"/>
      <c r="K35310" s="23"/>
      <c r="O35310" s="21"/>
      <c r="P35310" s="27"/>
      <c r="Q35310" s="16"/>
      <c r="U35310" s="27"/>
    </row>
    <row r="35311" spans="2:21" x14ac:dyDescent="0.25">
      <c r="B35311"/>
      <c r="C35311"/>
      <c r="D35311" s="13"/>
      <c r="E35311" s="13"/>
      <c r="K35311" s="23"/>
      <c r="O35311" s="21"/>
      <c r="P35311" s="27"/>
      <c r="Q35311" s="16"/>
      <c r="U35311" s="27"/>
    </row>
    <row r="35312" spans="2:21" x14ac:dyDescent="0.25">
      <c r="B35312"/>
      <c r="C35312"/>
      <c r="D35312" s="13"/>
      <c r="E35312" s="13"/>
      <c r="K35312" s="23"/>
      <c r="O35312" s="21"/>
      <c r="P35312" s="27"/>
      <c r="Q35312" s="16"/>
      <c r="U35312" s="27"/>
    </row>
    <row r="35313" spans="2:21" x14ac:dyDescent="0.25">
      <c r="B35313"/>
      <c r="C35313"/>
      <c r="D35313" s="13"/>
      <c r="E35313" s="13"/>
      <c r="K35313" s="23"/>
      <c r="O35313" s="21"/>
      <c r="P35313" s="27"/>
      <c r="Q35313" s="16"/>
      <c r="U35313" s="27"/>
    </row>
    <row r="35314" spans="2:21" x14ac:dyDescent="0.25">
      <c r="B35314"/>
      <c r="C35314"/>
      <c r="D35314" s="13"/>
      <c r="E35314" s="13"/>
      <c r="K35314" s="23"/>
      <c r="O35314" s="21"/>
      <c r="P35314" s="27"/>
      <c r="Q35314" s="16"/>
      <c r="U35314" s="27"/>
    </row>
    <row r="35315" spans="2:21" x14ac:dyDescent="0.25">
      <c r="B35315"/>
      <c r="C35315"/>
      <c r="D35315" s="13"/>
      <c r="E35315" s="13"/>
      <c r="K35315" s="23"/>
      <c r="O35315" s="21"/>
      <c r="P35315" s="27"/>
      <c r="Q35315" s="16"/>
      <c r="U35315" s="27"/>
    </row>
    <row r="35316" spans="2:21" x14ac:dyDescent="0.25">
      <c r="B35316"/>
      <c r="C35316"/>
      <c r="D35316" s="13"/>
      <c r="E35316" s="13"/>
      <c r="K35316" s="23"/>
      <c r="O35316" s="21"/>
      <c r="P35316" s="27"/>
      <c r="Q35316" s="16"/>
      <c r="U35316" s="27"/>
    </row>
    <row r="35317" spans="2:21" x14ac:dyDescent="0.25">
      <c r="B35317"/>
      <c r="C35317"/>
      <c r="D35317" s="13"/>
      <c r="E35317" s="13"/>
      <c r="K35317" s="23"/>
      <c r="O35317" s="21"/>
      <c r="P35317" s="27"/>
      <c r="Q35317" s="16"/>
      <c r="U35317" s="27"/>
    </row>
    <row r="35318" spans="2:21" x14ac:dyDescent="0.25">
      <c r="B35318"/>
      <c r="C35318"/>
      <c r="D35318" s="13"/>
      <c r="E35318" s="13"/>
      <c r="K35318" s="23"/>
      <c r="O35318" s="21"/>
      <c r="P35318" s="27"/>
      <c r="Q35318" s="16"/>
      <c r="U35318" s="27"/>
    </row>
    <row r="35319" spans="2:21" x14ac:dyDescent="0.25">
      <c r="B35319"/>
      <c r="C35319"/>
      <c r="D35319" s="13"/>
      <c r="E35319" s="13"/>
      <c r="K35319" s="23"/>
      <c r="O35319" s="21"/>
      <c r="P35319" s="27"/>
      <c r="Q35319" s="16"/>
      <c r="U35319" s="27"/>
    </row>
    <row r="35320" spans="2:21" x14ac:dyDescent="0.25">
      <c r="B35320"/>
      <c r="C35320"/>
      <c r="D35320" s="13"/>
      <c r="E35320" s="13"/>
      <c r="K35320" s="23"/>
      <c r="O35320" s="21"/>
      <c r="P35320" s="27"/>
      <c r="Q35320" s="16"/>
      <c r="U35320" s="27"/>
    </row>
    <row r="35321" spans="2:21" x14ac:dyDescent="0.25">
      <c r="B35321"/>
      <c r="C35321"/>
      <c r="D35321" s="13"/>
      <c r="E35321" s="13"/>
      <c r="K35321" s="23"/>
      <c r="O35321" s="21"/>
      <c r="P35321" s="27"/>
      <c r="Q35321" s="16"/>
      <c r="U35321" s="27"/>
    </row>
    <row r="35322" spans="2:21" x14ac:dyDescent="0.25">
      <c r="B35322"/>
      <c r="C35322"/>
      <c r="D35322" s="13"/>
      <c r="E35322" s="13"/>
      <c r="K35322" s="23"/>
      <c r="O35322" s="21"/>
      <c r="P35322" s="27"/>
      <c r="Q35322" s="16"/>
      <c r="U35322" s="27"/>
    </row>
    <row r="35323" spans="2:21" x14ac:dyDescent="0.25">
      <c r="B35323"/>
      <c r="C35323"/>
      <c r="D35323" s="13"/>
      <c r="E35323" s="13"/>
      <c r="K35323" s="23"/>
      <c r="O35323" s="21"/>
      <c r="P35323" s="27"/>
      <c r="Q35323" s="16"/>
      <c r="U35323" s="27"/>
    </row>
    <row r="35324" spans="2:21" x14ac:dyDescent="0.25">
      <c r="B35324"/>
      <c r="C35324"/>
      <c r="D35324" s="13"/>
      <c r="E35324" s="13"/>
      <c r="K35324" s="23"/>
      <c r="O35324" s="21"/>
      <c r="P35324" s="27"/>
      <c r="Q35324" s="16"/>
      <c r="U35324" s="27"/>
    </row>
    <row r="35325" spans="2:21" x14ac:dyDescent="0.25">
      <c r="B35325"/>
      <c r="C35325"/>
      <c r="D35325" s="13"/>
      <c r="E35325" s="13"/>
      <c r="K35325" s="23"/>
      <c r="O35325" s="21"/>
      <c r="P35325" s="27"/>
      <c r="Q35325" s="16"/>
      <c r="U35325" s="27"/>
    </row>
    <row r="35326" spans="2:21" x14ac:dyDescent="0.25">
      <c r="B35326"/>
      <c r="C35326"/>
      <c r="D35326" s="13"/>
      <c r="E35326" s="13"/>
      <c r="K35326" s="23"/>
      <c r="O35326" s="21"/>
      <c r="P35326" s="27"/>
      <c r="Q35326" s="16"/>
      <c r="U35326" s="27"/>
    </row>
    <row r="35327" spans="2:21" x14ac:dyDescent="0.25">
      <c r="B35327"/>
      <c r="C35327"/>
      <c r="D35327" s="13"/>
      <c r="E35327" s="13"/>
      <c r="K35327" s="23"/>
      <c r="O35327" s="21"/>
      <c r="P35327" s="27"/>
      <c r="Q35327" s="16"/>
      <c r="U35327" s="27"/>
    </row>
    <row r="35328" spans="2:21" x14ac:dyDescent="0.25">
      <c r="B35328"/>
      <c r="C35328"/>
      <c r="D35328" s="13"/>
      <c r="E35328" s="13"/>
      <c r="K35328" s="23"/>
      <c r="O35328" s="21"/>
      <c r="P35328" s="27"/>
      <c r="Q35328" s="16"/>
      <c r="U35328" s="27"/>
    </row>
    <row r="35329" spans="2:21" x14ac:dyDescent="0.25">
      <c r="B35329"/>
      <c r="C35329"/>
      <c r="D35329" s="13"/>
      <c r="E35329" s="13"/>
      <c r="K35329" s="23"/>
      <c r="O35329" s="21"/>
      <c r="P35329" s="27"/>
      <c r="Q35329" s="16"/>
      <c r="U35329" s="27"/>
    </row>
    <row r="35330" spans="2:21" x14ac:dyDescent="0.25">
      <c r="B35330"/>
      <c r="C35330"/>
      <c r="D35330" s="13"/>
      <c r="E35330" s="13"/>
      <c r="K35330" s="23"/>
      <c r="O35330" s="21"/>
      <c r="P35330" s="27"/>
      <c r="Q35330" s="16"/>
      <c r="U35330" s="27"/>
    </row>
    <row r="35331" spans="2:21" x14ac:dyDescent="0.25">
      <c r="B35331"/>
      <c r="C35331"/>
      <c r="D35331" s="13"/>
      <c r="E35331" s="13"/>
      <c r="K35331" s="23"/>
      <c r="O35331" s="21"/>
      <c r="P35331" s="27"/>
      <c r="Q35331" s="16"/>
      <c r="U35331" s="27"/>
    </row>
    <row r="35332" spans="2:21" x14ac:dyDescent="0.25">
      <c r="B35332"/>
      <c r="C35332"/>
      <c r="D35332" s="13"/>
      <c r="E35332" s="13"/>
      <c r="K35332" s="23"/>
      <c r="O35332" s="21"/>
      <c r="P35332" s="27"/>
      <c r="Q35332" s="16"/>
      <c r="U35332" s="27"/>
    </row>
    <row r="35333" spans="2:21" x14ac:dyDescent="0.25">
      <c r="B35333"/>
      <c r="C35333"/>
      <c r="D35333" s="13"/>
      <c r="E35333" s="13"/>
      <c r="K35333" s="23"/>
      <c r="O35333" s="21"/>
      <c r="P35333" s="27"/>
      <c r="Q35333" s="16"/>
      <c r="U35333" s="27"/>
    </row>
    <row r="35334" spans="2:21" x14ac:dyDescent="0.25">
      <c r="B35334"/>
      <c r="C35334"/>
      <c r="D35334" s="13"/>
      <c r="E35334" s="13"/>
      <c r="K35334" s="23"/>
      <c r="O35334" s="21"/>
      <c r="P35334" s="27"/>
      <c r="Q35334" s="16"/>
      <c r="U35334" s="27"/>
    </row>
    <row r="35335" spans="2:21" x14ac:dyDescent="0.25">
      <c r="B35335"/>
      <c r="C35335"/>
      <c r="D35335" s="13"/>
      <c r="E35335" s="13"/>
      <c r="K35335" s="23"/>
      <c r="O35335" s="21"/>
      <c r="P35335" s="27"/>
      <c r="Q35335" s="16"/>
      <c r="U35335" s="27"/>
    </row>
    <row r="35336" spans="2:21" x14ac:dyDescent="0.25">
      <c r="B35336"/>
      <c r="C35336"/>
      <c r="D35336" s="13"/>
      <c r="E35336" s="13"/>
      <c r="K35336" s="23"/>
      <c r="O35336" s="21"/>
      <c r="P35336" s="27"/>
      <c r="Q35336" s="16"/>
      <c r="U35336" s="27"/>
    </row>
    <row r="35337" spans="2:21" x14ac:dyDescent="0.25">
      <c r="B35337"/>
      <c r="C35337"/>
      <c r="D35337" s="13"/>
      <c r="E35337" s="13"/>
      <c r="K35337" s="23"/>
      <c r="O35337" s="21"/>
      <c r="P35337" s="27"/>
      <c r="Q35337" s="16"/>
      <c r="U35337" s="27"/>
    </row>
    <row r="35338" spans="2:21" x14ac:dyDescent="0.25">
      <c r="B35338"/>
      <c r="C35338"/>
      <c r="D35338" s="13"/>
      <c r="E35338" s="13"/>
      <c r="K35338" s="23"/>
      <c r="O35338" s="21"/>
      <c r="P35338" s="27"/>
      <c r="Q35338" s="16"/>
      <c r="U35338" s="27"/>
    </row>
    <row r="35339" spans="2:21" x14ac:dyDescent="0.25">
      <c r="B35339"/>
      <c r="C35339"/>
      <c r="D35339" s="13"/>
      <c r="E35339" s="13"/>
      <c r="K35339" s="23"/>
      <c r="O35339" s="21"/>
      <c r="P35339" s="27"/>
      <c r="Q35339" s="16"/>
      <c r="U35339" s="27"/>
    </row>
    <row r="35340" spans="2:21" x14ac:dyDescent="0.25">
      <c r="B35340"/>
      <c r="C35340"/>
      <c r="D35340" s="13"/>
      <c r="E35340" s="13"/>
      <c r="K35340" s="23"/>
      <c r="O35340" s="21"/>
      <c r="P35340" s="27"/>
      <c r="Q35340" s="16"/>
      <c r="U35340" s="27"/>
    </row>
    <row r="35341" spans="2:21" x14ac:dyDescent="0.25">
      <c r="B35341"/>
      <c r="C35341"/>
      <c r="D35341" s="13"/>
      <c r="E35341" s="13"/>
      <c r="K35341" s="23"/>
      <c r="O35341" s="21"/>
      <c r="P35341" s="27"/>
      <c r="Q35341" s="16"/>
      <c r="U35341" s="27"/>
    </row>
    <row r="35342" spans="2:21" x14ac:dyDescent="0.25">
      <c r="B35342"/>
      <c r="C35342"/>
      <c r="D35342" s="13"/>
      <c r="E35342" s="13"/>
      <c r="K35342" s="23"/>
      <c r="O35342" s="21"/>
      <c r="P35342" s="27"/>
      <c r="Q35342" s="16"/>
      <c r="U35342" s="27"/>
    </row>
    <row r="35343" spans="2:21" x14ac:dyDescent="0.25">
      <c r="B35343"/>
      <c r="C35343"/>
      <c r="D35343" s="13"/>
      <c r="E35343" s="13"/>
      <c r="K35343" s="23"/>
      <c r="O35343" s="21"/>
      <c r="P35343" s="27"/>
      <c r="Q35343" s="16"/>
      <c r="U35343" s="27"/>
    </row>
    <row r="35344" spans="2:21" x14ac:dyDescent="0.25">
      <c r="B35344"/>
      <c r="C35344"/>
      <c r="D35344" s="13"/>
      <c r="E35344" s="13"/>
      <c r="K35344" s="23"/>
      <c r="O35344" s="21"/>
      <c r="P35344" s="27"/>
      <c r="Q35344" s="16"/>
      <c r="U35344" s="27"/>
    </row>
    <row r="35345" spans="2:21" x14ac:dyDescent="0.25">
      <c r="B35345"/>
      <c r="C35345"/>
      <c r="D35345" s="13"/>
      <c r="E35345" s="13"/>
      <c r="K35345" s="23"/>
      <c r="O35345" s="21"/>
      <c r="P35345" s="27"/>
      <c r="Q35345" s="16"/>
      <c r="U35345" s="27"/>
    </row>
    <row r="35346" spans="2:21" x14ac:dyDescent="0.25">
      <c r="B35346"/>
      <c r="C35346"/>
      <c r="D35346" s="13"/>
      <c r="E35346" s="13"/>
      <c r="K35346" s="23"/>
      <c r="O35346" s="21"/>
      <c r="P35346" s="27"/>
      <c r="Q35346" s="16"/>
      <c r="U35346" s="27"/>
    </row>
    <row r="35347" spans="2:21" x14ac:dyDescent="0.25">
      <c r="B35347"/>
      <c r="C35347"/>
      <c r="D35347" s="13"/>
      <c r="E35347" s="13"/>
      <c r="K35347" s="23"/>
      <c r="O35347" s="21"/>
      <c r="P35347" s="27"/>
      <c r="Q35347" s="16"/>
      <c r="U35347" s="27"/>
    </row>
    <row r="35348" spans="2:21" x14ac:dyDescent="0.25">
      <c r="B35348"/>
      <c r="C35348"/>
      <c r="D35348" s="13"/>
      <c r="E35348" s="13"/>
      <c r="K35348" s="23"/>
      <c r="O35348" s="21"/>
      <c r="P35348" s="27"/>
      <c r="Q35348" s="16"/>
      <c r="U35348" s="27"/>
    </row>
    <row r="35349" spans="2:21" x14ac:dyDescent="0.25">
      <c r="B35349"/>
      <c r="C35349"/>
      <c r="D35349" s="13"/>
      <c r="E35349" s="13"/>
      <c r="K35349" s="23"/>
      <c r="O35349" s="21"/>
      <c r="P35349" s="27"/>
      <c r="Q35349" s="16"/>
      <c r="U35349" s="27"/>
    </row>
    <row r="35350" spans="2:21" x14ac:dyDescent="0.25">
      <c r="B35350"/>
      <c r="C35350"/>
      <c r="D35350" s="13"/>
      <c r="E35350" s="13"/>
      <c r="K35350" s="23"/>
      <c r="O35350" s="21"/>
      <c r="P35350" s="27"/>
      <c r="Q35350" s="16"/>
      <c r="U35350" s="27"/>
    </row>
    <row r="35351" spans="2:21" x14ac:dyDescent="0.25">
      <c r="B35351"/>
      <c r="C35351"/>
      <c r="D35351" s="13"/>
      <c r="E35351" s="13"/>
      <c r="K35351" s="23"/>
      <c r="O35351" s="21"/>
      <c r="P35351" s="27"/>
      <c r="Q35351" s="16"/>
      <c r="U35351" s="27"/>
    </row>
    <row r="35352" spans="2:21" x14ac:dyDescent="0.25">
      <c r="B35352"/>
      <c r="C35352"/>
      <c r="D35352" s="13"/>
      <c r="E35352" s="13"/>
      <c r="K35352" s="23"/>
      <c r="O35352" s="21"/>
      <c r="P35352" s="27"/>
      <c r="Q35352" s="16"/>
      <c r="U35352" s="27"/>
    </row>
    <row r="35353" spans="2:21" x14ac:dyDescent="0.25">
      <c r="B35353"/>
      <c r="C35353"/>
      <c r="D35353" s="13"/>
      <c r="E35353" s="13"/>
      <c r="K35353" s="23"/>
      <c r="O35353" s="21"/>
      <c r="P35353" s="27"/>
      <c r="Q35353" s="16"/>
      <c r="U35353" s="27"/>
    </row>
    <row r="35354" spans="2:21" x14ac:dyDescent="0.25">
      <c r="B35354"/>
      <c r="C35354"/>
      <c r="D35354" s="13"/>
      <c r="E35354" s="13"/>
      <c r="K35354" s="23"/>
      <c r="O35354" s="21"/>
      <c r="P35354" s="27"/>
      <c r="Q35354" s="16"/>
      <c r="U35354" s="27"/>
    </row>
    <row r="35355" spans="2:21" x14ac:dyDescent="0.25">
      <c r="B35355"/>
      <c r="C35355"/>
      <c r="D35355" s="13"/>
      <c r="E35355" s="13"/>
      <c r="K35355" s="23"/>
      <c r="O35355" s="21"/>
      <c r="P35355" s="27"/>
      <c r="Q35355" s="16"/>
      <c r="U35355" s="27"/>
    </row>
    <row r="35356" spans="2:21" x14ac:dyDescent="0.25">
      <c r="B35356"/>
      <c r="C35356"/>
      <c r="D35356" s="13"/>
      <c r="E35356" s="13"/>
      <c r="K35356" s="23"/>
      <c r="O35356" s="21"/>
      <c r="P35356" s="27"/>
      <c r="Q35356" s="16"/>
      <c r="U35356" s="27"/>
    </row>
    <row r="35357" spans="2:21" x14ac:dyDescent="0.25">
      <c r="B35357"/>
      <c r="C35357"/>
      <c r="D35357" s="13"/>
      <c r="E35357" s="13"/>
      <c r="K35357" s="23"/>
      <c r="O35357" s="21"/>
      <c r="P35357" s="27"/>
      <c r="Q35357" s="16"/>
      <c r="U35357" s="27"/>
    </row>
    <row r="35358" spans="2:21" x14ac:dyDescent="0.25">
      <c r="B35358"/>
      <c r="C35358"/>
      <c r="D35358" s="13"/>
      <c r="E35358" s="13"/>
      <c r="K35358" s="23"/>
      <c r="O35358" s="21"/>
      <c r="P35358" s="27"/>
      <c r="Q35358" s="16"/>
      <c r="U35358" s="27"/>
    </row>
    <row r="35359" spans="2:21" x14ac:dyDescent="0.25">
      <c r="B35359"/>
      <c r="C35359"/>
      <c r="D35359" s="13"/>
      <c r="E35359" s="13"/>
      <c r="K35359" s="23"/>
      <c r="O35359" s="21"/>
      <c r="P35359" s="27"/>
      <c r="Q35359" s="16"/>
      <c r="U35359" s="27"/>
    </row>
    <row r="35360" spans="2:21" x14ac:dyDescent="0.25">
      <c r="B35360"/>
      <c r="C35360"/>
      <c r="D35360" s="13"/>
      <c r="E35360" s="13"/>
      <c r="K35360" s="23"/>
      <c r="O35360" s="21"/>
      <c r="P35360" s="27"/>
      <c r="Q35360" s="16"/>
      <c r="U35360" s="27"/>
    </row>
    <row r="35361" spans="2:21" x14ac:dyDescent="0.25">
      <c r="B35361"/>
      <c r="C35361"/>
      <c r="D35361" s="13"/>
      <c r="E35361" s="13"/>
      <c r="K35361" s="23"/>
      <c r="O35361" s="21"/>
      <c r="P35361" s="27"/>
      <c r="Q35361" s="16"/>
      <c r="U35361" s="27"/>
    </row>
    <row r="35362" spans="2:21" x14ac:dyDescent="0.25">
      <c r="B35362"/>
      <c r="C35362"/>
      <c r="D35362" s="13"/>
      <c r="E35362" s="13"/>
      <c r="K35362" s="23"/>
      <c r="O35362" s="21"/>
      <c r="P35362" s="27"/>
      <c r="Q35362" s="16"/>
      <c r="U35362" s="27"/>
    </row>
    <row r="35363" spans="2:21" x14ac:dyDescent="0.25">
      <c r="B35363"/>
      <c r="C35363"/>
      <c r="D35363" s="13"/>
      <c r="E35363" s="13"/>
      <c r="K35363" s="23"/>
      <c r="O35363" s="21"/>
      <c r="P35363" s="27"/>
      <c r="Q35363" s="16"/>
      <c r="U35363" s="27"/>
    </row>
    <row r="35364" spans="2:21" x14ac:dyDescent="0.25">
      <c r="B35364"/>
      <c r="C35364"/>
      <c r="D35364" s="13"/>
      <c r="E35364" s="13"/>
      <c r="K35364" s="23"/>
      <c r="O35364" s="21"/>
      <c r="P35364" s="27"/>
      <c r="Q35364" s="16"/>
      <c r="U35364" s="27"/>
    </row>
    <row r="35365" spans="2:21" x14ac:dyDescent="0.25">
      <c r="B35365"/>
      <c r="C35365"/>
      <c r="D35365" s="13"/>
      <c r="E35365" s="13"/>
      <c r="K35365" s="23"/>
      <c r="O35365" s="21"/>
      <c r="P35365" s="27"/>
      <c r="Q35365" s="16"/>
      <c r="U35365" s="27"/>
    </row>
    <row r="35366" spans="2:21" x14ac:dyDescent="0.25">
      <c r="B35366"/>
      <c r="C35366"/>
      <c r="D35366" s="13"/>
      <c r="E35366" s="13"/>
      <c r="K35366" s="23"/>
      <c r="O35366" s="21"/>
      <c r="P35366" s="27"/>
      <c r="Q35366" s="16"/>
      <c r="U35366" s="27"/>
    </row>
    <row r="35367" spans="2:21" x14ac:dyDescent="0.25">
      <c r="B35367"/>
      <c r="C35367"/>
      <c r="D35367" s="13"/>
      <c r="E35367" s="13"/>
      <c r="K35367" s="23"/>
      <c r="O35367" s="21"/>
      <c r="P35367" s="27"/>
      <c r="Q35367" s="16"/>
      <c r="U35367" s="27"/>
    </row>
    <row r="35368" spans="2:21" x14ac:dyDescent="0.25">
      <c r="B35368"/>
      <c r="C35368"/>
      <c r="D35368" s="13"/>
      <c r="E35368" s="13"/>
      <c r="K35368" s="23"/>
      <c r="O35368" s="21"/>
      <c r="P35368" s="27"/>
      <c r="Q35368" s="16"/>
      <c r="U35368" s="27"/>
    </row>
    <row r="35369" spans="2:21" x14ac:dyDescent="0.25">
      <c r="B35369"/>
      <c r="C35369"/>
      <c r="D35369" s="13"/>
      <c r="E35369" s="13"/>
      <c r="K35369" s="23"/>
      <c r="O35369" s="21"/>
      <c r="P35369" s="27"/>
      <c r="Q35369" s="16"/>
      <c r="U35369" s="27"/>
    </row>
    <row r="35370" spans="2:21" x14ac:dyDescent="0.25">
      <c r="B35370"/>
      <c r="C35370"/>
      <c r="D35370" s="13"/>
      <c r="E35370" s="13"/>
      <c r="K35370" s="23"/>
      <c r="O35370" s="21"/>
      <c r="P35370" s="27"/>
      <c r="Q35370" s="16"/>
      <c r="U35370" s="27"/>
    </row>
    <row r="35371" spans="2:21" x14ac:dyDescent="0.25">
      <c r="B35371"/>
      <c r="C35371"/>
      <c r="D35371" s="13"/>
      <c r="E35371" s="13"/>
      <c r="K35371" s="23"/>
      <c r="O35371" s="21"/>
      <c r="P35371" s="27"/>
      <c r="Q35371" s="16"/>
      <c r="U35371" s="27"/>
    </row>
    <row r="35372" spans="2:21" x14ac:dyDescent="0.25">
      <c r="B35372"/>
      <c r="C35372"/>
      <c r="D35372" s="13"/>
      <c r="E35372" s="13"/>
      <c r="K35372" s="23"/>
      <c r="O35372" s="21"/>
      <c r="P35372" s="27"/>
      <c r="Q35372" s="16"/>
      <c r="U35372" s="27"/>
    </row>
    <row r="35373" spans="2:21" x14ac:dyDescent="0.25">
      <c r="B35373"/>
      <c r="C35373"/>
      <c r="D35373" s="13"/>
      <c r="E35373" s="13"/>
      <c r="K35373" s="23"/>
      <c r="O35373" s="21"/>
      <c r="P35373" s="27"/>
      <c r="Q35373" s="16"/>
      <c r="U35373" s="27"/>
    </row>
    <row r="35374" spans="2:21" x14ac:dyDescent="0.25">
      <c r="B35374"/>
      <c r="C35374"/>
      <c r="D35374" s="13"/>
      <c r="E35374" s="13"/>
      <c r="K35374" s="23"/>
      <c r="O35374" s="21"/>
      <c r="P35374" s="27"/>
      <c r="Q35374" s="16"/>
      <c r="U35374" s="27"/>
    </row>
    <row r="35375" spans="2:21" x14ac:dyDescent="0.25">
      <c r="B35375"/>
      <c r="C35375"/>
      <c r="D35375" s="13"/>
      <c r="E35375" s="13"/>
      <c r="K35375" s="23"/>
      <c r="O35375" s="21"/>
      <c r="P35375" s="27"/>
      <c r="Q35375" s="16"/>
      <c r="U35375" s="27"/>
    </row>
    <row r="35376" spans="2:21" x14ac:dyDescent="0.25">
      <c r="B35376"/>
      <c r="C35376"/>
      <c r="D35376" s="13"/>
      <c r="E35376" s="13"/>
      <c r="K35376" s="23"/>
      <c r="O35376" s="21"/>
      <c r="P35376" s="27"/>
      <c r="Q35376" s="16"/>
      <c r="U35376" s="27"/>
    </row>
    <row r="35377" spans="2:21" x14ac:dyDescent="0.25">
      <c r="B35377"/>
      <c r="C35377"/>
      <c r="D35377" s="13"/>
      <c r="E35377" s="13"/>
      <c r="K35377" s="23"/>
      <c r="O35377" s="21"/>
      <c r="P35377" s="27"/>
      <c r="Q35377" s="16"/>
      <c r="U35377" s="27"/>
    </row>
    <row r="35378" spans="2:21" x14ac:dyDescent="0.25">
      <c r="B35378"/>
      <c r="C35378"/>
      <c r="D35378" s="13"/>
      <c r="E35378" s="13"/>
      <c r="K35378" s="23"/>
      <c r="O35378" s="21"/>
      <c r="P35378" s="27"/>
      <c r="Q35378" s="16"/>
      <c r="U35378" s="27"/>
    </row>
    <row r="35379" spans="2:21" x14ac:dyDescent="0.25">
      <c r="B35379"/>
      <c r="C35379"/>
      <c r="D35379" s="13"/>
      <c r="E35379" s="13"/>
      <c r="K35379" s="23"/>
      <c r="O35379" s="21"/>
      <c r="P35379" s="27"/>
      <c r="Q35379" s="16"/>
      <c r="U35379" s="27"/>
    </row>
    <row r="35380" spans="2:21" x14ac:dyDescent="0.25">
      <c r="B35380"/>
      <c r="C35380"/>
      <c r="D35380" s="13"/>
      <c r="E35380" s="13"/>
      <c r="K35380" s="23"/>
      <c r="O35380" s="21"/>
      <c r="P35380" s="27"/>
      <c r="Q35380" s="16"/>
      <c r="U35380" s="27"/>
    </row>
    <row r="35381" spans="2:21" x14ac:dyDescent="0.25">
      <c r="B35381"/>
      <c r="C35381"/>
      <c r="D35381" s="13"/>
      <c r="E35381" s="13"/>
      <c r="K35381" s="23"/>
      <c r="O35381" s="21"/>
      <c r="P35381" s="27"/>
      <c r="Q35381" s="16"/>
      <c r="U35381" s="27"/>
    </row>
    <row r="35382" spans="2:21" x14ac:dyDescent="0.25">
      <c r="B35382"/>
      <c r="C35382"/>
      <c r="D35382" s="13"/>
      <c r="E35382" s="13"/>
      <c r="K35382" s="23"/>
      <c r="O35382" s="21"/>
      <c r="P35382" s="27"/>
      <c r="Q35382" s="16"/>
      <c r="U35382" s="27"/>
    </row>
    <row r="35383" spans="2:21" x14ac:dyDescent="0.25">
      <c r="B35383"/>
      <c r="C35383"/>
      <c r="D35383" s="13"/>
      <c r="E35383" s="13"/>
      <c r="K35383" s="23"/>
      <c r="O35383" s="21"/>
      <c r="P35383" s="27"/>
      <c r="Q35383" s="16"/>
      <c r="U35383" s="27"/>
    </row>
    <row r="35384" spans="2:21" x14ac:dyDescent="0.25">
      <c r="B35384"/>
      <c r="C35384"/>
      <c r="D35384" s="13"/>
      <c r="E35384" s="13"/>
      <c r="K35384" s="23"/>
      <c r="O35384" s="21"/>
      <c r="P35384" s="27"/>
      <c r="Q35384" s="16"/>
      <c r="U35384" s="27"/>
    </row>
    <row r="35385" spans="2:21" x14ac:dyDescent="0.25">
      <c r="B35385"/>
      <c r="C35385"/>
      <c r="D35385" s="13"/>
      <c r="E35385" s="13"/>
      <c r="K35385" s="23"/>
      <c r="O35385" s="21"/>
      <c r="P35385" s="27"/>
      <c r="Q35385" s="16"/>
      <c r="U35385" s="27"/>
    </row>
    <row r="35386" spans="2:21" x14ac:dyDescent="0.25">
      <c r="B35386"/>
      <c r="C35386"/>
      <c r="D35386" s="13"/>
      <c r="E35386" s="13"/>
      <c r="K35386" s="23"/>
      <c r="O35386" s="21"/>
      <c r="P35386" s="27"/>
      <c r="Q35386" s="16"/>
      <c r="U35386" s="27"/>
    </row>
    <row r="35387" spans="2:21" x14ac:dyDescent="0.25">
      <c r="B35387"/>
      <c r="C35387"/>
      <c r="D35387" s="13"/>
      <c r="E35387" s="13"/>
      <c r="K35387" s="23"/>
      <c r="O35387" s="21"/>
      <c r="P35387" s="27"/>
      <c r="Q35387" s="16"/>
      <c r="U35387" s="27"/>
    </row>
    <row r="35388" spans="2:21" x14ac:dyDescent="0.25">
      <c r="B35388"/>
      <c r="C35388"/>
      <c r="D35388" s="13"/>
      <c r="E35388" s="13"/>
      <c r="K35388" s="23"/>
      <c r="O35388" s="21"/>
      <c r="P35388" s="27"/>
      <c r="Q35388" s="16"/>
      <c r="U35388" s="27"/>
    </row>
    <row r="35389" spans="2:21" x14ac:dyDescent="0.25">
      <c r="B35389"/>
      <c r="C35389"/>
      <c r="D35389" s="13"/>
      <c r="E35389" s="13"/>
      <c r="K35389" s="23"/>
      <c r="O35389" s="21"/>
      <c r="P35389" s="27"/>
      <c r="Q35389" s="16"/>
      <c r="U35389" s="27"/>
    </row>
    <row r="35390" spans="2:21" x14ac:dyDescent="0.25">
      <c r="B35390"/>
      <c r="C35390"/>
      <c r="D35390" s="13"/>
      <c r="E35390" s="13"/>
      <c r="K35390" s="23"/>
      <c r="O35390" s="21"/>
      <c r="P35390" s="27"/>
      <c r="Q35390" s="16"/>
      <c r="U35390" s="27"/>
    </row>
    <row r="35391" spans="2:21" x14ac:dyDescent="0.25">
      <c r="B35391"/>
      <c r="C35391"/>
      <c r="D35391" s="13"/>
      <c r="E35391" s="13"/>
      <c r="K35391" s="23"/>
      <c r="O35391" s="21"/>
      <c r="P35391" s="27"/>
      <c r="Q35391" s="16"/>
      <c r="U35391" s="27"/>
    </row>
    <row r="35392" spans="2:21" x14ac:dyDescent="0.25">
      <c r="B35392"/>
      <c r="C35392"/>
      <c r="D35392" s="13"/>
      <c r="E35392" s="13"/>
      <c r="K35392" s="23"/>
      <c r="O35392" s="21"/>
      <c r="P35392" s="27"/>
      <c r="Q35392" s="16"/>
      <c r="U35392" s="27"/>
    </row>
    <row r="35393" spans="2:21" x14ac:dyDescent="0.25">
      <c r="B35393"/>
      <c r="C35393"/>
      <c r="D35393" s="13"/>
      <c r="E35393" s="13"/>
      <c r="K35393" s="23"/>
      <c r="O35393" s="21"/>
      <c r="P35393" s="27"/>
      <c r="Q35393" s="16"/>
      <c r="U35393" s="27"/>
    </row>
    <row r="35394" spans="2:21" x14ac:dyDescent="0.25">
      <c r="B35394"/>
      <c r="C35394"/>
      <c r="D35394" s="13"/>
      <c r="E35394" s="13"/>
      <c r="K35394" s="23"/>
      <c r="O35394" s="21"/>
      <c r="P35394" s="27"/>
      <c r="Q35394" s="16"/>
      <c r="U35394" s="27"/>
    </row>
    <row r="35395" spans="2:21" x14ac:dyDescent="0.25">
      <c r="B35395"/>
      <c r="C35395"/>
      <c r="D35395" s="13"/>
      <c r="E35395" s="13"/>
      <c r="K35395" s="23"/>
      <c r="O35395" s="21"/>
      <c r="P35395" s="27"/>
      <c r="Q35395" s="16"/>
      <c r="U35395" s="27"/>
    </row>
    <row r="35396" spans="2:21" x14ac:dyDescent="0.25">
      <c r="B35396"/>
      <c r="C35396"/>
      <c r="D35396" s="13"/>
      <c r="E35396" s="13"/>
      <c r="K35396" s="23"/>
      <c r="O35396" s="21"/>
      <c r="P35396" s="27"/>
      <c r="Q35396" s="16"/>
      <c r="U35396" s="27"/>
    </row>
    <row r="35397" spans="2:21" x14ac:dyDescent="0.25">
      <c r="B35397"/>
      <c r="C35397"/>
      <c r="D35397" s="13"/>
      <c r="E35397" s="13"/>
      <c r="K35397" s="23"/>
      <c r="O35397" s="21"/>
      <c r="P35397" s="27"/>
      <c r="Q35397" s="16"/>
      <c r="U35397" s="27"/>
    </row>
    <row r="35398" spans="2:21" x14ac:dyDescent="0.25">
      <c r="B35398"/>
      <c r="C35398"/>
      <c r="D35398" s="13"/>
      <c r="E35398" s="13"/>
      <c r="K35398" s="23"/>
      <c r="O35398" s="21"/>
      <c r="P35398" s="27"/>
      <c r="Q35398" s="16"/>
      <c r="U35398" s="27"/>
    </row>
    <row r="35399" spans="2:21" x14ac:dyDescent="0.25">
      <c r="B35399"/>
      <c r="C35399"/>
      <c r="D35399" s="13"/>
      <c r="E35399" s="13"/>
      <c r="K35399" s="23"/>
      <c r="O35399" s="21"/>
      <c r="P35399" s="27"/>
      <c r="Q35399" s="16"/>
      <c r="U35399" s="27"/>
    </row>
    <row r="35400" spans="2:21" x14ac:dyDescent="0.25">
      <c r="B35400"/>
      <c r="C35400"/>
      <c r="D35400" s="13"/>
      <c r="E35400" s="13"/>
      <c r="K35400" s="23"/>
      <c r="O35400" s="21"/>
      <c r="P35400" s="27"/>
      <c r="Q35400" s="16"/>
      <c r="U35400" s="27"/>
    </row>
    <row r="35401" spans="2:21" x14ac:dyDescent="0.25">
      <c r="B35401"/>
      <c r="C35401"/>
      <c r="D35401" s="13"/>
      <c r="E35401" s="13"/>
      <c r="K35401" s="23"/>
      <c r="O35401" s="21"/>
      <c r="P35401" s="27"/>
      <c r="Q35401" s="16"/>
      <c r="U35401" s="27"/>
    </row>
    <row r="35402" spans="2:21" x14ac:dyDescent="0.25">
      <c r="B35402"/>
      <c r="C35402"/>
      <c r="D35402" s="13"/>
      <c r="E35402" s="13"/>
      <c r="K35402" s="23"/>
      <c r="O35402" s="21"/>
      <c r="P35402" s="27"/>
      <c r="Q35402" s="16"/>
      <c r="U35402" s="27"/>
    </row>
    <row r="35403" spans="2:21" x14ac:dyDescent="0.25">
      <c r="B35403"/>
      <c r="C35403"/>
      <c r="D35403" s="13"/>
      <c r="E35403" s="13"/>
      <c r="K35403" s="23"/>
      <c r="O35403" s="21"/>
      <c r="P35403" s="27"/>
      <c r="Q35403" s="16"/>
      <c r="U35403" s="27"/>
    </row>
    <row r="35404" spans="2:21" x14ac:dyDescent="0.25">
      <c r="B35404"/>
      <c r="C35404"/>
      <c r="D35404" s="13"/>
      <c r="E35404" s="13"/>
      <c r="K35404" s="23"/>
      <c r="O35404" s="21"/>
      <c r="P35404" s="27"/>
      <c r="Q35404" s="16"/>
      <c r="U35404" s="27"/>
    </row>
    <row r="35405" spans="2:21" x14ac:dyDescent="0.25">
      <c r="B35405"/>
      <c r="C35405"/>
      <c r="D35405" s="13"/>
      <c r="E35405" s="13"/>
      <c r="K35405" s="23"/>
      <c r="O35405" s="21"/>
      <c r="P35405" s="27"/>
      <c r="Q35405" s="16"/>
      <c r="U35405" s="27"/>
    </row>
    <row r="35406" spans="2:21" x14ac:dyDescent="0.25">
      <c r="B35406"/>
      <c r="C35406"/>
      <c r="D35406" s="13"/>
      <c r="E35406" s="13"/>
      <c r="K35406" s="23"/>
      <c r="O35406" s="21"/>
      <c r="P35406" s="27"/>
      <c r="Q35406" s="16"/>
      <c r="U35406" s="27"/>
    </row>
    <row r="35407" spans="2:21" x14ac:dyDescent="0.25">
      <c r="B35407"/>
      <c r="C35407"/>
      <c r="D35407" s="13"/>
      <c r="E35407" s="13"/>
      <c r="K35407" s="23"/>
      <c r="O35407" s="21"/>
      <c r="P35407" s="27"/>
      <c r="Q35407" s="16"/>
      <c r="U35407" s="27"/>
    </row>
    <row r="35408" spans="2:21" x14ac:dyDescent="0.25">
      <c r="B35408"/>
      <c r="C35408"/>
      <c r="D35408" s="13"/>
      <c r="E35408" s="13"/>
      <c r="K35408" s="23"/>
      <c r="O35408" s="21"/>
      <c r="P35408" s="27"/>
      <c r="Q35408" s="16"/>
      <c r="U35408" s="27"/>
    </row>
    <row r="35409" spans="2:21" x14ac:dyDescent="0.25">
      <c r="B35409"/>
      <c r="C35409"/>
      <c r="D35409" s="13"/>
      <c r="E35409" s="13"/>
      <c r="K35409" s="23"/>
      <c r="O35409" s="21"/>
      <c r="P35409" s="27"/>
      <c r="Q35409" s="16"/>
      <c r="U35409" s="27"/>
    </row>
    <row r="35410" spans="2:21" x14ac:dyDescent="0.25">
      <c r="B35410"/>
      <c r="C35410"/>
      <c r="D35410" s="13"/>
      <c r="E35410" s="13"/>
      <c r="K35410" s="23"/>
      <c r="O35410" s="21"/>
      <c r="P35410" s="27"/>
      <c r="Q35410" s="16"/>
      <c r="U35410" s="27"/>
    </row>
    <row r="35411" spans="2:21" x14ac:dyDescent="0.25">
      <c r="B35411"/>
      <c r="C35411"/>
      <c r="D35411" s="13"/>
      <c r="E35411" s="13"/>
      <c r="K35411" s="23"/>
      <c r="O35411" s="21"/>
      <c r="P35411" s="27"/>
      <c r="Q35411" s="16"/>
      <c r="U35411" s="27"/>
    </row>
    <row r="35412" spans="2:21" x14ac:dyDescent="0.25">
      <c r="B35412"/>
      <c r="C35412"/>
      <c r="D35412" s="13"/>
      <c r="E35412" s="13"/>
      <c r="K35412" s="23"/>
      <c r="O35412" s="21"/>
      <c r="P35412" s="27"/>
      <c r="Q35412" s="16"/>
      <c r="U35412" s="27"/>
    </row>
    <row r="35413" spans="2:21" x14ac:dyDescent="0.25">
      <c r="B35413"/>
      <c r="C35413"/>
      <c r="D35413" s="13"/>
      <c r="E35413" s="13"/>
      <c r="K35413" s="23"/>
      <c r="O35413" s="21"/>
      <c r="P35413" s="27"/>
      <c r="Q35413" s="16"/>
      <c r="U35413" s="27"/>
    </row>
    <row r="35414" spans="2:21" x14ac:dyDescent="0.25">
      <c r="B35414"/>
      <c r="C35414"/>
      <c r="D35414" s="13"/>
      <c r="E35414" s="13"/>
      <c r="K35414" s="23"/>
      <c r="O35414" s="21"/>
      <c r="P35414" s="27"/>
      <c r="Q35414" s="16"/>
      <c r="U35414" s="27"/>
    </row>
    <row r="35415" spans="2:21" x14ac:dyDescent="0.25">
      <c r="B35415"/>
      <c r="C35415"/>
      <c r="D35415" s="13"/>
      <c r="E35415" s="13"/>
      <c r="K35415" s="23"/>
      <c r="O35415" s="21"/>
      <c r="P35415" s="27"/>
      <c r="Q35415" s="16"/>
      <c r="U35415" s="27"/>
    </row>
    <row r="35416" spans="2:21" x14ac:dyDescent="0.25">
      <c r="B35416"/>
      <c r="C35416"/>
      <c r="D35416" s="13"/>
      <c r="E35416" s="13"/>
      <c r="K35416" s="23"/>
      <c r="O35416" s="21"/>
      <c r="P35416" s="27"/>
      <c r="Q35416" s="16"/>
      <c r="U35416" s="27"/>
    </row>
    <row r="35417" spans="2:21" x14ac:dyDescent="0.25">
      <c r="B35417"/>
      <c r="C35417"/>
      <c r="D35417" s="13"/>
      <c r="E35417" s="13"/>
      <c r="K35417" s="23"/>
      <c r="O35417" s="21"/>
      <c r="P35417" s="27"/>
      <c r="Q35417" s="16"/>
      <c r="U35417" s="27"/>
    </row>
    <row r="35418" spans="2:21" x14ac:dyDescent="0.25">
      <c r="B35418"/>
      <c r="C35418"/>
      <c r="D35418" s="13"/>
      <c r="E35418" s="13"/>
      <c r="K35418" s="23"/>
      <c r="O35418" s="21"/>
      <c r="P35418" s="27"/>
      <c r="Q35418" s="16"/>
      <c r="U35418" s="27"/>
    </row>
    <row r="35419" spans="2:21" x14ac:dyDescent="0.25">
      <c r="B35419"/>
      <c r="C35419"/>
      <c r="D35419" s="13"/>
      <c r="E35419" s="13"/>
      <c r="K35419" s="23"/>
      <c r="O35419" s="21"/>
      <c r="P35419" s="27"/>
      <c r="Q35419" s="16"/>
      <c r="U35419" s="27"/>
    </row>
    <row r="35420" spans="2:21" x14ac:dyDescent="0.25">
      <c r="B35420"/>
      <c r="C35420"/>
      <c r="D35420" s="13"/>
      <c r="E35420" s="13"/>
      <c r="K35420" s="23"/>
      <c r="O35420" s="21"/>
      <c r="P35420" s="27"/>
      <c r="Q35420" s="16"/>
      <c r="U35420" s="27"/>
    </row>
    <row r="35421" spans="2:21" x14ac:dyDescent="0.25">
      <c r="B35421"/>
      <c r="C35421"/>
      <c r="D35421" s="13"/>
      <c r="E35421" s="13"/>
      <c r="K35421" s="23"/>
      <c r="O35421" s="21"/>
      <c r="P35421" s="27"/>
      <c r="Q35421" s="16"/>
      <c r="U35421" s="27"/>
    </row>
    <row r="35422" spans="2:21" x14ac:dyDescent="0.25">
      <c r="B35422"/>
      <c r="C35422"/>
      <c r="D35422" s="13"/>
      <c r="E35422" s="13"/>
      <c r="K35422" s="23"/>
      <c r="O35422" s="21"/>
      <c r="P35422" s="27"/>
      <c r="Q35422" s="16"/>
      <c r="U35422" s="27"/>
    </row>
    <row r="35423" spans="2:21" x14ac:dyDescent="0.25">
      <c r="B35423"/>
      <c r="C35423"/>
      <c r="D35423" s="13"/>
      <c r="E35423" s="13"/>
      <c r="K35423" s="23"/>
      <c r="O35423" s="21"/>
      <c r="P35423" s="27"/>
      <c r="Q35423" s="16"/>
      <c r="U35423" s="27"/>
    </row>
    <row r="35424" spans="2:21" x14ac:dyDescent="0.25">
      <c r="B35424"/>
      <c r="C35424"/>
      <c r="D35424" s="13"/>
      <c r="E35424" s="13"/>
      <c r="K35424" s="23"/>
      <c r="O35424" s="21"/>
      <c r="P35424" s="27"/>
      <c r="Q35424" s="16"/>
      <c r="U35424" s="27"/>
    </row>
    <row r="35425" spans="2:21" x14ac:dyDescent="0.25">
      <c r="B35425"/>
      <c r="C35425"/>
      <c r="D35425" s="13"/>
      <c r="E35425" s="13"/>
      <c r="K35425" s="23"/>
      <c r="O35425" s="21"/>
      <c r="P35425" s="27"/>
      <c r="Q35425" s="16"/>
      <c r="U35425" s="27"/>
    </row>
    <row r="35426" spans="2:21" x14ac:dyDescent="0.25">
      <c r="B35426"/>
      <c r="C35426"/>
      <c r="D35426" s="13"/>
      <c r="E35426" s="13"/>
      <c r="K35426" s="23"/>
      <c r="O35426" s="21"/>
      <c r="P35426" s="27"/>
      <c r="Q35426" s="16"/>
      <c r="U35426" s="27"/>
    </row>
    <row r="35427" spans="2:21" x14ac:dyDescent="0.25">
      <c r="B35427"/>
      <c r="C35427"/>
      <c r="D35427" s="13"/>
      <c r="E35427" s="13"/>
      <c r="K35427" s="23"/>
      <c r="O35427" s="21"/>
      <c r="P35427" s="27"/>
      <c r="Q35427" s="16"/>
      <c r="U35427" s="27"/>
    </row>
    <row r="35428" spans="2:21" x14ac:dyDescent="0.25">
      <c r="B35428"/>
      <c r="C35428"/>
      <c r="D35428" s="13"/>
      <c r="E35428" s="13"/>
      <c r="K35428" s="23"/>
      <c r="O35428" s="21"/>
      <c r="P35428" s="27"/>
      <c r="Q35428" s="16"/>
      <c r="U35428" s="27"/>
    </row>
    <row r="35429" spans="2:21" x14ac:dyDescent="0.25">
      <c r="B35429"/>
      <c r="C35429"/>
      <c r="D35429" s="13"/>
      <c r="E35429" s="13"/>
      <c r="K35429" s="23"/>
      <c r="O35429" s="21"/>
      <c r="P35429" s="27"/>
      <c r="Q35429" s="16"/>
      <c r="U35429" s="27"/>
    </row>
    <row r="35430" spans="2:21" x14ac:dyDescent="0.25">
      <c r="B35430"/>
      <c r="C35430"/>
      <c r="D35430" s="13"/>
      <c r="E35430" s="13"/>
      <c r="K35430" s="23"/>
      <c r="O35430" s="21"/>
      <c r="P35430" s="27"/>
      <c r="Q35430" s="16"/>
      <c r="U35430" s="27"/>
    </row>
    <row r="35431" spans="2:21" x14ac:dyDescent="0.25">
      <c r="B35431"/>
      <c r="C35431"/>
      <c r="D35431" s="13"/>
      <c r="E35431" s="13"/>
      <c r="K35431" s="23"/>
      <c r="O35431" s="21"/>
      <c r="P35431" s="27"/>
      <c r="Q35431" s="16"/>
      <c r="U35431" s="27"/>
    </row>
    <row r="35432" spans="2:21" x14ac:dyDescent="0.25">
      <c r="B35432"/>
      <c r="C35432"/>
      <c r="D35432" s="13"/>
      <c r="E35432" s="13"/>
      <c r="K35432" s="23"/>
      <c r="O35432" s="21"/>
      <c r="P35432" s="27"/>
      <c r="Q35432" s="16"/>
      <c r="U35432" s="27"/>
    </row>
    <row r="35433" spans="2:21" x14ac:dyDescent="0.25">
      <c r="B35433"/>
      <c r="C35433"/>
      <c r="D35433" s="13"/>
      <c r="E35433" s="13"/>
      <c r="K35433" s="23"/>
      <c r="O35433" s="21"/>
      <c r="P35433" s="27"/>
      <c r="Q35433" s="16"/>
      <c r="U35433" s="27"/>
    </row>
    <row r="35434" spans="2:21" x14ac:dyDescent="0.25">
      <c r="B35434"/>
      <c r="C35434"/>
      <c r="D35434" s="13"/>
      <c r="E35434" s="13"/>
      <c r="K35434" s="23"/>
      <c r="O35434" s="21"/>
      <c r="P35434" s="27"/>
      <c r="Q35434" s="16"/>
      <c r="U35434" s="27"/>
    </row>
    <row r="35435" spans="2:21" x14ac:dyDescent="0.25">
      <c r="B35435"/>
      <c r="C35435"/>
      <c r="D35435" s="13"/>
      <c r="E35435" s="13"/>
      <c r="K35435" s="23"/>
      <c r="O35435" s="21"/>
      <c r="P35435" s="27"/>
      <c r="Q35435" s="16"/>
      <c r="U35435" s="27"/>
    </row>
    <row r="35436" spans="2:21" x14ac:dyDescent="0.25">
      <c r="B35436"/>
      <c r="C35436"/>
      <c r="D35436" s="13"/>
      <c r="E35436" s="13"/>
      <c r="K35436" s="23"/>
      <c r="O35436" s="21"/>
      <c r="P35436" s="27"/>
      <c r="Q35436" s="16"/>
      <c r="U35436" s="27"/>
    </row>
    <row r="35437" spans="2:21" x14ac:dyDescent="0.25">
      <c r="B35437"/>
      <c r="C35437"/>
      <c r="D35437" s="13"/>
      <c r="E35437" s="13"/>
      <c r="K35437" s="23"/>
      <c r="O35437" s="21"/>
      <c r="P35437" s="27"/>
      <c r="Q35437" s="16"/>
      <c r="U35437" s="27"/>
    </row>
    <row r="35438" spans="2:21" x14ac:dyDescent="0.25">
      <c r="B35438"/>
      <c r="C35438"/>
      <c r="D35438" s="13"/>
      <c r="E35438" s="13"/>
      <c r="K35438" s="23"/>
      <c r="O35438" s="21"/>
      <c r="P35438" s="27"/>
      <c r="Q35438" s="16"/>
      <c r="U35438" s="27"/>
    </row>
    <row r="35439" spans="2:21" x14ac:dyDescent="0.25">
      <c r="B35439"/>
      <c r="C35439"/>
      <c r="D35439" s="13"/>
      <c r="E35439" s="13"/>
      <c r="K35439" s="23"/>
      <c r="O35439" s="21"/>
      <c r="P35439" s="27"/>
      <c r="Q35439" s="16"/>
      <c r="U35439" s="27"/>
    </row>
    <row r="35440" spans="2:21" x14ac:dyDescent="0.25">
      <c r="B35440"/>
      <c r="C35440"/>
      <c r="D35440" s="13"/>
      <c r="E35440" s="13"/>
      <c r="K35440" s="23"/>
      <c r="O35440" s="21"/>
      <c r="P35440" s="27"/>
      <c r="Q35440" s="16"/>
      <c r="U35440" s="27"/>
    </row>
    <row r="35441" spans="2:21" x14ac:dyDescent="0.25">
      <c r="B35441"/>
      <c r="C35441"/>
      <c r="D35441" s="13"/>
      <c r="E35441" s="13"/>
      <c r="K35441" s="23"/>
      <c r="O35441" s="21"/>
      <c r="P35441" s="27"/>
      <c r="Q35441" s="16"/>
      <c r="U35441" s="27"/>
    </row>
    <row r="35442" spans="2:21" x14ac:dyDescent="0.25">
      <c r="B35442"/>
      <c r="C35442"/>
      <c r="D35442" s="13"/>
      <c r="E35442" s="13"/>
      <c r="K35442" s="23"/>
      <c r="O35442" s="21"/>
      <c r="P35442" s="27"/>
      <c r="Q35442" s="16"/>
      <c r="U35442" s="27"/>
    </row>
    <row r="35443" spans="2:21" x14ac:dyDescent="0.25">
      <c r="B35443"/>
      <c r="C35443"/>
      <c r="D35443" s="13"/>
      <c r="E35443" s="13"/>
      <c r="K35443" s="23"/>
      <c r="O35443" s="21"/>
      <c r="P35443" s="27"/>
      <c r="Q35443" s="16"/>
      <c r="U35443" s="27"/>
    </row>
    <row r="35444" spans="2:21" x14ac:dyDescent="0.25">
      <c r="B35444"/>
      <c r="C35444"/>
      <c r="D35444" s="13"/>
      <c r="E35444" s="13"/>
      <c r="K35444" s="23"/>
      <c r="O35444" s="21"/>
      <c r="P35444" s="27"/>
      <c r="Q35444" s="16"/>
      <c r="U35444" s="27"/>
    </row>
    <row r="35445" spans="2:21" x14ac:dyDescent="0.25">
      <c r="B35445"/>
      <c r="C35445"/>
      <c r="D35445" s="13"/>
      <c r="E35445" s="13"/>
      <c r="K35445" s="23"/>
      <c r="O35445" s="21"/>
      <c r="P35445" s="27"/>
      <c r="Q35445" s="16"/>
      <c r="U35445" s="27"/>
    </row>
    <row r="35446" spans="2:21" x14ac:dyDescent="0.25">
      <c r="B35446"/>
      <c r="C35446"/>
      <c r="D35446" s="13"/>
      <c r="E35446" s="13"/>
      <c r="K35446" s="23"/>
      <c r="O35446" s="21"/>
      <c r="P35446" s="27"/>
      <c r="Q35446" s="16"/>
      <c r="U35446" s="27"/>
    </row>
    <row r="35447" spans="2:21" x14ac:dyDescent="0.25">
      <c r="B35447"/>
      <c r="C35447"/>
      <c r="D35447" s="13"/>
      <c r="E35447" s="13"/>
      <c r="K35447" s="23"/>
      <c r="O35447" s="21"/>
      <c r="P35447" s="27"/>
      <c r="Q35447" s="16"/>
      <c r="U35447" s="27"/>
    </row>
    <row r="35448" spans="2:21" x14ac:dyDescent="0.25">
      <c r="B35448"/>
      <c r="C35448"/>
      <c r="D35448" s="13"/>
      <c r="E35448" s="13"/>
      <c r="K35448" s="23"/>
      <c r="O35448" s="21"/>
      <c r="P35448" s="27"/>
      <c r="Q35448" s="16"/>
      <c r="U35448" s="27"/>
    </row>
    <row r="35449" spans="2:21" x14ac:dyDescent="0.25">
      <c r="B35449"/>
      <c r="C35449"/>
      <c r="D35449" s="13"/>
      <c r="E35449" s="13"/>
      <c r="K35449" s="23"/>
      <c r="O35449" s="21"/>
      <c r="P35449" s="27"/>
      <c r="Q35449" s="16"/>
      <c r="U35449" s="27"/>
    </row>
    <row r="35450" spans="2:21" x14ac:dyDescent="0.25">
      <c r="B35450"/>
      <c r="C35450"/>
      <c r="D35450" s="13"/>
      <c r="E35450" s="13"/>
      <c r="K35450" s="23"/>
      <c r="O35450" s="21"/>
      <c r="P35450" s="27"/>
      <c r="Q35450" s="16"/>
      <c r="U35450" s="27"/>
    </row>
    <row r="35451" spans="2:21" x14ac:dyDescent="0.25">
      <c r="B35451"/>
      <c r="C35451"/>
      <c r="D35451" s="13"/>
      <c r="E35451" s="13"/>
      <c r="K35451" s="23"/>
      <c r="O35451" s="21"/>
      <c r="P35451" s="27"/>
      <c r="Q35451" s="16"/>
      <c r="U35451" s="27"/>
    </row>
    <row r="35452" spans="2:21" x14ac:dyDescent="0.25">
      <c r="B35452"/>
      <c r="C35452"/>
      <c r="D35452" s="13"/>
      <c r="E35452" s="13"/>
      <c r="K35452" s="23"/>
      <c r="O35452" s="21"/>
      <c r="P35452" s="27"/>
      <c r="Q35452" s="16"/>
      <c r="U35452" s="27"/>
    </row>
    <row r="35453" spans="2:21" x14ac:dyDescent="0.25">
      <c r="B35453"/>
      <c r="C35453"/>
      <c r="D35453" s="13"/>
      <c r="E35453" s="13"/>
      <c r="K35453" s="23"/>
      <c r="O35453" s="21"/>
      <c r="P35453" s="27"/>
      <c r="Q35453" s="16"/>
      <c r="U35453" s="27"/>
    </row>
    <row r="35454" spans="2:21" x14ac:dyDescent="0.25">
      <c r="B35454"/>
      <c r="C35454"/>
      <c r="D35454" s="13"/>
      <c r="E35454" s="13"/>
      <c r="K35454" s="23"/>
      <c r="O35454" s="21"/>
      <c r="P35454" s="27"/>
      <c r="Q35454" s="16"/>
      <c r="U35454" s="27"/>
    </row>
    <row r="35455" spans="2:21" x14ac:dyDescent="0.25">
      <c r="B35455"/>
      <c r="C35455"/>
      <c r="D35455" s="13"/>
      <c r="E35455" s="13"/>
      <c r="K35455" s="23"/>
      <c r="O35455" s="21"/>
      <c r="P35455" s="27"/>
      <c r="Q35455" s="16"/>
      <c r="U35455" s="27"/>
    </row>
    <row r="35456" spans="2:21" x14ac:dyDescent="0.25">
      <c r="B35456"/>
      <c r="C35456"/>
      <c r="D35456" s="13"/>
      <c r="E35456" s="13"/>
      <c r="K35456" s="23"/>
      <c r="O35456" s="21"/>
      <c r="P35456" s="27"/>
      <c r="Q35456" s="16"/>
      <c r="U35456" s="27"/>
    </row>
    <row r="35457" spans="2:21" x14ac:dyDescent="0.25">
      <c r="B35457"/>
      <c r="C35457"/>
      <c r="D35457" s="13"/>
      <c r="E35457" s="13"/>
      <c r="K35457" s="23"/>
      <c r="O35457" s="21"/>
      <c r="P35457" s="27"/>
      <c r="Q35457" s="16"/>
      <c r="U35457" s="27"/>
    </row>
    <row r="35458" spans="2:21" x14ac:dyDescent="0.25">
      <c r="B35458"/>
      <c r="C35458"/>
      <c r="D35458" s="13"/>
      <c r="E35458" s="13"/>
      <c r="K35458" s="23"/>
      <c r="O35458" s="21"/>
      <c r="P35458" s="27"/>
      <c r="Q35458" s="16"/>
      <c r="U35458" s="27"/>
    </row>
    <row r="35459" spans="2:21" x14ac:dyDescent="0.25">
      <c r="B35459"/>
      <c r="C35459"/>
      <c r="D35459" s="13"/>
      <c r="E35459" s="13"/>
      <c r="K35459" s="23"/>
      <c r="O35459" s="21"/>
      <c r="P35459" s="27"/>
      <c r="Q35459" s="16"/>
      <c r="U35459" s="27"/>
    </row>
    <row r="35460" spans="2:21" x14ac:dyDescent="0.25">
      <c r="B35460"/>
      <c r="C35460"/>
      <c r="D35460" s="13"/>
      <c r="E35460" s="13"/>
      <c r="K35460" s="23"/>
      <c r="O35460" s="21"/>
      <c r="P35460" s="27"/>
      <c r="Q35460" s="16"/>
      <c r="U35460" s="27"/>
    </row>
    <row r="35461" spans="2:21" x14ac:dyDescent="0.25">
      <c r="B35461"/>
      <c r="C35461"/>
      <c r="D35461" s="13"/>
      <c r="E35461" s="13"/>
      <c r="K35461" s="23"/>
      <c r="O35461" s="21"/>
      <c r="P35461" s="27"/>
      <c r="Q35461" s="16"/>
      <c r="U35461" s="27"/>
    </row>
    <row r="35462" spans="2:21" x14ac:dyDescent="0.25">
      <c r="B35462"/>
      <c r="C35462"/>
      <c r="D35462" s="13"/>
      <c r="E35462" s="13"/>
      <c r="K35462" s="23"/>
      <c r="O35462" s="21"/>
      <c r="P35462" s="27"/>
      <c r="Q35462" s="16"/>
      <c r="U35462" s="27"/>
    </row>
    <row r="35463" spans="2:21" x14ac:dyDescent="0.25">
      <c r="B35463"/>
      <c r="C35463"/>
      <c r="D35463" s="13"/>
      <c r="E35463" s="13"/>
      <c r="K35463" s="23"/>
      <c r="O35463" s="21"/>
      <c r="P35463" s="27"/>
      <c r="Q35463" s="16"/>
      <c r="U35463" s="27"/>
    </row>
    <row r="35464" spans="2:21" x14ac:dyDescent="0.25">
      <c r="B35464"/>
      <c r="C35464"/>
      <c r="D35464" s="13"/>
      <c r="E35464" s="13"/>
      <c r="K35464" s="23"/>
      <c r="O35464" s="21"/>
      <c r="P35464" s="27"/>
      <c r="Q35464" s="16"/>
      <c r="U35464" s="27"/>
    </row>
    <row r="35465" spans="2:21" x14ac:dyDescent="0.25">
      <c r="B35465"/>
      <c r="C35465"/>
      <c r="D35465" s="13"/>
      <c r="E35465" s="13"/>
      <c r="K35465" s="23"/>
      <c r="O35465" s="21"/>
      <c r="P35465" s="27"/>
      <c r="Q35465" s="16"/>
      <c r="U35465" s="27"/>
    </row>
    <row r="35466" spans="2:21" x14ac:dyDescent="0.25">
      <c r="B35466"/>
      <c r="C35466"/>
      <c r="D35466" s="13"/>
      <c r="E35466" s="13"/>
      <c r="K35466" s="23"/>
      <c r="O35466" s="21"/>
      <c r="P35466" s="27"/>
      <c r="Q35466" s="16"/>
      <c r="U35466" s="27"/>
    </row>
    <row r="35467" spans="2:21" x14ac:dyDescent="0.25">
      <c r="B35467"/>
      <c r="C35467"/>
      <c r="D35467" s="13"/>
      <c r="E35467" s="13"/>
      <c r="K35467" s="23"/>
      <c r="O35467" s="21"/>
      <c r="P35467" s="27"/>
      <c r="Q35467" s="16"/>
      <c r="U35467" s="27"/>
    </row>
    <row r="35468" spans="2:21" x14ac:dyDescent="0.25">
      <c r="B35468"/>
      <c r="C35468"/>
      <c r="D35468" s="13"/>
      <c r="E35468" s="13"/>
      <c r="K35468" s="23"/>
      <c r="O35468" s="21"/>
      <c r="P35468" s="27"/>
      <c r="Q35468" s="16"/>
      <c r="U35468" s="27"/>
    </row>
    <row r="35469" spans="2:21" x14ac:dyDescent="0.25">
      <c r="B35469"/>
      <c r="C35469"/>
      <c r="D35469" s="13"/>
      <c r="E35469" s="13"/>
      <c r="K35469" s="23"/>
      <c r="O35469" s="21"/>
      <c r="P35469" s="27"/>
      <c r="Q35469" s="16"/>
      <c r="U35469" s="27"/>
    </row>
    <row r="35470" spans="2:21" x14ac:dyDescent="0.25">
      <c r="B35470"/>
      <c r="C35470"/>
      <c r="D35470" s="13"/>
      <c r="E35470" s="13"/>
      <c r="K35470" s="23"/>
      <c r="O35470" s="21"/>
      <c r="P35470" s="27"/>
      <c r="Q35470" s="16"/>
      <c r="U35470" s="27"/>
    </row>
    <row r="35471" spans="2:21" x14ac:dyDescent="0.25">
      <c r="B35471"/>
      <c r="C35471"/>
      <c r="D35471" s="13"/>
      <c r="E35471" s="13"/>
      <c r="K35471" s="23"/>
      <c r="O35471" s="21"/>
      <c r="P35471" s="27"/>
      <c r="Q35471" s="16"/>
      <c r="U35471" s="27"/>
    </row>
    <row r="35472" spans="2:21" x14ac:dyDescent="0.25">
      <c r="B35472"/>
      <c r="C35472"/>
      <c r="D35472" s="13"/>
      <c r="E35472" s="13"/>
      <c r="K35472" s="23"/>
      <c r="O35472" s="21"/>
      <c r="P35472" s="27"/>
      <c r="Q35472" s="16"/>
      <c r="U35472" s="27"/>
    </row>
    <row r="35473" spans="2:21" x14ac:dyDescent="0.25">
      <c r="B35473"/>
      <c r="C35473"/>
      <c r="D35473" s="13"/>
      <c r="E35473" s="13"/>
      <c r="K35473" s="23"/>
      <c r="O35473" s="21"/>
      <c r="P35473" s="27"/>
      <c r="Q35473" s="16"/>
      <c r="U35473" s="27"/>
    </row>
    <row r="35474" spans="2:21" x14ac:dyDescent="0.25">
      <c r="B35474"/>
      <c r="C35474"/>
      <c r="D35474" s="13"/>
      <c r="E35474" s="13"/>
      <c r="K35474" s="23"/>
      <c r="O35474" s="21"/>
      <c r="P35474" s="27"/>
      <c r="Q35474" s="16"/>
      <c r="U35474" s="27"/>
    </row>
    <row r="35475" spans="2:21" x14ac:dyDescent="0.25">
      <c r="B35475"/>
      <c r="C35475"/>
      <c r="D35475" s="13"/>
      <c r="E35475" s="13"/>
      <c r="K35475" s="23"/>
      <c r="O35475" s="21"/>
      <c r="P35475" s="27"/>
      <c r="Q35475" s="16"/>
      <c r="U35475" s="27"/>
    </row>
    <row r="35476" spans="2:21" x14ac:dyDescent="0.25">
      <c r="B35476"/>
      <c r="C35476"/>
      <c r="D35476" s="13"/>
      <c r="E35476" s="13"/>
      <c r="K35476" s="23"/>
      <c r="O35476" s="21"/>
      <c r="P35476" s="27"/>
      <c r="Q35476" s="16"/>
      <c r="U35476" s="27"/>
    </row>
    <row r="35477" spans="2:21" x14ac:dyDescent="0.25">
      <c r="B35477"/>
      <c r="C35477"/>
      <c r="D35477" s="13"/>
      <c r="E35477" s="13"/>
      <c r="K35477" s="23"/>
      <c r="O35477" s="21"/>
      <c r="P35477" s="27"/>
      <c r="Q35477" s="16"/>
      <c r="U35477" s="27"/>
    </row>
    <row r="35478" spans="2:21" x14ac:dyDescent="0.25">
      <c r="B35478"/>
      <c r="C35478"/>
      <c r="D35478" s="13"/>
      <c r="E35478" s="13"/>
      <c r="K35478" s="23"/>
      <c r="O35478" s="21"/>
      <c r="P35478" s="27"/>
      <c r="Q35478" s="16"/>
      <c r="U35478" s="27"/>
    </row>
    <row r="35479" spans="2:21" x14ac:dyDescent="0.25">
      <c r="B35479"/>
      <c r="C35479"/>
      <c r="D35479" s="13"/>
      <c r="E35479" s="13"/>
      <c r="K35479" s="23"/>
      <c r="O35479" s="21"/>
      <c r="P35479" s="27"/>
      <c r="Q35479" s="16"/>
      <c r="U35479" s="27"/>
    </row>
    <row r="35480" spans="2:21" x14ac:dyDescent="0.25">
      <c r="B35480"/>
      <c r="C35480"/>
      <c r="D35480" s="13"/>
      <c r="E35480" s="13"/>
      <c r="K35480" s="23"/>
      <c r="O35480" s="21"/>
      <c r="P35480" s="27"/>
      <c r="Q35480" s="16"/>
      <c r="U35480" s="27"/>
    </row>
    <row r="35481" spans="2:21" x14ac:dyDescent="0.25">
      <c r="B35481"/>
      <c r="C35481"/>
      <c r="D35481" s="13"/>
      <c r="E35481" s="13"/>
      <c r="K35481" s="23"/>
      <c r="O35481" s="21"/>
      <c r="P35481" s="27"/>
      <c r="Q35481" s="16"/>
      <c r="U35481" s="27"/>
    </row>
    <row r="35482" spans="2:21" x14ac:dyDescent="0.25">
      <c r="B35482"/>
      <c r="C35482"/>
      <c r="D35482" s="13"/>
      <c r="E35482" s="13"/>
      <c r="K35482" s="23"/>
      <c r="O35482" s="21"/>
      <c r="P35482" s="27"/>
      <c r="Q35482" s="16"/>
      <c r="U35482" s="27"/>
    </row>
    <row r="35483" spans="2:21" x14ac:dyDescent="0.25">
      <c r="B35483"/>
      <c r="C35483"/>
      <c r="D35483" s="13"/>
      <c r="E35483" s="13"/>
      <c r="K35483" s="23"/>
      <c r="O35483" s="21"/>
      <c r="P35483" s="27"/>
      <c r="Q35483" s="16"/>
      <c r="U35483" s="27"/>
    </row>
    <row r="35484" spans="2:21" x14ac:dyDescent="0.25">
      <c r="B35484"/>
      <c r="C35484"/>
      <c r="D35484" s="13"/>
      <c r="E35484" s="13"/>
      <c r="K35484" s="23"/>
      <c r="O35484" s="21"/>
      <c r="P35484" s="27"/>
      <c r="Q35484" s="16"/>
      <c r="U35484" s="27"/>
    </row>
    <row r="35485" spans="2:21" x14ac:dyDescent="0.25">
      <c r="B35485"/>
      <c r="C35485"/>
      <c r="D35485" s="13"/>
      <c r="E35485" s="13"/>
      <c r="K35485" s="23"/>
      <c r="O35485" s="21"/>
      <c r="P35485" s="27"/>
      <c r="Q35485" s="16"/>
      <c r="U35485" s="27"/>
    </row>
    <row r="35486" spans="2:21" x14ac:dyDescent="0.25">
      <c r="B35486"/>
      <c r="C35486"/>
      <c r="D35486" s="13"/>
      <c r="E35486" s="13"/>
      <c r="K35486" s="23"/>
      <c r="O35486" s="21"/>
      <c r="P35486" s="27"/>
      <c r="Q35486" s="16"/>
      <c r="U35486" s="27"/>
    </row>
    <row r="35487" spans="2:21" x14ac:dyDescent="0.25">
      <c r="B35487"/>
      <c r="C35487"/>
      <c r="D35487" s="13"/>
      <c r="E35487" s="13"/>
      <c r="K35487" s="23"/>
      <c r="O35487" s="21"/>
      <c r="P35487" s="27"/>
      <c r="Q35487" s="16"/>
      <c r="U35487" s="27"/>
    </row>
    <row r="35488" spans="2:21" x14ac:dyDescent="0.25">
      <c r="B35488"/>
      <c r="C35488"/>
      <c r="D35488" s="13"/>
      <c r="E35488" s="13"/>
      <c r="K35488" s="23"/>
      <c r="O35488" s="21"/>
      <c r="P35488" s="27"/>
      <c r="Q35488" s="16"/>
      <c r="U35488" s="27"/>
    </row>
    <row r="35489" spans="2:21" x14ac:dyDescent="0.25">
      <c r="B35489"/>
      <c r="C35489"/>
      <c r="D35489" s="13"/>
      <c r="E35489" s="13"/>
      <c r="K35489" s="23"/>
      <c r="O35489" s="21"/>
      <c r="P35489" s="27"/>
      <c r="Q35489" s="16"/>
      <c r="U35489" s="27"/>
    </row>
    <row r="35490" spans="2:21" x14ac:dyDescent="0.25">
      <c r="B35490"/>
      <c r="C35490"/>
      <c r="D35490" s="13"/>
      <c r="E35490" s="13"/>
      <c r="K35490" s="23"/>
      <c r="O35490" s="21"/>
      <c r="P35490" s="27"/>
      <c r="Q35490" s="16"/>
      <c r="U35490" s="27"/>
    </row>
    <row r="35491" spans="2:21" x14ac:dyDescent="0.25">
      <c r="B35491"/>
      <c r="C35491"/>
      <c r="D35491" s="13"/>
      <c r="E35491" s="13"/>
      <c r="K35491" s="23"/>
      <c r="O35491" s="21"/>
      <c r="P35491" s="27"/>
      <c r="Q35491" s="16"/>
      <c r="U35491" s="27"/>
    </row>
    <row r="35492" spans="2:21" x14ac:dyDescent="0.25">
      <c r="B35492"/>
      <c r="C35492"/>
      <c r="D35492" s="13"/>
      <c r="E35492" s="13"/>
      <c r="K35492" s="23"/>
      <c r="O35492" s="21"/>
      <c r="P35492" s="27"/>
      <c r="Q35492" s="16"/>
      <c r="U35492" s="27"/>
    </row>
    <row r="35493" spans="2:21" x14ac:dyDescent="0.25">
      <c r="B35493"/>
      <c r="C35493"/>
      <c r="D35493" s="13"/>
      <c r="E35493" s="13"/>
      <c r="K35493" s="23"/>
      <c r="O35493" s="21"/>
      <c r="P35493" s="27"/>
      <c r="Q35493" s="16"/>
      <c r="U35493" s="27"/>
    </row>
    <row r="35494" spans="2:21" x14ac:dyDescent="0.25">
      <c r="B35494"/>
      <c r="C35494"/>
      <c r="D35494" s="13"/>
      <c r="E35494" s="13"/>
      <c r="K35494" s="23"/>
      <c r="O35494" s="21"/>
      <c r="P35494" s="27"/>
      <c r="Q35494" s="16"/>
      <c r="U35494" s="27"/>
    </row>
    <row r="35495" spans="2:21" x14ac:dyDescent="0.25">
      <c r="B35495"/>
      <c r="C35495"/>
      <c r="D35495" s="13"/>
      <c r="E35495" s="13"/>
      <c r="K35495" s="23"/>
      <c r="O35495" s="21"/>
      <c r="P35495" s="27"/>
      <c r="Q35495" s="16"/>
      <c r="U35495" s="27"/>
    </row>
    <row r="35496" spans="2:21" x14ac:dyDescent="0.25">
      <c r="B35496"/>
      <c r="C35496"/>
      <c r="D35496" s="13"/>
      <c r="E35496" s="13"/>
      <c r="K35496" s="23"/>
      <c r="O35496" s="21"/>
      <c r="P35496" s="27"/>
      <c r="Q35496" s="16"/>
      <c r="U35496" s="27"/>
    </row>
    <row r="35497" spans="2:21" x14ac:dyDescent="0.25">
      <c r="B35497"/>
      <c r="C35497"/>
      <c r="D35497" s="13"/>
      <c r="E35497" s="13"/>
      <c r="K35497" s="23"/>
      <c r="O35497" s="21"/>
      <c r="P35497" s="27"/>
      <c r="Q35497" s="16"/>
      <c r="U35497" s="27"/>
    </row>
    <row r="35498" spans="2:21" x14ac:dyDescent="0.25">
      <c r="B35498"/>
      <c r="C35498"/>
      <c r="D35498" s="13"/>
      <c r="E35498" s="13"/>
      <c r="K35498" s="23"/>
      <c r="O35498" s="21"/>
      <c r="P35498" s="27"/>
      <c r="Q35498" s="16"/>
      <c r="U35498" s="27"/>
    </row>
    <row r="35499" spans="2:21" x14ac:dyDescent="0.25">
      <c r="B35499"/>
      <c r="C35499"/>
      <c r="D35499" s="13"/>
      <c r="E35499" s="13"/>
      <c r="K35499" s="23"/>
      <c r="O35499" s="21"/>
      <c r="P35499" s="27"/>
      <c r="Q35499" s="16"/>
      <c r="U35499" s="27"/>
    </row>
    <row r="35500" spans="2:21" x14ac:dyDescent="0.25">
      <c r="B35500"/>
      <c r="C35500"/>
      <c r="D35500" s="13"/>
      <c r="E35500" s="13"/>
      <c r="K35500" s="23"/>
      <c r="O35500" s="21"/>
      <c r="P35500" s="27"/>
      <c r="Q35500" s="16"/>
      <c r="U35500" s="27"/>
    </row>
    <row r="35501" spans="2:21" x14ac:dyDescent="0.25">
      <c r="B35501"/>
      <c r="C35501"/>
      <c r="D35501" s="13"/>
      <c r="E35501" s="13"/>
      <c r="K35501" s="23"/>
      <c r="O35501" s="21"/>
      <c r="P35501" s="27"/>
      <c r="Q35501" s="16"/>
      <c r="U35501" s="27"/>
    </row>
    <row r="35502" spans="2:21" x14ac:dyDescent="0.25">
      <c r="B35502"/>
      <c r="C35502"/>
      <c r="D35502" s="13"/>
      <c r="E35502" s="13"/>
      <c r="K35502" s="23"/>
      <c r="O35502" s="21"/>
      <c r="P35502" s="27"/>
      <c r="Q35502" s="16"/>
      <c r="U35502" s="27"/>
    </row>
    <row r="35503" spans="2:21" x14ac:dyDescent="0.25">
      <c r="B35503"/>
      <c r="C35503"/>
      <c r="D35503" s="13"/>
      <c r="E35503" s="13"/>
      <c r="K35503" s="23"/>
      <c r="O35503" s="21"/>
      <c r="P35503" s="27"/>
      <c r="Q35503" s="16"/>
      <c r="U35503" s="27"/>
    </row>
    <row r="35504" spans="2:21" x14ac:dyDescent="0.25">
      <c r="B35504"/>
      <c r="C35504"/>
      <c r="D35504" s="13"/>
      <c r="E35504" s="13"/>
      <c r="K35504" s="23"/>
      <c r="O35504" s="21"/>
      <c r="P35504" s="27"/>
      <c r="Q35504" s="16"/>
      <c r="U35504" s="27"/>
    </row>
    <row r="35505" spans="2:21" x14ac:dyDescent="0.25">
      <c r="B35505"/>
      <c r="C35505"/>
      <c r="D35505" s="13"/>
      <c r="E35505" s="13"/>
      <c r="K35505" s="23"/>
      <c r="O35505" s="21"/>
      <c r="P35505" s="27"/>
      <c r="Q35505" s="16"/>
      <c r="U35505" s="27"/>
    </row>
    <row r="35506" spans="2:21" x14ac:dyDescent="0.25">
      <c r="B35506"/>
      <c r="C35506"/>
      <c r="D35506" s="13"/>
      <c r="E35506" s="13"/>
      <c r="K35506" s="23"/>
      <c r="O35506" s="21"/>
      <c r="P35506" s="27"/>
      <c r="Q35506" s="16"/>
      <c r="U35506" s="27"/>
    </row>
    <row r="35507" spans="2:21" x14ac:dyDescent="0.25">
      <c r="B35507"/>
      <c r="C35507"/>
      <c r="D35507" s="13"/>
      <c r="E35507" s="13"/>
      <c r="K35507" s="23"/>
      <c r="O35507" s="21"/>
      <c r="P35507" s="27"/>
      <c r="Q35507" s="16"/>
      <c r="U35507" s="27"/>
    </row>
    <row r="35508" spans="2:21" x14ac:dyDescent="0.25">
      <c r="B35508"/>
      <c r="C35508"/>
      <c r="D35508" s="13"/>
      <c r="E35508" s="13"/>
      <c r="K35508" s="23"/>
      <c r="O35508" s="21"/>
      <c r="P35508" s="27"/>
      <c r="Q35508" s="16"/>
      <c r="U35508" s="27"/>
    </row>
    <row r="35509" spans="2:21" x14ac:dyDescent="0.25">
      <c r="B35509"/>
      <c r="C35509"/>
      <c r="D35509" s="13"/>
      <c r="E35509" s="13"/>
      <c r="K35509" s="23"/>
      <c r="O35509" s="21"/>
      <c r="P35509" s="27"/>
      <c r="Q35509" s="16"/>
      <c r="U35509" s="27"/>
    </row>
    <row r="35510" spans="2:21" x14ac:dyDescent="0.25">
      <c r="B35510"/>
      <c r="C35510"/>
      <c r="D35510" s="13"/>
      <c r="E35510" s="13"/>
      <c r="K35510" s="23"/>
      <c r="O35510" s="21"/>
      <c r="P35510" s="27"/>
      <c r="Q35510" s="16"/>
      <c r="U35510" s="27"/>
    </row>
    <row r="35511" spans="2:21" x14ac:dyDescent="0.25">
      <c r="B35511"/>
      <c r="C35511"/>
      <c r="D35511" s="13"/>
      <c r="E35511" s="13"/>
      <c r="K35511" s="23"/>
      <c r="O35511" s="21"/>
      <c r="P35511" s="27"/>
      <c r="Q35511" s="16"/>
      <c r="U35511" s="27"/>
    </row>
    <row r="35512" spans="2:21" x14ac:dyDescent="0.25">
      <c r="B35512"/>
      <c r="C35512"/>
      <c r="D35512" s="13"/>
      <c r="E35512" s="13"/>
      <c r="K35512" s="23"/>
      <c r="O35512" s="21"/>
      <c r="P35512" s="27"/>
      <c r="Q35512" s="16"/>
      <c r="U35512" s="27"/>
    </row>
    <row r="35513" spans="2:21" x14ac:dyDescent="0.25">
      <c r="B35513"/>
      <c r="C35513"/>
      <c r="D35513" s="13"/>
      <c r="E35513" s="13"/>
      <c r="K35513" s="23"/>
      <c r="O35513" s="21"/>
      <c r="P35513" s="27"/>
      <c r="Q35513" s="16"/>
      <c r="U35513" s="27"/>
    </row>
    <row r="35514" spans="2:21" x14ac:dyDescent="0.25">
      <c r="B35514"/>
      <c r="C35514"/>
      <c r="D35514" s="13"/>
      <c r="E35514" s="13"/>
      <c r="K35514" s="23"/>
      <c r="O35514" s="21"/>
      <c r="P35514" s="27"/>
      <c r="Q35514" s="16"/>
      <c r="U35514" s="27"/>
    </row>
    <row r="35515" spans="2:21" x14ac:dyDescent="0.25">
      <c r="B35515"/>
      <c r="C35515"/>
      <c r="D35515" s="13"/>
      <c r="E35515" s="13"/>
      <c r="K35515" s="23"/>
      <c r="O35515" s="21"/>
      <c r="P35515" s="27"/>
      <c r="Q35515" s="16"/>
      <c r="U35515" s="27"/>
    </row>
    <row r="35516" spans="2:21" x14ac:dyDescent="0.25">
      <c r="B35516"/>
      <c r="C35516"/>
      <c r="D35516" s="13"/>
      <c r="E35516" s="13"/>
      <c r="K35516" s="23"/>
      <c r="O35516" s="21"/>
      <c r="P35516" s="27"/>
      <c r="Q35516" s="16"/>
      <c r="U35516" s="27"/>
    </row>
    <row r="35517" spans="2:21" x14ac:dyDescent="0.25">
      <c r="B35517"/>
      <c r="C35517"/>
      <c r="D35517" s="13"/>
      <c r="E35517" s="13"/>
      <c r="K35517" s="23"/>
      <c r="O35517" s="21"/>
      <c r="P35517" s="27"/>
      <c r="Q35517" s="16"/>
      <c r="U35517" s="27"/>
    </row>
    <row r="35518" spans="2:21" x14ac:dyDescent="0.25">
      <c r="B35518"/>
      <c r="C35518"/>
      <c r="D35518" s="13"/>
      <c r="E35518" s="13"/>
      <c r="K35518" s="23"/>
      <c r="O35518" s="21"/>
      <c r="P35518" s="27"/>
      <c r="Q35518" s="16"/>
      <c r="U35518" s="27"/>
    </row>
    <row r="35519" spans="2:21" x14ac:dyDescent="0.25">
      <c r="B35519"/>
      <c r="C35519"/>
      <c r="D35519" s="13"/>
      <c r="E35519" s="13"/>
      <c r="K35519" s="23"/>
      <c r="O35519" s="21"/>
      <c r="P35519" s="27"/>
      <c r="Q35519" s="16"/>
      <c r="U35519" s="27"/>
    </row>
    <row r="35520" spans="2:21" x14ac:dyDescent="0.25">
      <c r="B35520"/>
      <c r="C35520"/>
      <c r="D35520" s="13"/>
      <c r="E35520" s="13"/>
      <c r="K35520" s="23"/>
      <c r="O35520" s="21"/>
      <c r="P35520" s="27"/>
      <c r="Q35520" s="16"/>
      <c r="U35520" s="27"/>
    </row>
    <row r="35521" spans="2:21" x14ac:dyDescent="0.25">
      <c r="B35521"/>
      <c r="C35521"/>
      <c r="D35521" s="13"/>
      <c r="E35521" s="13"/>
      <c r="K35521" s="23"/>
      <c r="O35521" s="21"/>
      <c r="P35521" s="27"/>
      <c r="Q35521" s="16"/>
      <c r="U35521" s="27"/>
    </row>
    <row r="35522" spans="2:21" x14ac:dyDescent="0.25">
      <c r="B35522"/>
      <c r="C35522"/>
      <c r="D35522" s="13"/>
      <c r="E35522" s="13"/>
      <c r="K35522" s="23"/>
      <c r="O35522" s="21"/>
      <c r="P35522" s="27"/>
      <c r="Q35522" s="16"/>
      <c r="U35522" s="27"/>
    </row>
    <row r="35523" spans="2:21" x14ac:dyDescent="0.25">
      <c r="B35523"/>
      <c r="C35523"/>
      <c r="D35523" s="13"/>
      <c r="E35523" s="13"/>
      <c r="K35523" s="23"/>
      <c r="O35523" s="21"/>
      <c r="P35523" s="27"/>
      <c r="Q35523" s="16"/>
      <c r="U35523" s="27"/>
    </row>
    <row r="35524" spans="2:21" x14ac:dyDescent="0.25">
      <c r="B35524"/>
      <c r="C35524"/>
      <c r="D35524" s="13"/>
      <c r="E35524" s="13"/>
      <c r="K35524" s="23"/>
      <c r="O35524" s="21"/>
      <c r="P35524" s="27"/>
      <c r="Q35524" s="16"/>
      <c r="U35524" s="27"/>
    </row>
    <row r="35525" spans="2:21" x14ac:dyDescent="0.25">
      <c r="B35525"/>
      <c r="C35525"/>
      <c r="D35525" s="13"/>
      <c r="E35525" s="13"/>
      <c r="K35525" s="23"/>
      <c r="O35525" s="21"/>
      <c r="P35525" s="27"/>
      <c r="Q35525" s="16"/>
      <c r="U35525" s="27"/>
    </row>
    <row r="35526" spans="2:21" x14ac:dyDescent="0.25">
      <c r="B35526"/>
      <c r="C35526"/>
      <c r="D35526" s="13"/>
      <c r="E35526" s="13"/>
      <c r="K35526" s="23"/>
      <c r="O35526" s="21"/>
      <c r="P35526" s="27"/>
      <c r="Q35526" s="16"/>
      <c r="U35526" s="27"/>
    </row>
    <row r="35527" spans="2:21" x14ac:dyDescent="0.25">
      <c r="B35527"/>
      <c r="C35527"/>
      <c r="D35527" s="13"/>
      <c r="E35527" s="13"/>
      <c r="K35527" s="23"/>
      <c r="O35527" s="21"/>
      <c r="P35527" s="27"/>
      <c r="Q35527" s="16"/>
      <c r="U35527" s="27"/>
    </row>
    <row r="35528" spans="2:21" x14ac:dyDescent="0.25">
      <c r="B35528"/>
      <c r="C35528"/>
      <c r="D35528" s="13"/>
      <c r="E35528" s="13"/>
      <c r="K35528" s="23"/>
      <c r="O35528" s="21"/>
      <c r="P35528" s="27"/>
      <c r="Q35528" s="16"/>
      <c r="U35528" s="27"/>
    </row>
    <row r="35529" spans="2:21" x14ac:dyDescent="0.25">
      <c r="B35529"/>
      <c r="C35529"/>
      <c r="D35529" s="13"/>
      <c r="E35529" s="13"/>
      <c r="K35529" s="23"/>
      <c r="O35529" s="21"/>
      <c r="P35529" s="27"/>
      <c r="Q35529" s="16"/>
      <c r="U35529" s="27"/>
    </row>
    <row r="35530" spans="2:21" x14ac:dyDescent="0.25">
      <c r="B35530"/>
      <c r="C35530"/>
      <c r="D35530" s="13"/>
      <c r="E35530" s="13"/>
      <c r="K35530" s="23"/>
      <c r="O35530" s="21"/>
      <c r="P35530" s="27"/>
      <c r="Q35530" s="16"/>
      <c r="U35530" s="27"/>
    </row>
    <row r="35531" spans="2:21" x14ac:dyDescent="0.25">
      <c r="B35531"/>
      <c r="C35531"/>
      <c r="D35531" s="13"/>
      <c r="E35531" s="13"/>
      <c r="K35531" s="23"/>
      <c r="O35531" s="21"/>
      <c r="P35531" s="27"/>
      <c r="Q35531" s="16"/>
      <c r="U35531" s="27"/>
    </row>
    <row r="35532" spans="2:21" x14ac:dyDescent="0.25">
      <c r="B35532"/>
      <c r="C35532"/>
      <c r="D35532" s="13"/>
      <c r="E35532" s="13"/>
      <c r="K35532" s="23"/>
      <c r="O35532" s="21"/>
      <c r="P35532" s="27"/>
      <c r="Q35532" s="16"/>
      <c r="U35532" s="27"/>
    </row>
    <row r="35533" spans="2:21" x14ac:dyDescent="0.25">
      <c r="B35533"/>
      <c r="C35533"/>
      <c r="D35533" s="13"/>
      <c r="E35533" s="13"/>
      <c r="K35533" s="23"/>
      <c r="O35533" s="21"/>
      <c r="P35533" s="27"/>
      <c r="Q35533" s="16"/>
      <c r="U35533" s="27"/>
    </row>
    <row r="35534" spans="2:21" x14ac:dyDescent="0.25">
      <c r="B35534"/>
      <c r="C35534"/>
      <c r="D35534" s="13"/>
      <c r="E35534" s="13"/>
      <c r="K35534" s="23"/>
      <c r="O35534" s="21"/>
      <c r="P35534" s="27"/>
      <c r="Q35534" s="16"/>
      <c r="U35534" s="27"/>
    </row>
    <row r="35535" spans="2:21" x14ac:dyDescent="0.25">
      <c r="B35535"/>
      <c r="C35535"/>
      <c r="D35535" s="13"/>
      <c r="E35535" s="13"/>
      <c r="K35535" s="23"/>
      <c r="O35535" s="21"/>
      <c r="P35535" s="27"/>
      <c r="Q35535" s="16"/>
      <c r="U35535" s="27"/>
    </row>
    <row r="35536" spans="2:21" x14ac:dyDescent="0.25">
      <c r="B35536"/>
      <c r="C35536"/>
      <c r="D35536" s="13"/>
      <c r="E35536" s="13"/>
      <c r="K35536" s="23"/>
      <c r="O35536" s="21"/>
      <c r="P35536" s="27"/>
      <c r="Q35536" s="16"/>
      <c r="U35536" s="27"/>
    </row>
    <row r="35537" spans="2:21" x14ac:dyDescent="0.25">
      <c r="B35537"/>
      <c r="C35537"/>
      <c r="D35537" s="13"/>
      <c r="E35537" s="13"/>
      <c r="K35537" s="23"/>
      <c r="O35537" s="21"/>
      <c r="P35537" s="27"/>
      <c r="Q35537" s="16"/>
      <c r="U35537" s="27"/>
    </row>
    <row r="35538" spans="2:21" x14ac:dyDescent="0.25">
      <c r="B35538"/>
      <c r="C35538"/>
      <c r="D35538" s="13"/>
      <c r="E35538" s="13"/>
      <c r="K35538" s="23"/>
      <c r="O35538" s="21"/>
      <c r="P35538" s="27"/>
      <c r="Q35538" s="16"/>
      <c r="U35538" s="27"/>
    </row>
    <row r="35539" spans="2:21" x14ac:dyDescent="0.25">
      <c r="B35539"/>
      <c r="C35539"/>
      <c r="D35539" s="13"/>
      <c r="E35539" s="13"/>
      <c r="K35539" s="23"/>
      <c r="O35539" s="21"/>
      <c r="P35539" s="27"/>
      <c r="Q35539" s="16"/>
      <c r="U35539" s="27"/>
    </row>
    <row r="35540" spans="2:21" x14ac:dyDescent="0.25">
      <c r="B35540"/>
      <c r="C35540"/>
      <c r="D35540" s="13"/>
      <c r="E35540" s="13"/>
      <c r="K35540" s="23"/>
      <c r="O35540" s="21"/>
      <c r="P35540" s="27"/>
      <c r="Q35540" s="16"/>
      <c r="U35540" s="27"/>
    </row>
    <row r="35541" spans="2:21" x14ac:dyDescent="0.25">
      <c r="B35541"/>
      <c r="C35541"/>
      <c r="D35541" s="13"/>
      <c r="E35541" s="13"/>
      <c r="K35541" s="23"/>
      <c r="O35541" s="21"/>
      <c r="P35541" s="27"/>
      <c r="Q35541" s="16"/>
      <c r="U35541" s="27"/>
    </row>
    <row r="35542" spans="2:21" x14ac:dyDescent="0.25">
      <c r="B35542"/>
      <c r="C35542"/>
      <c r="D35542" s="13"/>
      <c r="E35542" s="13"/>
      <c r="K35542" s="23"/>
      <c r="O35542" s="21"/>
      <c r="P35542" s="27"/>
      <c r="Q35542" s="16"/>
      <c r="U35542" s="27"/>
    </row>
    <row r="35543" spans="2:21" x14ac:dyDescent="0.25">
      <c r="B35543"/>
      <c r="C35543"/>
      <c r="D35543" s="13"/>
      <c r="E35543" s="13"/>
      <c r="K35543" s="23"/>
      <c r="O35543" s="21"/>
      <c r="P35543" s="27"/>
      <c r="Q35543" s="16"/>
      <c r="U35543" s="27"/>
    </row>
    <row r="35544" spans="2:21" x14ac:dyDescent="0.25">
      <c r="B35544"/>
      <c r="C35544"/>
      <c r="D35544" s="13"/>
      <c r="E35544" s="13"/>
      <c r="K35544" s="23"/>
      <c r="O35544" s="21"/>
      <c r="P35544" s="27"/>
      <c r="Q35544" s="16"/>
      <c r="U35544" s="27"/>
    </row>
    <row r="35545" spans="2:21" x14ac:dyDescent="0.25">
      <c r="B35545"/>
      <c r="C35545"/>
      <c r="D35545" s="13"/>
      <c r="E35545" s="13"/>
      <c r="K35545" s="23"/>
      <c r="O35545" s="21"/>
      <c r="P35545" s="27"/>
      <c r="Q35545" s="16"/>
      <c r="U35545" s="27"/>
    </row>
    <row r="35546" spans="2:21" x14ac:dyDescent="0.25">
      <c r="B35546"/>
      <c r="C35546"/>
      <c r="D35546" s="13"/>
      <c r="E35546" s="13"/>
      <c r="K35546" s="23"/>
      <c r="O35546" s="21"/>
      <c r="P35546" s="27"/>
      <c r="Q35546" s="16"/>
      <c r="U35546" s="27"/>
    </row>
    <row r="35547" spans="2:21" x14ac:dyDescent="0.25">
      <c r="B35547"/>
      <c r="C35547"/>
      <c r="D35547" s="13"/>
      <c r="E35547" s="13"/>
      <c r="K35547" s="23"/>
      <c r="O35547" s="21"/>
      <c r="P35547" s="27"/>
      <c r="Q35547" s="16"/>
      <c r="U35547" s="27"/>
    </row>
    <row r="35548" spans="2:21" x14ac:dyDescent="0.25">
      <c r="B35548"/>
      <c r="C35548"/>
      <c r="D35548" s="13"/>
      <c r="E35548" s="13"/>
      <c r="K35548" s="23"/>
      <c r="O35548" s="21"/>
      <c r="P35548" s="27"/>
      <c r="Q35548" s="16"/>
      <c r="U35548" s="27"/>
    </row>
    <row r="35549" spans="2:21" x14ac:dyDescent="0.25">
      <c r="B35549"/>
      <c r="C35549"/>
      <c r="D35549" s="13"/>
      <c r="E35549" s="13"/>
      <c r="K35549" s="23"/>
      <c r="O35549" s="21"/>
      <c r="P35549" s="27"/>
      <c r="Q35549" s="16"/>
      <c r="U35549" s="27"/>
    </row>
    <row r="35550" spans="2:21" x14ac:dyDescent="0.25">
      <c r="B35550"/>
      <c r="C35550"/>
      <c r="D35550" s="13"/>
      <c r="E35550" s="13"/>
      <c r="K35550" s="23"/>
      <c r="O35550" s="21"/>
      <c r="P35550" s="27"/>
      <c r="Q35550" s="16"/>
      <c r="U35550" s="27"/>
    </row>
    <row r="35551" spans="2:21" x14ac:dyDescent="0.25">
      <c r="B35551"/>
      <c r="C35551"/>
      <c r="D35551" s="13"/>
      <c r="E35551" s="13"/>
      <c r="K35551" s="23"/>
      <c r="O35551" s="21"/>
      <c r="P35551" s="27"/>
      <c r="Q35551" s="16"/>
      <c r="U35551" s="27"/>
    </row>
    <row r="35552" spans="2:21" x14ac:dyDescent="0.25">
      <c r="B35552"/>
      <c r="C35552"/>
      <c r="D35552" s="13"/>
      <c r="E35552" s="13"/>
      <c r="K35552" s="23"/>
      <c r="O35552" s="21"/>
      <c r="P35552" s="27"/>
      <c r="Q35552" s="16"/>
      <c r="U35552" s="27"/>
    </row>
    <row r="35553" spans="2:21" x14ac:dyDescent="0.25">
      <c r="B35553"/>
      <c r="C35553"/>
      <c r="D35553" s="13"/>
      <c r="E35553" s="13"/>
      <c r="K35553" s="23"/>
      <c r="O35553" s="21"/>
      <c r="P35553" s="27"/>
      <c r="Q35553" s="16"/>
      <c r="U35553" s="27"/>
    </row>
    <row r="35554" spans="2:21" x14ac:dyDescent="0.25">
      <c r="B35554"/>
      <c r="C35554"/>
      <c r="D35554" s="13"/>
      <c r="E35554" s="13"/>
      <c r="K35554" s="23"/>
      <c r="O35554" s="21"/>
      <c r="P35554" s="27"/>
      <c r="Q35554" s="16"/>
      <c r="U35554" s="27"/>
    </row>
    <row r="35555" spans="2:21" x14ac:dyDescent="0.25">
      <c r="B35555"/>
      <c r="C35555"/>
      <c r="D35555" s="13"/>
      <c r="E35555" s="13"/>
      <c r="K35555" s="23"/>
      <c r="O35555" s="21"/>
      <c r="P35555" s="27"/>
      <c r="Q35555" s="16"/>
      <c r="U35555" s="27"/>
    </row>
    <row r="35556" spans="2:21" x14ac:dyDescent="0.25">
      <c r="B35556"/>
      <c r="C35556"/>
      <c r="D35556" s="13"/>
      <c r="E35556" s="13"/>
      <c r="K35556" s="23"/>
      <c r="O35556" s="21"/>
      <c r="P35556" s="27"/>
      <c r="Q35556" s="16"/>
      <c r="U35556" s="27"/>
    </row>
    <row r="35557" spans="2:21" x14ac:dyDescent="0.25">
      <c r="B35557"/>
      <c r="C35557"/>
      <c r="D35557" s="13"/>
      <c r="E35557" s="13"/>
      <c r="K35557" s="23"/>
      <c r="O35557" s="21"/>
      <c r="P35557" s="27"/>
      <c r="Q35557" s="16"/>
      <c r="U35557" s="27"/>
    </row>
    <row r="35558" spans="2:21" x14ac:dyDescent="0.25">
      <c r="B35558"/>
      <c r="C35558"/>
      <c r="D35558" s="13"/>
      <c r="E35558" s="13"/>
      <c r="K35558" s="23"/>
      <c r="O35558" s="21"/>
      <c r="P35558" s="27"/>
      <c r="Q35558" s="16"/>
      <c r="U35558" s="27"/>
    </row>
    <row r="35559" spans="2:21" x14ac:dyDescent="0.25">
      <c r="B35559"/>
      <c r="C35559"/>
      <c r="D35559" s="13"/>
      <c r="E35559" s="13"/>
      <c r="K35559" s="23"/>
      <c r="O35559" s="21"/>
      <c r="P35559" s="27"/>
      <c r="Q35559" s="16"/>
      <c r="U35559" s="27"/>
    </row>
    <row r="35560" spans="2:21" x14ac:dyDescent="0.25">
      <c r="B35560"/>
      <c r="C35560"/>
      <c r="D35560" s="13"/>
      <c r="E35560" s="13"/>
      <c r="K35560" s="23"/>
      <c r="O35560" s="21"/>
      <c r="P35560" s="27"/>
      <c r="Q35560" s="16"/>
      <c r="U35560" s="27"/>
    </row>
    <row r="35561" spans="2:21" x14ac:dyDescent="0.25">
      <c r="B35561"/>
      <c r="C35561"/>
      <c r="D35561" s="13"/>
      <c r="E35561" s="13"/>
      <c r="K35561" s="23"/>
      <c r="O35561" s="21"/>
      <c r="P35561" s="27"/>
      <c r="Q35561" s="16"/>
      <c r="U35561" s="27"/>
    </row>
    <row r="35562" spans="2:21" x14ac:dyDescent="0.25">
      <c r="B35562"/>
      <c r="C35562"/>
      <c r="D35562" s="13"/>
      <c r="E35562" s="13"/>
      <c r="K35562" s="23"/>
      <c r="O35562" s="21"/>
      <c r="P35562" s="27"/>
      <c r="Q35562" s="16"/>
      <c r="U35562" s="27"/>
    </row>
    <row r="35563" spans="2:21" x14ac:dyDescent="0.25">
      <c r="B35563"/>
      <c r="C35563"/>
      <c r="D35563" s="13"/>
      <c r="E35563" s="13"/>
      <c r="K35563" s="23"/>
      <c r="O35563" s="21"/>
      <c r="P35563" s="27"/>
      <c r="Q35563" s="16"/>
      <c r="U35563" s="27"/>
    </row>
    <row r="35564" spans="2:21" x14ac:dyDescent="0.25">
      <c r="B35564"/>
      <c r="C35564"/>
      <c r="D35564" s="13"/>
      <c r="E35564" s="13"/>
      <c r="K35564" s="23"/>
      <c r="O35564" s="21"/>
      <c r="P35564" s="27"/>
      <c r="Q35564" s="16"/>
      <c r="U35564" s="27"/>
    </row>
    <row r="35565" spans="2:21" x14ac:dyDescent="0.25">
      <c r="B35565"/>
      <c r="C35565"/>
      <c r="D35565" s="13"/>
      <c r="E35565" s="13"/>
      <c r="K35565" s="23"/>
      <c r="O35565" s="21"/>
      <c r="P35565" s="27"/>
      <c r="Q35565" s="16"/>
      <c r="U35565" s="27"/>
    </row>
    <row r="35566" spans="2:21" x14ac:dyDescent="0.25">
      <c r="B35566"/>
      <c r="C35566"/>
      <c r="D35566" s="13"/>
      <c r="E35566" s="13"/>
      <c r="K35566" s="23"/>
      <c r="O35566" s="21"/>
      <c r="P35566" s="27"/>
      <c r="Q35566" s="16"/>
      <c r="U35566" s="27"/>
    </row>
    <row r="35567" spans="2:21" x14ac:dyDescent="0.25">
      <c r="B35567"/>
      <c r="C35567"/>
      <c r="D35567" s="13"/>
      <c r="E35567" s="13"/>
      <c r="K35567" s="23"/>
      <c r="O35567" s="21"/>
      <c r="P35567" s="27"/>
      <c r="Q35567" s="16"/>
      <c r="U35567" s="27"/>
    </row>
    <row r="35568" spans="2:21" x14ac:dyDescent="0.25">
      <c r="B35568"/>
      <c r="C35568"/>
      <c r="D35568" s="13"/>
      <c r="E35568" s="13"/>
      <c r="K35568" s="23"/>
      <c r="O35568" s="21"/>
      <c r="P35568" s="27"/>
      <c r="Q35568" s="16"/>
      <c r="U35568" s="27"/>
    </row>
    <row r="35569" spans="2:21" x14ac:dyDescent="0.25">
      <c r="B35569"/>
      <c r="C35569"/>
      <c r="D35569" s="13"/>
      <c r="E35569" s="13"/>
      <c r="K35569" s="23"/>
      <c r="O35569" s="21"/>
      <c r="P35569" s="27"/>
      <c r="Q35569" s="16"/>
      <c r="U35569" s="27"/>
    </row>
    <row r="35570" spans="2:21" x14ac:dyDescent="0.25">
      <c r="B35570"/>
      <c r="C35570"/>
      <c r="D35570" s="13"/>
      <c r="E35570" s="13"/>
      <c r="K35570" s="23"/>
      <c r="O35570" s="21"/>
      <c r="P35570" s="27"/>
      <c r="Q35570" s="16"/>
      <c r="U35570" s="27"/>
    </row>
    <row r="35571" spans="2:21" x14ac:dyDescent="0.25">
      <c r="B35571"/>
      <c r="C35571"/>
      <c r="D35571" s="13"/>
      <c r="E35571" s="13"/>
      <c r="K35571" s="23"/>
      <c r="O35571" s="21"/>
      <c r="P35571" s="27"/>
      <c r="Q35571" s="16"/>
      <c r="U35571" s="27"/>
    </row>
    <row r="35572" spans="2:21" x14ac:dyDescent="0.25">
      <c r="B35572"/>
      <c r="C35572"/>
      <c r="D35572" s="13"/>
      <c r="E35572" s="13"/>
      <c r="K35572" s="23"/>
      <c r="O35572" s="21"/>
      <c r="P35572" s="27"/>
      <c r="Q35572" s="16"/>
      <c r="U35572" s="27"/>
    </row>
    <row r="35573" spans="2:21" x14ac:dyDescent="0.25">
      <c r="B35573"/>
      <c r="C35573"/>
      <c r="D35573" s="13"/>
      <c r="E35573" s="13"/>
      <c r="K35573" s="23"/>
      <c r="O35573" s="21"/>
      <c r="P35573" s="27"/>
      <c r="Q35573" s="16"/>
      <c r="U35573" s="27"/>
    </row>
    <row r="35574" spans="2:21" x14ac:dyDescent="0.25">
      <c r="B35574"/>
      <c r="C35574"/>
      <c r="D35574" s="13"/>
      <c r="E35574" s="13"/>
      <c r="K35574" s="23"/>
      <c r="O35574" s="21"/>
      <c r="P35574" s="27"/>
      <c r="Q35574" s="16"/>
      <c r="U35574" s="27"/>
    </row>
    <row r="35575" spans="2:21" x14ac:dyDescent="0.25">
      <c r="B35575"/>
      <c r="C35575"/>
      <c r="D35575" s="13"/>
      <c r="E35575" s="13"/>
      <c r="K35575" s="23"/>
      <c r="O35575" s="21"/>
      <c r="P35575" s="27"/>
      <c r="Q35575" s="16"/>
      <c r="U35575" s="27"/>
    </row>
    <row r="35576" spans="2:21" x14ac:dyDescent="0.25">
      <c r="B35576"/>
      <c r="C35576"/>
      <c r="D35576" s="13"/>
      <c r="E35576" s="13"/>
      <c r="K35576" s="23"/>
      <c r="O35576" s="21"/>
      <c r="P35576" s="27"/>
      <c r="Q35576" s="16"/>
      <c r="U35576" s="27"/>
    </row>
    <row r="35577" spans="2:21" x14ac:dyDescent="0.25">
      <c r="B35577"/>
      <c r="C35577"/>
      <c r="D35577" s="13"/>
      <c r="E35577" s="13"/>
      <c r="K35577" s="23"/>
      <c r="O35577" s="21"/>
      <c r="P35577" s="27"/>
      <c r="Q35577" s="16"/>
      <c r="U35577" s="27"/>
    </row>
    <row r="35578" spans="2:21" x14ac:dyDescent="0.25">
      <c r="B35578"/>
      <c r="C35578"/>
      <c r="D35578" s="13"/>
      <c r="E35578" s="13"/>
      <c r="K35578" s="23"/>
      <c r="O35578" s="21"/>
      <c r="P35578" s="27"/>
      <c r="Q35578" s="16"/>
      <c r="U35578" s="27"/>
    </row>
    <row r="35579" spans="2:21" x14ac:dyDescent="0.25">
      <c r="B35579"/>
      <c r="C35579"/>
      <c r="D35579" s="13"/>
      <c r="E35579" s="13"/>
      <c r="K35579" s="23"/>
      <c r="O35579" s="21"/>
      <c r="P35579" s="27"/>
      <c r="Q35579" s="16"/>
      <c r="U35579" s="27"/>
    </row>
    <row r="35580" spans="2:21" x14ac:dyDescent="0.25">
      <c r="B35580"/>
      <c r="C35580"/>
      <c r="D35580" s="13"/>
      <c r="E35580" s="13"/>
      <c r="K35580" s="23"/>
      <c r="O35580" s="21"/>
      <c r="P35580" s="27"/>
      <c r="Q35580" s="16"/>
      <c r="U35580" s="27"/>
    </row>
    <row r="35581" spans="2:21" x14ac:dyDescent="0.25">
      <c r="B35581"/>
      <c r="C35581"/>
      <c r="D35581" s="13"/>
      <c r="E35581" s="13"/>
      <c r="K35581" s="23"/>
      <c r="O35581" s="21"/>
      <c r="P35581" s="27"/>
      <c r="Q35581" s="16"/>
      <c r="U35581" s="27"/>
    </row>
    <row r="35582" spans="2:21" x14ac:dyDescent="0.25">
      <c r="B35582"/>
      <c r="C35582"/>
      <c r="D35582" s="13"/>
      <c r="E35582" s="13"/>
      <c r="K35582" s="23"/>
      <c r="O35582" s="21"/>
      <c r="P35582" s="27"/>
      <c r="Q35582" s="16"/>
      <c r="U35582" s="27"/>
    </row>
    <row r="35583" spans="2:21" x14ac:dyDescent="0.25">
      <c r="B35583"/>
      <c r="C35583"/>
      <c r="D35583" s="13"/>
      <c r="E35583" s="13"/>
      <c r="K35583" s="23"/>
      <c r="O35583" s="21"/>
      <c r="P35583" s="27"/>
      <c r="Q35583" s="16"/>
      <c r="U35583" s="27"/>
    </row>
    <row r="35584" spans="2:21" x14ac:dyDescent="0.25">
      <c r="B35584"/>
      <c r="C35584"/>
      <c r="D35584" s="13"/>
      <c r="E35584" s="13"/>
      <c r="K35584" s="23"/>
      <c r="O35584" s="21"/>
      <c r="P35584" s="27"/>
      <c r="Q35584" s="16"/>
      <c r="U35584" s="27"/>
    </row>
    <row r="35585" spans="2:21" x14ac:dyDescent="0.25">
      <c r="B35585"/>
      <c r="C35585"/>
      <c r="D35585" s="13"/>
      <c r="E35585" s="13"/>
      <c r="K35585" s="23"/>
      <c r="O35585" s="21"/>
      <c r="P35585" s="27"/>
      <c r="Q35585" s="16"/>
      <c r="U35585" s="27"/>
    </row>
    <row r="35586" spans="2:21" x14ac:dyDescent="0.25">
      <c r="B35586"/>
      <c r="C35586"/>
      <c r="D35586" s="13"/>
      <c r="E35586" s="13"/>
      <c r="K35586" s="23"/>
      <c r="O35586" s="21"/>
      <c r="P35586" s="27"/>
      <c r="Q35586" s="16"/>
      <c r="U35586" s="27"/>
    </row>
    <row r="35587" spans="2:21" x14ac:dyDescent="0.25">
      <c r="B35587"/>
      <c r="C35587"/>
      <c r="D35587" s="13"/>
      <c r="E35587" s="13"/>
      <c r="K35587" s="23"/>
      <c r="O35587" s="21"/>
      <c r="P35587" s="27"/>
      <c r="Q35587" s="16"/>
      <c r="U35587" s="27"/>
    </row>
    <row r="35588" spans="2:21" x14ac:dyDescent="0.25">
      <c r="B35588"/>
      <c r="C35588"/>
      <c r="D35588" s="13"/>
      <c r="E35588" s="13"/>
      <c r="K35588" s="23"/>
      <c r="O35588" s="21"/>
      <c r="P35588" s="27"/>
      <c r="Q35588" s="16"/>
      <c r="U35588" s="27"/>
    </row>
    <row r="35589" spans="2:21" x14ac:dyDescent="0.25">
      <c r="B35589"/>
      <c r="C35589"/>
      <c r="D35589" s="13"/>
      <c r="E35589" s="13"/>
      <c r="K35589" s="23"/>
      <c r="O35589" s="21"/>
      <c r="P35589" s="27"/>
      <c r="Q35589" s="16"/>
      <c r="U35589" s="27"/>
    </row>
    <row r="35590" spans="2:21" x14ac:dyDescent="0.25">
      <c r="B35590"/>
      <c r="C35590"/>
      <c r="D35590" s="13"/>
      <c r="E35590" s="13"/>
      <c r="K35590" s="23"/>
      <c r="O35590" s="21"/>
      <c r="P35590" s="27"/>
      <c r="Q35590" s="16"/>
      <c r="U35590" s="27"/>
    </row>
    <row r="35591" spans="2:21" x14ac:dyDescent="0.25">
      <c r="B35591"/>
      <c r="C35591"/>
      <c r="D35591" s="13"/>
      <c r="E35591" s="13"/>
      <c r="K35591" s="23"/>
      <c r="O35591" s="21"/>
      <c r="P35591" s="27"/>
      <c r="Q35591" s="16"/>
      <c r="U35591" s="27"/>
    </row>
    <row r="35592" spans="2:21" x14ac:dyDescent="0.25">
      <c r="B35592"/>
      <c r="C35592"/>
      <c r="D35592" s="13"/>
      <c r="E35592" s="13"/>
      <c r="K35592" s="23"/>
      <c r="O35592" s="21"/>
      <c r="P35592" s="27"/>
      <c r="Q35592" s="16"/>
      <c r="U35592" s="27"/>
    </row>
    <row r="35593" spans="2:21" x14ac:dyDescent="0.25">
      <c r="B35593"/>
      <c r="C35593"/>
      <c r="D35593" s="13"/>
      <c r="E35593" s="13"/>
      <c r="K35593" s="23"/>
      <c r="O35593" s="21"/>
      <c r="P35593" s="27"/>
      <c r="Q35593" s="16"/>
      <c r="U35593" s="27"/>
    </row>
    <row r="35594" spans="2:21" x14ac:dyDescent="0.25">
      <c r="B35594"/>
      <c r="C35594"/>
      <c r="D35594" s="13"/>
      <c r="E35594" s="13"/>
      <c r="K35594" s="23"/>
      <c r="O35594" s="21"/>
      <c r="P35594" s="27"/>
      <c r="Q35594" s="16"/>
      <c r="U35594" s="27"/>
    </row>
    <row r="35595" spans="2:21" x14ac:dyDescent="0.25">
      <c r="B35595"/>
      <c r="C35595"/>
      <c r="D35595" s="13"/>
      <c r="E35595" s="13"/>
      <c r="K35595" s="23"/>
      <c r="O35595" s="21"/>
      <c r="P35595" s="27"/>
      <c r="Q35595" s="16"/>
      <c r="U35595" s="27"/>
    </row>
    <row r="35596" spans="2:21" x14ac:dyDescent="0.25">
      <c r="B35596"/>
      <c r="C35596"/>
      <c r="D35596" s="13"/>
      <c r="E35596" s="13"/>
      <c r="K35596" s="23"/>
      <c r="O35596" s="21"/>
      <c r="P35596" s="27"/>
      <c r="Q35596" s="16"/>
      <c r="U35596" s="27"/>
    </row>
    <row r="35597" spans="2:21" x14ac:dyDescent="0.25">
      <c r="B35597"/>
      <c r="C35597"/>
      <c r="D35597" s="13"/>
      <c r="E35597" s="13"/>
      <c r="K35597" s="23"/>
      <c r="O35597" s="21"/>
      <c r="P35597" s="27"/>
      <c r="Q35597" s="16"/>
      <c r="U35597" s="27"/>
    </row>
    <row r="35598" spans="2:21" x14ac:dyDescent="0.25">
      <c r="B35598"/>
      <c r="C35598"/>
      <c r="D35598" s="13"/>
      <c r="E35598" s="13"/>
      <c r="K35598" s="23"/>
      <c r="O35598" s="21"/>
      <c r="P35598" s="27"/>
      <c r="Q35598" s="16"/>
      <c r="U35598" s="27"/>
    </row>
    <row r="35599" spans="2:21" x14ac:dyDescent="0.25">
      <c r="B35599"/>
      <c r="C35599"/>
      <c r="D35599" s="13"/>
      <c r="E35599" s="13"/>
      <c r="K35599" s="23"/>
      <c r="O35599" s="21"/>
      <c r="P35599" s="27"/>
      <c r="Q35599" s="16"/>
      <c r="U35599" s="27"/>
    </row>
    <row r="35600" spans="2:21" x14ac:dyDescent="0.25">
      <c r="B35600"/>
      <c r="C35600"/>
      <c r="D35600" s="13"/>
      <c r="E35600" s="13"/>
      <c r="K35600" s="23"/>
      <c r="O35600" s="21"/>
      <c r="P35600" s="27"/>
      <c r="Q35600" s="16"/>
      <c r="U35600" s="27"/>
    </row>
    <row r="35601" spans="2:21" x14ac:dyDescent="0.25">
      <c r="B35601"/>
      <c r="C35601"/>
      <c r="D35601" s="13"/>
      <c r="E35601" s="13"/>
      <c r="K35601" s="23"/>
      <c r="O35601" s="21"/>
      <c r="P35601" s="27"/>
      <c r="Q35601" s="16"/>
      <c r="U35601" s="27"/>
    </row>
    <row r="35602" spans="2:21" x14ac:dyDescent="0.25">
      <c r="B35602"/>
      <c r="C35602"/>
      <c r="D35602" s="13"/>
      <c r="E35602" s="13"/>
      <c r="K35602" s="23"/>
      <c r="O35602" s="21"/>
      <c r="P35602" s="27"/>
      <c r="Q35602" s="16"/>
      <c r="U35602" s="27"/>
    </row>
    <row r="35603" spans="2:21" x14ac:dyDescent="0.25">
      <c r="B35603"/>
      <c r="C35603"/>
      <c r="D35603" s="13"/>
      <c r="E35603" s="13"/>
      <c r="K35603" s="23"/>
      <c r="O35603" s="21"/>
      <c r="P35603" s="27"/>
      <c r="Q35603" s="16"/>
      <c r="U35603" s="27"/>
    </row>
    <row r="35604" spans="2:21" x14ac:dyDescent="0.25">
      <c r="B35604"/>
      <c r="C35604"/>
      <c r="D35604" s="13"/>
      <c r="E35604" s="13"/>
      <c r="K35604" s="23"/>
      <c r="O35604" s="21"/>
      <c r="P35604" s="27"/>
      <c r="Q35604" s="16"/>
      <c r="U35604" s="27"/>
    </row>
    <row r="35605" spans="2:21" x14ac:dyDescent="0.25">
      <c r="B35605"/>
      <c r="C35605"/>
      <c r="D35605" s="13"/>
      <c r="E35605" s="13"/>
      <c r="K35605" s="23"/>
      <c r="O35605" s="21"/>
      <c r="P35605" s="27"/>
      <c r="Q35605" s="16"/>
      <c r="U35605" s="27"/>
    </row>
    <row r="35606" spans="2:21" x14ac:dyDescent="0.25">
      <c r="B35606"/>
      <c r="C35606"/>
      <c r="D35606" s="13"/>
      <c r="E35606" s="13"/>
      <c r="K35606" s="23"/>
      <c r="O35606" s="21"/>
      <c r="P35606" s="27"/>
      <c r="Q35606" s="16"/>
      <c r="U35606" s="27"/>
    </row>
    <row r="35607" spans="2:21" x14ac:dyDescent="0.25">
      <c r="B35607"/>
      <c r="C35607"/>
      <c r="D35607" s="13"/>
      <c r="E35607" s="13"/>
      <c r="K35607" s="23"/>
      <c r="O35607" s="21"/>
      <c r="P35607" s="27"/>
      <c r="Q35607" s="16"/>
      <c r="U35607" s="27"/>
    </row>
    <row r="35608" spans="2:21" x14ac:dyDescent="0.25">
      <c r="B35608"/>
      <c r="C35608"/>
      <c r="D35608" s="13"/>
      <c r="E35608" s="13"/>
      <c r="K35608" s="23"/>
      <c r="O35608" s="21"/>
      <c r="P35608" s="27"/>
      <c r="Q35608" s="16"/>
      <c r="U35608" s="27"/>
    </row>
    <row r="35609" spans="2:21" x14ac:dyDescent="0.25">
      <c r="B35609"/>
      <c r="C35609"/>
      <c r="D35609" s="13"/>
      <c r="E35609" s="13"/>
      <c r="K35609" s="23"/>
      <c r="O35609" s="21"/>
      <c r="P35609" s="27"/>
      <c r="Q35609" s="16"/>
      <c r="U35609" s="27"/>
    </row>
    <row r="35610" spans="2:21" x14ac:dyDescent="0.25">
      <c r="B35610"/>
      <c r="C35610"/>
      <c r="D35610" s="13"/>
      <c r="E35610" s="13"/>
      <c r="K35610" s="23"/>
      <c r="O35610" s="21"/>
      <c r="P35610" s="27"/>
      <c r="Q35610" s="16"/>
      <c r="U35610" s="27"/>
    </row>
    <row r="35611" spans="2:21" x14ac:dyDescent="0.25">
      <c r="B35611"/>
      <c r="C35611"/>
      <c r="D35611" s="13"/>
      <c r="E35611" s="13"/>
      <c r="K35611" s="23"/>
      <c r="O35611" s="21"/>
      <c r="P35611" s="27"/>
      <c r="Q35611" s="16"/>
      <c r="U35611" s="27"/>
    </row>
    <row r="35612" spans="2:21" x14ac:dyDescent="0.25">
      <c r="B35612"/>
      <c r="C35612"/>
      <c r="D35612" s="13"/>
      <c r="E35612" s="13"/>
      <c r="K35612" s="23"/>
      <c r="O35612" s="21"/>
      <c r="P35612" s="27"/>
      <c r="Q35612" s="16"/>
      <c r="U35612" s="27"/>
    </row>
    <row r="35613" spans="2:21" x14ac:dyDescent="0.25">
      <c r="B35613"/>
      <c r="C35613"/>
      <c r="D35613" s="13"/>
      <c r="E35613" s="13"/>
      <c r="K35613" s="23"/>
      <c r="O35613" s="21"/>
      <c r="P35613" s="27"/>
      <c r="Q35613" s="16"/>
      <c r="U35613" s="27"/>
    </row>
    <row r="35614" spans="2:21" x14ac:dyDescent="0.25">
      <c r="B35614"/>
      <c r="C35614"/>
      <c r="D35614" s="13"/>
      <c r="E35614" s="13"/>
      <c r="K35614" s="23"/>
      <c r="O35614" s="21"/>
      <c r="P35614" s="27"/>
      <c r="Q35614" s="16"/>
      <c r="U35614" s="27"/>
    </row>
    <row r="35615" spans="2:21" x14ac:dyDescent="0.25">
      <c r="B35615"/>
      <c r="C35615"/>
      <c r="D35615" s="13"/>
      <c r="E35615" s="13"/>
      <c r="K35615" s="23"/>
      <c r="O35615" s="21"/>
      <c r="P35615" s="27"/>
      <c r="Q35615" s="16"/>
      <c r="U35615" s="27"/>
    </row>
    <row r="35616" spans="2:21" x14ac:dyDescent="0.25">
      <c r="B35616"/>
      <c r="C35616"/>
      <c r="D35616" s="13"/>
      <c r="E35616" s="13"/>
      <c r="K35616" s="23"/>
      <c r="O35616" s="21"/>
      <c r="P35616" s="27"/>
      <c r="Q35616" s="16"/>
      <c r="U35616" s="27"/>
    </row>
    <row r="35617" spans="2:21" x14ac:dyDescent="0.25">
      <c r="B35617"/>
      <c r="C35617"/>
      <c r="D35617" s="13"/>
      <c r="E35617" s="13"/>
      <c r="K35617" s="23"/>
      <c r="O35617" s="21"/>
      <c r="P35617" s="27"/>
      <c r="Q35617" s="16"/>
      <c r="U35617" s="27"/>
    </row>
    <row r="35618" spans="2:21" x14ac:dyDescent="0.25">
      <c r="B35618"/>
      <c r="C35618"/>
      <c r="D35618" s="13"/>
      <c r="E35618" s="13"/>
      <c r="K35618" s="23"/>
      <c r="O35618" s="21"/>
      <c r="P35618" s="27"/>
      <c r="Q35618" s="16"/>
      <c r="U35618" s="27"/>
    </row>
    <row r="35619" spans="2:21" x14ac:dyDescent="0.25">
      <c r="B35619"/>
      <c r="C35619"/>
      <c r="D35619" s="13"/>
      <c r="E35619" s="13"/>
      <c r="K35619" s="23"/>
      <c r="O35619" s="21"/>
      <c r="P35619" s="27"/>
      <c r="Q35619" s="16"/>
      <c r="U35619" s="27"/>
    </row>
    <row r="35620" spans="2:21" x14ac:dyDescent="0.25">
      <c r="B35620"/>
      <c r="C35620"/>
      <c r="D35620" s="13"/>
      <c r="E35620" s="13"/>
      <c r="K35620" s="23"/>
      <c r="O35620" s="21"/>
      <c r="P35620" s="27"/>
      <c r="Q35620" s="16"/>
      <c r="U35620" s="27"/>
    </row>
    <row r="35621" spans="2:21" x14ac:dyDescent="0.25">
      <c r="B35621"/>
      <c r="C35621"/>
      <c r="D35621" s="13"/>
      <c r="E35621" s="13"/>
      <c r="K35621" s="23"/>
      <c r="O35621" s="21"/>
      <c r="P35621" s="27"/>
      <c r="Q35621" s="16"/>
      <c r="U35621" s="27"/>
    </row>
    <row r="35622" spans="2:21" x14ac:dyDescent="0.25">
      <c r="B35622"/>
      <c r="C35622"/>
      <c r="D35622" s="13"/>
      <c r="E35622" s="13"/>
      <c r="K35622" s="23"/>
      <c r="O35622" s="21"/>
      <c r="P35622" s="27"/>
      <c r="Q35622" s="16"/>
      <c r="U35622" s="27"/>
    </row>
    <row r="35623" spans="2:21" x14ac:dyDescent="0.25">
      <c r="B35623"/>
      <c r="C35623"/>
      <c r="D35623" s="13"/>
      <c r="E35623" s="13"/>
      <c r="K35623" s="23"/>
      <c r="O35623" s="21"/>
      <c r="P35623" s="27"/>
      <c r="Q35623" s="16"/>
      <c r="U35623" s="27"/>
    </row>
    <row r="35624" spans="2:21" x14ac:dyDescent="0.25">
      <c r="B35624"/>
      <c r="C35624"/>
      <c r="D35624" s="13"/>
      <c r="E35624" s="13"/>
      <c r="K35624" s="23"/>
      <c r="O35624" s="21"/>
      <c r="P35624" s="27"/>
      <c r="Q35624" s="16"/>
      <c r="U35624" s="27"/>
    </row>
    <row r="35625" spans="2:21" x14ac:dyDescent="0.25">
      <c r="B35625"/>
      <c r="C35625"/>
      <c r="D35625" s="13"/>
      <c r="E35625" s="13"/>
      <c r="K35625" s="23"/>
      <c r="O35625" s="21"/>
      <c r="P35625" s="27"/>
      <c r="Q35625" s="16"/>
      <c r="U35625" s="27"/>
    </row>
    <row r="35626" spans="2:21" x14ac:dyDescent="0.25">
      <c r="B35626"/>
      <c r="C35626"/>
      <c r="D35626" s="13"/>
      <c r="E35626" s="13"/>
      <c r="K35626" s="23"/>
      <c r="O35626" s="21"/>
      <c r="P35626" s="27"/>
      <c r="Q35626" s="16"/>
      <c r="U35626" s="27"/>
    </row>
    <row r="35627" spans="2:21" x14ac:dyDescent="0.25">
      <c r="B35627"/>
      <c r="C35627"/>
      <c r="D35627" s="13"/>
      <c r="E35627" s="13"/>
      <c r="K35627" s="23"/>
      <c r="O35627" s="21"/>
      <c r="P35627" s="27"/>
      <c r="Q35627" s="16"/>
      <c r="U35627" s="27"/>
    </row>
    <row r="35628" spans="2:21" x14ac:dyDescent="0.25">
      <c r="B35628"/>
      <c r="C35628"/>
      <c r="D35628" s="13"/>
      <c r="E35628" s="13"/>
      <c r="K35628" s="23"/>
      <c r="O35628" s="21"/>
      <c r="P35628" s="27"/>
      <c r="Q35628" s="16"/>
      <c r="U35628" s="27"/>
    </row>
    <row r="35629" spans="2:21" x14ac:dyDescent="0.25">
      <c r="B35629"/>
      <c r="C35629"/>
      <c r="D35629" s="13"/>
      <c r="E35629" s="13"/>
      <c r="K35629" s="23"/>
      <c r="O35629" s="21"/>
      <c r="P35629" s="27"/>
      <c r="Q35629" s="16"/>
      <c r="U35629" s="27"/>
    </row>
    <row r="35630" spans="2:21" x14ac:dyDescent="0.25">
      <c r="B35630"/>
      <c r="C35630"/>
      <c r="D35630" s="13"/>
      <c r="E35630" s="13"/>
      <c r="K35630" s="23"/>
      <c r="O35630" s="21"/>
      <c r="P35630" s="27"/>
      <c r="Q35630" s="16"/>
      <c r="U35630" s="27"/>
    </row>
    <row r="35631" spans="2:21" x14ac:dyDescent="0.25">
      <c r="B35631"/>
      <c r="C35631"/>
      <c r="D35631" s="13"/>
      <c r="E35631" s="13"/>
      <c r="K35631" s="23"/>
      <c r="O35631" s="21"/>
      <c r="P35631" s="27"/>
      <c r="Q35631" s="16"/>
      <c r="U35631" s="27"/>
    </row>
    <row r="35632" spans="2:21" x14ac:dyDescent="0.25">
      <c r="B35632"/>
      <c r="C35632"/>
      <c r="D35632" s="13"/>
      <c r="E35632" s="13"/>
      <c r="K35632" s="23"/>
      <c r="O35632" s="21"/>
      <c r="P35632" s="27"/>
      <c r="Q35632" s="16"/>
      <c r="U35632" s="27"/>
    </row>
    <row r="35633" spans="2:21" x14ac:dyDescent="0.25">
      <c r="B35633"/>
      <c r="C35633"/>
      <c r="D35633" s="13"/>
      <c r="E35633" s="13"/>
      <c r="K35633" s="23"/>
      <c r="O35633" s="21"/>
      <c r="P35633" s="27"/>
      <c r="Q35633" s="16"/>
      <c r="U35633" s="27"/>
    </row>
    <row r="35634" spans="2:21" x14ac:dyDescent="0.25">
      <c r="B35634"/>
      <c r="C35634"/>
      <c r="D35634" s="13"/>
      <c r="E35634" s="13"/>
      <c r="K35634" s="23"/>
      <c r="O35634" s="21"/>
      <c r="P35634" s="27"/>
      <c r="Q35634" s="16"/>
      <c r="U35634" s="27"/>
    </row>
    <row r="35635" spans="2:21" x14ac:dyDescent="0.25">
      <c r="B35635"/>
      <c r="C35635"/>
      <c r="D35635" s="13"/>
      <c r="E35635" s="13"/>
      <c r="K35635" s="23"/>
      <c r="O35635" s="21"/>
      <c r="P35635" s="27"/>
      <c r="Q35635" s="16"/>
      <c r="U35635" s="27"/>
    </row>
    <row r="35636" spans="2:21" x14ac:dyDescent="0.25">
      <c r="B35636"/>
      <c r="C35636"/>
      <c r="D35636" s="13"/>
      <c r="E35636" s="13"/>
      <c r="K35636" s="23"/>
      <c r="O35636" s="21"/>
      <c r="P35636" s="27"/>
      <c r="Q35636" s="16"/>
      <c r="U35636" s="27"/>
    </row>
    <row r="35637" spans="2:21" x14ac:dyDescent="0.25">
      <c r="B35637"/>
      <c r="C35637"/>
      <c r="D35637" s="13"/>
      <c r="E35637" s="13"/>
      <c r="K35637" s="23"/>
      <c r="O35637" s="21"/>
      <c r="P35637" s="27"/>
      <c r="Q35637" s="16"/>
      <c r="U35637" s="27"/>
    </row>
    <row r="35638" spans="2:21" x14ac:dyDescent="0.25">
      <c r="B35638"/>
      <c r="C35638"/>
      <c r="D35638" s="13"/>
      <c r="E35638" s="13"/>
      <c r="K35638" s="23"/>
      <c r="O35638" s="21"/>
      <c r="P35638" s="27"/>
      <c r="Q35638" s="16"/>
      <c r="U35638" s="27"/>
    </row>
    <row r="35639" spans="2:21" x14ac:dyDescent="0.25">
      <c r="B35639"/>
      <c r="C35639"/>
      <c r="D35639" s="13"/>
      <c r="E35639" s="13"/>
      <c r="K35639" s="23"/>
      <c r="O35639" s="21"/>
      <c r="P35639" s="27"/>
      <c r="Q35639" s="16"/>
      <c r="U35639" s="27"/>
    </row>
    <row r="35640" spans="2:21" x14ac:dyDescent="0.25">
      <c r="B35640"/>
      <c r="C35640"/>
      <c r="D35640" s="13"/>
      <c r="E35640" s="13"/>
      <c r="K35640" s="23"/>
      <c r="O35640" s="21"/>
      <c r="P35640" s="27"/>
      <c r="Q35640" s="16"/>
      <c r="U35640" s="27"/>
    </row>
    <row r="35641" spans="2:21" x14ac:dyDescent="0.25">
      <c r="B35641"/>
      <c r="C35641"/>
      <c r="D35641" s="13"/>
      <c r="E35641" s="13"/>
      <c r="K35641" s="23"/>
      <c r="O35641" s="21"/>
      <c r="P35641" s="27"/>
      <c r="Q35641" s="16"/>
      <c r="U35641" s="27"/>
    </row>
    <row r="35642" spans="2:21" x14ac:dyDescent="0.25">
      <c r="B35642"/>
      <c r="C35642"/>
      <c r="D35642" s="13"/>
      <c r="E35642" s="13"/>
      <c r="K35642" s="23"/>
      <c r="O35642" s="21"/>
      <c r="P35642" s="27"/>
      <c r="Q35642" s="16"/>
      <c r="U35642" s="27"/>
    </row>
    <row r="35643" spans="2:21" x14ac:dyDescent="0.25">
      <c r="B35643"/>
      <c r="C35643"/>
      <c r="D35643" s="13"/>
      <c r="E35643" s="13"/>
      <c r="K35643" s="23"/>
      <c r="O35643" s="21"/>
      <c r="P35643" s="27"/>
      <c r="Q35643" s="16"/>
      <c r="U35643" s="27"/>
    </row>
    <row r="35644" spans="2:21" x14ac:dyDescent="0.25">
      <c r="B35644"/>
      <c r="C35644"/>
      <c r="D35644" s="13"/>
      <c r="E35644" s="13"/>
      <c r="K35644" s="23"/>
      <c r="O35644" s="21"/>
      <c r="P35644" s="27"/>
      <c r="Q35644" s="16"/>
      <c r="U35644" s="27"/>
    </row>
    <row r="35645" spans="2:21" x14ac:dyDescent="0.25">
      <c r="B35645"/>
      <c r="C35645"/>
      <c r="D35645" s="13"/>
      <c r="E35645" s="13"/>
      <c r="K35645" s="23"/>
      <c r="O35645" s="21"/>
      <c r="P35645" s="27"/>
      <c r="Q35645" s="16"/>
      <c r="U35645" s="27"/>
    </row>
    <row r="35646" spans="2:21" x14ac:dyDescent="0.25">
      <c r="B35646"/>
      <c r="C35646"/>
      <c r="D35646" s="13"/>
      <c r="E35646" s="13"/>
      <c r="K35646" s="23"/>
      <c r="O35646" s="21"/>
      <c r="P35646" s="27"/>
      <c r="Q35646" s="16"/>
      <c r="U35646" s="27"/>
    </row>
    <row r="35647" spans="2:21" x14ac:dyDescent="0.25">
      <c r="B35647"/>
      <c r="C35647"/>
      <c r="D35647" s="13"/>
      <c r="E35647" s="13"/>
      <c r="K35647" s="23"/>
      <c r="O35647" s="21"/>
      <c r="P35647" s="27"/>
      <c r="Q35647" s="16"/>
      <c r="U35647" s="27"/>
    </row>
    <row r="35648" spans="2:21" x14ac:dyDescent="0.25">
      <c r="B35648"/>
      <c r="C35648"/>
      <c r="D35648" s="13"/>
      <c r="E35648" s="13"/>
      <c r="K35648" s="23"/>
      <c r="O35648" s="21"/>
      <c r="P35648" s="27"/>
      <c r="Q35648" s="16"/>
      <c r="U35648" s="27"/>
    </row>
    <row r="35649" spans="2:21" x14ac:dyDescent="0.25">
      <c r="B35649"/>
      <c r="C35649"/>
      <c r="D35649" s="13"/>
      <c r="E35649" s="13"/>
      <c r="K35649" s="23"/>
      <c r="O35649" s="21"/>
      <c r="P35649" s="27"/>
      <c r="Q35649" s="16"/>
      <c r="U35649" s="27"/>
    </row>
    <row r="35650" spans="2:21" x14ac:dyDescent="0.25">
      <c r="B35650"/>
      <c r="C35650"/>
      <c r="D35650" s="13"/>
      <c r="E35650" s="13"/>
      <c r="K35650" s="23"/>
      <c r="O35650" s="21"/>
      <c r="P35650" s="27"/>
      <c r="Q35650" s="16"/>
      <c r="U35650" s="27"/>
    </row>
    <row r="35651" spans="2:21" x14ac:dyDescent="0.25">
      <c r="B35651"/>
      <c r="C35651"/>
      <c r="D35651" s="13"/>
      <c r="E35651" s="13"/>
      <c r="K35651" s="23"/>
      <c r="O35651" s="21"/>
      <c r="P35651" s="27"/>
      <c r="Q35651" s="16"/>
      <c r="U35651" s="27"/>
    </row>
    <row r="35652" spans="2:21" x14ac:dyDescent="0.25">
      <c r="B35652"/>
      <c r="C35652"/>
      <c r="D35652" s="13"/>
      <c r="E35652" s="13"/>
      <c r="K35652" s="23"/>
      <c r="O35652" s="21"/>
      <c r="P35652" s="27"/>
      <c r="Q35652" s="16"/>
      <c r="U35652" s="27"/>
    </row>
    <row r="35653" spans="2:21" x14ac:dyDescent="0.25">
      <c r="B35653"/>
      <c r="C35653"/>
      <c r="D35653" s="13"/>
      <c r="E35653" s="13"/>
      <c r="K35653" s="23"/>
      <c r="O35653" s="21"/>
      <c r="P35653" s="27"/>
      <c r="Q35653" s="16"/>
      <c r="U35653" s="27"/>
    </row>
    <row r="35654" spans="2:21" x14ac:dyDescent="0.25">
      <c r="B35654"/>
      <c r="C35654"/>
      <c r="D35654" s="13"/>
      <c r="E35654" s="13"/>
      <c r="K35654" s="23"/>
      <c r="O35654" s="21"/>
      <c r="P35654" s="27"/>
      <c r="Q35654" s="16"/>
      <c r="U35654" s="27"/>
    </row>
    <row r="35655" spans="2:21" x14ac:dyDescent="0.25">
      <c r="B35655"/>
      <c r="C35655"/>
      <c r="D35655" s="13"/>
      <c r="E35655" s="13"/>
      <c r="K35655" s="23"/>
      <c r="O35655" s="21"/>
      <c r="P35655" s="27"/>
      <c r="Q35655" s="16"/>
      <c r="U35655" s="27"/>
    </row>
    <row r="35656" spans="2:21" x14ac:dyDescent="0.25">
      <c r="B35656"/>
      <c r="C35656"/>
      <c r="D35656" s="13"/>
      <c r="E35656" s="13"/>
      <c r="K35656" s="23"/>
      <c r="O35656" s="21"/>
      <c r="P35656" s="27"/>
      <c r="Q35656" s="16"/>
      <c r="U35656" s="27"/>
    </row>
    <row r="35657" spans="2:21" x14ac:dyDescent="0.25">
      <c r="B35657"/>
      <c r="C35657"/>
      <c r="D35657" s="13"/>
      <c r="E35657" s="13"/>
      <c r="K35657" s="23"/>
      <c r="O35657" s="21"/>
      <c r="P35657" s="27"/>
      <c r="Q35657" s="16"/>
      <c r="U35657" s="27"/>
    </row>
    <row r="35658" spans="2:21" x14ac:dyDescent="0.25">
      <c r="B35658"/>
      <c r="C35658"/>
      <c r="D35658" s="13"/>
      <c r="E35658" s="13"/>
      <c r="K35658" s="23"/>
      <c r="O35658" s="21"/>
      <c r="P35658" s="27"/>
      <c r="Q35658" s="16"/>
      <c r="U35658" s="27"/>
    </row>
    <row r="35659" spans="2:21" x14ac:dyDescent="0.25">
      <c r="B35659"/>
      <c r="C35659"/>
      <c r="D35659" s="13"/>
      <c r="E35659" s="13"/>
      <c r="K35659" s="23"/>
      <c r="O35659" s="21"/>
      <c r="P35659" s="27"/>
      <c r="Q35659" s="16"/>
      <c r="U35659" s="27"/>
    </row>
    <row r="35660" spans="2:21" x14ac:dyDescent="0.25">
      <c r="B35660"/>
      <c r="C35660"/>
      <c r="D35660" s="13"/>
      <c r="E35660" s="13"/>
      <c r="K35660" s="23"/>
      <c r="O35660" s="21"/>
      <c r="P35660" s="27"/>
      <c r="Q35660" s="16"/>
      <c r="U35660" s="27"/>
    </row>
    <row r="35661" spans="2:21" x14ac:dyDescent="0.25">
      <c r="B35661"/>
      <c r="C35661"/>
      <c r="D35661" s="13"/>
      <c r="E35661" s="13"/>
      <c r="K35661" s="23"/>
      <c r="O35661" s="21"/>
      <c r="P35661" s="27"/>
      <c r="Q35661" s="16"/>
      <c r="U35661" s="27"/>
    </row>
    <row r="35662" spans="2:21" x14ac:dyDescent="0.25">
      <c r="B35662"/>
      <c r="C35662"/>
      <c r="D35662" s="13"/>
      <c r="E35662" s="13"/>
      <c r="K35662" s="23"/>
      <c r="O35662" s="21"/>
      <c r="P35662" s="27"/>
      <c r="Q35662" s="16"/>
      <c r="U35662" s="27"/>
    </row>
    <row r="35663" spans="2:21" x14ac:dyDescent="0.25">
      <c r="B35663"/>
      <c r="C35663"/>
      <c r="D35663" s="13"/>
      <c r="E35663" s="13"/>
      <c r="K35663" s="23"/>
      <c r="O35663" s="21"/>
      <c r="P35663" s="27"/>
      <c r="Q35663" s="16"/>
      <c r="U35663" s="27"/>
    </row>
    <row r="35664" spans="2:21" x14ac:dyDescent="0.25">
      <c r="B35664"/>
      <c r="C35664"/>
      <c r="D35664" s="13"/>
      <c r="E35664" s="13"/>
      <c r="K35664" s="23"/>
      <c r="O35664" s="21"/>
      <c r="P35664" s="27"/>
      <c r="Q35664" s="16"/>
      <c r="U35664" s="27"/>
    </row>
    <row r="35665" spans="2:21" x14ac:dyDescent="0.25">
      <c r="B35665"/>
      <c r="C35665"/>
      <c r="D35665" s="13"/>
      <c r="E35665" s="13"/>
      <c r="K35665" s="23"/>
      <c r="O35665" s="21"/>
      <c r="P35665" s="27"/>
      <c r="Q35665" s="16"/>
      <c r="U35665" s="27"/>
    </row>
    <row r="35666" spans="2:21" x14ac:dyDescent="0.25">
      <c r="B35666"/>
      <c r="C35666"/>
      <c r="D35666" s="13"/>
      <c r="E35666" s="13"/>
      <c r="K35666" s="23"/>
      <c r="O35666" s="21"/>
      <c r="P35666" s="27"/>
      <c r="Q35666" s="16"/>
      <c r="U35666" s="27"/>
    </row>
    <row r="35667" spans="2:21" x14ac:dyDescent="0.25">
      <c r="B35667"/>
      <c r="C35667"/>
      <c r="D35667" s="13"/>
      <c r="E35667" s="13"/>
      <c r="K35667" s="23"/>
      <c r="O35667" s="21"/>
      <c r="P35667" s="27"/>
      <c r="Q35667" s="16"/>
      <c r="U35667" s="27"/>
    </row>
    <row r="35668" spans="2:21" x14ac:dyDescent="0.25">
      <c r="B35668"/>
      <c r="C35668"/>
      <c r="D35668" s="13"/>
      <c r="E35668" s="13"/>
      <c r="K35668" s="23"/>
      <c r="O35668" s="21"/>
      <c r="P35668" s="27"/>
      <c r="Q35668" s="16"/>
      <c r="U35668" s="27"/>
    </row>
    <row r="35669" spans="2:21" x14ac:dyDescent="0.25">
      <c r="B35669"/>
      <c r="C35669"/>
      <c r="D35669" s="13"/>
      <c r="E35669" s="13"/>
      <c r="K35669" s="23"/>
      <c r="O35669" s="21"/>
      <c r="P35669" s="27"/>
      <c r="Q35669" s="16"/>
      <c r="U35669" s="27"/>
    </row>
    <row r="35670" spans="2:21" x14ac:dyDescent="0.25">
      <c r="B35670"/>
      <c r="C35670"/>
      <c r="D35670" s="13"/>
      <c r="E35670" s="13"/>
      <c r="K35670" s="23"/>
      <c r="O35670" s="21"/>
      <c r="P35670" s="27"/>
      <c r="Q35670" s="16"/>
      <c r="U35670" s="27"/>
    </row>
    <row r="35671" spans="2:21" x14ac:dyDescent="0.25">
      <c r="B35671"/>
      <c r="C35671"/>
      <c r="D35671" s="13"/>
      <c r="E35671" s="13"/>
      <c r="K35671" s="23"/>
      <c r="O35671" s="21"/>
      <c r="P35671" s="27"/>
      <c r="Q35671" s="16"/>
      <c r="U35671" s="27"/>
    </row>
    <row r="35672" spans="2:21" x14ac:dyDescent="0.25">
      <c r="B35672"/>
      <c r="C35672"/>
      <c r="D35672" s="13"/>
      <c r="E35672" s="13"/>
      <c r="K35672" s="23"/>
      <c r="O35672" s="21"/>
      <c r="P35672" s="27"/>
      <c r="Q35672" s="16"/>
      <c r="U35672" s="27"/>
    </row>
    <row r="35673" spans="2:21" x14ac:dyDescent="0.25">
      <c r="B35673"/>
      <c r="C35673"/>
      <c r="D35673" s="13"/>
      <c r="E35673" s="13"/>
      <c r="K35673" s="23"/>
      <c r="O35673" s="21"/>
      <c r="P35673" s="27"/>
      <c r="Q35673" s="16"/>
      <c r="U35673" s="27"/>
    </row>
    <row r="35674" spans="2:21" x14ac:dyDescent="0.25">
      <c r="B35674"/>
      <c r="C35674"/>
      <c r="D35674" s="13"/>
      <c r="E35674" s="13"/>
      <c r="K35674" s="23"/>
      <c r="O35674" s="21"/>
      <c r="P35674" s="27"/>
      <c r="Q35674" s="16"/>
      <c r="U35674" s="27"/>
    </row>
    <row r="35675" spans="2:21" x14ac:dyDescent="0.25">
      <c r="B35675"/>
      <c r="C35675"/>
      <c r="D35675" s="13"/>
      <c r="E35675" s="13"/>
      <c r="K35675" s="23"/>
      <c r="O35675" s="21"/>
      <c r="P35675" s="27"/>
      <c r="Q35675" s="16"/>
      <c r="U35675" s="27"/>
    </row>
    <row r="35676" spans="2:21" x14ac:dyDescent="0.25">
      <c r="B35676"/>
      <c r="C35676"/>
      <c r="D35676" s="13"/>
      <c r="E35676" s="13"/>
      <c r="K35676" s="23"/>
      <c r="O35676" s="21"/>
      <c r="P35676" s="27"/>
      <c r="Q35676" s="16"/>
      <c r="U35676" s="27"/>
    </row>
    <row r="35677" spans="2:21" x14ac:dyDescent="0.25">
      <c r="B35677"/>
      <c r="C35677"/>
      <c r="D35677" s="13"/>
      <c r="E35677" s="13"/>
      <c r="K35677" s="23"/>
      <c r="O35677" s="21"/>
      <c r="P35677" s="27"/>
      <c r="Q35677" s="16"/>
      <c r="U35677" s="27"/>
    </row>
    <row r="35678" spans="2:21" x14ac:dyDescent="0.25">
      <c r="B35678"/>
      <c r="C35678"/>
      <c r="D35678" s="13"/>
      <c r="E35678" s="13"/>
      <c r="K35678" s="23"/>
      <c r="O35678" s="21"/>
      <c r="P35678" s="27"/>
      <c r="Q35678" s="16"/>
      <c r="U35678" s="27"/>
    </row>
    <row r="35679" spans="2:21" x14ac:dyDescent="0.25">
      <c r="B35679"/>
      <c r="C35679"/>
      <c r="D35679" s="13"/>
      <c r="E35679" s="13"/>
      <c r="K35679" s="23"/>
      <c r="O35679" s="21"/>
      <c r="P35679" s="27"/>
      <c r="Q35679" s="16"/>
      <c r="U35679" s="27"/>
    </row>
    <row r="35680" spans="2:21" x14ac:dyDescent="0.25">
      <c r="B35680"/>
      <c r="C35680"/>
      <c r="D35680" s="13"/>
      <c r="E35680" s="13"/>
      <c r="K35680" s="23"/>
      <c r="O35680" s="21"/>
      <c r="P35680" s="27"/>
      <c r="Q35680" s="16"/>
      <c r="U35680" s="27"/>
    </row>
    <row r="35681" spans="2:21" x14ac:dyDescent="0.25">
      <c r="B35681"/>
      <c r="C35681"/>
      <c r="D35681" s="13"/>
      <c r="E35681" s="13"/>
      <c r="K35681" s="23"/>
      <c r="O35681" s="21"/>
      <c r="P35681" s="27"/>
      <c r="Q35681" s="16"/>
      <c r="U35681" s="27"/>
    </row>
    <row r="35682" spans="2:21" x14ac:dyDescent="0.25">
      <c r="B35682"/>
      <c r="C35682"/>
      <c r="D35682" s="13"/>
      <c r="E35682" s="13"/>
      <c r="K35682" s="23"/>
      <c r="O35682" s="21"/>
      <c r="P35682" s="27"/>
      <c r="Q35682" s="16"/>
      <c r="U35682" s="27"/>
    </row>
    <row r="35683" spans="2:21" x14ac:dyDescent="0.25">
      <c r="B35683"/>
      <c r="C35683"/>
      <c r="D35683" s="13"/>
      <c r="E35683" s="13"/>
      <c r="K35683" s="23"/>
      <c r="O35683" s="21"/>
      <c r="P35683" s="27"/>
      <c r="Q35683" s="16"/>
      <c r="U35683" s="27"/>
    </row>
    <row r="35684" spans="2:21" x14ac:dyDescent="0.25">
      <c r="B35684"/>
      <c r="C35684"/>
      <c r="D35684" s="13"/>
      <c r="E35684" s="13"/>
      <c r="K35684" s="23"/>
      <c r="O35684" s="21"/>
      <c r="P35684" s="27"/>
      <c r="Q35684" s="16"/>
      <c r="U35684" s="27"/>
    </row>
    <row r="35685" spans="2:21" x14ac:dyDescent="0.25">
      <c r="B35685"/>
      <c r="C35685"/>
      <c r="D35685" s="13"/>
      <c r="E35685" s="13"/>
      <c r="K35685" s="23"/>
      <c r="O35685" s="21"/>
      <c r="P35685" s="27"/>
      <c r="Q35685" s="16"/>
      <c r="U35685" s="27"/>
    </row>
    <row r="35686" spans="2:21" x14ac:dyDescent="0.25">
      <c r="B35686"/>
      <c r="C35686"/>
      <c r="D35686" s="13"/>
      <c r="E35686" s="13"/>
      <c r="K35686" s="23"/>
      <c r="O35686" s="21"/>
      <c r="P35686" s="27"/>
      <c r="Q35686" s="16"/>
      <c r="U35686" s="27"/>
    </row>
    <row r="35687" spans="2:21" x14ac:dyDescent="0.25">
      <c r="B35687"/>
      <c r="C35687"/>
      <c r="D35687" s="13"/>
      <c r="E35687" s="13"/>
      <c r="K35687" s="23"/>
      <c r="O35687" s="21"/>
      <c r="P35687" s="27"/>
      <c r="Q35687" s="16"/>
      <c r="U35687" s="27"/>
    </row>
    <row r="35688" spans="2:21" x14ac:dyDescent="0.25">
      <c r="B35688"/>
      <c r="C35688"/>
      <c r="D35688" s="13"/>
      <c r="E35688" s="13"/>
      <c r="K35688" s="23"/>
      <c r="O35688" s="21"/>
      <c r="P35688" s="27"/>
      <c r="Q35688" s="16"/>
      <c r="U35688" s="27"/>
    </row>
    <row r="35689" spans="2:21" x14ac:dyDescent="0.25">
      <c r="B35689"/>
      <c r="C35689"/>
      <c r="D35689" s="13"/>
      <c r="E35689" s="13"/>
      <c r="K35689" s="23"/>
      <c r="O35689" s="21"/>
      <c r="P35689" s="27"/>
      <c r="Q35689" s="16"/>
      <c r="U35689" s="27"/>
    </row>
    <row r="35690" spans="2:21" x14ac:dyDescent="0.25">
      <c r="B35690"/>
      <c r="C35690"/>
      <c r="D35690" s="13"/>
      <c r="E35690" s="13"/>
      <c r="K35690" s="23"/>
      <c r="O35690" s="21"/>
      <c r="P35690" s="27"/>
      <c r="Q35690" s="16"/>
      <c r="U35690" s="27"/>
    </row>
    <row r="35691" spans="2:21" x14ac:dyDescent="0.25">
      <c r="B35691"/>
      <c r="C35691"/>
      <c r="D35691" s="13"/>
      <c r="E35691" s="13"/>
      <c r="K35691" s="23"/>
      <c r="O35691" s="21"/>
      <c r="P35691" s="27"/>
      <c r="Q35691" s="16"/>
      <c r="U35691" s="27"/>
    </row>
    <row r="35692" spans="2:21" x14ac:dyDescent="0.25">
      <c r="B35692"/>
      <c r="C35692"/>
      <c r="D35692" s="13"/>
      <c r="E35692" s="13"/>
      <c r="K35692" s="23"/>
      <c r="O35692" s="21"/>
      <c r="P35692" s="27"/>
      <c r="Q35692" s="16"/>
      <c r="U35692" s="27"/>
    </row>
    <row r="35693" spans="2:21" x14ac:dyDescent="0.25">
      <c r="B35693"/>
      <c r="C35693"/>
      <c r="D35693" s="13"/>
      <c r="E35693" s="13"/>
      <c r="K35693" s="23"/>
      <c r="O35693" s="21"/>
      <c r="P35693" s="27"/>
      <c r="Q35693" s="16"/>
      <c r="U35693" s="27"/>
    </row>
    <row r="35694" spans="2:21" x14ac:dyDescent="0.25">
      <c r="B35694"/>
      <c r="C35694"/>
      <c r="D35694" s="13"/>
      <c r="E35694" s="13"/>
      <c r="K35694" s="23"/>
      <c r="O35694" s="21"/>
      <c r="P35694" s="27"/>
      <c r="Q35694" s="16"/>
      <c r="U35694" s="27"/>
    </row>
    <row r="35695" spans="2:21" x14ac:dyDescent="0.25">
      <c r="B35695"/>
      <c r="C35695"/>
      <c r="D35695" s="13"/>
      <c r="E35695" s="13"/>
      <c r="K35695" s="23"/>
      <c r="O35695" s="21"/>
      <c r="P35695" s="27"/>
      <c r="Q35695" s="16"/>
      <c r="U35695" s="27"/>
    </row>
    <row r="35696" spans="2:21" x14ac:dyDescent="0.25">
      <c r="B35696"/>
      <c r="C35696"/>
      <c r="D35696" s="13"/>
      <c r="E35696" s="13"/>
      <c r="K35696" s="23"/>
      <c r="O35696" s="21"/>
      <c r="P35696" s="27"/>
      <c r="Q35696" s="16"/>
      <c r="U35696" s="27"/>
    </row>
    <row r="35697" spans="2:21" x14ac:dyDescent="0.25">
      <c r="B35697"/>
      <c r="C35697"/>
      <c r="D35697" s="13"/>
      <c r="E35697" s="13"/>
      <c r="K35697" s="23"/>
      <c r="O35697" s="21"/>
      <c r="P35697" s="27"/>
      <c r="Q35697" s="16"/>
      <c r="U35697" s="27"/>
    </row>
    <row r="35698" spans="2:21" x14ac:dyDescent="0.25">
      <c r="B35698"/>
      <c r="C35698"/>
      <c r="D35698" s="13"/>
      <c r="E35698" s="13"/>
      <c r="K35698" s="23"/>
      <c r="O35698" s="21"/>
      <c r="P35698" s="27"/>
      <c r="Q35698" s="16"/>
      <c r="U35698" s="27"/>
    </row>
    <row r="35699" spans="2:21" x14ac:dyDescent="0.25">
      <c r="B35699"/>
      <c r="C35699"/>
      <c r="D35699" s="13"/>
      <c r="E35699" s="13"/>
      <c r="K35699" s="23"/>
      <c r="O35699" s="21"/>
      <c r="P35699" s="27"/>
      <c r="Q35699" s="16"/>
      <c r="U35699" s="27"/>
    </row>
    <row r="35700" spans="2:21" x14ac:dyDescent="0.25">
      <c r="B35700"/>
      <c r="C35700"/>
      <c r="D35700" s="13"/>
      <c r="E35700" s="13"/>
      <c r="K35700" s="23"/>
      <c r="O35700" s="21"/>
      <c r="P35700" s="27"/>
      <c r="Q35700" s="16"/>
      <c r="U35700" s="27"/>
    </row>
    <row r="35701" spans="2:21" x14ac:dyDescent="0.25">
      <c r="B35701"/>
      <c r="C35701"/>
      <c r="D35701" s="13"/>
      <c r="E35701" s="13"/>
      <c r="K35701" s="23"/>
      <c r="O35701" s="21"/>
      <c r="P35701" s="27"/>
      <c r="Q35701" s="16"/>
      <c r="U35701" s="27"/>
    </row>
    <row r="35702" spans="2:21" x14ac:dyDescent="0.25">
      <c r="B35702"/>
      <c r="C35702"/>
      <c r="D35702" s="13"/>
      <c r="E35702" s="13"/>
      <c r="K35702" s="23"/>
      <c r="O35702" s="21"/>
      <c r="P35702" s="27"/>
      <c r="Q35702" s="16"/>
      <c r="U35702" s="27"/>
    </row>
    <row r="35703" spans="2:21" x14ac:dyDescent="0.25">
      <c r="B35703"/>
      <c r="C35703"/>
      <c r="D35703" s="13"/>
      <c r="E35703" s="13"/>
      <c r="K35703" s="23"/>
      <c r="O35703" s="21"/>
      <c r="P35703" s="27"/>
      <c r="Q35703" s="16"/>
      <c r="U35703" s="27"/>
    </row>
    <row r="35704" spans="2:21" x14ac:dyDescent="0.25">
      <c r="B35704"/>
      <c r="C35704"/>
      <c r="D35704" s="13"/>
      <c r="E35704" s="13"/>
      <c r="K35704" s="23"/>
      <c r="O35704" s="21"/>
      <c r="P35704" s="27"/>
      <c r="Q35704" s="16"/>
      <c r="U35704" s="27"/>
    </row>
    <row r="35705" spans="2:21" x14ac:dyDescent="0.25">
      <c r="B35705"/>
      <c r="C35705"/>
      <c r="D35705" s="13"/>
      <c r="E35705" s="13"/>
      <c r="K35705" s="23"/>
      <c r="O35705" s="21"/>
      <c r="P35705" s="27"/>
      <c r="Q35705" s="16"/>
      <c r="U35705" s="27"/>
    </row>
    <row r="35706" spans="2:21" x14ac:dyDescent="0.25">
      <c r="B35706"/>
      <c r="C35706"/>
      <c r="D35706" s="13"/>
      <c r="E35706" s="13"/>
      <c r="K35706" s="23"/>
      <c r="O35706" s="21"/>
      <c r="P35706" s="27"/>
      <c r="Q35706" s="16"/>
      <c r="U35706" s="27"/>
    </row>
    <row r="35707" spans="2:21" x14ac:dyDescent="0.25">
      <c r="B35707"/>
      <c r="C35707"/>
      <c r="D35707" s="13"/>
      <c r="E35707" s="13"/>
      <c r="K35707" s="23"/>
      <c r="O35707" s="21"/>
      <c r="P35707" s="27"/>
      <c r="Q35707" s="16"/>
      <c r="U35707" s="27"/>
    </row>
    <row r="35708" spans="2:21" x14ac:dyDescent="0.25">
      <c r="B35708"/>
      <c r="C35708"/>
      <c r="D35708" s="13"/>
      <c r="E35708" s="13"/>
      <c r="K35708" s="23"/>
      <c r="O35708" s="21"/>
      <c r="P35708" s="27"/>
      <c r="Q35708" s="16"/>
      <c r="U35708" s="27"/>
    </row>
    <row r="35709" spans="2:21" x14ac:dyDescent="0.25">
      <c r="B35709"/>
      <c r="C35709"/>
      <c r="D35709" s="13"/>
      <c r="E35709" s="13"/>
      <c r="K35709" s="23"/>
      <c r="O35709" s="21"/>
      <c r="P35709" s="27"/>
      <c r="Q35709" s="16"/>
      <c r="U35709" s="27"/>
    </row>
    <row r="35710" spans="2:21" x14ac:dyDescent="0.25">
      <c r="B35710"/>
      <c r="C35710"/>
      <c r="D35710" s="13"/>
      <c r="E35710" s="13"/>
      <c r="K35710" s="23"/>
      <c r="O35710" s="21"/>
      <c r="P35710" s="27"/>
      <c r="Q35710" s="16"/>
      <c r="U35710" s="27"/>
    </row>
    <row r="35711" spans="2:21" x14ac:dyDescent="0.25">
      <c r="B35711"/>
      <c r="C35711"/>
      <c r="D35711" s="13"/>
      <c r="E35711" s="13"/>
      <c r="K35711" s="23"/>
      <c r="O35711" s="21"/>
      <c r="P35711" s="27"/>
      <c r="Q35711" s="16"/>
      <c r="U35711" s="27"/>
    </row>
    <row r="35712" spans="2:21" x14ac:dyDescent="0.25">
      <c r="B35712"/>
      <c r="C35712"/>
      <c r="D35712" s="13"/>
      <c r="E35712" s="13"/>
      <c r="K35712" s="23"/>
      <c r="O35712" s="21"/>
      <c r="P35712" s="27"/>
      <c r="Q35712" s="16"/>
      <c r="U35712" s="27"/>
    </row>
    <row r="35713" spans="2:21" x14ac:dyDescent="0.25">
      <c r="B35713"/>
      <c r="C35713"/>
      <c r="D35713" s="13"/>
      <c r="E35713" s="13"/>
      <c r="K35713" s="23"/>
      <c r="O35713" s="21"/>
      <c r="P35713" s="27"/>
      <c r="Q35713" s="16"/>
      <c r="U35713" s="27"/>
    </row>
    <row r="35714" spans="2:21" x14ac:dyDescent="0.25">
      <c r="B35714"/>
      <c r="C35714"/>
      <c r="D35714" s="13"/>
      <c r="E35714" s="13"/>
      <c r="K35714" s="23"/>
      <c r="O35714" s="21"/>
      <c r="P35714" s="27"/>
      <c r="Q35714" s="16"/>
      <c r="U35714" s="27"/>
    </row>
    <row r="35715" spans="2:21" x14ac:dyDescent="0.25">
      <c r="B35715"/>
      <c r="C35715"/>
      <c r="D35715" s="13"/>
      <c r="E35715" s="13"/>
      <c r="K35715" s="23"/>
      <c r="O35715" s="21"/>
      <c r="P35715" s="27"/>
      <c r="Q35715" s="16"/>
      <c r="U35715" s="27"/>
    </row>
    <row r="35716" spans="2:21" x14ac:dyDescent="0.25">
      <c r="B35716"/>
      <c r="C35716"/>
      <c r="D35716" s="13"/>
      <c r="E35716" s="13"/>
      <c r="K35716" s="23"/>
      <c r="O35716" s="21"/>
      <c r="P35716" s="27"/>
      <c r="Q35716" s="16"/>
      <c r="U35716" s="27"/>
    </row>
    <row r="35717" spans="2:21" x14ac:dyDescent="0.25">
      <c r="B35717"/>
      <c r="C35717"/>
      <c r="D35717" s="13"/>
      <c r="E35717" s="13"/>
      <c r="K35717" s="23"/>
      <c r="O35717" s="21"/>
      <c r="P35717" s="27"/>
      <c r="Q35717" s="16"/>
      <c r="U35717" s="27"/>
    </row>
    <row r="35718" spans="2:21" x14ac:dyDescent="0.25">
      <c r="B35718"/>
      <c r="C35718"/>
      <c r="D35718" s="13"/>
      <c r="E35718" s="13"/>
      <c r="K35718" s="23"/>
      <c r="O35718" s="21"/>
      <c r="P35718" s="27"/>
      <c r="Q35718" s="16"/>
      <c r="U35718" s="27"/>
    </row>
    <row r="35719" spans="2:21" x14ac:dyDescent="0.25">
      <c r="B35719"/>
      <c r="C35719"/>
      <c r="D35719" s="13"/>
      <c r="E35719" s="13"/>
      <c r="K35719" s="23"/>
      <c r="O35719" s="21"/>
      <c r="P35719" s="27"/>
      <c r="Q35719" s="16"/>
      <c r="U35719" s="27"/>
    </row>
    <row r="35720" spans="2:21" x14ac:dyDescent="0.25">
      <c r="B35720"/>
      <c r="C35720"/>
      <c r="D35720" s="13"/>
      <c r="E35720" s="13"/>
      <c r="K35720" s="23"/>
      <c r="O35720" s="21"/>
      <c r="P35720" s="27"/>
      <c r="Q35720" s="16"/>
      <c r="U35720" s="27"/>
    </row>
    <row r="35721" spans="2:21" x14ac:dyDescent="0.25">
      <c r="B35721"/>
      <c r="C35721"/>
      <c r="D35721" s="13"/>
      <c r="E35721" s="13"/>
      <c r="K35721" s="23"/>
      <c r="O35721" s="21"/>
      <c r="P35721" s="27"/>
      <c r="Q35721" s="16"/>
      <c r="U35721" s="27"/>
    </row>
    <row r="35722" spans="2:21" x14ac:dyDescent="0.25">
      <c r="B35722"/>
      <c r="C35722"/>
      <c r="D35722" s="13"/>
      <c r="E35722" s="13"/>
      <c r="K35722" s="23"/>
      <c r="O35722" s="21"/>
      <c r="P35722" s="27"/>
      <c r="Q35722" s="16"/>
      <c r="U35722" s="27"/>
    </row>
    <row r="35723" spans="2:21" x14ac:dyDescent="0.25">
      <c r="B35723"/>
      <c r="C35723"/>
      <c r="D35723" s="13"/>
      <c r="E35723" s="13"/>
      <c r="K35723" s="23"/>
      <c r="O35723" s="21"/>
      <c r="P35723" s="27"/>
      <c r="Q35723" s="16"/>
      <c r="U35723" s="27"/>
    </row>
    <row r="35724" spans="2:21" x14ac:dyDescent="0.25">
      <c r="B35724"/>
      <c r="C35724"/>
      <c r="D35724" s="13"/>
      <c r="E35724" s="13"/>
      <c r="K35724" s="23"/>
      <c r="O35724" s="21"/>
      <c r="P35724" s="27"/>
      <c r="Q35724" s="16"/>
      <c r="U35724" s="27"/>
    </row>
    <row r="35725" spans="2:21" x14ac:dyDescent="0.25">
      <c r="B35725"/>
      <c r="C35725"/>
      <c r="D35725" s="13"/>
      <c r="E35725" s="13"/>
      <c r="K35725" s="23"/>
      <c r="O35725" s="21"/>
      <c r="P35725" s="27"/>
      <c r="Q35725" s="16"/>
      <c r="U35725" s="27"/>
    </row>
    <row r="35726" spans="2:21" x14ac:dyDescent="0.25">
      <c r="B35726"/>
      <c r="C35726"/>
      <c r="D35726" s="13"/>
      <c r="E35726" s="13"/>
      <c r="K35726" s="23"/>
      <c r="O35726" s="21"/>
      <c r="P35726" s="27"/>
      <c r="Q35726" s="16"/>
      <c r="U35726" s="27"/>
    </row>
    <row r="35727" spans="2:21" x14ac:dyDescent="0.25">
      <c r="B35727"/>
      <c r="C35727"/>
      <c r="D35727" s="13"/>
      <c r="E35727" s="13"/>
      <c r="K35727" s="23"/>
      <c r="O35727" s="21"/>
      <c r="P35727" s="27"/>
      <c r="Q35727" s="16"/>
      <c r="U35727" s="27"/>
    </row>
    <row r="35728" spans="2:21" x14ac:dyDescent="0.25">
      <c r="B35728"/>
      <c r="C35728"/>
      <c r="D35728" s="13"/>
      <c r="E35728" s="13"/>
      <c r="K35728" s="23"/>
      <c r="O35728" s="21"/>
      <c r="P35728" s="27"/>
      <c r="Q35728" s="16"/>
      <c r="U35728" s="27"/>
    </row>
    <row r="35729" spans="2:21" x14ac:dyDescent="0.25">
      <c r="B35729"/>
      <c r="C35729"/>
      <c r="D35729" s="13"/>
      <c r="E35729" s="13"/>
      <c r="K35729" s="23"/>
      <c r="O35729" s="21"/>
      <c r="P35729" s="27"/>
      <c r="Q35729" s="16"/>
      <c r="U35729" s="27"/>
    </row>
    <row r="35730" spans="2:21" x14ac:dyDescent="0.25">
      <c r="B35730"/>
      <c r="C35730"/>
      <c r="D35730" s="13"/>
      <c r="E35730" s="13"/>
      <c r="K35730" s="23"/>
      <c r="O35730" s="21"/>
      <c r="P35730" s="27"/>
      <c r="Q35730" s="16"/>
      <c r="U35730" s="27"/>
    </row>
    <row r="35731" spans="2:21" x14ac:dyDescent="0.25">
      <c r="B35731"/>
      <c r="C35731"/>
      <c r="D35731" s="13"/>
      <c r="E35731" s="13"/>
      <c r="K35731" s="23"/>
      <c r="O35731" s="21"/>
      <c r="P35731" s="27"/>
      <c r="Q35731" s="16"/>
      <c r="U35731" s="27"/>
    </row>
    <row r="35732" spans="2:21" x14ac:dyDescent="0.25">
      <c r="B35732"/>
      <c r="C35732"/>
      <c r="D35732" s="13"/>
      <c r="E35732" s="13"/>
      <c r="K35732" s="23"/>
      <c r="O35732" s="21"/>
      <c r="P35732" s="27"/>
      <c r="Q35732" s="16"/>
      <c r="U35732" s="27"/>
    </row>
    <row r="35733" spans="2:21" x14ac:dyDescent="0.25">
      <c r="B35733"/>
      <c r="C35733"/>
      <c r="D35733" s="13"/>
      <c r="E35733" s="13"/>
      <c r="K35733" s="23"/>
      <c r="O35733" s="21"/>
      <c r="P35733" s="27"/>
      <c r="Q35733" s="16"/>
      <c r="U35733" s="27"/>
    </row>
    <row r="35734" spans="2:21" x14ac:dyDescent="0.25">
      <c r="B35734"/>
      <c r="C35734"/>
      <c r="D35734" s="13"/>
      <c r="E35734" s="13"/>
      <c r="K35734" s="23"/>
      <c r="O35734" s="21"/>
      <c r="P35734" s="27"/>
      <c r="Q35734" s="16"/>
      <c r="U35734" s="27"/>
    </row>
    <row r="35735" spans="2:21" x14ac:dyDescent="0.25">
      <c r="B35735"/>
      <c r="C35735"/>
      <c r="D35735" s="13"/>
      <c r="E35735" s="13"/>
      <c r="K35735" s="23"/>
      <c r="O35735" s="21"/>
      <c r="P35735" s="27"/>
      <c r="Q35735" s="16"/>
      <c r="U35735" s="27"/>
    </row>
    <row r="35736" spans="2:21" x14ac:dyDescent="0.25">
      <c r="B35736"/>
      <c r="C35736"/>
      <c r="D35736" s="13"/>
      <c r="E35736" s="13"/>
      <c r="K35736" s="23"/>
      <c r="O35736" s="21"/>
      <c r="P35736" s="27"/>
      <c r="Q35736" s="16"/>
      <c r="U35736" s="27"/>
    </row>
    <row r="35737" spans="2:21" x14ac:dyDescent="0.25">
      <c r="B35737"/>
      <c r="C35737"/>
      <c r="D35737" s="13"/>
      <c r="E35737" s="13"/>
      <c r="K35737" s="23"/>
      <c r="O35737" s="21"/>
      <c r="P35737" s="27"/>
      <c r="Q35737" s="16"/>
      <c r="U35737" s="27"/>
    </row>
    <row r="35738" spans="2:21" x14ac:dyDescent="0.25">
      <c r="B35738"/>
      <c r="C35738"/>
      <c r="D35738" s="13"/>
      <c r="E35738" s="13"/>
      <c r="K35738" s="23"/>
      <c r="O35738" s="21"/>
      <c r="P35738" s="27"/>
      <c r="Q35738" s="16"/>
      <c r="U35738" s="27"/>
    </row>
    <row r="35739" spans="2:21" x14ac:dyDescent="0.25">
      <c r="B35739"/>
      <c r="C35739"/>
      <c r="D35739" s="13"/>
      <c r="E35739" s="13"/>
      <c r="K35739" s="23"/>
      <c r="O35739" s="21"/>
      <c r="P35739" s="27"/>
      <c r="Q35739" s="16"/>
      <c r="U35739" s="27"/>
    </row>
    <row r="35740" spans="2:21" x14ac:dyDescent="0.25">
      <c r="B35740"/>
      <c r="C35740"/>
      <c r="D35740" s="13"/>
      <c r="E35740" s="13"/>
      <c r="K35740" s="23"/>
      <c r="O35740" s="21"/>
      <c r="P35740" s="27"/>
      <c r="Q35740" s="16"/>
      <c r="U35740" s="27"/>
    </row>
    <row r="35741" spans="2:21" x14ac:dyDescent="0.25">
      <c r="B35741"/>
      <c r="C35741"/>
      <c r="D35741" s="13"/>
      <c r="E35741" s="13"/>
      <c r="K35741" s="23"/>
      <c r="O35741" s="21"/>
      <c r="P35741" s="27"/>
      <c r="Q35741" s="16"/>
      <c r="U35741" s="27"/>
    </row>
    <row r="35742" spans="2:21" x14ac:dyDescent="0.25">
      <c r="B35742"/>
      <c r="C35742"/>
      <c r="D35742" s="13"/>
      <c r="E35742" s="13"/>
      <c r="K35742" s="23"/>
      <c r="O35742" s="21"/>
      <c r="P35742" s="27"/>
      <c r="Q35742" s="16"/>
      <c r="U35742" s="27"/>
    </row>
    <row r="35743" spans="2:21" x14ac:dyDescent="0.25">
      <c r="B35743"/>
      <c r="C35743"/>
      <c r="D35743" s="13"/>
      <c r="E35743" s="13"/>
      <c r="K35743" s="23"/>
      <c r="O35743" s="21"/>
      <c r="P35743" s="27"/>
      <c r="Q35743" s="16"/>
      <c r="U35743" s="27"/>
    </row>
    <row r="35744" spans="2:21" x14ac:dyDescent="0.25">
      <c r="B35744"/>
      <c r="C35744"/>
      <c r="D35744" s="13"/>
      <c r="E35744" s="13"/>
      <c r="K35744" s="23"/>
      <c r="O35744" s="21"/>
      <c r="P35744" s="27"/>
      <c r="Q35744" s="16"/>
      <c r="U35744" s="27"/>
    </row>
    <row r="35745" spans="2:21" x14ac:dyDescent="0.25">
      <c r="B35745"/>
      <c r="C35745"/>
      <c r="D35745" s="13"/>
      <c r="E35745" s="13"/>
      <c r="K35745" s="23"/>
      <c r="O35745" s="21"/>
      <c r="P35745" s="27"/>
      <c r="Q35745" s="16"/>
      <c r="U35745" s="27"/>
    </row>
    <row r="35746" spans="2:21" x14ac:dyDescent="0.25">
      <c r="B35746"/>
      <c r="C35746"/>
      <c r="D35746" s="13"/>
      <c r="E35746" s="13"/>
      <c r="K35746" s="23"/>
      <c r="O35746" s="21"/>
      <c r="P35746" s="27"/>
      <c r="Q35746" s="16"/>
      <c r="U35746" s="27"/>
    </row>
    <row r="35747" spans="2:21" x14ac:dyDescent="0.25">
      <c r="B35747"/>
      <c r="C35747"/>
      <c r="D35747" s="13"/>
      <c r="E35747" s="13"/>
      <c r="K35747" s="23"/>
      <c r="O35747" s="21"/>
      <c r="P35747" s="27"/>
      <c r="Q35747" s="16"/>
      <c r="U35747" s="27"/>
    </row>
    <row r="35748" spans="2:21" x14ac:dyDescent="0.25">
      <c r="B35748"/>
      <c r="C35748"/>
      <c r="D35748" s="13"/>
      <c r="E35748" s="13"/>
      <c r="K35748" s="23"/>
      <c r="O35748" s="21"/>
      <c r="P35748" s="27"/>
      <c r="Q35748" s="16"/>
      <c r="U35748" s="27"/>
    </row>
    <row r="35749" spans="2:21" x14ac:dyDescent="0.25">
      <c r="B35749"/>
      <c r="C35749"/>
      <c r="D35749" s="13"/>
      <c r="E35749" s="13"/>
      <c r="K35749" s="23"/>
      <c r="O35749" s="21"/>
      <c r="P35749" s="27"/>
      <c r="Q35749" s="16"/>
      <c r="U35749" s="27"/>
    </row>
    <row r="35750" spans="2:21" x14ac:dyDescent="0.25">
      <c r="B35750"/>
      <c r="C35750"/>
      <c r="D35750" s="13"/>
      <c r="E35750" s="13"/>
      <c r="K35750" s="23"/>
      <c r="O35750" s="21"/>
      <c r="P35750" s="27"/>
      <c r="Q35750" s="16"/>
      <c r="U35750" s="27"/>
    </row>
    <row r="35751" spans="2:21" x14ac:dyDescent="0.25">
      <c r="B35751"/>
      <c r="C35751"/>
      <c r="D35751" s="13"/>
      <c r="E35751" s="13"/>
      <c r="K35751" s="23"/>
      <c r="O35751" s="21"/>
      <c r="P35751" s="27"/>
      <c r="Q35751" s="16"/>
      <c r="U35751" s="27"/>
    </row>
    <row r="35752" spans="2:21" x14ac:dyDescent="0.25">
      <c r="B35752"/>
      <c r="C35752"/>
      <c r="D35752" s="13"/>
      <c r="E35752" s="13"/>
      <c r="K35752" s="23"/>
      <c r="O35752" s="21"/>
      <c r="P35752" s="27"/>
      <c r="Q35752" s="16"/>
      <c r="U35752" s="27"/>
    </row>
    <row r="35753" spans="2:21" x14ac:dyDescent="0.25">
      <c r="B35753"/>
      <c r="C35753"/>
      <c r="D35753" s="13"/>
      <c r="E35753" s="13"/>
      <c r="K35753" s="23"/>
      <c r="O35753" s="21"/>
      <c r="P35753" s="27"/>
      <c r="Q35753" s="16"/>
      <c r="U35753" s="27"/>
    </row>
    <row r="35754" spans="2:21" x14ac:dyDescent="0.25">
      <c r="B35754"/>
      <c r="C35754"/>
      <c r="D35754" s="13"/>
      <c r="E35754" s="13"/>
      <c r="K35754" s="23"/>
      <c r="O35754" s="21"/>
      <c r="P35754" s="27"/>
      <c r="Q35754" s="16"/>
      <c r="U35754" s="27"/>
    </row>
    <row r="35755" spans="2:21" x14ac:dyDescent="0.25">
      <c r="B35755"/>
      <c r="C35755"/>
      <c r="D35755" s="13"/>
      <c r="E35755" s="13"/>
      <c r="K35755" s="23"/>
      <c r="O35755" s="21"/>
      <c r="P35755" s="27"/>
      <c r="Q35755" s="16"/>
      <c r="U35755" s="27"/>
    </row>
    <row r="35756" spans="2:21" x14ac:dyDescent="0.25">
      <c r="B35756"/>
      <c r="C35756"/>
      <c r="D35756" s="13"/>
      <c r="E35756" s="13"/>
      <c r="K35756" s="23"/>
      <c r="O35756" s="21"/>
      <c r="P35756" s="27"/>
      <c r="Q35756" s="16"/>
      <c r="U35756" s="27"/>
    </row>
    <row r="35757" spans="2:21" x14ac:dyDescent="0.25">
      <c r="B35757"/>
      <c r="C35757"/>
      <c r="D35757" s="13"/>
      <c r="E35757" s="13"/>
      <c r="K35757" s="23"/>
      <c r="O35757" s="21"/>
      <c r="P35757" s="27"/>
      <c r="Q35757" s="16"/>
      <c r="U35757" s="27"/>
    </row>
    <row r="35758" spans="2:21" x14ac:dyDescent="0.25">
      <c r="B35758"/>
      <c r="C35758"/>
      <c r="D35758" s="13"/>
      <c r="E35758" s="13"/>
      <c r="K35758" s="23"/>
      <c r="O35758" s="21"/>
      <c r="P35758" s="27"/>
      <c r="Q35758" s="16"/>
      <c r="U35758" s="27"/>
    </row>
    <row r="35759" spans="2:21" x14ac:dyDescent="0.25">
      <c r="B35759"/>
      <c r="C35759"/>
      <c r="D35759" s="13"/>
      <c r="E35759" s="13"/>
      <c r="K35759" s="23"/>
      <c r="O35759" s="21"/>
      <c r="P35759" s="27"/>
      <c r="Q35759" s="16"/>
      <c r="U35759" s="27"/>
    </row>
    <row r="35760" spans="2:21" x14ac:dyDescent="0.25">
      <c r="B35760"/>
      <c r="C35760"/>
      <c r="D35760" s="13"/>
      <c r="E35760" s="13"/>
      <c r="K35760" s="23"/>
      <c r="O35760" s="21"/>
      <c r="P35760" s="27"/>
      <c r="Q35760" s="16"/>
      <c r="U35760" s="27"/>
    </row>
    <row r="35761" spans="2:21" x14ac:dyDescent="0.25">
      <c r="B35761"/>
      <c r="C35761"/>
      <c r="D35761" s="13"/>
      <c r="E35761" s="13"/>
      <c r="K35761" s="23"/>
      <c r="O35761" s="21"/>
      <c r="P35761" s="27"/>
      <c r="Q35761" s="16"/>
      <c r="U35761" s="27"/>
    </row>
    <row r="35762" spans="2:21" x14ac:dyDescent="0.25">
      <c r="B35762"/>
      <c r="C35762"/>
      <c r="D35762" s="13"/>
      <c r="E35762" s="13"/>
      <c r="K35762" s="23"/>
      <c r="O35762" s="21"/>
      <c r="P35762" s="27"/>
      <c r="Q35762" s="16"/>
      <c r="U35762" s="27"/>
    </row>
    <row r="35763" spans="2:21" x14ac:dyDescent="0.25">
      <c r="B35763"/>
      <c r="C35763"/>
      <c r="D35763" s="13"/>
      <c r="E35763" s="13"/>
      <c r="K35763" s="23"/>
      <c r="O35763" s="21"/>
      <c r="P35763" s="27"/>
      <c r="Q35763" s="16"/>
      <c r="U35763" s="27"/>
    </row>
    <row r="35764" spans="2:21" x14ac:dyDescent="0.25">
      <c r="B35764"/>
      <c r="C35764"/>
      <c r="D35764" s="13"/>
      <c r="E35764" s="13"/>
      <c r="K35764" s="23"/>
      <c r="O35764" s="21"/>
      <c r="P35764" s="27"/>
      <c r="Q35764" s="16"/>
      <c r="U35764" s="27"/>
    </row>
    <row r="35765" spans="2:21" x14ac:dyDescent="0.25">
      <c r="B35765"/>
      <c r="C35765"/>
      <c r="D35765" s="13"/>
      <c r="E35765" s="13"/>
      <c r="K35765" s="23"/>
      <c r="O35765" s="21"/>
      <c r="P35765" s="27"/>
      <c r="Q35765" s="16"/>
      <c r="U35765" s="27"/>
    </row>
    <row r="35766" spans="2:21" x14ac:dyDescent="0.25">
      <c r="B35766"/>
      <c r="C35766"/>
      <c r="D35766" s="13"/>
      <c r="E35766" s="13"/>
      <c r="K35766" s="23"/>
      <c r="O35766" s="21"/>
      <c r="P35766" s="27"/>
      <c r="Q35766" s="16"/>
      <c r="U35766" s="27"/>
    </row>
    <row r="35767" spans="2:21" x14ac:dyDescent="0.25">
      <c r="B35767"/>
      <c r="C35767"/>
      <c r="D35767" s="13"/>
      <c r="E35767" s="13"/>
      <c r="K35767" s="23"/>
      <c r="O35767" s="21"/>
      <c r="P35767" s="27"/>
      <c r="Q35767" s="16"/>
      <c r="U35767" s="27"/>
    </row>
    <row r="35768" spans="2:21" x14ac:dyDescent="0.25">
      <c r="B35768"/>
      <c r="C35768"/>
      <c r="D35768" s="13"/>
      <c r="E35768" s="13"/>
      <c r="K35768" s="23"/>
      <c r="O35768" s="21"/>
      <c r="P35768" s="27"/>
      <c r="Q35768" s="16"/>
      <c r="U35768" s="27"/>
    </row>
    <row r="35769" spans="2:21" x14ac:dyDescent="0.25">
      <c r="B35769"/>
      <c r="C35769"/>
      <c r="D35769" s="13"/>
      <c r="E35769" s="13"/>
      <c r="K35769" s="23"/>
      <c r="O35769" s="21"/>
      <c r="P35769" s="27"/>
      <c r="Q35769" s="16"/>
      <c r="U35769" s="27"/>
    </row>
    <row r="35770" spans="2:21" x14ac:dyDescent="0.25">
      <c r="B35770"/>
      <c r="C35770"/>
      <c r="D35770" s="13"/>
      <c r="E35770" s="13"/>
      <c r="K35770" s="23"/>
      <c r="O35770" s="21"/>
      <c r="P35770" s="27"/>
      <c r="Q35770" s="16"/>
      <c r="U35770" s="27"/>
    </row>
    <row r="35771" spans="2:21" x14ac:dyDescent="0.25">
      <c r="B35771"/>
      <c r="C35771"/>
      <c r="D35771" s="13"/>
      <c r="E35771" s="13"/>
      <c r="K35771" s="23"/>
      <c r="O35771" s="21"/>
      <c r="P35771" s="27"/>
      <c r="Q35771" s="16"/>
      <c r="U35771" s="27"/>
    </row>
    <row r="35772" spans="2:21" x14ac:dyDescent="0.25">
      <c r="B35772"/>
      <c r="C35772"/>
      <c r="D35772" s="13"/>
      <c r="E35772" s="13"/>
      <c r="K35772" s="23"/>
      <c r="O35772" s="21"/>
      <c r="P35772" s="27"/>
      <c r="Q35772" s="16"/>
      <c r="U35772" s="27"/>
    </row>
    <row r="35773" spans="2:21" x14ac:dyDescent="0.25">
      <c r="B35773"/>
      <c r="C35773"/>
      <c r="D35773" s="13"/>
      <c r="E35773" s="13"/>
      <c r="K35773" s="23"/>
      <c r="O35773" s="21"/>
      <c r="P35773" s="27"/>
      <c r="Q35773" s="16"/>
      <c r="U35773" s="27"/>
    </row>
    <row r="35774" spans="2:21" x14ac:dyDescent="0.25">
      <c r="B35774"/>
      <c r="C35774"/>
      <c r="D35774" s="13"/>
      <c r="E35774" s="13"/>
      <c r="K35774" s="23"/>
      <c r="O35774" s="21"/>
      <c r="P35774" s="27"/>
      <c r="Q35774" s="16"/>
      <c r="U35774" s="27"/>
    </row>
    <row r="35775" spans="2:21" x14ac:dyDescent="0.25">
      <c r="B35775"/>
      <c r="C35775"/>
      <c r="D35775" s="13"/>
      <c r="E35775" s="13"/>
      <c r="K35775" s="23"/>
      <c r="O35775" s="21"/>
      <c r="P35775" s="27"/>
      <c r="Q35775" s="16"/>
      <c r="U35775" s="27"/>
    </row>
    <row r="35776" spans="2:21" x14ac:dyDescent="0.25">
      <c r="B35776"/>
      <c r="C35776"/>
      <c r="D35776" s="13"/>
      <c r="E35776" s="13"/>
      <c r="K35776" s="23"/>
      <c r="O35776" s="21"/>
      <c r="P35776" s="27"/>
      <c r="Q35776" s="16"/>
      <c r="U35776" s="27"/>
    </row>
    <row r="35777" spans="2:21" x14ac:dyDescent="0.25">
      <c r="B35777"/>
      <c r="C35777"/>
      <c r="D35777" s="13"/>
      <c r="E35777" s="13"/>
      <c r="K35777" s="23"/>
      <c r="O35777" s="21"/>
      <c r="P35777" s="27"/>
      <c r="Q35777" s="16"/>
      <c r="U35777" s="27"/>
    </row>
    <row r="35778" spans="2:21" x14ac:dyDescent="0.25">
      <c r="B35778"/>
      <c r="C35778"/>
      <c r="D35778" s="13"/>
      <c r="E35778" s="13"/>
      <c r="K35778" s="23"/>
      <c r="O35778" s="21"/>
      <c r="P35778" s="27"/>
      <c r="Q35778" s="16"/>
      <c r="U35778" s="27"/>
    </row>
    <row r="35779" spans="2:21" x14ac:dyDescent="0.25">
      <c r="B35779"/>
      <c r="C35779"/>
      <c r="D35779" s="13"/>
      <c r="E35779" s="13"/>
      <c r="K35779" s="23"/>
      <c r="O35779" s="21"/>
      <c r="P35779" s="27"/>
      <c r="Q35779" s="16"/>
      <c r="U35779" s="27"/>
    </row>
    <row r="35780" spans="2:21" x14ac:dyDescent="0.25">
      <c r="B35780"/>
      <c r="C35780"/>
      <c r="D35780" s="13"/>
      <c r="E35780" s="13"/>
      <c r="K35780" s="23"/>
      <c r="O35780" s="21"/>
      <c r="P35780" s="27"/>
      <c r="Q35780" s="16"/>
      <c r="U35780" s="27"/>
    </row>
    <row r="35781" spans="2:21" x14ac:dyDescent="0.25">
      <c r="B35781"/>
      <c r="C35781"/>
      <c r="D35781" s="13"/>
      <c r="E35781" s="13"/>
      <c r="K35781" s="23"/>
      <c r="O35781" s="21"/>
      <c r="P35781" s="27"/>
      <c r="Q35781" s="16"/>
      <c r="U35781" s="27"/>
    </row>
    <row r="35782" spans="2:21" x14ac:dyDescent="0.25">
      <c r="B35782"/>
      <c r="C35782"/>
      <c r="D35782" s="13"/>
      <c r="E35782" s="13"/>
      <c r="K35782" s="23"/>
      <c r="O35782" s="21"/>
      <c r="P35782" s="27"/>
      <c r="Q35782" s="16"/>
      <c r="U35782" s="27"/>
    </row>
    <row r="35783" spans="2:21" x14ac:dyDescent="0.25">
      <c r="B35783"/>
      <c r="C35783"/>
      <c r="D35783" s="13"/>
      <c r="E35783" s="13"/>
      <c r="K35783" s="23"/>
      <c r="O35783" s="21"/>
      <c r="P35783" s="27"/>
      <c r="Q35783" s="16"/>
      <c r="U35783" s="27"/>
    </row>
    <row r="35784" spans="2:21" x14ac:dyDescent="0.25">
      <c r="B35784"/>
      <c r="C35784"/>
      <c r="D35784" s="13"/>
      <c r="E35784" s="13"/>
      <c r="K35784" s="23"/>
      <c r="O35784" s="21"/>
      <c r="P35784" s="27"/>
      <c r="Q35784" s="16"/>
      <c r="U35784" s="27"/>
    </row>
    <row r="35785" spans="2:21" x14ac:dyDescent="0.25">
      <c r="B35785"/>
      <c r="C35785"/>
      <c r="D35785" s="13"/>
      <c r="E35785" s="13"/>
      <c r="K35785" s="23"/>
      <c r="O35785" s="21"/>
      <c r="P35785" s="27"/>
      <c r="Q35785" s="16"/>
      <c r="U35785" s="27"/>
    </row>
    <row r="35786" spans="2:21" x14ac:dyDescent="0.25">
      <c r="B35786"/>
      <c r="C35786"/>
      <c r="D35786" s="13"/>
      <c r="E35786" s="13"/>
      <c r="K35786" s="23"/>
      <c r="O35786" s="21"/>
      <c r="P35786" s="27"/>
      <c r="Q35786" s="16"/>
      <c r="U35786" s="27"/>
    </row>
    <row r="35787" spans="2:21" x14ac:dyDescent="0.25">
      <c r="B35787"/>
      <c r="C35787"/>
      <c r="D35787" s="13"/>
      <c r="E35787" s="13"/>
      <c r="K35787" s="23"/>
      <c r="O35787" s="21"/>
      <c r="P35787" s="27"/>
      <c r="Q35787" s="16"/>
      <c r="U35787" s="27"/>
    </row>
    <row r="35788" spans="2:21" x14ac:dyDescent="0.25">
      <c r="B35788"/>
      <c r="C35788"/>
      <c r="D35788" s="13"/>
      <c r="E35788" s="13"/>
      <c r="K35788" s="23"/>
      <c r="O35788" s="21"/>
      <c r="P35788" s="27"/>
      <c r="Q35788" s="16"/>
      <c r="U35788" s="27"/>
    </row>
    <row r="35789" spans="2:21" x14ac:dyDescent="0.25">
      <c r="B35789"/>
      <c r="C35789"/>
      <c r="D35789" s="13"/>
      <c r="E35789" s="13"/>
      <c r="K35789" s="23"/>
      <c r="O35789" s="21"/>
      <c r="P35789" s="27"/>
      <c r="Q35789" s="16"/>
      <c r="U35789" s="27"/>
    </row>
    <row r="35790" spans="2:21" x14ac:dyDescent="0.25">
      <c r="B35790"/>
      <c r="C35790"/>
      <c r="D35790" s="13"/>
      <c r="E35790" s="13"/>
      <c r="K35790" s="23"/>
      <c r="O35790" s="21"/>
      <c r="P35790" s="27"/>
      <c r="Q35790" s="16"/>
      <c r="U35790" s="27"/>
    </row>
    <row r="35791" spans="2:21" x14ac:dyDescent="0.25">
      <c r="B35791"/>
      <c r="C35791"/>
      <c r="D35791" s="13"/>
      <c r="E35791" s="13"/>
      <c r="K35791" s="23"/>
      <c r="O35791" s="21"/>
      <c r="P35791" s="27"/>
      <c r="Q35791" s="16"/>
      <c r="U35791" s="27"/>
    </row>
    <row r="35792" spans="2:21" x14ac:dyDescent="0.25">
      <c r="B35792"/>
      <c r="C35792"/>
      <c r="D35792" s="13"/>
      <c r="E35792" s="13"/>
      <c r="K35792" s="23"/>
      <c r="O35792" s="21"/>
      <c r="P35792" s="27"/>
      <c r="Q35792" s="16"/>
      <c r="U35792" s="27"/>
    </row>
    <row r="35793" spans="2:21" x14ac:dyDescent="0.25">
      <c r="B35793"/>
      <c r="C35793"/>
      <c r="D35793" s="13"/>
      <c r="E35793" s="13"/>
      <c r="K35793" s="23"/>
      <c r="O35793" s="21"/>
      <c r="P35793" s="27"/>
      <c r="Q35793" s="16"/>
      <c r="U35793" s="27"/>
    </row>
    <row r="35794" spans="2:21" x14ac:dyDescent="0.25">
      <c r="B35794"/>
      <c r="C35794"/>
      <c r="D35794" s="13"/>
      <c r="E35794" s="13"/>
      <c r="K35794" s="23"/>
      <c r="O35794" s="21"/>
      <c r="P35794" s="27"/>
      <c r="Q35794" s="16"/>
      <c r="U35794" s="27"/>
    </row>
    <row r="35795" spans="2:21" x14ac:dyDescent="0.25">
      <c r="B35795"/>
      <c r="C35795"/>
      <c r="D35795" s="13"/>
      <c r="E35795" s="13"/>
      <c r="K35795" s="23"/>
      <c r="O35795" s="21"/>
      <c r="P35795" s="27"/>
      <c r="Q35795" s="16"/>
      <c r="U35795" s="27"/>
    </row>
    <row r="35796" spans="2:21" x14ac:dyDescent="0.25">
      <c r="B35796"/>
      <c r="C35796"/>
      <c r="D35796" s="13"/>
      <c r="E35796" s="13"/>
      <c r="K35796" s="23"/>
      <c r="O35796" s="21"/>
      <c r="P35796" s="27"/>
      <c r="Q35796" s="16"/>
      <c r="U35796" s="27"/>
    </row>
    <row r="35797" spans="2:21" x14ac:dyDescent="0.25">
      <c r="B35797"/>
      <c r="C35797"/>
      <c r="D35797" s="13"/>
      <c r="E35797" s="13"/>
      <c r="K35797" s="23"/>
      <c r="O35797" s="21"/>
      <c r="P35797" s="27"/>
      <c r="Q35797" s="16"/>
      <c r="U35797" s="27"/>
    </row>
    <row r="35798" spans="2:21" x14ac:dyDescent="0.25">
      <c r="B35798"/>
      <c r="C35798"/>
      <c r="D35798" s="13"/>
      <c r="E35798" s="13"/>
      <c r="K35798" s="23"/>
      <c r="O35798" s="21"/>
      <c r="P35798" s="27"/>
      <c r="Q35798" s="16"/>
      <c r="U35798" s="27"/>
    </row>
    <row r="35799" spans="2:21" x14ac:dyDescent="0.25">
      <c r="B35799"/>
      <c r="C35799"/>
      <c r="D35799" s="13"/>
      <c r="E35799" s="13"/>
      <c r="K35799" s="23"/>
      <c r="O35799" s="21"/>
      <c r="P35799" s="27"/>
      <c r="Q35799" s="16"/>
      <c r="U35799" s="27"/>
    </row>
    <row r="35800" spans="2:21" x14ac:dyDescent="0.25">
      <c r="B35800"/>
      <c r="C35800"/>
      <c r="D35800" s="13"/>
      <c r="E35800" s="13"/>
      <c r="K35800" s="23"/>
      <c r="O35800" s="21"/>
      <c r="P35800" s="27"/>
      <c r="Q35800" s="16"/>
      <c r="U35800" s="27"/>
    </row>
    <row r="35801" spans="2:21" x14ac:dyDescent="0.25">
      <c r="B35801"/>
      <c r="C35801"/>
      <c r="D35801" s="13"/>
      <c r="E35801" s="13"/>
      <c r="K35801" s="23"/>
      <c r="O35801" s="21"/>
      <c r="P35801" s="27"/>
      <c r="Q35801" s="16"/>
      <c r="U35801" s="27"/>
    </row>
    <row r="35802" spans="2:21" x14ac:dyDescent="0.25">
      <c r="B35802"/>
      <c r="C35802"/>
      <c r="D35802" s="13"/>
      <c r="E35802" s="13"/>
      <c r="K35802" s="23"/>
      <c r="O35802" s="21"/>
      <c r="P35802" s="27"/>
      <c r="Q35802" s="16"/>
      <c r="U35802" s="27"/>
    </row>
    <row r="35803" spans="2:21" x14ac:dyDescent="0.25">
      <c r="B35803"/>
      <c r="C35803"/>
      <c r="D35803" s="13"/>
      <c r="E35803" s="13"/>
      <c r="K35803" s="23"/>
      <c r="O35803" s="21"/>
      <c r="P35803" s="27"/>
      <c r="Q35803" s="16"/>
      <c r="U35803" s="27"/>
    </row>
    <row r="35804" spans="2:21" x14ac:dyDescent="0.25">
      <c r="B35804"/>
      <c r="C35804"/>
      <c r="D35804" s="13"/>
      <c r="E35804" s="13"/>
      <c r="K35804" s="23"/>
      <c r="O35804" s="21"/>
      <c r="P35804" s="27"/>
      <c r="Q35804" s="16"/>
      <c r="U35804" s="27"/>
    </row>
    <row r="35805" spans="2:21" x14ac:dyDescent="0.25">
      <c r="B35805"/>
      <c r="C35805"/>
      <c r="D35805" s="13"/>
      <c r="E35805" s="13"/>
      <c r="K35805" s="23"/>
      <c r="O35805" s="21"/>
      <c r="P35805" s="27"/>
      <c r="Q35805" s="16"/>
      <c r="U35805" s="27"/>
    </row>
    <row r="35806" spans="2:21" x14ac:dyDescent="0.25">
      <c r="B35806"/>
      <c r="C35806"/>
      <c r="D35806" s="13"/>
      <c r="E35806" s="13"/>
      <c r="K35806" s="23"/>
      <c r="O35806" s="21"/>
      <c r="P35806" s="27"/>
      <c r="Q35806" s="16"/>
      <c r="U35806" s="27"/>
    </row>
    <row r="35807" spans="2:21" x14ac:dyDescent="0.25">
      <c r="B35807"/>
      <c r="C35807"/>
      <c r="D35807" s="13"/>
      <c r="E35807" s="13"/>
      <c r="K35807" s="23"/>
      <c r="O35807" s="21"/>
      <c r="P35807" s="27"/>
      <c r="Q35807" s="16"/>
      <c r="U35807" s="27"/>
    </row>
    <row r="35808" spans="2:21" x14ac:dyDescent="0.25">
      <c r="B35808"/>
      <c r="C35808"/>
      <c r="D35808" s="13"/>
      <c r="E35808" s="13"/>
      <c r="K35808" s="23"/>
      <c r="O35808" s="21"/>
      <c r="P35808" s="27"/>
      <c r="Q35808" s="16"/>
      <c r="U35808" s="27"/>
    </row>
    <row r="35809" spans="2:21" x14ac:dyDescent="0.25">
      <c r="B35809"/>
      <c r="C35809"/>
      <c r="D35809" s="13"/>
      <c r="E35809" s="13"/>
      <c r="K35809" s="23"/>
      <c r="O35809" s="21"/>
      <c r="P35809" s="27"/>
      <c r="Q35809" s="16"/>
      <c r="U35809" s="27"/>
    </row>
    <row r="35810" spans="2:21" x14ac:dyDescent="0.25">
      <c r="B35810"/>
      <c r="C35810"/>
      <c r="D35810" s="13"/>
      <c r="E35810" s="13"/>
      <c r="K35810" s="23"/>
      <c r="O35810" s="21"/>
      <c r="P35810" s="27"/>
      <c r="Q35810" s="16"/>
      <c r="U35810" s="27"/>
    </row>
    <row r="35811" spans="2:21" x14ac:dyDescent="0.25">
      <c r="B35811"/>
      <c r="C35811"/>
      <c r="D35811" s="13"/>
      <c r="E35811" s="13"/>
      <c r="K35811" s="23"/>
      <c r="O35811" s="21"/>
      <c r="P35811" s="27"/>
      <c r="Q35811" s="16"/>
      <c r="U35811" s="27"/>
    </row>
    <row r="35812" spans="2:21" x14ac:dyDescent="0.25">
      <c r="B35812"/>
      <c r="C35812"/>
      <c r="D35812" s="13"/>
      <c r="E35812" s="13"/>
      <c r="K35812" s="23"/>
      <c r="O35812" s="21"/>
      <c r="P35812" s="27"/>
      <c r="Q35812" s="16"/>
      <c r="U35812" s="27"/>
    </row>
    <row r="35813" spans="2:21" x14ac:dyDescent="0.25">
      <c r="B35813"/>
      <c r="C35813"/>
      <c r="D35813" s="13"/>
      <c r="E35813" s="13"/>
      <c r="K35813" s="23"/>
      <c r="O35813" s="21"/>
      <c r="P35813" s="27"/>
      <c r="Q35813" s="16"/>
      <c r="U35813" s="27"/>
    </row>
    <row r="35814" spans="2:21" x14ac:dyDescent="0.25">
      <c r="B35814"/>
      <c r="C35814"/>
      <c r="D35814" s="13"/>
      <c r="E35814" s="13"/>
      <c r="K35814" s="23"/>
      <c r="O35814" s="21"/>
      <c r="P35814" s="27"/>
      <c r="Q35814" s="16"/>
      <c r="U35814" s="27"/>
    </row>
    <row r="35815" spans="2:21" x14ac:dyDescent="0.25">
      <c r="B35815"/>
      <c r="C35815"/>
      <c r="D35815" s="13"/>
      <c r="E35815" s="13"/>
      <c r="K35815" s="23"/>
      <c r="O35815" s="21"/>
      <c r="P35815" s="27"/>
      <c r="Q35815" s="16"/>
      <c r="U35815" s="27"/>
    </row>
    <row r="35816" spans="2:21" x14ac:dyDescent="0.25">
      <c r="B35816"/>
      <c r="C35816"/>
      <c r="D35816" s="13"/>
      <c r="E35816" s="13"/>
      <c r="K35816" s="23"/>
      <c r="O35816" s="21"/>
      <c r="P35816" s="27"/>
      <c r="Q35816" s="16"/>
      <c r="U35816" s="27"/>
    </row>
    <row r="35817" spans="2:21" x14ac:dyDescent="0.25">
      <c r="B35817"/>
      <c r="C35817"/>
      <c r="D35817" s="13"/>
      <c r="E35817" s="13"/>
      <c r="K35817" s="23"/>
      <c r="O35817" s="21"/>
      <c r="P35817" s="27"/>
      <c r="Q35817" s="16"/>
      <c r="U35817" s="27"/>
    </row>
    <row r="35818" spans="2:21" x14ac:dyDescent="0.25">
      <c r="B35818"/>
      <c r="C35818"/>
      <c r="D35818" s="13"/>
      <c r="E35818" s="13"/>
      <c r="K35818" s="23"/>
      <c r="O35818" s="21"/>
      <c r="P35818" s="27"/>
      <c r="Q35818" s="16"/>
      <c r="U35818" s="27"/>
    </row>
    <row r="35819" spans="2:21" x14ac:dyDescent="0.25">
      <c r="B35819"/>
      <c r="C35819"/>
      <c r="D35819" s="13"/>
      <c r="E35819" s="13"/>
      <c r="K35819" s="23"/>
      <c r="O35819" s="21"/>
      <c r="P35819" s="27"/>
      <c r="Q35819" s="16"/>
      <c r="U35819" s="27"/>
    </row>
    <row r="35820" spans="2:21" x14ac:dyDescent="0.25">
      <c r="B35820"/>
      <c r="C35820"/>
      <c r="D35820" s="13"/>
      <c r="E35820" s="13"/>
      <c r="K35820" s="23"/>
      <c r="O35820" s="21"/>
      <c r="P35820" s="27"/>
      <c r="Q35820" s="16"/>
      <c r="U35820" s="27"/>
    </row>
    <row r="35821" spans="2:21" x14ac:dyDescent="0.25">
      <c r="B35821"/>
      <c r="C35821"/>
      <c r="D35821" s="13"/>
      <c r="E35821" s="13"/>
      <c r="K35821" s="23"/>
      <c r="O35821" s="21"/>
      <c r="P35821" s="27"/>
      <c r="Q35821" s="16"/>
      <c r="U35821" s="27"/>
    </row>
    <row r="35822" spans="2:21" x14ac:dyDescent="0.25">
      <c r="B35822"/>
      <c r="C35822"/>
      <c r="D35822" s="13"/>
      <c r="E35822" s="13"/>
      <c r="K35822" s="23"/>
      <c r="O35822" s="21"/>
      <c r="P35822" s="27"/>
      <c r="Q35822" s="16"/>
      <c r="U35822" s="27"/>
    </row>
    <row r="35823" spans="2:21" x14ac:dyDescent="0.25">
      <c r="B35823"/>
      <c r="C35823"/>
      <c r="D35823" s="13"/>
      <c r="E35823" s="13"/>
      <c r="K35823" s="23"/>
      <c r="O35823" s="21"/>
      <c r="P35823" s="27"/>
      <c r="Q35823" s="16"/>
      <c r="U35823" s="27"/>
    </row>
    <row r="35824" spans="2:21" x14ac:dyDescent="0.25">
      <c r="B35824"/>
      <c r="C35824"/>
      <c r="D35824" s="13"/>
      <c r="E35824" s="13"/>
      <c r="K35824" s="23"/>
      <c r="O35824" s="21"/>
      <c r="P35824" s="27"/>
      <c r="Q35824" s="16"/>
      <c r="U35824" s="27"/>
    </row>
    <row r="35825" spans="2:21" x14ac:dyDescent="0.25">
      <c r="B35825"/>
      <c r="C35825"/>
      <c r="D35825" s="13"/>
      <c r="E35825" s="13"/>
      <c r="K35825" s="23"/>
      <c r="O35825" s="21"/>
      <c r="P35825" s="27"/>
      <c r="Q35825" s="16"/>
      <c r="U35825" s="27"/>
    </row>
    <row r="35826" spans="2:21" x14ac:dyDescent="0.25">
      <c r="B35826"/>
      <c r="C35826"/>
      <c r="D35826" s="13"/>
      <c r="E35826" s="13"/>
      <c r="K35826" s="23"/>
      <c r="O35826" s="21"/>
      <c r="P35826" s="27"/>
      <c r="Q35826" s="16"/>
      <c r="U35826" s="27"/>
    </row>
    <row r="35827" spans="2:21" x14ac:dyDescent="0.25">
      <c r="B35827"/>
      <c r="C35827"/>
      <c r="D35827" s="13"/>
      <c r="E35827" s="13"/>
      <c r="K35827" s="23"/>
      <c r="O35827" s="21"/>
      <c r="P35827" s="27"/>
      <c r="Q35827" s="16"/>
      <c r="U35827" s="27"/>
    </row>
    <row r="35828" spans="2:21" x14ac:dyDescent="0.25">
      <c r="B35828"/>
      <c r="C35828"/>
      <c r="D35828" s="13"/>
      <c r="E35828" s="13"/>
      <c r="K35828" s="23"/>
      <c r="O35828" s="21"/>
      <c r="P35828" s="27"/>
      <c r="Q35828" s="16"/>
      <c r="U35828" s="27"/>
    </row>
    <row r="35829" spans="2:21" x14ac:dyDescent="0.25">
      <c r="B35829"/>
      <c r="C35829"/>
      <c r="D35829" s="13"/>
      <c r="E35829" s="13"/>
      <c r="K35829" s="23"/>
      <c r="O35829" s="21"/>
      <c r="P35829" s="27"/>
      <c r="Q35829" s="16"/>
      <c r="U35829" s="27"/>
    </row>
    <row r="35830" spans="2:21" x14ac:dyDescent="0.25">
      <c r="B35830"/>
      <c r="C35830"/>
      <c r="D35830" s="13"/>
      <c r="E35830" s="13"/>
      <c r="K35830" s="23"/>
      <c r="O35830" s="21"/>
      <c r="P35830" s="27"/>
      <c r="Q35830" s="16"/>
      <c r="U35830" s="27"/>
    </row>
    <row r="35831" spans="2:21" x14ac:dyDescent="0.25">
      <c r="B35831"/>
      <c r="C35831"/>
      <c r="D35831" s="13"/>
      <c r="E35831" s="13"/>
      <c r="K35831" s="23"/>
      <c r="O35831" s="21"/>
      <c r="P35831" s="27"/>
      <c r="Q35831" s="16"/>
      <c r="U35831" s="27"/>
    </row>
    <row r="35832" spans="2:21" x14ac:dyDescent="0.25">
      <c r="B35832"/>
      <c r="C35832"/>
      <c r="D35832" s="13"/>
      <c r="E35832" s="13"/>
      <c r="K35832" s="23"/>
      <c r="O35832" s="21"/>
      <c r="P35832" s="27"/>
      <c r="Q35832" s="16"/>
      <c r="U35832" s="27"/>
    </row>
    <row r="35833" spans="2:21" x14ac:dyDescent="0.25">
      <c r="B35833"/>
      <c r="C35833"/>
      <c r="D35833" s="13"/>
      <c r="E35833" s="13"/>
      <c r="K35833" s="23"/>
      <c r="O35833" s="21"/>
      <c r="P35833" s="27"/>
      <c r="Q35833" s="16"/>
      <c r="U35833" s="27"/>
    </row>
    <row r="35834" spans="2:21" x14ac:dyDescent="0.25">
      <c r="B35834"/>
      <c r="C35834"/>
      <c r="D35834" s="13"/>
      <c r="E35834" s="13"/>
      <c r="K35834" s="23"/>
      <c r="O35834" s="21"/>
      <c r="P35834" s="27"/>
      <c r="Q35834" s="16"/>
      <c r="U35834" s="27"/>
    </row>
    <row r="35835" spans="2:21" x14ac:dyDescent="0.25">
      <c r="B35835"/>
      <c r="C35835"/>
      <c r="D35835" s="13"/>
      <c r="E35835" s="13"/>
      <c r="K35835" s="23"/>
      <c r="O35835" s="21"/>
      <c r="P35835" s="27"/>
      <c r="Q35835" s="16"/>
      <c r="U35835" s="27"/>
    </row>
    <row r="35836" spans="2:21" x14ac:dyDescent="0.25">
      <c r="B35836"/>
      <c r="C35836"/>
      <c r="D35836" s="13"/>
      <c r="E35836" s="13"/>
      <c r="K35836" s="23"/>
      <c r="O35836" s="21"/>
      <c r="P35836" s="27"/>
      <c r="Q35836" s="16"/>
      <c r="U35836" s="27"/>
    </row>
    <row r="35837" spans="2:21" x14ac:dyDescent="0.25">
      <c r="B35837"/>
      <c r="C35837"/>
      <c r="D35837" s="13"/>
      <c r="E35837" s="13"/>
      <c r="K35837" s="23"/>
      <c r="O35837" s="21"/>
      <c r="P35837" s="27"/>
      <c r="Q35837" s="16"/>
      <c r="U35837" s="27"/>
    </row>
    <row r="35838" spans="2:21" x14ac:dyDescent="0.25">
      <c r="B35838"/>
      <c r="C35838"/>
      <c r="D35838" s="13"/>
      <c r="E35838" s="13"/>
      <c r="K35838" s="23"/>
      <c r="O35838" s="21"/>
      <c r="P35838" s="27"/>
      <c r="Q35838" s="16"/>
      <c r="U35838" s="27"/>
    </row>
    <row r="35839" spans="2:21" x14ac:dyDescent="0.25">
      <c r="B35839"/>
      <c r="C35839"/>
      <c r="D35839" s="13"/>
      <c r="E35839" s="13"/>
      <c r="K35839" s="23"/>
      <c r="O35839" s="21"/>
      <c r="P35839" s="27"/>
      <c r="Q35839" s="16"/>
      <c r="U35839" s="27"/>
    </row>
    <row r="35840" spans="2:21" x14ac:dyDescent="0.25">
      <c r="B35840"/>
      <c r="C35840"/>
      <c r="D35840" s="13"/>
      <c r="E35840" s="13"/>
      <c r="K35840" s="23"/>
      <c r="O35840" s="21"/>
      <c r="P35840" s="27"/>
      <c r="Q35840" s="16"/>
      <c r="U35840" s="27"/>
    </row>
    <row r="35841" spans="2:21" x14ac:dyDescent="0.25">
      <c r="B35841"/>
      <c r="C35841"/>
      <c r="D35841" s="13"/>
      <c r="E35841" s="13"/>
      <c r="K35841" s="23"/>
      <c r="O35841" s="21"/>
      <c r="P35841" s="27"/>
      <c r="Q35841" s="16"/>
      <c r="U35841" s="27"/>
    </row>
    <row r="35842" spans="2:21" x14ac:dyDescent="0.25">
      <c r="B35842"/>
      <c r="C35842"/>
      <c r="D35842" s="13"/>
      <c r="E35842" s="13"/>
      <c r="K35842" s="23"/>
      <c r="O35842" s="21"/>
      <c r="P35842" s="27"/>
      <c r="Q35842" s="16"/>
      <c r="U35842" s="27"/>
    </row>
    <row r="35843" spans="2:21" x14ac:dyDescent="0.25">
      <c r="B35843"/>
      <c r="C35843"/>
      <c r="D35843" s="13"/>
      <c r="E35843" s="13"/>
      <c r="K35843" s="23"/>
      <c r="O35843" s="21"/>
      <c r="P35843" s="27"/>
      <c r="Q35843" s="16"/>
      <c r="U35843" s="27"/>
    </row>
    <row r="35844" spans="2:21" x14ac:dyDescent="0.25">
      <c r="B35844"/>
      <c r="C35844"/>
      <c r="D35844" s="13"/>
      <c r="E35844" s="13"/>
      <c r="K35844" s="23"/>
      <c r="O35844" s="21"/>
      <c r="P35844" s="27"/>
      <c r="Q35844" s="16"/>
      <c r="U35844" s="27"/>
    </row>
    <row r="35845" spans="2:21" x14ac:dyDescent="0.25">
      <c r="B35845"/>
      <c r="C35845"/>
      <c r="D35845" s="13"/>
      <c r="E35845" s="13"/>
      <c r="K35845" s="23"/>
      <c r="O35845" s="21"/>
      <c r="P35845" s="27"/>
      <c r="Q35845" s="16"/>
      <c r="U35845" s="27"/>
    </row>
    <row r="35846" spans="2:21" x14ac:dyDescent="0.25">
      <c r="B35846"/>
      <c r="C35846"/>
      <c r="D35846" s="13"/>
      <c r="E35846" s="13"/>
      <c r="K35846" s="23"/>
      <c r="O35846" s="21"/>
      <c r="P35846" s="27"/>
      <c r="Q35846" s="16"/>
      <c r="U35846" s="27"/>
    </row>
    <row r="35847" spans="2:21" x14ac:dyDescent="0.25">
      <c r="B35847"/>
      <c r="C35847"/>
      <c r="D35847" s="13"/>
      <c r="E35847" s="13"/>
      <c r="K35847" s="23"/>
      <c r="O35847" s="21"/>
      <c r="P35847" s="27"/>
      <c r="Q35847" s="16"/>
      <c r="U35847" s="27"/>
    </row>
    <row r="35848" spans="2:21" x14ac:dyDescent="0.25">
      <c r="B35848"/>
      <c r="C35848"/>
      <c r="D35848" s="13"/>
      <c r="E35848" s="13"/>
      <c r="K35848" s="23"/>
      <c r="O35848" s="21"/>
      <c r="P35848" s="27"/>
      <c r="Q35848" s="16"/>
      <c r="U35848" s="27"/>
    </row>
    <row r="35849" spans="2:21" x14ac:dyDescent="0.25">
      <c r="B35849"/>
      <c r="C35849"/>
      <c r="D35849" s="13"/>
      <c r="E35849" s="13"/>
      <c r="K35849" s="23"/>
      <c r="O35849" s="21"/>
      <c r="P35849" s="27"/>
      <c r="Q35849" s="16"/>
      <c r="U35849" s="27"/>
    </row>
    <row r="35850" spans="2:21" x14ac:dyDescent="0.25">
      <c r="B35850"/>
      <c r="C35850"/>
      <c r="D35850" s="13"/>
      <c r="E35850" s="13"/>
      <c r="K35850" s="23"/>
      <c r="O35850" s="21"/>
      <c r="P35850" s="27"/>
      <c r="Q35850" s="16"/>
      <c r="U35850" s="27"/>
    </row>
    <row r="35851" spans="2:21" x14ac:dyDescent="0.25">
      <c r="B35851"/>
      <c r="C35851"/>
      <c r="D35851" s="13"/>
      <c r="E35851" s="13"/>
      <c r="K35851" s="23"/>
      <c r="O35851" s="21"/>
      <c r="P35851" s="27"/>
      <c r="Q35851" s="16"/>
      <c r="U35851" s="27"/>
    </row>
    <row r="35852" spans="2:21" x14ac:dyDescent="0.25">
      <c r="B35852"/>
      <c r="C35852"/>
      <c r="D35852" s="13"/>
      <c r="E35852" s="13"/>
      <c r="K35852" s="23"/>
      <c r="O35852" s="21"/>
      <c r="P35852" s="27"/>
      <c r="Q35852" s="16"/>
      <c r="U35852" s="27"/>
    </row>
    <row r="35853" spans="2:21" x14ac:dyDescent="0.25">
      <c r="B35853"/>
      <c r="C35853"/>
      <c r="D35853" s="13"/>
      <c r="E35853" s="13"/>
      <c r="K35853" s="23"/>
      <c r="O35853" s="21"/>
      <c r="P35853" s="27"/>
      <c r="Q35853" s="16"/>
      <c r="U35853" s="27"/>
    </row>
    <row r="35854" spans="2:21" x14ac:dyDescent="0.25">
      <c r="B35854"/>
      <c r="C35854"/>
      <c r="D35854" s="13"/>
      <c r="E35854" s="13"/>
      <c r="K35854" s="23"/>
      <c r="O35854" s="21"/>
      <c r="P35854" s="27"/>
      <c r="Q35854" s="16"/>
      <c r="U35854" s="27"/>
    </row>
    <row r="35855" spans="2:21" x14ac:dyDescent="0.25">
      <c r="B35855"/>
      <c r="C35855"/>
      <c r="D35855" s="13"/>
      <c r="E35855" s="13"/>
      <c r="K35855" s="23"/>
      <c r="O35855" s="21"/>
      <c r="P35855" s="27"/>
      <c r="Q35855" s="16"/>
      <c r="U35855" s="27"/>
    </row>
    <row r="35856" spans="2:21" x14ac:dyDescent="0.25">
      <c r="B35856"/>
      <c r="C35856"/>
      <c r="D35856" s="13"/>
      <c r="E35856" s="13"/>
      <c r="K35856" s="23"/>
      <c r="O35856" s="21"/>
      <c r="P35856" s="27"/>
      <c r="Q35856" s="16"/>
      <c r="U35856" s="27"/>
    </row>
    <row r="35857" spans="2:21" x14ac:dyDescent="0.25">
      <c r="B35857"/>
      <c r="C35857"/>
      <c r="D35857" s="13"/>
      <c r="E35857" s="13"/>
      <c r="K35857" s="23"/>
      <c r="O35857" s="21"/>
      <c r="P35857" s="27"/>
      <c r="Q35857" s="16"/>
      <c r="U35857" s="27"/>
    </row>
    <row r="35858" spans="2:21" x14ac:dyDescent="0.25">
      <c r="B35858"/>
      <c r="C35858"/>
      <c r="D35858" s="13"/>
      <c r="E35858" s="13"/>
      <c r="K35858" s="23"/>
      <c r="O35858" s="21"/>
      <c r="P35858" s="27"/>
      <c r="Q35858" s="16"/>
      <c r="U35858" s="27"/>
    </row>
    <row r="35859" spans="2:21" x14ac:dyDescent="0.25">
      <c r="B35859"/>
      <c r="C35859"/>
      <c r="D35859" s="13"/>
      <c r="E35859" s="13"/>
      <c r="K35859" s="23"/>
      <c r="O35859" s="21"/>
      <c r="P35859" s="27"/>
      <c r="Q35859" s="16"/>
      <c r="U35859" s="27"/>
    </row>
    <row r="35860" spans="2:21" x14ac:dyDescent="0.25">
      <c r="B35860"/>
      <c r="C35860"/>
      <c r="D35860" s="13"/>
      <c r="E35860" s="13"/>
      <c r="K35860" s="23"/>
      <c r="O35860" s="21"/>
      <c r="P35860" s="27"/>
      <c r="Q35860" s="16"/>
      <c r="U35860" s="27"/>
    </row>
    <row r="35861" spans="2:21" x14ac:dyDescent="0.25">
      <c r="B35861"/>
      <c r="C35861"/>
      <c r="D35861" s="13"/>
      <c r="E35861" s="13"/>
      <c r="K35861" s="23"/>
      <c r="O35861" s="21"/>
      <c r="P35861" s="27"/>
      <c r="Q35861" s="16"/>
      <c r="U35861" s="27"/>
    </row>
    <row r="35862" spans="2:21" x14ac:dyDescent="0.25">
      <c r="B35862"/>
      <c r="C35862"/>
      <c r="D35862" s="13"/>
      <c r="E35862" s="13"/>
      <c r="K35862" s="23"/>
      <c r="O35862" s="21"/>
      <c r="P35862" s="27"/>
      <c r="Q35862" s="16"/>
      <c r="U35862" s="27"/>
    </row>
    <row r="35863" spans="2:21" x14ac:dyDescent="0.25">
      <c r="B35863"/>
      <c r="C35863"/>
      <c r="D35863" s="13"/>
      <c r="E35863" s="13"/>
      <c r="K35863" s="23"/>
      <c r="O35863" s="21"/>
      <c r="P35863" s="27"/>
      <c r="Q35863" s="16"/>
      <c r="U35863" s="27"/>
    </row>
    <row r="35864" spans="2:21" x14ac:dyDescent="0.25">
      <c r="B35864"/>
      <c r="C35864"/>
      <c r="D35864" s="13"/>
      <c r="E35864" s="13"/>
      <c r="K35864" s="23"/>
      <c r="O35864" s="21"/>
      <c r="P35864" s="27"/>
      <c r="Q35864" s="16"/>
      <c r="U35864" s="27"/>
    </row>
    <row r="35865" spans="2:21" x14ac:dyDescent="0.25">
      <c r="B35865"/>
      <c r="C35865"/>
      <c r="D35865" s="13"/>
      <c r="E35865" s="13"/>
      <c r="K35865" s="23"/>
      <c r="O35865" s="21"/>
      <c r="P35865" s="27"/>
      <c r="Q35865" s="16"/>
      <c r="U35865" s="27"/>
    </row>
    <row r="35866" spans="2:21" x14ac:dyDescent="0.25">
      <c r="B35866"/>
      <c r="C35866"/>
      <c r="D35866" s="13"/>
      <c r="E35866" s="13"/>
      <c r="K35866" s="23"/>
      <c r="O35866" s="21"/>
      <c r="P35866" s="27"/>
      <c r="Q35866" s="16"/>
      <c r="U35866" s="27"/>
    </row>
    <row r="35867" spans="2:21" x14ac:dyDescent="0.25">
      <c r="B35867"/>
      <c r="C35867"/>
      <c r="D35867" s="13"/>
      <c r="E35867" s="13"/>
      <c r="K35867" s="23"/>
      <c r="O35867" s="21"/>
      <c r="P35867" s="27"/>
      <c r="Q35867" s="16"/>
      <c r="U35867" s="27"/>
    </row>
    <row r="35868" spans="2:21" x14ac:dyDescent="0.25">
      <c r="B35868"/>
      <c r="C35868"/>
      <c r="D35868" s="13"/>
      <c r="E35868" s="13"/>
      <c r="K35868" s="23"/>
      <c r="O35868" s="21"/>
      <c r="P35868" s="27"/>
      <c r="Q35868" s="16"/>
      <c r="U35868" s="27"/>
    </row>
    <row r="35869" spans="2:21" x14ac:dyDescent="0.25">
      <c r="B35869"/>
      <c r="C35869"/>
      <c r="D35869" s="13"/>
      <c r="E35869" s="13"/>
      <c r="K35869" s="23"/>
      <c r="O35869" s="21"/>
      <c r="P35869" s="27"/>
      <c r="Q35869" s="16"/>
      <c r="U35869" s="27"/>
    </row>
    <row r="35870" spans="2:21" x14ac:dyDescent="0.25">
      <c r="B35870"/>
      <c r="C35870"/>
      <c r="D35870" s="13"/>
      <c r="E35870" s="13"/>
      <c r="K35870" s="23"/>
      <c r="O35870" s="21"/>
      <c r="P35870" s="27"/>
      <c r="Q35870" s="16"/>
      <c r="U35870" s="27"/>
    </row>
    <row r="35871" spans="2:21" x14ac:dyDescent="0.25">
      <c r="B35871"/>
      <c r="C35871"/>
      <c r="D35871" s="13"/>
      <c r="E35871" s="13"/>
      <c r="K35871" s="23"/>
      <c r="O35871" s="21"/>
      <c r="P35871" s="27"/>
      <c r="Q35871" s="16"/>
      <c r="U35871" s="27"/>
    </row>
    <row r="35872" spans="2:21" x14ac:dyDescent="0.25">
      <c r="B35872"/>
      <c r="C35872"/>
      <c r="D35872" s="13"/>
      <c r="E35872" s="13"/>
      <c r="K35872" s="23"/>
      <c r="O35872" s="21"/>
      <c r="P35872" s="27"/>
      <c r="Q35872" s="16"/>
      <c r="U35872" s="27"/>
    </row>
    <row r="35873" spans="2:21" x14ac:dyDescent="0.25">
      <c r="B35873"/>
      <c r="C35873"/>
      <c r="D35873" s="13"/>
      <c r="E35873" s="13"/>
      <c r="K35873" s="23"/>
      <c r="O35873" s="21"/>
      <c r="P35873" s="27"/>
      <c r="Q35873" s="16"/>
      <c r="U35873" s="27"/>
    </row>
    <row r="35874" spans="2:21" x14ac:dyDescent="0.25">
      <c r="B35874"/>
      <c r="C35874"/>
      <c r="D35874" s="13"/>
      <c r="E35874" s="13"/>
      <c r="K35874" s="23"/>
      <c r="O35874" s="21"/>
      <c r="P35874" s="27"/>
      <c r="Q35874" s="16"/>
      <c r="U35874" s="27"/>
    </row>
    <row r="35875" spans="2:21" x14ac:dyDescent="0.25">
      <c r="B35875"/>
      <c r="C35875"/>
      <c r="D35875" s="13"/>
      <c r="E35875" s="13"/>
      <c r="K35875" s="23"/>
      <c r="O35875" s="21"/>
      <c r="P35875" s="27"/>
      <c r="Q35875" s="16"/>
      <c r="U35875" s="27"/>
    </row>
    <row r="35876" spans="2:21" x14ac:dyDescent="0.25">
      <c r="B35876"/>
      <c r="C35876"/>
      <c r="D35876" s="13"/>
      <c r="E35876" s="13"/>
      <c r="K35876" s="23"/>
      <c r="O35876" s="21"/>
      <c r="P35876" s="27"/>
      <c r="Q35876" s="16"/>
      <c r="U35876" s="27"/>
    </row>
    <row r="35877" spans="2:21" x14ac:dyDescent="0.25">
      <c r="B35877"/>
      <c r="C35877"/>
      <c r="D35877" s="13"/>
      <c r="E35877" s="13"/>
      <c r="K35877" s="23"/>
      <c r="O35877" s="21"/>
      <c r="P35877" s="27"/>
      <c r="Q35877" s="16"/>
      <c r="U35877" s="27"/>
    </row>
    <row r="35878" spans="2:21" x14ac:dyDescent="0.25">
      <c r="B35878"/>
      <c r="C35878"/>
      <c r="D35878" s="13"/>
      <c r="E35878" s="13"/>
      <c r="K35878" s="23"/>
      <c r="O35878" s="21"/>
      <c r="P35878" s="27"/>
      <c r="Q35878" s="16"/>
      <c r="U35878" s="27"/>
    </row>
    <row r="35879" spans="2:21" x14ac:dyDescent="0.25">
      <c r="B35879"/>
      <c r="C35879"/>
      <c r="D35879" s="13"/>
      <c r="E35879" s="13"/>
      <c r="K35879" s="23"/>
      <c r="O35879" s="21"/>
      <c r="P35879" s="27"/>
      <c r="Q35879" s="16"/>
      <c r="U35879" s="27"/>
    </row>
    <row r="35880" spans="2:21" x14ac:dyDescent="0.25">
      <c r="B35880"/>
      <c r="C35880"/>
      <c r="D35880" s="13"/>
      <c r="E35880" s="13"/>
      <c r="K35880" s="23"/>
      <c r="O35880" s="21"/>
      <c r="P35880" s="27"/>
      <c r="Q35880" s="16"/>
      <c r="U35880" s="27"/>
    </row>
    <row r="35881" spans="2:21" x14ac:dyDescent="0.25">
      <c r="B35881"/>
      <c r="C35881"/>
      <c r="D35881" s="13"/>
      <c r="E35881" s="13"/>
      <c r="K35881" s="23"/>
      <c r="O35881" s="21"/>
      <c r="P35881" s="27"/>
      <c r="Q35881" s="16"/>
      <c r="U35881" s="27"/>
    </row>
    <row r="35882" spans="2:21" x14ac:dyDescent="0.25">
      <c r="B35882"/>
      <c r="C35882"/>
      <c r="D35882" s="13"/>
      <c r="E35882" s="13"/>
      <c r="K35882" s="23"/>
      <c r="O35882" s="21"/>
      <c r="P35882" s="27"/>
      <c r="Q35882" s="16"/>
      <c r="U35882" s="27"/>
    </row>
    <row r="35883" spans="2:21" x14ac:dyDescent="0.25">
      <c r="B35883"/>
      <c r="C35883"/>
      <c r="D35883" s="13"/>
      <c r="E35883" s="13"/>
      <c r="K35883" s="23"/>
      <c r="O35883" s="21"/>
      <c r="P35883" s="27"/>
      <c r="Q35883" s="16"/>
      <c r="U35883" s="27"/>
    </row>
    <row r="35884" spans="2:21" x14ac:dyDescent="0.25">
      <c r="B35884"/>
      <c r="C35884"/>
      <c r="D35884" s="13"/>
      <c r="E35884" s="13"/>
      <c r="K35884" s="23"/>
      <c r="O35884" s="21"/>
      <c r="P35884" s="27"/>
      <c r="Q35884" s="16"/>
      <c r="U35884" s="27"/>
    </row>
    <row r="35885" spans="2:21" x14ac:dyDescent="0.25">
      <c r="B35885"/>
      <c r="C35885"/>
      <c r="D35885" s="13"/>
      <c r="E35885" s="13"/>
      <c r="K35885" s="23"/>
      <c r="O35885" s="21"/>
      <c r="P35885" s="27"/>
      <c r="Q35885" s="16"/>
      <c r="U35885" s="27"/>
    </row>
    <row r="35886" spans="2:21" x14ac:dyDescent="0.25">
      <c r="B35886"/>
      <c r="C35886"/>
      <c r="D35886" s="13"/>
      <c r="E35886" s="13"/>
      <c r="K35886" s="23"/>
      <c r="O35886" s="21"/>
      <c r="P35886" s="27"/>
      <c r="Q35886" s="16"/>
      <c r="U35886" s="27"/>
    </row>
    <row r="35887" spans="2:21" x14ac:dyDescent="0.25">
      <c r="B35887"/>
      <c r="C35887"/>
      <c r="D35887" s="13"/>
      <c r="E35887" s="13"/>
      <c r="K35887" s="23"/>
      <c r="O35887" s="21"/>
      <c r="P35887" s="27"/>
      <c r="Q35887" s="16"/>
      <c r="U35887" s="27"/>
    </row>
    <row r="35888" spans="2:21" x14ac:dyDescent="0.25">
      <c r="B35888"/>
      <c r="C35888"/>
      <c r="D35888" s="13"/>
      <c r="E35888" s="13"/>
      <c r="K35888" s="23"/>
      <c r="O35888" s="21"/>
      <c r="P35888" s="27"/>
      <c r="Q35888" s="16"/>
      <c r="U35888" s="27"/>
    </row>
    <row r="35889" spans="2:21" x14ac:dyDescent="0.25">
      <c r="B35889"/>
      <c r="C35889"/>
      <c r="D35889" s="13"/>
      <c r="E35889" s="13"/>
      <c r="K35889" s="23"/>
      <c r="O35889" s="21"/>
      <c r="P35889" s="27"/>
      <c r="Q35889" s="16"/>
      <c r="U35889" s="27"/>
    </row>
    <row r="35890" spans="2:21" x14ac:dyDescent="0.25">
      <c r="B35890"/>
      <c r="C35890"/>
      <c r="D35890" s="13"/>
      <c r="E35890" s="13"/>
      <c r="K35890" s="23"/>
      <c r="O35890" s="21"/>
      <c r="P35890" s="27"/>
      <c r="Q35890" s="16"/>
      <c r="U35890" s="27"/>
    </row>
    <row r="35891" spans="2:21" x14ac:dyDescent="0.25">
      <c r="B35891"/>
      <c r="C35891"/>
      <c r="D35891" s="13"/>
      <c r="E35891" s="13"/>
      <c r="K35891" s="23"/>
      <c r="O35891" s="21"/>
      <c r="P35891" s="27"/>
      <c r="Q35891" s="16"/>
      <c r="U35891" s="27"/>
    </row>
    <row r="35892" spans="2:21" x14ac:dyDescent="0.25">
      <c r="B35892"/>
      <c r="C35892"/>
      <c r="D35892" s="13"/>
      <c r="E35892" s="13"/>
      <c r="K35892" s="23"/>
      <c r="O35892" s="21"/>
      <c r="P35892" s="27"/>
      <c r="Q35892" s="16"/>
      <c r="U35892" s="27"/>
    </row>
    <row r="35893" spans="2:21" x14ac:dyDescent="0.25">
      <c r="B35893"/>
      <c r="C35893"/>
      <c r="D35893" s="13"/>
      <c r="E35893" s="13"/>
      <c r="K35893" s="23"/>
      <c r="O35893" s="21"/>
      <c r="P35893" s="27"/>
      <c r="Q35893" s="16"/>
      <c r="U35893" s="27"/>
    </row>
    <row r="35894" spans="2:21" x14ac:dyDescent="0.25">
      <c r="B35894"/>
      <c r="C35894"/>
      <c r="D35894" s="13"/>
      <c r="E35894" s="13"/>
      <c r="K35894" s="23"/>
      <c r="O35894" s="21"/>
      <c r="P35894" s="27"/>
      <c r="Q35894" s="16"/>
      <c r="U35894" s="27"/>
    </row>
    <row r="35895" spans="2:21" x14ac:dyDescent="0.25">
      <c r="B35895"/>
      <c r="C35895"/>
      <c r="D35895" s="13"/>
      <c r="E35895" s="13"/>
      <c r="K35895" s="23"/>
      <c r="O35895" s="21"/>
      <c r="P35895" s="27"/>
      <c r="Q35895" s="16"/>
      <c r="U35895" s="27"/>
    </row>
    <row r="35896" spans="2:21" x14ac:dyDescent="0.25">
      <c r="B35896"/>
      <c r="C35896"/>
      <c r="D35896" s="13"/>
      <c r="E35896" s="13"/>
      <c r="K35896" s="23"/>
      <c r="O35896" s="21"/>
      <c r="P35896" s="27"/>
      <c r="Q35896" s="16"/>
      <c r="U35896" s="27"/>
    </row>
    <row r="35897" spans="2:21" x14ac:dyDescent="0.25">
      <c r="B35897"/>
      <c r="C35897"/>
      <c r="D35897" s="13"/>
      <c r="E35897" s="13"/>
      <c r="K35897" s="23"/>
      <c r="O35897" s="21"/>
      <c r="P35897" s="27"/>
      <c r="Q35897" s="16"/>
      <c r="U35897" s="27"/>
    </row>
    <row r="35898" spans="2:21" x14ac:dyDescent="0.25">
      <c r="B35898"/>
      <c r="C35898"/>
      <c r="D35898" s="13"/>
      <c r="E35898" s="13"/>
      <c r="K35898" s="23"/>
      <c r="O35898" s="21"/>
      <c r="P35898" s="27"/>
      <c r="Q35898" s="16"/>
      <c r="U35898" s="27"/>
    </row>
    <row r="35899" spans="2:21" x14ac:dyDescent="0.25">
      <c r="B35899"/>
      <c r="C35899"/>
      <c r="D35899" s="13"/>
      <c r="E35899" s="13"/>
      <c r="K35899" s="23"/>
      <c r="O35899" s="21"/>
      <c r="P35899" s="27"/>
      <c r="Q35899" s="16"/>
      <c r="U35899" s="27"/>
    </row>
    <row r="35900" spans="2:21" x14ac:dyDescent="0.25">
      <c r="B35900"/>
      <c r="C35900"/>
      <c r="D35900" s="13"/>
      <c r="E35900" s="13"/>
      <c r="K35900" s="23"/>
      <c r="O35900" s="21"/>
      <c r="P35900" s="27"/>
      <c r="Q35900" s="16"/>
      <c r="U35900" s="27"/>
    </row>
    <row r="35901" spans="2:21" x14ac:dyDescent="0.25">
      <c r="B35901"/>
      <c r="C35901"/>
      <c r="D35901" s="13"/>
      <c r="E35901" s="13"/>
      <c r="K35901" s="23"/>
      <c r="O35901" s="21"/>
      <c r="P35901" s="27"/>
      <c r="Q35901" s="16"/>
      <c r="U35901" s="27"/>
    </row>
    <row r="35902" spans="2:21" x14ac:dyDescent="0.25">
      <c r="B35902"/>
      <c r="C35902"/>
      <c r="D35902" s="13"/>
      <c r="E35902" s="13"/>
      <c r="K35902" s="23"/>
      <c r="O35902" s="21"/>
      <c r="P35902" s="27"/>
      <c r="Q35902" s="16"/>
      <c r="U35902" s="27"/>
    </row>
    <row r="35903" spans="2:21" x14ac:dyDescent="0.25">
      <c r="B35903"/>
      <c r="C35903"/>
      <c r="D35903" s="13"/>
      <c r="E35903" s="13"/>
      <c r="K35903" s="23"/>
      <c r="O35903" s="21"/>
      <c r="P35903" s="27"/>
      <c r="Q35903" s="16"/>
      <c r="U35903" s="27"/>
    </row>
    <row r="35904" spans="2:21" x14ac:dyDescent="0.25">
      <c r="B35904"/>
      <c r="C35904"/>
      <c r="D35904" s="13"/>
      <c r="E35904" s="13"/>
      <c r="K35904" s="23"/>
      <c r="O35904" s="21"/>
      <c r="P35904" s="27"/>
      <c r="Q35904" s="16"/>
      <c r="U35904" s="27"/>
    </row>
    <row r="35905" spans="2:21" x14ac:dyDescent="0.25">
      <c r="B35905"/>
      <c r="C35905"/>
      <c r="D35905" s="13"/>
      <c r="E35905" s="13"/>
      <c r="K35905" s="23"/>
      <c r="O35905" s="21"/>
      <c r="P35905" s="27"/>
      <c r="Q35905" s="16"/>
      <c r="U35905" s="27"/>
    </row>
    <row r="35906" spans="2:21" x14ac:dyDescent="0.25">
      <c r="B35906"/>
      <c r="C35906"/>
      <c r="D35906" s="13"/>
      <c r="E35906" s="13"/>
      <c r="K35906" s="23"/>
      <c r="O35906" s="21"/>
      <c r="P35906" s="27"/>
      <c r="Q35906" s="16"/>
      <c r="U35906" s="27"/>
    </row>
    <row r="35907" spans="2:21" x14ac:dyDescent="0.25">
      <c r="B35907"/>
      <c r="C35907"/>
      <c r="D35907" s="13"/>
      <c r="E35907" s="13"/>
      <c r="K35907" s="23"/>
      <c r="O35907" s="21"/>
      <c r="P35907" s="27"/>
      <c r="Q35907" s="16"/>
      <c r="U35907" s="27"/>
    </row>
    <row r="35908" spans="2:21" x14ac:dyDescent="0.25">
      <c r="B35908"/>
      <c r="C35908"/>
      <c r="D35908" s="13"/>
      <c r="E35908" s="13"/>
      <c r="K35908" s="23"/>
      <c r="O35908" s="21"/>
      <c r="P35908" s="27"/>
      <c r="Q35908" s="16"/>
      <c r="U35908" s="27"/>
    </row>
    <row r="35909" spans="2:21" x14ac:dyDescent="0.25">
      <c r="B35909"/>
      <c r="C35909"/>
      <c r="D35909" s="13"/>
      <c r="E35909" s="13"/>
      <c r="K35909" s="23"/>
      <c r="O35909" s="21"/>
      <c r="P35909" s="27"/>
      <c r="Q35909" s="16"/>
      <c r="U35909" s="27"/>
    </row>
    <row r="35910" spans="2:21" x14ac:dyDescent="0.25">
      <c r="B35910"/>
      <c r="C35910"/>
      <c r="D35910" s="13"/>
      <c r="E35910" s="13"/>
      <c r="K35910" s="23"/>
      <c r="O35910" s="21"/>
      <c r="P35910" s="27"/>
      <c r="Q35910" s="16"/>
      <c r="U35910" s="27"/>
    </row>
    <row r="35911" spans="2:21" x14ac:dyDescent="0.25">
      <c r="B35911"/>
      <c r="C35911"/>
      <c r="D35911" s="13"/>
      <c r="E35911" s="13"/>
      <c r="K35911" s="23"/>
      <c r="O35911" s="21"/>
      <c r="P35911" s="27"/>
      <c r="Q35911" s="16"/>
      <c r="U35911" s="27"/>
    </row>
    <row r="35912" spans="2:21" x14ac:dyDescent="0.25">
      <c r="B35912"/>
      <c r="C35912"/>
      <c r="D35912" s="13"/>
      <c r="E35912" s="13"/>
      <c r="K35912" s="23"/>
      <c r="O35912" s="21"/>
      <c r="P35912" s="27"/>
      <c r="Q35912" s="16"/>
      <c r="U35912" s="27"/>
    </row>
    <row r="35913" spans="2:21" x14ac:dyDescent="0.25">
      <c r="B35913"/>
      <c r="C35913"/>
      <c r="D35913" s="13"/>
      <c r="E35913" s="13"/>
      <c r="K35913" s="23"/>
      <c r="O35913" s="21"/>
      <c r="P35913" s="27"/>
      <c r="Q35913" s="16"/>
      <c r="U35913" s="27"/>
    </row>
    <row r="35914" spans="2:21" x14ac:dyDescent="0.25">
      <c r="B35914"/>
      <c r="C35914"/>
      <c r="D35914" s="13"/>
      <c r="E35914" s="13"/>
      <c r="K35914" s="23"/>
      <c r="O35914" s="21"/>
      <c r="P35914" s="27"/>
      <c r="Q35914" s="16"/>
      <c r="U35914" s="27"/>
    </row>
    <row r="35915" spans="2:21" x14ac:dyDescent="0.25">
      <c r="B35915"/>
      <c r="C35915"/>
      <c r="D35915" s="13"/>
      <c r="E35915" s="13"/>
      <c r="K35915" s="23"/>
      <c r="O35915" s="21"/>
      <c r="P35915" s="27"/>
      <c r="Q35915" s="16"/>
      <c r="U35915" s="27"/>
    </row>
    <row r="35916" spans="2:21" x14ac:dyDescent="0.25">
      <c r="B35916"/>
      <c r="C35916"/>
      <c r="D35916" s="13"/>
      <c r="E35916" s="13"/>
      <c r="K35916" s="23"/>
      <c r="O35916" s="21"/>
      <c r="P35916" s="27"/>
      <c r="Q35916" s="16"/>
      <c r="U35916" s="27"/>
    </row>
    <row r="35917" spans="2:21" x14ac:dyDescent="0.25">
      <c r="B35917"/>
      <c r="C35917"/>
      <c r="D35917" s="13"/>
      <c r="E35917" s="13"/>
      <c r="K35917" s="23"/>
      <c r="O35917" s="21"/>
      <c r="P35917" s="27"/>
      <c r="Q35917" s="16"/>
      <c r="U35917" s="27"/>
    </row>
    <row r="35918" spans="2:21" x14ac:dyDescent="0.25">
      <c r="B35918"/>
      <c r="C35918"/>
      <c r="D35918" s="13"/>
      <c r="E35918" s="13"/>
      <c r="K35918" s="23"/>
      <c r="O35918" s="21"/>
      <c r="P35918" s="27"/>
      <c r="Q35918" s="16"/>
      <c r="U35918" s="27"/>
    </row>
    <row r="35919" spans="2:21" x14ac:dyDescent="0.25">
      <c r="B35919"/>
      <c r="C35919"/>
      <c r="D35919" s="13"/>
      <c r="E35919" s="13"/>
      <c r="K35919" s="23"/>
      <c r="O35919" s="21"/>
      <c r="P35919" s="27"/>
      <c r="Q35919" s="16"/>
      <c r="U35919" s="27"/>
    </row>
    <row r="35920" spans="2:21" x14ac:dyDescent="0.25">
      <c r="B35920"/>
      <c r="C35920"/>
      <c r="D35920" s="13"/>
      <c r="E35920" s="13"/>
      <c r="K35920" s="23"/>
      <c r="O35920" s="21"/>
      <c r="P35920" s="27"/>
      <c r="Q35920" s="16"/>
      <c r="U35920" s="27"/>
    </row>
    <row r="35921" spans="2:21" x14ac:dyDescent="0.25">
      <c r="B35921"/>
      <c r="C35921"/>
      <c r="D35921" s="13"/>
      <c r="E35921" s="13"/>
      <c r="K35921" s="23"/>
      <c r="O35921" s="21"/>
      <c r="P35921" s="27"/>
      <c r="Q35921" s="16"/>
      <c r="U35921" s="27"/>
    </row>
    <row r="35922" spans="2:21" x14ac:dyDescent="0.25">
      <c r="B35922"/>
      <c r="C35922"/>
      <c r="D35922" s="13"/>
      <c r="E35922" s="13"/>
      <c r="K35922" s="23"/>
      <c r="O35922" s="21"/>
      <c r="P35922" s="27"/>
      <c r="Q35922" s="16"/>
      <c r="U35922" s="27"/>
    </row>
    <row r="35923" spans="2:21" x14ac:dyDescent="0.25">
      <c r="B35923"/>
      <c r="C35923"/>
      <c r="D35923" s="13"/>
      <c r="E35923" s="13"/>
      <c r="K35923" s="23"/>
      <c r="O35923" s="21"/>
      <c r="P35923" s="27"/>
      <c r="Q35923" s="16"/>
      <c r="U35923" s="27"/>
    </row>
    <row r="35924" spans="2:21" x14ac:dyDescent="0.25">
      <c r="B35924"/>
      <c r="C35924"/>
      <c r="D35924" s="13"/>
      <c r="E35924" s="13"/>
      <c r="K35924" s="23"/>
      <c r="O35924" s="21"/>
      <c r="P35924" s="27"/>
      <c r="Q35924" s="16"/>
      <c r="U35924" s="27"/>
    </row>
    <row r="35925" spans="2:21" x14ac:dyDescent="0.25">
      <c r="B35925"/>
      <c r="C35925"/>
      <c r="D35925" s="13"/>
      <c r="E35925" s="13"/>
      <c r="K35925" s="23"/>
      <c r="O35925" s="21"/>
      <c r="P35925" s="27"/>
      <c r="Q35925" s="16"/>
      <c r="U35925" s="27"/>
    </row>
    <row r="35926" spans="2:21" x14ac:dyDescent="0.25">
      <c r="B35926"/>
      <c r="C35926"/>
      <c r="D35926" s="13"/>
      <c r="E35926" s="13"/>
      <c r="K35926" s="23"/>
      <c r="O35926" s="21"/>
      <c r="P35926" s="27"/>
      <c r="Q35926" s="16"/>
      <c r="U35926" s="27"/>
    </row>
    <row r="35927" spans="2:21" x14ac:dyDescent="0.25">
      <c r="B35927"/>
      <c r="C35927"/>
      <c r="D35927" s="13"/>
      <c r="E35927" s="13"/>
      <c r="K35927" s="23"/>
      <c r="O35927" s="21"/>
      <c r="P35927" s="27"/>
      <c r="Q35927" s="16"/>
      <c r="U35927" s="27"/>
    </row>
    <row r="35928" spans="2:21" x14ac:dyDescent="0.25">
      <c r="B35928"/>
      <c r="C35928"/>
      <c r="D35928" s="13"/>
      <c r="E35928" s="13"/>
      <c r="K35928" s="23"/>
      <c r="O35928" s="21"/>
      <c r="P35928" s="27"/>
      <c r="Q35928" s="16"/>
      <c r="U35928" s="27"/>
    </row>
    <row r="35929" spans="2:21" x14ac:dyDescent="0.25">
      <c r="B35929"/>
      <c r="C35929"/>
      <c r="D35929" s="13"/>
      <c r="E35929" s="13"/>
      <c r="K35929" s="23"/>
      <c r="O35929" s="21"/>
      <c r="P35929" s="27"/>
      <c r="Q35929" s="16"/>
      <c r="U35929" s="27"/>
    </row>
    <row r="35930" spans="2:21" x14ac:dyDescent="0.25">
      <c r="B35930"/>
      <c r="C35930"/>
      <c r="D35930" s="13"/>
      <c r="E35930" s="13"/>
      <c r="K35930" s="23"/>
      <c r="O35930" s="21"/>
      <c r="P35930" s="27"/>
      <c r="Q35930" s="16"/>
      <c r="U35930" s="27"/>
    </row>
    <row r="35931" spans="2:21" x14ac:dyDescent="0.25">
      <c r="B35931"/>
      <c r="C35931"/>
      <c r="D35931" s="13"/>
      <c r="E35931" s="13"/>
      <c r="K35931" s="23"/>
      <c r="O35931" s="21"/>
      <c r="P35931" s="27"/>
      <c r="Q35931" s="16"/>
      <c r="U35931" s="27"/>
    </row>
    <row r="35932" spans="2:21" x14ac:dyDescent="0.25">
      <c r="B35932"/>
      <c r="C35932"/>
      <c r="D35932" s="13"/>
      <c r="E35932" s="13"/>
      <c r="K35932" s="23"/>
      <c r="O35932" s="21"/>
      <c r="P35932" s="27"/>
      <c r="Q35932" s="16"/>
      <c r="U35932" s="27"/>
    </row>
    <row r="35933" spans="2:21" x14ac:dyDescent="0.25">
      <c r="B35933"/>
      <c r="C35933"/>
      <c r="D35933" s="13"/>
      <c r="E35933" s="13"/>
      <c r="K35933" s="23"/>
      <c r="O35933" s="21"/>
      <c r="P35933" s="27"/>
      <c r="Q35933" s="16"/>
      <c r="U35933" s="27"/>
    </row>
    <row r="35934" spans="2:21" x14ac:dyDescent="0.25">
      <c r="B35934"/>
      <c r="C35934"/>
      <c r="D35934" s="13"/>
      <c r="E35934" s="13"/>
      <c r="K35934" s="23"/>
      <c r="O35934" s="21"/>
      <c r="P35934" s="27"/>
      <c r="Q35934" s="16"/>
      <c r="U35934" s="27"/>
    </row>
    <row r="35935" spans="2:21" x14ac:dyDescent="0.25">
      <c r="B35935"/>
      <c r="C35935"/>
      <c r="D35935" s="13"/>
      <c r="E35935" s="13"/>
      <c r="K35935" s="23"/>
      <c r="O35935" s="21"/>
      <c r="P35935" s="27"/>
      <c r="Q35935" s="16"/>
      <c r="U35935" s="27"/>
    </row>
    <row r="35936" spans="2:21" x14ac:dyDescent="0.25">
      <c r="B35936"/>
      <c r="C35936"/>
      <c r="D35936" s="13"/>
      <c r="E35936" s="13"/>
      <c r="K35936" s="23"/>
      <c r="O35936" s="21"/>
      <c r="P35936" s="27"/>
      <c r="Q35936" s="16"/>
      <c r="U35936" s="27"/>
    </row>
    <row r="35937" spans="2:21" x14ac:dyDescent="0.25">
      <c r="B35937"/>
      <c r="C35937"/>
      <c r="D35937" s="13"/>
      <c r="E35937" s="13"/>
      <c r="K35937" s="23"/>
      <c r="O35937" s="21"/>
      <c r="P35937" s="27"/>
      <c r="Q35937" s="16"/>
      <c r="U35937" s="27"/>
    </row>
    <row r="35938" spans="2:21" x14ac:dyDescent="0.25">
      <c r="B35938"/>
      <c r="C35938"/>
      <c r="D35938" s="13"/>
      <c r="E35938" s="13"/>
      <c r="K35938" s="23"/>
      <c r="O35938" s="21"/>
      <c r="P35938" s="27"/>
      <c r="Q35938" s="16"/>
      <c r="U35938" s="27"/>
    </row>
    <row r="35939" spans="2:21" x14ac:dyDescent="0.25">
      <c r="B35939"/>
      <c r="C35939"/>
      <c r="D35939" s="13"/>
      <c r="E35939" s="13"/>
      <c r="K35939" s="23"/>
      <c r="O35939" s="21"/>
      <c r="P35939" s="27"/>
      <c r="Q35939" s="16"/>
      <c r="U35939" s="27"/>
    </row>
    <row r="35940" spans="2:21" x14ac:dyDescent="0.25">
      <c r="B35940"/>
      <c r="C35940"/>
      <c r="D35940" s="13"/>
      <c r="E35940" s="13"/>
      <c r="K35940" s="23"/>
      <c r="O35940" s="21"/>
      <c r="P35940" s="27"/>
      <c r="Q35940" s="16"/>
      <c r="U35940" s="27"/>
    </row>
    <row r="35941" spans="2:21" x14ac:dyDescent="0.25">
      <c r="B35941"/>
      <c r="C35941"/>
      <c r="D35941" s="13"/>
      <c r="E35941" s="13"/>
      <c r="K35941" s="23"/>
      <c r="O35941" s="21"/>
      <c r="P35941" s="27"/>
      <c r="Q35941" s="16"/>
      <c r="U35941" s="27"/>
    </row>
    <row r="35942" spans="2:21" x14ac:dyDescent="0.25">
      <c r="B35942"/>
      <c r="C35942"/>
      <c r="D35942" s="13"/>
      <c r="E35942" s="13"/>
      <c r="K35942" s="23"/>
      <c r="O35942" s="21"/>
      <c r="P35942" s="27"/>
      <c r="Q35942" s="16"/>
      <c r="U35942" s="27"/>
    </row>
    <row r="35943" spans="2:21" x14ac:dyDescent="0.25">
      <c r="B35943"/>
      <c r="C35943"/>
      <c r="D35943" s="13"/>
      <c r="E35943" s="13"/>
      <c r="K35943" s="23"/>
      <c r="O35943" s="21"/>
      <c r="P35943" s="27"/>
      <c r="Q35943" s="16"/>
      <c r="U35943" s="27"/>
    </row>
    <row r="35944" spans="2:21" x14ac:dyDescent="0.25">
      <c r="B35944"/>
      <c r="C35944"/>
      <c r="D35944" s="13"/>
      <c r="E35944" s="13"/>
      <c r="K35944" s="23"/>
      <c r="O35944" s="21"/>
      <c r="P35944" s="27"/>
      <c r="Q35944" s="16"/>
      <c r="U35944" s="27"/>
    </row>
    <row r="35945" spans="2:21" x14ac:dyDescent="0.25">
      <c r="B35945"/>
      <c r="C35945"/>
      <c r="D35945" s="13"/>
      <c r="E35945" s="13"/>
      <c r="K35945" s="23"/>
      <c r="O35945" s="21"/>
      <c r="P35945" s="27"/>
      <c r="Q35945" s="16"/>
      <c r="U35945" s="27"/>
    </row>
    <row r="35946" spans="2:21" x14ac:dyDescent="0.25">
      <c r="B35946"/>
      <c r="C35946"/>
      <c r="D35946" s="13"/>
      <c r="E35946" s="13"/>
      <c r="K35946" s="23"/>
      <c r="O35946" s="21"/>
      <c r="P35946" s="27"/>
      <c r="Q35946" s="16"/>
      <c r="U35946" s="27"/>
    </row>
    <row r="35947" spans="2:21" x14ac:dyDescent="0.25">
      <c r="B35947"/>
      <c r="C35947"/>
      <c r="D35947" s="13"/>
      <c r="E35947" s="13"/>
      <c r="K35947" s="23"/>
      <c r="O35947" s="21"/>
      <c r="P35947" s="27"/>
      <c r="Q35947" s="16"/>
      <c r="U35947" s="27"/>
    </row>
    <row r="35948" spans="2:21" x14ac:dyDescent="0.25">
      <c r="B35948"/>
      <c r="C35948"/>
      <c r="D35948" s="13"/>
      <c r="E35948" s="13"/>
      <c r="K35948" s="23"/>
      <c r="O35948" s="21"/>
      <c r="P35948" s="27"/>
      <c r="Q35948" s="16"/>
      <c r="U35948" s="27"/>
    </row>
    <row r="35949" spans="2:21" x14ac:dyDescent="0.25">
      <c r="B35949"/>
      <c r="C35949"/>
      <c r="D35949" s="13"/>
      <c r="E35949" s="13"/>
      <c r="K35949" s="23"/>
      <c r="O35949" s="21"/>
      <c r="P35949" s="27"/>
      <c r="Q35949" s="16"/>
      <c r="U35949" s="27"/>
    </row>
    <row r="35950" spans="2:21" x14ac:dyDescent="0.25">
      <c r="B35950"/>
      <c r="C35950"/>
      <c r="D35950" s="13"/>
      <c r="E35950" s="13"/>
      <c r="K35950" s="23"/>
      <c r="O35950" s="21"/>
      <c r="P35950" s="27"/>
      <c r="Q35950" s="16"/>
      <c r="U35950" s="27"/>
    </row>
    <row r="35951" spans="2:21" x14ac:dyDescent="0.25">
      <c r="B35951"/>
      <c r="C35951"/>
      <c r="D35951" s="13"/>
      <c r="E35951" s="13"/>
      <c r="K35951" s="23"/>
      <c r="O35951" s="21"/>
      <c r="P35951" s="27"/>
      <c r="Q35951" s="16"/>
      <c r="U35951" s="27"/>
    </row>
    <row r="35952" spans="2:21" x14ac:dyDescent="0.25">
      <c r="B35952"/>
      <c r="C35952"/>
      <c r="D35952" s="13"/>
      <c r="E35952" s="13"/>
      <c r="K35952" s="23"/>
      <c r="O35952" s="21"/>
      <c r="P35952" s="27"/>
      <c r="Q35952" s="16"/>
      <c r="U35952" s="27"/>
    </row>
    <row r="35953" spans="2:21" x14ac:dyDescent="0.25">
      <c r="B35953"/>
      <c r="C35953"/>
      <c r="D35953" s="13"/>
      <c r="E35953" s="13"/>
      <c r="K35953" s="23"/>
      <c r="O35953" s="21"/>
      <c r="P35953" s="27"/>
      <c r="Q35953" s="16"/>
      <c r="U35953" s="27"/>
    </row>
    <row r="35954" spans="2:21" x14ac:dyDescent="0.25">
      <c r="B35954"/>
      <c r="C35954"/>
      <c r="D35954" s="13"/>
      <c r="E35954" s="13"/>
      <c r="K35954" s="23"/>
      <c r="O35954" s="21"/>
      <c r="P35954" s="27"/>
      <c r="Q35954" s="16"/>
      <c r="U35954" s="27"/>
    </row>
    <row r="35955" spans="2:21" x14ac:dyDescent="0.25">
      <c r="B35955"/>
      <c r="C35955"/>
      <c r="D35955" s="13"/>
      <c r="E35955" s="13"/>
      <c r="K35955" s="23"/>
      <c r="O35955" s="21"/>
      <c r="P35955" s="27"/>
      <c r="Q35955" s="16"/>
      <c r="U35955" s="27"/>
    </row>
    <row r="35956" spans="2:21" x14ac:dyDescent="0.25">
      <c r="B35956"/>
      <c r="C35956"/>
      <c r="D35956" s="13"/>
      <c r="E35956" s="13"/>
      <c r="K35956" s="23"/>
      <c r="O35956" s="21"/>
      <c r="P35956" s="27"/>
      <c r="Q35956" s="16"/>
      <c r="U35956" s="27"/>
    </row>
    <row r="35957" spans="2:21" x14ac:dyDescent="0.25">
      <c r="B35957"/>
      <c r="C35957"/>
      <c r="D35957" s="13"/>
      <c r="E35957" s="13"/>
      <c r="K35957" s="23"/>
      <c r="O35957" s="21"/>
      <c r="P35957" s="27"/>
      <c r="Q35957" s="16"/>
      <c r="U35957" s="27"/>
    </row>
    <row r="35958" spans="2:21" x14ac:dyDescent="0.25">
      <c r="B35958"/>
      <c r="C35958"/>
      <c r="D35958" s="13"/>
      <c r="E35958" s="13"/>
      <c r="K35958" s="23"/>
      <c r="O35958" s="21"/>
      <c r="P35958" s="27"/>
      <c r="Q35958" s="16"/>
      <c r="U35958" s="27"/>
    </row>
    <row r="35959" spans="2:21" x14ac:dyDescent="0.25">
      <c r="B35959"/>
      <c r="C35959"/>
      <c r="D35959" s="13"/>
      <c r="E35959" s="13"/>
      <c r="K35959" s="23"/>
      <c r="O35959" s="21"/>
      <c r="P35959" s="27"/>
      <c r="Q35959" s="16"/>
      <c r="U35959" s="27"/>
    </row>
    <row r="35960" spans="2:21" x14ac:dyDescent="0.25">
      <c r="B35960"/>
      <c r="C35960"/>
      <c r="D35960" s="13"/>
      <c r="E35960" s="13"/>
      <c r="K35960" s="23"/>
      <c r="O35960" s="21"/>
      <c r="P35960" s="27"/>
      <c r="Q35960" s="16"/>
      <c r="U35960" s="27"/>
    </row>
    <row r="35961" spans="2:21" x14ac:dyDescent="0.25">
      <c r="B35961"/>
      <c r="C35961"/>
      <c r="D35961" s="13"/>
      <c r="E35961" s="13"/>
      <c r="K35961" s="23"/>
      <c r="O35961" s="21"/>
      <c r="P35961" s="27"/>
      <c r="Q35961" s="16"/>
      <c r="U35961" s="27"/>
    </row>
    <row r="35962" spans="2:21" x14ac:dyDescent="0.25">
      <c r="B35962"/>
      <c r="C35962"/>
      <c r="D35962" s="13"/>
      <c r="E35962" s="13"/>
      <c r="K35962" s="23"/>
      <c r="O35962" s="21"/>
      <c r="P35962" s="27"/>
      <c r="Q35962" s="16"/>
      <c r="U35962" s="27"/>
    </row>
    <row r="35963" spans="2:21" x14ac:dyDescent="0.25">
      <c r="B35963"/>
      <c r="C35963"/>
      <c r="D35963" s="13"/>
      <c r="E35963" s="13"/>
      <c r="K35963" s="23"/>
      <c r="O35963" s="21"/>
      <c r="P35963" s="27"/>
      <c r="Q35963" s="16"/>
      <c r="U35963" s="27"/>
    </row>
    <row r="35964" spans="2:21" x14ac:dyDescent="0.25">
      <c r="B35964"/>
      <c r="C35964"/>
      <c r="D35964" s="13"/>
      <c r="E35964" s="13"/>
      <c r="K35964" s="23"/>
      <c r="O35964" s="21"/>
      <c r="P35964" s="27"/>
      <c r="Q35964" s="16"/>
      <c r="U35964" s="27"/>
    </row>
    <row r="35965" spans="2:21" x14ac:dyDescent="0.25">
      <c r="B35965"/>
      <c r="C35965"/>
      <c r="D35965" s="13"/>
      <c r="E35965" s="13"/>
      <c r="K35965" s="23"/>
      <c r="O35965" s="21"/>
      <c r="P35965" s="27"/>
      <c r="Q35965" s="16"/>
      <c r="U35965" s="27"/>
    </row>
    <row r="35966" spans="2:21" x14ac:dyDescent="0.25">
      <c r="B35966"/>
      <c r="C35966"/>
      <c r="D35966" s="13"/>
      <c r="E35966" s="13"/>
      <c r="K35966" s="23"/>
      <c r="O35966" s="21"/>
      <c r="P35966" s="27"/>
      <c r="Q35966" s="16"/>
      <c r="U35966" s="27"/>
    </row>
    <row r="35967" spans="2:21" x14ac:dyDescent="0.25">
      <c r="B35967"/>
      <c r="C35967"/>
      <c r="D35967" s="13"/>
      <c r="E35967" s="13"/>
      <c r="K35967" s="23"/>
      <c r="O35967" s="21"/>
      <c r="P35967" s="27"/>
      <c r="Q35967" s="16"/>
      <c r="U35967" s="27"/>
    </row>
    <row r="35968" spans="2:21" x14ac:dyDescent="0.25">
      <c r="B35968"/>
      <c r="C35968"/>
      <c r="D35968" s="13"/>
      <c r="E35968" s="13"/>
      <c r="K35968" s="23"/>
      <c r="O35968" s="21"/>
      <c r="P35968" s="27"/>
      <c r="Q35968" s="16"/>
      <c r="U35968" s="27"/>
    </row>
    <row r="35969" spans="2:21" x14ac:dyDescent="0.25">
      <c r="B35969"/>
      <c r="C35969"/>
      <c r="D35969" s="13"/>
      <c r="E35969" s="13"/>
      <c r="K35969" s="23"/>
      <c r="O35969" s="21"/>
      <c r="P35969" s="27"/>
      <c r="Q35969" s="16"/>
      <c r="U35969" s="27"/>
    </row>
    <row r="35970" spans="2:21" x14ac:dyDescent="0.25">
      <c r="B35970"/>
      <c r="C35970"/>
      <c r="D35970" s="13"/>
      <c r="E35970" s="13"/>
      <c r="K35970" s="23"/>
      <c r="O35970" s="21"/>
      <c r="P35970" s="27"/>
      <c r="Q35970" s="16"/>
      <c r="U35970" s="27"/>
    </row>
    <row r="35971" spans="2:21" x14ac:dyDescent="0.25">
      <c r="B35971"/>
      <c r="C35971"/>
      <c r="D35971" s="13"/>
      <c r="E35971" s="13"/>
      <c r="K35971" s="23"/>
      <c r="O35971" s="21"/>
      <c r="P35971" s="27"/>
      <c r="Q35971" s="16"/>
      <c r="U35971" s="27"/>
    </row>
    <row r="35972" spans="2:21" x14ac:dyDescent="0.25">
      <c r="B35972"/>
      <c r="C35972"/>
      <c r="D35972" s="13"/>
      <c r="E35972" s="13"/>
      <c r="K35972" s="23"/>
      <c r="O35972" s="21"/>
      <c r="P35972" s="27"/>
      <c r="Q35972" s="16"/>
      <c r="U35972" s="27"/>
    </row>
    <row r="35973" spans="2:21" x14ac:dyDescent="0.25">
      <c r="B35973"/>
      <c r="C35973"/>
      <c r="D35973" s="13"/>
      <c r="E35973" s="13"/>
      <c r="K35973" s="23"/>
      <c r="O35973" s="21"/>
      <c r="P35973" s="27"/>
      <c r="Q35973" s="16"/>
      <c r="U35973" s="27"/>
    </row>
    <row r="35974" spans="2:21" x14ac:dyDescent="0.25">
      <c r="B35974"/>
      <c r="C35974"/>
      <c r="D35974" s="13"/>
      <c r="E35974" s="13"/>
      <c r="K35974" s="23"/>
      <c r="O35974" s="21"/>
      <c r="P35974" s="27"/>
      <c r="Q35974" s="16"/>
      <c r="U35974" s="27"/>
    </row>
    <row r="35975" spans="2:21" x14ac:dyDescent="0.25">
      <c r="B35975"/>
      <c r="C35975"/>
      <c r="D35975" s="13"/>
      <c r="E35975" s="13"/>
      <c r="K35975" s="23"/>
      <c r="O35975" s="21"/>
      <c r="P35975" s="27"/>
      <c r="Q35975" s="16"/>
      <c r="U35975" s="27"/>
    </row>
    <row r="35976" spans="2:21" x14ac:dyDescent="0.25">
      <c r="B35976"/>
      <c r="C35976"/>
      <c r="D35976" s="13"/>
      <c r="E35976" s="13"/>
      <c r="K35976" s="23"/>
      <c r="O35976" s="21"/>
      <c r="P35976" s="27"/>
      <c r="Q35976" s="16"/>
      <c r="U35976" s="27"/>
    </row>
    <row r="35977" spans="2:21" x14ac:dyDescent="0.25">
      <c r="B35977"/>
      <c r="C35977"/>
      <c r="D35977" s="13"/>
      <c r="E35977" s="13"/>
      <c r="K35977" s="23"/>
      <c r="O35977" s="21"/>
      <c r="P35977" s="27"/>
      <c r="Q35977" s="16"/>
      <c r="U35977" s="27"/>
    </row>
    <row r="35978" spans="2:21" x14ac:dyDescent="0.25">
      <c r="B35978"/>
      <c r="C35978"/>
      <c r="D35978" s="13"/>
      <c r="E35978" s="13"/>
      <c r="K35978" s="23"/>
      <c r="O35978" s="21"/>
      <c r="P35978" s="27"/>
      <c r="Q35978" s="16"/>
      <c r="U35978" s="27"/>
    </row>
    <row r="35979" spans="2:21" x14ac:dyDescent="0.25">
      <c r="B35979"/>
      <c r="C35979"/>
      <c r="D35979" s="13"/>
      <c r="E35979" s="13"/>
      <c r="K35979" s="23"/>
      <c r="O35979" s="21"/>
      <c r="P35979" s="27"/>
      <c r="Q35979" s="16"/>
      <c r="U35979" s="27"/>
    </row>
    <row r="35980" spans="2:21" x14ac:dyDescent="0.25">
      <c r="B35980"/>
      <c r="C35980"/>
      <c r="D35980" s="13"/>
      <c r="E35980" s="13"/>
      <c r="K35980" s="23"/>
      <c r="O35980" s="21"/>
      <c r="P35980" s="27"/>
      <c r="Q35980" s="16"/>
      <c r="U35980" s="27"/>
    </row>
    <row r="35981" spans="2:21" x14ac:dyDescent="0.25">
      <c r="B35981"/>
      <c r="C35981"/>
      <c r="D35981" s="13"/>
      <c r="E35981" s="13"/>
      <c r="K35981" s="23"/>
      <c r="O35981" s="21"/>
      <c r="P35981" s="27"/>
      <c r="Q35981" s="16"/>
      <c r="U35981" s="27"/>
    </row>
    <row r="35982" spans="2:21" x14ac:dyDescent="0.25">
      <c r="B35982"/>
      <c r="C35982"/>
      <c r="D35982" s="13"/>
      <c r="E35982" s="13"/>
      <c r="K35982" s="23"/>
      <c r="O35982" s="21"/>
      <c r="P35982" s="27"/>
      <c r="Q35982" s="16"/>
      <c r="U35982" s="27"/>
    </row>
    <row r="35983" spans="2:21" x14ac:dyDescent="0.25">
      <c r="B35983"/>
      <c r="C35983"/>
      <c r="D35983" s="13"/>
      <c r="E35983" s="13"/>
      <c r="K35983" s="23"/>
      <c r="O35983" s="21"/>
      <c r="P35983" s="27"/>
      <c r="Q35983" s="16"/>
      <c r="U35983" s="27"/>
    </row>
    <row r="35984" spans="2:21" x14ac:dyDescent="0.25">
      <c r="B35984"/>
      <c r="C35984"/>
      <c r="D35984" s="13"/>
      <c r="E35984" s="13"/>
      <c r="K35984" s="23"/>
      <c r="O35984" s="21"/>
      <c r="P35984" s="27"/>
      <c r="Q35984" s="16"/>
      <c r="U35984" s="27"/>
    </row>
    <row r="35985" spans="2:21" x14ac:dyDescent="0.25">
      <c r="B35985"/>
      <c r="C35985"/>
      <c r="D35985" s="13"/>
      <c r="E35985" s="13"/>
      <c r="K35985" s="23"/>
      <c r="O35985" s="21"/>
      <c r="P35985" s="27"/>
      <c r="Q35985" s="16"/>
      <c r="U35985" s="27"/>
    </row>
    <row r="35986" spans="2:21" x14ac:dyDescent="0.25">
      <c r="B35986"/>
      <c r="C35986"/>
      <c r="D35986" s="13"/>
      <c r="E35986" s="13"/>
      <c r="K35986" s="23"/>
      <c r="O35986" s="21"/>
      <c r="P35986" s="27"/>
      <c r="Q35986" s="16"/>
      <c r="U35986" s="27"/>
    </row>
    <row r="35987" spans="2:21" x14ac:dyDescent="0.25">
      <c r="B35987"/>
      <c r="C35987"/>
      <c r="D35987" s="13"/>
      <c r="E35987" s="13"/>
      <c r="K35987" s="23"/>
      <c r="O35987" s="21"/>
      <c r="P35987" s="27"/>
      <c r="Q35987" s="16"/>
      <c r="U35987" s="27"/>
    </row>
    <row r="35988" spans="2:21" x14ac:dyDescent="0.25">
      <c r="B35988"/>
      <c r="C35988"/>
      <c r="D35988" s="13"/>
      <c r="E35988" s="13"/>
      <c r="K35988" s="23"/>
      <c r="O35988" s="21"/>
      <c r="P35988" s="27"/>
      <c r="Q35988" s="16"/>
      <c r="U35988" s="27"/>
    </row>
    <row r="35989" spans="2:21" x14ac:dyDescent="0.25">
      <c r="B35989"/>
      <c r="C35989"/>
      <c r="D35989" s="13"/>
      <c r="E35989" s="13"/>
      <c r="K35989" s="23"/>
      <c r="O35989" s="21"/>
      <c r="P35989" s="27"/>
      <c r="Q35989" s="16"/>
      <c r="U35989" s="27"/>
    </row>
    <row r="35990" spans="2:21" x14ac:dyDescent="0.25">
      <c r="B35990"/>
      <c r="C35990"/>
      <c r="D35990" s="13"/>
      <c r="E35990" s="13"/>
      <c r="K35990" s="23"/>
      <c r="O35990" s="21"/>
      <c r="P35990" s="27"/>
      <c r="Q35990" s="16"/>
      <c r="U35990" s="27"/>
    </row>
    <row r="35991" spans="2:21" x14ac:dyDescent="0.25">
      <c r="B35991"/>
      <c r="C35991"/>
      <c r="D35991" s="13"/>
      <c r="E35991" s="13"/>
      <c r="K35991" s="23"/>
      <c r="O35991" s="21"/>
      <c r="P35991" s="27"/>
      <c r="Q35991" s="16"/>
      <c r="U35991" s="27"/>
    </row>
    <row r="35992" spans="2:21" x14ac:dyDescent="0.25">
      <c r="B35992"/>
      <c r="C35992"/>
      <c r="D35992" s="13"/>
      <c r="E35992" s="13"/>
      <c r="K35992" s="23"/>
      <c r="O35992" s="21"/>
      <c r="P35992" s="27"/>
      <c r="Q35992" s="16"/>
      <c r="U35992" s="27"/>
    </row>
    <row r="35993" spans="2:21" x14ac:dyDescent="0.25">
      <c r="B35993"/>
      <c r="C35993"/>
      <c r="D35993" s="13"/>
      <c r="E35993" s="13"/>
      <c r="K35993" s="23"/>
      <c r="O35993" s="21"/>
      <c r="P35993" s="27"/>
      <c r="Q35993" s="16"/>
      <c r="U35993" s="27"/>
    </row>
    <row r="35994" spans="2:21" x14ac:dyDescent="0.25">
      <c r="B35994"/>
      <c r="C35994"/>
      <c r="D35994" s="13"/>
      <c r="E35994" s="13"/>
      <c r="K35994" s="23"/>
      <c r="O35994" s="21"/>
      <c r="P35994" s="27"/>
      <c r="Q35994" s="16"/>
      <c r="U35994" s="27"/>
    </row>
    <row r="35995" spans="2:21" x14ac:dyDescent="0.25">
      <c r="B35995"/>
      <c r="C35995"/>
      <c r="D35995" s="13"/>
      <c r="E35995" s="13"/>
      <c r="K35995" s="23"/>
      <c r="O35995" s="21"/>
      <c r="P35995" s="27"/>
      <c r="Q35995" s="16"/>
      <c r="U35995" s="27"/>
    </row>
    <row r="35996" spans="2:21" x14ac:dyDescent="0.25">
      <c r="B35996"/>
      <c r="C35996"/>
      <c r="D35996" s="13"/>
      <c r="E35996" s="13"/>
      <c r="K35996" s="23"/>
      <c r="O35996" s="21"/>
      <c r="P35996" s="27"/>
      <c r="Q35996" s="16"/>
      <c r="U35996" s="27"/>
    </row>
    <row r="35997" spans="2:21" x14ac:dyDescent="0.25">
      <c r="B35997"/>
      <c r="C35997"/>
      <c r="D35997" s="13"/>
      <c r="E35997" s="13"/>
      <c r="K35997" s="23"/>
      <c r="O35997" s="21"/>
      <c r="P35997" s="27"/>
      <c r="Q35997" s="16"/>
      <c r="U35997" s="27"/>
    </row>
    <row r="35998" spans="2:21" x14ac:dyDescent="0.25">
      <c r="B35998"/>
      <c r="C35998"/>
      <c r="D35998" s="13"/>
      <c r="E35998" s="13"/>
      <c r="K35998" s="23"/>
      <c r="O35998" s="21"/>
      <c r="P35998" s="27"/>
      <c r="Q35998" s="16"/>
      <c r="U35998" s="27"/>
    </row>
    <row r="35999" spans="2:21" x14ac:dyDescent="0.25">
      <c r="B35999"/>
      <c r="C35999"/>
      <c r="D35999" s="13"/>
      <c r="E35999" s="13"/>
      <c r="K35999" s="23"/>
      <c r="O35999" s="21"/>
      <c r="P35999" s="27"/>
      <c r="Q35999" s="16"/>
      <c r="U35999" s="27"/>
    </row>
    <row r="36000" spans="2:21" x14ac:dyDescent="0.25">
      <c r="B36000"/>
      <c r="C36000"/>
      <c r="D36000" s="13"/>
      <c r="E36000" s="13"/>
      <c r="K36000" s="23"/>
      <c r="O36000" s="21"/>
      <c r="P36000" s="27"/>
      <c r="Q36000" s="16"/>
      <c r="U36000" s="27"/>
    </row>
    <row r="36001" spans="2:21" x14ac:dyDescent="0.25">
      <c r="B36001"/>
      <c r="C36001"/>
      <c r="D36001" s="13"/>
      <c r="E36001" s="13"/>
      <c r="K36001" s="23"/>
      <c r="O36001" s="21"/>
      <c r="P36001" s="27"/>
      <c r="Q36001" s="16"/>
      <c r="U36001" s="27"/>
    </row>
    <row r="36002" spans="2:21" x14ac:dyDescent="0.25">
      <c r="B36002"/>
      <c r="C36002"/>
      <c r="D36002" s="13"/>
      <c r="E36002" s="13"/>
      <c r="K36002" s="23"/>
      <c r="O36002" s="21"/>
      <c r="P36002" s="27"/>
      <c r="Q36002" s="16"/>
      <c r="U36002" s="27"/>
    </row>
    <row r="36003" spans="2:21" x14ac:dyDescent="0.25">
      <c r="B36003"/>
      <c r="C36003"/>
      <c r="D36003" s="13"/>
      <c r="E36003" s="13"/>
      <c r="K36003" s="23"/>
      <c r="O36003" s="21"/>
      <c r="P36003" s="27"/>
      <c r="Q36003" s="16"/>
      <c r="U36003" s="27"/>
    </row>
    <row r="36004" spans="2:21" x14ac:dyDescent="0.25">
      <c r="B36004"/>
      <c r="C36004"/>
      <c r="D36004" s="13"/>
      <c r="E36004" s="13"/>
      <c r="K36004" s="23"/>
      <c r="O36004" s="21"/>
      <c r="P36004" s="27"/>
      <c r="Q36004" s="16"/>
      <c r="U36004" s="27"/>
    </row>
    <row r="36005" spans="2:21" x14ac:dyDescent="0.25">
      <c r="B36005"/>
      <c r="C36005"/>
      <c r="D36005" s="13"/>
      <c r="E36005" s="13"/>
      <c r="K36005" s="23"/>
      <c r="O36005" s="21"/>
      <c r="P36005" s="27"/>
      <c r="Q36005" s="16"/>
      <c r="U36005" s="27"/>
    </row>
    <row r="36006" spans="2:21" x14ac:dyDescent="0.25">
      <c r="B36006"/>
      <c r="C36006"/>
      <c r="D36006" s="13"/>
      <c r="E36006" s="13"/>
      <c r="K36006" s="23"/>
      <c r="O36006" s="21"/>
      <c r="P36006" s="27"/>
      <c r="Q36006" s="16"/>
      <c r="U36006" s="27"/>
    </row>
    <row r="36007" spans="2:21" x14ac:dyDescent="0.25">
      <c r="B36007"/>
      <c r="C36007"/>
      <c r="D36007" s="13"/>
      <c r="E36007" s="13"/>
      <c r="K36007" s="23"/>
      <c r="O36007" s="21"/>
      <c r="P36007" s="27"/>
      <c r="Q36007" s="16"/>
      <c r="U36007" s="27"/>
    </row>
    <row r="36008" spans="2:21" x14ac:dyDescent="0.25">
      <c r="B36008"/>
      <c r="C36008"/>
      <c r="D36008" s="13"/>
      <c r="E36008" s="13"/>
      <c r="K36008" s="23"/>
      <c r="O36008" s="21"/>
      <c r="P36008" s="27"/>
      <c r="Q36008" s="16"/>
      <c r="U36008" s="27"/>
    </row>
    <row r="36009" spans="2:21" x14ac:dyDescent="0.25">
      <c r="B36009"/>
      <c r="C36009"/>
      <c r="D36009" s="13"/>
      <c r="E36009" s="13"/>
      <c r="K36009" s="23"/>
      <c r="O36009" s="21"/>
      <c r="P36009" s="27"/>
      <c r="Q36009" s="16"/>
      <c r="U36009" s="27"/>
    </row>
    <row r="36010" spans="2:21" x14ac:dyDescent="0.25">
      <c r="B36010"/>
      <c r="C36010"/>
      <c r="D36010" s="13"/>
      <c r="E36010" s="13"/>
      <c r="K36010" s="23"/>
      <c r="O36010" s="21"/>
      <c r="P36010" s="27"/>
      <c r="Q36010" s="16"/>
      <c r="U36010" s="27"/>
    </row>
    <row r="36011" spans="2:21" x14ac:dyDescent="0.25">
      <c r="B36011"/>
      <c r="C36011"/>
      <c r="D36011" s="13"/>
      <c r="E36011" s="13"/>
      <c r="K36011" s="23"/>
      <c r="O36011" s="21"/>
      <c r="P36011" s="27"/>
      <c r="Q36011" s="16"/>
      <c r="U36011" s="27"/>
    </row>
    <row r="36012" spans="2:21" x14ac:dyDescent="0.25">
      <c r="B36012"/>
      <c r="C36012"/>
      <c r="D36012" s="13"/>
      <c r="E36012" s="13"/>
      <c r="K36012" s="23"/>
      <c r="O36012" s="21"/>
      <c r="P36012" s="27"/>
      <c r="Q36012" s="16"/>
      <c r="U36012" s="27"/>
    </row>
    <row r="36013" spans="2:21" x14ac:dyDescent="0.25">
      <c r="B36013"/>
      <c r="C36013"/>
      <c r="D36013" s="13"/>
      <c r="E36013" s="13"/>
      <c r="K36013" s="23"/>
      <c r="O36013" s="21"/>
      <c r="P36013" s="27"/>
      <c r="Q36013" s="16"/>
      <c r="U36013" s="27"/>
    </row>
    <row r="36014" spans="2:21" x14ac:dyDescent="0.25">
      <c r="B36014"/>
      <c r="C36014"/>
      <c r="D36014" s="13"/>
      <c r="E36014" s="13"/>
      <c r="K36014" s="23"/>
      <c r="O36014" s="21"/>
      <c r="P36014" s="27"/>
      <c r="Q36014" s="16"/>
      <c r="U36014" s="27"/>
    </row>
    <row r="36015" spans="2:21" x14ac:dyDescent="0.25">
      <c r="B36015"/>
      <c r="C36015"/>
      <c r="D36015" s="13"/>
      <c r="E36015" s="13"/>
      <c r="K36015" s="23"/>
      <c r="O36015" s="21"/>
      <c r="P36015" s="27"/>
      <c r="Q36015" s="16"/>
      <c r="U36015" s="27"/>
    </row>
    <row r="36016" spans="2:21" x14ac:dyDescent="0.25">
      <c r="B36016"/>
      <c r="C36016"/>
      <c r="D36016" s="13"/>
      <c r="E36016" s="13"/>
      <c r="K36016" s="23"/>
      <c r="O36016" s="21"/>
      <c r="P36016" s="27"/>
      <c r="Q36016" s="16"/>
      <c r="U36016" s="27"/>
    </row>
    <row r="36017" spans="2:21" x14ac:dyDescent="0.25">
      <c r="B36017"/>
      <c r="C36017"/>
      <c r="D36017" s="13"/>
      <c r="E36017" s="13"/>
      <c r="K36017" s="23"/>
      <c r="O36017" s="21"/>
      <c r="P36017" s="27"/>
      <c r="Q36017" s="16"/>
      <c r="U36017" s="27"/>
    </row>
    <row r="36018" spans="2:21" x14ac:dyDescent="0.25">
      <c r="B36018"/>
      <c r="C36018"/>
      <c r="D36018" s="13"/>
      <c r="E36018" s="13"/>
      <c r="K36018" s="23"/>
      <c r="O36018" s="21"/>
      <c r="P36018" s="27"/>
      <c r="Q36018" s="16"/>
      <c r="U36018" s="27"/>
    </row>
    <row r="36019" spans="2:21" x14ac:dyDescent="0.25">
      <c r="B36019"/>
      <c r="C36019"/>
      <c r="D36019" s="13"/>
      <c r="E36019" s="13"/>
      <c r="K36019" s="23"/>
      <c r="O36019" s="21"/>
      <c r="P36019" s="27"/>
      <c r="Q36019" s="16"/>
      <c r="U36019" s="27"/>
    </row>
    <row r="36020" spans="2:21" x14ac:dyDescent="0.25">
      <c r="B36020"/>
      <c r="C36020"/>
      <c r="D36020" s="13"/>
      <c r="E36020" s="13"/>
      <c r="K36020" s="23"/>
      <c r="O36020" s="21"/>
      <c r="P36020" s="27"/>
      <c r="Q36020" s="16"/>
      <c r="U36020" s="27"/>
    </row>
    <row r="36021" spans="2:21" x14ac:dyDescent="0.25">
      <c r="B36021"/>
      <c r="C36021"/>
      <c r="D36021" s="13"/>
      <c r="E36021" s="13"/>
      <c r="K36021" s="23"/>
      <c r="O36021" s="21"/>
      <c r="P36021" s="27"/>
      <c r="Q36021" s="16"/>
      <c r="U36021" s="27"/>
    </row>
    <row r="36022" spans="2:21" x14ac:dyDescent="0.25">
      <c r="B36022"/>
      <c r="C36022"/>
      <c r="D36022" s="13"/>
      <c r="E36022" s="13"/>
      <c r="K36022" s="23"/>
      <c r="O36022" s="21"/>
      <c r="P36022" s="27"/>
      <c r="Q36022" s="16"/>
      <c r="U36022" s="27"/>
    </row>
    <row r="36023" spans="2:21" x14ac:dyDescent="0.25">
      <c r="B36023"/>
      <c r="C36023"/>
      <c r="D36023" s="13"/>
      <c r="E36023" s="13"/>
      <c r="K36023" s="23"/>
      <c r="O36023" s="21"/>
      <c r="P36023" s="27"/>
      <c r="Q36023" s="16"/>
      <c r="U36023" s="27"/>
    </row>
    <row r="36024" spans="2:21" x14ac:dyDescent="0.25">
      <c r="B36024"/>
      <c r="C36024"/>
      <c r="D36024" s="13"/>
      <c r="E36024" s="13"/>
      <c r="K36024" s="23"/>
      <c r="O36024" s="21"/>
      <c r="P36024" s="27"/>
      <c r="Q36024" s="16"/>
      <c r="U36024" s="27"/>
    </row>
    <row r="36025" spans="2:21" x14ac:dyDescent="0.25">
      <c r="B36025"/>
      <c r="C36025"/>
      <c r="D36025" s="13"/>
      <c r="E36025" s="13"/>
      <c r="K36025" s="23"/>
      <c r="O36025" s="21"/>
      <c r="P36025" s="27"/>
      <c r="Q36025" s="16"/>
      <c r="U36025" s="27"/>
    </row>
    <row r="36026" spans="2:21" x14ac:dyDescent="0.25">
      <c r="B36026"/>
      <c r="C36026"/>
      <c r="D36026" s="13"/>
      <c r="E36026" s="13"/>
      <c r="K36026" s="23"/>
      <c r="O36026" s="21"/>
      <c r="P36026" s="27"/>
      <c r="Q36026" s="16"/>
      <c r="U36026" s="27"/>
    </row>
    <row r="36027" spans="2:21" x14ac:dyDescent="0.25">
      <c r="B36027"/>
      <c r="C36027"/>
      <c r="D36027" s="13"/>
      <c r="E36027" s="13"/>
      <c r="K36027" s="23"/>
      <c r="O36027" s="21"/>
      <c r="P36027" s="27"/>
      <c r="Q36027" s="16"/>
      <c r="U36027" s="27"/>
    </row>
    <row r="36028" spans="2:21" x14ac:dyDescent="0.25">
      <c r="B36028"/>
      <c r="C36028"/>
      <c r="D36028" s="13"/>
      <c r="E36028" s="13"/>
      <c r="K36028" s="23"/>
      <c r="O36028" s="21"/>
      <c r="P36028" s="27"/>
      <c r="Q36028" s="16"/>
      <c r="U36028" s="27"/>
    </row>
    <row r="36029" spans="2:21" x14ac:dyDescent="0.25">
      <c r="B36029"/>
      <c r="C36029"/>
      <c r="D36029" s="13"/>
      <c r="E36029" s="13"/>
      <c r="K36029" s="23"/>
      <c r="O36029" s="21"/>
      <c r="P36029" s="27"/>
      <c r="Q36029" s="16"/>
      <c r="U36029" s="27"/>
    </row>
    <row r="36030" spans="2:21" x14ac:dyDescent="0.25">
      <c r="B36030"/>
      <c r="C36030"/>
      <c r="D36030" s="13"/>
      <c r="E36030" s="13"/>
      <c r="K36030" s="23"/>
      <c r="O36030" s="21"/>
      <c r="P36030" s="27"/>
      <c r="Q36030" s="16"/>
      <c r="U36030" s="27"/>
    </row>
    <row r="36031" spans="2:21" x14ac:dyDescent="0.25">
      <c r="B36031"/>
      <c r="C36031"/>
      <c r="D36031" s="13"/>
      <c r="E36031" s="13"/>
      <c r="K36031" s="23"/>
      <c r="O36031" s="21"/>
      <c r="P36031" s="27"/>
      <c r="Q36031" s="16"/>
      <c r="U36031" s="27"/>
    </row>
    <row r="36032" spans="2:21" x14ac:dyDescent="0.25">
      <c r="B36032"/>
      <c r="C36032"/>
      <c r="D36032" s="13"/>
      <c r="E36032" s="13"/>
      <c r="K36032" s="23"/>
      <c r="O36032" s="21"/>
      <c r="P36032" s="27"/>
      <c r="Q36032" s="16"/>
      <c r="U36032" s="27"/>
    </row>
    <row r="36033" spans="2:21" x14ac:dyDescent="0.25">
      <c r="B36033"/>
      <c r="C36033"/>
      <c r="D36033" s="13"/>
      <c r="E36033" s="13"/>
      <c r="K36033" s="23"/>
      <c r="O36033" s="21"/>
      <c r="P36033" s="27"/>
      <c r="Q36033" s="16"/>
      <c r="U36033" s="27"/>
    </row>
    <row r="36034" spans="2:21" x14ac:dyDescent="0.25">
      <c r="B36034"/>
      <c r="C36034"/>
      <c r="D36034" s="13"/>
      <c r="E36034" s="13"/>
      <c r="K36034" s="23"/>
      <c r="O36034" s="21"/>
      <c r="P36034" s="27"/>
      <c r="Q36034" s="16"/>
      <c r="U36034" s="27"/>
    </row>
    <row r="36035" spans="2:21" x14ac:dyDescent="0.25">
      <c r="B36035"/>
      <c r="C36035"/>
      <c r="D36035" s="13"/>
      <c r="E36035" s="13"/>
      <c r="K36035" s="23"/>
      <c r="O36035" s="21"/>
      <c r="P36035" s="27"/>
      <c r="Q36035" s="16"/>
      <c r="U36035" s="27"/>
    </row>
    <row r="36036" spans="2:21" x14ac:dyDescent="0.25">
      <c r="B36036"/>
      <c r="C36036"/>
      <c r="D36036" s="13"/>
      <c r="E36036" s="13"/>
      <c r="K36036" s="23"/>
      <c r="O36036" s="21"/>
      <c r="P36036" s="27"/>
      <c r="Q36036" s="16"/>
      <c r="U36036" s="27"/>
    </row>
    <row r="36037" spans="2:21" x14ac:dyDescent="0.25">
      <c r="B36037"/>
      <c r="C36037"/>
      <c r="D36037" s="13"/>
      <c r="E36037" s="13"/>
      <c r="K36037" s="23"/>
      <c r="O36037" s="21"/>
      <c r="P36037" s="27"/>
      <c r="Q36037" s="16"/>
      <c r="U36037" s="27"/>
    </row>
    <row r="36038" spans="2:21" x14ac:dyDescent="0.25">
      <c r="B36038"/>
      <c r="C36038"/>
      <c r="D36038" s="13"/>
      <c r="E36038" s="13"/>
      <c r="K36038" s="23"/>
      <c r="O36038" s="21"/>
      <c r="P36038" s="27"/>
      <c r="Q36038" s="16"/>
      <c r="U36038" s="27"/>
    </row>
    <row r="36039" spans="2:21" x14ac:dyDescent="0.25">
      <c r="B36039"/>
      <c r="C36039"/>
      <c r="D36039" s="13"/>
      <c r="E36039" s="13"/>
      <c r="K36039" s="23"/>
      <c r="O36039" s="21"/>
      <c r="P36039" s="27"/>
      <c r="Q36039" s="16"/>
      <c r="U36039" s="27"/>
    </row>
    <row r="36040" spans="2:21" x14ac:dyDescent="0.25">
      <c r="B36040"/>
      <c r="C36040"/>
      <c r="D36040" s="13"/>
      <c r="E36040" s="13"/>
      <c r="K36040" s="23"/>
      <c r="O36040" s="21"/>
      <c r="P36040" s="27"/>
      <c r="Q36040" s="16"/>
      <c r="U36040" s="27"/>
    </row>
    <row r="36041" spans="2:21" x14ac:dyDescent="0.25">
      <c r="B36041"/>
      <c r="C36041"/>
      <c r="D36041" s="13"/>
      <c r="E36041" s="13"/>
      <c r="K36041" s="23"/>
      <c r="O36041" s="21"/>
      <c r="P36041" s="27"/>
      <c r="Q36041" s="16"/>
      <c r="U36041" s="27"/>
    </row>
    <row r="36042" spans="2:21" x14ac:dyDescent="0.25">
      <c r="B36042"/>
      <c r="C36042"/>
      <c r="D36042" s="13"/>
      <c r="E36042" s="13"/>
      <c r="K36042" s="23"/>
      <c r="O36042" s="21"/>
      <c r="P36042" s="27"/>
      <c r="Q36042" s="16"/>
      <c r="U36042" s="27"/>
    </row>
    <row r="36043" spans="2:21" x14ac:dyDescent="0.25">
      <c r="B36043"/>
      <c r="C36043"/>
      <c r="D36043" s="13"/>
      <c r="E36043" s="13"/>
      <c r="K36043" s="23"/>
      <c r="O36043" s="21"/>
      <c r="P36043" s="27"/>
      <c r="Q36043" s="16"/>
      <c r="U36043" s="27"/>
    </row>
    <row r="36044" spans="2:21" x14ac:dyDescent="0.25">
      <c r="B36044"/>
      <c r="C36044"/>
      <c r="D36044" s="13"/>
      <c r="E36044" s="13"/>
      <c r="K36044" s="23"/>
      <c r="O36044" s="21"/>
      <c r="P36044" s="27"/>
      <c r="Q36044" s="16"/>
      <c r="U36044" s="27"/>
    </row>
    <row r="36045" spans="2:21" x14ac:dyDescent="0.25">
      <c r="B36045"/>
      <c r="C36045"/>
      <c r="D36045" s="13"/>
      <c r="E36045" s="13"/>
      <c r="K36045" s="23"/>
      <c r="O36045" s="21"/>
      <c r="P36045" s="27"/>
      <c r="Q36045" s="16"/>
      <c r="U36045" s="27"/>
    </row>
    <row r="36046" spans="2:21" x14ac:dyDescent="0.25">
      <c r="B36046"/>
      <c r="C36046"/>
      <c r="D36046" s="13"/>
      <c r="E36046" s="13"/>
      <c r="K36046" s="23"/>
      <c r="O36046" s="21"/>
      <c r="P36046" s="27"/>
      <c r="Q36046" s="16"/>
      <c r="U36046" s="27"/>
    </row>
    <row r="36047" spans="2:21" x14ac:dyDescent="0.25">
      <c r="B36047"/>
      <c r="C36047"/>
      <c r="D36047" s="13"/>
      <c r="E36047" s="13"/>
      <c r="K36047" s="23"/>
      <c r="O36047" s="21"/>
      <c r="P36047" s="27"/>
      <c r="Q36047" s="16"/>
      <c r="U36047" s="27"/>
    </row>
    <row r="36048" spans="2:21" x14ac:dyDescent="0.25">
      <c r="B36048"/>
      <c r="C36048"/>
      <c r="D36048" s="13"/>
      <c r="E36048" s="13"/>
      <c r="K36048" s="23"/>
      <c r="O36048" s="21"/>
      <c r="P36048" s="27"/>
      <c r="Q36048" s="16"/>
      <c r="U36048" s="27"/>
    </row>
    <row r="36049" spans="2:21" x14ac:dyDescent="0.25">
      <c r="B36049"/>
      <c r="C36049"/>
      <c r="D36049" s="13"/>
      <c r="E36049" s="13"/>
      <c r="K36049" s="23"/>
      <c r="O36049" s="21"/>
      <c r="P36049" s="27"/>
      <c r="Q36049" s="16"/>
      <c r="U36049" s="27"/>
    </row>
    <row r="36050" spans="2:21" x14ac:dyDescent="0.25">
      <c r="B36050"/>
      <c r="C36050"/>
      <c r="D36050" s="13"/>
      <c r="E36050" s="13"/>
      <c r="K36050" s="23"/>
      <c r="O36050" s="21"/>
      <c r="P36050" s="27"/>
      <c r="Q36050" s="16"/>
      <c r="U36050" s="27"/>
    </row>
    <row r="36051" spans="2:21" x14ac:dyDescent="0.25">
      <c r="B36051"/>
      <c r="C36051"/>
      <c r="D36051" s="13"/>
      <c r="E36051" s="13"/>
      <c r="K36051" s="23"/>
      <c r="O36051" s="21"/>
      <c r="P36051" s="27"/>
      <c r="Q36051" s="16"/>
      <c r="U36051" s="27"/>
    </row>
    <row r="36052" spans="2:21" x14ac:dyDescent="0.25">
      <c r="B36052"/>
      <c r="C36052"/>
      <c r="D36052" s="13"/>
      <c r="E36052" s="13"/>
      <c r="K36052" s="23"/>
      <c r="O36052" s="21"/>
      <c r="P36052" s="27"/>
      <c r="Q36052" s="16"/>
      <c r="U36052" s="27"/>
    </row>
    <row r="36053" spans="2:21" x14ac:dyDescent="0.25">
      <c r="B36053"/>
      <c r="C36053"/>
      <c r="D36053" s="13"/>
      <c r="E36053" s="13"/>
      <c r="K36053" s="23"/>
      <c r="O36053" s="21"/>
      <c r="P36053" s="27"/>
      <c r="Q36053" s="16"/>
      <c r="U36053" s="27"/>
    </row>
    <row r="36054" spans="2:21" x14ac:dyDescent="0.25">
      <c r="B36054"/>
      <c r="C36054"/>
      <c r="D36054" s="13"/>
      <c r="E36054" s="13"/>
      <c r="K36054" s="23"/>
      <c r="O36054" s="21"/>
      <c r="P36054" s="27"/>
      <c r="Q36054" s="16"/>
      <c r="U36054" s="27"/>
    </row>
    <row r="36055" spans="2:21" x14ac:dyDescent="0.25">
      <c r="B36055"/>
      <c r="C36055"/>
      <c r="D36055" s="13"/>
      <c r="E36055" s="13"/>
      <c r="K36055" s="23"/>
      <c r="O36055" s="21"/>
      <c r="P36055" s="27"/>
      <c r="Q36055" s="16"/>
      <c r="U36055" s="27"/>
    </row>
    <row r="36056" spans="2:21" x14ac:dyDescent="0.25">
      <c r="B36056"/>
      <c r="C36056"/>
      <c r="D36056" s="13"/>
      <c r="E36056" s="13"/>
      <c r="K36056" s="23"/>
      <c r="O36056" s="21"/>
      <c r="P36056" s="27"/>
      <c r="Q36056" s="16"/>
      <c r="U36056" s="27"/>
    </row>
    <row r="36057" spans="2:21" x14ac:dyDescent="0.25">
      <c r="B36057"/>
      <c r="C36057"/>
      <c r="D36057" s="13"/>
      <c r="E36057" s="13"/>
      <c r="K36057" s="23"/>
      <c r="O36057" s="21"/>
      <c r="P36057" s="27"/>
      <c r="Q36057" s="16"/>
      <c r="U36057" s="27"/>
    </row>
    <row r="36058" spans="2:21" x14ac:dyDescent="0.25">
      <c r="B36058"/>
      <c r="C36058"/>
      <c r="D36058" s="13"/>
      <c r="E36058" s="13"/>
      <c r="K36058" s="23"/>
      <c r="O36058" s="21"/>
      <c r="P36058" s="27"/>
      <c r="Q36058" s="16"/>
      <c r="U36058" s="27"/>
    </row>
    <row r="36059" spans="2:21" x14ac:dyDescent="0.25">
      <c r="B36059"/>
      <c r="C36059"/>
      <c r="D36059" s="13"/>
      <c r="E36059" s="13"/>
      <c r="K36059" s="23"/>
      <c r="O36059" s="21"/>
      <c r="P36059" s="27"/>
      <c r="Q36059" s="16"/>
      <c r="U36059" s="27"/>
    </row>
    <row r="36060" spans="2:21" x14ac:dyDescent="0.25">
      <c r="B36060"/>
      <c r="C36060"/>
      <c r="D36060" s="13"/>
      <c r="E36060" s="13"/>
      <c r="K36060" s="23"/>
      <c r="O36060" s="21"/>
      <c r="P36060" s="27"/>
      <c r="Q36060" s="16"/>
      <c r="U36060" s="27"/>
    </row>
    <row r="36061" spans="2:21" x14ac:dyDescent="0.25">
      <c r="B36061"/>
      <c r="C36061"/>
      <c r="D36061" s="13"/>
      <c r="E36061" s="13"/>
      <c r="K36061" s="23"/>
      <c r="O36061" s="21"/>
      <c r="P36061" s="27"/>
      <c r="Q36061" s="16"/>
      <c r="U36061" s="27"/>
    </row>
    <row r="36062" spans="2:21" x14ac:dyDescent="0.25">
      <c r="B36062"/>
      <c r="C36062"/>
      <c r="D36062" s="13"/>
      <c r="E36062" s="13"/>
      <c r="K36062" s="23"/>
      <c r="O36062" s="21"/>
      <c r="P36062" s="27"/>
      <c r="Q36062" s="16"/>
      <c r="U36062" s="27"/>
    </row>
    <row r="36063" spans="2:21" x14ac:dyDescent="0.25">
      <c r="B36063"/>
      <c r="C36063"/>
      <c r="D36063" s="13"/>
      <c r="E36063" s="13"/>
      <c r="K36063" s="23"/>
      <c r="O36063" s="21"/>
      <c r="P36063" s="27"/>
      <c r="Q36063" s="16"/>
      <c r="U36063" s="27"/>
    </row>
    <row r="36064" spans="2:21" x14ac:dyDescent="0.25">
      <c r="B36064"/>
      <c r="C36064"/>
      <c r="D36064" s="13"/>
      <c r="E36064" s="13"/>
      <c r="K36064" s="23"/>
      <c r="O36064" s="21"/>
      <c r="P36064" s="27"/>
      <c r="Q36064" s="16"/>
      <c r="U36064" s="27"/>
    </row>
    <row r="36065" spans="2:21" x14ac:dyDescent="0.25">
      <c r="B36065"/>
      <c r="C36065"/>
      <c r="D36065" s="13"/>
      <c r="E36065" s="13"/>
      <c r="K36065" s="23"/>
      <c r="O36065" s="21"/>
      <c r="P36065" s="27"/>
      <c r="Q36065" s="16"/>
      <c r="U36065" s="27"/>
    </row>
    <row r="36066" spans="2:21" x14ac:dyDescent="0.25">
      <c r="B36066"/>
      <c r="C36066"/>
      <c r="D36066" s="13"/>
      <c r="E36066" s="13"/>
      <c r="K36066" s="23"/>
      <c r="O36066" s="21"/>
      <c r="P36066" s="27"/>
      <c r="Q36066" s="16"/>
      <c r="U36066" s="27"/>
    </row>
    <row r="36067" spans="2:21" x14ac:dyDescent="0.25">
      <c r="B36067"/>
      <c r="C36067"/>
      <c r="D36067" s="13"/>
      <c r="E36067" s="13"/>
      <c r="K36067" s="23"/>
      <c r="O36067" s="21"/>
      <c r="P36067" s="27"/>
      <c r="Q36067" s="16"/>
      <c r="U36067" s="27"/>
    </row>
    <row r="36068" spans="2:21" x14ac:dyDescent="0.25">
      <c r="B36068"/>
      <c r="C36068"/>
      <c r="D36068" s="13"/>
      <c r="E36068" s="13"/>
      <c r="K36068" s="23"/>
      <c r="O36068" s="21"/>
      <c r="P36068" s="27"/>
      <c r="Q36068" s="16"/>
      <c r="U36068" s="27"/>
    </row>
    <row r="36069" spans="2:21" x14ac:dyDescent="0.25">
      <c r="B36069"/>
      <c r="C36069"/>
      <c r="D36069" s="13"/>
      <c r="E36069" s="13"/>
      <c r="K36069" s="23"/>
      <c r="O36069" s="21"/>
      <c r="P36069" s="27"/>
      <c r="Q36069" s="16"/>
      <c r="U36069" s="27"/>
    </row>
    <row r="36070" spans="2:21" x14ac:dyDescent="0.25">
      <c r="B36070"/>
      <c r="C36070"/>
      <c r="D36070" s="13"/>
      <c r="E36070" s="13"/>
      <c r="K36070" s="23"/>
      <c r="O36070" s="21"/>
      <c r="P36070" s="27"/>
      <c r="Q36070" s="16"/>
      <c r="U36070" s="27"/>
    </row>
    <row r="36071" spans="2:21" x14ac:dyDescent="0.25">
      <c r="B36071"/>
      <c r="C36071"/>
      <c r="D36071" s="13"/>
      <c r="E36071" s="13"/>
      <c r="K36071" s="23"/>
      <c r="O36071" s="21"/>
      <c r="P36071" s="27"/>
      <c r="Q36071" s="16"/>
      <c r="U36071" s="27"/>
    </row>
    <row r="36072" spans="2:21" x14ac:dyDescent="0.25">
      <c r="B36072"/>
      <c r="C36072"/>
      <c r="D36072" s="13"/>
      <c r="E36072" s="13"/>
      <c r="K36072" s="23"/>
      <c r="O36072" s="21"/>
      <c r="P36072" s="27"/>
      <c r="Q36072" s="16"/>
      <c r="U36072" s="27"/>
    </row>
    <row r="36073" spans="2:21" x14ac:dyDescent="0.25">
      <c r="B36073"/>
      <c r="C36073"/>
      <c r="D36073" s="13"/>
      <c r="E36073" s="13"/>
      <c r="K36073" s="23"/>
      <c r="O36073" s="21"/>
      <c r="P36073" s="27"/>
      <c r="Q36073" s="16"/>
      <c r="U36073" s="27"/>
    </row>
    <row r="36074" spans="2:21" x14ac:dyDescent="0.25">
      <c r="B36074"/>
      <c r="C36074"/>
      <c r="D36074" s="13"/>
      <c r="E36074" s="13"/>
      <c r="K36074" s="23"/>
      <c r="O36074" s="21"/>
      <c r="P36074" s="27"/>
      <c r="Q36074" s="16"/>
      <c r="U36074" s="27"/>
    </row>
    <row r="36075" spans="2:21" x14ac:dyDescent="0.25">
      <c r="B36075"/>
      <c r="C36075"/>
      <c r="D36075" s="13"/>
      <c r="E36075" s="13"/>
      <c r="K36075" s="23"/>
      <c r="O36075" s="21"/>
      <c r="P36075" s="27"/>
      <c r="Q36075" s="16"/>
      <c r="U36075" s="27"/>
    </row>
    <row r="36076" spans="2:21" x14ac:dyDescent="0.25">
      <c r="B36076"/>
      <c r="C36076"/>
      <c r="D36076" s="13"/>
      <c r="E36076" s="13"/>
      <c r="K36076" s="23"/>
      <c r="O36076" s="21"/>
      <c r="P36076" s="27"/>
      <c r="Q36076" s="16"/>
      <c r="U36076" s="27"/>
    </row>
    <row r="36077" spans="2:21" x14ac:dyDescent="0.25">
      <c r="B36077"/>
      <c r="C36077"/>
      <c r="D36077" s="13"/>
      <c r="E36077" s="13"/>
      <c r="K36077" s="23"/>
      <c r="O36077" s="21"/>
      <c r="P36077" s="27"/>
      <c r="Q36077" s="16"/>
      <c r="U36077" s="27"/>
    </row>
    <row r="36078" spans="2:21" x14ac:dyDescent="0.25">
      <c r="B36078"/>
      <c r="C36078"/>
      <c r="D36078" s="13"/>
      <c r="E36078" s="13"/>
      <c r="K36078" s="23"/>
      <c r="O36078" s="21"/>
      <c r="P36078" s="27"/>
      <c r="Q36078" s="16"/>
      <c r="U36078" s="27"/>
    </row>
    <row r="36079" spans="2:21" x14ac:dyDescent="0.25">
      <c r="B36079"/>
      <c r="C36079"/>
      <c r="D36079" s="13"/>
      <c r="E36079" s="13"/>
      <c r="K36079" s="23"/>
      <c r="O36079" s="21"/>
      <c r="P36079" s="27"/>
      <c r="Q36079" s="16"/>
      <c r="U36079" s="27"/>
    </row>
    <row r="36080" spans="2:21" x14ac:dyDescent="0.25">
      <c r="B36080"/>
      <c r="C36080"/>
      <c r="D36080" s="13"/>
      <c r="E36080" s="13"/>
      <c r="K36080" s="23"/>
      <c r="O36080" s="21"/>
      <c r="P36080" s="27"/>
      <c r="Q36080" s="16"/>
      <c r="U36080" s="27"/>
    </row>
    <row r="36081" spans="2:21" x14ac:dyDescent="0.25">
      <c r="B36081"/>
      <c r="C36081"/>
      <c r="D36081" s="13"/>
      <c r="E36081" s="13"/>
      <c r="K36081" s="23"/>
      <c r="O36081" s="21"/>
      <c r="P36081" s="27"/>
      <c r="Q36081" s="16"/>
      <c r="U36081" s="27"/>
    </row>
    <row r="36082" spans="2:21" x14ac:dyDescent="0.25">
      <c r="B36082"/>
      <c r="C36082"/>
      <c r="D36082" s="13"/>
      <c r="E36082" s="13"/>
      <c r="K36082" s="23"/>
      <c r="O36082" s="21"/>
      <c r="P36082" s="27"/>
      <c r="Q36082" s="16"/>
      <c r="U36082" s="27"/>
    </row>
    <row r="36083" spans="2:21" x14ac:dyDescent="0.25">
      <c r="B36083"/>
      <c r="C36083"/>
      <c r="D36083" s="13"/>
      <c r="E36083" s="13"/>
      <c r="K36083" s="23"/>
      <c r="O36083" s="21"/>
      <c r="P36083" s="27"/>
      <c r="Q36083" s="16"/>
      <c r="U36083" s="27"/>
    </row>
    <row r="36084" spans="2:21" x14ac:dyDescent="0.25">
      <c r="B36084"/>
      <c r="C36084"/>
      <c r="D36084" s="13"/>
      <c r="E36084" s="13"/>
      <c r="K36084" s="23"/>
      <c r="O36084" s="21"/>
      <c r="P36084" s="27"/>
      <c r="Q36084" s="16"/>
      <c r="U36084" s="27"/>
    </row>
    <row r="36085" spans="2:21" x14ac:dyDescent="0.25">
      <c r="B36085"/>
      <c r="C36085"/>
      <c r="D36085" s="13"/>
      <c r="E36085" s="13"/>
      <c r="K36085" s="23"/>
      <c r="O36085" s="21"/>
      <c r="P36085" s="27"/>
      <c r="Q36085" s="16"/>
      <c r="U36085" s="27"/>
    </row>
    <row r="36086" spans="2:21" x14ac:dyDescent="0.25">
      <c r="B36086"/>
      <c r="C36086"/>
      <c r="D36086" s="13"/>
      <c r="E36086" s="13"/>
      <c r="K36086" s="23"/>
      <c r="O36086" s="21"/>
      <c r="P36086" s="27"/>
      <c r="Q36086" s="16"/>
      <c r="U36086" s="27"/>
    </row>
    <row r="36087" spans="2:21" x14ac:dyDescent="0.25">
      <c r="B36087"/>
      <c r="C36087"/>
      <c r="D36087" s="13"/>
      <c r="E36087" s="13"/>
      <c r="K36087" s="23"/>
      <c r="O36087" s="21"/>
      <c r="P36087" s="27"/>
      <c r="Q36087" s="16"/>
      <c r="U36087" s="27"/>
    </row>
    <row r="36088" spans="2:21" x14ac:dyDescent="0.25">
      <c r="B36088"/>
      <c r="C36088"/>
      <c r="D36088" s="13"/>
      <c r="E36088" s="13"/>
      <c r="K36088" s="23"/>
      <c r="O36088" s="21"/>
      <c r="P36088" s="27"/>
      <c r="Q36088" s="16"/>
      <c r="U36088" s="27"/>
    </row>
    <row r="36089" spans="2:21" x14ac:dyDescent="0.25">
      <c r="B36089"/>
      <c r="C36089"/>
      <c r="D36089" s="13"/>
      <c r="E36089" s="13"/>
      <c r="K36089" s="23"/>
      <c r="O36089" s="21"/>
      <c r="P36089" s="27"/>
      <c r="Q36089" s="16"/>
      <c r="U36089" s="27"/>
    </row>
    <row r="36090" spans="2:21" x14ac:dyDescent="0.25">
      <c r="B36090"/>
      <c r="C36090"/>
      <c r="D36090" s="13"/>
      <c r="E36090" s="13"/>
      <c r="K36090" s="23"/>
      <c r="O36090" s="21"/>
      <c r="P36090" s="27"/>
      <c r="Q36090" s="16"/>
      <c r="U36090" s="27"/>
    </row>
    <row r="36091" spans="2:21" x14ac:dyDescent="0.25">
      <c r="B36091"/>
      <c r="C36091"/>
      <c r="D36091" s="13"/>
      <c r="E36091" s="13"/>
      <c r="K36091" s="23"/>
      <c r="O36091" s="21"/>
      <c r="P36091" s="27"/>
      <c r="Q36091" s="16"/>
      <c r="U36091" s="27"/>
    </row>
    <row r="36092" spans="2:21" x14ac:dyDescent="0.25">
      <c r="B36092"/>
      <c r="C36092"/>
      <c r="D36092" s="13"/>
      <c r="E36092" s="13"/>
      <c r="K36092" s="23"/>
      <c r="O36092" s="21"/>
      <c r="P36092" s="27"/>
      <c r="Q36092" s="16"/>
      <c r="U36092" s="27"/>
    </row>
    <row r="36093" spans="2:21" x14ac:dyDescent="0.25">
      <c r="B36093"/>
      <c r="C36093"/>
      <c r="D36093" s="13"/>
      <c r="E36093" s="13"/>
      <c r="K36093" s="23"/>
      <c r="O36093" s="21"/>
      <c r="P36093" s="27"/>
      <c r="Q36093" s="16"/>
      <c r="U36093" s="27"/>
    </row>
    <row r="36094" spans="2:21" x14ac:dyDescent="0.25">
      <c r="B36094"/>
      <c r="C36094"/>
      <c r="D36094" s="13"/>
      <c r="E36094" s="13"/>
      <c r="K36094" s="23"/>
      <c r="O36094" s="21"/>
      <c r="P36094" s="27"/>
      <c r="Q36094" s="16"/>
      <c r="U36094" s="27"/>
    </row>
    <row r="36095" spans="2:21" x14ac:dyDescent="0.25">
      <c r="B36095"/>
      <c r="C36095"/>
      <c r="D36095" s="13"/>
      <c r="E36095" s="13"/>
      <c r="K36095" s="23"/>
      <c r="O36095" s="21"/>
      <c r="P36095" s="27"/>
      <c r="Q36095" s="16"/>
      <c r="U36095" s="27"/>
    </row>
    <row r="36096" spans="2:21" x14ac:dyDescent="0.25">
      <c r="B36096"/>
      <c r="C36096"/>
      <c r="D36096" s="13"/>
      <c r="E36096" s="13"/>
      <c r="K36096" s="23"/>
      <c r="O36096" s="21"/>
      <c r="P36096" s="27"/>
      <c r="Q36096" s="16"/>
      <c r="U36096" s="27"/>
    </row>
    <row r="36097" spans="2:21" x14ac:dyDescent="0.25">
      <c r="B36097"/>
      <c r="C36097"/>
      <c r="D36097" s="13"/>
      <c r="E36097" s="13"/>
      <c r="K36097" s="23"/>
      <c r="O36097" s="21"/>
      <c r="P36097" s="27"/>
      <c r="Q36097" s="16"/>
      <c r="U36097" s="27"/>
    </row>
    <row r="36098" spans="2:21" x14ac:dyDescent="0.25">
      <c r="B36098"/>
      <c r="C36098"/>
      <c r="D36098" s="13"/>
      <c r="E36098" s="13"/>
      <c r="K36098" s="23"/>
      <c r="O36098" s="21"/>
      <c r="P36098" s="27"/>
      <c r="Q36098" s="16"/>
      <c r="U36098" s="27"/>
    </row>
    <row r="36099" spans="2:21" x14ac:dyDescent="0.25">
      <c r="B36099"/>
      <c r="C36099"/>
      <c r="D36099" s="13"/>
      <c r="E36099" s="13"/>
      <c r="K36099" s="23"/>
      <c r="O36099" s="21"/>
      <c r="P36099" s="27"/>
      <c r="Q36099" s="16"/>
      <c r="U36099" s="27"/>
    </row>
    <row r="36100" spans="2:21" x14ac:dyDescent="0.25">
      <c r="B36100"/>
      <c r="C36100"/>
      <c r="D36100" s="13"/>
      <c r="E36100" s="13"/>
      <c r="K36100" s="23"/>
      <c r="O36100" s="21"/>
      <c r="P36100" s="27"/>
      <c r="Q36100" s="16"/>
      <c r="U36100" s="27"/>
    </row>
    <row r="36101" spans="2:21" x14ac:dyDescent="0.25">
      <c r="B36101"/>
      <c r="C36101"/>
      <c r="D36101" s="13"/>
      <c r="E36101" s="13"/>
      <c r="K36101" s="23"/>
      <c r="O36101" s="21"/>
      <c r="P36101" s="27"/>
      <c r="Q36101" s="16"/>
      <c r="U36101" s="27"/>
    </row>
    <row r="36102" spans="2:21" x14ac:dyDescent="0.25">
      <c r="B36102"/>
      <c r="C36102"/>
      <c r="D36102" s="13"/>
      <c r="E36102" s="13"/>
      <c r="K36102" s="23"/>
      <c r="O36102" s="21"/>
      <c r="P36102" s="27"/>
      <c r="Q36102" s="16"/>
      <c r="U36102" s="27"/>
    </row>
    <row r="36103" spans="2:21" x14ac:dyDescent="0.25">
      <c r="B36103"/>
      <c r="C36103"/>
      <c r="D36103" s="13"/>
      <c r="E36103" s="13"/>
      <c r="K36103" s="23"/>
      <c r="O36103" s="21"/>
      <c r="P36103" s="27"/>
      <c r="Q36103" s="16"/>
      <c r="U36103" s="27"/>
    </row>
    <row r="36104" spans="2:21" x14ac:dyDescent="0.25">
      <c r="B36104"/>
      <c r="C36104"/>
      <c r="D36104" s="13"/>
      <c r="E36104" s="13"/>
      <c r="K36104" s="23"/>
      <c r="O36104" s="21"/>
      <c r="P36104" s="27"/>
      <c r="Q36104" s="16"/>
      <c r="U36104" s="27"/>
    </row>
    <row r="36105" spans="2:21" x14ac:dyDescent="0.25">
      <c r="B36105"/>
      <c r="C36105"/>
      <c r="D36105" s="13"/>
      <c r="E36105" s="13"/>
      <c r="K36105" s="23"/>
      <c r="O36105" s="21"/>
      <c r="P36105" s="27"/>
      <c r="Q36105" s="16"/>
      <c r="U36105" s="27"/>
    </row>
    <row r="36106" spans="2:21" x14ac:dyDescent="0.25">
      <c r="B36106"/>
      <c r="C36106"/>
      <c r="D36106" s="13"/>
      <c r="E36106" s="13"/>
      <c r="K36106" s="23"/>
      <c r="O36106" s="21"/>
      <c r="P36106" s="27"/>
      <c r="Q36106" s="16"/>
      <c r="U36106" s="27"/>
    </row>
    <row r="36107" spans="2:21" x14ac:dyDescent="0.25">
      <c r="B36107"/>
      <c r="C36107"/>
      <c r="D36107" s="13"/>
      <c r="E36107" s="13"/>
      <c r="K36107" s="23"/>
      <c r="O36107" s="21"/>
      <c r="P36107" s="27"/>
      <c r="Q36107" s="16"/>
      <c r="U36107" s="27"/>
    </row>
    <row r="36108" spans="2:21" x14ac:dyDescent="0.25">
      <c r="B36108"/>
      <c r="C36108"/>
      <c r="D36108" s="13"/>
      <c r="E36108" s="13"/>
      <c r="K36108" s="23"/>
      <c r="O36108" s="21"/>
      <c r="P36108" s="27"/>
      <c r="Q36108" s="16"/>
      <c r="U36108" s="27"/>
    </row>
    <row r="36109" spans="2:21" x14ac:dyDescent="0.25">
      <c r="B36109"/>
      <c r="C36109"/>
      <c r="D36109" s="13"/>
      <c r="E36109" s="13"/>
      <c r="K36109" s="23"/>
      <c r="O36109" s="21"/>
      <c r="P36109" s="27"/>
      <c r="Q36109" s="16"/>
      <c r="U36109" s="27"/>
    </row>
    <row r="36110" spans="2:21" x14ac:dyDescent="0.25">
      <c r="B36110"/>
      <c r="C36110"/>
      <c r="D36110" s="13"/>
      <c r="E36110" s="13"/>
      <c r="K36110" s="23"/>
      <c r="O36110" s="21"/>
      <c r="P36110" s="27"/>
      <c r="Q36110" s="16"/>
      <c r="U36110" s="27"/>
    </row>
    <row r="36111" spans="2:21" x14ac:dyDescent="0.25">
      <c r="B36111"/>
      <c r="C36111"/>
      <c r="D36111" s="13"/>
      <c r="E36111" s="13"/>
      <c r="K36111" s="23"/>
      <c r="O36111" s="21"/>
      <c r="P36111" s="27"/>
      <c r="Q36111" s="16"/>
      <c r="U36111" s="27"/>
    </row>
    <row r="36112" spans="2:21" x14ac:dyDescent="0.25">
      <c r="B36112"/>
      <c r="C36112"/>
      <c r="D36112" s="13"/>
      <c r="E36112" s="13"/>
      <c r="K36112" s="23"/>
      <c r="O36112" s="21"/>
      <c r="P36112" s="27"/>
      <c r="Q36112" s="16"/>
      <c r="U36112" s="27"/>
    </row>
    <row r="36113" spans="2:21" x14ac:dyDescent="0.25">
      <c r="B36113"/>
      <c r="C36113"/>
      <c r="D36113" s="13"/>
      <c r="E36113" s="13"/>
      <c r="K36113" s="23"/>
      <c r="O36113" s="21"/>
      <c r="P36113" s="27"/>
      <c r="Q36113" s="16"/>
      <c r="U36113" s="27"/>
    </row>
    <row r="36114" spans="2:21" x14ac:dyDescent="0.25">
      <c r="B36114"/>
      <c r="C36114"/>
      <c r="D36114" s="13"/>
      <c r="E36114" s="13"/>
      <c r="K36114" s="23"/>
      <c r="O36114" s="21"/>
      <c r="P36114" s="27"/>
      <c r="Q36114" s="16"/>
      <c r="U36114" s="27"/>
    </row>
    <row r="36115" spans="2:21" x14ac:dyDescent="0.25">
      <c r="B36115"/>
      <c r="C36115"/>
      <c r="D36115" s="13"/>
      <c r="E36115" s="13"/>
      <c r="K36115" s="23"/>
      <c r="O36115" s="21"/>
      <c r="P36115" s="27"/>
      <c r="Q36115" s="16"/>
      <c r="U36115" s="27"/>
    </row>
    <row r="36116" spans="2:21" x14ac:dyDescent="0.25">
      <c r="B36116"/>
      <c r="C36116"/>
      <c r="D36116" s="13"/>
      <c r="E36116" s="13"/>
      <c r="K36116" s="23"/>
      <c r="O36116" s="21"/>
      <c r="P36116" s="27"/>
      <c r="Q36116" s="16"/>
      <c r="U36116" s="27"/>
    </row>
    <row r="36117" spans="2:21" x14ac:dyDescent="0.25">
      <c r="B36117"/>
      <c r="C36117"/>
      <c r="D36117" s="13"/>
      <c r="E36117" s="13"/>
      <c r="K36117" s="23"/>
      <c r="O36117" s="21"/>
      <c r="P36117" s="27"/>
      <c r="Q36117" s="16"/>
      <c r="U36117" s="27"/>
    </row>
    <row r="36118" spans="2:21" x14ac:dyDescent="0.25">
      <c r="B36118"/>
      <c r="C36118"/>
      <c r="D36118" s="13"/>
      <c r="E36118" s="13"/>
      <c r="K36118" s="23"/>
      <c r="O36118" s="21"/>
      <c r="P36118" s="27"/>
      <c r="Q36118" s="16"/>
      <c r="U36118" s="27"/>
    </row>
    <row r="36119" spans="2:21" x14ac:dyDescent="0.25">
      <c r="B36119"/>
      <c r="C36119"/>
      <c r="D36119" s="13"/>
      <c r="E36119" s="13"/>
      <c r="K36119" s="23"/>
      <c r="O36119" s="21"/>
      <c r="P36119" s="27"/>
      <c r="Q36119" s="16"/>
      <c r="U36119" s="27"/>
    </row>
    <row r="36120" spans="2:21" x14ac:dyDescent="0.25">
      <c r="B36120"/>
      <c r="C36120"/>
      <c r="D36120" s="13"/>
      <c r="E36120" s="13"/>
      <c r="K36120" s="23"/>
      <c r="O36120" s="21"/>
      <c r="P36120" s="27"/>
      <c r="Q36120" s="16"/>
      <c r="U36120" s="27"/>
    </row>
    <row r="36121" spans="2:21" x14ac:dyDescent="0.25">
      <c r="B36121"/>
      <c r="C36121"/>
      <c r="D36121" s="13"/>
      <c r="E36121" s="13"/>
      <c r="K36121" s="23"/>
      <c r="O36121" s="21"/>
      <c r="P36121" s="27"/>
      <c r="Q36121" s="16"/>
      <c r="U36121" s="27"/>
    </row>
    <row r="36122" spans="2:21" x14ac:dyDescent="0.25">
      <c r="B36122"/>
      <c r="C36122"/>
      <c r="D36122" s="13"/>
      <c r="E36122" s="13"/>
      <c r="K36122" s="23"/>
      <c r="O36122" s="21"/>
      <c r="P36122" s="27"/>
      <c r="Q36122" s="16"/>
      <c r="U36122" s="27"/>
    </row>
    <row r="36123" spans="2:21" x14ac:dyDescent="0.25">
      <c r="B36123"/>
      <c r="C36123"/>
      <c r="D36123" s="13"/>
      <c r="E36123" s="13"/>
      <c r="K36123" s="23"/>
      <c r="O36123" s="21"/>
      <c r="P36123" s="27"/>
      <c r="Q36123" s="16"/>
      <c r="U36123" s="27"/>
    </row>
    <row r="36124" spans="2:21" x14ac:dyDescent="0.25">
      <c r="B36124"/>
      <c r="C36124"/>
      <c r="D36124" s="13"/>
      <c r="E36124" s="13"/>
      <c r="K36124" s="23"/>
      <c r="O36124" s="21"/>
      <c r="P36124" s="27"/>
      <c r="Q36124" s="16"/>
      <c r="U36124" s="27"/>
    </row>
    <row r="36125" spans="2:21" x14ac:dyDescent="0.25">
      <c r="B36125"/>
      <c r="C36125"/>
      <c r="D36125" s="13"/>
      <c r="E36125" s="13"/>
      <c r="K36125" s="23"/>
      <c r="O36125" s="21"/>
      <c r="P36125" s="27"/>
      <c r="Q36125" s="16"/>
      <c r="U36125" s="27"/>
    </row>
    <row r="36126" spans="2:21" x14ac:dyDescent="0.25">
      <c r="B36126"/>
      <c r="C36126"/>
      <c r="D36126" s="13"/>
      <c r="E36126" s="13"/>
      <c r="K36126" s="23"/>
      <c r="O36126" s="21"/>
      <c r="P36126" s="27"/>
      <c r="Q36126" s="16"/>
      <c r="U36126" s="27"/>
    </row>
    <row r="36127" spans="2:21" x14ac:dyDescent="0.25">
      <c r="B36127"/>
      <c r="C36127"/>
      <c r="D36127" s="13"/>
      <c r="E36127" s="13"/>
      <c r="K36127" s="23"/>
      <c r="O36127" s="21"/>
      <c r="P36127" s="27"/>
      <c r="Q36127" s="16"/>
      <c r="U36127" s="27"/>
    </row>
    <row r="36128" spans="2:21" x14ac:dyDescent="0.25">
      <c r="B36128"/>
      <c r="C36128"/>
      <c r="D36128" s="13"/>
      <c r="E36128" s="13"/>
      <c r="K36128" s="23"/>
      <c r="O36128" s="21"/>
      <c r="P36128" s="27"/>
      <c r="Q36128" s="16"/>
      <c r="U36128" s="27"/>
    </row>
    <row r="36129" spans="2:21" x14ac:dyDescent="0.25">
      <c r="B36129"/>
      <c r="C36129"/>
      <c r="D36129" s="13"/>
      <c r="E36129" s="13"/>
      <c r="K36129" s="23"/>
      <c r="O36129" s="21"/>
      <c r="P36129" s="27"/>
      <c r="Q36129" s="16"/>
      <c r="U36129" s="27"/>
    </row>
    <row r="36130" spans="2:21" x14ac:dyDescent="0.25">
      <c r="B36130"/>
      <c r="C36130"/>
      <c r="D36130" s="13"/>
      <c r="E36130" s="13"/>
      <c r="K36130" s="23"/>
      <c r="O36130" s="21"/>
      <c r="P36130" s="27"/>
      <c r="Q36130" s="16"/>
      <c r="U36130" s="27"/>
    </row>
    <row r="36131" spans="2:21" x14ac:dyDescent="0.25">
      <c r="B36131"/>
      <c r="C36131"/>
      <c r="D36131" s="13"/>
      <c r="E36131" s="13"/>
      <c r="K36131" s="23"/>
      <c r="O36131" s="21"/>
      <c r="P36131" s="27"/>
      <c r="Q36131" s="16"/>
      <c r="U36131" s="27"/>
    </row>
    <row r="36132" spans="2:21" x14ac:dyDescent="0.25">
      <c r="B36132"/>
      <c r="C36132"/>
      <c r="D36132" s="13"/>
      <c r="E36132" s="13"/>
      <c r="K36132" s="23"/>
      <c r="O36132" s="21"/>
      <c r="P36132" s="27"/>
      <c r="Q36132" s="16"/>
      <c r="U36132" s="27"/>
    </row>
    <row r="36133" spans="2:21" x14ac:dyDescent="0.25">
      <c r="B36133"/>
      <c r="C36133"/>
      <c r="D36133" s="13"/>
      <c r="E36133" s="13"/>
      <c r="K36133" s="23"/>
      <c r="O36133" s="21"/>
      <c r="P36133" s="27"/>
      <c r="Q36133" s="16"/>
      <c r="U36133" s="27"/>
    </row>
    <row r="36134" spans="2:21" x14ac:dyDescent="0.25">
      <c r="B36134"/>
      <c r="C36134"/>
      <c r="D36134" s="13"/>
      <c r="E36134" s="13"/>
      <c r="K36134" s="23"/>
      <c r="O36134" s="21"/>
      <c r="P36134" s="27"/>
      <c r="Q36134" s="16"/>
      <c r="U36134" s="27"/>
    </row>
    <row r="36135" spans="2:21" x14ac:dyDescent="0.25">
      <c r="B36135"/>
      <c r="C36135"/>
      <c r="D36135" s="13"/>
      <c r="E36135" s="13"/>
      <c r="K36135" s="23"/>
      <c r="O36135" s="21"/>
      <c r="P36135" s="27"/>
      <c r="Q36135" s="16"/>
      <c r="U36135" s="27"/>
    </row>
    <row r="36136" spans="2:21" x14ac:dyDescent="0.25">
      <c r="B36136"/>
      <c r="C36136"/>
      <c r="D36136" s="13"/>
      <c r="E36136" s="13"/>
      <c r="K36136" s="23"/>
      <c r="O36136" s="21"/>
      <c r="P36136" s="27"/>
      <c r="Q36136" s="16"/>
      <c r="U36136" s="27"/>
    </row>
    <row r="36137" spans="2:21" x14ac:dyDescent="0.25">
      <c r="B36137"/>
      <c r="C36137"/>
      <c r="D36137" s="13"/>
      <c r="E36137" s="13"/>
      <c r="K36137" s="23"/>
      <c r="O36137" s="21"/>
      <c r="P36137" s="27"/>
      <c r="Q36137" s="16"/>
      <c r="U36137" s="27"/>
    </row>
    <row r="36138" spans="2:21" x14ac:dyDescent="0.25">
      <c r="B36138"/>
      <c r="C36138"/>
      <c r="D36138" s="13"/>
      <c r="E36138" s="13"/>
      <c r="K36138" s="23"/>
      <c r="O36138" s="21"/>
      <c r="P36138" s="27"/>
      <c r="Q36138" s="16"/>
      <c r="U36138" s="27"/>
    </row>
    <row r="36139" spans="2:21" x14ac:dyDescent="0.25">
      <c r="B36139"/>
      <c r="C36139"/>
      <c r="D36139" s="13"/>
      <c r="E36139" s="13"/>
      <c r="K36139" s="23"/>
      <c r="O36139" s="21"/>
      <c r="P36139" s="27"/>
      <c r="Q36139" s="16"/>
      <c r="U36139" s="27"/>
    </row>
    <row r="36140" spans="2:21" x14ac:dyDescent="0.25">
      <c r="B36140"/>
      <c r="C36140"/>
      <c r="D36140" s="13"/>
      <c r="E36140" s="13"/>
      <c r="K36140" s="23"/>
      <c r="O36140" s="21"/>
      <c r="P36140" s="27"/>
      <c r="Q36140" s="16"/>
      <c r="U36140" s="27"/>
    </row>
    <row r="36141" spans="2:21" x14ac:dyDescent="0.25">
      <c r="B36141"/>
      <c r="C36141"/>
      <c r="D36141" s="13"/>
      <c r="E36141" s="13"/>
      <c r="K36141" s="23"/>
      <c r="O36141" s="21"/>
      <c r="P36141" s="27"/>
      <c r="Q36141" s="16"/>
      <c r="U36141" s="27"/>
    </row>
    <row r="36142" spans="2:21" x14ac:dyDescent="0.25">
      <c r="B36142"/>
      <c r="C36142"/>
      <c r="D36142" s="13"/>
      <c r="E36142" s="13"/>
      <c r="K36142" s="23"/>
      <c r="O36142" s="21"/>
      <c r="P36142" s="27"/>
      <c r="Q36142" s="16"/>
      <c r="U36142" s="27"/>
    </row>
    <row r="36143" spans="2:21" x14ac:dyDescent="0.25">
      <c r="B36143"/>
      <c r="C36143"/>
      <c r="D36143" s="13"/>
      <c r="E36143" s="13"/>
      <c r="K36143" s="23"/>
      <c r="O36143" s="21"/>
      <c r="P36143" s="27"/>
      <c r="Q36143" s="16"/>
      <c r="U36143" s="27"/>
    </row>
    <row r="36144" spans="2:21" x14ac:dyDescent="0.25">
      <c r="B36144"/>
      <c r="C36144"/>
      <c r="D36144" s="13"/>
      <c r="E36144" s="13"/>
      <c r="K36144" s="23"/>
      <c r="O36144" s="21"/>
      <c r="P36144" s="27"/>
      <c r="Q36144" s="16"/>
      <c r="U36144" s="27"/>
    </row>
    <row r="36145" spans="2:21" x14ac:dyDescent="0.25">
      <c r="B36145"/>
      <c r="C36145"/>
      <c r="D36145" s="13"/>
      <c r="E36145" s="13"/>
      <c r="K36145" s="23"/>
      <c r="O36145" s="21"/>
      <c r="P36145" s="27"/>
      <c r="Q36145" s="16"/>
      <c r="U36145" s="27"/>
    </row>
    <row r="36146" spans="2:21" x14ac:dyDescent="0.25">
      <c r="B36146"/>
      <c r="C36146"/>
      <c r="D36146" s="13"/>
      <c r="E36146" s="13"/>
      <c r="K36146" s="23"/>
      <c r="O36146" s="21"/>
      <c r="P36146" s="27"/>
      <c r="Q36146" s="16"/>
      <c r="U36146" s="27"/>
    </row>
    <row r="36147" spans="2:21" x14ac:dyDescent="0.25">
      <c r="B36147"/>
      <c r="C36147"/>
      <c r="D36147" s="13"/>
      <c r="E36147" s="13"/>
      <c r="K36147" s="23"/>
      <c r="O36147" s="21"/>
      <c r="P36147" s="27"/>
      <c r="Q36147" s="16"/>
      <c r="U36147" s="27"/>
    </row>
    <row r="36148" spans="2:21" x14ac:dyDescent="0.25">
      <c r="B36148"/>
      <c r="C36148"/>
      <c r="D36148" s="13"/>
      <c r="E36148" s="13"/>
      <c r="K36148" s="23"/>
      <c r="O36148" s="21"/>
      <c r="P36148" s="27"/>
      <c r="Q36148" s="16"/>
      <c r="U36148" s="27"/>
    </row>
    <row r="36149" spans="2:21" x14ac:dyDescent="0.25">
      <c r="B36149"/>
      <c r="C36149"/>
      <c r="D36149" s="13"/>
      <c r="E36149" s="13"/>
      <c r="K36149" s="23"/>
      <c r="O36149" s="21"/>
      <c r="P36149" s="27"/>
      <c r="Q36149" s="16"/>
      <c r="U36149" s="27"/>
    </row>
    <row r="36150" spans="2:21" x14ac:dyDescent="0.25">
      <c r="B36150"/>
      <c r="C36150"/>
      <c r="D36150" s="13"/>
      <c r="E36150" s="13"/>
      <c r="K36150" s="23"/>
      <c r="O36150" s="21"/>
      <c r="P36150" s="27"/>
      <c r="Q36150" s="16"/>
      <c r="U36150" s="27"/>
    </row>
    <row r="36151" spans="2:21" x14ac:dyDescent="0.25">
      <c r="B36151"/>
      <c r="C36151"/>
      <c r="D36151" s="13"/>
      <c r="E36151" s="13"/>
      <c r="K36151" s="23"/>
      <c r="O36151" s="21"/>
      <c r="P36151" s="27"/>
      <c r="Q36151" s="16"/>
      <c r="U36151" s="27"/>
    </row>
    <row r="36152" spans="2:21" x14ac:dyDescent="0.25">
      <c r="B36152"/>
      <c r="C36152"/>
      <c r="D36152" s="13"/>
      <c r="E36152" s="13"/>
      <c r="K36152" s="23"/>
      <c r="O36152" s="21"/>
      <c r="P36152" s="27"/>
      <c r="Q36152" s="16"/>
      <c r="U36152" s="27"/>
    </row>
    <row r="36153" spans="2:21" x14ac:dyDescent="0.25">
      <c r="B36153"/>
      <c r="C36153"/>
      <c r="D36153" s="13"/>
      <c r="E36153" s="13"/>
      <c r="K36153" s="23"/>
      <c r="O36153" s="21"/>
      <c r="P36153" s="27"/>
      <c r="Q36153" s="16"/>
      <c r="U36153" s="27"/>
    </row>
    <row r="36154" spans="2:21" x14ac:dyDescent="0.25">
      <c r="B36154"/>
      <c r="C36154"/>
      <c r="D36154" s="13"/>
      <c r="E36154" s="13"/>
      <c r="K36154" s="23"/>
      <c r="O36154" s="21"/>
      <c r="P36154" s="27"/>
      <c r="Q36154" s="16"/>
      <c r="U36154" s="27"/>
    </row>
    <row r="36155" spans="2:21" x14ac:dyDescent="0.25">
      <c r="B36155"/>
      <c r="C36155"/>
      <c r="D36155" s="13"/>
      <c r="E36155" s="13"/>
      <c r="K36155" s="23"/>
      <c r="O36155" s="21"/>
      <c r="P36155" s="27"/>
      <c r="Q36155" s="16"/>
      <c r="U36155" s="27"/>
    </row>
    <row r="36156" spans="2:21" x14ac:dyDescent="0.25">
      <c r="B36156"/>
      <c r="C36156"/>
      <c r="D36156" s="13"/>
      <c r="E36156" s="13"/>
      <c r="K36156" s="23"/>
      <c r="O36156" s="21"/>
      <c r="P36156" s="27"/>
      <c r="Q36156" s="16"/>
      <c r="U36156" s="27"/>
    </row>
    <row r="36157" spans="2:21" x14ac:dyDescent="0.25">
      <c r="B36157"/>
      <c r="C36157"/>
      <c r="D36157" s="13"/>
      <c r="E36157" s="13"/>
      <c r="K36157" s="23"/>
      <c r="O36157" s="21"/>
      <c r="P36157" s="27"/>
      <c r="Q36157" s="16"/>
      <c r="U36157" s="27"/>
    </row>
    <row r="36158" spans="2:21" x14ac:dyDescent="0.25">
      <c r="B36158"/>
      <c r="C36158"/>
      <c r="D36158" s="13"/>
      <c r="E36158" s="13"/>
      <c r="K36158" s="23"/>
      <c r="O36158" s="21"/>
      <c r="P36158" s="27"/>
      <c r="Q36158" s="16"/>
      <c r="U36158" s="27"/>
    </row>
    <row r="36159" spans="2:21" x14ac:dyDescent="0.25">
      <c r="B36159"/>
      <c r="C36159"/>
      <c r="D36159" s="13"/>
      <c r="E36159" s="13"/>
      <c r="K36159" s="23"/>
      <c r="O36159" s="21"/>
      <c r="P36159" s="27"/>
      <c r="Q36159" s="16"/>
      <c r="U36159" s="27"/>
    </row>
    <row r="36160" spans="2:21" x14ac:dyDescent="0.25">
      <c r="B36160"/>
      <c r="C36160"/>
      <c r="D36160" s="13"/>
      <c r="E36160" s="13"/>
      <c r="K36160" s="23"/>
      <c r="O36160" s="21"/>
      <c r="P36160" s="27"/>
      <c r="Q36160" s="16"/>
      <c r="U36160" s="27"/>
    </row>
    <row r="36161" spans="2:21" x14ac:dyDescent="0.25">
      <c r="B36161"/>
      <c r="C36161"/>
      <c r="D36161" s="13"/>
      <c r="E36161" s="13"/>
      <c r="K36161" s="23"/>
      <c r="O36161" s="21"/>
      <c r="P36161" s="27"/>
      <c r="Q36161" s="16"/>
      <c r="U36161" s="27"/>
    </row>
    <row r="36162" spans="2:21" x14ac:dyDescent="0.25">
      <c r="B36162"/>
      <c r="C36162"/>
      <c r="D36162" s="13"/>
      <c r="E36162" s="13"/>
      <c r="K36162" s="23"/>
      <c r="O36162" s="21"/>
      <c r="P36162" s="27"/>
      <c r="Q36162" s="16"/>
      <c r="U36162" s="27"/>
    </row>
    <row r="36163" spans="2:21" x14ac:dyDescent="0.25">
      <c r="B36163"/>
      <c r="C36163"/>
      <c r="D36163" s="13"/>
      <c r="E36163" s="13"/>
      <c r="K36163" s="23"/>
      <c r="O36163" s="21"/>
      <c r="P36163" s="27"/>
      <c r="Q36163" s="16"/>
      <c r="U36163" s="27"/>
    </row>
    <row r="36164" spans="2:21" x14ac:dyDescent="0.25">
      <c r="B36164"/>
      <c r="C36164"/>
      <c r="D36164" s="13"/>
      <c r="E36164" s="13"/>
      <c r="K36164" s="23"/>
      <c r="O36164" s="21"/>
      <c r="P36164" s="27"/>
      <c r="Q36164" s="16"/>
      <c r="U36164" s="27"/>
    </row>
    <row r="36165" spans="2:21" x14ac:dyDescent="0.25">
      <c r="B36165"/>
      <c r="C36165"/>
      <c r="D36165" s="13"/>
      <c r="E36165" s="13"/>
      <c r="K36165" s="23"/>
      <c r="O36165" s="21"/>
      <c r="P36165" s="27"/>
      <c r="Q36165" s="16"/>
      <c r="U36165" s="27"/>
    </row>
    <row r="36166" spans="2:21" x14ac:dyDescent="0.25">
      <c r="B36166"/>
      <c r="C36166"/>
      <c r="D36166" s="13"/>
      <c r="E36166" s="13"/>
      <c r="K36166" s="23"/>
      <c r="O36166" s="21"/>
      <c r="P36166" s="27"/>
      <c r="Q36166" s="16"/>
      <c r="U36166" s="27"/>
    </row>
    <row r="36167" spans="2:21" x14ac:dyDescent="0.25">
      <c r="B36167"/>
      <c r="C36167"/>
      <c r="D36167" s="13"/>
      <c r="E36167" s="13"/>
      <c r="K36167" s="23"/>
      <c r="O36167" s="21"/>
      <c r="P36167" s="27"/>
      <c r="Q36167" s="16"/>
      <c r="U36167" s="27"/>
    </row>
    <row r="36168" spans="2:21" x14ac:dyDescent="0.25">
      <c r="B36168"/>
      <c r="C36168"/>
      <c r="D36168" s="13"/>
      <c r="E36168" s="13"/>
      <c r="K36168" s="23"/>
      <c r="O36168" s="21"/>
      <c r="P36168" s="27"/>
      <c r="Q36168" s="16"/>
      <c r="U36168" s="27"/>
    </row>
    <row r="36169" spans="2:21" x14ac:dyDescent="0.25">
      <c r="B36169"/>
      <c r="C36169"/>
      <c r="D36169" s="13"/>
      <c r="E36169" s="13"/>
      <c r="K36169" s="23"/>
      <c r="O36169" s="21"/>
      <c r="P36169" s="27"/>
      <c r="Q36169" s="16"/>
      <c r="U36169" s="27"/>
    </row>
    <row r="36170" spans="2:21" x14ac:dyDescent="0.25">
      <c r="B36170"/>
      <c r="C36170"/>
      <c r="D36170" s="13"/>
      <c r="E36170" s="13"/>
      <c r="K36170" s="23"/>
      <c r="O36170" s="21"/>
      <c r="P36170" s="27"/>
      <c r="Q36170" s="16"/>
      <c r="U36170" s="27"/>
    </row>
    <row r="36171" spans="2:21" x14ac:dyDescent="0.25">
      <c r="B36171"/>
      <c r="C36171"/>
      <c r="D36171" s="13"/>
      <c r="E36171" s="13"/>
      <c r="K36171" s="23"/>
      <c r="O36171" s="21"/>
      <c r="P36171" s="27"/>
      <c r="Q36171" s="16"/>
      <c r="U36171" s="27"/>
    </row>
    <row r="36172" spans="2:21" x14ac:dyDescent="0.25">
      <c r="B36172"/>
      <c r="C36172"/>
      <c r="D36172" s="13"/>
      <c r="E36172" s="13"/>
      <c r="K36172" s="23"/>
      <c r="O36172" s="21"/>
      <c r="P36172" s="27"/>
      <c r="Q36172" s="16"/>
      <c r="U36172" s="27"/>
    </row>
    <row r="36173" spans="2:21" x14ac:dyDescent="0.25">
      <c r="B36173"/>
      <c r="C36173"/>
      <c r="D36173" s="13"/>
      <c r="E36173" s="13"/>
      <c r="K36173" s="23"/>
      <c r="O36173" s="21"/>
      <c r="P36173" s="27"/>
      <c r="Q36173" s="16"/>
      <c r="U36173" s="27"/>
    </row>
    <row r="36174" spans="2:21" x14ac:dyDescent="0.25">
      <c r="B36174"/>
      <c r="C36174"/>
      <c r="D36174" s="13"/>
      <c r="E36174" s="13"/>
      <c r="K36174" s="23"/>
      <c r="O36174" s="21"/>
      <c r="P36174" s="27"/>
      <c r="Q36174" s="16"/>
      <c r="U36174" s="27"/>
    </row>
    <row r="36175" spans="2:21" x14ac:dyDescent="0.25">
      <c r="B36175"/>
      <c r="C36175"/>
      <c r="D36175" s="13"/>
      <c r="E36175" s="13"/>
      <c r="K36175" s="23"/>
      <c r="O36175" s="21"/>
      <c r="P36175" s="27"/>
      <c r="Q36175" s="16"/>
      <c r="U36175" s="27"/>
    </row>
    <row r="36176" spans="2:21" x14ac:dyDescent="0.25">
      <c r="B36176"/>
      <c r="C36176"/>
      <c r="D36176" s="13"/>
      <c r="E36176" s="13"/>
      <c r="K36176" s="23"/>
      <c r="O36176" s="21"/>
      <c r="P36176" s="27"/>
      <c r="Q36176" s="16"/>
      <c r="U36176" s="27"/>
    </row>
    <row r="36177" spans="2:21" x14ac:dyDescent="0.25">
      <c r="B36177"/>
      <c r="C36177"/>
      <c r="D36177" s="13"/>
      <c r="E36177" s="13"/>
      <c r="K36177" s="23"/>
      <c r="O36177" s="21"/>
      <c r="P36177" s="27"/>
      <c r="Q36177" s="16"/>
      <c r="U36177" s="27"/>
    </row>
    <row r="36178" spans="2:21" x14ac:dyDescent="0.25">
      <c r="B36178"/>
      <c r="C36178"/>
      <c r="D36178" s="13"/>
      <c r="E36178" s="13"/>
      <c r="K36178" s="23"/>
      <c r="O36178" s="21"/>
      <c r="P36178" s="27"/>
      <c r="Q36178" s="16"/>
      <c r="U36178" s="27"/>
    </row>
    <row r="36179" spans="2:21" x14ac:dyDescent="0.25">
      <c r="B36179"/>
      <c r="C36179"/>
      <c r="D36179" s="13"/>
      <c r="E36179" s="13"/>
      <c r="K36179" s="23"/>
      <c r="O36179" s="21"/>
      <c r="P36179" s="27"/>
      <c r="Q36179" s="16"/>
      <c r="U36179" s="27"/>
    </row>
    <row r="36180" spans="2:21" x14ac:dyDescent="0.25">
      <c r="B36180"/>
      <c r="C36180"/>
      <c r="D36180" s="13"/>
      <c r="E36180" s="13"/>
      <c r="K36180" s="23"/>
      <c r="O36180" s="21"/>
      <c r="P36180" s="27"/>
      <c r="Q36180" s="16"/>
      <c r="U36180" s="27"/>
    </row>
    <row r="36181" spans="2:21" x14ac:dyDescent="0.25">
      <c r="B36181"/>
      <c r="C36181"/>
      <c r="D36181" s="13"/>
      <c r="E36181" s="13"/>
      <c r="K36181" s="23"/>
      <c r="O36181" s="21"/>
      <c r="P36181" s="27"/>
      <c r="Q36181" s="16"/>
      <c r="U36181" s="27"/>
    </row>
    <row r="36182" spans="2:21" x14ac:dyDescent="0.25">
      <c r="B36182"/>
      <c r="C36182"/>
      <c r="D36182" s="13"/>
      <c r="E36182" s="13"/>
      <c r="K36182" s="23"/>
      <c r="O36182" s="21"/>
      <c r="P36182" s="27"/>
      <c r="Q36182" s="16"/>
      <c r="U36182" s="27"/>
    </row>
    <row r="36183" spans="2:21" x14ac:dyDescent="0.25">
      <c r="B36183"/>
      <c r="C36183"/>
      <c r="D36183" s="13"/>
      <c r="E36183" s="13"/>
      <c r="K36183" s="23"/>
      <c r="O36183" s="21"/>
      <c r="P36183" s="27"/>
      <c r="Q36183" s="16"/>
      <c r="U36183" s="27"/>
    </row>
    <row r="36184" spans="2:21" x14ac:dyDescent="0.25">
      <c r="B36184"/>
      <c r="C36184"/>
      <c r="D36184" s="13"/>
      <c r="E36184" s="13"/>
      <c r="K36184" s="23"/>
      <c r="O36184" s="21"/>
      <c r="P36184" s="27"/>
      <c r="Q36184" s="16"/>
      <c r="U36184" s="27"/>
    </row>
    <row r="36185" spans="2:21" x14ac:dyDescent="0.25">
      <c r="B36185"/>
      <c r="C36185"/>
      <c r="D36185" s="13"/>
      <c r="E36185" s="13"/>
      <c r="K36185" s="23"/>
      <c r="O36185" s="21"/>
      <c r="P36185" s="27"/>
      <c r="Q36185" s="16"/>
      <c r="U36185" s="27"/>
    </row>
    <row r="36186" spans="2:21" x14ac:dyDescent="0.25">
      <c r="B36186"/>
      <c r="C36186"/>
      <c r="D36186" s="13"/>
      <c r="E36186" s="13"/>
      <c r="K36186" s="23"/>
      <c r="O36186" s="21"/>
      <c r="P36186" s="27"/>
      <c r="Q36186" s="16"/>
      <c r="U36186" s="27"/>
    </row>
    <row r="36187" spans="2:21" x14ac:dyDescent="0.25">
      <c r="B36187"/>
      <c r="C36187"/>
      <c r="D36187" s="13"/>
      <c r="E36187" s="13"/>
      <c r="K36187" s="23"/>
      <c r="O36187" s="21"/>
      <c r="P36187" s="27"/>
      <c r="Q36187" s="16"/>
      <c r="U36187" s="27"/>
    </row>
    <row r="36188" spans="2:21" x14ac:dyDescent="0.25">
      <c r="B36188"/>
      <c r="C36188"/>
      <c r="D36188" s="13"/>
      <c r="E36188" s="13"/>
      <c r="K36188" s="23"/>
      <c r="O36188" s="21"/>
      <c r="P36188" s="27"/>
      <c r="Q36188" s="16"/>
      <c r="U36188" s="27"/>
    </row>
    <row r="36189" spans="2:21" x14ac:dyDescent="0.25">
      <c r="B36189"/>
      <c r="C36189"/>
      <c r="D36189" s="13"/>
      <c r="E36189" s="13"/>
      <c r="K36189" s="23"/>
      <c r="O36189" s="21"/>
      <c r="P36189" s="27"/>
      <c r="Q36189" s="16"/>
      <c r="U36189" s="27"/>
    </row>
    <row r="36190" spans="2:21" x14ac:dyDescent="0.25">
      <c r="B36190"/>
      <c r="C36190"/>
      <c r="D36190" s="13"/>
      <c r="E36190" s="13"/>
      <c r="K36190" s="23"/>
      <c r="O36190" s="21"/>
      <c r="P36190" s="27"/>
      <c r="Q36190" s="16"/>
      <c r="U36190" s="27"/>
    </row>
    <row r="36191" spans="2:21" x14ac:dyDescent="0.25">
      <c r="B36191"/>
      <c r="C36191"/>
      <c r="D36191" s="13"/>
      <c r="E36191" s="13"/>
      <c r="K36191" s="23"/>
      <c r="O36191" s="21"/>
      <c r="P36191" s="27"/>
      <c r="Q36191" s="16"/>
      <c r="U36191" s="27"/>
    </row>
    <row r="36192" spans="2:21" x14ac:dyDescent="0.25">
      <c r="B36192"/>
      <c r="C36192"/>
      <c r="D36192" s="13"/>
      <c r="E36192" s="13"/>
      <c r="K36192" s="23"/>
      <c r="O36192" s="21"/>
      <c r="P36192" s="27"/>
      <c r="Q36192" s="16"/>
      <c r="U36192" s="27"/>
    </row>
    <row r="36193" spans="2:21" x14ac:dyDescent="0.25">
      <c r="B36193"/>
      <c r="C36193"/>
      <c r="D36193" s="13"/>
      <c r="E36193" s="13"/>
      <c r="K36193" s="23"/>
      <c r="O36193" s="21"/>
      <c r="P36193" s="27"/>
      <c r="Q36193" s="16"/>
      <c r="U36193" s="27"/>
    </row>
    <row r="36194" spans="2:21" x14ac:dyDescent="0.25">
      <c r="B36194"/>
      <c r="C36194"/>
      <c r="D36194" s="13"/>
      <c r="E36194" s="13"/>
      <c r="K36194" s="23"/>
      <c r="O36194" s="21"/>
      <c r="P36194" s="27"/>
      <c r="Q36194" s="16"/>
      <c r="U36194" s="27"/>
    </row>
    <row r="36195" spans="2:21" x14ac:dyDescent="0.25">
      <c r="B36195"/>
      <c r="C36195"/>
      <c r="D36195" s="13"/>
      <c r="E36195" s="13"/>
      <c r="K36195" s="23"/>
      <c r="O36195" s="21"/>
      <c r="P36195" s="27"/>
      <c r="Q36195" s="16"/>
      <c r="U36195" s="27"/>
    </row>
    <row r="36196" spans="2:21" x14ac:dyDescent="0.25">
      <c r="B36196"/>
      <c r="C36196"/>
      <c r="D36196" s="13"/>
      <c r="E36196" s="13"/>
      <c r="K36196" s="23"/>
      <c r="O36196" s="21"/>
      <c r="P36196" s="27"/>
      <c r="Q36196" s="16"/>
      <c r="U36196" s="27"/>
    </row>
    <row r="36197" spans="2:21" x14ac:dyDescent="0.25">
      <c r="B36197"/>
      <c r="C36197"/>
      <c r="D36197" s="13"/>
      <c r="E36197" s="13"/>
      <c r="K36197" s="23"/>
      <c r="O36197" s="21"/>
      <c r="P36197" s="27"/>
      <c r="Q36197" s="16"/>
      <c r="U36197" s="27"/>
    </row>
    <row r="36198" spans="2:21" x14ac:dyDescent="0.25">
      <c r="B36198"/>
      <c r="C36198"/>
      <c r="D36198" s="13"/>
      <c r="E36198" s="13"/>
      <c r="K36198" s="23"/>
      <c r="O36198" s="21"/>
      <c r="P36198" s="27"/>
      <c r="Q36198" s="16"/>
      <c r="U36198" s="27"/>
    </row>
    <row r="36199" spans="2:21" x14ac:dyDescent="0.25">
      <c r="B36199"/>
      <c r="C36199"/>
      <c r="D36199" s="13"/>
      <c r="E36199" s="13"/>
      <c r="K36199" s="23"/>
      <c r="O36199" s="21"/>
      <c r="P36199" s="27"/>
      <c r="Q36199" s="16"/>
      <c r="U36199" s="27"/>
    </row>
    <row r="36200" spans="2:21" x14ac:dyDescent="0.25">
      <c r="B36200"/>
      <c r="C36200"/>
      <c r="D36200" s="13"/>
      <c r="E36200" s="13"/>
      <c r="K36200" s="23"/>
      <c r="O36200" s="21"/>
      <c r="P36200" s="27"/>
      <c r="Q36200" s="16"/>
      <c r="U36200" s="27"/>
    </row>
    <row r="36201" spans="2:21" x14ac:dyDescent="0.25">
      <c r="B36201"/>
      <c r="C36201"/>
      <c r="D36201" s="13"/>
      <c r="E36201" s="13"/>
      <c r="K36201" s="23"/>
      <c r="O36201" s="21"/>
      <c r="P36201" s="27"/>
      <c r="Q36201" s="16"/>
      <c r="U36201" s="27"/>
    </row>
    <row r="36202" spans="2:21" x14ac:dyDescent="0.25">
      <c r="B36202"/>
      <c r="C36202"/>
      <c r="D36202" s="13"/>
      <c r="E36202" s="13"/>
      <c r="K36202" s="23"/>
      <c r="O36202" s="21"/>
      <c r="P36202" s="27"/>
      <c r="Q36202" s="16"/>
      <c r="U36202" s="27"/>
    </row>
    <row r="36203" spans="2:21" x14ac:dyDescent="0.25">
      <c r="B36203"/>
      <c r="C36203"/>
      <c r="D36203" s="13"/>
      <c r="E36203" s="13"/>
      <c r="K36203" s="23"/>
      <c r="O36203" s="21"/>
      <c r="P36203" s="27"/>
      <c r="Q36203" s="16"/>
      <c r="U36203" s="27"/>
    </row>
    <row r="36204" spans="2:21" x14ac:dyDescent="0.25">
      <c r="B36204"/>
      <c r="C36204"/>
      <c r="D36204" s="13"/>
      <c r="E36204" s="13"/>
      <c r="K36204" s="23"/>
      <c r="O36204" s="21"/>
      <c r="P36204" s="27"/>
      <c r="Q36204" s="16"/>
      <c r="U36204" s="27"/>
    </row>
    <row r="36205" spans="2:21" x14ac:dyDescent="0.25">
      <c r="B36205"/>
      <c r="C36205"/>
      <c r="D36205" s="13"/>
      <c r="E36205" s="13"/>
      <c r="K36205" s="23"/>
      <c r="O36205" s="21"/>
      <c r="P36205" s="27"/>
      <c r="Q36205" s="16"/>
      <c r="U36205" s="27"/>
    </row>
    <row r="36206" spans="2:21" x14ac:dyDescent="0.25">
      <c r="B36206"/>
      <c r="C36206"/>
      <c r="D36206" s="13"/>
      <c r="E36206" s="13"/>
      <c r="K36206" s="23"/>
      <c r="O36206" s="21"/>
      <c r="P36206" s="27"/>
      <c r="Q36206" s="16"/>
      <c r="U36206" s="27"/>
    </row>
    <row r="36207" spans="2:21" x14ac:dyDescent="0.25">
      <c r="B36207"/>
      <c r="C36207"/>
      <c r="D36207" s="13"/>
      <c r="E36207" s="13"/>
      <c r="K36207" s="23"/>
      <c r="O36207" s="21"/>
      <c r="P36207" s="27"/>
      <c r="Q36207" s="16"/>
      <c r="U36207" s="27"/>
    </row>
    <row r="36208" spans="2:21" x14ac:dyDescent="0.25">
      <c r="B36208"/>
      <c r="C36208"/>
      <c r="D36208" s="13"/>
      <c r="E36208" s="13"/>
      <c r="K36208" s="23"/>
      <c r="O36208" s="21"/>
      <c r="P36208" s="27"/>
      <c r="Q36208" s="16"/>
      <c r="U36208" s="27"/>
    </row>
    <row r="36209" spans="2:21" x14ac:dyDescent="0.25">
      <c r="B36209"/>
      <c r="C36209"/>
      <c r="D36209" s="13"/>
      <c r="E36209" s="13"/>
      <c r="K36209" s="23"/>
      <c r="O36209" s="21"/>
      <c r="P36209" s="27"/>
      <c r="Q36209" s="16"/>
      <c r="U36209" s="27"/>
    </row>
    <row r="36210" spans="2:21" x14ac:dyDescent="0.25">
      <c r="B36210"/>
      <c r="C36210"/>
      <c r="D36210" s="13"/>
      <c r="E36210" s="13"/>
      <c r="K36210" s="23"/>
      <c r="O36210" s="21"/>
      <c r="P36210" s="27"/>
      <c r="Q36210" s="16"/>
      <c r="U36210" s="27"/>
    </row>
    <row r="36211" spans="2:21" x14ac:dyDescent="0.25">
      <c r="B36211"/>
      <c r="C36211"/>
      <c r="D36211" s="13"/>
      <c r="E36211" s="13"/>
      <c r="K36211" s="23"/>
      <c r="O36211" s="21"/>
      <c r="P36211" s="27"/>
      <c r="Q36211" s="16"/>
      <c r="U36211" s="27"/>
    </row>
    <row r="36212" spans="2:21" x14ac:dyDescent="0.25">
      <c r="B36212"/>
      <c r="C36212"/>
      <c r="D36212" s="13"/>
      <c r="E36212" s="13"/>
      <c r="K36212" s="23"/>
      <c r="O36212" s="21"/>
      <c r="P36212" s="27"/>
      <c r="Q36212" s="16"/>
      <c r="U36212" s="27"/>
    </row>
    <row r="36213" spans="2:21" x14ac:dyDescent="0.25">
      <c r="B36213"/>
      <c r="C36213"/>
      <c r="D36213" s="13"/>
      <c r="E36213" s="13"/>
      <c r="K36213" s="23"/>
      <c r="O36213" s="21"/>
      <c r="P36213" s="27"/>
      <c r="Q36213" s="16"/>
      <c r="U36213" s="27"/>
    </row>
    <row r="36214" spans="2:21" x14ac:dyDescent="0.25">
      <c r="B36214"/>
      <c r="C36214"/>
      <c r="D36214" s="13"/>
      <c r="E36214" s="13"/>
      <c r="K36214" s="23"/>
      <c r="O36214" s="21"/>
      <c r="P36214" s="27"/>
      <c r="Q36214" s="16"/>
      <c r="U36214" s="27"/>
    </row>
    <row r="36215" spans="2:21" x14ac:dyDescent="0.25">
      <c r="B36215"/>
      <c r="C36215"/>
      <c r="D36215" s="13"/>
      <c r="E36215" s="13"/>
      <c r="K36215" s="23"/>
      <c r="O36215" s="21"/>
      <c r="P36215" s="27"/>
      <c r="Q36215" s="16"/>
      <c r="U36215" s="27"/>
    </row>
    <row r="36216" spans="2:21" x14ac:dyDescent="0.25">
      <c r="B36216"/>
      <c r="C36216"/>
      <c r="D36216" s="13"/>
      <c r="E36216" s="13"/>
      <c r="K36216" s="23"/>
      <c r="O36216" s="21"/>
      <c r="P36216" s="27"/>
      <c r="Q36216" s="16"/>
      <c r="U36216" s="27"/>
    </row>
    <row r="36217" spans="2:21" x14ac:dyDescent="0.25">
      <c r="B36217"/>
      <c r="C36217"/>
      <c r="D36217" s="13"/>
      <c r="E36217" s="13"/>
      <c r="K36217" s="23"/>
      <c r="O36217" s="21"/>
      <c r="P36217" s="27"/>
      <c r="Q36217" s="16"/>
      <c r="U36217" s="27"/>
    </row>
    <row r="36218" spans="2:21" x14ac:dyDescent="0.25">
      <c r="B36218"/>
      <c r="C36218"/>
      <c r="D36218" s="13"/>
      <c r="E36218" s="13"/>
      <c r="K36218" s="23"/>
      <c r="O36218" s="21"/>
      <c r="P36218" s="27"/>
      <c r="Q36218" s="16"/>
      <c r="U36218" s="27"/>
    </row>
    <row r="36219" spans="2:21" x14ac:dyDescent="0.25">
      <c r="B36219"/>
      <c r="C36219"/>
      <c r="D36219" s="13"/>
      <c r="E36219" s="13"/>
      <c r="K36219" s="23"/>
      <c r="O36219" s="21"/>
      <c r="P36219" s="27"/>
      <c r="Q36219" s="16"/>
      <c r="U36219" s="27"/>
    </row>
    <row r="36220" spans="2:21" x14ac:dyDescent="0.25">
      <c r="B36220"/>
      <c r="C36220"/>
      <c r="D36220" s="13"/>
      <c r="E36220" s="13"/>
      <c r="K36220" s="23"/>
      <c r="O36220" s="21"/>
      <c r="P36220" s="27"/>
      <c r="Q36220" s="16"/>
      <c r="U36220" s="27"/>
    </row>
    <row r="36221" spans="2:21" x14ac:dyDescent="0.25">
      <c r="B36221"/>
      <c r="C36221"/>
      <c r="D36221" s="13"/>
      <c r="E36221" s="13"/>
      <c r="K36221" s="23"/>
      <c r="O36221" s="21"/>
      <c r="P36221" s="27"/>
      <c r="Q36221" s="16"/>
      <c r="U36221" s="27"/>
    </row>
    <row r="36222" spans="2:21" x14ac:dyDescent="0.25">
      <c r="B36222"/>
      <c r="C36222"/>
      <c r="D36222" s="13"/>
      <c r="E36222" s="13"/>
      <c r="K36222" s="23"/>
      <c r="O36222" s="21"/>
      <c r="P36222" s="27"/>
      <c r="Q36222" s="16"/>
      <c r="U36222" s="27"/>
    </row>
    <row r="36223" spans="2:21" x14ac:dyDescent="0.25">
      <c r="B36223"/>
      <c r="C36223"/>
      <c r="D36223" s="13"/>
      <c r="E36223" s="13"/>
      <c r="K36223" s="23"/>
      <c r="O36223" s="21"/>
      <c r="P36223" s="27"/>
      <c r="Q36223" s="16"/>
      <c r="U36223" s="27"/>
    </row>
    <row r="36224" spans="2:21" x14ac:dyDescent="0.25">
      <c r="B36224"/>
      <c r="C36224"/>
      <c r="D36224" s="13"/>
      <c r="E36224" s="13"/>
      <c r="K36224" s="23"/>
      <c r="O36224" s="21"/>
      <c r="P36224" s="27"/>
      <c r="Q36224" s="16"/>
      <c r="U36224" s="27"/>
    </row>
    <row r="36225" spans="2:21" x14ac:dyDescent="0.25">
      <c r="B36225"/>
      <c r="C36225"/>
      <c r="D36225" s="13"/>
      <c r="E36225" s="13"/>
      <c r="K36225" s="23"/>
      <c r="O36225" s="21"/>
      <c r="P36225" s="27"/>
      <c r="Q36225" s="16"/>
      <c r="U36225" s="27"/>
    </row>
    <row r="36226" spans="2:21" x14ac:dyDescent="0.25">
      <c r="B36226"/>
      <c r="C36226"/>
      <c r="D36226" s="13"/>
      <c r="E36226" s="13"/>
      <c r="K36226" s="23"/>
      <c r="O36226" s="21"/>
      <c r="P36226" s="27"/>
      <c r="Q36226" s="16"/>
      <c r="U36226" s="27"/>
    </row>
    <row r="36227" spans="2:21" x14ac:dyDescent="0.25">
      <c r="B36227"/>
      <c r="C36227"/>
      <c r="D36227" s="13"/>
      <c r="E36227" s="13"/>
      <c r="K36227" s="23"/>
      <c r="O36227" s="21"/>
      <c r="P36227" s="27"/>
      <c r="Q36227" s="16"/>
      <c r="U36227" s="27"/>
    </row>
    <row r="36228" spans="2:21" x14ac:dyDescent="0.25">
      <c r="B36228"/>
      <c r="C36228"/>
      <c r="D36228" s="13"/>
      <c r="E36228" s="13"/>
      <c r="K36228" s="23"/>
      <c r="O36228" s="21"/>
      <c r="P36228" s="27"/>
      <c r="Q36228" s="16"/>
      <c r="U36228" s="27"/>
    </row>
    <row r="36229" spans="2:21" x14ac:dyDescent="0.25">
      <c r="B36229"/>
      <c r="C36229"/>
      <c r="D36229" s="13"/>
      <c r="E36229" s="13"/>
      <c r="K36229" s="23"/>
      <c r="O36229" s="21"/>
      <c r="P36229" s="27"/>
      <c r="Q36229" s="16"/>
      <c r="U36229" s="27"/>
    </row>
    <row r="36230" spans="2:21" x14ac:dyDescent="0.25">
      <c r="B36230"/>
      <c r="C36230"/>
      <c r="D36230" s="13"/>
      <c r="E36230" s="13"/>
      <c r="K36230" s="23"/>
      <c r="O36230" s="21"/>
      <c r="P36230" s="27"/>
      <c r="Q36230" s="16"/>
      <c r="U36230" s="27"/>
    </row>
    <row r="36231" spans="2:21" x14ac:dyDescent="0.25">
      <c r="B36231"/>
      <c r="C36231"/>
      <c r="D36231" s="13"/>
      <c r="E36231" s="13"/>
      <c r="K36231" s="23"/>
      <c r="O36231" s="21"/>
      <c r="P36231" s="27"/>
      <c r="Q36231" s="16"/>
      <c r="U36231" s="27"/>
    </row>
    <row r="36232" spans="2:21" x14ac:dyDescent="0.25">
      <c r="B36232"/>
      <c r="C36232"/>
      <c r="D36232" s="13"/>
      <c r="E36232" s="13"/>
      <c r="K36232" s="23"/>
      <c r="O36232" s="21"/>
      <c r="P36232" s="27"/>
      <c r="Q36232" s="16"/>
      <c r="U36232" s="27"/>
    </row>
    <row r="36233" spans="2:21" x14ac:dyDescent="0.25">
      <c r="B36233"/>
      <c r="C36233"/>
      <c r="D36233" s="13"/>
      <c r="E36233" s="13"/>
      <c r="K36233" s="23"/>
      <c r="O36233" s="21"/>
      <c r="P36233" s="27"/>
      <c r="Q36233" s="16"/>
      <c r="U36233" s="27"/>
    </row>
    <row r="36234" spans="2:21" x14ac:dyDescent="0.25">
      <c r="B36234"/>
      <c r="C36234"/>
      <c r="D36234" s="13"/>
      <c r="E36234" s="13"/>
      <c r="K36234" s="23"/>
      <c r="O36234" s="21"/>
      <c r="P36234" s="27"/>
      <c r="Q36234" s="16"/>
      <c r="U36234" s="27"/>
    </row>
    <row r="36235" spans="2:21" x14ac:dyDescent="0.25">
      <c r="B36235"/>
      <c r="C36235"/>
      <c r="D36235" s="13"/>
      <c r="E36235" s="13"/>
      <c r="K36235" s="23"/>
      <c r="O36235" s="21"/>
      <c r="P36235" s="27"/>
      <c r="Q36235" s="16"/>
      <c r="U36235" s="27"/>
    </row>
    <row r="36236" spans="2:21" x14ac:dyDescent="0.25">
      <c r="B36236"/>
      <c r="C36236"/>
      <c r="D36236" s="13"/>
      <c r="E36236" s="13"/>
      <c r="K36236" s="23"/>
      <c r="O36236" s="21"/>
      <c r="P36236" s="27"/>
      <c r="Q36236" s="16"/>
      <c r="U36236" s="27"/>
    </row>
    <row r="36237" spans="2:21" x14ac:dyDescent="0.25">
      <c r="B36237"/>
      <c r="C36237"/>
      <c r="D36237" s="13"/>
      <c r="E36237" s="13"/>
      <c r="K36237" s="23"/>
      <c r="O36237" s="21"/>
      <c r="P36237" s="27"/>
      <c r="Q36237" s="16"/>
      <c r="U36237" s="27"/>
    </row>
    <row r="36238" spans="2:21" x14ac:dyDescent="0.25">
      <c r="B36238"/>
      <c r="C36238"/>
      <c r="D36238" s="13"/>
      <c r="E36238" s="13"/>
      <c r="K36238" s="23"/>
      <c r="O36238" s="21"/>
      <c r="P36238" s="27"/>
      <c r="Q36238" s="16"/>
      <c r="U36238" s="27"/>
    </row>
    <row r="36239" spans="2:21" x14ac:dyDescent="0.25">
      <c r="B36239"/>
      <c r="C36239"/>
      <c r="D36239" s="13"/>
      <c r="E36239" s="13"/>
      <c r="K36239" s="23"/>
      <c r="O36239" s="21"/>
      <c r="P36239" s="27"/>
      <c r="Q36239" s="16"/>
      <c r="U36239" s="27"/>
    </row>
    <row r="36240" spans="2:21" x14ac:dyDescent="0.25">
      <c r="B36240"/>
      <c r="C36240"/>
      <c r="D36240" s="13"/>
      <c r="E36240" s="13"/>
      <c r="K36240" s="23"/>
      <c r="O36240" s="21"/>
      <c r="P36240" s="27"/>
      <c r="Q36240" s="16"/>
      <c r="U36240" s="27"/>
    </row>
    <row r="36241" spans="2:21" x14ac:dyDescent="0.25">
      <c r="B36241"/>
      <c r="C36241"/>
      <c r="D36241" s="13"/>
      <c r="E36241" s="13"/>
      <c r="K36241" s="23"/>
      <c r="O36241" s="21"/>
      <c r="P36241" s="27"/>
      <c r="Q36241" s="16"/>
      <c r="U36241" s="27"/>
    </row>
    <row r="36242" spans="2:21" x14ac:dyDescent="0.25">
      <c r="B36242"/>
      <c r="C36242"/>
      <c r="D36242" s="13"/>
      <c r="E36242" s="13"/>
      <c r="K36242" s="23"/>
      <c r="O36242" s="21"/>
      <c r="P36242" s="27"/>
      <c r="Q36242" s="16"/>
      <c r="U36242" s="27"/>
    </row>
    <row r="36243" spans="2:21" x14ac:dyDescent="0.25">
      <c r="B36243"/>
      <c r="C36243"/>
      <c r="D36243" s="13"/>
      <c r="E36243" s="13"/>
      <c r="K36243" s="23"/>
      <c r="O36243" s="21"/>
      <c r="P36243" s="27"/>
      <c r="Q36243" s="16"/>
      <c r="U36243" s="27"/>
    </row>
    <row r="36244" spans="2:21" x14ac:dyDescent="0.25">
      <c r="B36244"/>
      <c r="C36244"/>
      <c r="D36244" s="13"/>
      <c r="E36244" s="13"/>
      <c r="K36244" s="23"/>
      <c r="O36244" s="21"/>
      <c r="P36244" s="27"/>
      <c r="Q36244" s="16"/>
      <c r="U36244" s="27"/>
    </row>
    <row r="36245" spans="2:21" x14ac:dyDescent="0.25">
      <c r="B36245"/>
      <c r="C36245"/>
      <c r="D36245" s="13"/>
      <c r="E36245" s="13"/>
      <c r="K36245" s="23"/>
      <c r="O36245" s="21"/>
      <c r="P36245" s="27"/>
      <c r="Q36245" s="16"/>
      <c r="U36245" s="27"/>
    </row>
    <row r="36246" spans="2:21" x14ac:dyDescent="0.25">
      <c r="B36246"/>
      <c r="C36246"/>
      <c r="D36246" s="13"/>
      <c r="E36246" s="13"/>
      <c r="K36246" s="23"/>
      <c r="O36246" s="21"/>
      <c r="P36246" s="27"/>
      <c r="Q36246" s="16"/>
      <c r="U36246" s="27"/>
    </row>
    <row r="36247" spans="2:21" x14ac:dyDescent="0.25">
      <c r="B36247"/>
      <c r="C36247"/>
      <c r="D36247" s="13"/>
      <c r="E36247" s="13"/>
      <c r="K36247" s="23"/>
      <c r="O36247" s="21"/>
      <c r="P36247" s="27"/>
      <c r="Q36247" s="16"/>
      <c r="U36247" s="27"/>
    </row>
    <row r="36248" spans="2:21" x14ac:dyDescent="0.25">
      <c r="B36248"/>
      <c r="C36248"/>
      <c r="D36248" s="13"/>
      <c r="E36248" s="13"/>
      <c r="K36248" s="23"/>
      <c r="O36248" s="21"/>
      <c r="P36248" s="27"/>
      <c r="Q36248" s="16"/>
      <c r="U36248" s="27"/>
    </row>
    <row r="36249" spans="2:21" x14ac:dyDescent="0.25">
      <c r="B36249"/>
      <c r="C36249"/>
      <c r="D36249" s="13"/>
      <c r="E36249" s="13"/>
      <c r="K36249" s="23"/>
      <c r="O36249" s="21"/>
      <c r="P36249" s="27"/>
      <c r="Q36249" s="16"/>
      <c r="U36249" s="27"/>
    </row>
    <row r="36250" spans="2:21" x14ac:dyDescent="0.25">
      <c r="B36250"/>
      <c r="C36250"/>
      <c r="D36250" s="13"/>
      <c r="E36250" s="13"/>
      <c r="K36250" s="23"/>
      <c r="O36250" s="21"/>
      <c r="P36250" s="27"/>
      <c r="Q36250" s="16"/>
      <c r="U36250" s="27"/>
    </row>
    <row r="36251" spans="2:21" x14ac:dyDescent="0.25">
      <c r="B36251"/>
      <c r="C36251"/>
      <c r="D36251" s="13"/>
      <c r="E36251" s="13"/>
      <c r="K36251" s="23"/>
      <c r="O36251" s="21"/>
      <c r="P36251" s="27"/>
      <c r="Q36251" s="16"/>
      <c r="U36251" s="27"/>
    </row>
    <row r="36252" spans="2:21" x14ac:dyDescent="0.25">
      <c r="B36252"/>
      <c r="C36252"/>
      <c r="D36252" s="13"/>
      <c r="E36252" s="13"/>
      <c r="K36252" s="23"/>
      <c r="O36252" s="21"/>
      <c r="P36252" s="27"/>
      <c r="Q36252" s="16"/>
      <c r="U36252" s="27"/>
    </row>
    <row r="36253" spans="2:21" x14ac:dyDescent="0.25">
      <c r="B36253"/>
      <c r="C36253"/>
      <c r="D36253" s="13"/>
      <c r="E36253" s="13"/>
      <c r="K36253" s="23"/>
      <c r="O36253" s="21"/>
      <c r="P36253" s="27"/>
      <c r="Q36253" s="16"/>
      <c r="U36253" s="27"/>
    </row>
    <row r="36254" spans="2:21" x14ac:dyDescent="0.25">
      <c r="B36254"/>
      <c r="C36254"/>
      <c r="D36254" s="13"/>
      <c r="E36254" s="13"/>
      <c r="K36254" s="23"/>
      <c r="O36254" s="21"/>
      <c r="P36254" s="27"/>
      <c r="Q36254" s="16"/>
      <c r="U36254" s="27"/>
    </row>
    <row r="36255" spans="2:21" x14ac:dyDescent="0.25">
      <c r="B36255"/>
      <c r="C36255"/>
      <c r="D36255" s="13"/>
      <c r="E36255" s="13"/>
      <c r="K36255" s="23"/>
      <c r="O36255" s="21"/>
      <c r="P36255" s="27"/>
      <c r="Q36255" s="16"/>
      <c r="U36255" s="27"/>
    </row>
    <row r="36256" spans="2:21" x14ac:dyDescent="0.25">
      <c r="B36256"/>
      <c r="C36256"/>
      <c r="D36256" s="13"/>
      <c r="E36256" s="13"/>
      <c r="K36256" s="23"/>
      <c r="O36256" s="21"/>
      <c r="P36256" s="27"/>
      <c r="Q36256" s="16"/>
      <c r="U36256" s="27"/>
    </row>
    <row r="36257" spans="2:21" x14ac:dyDescent="0.25">
      <c r="B36257"/>
      <c r="C36257"/>
      <c r="D36257" s="13"/>
      <c r="E36257" s="13"/>
      <c r="K36257" s="23"/>
      <c r="O36257" s="21"/>
      <c r="P36257" s="27"/>
      <c r="Q36257" s="16"/>
      <c r="U36257" s="27"/>
    </row>
    <row r="36258" spans="2:21" x14ac:dyDescent="0.25">
      <c r="B36258"/>
      <c r="C36258"/>
      <c r="D36258" s="13"/>
      <c r="E36258" s="13"/>
      <c r="K36258" s="23"/>
      <c r="O36258" s="21"/>
      <c r="P36258" s="27"/>
      <c r="Q36258" s="16"/>
      <c r="U36258" s="27"/>
    </row>
    <row r="36259" spans="2:21" x14ac:dyDescent="0.25">
      <c r="B36259"/>
      <c r="C36259"/>
      <c r="D36259" s="13"/>
      <c r="E36259" s="13"/>
      <c r="K36259" s="23"/>
      <c r="O36259" s="21"/>
      <c r="P36259" s="27"/>
      <c r="Q36259" s="16"/>
      <c r="U36259" s="27"/>
    </row>
    <row r="36260" spans="2:21" x14ac:dyDescent="0.25">
      <c r="B36260"/>
      <c r="C36260"/>
      <c r="D36260" s="13"/>
      <c r="E36260" s="13"/>
      <c r="K36260" s="23"/>
      <c r="O36260" s="21"/>
      <c r="P36260" s="27"/>
      <c r="Q36260" s="16"/>
      <c r="U36260" s="27"/>
    </row>
    <row r="36261" spans="2:21" x14ac:dyDescent="0.25">
      <c r="B36261"/>
      <c r="C36261"/>
      <c r="D36261" s="13"/>
      <c r="E36261" s="13"/>
      <c r="K36261" s="23"/>
      <c r="O36261" s="21"/>
      <c r="P36261" s="27"/>
      <c r="Q36261" s="16"/>
      <c r="U36261" s="27"/>
    </row>
    <row r="36262" spans="2:21" x14ac:dyDescent="0.25">
      <c r="B36262"/>
      <c r="C36262"/>
      <c r="D36262" s="13"/>
      <c r="E36262" s="13"/>
      <c r="K36262" s="23"/>
      <c r="O36262" s="21"/>
      <c r="P36262" s="27"/>
      <c r="Q36262" s="16"/>
      <c r="U36262" s="27"/>
    </row>
    <row r="36263" spans="2:21" x14ac:dyDescent="0.25">
      <c r="B36263"/>
      <c r="C36263"/>
      <c r="D36263" s="13"/>
      <c r="E36263" s="13"/>
      <c r="K36263" s="23"/>
      <c r="O36263" s="21"/>
      <c r="P36263" s="27"/>
      <c r="Q36263" s="16"/>
      <c r="U36263" s="27"/>
    </row>
    <row r="36264" spans="2:21" x14ac:dyDescent="0.25">
      <c r="B36264"/>
      <c r="C36264"/>
      <c r="D36264" s="13"/>
      <c r="E36264" s="13"/>
      <c r="K36264" s="23"/>
      <c r="O36264" s="21"/>
      <c r="P36264" s="27"/>
      <c r="Q36264" s="16"/>
      <c r="U36264" s="27"/>
    </row>
    <row r="36265" spans="2:21" x14ac:dyDescent="0.25">
      <c r="B36265"/>
      <c r="C36265"/>
      <c r="D36265" s="13"/>
      <c r="E36265" s="13"/>
      <c r="K36265" s="23"/>
      <c r="O36265" s="21"/>
      <c r="P36265" s="27"/>
      <c r="Q36265" s="16"/>
      <c r="U36265" s="27"/>
    </row>
    <row r="36266" spans="2:21" x14ac:dyDescent="0.25">
      <c r="B36266"/>
      <c r="C36266"/>
      <c r="D36266" s="13"/>
      <c r="E36266" s="13"/>
      <c r="K36266" s="23"/>
      <c r="O36266" s="21"/>
      <c r="P36266" s="27"/>
      <c r="Q36266" s="16"/>
      <c r="U36266" s="27"/>
    </row>
    <row r="36267" spans="2:21" x14ac:dyDescent="0.25">
      <c r="B36267"/>
      <c r="C36267"/>
      <c r="D36267" s="13"/>
      <c r="E36267" s="13"/>
      <c r="K36267" s="23"/>
      <c r="O36267" s="21"/>
      <c r="P36267" s="27"/>
      <c r="Q36267" s="16"/>
      <c r="U36267" s="27"/>
    </row>
    <row r="36268" spans="2:21" x14ac:dyDescent="0.25">
      <c r="B36268"/>
      <c r="C36268"/>
      <c r="D36268" s="13"/>
      <c r="E36268" s="13"/>
      <c r="K36268" s="23"/>
      <c r="O36268" s="21"/>
      <c r="P36268" s="27"/>
      <c r="Q36268" s="16"/>
      <c r="U36268" s="27"/>
    </row>
    <row r="36269" spans="2:21" x14ac:dyDescent="0.25">
      <c r="B36269"/>
      <c r="C36269"/>
      <c r="D36269" s="13"/>
      <c r="E36269" s="13"/>
      <c r="K36269" s="23"/>
      <c r="O36269" s="21"/>
      <c r="P36269" s="27"/>
      <c r="Q36269" s="16"/>
      <c r="U36269" s="27"/>
    </row>
    <row r="36270" spans="2:21" x14ac:dyDescent="0.25">
      <c r="B36270"/>
      <c r="C36270"/>
      <c r="D36270" s="13"/>
      <c r="E36270" s="13"/>
      <c r="K36270" s="23"/>
      <c r="O36270" s="21"/>
      <c r="P36270" s="27"/>
      <c r="Q36270" s="16"/>
      <c r="U36270" s="27"/>
    </row>
    <row r="36271" spans="2:21" x14ac:dyDescent="0.25">
      <c r="B36271"/>
      <c r="C36271"/>
      <c r="D36271" s="13"/>
      <c r="E36271" s="13"/>
      <c r="K36271" s="23"/>
      <c r="O36271" s="21"/>
      <c r="P36271" s="27"/>
      <c r="Q36271" s="16"/>
      <c r="U36271" s="27"/>
    </row>
    <row r="36272" spans="2:21" x14ac:dyDescent="0.25">
      <c r="B36272"/>
      <c r="C36272"/>
      <c r="D36272" s="13"/>
      <c r="E36272" s="13"/>
      <c r="K36272" s="23"/>
      <c r="O36272" s="21"/>
      <c r="P36272" s="27"/>
      <c r="Q36272" s="16"/>
      <c r="U36272" s="27"/>
    </row>
    <row r="36273" spans="2:21" x14ac:dyDescent="0.25">
      <c r="B36273"/>
      <c r="C36273"/>
      <c r="D36273" s="13"/>
      <c r="E36273" s="13"/>
      <c r="K36273" s="23"/>
      <c r="O36273" s="21"/>
      <c r="P36273" s="27"/>
      <c r="Q36273" s="16"/>
      <c r="U36273" s="27"/>
    </row>
    <row r="36274" spans="2:21" x14ac:dyDescent="0.25">
      <c r="B36274"/>
      <c r="C36274"/>
      <c r="D36274" s="13"/>
      <c r="E36274" s="13"/>
      <c r="K36274" s="23"/>
      <c r="O36274" s="21"/>
      <c r="P36274" s="27"/>
      <c r="Q36274" s="16"/>
      <c r="U36274" s="27"/>
    </row>
    <row r="36275" spans="2:21" x14ac:dyDescent="0.25">
      <c r="B36275"/>
      <c r="C36275"/>
      <c r="D36275" s="13"/>
      <c r="E36275" s="13"/>
      <c r="K36275" s="23"/>
      <c r="O36275" s="21"/>
      <c r="P36275" s="27"/>
      <c r="Q36275" s="16"/>
      <c r="U36275" s="27"/>
    </row>
    <row r="36276" spans="2:21" x14ac:dyDescent="0.25">
      <c r="B36276"/>
      <c r="C36276"/>
      <c r="D36276" s="13"/>
      <c r="E36276" s="13"/>
      <c r="K36276" s="23"/>
      <c r="O36276" s="21"/>
      <c r="P36276" s="27"/>
      <c r="Q36276" s="16"/>
      <c r="U36276" s="27"/>
    </row>
    <row r="36277" spans="2:21" x14ac:dyDescent="0.25">
      <c r="B36277"/>
      <c r="C36277"/>
      <c r="D36277" s="13"/>
      <c r="E36277" s="13"/>
      <c r="K36277" s="23"/>
      <c r="O36277" s="21"/>
      <c r="P36277" s="27"/>
      <c r="Q36277" s="16"/>
      <c r="U36277" s="27"/>
    </row>
    <row r="36278" spans="2:21" x14ac:dyDescent="0.25">
      <c r="B36278"/>
      <c r="C36278"/>
      <c r="D36278" s="13"/>
      <c r="E36278" s="13"/>
      <c r="K36278" s="23"/>
      <c r="O36278" s="21"/>
      <c r="P36278" s="27"/>
      <c r="Q36278" s="16"/>
      <c r="U36278" s="27"/>
    </row>
    <row r="36279" spans="2:21" x14ac:dyDescent="0.25">
      <c r="B36279"/>
      <c r="C36279"/>
      <c r="D36279" s="13"/>
      <c r="E36279" s="13"/>
      <c r="K36279" s="23"/>
      <c r="O36279" s="21"/>
      <c r="P36279" s="27"/>
      <c r="Q36279" s="16"/>
      <c r="U36279" s="27"/>
    </row>
    <row r="36280" spans="2:21" x14ac:dyDescent="0.25">
      <c r="B36280"/>
      <c r="C36280"/>
      <c r="D36280" s="13"/>
      <c r="E36280" s="13"/>
      <c r="K36280" s="23"/>
      <c r="O36280" s="21"/>
      <c r="P36280" s="27"/>
      <c r="Q36280" s="16"/>
      <c r="U36280" s="27"/>
    </row>
    <row r="36281" spans="2:21" x14ac:dyDescent="0.25">
      <c r="B36281"/>
      <c r="C36281"/>
      <c r="D36281" s="13"/>
      <c r="E36281" s="13"/>
      <c r="K36281" s="23"/>
      <c r="O36281" s="21"/>
      <c r="P36281" s="27"/>
      <c r="Q36281" s="16"/>
      <c r="U36281" s="27"/>
    </row>
    <row r="36282" spans="2:21" x14ac:dyDescent="0.25">
      <c r="B36282"/>
      <c r="C36282"/>
      <c r="D36282" s="13"/>
      <c r="E36282" s="13"/>
      <c r="K36282" s="23"/>
      <c r="O36282" s="21"/>
      <c r="P36282" s="27"/>
      <c r="Q36282" s="16"/>
      <c r="U36282" s="27"/>
    </row>
    <row r="36283" spans="2:21" x14ac:dyDescent="0.25">
      <c r="B36283"/>
      <c r="C36283"/>
      <c r="D36283" s="13"/>
      <c r="E36283" s="13"/>
      <c r="K36283" s="23"/>
      <c r="O36283" s="21"/>
      <c r="P36283" s="27"/>
      <c r="Q36283" s="16"/>
      <c r="U36283" s="27"/>
    </row>
    <row r="36284" spans="2:21" x14ac:dyDescent="0.25">
      <c r="B36284"/>
      <c r="C36284"/>
      <c r="D36284" s="13"/>
      <c r="E36284" s="13"/>
      <c r="K36284" s="23"/>
      <c r="O36284" s="21"/>
      <c r="P36284" s="27"/>
      <c r="Q36284" s="16"/>
      <c r="U36284" s="27"/>
    </row>
    <row r="36285" spans="2:21" x14ac:dyDescent="0.25">
      <c r="B36285"/>
      <c r="C36285"/>
      <c r="D36285" s="13"/>
      <c r="E36285" s="13"/>
      <c r="K36285" s="23"/>
      <c r="O36285" s="21"/>
      <c r="P36285" s="27"/>
      <c r="Q36285" s="16"/>
      <c r="U36285" s="27"/>
    </row>
    <row r="36286" spans="2:21" x14ac:dyDescent="0.25">
      <c r="B36286"/>
      <c r="C36286"/>
      <c r="D36286" s="13"/>
      <c r="E36286" s="13"/>
      <c r="K36286" s="23"/>
      <c r="O36286" s="21"/>
      <c r="P36286" s="27"/>
      <c r="Q36286" s="16"/>
      <c r="U36286" s="27"/>
    </row>
    <row r="36287" spans="2:21" x14ac:dyDescent="0.25">
      <c r="B36287"/>
      <c r="C36287"/>
      <c r="D36287" s="13"/>
      <c r="E36287" s="13"/>
      <c r="K36287" s="23"/>
      <c r="O36287" s="21"/>
      <c r="P36287" s="27"/>
      <c r="Q36287" s="16"/>
      <c r="U36287" s="27"/>
    </row>
    <row r="36288" spans="2:21" x14ac:dyDescent="0.25">
      <c r="B36288"/>
      <c r="C36288"/>
      <c r="D36288" s="13"/>
      <c r="E36288" s="13"/>
      <c r="K36288" s="23"/>
      <c r="O36288" s="21"/>
      <c r="P36288" s="27"/>
      <c r="Q36288" s="16"/>
      <c r="U36288" s="27"/>
    </row>
    <row r="36289" spans="2:21" x14ac:dyDescent="0.25">
      <c r="B36289"/>
      <c r="C36289"/>
      <c r="D36289" s="13"/>
      <c r="E36289" s="13"/>
      <c r="K36289" s="23"/>
      <c r="O36289" s="21"/>
      <c r="P36289" s="27"/>
      <c r="Q36289" s="16"/>
      <c r="U36289" s="27"/>
    </row>
    <row r="36290" spans="2:21" x14ac:dyDescent="0.25">
      <c r="B36290"/>
      <c r="C36290"/>
      <c r="D36290" s="13"/>
      <c r="E36290" s="13"/>
      <c r="K36290" s="23"/>
      <c r="O36290" s="21"/>
      <c r="P36290" s="27"/>
      <c r="Q36290" s="16"/>
      <c r="U36290" s="27"/>
    </row>
    <row r="36291" spans="2:21" x14ac:dyDescent="0.25">
      <c r="B36291"/>
      <c r="C36291"/>
      <c r="D36291" s="13"/>
      <c r="E36291" s="13"/>
      <c r="K36291" s="23"/>
      <c r="O36291" s="21"/>
      <c r="P36291" s="27"/>
      <c r="Q36291" s="16"/>
      <c r="U36291" s="27"/>
    </row>
    <row r="36292" spans="2:21" x14ac:dyDescent="0.25">
      <c r="B36292"/>
      <c r="C36292"/>
      <c r="D36292" s="13"/>
      <c r="E36292" s="13"/>
      <c r="K36292" s="23"/>
      <c r="O36292" s="21"/>
      <c r="P36292" s="27"/>
      <c r="Q36292" s="16"/>
      <c r="U36292" s="27"/>
    </row>
    <row r="36293" spans="2:21" x14ac:dyDescent="0.25">
      <c r="B36293"/>
      <c r="C36293"/>
      <c r="D36293" s="13"/>
      <c r="E36293" s="13"/>
      <c r="K36293" s="23"/>
      <c r="O36293" s="21"/>
      <c r="P36293" s="27"/>
      <c r="Q36293" s="16"/>
      <c r="U36293" s="27"/>
    </row>
    <row r="36294" spans="2:21" x14ac:dyDescent="0.25">
      <c r="B36294"/>
      <c r="C36294"/>
      <c r="D36294" s="13"/>
      <c r="E36294" s="13"/>
      <c r="K36294" s="23"/>
      <c r="O36294" s="21"/>
      <c r="P36294" s="27"/>
      <c r="Q36294" s="16"/>
      <c r="U36294" s="27"/>
    </row>
    <row r="36295" spans="2:21" x14ac:dyDescent="0.25">
      <c r="B36295"/>
      <c r="C36295"/>
      <c r="D36295" s="13"/>
      <c r="E36295" s="13"/>
      <c r="K36295" s="23"/>
      <c r="O36295" s="21"/>
      <c r="P36295" s="27"/>
      <c r="Q36295" s="16"/>
      <c r="U36295" s="27"/>
    </row>
    <row r="36296" spans="2:21" x14ac:dyDescent="0.25">
      <c r="B36296"/>
      <c r="C36296"/>
      <c r="D36296" s="13"/>
      <c r="E36296" s="13"/>
      <c r="K36296" s="23"/>
      <c r="O36296" s="21"/>
      <c r="P36296" s="27"/>
      <c r="Q36296" s="16"/>
      <c r="U36296" s="27"/>
    </row>
    <row r="36297" spans="2:21" x14ac:dyDescent="0.25">
      <c r="B36297"/>
      <c r="C36297"/>
      <c r="D36297" s="13"/>
      <c r="E36297" s="13"/>
      <c r="K36297" s="23"/>
      <c r="O36297" s="21"/>
      <c r="P36297" s="27"/>
      <c r="Q36297" s="16"/>
      <c r="U36297" s="27"/>
    </row>
    <row r="36298" spans="2:21" x14ac:dyDescent="0.25">
      <c r="B36298"/>
      <c r="C36298"/>
      <c r="D36298" s="13"/>
      <c r="E36298" s="13"/>
      <c r="K36298" s="23"/>
      <c r="O36298" s="21"/>
      <c r="P36298" s="27"/>
      <c r="Q36298" s="16"/>
      <c r="U36298" s="27"/>
    </row>
    <row r="36299" spans="2:21" x14ac:dyDescent="0.25">
      <c r="B36299"/>
      <c r="C36299"/>
      <c r="D36299" s="13"/>
      <c r="E36299" s="13"/>
      <c r="K36299" s="23"/>
      <c r="O36299" s="21"/>
      <c r="P36299" s="27"/>
      <c r="Q36299" s="16"/>
      <c r="U36299" s="27"/>
    </row>
    <row r="36300" spans="2:21" x14ac:dyDescent="0.25">
      <c r="B36300"/>
      <c r="C36300"/>
      <c r="D36300" s="13"/>
      <c r="E36300" s="13"/>
      <c r="K36300" s="23"/>
      <c r="O36300" s="21"/>
      <c r="P36300" s="27"/>
      <c r="Q36300" s="16"/>
      <c r="U36300" s="27"/>
    </row>
    <row r="36301" spans="2:21" x14ac:dyDescent="0.25">
      <c r="B36301"/>
      <c r="C36301"/>
      <c r="D36301" s="13"/>
      <c r="E36301" s="13"/>
      <c r="K36301" s="23"/>
      <c r="O36301" s="21"/>
      <c r="P36301" s="27"/>
      <c r="Q36301" s="16"/>
      <c r="U36301" s="27"/>
    </row>
    <row r="36302" spans="2:21" x14ac:dyDescent="0.25">
      <c r="B36302"/>
      <c r="C36302"/>
      <c r="D36302" s="13"/>
      <c r="E36302" s="13"/>
      <c r="K36302" s="23"/>
      <c r="O36302" s="21"/>
      <c r="P36302" s="27"/>
      <c r="Q36302" s="16"/>
      <c r="U36302" s="27"/>
    </row>
    <row r="36303" spans="2:21" x14ac:dyDescent="0.25">
      <c r="B36303"/>
      <c r="C36303"/>
      <c r="D36303" s="13"/>
      <c r="E36303" s="13"/>
      <c r="K36303" s="23"/>
      <c r="O36303" s="21"/>
      <c r="P36303" s="27"/>
      <c r="Q36303" s="16"/>
      <c r="U36303" s="27"/>
    </row>
    <row r="36304" spans="2:21" x14ac:dyDescent="0.25">
      <c r="B36304"/>
      <c r="C36304"/>
      <c r="D36304" s="13"/>
      <c r="E36304" s="13"/>
      <c r="K36304" s="23"/>
      <c r="O36304" s="21"/>
      <c r="P36304" s="27"/>
      <c r="Q36304" s="16"/>
      <c r="U36304" s="27"/>
    </row>
    <row r="36305" spans="2:21" x14ac:dyDescent="0.25">
      <c r="B36305"/>
      <c r="C36305"/>
      <c r="D36305" s="13"/>
      <c r="E36305" s="13"/>
      <c r="K36305" s="23"/>
      <c r="O36305" s="21"/>
      <c r="P36305" s="27"/>
      <c r="Q36305" s="16"/>
      <c r="U36305" s="27"/>
    </row>
    <row r="36306" spans="2:21" x14ac:dyDescent="0.25">
      <c r="B36306"/>
      <c r="C36306"/>
      <c r="D36306" s="13"/>
      <c r="E36306" s="13"/>
      <c r="K36306" s="23"/>
      <c r="O36306" s="21"/>
      <c r="P36306" s="27"/>
      <c r="Q36306" s="16"/>
      <c r="U36306" s="27"/>
    </row>
    <row r="36307" spans="2:21" x14ac:dyDescent="0.25">
      <c r="B36307"/>
      <c r="C36307"/>
      <c r="D36307" s="13"/>
      <c r="E36307" s="13"/>
      <c r="K36307" s="23"/>
      <c r="O36307" s="21"/>
      <c r="P36307" s="27"/>
      <c r="Q36307" s="16"/>
      <c r="U36307" s="27"/>
    </row>
    <row r="36308" spans="2:21" x14ac:dyDescent="0.25">
      <c r="B36308"/>
      <c r="C36308"/>
      <c r="D36308" s="13"/>
      <c r="E36308" s="13"/>
      <c r="K36308" s="23"/>
      <c r="O36308" s="21"/>
      <c r="P36308" s="27"/>
      <c r="Q36308" s="16"/>
      <c r="U36308" s="27"/>
    </row>
    <row r="36309" spans="2:21" x14ac:dyDescent="0.25">
      <c r="B36309"/>
      <c r="C36309"/>
      <c r="D36309" s="13"/>
      <c r="E36309" s="13"/>
      <c r="K36309" s="23"/>
      <c r="O36309" s="21"/>
      <c r="P36309" s="27"/>
      <c r="Q36309" s="16"/>
      <c r="U36309" s="27"/>
    </row>
    <row r="36310" spans="2:21" x14ac:dyDescent="0.25">
      <c r="B36310"/>
      <c r="C36310"/>
      <c r="D36310" s="13"/>
      <c r="E36310" s="13"/>
      <c r="K36310" s="23"/>
      <c r="O36310" s="21"/>
      <c r="P36310" s="27"/>
      <c r="Q36310" s="16"/>
      <c r="U36310" s="27"/>
    </row>
    <row r="36311" spans="2:21" x14ac:dyDescent="0.25">
      <c r="B36311"/>
      <c r="C36311"/>
      <c r="D36311" s="13"/>
      <c r="E36311" s="13"/>
      <c r="K36311" s="23"/>
      <c r="O36311" s="21"/>
      <c r="P36311" s="27"/>
      <c r="Q36311" s="16"/>
      <c r="U36311" s="27"/>
    </row>
    <row r="36312" spans="2:21" x14ac:dyDescent="0.25">
      <c r="B36312"/>
      <c r="C36312"/>
      <c r="D36312" s="13"/>
      <c r="E36312" s="13"/>
      <c r="K36312" s="23"/>
      <c r="O36312" s="21"/>
      <c r="P36312" s="27"/>
      <c r="Q36312" s="16"/>
      <c r="U36312" s="27"/>
    </row>
    <row r="36313" spans="2:21" x14ac:dyDescent="0.25">
      <c r="B36313"/>
      <c r="C36313"/>
      <c r="D36313" s="13"/>
      <c r="E36313" s="13"/>
      <c r="K36313" s="23"/>
      <c r="O36313" s="21"/>
      <c r="P36313" s="27"/>
      <c r="Q36313" s="16"/>
      <c r="U36313" s="27"/>
    </row>
    <row r="36314" spans="2:21" x14ac:dyDescent="0.25">
      <c r="B36314"/>
      <c r="C36314"/>
      <c r="D36314" s="13"/>
      <c r="E36314" s="13"/>
      <c r="K36314" s="23"/>
      <c r="O36314" s="21"/>
      <c r="P36314" s="27"/>
      <c r="Q36314" s="16"/>
      <c r="U36314" s="27"/>
    </row>
    <row r="36315" spans="2:21" x14ac:dyDescent="0.25">
      <c r="B36315"/>
      <c r="C36315"/>
      <c r="D36315" s="13"/>
      <c r="E36315" s="13"/>
      <c r="K36315" s="23"/>
      <c r="O36315" s="21"/>
      <c r="P36315" s="27"/>
      <c r="Q36315" s="16"/>
      <c r="U36315" s="27"/>
    </row>
    <row r="36316" spans="2:21" x14ac:dyDescent="0.25">
      <c r="B36316"/>
      <c r="C36316"/>
      <c r="D36316" s="13"/>
      <c r="E36316" s="13"/>
      <c r="K36316" s="23"/>
      <c r="O36316" s="21"/>
      <c r="P36316" s="27"/>
      <c r="Q36316" s="16"/>
      <c r="U36316" s="27"/>
    </row>
    <row r="36317" spans="2:21" x14ac:dyDescent="0.25">
      <c r="B36317"/>
      <c r="C36317"/>
      <c r="D36317" s="13"/>
      <c r="E36317" s="13"/>
      <c r="K36317" s="23"/>
      <c r="O36317" s="21"/>
      <c r="P36317" s="27"/>
      <c r="Q36317" s="16"/>
      <c r="U36317" s="27"/>
    </row>
    <row r="36318" spans="2:21" x14ac:dyDescent="0.25">
      <c r="B36318"/>
      <c r="C36318"/>
      <c r="D36318" s="13"/>
      <c r="E36318" s="13"/>
      <c r="K36318" s="23"/>
      <c r="O36318" s="21"/>
      <c r="P36318" s="27"/>
      <c r="Q36318" s="16"/>
      <c r="U36318" s="27"/>
    </row>
    <row r="36319" spans="2:21" x14ac:dyDescent="0.25">
      <c r="B36319"/>
      <c r="C36319"/>
      <c r="D36319" s="13"/>
      <c r="E36319" s="13"/>
      <c r="K36319" s="23"/>
      <c r="O36319" s="21"/>
      <c r="P36319" s="27"/>
      <c r="Q36319" s="16"/>
      <c r="U36319" s="27"/>
    </row>
    <row r="36320" spans="2:21" x14ac:dyDescent="0.25">
      <c r="B36320"/>
      <c r="C36320"/>
      <c r="D36320" s="13"/>
      <c r="E36320" s="13"/>
      <c r="K36320" s="23"/>
      <c r="O36320" s="21"/>
      <c r="P36320" s="27"/>
      <c r="Q36320" s="16"/>
      <c r="U36320" s="27"/>
    </row>
    <row r="36321" spans="2:21" x14ac:dyDescent="0.25">
      <c r="B36321"/>
      <c r="C36321"/>
      <c r="D36321" s="13"/>
      <c r="E36321" s="13"/>
      <c r="K36321" s="23"/>
      <c r="O36321" s="21"/>
      <c r="P36321" s="27"/>
      <c r="Q36321" s="16"/>
      <c r="U36321" s="27"/>
    </row>
    <row r="36322" spans="2:21" x14ac:dyDescent="0.25">
      <c r="B36322"/>
      <c r="C36322"/>
      <c r="D36322" s="13"/>
      <c r="E36322" s="13"/>
      <c r="K36322" s="23"/>
      <c r="O36322" s="21"/>
      <c r="P36322" s="27"/>
      <c r="Q36322" s="16"/>
      <c r="U36322" s="27"/>
    </row>
    <row r="36323" spans="2:21" x14ac:dyDescent="0.25">
      <c r="B36323"/>
      <c r="C36323"/>
      <c r="D36323" s="13"/>
      <c r="E36323" s="13"/>
      <c r="K36323" s="23"/>
      <c r="O36323" s="21"/>
      <c r="P36323" s="27"/>
      <c r="Q36323" s="16"/>
      <c r="U36323" s="27"/>
    </row>
    <row r="36324" spans="2:21" x14ac:dyDescent="0.25">
      <c r="B36324"/>
      <c r="C36324"/>
      <c r="D36324" s="13"/>
      <c r="E36324" s="13"/>
      <c r="K36324" s="23"/>
      <c r="O36324" s="21"/>
      <c r="P36324" s="27"/>
      <c r="Q36324" s="16"/>
      <c r="U36324" s="27"/>
    </row>
    <row r="36325" spans="2:21" x14ac:dyDescent="0.25">
      <c r="B36325"/>
      <c r="C36325"/>
      <c r="D36325" s="13"/>
      <c r="E36325" s="13"/>
      <c r="K36325" s="23"/>
      <c r="O36325" s="21"/>
      <c r="P36325" s="27"/>
      <c r="Q36325" s="16"/>
      <c r="U36325" s="27"/>
    </row>
    <row r="36326" spans="2:21" x14ac:dyDescent="0.25">
      <c r="B36326"/>
      <c r="C36326"/>
      <c r="D36326" s="13"/>
      <c r="E36326" s="13"/>
      <c r="K36326" s="23"/>
      <c r="O36326" s="21"/>
      <c r="P36326" s="27"/>
      <c r="Q36326" s="16"/>
      <c r="U36326" s="27"/>
    </row>
    <row r="36327" spans="2:21" x14ac:dyDescent="0.25">
      <c r="B36327"/>
      <c r="C36327"/>
      <c r="D36327" s="13"/>
      <c r="E36327" s="13"/>
      <c r="K36327" s="23"/>
      <c r="O36327" s="21"/>
      <c r="P36327" s="27"/>
      <c r="Q36327" s="16"/>
      <c r="U36327" s="27"/>
    </row>
    <row r="36328" spans="2:21" x14ac:dyDescent="0.25">
      <c r="B36328"/>
      <c r="C36328"/>
      <c r="D36328" s="13"/>
      <c r="E36328" s="13"/>
      <c r="K36328" s="23"/>
      <c r="O36328" s="21"/>
      <c r="P36328" s="27"/>
      <c r="Q36328" s="16"/>
      <c r="U36328" s="27"/>
    </row>
    <row r="36329" spans="2:21" x14ac:dyDescent="0.25">
      <c r="B36329"/>
      <c r="C36329"/>
      <c r="D36329" s="13"/>
      <c r="E36329" s="13"/>
      <c r="K36329" s="23"/>
      <c r="O36329" s="21"/>
      <c r="P36329" s="27"/>
      <c r="Q36329" s="16"/>
      <c r="U36329" s="27"/>
    </row>
    <row r="36330" spans="2:21" x14ac:dyDescent="0.25">
      <c r="B36330"/>
      <c r="C36330"/>
      <c r="D36330" s="13"/>
      <c r="E36330" s="13"/>
      <c r="K36330" s="23"/>
      <c r="O36330" s="21"/>
      <c r="P36330" s="27"/>
      <c r="Q36330" s="16"/>
      <c r="U36330" s="27"/>
    </row>
    <row r="36331" spans="2:21" x14ac:dyDescent="0.25">
      <c r="B36331"/>
      <c r="C36331"/>
      <c r="D36331" s="13"/>
      <c r="E36331" s="13"/>
      <c r="K36331" s="23"/>
      <c r="O36331" s="21"/>
      <c r="P36331" s="27"/>
      <c r="Q36331" s="16"/>
      <c r="U36331" s="27"/>
    </row>
    <row r="36332" spans="2:21" x14ac:dyDescent="0.25">
      <c r="B36332"/>
      <c r="C36332"/>
      <c r="D36332" s="13"/>
      <c r="E36332" s="13"/>
      <c r="K36332" s="23"/>
      <c r="O36332" s="21"/>
      <c r="P36332" s="27"/>
      <c r="Q36332" s="16"/>
      <c r="U36332" s="27"/>
    </row>
    <row r="36333" spans="2:21" x14ac:dyDescent="0.25">
      <c r="B36333"/>
      <c r="C36333"/>
      <c r="D36333" s="13"/>
      <c r="E36333" s="13"/>
      <c r="K36333" s="23"/>
      <c r="O36333" s="21"/>
      <c r="P36333" s="27"/>
      <c r="Q36333" s="16"/>
      <c r="U36333" s="27"/>
    </row>
    <row r="36334" spans="2:21" x14ac:dyDescent="0.25">
      <c r="B36334"/>
      <c r="C36334"/>
      <c r="D36334" s="13"/>
      <c r="E36334" s="13"/>
      <c r="K36334" s="23"/>
      <c r="O36334" s="21"/>
      <c r="P36334" s="27"/>
      <c r="Q36334" s="16"/>
      <c r="U36334" s="27"/>
    </row>
    <row r="36335" spans="2:21" x14ac:dyDescent="0.25">
      <c r="B36335"/>
      <c r="C36335"/>
      <c r="D36335" s="13"/>
      <c r="E36335" s="13"/>
      <c r="K36335" s="23"/>
      <c r="O36335" s="21"/>
      <c r="P36335" s="27"/>
      <c r="Q36335" s="16"/>
      <c r="U36335" s="27"/>
    </row>
    <row r="36336" spans="2:21" x14ac:dyDescent="0.25">
      <c r="B36336"/>
      <c r="C36336"/>
      <c r="D36336" s="13"/>
      <c r="E36336" s="13"/>
      <c r="K36336" s="23"/>
      <c r="O36336" s="21"/>
      <c r="P36336" s="27"/>
      <c r="Q36336" s="16"/>
      <c r="U36336" s="27"/>
    </row>
    <row r="36337" spans="2:21" x14ac:dyDescent="0.25">
      <c r="B36337"/>
      <c r="C36337"/>
      <c r="D36337" s="13"/>
      <c r="E36337" s="13"/>
      <c r="K36337" s="23"/>
      <c r="O36337" s="21"/>
      <c r="P36337" s="27"/>
      <c r="Q36337" s="16"/>
      <c r="U36337" s="27"/>
    </row>
    <row r="36338" spans="2:21" x14ac:dyDescent="0.25">
      <c r="B36338"/>
      <c r="C36338"/>
      <c r="D36338" s="13"/>
      <c r="E36338" s="13"/>
      <c r="K36338" s="23"/>
      <c r="O36338" s="21"/>
      <c r="P36338" s="27"/>
      <c r="Q36338" s="16"/>
      <c r="U36338" s="27"/>
    </row>
    <row r="36339" spans="2:21" x14ac:dyDescent="0.25">
      <c r="B36339"/>
      <c r="C36339"/>
      <c r="D36339" s="13"/>
      <c r="E36339" s="13"/>
      <c r="K36339" s="23"/>
      <c r="O36339" s="21"/>
      <c r="P36339" s="27"/>
      <c r="Q36339" s="16"/>
      <c r="U36339" s="27"/>
    </row>
    <row r="36340" spans="2:21" x14ac:dyDescent="0.25">
      <c r="B36340"/>
      <c r="C36340"/>
      <c r="D36340" s="13"/>
      <c r="E36340" s="13"/>
      <c r="K36340" s="23"/>
      <c r="O36340" s="21"/>
      <c r="P36340" s="27"/>
      <c r="Q36340" s="16"/>
      <c r="U36340" s="27"/>
    </row>
    <row r="36341" spans="2:21" x14ac:dyDescent="0.25">
      <c r="B36341"/>
      <c r="C36341"/>
      <c r="D36341" s="13"/>
      <c r="E36341" s="13"/>
      <c r="K36341" s="23"/>
      <c r="O36341" s="21"/>
      <c r="P36341" s="27"/>
      <c r="Q36341" s="16"/>
      <c r="U36341" s="27"/>
    </row>
    <row r="36342" spans="2:21" x14ac:dyDescent="0.25">
      <c r="B36342"/>
      <c r="C36342"/>
      <c r="D36342" s="13"/>
      <c r="E36342" s="13"/>
      <c r="K36342" s="23"/>
      <c r="O36342" s="21"/>
      <c r="P36342" s="27"/>
      <c r="Q36342" s="16"/>
      <c r="U36342" s="27"/>
    </row>
    <row r="36343" spans="2:21" x14ac:dyDescent="0.25">
      <c r="B36343"/>
      <c r="C36343"/>
      <c r="D36343" s="13"/>
      <c r="E36343" s="13"/>
      <c r="K36343" s="23"/>
      <c r="O36343" s="21"/>
      <c r="P36343" s="27"/>
      <c r="Q36343" s="16"/>
      <c r="U36343" s="27"/>
    </row>
    <row r="36344" spans="2:21" x14ac:dyDescent="0.25">
      <c r="B36344"/>
      <c r="C36344"/>
      <c r="D36344" s="13"/>
      <c r="E36344" s="13"/>
      <c r="K36344" s="23"/>
      <c r="O36344" s="21"/>
      <c r="P36344" s="27"/>
      <c r="Q36344" s="16"/>
      <c r="U36344" s="27"/>
    </row>
    <row r="36345" spans="2:21" x14ac:dyDescent="0.25">
      <c r="B36345"/>
      <c r="C36345"/>
      <c r="D36345" s="13"/>
      <c r="E36345" s="13"/>
      <c r="K36345" s="23"/>
      <c r="O36345" s="21"/>
      <c r="P36345" s="27"/>
      <c r="Q36345" s="16"/>
      <c r="U36345" s="27"/>
    </row>
    <row r="36346" spans="2:21" x14ac:dyDescent="0.25">
      <c r="B36346"/>
      <c r="C36346"/>
      <c r="D36346" s="13"/>
      <c r="E36346" s="13"/>
      <c r="K36346" s="23"/>
      <c r="O36346" s="21"/>
      <c r="P36346" s="27"/>
      <c r="Q36346" s="16"/>
      <c r="U36346" s="27"/>
    </row>
    <row r="36347" spans="2:21" x14ac:dyDescent="0.25">
      <c r="B36347"/>
      <c r="C36347"/>
      <c r="D36347" s="13"/>
      <c r="E36347" s="13"/>
      <c r="K36347" s="23"/>
      <c r="O36347" s="21"/>
      <c r="P36347" s="27"/>
      <c r="Q36347" s="16"/>
      <c r="U36347" s="27"/>
    </row>
    <row r="36348" spans="2:21" x14ac:dyDescent="0.25">
      <c r="B36348"/>
      <c r="C36348"/>
      <c r="D36348" s="13"/>
      <c r="E36348" s="13"/>
      <c r="K36348" s="23"/>
      <c r="O36348" s="21"/>
      <c r="P36348" s="27"/>
      <c r="Q36348" s="16"/>
      <c r="U36348" s="27"/>
    </row>
    <row r="36349" spans="2:21" x14ac:dyDescent="0.25">
      <c r="B36349"/>
      <c r="C36349"/>
      <c r="D36349" s="13"/>
      <c r="E36349" s="13"/>
      <c r="K36349" s="23"/>
      <c r="O36349" s="21"/>
      <c r="P36349" s="27"/>
      <c r="Q36349" s="16"/>
      <c r="U36349" s="27"/>
    </row>
    <row r="36350" spans="2:21" x14ac:dyDescent="0.25">
      <c r="B36350"/>
      <c r="C36350"/>
      <c r="D36350" s="13"/>
      <c r="E36350" s="13"/>
      <c r="K36350" s="23"/>
      <c r="O36350" s="21"/>
      <c r="P36350" s="27"/>
      <c r="Q36350" s="16"/>
      <c r="U36350" s="27"/>
    </row>
    <row r="36351" spans="2:21" x14ac:dyDescent="0.25">
      <c r="B36351"/>
      <c r="C36351"/>
      <c r="D36351" s="13"/>
      <c r="E36351" s="13"/>
      <c r="K36351" s="23"/>
      <c r="O36351" s="21"/>
      <c r="P36351" s="27"/>
      <c r="Q36351" s="16"/>
      <c r="U36351" s="27"/>
    </row>
    <row r="36352" spans="2:21" x14ac:dyDescent="0.25">
      <c r="B36352"/>
      <c r="C36352"/>
      <c r="D36352" s="13"/>
      <c r="E36352" s="13"/>
      <c r="K36352" s="23"/>
      <c r="O36352" s="21"/>
      <c r="P36352" s="27"/>
      <c r="Q36352" s="16"/>
      <c r="U36352" s="27"/>
    </row>
    <row r="36353" spans="2:21" x14ac:dyDescent="0.25">
      <c r="B36353"/>
      <c r="C36353"/>
      <c r="D36353" s="13"/>
      <c r="E36353" s="13"/>
      <c r="K36353" s="23"/>
      <c r="O36353" s="21"/>
      <c r="P36353" s="27"/>
      <c r="Q36353" s="16"/>
      <c r="U36353" s="27"/>
    </row>
    <row r="36354" spans="2:21" x14ac:dyDescent="0.25">
      <c r="B36354"/>
      <c r="C36354"/>
      <c r="D36354" s="13"/>
      <c r="E36354" s="13"/>
      <c r="K36354" s="23"/>
      <c r="O36354" s="21"/>
      <c r="P36354" s="27"/>
      <c r="Q36354" s="16"/>
      <c r="U36354" s="27"/>
    </row>
    <row r="36355" spans="2:21" x14ac:dyDescent="0.25">
      <c r="B36355"/>
      <c r="C36355"/>
      <c r="D36355" s="13"/>
      <c r="E36355" s="13"/>
      <c r="K36355" s="23"/>
      <c r="O36355" s="21"/>
      <c r="P36355" s="27"/>
      <c r="Q36355" s="16"/>
      <c r="U36355" s="27"/>
    </row>
    <row r="36356" spans="2:21" x14ac:dyDescent="0.25">
      <c r="B36356"/>
      <c r="C36356"/>
      <c r="D36356" s="13"/>
      <c r="E36356" s="13"/>
      <c r="K36356" s="23"/>
      <c r="O36356" s="21"/>
      <c r="P36356" s="27"/>
      <c r="Q36356" s="16"/>
      <c r="U36356" s="27"/>
    </row>
    <row r="36357" spans="2:21" x14ac:dyDescent="0.25">
      <c r="B36357"/>
      <c r="C36357"/>
      <c r="D36357" s="13"/>
      <c r="E36357" s="13"/>
      <c r="K36357" s="23"/>
      <c r="O36357" s="21"/>
      <c r="P36357" s="27"/>
      <c r="Q36357" s="16"/>
      <c r="U36357" s="27"/>
    </row>
    <row r="36358" spans="2:21" x14ac:dyDescent="0.25">
      <c r="B36358"/>
      <c r="C36358"/>
      <c r="D36358" s="13"/>
      <c r="E36358" s="13"/>
      <c r="K36358" s="23"/>
      <c r="O36358" s="21"/>
      <c r="P36358" s="27"/>
      <c r="Q36358" s="16"/>
      <c r="U36358" s="27"/>
    </row>
    <row r="36359" spans="2:21" x14ac:dyDescent="0.25">
      <c r="B36359"/>
      <c r="C36359"/>
      <c r="D36359" s="13"/>
      <c r="E36359" s="13"/>
      <c r="K36359" s="23"/>
      <c r="O36359" s="21"/>
      <c r="P36359" s="27"/>
      <c r="Q36359" s="16"/>
      <c r="U36359" s="27"/>
    </row>
    <row r="36360" spans="2:21" x14ac:dyDescent="0.25">
      <c r="B36360"/>
      <c r="C36360"/>
      <c r="D36360" s="13"/>
      <c r="E36360" s="13"/>
      <c r="K36360" s="23"/>
      <c r="O36360" s="21"/>
      <c r="P36360" s="27"/>
      <c r="Q36360" s="16"/>
      <c r="U36360" s="27"/>
    </row>
    <row r="36361" spans="2:21" x14ac:dyDescent="0.25">
      <c r="B36361"/>
      <c r="C36361"/>
      <c r="D36361" s="13"/>
      <c r="E36361" s="13"/>
      <c r="K36361" s="23"/>
      <c r="O36361" s="21"/>
      <c r="P36361" s="27"/>
      <c r="Q36361" s="16"/>
      <c r="U36361" s="27"/>
    </row>
    <row r="36362" spans="2:21" x14ac:dyDescent="0.25">
      <c r="B36362"/>
      <c r="C36362"/>
      <c r="D36362" s="13"/>
      <c r="E36362" s="13"/>
      <c r="K36362" s="23"/>
      <c r="O36362" s="21"/>
      <c r="P36362" s="27"/>
      <c r="Q36362" s="16"/>
      <c r="U36362" s="27"/>
    </row>
    <row r="36363" spans="2:21" x14ac:dyDescent="0.25">
      <c r="B36363"/>
      <c r="C36363"/>
      <c r="D36363" s="13"/>
      <c r="E36363" s="13"/>
      <c r="K36363" s="23"/>
      <c r="O36363" s="21"/>
      <c r="P36363" s="27"/>
      <c r="Q36363" s="16"/>
      <c r="U36363" s="27"/>
    </row>
    <row r="36364" spans="2:21" x14ac:dyDescent="0.25">
      <c r="B36364"/>
      <c r="C36364"/>
      <c r="D36364" s="13"/>
      <c r="E36364" s="13"/>
      <c r="K36364" s="23"/>
      <c r="O36364" s="21"/>
      <c r="P36364" s="27"/>
      <c r="Q36364" s="16"/>
      <c r="U36364" s="27"/>
    </row>
    <row r="36365" spans="2:21" x14ac:dyDescent="0.25">
      <c r="B36365"/>
      <c r="C36365"/>
      <c r="D36365" s="13"/>
      <c r="E36365" s="13"/>
      <c r="K36365" s="23"/>
      <c r="O36365" s="21"/>
      <c r="P36365" s="27"/>
      <c r="Q36365" s="16"/>
      <c r="U36365" s="27"/>
    </row>
    <row r="36366" spans="2:21" x14ac:dyDescent="0.25">
      <c r="B36366"/>
      <c r="C36366"/>
      <c r="D36366" s="13"/>
      <c r="E36366" s="13"/>
      <c r="K36366" s="23"/>
      <c r="O36366" s="21"/>
      <c r="P36366" s="27"/>
      <c r="Q36366" s="16"/>
      <c r="U36366" s="27"/>
    </row>
    <row r="36367" spans="2:21" x14ac:dyDescent="0.25">
      <c r="B36367"/>
      <c r="C36367"/>
      <c r="D36367" s="13"/>
      <c r="E36367" s="13"/>
      <c r="K36367" s="23"/>
      <c r="O36367" s="21"/>
      <c r="P36367" s="27"/>
      <c r="Q36367" s="16"/>
      <c r="U36367" s="27"/>
    </row>
    <row r="36368" spans="2:21" x14ac:dyDescent="0.25">
      <c r="B36368"/>
      <c r="C36368"/>
      <c r="D36368" s="13"/>
      <c r="E36368" s="13"/>
      <c r="K36368" s="23"/>
      <c r="O36368" s="21"/>
      <c r="P36368" s="27"/>
      <c r="Q36368" s="16"/>
      <c r="U36368" s="27"/>
    </row>
    <row r="36369" spans="2:21" x14ac:dyDescent="0.25">
      <c r="B36369"/>
      <c r="C36369"/>
      <c r="D36369" s="13"/>
      <c r="E36369" s="13"/>
      <c r="K36369" s="23"/>
      <c r="O36369" s="21"/>
      <c r="P36369" s="27"/>
      <c r="Q36369" s="16"/>
      <c r="U36369" s="27"/>
    </row>
    <row r="36370" spans="2:21" x14ac:dyDescent="0.25">
      <c r="B36370"/>
      <c r="C36370"/>
      <c r="D36370" s="13"/>
      <c r="E36370" s="13"/>
      <c r="K36370" s="23"/>
      <c r="O36370" s="21"/>
      <c r="P36370" s="27"/>
      <c r="Q36370" s="16"/>
      <c r="U36370" s="27"/>
    </row>
    <row r="36371" spans="2:21" x14ac:dyDescent="0.25">
      <c r="B36371"/>
      <c r="C36371"/>
      <c r="D36371" s="13"/>
      <c r="E36371" s="13"/>
      <c r="K36371" s="23"/>
      <c r="O36371" s="21"/>
      <c r="P36371" s="27"/>
      <c r="Q36371" s="16"/>
      <c r="U36371" s="27"/>
    </row>
    <row r="36372" spans="2:21" x14ac:dyDescent="0.25">
      <c r="B36372"/>
      <c r="C36372"/>
      <c r="D36372" s="13"/>
      <c r="E36372" s="13"/>
      <c r="K36372" s="23"/>
      <c r="O36372" s="21"/>
      <c r="P36372" s="27"/>
      <c r="Q36372" s="16"/>
      <c r="U36372" s="27"/>
    </row>
    <row r="36373" spans="2:21" x14ac:dyDescent="0.25">
      <c r="B36373"/>
      <c r="C36373"/>
      <c r="D36373" s="13"/>
      <c r="E36373" s="13"/>
      <c r="K36373" s="23"/>
      <c r="O36373" s="21"/>
      <c r="P36373" s="27"/>
      <c r="Q36373" s="16"/>
      <c r="U36373" s="27"/>
    </row>
    <row r="36374" spans="2:21" x14ac:dyDescent="0.25">
      <c r="B36374"/>
      <c r="C36374"/>
      <c r="D36374" s="13"/>
      <c r="E36374" s="13"/>
      <c r="K36374" s="23"/>
      <c r="O36374" s="21"/>
      <c r="P36374" s="27"/>
      <c r="Q36374" s="16"/>
      <c r="U36374" s="27"/>
    </row>
    <row r="36375" spans="2:21" x14ac:dyDescent="0.25">
      <c r="B36375"/>
      <c r="C36375"/>
      <c r="D36375" s="13"/>
      <c r="E36375" s="13"/>
      <c r="K36375" s="23"/>
      <c r="O36375" s="21"/>
      <c r="P36375" s="27"/>
      <c r="Q36375" s="16"/>
      <c r="U36375" s="27"/>
    </row>
    <row r="36376" spans="2:21" x14ac:dyDescent="0.25">
      <c r="B36376"/>
      <c r="C36376"/>
      <c r="D36376" s="13"/>
      <c r="E36376" s="13"/>
      <c r="K36376" s="23"/>
      <c r="O36376" s="21"/>
      <c r="P36376" s="27"/>
      <c r="Q36376" s="16"/>
      <c r="U36376" s="27"/>
    </row>
    <row r="36377" spans="2:21" x14ac:dyDescent="0.25">
      <c r="B36377"/>
      <c r="C36377"/>
      <c r="D36377" s="13"/>
      <c r="E36377" s="13"/>
      <c r="K36377" s="23"/>
      <c r="O36377" s="21"/>
      <c r="P36377" s="27"/>
      <c r="Q36377" s="16"/>
      <c r="U36377" s="27"/>
    </row>
    <row r="36378" spans="2:21" x14ac:dyDescent="0.25">
      <c r="B36378"/>
      <c r="C36378"/>
      <c r="D36378" s="13"/>
      <c r="E36378" s="13"/>
      <c r="K36378" s="23"/>
      <c r="O36378" s="21"/>
      <c r="P36378" s="27"/>
      <c r="Q36378" s="16"/>
      <c r="U36378" s="27"/>
    </row>
    <row r="36379" spans="2:21" x14ac:dyDescent="0.25">
      <c r="B36379"/>
      <c r="C36379"/>
      <c r="D36379" s="13"/>
      <c r="E36379" s="13"/>
      <c r="K36379" s="23"/>
      <c r="O36379" s="21"/>
      <c r="P36379" s="27"/>
      <c r="Q36379" s="16"/>
      <c r="U36379" s="27"/>
    </row>
    <row r="36380" spans="2:21" x14ac:dyDescent="0.25">
      <c r="B36380"/>
      <c r="C36380"/>
      <c r="D36380" s="13"/>
      <c r="E36380" s="13"/>
      <c r="K36380" s="23"/>
      <c r="O36380" s="21"/>
      <c r="P36380" s="27"/>
      <c r="Q36380" s="16"/>
      <c r="U36380" s="27"/>
    </row>
    <row r="36381" spans="2:21" x14ac:dyDescent="0.25">
      <c r="B36381"/>
      <c r="C36381"/>
      <c r="D36381" s="13"/>
      <c r="E36381" s="13"/>
      <c r="K36381" s="23"/>
      <c r="O36381" s="21"/>
      <c r="P36381" s="27"/>
      <c r="Q36381" s="16"/>
      <c r="U36381" s="27"/>
    </row>
    <row r="36382" spans="2:21" x14ac:dyDescent="0.25">
      <c r="B36382"/>
      <c r="C36382"/>
      <c r="D36382" s="13"/>
      <c r="E36382" s="13"/>
      <c r="K36382" s="23"/>
      <c r="O36382" s="21"/>
      <c r="P36382" s="27"/>
      <c r="Q36382" s="16"/>
      <c r="U36382" s="27"/>
    </row>
    <row r="36383" spans="2:21" x14ac:dyDescent="0.25">
      <c r="B36383"/>
      <c r="C36383"/>
      <c r="D36383" s="13"/>
      <c r="E36383" s="13"/>
      <c r="K36383" s="23"/>
      <c r="O36383" s="21"/>
      <c r="P36383" s="27"/>
      <c r="Q36383" s="16"/>
      <c r="U36383" s="27"/>
    </row>
    <row r="36384" spans="2:21" x14ac:dyDescent="0.25">
      <c r="B36384"/>
      <c r="C36384"/>
      <c r="D36384" s="13"/>
      <c r="E36384" s="13"/>
      <c r="K36384" s="23"/>
      <c r="O36384" s="21"/>
      <c r="P36384" s="27"/>
      <c r="Q36384" s="16"/>
      <c r="U36384" s="27"/>
    </row>
    <row r="36385" spans="2:21" x14ac:dyDescent="0.25">
      <c r="B36385"/>
      <c r="C36385"/>
      <c r="D36385" s="13"/>
      <c r="E36385" s="13"/>
      <c r="K36385" s="23"/>
      <c r="O36385" s="21"/>
      <c r="P36385" s="27"/>
      <c r="Q36385" s="16"/>
      <c r="U36385" s="27"/>
    </row>
    <row r="36386" spans="2:21" x14ac:dyDescent="0.25">
      <c r="B36386"/>
      <c r="C36386"/>
      <c r="D36386" s="13"/>
      <c r="E36386" s="13"/>
      <c r="K36386" s="23"/>
      <c r="O36386" s="21"/>
      <c r="P36386" s="27"/>
      <c r="Q36386" s="16"/>
      <c r="U36386" s="27"/>
    </row>
    <row r="36387" spans="2:21" x14ac:dyDescent="0.25">
      <c r="B36387"/>
      <c r="C36387"/>
      <c r="D36387" s="13"/>
      <c r="E36387" s="13"/>
      <c r="K36387" s="23"/>
      <c r="O36387" s="21"/>
      <c r="P36387" s="27"/>
      <c r="Q36387" s="16"/>
      <c r="U36387" s="27"/>
    </row>
    <row r="36388" spans="2:21" x14ac:dyDescent="0.25">
      <c r="B36388"/>
      <c r="C36388"/>
      <c r="D36388" s="13"/>
      <c r="E36388" s="13"/>
      <c r="K36388" s="23"/>
      <c r="O36388" s="21"/>
      <c r="P36388" s="27"/>
      <c r="Q36388" s="16"/>
      <c r="U36388" s="27"/>
    </row>
    <row r="36389" spans="2:21" x14ac:dyDescent="0.25">
      <c r="B36389"/>
      <c r="C36389"/>
      <c r="D36389" s="13"/>
      <c r="E36389" s="13"/>
      <c r="K36389" s="23"/>
      <c r="O36389" s="21"/>
      <c r="P36389" s="27"/>
      <c r="Q36389" s="16"/>
      <c r="U36389" s="27"/>
    </row>
    <row r="36390" spans="2:21" x14ac:dyDescent="0.25">
      <c r="B36390"/>
      <c r="C36390"/>
      <c r="D36390" s="13"/>
      <c r="E36390" s="13"/>
      <c r="K36390" s="23"/>
      <c r="O36390" s="21"/>
      <c r="P36390" s="27"/>
      <c r="Q36390" s="16"/>
      <c r="U36390" s="27"/>
    </row>
    <row r="36391" spans="2:21" x14ac:dyDescent="0.25">
      <c r="B36391"/>
      <c r="C36391"/>
      <c r="D36391" s="13"/>
      <c r="E36391" s="13"/>
      <c r="K36391" s="23"/>
      <c r="O36391" s="21"/>
      <c r="P36391" s="27"/>
      <c r="Q36391" s="16"/>
      <c r="U36391" s="27"/>
    </row>
    <row r="36392" spans="2:21" x14ac:dyDescent="0.25">
      <c r="B36392"/>
      <c r="C36392"/>
      <c r="D36392" s="13"/>
      <c r="E36392" s="13"/>
      <c r="K36392" s="23"/>
      <c r="O36392" s="21"/>
      <c r="P36392" s="27"/>
      <c r="Q36392" s="16"/>
      <c r="U36392" s="27"/>
    </row>
    <row r="36393" spans="2:21" x14ac:dyDescent="0.25">
      <c r="B36393"/>
      <c r="C36393"/>
      <c r="D36393" s="13"/>
      <c r="E36393" s="13"/>
      <c r="K36393" s="23"/>
      <c r="O36393" s="21"/>
      <c r="P36393" s="27"/>
      <c r="Q36393" s="16"/>
      <c r="U36393" s="27"/>
    </row>
    <row r="36394" spans="2:21" x14ac:dyDescent="0.25">
      <c r="B36394"/>
      <c r="C36394"/>
      <c r="D36394" s="13"/>
      <c r="E36394" s="13"/>
      <c r="K36394" s="23"/>
      <c r="O36394" s="21"/>
      <c r="P36394" s="27"/>
      <c r="Q36394" s="16"/>
      <c r="U36394" s="27"/>
    </row>
    <row r="36395" spans="2:21" x14ac:dyDescent="0.25">
      <c r="B36395"/>
      <c r="C36395"/>
      <c r="D36395" s="13"/>
      <c r="E36395" s="13"/>
      <c r="K36395" s="23"/>
      <c r="O36395" s="21"/>
      <c r="P36395" s="27"/>
      <c r="Q36395" s="16"/>
      <c r="U36395" s="27"/>
    </row>
    <row r="36396" spans="2:21" x14ac:dyDescent="0.25">
      <c r="B36396"/>
      <c r="C36396"/>
      <c r="D36396" s="13"/>
      <c r="E36396" s="13"/>
      <c r="K36396" s="23"/>
      <c r="O36396" s="21"/>
      <c r="P36396" s="27"/>
      <c r="Q36396" s="16"/>
      <c r="U36396" s="27"/>
    </row>
    <row r="36397" spans="2:21" x14ac:dyDescent="0.25">
      <c r="B36397"/>
      <c r="C36397"/>
      <c r="D36397" s="13"/>
      <c r="E36397" s="13"/>
      <c r="K36397" s="23"/>
      <c r="O36397" s="21"/>
      <c r="P36397" s="27"/>
      <c r="Q36397" s="16"/>
      <c r="U36397" s="27"/>
    </row>
    <row r="36398" spans="2:21" x14ac:dyDescent="0.25">
      <c r="B36398"/>
      <c r="C36398"/>
      <c r="D36398" s="13"/>
      <c r="E36398" s="13"/>
      <c r="K36398" s="23"/>
      <c r="O36398" s="21"/>
      <c r="P36398" s="27"/>
      <c r="Q36398" s="16"/>
      <c r="U36398" s="27"/>
    </row>
    <row r="36399" spans="2:21" x14ac:dyDescent="0.25">
      <c r="B36399"/>
      <c r="C36399"/>
      <c r="D36399" s="13"/>
      <c r="E36399" s="13"/>
      <c r="K36399" s="23"/>
      <c r="O36399" s="21"/>
      <c r="P36399" s="27"/>
      <c r="Q36399" s="16"/>
      <c r="U36399" s="27"/>
    </row>
    <row r="36400" spans="2:21" x14ac:dyDescent="0.25">
      <c r="B36400"/>
      <c r="C36400"/>
      <c r="D36400" s="13"/>
      <c r="E36400" s="13"/>
      <c r="K36400" s="23"/>
      <c r="O36400" s="21"/>
      <c r="P36400" s="27"/>
      <c r="Q36400" s="16"/>
      <c r="U36400" s="27"/>
    </row>
    <row r="36401" spans="2:21" x14ac:dyDescent="0.25">
      <c r="B36401"/>
      <c r="C36401"/>
      <c r="D36401" s="13"/>
      <c r="E36401" s="13"/>
      <c r="K36401" s="23"/>
      <c r="O36401" s="21"/>
      <c r="P36401" s="27"/>
      <c r="Q36401" s="16"/>
      <c r="U36401" s="27"/>
    </row>
    <row r="36402" spans="2:21" x14ac:dyDescent="0.25">
      <c r="B36402"/>
      <c r="C36402"/>
      <c r="D36402" s="13"/>
      <c r="E36402" s="13"/>
      <c r="K36402" s="23"/>
      <c r="O36402" s="21"/>
      <c r="P36402" s="27"/>
      <c r="Q36402" s="16"/>
      <c r="U36402" s="27"/>
    </row>
    <row r="36403" spans="2:21" x14ac:dyDescent="0.25">
      <c r="B36403"/>
      <c r="C36403"/>
      <c r="D36403" s="13"/>
      <c r="E36403" s="13"/>
      <c r="K36403" s="23"/>
      <c r="O36403" s="21"/>
      <c r="P36403" s="27"/>
      <c r="Q36403" s="16"/>
      <c r="U36403" s="27"/>
    </row>
    <row r="36404" spans="2:21" x14ac:dyDescent="0.25">
      <c r="B36404"/>
      <c r="C36404"/>
      <c r="D36404" s="13"/>
      <c r="E36404" s="13"/>
      <c r="K36404" s="23"/>
      <c r="O36404" s="21"/>
      <c r="P36404" s="27"/>
      <c r="Q36404" s="16"/>
      <c r="U36404" s="27"/>
    </row>
    <row r="36405" spans="2:21" x14ac:dyDescent="0.25">
      <c r="B36405"/>
      <c r="C36405"/>
      <c r="D36405" s="13"/>
      <c r="E36405" s="13"/>
      <c r="K36405" s="23"/>
      <c r="O36405" s="21"/>
      <c r="P36405" s="27"/>
      <c r="Q36405" s="16"/>
      <c r="U36405" s="27"/>
    </row>
    <row r="36406" spans="2:21" x14ac:dyDescent="0.25">
      <c r="B36406"/>
      <c r="C36406"/>
      <c r="D36406" s="13"/>
      <c r="E36406" s="13"/>
      <c r="K36406" s="23"/>
      <c r="O36406" s="21"/>
      <c r="P36406" s="27"/>
      <c r="Q36406" s="16"/>
      <c r="U36406" s="27"/>
    </row>
    <row r="36407" spans="2:21" x14ac:dyDescent="0.25">
      <c r="B36407"/>
      <c r="C36407"/>
      <c r="D36407" s="13"/>
      <c r="E36407" s="13"/>
      <c r="K36407" s="23"/>
      <c r="O36407" s="21"/>
      <c r="P36407" s="27"/>
      <c r="Q36407" s="16"/>
      <c r="U36407" s="27"/>
    </row>
    <row r="36408" spans="2:21" x14ac:dyDescent="0.25">
      <c r="B36408"/>
      <c r="C36408"/>
      <c r="D36408" s="13"/>
      <c r="E36408" s="13"/>
      <c r="K36408" s="23"/>
      <c r="O36408" s="21"/>
      <c r="P36408" s="27"/>
      <c r="Q36408" s="16"/>
      <c r="U36408" s="27"/>
    </row>
    <row r="36409" spans="2:21" x14ac:dyDescent="0.25">
      <c r="B36409"/>
      <c r="C36409"/>
      <c r="D36409" s="13"/>
      <c r="E36409" s="13"/>
      <c r="K36409" s="23"/>
      <c r="O36409" s="21"/>
      <c r="P36409" s="27"/>
      <c r="Q36409" s="16"/>
      <c r="U36409" s="27"/>
    </row>
    <row r="36410" spans="2:21" x14ac:dyDescent="0.25">
      <c r="B36410"/>
      <c r="C36410"/>
      <c r="D36410" s="13"/>
      <c r="E36410" s="13"/>
      <c r="K36410" s="23"/>
      <c r="O36410" s="21"/>
      <c r="P36410" s="27"/>
      <c r="Q36410" s="16"/>
      <c r="U36410" s="27"/>
    </row>
    <row r="36411" spans="2:21" x14ac:dyDescent="0.25">
      <c r="B36411"/>
      <c r="C36411"/>
      <c r="D36411" s="13"/>
      <c r="E36411" s="13"/>
      <c r="K36411" s="23"/>
      <c r="O36411" s="21"/>
      <c r="P36411" s="27"/>
      <c r="Q36411" s="16"/>
      <c r="U36411" s="27"/>
    </row>
    <row r="36412" spans="2:21" x14ac:dyDescent="0.25">
      <c r="B36412"/>
      <c r="C36412"/>
      <c r="D36412" s="13"/>
      <c r="E36412" s="13"/>
      <c r="K36412" s="23"/>
      <c r="O36412" s="21"/>
      <c r="P36412" s="27"/>
      <c r="Q36412" s="16"/>
      <c r="U36412" s="27"/>
    </row>
    <row r="36413" spans="2:21" x14ac:dyDescent="0.25">
      <c r="B36413"/>
      <c r="C36413"/>
      <c r="D36413" s="13"/>
      <c r="E36413" s="13"/>
      <c r="K36413" s="23"/>
      <c r="O36413" s="21"/>
      <c r="P36413" s="27"/>
      <c r="Q36413" s="16"/>
      <c r="U36413" s="27"/>
    </row>
    <row r="36414" spans="2:21" x14ac:dyDescent="0.25">
      <c r="B36414"/>
      <c r="C36414"/>
      <c r="D36414" s="13"/>
      <c r="E36414" s="13"/>
      <c r="K36414" s="23"/>
      <c r="O36414" s="21"/>
      <c r="P36414" s="27"/>
      <c r="Q36414" s="16"/>
      <c r="U36414" s="27"/>
    </row>
    <row r="36415" spans="2:21" x14ac:dyDescent="0.25">
      <c r="B36415"/>
      <c r="C36415"/>
      <c r="D36415" s="13"/>
      <c r="E36415" s="13"/>
      <c r="K36415" s="23"/>
      <c r="O36415" s="21"/>
      <c r="P36415" s="27"/>
      <c r="Q36415" s="16"/>
      <c r="U36415" s="27"/>
    </row>
    <row r="36416" spans="2:21" x14ac:dyDescent="0.25">
      <c r="B36416"/>
      <c r="C36416"/>
      <c r="D36416" s="13"/>
      <c r="E36416" s="13"/>
      <c r="K36416" s="23"/>
      <c r="O36416" s="21"/>
      <c r="P36416" s="27"/>
      <c r="Q36416" s="16"/>
      <c r="U36416" s="27"/>
    </row>
    <row r="36417" spans="2:21" x14ac:dyDescent="0.25">
      <c r="B36417"/>
      <c r="C36417"/>
      <c r="D36417" s="13"/>
      <c r="E36417" s="13"/>
      <c r="K36417" s="23"/>
      <c r="O36417" s="21"/>
      <c r="P36417" s="27"/>
      <c r="Q36417" s="16"/>
      <c r="U36417" s="27"/>
    </row>
    <row r="36418" spans="2:21" x14ac:dyDescent="0.25">
      <c r="B36418"/>
      <c r="C36418"/>
      <c r="D36418" s="13"/>
      <c r="E36418" s="13"/>
      <c r="K36418" s="23"/>
      <c r="O36418" s="21"/>
      <c r="P36418" s="27"/>
      <c r="Q36418" s="16"/>
      <c r="U36418" s="27"/>
    </row>
    <row r="36419" spans="2:21" x14ac:dyDescent="0.25">
      <c r="B36419"/>
      <c r="C36419"/>
      <c r="D36419" s="13"/>
      <c r="E36419" s="13"/>
      <c r="K36419" s="23"/>
      <c r="O36419" s="21"/>
      <c r="P36419" s="27"/>
      <c r="Q36419" s="16"/>
      <c r="U36419" s="27"/>
    </row>
    <row r="36420" spans="2:21" x14ac:dyDescent="0.25">
      <c r="B36420"/>
      <c r="C36420"/>
      <c r="D36420" s="13"/>
      <c r="E36420" s="13"/>
      <c r="K36420" s="23"/>
      <c r="O36420" s="21"/>
      <c r="P36420" s="27"/>
      <c r="Q36420" s="16"/>
      <c r="U36420" s="27"/>
    </row>
    <row r="36421" spans="2:21" x14ac:dyDescent="0.25">
      <c r="B36421"/>
      <c r="C36421"/>
      <c r="D36421" s="13"/>
      <c r="E36421" s="13"/>
      <c r="K36421" s="23"/>
      <c r="O36421" s="21"/>
      <c r="P36421" s="27"/>
      <c r="Q36421" s="16"/>
      <c r="U36421" s="27"/>
    </row>
    <row r="36422" spans="2:21" x14ac:dyDescent="0.25">
      <c r="B36422"/>
      <c r="C36422"/>
      <c r="D36422" s="13"/>
      <c r="E36422" s="13"/>
      <c r="K36422" s="23"/>
      <c r="O36422" s="21"/>
      <c r="P36422" s="27"/>
      <c r="Q36422" s="16"/>
      <c r="U36422" s="27"/>
    </row>
    <row r="36423" spans="2:21" x14ac:dyDescent="0.25">
      <c r="B36423"/>
      <c r="C36423"/>
      <c r="D36423" s="13"/>
      <c r="E36423" s="13"/>
      <c r="K36423" s="23"/>
      <c r="O36423" s="21"/>
      <c r="P36423" s="27"/>
      <c r="Q36423" s="16"/>
      <c r="U36423" s="27"/>
    </row>
    <row r="36424" spans="2:21" x14ac:dyDescent="0.25">
      <c r="B36424"/>
      <c r="C36424"/>
      <c r="D36424" s="13"/>
      <c r="E36424" s="13"/>
      <c r="K36424" s="23"/>
      <c r="O36424" s="21"/>
      <c r="P36424" s="27"/>
      <c r="Q36424" s="16"/>
      <c r="U36424" s="27"/>
    </row>
    <row r="36425" spans="2:21" x14ac:dyDescent="0.25">
      <c r="B36425"/>
      <c r="C36425"/>
      <c r="D36425" s="13"/>
      <c r="E36425" s="13"/>
      <c r="K36425" s="23"/>
      <c r="O36425" s="21"/>
      <c r="P36425" s="27"/>
      <c r="Q36425" s="16"/>
      <c r="U36425" s="27"/>
    </row>
    <row r="36426" spans="2:21" x14ac:dyDescent="0.25">
      <c r="B36426"/>
      <c r="C36426"/>
      <c r="D36426" s="13"/>
      <c r="E36426" s="13"/>
      <c r="K36426" s="23"/>
      <c r="O36426" s="21"/>
      <c r="P36426" s="27"/>
      <c r="Q36426" s="16"/>
      <c r="U36426" s="27"/>
    </row>
    <row r="36427" spans="2:21" x14ac:dyDescent="0.25">
      <c r="B36427"/>
      <c r="C36427"/>
      <c r="D36427" s="13"/>
      <c r="E36427" s="13"/>
      <c r="K36427" s="23"/>
      <c r="O36427" s="21"/>
      <c r="P36427" s="27"/>
      <c r="Q36427" s="16"/>
      <c r="U36427" s="27"/>
    </row>
    <row r="36428" spans="2:21" x14ac:dyDescent="0.25">
      <c r="B36428"/>
      <c r="C36428"/>
      <c r="D36428" s="13"/>
      <c r="E36428" s="13"/>
      <c r="K36428" s="23"/>
      <c r="O36428" s="21"/>
      <c r="P36428" s="27"/>
      <c r="Q36428" s="16"/>
      <c r="U36428" s="27"/>
    </row>
    <row r="36429" spans="2:21" x14ac:dyDescent="0.25">
      <c r="B36429"/>
      <c r="C36429"/>
      <c r="D36429" s="13"/>
      <c r="E36429" s="13"/>
      <c r="K36429" s="23"/>
      <c r="O36429" s="21"/>
      <c r="P36429" s="27"/>
      <c r="Q36429" s="16"/>
      <c r="U36429" s="27"/>
    </row>
    <row r="36430" spans="2:21" x14ac:dyDescent="0.25">
      <c r="B36430"/>
      <c r="C36430"/>
      <c r="D36430" s="13"/>
      <c r="E36430" s="13"/>
      <c r="K36430" s="23"/>
      <c r="O36430" s="21"/>
      <c r="P36430" s="27"/>
      <c r="Q36430" s="16"/>
      <c r="U36430" s="27"/>
    </row>
    <row r="36431" spans="2:21" x14ac:dyDescent="0.25">
      <c r="B36431"/>
      <c r="C36431"/>
      <c r="D36431" s="13"/>
      <c r="E36431" s="13"/>
      <c r="K36431" s="23"/>
      <c r="O36431" s="21"/>
      <c r="P36431" s="27"/>
      <c r="Q36431" s="16"/>
      <c r="U36431" s="27"/>
    </row>
    <row r="36432" spans="2:21" x14ac:dyDescent="0.25">
      <c r="B36432"/>
      <c r="C36432"/>
      <c r="D36432" s="13"/>
      <c r="E36432" s="13"/>
      <c r="K36432" s="23"/>
      <c r="O36432" s="21"/>
      <c r="P36432" s="27"/>
      <c r="Q36432" s="16"/>
      <c r="U36432" s="27"/>
    </row>
    <row r="36433" spans="2:21" x14ac:dyDescent="0.25">
      <c r="B36433"/>
      <c r="C36433"/>
      <c r="D36433" s="13"/>
      <c r="E36433" s="13"/>
      <c r="K36433" s="23"/>
      <c r="O36433" s="21"/>
      <c r="P36433" s="27"/>
      <c r="Q36433" s="16"/>
      <c r="U36433" s="27"/>
    </row>
    <row r="36434" spans="2:21" x14ac:dyDescent="0.25">
      <c r="B36434"/>
      <c r="C36434"/>
      <c r="D36434" s="13"/>
      <c r="E36434" s="13"/>
      <c r="K36434" s="23"/>
      <c r="O36434" s="21"/>
      <c r="P36434" s="27"/>
      <c r="Q36434" s="16"/>
      <c r="U36434" s="27"/>
    </row>
    <row r="36435" spans="2:21" x14ac:dyDescent="0.25">
      <c r="B36435"/>
      <c r="C36435"/>
      <c r="D36435" s="13"/>
      <c r="E36435" s="13"/>
      <c r="K36435" s="23"/>
      <c r="O36435" s="21"/>
      <c r="P36435" s="27"/>
      <c r="Q36435" s="16"/>
      <c r="U36435" s="27"/>
    </row>
    <row r="36436" spans="2:21" x14ac:dyDescent="0.25">
      <c r="B36436"/>
      <c r="C36436"/>
      <c r="D36436" s="13"/>
      <c r="E36436" s="13"/>
      <c r="K36436" s="23"/>
      <c r="O36436" s="21"/>
      <c r="P36436" s="27"/>
      <c r="Q36436" s="16"/>
      <c r="U36436" s="27"/>
    </row>
    <row r="36437" spans="2:21" x14ac:dyDescent="0.25">
      <c r="B36437"/>
      <c r="C36437"/>
      <c r="D36437" s="13"/>
      <c r="E36437" s="13"/>
      <c r="K36437" s="23"/>
      <c r="O36437" s="21"/>
      <c r="P36437" s="27"/>
      <c r="Q36437" s="16"/>
      <c r="U36437" s="27"/>
    </row>
    <row r="36438" spans="2:21" x14ac:dyDescent="0.25">
      <c r="B36438"/>
      <c r="C36438"/>
      <c r="D36438" s="13"/>
      <c r="E36438" s="13"/>
      <c r="K36438" s="23"/>
      <c r="O36438" s="21"/>
      <c r="P36438" s="27"/>
      <c r="Q36438" s="16"/>
      <c r="U36438" s="27"/>
    </row>
    <row r="36439" spans="2:21" x14ac:dyDescent="0.25">
      <c r="B36439"/>
      <c r="C36439"/>
      <c r="D36439" s="13"/>
      <c r="E36439" s="13"/>
      <c r="K36439" s="23"/>
      <c r="O36439" s="21"/>
      <c r="P36439" s="27"/>
      <c r="Q36439" s="16"/>
      <c r="U36439" s="27"/>
    </row>
    <row r="36440" spans="2:21" x14ac:dyDescent="0.25">
      <c r="B36440"/>
      <c r="C36440"/>
      <c r="D36440" s="13"/>
      <c r="E36440" s="13"/>
      <c r="K36440" s="23"/>
      <c r="O36440" s="21"/>
      <c r="P36440" s="27"/>
      <c r="Q36440" s="16"/>
      <c r="U36440" s="27"/>
    </row>
    <row r="36441" spans="2:21" x14ac:dyDescent="0.25">
      <c r="B36441"/>
      <c r="C36441"/>
      <c r="D36441" s="13"/>
      <c r="E36441" s="13"/>
      <c r="K36441" s="23"/>
      <c r="O36441" s="21"/>
      <c r="P36441" s="27"/>
      <c r="Q36441" s="16"/>
      <c r="U36441" s="27"/>
    </row>
    <row r="36442" spans="2:21" x14ac:dyDescent="0.25">
      <c r="B36442"/>
      <c r="C36442"/>
      <c r="D36442" s="13"/>
      <c r="E36442" s="13"/>
      <c r="K36442" s="23"/>
      <c r="O36442" s="21"/>
      <c r="P36442" s="27"/>
      <c r="Q36442" s="16"/>
      <c r="U36442" s="27"/>
    </row>
    <row r="36443" spans="2:21" x14ac:dyDescent="0.25">
      <c r="B36443"/>
      <c r="C36443"/>
      <c r="D36443" s="13"/>
      <c r="E36443" s="13"/>
      <c r="K36443" s="23"/>
      <c r="O36443" s="21"/>
      <c r="P36443" s="27"/>
      <c r="Q36443" s="16"/>
      <c r="U36443" s="27"/>
    </row>
    <row r="36444" spans="2:21" x14ac:dyDescent="0.25">
      <c r="B36444"/>
      <c r="C36444"/>
      <c r="D36444" s="13"/>
      <c r="E36444" s="13"/>
      <c r="K36444" s="23"/>
      <c r="O36444" s="21"/>
      <c r="P36444" s="27"/>
      <c r="Q36444" s="16"/>
      <c r="U36444" s="27"/>
    </row>
    <row r="36445" spans="2:21" x14ac:dyDescent="0.25">
      <c r="B36445"/>
      <c r="C36445"/>
      <c r="D36445" s="13"/>
      <c r="E36445" s="13"/>
      <c r="K36445" s="23"/>
      <c r="O36445" s="21"/>
      <c r="P36445" s="27"/>
      <c r="Q36445" s="16"/>
      <c r="U36445" s="27"/>
    </row>
    <row r="36446" spans="2:21" x14ac:dyDescent="0.25">
      <c r="B36446"/>
      <c r="C36446"/>
      <c r="D36446" s="13"/>
      <c r="E36446" s="13"/>
      <c r="K36446" s="23"/>
      <c r="O36446" s="21"/>
      <c r="P36446" s="27"/>
      <c r="Q36446" s="16"/>
      <c r="U36446" s="27"/>
    </row>
    <row r="36447" spans="2:21" x14ac:dyDescent="0.25">
      <c r="B36447"/>
      <c r="C36447"/>
      <c r="D36447" s="13"/>
      <c r="E36447" s="13"/>
      <c r="K36447" s="23"/>
      <c r="O36447" s="21"/>
      <c r="P36447" s="27"/>
      <c r="Q36447" s="16"/>
      <c r="U36447" s="27"/>
    </row>
    <row r="36448" spans="2:21" x14ac:dyDescent="0.25">
      <c r="B36448"/>
      <c r="C36448"/>
      <c r="D36448" s="13"/>
      <c r="E36448" s="13"/>
      <c r="K36448" s="23"/>
      <c r="O36448" s="21"/>
      <c r="P36448" s="27"/>
      <c r="Q36448" s="16"/>
      <c r="U36448" s="27"/>
    </row>
    <row r="36449" spans="2:21" x14ac:dyDescent="0.25">
      <c r="B36449"/>
      <c r="C36449"/>
      <c r="D36449" s="13"/>
      <c r="E36449" s="13"/>
      <c r="K36449" s="23"/>
      <c r="O36449" s="21"/>
      <c r="P36449" s="27"/>
      <c r="Q36449" s="16"/>
      <c r="U36449" s="27"/>
    </row>
    <row r="36450" spans="2:21" x14ac:dyDescent="0.25">
      <c r="B36450"/>
      <c r="C36450"/>
      <c r="D36450" s="13"/>
      <c r="E36450" s="13"/>
      <c r="K36450" s="23"/>
      <c r="O36450" s="21"/>
      <c r="P36450" s="27"/>
      <c r="Q36450" s="16"/>
      <c r="U36450" s="27"/>
    </row>
    <row r="36451" spans="2:21" x14ac:dyDescent="0.25">
      <c r="B36451"/>
      <c r="C36451"/>
      <c r="D36451" s="13"/>
      <c r="E36451" s="13"/>
      <c r="K36451" s="23"/>
      <c r="O36451" s="21"/>
      <c r="P36451" s="27"/>
      <c r="Q36451" s="16"/>
      <c r="U36451" s="27"/>
    </row>
    <row r="36452" spans="2:21" x14ac:dyDescent="0.25">
      <c r="B36452"/>
      <c r="C36452"/>
      <c r="D36452" s="13"/>
      <c r="E36452" s="13"/>
      <c r="K36452" s="23"/>
      <c r="O36452" s="21"/>
      <c r="P36452" s="27"/>
      <c r="Q36452" s="16"/>
      <c r="U36452" s="27"/>
    </row>
    <row r="36453" spans="2:21" x14ac:dyDescent="0.25">
      <c r="B36453"/>
      <c r="C36453"/>
      <c r="D36453" s="13"/>
      <c r="E36453" s="13"/>
      <c r="K36453" s="23"/>
      <c r="O36453" s="21"/>
      <c r="P36453" s="27"/>
      <c r="Q36453" s="16"/>
      <c r="U36453" s="27"/>
    </row>
    <row r="36454" spans="2:21" x14ac:dyDescent="0.25">
      <c r="B36454"/>
      <c r="C36454"/>
      <c r="D36454" s="13"/>
      <c r="E36454" s="13"/>
      <c r="K36454" s="23"/>
      <c r="O36454" s="21"/>
      <c r="P36454" s="27"/>
      <c r="Q36454" s="16"/>
      <c r="U36454" s="27"/>
    </row>
    <row r="36455" spans="2:21" x14ac:dyDescent="0.25">
      <c r="B36455"/>
      <c r="C36455"/>
      <c r="D36455" s="13"/>
      <c r="E36455" s="13"/>
      <c r="K36455" s="23"/>
      <c r="O36455" s="21"/>
      <c r="P36455" s="27"/>
      <c r="Q36455" s="16"/>
      <c r="U36455" s="27"/>
    </row>
    <row r="36456" spans="2:21" x14ac:dyDescent="0.25">
      <c r="B36456"/>
      <c r="C36456"/>
      <c r="D36456" s="13"/>
      <c r="E36456" s="13"/>
      <c r="K36456" s="23"/>
      <c r="O36456" s="21"/>
      <c r="P36456" s="27"/>
      <c r="Q36456" s="16"/>
      <c r="U36456" s="27"/>
    </row>
    <row r="36457" spans="2:21" x14ac:dyDescent="0.25">
      <c r="B36457"/>
      <c r="C36457"/>
      <c r="D36457" s="13"/>
      <c r="E36457" s="13"/>
      <c r="K36457" s="23"/>
      <c r="O36457" s="21"/>
      <c r="P36457" s="27"/>
      <c r="Q36457" s="16"/>
      <c r="U36457" s="27"/>
    </row>
    <row r="36458" spans="2:21" x14ac:dyDescent="0.25">
      <c r="B36458"/>
      <c r="C36458"/>
      <c r="D36458" s="13"/>
      <c r="E36458" s="13"/>
      <c r="K36458" s="23"/>
      <c r="O36458" s="21"/>
      <c r="P36458" s="27"/>
      <c r="Q36458" s="16"/>
      <c r="U36458" s="27"/>
    </row>
    <row r="36459" spans="2:21" x14ac:dyDescent="0.25">
      <c r="B36459"/>
      <c r="C36459"/>
      <c r="D36459" s="13"/>
      <c r="E36459" s="13"/>
      <c r="K36459" s="23"/>
      <c r="O36459" s="21"/>
      <c r="P36459" s="27"/>
      <c r="Q36459" s="16"/>
      <c r="U36459" s="27"/>
    </row>
    <row r="36460" spans="2:21" x14ac:dyDescent="0.25">
      <c r="B36460"/>
      <c r="C36460"/>
      <c r="D36460" s="13"/>
      <c r="E36460" s="13"/>
      <c r="K36460" s="23"/>
      <c r="O36460" s="21"/>
      <c r="P36460" s="27"/>
      <c r="Q36460" s="16"/>
      <c r="U36460" s="27"/>
    </row>
    <row r="36461" spans="2:21" x14ac:dyDescent="0.25">
      <c r="B36461"/>
      <c r="C36461"/>
      <c r="D36461" s="13"/>
      <c r="E36461" s="13"/>
      <c r="K36461" s="23"/>
      <c r="O36461" s="21"/>
      <c r="P36461" s="27"/>
      <c r="Q36461" s="16"/>
      <c r="U36461" s="27"/>
    </row>
    <row r="36462" spans="2:21" x14ac:dyDescent="0.25">
      <c r="B36462"/>
      <c r="C36462"/>
      <c r="D36462" s="13"/>
      <c r="E36462" s="13"/>
      <c r="K36462" s="23"/>
      <c r="O36462" s="21"/>
      <c r="P36462" s="27"/>
      <c r="Q36462" s="16"/>
      <c r="U36462" s="27"/>
    </row>
    <row r="36463" spans="2:21" x14ac:dyDescent="0.25">
      <c r="B36463"/>
      <c r="C36463"/>
      <c r="D36463" s="13"/>
      <c r="E36463" s="13"/>
      <c r="K36463" s="23"/>
      <c r="O36463" s="21"/>
      <c r="P36463" s="27"/>
      <c r="Q36463" s="16"/>
      <c r="U36463" s="27"/>
    </row>
    <row r="36464" spans="2:21" x14ac:dyDescent="0.25">
      <c r="B36464"/>
      <c r="C36464"/>
      <c r="D36464" s="13"/>
      <c r="E36464" s="13"/>
      <c r="K36464" s="23"/>
      <c r="O36464" s="21"/>
      <c r="P36464" s="27"/>
      <c r="Q36464" s="16"/>
      <c r="U36464" s="27"/>
    </row>
    <row r="36465" spans="2:21" x14ac:dyDescent="0.25">
      <c r="B36465"/>
      <c r="C36465"/>
      <c r="D36465" s="13"/>
      <c r="E36465" s="13"/>
      <c r="K36465" s="23"/>
      <c r="O36465" s="21"/>
      <c r="P36465" s="27"/>
      <c r="Q36465" s="16"/>
      <c r="U36465" s="27"/>
    </row>
    <row r="36466" spans="2:21" x14ac:dyDescent="0.25">
      <c r="B36466"/>
      <c r="C36466"/>
      <c r="D36466" s="13"/>
      <c r="E36466" s="13"/>
      <c r="K36466" s="23"/>
      <c r="O36466" s="21"/>
      <c r="P36466" s="27"/>
      <c r="Q36466" s="16"/>
      <c r="U36466" s="27"/>
    </row>
    <row r="36467" spans="2:21" x14ac:dyDescent="0.25">
      <c r="B36467"/>
      <c r="C36467"/>
      <c r="D36467" s="13"/>
      <c r="E36467" s="13"/>
      <c r="K36467" s="23"/>
      <c r="O36467" s="21"/>
      <c r="P36467" s="27"/>
      <c r="Q36467" s="16"/>
      <c r="U36467" s="27"/>
    </row>
    <row r="36468" spans="2:21" x14ac:dyDescent="0.25">
      <c r="B36468"/>
      <c r="C36468"/>
      <c r="D36468" s="13"/>
      <c r="E36468" s="13"/>
      <c r="K36468" s="23"/>
      <c r="O36468" s="21"/>
      <c r="P36468" s="27"/>
      <c r="Q36468" s="16"/>
      <c r="U36468" s="27"/>
    </row>
    <row r="36469" spans="2:21" x14ac:dyDescent="0.25">
      <c r="B36469"/>
      <c r="C36469"/>
      <c r="D36469" s="13"/>
      <c r="E36469" s="13"/>
      <c r="K36469" s="23"/>
      <c r="O36469" s="21"/>
      <c r="P36469" s="27"/>
      <c r="Q36469" s="16"/>
      <c r="U36469" s="27"/>
    </row>
    <row r="36470" spans="2:21" x14ac:dyDescent="0.25">
      <c r="B36470"/>
      <c r="C36470"/>
      <c r="D36470" s="13"/>
      <c r="E36470" s="13"/>
      <c r="K36470" s="23"/>
      <c r="O36470" s="21"/>
      <c r="P36470" s="27"/>
      <c r="Q36470" s="16"/>
      <c r="U36470" s="27"/>
    </row>
    <row r="36471" spans="2:21" x14ac:dyDescent="0.25">
      <c r="B36471"/>
      <c r="C36471"/>
      <c r="D36471" s="13"/>
      <c r="E36471" s="13"/>
      <c r="K36471" s="23"/>
      <c r="O36471" s="21"/>
      <c r="P36471" s="27"/>
      <c r="Q36471" s="16"/>
      <c r="U36471" s="27"/>
    </row>
    <row r="36472" spans="2:21" x14ac:dyDescent="0.25">
      <c r="B36472"/>
      <c r="C36472"/>
      <c r="D36472" s="13"/>
      <c r="E36472" s="13"/>
      <c r="K36472" s="23"/>
      <c r="O36472" s="21"/>
      <c r="P36472" s="27"/>
      <c r="Q36472" s="16"/>
      <c r="U36472" s="27"/>
    </row>
    <row r="36473" spans="2:21" x14ac:dyDescent="0.25">
      <c r="B36473"/>
      <c r="C36473"/>
      <c r="D36473" s="13"/>
      <c r="E36473" s="13"/>
      <c r="K36473" s="23"/>
      <c r="O36473" s="21"/>
      <c r="P36473" s="27"/>
      <c r="Q36473" s="16"/>
      <c r="U36473" s="27"/>
    </row>
    <row r="36474" spans="2:21" x14ac:dyDescent="0.25">
      <c r="B36474"/>
      <c r="C36474"/>
      <c r="D36474" s="13"/>
      <c r="E36474" s="13"/>
      <c r="K36474" s="23"/>
      <c r="O36474" s="21"/>
      <c r="P36474" s="27"/>
      <c r="Q36474" s="16"/>
      <c r="U36474" s="27"/>
    </row>
    <row r="36475" spans="2:21" x14ac:dyDescent="0.25">
      <c r="B36475"/>
      <c r="C36475"/>
      <c r="D36475" s="13"/>
      <c r="E36475" s="13"/>
      <c r="K36475" s="23"/>
      <c r="O36475" s="21"/>
      <c r="P36475" s="27"/>
      <c r="Q36475" s="16"/>
      <c r="U36475" s="27"/>
    </row>
    <row r="36476" spans="2:21" x14ac:dyDescent="0.25">
      <c r="B36476"/>
      <c r="C36476"/>
      <c r="D36476" s="13"/>
      <c r="E36476" s="13"/>
      <c r="K36476" s="23"/>
      <c r="O36476" s="21"/>
      <c r="P36476" s="27"/>
      <c r="Q36476" s="16"/>
      <c r="U36476" s="27"/>
    </row>
    <row r="36477" spans="2:21" x14ac:dyDescent="0.25">
      <c r="B36477"/>
      <c r="C36477"/>
      <c r="D36477" s="13"/>
      <c r="E36477" s="13"/>
      <c r="K36477" s="23"/>
      <c r="O36477" s="21"/>
      <c r="P36477" s="27"/>
      <c r="Q36477" s="16"/>
      <c r="U36477" s="27"/>
    </row>
    <row r="36478" spans="2:21" x14ac:dyDescent="0.25">
      <c r="B36478"/>
      <c r="C36478"/>
      <c r="D36478" s="13"/>
      <c r="E36478" s="13"/>
      <c r="K36478" s="23"/>
      <c r="O36478" s="21"/>
      <c r="P36478" s="27"/>
      <c r="Q36478" s="16"/>
      <c r="U36478" s="27"/>
    </row>
    <row r="36479" spans="2:21" x14ac:dyDescent="0.25">
      <c r="B36479"/>
      <c r="C36479"/>
      <c r="D36479" s="13"/>
      <c r="E36479" s="13"/>
      <c r="K36479" s="23"/>
      <c r="O36479" s="21"/>
      <c r="P36479" s="27"/>
      <c r="Q36479" s="16"/>
      <c r="U36479" s="27"/>
    </row>
    <row r="36480" spans="2:21" x14ac:dyDescent="0.25">
      <c r="B36480"/>
      <c r="C36480"/>
      <c r="D36480" s="13"/>
      <c r="E36480" s="13"/>
      <c r="K36480" s="23"/>
      <c r="O36480" s="21"/>
      <c r="P36480" s="27"/>
      <c r="Q36480" s="16"/>
      <c r="U36480" s="27"/>
    </row>
    <row r="36481" spans="2:21" x14ac:dyDescent="0.25">
      <c r="B36481"/>
      <c r="C36481"/>
      <c r="D36481" s="13"/>
      <c r="E36481" s="13"/>
      <c r="K36481" s="23"/>
      <c r="O36481" s="21"/>
      <c r="P36481" s="27"/>
      <c r="Q36481" s="16"/>
      <c r="U36481" s="27"/>
    </row>
    <row r="36482" spans="2:21" x14ac:dyDescent="0.25">
      <c r="B36482"/>
      <c r="C36482"/>
      <c r="D36482" s="13"/>
      <c r="E36482" s="13"/>
      <c r="K36482" s="23"/>
      <c r="O36482" s="21"/>
      <c r="P36482" s="27"/>
      <c r="Q36482" s="16"/>
      <c r="U36482" s="27"/>
    </row>
    <row r="36483" spans="2:21" x14ac:dyDescent="0.25">
      <c r="B36483"/>
      <c r="C36483"/>
      <c r="D36483" s="13"/>
      <c r="E36483" s="13"/>
      <c r="K36483" s="23"/>
      <c r="O36483" s="21"/>
      <c r="P36483" s="27"/>
      <c r="Q36483" s="16"/>
      <c r="U36483" s="27"/>
    </row>
    <row r="36484" spans="2:21" x14ac:dyDescent="0.25">
      <c r="B36484"/>
      <c r="C36484"/>
      <c r="D36484" s="13"/>
      <c r="E36484" s="13"/>
      <c r="K36484" s="23"/>
      <c r="O36484" s="21"/>
      <c r="P36484" s="27"/>
      <c r="Q36484" s="16"/>
      <c r="U36484" s="27"/>
    </row>
    <row r="36485" spans="2:21" x14ac:dyDescent="0.25">
      <c r="B36485"/>
      <c r="C36485"/>
      <c r="D36485" s="13"/>
      <c r="E36485" s="13"/>
      <c r="K36485" s="23"/>
      <c r="O36485" s="21"/>
      <c r="P36485" s="27"/>
      <c r="Q36485" s="16"/>
      <c r="U36485" s="27"/>
    </row>
    <row r="36486" spans="2:21" x14ac:dyDescent="0.25">
      <c r="B36486"/>
      <c r="C36486"/>
      <c r="D36486" s="13"/>
      <c r="E36486" s="13"/>
      <c r="K36486" s="23"/>
      <c r="O36486" s="21"/>
      <c r="P36486" s="27"/>
      <c r="Q36486" s="16"/>
      <c r="U36486" s="27"/>
    </row>
    <row r="36487" spans="2:21" x14ac:dyDescent="0.25">
      <c r="B36487"/>
      <c r="C36487"/>
      <c r="D36487" s="13"/>
      <c r="E36487" s="13"/>
      <c r="K36487" s="23"/>
      <c r="O36487" s="21"/>
      <c r="P36487" s="27"/>
      <c r="Q36487" s="16"/>
      <c r="U36487" s="27"/>
    </row>
    <row r="36488" spans="2:21" x14ac:dyDescent="0.25">
      <c r="B36488"/>
      <c r="C36488"/>
      <c r="D36488" s="13"/>
      <c r="E36488" s="13"/>
      <c r="K36488" s="23"/>
      <c r="O36488" s="21"/>
      <c r="P36488" s="27"/>
      <c r="Q36488" s="16"/>
      <c r="U36488" s="27"/>
    </row>
    <row r="36489" spans="2:21" x14ac:dyDescent="0.25">
      <c r="B36489"/>
      <c r="C36489"/>
      <c r="D36489" s="13"/>
      <c r="E36489" s="13"/>
      <c r="K36489" s="23"/>
      <c r="O36489" s="21"/>
      <c r="P36489" s="27"/>
      <c r="Q36489" s="16"/>
      <c r="U36489" s="27"/>
    </row>
    <row r="36490" spans="2:21" x14ac:dyDescent="0.25">
      <c r="B36490"/>
      <c r="C36490"/>
      <c r="D36490" s="13"/>
      <c r="E36490" s="13"/>
      <c r="K36490" s="23"/>
      <c r="O36490" s="21"/>
      <c r="P36490" s="27"/>
      <c r="Q36490" s="16"/>
      <c r="U36490" s="27"/>
    </row>
    <row r="36491" spans="2:21" x14ac:dyDescent="0.25">
      <c r="B36491"/>
      <c r="C36491"/>
      <c r="D36491" s="13"/>
      <c r="E36491" s="13"/>
      <c r="K36491" s="23"/>
      <c r="O36491" s="21"/>
      <c r="P36491" s="27"/>
      <c r="Q36491" s="16"/>
      <c r="U36491" s="27"/>
    </row>
    <row r="36492" spans="2:21" x14ac:dyDescent="0.25">
      <c r="B36492"/>
      <c r="C36492"/>
      <c r="D36492" s="13"/>
      <c r="E36492" s="13"/>
      <c r="K36492" s="23"/>
      <c r="O36492" s="21"/>
      <c r="P36492" s="27"/>
      <c r="Q36492" s="16"/>
      <c r="U36492" s="27"/>
    </row>
    <row r="36493" spans="2:21" x14ac:dyDescent="0.25">
      <c r="B36493"/>
      <c r="C36493"/>
      <c r="D36493" s="13"/>
      <c r="E36493" s="13"/>
      <c r="K36493" s="23"/>
      <c r="O36493" s="21"/>
      <c r="P36493" s="27"/>
      <c r="Q36493" s="16"/>
      <c r="U36493" s="27"/>
    </row>
    <row r="36494" spans="2:21" x14ac:dyDescent="0.25">
      <c r="B36494"/>
      <c r="C36494"/>
      <c r="D36494" s="13"/>
      <c r="E36494" s="13"/>
      <c r="K36494" s="23"/>
      <c r="O36494" s="21"/>
      <c r="P36494" s="27"/>
      <c r="Q36494" s="16"/>
      <c r="U36494" s="27"/>
    </row>
    <row r="36495" spans="2:21" x14ac:dyDescent="0.25">
      <c r="B36495"/>
      <c r="C36495"/>
      <c r="D36495" s="13"/>
      <c r="E36495" s="13"/>
      <c r="K36495" s="23"/>
      <c r="O36495" s="21"/>
      <c r="P36495" s="27"/>
      <c r="Q36495" s="16"/>
      <c r="U36495" s="27"/>
    </row>
    <row r="36496" spans="2:21" x14ac:dyDescent="0.25">
      <c r="B36496"/>
      <c r="C36496"/>
      <c r="D36496" s="13"/>
      <c r="E36496" s="13"/>
      <c r="K36496" s="23"/>
      <c r="O36496" s="21"/>
      <c r="P36496" s="27"/>
      <c r="Q36496" s="16"/>
      <c r="U36496" s="27"/>
    </row>
    <row r="36497" spans="2:21" x14ac:dyDescent="0.25">
      <c r="B36497"/>
      <c r="C36497"/>
      <c r="D36497" s="13"/>
      <c r="E36497" s="13"/>
      <c r="K36497" s="23"/>
      <c r="O36497" s="21"/>
      <c r="P36497" s="27"/>
      <c r="Q36497" s="16"/>
      <c r="U36497" s="27"/>
    </row>
    <row r="36498" spans="2:21" x14ac:dyDescent="0.25">
      <c r="B36498"/>
      <c r="C36498"/>
      <c r="D36498" s="13"/>
      <c r="E36498" s="13"/>
      <c r="K36498" s="23"/>
      <c r="O36498" s="21"/>
      <c r="P36498" s="27"/>
      <c r="Q36498" s="16"/>
      <c r="U36498" s="27"/>
    </row>
    <row r="36499" spans="2:21" x14ac:dyDescent="0.25">
      <c r="B36499"/>
      <c r="C36499"/>
      <c r="D36499" s="13"/>
      <c r="E36499" s="13"/>
      <c r="K36499" s="23"/>
      <c r="O36499" s="21"/>
      <c r="P36499" s="27"/>
      <c r="Q36499" s="16"/>
      <c r="U36499" s="27"/>
    </row>
    <row r="36500" spans="2:21" x14ac:dyDescent="0.25">
      <c r="B36500"/>
      <c r="C36500"/>
      <c r="D36500" s="13"/>
      <c r="E36500" s="13"/>
      <c r="K36500" s="23"/>
      <c r="O36500" s="21"/>
      <c r="P36500" s="27"/>
      <c r="Q36500" s="16"/>
      <c r="U36500" s="27"/>
    </row>
    <row r="36501" spans="2:21" x14ac:dyDescent="0.25">
      <c r="B36501"/>
      <c r="C36501"/>
      <c r="D36501" s="13"/>
      <c r="E36501" s="13"/>
      <c r="K36501" s="23"/>
      <c r="O36501" s="21"/>
      <c r="P36501" s="27"/>
      <c r="Q36501" s="16"/>
      <c r="U36501" s="27"/>
    </row>
    <row r="36502" spans="2:21" x14ac:dyDescent="0.25">
      <c r="B36502"/>
      <c r="C36502"/>
      <c r="D36502" s="13"/>
      <c r="E36502" s="13"/>
      <c r="K36502" s="23"/>
      <c r="O36502" s="21"/>
      <c r="P36502" s="27"/>
      <c r="Q36502" s="16"/>
      <c r="U36502" s="27"/>
    </row>
    <row r="36503" spans="2:21" x14ac:dyDescent="0.25">
      <c r="B36503"/>
      <c r="C36503"/>
      <c r="D36503" s="13"/>
      <c r="E36503" s="13"/>
      <c r="K36503" s="23"/>
      <c r="O36503" s="21"/>
      <c r="P36503" s="27"/>
      <c r="Q36503" s="16"/>
      <c r="U36503" s="27"/>
    </row>
    <row r="36504" spans="2:21" x14ac:dyDescent="0.25">
      <c r="B36504"/>
      <c r="C36504"/>
      <c r="D36504" s="13"/>
      <c r="E36504" s="13"/>
      <c r="K36504" s="23"/>
      <c r="O36504" s="21"/>
      <c r="P36504" s="27"/>
      <c r="Q36504" s="16"/>
      <c r="U36504" s="27"/>
    </row>
    <row r="36505" spans="2:21" x14ac:dyDescent="0.25">
      <c r="B36505"/>
      <c r="C36505"/>
      <c r="D36505" s="13"/>
      <c r="E36505" s="13"/>
      <c r="K36505" s="23"/>
      <c r="O36505" s="21"/>
      <c r="P36505" s="27"/>
      <c r="Q36505" s="16"/>
      <c r="U36505" s="27"/>
    </row>
    <row r="36506" spans="2:21" x14ac:dyDescent="0.25">
      <c r="B36506"/>
      <c r="C36506"/>
      <c r="D36506" s="13"/>
      <c r="E36506" s="13"/>
      <c r="K36506" s="23"/>
      <c r="O36506" s="21"/>
      <c r="P36506" s="27"/>
      <c r="Q36506" s="16"/>
      <c r="U36506" s="27"/>
    </row>
    <row r="36507" spans="2:21" x14ac:dyDescent="0.25">
      <c r="B36507"/>
      <c r="C36507"/>
      <c r="D36507" s="13"/>
      <c r="E36507" s="13"/>
      <c r="K36507" s="23"/>
      <c r="O36507" s="21"/>
      <c r="P36507" s="27"/>
      <c r="Q36507" s="16"/>
      <c r="U36507" s="27"/>
    </row>
    <row r="36508" spans="2:21" x14ac:dyDescent="0.25">
      <c r="B36508"/>
      <c r="C36508"/>
      <c r="D36508" s="13"/>
      <c r="E36508" s="13"/>
      <c r="K36508" s="23"/>
      <c r="O36508" s="21"/>
      <c r="P36508" s="27"/>
      <c r="Q36508" s="16"/>
      <c r="U36508" s="27"/>
    </row>
    <row r="36509" spans="2:21" x14ac:dyDescent="0.25">
      <c r="B36509"/>
      <c r="C36509"/>
      <c r="D36509" s="13"/>
      <c r="E36509" s="13"/>
      <c r="K36509" s="23"/>
      <c r="O36509" s="21"/>
      <c r="P36509" s="27"/>
      <c r="Q36509" s="16"/>
      <c r="U36509" s="27"/>
    </row>
    <row r="36510" spans="2:21" x14ac:dyDescent="0.25">
      <c r="B36510"/>
      <c r="C36510"/>
      <c r="D36510" s="13"/>
      <c r="E36510" s="13"/>
      <c r="K36510" s="23"/>
      <c r="O36510" s="21"/>
      <c r="P36510" s="27"/>
      <c r="Q36510" s="16"/>
      <c r="U36510" s="27"/>
    </row>
    <row r="36511" spans="2:21" x14ac:dyDescent="0.25">
      <c r="B36511"/>
      <c r="C36511"/>
      <c r="D36511" s="13"/>
      <c r="E36511" s="13"/>
      <c r="K36511" s="23"/>
      <c r="O36511" s="21"/>
      <c r="P36511" s="27"/>
      <c r="Q36511" s="16"/>
      <c r="U36511" s="27"/>
    </row>
    <row r="36512" spans="2:21" x14ac:dyDescent="0.25">
      <c r="B36512"/>
      <c r="C36512"/>
      <c r="D36512" s="13"/>
      <c r="E36512" s="13"/>
      <c r="K36512" s="23"/>
      <c r="O36512" s="21"/>
      <c r="P36512" s="27"/>
      <c r="Q36512" s="16"/>
      <c r="U36512" s="27"/>
    </row>
    <row r="36513" spans="2:21" x14ac:dyDescent="0.25">
      <c r="B36513"/>
      <c r="C36513"/>
      <c r="D36513" s="13"/>
      <c r="E36513" s="13"/>
      <c r="K36513" s="23"/>
      <c r="O36513" s="21"/>
      <c r="P36513" s="27"/>
      <c r="Q36513" s="16"/>
      <c r="U36513" s="27"/>
    </row>
    <row r="36514" spans="2:21" x14ac:dyDescent="0.25">
      <c r="B36514"/>
      <c r="C36514"/>
      <c r="D36514" s="13"/>
      <c r="E36514" s="13"/>
      <c r="K36514" s="23"/>
      <c r="O36514" s="21"/>
      <c r="P36514" s="27"/>
      <c r="Q36514" s="16"/>
      <c r="U36514" s="27"/>
    </row>
    <row r="36515" spans="2:21" x14ac:dyDescent="0.25">
      <c r="B36515"/>
      <c r="C36515"/>
      <c r="D36515" s="13"/>
      <c r="E36515" s="13"/>
      <c r="K36515" s="23"/>
      <c r="O36515" s="21"/>
      <c r="P36515" s="27"/>
      <c r="Q36515" s="16"/>
      <c r="U36515" s="27"/>
    </row>
    <row r="36516" spans="2:21" x14ac:dyDescent="0.25">
      <c r="B36516"/>
      <c r="C36516"/>
      <c r="D36516" s="13"/>
      <c r="E36516" s="13"/>
      <c r="K36516" s="23"/>
      <c r="O36516" s="21"/>
      <c r="P36516" s="27"/>
      <c r="Q36516" s="16"/>
      <c r="U36516" s="27"/>
    </row>
    <row r="36517" spans="2:21" x14ac:dyDescent="0.25">
      <c r="B36517"/>
      <c r="C36517"/>
      <c r="D36517" s="13"/>
      <c r="E36517" s="13"/>
      <c r="K36517" s="23"/>
      <c r="O36517" s="21"/>
      <c r="P36517" s="27"/>
      <c r="Q36517" s="16"/>
      <c r="U36517" s="27"/>
    </row>
    <row r="36518" spans="2:21" x14ac:dyDescent="0.25">
      <c r="B36518"/>
      <c r="C36518"/>
      <c r="D36518" s="13"/>
      <c r="E36518" s="13"/>
      <c r="K36518" s="23"/>
      <c r="O36518" s="21"/>
      <c r="P36518" s="27"/>
      <c r="Q36518" s="16"/>
      <c r="U36518" s="27"/>
    </row>
    <row r="36519" spans="2:21" x14ac:dyDescent="0.25">
      <c r="B36519"/>
      <c r="C36519"/>
      <c r="D36519" s="13"/>
      <c r="E36519" s="13"/>
      <c r="K36519" s="23"/>
      <c r="O36519" s="21"/>
      <c r="P36519" s="27"/>
      <c r="Q36519" s="16"/>
      <c r="U36519" s="27"/>
    </row>
    <row r="36520" spans="2:21" x14ac:dyDescent="0.25">
      <c r="B36520"/>
      <c r="C36520"/>
      <c r="D36520" s="13"/>
      <c r="E36520" s="13"/>
      <c r="K36520" s="23"/>
      <c r="O36520" s="21"/>
      <c r="P36520" s="27"/>
      <c r="Q36520" s="16"/>
      <c r="U36520" s="27"/>
    </row>
    <row r="36521" spans="2:21" x14ac:dyDescent="0.25">
      <c r="B36521"/>
      <c r="C36521"/>
      <c r="D36521" s="13"/>
      <c r="E36521" s="13"/>
      <c r="K36521" s="23"/>
      <c r="O36521" s="21"/>
      <c r="P36521" s="27"/>
      <c r="Q36521" s="16"/>
      <c r="U36521" s="27"/>
    </row>
    <row r="36522" spans="2:21" x14ac:dyDescent="0.25">
      <c r="B36522"/>
      <c r="C36522"/>
      <c r="D36522" s="13"/>
      <c r="E36522" s="13"/>
      <c r="K36522" s="23"/>
      <c r="O36522" s="21"/>
      <c r="P36522" s="27"/>
      <c r="Q36522" s="16"/>
      <c r="U36522" s="27"/>
    </row>
    <row r="36523" spans="2:21" x14ac:dyDescent="0.25">
      <c r="B36523"/>
      <c r="C36523"/>
      <c r="D36523" s="13"/>
      <c r="E36523" s="13"/>
      <c r="K36523" s="23"/>
      <c r="O36523" s="21"/>
      <c r="P36523" s="27"/>
      <c r="Q36523" s="16"/>
      <c r="U36523" s="27"/>
    </row>
    <row r="36524" spans="2:21" x14ac:dyDescent="0.25">
      <c r="B36524"/>
      <c r="C36524"/>
      <c r="D36524" s="13"/>
      <c r="E36524" s="13"/>
      <c r="K36524" s="23"/>
      <c r="O36524" s="21"/>
      <c r="P36524" s="27"/>
      <c r="Q36524" s="16"/>
      <c r="U36524" s="27"/>
    </row>
    <row r="36525" spans="2:21" x14ac:dyDescent="0.25">
      <c r="B36525"/>
      <c r="C36525"/>
      <c r="D36525" s="13"/>
      <c r="E36525" s="13"/>
      <c r="K36525" s="23"/>
      <c r="O36525" s="21"/>
      <c r="P36525" s="27"/>
      <c r="Q36525" s="16"/>
      <c r="U36525" s="27"/>
    </row>
    <row r="36526" spans="2:21" x14ac:dyDescent="0.25">
      <c r="B36526"/>
      <c r="C36526"/>
      <c r="D36526" s="13"/>
      <c r="E36526" s="13"/>
      <c r="K36526" s="23"/>
      <c r="O36526" s="21"/>
      <c r="P36526" s="27"/>
      <c r="Q36526" s="16"/>
      <c r="U36526" s="27"/>
    </row>
    <row r="36527" spans="2:21" x14ac:dyDescent="0.25">
      <c r="B36527"/>
      <c r="C36527"/>
      <c r="D36527" s="13"/>
      <c r="E36527" s="13"/>
      <c r="K36527" s="23"/>
      <c r="O36527" s="21"/>
      <c r="P36527" s="27"/>
      <c r="Q36527" s="16"/>
      <c r="U36527" s="27"/>
    </row>
    <row r="36528" spans="2:21" x14ac:dyDescent="0.25">
      <c r="B36528"/>
      <c r="C36528"/>
      <c r="D36528" s="13"/>
      <c r="E36528" s="13"/>
      <c r="K36528" s="23"/>
      <c r="O36528" s="21"/>
      <c r="P36528" s="27"/>
      <c r="Q36528" s="16"/>
      <c r="U36528" s="27"/>
    </row>
    <row r="36529" spans="2:21" x14ac:dyDescent="0.25">
      <c r="B36529"/>
      <c r="C36529"/>
      <c r="D36529" s="13"/>
      <c r="E36529" s="13"/>
      <c r="K36529" s="23"/>
      <c r="O36529" s="21"/>
      <c r="P36529" s="27"/>
      <c r="Q36529" s="16"/>
      <c r="U36529" s="27"/>
    </row>
    <row r="36530" spans="2:21" x14ac:dyDescent="0.25">
      <c r="B36530"/>
      <c r="C36530"/>
      <c r="D36530" s="13"/>
      <c r="E36530" s="13"/>
      <c r="K36530" s="23"/>
      <c r="O36530" s="21"/>
      <c r="P36530" s="27"/>
      <c r="Q36530" s="16"/>
      <c r="U36530" s="27"/>
    </row>
    <row r="36531" spans="2:21" x14ac:dyDescent="0.25">
      <c r="B36531"/>
      <c r="C36531"/>
      <c r="D36531" s="13"/>
      <c r="E36531" s="13"/>
      <c r="K36531" s="23"/>
      <c r="O36531" s="21"/>
      <c r="P36531" s="27"/>
      <c r="Q36531" s="16"/>
      <c r="U36531" s="27"/>
    </row>
    <row r="36532" spans="2:21" x14ac:dyDescent="0.25">
      <c r="B36532"/>
      <c r="C36532"/>
      <c r="D36532" s="13"/>
      <c r="E36532" s="13"/>
      <c r="K36532" s="23"/>
      <c r="O36532" s="21"/>
      <c r="P36532" s="27"/>
      <c r="Q36532" s="16"/>
      <c r="U36532" s="27"/>
    </row>
    <row r="36533" spans="2:21" x14ac:dyDescent="0.25">
      <c r="B36533"/>
      <c r="C36533"/>
      <c r="D36533" s="13"/>
      <c r="E36533" s="13"/>
      <c r="K36533" s="23"/>
      <c r="O36533" s="21"/>
      <c r="P36533" s="27"/>
      <c r="Q36533" s="16"/>
      <c r="U36533" s="27"/>
    </row>
    <row r="36534" spans="2:21" x14ac:dyDescent="0.25">
      <c r="B36534"/>
      <c r="C36534"/>
      <c r="D36534" s="13"/>
      <c r="E36534" s="13"/>
      <c r="K36534" s="23"/>
      <c r="O36534" s="21"/>
      <c r="P36534" s="27"/>
      <c r="Q36534" s="16"/>
      <c r="U36534" s="27"/>
    </row>
    <row r="36535" spans="2:21" x14ac:dyDescent="0.25">
      <c r="B36535"/>
      <c r="C36535"/>
      <c r="D36535" s="13"/>
      <c r="E36535" s="13"/>
      <c r="K36535" s="23"/>
      <c r="O36535" s="21"/>
      <c r="P36535" s="27"/>
      <c r="Q36535" s="16"/>
      <c r="U36535" s="27"/>
    </row>
    <row r="36536" spans="2:21" x14ac:dyDescent="0.25">
      <c r="B36536"/>
      <c r="C36536"/>
      <c r="D36536" s="13"/>
      <c r="E36536" s="13"/>
      <c r="K36536" s="23"/>
      <c r="O36536" s="21"/>
      <c r="P36536" s="27"/>
      <c r="Q36536" s="16"/>
      <c r="U36536" s="27"/>
    </row>
    <row r="36537" spans="2:21" x14ac:dyDescent="0.25">
      <c r="B36537"/>
      <c r="C36537"/>
      <c r="D36537" s="13"/>
      <c r="E36537" s="13"/>
      <c r="K36537" s="23"/>
      <c r="O36537" s="21"/>
      <c r="P36537" s="27"/>
      <c r="Q36537" s="16"/>
      <c r="U36537" s="27"/>
    </row>
    <row r="36538" spans="2:21" x14ac:dyDescent="0.25">
      <c r="B36538"/>
      <c r="C36538"/>
      <c r="D36538" s="13"/>
      <c r="E36538" s="13"/>
      <c r="K36538" s="23"/>
      <c r="O36538" s="21"/>
      <c r="P36538" s="27"/>
      <c r="Q36538" s="16"/>
      <c r="U36538" s="27"/>
    </row>
    <row r="36539" spans="2:21" x14ac:dyDescent="0.25">
      <c r="B36539"/>
      <c r="C36539"/>
      <c r="D36539" s="13"/>
      <c r="E36539" s="13"/>
      <c r="K36539" s="23"/>
      <c r="O36539" s="21"/>
      <c r="P36539" s="27"/>
      <c r="Q36539" s="16"/>
      <c r="U36539" s="27"/>
    </row>
    <row r="36540" spans="2:21" x14ac:dyDescent="0.25">
      <c r="B36540"/>
      <c r="C36540"/>
      <c r="D36540" s="13"/>
      <c r="E36540" s="13"/>
      <c r="K36540" s="23"/>
      <c r="O36540" s="21"/>
      <c r="P36540" s="27"/>
      <c r="Q36540" s="16"/>
      <c r="U36540" s="27"/>
    </row>
    <row r="36541" spans="2:21" x14ac:dyDescent="0.25">
      <c r="B36541"/>
      <c r="C36541"/>
      <c r="D36541" s="13"/>
      <c r="E36541" s="13"/>
      <c r="K36541" s="23"/>
      <c r="O36541" s="21"/>
      <c r="P36541" s="27"/>
      <c r="Q36541" s="16"/>
      <c r="U36541" s="27"/>
    </row>
    <row r="36542" spans="2:21" x14ac:dyDescent="0.25">
      <c r="B36542"/>
      <c r="C36542"/>
      <c r="D36542" s="13"/>
      <c r="E36542" s="13"/>
      <c r="K36542" s="23"/>
      <c r="O36542" s="21"/>
      <c r="P36542" s="27"/>
      <c r="Q36542" s="16"/>
      <c r="U36542" s="27"/>
    </row>
    <row r="36543" spans="2:21" x14ac:dyDescent="0.25">
      <c r="B36543"/>
      <c r="C36543"/>
      <c r="D36543" s="13"/>
      <c r="E36543" s="13"/>
      <c r="K36543" s="23"/>
      <c r="O36543" s="21"/>
      <c r="P36543" s="27"/>
      <c r="Q36543" s="16"/>
      <c r="U36543" s="27"/>
    </row>
    <row r="36544" spans="2:21" x14ac:dyDescent="0.25">
      <c r="B36544"/>
      <c r="C36544"/>
      <c r="D36544" s="13"/>
      <c r="E36544" s="13"/>
      <c r="K36544" s="23"/>
      <c r="O36544" s="21"/>
      <c r="P36544" s="27"/>
      <c r="Q36544" s="16"/>
      <c r="U36544" s="27"/>
    </row>
    <row r="36545" spans="2:21" x14ac:dyDescent="0.25">
      <c r="B36545"/>
      <c r="C36545"/>
      <c r="D36545" s="13"/>
      <c r="E36545" s="13"/>
      <c r="K36545" s="23"/>
      <c r="O36545" s="21"/>
      <c r="P36545" s="27"/>
      <c r="Q36545" s="16"/>
      <c r="U36545" s="27"/>
    </row>
    <row r="36546" spans="2:21" x14ac:dyDescent="0.25">
      <c r="B36546"/>
      <c r="C36546"/>
      <c r="D36546" s="13"/>
      <c r="E36546" s="13"/>
      <c r="K36546" s="23"/>
      <c r="O36546" s="21"/>
      <c r="P36546" s="27"/>
      <c r="Q36546" s="16"/>
      <c r="U36546" s="27"/>
    </row>
    <row r="36547" spans="2:21" x14ac:dyDescent="0.25">
      <c r="B36547"/>
      <c r="C36547"/>
      <c r="D36547" s="13"/>
      <c r="E36547" s="13"/>
      <c r="K36547" s="23"/>
      <c r="O36547" s="21"/>
      <c r="P36547" s="27"/>
      <c r="Q36547" s="16"/>
      <c r="U36547" s="27"/>
    </row>
    <row r="36548" spans="2:21" x14ac:dyDescent="0.25">
      <c r="B36548"/>
      <c r="C36548"/>
      <c r="D36548" s="13"/>
      <c r="E36548" s="13"/>
      <c r="K36548" s="23"/>
      <c r="O36548" s="21"/>
      <c r="P36548" s="27"/>
      <c r="Q36548" s="16"/>
      <c r="U36548" s="27"/>
    </row>
    <row r="36549" spans="2:21" x14ac:dyDescent="0.25">
      <c r="B36549"/>
      <c r="C36549"/>
      <c r="D36549" s="13"/>
      <c r="E36549" s="13"/>
      <c r="K36549" s="23"/>
      <c r="O36549" s="21"/>
      <c r="P36549" s="27"/>
      <c r="Q36549" s="16"/>
      <c r="U36549" s="27"/>
    </row>
    <row r="36550" spans="2:21" x14ac:dyDescent="0.25">
      <c r="B36550"/>
      <c r="C36550"/>
      <c r="D36550" s="13"/>
      <c r="E36550" s="13"/>
      <c r="K36550" s="23"/>
      <c r="O36550" s="21"/>
      <c r="P36550" s="27"/>
      <c r="Q36550" s="16"/>
      <c r="U36550" s="27"/>
    </row>
    <row r="36551" spans="2:21" x14ac:dyDescent="0.25">
      <c r="B36551"/>
      <c r="C36551"/>
      <c r="D36551" s="13"/>
      <c r="E36551" s="13"/>
      <c r="K36551" s="23"/>
      <c r="O36551" s="21"/>
      <c r="P36551" s="27"/>
      <c r="Q36551" s="16"/>
      <c r="U36551" s="27"/>
    </row>
    <row r="36552" spans="2:21" x14ac:dyDescent="0.25">
      <c r="B36552"/>
      <c r="C36552"/>
      <c r="D36552" s="13"/>
      <c r="E36552" s="13"/>
      <c r="K36552" s="23"/>
      <c r="O36552" s="21"/>
      <c r="P36552" s="27"/>
      <c r="Q36552" s="16"/>
      <c r="U36552" s="27"/>
    </row>
    <row r="36553" spans="2:21" x14ac:dyDescent="0.25">
      <c r="B36553"/>
      <c r="C36553"/>
      <c r="D36553" s="13"/>
      <c r="E36553" s="13"/>
      <c r="K36553" s="23"/>
      <c r="O36553" s="21"/>
      <c r="P36553" s="27"/>
      <c r="Q36553" s="16"/>
      <c r="U36553" s="27"/>
    </row>
    <row r="36554" spans="2:21" x14ac:dyDescent="0.25">
      <c r="B36554"/>
      <c r="C36554"/>
      <c r="D36554" s="13"/>
      <c r="E36554" s="13"/>
      <c r="K36554" s="23"/>
      <c r="O36554" s="21"/>
      <c r="P36554" s="27"/>
      <c r="Q36554" s="16"/>
      <c r="U36554" s="27"/>
    </row>
    <row r="36555" spans="2:21" x14ac:dyDescent="0.25">
      <c r="B36555"/>
      <c r="C36555"/>
      <c r="D36555" s="13"/>
      <c r="E36555" s="13"/>
      <c r="K36555" s="23"/>
      <c r="O36555" s="21"/>
      <c r="P36555" s="27"/>
      <c r="Q36555" s="16"/>
      <c r="U36555" s="27"/>
    </row>
    <row r="36556" spans="2:21" x14ac:dyDescent="0.25">
      <c r="B36556"/>
      <c r="C36556"/>
      <c r="D36556" s="13"/>
      <c r="E36556" s="13"/>
      <c r="K36556" s="23"/>
      <c r="O36556" s="21"/>
      <c r="P36556" s="27"/>
      <c r="Q36556" s="16"/>
      <c r="U36556" s="27"/>
    </row>
    <row r="36557" spans="2:21" x14ac:dyDescent="0.25">
      <c r="B36557"/>
      <c r="C36557"/>
      <c r="D36557" s="13"/>
      <c r="E36557" s="13"/>
      <c r="K36557" s="23"/>
      <c r="O36557" s="21"/>
      <c r="P36557" s="27"/>
      <c r="Q36557" s="16"/>
      <c r="U36557" s="27"/>
    </row>
    <row r="36558" spans="2:21" x14ac:dyDescent="0.25">
      <c r="B36558"/>
      <c r="C36558"/>
      <c r="D36558" s="13"/>
      <c r="E36558" s="13"/>
      <c r="K36558" s="23"/>
      <c r="O36558" s="21"/>
      <c r="P36558" s="27"/>
      <c r="Q36558" s="16"/>
      <c r="U36558" s="27"/>
    </row>
    <row r="36559" spans="2:21" x14ac:dyDescent="0.25">
      <c r="B36559"/>
      <c r="C36559"/>
      <c r="D36559" s="13"/>
      <c r="E36559" s="13"/>
      <c r="K36559" s="23"/>
      <c r="O36559" s="21"/>
      <c r="P36559" s="27"/>
      <c r="Q36559" s="16"/>
      <c r="U36559" s="27"/>
    </row>
    <row r="36560" spans="2:21" x14ac:dyDescent="0.25">
      <c r="B36560"/>
      <c r="C36560"/>
      <c r="D36560" s="13"/>
      <c r="E36560" s="13"/>
      <c r="K36560" s="23"/>
      <c r="O36560" s="21"/>
      <c r="P36560" s="27"/>
      <c r="Q36560" s="16"/>
      <c r="U36560" s="27"/>
    </row>
    <row r="36561" spans="2:21" x14ac:dyDescent="0.25">
      <c r="B36561"/>
      <c r="C36561"/>
      <c r="D36561" s="13"/>
      <c r="E36561" s="13"/>
      <c r="K36561" s="23"/>
      <c r="O36561" s="21"/>
      <c r="P36561" s="27"/>
      <c r="Q36561" s="16"/>
      <c r="U36561" s="27"/>
    </row>
    <row r="36562" spans="2:21" x14ac:dyDescent="0.25">
      <c r="B36562"/>
      <c r="C36562"/>
      <c r="D36562" s="13"/>
      <c r="E36562" s="13"/>
      <c r="K36562" s="23"/>
      <c r="O36562" s="21"/>
      <c r="P36562" s="27"/>
      <c r="Q36562" s="16"/>
      <c r="U36562" s="27"/>
    </row>
    <row r="36563" spans="2:21" x14ac:dyDescent="0.25">
      <c r="B36563"/>
      <c r="C36563"/>
      <c r="D36563" s="13"/>
      <c r="E36563" s="13"/>
      <c r="K36563" s="23"/>
      <c r="O36563" s="21"/>
      <c r="P36563" s="27"/>
      <c r="Q36563" s="16"/>
      <c r="U36563" s="27"/>
    </row>
    <row r="36564" spans="2:21" x14ac:dyDescent="0.25">
      <c r="B36564"/>
      <c r="C36564"/>
      <c r="D36564" s="13"/>
      <c r="E36564" s="13"/>
      <c r="K36564" s="23"/>
      <c r="O36564" s="21"/>
      <c r="P36564" s="27"/>
      <c r="Q36564" s="16"/>
      <c r="U36564" s="27"/>
    </row>
    <row r="36565" spans="2:21" x14ac:dyDescent="0.25">
      <c r="B36565"/>
      <c r="C36565"/>
      <c r="D36565" s="13"/>
      <c r="E36565" s="13"/>
      <c r="K36565" s="23"/>
      <c r="O36565" s="21"/>
      <c r="P36565" s="27"/>
      <c r="Q36565" s="16"/>
      <c r="U36565" s="27"/>
    </row>
    <row r="36566" spans="2:21" x14ac:dyDescent="0.25">
      <c r="B36566"/>
      <c r="C36566"/>
      <c r="D36566" s="13"/>
      <c r="E36566" s="13"/>
      <c r="K36566" s="23"/>
      <c r="O36566" s="21"/>
      <c r="P36566" s="27"/>
      <c r="Q36566" s="16"/>
      <c r="U36566" s="27"/>
    </row>
    <row r="36567" spans="2:21" x14ac:dyDescent="0.25">
      <c r="B36567"/>
      <c r="C36567"/>
      <c r="D36567" s="13"/>
      <c r="E36567" s="13"/>
      <c r="K36567" s="23"/>
      <c r="O36567" s="21"/>
      <c r="P36567" s="27"/>
      <c r="Q36567" s="16"/>
      <c r="U36567" s="27"/>
    </row>
    <row r="36568" spans="2:21" x14ac:dyDescent="0.25">
      <c r="B36568"/>
      <c r="C36568"/>
      <c r="D36568" s="13"/>
      <c r="E36568" s="13"/>
      <c r="K36568" s="23"/>
      <c r="O36568" s="21"/>
      <c r="P36568" s="27"/>
      <c r="Q36568" s="16"/>
      <c r="U36568" s="27"/>
    </row>
    <row r="36569" spans="2:21" x14ac:dyDescent="0.25">
      <c r="B36569"/>
      <c r="C36569"/>
      <c r="D36569" s="13"/>
      <c r="E36569" s="13"/>
      <c r="K36569" s="23"/>
      <c r="O36569" s="21"/>
      <c r="P36569" s="27"/>
      <c r="Q36569" s="16"/>
      <c r="U36569" s="27"/>
    </row>
    <row r="36570" spans="2:21" x14ac:dyDescent="0.25">
      <c r="B36570"/>
      <c r="C36570"/>
      <c r="D36570" s="13"/>
      <c r="E36570" s="13"/>
      <c r="K36570" s="23"/>
      <c r="O36570" s="21"/>
      <c r="P36570" s="27"/>
      <c r="Q36570" s="16"/>
      <c r="U36570" s="27"/>
    </row>
    <row r="36571" spans="2:21" x14ac:dyDescent="0.25">
      <c r="B36571"/>
      <c r="C36571"/>
      <c r="D36571" s="13"/>
      <c r="E36571" s="13"/>
      <c r="K36571" s="23"/>
      <c r="O36571" s="21"/>
      <c r="P36571" s="27"/>
      <c r="Q36571" s="16"/>
      <c r="U36571" s="27"/>
    </row>
    <row r="36572" spans="2:21" x14ac:dyDescent="0.25">
      <c r="B36572"/>
      <c r="C36572"/>
      <c r="D36572" s="13"/>
      <c r="E36572" s="13"/>
      <c r="K36572" s="23"/>
      <c r="O36572" s="21"/>
      <c r="P36572" s="27"/>
      <c r="Q36572" s="16"/>
      <c r="U36572" s="27"/>
    </row>
    <row r="36573" spans="2:21" x14ac:dyDescent="0.25">
      <c r="B36573"/>
      <c r="C36573"/>
      <c r="D36573" s="13"/>
      <c r="E36573" s="13"/>
      <c r="K36573" s="23"/>
      <c r="O36573" s="21"/>
      <c r="P36573" s="27"/>
      <c r="Q36573" s="16"/>
      <c r="U36573" s="27"/>
    </row>
    <row r="36574" spans="2:21" x14ac:dyDescent="0.25">
      <c r="B36574"/>
      <c r="C36574"/>
      <c r="D36574" s="13"/>
      <c r="E36574" s="13"/>
      <c r="K36574" s="23"/>
      <c r="O36574" s="21"/>
      <c r="P36574" s="27"/>
      <c r="Q36574" s="16"/>
      <c r="U36574" s="27"/>
    </row>
    <row r="36575" spans="2:21" x14ac:dyDescent="0.25">
      <c r="B36575"/>
      <c r="C36575"/>
      <c r="D36575" s="13"/>
      <c r="E36575" s="13"/>
      <c r="K36575" s="23"/>
      <c r="O36575" s="21"/>
      <c r="P36575" s="27"/>
      <c r="Q36575" s="16"/>
      <c r="U36575" s="27"/>
    </row>
    <row r="36576" spans="2:21" x14ac:dyDescent="0.25">
      <c r="B36576"/>
      <c r="C36576"/>
      <c r="D36576" s="13"/>
      <c r="E36576" s="13"/>
      <c r="K36576" s="23"/>
      <c r="O36576" s="21"/>
      <c r="P36576" s="27"/>
      <c r="Q36576" s="16"/>
      <c r="U36576" s="27"/>
    </row>
    <row r="36577" spans="2:21" x14ac:dyDescent="0.25">
      <c r="B36577"/>
      <c r="C36577"/>
      <c r="D36577" s="13"/>
      <c r="E36577" s="13"/>
      <c r="K36577" s="23"/>
      <c r="O36577" s="21"/>
      <c r="P36577" s="27"/>
      <c r="Q36577" s="16"/>
      <c r="U36577" s="27"/>
    </row>
    <row r="36578" spans="2:21" x14ac:dyDescent="0.25">
      <c r="B36578"/>
      <c r="C36578"/>
      <c r="D36578" s="13"/>
      <c r="E36578" s="13"/>
      <c r="K36578" s="23"/>
      <c r="O36578" s="21"/>
      <c r="P36578" s="27"/>
      <c r="Q36578" s="16"/>
      <c r="U36578" s="27"/>
    </row>
    <row r="36579" spans="2:21" x14ac:dyDescent="0.25">
      <c r="B36579"/>
      <c r="C36579"/>
      <c r="D36579" s="13"/>
      <c r="E36579" s="13"/>
      <c r="K36579" s="23"/>
      <c r="O36579" s="21"/>
      <c r="P36579" s="27"/>
      <c r="Q36579" s="16"/>
      <c r="U36579" s="27"/>
    </row>
    <row r="36580" spans="2:21" x14ac:dyDescent="0.25">
      <c r="B36580"/>
      <c r="C36580"/>
      <c r="D36580" s="13"/>
      <c r="E36580" s="13"/>
      <c r="K36580" s="23"/>
      <c r="O36580" s="21"/>
      <c r="P36580" s="27"/>
      <c r="Q36580" s="16"/>
      <c r="U36580" s="27"/>
    </row>
    <row r="36581" spans="2:21" x14ac:dyDescent="0.25">
      <c r="B36581"/>
      <c r="C36581"/>
      <c r="D36581" s="13"/>
      <c r="E36581" s="13"/>
      <c r="K36581" s="23"/>
      <c r="O36581" s="21"/>
      <c r="P36581" s="27"/>
      <c r="Q36581" s="16"/>
      <c r="U36581" s="27"/>
    </row>
    <row r="36582" spans="2:21" x14ac:dyDescent="0.25">
      <c r="B36582"/>
      <c r="C36582"/>
      <c r="D36582" s="13"/>
      <c r="E36582" s="13"/>
      <c r="K36582" s="23"/>
      <c r="O36582" s="21"/>
      <c r="P36582" s="27"/>
      <c r="Q36582" s="16"/>
      <c r="U36582" s="27"/>
    </row>
    <row r="36583" spans="2:21" x14ac:dyDescent="0.25">
      <c r="B36583"/>
      <c r="C36583"/>
      <c r="D36583" s="13"/>
      <c r="E36583" s="13"/>
      <c r="K36583" s="23"/>
      <c r="O36583" s="21"/>
      <c r="P36583" s="27"/>
      <c r="Q36583" s="16"/>
      <c r="U36583" s="27"/>
    </row>
    <row r="36584" spans="2:21" x14ac:dyDescent="0.25">
      <c r="B36584"/>
      <c r="C36584"/>
      <c r="D36584" s="13"/>
      <c r="E36584" s="13"/>
      <c r="K36584" s="23"/>
      <c r="O36584" s="21"/>
      <c r="P36584" s="27"/>
      <c r="Q36584" s="16"/>
      <c r="U36584" s="27"/>
    </row>
    <row r="36585" spans="2:21" x14ac:dyDescent="0.25">
      <c r="B36585"/>
      <c r="C36585"/>
      <c r="D36585" s="13"/>
      <c r="E36585" s="13"/>
      <c r="K36585" s="23"/>
      <c r="O36585" s="21"/>
      <c r="P36585" s="27"/>
      <c r="Q36585" s="16"/>
      <c r="U36585" s="27"/>
    </row>
    <row r="36586" spans="2:21" x14ac:dyDescent="0.25">
      <c r="B36586"/>
      <c r="C36586"/>
      <c r="D36586" s="13"/>
      <c r="E36586" s="13"/>
      <c r="K36586" s="23"/>
      <c r="O36586" s="21"/>
      <c r="P36586" s="27"/>
      <c r="Q36586" s="16"/>
      <c r="U36586" s="27"/>
    </row>
    <row r="36587" spans="2:21" x14ac:dyDescent="0.25">
      <c r="B36587"/>
      <c r="C36587"/>
      <c r="D36587" s="13"/>
      <c r="E36587" s="13"/>
      <c r="K36587" s="23"/>
      <c r="O36587" s="21"/>
      <c r="P36587" s="27"/>
      <c r="Q36587" s="16"/>
      <c r="U36587" s="27"/>
    </row>
    <row r="36588" spans="2:21" x14ac:dyDescent="0.25">
      <c r="B36588"/>
      <c r="C36588"/>
      <c r="D36588" s="13"/>
      <c r="E36588" s="13"/>
      <c r="K36588" s="23"/>
      <c r="O36588" s="21"/>
      <c r="P36588" s="27"/>
      <c r="Q36588" s="16"/>
      <c r="U36588" s="27"/>
    </row>
    <row r="36589" spans="2:21" x14ac:dyDescent="0.25">
      <c r="B36589"/>
      <c r="C36589"/>
      <c r="D36589" s="13"/>
      <c r="E36589" s="13"/>
      <c r="K36589" s="23"/>
      <c r="O36589" s="21"/>
      <c r="P36589" s="27"/>
      <c r="Q36589" s="16"/>
      <c r="U36589" s="27"/>
    </row>
    <row r="36590" spans="2:21" x14ac:dyDescent="0.25">
      <c r="B36590"/>
      <c r="C36590"/>
      <c r="D36590" s="13"/>
      <c r="E36590" s="13"/>
      <c r="K36590" s="23"/>
      <c r="O36590" s="21"/>
      <c r="P36590" s="27"/>
      <c r="Q36590" s="16"/>
      <c r="U36590" s="27"/>
    </row>
    <row r="36591" spans="2:21" x14ac:dyDescent="0.25">
      <c r="B36591"/>
      <c r="C36591"/>
      <c r="D36591" s="13"/>
      <c r="E36591" s="13"/>
      <c r="K36591" s="23"/>
      <c r="O36591" s="21"/>
      <c r="P36591" s="27"/>
      <c r="Q36591" s="16"/>
      <c r="U36591" s="27"/>
    </row>
    <row r="36592" spans="2:21" x14ac:dyDescent="0.25">
      <c r="B36592"/>
      <c r="C36592"/>
      <c r="D36592" s="13"/>
      <c r="E36592" s="13"/>
      <c r="K36592" s="23"/>
      <c r="O36592" s="21"/>
      <c r="P36592" s="27"/>
      <c r="Q36592" s="16"/>
      <c r="U36592" s="27"/>
    </row>
    <row r="36593" spans="2:21" x14ac:dyDescent="0.25">
      <c r="B36593"/>
      <c r="C36593"/>
      <c r="D36593" s="13"/>
      <c r="E36593" s="13"/>
      <c r="K36593" s="23"/>
      <c r="O36593" s="21"/>
      <c r="P36593" s="27"/>
      <c r="Q36593" s="16"/>
      <c r="U36593" s="27"/>
    </row>
    <row r="36594" spans="2:21" x14ac:dyDescent="0.25">
      <c r="B36594"/>
      <c r="C36594"/>
      <c r="D36594" s="13"/>
      <c r="E36594" s="13"/>
      <c r="K36594" s="23"/>
      <c r="O36594" s="21"/>
      <c r="P36594" s="27"/>
      <c r="Q36594" s="16"/>
      <c r="U36594" s="27"/>
    </row>
    <row r="36595" spans="2:21" x14ac:dyDescent="0.25">
      <c r="B36595"/>
      <c r="C36595"/>
      <c r="D36595" s="13"/>
      <c r="E36595" s="13"/>
      <c r="K36595" s="23"/>
      <c r="O36595" s="21"/>
      <c r="P36595" s="27"/>
      <c r="Q36595" s="16"/>
      <c r="U36595" s="27"/>
    </row>
    <row r="36596" spans="2:21" x14ac:dyDescent="0.25">
      <c r="B36596"/>
      <c r="C36596"/>
      <c r="D36596" s="13"/>
      <c r="E36596" s="13"/>
      <c r="K36596" s="23"/>
      <c r="O36596" s="21"/>
      <c r="P36596" s="27"/>
      <c r="Q36596" s="16"/>
      <c r="U36596" s="27"/>
    </row>
    <row r="36597" spans="2:21" x14ac:dyDescent="0.25">
      <c r="B36597"/>
      <c r="C36597"/>
      <c r="D36597" s="13"/>
      <c r="E36597" s="13"/>
      <c r="K36597" s="23"/>
      <c r="O36597" s="21"/>
      <c r="P36597" s="27"/>
      <c r="Q36597" s="16"/>
      <c r="U36597" s="27"/>
    </row>
    <row r="36598" spans="2:21" x14ac:dyDescent="0.25">
      <c r="B36598"/>
      <c r="C36598"/>
      <c r="D36598" s="13"/>
      <c r="E36598" s="13"/>
      <c r="K36598" s="23"/>
      <c r="O36598" s="21"/>
      <c r="P36598" s="27"/>
      <c r="Q36598" s="16"/>
      <c r="U36598" s="27"/>
    </row>
    <row r="36599" spans="2:21" x14ac:dyDescent="0.25">
      <c r="B36599"/>
      <c r="C36599"/>
      <c r="D36599" s="13"/>
      <c r="E36599" s="13"/>
      <c r="K36599" s="23"/>
      <c r="O36599" s="21"/>
      <c r="P36599" s="27"/>
      <c r="Q36599" s="16"/>
      <c r="U36599" s="27"/>
    </row>
    <row r="36600" spans="2:21" x14ac:dyDescent="0.25">
      <c r="B36600"/>
      <c r="C36600"/>
      <c r="D36600" s="13"/>
      <c r="E36600" s="13"/>
      <c r="K36600" s="23"/>
      <c r="O36600" s="21"/>
      <c r="P36600" s="27"/>
      <c r="Q36600" s="16"/>
      <c r="U36600" s="27"/>
    </row>
    <row r="36601" spans="2:21" x14ac:dyDescent="0.25">
      <c r="B36601"/>
      <c r="C36601"/>
      <c r="D36601" s="13"/>
      <c r="E36601" s="13"/>
      <c r="K36601" s="23"/>
      <c r="O36601" s="21"/>
      <c r="P36601" s="27"/>
      <c r="Q36601" s="16"/>
      <c r="U36601" s="27"/>
    </row>
    <row r="36602" spans="2:21" x14ac:dyDescent="0.25">
      <c r="B36602"/>
      <c r="C36602"/>
      <c r="D36602" s="13"/>
      <c r="E36602" s="13"/>
      <c r="K36602" s="23"/>
      <c r="O36602" s="21"/>
      <c r="P36602" s="27"/>
      <c r="Q36602" s="16"/>
      <c r="U36602" s="27"/>
    </row>
    <row r="36603" spans="2:21" x14ac:dyDescent="0.25">
      <c r="B36603"/>
      <c r="C36603"/>
      <c r="D36603" s="13"/>
      <c r="E36603" s="13"/>
      <c r="K36603" s="23"/>
      <c r="O36603" s="21"/>
      <c r="P36603" s="27"/>
      <c r="Q36603" s="16"/>
      <c r="U36603" s="27"/>
    </row>
    <row r="36604" spans="2:21" x14ac:dyDescent="0.25">
      <c r="B36604"/>
      <c r="C36604"/>
      <c r="D36604" s="13"/>
      <c r="E36604" s="13"/>
      <c r="K36604" s="23"/>
      <c r="O36604" s="21"/>
      <c r="P36604" s="27"/>
      <c r="Q36604" s="16"/>
      <c r="U36604" s="27"/>
    </row>
    <row r="36605" spans="2:21" x14ac:dyDescent="0.25">
      <c r="B36605"/>
      <c r="C36605"/>
      <c r="D36605" s="13"/>
      <c r="E36605" s="13"/>
      <c r="K36605" s="23"/>
      <c r="O36605" s="21"/>
      <c r="P36605" s="27"/>
      <c r="Q36605" s="16"/>
      <c r="U36605" s="27"/>
    </row>
    <row r="36606" spans="2:21" x14ac:dyDescent="0.25">
      <c r="B36606"/>
      <c r="C36606"/>
      <c r="D36606" s="13"/>
      <c r="E36606" s="13"/>
      <c r="K36606" s="23"/>
      <c r="O36606" s="21"/>
      <c r="P36606" s="27"/>
      <c r="Q36606" s="16"/>
      <c r="U36606" s="27"/>
    </row>
    <row r="36607" spans="2:21" x14ac:dyDescent="0.25">
      <c r="B36607"/>
      <c r="C36607"/>
      <c r="D36607" s="13"/>
      <c r="E36607" s="13"/>
      <c r="K36607" s="23"/>
      <c r="O36607" s="21"/>
      <c r="P36607" s="27"/>
      <c r="Q36607" s="16"/>
      <c r="U36607" s="27"/>
    </row>
    <row r="36608" spans="2:21" x14ac:dyDescent="0.25">
      <c r="B36608"/>
      <c r="C36608"/>
      <c r="D36608" s="13"/>
      <c r="E36608" s="13"/>
      <c r="K36608" s="23"/>
      <c r="O36608" s="21"/>
      <c r="P36608" s="27"/>
      <c r="Q36608" s="16"/>
      <c r="U36608" s="27"/>
    </row>
    <row r="36609" spans="2:21" x14ac:dyDescent="0.25">
      <c r="B36609"/>
      <c r="C36609"/>
      <c r="D36609" s="13"/>
      <c r="E36609" s="13"/>
      <c r="K36609" s="23"/>
      <c r="O36609" s="21"/>
      <c r="P36609" s="27"/>
      <c r="Q36609" s="16"/>
      <c r="U36609" s="27"/>
    </row>
    <row r="36610" spans="2:21" x14ac:dyDescent="0.25">
      <c r="B36610"/>
      <c r="C36610"/>
      <c r="D36610" s="13"/>
      <c r="E36610" s="13"/>
      <c r="K36610" s="23"/>
      <c r="O36610" s="21"/>
      <c r="P36610" s="27"/>
      <c r="Q36610" s="16"/>
      <c r="U36610" s="27"/>
    </row>
    <row r="36611" spans="2:21" x14ac:dyDescent="0.25">
      <c r="B36611"/>
      <c r="C36611"/>
      <c r="D36611" s="13"/>
      <c r="E36611" s="13"/>
      <c r="K36611" s="23"/>
      <c r="O36611" s="21"/>
      <c r="P36611" s="27"/>
      <c r="Q36611" s="16"/>
      <c r="U36611" s="27"/>
    </row>
    <row r="36612" spans="2:21" x14ac:dyDescent="0.25">
      <c r="B36612"/>
      <c r="C36612"/>
      <c r="D36612" s="13"/>
      <c r="E36612" s="13"/>
      <c r="K36612" s="23"/>
      <c r="O36612" s="21"/>
      <c r="P36612" s="27"/>
      <c r="Q36612" s="16"/>
      <c r="U36612" s="27"/>
    </row>
    <row r="36613" spans="2:21" x14ac:dyDescent="0.25">
      <c r="B36613"/>
      <c r="C36613"/>
      <c r="D36613" s="13"/>
      <c r="E36613" s="13"/>
      <c r="K36613" s="23"/>
      <c r="O36613" s="21"/>
      <c r="P36613" s="27"/>
      <c r="Q36613" s="16"/>
      <c r="U36613" s="27"/>
    </row>
    <row r="36614" spans="2:21" x14ac:dyDescent="0.25">
      <c r="B36614"/>
      <c r="C36614"/>
      <c r="D36614" s="13"/>
      <c r="E36614" s="13"/>
      <c r="K36614" s="23"/>
      <c r="O36614" s="21"/>
      <c r="P36614" s="27"/>
      <c r="Q36614" s="16"/>
      <c r="U36614" s="27"/>
    </row>
    <row r="36615" spans="2:21" x14ac:dyDescent="0.25">
      <c r="B36615"/>
      <c r="C36615"/>
      <c r="D36615" s="13"/>
      <c r="E36615" s="13"/>
      <c r="K36615" s="23"/>
      <c r="O36615" s="21"/>
      <c r="P36615" s="27"/>
      <c r="Q36615" s="16"/>
      <c r="U36615" s="27"/>
    </row>
    <row r="36616" spans="2:21" x14ac:dyDescent="0.25">
      <c r="B36616"/>
      <c r="C36616"/>
      <c r="D36616" s="13"/>
      <c r="E36616" s="13"/>
      <c r="K36616" s="23"/>
      <c r="O36616" s="21"/>
      <c r="P36616" s="27"/>
      <c r="Q36616" s="16"/>
      <c r="U36616" s="27"/>
    </row>
    <row r="36617" spans="2:21" x14ac:dyDescent="0.25">
      <c r="B36617"/>
      <c r="C36617"/>
      <c r="D36617" s="13"/>
      <c r="E36617" s="13"/>
      <c r="K36617" s="23"/>
      <c r="O36617" s="21"/>
      <c r="P36617" s="27"/>
      <c r="Q36617" s="16"/>
      <c r="U36617" s="27"/>
    </row>
    <row r="36618" spans="2:21" x14ac:dyDescent="0.25">
      <c r="B36618"/>
      <c r="C36618"/>
      <c r="D36618" s="13"/>
      <c r="E36618" s="13"/>
      <c r="K36618" s="23"/>
      <c r="O36618" s="21"/>
      <c r="P36618" s="27"/>
      <c r="Q36618" s="16"/>
      <c r="U36618" s="27"/>
    </row>
    <row r="36619" spans="2:21" x14ac:dyDescent="0.25">
      <c r="B36619"/>
      <c r="C36619"/>
      <c r="D36619" s="13"/>
      <c r="E36619" s="13"/>
      <c r="K36619" s="23"/>
      <c r="O36619" s="21"/>
      <c r="P36619" s="27"/>
      <c r="Q36619" s="16"/>
      <c r="U36619" s="27"/>
    </row>
    <row r="36620" spans="2:21" x14ac:dyDescent="0.25">
      <c r="B36620"/>
      <c r="C36620"/>
      <c r="D36620" s="13"/>
      <c r="E36620" s="13"/>
      <c r="K36620" s="23"/>
      <c r="O36620" s="21"/>
      <c r="P36620" s="27"/>
      <c r="Q36620" s="16"/>
      <c r="U36620" s="27"/>
    </row>
    <row r="36621" spans="2:21" x14ac:dyDescent="0.25">
      <c r="B36621"/>
      <c r="C36621"/>
      <c r="D36621" s="13"/>
      <c r="E36621" s="13"/>
      <c r="K36621" s="23"/>
      <c r="O36621" s="21"/>
      <c r="P36621" s="27"/>
      <c r="Q36621" s="16"/>
      <c r="U36621" s="27"/>
    </row>
    <row r="36622" spans="2:21" x14ac:dyDescent="0.25">
      <c r="B36622"/>
      <c r="C36622"/>
      <c r="D36622" s="13"/>
      <c r="E36622" s="13"/>
      <c r="K36622" s="23"/>
      <c r="O36622" s="21"/>
      <c r="P36622" s="27"/>
      <c r="Q36622" s="16"/>
      <c r="U36622" s="27"/>
    </row>
    <row r="36623" spans="2:21" x14ac:dyDescent="0.25">
      <c r="B36623"/>
      <c r="C36623"/>
      <c r="D36623" s="13"/>
      <c r="E36623" s="13"/>
      <c r="K36623" s="23"/>
      <c r="O36623" s="21"/>
      <c r="P36623" s="27"/>
      <c r="Q36623" s="16"/>
      <c r="U36623" s="27"/>
    </row>
    <row r="36624" spans="2:21" x14ac:dyDescent="0.25">
      <c r="B36624"/>
      <c r="C36624"/>
      <c r="D36624" s="13"/>
      <c r="E36624" s="13"/>
      <c r="K36624" s="23"/>
      <c r="O36624" s="21"/>
      <c r="P36624" s="27"/>
      <c r="Q36624" s="16"/>
      <c r="U36624" s="27"/>
    </row>
    <row r="36625" spans="2:21" x14ac:dyDescent="0.25">
      <c r="B36625"/>
      <c r="C36625"/>
      <c r="D36625" s="13"/>
      <c r="E36625" s="13"/>
      <c r="K36625" s="23"/>
      <c r="O36625" s="21"/>
      <c r="P36625" s="27"/>
      <c r="Q36625" s="16"/>
      <c r="U36625" s="27"/>
    </row>
    <row r="36626" spans="2:21" x14ac:dyDescent="0.25">
      <c r="B36626"/>
      <c r="C36626"/>
      <c r="D36626" s="13"/>
      <c r="E36626" s="13"/>
      <c r="K36626" s="23"/>
      <c r="O36626" s="21"/>
      <c r="P36626" s="27"/>
      <c r="Q36626" s="16"/>
      <c r="U36626" s="27"/>
    </row>
    <row r="36627" spans="2:21" x14ac:dyDescent="0.25">
      <c r="B36627"/>
      <c r="C36627"/>
      <c r="D36627" s="13"/>
      <c r="E36627" s="13"/>
      <c r="K36627" s="23"/>
      <c r="O36627" s="21"/>
      <c r="P36627" s="27"/>
      <c r="Q36627" s="16"/>
      <c r="U36627" s="27"/>
    </row>
    <row r="36628" spans="2:21" x14ac:dyDescent="0.25">
      <c r="B36628"/>
      <c r="C36628"/>
      <c r="D36628" s="13"/>
      <c r="E36628" s="13"/>
      <c r="K36628" s="23"/>
      <c r="O36628" s="21"/>
      <c r="P36628" s="27"/>
      <c r="Q36628" s="16"/>
      <c r="U36628" s="27"/>
    </row>
    <row r="36629" spans="2:21" x14ac:dyDescent="0.25">
      <c r="B36629"/>
      <c r="C36629"/>
      <c r="D36629" s="13"/>
      <c r="E36629" s="13"/>
      <c r="K36629" s="23"/>
      <c r="O36629" s="21"/>
      <c r="P36629" s="27"/>
      <c r="Q36629" s="16"/>
      <c r="U36629" s="27"/>
    </row>
    <row r="36630" spans="2:21" x14ac:dyDescent="0.25">
      <c r="B36630"/>
      <c r="C36630"/>
      <c r="D36630" s="13"/>
      <c r="E36630" s="13"/>
      <c r="K36630" s="23"/>
      <c r="O36630" s="21"/>
      <c r="P36630" s="27"/>
      <c r="Q36630" s="16"/>
      <c r="U36630" s="27"/>
    </row>
    <row r="36631" spans="2:21" x14ac:dyDescent="0.25">
      <c r="B36631"/>
      <c r="C36631"/>
      <c r="D36631" s="13"/>
      <c r="E36631" s="13"/>
      <c r="K36631" s="23"/>
      <c r="O36631" s="21"/>
      <c r="P36631" s="27"/>
      <c r="Q36631" s="16"/>
      <c r="U36631" s="27"/>
    </row>
    <row r="36632" spans="2:21" x14ac:dyDescent="0.25">
      <c r="B36632"/>
      <c r="C36632"/>
      <c r="D36632" s="13"/>
      <c r="E36632" s="13"/>
      <c r="K36632" s="23"/>
      <c r="O36632" s="21"/>
      <c r="P36632" s="27"/>
      <c r="Q36632" s="16"/>
      <c r="U36632" s="27"/>
    </row>
    <row r="36633" spans="2:21" x14ac:dyDescent="0.25">
      <c r="B36633"/>
      <c r="C36633"/>
      <c r="D36633" s="13"/>
      <c r="E36633" s="13"/>
      <c r="K36633" s="23"/>
      <c r="O36633" s="21"/>
      <c r="P36633" s="27"/>
      <c r="Q36633" s="16"/>
      <c r="U36633" s="27"/>
    </row>
    <row r="36634" spans="2:21" x14ac:dyDescent="0.25">
      <c r="B36634"/>
      <c r="C36634"/>
      <c r="D36634" s="13"/>
      <c r="E36634" s="13"/>
      <c r="K36634" s="23"/>
      <c r="O36634" s="21"/>
      <c r="P36634" s="27"/>
      <c r="Q36634" s="16"/>
      <c r="U36634" s="27"/>
    </row>
    <row r="36635" spans="2:21" x14ac:dyDescent="0.25">
      <c r="B36635"/>
      <c r="C36635"/>
      <c r="D36635" s="13"/>
      <c r="E36635" s="13"/>
      <c r="K36635" s="23"/>
      <c r="O36635" s="21"/>
      <c r="P36635" s="27"/>
      <c r="Q36635" s="16"/>
      <c r="U36635" s="27"/>
    </row>
    <row r="36636" spans="2:21" x14ac:dyDescent="0.25">
      <c r="B36636"/>
      <c r="C36636"/>
      <c r="D36636" s="13"/>
      <c r="E36636" s="13"/>
      <c r="K36636" s="23"/>
      <c r="O36636" s="21"/>
      <c r="P36636" s="27"/>
      <c r="Q36636" s="16"/>
      <c r="U36636" s="27"/>
    </row>
    <row r="36637" spans="2:21" x14ac:dyDescent="0.25">
      <c r="B36637"/>
      <c r="C36637"/>
      <c r="D36637" s="13"/>
      <c r="E36637" s="13"/>
      <c r="K36637" s="23"/>
      <c r="O36637" s="21"/>
      <c r="P36637" s="27"/>
      <c r="Q36637" s="16"/>
      <c r="U36637" s="27"/>
    </row>
    <row r="36638" spans="2:21" x14ac:dyDescent="0.25">
      <c r="B36638"/>
      <c r="C36638"/>
      <c r="D36638" s="13"/>
      <c r="E36638" s="13"/>
      <c r="K36638" s="23"/>
      <c r="O36638" s="21"/>
      <c r="P36638" s="27"/>
      <c r="Q36638" s="16"/>
      <c r="U36638" s="27"/>
    </row>
    <row r="36639" spans="2:21" x14ac:dyDescent="0.25">
      <c r="B36639"/>
      <c r="C36639"/>
      <c r="D36639" s="13"/>
      <c r="E36639" s="13"/>
      <c r="K36639" s="23"/>
      <c r="O36639" s="21"/>
      <c r="P36639" s="27"/>
      <c r="Q36639" s="16"/>
      <c r="U36639" s="27"/>
    </row>
    <row r="36640" spans="2:21" x14ac:dyDescent="0.25">
      <c r="B36640"/>
      <c r="C36640"/>
      <c r="D36640" s="13"/>
      <c r="E36640" s="13"/>
      <c r="K36640" s="23"/>
      <c r="O36640" s="21"/>
      <c r="P36640" s="27"/>
      <c r="Q36640" s="16"/>
      <c r="U36640" s="27"/>
    </row>
    <row r="36641" spans="2:21" x14ac:dyDescent="0.25">
      <c r="B36641"/>
      <c r="C36641"/>
      <c r="D36641" s="13"/>
      <c r="E36641" s="13"/>
      <c r="K36641" s="23"/>
      <c r="O36641" s="21"/>
      <c r="P36641" s="27"/>
      <c r="Q36641" s="16"/>
      <c r="U36641" s="27"/>
    </row>
    <row r="36642" spans="2:21" x14ac:dyDescent="0.25">
      <c r="B36642"/>
      <c r="C36642"/>
      <c r="D36642" s="13"/>
      <c r="E36642" s="13"/>
      <c r="K36642" s="23"/>
      <c r="O36642" s="21"/>
      <c r="P36642" s="27"/>
      <c r="Q36642" s="16"/>
      <c r="U36642" s="27"/>
    </row>
    <row r="36643" spans="2:21" x14ac:dyDescent="0.25">
      <c r="B36643"/>
      <c r="C36643"/>
      <c r="D36643" s="13"/>
      <c r="E36643" s="13"/>
      <c r="K36643" s="23"/>
      <c r="O36643" s="21"/>
      <c r="P36643" s="27"/>
      <c r="Q36643" s="16"/>
      <c r="U36643" s="27"/>
    </row>
    <row r="36644" spans="2:21" x14ac:dyDescent="0.25">
      <c r="B36644"/>
      <c r="C36644"/>
      <c r="D36644" s="13"/>
      <c r="E36644" s="13"/>
      <c r="K36644" s="23"/>
      <c r="O36644" s="21"/>
      <c r="P36644" s="27"/>
      <c r="Q36644" s="16"/>
      <c r="U36644" s="27"/>
    </row>
    <row r="36645" spans="2:21" x14ac:dyDescent="0.25">
      <c r="B36645"/>
      <c r="C36645"/>
      <c r="D36645" s="13"/>
      <c r="E36645" s="13"/>
      <c r="K36645" s="23"/>
      <c r="O36645" s="21"/>
      <c r="P36645" s="27"/>
      <c r="Q36645" s="16"/>
      <c r="U36645" s="27"/>
    </row>
    <row r="36646" spans="2:21" x14ac:dyDescent="0.25">
      <c r="B36646"/>
      <c r="C36646"/>
      <c r="D36646" s="13"/>
      <c r="E36646" s="13"/>
      <c r="K36646" s="23"/>
      <c r="O36646" s="21"/>
      <c r="P36646" s="27"/>
      <c r="Q36646" s="16"/>
      <c r="U36646" s="27"/>
    </row>
    <row r="36647" spans="2:21" x14ac:dyDescent="0.25">
      <c r="B36647"/>
      <c r="C36647"/>
      <c r="D36647" s="13"/>
      <c r="E36647" s="13"/>
      <c r="K36647" s="23"/>
      <c r="O36647" s="21"/>
      <c r="P36647" s="27"/>
      <c r="Q36647" s="16"/>
      <c r="U36647" s="27"/>
    </row>
    <row r="36648" spans="2:21" x14ac:dyDescent="0.25">
      <c r="B36648"/>
      <c r="C36648"/>
      <c r="D36648" s="13"/>
      <c r="E36648" s="13"/>
      <c r="K36648" s="23"/>
      <c r="O36648" s="21"/>
      <c r="P36648" s="27"/>
      <c r="Q36648" s="16"/>
      <c r="U36648" s="27"/>
    </row>
    <row r="36649" spans="2:21" x14ac:dyDescent="0.25">
      <c r="B36649"/>
      <c r="C36649"/>
      <c r="D36649" s="13"/>
      <c r="E36649" s="13"/>
      <c r="K36649" s="23"/>
      <c r="O36649" s="21"/>
      <c r="P36649" s="27"/>
      <c r="Q36649" s="16"/>
      <c r="U36649" s="27"/>
    </row>
    <row r="36650" spans="2:21" x14ac:dyDescent="0.25">
      <c r="B36650"/>
      <c r="C36650"/>
      <c r="D36650" s="13"/>
      <c r="E36650" s="13"/>
      <c r="K36650" s="23"/>
      <c r="O36650" s="21"/>
      <c r="P36650" s="27"/>
      <c r="Q36650" s="16"/>
      <c r="U36650" s="27"/>
    </row>
    <row r="36651" spans="2:21" x14ac:dyDescent="0.25">
      <c r="B36651"/>
      <c r="C36651"/>
      <c r="D36651" s="13"/>
      <c r="E36651" s="13"/>
      <c r="K36651" s="23"/>
      <c r="O36651" s="21"/>
      <c r="P36651" s="27"/>
      <c r="Q36651" s="16"/>
      <c r="U36651" s="27"/>
    </row>
    <row r="36652" spans="2:21" x14ac:dyDescent="0.25">
      <c r="B36652"/>
      <c r="C36652"/>
      <c r="D36652" s="13"/>
      <c r="E36652" s="13"/>
      <c r="K36652" s="23"/>
      <c r="O36652" s="21"/>
      <c r="P36652" s="27"/>
      <c r="Q36652" s="16"/>
      <c r="U36652" s="27"/>
    </row>
    <row r="36653" spans="2:21" x14ac:dyDescent="0.25">
      <c r="B36653"/>
      <c r="C36653"/>
      <c r="D36653" s="13"/>
      <c r="E36653" s="13"/>
      <c r="K36653" s="23"/>
      <c r="O36653" s="21"/>
      <c r="P36653" s="27"/>
      <c r="Q36653" s="16"/>
      <c r="U36653" s="27"/>
    </row>
    <row r="36654" spans="2:21" x14ac:dyDescent="0.25">
      <c r="B36654"/>
      <c r="C36654"/>
      <c r="D36654" s="13"/>
      <c r="E36654" s="13"/>
      <c r="K36654" s="23"/>
      <c r="O36654" s="21"/>
      <c r="P36654" s="27"/>
      <c r="Q36654" s="16"/>
      <c r="U36654" s="27"/>
    </row>
    <row r="36655" spans="2:21" x14ac:dyDescent="0.25">
      <c r="B36655"/>
      <c r="C36655"/>
      <c r="D36655" s="13"/>
      <c r="E36655" s="13"/>
      <c r="K36655" s="23"/>
      <c r="O36655" s="21"/>
      <c r="P36655" s="27"/>
      <c r="Q36655" s="16"/>
      <c r="U36655" s="27"/>
    </row>
    <row r="36656" spans="2:21" x14ac:dyDescent="0.25">
      <c r="B36656"/>
      <c r="C36656"/>
      <c r="D36656" s="13"/>
      <c r="E36656" s="13"/>
      <c r="K36656" s="23"/>
      <c r="O36656" s="21"/>
      <c r="P36656" s="27"/>
      <c r="Q36656" s="16"/>
      <c r="U36656" s="27"/>
    </row>
    <row r="36657" spans="2:21" x14ac:dyDescent="0.25">
      <c r="B36657"/>
      <c r="C36657"/>
      <c r="D36657" s="13"/>
      <c r="E36657" s="13"/>
      <c r="K36657" s="23"/>
      <c r="O36657" s="21"/>
      <c r="P36657" s="27"/>
      <c r="Q36657" s="16"/>
      <c r="U36657" s="27"/>
    </row>
    <row r="36658" spans="2:21" x14ac:dyDescent="0.25">
      <c r="B36658"/>
      <c r="C36658"/>
      <c r="D36658" s="13"/>
      <c r="E36658" s="13"/>
      <c r="K36658" s="23"/>
      <c r="O36658" s="21"/>
      <c r="P36658" s="27"/>
      <c r="Q36658" s="16"/>
      <c r="U36658" s="27"/>
    </row>
    <row r="36659" spans="2:21" x14ac:dyDescent="0.25">
      <c r="B36659"/>
      <c r="C36659"/>
      <c r="D36659" s="13"/>
      <c r="E36659" s="13"/>
      <c r="K36659" s="23"/>
      <c r="O36659" s="21"/>
      <c r="P36659" s="27"/>
      <c r="Q36659" s="16"/>
      <c r="U36659" s="27"/>
    </row>
    <row r="36660" spans="2:21" x14ac:dyDescent="0.25">
      <c r="B36660"/>
      <c r="C36660"/>
      <c r="D36660" s="13"/>
      <c r="E36660" s="13"/>
      <c r="K36660" s="23"/>
      <c r="O36660" s="21"/>
      <c r="P36660" s="27"/>
      <c r="Q36660" s="16"/>
      <c r="U36660" s="27"/>
    </row>
    <row r="36661" spans="2:21" x14ac:dyDescent="0.25">
      <c r="B36661"/>
      <c r="C36661"/>
      <c r="D36661" s="13"/>
      <c r="E36661" s="13"/>
      <c r="K36661" s="23"/>
      <c r="O36661" s="21"/>
      <c r="P36661" s="27"/>
      <c r="Q36661" s="16"/>
      <c r="U36661" s="27"/>
    </row>
    <row r="36662" spans="2:21" x14ac:dyDescent="0.25">
      <c r="B36662"/>
      <c r="C36662"/>
      <c r="D36662" s="13"/>
      <c r="E36662" s="13"/>
      <c r="K36662" s="23"/>
      <c r="O36662" s="21"/>
      <c r="P36662" s="27"/>
      <c r="Q36662" s="16"/>
      <c r="U36662" s="27"/>
    </row>
    <row r="36663" spans="2:21" x14ac:dyDescent="0.25">
      <c r="B36663"/>
      <c r="C36663"/>
      <c r="D36663" s="13"/>
      <c r="E36663" s="13"/>
      <c r="K36663" s="23"/>
      <c r="O36663" s="21"/>
      <c r="P36663" s="27"/>
      <c r="Q36663" s="16"/>
      <c r="U36663" s="27"/>
    </row>
    <row r="36664" spans="2:21" x14ac:dyDescent="0.25">
      <c r="B36664"/>
      <c r="C36664"/>
      <c r="D36664" s="13"/>
      <c r="E36664" s="13"/>
      <c r="K36664" s="23"/>
      <c r="O36664" s="21"/>
      <c r="P36664" s="27"/>
      <c r="Q36664" s="16"/>
      <c r="U36664" s="27"/>
    </row>
    <row r="36665" spans="2:21" x14ac:dyDescent="0.25">
      <c r="B36665"/>
      <c r="C36665"/>
      <c r="D36665" s="13"/>
      <c r="E36665" s="13"/>
      <c r="K36665" s="23"/>
      <c r="O36665" s="21"/>
      <c r="P36665" s="27"/>
      <c r="Q36665" s="16"/>
      <c r="U36665" s="27"/>
    </row>
    <row r="36666" spans="2:21" x14ac:dyDescent="0.25">
      <c r="B36666"/>
      <c r="C36666"/>
      <c r="D36666" s="13"/>
      <c r="E36666" s="13"/>
      <c r="K36666" s="23"/>
      <c r="O36666" s="21"/>
      <c r="P36666" s="27"/>
      <c r="Q36666" s="16"/>
      <c r="U36666" s="27"/>
    </row>
    <row r="36667" spans="2:21" x14ac:dyDescent="0.25">
      <c r="B36667"/>
      <c r="C36667"/>
      <c r="D36667" s="13"/>
      <c r="E36667" s="13"/>
      <c r="K36667" s="23"/>
      <c r="O36667" s="21"/>
      <c r="P36667" s="27"/>
      <c r="Q36667" s="16"/>
      <c r="U36667" s="27"/>
    </row>
    <row r="36668" spans="2:21" x14ac:dyDescent="0.25">
      <c r="B36668"/>
      <c r="C36668"/>
      <c r="D36668" s="13"/>
      <c r="E36668" s="13"/>
      <c r="K36668" s="23"/>
      <c r="O36668" s="21"/>
      <c r="P36668" s="27"/>
      <c r="Q36668" s="16"/>
      <c r="U36668" s="27"/>
    </row>
    <row r="36669" spans="2:21" x14ac:dyDescent="0.25">
      <c r="B36669"/>
      <c r="C36669"/>
      <c r="D36669" s="13"/>
      <c r="E36669" s="13"/>
      <c r="K36669" s="23"/>
      <c r="O36669" s="21"/>
      <c r="P36669" s="27"/>
      <c r="Q36669" s="16"/>
      <c r="U36669" s="27"/>
    </row>
    <row r="36670" spans="2:21" x14ac:dyDescent="0.25">
      <c r="B36670"/>
      <c r="C36670"/>
      <c r="D36670" s="13"/>
      <c r="E36670" s="13"/>
      <c r="K36670" s="23"/>
      <c r="O36670" s="21"/>
      <c r="P36670" s="27"/>
      <c r="Q36670" s="16"/>
      <c r="U36670" s="27"/>
    </row>
    <row r="36671" spans="2:21" x14ac:dyDescent="0.25">
      <c r="B36671"/>
      <c r="C36671"/>
      <c r="D36671" s="13"/>
      <c r="E36671" s="13"/>
      <c r="K36671" s="23"/>
      <c r="O36671" s="21"/>
      <c r="P36671" s="27"/>
      <c r="Q36671" s="16"/>
      <c r="U36671" s="27"/>
    </row>
    <row r="36672" spans="2:21" x14ac:dyDescent="0.25">
      <c r="B36672"/>
      <c r="C36672"/>
      <c r="D36672" s="13"/>
      <c r="E36672" s="13"/>
      <c r="K36672" s="23"/>
      <c r="O36672" s="21"/>
      <c r="P36672" s="27"/>
      <c r="Q36672" s="16"/>
      <c r="U36672" s="27"/>
    </row>
    <row r="36673" spans="2:21" x14ac:dyDescent="0.25">
      <c r="B36673"/>
      <c r="C36673"/>
      <c r="D36673" s="13"/>
      <c r="E36673" s="13"/>
      <c r="K36673" s="23"/>
      <c r="O36673" s="21"/>
      <c r="P36673" s="27"/>
      <c r="Q36673" s="16"/>
      <c r="U36673" s="27"/>
    </row>
    <row r="36674" spans="2:21" x14ac:dyDescent="0.25">
      <c r="B36674"/>
      <c r="C36674"/>
      <c r="D36674" s="13"/>
      <c r="E36674" s="13"/>
      <c r="K36674" s="23"/>
      <c r="O36674" s="21"/>
      <c r="P36674" s="27"/>
      <c r="Q36674" s="16"/>
      <c r="U36674" s="27"/>
    </row>
    <row r="36675" spans="2:21" x14ac:dyDescent="0.25">
      <c r="B36675"/>
      <c r="C36675"/>
      <c r="D36675" s="13"/>
      <c r="E36675" s="13"/>
      <c r="K36675" s="23"/>
      <c r="O36675" s="21"/>
      <c r="P36675" s="27"/>
      <c r="Q36675" s="16"/>
      <c r="U36675" s="27"/>
    </row>
    <row r="36676" spans="2:21" x14ac:dyDescent="0.25">
      <c r="B36676"/>
      <c r="C36676"/>
      <c r="D36676" s="13"/>
      <c r="E36676" s="13"/>
      <c r="K36676" s="23"/>
      <c r="O36676" s="21"/>
      <c r="P36676" s="27"/>
      <c r="Q36676" s="16"/>
      <c r="U36676" s="27"/>
    </row>
    <row r="36677" spans="2:21" x14ac:dyDescent="0.25">
      <c r="B36677"/>
      <c r="C36677"/>
      <c r="D36677" s="13"/>
      <c r="E36677" s="13"/>
      <c r="K36677" s="23"/>
      <c r="O36677" s="21"/>
      <c r="P36677" s="27"/>
      <c r="Q36677" s="16"/>
      <c r="U36677" s="27"/>
    </row>
    <row r="36678" spans="2:21" x14ac:dyDescent="0.25">
      <c r="B36678"/>
      <c r="C36678"/>
      <c r="D36678" s="13"/>
      <c r="E36678" s="13"/>
      <c r="K36678" s="23"/>
      <c r="O36678" s="21"/>
      <c r="P36678" s="27"/>
      <c r="Q36678" s="16"/>
      <c r="U36678" s="27"/>
    </row>
    <row r="36679" spans="2:21" x14ac:dyDescent="0.25">
      <c r="B36679"/>
      <c r="C36679"/>
      <c r="D36679" s="13"/>
      <c r="E36679" s="13"/>
      <c r="K36679" s="23"/>
      <c r="O36679" s="21"/>
      <c r="P36679" s="27"/>
      <c r="Q36679" s="16"/>
      <c r="U36679" s="27"/>
    </row>
    <row r="36680" spans="2:21" x14ac:dyDescent="0.25">
      <c r="B36680"/>
      <c r="C36680"/>
      <c r="D36680" s="13"/>
      <c r="E36680" s="13"/>
      <c r="K36680" s="23"/>
      <c r="O36680" s="21"/>
      <c r="P36680" s="27"/>
      <c r="Q36680" s="16"/>
      <c r="U36680" s="27"/>
    </row>
    <row r="36681" spans="2:21" x14ac:dyDescent="0.25">
      <c r="B36681"/>
      <c r="C36681"/>
      <c r="D36681" s="13"/>
      <c r="E36681" s="13"/>
      <c r="K36681" s="23"/>
      <c r="O36681" s="21"/>
      <c r="P36681" s="27"/>
      <c r="Q36681" s="16"/>
      <c r="U36681" s="27"/>
    </row>
    <row r="36682" spans="2:21" x14ac:dyDescent="0.25">
      <c r="B36682"/>
      <c r="C36682"/>
      <c r="D36682" s="13"/>
      <c r="E36682" s="13"/>
      <c r="K36682" s="23"/>
      <c r="O36682" s="21"/>
      <c r="P36682" s="27"/>
      <c r="Q36682" s="16"/>
      <c r="U36682" s="27"/>
    </row>
    <row r="36683" spans="2:21" x14ac:dyDescent="0.25">
      <c r="B36683"/>
      <c r="C36683"/>
      <c r="D36683" s="13"/>
      <c r="E36683" s="13"/>
      <c r="K36683" s="23"/>
      <c r="O36683" s="21"/>
      <c r="P36683" s="27"/>
      <c r="Q36683" s="16"/>
      <c r="U36683" s="27"/>
    </row>
    <row r="36684" spans="2:21" x14ac:dyDescent="0.25">
      <c r="B36684"/>
      <c r="C36684"/>
      <c r="D36684" s="13"/>
      <c r="E36684" s="13"/>
      <c r="K36684" s="23"/>
      <c r="O36684" s="21"/>
      <c r="P36684" s="27"/>
      <c r="Q36684" s="16"/>
      <c r="U36684" s="27"/>
    </row>
    <row r="36685" spans="2:21" x14ac:dyDescent="0.25">
      <c r="B36685"/>
      <c r="C36685"/>
      <c r="D36685" s="13"/>
      <c r="E36685" s="13"/>
      <c r="K36685" s="23"/>
      <c r="O36685" s="21"/>
      <c r="P36685" s="27"/>
      <c r="Q36685" s="16"/>
      <c r="U36685" s="27"/>
    </row>
    <row r="36686" spans="2:21" x14ac:dyDescent="0.25">
      <c r="B36686"/>
      <c r="C36686"/>
      <c r="D36686" s="13"/>
      <c r="E36686" s="13"/>
      <c r="K36686" s="23"/>
      <c r="O36686" s="21"/>
      <c r="P36686" s="27"/>
      <c r="Q36686" s="16"/>
      <c r="U36686" s="27"/>
    </row>
    <row r="36687" spans="2:21" x14ac:dyDescent="0.25">
      <c r="B36687"/>
      <c r="C36687"/>
      <c r="D36687" s="13"/>
      <c r="E36687" s="13"/>
      <c r="K36687" s="23"/>
      <c r="O36687" s="21"/>
      <c r="P36687" s="27"/>
      <c r="Q36687" s="16"/>
      <c r="U36687" s="27"/>
    </row>
    <row r="36688" spans="2:21" x14ac:dyDescent="0.25">
      <c r="B36688"/>
      <c r="C36688"/>
      <c r="D36688" s="13"/>
      <c r="E36688" s="13"/>
      <c r="K36688" s="23"/>
      <c r="O36688" s="21"/>
      <c r="P36688" s="27"/>
      <c r="Q36688" s="16"/>
      <c r="U36688" s="27"/>
    </row>
    <row r="36689" spans="2:21" x14ac:dyDescent="0.25">
      <c r="B36689"/>
      <c r="C36689"/>
      <c r="D36689" s="13"/>
      <c r="E36689" s="13"/>
      <c r="K36689" s="23"/>
      <c r="O36689" s="21"/>
      <c r="P36689" s="27"/>
      <c r="Q36689" s="16"/>
      <c r="U36689" s="27"/>
    </row>
    <row r="36690" spans="2:21" x14ac:dyDescent="0.25">
      <c r="B36690"/>
      <c r="C36690"/>
      <c r="D36690" s="13"/>
      <c r="E36690" s="13"/>
      <c r="K36690" s="23"/>
      <c r="O36690" s="21"/>
      <c r="P36690" s="27"/>
      <c r="Q36690" s="16"/>
      <c r="U36690" s="27"/>
    </row>
    <row r="36691" spans="2:21" x14ac:dyDescent="0.25">
      <c r="B36691"/>
      <c r="C36691"/>
      <c r="D36691" s="13"/>
      <c r="E36691" s="13"/>
      <c r="K36691" s="23"/>
      <c r="O36691" s="21"/>
      <c r="P36691" s="27"/>
      <c r="Q36691" s="16"/>
      <c r="U36691" s="27"/>
    </row>
    <row r="36692" spans="2:21" x14ac:dyDescent="0.25">
      <c r="B36692"/>
      <c r="C36692"/>
      <c r="D36692" s="13"/>
      <c r="E36692" s="13"/>
      <c r="K36692" s="23"/>
      <c r="O36692" s="21"/>
      <c r="P36692" s="27"/>
      <c r="Q36692" s="16"/>
      <c r="U36692" s="27"/>
    </row>
    <row r="36693" spans="2:21" x14ac:dyDescent="0.25">
      <c r="B36693"/>
      <c r="C36693"/>
      <c r="D36693" s="13"/>
      <c r="E36693" s="13"/>
      <c r="K36693" s="23"/>
      <c r="O36693" s="21"/>
      <c r="P36693" s="27"/>
      <c r="Q36693" s="16"/>
      <c r="U36693" s="27"/>
    </row>
    <row r="36694" spans="2:21" x14ac:dyDescent="0.25">
      <c r="B36694"/>
      <c r="C36694"/>
      <c r="D36694" s="13"/>
      <c r="E36694" s="13"/>
      <c r="K36694" s="23"/>
      <c r="O36694" s="21"/>
      <c r="P36694" s="27"/>
      <c r="Q36694" s="16"/>
      <c r="U36694" s="27"/>
    </row>
    <row r="36695" spans="2:21" x14ac:dyDescent="0.25">
      <c r="B36695"/>
      <c r="C36695"/>
      <c r="D36695" s="13"/>
      <c r="E36695" s="13"/>
      <c r="K36695" s="23"/>
      <c r="O36695" s="21"/>
      <c r="P36695" s="27"/>
      <c r="Q36695" s="16"/>
      <c r="U36695" s="27"/>
    </row>
    <row r="36696" spans="2:21" x14ac:dyDescent="0.25">
      <c r="B36696"/>
      <c r="C36696"/>
      <c r="D36696" s="13"/>
      <c r="E36696" s="13"/>
      <c r="K36696" s="23"/>
      <c r="O36696" s="21"/>
      <c r="P36696" s="27"/>
      <c r="Q36696" s="16"/>
      <c r="U36696" s="27"/>
    </row>
    <row r="36697" spans="2:21" x14ac:dyDescent="0.25">
      <c r="B36697"/>
      <c r="C36697"/>
      <c r="D36697" s="13"/>
      <c r="E36697" s="13"/>
      <c r="K36697" s="23"/>
      <c r="O36697" s="21"/>
      <c r="P36697" s="27"/>
      <c r="Q36697" s="16"/>
      <c r="U36697" s="27"/>
    </row>
    <row r="36698" spans="2:21" x14ac:dyDescent="0.25">
      <c r="B36698"/>
      <c r="C36698"/>
      <c r="D36698" s="13"/>
      <c r="E36698" s="13"/>
      <c r="K36698" s="23"/>
      <c r="O36698" s="21"/>
      <c r="P36698" s="27"/>
      <c r="Q36698" s="16"/>
      <c r="U36698" s="27"/>
    </row>
    <row r="36699" spans="2:21" x14ac:dyDescent="0.25">
      <c r="B36699"/>
      <c r="C36699"/>
      <c r="D36699" s="13"/>
      <c r="E36699" s="13"/>
      <c r="K36699" s="23"/>
      <c r="O36699" s="21"/>
      <c r="P36699" s="27"/>
      <c r="Q36699" s="16"/>
      <c r="U36699" s="27"/>
    </row>
    <row r="36700" spans="2:21" x14ac:dyDescent="0.25">
      <c r="B36700"/>
      <c r="C36700"/>
      <c r="D36700" s="13"/>
      <c r="E36700" s="13"/>
      <c r="K36700" s="23"/>
      <c r="O36700" s="21"/>
      <c r="P36700" s="27"/>
      <c r="Q36700" s="16"/>
      <c r="U36700" s="27"/>
    </row>
    <row r="36701" spans="2:21" x14ac:dyDescent="0.25">
      <c r="B36701"/>
      <c r="C36701"/>
      <c r="D36701" s="13"/>
      <c r="E36701" s="13"/>
      <c r="K36701" s="23"/>
      <c r="O36701" s="21"/>
      <c r="P36701" s="27"/>
      <c r="Q36701" s="16"/>
      <c r="U36701" s="27"/>
    </row>
    <row r="36702" spans="2:21" x14ac:dyDescent="0.25">
      <c r="B36702"/>
      <c r="C36702"/>
      <c r="D36702" s="13"/>
      <c r="E36702" s="13"/>
      <c r="K36702" s="23"/>
      <c r="O36702" s="21"/>
      <c r="P36702" s="27"/>
      <c r="Q36702" s="16"/>
      <c r="U36702" s="27"/>
    </row>
    <row r="36703" spans="2:21" x14ac:dyDescent="0.25">
      <c r="B36703"/>
      <c r="C36703"/>
      <c r="D36703" s="13"/>
      <c r="E36703" s="13"/>
      <c r="K36703" s="23"/>
      <c r="O36703" s="21"/>
      <c r="P36703" s="27"/>
      <c r="Q36703" s="16"/>
      <c r="U36703" s="27"/>
    </row>
    <row r="36704" spans="2:21" x14ac:dyDescent="0.25">
      <c r="B36704"/>
      <c r="C36704"/>
      <c r="D36704" s="13"/>
      <c r="E36704" s="13"/>
      <c r="K36704" s="23"/>
      <c r="O36704" s="21"/>
      <c r="P36704" s="27"/>
      <c r="Q36704" s="16"/>
      <c r="U36704" s="27"/>
    </row>
    <row r="36705" spans="2:21" x14ac:dyDescent="0.25">
      <c r="B36705"/>
      <c r="C36705"/>
      <c r="D36705" s="13"/>
      <c r="E36705" s="13"/>
      <c r="K36705" s="23"/>
      <c r="O36705" s="21"/>
      <c r="P36705" s="27"/>
      <c r="Q36705" s="16"/>
      <c r="U36705" s="27"/>
    </row>
    <row r="36706" spans="2:21" x14ac:dyDescent="0.25">
      <c r="B36706"/>
      <c r="C36706"/>
      <c r="D36706" s="13"/>
      <c r="E36706" s="13"/>
      <c r="K36706" s="23"/>
      <c r="O36706" s="21"/>
      <c r="P36706" s="27"/>
      <c r="Q36706" s="16"/>
      <c r="U36706" s="27"/>
    </row>
    <row r="36707" spans="2:21" x14ac:dyDescent="0.25">
      <c r="B36707"/>
      <c r="C36707"/>
      <c r="D36707" s="13"/>
      <c r="E36707" s="13"/>
      <c r="K36707" s="23"/>
      <c r="O36707" s="21"/>
      <c r="P36707" s="27"/>
      <c r="Q36707" s="16"/>
      <c r="U36707" s="27"/>
    </row>
    <row r="36708" spans="2:21" x14ac:dyDescent="0.25">
      <c r="B36708"/>
      <c r="C36708"/>
      <c r="D36708" s="13"/>
      <c r="E36708" s="13"/>
      <c r="K36708" s="23"/>
      <c r="O36708" s="21"/>
      <c r="P36708" s="27"/>
      <c r="Q36708" s="16"/>
      <c r="U36708" s="27"/>
    </row>
    <row r="36709" spans="2:21" x14ac:dyDescent="0.25">
      <c r="B36709"/>
      <c r="C36709"/>
      <c r="D36709" s="13"/>
      <c r="E36709" s="13"/>
      <c r="K36709" s="23"/>
      <c r="O36709" s="21"/>
      <c r="P36709" s="27"/>
      <c r="Q36709" s="16"/>
      <c r="U36709" s="27"/>
    </row>
    <row r="36710" spans="2:21" x14ac:dyDescent="0.25">
      <c r="B36710"/>
      <c r="C36710"/>
      <c r="D36710" s="13"/>
      <c r="E36710" s="13"/>
      <c r="K36710" s="23"/>
      <c r="O36710" s="21"/>
      <c r="P36710" s="27"/>
      <c r="Q36710" s="16"/>
      <c r="U36710" s="27"/>
    </row>
    <row r="36711" spans="2:21" x14ac:dyDescent="0.25">
      <c r="B36711"/>
      <c r="C36711"/>
      <c r="D36711" s="13"/>
      <c r="E36711" s="13"/>
      <c r="K36711" s="23"/>
      <c r="O36711" s="21"/>
      <c r="P36711" s="27"/>
      <c r="Q36711" s="16"/>
      <c r="U36711" s="27"/>
    </row>
    <row r="36712" spans="2:21" x14ac:dyDescent="0.25">
      <c r="B36712"/>
      <c r="C36712"/>
      <c r="D36712" s="13"/>
      <c r="E36712" s="13"/>
      <c r="K36712" s="23"/>
      <c r="O36712" s="21"/>
      <c r="P36712" s="27"/>
      <c r="Q36712" s="16"/>
      <c r="U36712" s="27"/>
    </row>
    <row r="36713" spans="2:21" x14ac:dyDescent="0.25">
      <c r="B36713"/>
      <c r="C36713"/>
      <c r="D36713" s="13"/>
      <c r="E36713" s="13"/>
      <c r="K36713" s="23"/>
      <c r="O36713" s="21"/>
      <c r="P36713" s="27"/>
      <c r="Q36713" s="16"/>
      <c r="U36713" s="27"/>
    </row>
    <row r="36714" spans="2:21" x14ac:dyDescent="0.25">
      <c r="B36714"/>
      <c r="C36714"/>
      <c r="D36714" s="13"/>
      <c r="E36714" s="13"/>
      <c r="K36714" s="23"/>
      <c r="O36714" s="21"/>
      <c r="P36714" s="27"/>
      <c r="Q36714" s="16"/>
      <c r="U36714" s="27"/>
    </row>
    <row r="36715" spans="2:21" x14ac:dyDescent="0.25">
      <c r="B36715"/>
      <c r="C36715"/>
      <c r="D36715" s="13"/>
      <c r="E36715" s="13"/>
      <c r="K36715" s="23"/>
      <c r="O36715" s="21"/>
      <c r="P36715" s="27"/>
      <c r="Q36715" s="16"/>
      <c r="U36715" s="27"/>
    </row>
    <row r="36716" spans="2:21" x14ac:dyDescent="0.25">
      <c r="B36716"/>
      <c r="C36716"/>
      <c r="D36716" s="13"/>
      <c r="E36716" s="13"/>
      <c r="K36716" s="23"/>
      <c r="O36716" s="21"/>
      <c r="P36716" s="27"/>
      <c r="Q36716" s="16"/>
      <c r="U36716" s="27"/>
    </row>
    <row r="36717" spans="2:21" x14ac:dyDescent="0.25">
      <c r="B36717"/>
      <c r="C36717"/>
      <c r="D36717" s="13"/>
      <c r="E36717" s="13"/>
      <c r="K36717" s="23"/>
      <c r="O36717" s="21"/>
      <c r="P36717" s="27"/>
      <c r="Q36717" s="16"/>
      <c r="U36717" s="27"/>
    </row>
    <row r="36718" spans="2:21" x14ac:dyDescent="0.25">
      <c r="B36718"/>
      <c r="C36718"/>
      <c r="D36718" s="13"/>
      <c r="E36718" s="13"/>
      <c r="K36718" s="23"/>
      <c r="O36718" s="21"/>
      <c r="P36718" s="27"/>
      <c r="Q36718" s="16"/>
      <c r="U36718" s="27"/>
    </row>
    <row r="36719" spans="2:21" x14ac:dyDescent="0.25">
      <c r="B36719"/>
      <c r="C36719"/>
      <c r="D36719" s="13"/>
      <c r="E36719" s="13"/>
      <c r="K36719" s="23"/>
      <c r="O36719" s="21"/>
      <c r="P36719" s="27"/>
      <c r="Q36719" s="16"/>
      <c r="U36719" s="27"/>
    </row>
    <row r="36720" spans="2:21" x14ac:dyDescent="0.25">
      <c r="B36720"/>
      <c r="C36720"/>
      <c r="D36720" s="13"/>
      <c r="E36720" s="13"/>
      <c r="K36720" s="23"/>
      <c r="O36720" s="21"/>
      <c r="P36720" s="27"/>
      <c r="Q36720" s="16"/>
      <c r="U36720" s="27"/>
    </row>
    <row r="36721" spans="2:21" x14ac:dyDescent="0.25">
      <c r="B36721"/>
      <c r="C36721"/>
      <c r="D36721" s="13"/>
      <c r="E36721" s="13"/>
      <c r="K36721" s="23"/>
      <c r="O36721" s="21"/>
      <c r="P36721" s="27"/>
      <c r="Q36721" s="16"/>
      <c r="U36721" s="27"/>
    </row>
    <row r="36722" spans="2:21" x14ac:dyDescent="0.25">
      <c r="B36722"/>
      <c r="C36722"/>
      <c r="D36722" s="13"/>
      <c r="E36722" s="13"/>
      <c r="K36722" s="23"/>
      <c r="O36722" s="21"/>
      <c r="P36722" s="27"/>
      <c r="Q36722" s="16"/>
      <c r="U36722" s="27"/>
    </row>
    <row r="36723" spans="2:21" x14ac:dyDescent="0.25">
      <c r="B36723"/>
      <c r="C36723"/>
      <c r="D36723" s="13"/>
      <c r="E36723" s="13"/>
      <c r="K36723" s="23"/>
      <c r="O36723" s="21"/>
      <c r="P36723" s="27"/>
      <c r="Q36723" s="16"/>
      <c r="U36723" s="27"/>
    </row>
    <row r="36724" spans="2:21" x14ac:dyDescent="0.25">
      <c r="B36724"/>
      <c r="C36724"/>
      <c r="D36724" s="13"/>
      <c r="E36724" s="13"/>
      <c r="K36724" s="23"/>
      <c r="O36724" s="21"/>
      <c r="P36724" s="27"/>
      <c r="Q36724" s="16"/>
      <c r="U36724" s="27"/>
    </row>
    <row r="36725" spans="2:21" x14ac:dyDescent="0.25">
      <c r="B36725"/>
      <c r="C36725"/>
      <c r="D36725" s="13"/>
      <c r="E36725" s="13"/>
      <c r="K36725" s="23"/>
      <c r="O36725" s="21"/>
      <c r="P36725" s="27"/>
      <c r="Q36725" s="16"/>
      <c r="U36725" s="27"/>
    </row>
    <row r="36726" spans="2:21" x14ac:dyDescent="0.25">
      <c r="B36726"/>
      <c r="C36726"/>
      <c r="D36726" s="13"/>
      <c r="E36726" s="13"/>
      <c r="K36726" s="23"/>
      <c r="O36726" s="21"/>
      <c r="P36726" s="27"/>
      <c r="Q36726" s="16"/>
      <c r="U36726" s="27"/>
    </row>
    <row r="36727" spans="2:21" x14ac:dyDescent="0.25">
      <c r="B36727"/>
      <c r="C36727"/>
      <c r="D36727" s="13"/>
      <c r="E36727" s="13"/>
      <c r="K36727" s="23"/>
      <c r="O36727" s="21"/>
      <c r="P36727" s="27"/>
      <c r="Q36727" s="16"/>
      <c r="U36727" s="27"/>
    </row>
    <row r="36728" spans="2:21" x14ac:dyDescent="0.25">
      <c r="B36728"/>
      <c r="C36728"/>
      <c r="D36728" s="13"/>
      <c r="E36728" s="13"/>
      <c r="K36728" s="23"/>
      <c r="O36728" s="21"/>
      <c r="P36728" s="27"/>
      <c r="Q36728" s="16"/>
      <c r="U36728" s="27"/>
    </row>
    <row r="36729" spans="2:21" x14ac:dyDescent="0.25">
      <c r="B36729"/>
      <c r="C36729"/>
      <c r="D36729" s="13"/>
      <c r="E36729" s="13"/>
      <c r="K36729" s="23"/>
      <c r="O36729" s="21"/>
      <c r="P36729" s="27"/>
      <c r="Q36729" s="16"/>
      <c r="U36729" s="27"/>
    </row>
    <row r="36730" spans="2:21" x14ac:dyDescent="0.25">
      <c r="B36730"/>
      <c r="C36730"/>
      <c r="D36730" s="13"/>
      <c r="E36730" s="13"/>
      <c r="K36730" s="23"/>
      <c r="O36730" s="21"/>
      <c r="P36730" s="27"/>
      <c r="Q36730" s="16"/>
      <c r="U36730" s="27"/>
    </row>
    <row r="36731" spans="2:21" x14ac:dyDescent="0.25">
      <c r="B36731"/>
      <c r="C36731"/>
      <c r="D36731" s="13"/>
      <c r="E36731" s="13"/>
      <c r="K36731" s="23"/>
      <c r="O36731" s="21"/>
      <c r="P36731" s="27"/>
      <c r="Q36731" s="16"/>
      <c r="U36731" s="27"/>
    </row>
    <row r="36732" spans="2:21" x14ac:dyDescent="0.25">
      <c r="B36732"/>
      <c r="C36732"/>
      <c r="D36732" s="13"/>
      <c r="E36732" s="13"/>
      <c r="K36732" s="23"/>
      <c r="O36732" s="21"/>
      <c r="P36732" s="27"/>
      <c r="Q36732" s="16"/>
      <c r="U36732" s="27"/>
    </row>
    <row r="36733" spans="2:21" x14ac:dyDescent="0.25">
      <c r="B36733"/>
      <c r="C36733"/>
      <c r="D36733" s="13"/>
      <c r="E36733" s="13"/>
      <c r="K36733" s="23"/>
      <c r="O36733" s="21"/>
      <c r="P36733" s="27"/>
      <c r="Q36733" s="16"/>
      <c r="U36733" s="27"/>
    </row>
    <row r="36734" spans="2:21" x14ac:dyDescent="0.25">
      <c r="B36734"/>
      <c r="C36734"/>
      <c r="D36734" s="13"/>
      <c r="E36734" s="13"/>
      <c r="K36734" s="23"/>
      <c r="O36734" s="21"/>
      <c r="P36734" s="27"/>
      <c r="Q36734" s="16"/>
      <c r="U36734" s="27"/>
    </row>
    <row r="36735" spans="2:21" x14ac:dyDescent="0.25">
      <c r="B36735"/>
      <c r="C36735"/>
      <c r="D36735" s="13"/>
      <c r="E36735" s="13"/>
      <c r="K36735" s="23"/>
      <c r="O36735" s="21"/>
      <c r="P36735" s="27"/>
      <c r="Q36735" s="16"/>
      <c r="U36735" s="27"/>
    </row>
    <row r="36736" spans="2:21" x14ac:dyDescent="0.25">
      <c r="B36736"/>
      <c r="C36736"/>
      <c r="D36736" s="13"/>
      <c r="E36736" s="13"/>
      <c r="K36736" s="23"/>
      <c r="O36736" s="21"/>
      <c r="P36736" s="27"/>
      <c r="Q36736" s="16"/>
      <c r="U36736" s="27"/>
    </row>
    <row r="36737" spans="2:21" x14ac:dyDescent="0.25">
      <c r="B36737"/>
      <c r="C36737"/>
      <c r="D36737" s="13"/>
      <c r="E36737" s="13"/>
      <c r="K36737" s="23"/>
      <c r="O36737" s="21"/>
      <c r="P36737" s="27"/>
      <c r="Q36737" s="16"/>
      <c r="U36737" s="27"/>
    </row>
    <row r="36738" spans="2:21" x14ac:dyDescent="0.25">
      <c r="B36738"/>
      <c r="C36738"/>
      <c r="D36738" s="13"/>
      <c r="E36738" s="13"/>
      <c r="K36738" s="23"/>
      <c r="O36738" s="21"/>
      <c r="P36738" s="27"/>
      <c r="Q36738" s="16"/>
      <c r="U36738" s="27"/>
    </row>
    <row r="36739" spans="2:21" x14ac:dyDescent="0.25">
      <c r="B36739"/>
      <c r="C36739"/>
      <c r="D36739" s="13"/>
      <c r="E36739" s="13"/>
      <c r="K36739" s="23"/>
      <c r="O36739" s="21"/>
      <c r="P36739" s="27"/>
      <c r="Q36739" s="16"/>
      <c r="U36739" s="27"/>
    </row>
    <row r="36740" spans="2:21" x14ac:dyDescent="0.25">
      <c r="B36740"/>
      <c r="C36740"/>
      <c r="D36740" s="13"/>
      <c r="E36740" s="13"/>
      <c r="K36740" s="23"/>
      <c r="O36740" s="21"/>
      <c r="P36740" s="27"/>
      <c r="Q36740" s="16"/>
      <c r="U36740" s="27"/>
    </row>
    <row r="36741" spans="2:21" x14ac:dyDescent="0.25">
      <c r="B36741"/>
      <c r="C36741"/>
      <c r="D36741" s="13"/>
      <c r="E36741" s="13"/>
      <c r="K36741" s="23"/>
      <c r="O36741" s="21"/>
      <c r="P36741" s="27"/>
      <c r="Q36741" s="16"/>
      <c r="U36741" s="27"/>
    </row>
    <row r="36742" spans="2:21" x14ac:dyDescent="0.25">
      <c r="B36742"/>
      <c r="C36742"/>
      <c r="D36742" s="13"/>
      <c r="E36742" s="13"/>
      <c r="K36742" s="23"/>
      <c r="O36742" s="21"/>
      <c r="P36742" s="27"/>
      <c r="Q36742" s="16"/>
      <c r="U36742" s="27"/>
    </row>
    <row r="36743" spans="2:21" x14ac:dyDescent="0.25">
      <c r="B36743"/>
      <c r="C36743"/>
      <c r="D36743" s="13"/>
      <c r="E36743" s="13"/>
      <c r="K36743" s="23"/>
      <c r="O36743" s="21"/>
      <c r="P36743" s="27"/>
      <c r="Q36743" s="16"/>
      <c r="U36743" s="27"/>
    </row>
    <row r="36744" spans="2:21" x14ac:dyDescent="0.25">
      <c r="B36744"/>
      <c r="C36744"/>
      <c r="D36744" s="13"/>
      <c r="E36744" s="13"/>
      <c r="K36744" s="23"/>
      <c r="O36744" s="21"/>
      <c r="P36744" s="27"/>
      <c r="Q36744" s="16"/>
      <c r="U36744" s="27"/>
    </row>
    <row r="36745" spans="2:21" x14ac:dyDescent="0.25">
      <c r="B36745"/>
      <c r="C36745"/>
      <c r="D36745" s="13"/>
      <c r="E36745" s="13"/>
      <c r="K36745" s="23"/>
      <c r="O36745" s="21"/>
      <c r="P36745" s="27"/>
      <c r="Q36745" s="16"/>
      <c r="U36745" s="27"/>
    </row>
    <row r="36746" spans="2:21" x14ac:dyDescent="0.25">
      <c r="B36746"/>
      <c r="C36746"/>
      <c r="D36746" s="13"/>
      <c r="E36746" s="13"/>
      <c r="K36746" s="23"/>
      <c r="O36746" s="21"/>
      <c r="P36746" s="27"/>
      <c r="Q36746" s="16"/>
      <c r="U36746" s="27"/>
    </row>
    <row r="36747" spans="2:21" x14ac:dyDescent="0.25">
      <c r="B36747"/>
      <c r="C36747"/>
      <c r="D36747" s="13"/>
      <c r="E36747" s="13"/>
      <c r="K36747" s="23"/>
      <c r="O36747" s="21"/>
      <c r="P36747" s="27"/>
      <c r="Q36747" s="16"/>
      <c r="U36747" s="27"/>
    </row>
    <row r="36748" spans="2:21" x14ac:dyDescent="0.25">
      <c r="B36748"/>
      <c r="C36748"/>
      <c r="D36748" s="13"/>
      <c r="E36748" s="13"/>
      <c r="K36748" s="23"/>
      <c r="O36748" s="21"/>
      <c r="P36748" s="27"/>
      <c r="Q36748" s="16"/>
      <c r="U36748" s="27"/>
    </row>
    <row r="36749" spans="2:21" x14ac:dyDescent="0.25">
      <c r="B36749"/>
      <c r="C36749"/>
      <c r="D36749" s="13"/>
      <c r="E36749" s="13"/>
      <c r="K36749" s="23"/>
      <c r="O36749" s="21"/>
      <c r="P36749" s="27"/>
      <c r="Q36749" s="16"/>
      <c r="U36749" s="27"/>
    </row>
    <row r="36750" spans="2:21" x14ac:dyDescent="0.25">
      <c r="B36750"/>
      <c r="C36750"/>
      <c r="D36750" s="13"/>
      <c r="E36750" s="13"/>
      <c r="K36750" s="23"/>
      <c r="O36750" s="21"/>
      <c r="P36750" s="27"/>
      <c r="Q36750" s="16"/>
      <c r="U36750" s="27"/>
    </row>
    <row r="36751" spans="2:21" x14ac:dyDescent="0.25">
      <c r="B36751"/>
      <c r="C36751"/>
      <c r="D36751" s="13"/>
      <c r="E36751" s="13"/>
      <c r="K36751" s="23"/>
      <c r="O36751" s="21"/>
      <c r="P36751" s="27"/>
      <c r="Q36751" s="16"/>
      <c r="U36751" s="27"/>
    </row>
    <row r="36752" spans="2:21" x14ac:dyDescent="0.25">
      <c r="B36752"/>
      <c r="C36752"/>
      <c r="D36752" s="13"/>
      <c r="E36752" s="13"/>
      <c r="K36752" s="23"/>
      <c r="O36752" s="21"/>
      <c r="P36752" s="27"/>
      <c r="Q36752" s="16"/>
      <c r="U36752" s="27"/>
    </row>
    <row r="36753" spans="2:21" x14ac:dyDescent="0.25">
      <c r="B36753"/>
      <c r="C36753"/>
      <c r="D36753" s="13"/>
      <c r="E36753" s="13"/>
      <c r="K36753" s="23"/>
      <c r="O36753" s="21"/>
      <c r="P36753" s="27"/>
      <c r="Q36753" s="16"/>
      <c r="U36753" s="27"/>
    </row>
    <row r="36754" spans="2:21" x14ac:dyDescent="0.25">
      <c r="B36754"/>
      <c r="C36754"/>
      <c r="D36754" s="13"/>
      <c r="E36754" s="13"/>
      <c r="K36754" s="23"/>
      <c r="O36754" s="21"/>
      <c r="P36754" s="27"/>
      <c r="Q36754" s="16"/>
      <c r="U36754" s="27"/>
    </row>
    <row r="36755" spans="2:21" x14ac:dyDescent="0.25">
      <c r="B36755"/>
      <c r="C36755"/>
      <c r="D36755" s="13"/>
      <c r="E36755" s="13"/>
      <c r="K36755" s="23"/>
      <c r="O36755" s="21"/>
      <c r="P36755" s="27"/>
      <c r="Q36755" s="16"/>
      <c r="U36755" s="27"/>
    </row>
    <row r="36756" spans="2:21" x14ac:dyDescent="0.25">
      <c r="B36756"/>
      <c r="C36756"/>
      <c r="D36756" s="13"/>
      <c r="E36756" s="13"/>
      <c r="K36756" s="23"/>
      <c r="O36756" s="21"/>
      <c r="P36756" s="27"/>
      <c r="Q36756" s="16"/>
      <c r="U36756" s="27"/>
    </row>
    <row r="36757" spans="2:21" x14ac:dyDescent="0.25">
      <c r="B36757"/>
      <c r="C36757"/>
      <c r="D36757" s="13"/>
      <c r="E36757" s="13"/>
      <c r="K36757" s="23"/>
      <c r="O36757" s="21"/>
      <c r="P36757" s="27"/>
      <c r="Q36757" s="16"/>
      <c r="U36757" s="27"/>
    </row>
    <row r="36758" spans="2:21" x14ac:dyDescent="0.25">
      <c r="B36758"/>
      <c r="C36758"/>
      <c r="D36758" s="13"/>
      <c r="E36758" s="13"/>
      <c r="K36758" s="23"/>
      <c r="O36758" s="21"/>
      <c r="P36758" s="27"/>
      <c r="Q36758" s="16"/>
      <c r="U36758" s="27"/>
    </row>
    <row r="36759" spans="2:21" x14ac:dyDescent="0.25">
      <c r="B36759"/>
      <c r="C36759"/>
      <c r="D36759" s="13"/>
      <c r="E36759" s="13"/>
      <c r="K36759" s="23"/>
      <c r="O36759" s="21"/>
      <c r="P36759" s="27"/>
      <c r="Q36759" s="16"/>
      <c r="U36759" s="27"/>
    </row>
    <row r="36760" spans="2:21" x14ac:dyDescent="0.25">
      <c r="B36760"/>
      <c r="C36760"/>
      <c r="D36760" s="13"/>
      <c r="E36760" s="13"/>
      <c r="K36760" s="23"/>
      <c r="O36760" s="21"/>
      <c r="P36760" s="27"/>
      <c r="Q36760" s="16"/>
      <c r="U36760" s="27"/>
    </row>
    <row r="36761" spans="2:21" x14ac:dyDescent="0.25">
      <c r="B36761"/>
      <c r="C36761"/>
      <c r="D36761" s="13"/>
      <c r="E36761" s="13"/>
      <c r="K36761" s="23"/>
      <c r="O36761" s="21"/>
      <c r="P36761" s="27"/>
      <c r="Q36761" s="16"/>
      <c r="U36761" s="27"/>
    </row>
    <row r="36762" spans="2:21" x14ac:dyDescent="0.25">
      <c r="B36762"/>
      <c r="C36762"/>
      <c r="D36762" s="13"/>
      <c r="E36762" s="13"/>
      <c r="K36762" s="23"/>
      <c r="O36762" s="21"/>
      <c r="P36762" s="27"/>
      <c r="Q36762" s="16"/>
      <c r="U36762" s="27"/>
    </row>
    <row r="36763" spans="2:21" x14ac:dyDescent="0.25">
      <c r="B36763"/>
      <c r="C36763"/>
      <c r="D36763" s="13"/>
      <c r="E36763" s="13"/>
      <c r="K36763" s="23"/>
      <c r="O36763" s="21"/>
      <c r="P36763" s="27"/>
      <c r="Q36763" s="16"/>
      <c r="U36763" s="27"/>
    </row>
    <row r="36764" spans="2:21" x14ac:dyDescent="0.25">
      <c r="B36764"/>
      <c r="C36764"/>
      <c r="D36764" s="13"/>
      <c r="E36764" s="13"/>
      <c r="K36764" s="23"/>
      <c r="O36764" s="21"/>
      <c r="P36764" s="27"/>
      <c r="Q36764" s="16"/>
      <c r="U36764" s="27"/>
    </row>
    <row r="36765" spans="2:21" x14ac:dyDescent="0.25">
      <c r="B36765"/>
      <c r="C36765"/>
      <c r="D36765" s="13"/>
      <c r="E36765" s="13"/>
      <c r="K36765" s="23"/>
      <c r="O36765" s="21"/>
      <c r="P36765" s="27"/>
      <c r="Q36765" s="16"/>
      <c r="U36765" s="27"/>
    </row>
    <row r="36766" spans="2:21" x14ac:dyDescent="0.25">
      <c r="B36766"/>
      <c r="C36766"/>
      <c r="D36766" s="13"/>
      <c r="E36766" s="13"/>
      <c r="K36766" s="23"/>
      <c r="O36766" s="21"/>
      <c r="P36766" s="27"/>
      <c r="Q36766" s="16"/>
      <c r="U36766" s="27"/>
    </row>
    <row r="36767" spans="2:21" x14ac:dyDescent="0.25">
      <c r="B36767"/>
      <c r="C36767"/>
      <c r="D36767" s="13"/>
      <c r="E36767" s="13"/>
      <c r="K36767" s="23"/>
      <c r="O36767" s="21"/>
      <c r="P36767" s="27"/>
      <c r="Q36767" s="16"/>
      <c r="U36767" s="27"/>
    </row>
    <row r="36768" spans="2:21" x14ac:dyDescent="0.25">
      <c r="B36768"/>
      <c r="C36768"/>
      <c r="D36768" s="13"/>
      <c r="E36768" s="13"/>
      <c r="K36768" s="23"/>
      <c r="O36768" s="21"/>
      <c r="P36768" s="27"/>
      <c r="Q36768" s="16"/>
      <c r="U36768" s="27"/>
    </row>
    <row r="36769" spans="2:21" x14ac:dyDescent="0.25">
      <c r="B36769"/>
      <c r="C36769"/>
      <c r="D36769" s="13"/>
      <c r="E36769" s="13"/>
      <c r="K36769" s="23"/>
      <c r="O36769" s="21"/>
      <c r="P36769" s="27"/>
      <c r="Q36769" s="16"/>
      <c r="U36769" s="27"/>
    </row>
    <row r="36770" spans="2:21" x14ac:dyDescent="0.25">
      <c r="B36770"/>
      <c r="C36770"/>
      <c r="D36770" s="13"/>
      <c r="E36770" s="13"/>
      <c r="K36770" s="23"/>
      <c r="O36770" s="21"/>
      <c r="P36770" s="27"/>
      <c r="Q36770" s="16"/>
      <c r="U36770" s="27"/>
    </row>
    <row r="36771" spans="2:21" x14ac:dyDescent="0.25">
      <c r="B36771"/>
      <c r="C36771"/>
      <c r="D36771" s="13"/>
      <c r="E36771" s="13"/>
      <c r="K36771" s="23"/>
      <c r="O36771" s="21"/>
      <c r="P36771" s="27"/>
      <c r="Q36771" s="16"/>
      <c r="U36771" s="27"/>
    </row>
    <row r="36772" spans="2:21" x14ac:dyDescent="0.25">
      <c r="B36772"/>
      <c r="C36772"/>
      <c r="D36772" s="13"/>
      <c r="E36772" s="13"/>
      <c r="K36772" s="23"/>
      <c r="O36772" s="21"/>
      <c r="P36772" s="27"/>
      <c r="Q36772" s="16"/>
      <c r="U36772" s="27"/>
    </row>
    <row r="36773" spans="2:21" x14ac:dyDescent="0.25">
      <c r="B36773"/>
      <c r="C36773"/>
      <c r="D36773" s="13"/>
      <c r="E36773" s="13"/>
      <c r="K36773" s="23"/>
      <c r="O36773" s="21"/>
      <c r="P36773" s="27"/>
      <c r="Q36773" s="16"/>
      <c r="U36773" s="27"/>
    </row>
    <row r="36774" spans="2:21" x14ac:dyDescent="0.25">
      <c r="B36774"/>
      <c r="C36774"/>
      <c r="D36774" s="13"/>
      <c r="E36774" s="13"/>
      <c r="K36774" s="23"/>
      <c r="O36774" s="21"/>
      <c r="P36774" s="27"/>
      <c r="Q36774" s="16"/>
      <c r="U36774" s="27"/>
    </row>
    <row r="36775" spans="2:21" x14ac:dyDescent="0.25">
      <c r="B36775"/>
      <c r="C36775"/>
      <c r="D36775" s="13"/>
      <c r="E36775" s="13"/>
      <c r="K36775" s="23"/>
      <c r="O36775" s="21"/>
      <c r="P36775" s="27"/>
      <c r="Q36775" s="16"/>
      <c r="U36775" s="27"/>
    </row>
    <row r="36776" spans="2:21" x14ac:dyDescent="0.25">
      <c r="B36776"/>
      <c r="C36776"/>
      <c r="D36776" s="13"/>
      <c r="E36776" s="13"/>
      <c r="K36776" s="23"/>
      <c r="O36776" s="21"/>
      <c r="P36776" s="27"/>
      <c r="Q36776" s="16"/>
      <c r="U36776" s="27"/>
    </row>
    <row r="36777" spans="2:21" x14ac:dyDescent="0.25">
      <c r="B36777"/>
      <c r="C36777"/>
      <c r="D36777" s="13"/>
      <c r="E36777" s="13"/>
      <c r="K36777" s="23"/>
      <c r="O36777" s="21"/>
      <c r="P36777" s="27"/>
      <c r="Q36777" s="16"/>
      <c r="U36777" s="27"/>
    </row>
    <row r="36778" spans="2:21" x14ac:dyDescent="0.25">
      <c r="B36778"/>
      <c r="C36778"/>
      <c r="D36778" s="13"/>
      <c r="E36778" s="13"/>
      <c r="K36778" s="23"/>
      <c r="O36778" s="21"/>
      <c r="P36778" s="27"/>
      <c r="Q36778" s="16"/>
      <c r="U36778" s="27"/>
    </row>
    <row r="36779" spans="2:21" x14ac:dyDescent="0.25">
      <c r="B36779"/>
      <c r="C36779"/>
      <c r="D36779" s="13"/>
      <c r="E36779" s="13"/>
      <c r="K36779" s="23"/>
      <c r="O36779" s="21"/>
      <c r="P36779" s="27"/>
      <c r="Q36779" s="16"/>
      <c r="U36779" s="27"/>
    </row>
    <row r="36780" spans="2:21" x14ac:dyDescent="0.25">
      <c r="B36780"/>
      <c r="C36780"/>
      <c r="D36780" s="13"/>
      <c r="E36780" s="13"/>
      <c r="K36780" s="23"/>
      <c r="O36780" s="21"/>
      <c r="P36780" s="27"/>
      <c r="Q36780" s="16"/>
      <c r="U36780" s="27"/>
    </row>
    <row r="36781" spans="2:21" x14ac:dyDescent="0.25">
      <c r="B36781"/>
      <c r="C36781"/>
      <c r="D36781" s="13"/>
      <c r="E36781" s="13"/>
      <c r="K36781" s="23"/>
      <c r="O36781" s="21"/>
      <c r="P36781" s="27"/>
      <c r="Q36781" s="16"/>
      <c r="U36781" s="27"/>
    </row>
    <row r="36782" spans="2:21" x14ac:dyDescent="0.25">
      <c r="B36782"/>
      <c r="C36782"/>
      <c r="D36782" s="13"/>
      <c r="E36782" s="13"/>
      <c r="K36782" s="23"/>
      <c r="O36782" s="21"/>
      <c r="P36782" s="27"/>
      <c r="Q36782" s="16"/>
      <c r="U36782" s="27"/>
    </row>
    <row r="36783" spans="2:21" x14ac:dyDescent="0.25">
      <c r="B36783"/>
      <c r="C36783"/>
      <c r="D36783" s="13"/>
      <c r="E36783" s="13"/>
      <c r="K36783" s="23"/>
      <c r="O36783" s="21"/>
      <c r="P36783" s="27"/>
      <c r="Q36783" s="16"/>
      <c r="U36783" s="27"/>
    </row>
    <row r="36784" spans="2:21" x14ac:dyDescent="0.25">
      <c r="B36784"/>
      <c r="C36784"/>
      <c r="D36784" s="13"/>
      <c r="E36784" s="13"/>
      <c r="K36784" s="23"/>
      <c r="O36784" s="21"/>
      <c r="P36784" s="27"/>
      <c r="Q36784" s="16"/>
      <c r="U36784" s="27"/>
    </row>
    <row r="36785" spans="2:21" x14ac:dyDescent="0.25">
      <c r="B36785"/>
      <c r="C36785"/>
      <c r="D36785" s="13"/>
      <c r="E36785" s="13"/>
      <c r="K36785" s="23"/>
      <c r="O36785" s="21"/>
      <c r="P36785" s="27"/>
      <c r="Q36785" s="16"/>
      <c r="U36785" s="27"/>
    </row>
    <row r="36786" spans="2:21" x14ac:dyDescent="0.25">
      <c r="B36786"/>
      <c r="C36786"/>
      <c r="D36786" s="13"/>
      <c r="E36786" s="13"/>
      <c r="K36786" s="23"/>
      <c r="O36786" s="21"/>
      <c r="P36786" s="27"/>
      <c r="Q36786" s="16"/>
      <c r="U36786" s="27"/>
    </row>
    <row r="36787" spans="2:21" x14ac:dyDescent="0.25">
      <c r="B36787"/>
      <c r="C36787"/>
      <c r="D36787" s="13"/>
      <c r="E36787" s="13"/>
      <c r="K36787" s="23"/>
      <c r="O36787" s="21"/>
      <c r="P36787" s="27"/>
      <c r="Q36787" s="16"/>
      <c r="U36787" s="27"/>
    </row>
    <row r="36788" spans="2:21" x14ac:dyDescent="0.25">
      <c r="B36788"/>
      <c r="C36788"/>
      <c r="D36788" s="13"/>
      <c r="E36788" s="13"/>
      <c r="K36788" s="23"/>
      <c r="O36788" s="21"/>
      <c r="P36788" s="27"/>
      <c r="Q36788" s="16"/>
      <c r="U36788" s="27"/>
    </row>
    <row r="36789" spans="2:21" x14ac:dyDescent="0.25">
      <c r="B36789"/>
      <c r="C36789"/>
      <c r="D36789" s="13"/>
      <c r="E36789" s="13"/>
      <c r="K36789" s="23"/>
      <c r="O36789" s="21"/>
      <c r="P36789" s="27"/>
      <c r="Q36789" s="16"/>
      <c r="U36789" s="27"/>
    </row>
    <row r="36790" spans="2:21" x14ac:dyDescent="0.25">
      <c r="B36790"/>
      <c r="C36790"/>
      <c r="D36790" s="13"/>
      <c r="E36790" s="13"/>
      <c r="K36790" s="23"/>
      <c r="O36790" s="21"/>
      <c r="P36790" s="27"/>
      <c r="Q36790" s="16"/>
      <c r="U36790" s="27"/>
    </row>
    <row r="36791" spans="2:21" x14ac:dyDescent="0.25">
      <c r="B36791"/>
      <c r="C36791"/>
      <c r="D36791" s="13"/>
      <c r="E36791" s="13"/>
      <c r="K36791" s="23"/>
      <c r="O36791" s="21"/>
      <c r="P36791" s="27"/>
      <c r="Q36791" s="16"/>
      <c r="U36791" s="27"/>
    </row>
    <row r="36792" spans="2:21" x14ac:dyDescent="0.25">
      <c r="B36792"/>
      <c r="C36792"/>
      <c r="D36792" s="13"/>
      <c r="E36792" s="13"/>
      <c r="K36792" s="23"/>
      <c r="O36792" s="21"/>
      <c r="P36792" s="27"/>
      <c r="Q36792" s="16"/>
      <c r="U36792" s="27"/>
    </row>
    <row r="36793" spans="2:21" x14ac:dyDescent="0.25">
      <c r="B36793"/>
      <c r="C36793"/>
      <c r="D36793" s="13"/>
      <c r="E36793" s="13"/>
      <c r="K36793" s="23"/>
      <c r="O36793" s="21"/>
      <c r="P36793" s="27"/>
      <c r="Q36793" s="16"/>
      <c r="U36793" s="27"/>
    </row>
    <row r="36794" spans="2:21" x14ac:dyDescent="0.25">
      <c r="B36794"/>
      <c r="C36794"/>
      <c r="D36794" s="13"/>
      <c r="E36794" s="13"/>
      <c r="K36794" s="23"/>
      <c r="O36794" s="21"/>
      <c r="P36794" s="27"/>
      <c r="Q36794" s="16"/>
      <c r="U36794" s="27"/>
    </row>
    <row r="36795" spans="2:21" x14ac:dyDescent="0.25">
      <c r="B36795"/>
      <c r="C36795"/>
      <c r="D36795" s="13"/>
      <c r="E36795" s="13"/>
      <c r="K36795" s="23"/>
      <c r="O36795" s="21"/>
      <c r="P36795" s="27"/>
      <c r="Q36795" s="16"/>
      <c r="U36795" s="27"/>
    </row>
    <row r="36796" spans="2:21" x14ac:dyDescent="0.25">
      <c r="B36796"/>
      <c r="C36796"/>
      <c r="D36796" s="13"/>
      <c r="E36796" s="13"/>
      <c r="K36796" s="23"/>
      <c r="O36796" s="21"/>
      <c r="P36796" s="27"/>
      <c r="Q36796" s="16"/>
      <c r="U36796" s="27"/>
    </row>
    <row r="36797" spans="2:21" x14ac:dyDescent="0.25">
      <c r="B36797"/>
      <c r="C36797"/>
      <c r="D36797" s="13"/>
      <c r="E36797" s="13"/>
      <c r="K36797" s="23"/>
      <c r="O36797" s="21"/>
      <c r="P36797" s="27"/>
      <c r="Q36797" s="16"/>
      <c r="U36797" s="27"/>
    </row>
    <row r="36798" spans="2:21" x14ac:dyDescent="0.25">
      <c r="B36798"/>
      <c r="C36798"/>
      <c r="D36798" s="13"/>
      <c r="E36798" s="13"/>
      <c r="K36798" s="23"/>
      <c r="O36798" s="21"/>
      <c r="P36798" s="27"/>
      <c r="Q36798" s="16"/>
      <c r="U36798" s="27"/>
    </row>
    <row r="36799" spans="2:21" x14ac:dyDescent="0.25">
      <c r="B36799"/>
      <c r="C36799"/>
      <c r="D36799" s="13"/>
      <c r="E36799" s="13"/>
      <c r="K36799" s="23"/>
      <c r="O36799" s="21"/>
      <c r="P36799" s="27"/>
      <c r="Q36799" s="16"/>
      <c r="U36799" s="27"/>
    </row>
    <row r="36800" spans="2:21" x14ac:dyDescent="0.25">
      <c r="B36800"/>
      <c r="C36800"/>
      <c r="D36800" s="13"/>
      <c r="E36800" s="13"/>
      <c r="K36800" s="23"/>
      <c r="O36800" s="21"/>
      <c r="P36800" s="27"/>
      <c r="Q36800" s="16"/>
      <c r="U36800" s="27"/>
    </row>
    <row r="36801" spans="2:21" x14ac:dyDescent="0.25">
      <c r="B36801"/>
      <c r="C36801"/>
      <c r="D36801" s="13"/>
      <c r="E36801" s="13"/>
      <c r="K36801" s="23"/>
      <c r="O36801" s="21"/>
      <c r="P36801" s="27"/>
      <c r="Q36801" s="16"/>
      <c r="U36801" s="27"/>
    </row>
    <row r="36802" spans="2:21" x14ac:dyDescent="0.25">
      <c r="B36802"/>
      <c r="C36802"/>
      <c r="D36802" s="13"/>
      <c r="E36802" s="13"/>
      <c r="K36802" s="23"/>
      <c r="O36802" s="21"/>
      <c r="P36802" s="27"/>
      <c r="Q36802" s="16"/>
      <c r="U36802" s="27"/>
    </row>
    <row r="36803" spans="2:21" x14ac:dyDescent="0.25">
      <c r="B36803"/>
      <c r="C36803"/>
      <c r="D36803" s="13"/>
      <c r="E36803" s="13"/>
      <c r="K36803" s="23"/>
      <c r="O36803" s="21"/>
      <c r="P36803" s="27"/>
      <c r="Q36803" s="16"/>
      <c r="U36803" s="27"/>
    </row>
    <row r="36804" spans="2:21" x14ac:dyDescent="0.25">
      <c r="B36804"/>
      <c r="C36804"/>
      <c r="D36804" s="13"/>
      <c r="E36804" s="13"/>
      <c r="K36804" s="23"/>
      <c r="O36804" s="21"/>
      <c r="P36804" s="27"/>
      <c r="Q36804" s="16"/>
      <c r="U36804" s="27"/>
    </row>
    <row r="36805" spans="2:21" x14ac:dyDescent="0.25">
      <c r="B36805"/>
      <c r="C36805"/>
      <c r="D36805" s="13"/>
      <c r="E36805" s="13"/>
      <c r="K36805" s="23"/>
      <c r="O36805" s="21"/>
      <c r="P36805" s="27"/>
      <c r="Q36805" s="16"/>
      <c r="U36805" s="27"/>
    </row>
    <row r="36806" spans="2:21" x14ac:dyDescent="0.25">
      <c r="B36806"/>
      <c r="C36806"/>
      <c r="D36806" s="13"/>
      <c r="E36806" s="13"/>
      <c r="K36806" s="23"/>
      <c r="O36806" s="21"/>
      <c r="P36806" s="27"/>
      <c r="Q36806" s="16"/>
      <c r="U36806" s="27"/>
    </row>
    <row r="36807" spans="2:21" x14ac:dyDescent="0.25">
      <c r="B36807"/>
      <c r="C36807"/>
      <c r="D36807" s="13"/>
      <c r="E36807" s="13"/>
      <c r="K36807" s="23"/>
      <c r="O36807" s="21"/>
      <c r="P36807" s="27"/>
      <c r="Q36807" s="16"/>
      <c r="U36807" s="27"/>
    </row>
    <row r="36808" spans="2:21" x14ac:dyDescent="0.25">
      <c r="B36808"/>
      <c r="C36808"/>
      <c r="D36808" s="13"/>
      <c r="E36808" s="13"/>
      <c r="K36808" s="23"/>
      <c r="O36808" s="21"/>
      <c r="P36808" s="27"/>
      <c r="Q36808" s="16"/>
      <c r="U36808" s="27"/>
    </row>
    <row r="36809" spans="2:21" x14ac:dyDescent="0.25">
      <c r="B36809"/>
      <c r="C36809"/>
      <c r="D36809" s="13"/>
      <c r="E36809" s="13"/>
      <c r="K36809" s="23"/>
      <c r="O36809" s="21"/>
      <c r="P36809" s="27"/>
      <c r="Q36809" s="16"/>
      <c r="U36809" s="27"/>
    </row>
    <row r="36810" spans="2:21" x14ac:dyDescent="0.25">
      <c r="B36810"/>
      <c r="C36810"/>
      <c r="D36810" s="13"/>
      <c r="E36810" s="13"/>
      <c r="K36810" s="23"/>
      <c r="O36810" s="21"/>
      <c r="P36810" s="27"/>
      <c r="Q36810" s="16"/>
      <c r="U36810" s="27"/>
    </row>
    <row r="36811" spans="2:21" x14ac:dyDescent="0.25">
      <c r="B36811"/>
      <c r="C36811"/>
      <c r="D36811" s="13"/>
      <c r="E36811" s="13"/>
      <c r="K36811" s="23"/>
      <c r="O36811" s="21"/>
      <c r="P36811" s="27"/>
      <c r="Q36811" s="16"/>
      <c r="U36811" s="27"/>
    </row>
    <row r="36812" spans="2:21" x14ac:dyDescent="0.25">
      <c r="B36812"/>
      <c r="C36812"/>
      <c r="D36812" s="13"/>
      <c r="E36812" s="13"/>
      <c r="K36812" s="23"/>
      <c r="O36812" s="21"/>
      <c r="P36812" s="27"/>
      <c r="Q36812" s="16"/>
      <c r="U36812" s="27"/>
    </row>
    <row r="36813" spans="2:21" x14ac:dyDescent="0.25">
      <c r="B36813"/>
      <c r="C36813"/>
      <c r="D36813" s="13"/>
      <c r="E36813" s="13"/>
      <c r="K36813" s="23"/>
      <c r="O36813" s="21"/>
      <c r="P36813" s="27"/>
      <c r="Q36813" s="16"/>
      <c r="U36813" s="27"/>
    </row>
    <row r="36814" spans="2:21" x14ac:dyDescent="0.25">
      <c r="B36814"/>
      <c r="C36814"/>
      <c r="D36814" s="13"/>
      <c r="E36814" s="13"/>
      <c r="K36814" s="23"/>
      <c r="O36814" s="21"/>
      <c r="P36814" s="27"/>
      <c r="Q36814" s="16"/>
      <c r="U36814" s="27"/>
    </row>
    <row r="36815" spans="2:21" x14ac:dyDescent="0.25">
      <c r="B36815"/>
      <c r="C36815"/>
      <c r="D36815" s="13"/>
      <c r="E36815" s="13"/>
      <c r="K36815" s="23"/>
      <c r="O36815" s="21"/>
      <c r="P36815" s="27"/>
      <c r="Q36815" s="16"/>
      <c r="U36815" s="27"/>
    </row>
    <row r="36816" spans="2:21" x14ac:dyDescent="0.25">
      <c r="B36816"/>
      <c r="C36816"/>
      <c r="D36816" s="13"/>
      <c r="E36816" s="13"/>
      <c r="K36816" s="23"/>
      <c r="O36816" s="21"/>
      <c r="P36816" s="27"/>
      <c r="Q36816" s="16"/>
      <c r="U36816" s="27"/>
    </row>
    <row r="36817" spans="2:21" x14ac:dyDescent="0.25">
      <c r="B36817"/>
      <c r="C36817"/>
      <c r="D36817" s="13"/>
      <c r="E36817" s="13"/>
      <c r="K36817" s="23"/>
      <c r="O36817" s="21"/>
      <c r="P36817" s="27"/>
      <c r="Q36817" s="16"/>
      <c r="U36817" s="27"/>
    </row>
    <row r="36818" spans="2:21" x14ac:dyDescent="0.25">
      <c r="B36818"/>
      <c r="C36818"/>
      <c r="D36818" s="13"/>
      <c r="E36818" s="13"/>
      <c r="K36818" s="23"/>
      <c r="O36818" s="21"/>
      <c r="P36818" s="27"/>
      <c r="Q36818" s="16"/>
      <c r="U36818" s="27"/>
    </row>
    <row r="36819" spans="2:21" x14ac:dyDescent="0.25">
      <c r="B36819"/>
      <c r="C36819"/>
      <c r="D36819" s="13"/>
      <c r="E36819" s="13"/>
      <c r="K36819" s="23"/>
      <c r="O36819" s="21"/>
      <c r="P36819" s="27"/>
      <c r="Q36819" s="16"/>
      <c r="U36819" s="27"/>
    </row>
    <row r="36820" spans="2:21" x14ac:dyDescent="0.25">
      <c r="B36820"/>
      <c r="C36820"/>
      <c r="D36820" s="13"/>
      <c r="E36820" s="13"/>
      <c r="K36820" s="23"/>
      <c r="O36820" s="21"/>
      <c r="P36820" s="27"/>
      <c r="Q36820" s="16"/>
      <c r="U36820" s="27"/>
    </row>
    <row r="36821" spans="2:21" x14ac:dyDescent="0.25">
      <c r="B36821"/>
      <c r="C36821"/>
      <c r="D36821" s="13"/>
      <c r="E36821" s="13"/>
      <c r="K36821" s="23"/>
      <c r="O36821" s="21"/>
      <c r="P36821" s="27"/>
      <c r="Q36821" s="16"/>
      <c r="U36821" s="27"/>
    </row>
    <row r="36822" spans="2:21" x14ac:dyDescent="0.25">
      <c r="B36822"/>
      <c r="C36822"/>
      <c r="D36822" s="13"/>
      <c r="E36822" s="13"/>
      <c r="K36822" s="23"/>
      <c r="O36822" s="21"/>
      <c r="P36822" s="27"/>
      <c r="Q36822" s="16"/>
      <c r="U36822" s="27"/>
    </row>
    <row r="36823" spans="2:21" x14ac:dyDescent="0.25">
      <c r="B36823"/>
      <c r="C36823"/>
      <c r="D36823" s="13"/>
      <c r="E36823" s="13"/>
      <c r="K36823" s="23"/>
      <c r="O36823" s="21"/>
      <c r="P36823" s="27"/>
      <c r="Q36823" s="16"/>
      <c r="U36823" s="27"/>
    </row>
    <row r="36824" spans="2:21" x14ac:dyDescent="0.25">
      <c r="B36824"/>
      <c r="C36824"/>
      <c r="D36824" s="13"/>
      <c r="E36824" s="13"/>
      <c r="K36824" s="23"/>
      <c r="O36824" s="21"/>
      <c r="P36824" s="27"/>
      <c r="Q36824" s="16"/>
      <c r="U36824" s="27"/>
    </row>
    <row r="36825" spans="2:21" x14ac:dyDescent="0.25">
      <c r="B36825"/>
      <c r="C36825"/>
      <c r="D36825" s="13"/>
      <c r="E36825" s="13"/>
      <c r="K36825" s="23"/>
      <c r="O36825" s="21"/>
      <c r="P36825" s="27"/>
      <c r="Q36825" s="16"/>
      <c r="U36825" s="27"/>
    </row>
    <row r="36826" spans="2:21" x14ac:dyDescent="0.25">
      <c r="B36826"/>
      <c r="C36826"/>
      <c r="D36826" s="13"/>
      <c r="E36826" s="13"/>
      <c r="K36826" s="23"/>
      <c r="O36826" s="21"/>
      <c r="P36826" s="27"/>
      <c r="Q36826" s="16"/>
      <c r="U36826" s="27"/>
    </row>
    <row r="36827" spans="2:21" x14ac:dyDescent="0.25">
      <c r="B36827"/>
      <c r="C36827"/>
      <c r="D36827" s="13"/>
      <c r="E36827" s="13"/>
      <c r="K36827" s="23"/>
      <c r="O36827" s="21"/>
      <c r="P36827" s="27"/>
      <c r="Q36827" s="16"/>
      <c r="U36827" s="27"/>
    </row>
    <row r="36828" spans="2:21" x14ac:dyDescent="0.25">
      <c r="B36828"/>
      <c r="C36828"/>
      <c r="D36828" s="13"/>
      <c r="E36828" s="13"/>
      <c r="K36828" s="23"/>
      <c r="O36828" s="21"/>
      <c r="P36828" s="27"/>
      <c r="Q36828" s="16"/>
      <c r="U36828" s="27"/>
    </row>
    <row r="36829" spans="2:21" x14ac:dyDescent="0.25">
      <c r="B36829"/>
      <c r="C36829"/>
      <c r="D36829" s="13"/>
      <c r="E36829" s="13"/>
      <c r="K36829" s="23"/>
      <c r="O36829" s="21"/>
      <c r="P36829" s="27"/>
      <c r="Q36829" s="16"/>
      <c r="U36829" s="27"/>
    </row>
    <row r="36830" spans="2:21" x14ac:dyDescent="0.25">
      <c r="B36830"/>
      <c r="C36830"/>
      <c r="D36830" s="13"/>
      <c r="E36830" s="13"/>
      <c r="K36830" s="23"/>
      <c r="O36830" s="21"/>
      <c r="P36830" s="27"/>
      <c r="Q36830" s="16"/>
      <c r="U36830" s="27"/>
    </row>
    <row r="36831" spans="2:21" x14ac:dyDescent="0.25">
      <c r="B36831"/>
      <c r="C36831"/>
      <c r="D36831" s="13"/>
      <c r="E36831" s="13"/>
      <c r="K36831" s="23"/>
      <c r="O36831" s="21"/>
      <c r="P36831" s="27"/>
      <c r="Q36831" s="16"/>
      <c r="U36831" s="27"/>
    </row>
    <row r="36832" spans="2:21" x14ac:dyDescent="0.25">
      <c r="B36832"/>
      <c r="C36832"/>
      <c r="D36832" s="13"/>
      <c r="E36832" s="13"/>
      <c r="K36832" s="23"/>
      <c r="O36832" s="21"/>
      <c r="P36832" s="27"/>
      <c r="Q36832" s="16"/>
      <c r="U36832" s="27"/>
    </row>
    <row r="36833" spans="2:21" x14ac:dyDescent="0.25">
      <c r="B36833"/>
      <c r="C36833"/>
      <c r="D36833" s="13"/>
      <c r="E36833" s="13"/>
      <c r="K36833" s="23"/>
      <c r="O36833" s="21"/>
      <c r="P36833" s="27"/>
      <c r="Q36833" s="16"/>
      <c r="U36833" s="27"/>
    </row>
    <row r="36834" spans="2:21" x14ac:dyDescent="0.25">
      <c r="B36834"/>
      <c r="C36834"/>
      <c r="D36834" s="13"/>
      <c r="E36834" s="13"/>
      <c r="K36834" s="23"/>
      <c r="O36834" s="21"/>
      <c r="P36834" s="27"/>
      <c r="Q36834" s="16"/>
      <c r="U36834" s="27"/>
    </row>
    <row r="36835" spans="2:21" x14ac:dyDescent="0.25">
      <c r="B36835"/>
      <c r="C36835"/>
      <c r="D36835" s="13"/>
      <c r="E36835" s="13"/>
      <c r="K36835" s="23"/>
      <c r="O36835" s="21"/>
      <c r="P36835" s="27"/>
      <c r="Q36835" s="16"/>
      <c r="U36835" s="27"/>
    </row>
    <row r="36836" spans="2:21" x14ac:dyDescent="0.25">
      <c r="B36836"/>
      <c r="C36836"/>
      <c r="D36836" s="13"/>
      <c r="E36836" s="13"/>
      <c r="K36836" s="23"/>
      <c r="O36836" s="21"/>
      <c r="P36836" s="27"/>
      <c r="Q36836" s="16"/>
      <c r="U36836" s="27"/>
    </row>
    <row r="36837" spans="2:21" x14ac:dyDescent="0.25">
      <c r="B36837"/>
      <c r="C36837"/>
      <c r="D36837" s="13"/>
      <c r="E36837" s="13"/>
      <c r="K36837" s="23"/>
      <c r="O36837" s="21"/>
      <c r="P36837" s="27"/>
      <c r="Q36837" s="16"/>
      <c r="U36837" s="27"/>
    </row>
    <row r="36838" spans="2:21" x14ac:dyDescent="0.25">
      <c r="B36838"/>
      <c r="C36838"/>
      <c r="D36838" s="13"/>
      <c r="E36838" s="13"/>
      <c r="K36838" s="23"/>
      <c r="O36838" s="21"/>
      <c r="P36838" s="27"/>
      <c r="Q36838" s="16"/>
      <c r="U36838" s="27"/>
    </row>
    <row r="36839" spans="2:21" x14ac:dyDescent="0.25">
      <c r="B36839"/>
      <c r="C36839"/>
      <c r="D36839" s="13"/>
      <c r="E36839" s="13"/>
      <c r="K36839" s="23"/>
      <c r="O36839" s="21"/>
      <c r="P36839" s="27"/>
      <c r="Q36839" s="16"/>
      <c r="U36839" s="27"/>
    </row>
    <row r="36840" spans="2:21" x14ac:dyDescent="0.25">
      <c r="B36840"/>
      <c r="C36840"/>
      <c r="D36840" s="13"/>
      <c r="E36840" s="13"/>
      <c r="K36840" s="23"/>
      <c r="O36840" s="21"/>
      <c r="P36840" s="27"/>
      <c r="Q36840" s="16"/>
      <c r="U36840" s="27"/>
    </row>
    <row r="36841" spans="2:21" x14ac:dyDescent="0.25">
      <c r="B36841"/>
      <c r="C36841"/>
      <c r="D36841" s="13"/>
      <c r="E36841" s="13"/>
      <c r="K36841" s="23"/>
      <c r="O36841" s="21"/>
      <c r="P36841" s="27"/>
      <c r="Q36841" s="16"/>
      <c r="U36841" s="27"/>
    </row>
    <row r="36842" spans="2:21" x14ac:dyDescent="0.25">
      <c r="B36842"/>
      <c r="C36842"/>
      <c r="D36842" s="13"/>
      <c r="E36842" s="13"/>
      <c r="K36842" s="23"/>
      <c r="O36842" s="21"/>
      <c r="P36842" s="27"/>
      <c r="Q36842" s="16"/>
      <c r="U36842" s="27"/>
    </row>
    <row r="36843" spans="2:21" x14ac:dyDescent="0.25">
      <c r="B36843"/>
      <c r="C36843"/>
      <c r="D36843" s="13"/>
      <c r="E36843" s="13"/>
      <c r="K36843" s="23"/>
      <c r="O36843" s="21"/>
      <c r="P36843" s="27"/>
      <c r="Q36843" s="16"/>
      <c r="U36843" s="27"/>
    </row>
    <row r="36844" spans="2:21" x14ac:dyDescent="0.25">
      <c r="B36844"/>
      <c r="C36844"/>
      <c r="D36844" s="13"/>
      <c r="E36844" s="13"/>
      <c r="K36844" s="23"/>
      <c r="O36844" s="21"/>
      <c r="P36844" s="27"/>
      <c r="Q36844" s="16"/>
      <c r="U36844" s="27"/>
    </row>
    <row r="36845" spans="2:21" x14ac:dyDescent="0.25">
      <c r="B36845"/>
      <c r="C36845"/>
      <c r="D36845" s="13"/>
      <c r="E36845" s="13"/>
      <c r="K36845" s="23"/>
      <c r="O36845" s="21"/>
      <c r="P36845" s="27"/>
      <c r="Q36845" s="16"/>
      <c r="U36845" s="27"/>
    </row>
    <row r="36846" spans="2:21" x14ac:dyDescent="0.25">
      <c r="B36846"/>
      <c r="C36846"/>
      <c r="D36846" s="13"/>
      <c r="E36846" s="13"/>
      <c r="K36846" s="23"/>
      <c r="O36846" s="21"/>
      <c r="P36846" s="27"/>
      <c r="Q36846" s="16"/>
      <c r="U36846" s="27"/>
    </row>
    <row r="36847" spans="2:21" x14ac:dyDescent="0.25">
      <c r="B36847"/>
      <c r="C36847"/>
      <c r="D36847" s="13"/>
      <c r="E36847" s="13"/>
      <c r="K36847" s="23"/>
      <c r="O36847" s="21"/>
      <c r="P36847" s="27"/>
      <c r="Q36847" s="16"/>
      <c r="U36847" s="27"/>
    </row>
    <row r="36848" spans="2:21" x14ac:dyDescent="0.25">
      <c r="B36848"/>
      <c r="C36848"/>
      <c r="D36848" s="13"/>
      <c r="E36848" s="13"/>
      <c r="K36848" s="23"/>
      <c r="O36848" s="21"/>
      <c r="P36848" s="27"/>
      <c r="Q36848" s="16"/>
      <c r="U36848" s="27"/>
    </row>
    <row r="36849" spans="2:21" x14ac:dyDescent="0.25">
      <c r="B36849"/>
      <c r="C36849"/>
      <c r="D36849" s="13"/>
      <c r="E36849" s="13"/>
      <c r="K36849" s="23"/>
      <c r="O36849" s="21"/>
      <c r="P36849" s="27"/>
      <c r="Q36849" s="16"/>
      <c r="U36849" s="27"/>
    </row>
    <row r="36850" spans="2:21" x14ac:dyDescent="0.25">
      <c r="B36850"/>
      <c r="C36850"/>
      <c r="D36850" s="13"/>
      <c r="E36850" s="13"/>
      <c r="K36850" s="23"/>
      <c r="O36850" s="21"/>
      <c r="P36850" s="27"/>
      <c r="Q36850" s="16"/>
      <c r="U36850" s="27"/>
    </row>
    <row r="36851" spans="2:21" x14ac:dyDescent="0.25">
      <c r="B36851"/>
      <c r="C36851"/>
      <c r="D36851" s="13"/>
      <c r="E36851" s="13"/>
      <c r="K36851" s="23"/>
      <c r="O36851" s="21"/>
      <c r="P36851" s="27"/>
      <c r="Q36851" s="16"/>
      <c r="U36851" s="27"/>
    </row>
    <row r="36852" spans="2:21" x14ac:dyDescent="0.25">
      <c r="B36852"/>
      <c r="C36852"/>
      <c r="D36852" s="13"/>
      <c r="E36852" s="13"/>
      <c r="K36852" s="23"/>
      <c r="O36852" s="21"/>
      <c r="P36852" s="27"/>
      <c r="Q36852" s="16"/>
      <c r="U36852" s="27"/>
    </row>
    <row r="36853" spans="2:21" x14ac:dyDescent="0.25">
      <c r="B36853"/>
      <c r="C36853"/>
      <c r="D36853" s="13"/>
      <c r="E36853" s="13"/>
      <c r="K36853" s="23"/>
      <c r="O36853" s="21"/>
      <c r="P36853" s="27"/>
      <c r="Q36853" s="16"/>
      <c r="U36853" s="27"/>
    </row>
    <row r="36854" spans="2:21" x14ac:dyDescent="0.25">
      <c r="B36854"/>
      <c r="C36854"/>
      <c r="D36854" s="13"/>
      <c r="E36854" s="13"/>
      <c r="K36854" s="23"/>
      <c r="O36854" s="21"/>
      <c r="P36854" s="27"/>
      <c r="Q36854" s="16"/>
      <c r="U36854" s="27"/>
    </row>
    <row r="36855" spans="2:21" x14ac:dyDescent="0.25">
      <c r="B36855"/>
      <c r="C36855"/>
      <c r="D36855" s="13"/>
      <c r="E36855" s="13"/>
      <c r="K36855" s="23"/>
      <c r="O36855" s="21"/>
      <c r="P36855" s="27"/>
      <c r="Q36855" s="16"/>
      <c r="U36855" s="27"/>
    </row>
    <row r="36856" spans="2:21" x14ac:dyDescent="0.25">
      <c r="B36856"/>
      <c r="C36856"/>
      <c r="D36856" s="13"/>
      <c r="E36856" s="13"/>
      <c r="K36856" s="23"/>
      <c r="O36856" s="21"/>
      <c r="P36856" s="27"/>
      <c r="Q36856" s="16"/>
      <c r="U36856" s="27"/>
    </row>
    <row r="36857" spans="2:21" x14ac:dyDescent="0.25">
      <c r="B36857"/>
      <c r="C36857"/>
      <c r="D36857" s="13"/>
      <c r="E36857" s="13"/>
      <c r="K36857" s="23"/>
      <c r="O36857" s="21"/>
      <c r="P36857" s="27"/>
      <c r="Q36857" s="16"/>
      <c r="U36857" s="27"/>
    </row>
    <row r="36858" spans="2:21" x14ac:dyDescent="0.25">
      <c r="B36858"/>
      <c r="C36858"/>
      <c r="D36858" s="13"/>
      <c r="E36858" s="13"/>
      <c r="K36858" s="23"/>
      <c r="O36858" s="21"/>
      <c r="P36858" s="27"/>
      <c r="Q36858" s="16"/>
      <c r="U36858" s="27"/>
    </row>
    <row r="36859" spans="2:21" x14ac:dyDescent="0.25">
      <c r="B36859"/>
      <c r="C36859"/>
      <c r="D36859" s="13"/>
      <c r="E36859" s="13"/>
      <c r="K36859" s="23"/>
      <c r="O36859" s="21"/>
      <c r="P36859" s="27"/>
      <c r="Q36859" s="16"/>
      <c r="U36859" s="27"/>
    </row>
    <row r="36860" spans="2:21" x14ac:dyDescent="0.25">
      <c r="B36860"/>
      <c r="C36860"/>
      <c r="D36860" s="13"/>
      <c r="E36860" s="13"/>
      <c r="K36860" s="23"/>
      <c r="O36860" s="21"/>
      <c r="P36860" s="27"/>
      <c r="Q36860" s="16"/>
      <c r="U36860" s="27"/>
    </row>
    <row r="36861" spans="2:21" x14ac:dyDescent="0.25">
      <c r="B36861"/>
      <c r="C36861"/>
      <c r="D36861" s="13"/>
      <c r="E36861" s="13"/>
      <c r="K36861" s="23"/>
      <c r="O36861" s="21"/>
      <c r="P36861" s="27"/>
      <c r="Q36861" s="16"/>
      <c r="U36861" s="27"/>
    </row>
    <row r="36862" spans="2:21" x14ac:dyDescent="0.25">
      <c r="B36862"/>
      <c r="C36862"/>
      <c r="D36862" s="13"/>
      <c r="E36862" s="13"/>
      <c r="K36862" s="23"/>
      <c r="O36862" s="21"/>
      <c r="P36862" s="27"/>
      <c r="Q36862" s="16"/>
      <c r="U36862" s="27"/>
    </row>
    <row r="36863" spans="2:21" x14ac:dyDescent="0.25">
      <c r="B36863"/>
      <c r="C36863"/>
      <c r="D36863" s="13"/>
      <c r="E36863" s="13"/>
      <c r="K36863" s="23"/>
      <c r="O36863" s="21"/>
      <c r="P36863" s="27"/>
      <c r="Q36863" s="16"/>
      <c r="U36863" s="27"/>
    </row>
    <row r="36864" spans="2:21" x14ac:dyDescent="0.25">
      <c r="B36864"/>
      <c r="C36864"/>
      <c r="D36864" s="13"/>
      <c r="E36864" s="13"/>
      <c r="K36864" s="23"/>
      <c r="O36864" s="21"/>
      <c r="P36864" s="27"/>
      <c r="Q36864" s="16"/>
      <c r="U36864" s="27"/>
    </row>
    <row r="36865" spans="2:21" x14ac:dyDescent="0.25">
      <c r="B36865"/>
      <c r="C36865"/>
      <c r="D36865" s="13"/>
      <c r="E36865" s="13"/>
      <c r="K36865" s="23"/>
      <c r="O36865" s="21"/>
      <c r="P36865" s="27"/>
      <c r="Q36865" s="16"/>
      <c r="U36865" s="27"/>
    </row>
    <row r="36866" spans="2:21" x14ac:dyDescent="0.25">
      <c r="B36866"/>
      <c r="C36866"/>
      <c r="D36866" s="13"/>
      <c r="E36866" s="13"/>
      <c r="K36866" s="23"/>
      <c r="O36866" s="21"/>
      <c r="P36866" s="27"/>
      <c r="Q36866" s="16"/>
      <c r="U36866" s="27"/>
    </row>
    <row r="36867" spans="2:21" x14ac:dyDescent="0.25">
      <c r="B36867"/>
      <c r="C36867"/>
      <c r="D36867" s="13"/>
      <c r="E36867" s="13"/>
      <c r="K36867" s="23"/>
      <c r="O36867" s="21"/>
      <c r="P36867" s="27"/>
      <c r="Q36867" s="16"/>
      <c r="U36867" s="27"/>
    </row>
    <row r="36868" spans="2:21" x14ac:dyDescent="0.25">
      <c r="B36868"/>
      <c r="C36868"/>
      <c r="D36868" s="13"/>
      <c r="E36868" s="13"/>
      <c r="K36868" s="23"/>
      <c r="O36868" s="21"/>
      <c r="P36868" s="27"/>
      <c r="Q36868" s="16"/>
      <c r="U36868" s="27"/>
    </row>
    <row r="36869" spans="2:21" x14ac:dyDescent="0.25">
      <c r="B36869"/>
      <c r="C36869"/>
      <c r="D36869" s="13"/>
      <c r="E36869" s="13"/>
      <c r="K36869" s="23"/>
      <c r="O36869" s="21"/>
      <c r="P36869" s="27"/>
      <c r="Q36869" s="16"/>
      <c r="U36869" s="27"/>
    </row>
    <row r="36870" spans="2:21" x14ac:dyDescent="0.25">
      <c r="B36870"/>
      <c r="C36870"/>
      <c r="D36870" s="13"/>
      <c r="E36870" s="13"/>
      <c r="K36870" s="23"/>
      <c r="O36870" s="21"/>
      <c r="P36870" s="27"/>
      <c r="Q36870" s="16"/>
      <c r="U36870" s="27"/>
    </row>
    <row r="36871" spans="2:21" x14ac:dyDescent="0.25">
      <c r="B36871"/>
      <c r="C36871"/>
      <c r="D36871" s="13"/>
      <c r="E36871" s="13"/>
      <c r="K36871" s="23"/>
      <c r="O36871" s="21"/>
      <c r="P36871" s="27"/>
      <c r="Q36871" s="16"/>
      <c r="U36871" s="27"/>
    </row>
    <row r="36872" spans="2:21" x14ac:dyDescent="0.25">
      <c r="B36872"/>
      <c r="C36872"/>
      <c r="D36872" s="13"/>
      <c r="E36872" s="13"/>
      <c r="K36872" s="23"/>
      <c r="O36872" s="21"/>
      <c r="P36872" s="27"/>
      <c r="Q36872" s="16"/>
      <c r="U36872" s="27"/>
    </row>
    <row r="36873" spans="2:21" x14ac:dyDescent="0.25">
      <c r="B36873"/>
      <c r="C36873"/>
      <c r="D36873" s="13"/>
      <c r="E36873" s="13"/>
      <c r="K36873" s="23"/>
      <c r="O36873" s="21"/>
      <c r="P36873" s="27"/>
      <c r="Q36873" s="16"/>
      <c r="U36873" s="27"/>
    </row>
    <row r="36874" spans="2:21" x14ac:dyDescent="0.25">
      <c r="B36874"/>
      <c r="C36874"/>
      <c r="D36874" s="13"/>
      <c r="E36874" s="13"/>
      <c r="K36874" s="23"/>
      <c r="O36874" s="21"/>
      <c r="P36874" s="27"/>
      <c r="Q36874" s="16"/>
      <c r="U36874" s="27"/>
    </row>
    <row r="36875" spans="2:21" x14ac:dyDescent="0.25">
      <c r="B36875"/>
      <c r="C36875"/>
      <c r="D36875" s="13"/>
      <c r="E36875" s="13"/>
      <c r="K36875" s="23"/>
      <c r="O36875" s="21"/>
      <c r="P36875" s="27"/>
      <c r="Q36875" s="16"/>
      <c r="U36875" s="27"/>
    </row>
    <row r="36876" spans="2:21" x14ac:dyDescent="0.25">
      <c r="B36876"/>
      <c r="C36876"/>
      <c r="D36876" s="13"/>
      <c r="E36876" s="13"/>
      <c r="K36876" s="23"/>
      <c r="O36876" s="21"/>
      <c r="P36876" s="27"/>
      <c r="Q36876" s="16"/>
      <c r="U36876" s="27"/>
    </row>
    <row r="36877" spans="2:21" x14ac:dyDescent="0.25">
      <c r="B36877"/>
      <c r="C36877"/>
      <c r="D36877" s="13"/>
      <c r="E36877" s="13"/>
      <c r="K36877" s="23"/>
      <c r="O36877" s="21"/>
      <c r="P36877" s="27"/>
      <c r="Q36877" s="16"/>
      <c r="U36877" s="27"/>
    </row>
    <row r="36878" spans="2:21" x14ac:dyDescent="0.25">
      <c r="B36878"/>
      <c r="C36878"/>
      <c r="D36878" s="13"/>
      <c r="E36878" s="13"/>
      <c r="K36878" s="23"/>
      <c r="O36878" s="21"/>
      <c r="P36878" s="27"/>
      <c r="Q36878" s="16"/>
      <c r="U36878" s="27"/>
    </row>
    <row r="36879" spans="2:21" x14ac:dyDescent="0.25">
      <c r="B36879"/>
      <c r="C36879"/>
      <c r="D36879" s="13"/>
      <c r="E36879" s="13"/>
      <c r="K36879" s="23"/>
      <c r="O36879" s="21"/>
      <c r="P36879" s="27"/>
      <c r="Q36879" s="16"/>
      <c r="U36879" s="27"/>
    </row>
    <row r="36880" spans="2:21" x14ac:dyDescent="0.25">
      <c r="B36880"/>
      <c r="C36880"/>
      <c r="D36880" s="13"/>
      <c r="E36880" s="13"/>
      <c r="K36880" s="23"/>
      <c r="O36880" s="21"/>
      <c r="P36880" s="27"/>
      <c r="Q36880" s="16"/>
      <c r="U36880" s="27"/>
    </row>
    <row r="36881" spans="2:21" x14ac:dyDescent="0.25">
      <c r="B36881"/>
      <c r="C36881"/>
      <c r="D36881" s="13"/>
      <c r="E36881" s="13"/>
      <c r="K36881" s="23"/>
      <c r="O36881" s="21"/>
      <c r="P36881" s="27"/>
      <c r="Q36881" s="16"/>
      <c r="U36881" s="27"/>
    </row>
    <row r="36882" spans="2:21" x14ac:dyDescent="0.25">
      <c r="B36882"/>
      <c r="C36882"/>
      <c r="D36882" s="13"/>
      <c r="E36882" s="13"/>
      <c r="K36882" s="23"/>
      <c r="O36882" s="21"/>
      <c r="P36882" s="27"/>
      <c r="Q36882" s="16"/>
      <c r="U36882" s="27"/>
    </row>
    <row r="36883" spans="2:21" x14ac:dyDescent="0.25">
      <c r="B36883"/>
      <c r="C36883"/>
      <c r="D36883" s="13"/>
      <c r="E36883" s="13"/>
      <c r="K36883" s="23"/>
      <c r="O36883" s="21"/>
      <c r="P36883" s="27"/>
      <c r="Q36883" s="16"/>
      <c r="U36883" s="27"/>
    </row>
    <row r="36884" spans="2:21" x14ac:dyDescent="0.25">
      <c r="B36884"/>
      <c r="C36884"/>
      <c r="D36884" s="13"/>
      <c r="E36884" s="13"/>
      <c r="K36884" s="23"/>
      <c r="O36884" s="21"/>
      <c r="P36884" s="27"/>
      <c r="Q36884" s="16"/>
      <c r="U36884" s="27"/>
    </row>
    <row r="36885" spans="2:21" x14ac:dyDescent="0.25">
      <c r="B36885"/>
      <c r="C36885"/>
      <c r="D36885" s="13"/>
      <c r="E36885" s="13"/>
      <c r="K36885" s="23"/>
      <c r="O36885" s="21"/>
      <c r="P36885" s="27"/>
      <c r="Q36885" s="16"/>
      <c r="U36885" s="27"/>
    </row>
    <row r="36886" spans="2:21" x14ac:dyDescent="0.25">
      <c r="B36886"/>
      <c r="C36886"/>
      <c r="D36886" s="13"/>
      <c r="E36886" s="13"/>
      <c r="K36886" s="23"/>
      <c r="O36886" s="21"/>
      <c r="P36886" s="27"/>
      <c r="Q36886" s="16"/>
      <c r="U36886" s="27"/>
    </row>
    <row r="36887" spans="2:21" x14ac:dyDescent="0.25">
      <c r="B36887"/>
      <c r="C36887"/>
      <c r="D36887" s="13"/>
      <c r="E36887" s="13"/>
      <c r="K36887" s="23"/>
      <c r="O36887" s="21"/>
      <c r="P36887" s="27"/>
      <c r="Q36887" s="16"/>
      <c r="U36887" s="27"/>
    </row>
    <row r="36888" spans="2:21" x14ac:dyDescent="0.25">
      <c r="B36888"/>
      <c r="C36888"/>
      <c r="D36888" s="13"/>
      <c r="E36888" s="13"/>
      <c r="K36888" s="23"/>
      <c r="O36888" s="21"/>
      <c r="P36888" s="27"/>
      <c r="Q36888" s="16"/>
      <c r="U36888" s="27"/>
    </row>
    <row r="36889" spans="2:21" x14ac:dyDescent="0.25">
      <c r="B36889"/>
      <c r="C36889"/>
      <c r="D36889" s="13"/>
      <c r="E36889" s="13"/>
      <c r="K36889" s="23"/>
      <c r="O36889" s="21"/>
      <c r="P36889" s="27"/>
      <c r="Q36889" s="16"/>
      <c r="U36889" s="27"/>
    </row>
    <row r="36890" spans="2:21" x14ac:dyDescent="0.25">
      <c r="B36890"/>
      <c r="C36890"/>
      <c r="D36890" s="13"/>
      <c r="E36890" s="13"/>
      <c r="K36890" s="23"/>
      <c r="O36890" s="21"/>
      <c r="P36890" s="27"/>
      <c r="Q36890" s="16"/>
      <c r="U36890" s="27"/>
    </row>
    <row r="36891" spans="2:21" x14ac:dyDescent="0.25">
      <c r="B36891"/>
      <c r="C36891"/>
      <c r="D36891" s="13"/>
      <c r="E36891" s="13"/>
      <c r="K36891" s="23"/>
      <c r="O36891" s="21"/>
      <c r="P36891" s="27"/>
      <c r="Q36891" s="16"/>
      <c r="U36891" s="27"/>
    </row>
    <row r="36892" spans="2:21" x14ac:dyDescent="0.25">
      <c r="B36892"/>
      <c r="C36892"/>
      <c r="D36892" s="13"/>
      <c r="E36892" s="13"/>
      <c r="K36892" s="23"/>
      <c r="O36892" s="21"/>
      <c r="P36892" s="27"/>
      <c r="Q36892" s="16"/>
      <c r="U36892" s="27"/>
    </row>
    <row r="36893" spans="2:21" x14ac:dyDescent="0.25">
      <c r="B36893"/>
      <c r="C36893"/>
      <c r="D36893" s="13"/>
      <c r="E36893" s="13"/>
      <c r="K36893" s="23"/>
      <c r="O36893" s="21"/>
      <c r="P36893" s="27"/>
      <c r="Q36893" s="16"/>
      <c r="U36893" s="27"/>
    </row>
    <row r="36894" spans="2:21" x14ac:dyDescent="0.25">
      <c r="B36894"/>
      <c r="C36894"/>
      <c r="D36894" s="13"/>
      <c r="E36894" s="13"/>
      <c r="K36894" s="23"/>
      <c r="O36894" s="21"/>
      <c r="P36894" s="27"/>
      <c r="Q36894" s="16"/>
      <c r="U36894" s="27"/>
    </row>
    <row r="36895" spans="2:21" x14ac:dyDescent="0.25">
      <c r="B36895"/>
      <c r="C36895"/>
      <c r="D36895" s="13"/>
      <c r="E36895" s="13"/>
      <c r="K36895" s="23"/>
      <c r="O36895" s="21"/>
      <c r="P36895" s="27"/>
      <c r="Q36895" s="16"/>
      <c r="U36895" s="27"/>
    </row>
    <row r="36896" spans="2:21" x14ac:dyDescent="0.25">
      <c r="B36896"/>
      <c r="C36896"/>
      <c r="D36896" s="13"/>
      <c r="E36896" s="13"/>
      <c r="K36896" s="23"/>
      <c r="O36896" s="21"/>
      <c r="P36896" s="27"/>
      <c r="Q36896" s="16"/>
      <c r="U36896" s="27"/>
    </row>
    <row r="36897" spans="2:21" x14ac:dyDescent="0.25">
      <c r="B36897"/>
      <c r="C36897"/>
      <c r="D36897" s="13"/>
      <c r="E36897" s="13"/>
      <c r="K36897" s="23"/>
      <c r="O36897" s="21"/>
      <c r="P36897" s="27"/>
      <c r="Q36897" s="16"/>
      <c r="U36897" s="27"/>
    </row>
    <row r="36898" spans="2:21" x14ac:dyDescent="0.25">
      <c r="B36898"/>
      <c r="C36898"/>
      <c r="D36898" s="13"/>
      <c r="E36898" s="13"/>
      <c r="K36898" s="23"/>
      <c r="O36898" s="21"/>
      <c r="P36898" s="27"/>
      <c r="Q36898" s="16"/>
      <c r="U36898" s="27"/>
    </row>
    <row r="36899" spans="2:21" x14ac:dyDescent="0.25">
      <c r="B36899"/>
      <c r="C36899"/>
      <c r="D36899" s="13"/>
      <c r="E36899" s="13"/>
      <c r="K36899" s="23"/>
      <c r="O36899" s="21"/>
      <c r="P36899" s="27"/>
      <c r="Q36899" s="16"/>
      <c r="U36899" s="27"/>
    </row>
    <row r="36900" spans="2:21" x14ac:dyDescent="0.25">
      <c r="B36900"/>
      <c r="C36900"/>
      <c r="D36900" s="13"/>
      <c r="E36900" s="13"/>
      <c r="K36900" s="23"/>
      <c r="O36900" s="21"/>
      <c r="P36900" s="27"/>
      <c r="Q36900" s="16"/>
      <c r="U36900" s="27"/>
    </row>
    <row r="36901" spans="2:21" x14ac:dyDescent="0.25">
      <c r="B36901"/>
      <c r="C36901"/>
      <c r="D36901" s="13"/>
      <c r="E36901" s="13"/>
      <c r="K36901" s="23"/>
      <c r="O36901" s="21"/>
      <c r="P36901" s="27"/>
      <c r="Q36901" s="16"/>
      <c r="U36901" s="27"/>
    </row>
    <row r="36902" spans="2:21" x14ac:dyDescent="0.25">
      <c r="B36902"/>
      <c r="C36902"/>
      <c r="D36902" s="13"/>
      <c r="E36902" s="13"/>
      <c r="K36902" s="23"/>
      <c r="O36902" s="21"/>
      <c r="P36902" s="27"/>
      <c r="Q36902" s="16"/>
      <c r="U36902" s="27"/>
    </row>
    <row r="36903" spans="2:21" x14ac:dyDescent="0.25">
      <c r="B36903"/>
      <c r="C36903"/>
      <c r="D36903" s="13"/>
      <c r="E36903" s="13"/>
      <c r="K36903" s="23"/>
      <c r="O36903" s="21"/>
      <c r="P36903" s="27"/>
      <c r="Q36903" s="16"/>
      <c r="U36903" s="27"/>
    </row>
    <row r="36904" spans="2:21" x14ac:dyDescent="0.25">
      <c r="B36904"/>
      <c r="C36904"/>
      <c r="D36904" s="13"/>
      <c r="E36904" s="13"/>
      <c r="K36904" s="23"/>
      <c r="O36904" s="21"/>
      <c r="P36904" s="27"/>
      <c r="Q36904" s="16"/>
      <c r="U36904" s="27"/>
    </row>
    <row r="36905" spans="2:21" x14ac:dyDescent="0.25">
      <c r="B36905"/>
      <c r="C36905"/>
      <c r="D36905" s="13"/>
      <c r="E36905" s="13"/>
      <c r="K36905" s="23"/>
      <c r="O36905" s="21"/>
      <c r="P36905" s="27"/>
      <c r="Q36905" s="16"/>
      <c r="U36905" s="27"/>
    </row>
    <row r="36906" spans="2:21" x14ac:dyDescent="0.25">
      <c r="B36906"/>
      <c r="C36906"/>
      <c r="D36906" s="13"/>
      <c r="E36906" s="13"/>
      <c r="K36906" s="23"/>
      <c r="O36906" s="21"/>
      <c r="P36906" s="27"/>
      <c r="Q36906" s="16"/>
      <c r="U36906" s="27"/>
    </row>
    <row r="36907" spans="2:21" x14ac:dyDescent="0.25">
      <c r="B36907"/>
      <c r="C36907"/>
      <c r="D36907" s="13"/>
      <c r="E36907" s="13"/>
      <c r="K36907" s="23"/>
      <c r="O36907" s="21"/>
      <c r="P36907" s="27"/>
      <c r="Q36907" s="16"/>
      <c r="U36907" s="27"/>
    </row>
    <row r="36908" spans="2:21" x14ac:dyDescent="0.25">
      <c r="B36908"/>
      <c r="C36908"/>
      <c r="D36908" s="13"/>
      <c r="E36908" s="13"/>
      <c r="K36908" s="23"/>
      <c r="O36908" s="21"/>
      <c r="P36908" s="27"/>
      <c r="Q36908" s="16"/>
      <c r="U36908" s="27"/>
    </row>
    <row r="36909" spans="2:21" x14ac:dyDescent="0.25">
      <c r="B36909"/>
      <c r="C36909"/>
      <c r="D36909" s="13"/>
      <c r="E36909" s="13"/>
      <c r="K36909" s="23"/>
      <c r="O36909" s="21"/>
      <c r="P36909" s="27"/>
      <c r="Q36909" s="16"/>
      <c r="U36909" s="27"/>
    </row>
    <row r="36910" spans="2:21" x14ac:dyDescent="0.25">
      <c r="B36910"/>
      <c r="C36910"/>
      <c r="D36910" s="13"/>
      <c r="E36910" s="13"/>
      <c r="K36910" s="23"/>
      <c r="O36910" s="21"/>
      <c r="P36910" s="27"/>
      <c r="Q36910" s="16"/>
      <c r="U36910" s="27"/>
    </row>
    <row r="36911" spans="2:21" x14ac:dyDescent="0.25">
      <c r="B36911"/>
      <c r="C36911"/>
      <c r="D36911" s="13"/>
      <c r="E36911" s="13"/>
      <c r="K36911" s="23"/>
      <c r="O36911" s="21"/>
      <c r="P36911" s="27"/>
      <c r="Q36911" s="16"/>
      <c r="U36911" s="27"/>
    </row>
    <row r="36912" spans="2:21" x14ac:dyDescent="0.25">
      <c r="B36912"/>
      <c r="C36912"/>
      <c r="D36912" s="13"/>
      <c r="E36912" s="13"/>
      <c r="K36912" s="23"/>
      <c r="O36912" s="21"/>
      <c r="P36912" s="27"/>
      <c r="Q36912" s="16"/>
      <c r="U36912" s="27"/>
    </row>
    <row r="36913" spans="2:21" x14ac:dyDescent="0.25">
      <c r="B36913"/>
      <c r="C36913"/>
      <c r="D36913" s="13"/>
      <c r="E36913" s="13"/>
      <c r="K36913" s="23"/>
      <c r="O36913" s="21"/>
      <c r="P36913" s="27"/>
      <c r="Q36913" s="16"/>
      <c r="U36913" s="27"/>
    </row>
    <row r="36914" spans="2:21" x14ac:dyDescent="0.25">
      <c r="B36914"/>
      <c r="C36914"/>
      <c r="D36914" s="13"/>
      <c r="E36914" s="13"/>
      <c r="K36914" s="23"/>
      <c r="O36914" s="21"/>
      <c r="P36914" s="27"/>
      <c r="Q36914" s="16"/>
      <c r="U36914" s="27"/>
    </row>
    <row r="36915" spans="2:21" x14ac:dyDescent="0.25">
      <c r="B36915"/>
      <c r="C36915"/>
      <c r="D36915" s="13"/>
      <c r="E36915" s="13"/>
      <c r="K36915" s="23"/>
      <c r="O36915" s="21"/>
      <c r="P36915" s="27"/>
      <c r="Q36915" s="16"/>
      <c r="U36915" s="27"/>
    </row>
    <row r="36916" spans="2:21" x14ac:dyDescent="0.25">
      <c r="B36916"/>
      <c r="C36916"/>
      <c r="D36916" s="13"/>
      <c r="E36916" s="13"/>
      <c r="K36916" s="23"/>
      <c r="O36916" s="21"/>
      <c r="P36916" s="27"/>
      <c r="Q36916" s="16"/>
      <c r="U36916" s="27"/>
    </row>
    <row r="36917" spans="2:21" x14ac:dyDescent="0.25">
      <c r="B36917"/>
      <c r="C36917"/>
      <c r="D36917" s="13"/>
      <c r="E36917" s="13"/>
      <c r="K36917" s="23"/>
      <c r="O36917" s="21"/>
      <c r="P36917" s="27"/>
      <c r="Q36917" s="16"/>
      <c r="U36917" s="27"/>
    </row>
    <row r="36918" spans="2:21" x14ac:dyDescent="0.25">
      <c r="B36918"/>
      <c r="C36918"/>
      <c r="D36918" s="13"/>
      <c r="E36918" s="13"/>
      <c r="K36918" s="23"/>
      <c r="O36918" s="21"/>
      <c r="P36918" s="27"/>
      <c r="Q36918" s="16"/>
      <c r="U36918" s="27"/>
    </row>
    <row r="36919" spans="2:21" x14ac:dyDescent="0.25">
      <c r="B36919"/>
      <c r="C36919"/>
      <c r="D36919" s="13"/>
      <c r="E36919" s="13"/>
      <c r="K36919" s="23"/>
      <c r="O36919" s="21"/>
      <c r="P36919" s="27"/>
      <c r="Q36919" s="16"/>
      <c r="U36919" s="27"/>
    </row>
    <row r="36920" spans="2:21" x14ac:dyDescent="0.25">
      <c r="B36920"/>
      <c r="C36920"/>
      <c r="D36920" s="13"/>
      <c r="E36920" s="13"/>
      <c r="K36920" s="23"/>
      <c r="O36920" s="21"/>
      <c r="P36920" s="27"/>
      <c r="Q36920" s="16"/>
      <c r="U36920" s="27"/>
    </row>
    <row r="36921" spans="2:21" x14ac:dyDescent="0.25">
      <c r="B36921"/>
      <c r="C36921"/>
      <c r="D36921" s="13"/>
      <c r="E36921" s="13"/>
      <c r="K36921" s="23"/>
      <c r="O36921" s="21"/>
      <c r="P36921" s="27"/>
      <c r="Q36921" s="16"/>
      <c r="U36921" s="27"/>
    </row>
    <row r="36922" spans="2:21" x14ac:dyDescent="0.25">
      <c r="B36922"/>
      <c r="C36922"/>
      <c r="D36922" s="13"/>
      <c r="E36922" s="13"/>
      <c r="K36922" s="23"/>
      <c r="O36922" s="21"/>
      <c r="P36922" s="27"/>
      <c r="Q36922" s="16"/>
      <c r="U36922" s="27"/>
    </row>
    <row r="36923" spans="2:21" x14ac:dyDescent="0.25">
      <c r="B36923"/>
      <c r="C36923"/>
      <c r="D36923" s="13"/>
      <c r="E36923" s="13"/>
      <c r="K36923" s="23"/>
      <c r="O36923" s="21"/>
      <c r="P36923" s="27"/>
      <c r="Q36923" s="16"/>
      <c r="U36923" s="27"/>
    </row>
    <row r="36924" spans="2:21" x14ac:dyDescent="0.25">
      <c r="B36924"/>
      <c r="C36924"/>
      <c r="D36924" s="13"/>
      <c r="E36924" s="13"/>
      <c r="K36924" s="23"/>
      <c r="O36924" s="21"/>
      <c r="P36924" s="27"/>
      <c r="Q36924" s="16"/>
      <c r="U36924" s="27"/>
    </row>
    <row r="36925" spans="2:21" x14ac:dyDescent="0.25">
      <c r="B36925"/>
      <c r="C36925"/>
      <c r="D36925" s="13"/>
      <c r="E36925" s="13"/>
      <c r="K36925" s="23"/>
      <c r="O36925" s="21"/>
      <c r="P36925" s="27"/>
      <c r="Q36925" s="16"/>
      <c r="U36925" s="27"/>
    </row>
    <row r="36926" spans="2:21" x14ac:dyDescent="0.25">
      <c r="B36926"/>
      <c r="C36926"/>
      <c r="D36926" s="13"/>
      <c r="E36926" s="13"/>
      <c r="K36926" s="23"/>
      <c r="O36926" s="21"/>
      <c r="P36926" s="27"/>
      <c r="Q36926" s="16"/>
      <c r="U36926" s="27"/>
    </row>
    <row r="36927" spans="2:21" x14ac:dyDescent="0.25">
      <c r="B36927"/>
      <c r="C36927"/>
      <c r="D36927" s="13"/>
      <c r="E36927" s="13"/>
      <c r="K36927" s="23"/>
      <c r="O36927" s="21"/>
      <c r="P36927" s="27"/>
      <c r="Q36927" s="16"/>
      <c r="U36927" s="27"/>
    </row>
    <row r="36928" spans="2:21" x14ac:dyDescent="0.25">
      <c r="B36928"/>
      <c r="C36928"/>
      <c r="D36928" s="13"/>
      <c r="E36928" s="13"/>
      <c r="K36928" s="23"/>
      <c r="O36928" s="21"/>
      <c r="P36928" s="27"/>
      <c r="Q36928" s="16"/>
      <c r="U36928" s="27"/>
    </row>
    <row r="36929" spans="2:21" x14ac:dyDescent="0.25">
      <c r="B36929"/>
      <c r="C36929"/>
      <c r="D36929" s="13"/>
      <c r="E36929" s="13"/>
      <c r="K36929" s="23"/>
      <c r="O36929" s="21"/>
      <c r="P36929" s="27"/>
      <c r="Q36929" s="16"/>
      <c r="U36929" s="27"/>
    </row>
    <row r="36930" spans="2:21" x14ac:dyDescent="0.25">
      <c r="B36930"/>
      <c r="C36930"/>
      <c r="D36930" s="13"/>
      <c r="E36930" s="13"/>
      <c r="K36930" s="23"/>
      <c r="O36930" s="21"/>
      <c r="P36930" s="27"/>
      <c r="Q36930" s="16"/>
      <c r="U36930" s="27"/>
    </row>
    <row r="36931" spans="2:21" x14ac:dyDescent="0.25">
      <c r="B36931"/>
      <c r="C36931"/>
      <c r="D36931" s="13"/>
      <c r="E36931" s="13"/>
      <c r="K36931" s="23"/>
      <c r="O36931" s="21"/>
      <c r="P36931" s="27"/>
      <c r="Q36931" s="16"/>
      <c r="U36931" s="27"/>
    </row>
    <row r="36932" spans="2:21" x14ac:dyDescent="0.25">
      <c r="B36932"/>
      <c r="C36932"/>
      <c r="D36932" s="13"/>
      <c r="E36932" s="13"/>
      <c r="K36932" s="23"/>
      <c r="O36932" s="21"/>
      <c r="P36932" s="27"/>
      <c r="Q36932" s="16"/>
      <c r="U36932" s="27"/>
    </row>
    <row r="36933" spans="2:21" x14ac:dyDescent="0.25">
      <c r="B36933"/>
      <c r="C36933"/>
      <c r="D36933" s="13"/>
      <c r="E36933" s="13"/>
      <c r="K36933" s="23"/>
      <c r="O36933" s="21"/>
      <c r="P36933" s="27"/>
      <c r="Q36933" s="16"/>
      <c r="U36933" s="27"/>
    </row>
    <row r="36934" spans="2:21" x14ac:dyDescent="0.25">
      <c r="B36934"/>
      <c r="C36934"/>
      <c r="D36934" s="13"/>
      <c r="E36934" s="13"/>
      <c r="K36934" s="23"/>
      <c r="O36934" s="21"/>
      <c r="P36934" s="27"/>
      <c r="Q36934" s="16"/>
      <c r="U36934" s="27"/>
    </row>
    <row r="36935" spans="2:21" x14ac:dyDescent="0.25">
      <c r="B36935"/>
      <c r="C36935"/>
      <c r="D36935" s="13"/>
      <c r="E36935" s="13"/>
      <c r="K36935" s="23"/>
      <c r="O36935" s="21"/>
      <c r="P36935" s="27"/>
      <c r="Q36935" s="16"/>
      <c r="U36935" s="27"/>
    </row>
    <row r="36936" spans="2:21" x14ac:dyDescent="0.25">
      <c r="B36936"/>
      <c r="C36936"/>
      <c r="D36936" s="13"/>
      <c r="E36936" s="13"/>
      <c r="K36936" s="23"/>
      <c r="O36936" s="21"/>
      <c r="P36936" s="27"/>
      <c r="Q36936" s="16"/>
      <c r="U36936" s="27"/>
    </row>
    <row r="36937" spans="2:21" x14ac:dyDescent="0.25">
      <c r="B36937"/>
      <c r="C36937"/>
      <c r="D36937" s="13"/>
      <c r="E36937" s="13"/>
      <c r="K36937" s="23"/>
      <c r="O36937" s="21"/>
      <c r="P36937" s="27"/>
      <c r="Q36937" s="16"/>
      <c r="U36937" s="27"/>
    </row>
    <row r="36938" spans="2:21" x14ac:dyDescent="0.25">
      <c r="B36938"/>
      <c r="C36938"/>
      <c r="D36938" s="13"/>
      <c r="E36938" s="13"/>
      <c r="K36938" s="23"/>
      <c r="O36938" s="21"/>
      <c r="P36938" s="27"/>
      <c r="Q36938" s="16"/>
      <c r="U36938" s="27"/>
    </row>
    <row r="36939" spans="2:21" x14ac:dyDescent="0.25">
      <c r="B36939"/>
      <c r="C36939"/>
      <c r="D36939" s="13"/>
      <c r="E36939" s="13"/>
      <c r="K36939" s="23"/>
      <c r="O36939" s="21"/>
      <c r="P36939" s="27"/>
      <c r="Q36939" s="16"/>
      <c r="U36939" s="27"/>
    </row>
    <row r="36940" spans="2:21" x14ac:dyDescent="0.25">
      <c r="B36940"/>
      <c r="C36940"/>
      <c r="D36940" s="13"/>
      <c r="E36940" s="13"/>
      <c r="K36940" s="23"/>
      <c r="O36940" s="21"/>
      <c r="P36940" s="27"/>
      <c r="Q36940" s="16"/>
      <c r="U36940" s="27"/>
    </row>
    <row r="36941" spans="2:21" x14ac:dyDescent="0.25">
      <c r="B36941"/>
      <c r="C36941"/>
      <c r="D36941" s="13"/>
      <c r="E36941" s="13"/>
      <c r="K36941" s="23"/>
      <c r="O36941" s="21"/>
      <c r="P36941" s="27"/>
      <c r="Q36941" s="16"/>
      <c r="U36941" s="27"/>
    </row>
    <row r="36942" spans="2:21" x14ac:dyDescent="0.25">
      <c r="B36942"/>
      <c r="C36942"/>
      <c r="D36942" s="13"/>
      <c r="E36942" s="13"/>
      <c r="K36942" s="23"/>
      <c r="O36942" s="21"/>
      <c r="P36942" s="27"/>
      <c r="Q36942" s="16"/>
      <c r="U36942" s="27"/>
    </row>
    <row r="36943" spans="2:21" x14ac:dyDescent="0.25">
      <c r="B36943"/>
      <c r="C36943"/>
      <c r="D36943" s="13"/>
      <c r="E36943" s="13"/>
      <c r="K36943" s="23"/>
      <c r="O36943" s="21"/>
      <c r="P36943" s="27"/>
      <c r="Q36943" s="16"/>
      <c r="U36943" s="27"/>
    </row>
    <row r="36944" spans="2:21" x14ac:dyDescent="0.25">
      <c r="B36944"/>
      <c r="C36944"/>
      <c r="D36944" s="13"/>
      <c r="E36944" s="13"/>
      <c r="K36944" s="23"/>
      <c r="O36944" s="21"/>
      <c r="P36944" s="27"/>
      <c r="Q36944" s="16"/>
      <c r="U36944" s="27"/>
    </row>
    <row r="36945" spans="2:21" x14ac:dyDescent="0.25">
      <c r="B36945"/>
      <c r="C36945"/>
      <c r="D36945" s="13"/>
      <c r="E36945" s="13"/>
      <c r="K36945" s="23"/>
      <c r="O36945" s="21"/>
      <c r="P36945" s="27"/>
      <c r="Q36945" s="16"/>
      <c r="U36945" s="27"/>
    </row>
    <row r="36946" spans="2:21" x14ac:dyDescent="0.25">
      <c r="B36946"/>
      <c r="C36946"/>
      <c r="D36946" s="13"/>
      <c r="E36946" s="13"/>
      <c r="K36946" s="23"/>
      <c r="O36946" s="21"/>
      <c r="P36946" s="27"/>
      <c r="Q36946" s="16"/>
      <c r="U36946" s="27"/>
    </row>
    <row r="36947" spans="2:21" x14ac:dyDescent="0.25">
      <c r="B36947"/>
      <c r="C36947"/>
      <c r="D36947" s="13"/>
      <c r="E36947" s="13"/>
      <c r="K36947" s="23"/>
      <c r="O36947" s="21"/>
      <c r="P36947" s="27"/>
      <c r="Q36947" s="16"/>
      <c r="U36947" s="27"/>
    </row>
    <row r="36948" spans="2:21" x14ac:dyDescent="0.25">
      <c r="B36948"/>
      <c r="C36948"/>
      <c r="D36948" s="13"/>
      <c r="E36948" s="13"/>
      <c r="K36948" s="23"/>
      <c r="O36948" s="21"/>
      <c r="P36948" s="27"/>
      <c r="Q36948" s="16"/>
      <c r="U36948" s="27"/>
    </row>
    <row r="36949" spans="2:21" x14ac:dyDescent="0.25">
      <c r="B36949"/>
      <c r="C36949"/>
      <c r="D36949" s="13"/>
      <c r="E36949" s="13"/>
      <c r="K36949" s="23"/>
      <c r="O36949" s="21"/>
      <c r="P36949" s="27"/>
      <c r="Q36949" s="16"/>
      <c r="U36949" s="27"/>
    </row>
    <row r="36950" spans="2:21" x14ac:dyDescent="0.25">
      <c r="B36950"/>
      <c r="C36950"/>
      <c r="D36950" s="13"/>
      <c r="E36950" s="13"/>
      <c r="K36950" s="23"/>
      <c r="O36950" s="21"/>
      <c r="P36950" s="27"/>
      <c r="Q36950" s="16"/>
      <c r="U36950" s="27"/>
    </row>
    <row r="36951" spans="2:21" x14ac:dyDescent="0.25">
      <c r="B36951"/>
      <c r="C36951"/>
      <c r="D36951" s="13"/>
      <c r="E36951" s="13"/>
      <c r="K36951" s="23"/>
      <c r="O36951" s="21"/>
      <c r="P36951" s="27"/>
      <c r="Q36951" s="16"/>
      <c r="U36951" s="27"/>
    </row>
    <row r="36952" spans="2:21" x14ac:dyDescent="0.25">
      <c r="B36952"/>
      <c r="C36952"/>
      <c r="D36952" s="13"/>
      <c r="E36952" s="13"/>
      <c r="K36952" s="23"/>
      <c r="O36952" s="21"/>
      <c r="P36952" s="27"/>
      <c r="Q36952" s="16"/>
      <c r="U36952" s="27"/>
    </row>
    <row r="36953" spans="2:21" x14ac:dyDescent="0.25">
      <c r="B36953"/>
      <c r="C36953"/>
      <c r="D36953" s="13"/>
      <c r="E36953" s="13"/>
      <c r="K36953" s="23"/>
      <c r="O36953" s="21"/>
      <c r="P36953" s="27"/>
      <c r="Q36953" s="16"/>
      <c r="U36953" s="27"/>
    </row>
    <row r="36954" spans="2:21" x14ac:dyDescent="0.25">
      <c r="B36954"/>
      <c r="C36954"/>
      <c r="D36954" s="13"/>
      <c r="E36954" s="13"/>
      <c r="K36954" s="23"/>
      <c r="O36954" s="21"/>
      <c r="P36954" s="27"/>
      <c r="Q36954" s="16"/>
      <c r="U36954" s="27"/>
    </row>
    <row r="36955" spans="2:21" x14ac:dyDescent="0.25">
      <c r="B36955"/>
      <c r="C36955"/>
      <c r="D36955" s="13"/>
      <c r="E36955" s="13"/>
      <c r="K36955" s="23"/>
      <c r="O36955" s="21"/>
      <c r="P36955" s="27"/>
      <c r="Q36955" s="16"/>
      <c r="U36955" s="27"/>
    </row>
    <row r="36956" spans="2:21" x14ac:dyDescent="0.25">
      <c r="B36956"/>
      <c r="C36956"/>
      <c r="D36956" s="13"/>
      <c r="E36956" s="13"/>
      <c r="K36956" s="23"/>
      <c r="O36956" s="21"/>
      <c r="P36956" s="27"/>
      <c r="Q36956" s="16"/>
      <c r="U36956" s="27"/>
    </row>
    <row r="36957" spans="2:21" x14ac:dyDescent="0.25">
      <c r="B36957"/>
      <c r="C36957"/>
      <c r="D36957" s="13"/>
      <c r="E36957" s="13"/>
      <c r="K36957" s="23"/>
      <c r="O36957" s="21"/>
      <c r="P36957" s="27"/>
      <c r="Q36957" s="16"/>
      <c r="U36957" s="27"/>
    </row>
    <row r="36958" spans="2:21" x14ac:dyDescent="0.25">
      <c r="B36958"/>
      <c r="C36958"/>
      <c r="D36958" s="13"/>
      <c r="E36958" s="13"/>
      <c r="K36958" s="23"/>
      <c r="O36958" s="21"/>
      <c r="P36958" s="27"/>
      <c r="Q36958" s="16"/>
      <c r="U36958" s="27"/>
    </row>
    <row r="36959" spans="2:21" x14ac:dyDescent="0.25">
      <c r="B36959"/>
      <c r="C36959"/>
      <c r="D36959" s="13"/>
      <c r="E36959" s="13"/>
      <c r="K36959" s="23"/>
      <c r="O36959" s="21"/>
      <c r="P36959" s="27"/>
      <c r="Q36959" s="16"/>
      <c r="U36959" s="27"/>
    </row>
    <row r="36960" spans="2:21" x14ac:dyDescent="0.25">
      <c r="B36960"/>
      <c r="C36960"/>
      <c r="D36960" s="13"/>
      <c r="E36960" s="13"/>
      <c r="K36960" s="23"/>
      <c r="O36960" s="21"/>
      <c r="P36960" s="27"/>
      <c r="Q36960" s="16"/>
      <c r="U36960" s="27"/>
    </row>
    <row r="36961" spans="2:21" x14ac:dyDescent="0.25">
      <c r="B36961"/>
      <c r="C36961"/>
      <c r="D36961" s="13"/>
      <c r="E36961" s="13"/>
      <c r="K36961" s="23"/>
      <c r="O36961" s="21"/>
      <c r="P36961" s="27"/>
      <c r="Q36961" s="16"/>
      <c r="U36961" s="27"/>
    </row>
    <row r="36962" spans="2:21" x14ac:dyDescent="0.25">
      <c r="B36962"/>
      <c r="C36962"/>
      <c r="D36962" s="13"/>
      <c r="E36962" s="13"/>
      <c r="K36962" s="23"/>
      <c r="O36962" s="21"/>
      <c r="P36962" s="27"/>
      <c r="Q36962" s="16"/>
      <c r="U36962" s="27"/>
    </row>
    <row r="36963" spans="2:21" x14ac:dyDescent="0.25">
      <c r="B36963"/>
      <c r="C36963"/>
      <c r="D36963" s="13"/>
      <c r="E36963" s="13"/>
      <c r="K36963" s="23"/>
      <c r="O36963" s="21"/>
      <c r="P36963" s="27"/>
      <c r="Q36963" s="16"/>
      <c r="U36963" s="27"/>
    </row>
    <row r="36964" spans="2:21" x14ac:dyDescent="0.25">
      <c r="B36964"/>
      <c r="C36964"/>
      <c r="D36964" s="13"/>
      <c r="E36964" s="13"/>
      <c r="K36964" s="23"/>
      <c r="O36964" s="21"/>
      <c r="P36964" s="27"/>
      <c r="Q36964" s="16"/>
      <c r="U36964" s="27"/>
    </row>
    <row r="36965" spans="2:21" x14ac:dyDescent="0.25">
      <c r="B36965"/>
      <c r="C36965"/>
      <c r="D36965" s="13"/>
      <c r="E36965" s="13"/>
      <c r="K36965" s="23"/>
      <c r="O36965" s="21"/>
      <c r="P36965" s="27"/>
      <c r="Q36965" s="16"/>
      <c r="U36965" s="27"/>
    </row>
    <row r="36966" spans="2:21" x14ac:dyDescent="0.25">
      <c r="B36966"/>
      <c r="C36966"/>
      <c r="D36966" s="13"/>
      <c r="E36966" s="13"/>
      <c r="K36966" s="23"/>
      <c r="O36966" s="21"/>
      <c r="P36966" s="27"/>
      <c r="Q36966" s="16"/>
      <c r="U36966" s="27"/>
    </row>
    <row r="36967" spans="2:21" x14ac:dyDescent="0.25">
      <c r="B36967"/>
      <c r="C36967"/>
      <c r="D36967" s="13"/>
      <c r="E36967" s="13"/>
      <c r="K36967" s="23"/>
      <c r="O36967" s="21"/>
      <c r="P36967" s="27"/>
      <c r="Q36967" s="16"/>
      <c r="U36967" s="27"/>
    </row>
    <row r="36968" spans="2:21" x14ac:dyDescent="0.25">
      <c r="B36968"/>
      <c r="C36968"/>
      <c r="D36968" s="13"/>
      <c r="E36968" s="13"/>
      <c r="K36968" s="23"/>
      <c r="O36968" s="21"/>
      <c r="P36968" s="27"/>
      <c r="Q36968" s="16"/>
      <c r="U36968" s="27"/>
    </row>
    <row r="36969" spans="2:21" x14ac:dyDescent="0.25">
      <c r="B36969"/>
      <c r="C36969"/>
      <c r="D36969" s="13"/>
      <c r="E36969" s="13"/>
      <c r="K36969" s="23"/>
      <c r="O36969" s="21"/>
      <c r="P36969" s="27"/>
      <c r="Q36969" s="16"/>
      <c r="U36969" s="27"/>
    </row>
    <row r="36970" spans="2:21" x14ac:dyDescent="0.25">
      <c r="B36970"/>
      <c r="C36970"/>
      <c r="D36970" s="13"/>
      <c r="E36970" s="13"/>
      <c r="K36970" s="23"/>
      <c r="O36970" s="21"/>
      <c r="P36970" s="27"/>
      <c r="Q36970" s="16"/>
      <c r="U36970" s="27"/>
    </row>
    <row r="36971" spans="2:21" x14ac:dyDescent="0.25">
      <c r="B36971"/>
      <c r="C36971"/>
      <c r="D36971" s="13"/>
      <c r="E36971" s="13"/>
      <c r="K36971" s="23"/>
      <c r="O36971" s="21"/>
      <c r="P36971" s="27"/>
      <c r="Q36971" s="16"/>
      <c r="U36971" s="27"/>
    </row>
    <row r="36972" spans="2:21" x14ac:dyDescent="0.25">
      <c r="B36972"/>
      <c r="C36972"/>
      <c r="D36972" s="13"/>
      <c r="E36972" s="13"/>
      <c r="K36972" s="23"/>
      <c r="O36972" s="21"/>
      <c r="P36972" s="27"/>
      <c r="Q36972" s="16"/>
      <c r="U36972" s="27"/>
    </row>
    <row r="36973" spans="2:21" x14ac:dyDescent="0.25">
      <c r="B36973"/>
      <c r="C36973"/>
      <c r="D36973" s="13"/>
      <c r="E36973" s="13"/>
      <c r="K36973" s="23"/>
      <c r="O36973" s="21"/>
      <c r="P36973" s="27"/>
      <c r="Q36973" s="16"/>
      <c r="U36973" s="27"/>
    </row>
    <row r="36974" spans="2:21" x14ac:dyDescent="0.25">
      <c r="B36974"/>
      <c r="C36974"/>
      <c r="D36974" s="13"/>
      <c r="E36974" s="13"/>
      <c r="K36974" s="23"/>
      <c r="O36974" s="21"/>
      <c r="P36974" s="27"/>
      <c r="Q36974" s="16"/>
      <c r="U36974" s="27"/>
    </row>
    <row r="36975" spans="2:21" x14ac:dyDescent="0.25">
      <c r="B36975"/>
      <c r="C36975"/>
      <c r="D36975" s="13"/>
      <c r="E36975" s="13"/>
      <c r="K36975" s="23"/>
      <c r="O36975" s="21"/>
      <c r="P36975" s="27"/>
      <c r="Q36975" s="16"/>
      <c r="U36975" s="27"/>
    </row>
    <row r="36976" spans="2:21" x14ac:dyDescent="0.25">
      <c r="B36976"/>
      <c r="C36976"/>
      <c r="D36976" s="13"/>
      <c r="E36976" s="13"/>
      <c r="K36976" s="23"/>
      <c r="O36976" s="21"/>
      <c r="P36976" s="27"/>
      <c r="Q36976" s="16"/>
      <c r="U36976" s="27"/>
    </row>
    <row r="36977" spans="2:21" x14ac:dyDescent="0.25">
      <c r="B36977"/>
      <c r="C36977"/>
      <c r="D36977" s="13"/>
      <c r="E36977" s="13"/>
      <c r="K36977" s="23"/>
      <c r="O36977" s="21"/>
      <c r="P36977" s="27"/>
      <c r="Q36977" s="16"/>
      <c r="U36977" s="27"/>
    </row>
    <row r="36978" spans="2:21" x14ac:dyDescent="0.25">
      <c r="B36978"/>
      <c r="C36978"/>
      <c r="D36978" s="13"/>
      <c r="E36978" s="13"/>
      <c r="K36978" s="23"/>
      <c r="O36978" s="21"/>
      <c r="P36978" s="27"/>
      <c r="Q36978" s="16"/>
      <c r="U36978" s="27"/>
    </row>
    <row r="36979" spans="2:21" x14ac:dyDescent="0.25">
      <c r="B36979"/>
      <c r="C36979"/>
      <c r="D36979" s="13"/>
      <c r="E36979" s="13"/>
      <c r="K36979" s="23"/>
      <c r="O36979" s="21"/>
      <c r="P36979" s="27"/>
      <c r="Q36979" s="16"/>
      <c r="U36979" s="27"/>
    </row>
    <row r="36980" spans="2:21" x14ac:dyDescent="0.25">
      <c r="B36980"/>
      <c r="C36980"/>
      <c r="D36980" s="13"/>
      <c r="E36980" s="13"/>
      <c r="K36980" s="23"/>
      <c r="O36980" s="21"/>
      <c r="P36980" s="27"/>
      <c r="Q36980" s="16"/>
      <c r="U36980" s="27"/>
    </row>
    <row r="36981" spans="2:21" x14ac:dyDescent="0.25">
      <c r="B36981"/>
      <c r="C36981"/>
      <c r="D36981" s="13"/>
      <c r="E36981" s="13"/>
      <c r="K36981" s="23"/>
      <c r="O36981" s="21"/>
      <c r="P36981" s="27"/>
      <c r="Q36981" s="16"/>
      <c r="U36981" s="27"/>
    </row>
    <row r="36982" spans="2:21" x14ac:dyDescent="0.25">
      <c r="B36982"/>
      <c r="C36982"/>
      <c r="D36982" s="13"/>
      <c r="E36982" s="13"/>
      <c r="K36982" s="23"/>
      <c r="O36982" s="21"/>
      <c r="P36982" s="27"/>
      <c r="Q36982" s="16"/>
      <c r="U36982" s="27"/>
    </row>
    <row r="36983" spans="2:21" x14ac:dyDescent="0.25">
      <c r="B36983"/>
      <c r="C36983"/>
      <c r="D36983" s="13"/>
      <c r="E36983" s="13"/>
      <c r="K36983" s="23"/>
      <c r="O36983" s="21"/>
      <c r="P36983" s="27"/>
      <c r="Q36983" s="16"/>
      <c r="U36983" s="27"/>
    </row>
    <row r="36984" spans="2:21" x14ac:dyDescent="0.25">
      <c r="B36984"/>
      <c r="C36984"/>
      <c r="D36984" s="13"/>
      <c r="E36984" s="13"/>
      <c r="K36984" s="23"/>
      <c r="O36984" s="21"/>
      <c r="P36984" s="27"/>
      <c r="Q36984" s="16"/>
      <c r="U36984" s="27"/>
    </row>
    <row r="36985" spans="2:21" x14ac:dyDescent="0.25">
      <c r="B36985"/>
      <c r="C36985"/>
      <c r="D36985" s="13"/>
      <c r="E36985" s="13"/>
      <c r="K36985" s="23"/>
      <c r="O36985" s="21"/>
      <c r="P36985" s="27"/>
      <c r="Q36985" s="16"/>
      <c r="U36985" s="27"/>
    </row>
    <row r="36986" spans="2:21" x14ac:dyDescent="0.25">
      <c r="B36986"/>
      <c r="C36986"/>
      <c r="D36986" s="13"/>
      <c r="E36986" s="13"/>
      <c r="K36986" s="23"/>
      <c r="O36986" s="21"/>
      <c r="P36986" s="27"/>
      <c r="Q36986" s="16"/>
      <c r="U36986" s="27"/>
    </row>
    <row r="36987" spans="2:21" x14ac:dyDescent="0.25">
      <c r="B36987"/>
      <c r="C36987"/>
      <c r="D36987" s="13"/>
      <c r="E36987" s="13"/>
      <c r="K36987" s="23"/>
      <c r="O36987" s="21"/>
      <c r="P36987" s="27"/>
      <c r="Q36987" s="16"/>
      <c r="U36987" s="27"/>
    </row>
    <row r="36988" spans="2:21" x14ac:dyDescent="0.25">
      <c r="B36988"/>
      <c r="C36988"/>
      <c r="D36988" s="13"/>
      <c r="E36988" s="13"/>
      <c r="K36988" s="23"/>
      <c r="O36988" s="21"/>
      <c r="P36988" s="27"/>
      <c r="Q36988" s="16"/>
      <c r="U36988" s="27"/>
    </row>
    <row r="36989" spans="2:21" x14ac:dyDescent="0.25">
      <c r="B36989"/>
      <c r="C36989"/>
      <c r="D36989" s="13"/>
      <c r="E36989" s="13"/>
      <c r="K36989" s="23"/>
      <c r="O36989" s="21"/>
      <c r="P36989" s="27"/>
      <c r="Q36989" s="16"/>
      <c r="U36989" s="27"/>
    </row>
    <row r="36990" spans="2:21" x14ac:dyDescent="0.25">
      <c r="B36990"/>
      <c r="C36990"/>
      <c r="D36990" s="13"/>
      <c r="E36990" s="13"/>
      <c r="K36990" s="23"/>
      <c r="O36990" s="21"/>
      <c r="P36990" s="27"/>
      <c r="Q36990" s="16"/>
      <c r="U36990" s="27"/>
    </row>
    <row r="36991" spans="2:21" x14ac:dyDescent="0.25">
      <c r="B36991"/>
      <c r="C36991"/>
      <c r="D36991" s="13"/>
      <c r="E36991" s="13"/>
      <c r="K36991" s="23"/>
      <c r="O36991" s="21"/>
      <c r="P36991" s="27"/>
      <c r="Q36991" s="16"/>
      <c r="U36991" s="27"/>
    </row>
    <row r="36992" spans="2:21" x14ac:dyDescent="0.25">
      <c r="B36992"/>
      <c r="C36992"/>
      <c r="D36992" s="13"/>
      <c r="E36992" s="13"/>
      <c r="K36992" s="23"/>
      <c r="O36992" s="21"/>
      <c r="P36992" s="27"/>
      <c r="Q36992" s="16"/>
      <c r="U36992" s="27"/>
    </row>
    <row r="36993" spans="2:21" x14ac:dyDescent="0.25">
      <c r="B36993"/>
      <c r="C36993"/>
      <c r="D36993" s="13"/>
      <c r="E36993" s="13"/>
      <c r="K36993" s="23"/>
      <c r="O36993" s="21"/>
      <c r="P36993" s="27"/>
      <c r="Q36993" s="16"/>
      <c r="U36993" s="27"/>
    </row>
    <row r="36994" spans="2:21" x14ac:dyDescent="0.25">
      <c r="B36994"/>
      <c r="C36994"/>
      <c r="D36994" s="13"/>
      <c r="E36994" s="13"/>
      <c r="K36994" s="23"/>
      <c r="O36994" s="21"/>
      <c r="P36994" s="27"/>
      <c r="Q36994" s="16"/>
      <c r="U36994" s="27"/>
    </row>
    <row r="36995" spans="2:21" x14ac:dyDescent="0.25">
      <c r="B36995"/>
      <c r="C36995"/>
      <c r="D36995" s="13"/>
      <c r="E36995" s="13"/>
      <c r="K36995" s="23"/>
      <c r="O36995" s="21"/>
      <c r="P36995" s="27"/>
      <c r="Q36995" s="16"/>
      <c r="U36995" s="27"/>
    </row>
    <row r="36996" spans="2:21" x14ac:dyDescent="0.25">
      <c r="B36996"/>
      <c r="C36996"/>
      <c r="D36996" s="13"/>
      <c r="E36996" s="13"/>
      <c r="K36996" s="23"/>
      <c r="O36996" s="21"/>
      <c r="P36996" s="27"/>
      <c r="Q36996" s="16"/>
      <c r="U36996" s="27"/>
    </row>
    <row r="36997" spans="2:21" x14ac:dyDescent="0.25">
      <c r="B36997"/>
      <c r="C36997"/>
      <c r="D36997" s="13"/>
      <c r="E36997" s="13"/>
      <c r="K36997" s="23"/>
      <c r="O36997" s="21"/>
      <c r="P36997" s="27"/>
      <c r="Q36997" s="16"/>
      <c r="U36997" s="27"/>
    </row>
    <row r="36998" spans="2:21" x14ac:dyDescent="0.25">
      <c r="B36998"/>
      <c r="C36998"/>
      <c r="D36998" s="13"/>
      <c r="E36998" s="13"/>
      <c r="K36998" s="23"/>
      <c r="O36998" s="21"/>
      <c r="P36998" s="27"/>
      <c r="Q36998" s="16"/>
      <c r="U36998" s="27"/>
    </row>
    <row r="36999" spans="2:21" x14ac:dyDescent="0.25">
      <c r="B36999"/>
      <c r="C36999"/>
      <c r="D36999" s="13"/>
      <c r="E36999" s="13"/>
      <c r="K36999" s="23"/>
      <c r="O36999" s="21"/>
      <c r="P36999" s="27"/>
      <c r="Q36999" s="16"/>
      <c r="U36999" s="27"/>
    </row>
    <row r="37000" spans="2:21" x14ac:dyDescent="0.25">
      <c r="B37000"/>
      <c r="C37000"/>
      <c r="D37000" s="13"/>
      <c r="E37000" s="13"/>
      <c r="K37000" s="23"/>
      <c r="O37000" s="21"/>
      <c r="P37000" s="27"/>
      <c r="Q37000" s="16"/>
      <c r="U37000" s="27"/>
    </row>
    <row r="37001" spans="2:21" x14ac:dyDescent="0.25">
      <c r="B37001"/>
      <c r="C37001"/>
      <c r="D37001" s="13"/>
      <c r="E37001" s="13"/>
      <c r="K37001" s="23"/>
      <c r="O37001" s="21"/>
      <c r="P37001" s="27"/>
      <c r="Q37001" s="16"/>
      <c r="U37001" s="27"/>
    </row>
    <row r="37002" spans="2:21" x14ac:dyDescent="0.25">
      <c r="B37002"/>
      <c r="C37002"/>
      <c r="D37002" s="13"/>
      <c r="E37002" s="13"/>
      <c r="K37002" s="23"/>
      <c r="O37002" s="21"/>
      <c r="P37002" s="27"/>
      <c r="Q37002" s="16"/>
      <c r="U37002" s="27"/>
    </row>
    <row r="37003" spans="2:21" x14ac:dyDescent="0.25">
      <c r="B37003"/>
      <c r="C37003"/>
      <c r="D37003" s="13"/>
      <c r="E37003" s="13"/>
      <c r="K37003" s="23"/>
      <c r="O37003" s="21"/>
      <c r="P37003" s="27"/>
      <c r="Q37003" s="16"/>
      <c r="U37003" s="27"/>
    </row>
    <row r="37004" spans="2:21" x14ac:dyDescent="0.25">
      <c r="B37004"/>
      <c r="C37004"/>
      <c r="D37004" s="13"/>
      <c r="E37004" s="13"/>
      <c r="K37004" s="23"/>
      <c r="O37004" s="21"/>
      <c r="P37004" s="27"/>
      <c r="Q37004" s="16"/>
      <c r="U37004" s="27"/>
    </row>
    <row r="37005" spans="2:21" x14ac:dyDescent="0.25">
      <c r="B37005"/>
      <c r="C37005"/>
      <c r="D37005" s="13"/>
      <c r="E37005" s="13"/>
      <c r="K37005" s="23"/>
      <c r="O37005" s="21"/>
      <c r="P37005" s="27"/>
      <c r="Q37005" s="16"/>
      <c r="U37005" s="27"/>
    </row>
    <row r="37006" spans="2:21" x14ac:dyDescent="0.25">
      <c r="B37006"/>
      <c r="C37006"/>
      <c r="D37006" s="13"/>
      <c r="E37006" s="13"/>
      <c r="K37006" s="23"/>
      <c r="O37006" s="21"/>
      <c r="P37006" s="27"/>
      <c r="Q37006" s="16"/>
      <c r="U37006" s="27"/>
    </row>
    <row r="37007" spans="2:21" x14ac:dyDescent="0.25">
      <c r="B37007"/>
      <c r="C37007"/>
      <c r="D37007" s="13"/>
      <c r="E37007" s="13"/>
      <c r="K37007" s="23"/>
      <c r="O37007" s="21"/>
      <c r="P37007" s="27"/>
      <c r="Q37007" s="16"/>
      <c r="U37007" s="27"/>
    </row>
    <row r="37008" spans="2:21" x14ac:dyDescent="0.25">
      <c r="B37008"/>
      <c r="C37008"/>
      <c r="D37008" s="13"/>
      <c r="E37008" s="13"/>
      <c r="K37008" s="23"/>
      <c r="O37008" s="21"/>
      <c r="P37008" s="27"/>
      <c r="Q37008" s="16"/>
      <c r="U37008" s="27"/>
    </row>
    <row r="37009" spans="2:21" x14ac:dyDescent="0.25">
      <c r="B37009"/>
      <c r="C37009"/>
      <c r="D37009" s="13"/>
      <c r="E37009" s="13"/>
      <c r="K37009" s="23"/>
      <c r="O37009" s="21"/>
      <c r="P37009" s="27"/>
      <c r="Q37009" s="16"/>
      <c r="U37009" s="27"/>
    </row>
    <row r="37010" spans="2:21" x14ac:dyDescent="0.25">
      <c r="B37010"/>
      <c r="C37010"/>
      <c r="D37010" s="13"/>
      <c r="E37010" s="13"/>
      <c r="K37010" s="23"/>
      <c r="O37010" s="21"/>
      <c r="P37010" s="27"/>
      <c r="Q37010" s="16"/>
      <c r="U37010" s="27"/>
    </row>
    <row r="37011" spans="2:21" x14ac:dyDescent="0.25">
      <c r="B37011"/>
      <c r="C37011"/>
      <c r="D37011" s="13"/>
      <c r="E37011" s="13"/>
      <c r="K37011" s="23"/>
      <c r="O37011" s="21"/>
      <c r="P37011" s="27"/>
      <c r="Q37011" s="16"/>
      <c r="U37011" s="27"/>
    </row>
    <row r="37012" spans="2:21" x14ac:dyDescent="0.25">
      <c r="B37012"/>
      <c r="C37012"/>
      <c r="D37012" s="13"/>
      <c r="E37012" s="13"/>
      <c r="K37012" s="23"/>
      <c r="O37012" s="21"/>
      <c r="P37012" s="27"/>
      <c r="Q37012" s="16"/>
      <c r="U37012" s="27"/>
    </row>
    <row r="37013" spans="2:21" x14ac:dyDescent="0.25">
      <c r="B37013"/>
      <c r="C37013"/>
      <c r="D37013" s="13"/>
      <c r="E37013" s="13"/>
      <c r="K37013" s="23"/>
      <c r="O37013" s="21"/>
      <c r="P37013" s="27"/>
      <c r="Q37013" s="16"/>
      <c r="U37013" s="27"/>
    </row>
    <row r="37014" spans="2:21" x14ac:dyDescent="0.25">
      <c r="B37014"/>
      <c r="C37014"/>
      <c r="D37014" s="13"/>
      <c r="E37014" s="13"/>
      <c r="K37014" s="23"/>
      <c r="O37014" s="21"/>
      <c r="P37014" s="27"/>
      <c r="Q37014" s="16"/>
      <c r="U37014" s="27"/>
    </row>
    <row r="37015" spans="2:21" x14ac:dyDescent="0.25">
      <c r="B37015"/>
      <c r="C37015"/>
      <c r="D37015" s="13"/>
      <c r="E37015" s="13"/>
      <c r="K37015" s="23"/>
      <c r="O37015" s="21"/>
      <c r="P37015" s="27"/>
      <c r="Q37015" s="16"/>
      <c r="U37015" s="27"/>
    </row>
    <row r="37016" spans="2:21" x14ac:dyDescent="0.25">
      <c r="B37016"/>
      <c r="C37016"/>
      <c r="D37016" s="13"/>
      <c r="E37016" s="13"/>
      <c r="K37016" s="23"/>
      <c r="O37016" s="21"/>
      <c r="P37016" s="27"/>
      <c r="Q37016" s="16"/>
      <c r="U37016" s="27"/>
    </row>
    <row r="37017" spans="2:21" x14ac:dyDescent="0.25">
      <c r="B37017"/>
      <c r="C37017"/>
      <c r="D37017" s="13"/>
      <c r="E37017" s="13"/>
      <c r="K37017" s="23"/>
      <c r="O37017" s="21"/>
      <c r="P37017" s="27"/>
      <c r="Q37017" s="16"/>
      <c r="U37017" s="27"/>
    </row>
    <row r="37018" spans="2:21" x14ac:dyDescent="0.25">
      <c r="B37018"/>
      <c r="C37018"/>
      <c r="D37018" s="13"/>
      <c r="E37018" s="13"/>
      <c r="K37018" s="23"/>
      <c r="O37018" s="21"/>
      <c r="P37018" s="27"/>
      <c r="Q37018" s="16"/>
      <c r="U37018" s="27"/>
    </row>
    <row r="37019" spans="2:21" x14ac:dyDescent="0.25">
      <c r="B37019"/>
      <c r="C37019"/>
      <c r="D37019" s="13"/>
      <c r="E37019" s="13"/>
      <c r="K37019" s="23"/>
      <c r="O37019" s="21"/>
      <c r="P37019" s="27"/>
      <c r="Q37019" s="16"/>
      <c r="U37019" s="27"/>
    </row>
    <row r="37020" spans="2:21" x14ac:dyDescent="0.25">
      <c r="B37020"/>
      <c r="C37020"/>
      <c r="D37020" s="13"/>
      <c r="E37020" s="13"/>
      <c r="K37020" s="23"/>
      <c r="O37020" s="21"/>
      <c r="P37020" s="27"/>
      <c r="Q37020" s="16"/>
      <c r="U37020" s="27"/>
    </row>
    <row r="37021" spans="2:21" x14ac:dyDescent="0.25">
      <c r="B37021"/>
      <c r="C37021"/>
      <c r="D37021" s="13"/>
      <c r="E37021" s="13"/>
      <c r="K37021" s="23"/>
      <c r="O37021" s="21"/>
      <c r="P37021" s="27"/>
      <c r="Q37021" s="16"/>
      <c r="U37021" s="27"/>
    </row>
    <row r="37022" spans="2:21" x14ac:dyDescent="0.25">
      <c r="B37022"/>
      <c r="C37022"/>
      <c r="D37022" s="13"/>
      <c r="E37022" s="13"/>
      <c r="K37022" s="23"/>
      <c r="O37022" s="21"/>
      <c r="P37022" s="27"/>
      <c r="Q37022" s="16"/>
      <c r="U37022" s="27"/>
    </row>
    <row r="37023" spans="2:21" x14ac:dyDescent="0.25">
      <c r="B37023"/>
      <c r="C37023"/>
      <c r="D37023" s="13"/>
      <c r="E37023" s="13"/>
      <c r="K37023" s="23"/>
      <c r="O37023" s="21"/>
      <c r="P37023" s="27"/>
      <c r="Q37023" s="16"/>
      <c r="U37023" s="27"/>
    </row>
    <row r="37024" spans="2:21" x14ac:dyDescent="0.25">
      <c r="B37024"/>
      <c r="C37024"/>
      <c r="D37024" s="13"/>
      <c r="E37024" s="13"/>
      <c r="K37024" s="23"/>
      <c r="O37024" s="21"/>
      <c r="P37024" s="27"/>
      <c r="Q37024" s="16"/>
      <c r="U37024" s="27"/>
    </row>
    <row r="37025" spans="2:21" x14ac:dyDescent="0.25">
      <c r="B37025"/>
      <c r="C37025"/>
      <c r="D37025" s="13"/>
      <c r="E37025" s="13"/>
      <c r="K37025" s="23"/>
      <c r="O37025" s="21"/>
      <c r="P37025" s="27"/>
      <c r="Q37025" s="16"/>
      <c r="U37025" s="27"/>
    </row>
    <row r="37026" spans="2:21" x14ac:dyDescent="0.25">
      <c r="B37026"/>
      <c r="C37026"/>
      <c r="D37026" s="13"/>
      <c r="E37026" s="13"/>
      <c r="K37026" s="23"/>
      <c r="O37026" s="21"/>
      <c r="P37026" s="27"/>
      <c r="Q37026" s="16"/>
      <c r="U37026" s="27"/>
    </row>
    <row r="37027" spans="2:21" x14ac:dyDescent="0.25">
      <c r="B37027"/>
      <c r="C37027"/>
      <c r="D37027" s="13"/>
      <c r="E37027" s="13"/>
      <c r="K37027" s="23"/>
      <c r="O37027" s="21"/>
      <c r="P37027" s="27"/>
      <c r="Q37027" s="16"/>
      <c r="U37027" s="27"/>
    </row>
    <row r="37028" spans="2:21" x14ac:dyDescent="0.25">
      <c r="B37028"/>
      <c r="C37028"/>
      <c r="D37028" s="13"/>
      <c r="E37028" s="13"/>
      <c r="K37028" s="23"/>
      <c r="O37028" s="21"/>
      <c r="P37028" s="27"/>
      <c r="Q37028" s="16"/>
      <c r="U37028" s="27"/>
    </row>
    <row r="37029" spans="2:21" x14ac:dyDescent="0.25">
      <c r="B37029"/>
      <c r="C37029"/>
      <c r="D37029" s="13"/>
      <c r="E37029" s="13"/>
      <c r="K37029" s="23"/>
      <c r="O37029" s="21"/>
      <c r="P37029" s="27"/>
      <c r="Q37029" s="16"/>
      <c r="U37029" s="27"/>
    </row>
    <row r="37030" spans="2:21" x14ac:dyDescent="0.25">
      <c r="B37030"/>
      <c r="C37030"/>
      <c r="D37030" s="13"/>
      <c r="E37030" s="13"/>
      <c r="K37030" s="23"/>
      <c r="O37030" s="21"/>
      <c r="P37030" s="27"/>
      <c r="Q37030" s="16"/>
      <c r="U37030" s="27"/>
    </row>
    <row r="37031" spans="2:21" x14ac:dyDescent="0.25">
      <c r="B37031"/>
      <c r="C37031"/>
      <c r="D37031" s="13"/>
      <c r="E37031" s="13"/>
      <c r="K37031" s="23"/>
      <c r="O37031" s="21"/>
      <c r="P37031" s="27"/>
      <c r="Q37031" s="16"/>
      <c r="U37031" s="27"/>
    </row>
    <row r="37032" spans="2:21" x14ac:dyDescent="0.25">
      <c r="B37032"/>
      <c r="C37032"/>
      <c r="D37032" s="13"/>
      <c r="E37032" s="13"/>
      <c r="K37032" s="23"/>
      <c r="O37032" s="21"/>
      <c r="P37032" s="27"/>
      <c r="Q37032" s="16"/>
      <c r="U37032" s="27"/>
    </row>
    <row r="37033" spans="2:21" x14ac:dyDescent="0.25">
      <c r="B37033"/>
      <c r="C37033"/>
      <c r="D37033" s="13"/>
      <c r="E37033" s="13"/>
      <c r="K37033" s="23"/>
      <c r="O37033" s="21"/>
      <c r="P37033" s="27"/>
      <c r="Q37033" s="16"/>
      <c r="U37033" s="27"/>
    </row>
    <row r="37034" spans="2:21" x14ac:dyDescent="0.25">
      <c r="B37034"/>
      <c r="C37034"/>
      <c r="D37034" s="13"/>
      <c r="E37034" s="13"/>
      <c r="K37034" s="23"/>
      <c r="O37034" s="21"/>
      <c r="P37034" s="27"/>
      <c r="Q37034" s="16"/>
      <c r="U37034" s="27"/>
    </row>
    <row r="37035" spans="2:21" x14ac:dyDescent="0.25">
      <c r="B37035"/>
      <c r="C37035"/>
      <c r="D37035" s="13"/>
      <c r="E37035" s="13"/>
      <c r="K37035" s="23"/>
      <c r="O37035" s="21"/>
      <c r="P37035" s="27"/>
      <c r="Q37035" s="16"/>
      <c r="U37035" s="27"/>
    </row>
    <row r="37036" spans="2:21" x14ac:dyDescent="0.25">
      <c r="B37036"/>
      <c r="C37036"/>
      <c r="D37036" s="13"/>
      <c r="E37036" s="13"/>
      <c r="K37036" s="23"/>
      <c r="O37036" s="21"/>
      <c r="P37036" s="27"/>
      <c r="Q37036" s="16"/>
      <c r="U37036" s="27"/>
    </row>
    <row r="37037" spans="2:21" x14ac:dyDescent="0.25">
      <c r="B37037"/>
      <c r="C37037"/>
      <c r="D37037" s="13"/>
      <c r="E37037" s="13"/>
      <c r="K37037" s="23"/>
      <c r="O37037" s="21"/>
      <c r="P37037" s="27"/>
      <c r="Q37037" s="16"/>
      <c r="U37037" s="27"/>
    </row>
    <row r="37038" spans="2:21" x14ac:dyDescent="0.25">
      <c r="B37038"/>
      <c r="C37038"/>
      <c r="D37038" s="13"/>
      <c r="E37038" s="13"/>
      <c r="K37038" s="23"/>
      <c r="O37038" s="21"/>
      <c r="P37038" s="27"/>
      <c r="Q37038" s="16"/>
      <c r="U37038" s="27"/>
    </row>
    <row r="37039" spans="2:21" x14ac:dyDescent="0.25">
      <c r="B37039"/>
      <c r="C37039"/>
      <c r="D37039" s="13"/>
      <c r="E37039" s="13"/>
      <c r="K37039" s="23"/>
      <c r="O37039" s="21"/>
      <c r="P37039" s="27"/>
      <c r="Q37039" s="16"/>
      <c r="U37039" s="27"/>
    </row>
    <row r="37040" spans="2:21" x14ac:dyDescent="0.25">
      <c r="B37040"/>
      <c r="C37040"/>
      <c r="D37040" s="13"/>
      <c r="E37040" s="13"/>
      <c r="K37040" s="23"/>
      <c r="O37040" s="21"/>
      <c r="P37040" s="27"/>
      <c r="Q37040" s="16"/>
      <c r="U37040" s="27"/>
    </row>
    <row r="37041" spans="2:21" x14ac:dyDescent="0.25">
      <c r="B37041"/>
      <c r="C37041"/>
      <c r="D37041" s="13"/>
      <c r="E37041" s="13"/>
      <c r="K37041" s="23"/>
      <c r="O37041" s="21"/>
      <c r="P37041" s="27"/>
      <c r="Q37041" s="16"/>
      <c r="U37041" s="27"/>
    </row>
    <row r="37042" spans="2:21" x14ac:dyDescent="0.25">
      <c r="B37042"/>
      <c r="C37042"/>
      <c r="D37042" s="13"/>
      <c r="E37042" s="13"/>
      <c r="K37042" s="23"/>
      <c r="O37042" s="21"/>
      <c r="P37042" s="27"/>
      <c r="Q37042" s="16"/>
      <c r="U37042" s="27"/>
    </row>
    <row r="37043" spans="2:21" x14ac:dyDescent="0.25">
      <c r="B37043"/>
      <c r="C37043"/>
      <c r="D37043" s="13"/>
      <c r="E37043" s="13"/>
      <c r="K37043" s="23"/>
      <c r="O37043" s="21"/>
      <c r="P37043" s="27"/>
      <c r="Q37043" s="16"/>
      <c r="U37043" s="27"/>
    </row>
    <row r="37044" spans="2:21" x14ac:dyDescent="0.25">
      <c r="B37044"/>
      <c r="C37044"/>
      <c r="D37044" s="13"/>
      <c r="E37044" s="13"/>
      <c r="K37044" s="23"/>
      <c r="O37044" s="21"/>
      <c r="P37044" s="27"/>
      <c r="Q37044" s="16"/>
      <c r="U37044" s="27"/>
    </row>
    <row r="37045" spans="2:21" x14ac:dyDescent="0.25">
      <c r="B37045"/>
      <c r="C37045"/>
      <c r="D37045" s="13"/>
      <c r="E37045" s="13"/>
      <c r="K37045" s="23"/>
      <c r="O37045" s="21"/>
      <c r="P37045" s="27"/>
      <c r="Q37045" s="16"/>
      <c r="U37045" s="27"/>
    </row>
    <row r="37046" spans="2:21" x14ac:dyDescent="0.25">
      <c r="B37046"/>
      <c r="C37046"/>
      <c r="D37046" s="13"/>
      <c r="E37046" s="13"/>
      <c r="K37046" s="23"/>
      <c r="O37046" s="21"/>
      <c r="P37046" s="27"/>
      <c r="Q37046" s="16"/>
      <c r="U37046" s="27"/>
    </row>
    <row r="37047" spans="2:21" x14ac:dyDescent="0.25">
      <c r="B37047"/>
      <c r="C37047"/>
      <c r="D37047" s="13"/>
      <c r="E37047" s="13"/>
      <c r="K37047" s="23"/>
      <c r="O37047" s="21"/>
      <c r="P37047" s="27"/>
      <c r="Q37047" s="16"/>
      <c r="U37047" s="27"/>
    </row>
    <row r="37048" spans="2:21" x14ac:dyDescent="0.25">
      <c r="B37048"/>
      <c r="C37048"/>
      <c r="D37048" s="13"/>
      <c r="E37048" s="13"/>
      <c r="K37048" s="23"/>
      <c r="O37048" s="21"/>
      <c r="P37048" s="27"/>
      <c r="Q37048" s="16"/>
      <c r="U37048" s="27"/>
    </row>
    <row r="37049" spans="2:21" x14ac:dyDescent="0.25">
      <c r="B37049"/>
      <c r="C37049"/>
      <c r="D37049" s="13"/>
      <c r="E37049" s="13"/>
      <c r="K37049" s="23"/>
      <c r="O37049" s="21"/>
      <c r="P37049" s="27"/>
      <c r="Q37049" s="16"/>
      <c r="U37049" s="27"/>
    </row>
    <row r="37050" spans="2:21" x14ac:dyDescent="0.25">
      <c r="B37050"/>
      <c r="C37050"/>
      <c r="D37050" s="13"/>
      <c r="E37050" s="13"/>
      <c r="K37050" s="23"/>
      <c r="O37050" s="21"/>
      <c r="P37050" s="27"/>
      <c r="Q37050" s="16"/>
      <c r="U37050" s="27"/>
    </row>
    <row r="37051" spans="2:21" x14ac:dyDescent="0.25">
      <c r="B37051"/>
      <c r="C37051"/>
      <c r="D37051" s="13"/>
      <c r="E37051" s="13"/>
      <c r="K37051" s="23"/>
      <c r="O37051" s="21"/>
      <c r="P37051" s="27"/>
      <c r="Q37051" s="16"/>
      <c r="U37051" s="27"/>
    </row>
    <row r="37052" spans="2:21" x14ac:dyDescent="0.25">
      <c r="B37052"/>
      <c r="C37052"/>
      <c r="D37052" s="13"/>
      <c r="E37052" s="13"/>
      <c r="K37052" s="23"/>
      <c r="O37052" s="21"/>
      <c r="P37052" s="27"/>
      <c r="Q37052" s="16"/>
      <c r="U37052" s="27"/>
    </row>
    <row r="37053" spans="2:21" x14ac:dyDescent="0.25">
      <c r="B37053"/>
      <c r="C37053"/>
      <c r="D37053" s="13"/>
      <c r="E37053" s="13"/>
      <c r="K37053" s="23"/>
      <c r="O37053" s="21"/>
      <c r="P37053" s="27"/>
      <c r="Q37053" s="16"/>
      <c r="U37053" s="27"/>
    </row>
    <row r="37054" spans="2:21" x14ac:dyDescent="0.25">
      <c r="B37054"/>
      <c r="C37054"/>
      <c r="D37054" s="13"/>
      <c r="E37054" s="13"/>
      <c r="K37054" s="23"/>
      <c r="O37054" s="21"/>
      <c r="P37054" s="27"/>
      <c r="Q37054" s="16"/>
      <c r="U37054" s="27"/>
    </row>
    <row r="37055" spans="2:21" x14ac:dyDescent="0.25">
      <c r="B37055"/>
      <c r="C37055"/>
      <c r="D37055" s="13"/>
      <c r="E37055" s="13"/>
      <c r="K37055" s="23"/>
      <c r="O37055" s="21"/>
      <c r="P37055" s="27"/>
      <c r="Q37055" s="16"/>
      <c r="U37055" s="27"/>
    </row>
    <row r="37056" spans="2:21" x14ac:dyDescent="0.25">
      <c r="B37056"/>
      <c r="C37056"/>
      <c r="D37056" s="13"/>
      <c r="E37056" s="13"/>
      <c r="K37056" s="23"/>
      <c r="O37056" s="21"/>
      <c r="P37056" s="27"/>
      <c r="Q37056" s="16"/>
      <c r="U37056" s="27"/>
    </row>
    <row r="37057" spans="2:21" x14ac:dyDescent="0.25">
      <c r="B37057"/>
      <c r="C37057"/>
      <c r="D37057" s="13"/>
      <c r="E37057" s="13"/>
      <c r="K37057" s="23"/>
      <c r="O37057" s="21"/>
      <c r="P37057" s="27"/>
      <c r="Q37057" s="16"/>
      <c r="U37057" s="27"/>
    </row>
    <row r="37058" spans="2:21" x14ac:dyDescent="0.25">
      <c r="B37058"/>
      <c r="C37058"/>
      <c r="D37058" s="13"/>
      <c r="E37058" s="13"/>
      <c r="K37058" s="23"/>
      <c r="O37058" s="21"/>
      <c r="P37058" s="27"/>
      <c r="Q37058" s="16"/>
      <c r="U37058" s="27"/>
    </row>
    <row r="37059" spans="2:21" x14ac:dyDescent="0.25">
      <c r="B37059"/>
      <c r="C37059"/>
      <c r="D37059" s="13"/>
      <c r="E37059" s="13"/>
      <c r="K37059" s="23"/>
      <c r="O37059" s="21"/>
      <c r="P37059" s="27"/>
      <c r="Q37059" s="16"/>
      <c r="U37059" s="27"/>
    </row>
    <row r="37060" spans="2:21" x14ac:dyDescent="0.25">
      <c r="B37060"/>
      <c r="C37060"/>
      <c r="D37060" s="13"/>
      <c r="E37060" s="13"/>
      <c r="K37060" s="23"/>
      <c r="O37060" s="21"/>
      <c r="P37060" s="27"/>
      <c r="Q37060" s="16"/>
      <c r="U37060" s="27"/>
    </row>
    <row r="37061" spans="2:21" x14ac:dyDescent="0.25">
      <c r="B37061"/>
      <c r="C37061"/>
      <c r="D37061" s="13"/>
      <c r="E37061" s="13"/>
      <c r="K37061" s="23"/>
      <c r="O37061" s="21"/>
      <c r="P37061" s="27"/>
      <c r="Q37061" s="16"/>
      <c r="U37061" s="27"/>
    </row>
    <row r="37062" spans="2:21" x14ac:dyDescent="0.25">
      <c r="B37062"/>
      <c r="C37062"/>
      <c r="D37062" s="13"/>
      <c r="E37062" s="13"/>
      <c r="K37062" s="23"/>
      <c r="O37062" s="21"/>
      <c r="P37062" s="27"/>
      <c r="Q37062" s="16"/>
      <c r="U37062" s="27"/>
    </row>
    <row r="37063" spans="2:21" x14ac:dyDescent="0.25">
      <c r="B37063"/>
      <c r="C37063"/>
      <c r="D37063" s="13"/>
      <c r="E37063" s="13"/>
      <c r="K37063" s="23"/>
      <c r="O37063" s="21"/>
      <c r="P37063" s="27"/>
      <c r="Q37063" s="16"/>
      <c r="U37063" s="27"/>
    </row>
    <row r="37064" spans="2:21" x14ac:dyDescent="0.25">
      <c r="B37064"/>
      <c r="C37064"/>
      <c r="D37064" s="13"/>
      <c r="E37064" s="13"/>
      <c r="K37064" s="23"/>
      <c r="O37064" s="21"/>
      <c r="P37064" s="27"/>
      <c r="Q37064" s="16"/>
      <c r="U37064" s="27"/>
    </row>
    <row r="37065" spans="2:21" x14ac:dyDescent="0.25">
      <c r="B37065"/>
      <c r="C37065"/>
      <c r="D37065" s="13"/>
      <c r="E37065" s="13"/>
      <c r="K37065" s="23"/>
      <c r="O37065" s="21"/>
      <c r="P37065" s="27"/>
      <c r="Q37065" s="16"/>
      <c r="U37065" s="27"/>
    </row>
    <row r="37066" spans="2:21" x14ac:dyDescent="0.25">
      <c r="B37066"/>
      <c r="C37066"/>
      <c r="D37066" s="13"/>
      <c r="E37066" s="13"/>
      <c r="K37066" s="23"/>
      <c r="O37066" s="21"/>
      <c r="P37066" s="27"/>
      <c r="Q37066" s="16"/>
      <c r="U37066" s="27"/>
    </row>
    <row r="37067" spans="2:21" x14ac:dyDescent="0.25">
      <c r="B37067"/>
      <c r="C37067"/>
      <c r="D37067" s="13"/>
      <c r="E37067" s="13"/>
      <c r="K37067" s="23"/>
      <c r="O37067" s="21"/>
      <c r="P37067" s="27"/>
      <c r="Q37067" s="16"/>
      <c r="U37067" s="27"/>
    </row>
    <row r="37068" spans="2:21" x14ac:dyDescent="0.25">
      <c r="B37068"/>
      <c r="C37068"/>
      <c r="D37068" s="13"/>
      <c r="E37068" s="13"/>
      <c r="K37068" s="23"/>
      <c r="O37068" s="21"/>
      <c r="P37068" s="27"/>
      <c r="Q37068" s="16"/>
      <c r="U37068" s="27"/>
    </row>
    <row r="37069" spans="2:21" x14ac:dyDescent="0.25">
      <c r="B37069"/>
      <c r="C37069"/>
      <c r="D37069" s="13"/>
      <c r="E37069" s="13"/>
      <c r="K37069" s="23"/>
      <c r="O37069" s="21"/>
      <c r="P37069" s="27"/>
      <c r="Q37069" s="16"/>
      <c r="U37069" s="27"/>
    </row>
    <row r="37070" spans="2:21" x14ac:dyDescent="0.25">
      <c r="B37070"/>
      <c r="C37070"/>
      <c r="D37070" s="13"/>
      <c r="E37070" s="13"/>
      <c r="K37070" s="23"/>
      <c r="O37070" s="21"/>
      <c r="P37070" s="27"/>
      <c r="Q37070" s="16"/>
      <c r="U37070" s="27"/>
    </row>
    <row r="37071" spans="2:21" x14ac:dyDescent="0.25">
      <c r="B37071"/>
      <c r="C37071"/>
      <c r="D37071" s="13"/>
      <c r="E37071" s="13"/>
      <c r="K37071" s="23"/>
      <c r="O37071" s="21"/>
      <c r="P37071" s="27"/>
      <c r="Q37071" s="16"/>
      <c r="U37071" s="27"/>
    </row>
    <row r="37072" spans="2:21" x14ac:dyDescent="0.25">
      <c r="B37072"/>
      <c r="C37072"/>
      <c r="D37072" s="13"/>
      <c r="E37072" s="13"/>
      <c r="K37072" s="23"/>
      <c r="O37072" s="21"/>
      <c r="P37072" s="27"/>
      <c r="Q37072" s="16"/>
      <c r="U37072" s="27"/>
    </row>
    <row r="37073" spans="2:21" x14ac:dyDescent="0.25">
      <c r="B37073"/>
      <c r="C37073"/>
      <c r="D37073" s="13"/>
      <c r="E37073" s="13"/>
      <c r="K37073" s="23"/>
      <c r="O37073" s="21"/>
      <c r="P37073" s="27"/>
      <c r="Q37073" s="16"/>
      <c r="U37073" s="27"/>
    </row>
    <row r="37074" spans="2:21" x14ac:dyDescent="0.25">
      <c r="B37074"/>
      <c r="C37074"/>
      <c r="D37074" s="13"/>
      <c r="E37074" s="13"/>
      <c r="K37074" s="23"/>
      <c r="O37074" s="21"/>
      <c r="P37074" s="27"/>
      <c r="Q37074" s="16"/>
      <c r="U37074" s="27"/>
    </row>
    <row r="37075" spans="2:21" x14ac:dyDescent="0.25">
      <c r="B37075"/>
      <c r="C37075"/>
      <c r="D37075" s="13"/>
      <c r="E37075" s="13"/>
      <c r="K37075" s="23"/>
      <c r="O37075" s="21"/>
      <c r="P37075" s="27"/>
      <c r="Q37075" s="16"/>
      <c r="U37075" s="27"/>
    </row>
    <row r="37076" spans="2:21" x14ac:dyDescent="0.25">
      <c r="B37076"/>
      <c r="C37076"/>
      <c r="D37076" s="13"/>
      <c r="E37076" s="13"/>
      <c r="K37076" s="23"/>
      <c r="O37076" s="21"/>
      <c r="P37076" s="27"/>
      <c r="Q37076" s="16"/>
      <c r="U37076" s="27"/>
    </row>
    <row r="37077" spans="2:21" x14ac:dyDescent="0.25">
      <c r="B37077"/>
      <c r="C37077"/>
      <c r="D37077" s="13"/>
      <c r="E37077" s="13"/>
      <c r="K37077" s="23"/>
      <c r="O37077" s="21"/>
      <c r="P37077" s="27"/>
      <c r="Q37077" s="16"/>
      <c r="U37077" s="27"/>
    </row>
    <row r="37078" spans="2:21" x14ac:dyDescent="0.25">
      <c r="B37078"/>
      <c r="C37078"/>
      <c r="D37078" s="13"/>
      <c r="E37078" s="13"/>
      <c r="K37078" s="23"/>
      <c r="O37078" s="21"/>
      <c r="P37078" s="27"/>
      <c r="Q37078" s="16"/>
      <c r="U37078" s="27"/>
    </row>
    <row r="37079" spans="2:21" x14ac:dyDescent="0.25">
      <c r="B37079"/>
      <c r="C37079"/>
      <c r="D37079" s="13"/>
      <c r="E37079" s="13"/>
      <c r="K37079" s="23"/>
      <c r="O37079" s="21"/>
      <c r="P37079" s="27"/>
      <c r="Q37079" s="16"/>
      <c r="U37079" s="27"/>
    </row>
    <row r="37080" spans="2:21" x14ac:dyDescent="0.25">
      <c r="B37080"/>
      <c r="C37080"/>
      <c r="D37080" s="13"/>
      <c r="E37080" s="13"/>
      <c r="K37080" s="23"/>
      <c r="O37080" s="21"/>
      <c r="P37080" s="27"/>
      <c r="Q37080" s="16"/>
      <c r="U37080" s="27"/>
    </row>
    <row r="37081" spans="2:21" x14ac:dyDescent="0.25">
      <c r="B37081"/>
      <c r="C37081"/>
      <c r="D37081" s="13"/>
      <c r="E37081" s="13"/>
      <c r="K37081" s="23"/>
      <c r="O37081" s="21"/>
      <c r="P37081" s="27"/>
      <c r="Q37081" s="16"/>
      <c r="U37081" s="27"/>
    </row>
    <row r="37082" spans="2:21" x14ac:dyDescent="0.25">
      <c r="B37082"/>
      <c r="C37082"/>
      <c r="D37082" s="13"/>
      <c r="E37082" s="13"/>
      <c r="K37082" s="23"/>
      <c r="O37082" s="21"/>
      <c r="P37082" s="27"/>
      <c r="Q37082" s="16"/>
      <c r="U37082" s="27"/>
    </row>
    <row r="37083" spans="2:21" x14ac:dyDescent="0.25">
      <c r="B37083"/>
      <c r="C37083"/>
      <c r="D37083" s="13"/>
      <c r="E37083" s="13"/>
      <c r="K37083" s="23"/>
      <c r="O37083" s="21"/>
      <c r="P37083" s="27"/>
      <c r="Q37083" s="16"/>
      <c r="U37083" s="27"/>
    </row>
    <row r="37084" spans="2:21" x14ac:dyDescent="0.25">
      <c r="B37084"/>
      <c r="C37084"/>
      <c r="D37084" s="13"/>
      <c r="E37084" s="13"/>
      <c r="K37084" s="23"/>
      <c r="O37084" s="21"/>
      <c r="P37084" s="27"/>
      <c r="Q37084" s="16"/>
      <c r="U37084" s="27"/>
    </row>
    <row r="37085" spans="2:21" x14ac:dyDescent="0.25">
      <c r="B37085"/>
      <c r="C37085"/>
      <c r="D37085" s="13"/>
      <c r="E37085" s="13"/>
      <c r="K37085" s="23"/>
      <c r="O37085" s="21"/>
      <c r="P37085" s="27"/>
      <c r="Q37085" s="16"/>
      <c r="U37085" s="27"/>
    </row>
    <row r="37086" spans="2:21" x14ac:dyDescent="0.25">
      <c r="B37086"/>
      <c r="C37086"/>
      <c r="D37086" s="13"/>
      <c r="E37086" s="13"/>
      <c r="K37086" s="23"/>
      <c r="O37086" s="21"/>
      <c r="P37086" s="27"/>
      <c r="Q37086" s="16"/>
      <c r="U37086" s="27"/>
    </row>
    <row r="37087" spans="2:21" x14ac:dyDescent="0.25">
      <c r="B37087"/>
      <c r="C37087"/>
      <c r="D37087" s="13"/>
      <c r="E37087" s="13"/>
      <c r="K37087" s="23"/>
      <c r="O37087" s="21"/>
      <c r="P37087" s="27"/>
      <c r="Q37087" s="16"/>
      <c r="U37087" s="27"/>
    </row>
    <row r="37088" spans="2:21" x14ac:dyDescent="0.25">
      <c r="B37088"/>
      <c r="C37088"/>
      <c r="D37088" s="13"/>
      <c r="E37088" s="13"/>
      <c r="K37088" s="23"/>
      <c r="O37088" s="21"/>
      <c r="P37088" s="27"/>
      <c r="Q37088" s="16"/>
      <c r="U37088" s="27"/>
    </row>
    <row r="37089" spans="2:21" x14ac:dyDescent="0.25">
      <c r="B37089"/>
      <c r="C37089"/>
      <c r="D37089" s="13"/>
      <c r="E37089" s="13"/>
      <c r="K37089" s="23"/>
      <c r="O37089" s="21"/>
      <c r="P37089" s="27"/>
      <c r="Q37089" s="16"/>
      <c r="U37089" s="27"/>
    </row>
    <row r="37090" spans="2:21" x14ac:dyDescent="0.25">
      <c r="B37090"/>
      <c r="C37090"/>
      <c r="D37090" s="13"/>
      <c r="E37090" s="13"/>
      <c r="K37090" s="23"/>
      <c r="O37090" s="21"/>
      <c r="P37090" s="27"/>
      <c r="Q37090" s="16"/>
      <c r="U37090" s="27"/>
    </row>
    <row r="37091" spans="2:21" x14ac:dyDescent="0.25">
      <c r="B37091"/>
      <c r="C37091"/>
      <c r="D37091" s="13"/>
      <c r="E37091" s="13"/>
      <c r="K37091" s="23"/>
      <c r="O37091" s="21"/>
      <c r="P37091" s="27"/>
      <c r="Q37091" s="16"/>
      <c r="U37091" s="27"/>
    </row>
    <row r="37092" spans="2:21" x14ac:dyDescent="0.25">
      <c r="B37092"/>
      <c r="C37092"/>
      <c r="D37092" s="13"/>
      <c r="E37092" s="13"/>
      <c r="K37092" s="23"/>
      <c r="O37092" s="21"/>
      <c r="P37092" s="27"/>
      <c r="Q37092" s="16"/>
      <c r="U37092" s="27"/>
    </row>
    <row r="37093" spans="2:21" x14ac:dyDescent="0.25">
      <c r="B37093"/>
      <c r="C37093"/>
      <c r="D37093" s="13"/>
      <c r="E37093" s="13"/>
      <c r="K37093" s="23"/>
      <c r="O37093" s="21"/>
      <c r="P37093" s="27"/>
      <c r="Q37093" s="16"/>
      <c r="U37093" s="27"/>
    </row>
    <row r="37094" spans="2:21" x14ac:dyDescent="0.25">
      <c r="B37094"/>
      <c r="C37094"/>
      <c r="D37094" s="13"/>
      <c r="E37094" s="13"/>
      <c r="K37094" s="23"/>
      <c r="O37094" s="21"/>
      <c r="P37094" s="27"/>
      <c r="Q37094" s="16"/>
      <c r="U37094" s="27"/>
    </row>
    <row r="37095" spans="2:21" x14ac:dyDescent="0.25">
      <c r="B37095"/>
      <c r="C37095"/>
      <c r="D37095" s="13"/>
      <c r="E37095" s="13"/>
      <c r="K37095" s="23"/>
      <c r="O37095" s="21"/>
      <c r="P37095" s="27"/>
      <c r="Q37095" s="16"/>
      <c r="U37095" s="27"/>
    </row>
    <row r="37096" spans="2:21" x14ac:dyDescent="0.25">
      <c r="B37096"/>
      <c r="C37096"/>
      <c r="D37096" s="13"/>
      <c r="E37096" s="13"/>
      <c r="K37096" s="23"/>
      <c r="O37096" s="21"/>
      <c r="P37096" s="27"/>
      <c r="Q37096" s="16"/>
      <c r="U37096" s="27"/>
    </row>
    <row r="37097" spans="2:21" x14ac:dyDescent="0.25">
      <c r="B37097"/>
      <c r="C37097"/>
      <c r="D37097" s="13"/>
      <c r="E37097" s="13"/>
      <c r="K37097" s="23"/>
      <c r="O37097" s="21"/>
      <c r="P37097" s="27"/>
      <c r="Q37097" s="16"/>
      <c r="U37097" s="27"/>
    </row>
    <row r="37098" spans="2:21" x14ac:dyDescent="0.25">
      <c r="B37098"/>
      <c r="C37098"/>
      <c r="D37098" s="13"/>
      <c r="E37098" s="13"/>
      <c r="K37098" s="23"/>
      <c r="O37098" s="21"/>
      <c r="P37098" s="27"/>
      <c r="Q37098" s="16"/>
      <c r="U37098" s="27"/>
    </row>
    <row r="37099" spans="2:21" x14ac:dyDescent="0.25">
      <c r="B37099"/>
      <c r="C37099"/>
      <c r="D37099" s="13"/>
      <c r="E37099" s="13"/>
      <c r="K37099" s="23"/>
      <c r="O37099" s="21"/>
      <c r="P37099" s="27"/>
      <c r="Q37099" s="16"/>
      <c r="U37099" s="27"/>
    </row>
    <row r="37100" spans="2:21" x14ac:dyDescent="0.25">
      <c r="B37100"/>
      <c r="C37100"/>
      <c r="D37100" s="13"/>
      <c r="E37100" s="13"/>
      <c r="K37100" s="23"/>
      <c r="O37100" s="21"/>
      <c r="P37100" s="27"/>
      <c r="Q37100" s="16"/>
      <c r="U37100" s="27"/>
    </row>
    <row r="37101" spans="2:21" x14ac:dyDescent="0.25">
      <c r="B37101"/>
      <c r="C37101"/>
      <c r="D37101" s="13"/>
      <c r="E37101" s="13"/>
      <c r="K37101" s="23"/>
      <c r="O37101" s="21"/>
      <c r="P37101" s="27"/>
      <c r="Q37101" s="16"/>
      <c r="U37101" s="27"/>
    </row>
    <row r="37102" spans="2:21" x14ac:dyDescent="0.25">
      <c r="B37102"/>
      <c r="C37102"/>
      <c r="D37102" s="13"/>
      <c r="E37102" s="13"/>
      <c r="K37102" s="23"/>
      <c r="O37102" s="21"/>
      <c r="P37102" s="27"/>
      <c r="Q37102" s="16"/>
      <c r="U37102" s="27"/>
    </row>
    <row r="37103" spans="2:21" x14ac:dyDescent="0.25">
      <c r="B37103"/>
      <c r="C37103"/>
      <c r="D37103" s="13"/>
      <c r="E37103" s="13"/>
      <c r="K37103" s="23"/>
      <c r="O37103" s="21"/>
      <c r="P37103" s="27"/>
      <c r="Q37103" s="16"/>
      <c r="U37103" s="27"/>
    </row>
    <row r="37104" spans="2:21" x14ac:dyDescent="0.25">
      <c r="B37104"/>
      <c r="C37104"/>
      <c r="D37104" s="13"/>
      <c r="E37104" s="13"/>
      <c r="K37104" s="23"/>
      <c r="O37104" s="21"/>
      <c r="P37104" s="27"/>
      <c r="Q37104" s="16"/>
      <c r="U37104" s="27"/>
    </row>
    <row r="37105" spans="2:21" x14ac:dyDescent="0.25">
      <c r="B37105"/>
      <c r="C37105"/>
      <c r="D37105" s="13"/>
      <c r="E37105" s="13"/>
      <c r="K37105" s="23"/>
      <c r="O37105" s="21"/>
      <c r="P37105" s="27"/>
      <c r="Q37105" s="16"/>
      <c r="U37105" s="27"/>
    </row>
    <row r="37106" spans="2:21" x14ac:dyDescent="0.25">
      <c r="B37106"/>
      <c r="C37106"/>
      <c r="D37106" s="13"/>
      <c r="E37106" s="13"/>
      <c r="K37106" s="23"/>
      <c r="O37106" s="21"/>
      <c r="P37106" s="27"/>
      <c r="Q37106" s="16"/>
      <c r="U37106" s="27"/>
    </row>
    <row r="37107" spans="2:21" x14ac:dyDescent="0.25">
      <c r="B37107"/>
      <c r="C37107"/>
      <c r="D37107" s="13"/>
      <c r="E37107" s="13"/>
      <c r="K37107" s="23"/>
      <c r="O37107" s="21"/>
      <c r="P37107" s="27"/>
      <c r="Q37107" s="16"/>
      <c r="U37107" s="27"/>
    </row>
    <row r="37108" spans="2:21" x14ac:dyDescent="0.25">
      <c r="B37108"/>
      <c r="C37108"/>
      <c r="D37108" s="13"/>
      <c r="E37108" s="13"/>
      <c r="K37108" s="23"/>
      <c r="O37108" s="21"/>
      <c r="P37108" s="27"/>
      <c r="Q37108" s="16"/>
      <c r="U37108" s="27"/>
    </row>
    <row r="37109" spans="2:21" x14ac:dyDescent="0.25">
      <c r="B37109"/>
      <c r="C37109"/>
      <c r="D37109" s="13"/>
      <c r="E37109" s="13"/>
      <c r="K37109" s="23"/>
      <c r="O37109" s="21"/>
      <c r="P37109" s="27"/>
      <c r="Q37109" s="16"/>
      <c r="U37109" s="27"/>
    </row>
    <row r="37110" spans="2:21" x14ac:dyDescent="0.25">
      <c r="B37110"/>
      <c r="C37110"/>
      <c r="D37110" s="13"/>
      <c r="E37110" s="13"/>
      <c r="K37110" s="23"/>
      <c r="O37110" s="21"/>
      <c r="P37110" s="27"/>
      <c r="Q37110" s="16"/>
      <c r="U37110" s="27"/>
    </row>
    <row r="37111" spans="2:21" x14ac:dyDescent="0.25">
      <c r="B37111"/>
      <c r="C37111"/>
      <c r="D37111" s="13"/>
      <c r="E37111" s="13"/>
      <c r="K37111" s="23"/>
      <c r="O37111" s="21"/>
      <c r="P37111" s="27"/>
      <c r="Q37111" s="16"/>
      <c r="U37111" s="27"/>
    </row>
    <row r="37112" spans="2:21" x14ac:dyDescent="0.25">
      <c r="B37112"/>
      <c r="C37112"/>
      <c r="D37112" s="13"/>
      <c r="E37112" s="13"/>
      <c r="K37112" s="23"/>
      <c r="O37112" s="21"/>
      <c r="P37112" s="27"/>
      <c r="Q37112" s="16"/>
      <c r="U37112" s="27"/>
    </row>
    <row r="37113" spans="2:21" x14ac:dyDescent="0.25">
      <c r="B37113"/>
      <c r="C37113"/>
      <c r="D37113" s="13"/>
      <c r="E37113" s="13"/>
      <c r="K37113" s="23"/>
      <c r="O37113" s="21"/>
      <c r="P37113" s="27"/>
      <c r="Q37113" s="16"/>
      <c r="U37113" s="27"/>
    </row>
    <row r="37114" spans="2:21" x14ac:dyDescent="0.25">
      <c r="B37114"/>
      <c r="C37114"/>
      <c r="D37114" s="13"/>
      <c r="E37114" s="13"/>
      <c r="K37114" s="23"/>
      <c r="O37114" s="21"/>
      <c r="P37114" s="27"/>
      <c r="Q37114" s="16"/>
      <c r="U37114" s="27"/>
    </row>
    <row r="37115" spans="2:21" x14ac:dyDescent="0.25">
      <c r="B37115"/>
      <c r="C37115"/>
      <c r="D37115" s="13"/>
      <c r="E37115" s="13"/>
      <c r="K37115" s="23"/>
      <c r="O37115" s="21"/>
      <c r="P37115" s="27"/>
      <c r="Q37115" s="16"/>
      <c r="U37115" s="27"/>
    </row>
    <row r="37116" spans="2:21" x14ac:dyDescent="0.25">
      <c r="B37116"/>
      <c r="C37116"/>
      <c r="D37116" s="13"/>
      <c r="E37116" s="13"/>
      <c r="K37116" s="23"/>
      <c r="O37116" s="21"/>
      <c r="P37116" s="27"/>
      <c r="Q37116" s="16"/>
      <c r="U37116" s="27"/>
    </row>
    <row r="37117" spans="2:21" x14ac:dyDescent="0.25">
      <c r="B37117"/>
      <c r="C37117"/>
      <c r="D37117" s="13"/>
      <c r="E37117" s="13"/>
      <c r="K37117" s="23"/>
      <c r="O37117" s="21"/>
      <c r="P37117" s="27"/>
      <c r="Q37117" s="16"/>
      <c r="U37117" s="27"/>
    </row>
    <row r="37118" spans="2:21" x14ac:dyDescent="0.25">
      <c r="B37118"/>
      <c r="C37118"/>
      <c r="D37118" s="13"/>
      <c r="E37118" s="13"/>
      <c r="K37118" s="23"/>
      <c r="O37118" s="21"/>
      <c r="P37118" s="27"/>
      <c r="Q37118" s="16"/>
      <c r="U37118" s="27"/>
    </row>
    <row r="37119" spans="2:21" x14ac:dyDescent="0.25">
      <c r="B37119"/>
      <c r="C37119"/>
      <c r="D37119" s="13"/>
      <c r="E37119" s="13"/>
      <c r="K37119" s="23"/>
      <c r="O37119" s="21"/>
      <c r="P37119" s="27"/>
      <c r="Q37119" s="16"/>
      <c r="U37119" s="27"/>
    </row>
    <row r="37120" spans="2:21" x14ac:dyDescent="0.25">
      <c r="B37120"/>
      <c r="C37120"/>
      <c r="D37120" s="13"/>
      <c r="E37120" s="13"/>
      <c r="K37120" s="23"/>
      <c r="O37120" s="21"/>
      <c r="P37120" s="27"/>
      <c r="Q37120" s="16"/>
      <c r="U37120" s="27"/>
    </row>
    <row r="37121" spans="2:21" x14ac:dyDescent="0.25">
      <c r="B37121"/>
      <c r="C37121"/>
      <c r="D37121" s="13"/>
      <c r="E37121" s="13"/>
      <c r="K37121" s="23"/>
      <c r="O37121" s="21"/>
      <c r="P37121" s="27"/>
      <c r="Q37121" s="16"/>
      <c r="U37121" s="27"/>
    </row>
    <row r="37122" spans="2:21" x14ac:dyDescent="0.25">
      <c r="B37122"/>
      <c r="C37122"/>
      <c r="D37122" s="13"/>
      <c r="E37122" s="13"/>
      <c r="K37122" s="23"/>
      <c r="O37122" s="21"/>
      <c r="P37122" s="27"/>
      <c r="Q37122" s="16"/>
      <c r="U37122" s="27"/>
    </row>
    <row r="37123" spans="2:21" x14ac:dyDescent="0.25">
      <c r="B37123"/>
      <c r="C37123"/>
      <c r="D37123" s="13"/>
      <c r="E37123" s="13"/>
      <c r="K37123" s="23"/>
      <c r="O37123" s="21"/>
      <c r="P37123" s="27"/>
      <c r="Q37123" s="16"/>
      <c r="U37123" s="27"/>
    </row>
    <row r="37124" spans="2:21" x14ac:dyDescent="0.25">
      <c r="B37124"/>
      <c r="C37124"/>
      <c r="D37124" s="13"/>
      <c r="E37124" s="13"/>
      <c r="K37124" s="23"/>
      <c r="O37124" s="21"/>
      <c r="P37124" s="27"/>
      <c r="Q37124" s="16"/>
      <c r="U37124" s="27"/>
    </row>
    <row r="37125" spans="2:21" x14ac:dyDescent="0.25">
      <c r="B37125"/>
      <c r="C37125"/>
      <c r="D37125" s="13"/>
      <c r="E37125" s="13"/>
      <c r="K37125" s="23"/>
      <c r="O37125" s="21"/>
      <c r="P37125" s="27"/>
      <c r="Q37125" s="16"/>
      <c r="U37125" s="27"/>
    </row>
    <row r="37126" spans="2:21" x14ac:dyDescent="0.25">
      <c r="B37126"/>
      <c r="C37126"/>
      <c r="D37126" s="13"/>
      <c r="E37126" s="13"/>
      <c r="K37126" s="23"/>
      <c r="O37126" s="21"/>
      <c r="P37126" s="27"/>
      <c r="Q37126" s="16"/>
      <c r="U37126" s="27"/>
    </row>
    <row r="37127" spans="2:21" x14ac:dyDescent="0.25">
      <c r="B37127"/>
      <c r="C37127"/>
      <c r="D37127" s="13"/>
      <c r="E37127" s="13"/>
      <c r="K37127" s="23"/>
      <c r="O37127" s="21"/>
      <c r="P37127" s="27"/>
      <c r="Q37127" s="16"/>
      <c r="U37127" s="27"/>
    </row>
    <row r="37128" spans="2:21" x14ac:dyDescent="0.25">
      <c r="B37128"/>
      <c r="C37128"/>
      <c r="D37128" s="13"/>
      <c r="E37128" s="13"/>
      <c r="K37128" s="23"/>
      <c r="O37128" s="21"/>
      <c r="P37128" s="27"/>
      <c r="Q37128" s="16"/>
      <c r="U37128" s="27"/>
    </row>
    <row r="37129" spans="2:21" x14ac:dyDescent="0.25">
      <c r="B37129"/>
      <c r="C37129"/>
      <c r="D37129" s="13"/>
      <c r="E37129" s="13"/>
      <c r="K37129" s="23"/>
      <c r="O37129" s="21"/>
      <c r="P37129" s="27"/>
      <c r="Q37129" s="16"/>
      <c r="U37129" s="27"/>
    </row>
    <row r="37130" spans="2:21" x14ac:dyDescent="0.25">
      <c r="B37130"/>
      <c r="C37130"/>
      <c r="D37130" s="13"/>
      <c r="E37130" s="13"/>
      <c r="K37130" s="23"/>
      <c r="O37130" s="21"/>
      <c r="P37130" s="27"/>
      <c r="Q37130" s="16"/>
      <c r="U37130" s="27"/>
    </row>
    <row r="37131" spans="2:21" x14ac:dyDescent="0.25">
      <c r="B37131"/>
      <c r="C37131"/>
      <c r="D37131" s="13"/>
      <c r="E37131" s="13"/>
      <c r="K37131" s="23"/>
      <c r="O37131" s="21"/>
      <c r="P37131" s="27"/>
      <c r="Q37131" s="16"/>
      <c r="U37131" s="27"/>
    </row>
    <row r="37132" spans="2:21" x14ac:dyDescent="0.25">
      <c r="B37132"/>
      <c r="C37132"/>
      <c r="D37132" s="13"/>
      <c r="E37132" s="13"/>
      <c r="K37132" s="23"/>
      <c r="O37132" s="21"/>
      <c r="P37132" s="27"/>
      <c r="Q37132" s="16"/>
      <c r="U37132" s="27"/>
    </row>
    <row r="37133" spans="2:21" x14ac:dyDescent="0.25">
      <c r="B37133"/>
      <c r="C37133"/>
      <c r="D37133" s="13"/>
      <c r="E37133" s="13"/>
      <c r="K37133" s="23"/>
      <c r="O37133" s="21"/>
      <c r="P37133" s="27"/>
      <c r="Q37133" s="16"/>
      <c r="U37133" s="27"/>
    </row>
    <row r="37134" spans="2:21" x14ac:dyDescent="0.25">
      <c r="B37134"/>
      <c r="C37134"/>
      <c r="D37134" s="13"/>
      <c r="E37134" s="13"/>
      <c r="K37134" s="23"/>
      <c r="O37134" s="21"/>
      <c r="P37134" s="27"/>
      <c r="Q37134" s="16"/>
      <c r="U37134" s="27"/>
    </row>
    <row r="37135" spans="2:21" x14ac:dyDescent="0.25">
      <c r="B37135"/>
      <c r="C37135"/>
      <c r="D37135" s="13"/>
      <c r="E37135" s="13"/>
      <c r="K37135" s="23"/>
      <c r="O37135" s="21"/>
      <c r="P37135" s="27"/>
      <c r="Q37135" s="16"/>
      <c r="U37135" s="27"/>
    </row>
    <row r="37136" spans="2:21" x14ac:dyDescent="0.25">
      <c r="B37136"/>
      <c r="C37136"/>
      <c r="D37136" s="13"/>
      <c r="E37136" s="13"/>
      <c r="K37136" s="23"/>
      <c r="O37136" s="21"/>
      <c r="P37136" s="27"/>
      <c r="Q37136" s="16"/>
      <c r="U37136" s="27"/>
    </row>
    <row r="37137" spans="2:21" x14ac:dyDescent="0.25">
      <c r="B37137"/>
      <c r="C37137"/>
      <c r="D37137" s="13"/>
      <c r="E37137" s="13"/>
      <c r="K37137" s="23"/>
      <c r="O37137" s="21"/>
      <c r="P37137" s="27"/>
      <c r="Q37137" s="16"/>
      <c r="U37137" s="27"/>
    </row>
    <row r="37138" spans="2:21" x14ac:dyDescent="0.25">
      <c r="B37138"/>
      <c r="C37138"/>
      <c r="D37138" s="13"/>
      <c r="E37138" s="13"/>
      <c r="K37138" s="23"/>
      <c r="O37138" s="21"/>
      <c r="P37138" s="27"/>
      <c r="Q37138" s="16"/>
      <c r="U37138" s="27"/>
    </row>
    <row r="37139" spans="2:21" x14ac:dyDescent="0.25">
      <c r="B37139"/>
      <c r="C37139"/>
      <c r="D37139" s="13"/>
      <c r="E37139" s="13"/>
      <c r="K37139" s="23"/>
      <c r="O37139" s="21"/>
      <c r="P37139" s="27"/>
      <c r="Q37139" s="16"/>
      <c r="U37139" s="27"/>
    </row>
    <row r="37140" spans="2:21" x14ac:dyDescent="0.25">
      <c r="B37140"/>
      <c r="C37140"/>
      <c r="D37140" s="13"/>
      <c r="E37140" s="13"/>
      <c r="K37140" s="23"/>
      <c r="O37140" s="21"/>
      <c r="P37140" s="27"/>
      <c r="Q37140" s="16"/>
      <c r="U37140" s="27"/>
    </row>
    <row r="37141" spans="2:21" x14ac:dyDescent="0.25">
      <c r="B37141"/>
      <c r="C37141"/>
      <c r="D37141" s="13"/>
      <c r="E37141" s="13"/>
      <c r="K37141" s="23"/>
      <c r="O37141" s="21"/>
      <c r="P37141" s="27"/>
      <c r="Q37141" s="16"/>
      <c r="U37141" s="27"/>
    </row>
    <row r="37142" spans="2:21" x14ac:dyDescent="0.25">
      <c r="B37142"/>
      <c r="C37142"/>
      <c r="D37142" s="13"/>
      <c r="E37142" s="13"/>
      <c r="K37142" s="23"/>
      <c r="O37142" s="21"/>
      <c r="P37142" s="27"/>
      <c r="Q37142" s="16"/>
      <c r="U37142" s="27"/>
    </row>
    <row r="37143" spans="2:21" x14ac:dyDescent="0.25">
      <c r="B37143"/>
      <c r="C37143"/>
      <c r="D37143" s="13"/>
      <c r="E37143" s="13"/>
      <c r="K37143" s="23"/>
      <c r="O37143" s="21"/>
      <c r="P37143" s="27"/>
      <c r="Q37143" s="16"/>
      <c r="U37143" s="27"/>
    </row>
    <row r="37144" spans="2:21" x14ac:dyDescent="0.25">
      <c r="B37144"/>
      <c r="C37144"/>
      <c r="D37144" s="13"/>
      <c r="E37144" s="13"/>
      <c r="K37144" s="23"/>
      <c r="O37144" s="21"/>
      <c r="P37144" s="27"/>
      <c r="Q37144" s="16"/>
      <c r="U37144" s="27"/>
    </row>
    <row r="37145" spans="2:21" x14ac:dyDescent="0.25">
      <c r="B37145"/>
      <c r="C37145"/>
      <c r="D37145" s="13"/>
      <c r="E37145" s="13"/>
      <c r="K37145" s="23"/>
      <c r="O37145" s="21"/>
      <c r="P37145" s="27"/>
      <c r="Q37145" s="16"/>
      <c r="U37145" s="27"/>
    </row>
    <row r="37146" spans="2:21" x14ac:dyDescent="0.25">
      <c r="B37146"/>
      <c r="C37146"/>
      <c r="D37146" s="13"/>
      <c r="E37146" s="13"/>
      <c r="K37146" s="23"/>
      <c r="O37146" s="21"/>
      <c r="P37146" s="27"/>
      <c r="Q37146" s="16"/>
      <c r="U37146" s="27"/>
    </row>
    <row r="37147" spans="2:21" x14ac:dyDescent="0.25">
      <c r="B37147"/>
      <c r="C37147"/>
      <c r="D37147" s="13"/>
      <c r="E37147" s="13"/>
      <c r="K37147" s="23"/>
      <c r="O37147" s="21"/>
      <c r="P37147" s="27"/>
      <c r="Q37147" s="16"/>
      <c r="U37147" s="27"/>
    </row>
    <row r="37148" spans="2:21" x14ac:dyDescent="0.25">
      <c r="B37148"/>
      <c r="C37148"/>
      <c r="D37148" s="13"/>
      <c r="E37148" s="13"/>
      <c r="K37148" s="23"/>
      <c r="O37148" s="21"/>
      <c r="P37148" s="27"/>
      <c r="Q37148" s="16"/>
      <c r="U37148" s="27"/>
    </row>
    <row r="37149" spans="2:21" x14ac:dyDescent="0.25">
      <c r="B37149"/>
      <c r="C37149"/>
      <c r="D37149" s="13"/>
      <c r="E37149" s="13"/>
      <c r="K37149" s="23"/>
      <c r="O37149" s="21"/>
      <c r="P37149" s="27"/>
      <c r="Q37149" s="16"/>
      <c r="U37149" s="27"/>
    </row>
    <row r="37150" spans="2:21" x14ac:dyDescent="0.25">
      <c r="B37150"/>
      <c r="C37150"/>
      <c r="D37150" s="13"/>
      <c r="E37150" s="13"/>
      <c r="K37150" s="23"/>
      <c r="O37150" s="21"/>
      <c r="P37150" s="27"/>
      <c r="Q37150" s="16"/>
      <c r="U37150" s="27"/>
    </row>
    <row r="37151" spans="2:21" x14ac:dyDescent="0.25">
      <c r="B37151"/>
      <c r="C37151"/>
      <c r="D37151" s="13"/>
      <c r="E37151" s="13"/>
      <c r="K37151" s="23"/>
      <c r="O37151" s="21"/>
      <c r="P37151" s="27"/>
      <c r="Q37151" s="16"/>
      <c r="U37151" s="27"/>
    </row>
    <row r="37152" spans="2:21" x14ac:dyDescent="0.25">
      <c r="B37152"/>
      <c r="C37152"/>
      <c r="D37152" s="13"/>
      <c r="E37152" s="13"/>
      <c r="K37152" s="23"/>
      <c r="O37152" s="21"/>
      <c r="P37152" s="27"/>
      <c r="Q37152" s="16"/>
      <c r="U37152" s="27"/>
    </row>
    <row r="37153" spans="2:21" x14ac:dyDescent="0.25">
      <c r="B37153"/>
      <c r="C37153"/>
      <c r="D37153" s="13"/>
      <c r="E37153" s="13"/>
      <c r="K37153" s="23"/>
      <c r="O37153" s="21"/>
      <c r="P37153" s="27"/>
      <c r="Q37153" s="16"/>
      <c r="U37153" s="27"/>
    </row>
    <row r="37154" spans="2:21" x14ac:dyDescent="0.25">
      <c r="B37154"/>
      <c r="C37154"/>
      <c r="D37154" s="13"/>
      <c r="E37154" s="13"/>
      <c r="K37154" s="23"/>
      <c r="O37154" s="21"/>
      <c r="P37154" s="27"/>
      <c r="Q37154" s="16"/>
      <c r="U37154" s="27"/>
    </row>
    <row r="37155" spans="2:21" x14ac:dyDescent="0.25">
      <c r="B37155"/>
      <c r="C37155"/>
      <c r="D37155" s="13"/>
      <c r="E37155" s="13"/>
      <c r="K37155" s="23"/>
      <c r="O37155" s="21"/>
      <c r="P37155" s="27"/>
      <c r="Q37155" s="16"/>
      <c r="U37155" s="27"/>
    </row>
    <row r="37156" spans="2:21" x14ac:dyDescent="0.25">
      <c r="B37156"/>
      <c r="C37156"/>
      <c r="D37156" s="13"/>
      <c r="E37156" s="13"/>
      <c r="K37156" s="23"/>
      <c r="O37156" s="21"/>
      <c r="P37156" s="27"/>
      <c r="Q37156" s="16"/>
      <c r="U37156" s="27"/>
    </row>
    <row r="37157" spans="2:21" x14ac:dyDescent="0.25">
      <c r="B37157"/>
      <c r="C37157"/>
      <c r="D37157" s="13"/>
      <c r="E37157" s="13"/>
      <c r="K37157" s="23"/>
      <c r="O37157" s="21"/>
      <c r="P37157" s="27"/>
      <c r="Q37157" s="16"/>
      <c r="U37157" s="27"/>
    </row>
    <row r="37158" spans="2:21" x14ac:dyDescent="0.25">
      <c r="B37158"/>
      <c r="C37158"/>
      <c r="D37158" s="13"/>
      <c r="E37158" s="13"/>
      <c r="K37158" s="23"/>
      <c r="O37158" s="21"/>
      <c r="P37158" s="27"/>
      <c r="Q37158" s="16"/>
      <c r="U37158" s="27"/>
    </row>
    <row r="37159" spans="2:21" x14ac:dyDescent="0.25">
      <c r="B37159"/>
      <c r="C37159"/>
      <c r="D37159" s="13"/>
      <c r="E37159" s="13"/>
      <c r="K37159" s="23"/>
      <c r="O37159" s="21"/>
      <c r="P37159" s="27"/>
      <c r="Q37159" s="16"/>
      <c r="U37159" s="27"/>
    </row>
    <row r="37160" spans="2:21" x14ac:dyDescent="0.25">
      <c r="B37160"/>
      <c r="C37160"/>
      <c r="D37160" s="13"/>
      <c r="E37160" s="13"/>
      <c r="K37160" s="23"/>
      <c r="O37160" s="21"/>
      <c r="P37160" s="27"/>
      <c r="Q37160" s="16"/>
      <c r="U37160" s="27"/>
    </row>
    <row r="37161" spans="2:21" x14ac:dyDescent="0.25">
      <c r="B37161"/>
      <c r="C37161"/>
      <c r="D37161" s="13"/>
      <c r="E37161" s="13"/>
      <c r="K37161" s="23"/>
      <c r="O37161" s="21"/>
      <c r="P37161" s="27"/>
      <c r="Q37161" s="16"/>
      <c r="U37161" s="27"/>
    </row>
    <row r="37162" spans="2:21" x14ac:dyDescent="0.25">
      <c r="B37162"/>
      <c r="C37162"/>
      <c r="D37162" s="13"/>
      <c r="E37162" s="13"/>
      <c r="K37162" s="23"/>
      <c r="O37162" s="21"/>
      <c r="P37162" s="27"/>
      <c r="Q37162" s="16"/>
      <c r="U37162" s="27"/>
    </row>
    <row r="37163" spans="2:21" x14ac:dyDescent="0.25">
      <c r="B37163"/>
      <c r="C37163"/>
      <c r="D37163" s="13"/>
      <c r="E37163" s="13"/>
      <c r="K37163" s="23"/>
      <c r="O37163" s="21"/>
      <c r="P37163" s="27"/>
      <c r="Q37163" s="16"/>
      <c r="U37163" s="27"/>
    </row>
    <row r="37164" spans="2:21" x14ac:dyDescent="0.25">
      <c r="B37164"/>
      <c r="C37164"/>
      <c r="D37164" s="13"/>
      <c r="E37164" s="13"/>
      <c r="K37164" s="23"/>
      <c r="O37164" s="21"/>
      <c r="P37164" s="27"/>
      <c r="Q37164" s="16"/>
      <c r="U37164" s="27"/>
    </row>
    <row r="37165" spans="2:21" x14ac:dyDescent="0.25">
      <c r="B37165"/>
      <c r="C37165"/>
      <c r="D37165" s="13"/>
      <c r="E37165" s="13"/>
      <c r="K37165" s="23"/>
      <c r="O37165" s="21"/>
      <c r="P37165" s="27"/>
      <c r="Q37165" s="16"/>
      <c r="U37165" s="27"/>
    </row>
    <row r="37166" spans="2:21" x14ac:dyDescent="0.25">
      <c r="B37166"/>
      <c r="C37166"/>
      <c r="D37166" s="13"/>
      <c r="E37166" s="13"/>
      <c r="K37166" s="23"/>
      <c r="O37166" s="21"/>
      <c r="P37166" s="27"/>
      <c r="Q37166" s="16"/>
      <c r="U37166" s="27"/>
    </row>
    <row r="37167" spans="2:21" x14ac:dyDescent="0.25">
      <c r="B37167"/>
      <c r="C37167"/>
      <c r="D37167" s="13"/>
      <c r="E37167" s="13"/>
      <c r="K37167" s="23"/>
      <c r="O37167" s="21"/>
      <c r="P37167" s="27"/>
      <c r="Q37167" s="16"/>
      <c r="U37167" s="27"/>
    </row>
    <row r="37168" spans="2:21" x14ac:dyDescent="0.25">
      <c r="B37168"/>
      <c r="C37168"/>
      <c r="D37168" s="13"/>
      <c r="E37168" s="13"/>
      <c r="K37168" s="23"/>
      <c r="O37168" s="21"/>
      <c r="P37168" s="27"/>
      <c r="Q37168" s="16"/>
      <c r="U37168" s="27"/>
    </row>
    <row r="37169" spans="2:21" x14ac:dyDescent="0.25">
      <c r="B37169"/>
      <c r="C37169"/>
      <c r="D37169" s="13"/>
      <c r="E37169" s="13"/>
      <c r="K37169" s="23"/>
      <c r="O37169" s="21"/>
      <c r="P37169" s="27"/>
      <c r="Q37169" s="16"/>
      <c r="U37169" s="27"/>
    </row>
    <row r="37170" spans="2:21" x14ac:dyDescent="0.25">
      <c r="B37170"/>
      <c r="C37170"/>
      <c r="D37170" s="13"/>
      <c r="E37170" s="13"/>
      <c r="K37170" s="23"/>
      <c r="O37170" s="21"/>
      <c r="P37170" s="27"/>
      <c r="Q37170" s="16"/>
      <c r="U37170" s="27"/>
    </row>
    <row r="37171" spans="2:21" x14ac:dyDescent="0.25">
      <c r="B37171"/>
      <c r="C37171"/>
      <c r="D37171" s="13"/>
      <c r="E37171" s="13"/>
      <c r="K37171" s="23"/>
      <c r="O37171" s="21"/>
      <c r="P37171" s="27"/>
      <c r="Q37171" s="16"/>
      <c r="U37171" s="27"/>
    </row>
    <row r="37172" spans="2:21" x14ac:dyDescent="0.25">
      <c r="B37172"/>
      <c r="C37172"/>
      <c r="D37172" s="13"/>
      <c r="E37172" s="13"/>
      <c r="K37172" s="23"/>
      <c r="O37172" s="21"/>
      <c r="P37172" s="27"/>
      <c r="Q37172" s="16"/>
      <c r="U37172" s="27"/>
    </row>
    <row r="37173" spans="2:21" x14ac:dyDescent="0.25">
      <c r="B37173"/>
      <c r="C37173"/>
      <c r="D37173" s="13"/>
      <c r="E37173" s="13"/>
      <c r="K37173" s="23"/>
      <c r="O37173" s="21"/>
      <c r="P37173" s="27"/>
      <c r="Q37173" s="16"/>
      <c r="U37173" s="27"/>
    </row>
    <row r="37174" spans="2:21" x14ac:dyDescent="0.25">
      <c r="B37174"/>
      <c r="C37174"/>
      <c r="D37174" s="13"/>
      <c r="E37174" s="13"/>
      <c r="K37174" s="23"/>
      <c r="O37174" s="21"/>
      <c r="P37174" s="27"/>
      <c r="Q37174" s="16"/>
      <c r="U37174" s="27"/>
    </row>
    <row r="37175" spans="2:21" x14ac:dyDescent="0.25">
      <c r="B37175"/>
      <c r="C37175"/>
      <c r="D37175" s="13"/>
      <c r="E37175" s="13"/>
      <c r="K37175" s="23"/>
      <c r="O37175" s="21"/>
      <c r="P37175" s="27"/>
      <c r="Q37175" s="16"/>
      <c r="U37175" s="27"/>
    </row>
    <row r="37176" spans="2:21" x14ac:dyDescent="0.25">
      <c r="B37176"/>
      <c r="C37176"/>
      <c r="D37176" s="13"/>
      <c r="E37176" s="13"/>
      <c r="K37176" s="23"/>
      <c r="O37176" s="21"/>
      <c r="P37176" s="27"/>
      <c r="Q37176" s="16"/>
      <c r="U37176" s="27"/>
    </row>
    <row r="37177" spans="2:21" x14ac:dyDescent="0.25">
      <c r="B37177"/>
      <c r="C37177"/>
      <c r="D37177" s="13"/>
      <c r="E37177" s="13"/>
      <c r="K37177" s="23"/>
      <c r="O37177" s="21"/>
      <c r="P37177" s="27"/>
      <c r="Q37177" s="16"/>
      <c r="U37177" s="27"/>
    </row>
    <row r="37178" spans="2:21" x14ac:dyDescent="0.25">
      <c r="B37178"/>
      <c r="C37178"/>
      <c r="D37178" s="13"/>
      <c r="E37178" s="13"/>
      <c r="K37178" s="23"/>
      <c r="O37178" s="21"/>
      <c r="P37178" s="27"/>
      <c r="Q37178" s="16"/>
      <c r="U37178" s="27"/>
    </row>
    <row r="37179" spans="2:21" x14ac:dyDescent="0.25">
      <c r="B37179"/>
      <c r="C37179"/>
      <c r="D37179" s="13"/>
      <c r="E37179" s="13"/>
      <c r="K37179" s="23"/>
      <c r="O37179" s="21"/>
      <c r="P37179" s="27"/>
      <c r="Q37179" s="16"/>
      <c r="U37179" s="27"/>
    </row>
    <row r="37180" spans="2:21" x14ac:dyDescent="0.25">
      <c r="B37180"/>
      <c r="C37180"/>
      <c r="D37180" s="13"/>
      <c r="E37180" s="13"/>
      <c r="K37180" s="23"/>
      <c r="O37180" s="21"/>
      <c r="P37180" s="27"/>
      <c r="Q37180" s="16"/>
      <c r="U37180" s="27"/>
    </row>
    <row r="37181" spans="2:21" x14ac:dyDescent="0.25">
      <c r="B37181"/>
      <c r="C37181"/>
      <c r="D37181" s="13"/>
      <c r="E37181" s="13"/>
      <c r="K37181" s="23"/>
      <c r="O37181" s="21"/>
      <c r="P37181" s="27"/>
      <c r="Q37181" s="16"/>
      <c r="U37181" s="27"/>
    </row>
    <row r="37182" spans="2:21" x14ac:dyDescent="0.25">
      <c r="B37182"/>
      <c r="C37182"/>
      <c r="D37182" s="13"/>
      <c r="E37182" s="13"/>
      <c r="K37182" s="23"/>
      <c r="O37182" s="21"/>
      <c r="P37182" s="27"/>
      <c r="Q37182" s="16"/>
      <c r="U37182" s="27"/>
    </row>
    <row r="37183" spans="2:21" x14ac:dyDescent="0.25">
      <c r="B37183"/>
      <c r="C37183"/>
      <c r="D37183" s="13"/>
      <c r="E37183" s="13"/>
      <c r="K37183" s="23"/>
      <c r="O37183" s="21"/>
      <c r="P37183" s="27"/>
      <c r="Q37183" s="16"/>
      <c r="U37183" s="27"/>
    </row>
    <row r="37184" spans="2:21" x14ac:dyDescent="0.25">
      <c r="B37184"/>
      <c r="C37184"/>
      <c r="D37184" s="13"/>
      <c r="E37184" s="13"/>
      <c r="K37184" s="23"/>
      <c r="O37184" s="21"/>
      <c r="P37184" s="27"/>
      <c r="Q37184" s="16"/>
      <c r="U37184" s="27"/>
    </row>
    <row r="37185" spans="2:21" x14ac:dyDescent="0.25">
      <c r="B37185"/>
      <c r="C37185"/>
      <c r="D37185" s="13"/>
      <c r="E37185" s="13"/>
      <c r="K37185" s="23"/>
      <c r="O37185" s="21"/>
      <c r="P37185" s="27"/>
      <c r="Q37185" s="16"/>
      <c r="U37185" s="27"/>
    </row>
    <row r="37186" spans="2:21" x14ac:dyDescent="0.25">
      <c r="B37186"/>
      <c r="C37186"/>
      <c r="D37186" s="13"/>
      <c r="E37186" s="13"/>
      <c r="K37186" s="23"/>
      <c r="O37186" s="21"/>
      <c r="P37186" s="27"/>
      <c r="Q37186" s="16"/>
      <c r="U37186" s="27"/>
    </row>
    <row r="37187" spans="2:21" x14ac:dyDescent="0.25">
      <c r="B37187"/>
      <c r="C37187"/>
      <c r="D37187" s="13"/>
      <c r="E37187" s="13"/>
      <c r="K37187" s="23"/>
      <c r="O37187" s="21"/>
      <c r="P37187" s="27"/>
      <c r="Q37187" s="16"/>
      <c r="U37187" s="27"/>
    </row>
    <row r="37188" spans="2:21" x14ac:dyDescent="0.25">
      <c r="B37188"/>
      <c r="C37188"/>
      <c r="D37188" s="13"/>
      <c r="E37188" s="13"/>
      <c r="K37188" s="23"/>
      <c r="O37188" s="21"/>
      <c r="P37188" s="27"/>
      <c r="Q37188" s="16"/>
      <c r="U37188" s="27"/>
    </row>
    <row r="37189" spans="2:21" x14ac:dyDescent="0.25">
      <c r="B37189"/>
      <c r="C37189"/>
      <c r="D37189" s="13"/>
      <c r="E37189" s="13"/>
      <c r="K37189" s="23"/>
      <c r="O37189" s="21"/>
      <c r="P37189" s="27"/>
      <c r="Q37189" s="16"/>
      <c r="U37189" s="27"/>
    </row>
    <row r="37190" spans="2:21" x14ac:dyDescent="0.25">
      <c r="B37190"/>
      <c r="C37190"/>
      <c r="D37190" s="13"/>
      <c r="E37190" s="13"/>
      <c r="K37190" s="23"/>
      <c r="O37190" s="21"/>
      <c r="P37190" s="27"/>
      <c r="Q37190" s="16"/>
      <c r="U37190" s="27"/>
    </row>
    <row r="37191" spans="2:21" x14ac:dyDescent="0.25">
      <c r="B37191"/>
      <c r="C37191"/>
      <c r="D37191" s="13"/>
      <c r="E37191" s="13"/>
      <c r="K37191" s="23"/>
      <c r="O37191" s="21"/>
      <c r="P37191" s="27"/>
      <c r="Q37191" s="16"/>
      <c r="U37191" s="27"/>
    </row>
    <row r="37192" spans="2:21" x14ac:dyDescent="0.25">
      <c r="B37192"/>
      <c r="C37192"/>
      <c r="D37192" s="13"/>
      <c r="E37192" s="13"/>
      <c r="K37192" s="23"/>
      <c r="O37192" s="21"/>
      <c r="P37192" s="27"/>
      <c r="Q37192" s="16"/>
      <c r="U37192" s="27"/>
    </row>
    <row r="37193" spans="2:21" x14ac:dyDescent="0.25">
      <c r="B37193"/>
      <c r="C37193"/>
      <c r="D37193" s="13"/>
      <c r="E37193" s="13"/>
      <c r="K37193" s="23"/>
      <c r="O37193" s="21"/>
      <c r="P37193" s="27"/>
      <c r="Q37193" s="16"/>
      <c r="U37193" s="27"/>
    </row>
    <row r="37194" spans="2:21" x14ac:dyDescent="0.25">
      <c r="B37194"/>
      <c r="C37194"/>
      <c r="D37194" s="13"/>
      <c r="E37194" s="13"/>
      <c r="K37194" s="23"/>
      <c r="O37194" s="21"/>
      <c r="P37194" s="27"/>
      <c r="Q37194" s="16"/>
      <c r="U37194" s="27"/>
    </row>
    <row r="37195" spans="2:21" x14ac:dyDescent="0.25">
      <c r="B37195"/>
      <c r="C37195"/>
      <c r="D37195" s="13"/>
      <c r="E37195" s="13"/>
      <c r="K37195" s="23"/>
      <c r="O37195" s="21"/>
      <c r="P37195" s="27"/>
      <c r="Q37195" s="16"/>
      <c r="U37195" s="27"/>
    </row>
    <row r="37196" spans="2:21" x14ac:dyDescent="0.25">
      <c r="B37196"/>
      <c r="C37196"/>
      <c r="D37196" s="13"/>
      <c r="E37196" s="13"/>
      <c r="K37196" s="23"/>
      <c r="O37196" s="21"/>
      <c r="P37196" s="27"/>
      <c r="Q37196" s="16"/>
      <c r="U37196" s="27"/>
    </row>
    <row r="37197" spans="2:21" x14ac:dyDescent="0.25">
      <c r="B37197"/>
      <c r="C37197"/>
      <c r="D37197" s="13"/>
      <c r="E37197" s="13"/>
      <c r="K37197" s="23"/>
      <c r="O37197" s="21"/>
      <c r="P37197" s="27"/>
      <c r="Q37197" s="16"/>
      <c r="U37197" s="27"/>
    </row>
    <row r="37198" spans="2:21" x14ac:dyDescent="0.25">
      <c r="B37198"/>
      <c r="C37198"/>
      <c r="D37198" s="13"/>
      <c r="E37198" s="13"/>
      <c r="K37198" s="23"/>
      <c r="O37198" s="21"/>
      <c r="P37198" s="27"/>
      <c r="Q37198" s="16"/>
      <c r="U37198" s="27"/>
    </row>
    <row r="37199" spans="2:21" x14ac:dyDescent="0.25">
      <c r="B37199"/>
      <c r="C37199"/>
      <c r="D37199" s="13"/>
      <c r="E37199" s="13"/>
      <c r="K37199" s="23"/>
      <c r="O37199" s="21"/>
      <c r="P37199" s="27"/>
      <c r="Q37199" s="16"/>
      <c r="U37199" s="27"/>
    </row>
    <row r="37200" spans="2:21" x14ac:dyDescent="0.25">
      <c r="B37200"/>
      <c r="C37200"/>
      <c r="D37200" s="13"/>
      <c r="E37200" s="13"/>
      <c r="K37200" s="23"/>
      <c r="O37200" s="21"/>
      <c r="P37200" s="27"/>
      <c r="Q37200" s="16"/>
      <c r="U37200" s="27"/>
    </row>
    <row r="37201" spans="2:21" x14ac:dyDescent="0.25">
      <c r="B37201"/>
      <c r="C37201"/>
      <c r="D37201" s="13"/>
      <c r="E37201" s="13"/>
      <c r="K37201" s="23"/>
      <c r="O37201" s="21"/>
      <c r="P37201" s="27"/>
      <c r="Q37201" s="16"/>
      <c r="U37201" s="27"/>
    </row>
    <row r="37202" spans="2:21" x14ac:dyDescent="0.25">
      <c r="B37202"/>
      <c r="C37202"/>
      <c r="D37202" s="13"/>
      <c r="E37202" s="13"/>
      <c r="K37202" s="23"/>
      <c r="O37202" s="21"/>
      <c r="P37202" s="27"/>
      <c r="Q37202" s="16"/>
      <c r="U37202" s="27"/>
    </row>
    <row r="37203" spans="2:21" x14ac:dyDescent="0.25">
      <c r="B37203"/>
      <c r="C37203"/>
      <c r="D37203" s="13"/>
      <c r="E37203" s="13"/>
      <c r="K37203" s="23"/>
      <c r="O37203" s="21"/>
      <c r="P37203" s="27"/>
      <c r="Q37203" s="16"/>
      <c r="U37203" s="27"/>
    </row>
    <row r="37204" spans="2:21" x14ac:dyDescent="0.25">
      <c r="B37204"/>
      <c r="C37204"/>
      <c r="D37204" s="13"/>
      <c r="E37204" s="13"/>
      <c r="K37204" s="23"/>
      <c r="O37204" s="21"/>
      <c r="P37204" s="27"/>
      <c r="Q37204" s="16"/>
      <c r="U37204" s="27"/>
    </row>
    <row r="37205" spans="2:21" x14ac:dyDescent="0.25">
      <c r="B37205"/>
      <c r="C37205"/>
      <c r="D37205" s="13"/>
      <c r="E37205" s="13"/>
      <c r="K37205" s="23"/>
      <c r="O37205" s="21"/>
      <c r="P37205" s="27"/>
      <c r="Q37205" s="16"/>
      <c r="U37205" s="27"/>
    </row>
    <row r="37206" spans="2:21" x14ac:dyDescent="0.25">
      <c r="B37206"/>
      <c r="C37206"/>
      <c r="D37206" s="13"/>
      <c r="E37206" s="13"/>
      <c r="K37206" s="23"/>
      <c r="O37206" s="21"/>
      <c r="P37206" s="27"/>
      <c r="Q37206" s="16"/>
      <c r="U37206" s="27"/>
    </row>
    <row r="37207" spans="2:21" x14ac:dyDescent="0.25">
      <c r="B37207"/>
      <c r="C37207"/>
      <c r="D37207" s="13"/>
      <c r="E37207" s="13"/>
      <c r="K37207" s="23"/>
      <c r="O37207" s="21"/>
      <c r="P37207" s="27"/>
      <c r="Q37207" s="16"/>
      <c r="U37207" s="27"/>
    </row>
    <row r="37208" spans="2:21" x14ac:dyDescent="0.25">
      <c r="B37208"/>
      <c r="C37208"/>
      <c r="D37208" s="13"/>
      <c r="E37208" s="13"/>
      <c r="K37208" s="23"/>
      <c r="O37208" s="21"/>
      <c r="P37208" s="27"/>
      <c r="Q37208" s="16"/>
      <c r="U37208" s="27"/>
    </row>
    <row r="37209" spans="2:21" x14ac:dyDescent="0.25">
      <c r="B37209"/>
      <c r="C37209"/>
      <c r="D37209" s="13"/>
      <c r="E37209" s="13"/>
      <c r="K37209" s="23"/>
      <c r="O37209" s="21"/>
      <c r="P37209" s="27"/>
      <c r="Q37209" s="16"/>
      <c r="U37209" s="27"/>
    </row>
    <row r="37210" spans="2:21" x14ac:dyDescent="0.25">
      <c r="B37210"/>
      <c r="C37210"/>
      <c r="D37210" s="13"/>
      <c r="E37210" s="13"/>
      <c r="K37210" s="23"/>
      <c r="O37210" s="21"/>
      <c r="P37210" s="27"/>
      <c r="Q37210" s="16"/>
      <c r="U37210" s="27"/>
    </row>
    <row r="37211" spans="2:21" x14ac:dyDescent="0.25">
      <c r="B37211"/>
      <c r="C37211"/>
      <c r="D37211" s="13"/>
      <c r="E37211" s="13"/>
      <c r="K37211" s="23"/>
      <c r="O37211" s="21"/>
      <c r="P37211" s="27"/>
      <c r="Q37211" s="16"/>
      <c r="U37211" s="27"/>
    </row>
    <row r="37212" spans="2:21" x14ac:dyDescent="0.25">
      <c r="B37212"/>
      <c r="C37212"/>
      <c r="D37212" s="13"/>
      <c r="E37212" s="13"/>
      <c r="K37212" s="23"/>
      <c r="O37212" s="21"/>
      <c r="P37212" s="27"/>
      <c r="Q37212" s="16"/>
      <c r="U37212" s="27"/>
    </row>
    <row r="37213" spans="2:21" x14ac:dyDescent="0.25">
      <c r="B37213"/>
      <c r="C37213"/>
      <c r="D37213" s="13"/>
      <c r="E37213" s="13"/>
      <c r="K37213" s="23"/>
      <c r="O37213" s="21"/>
      <c r="P37213" s="27"/>
      <c r="Q37213" s="16"/>
      <c r="U37213" s="27"/>
    </row>
    <row r="37214" spans="2:21" x14ac:dyDescent="0.25">
      <c r="B37214"/>
      <c r="C37214"/>
      <c r="D37214" s="13"/>
      <c r="E37214" s="13"/>
      <c r="K37214" s="23"/>
      <c r="O37214" s="21"/>
      <c r="P37214" s="27"/>
      <c r="Q37214" s="16"/>
      <c r="U37214" s="27"/>
    </row>
    <row r="37215" spans="2:21" x14ac:dyDescent="0.25">
      <c r="B37215"/>
      <c r="C37215"/>
      <c r="D37215" s="13"/>
      <c r="E37215" s="13"/>
      <c r="K37215" s="23"/>
      <c r="O37215" s="21"/>
      <c r="P37215" s="27"/>
      <c r="Q37215" s="16"/>
      <c r="U37215" s="27"/>
    </row>
    <row r="37216" spans="2:21" x14ac:dyDescent="0.25">
      <c r="B37216"/>
      <c r="C37216"/>
      <c r="D37216" s="13"/>
      <c r="E37216" s="13"/>
      <c r="K37216" s="23"/>
      <c r="O37216" s="21"/>
      <c r="P37216" s="27"/>
      <c r="Q37216" s="16"/>
      <c r="U37216" s="27"/>
    </row>
    <row r="37217" spans="2:21" x14ac:dyDescent="0.25">
      <c r="B37217"/>
      <c r="C37217"/>
      <c r="D37217" s="13"/>
      <c r="E37217" s="13"/>
      <c r="K37217" s="23"/>
      <c r="O37217" s="21"/>
      <c r="P37217" s="27"/>
      <c r="Q37217" s="16"/>
      <c r="U37217" s="27"/>
    </row>
    <row r="37218" spans="2:21" x14ac:dyDescent="0.25">
      <c r="B37218"/>
      <c r="C37218"/>
      <c r="D37218" s="13"/>
      <c r="E37218" s="13"/>
      <c r="K37218" s="23"/>
      <c r="O37218" s="21"/>
      <c r="P37218" s="27"/>
      <c r="Q37218" s="16"/>
      <c r="U37218" s="27"/>
    </row>
    <row r="37219" spans="2:21" x14ac:dyDescent="0.25">
      <c r="B37219"/>
      <c r="C37219"/>
      <c r="D37219" s="13"/>
      <c r="E37219" s="13"/>
      <c r="K37219" s="23"/>
      <c r="O37219" s="21"/>
      <c r="P37219" s="27"/>
      <c r="Q37219" s="16"/>
      <c r="U37219" s="27"/>
    </row>
    <row r="37220" spans="2:21" x14ac:dyDescent="0.25">
      <c r="B37220"/>
      <c r="C37220"/>
      <c r="D37220" s="13"/>
      <c r="E37220" s="13"/>
      <c r="K37220" s="23"/>
      <c r="O37220" s="21"/>
      <c r="P37220" s="27"/>
      <c r="Q37220" s="16"/>
      <c r="U37220" s="27"/>
    </row>
    <row r="37221" spans="2:21" x14ac:dyDescent="0.25">
      <c r="B37221"/>
      <c r="C37221"/>
      <c r="D37221" s="13"/>
      <c r="E37221" s="13"/>
      <c r="K37221" s="23"/>
      <c r="O37221" s="21"/>
      <c r="P37221" s="27"/>
      <c r="Q37221" s="16"/>
      <c r="U37221" s="27"/>
    </row>
    <row r="37222" spans="2:21" x14ac:dyDescent="0.25">
      <c r="B37222"/>
      <c r="C37222"/>
      <c r="D37222" s="13"/>
      <c r="E37222" s="13"/>
      <c r="K37222" s="23"/>
      <c r="O37222" s="21"/>
      <c r="P37222" s="27"/>
      <c r="Q37222" s="16"/>
      <c r="U37222" s="27"/>
    </row>
    <row r="37223" spans="2:21" x14ac:dyDescent="0.25">
      <c r="B37223"/>
      <c r="C37223"/>
      <c r="D37223" s="13"/>
      <c r="E37223" s="13"/>
      <c r="K37223" s="23"/>
      <c r="O37223" s="21"/>
      <c r="P37223" s="27"/>
      <c r="Q37223" s="16"/>
      <c r="U37223" s="27"/>
    </row>
    <row r="37224" spans="2:21" x14ac:dyDescent="0.25">
      <c r="B37224"/>
      <c r="C37224"/>
      <c r="D37224" s="13"/>
      <c r="E37224" s="13"/>
      <c r="K37224" s="23"/>
      <c r="O37224" s="21"/>
      <c r="P37224" s="27"/>
      <c r="Q37224" s="16"/>
      <c r="U37224" s="27"/>
    </row>
    <row r="37225" spans="2:21" x14ac:dyDescent="0.25">
      <c r="B37225"/>
      <c r="C37225"/>
      <c r="D37225" s="13"/>
      <c r="E37225" s="13"/>
      <c r="K37225" s="23"/>
      <c r="O37225" s="21"/>
      <c r="P37225" s="27"/>
      <c r="Q37225" s="16"/>
      <c r="U37225" s="27"/>
    </row>
    <row r="37226" spans="2:21" x14ac:dyDescent="0.25">
      <c r="B37226"/>
      <c r="C37226"/>
      <c r="D37226" s="13"/>
      <c r="E37226" s="13"/>
      <c r="K37226" s="23"/>
      <c r="O37226" s="21"/>
      <c r="P37226" s="27"/>
      <c r="Q37226" s="16"/>
      <c r="U37226" s="27"/>
    </row>
    <row r="37227" spans="2:21" x14ac:dyDescent="0.25">
      <c r="B37227"/>
      <c r="C37227"/>
      <c r="D37227" s="13"/>
      <c r="E37227" s="13"/>
      <c r="K37227" s="23"/>
      <c r="O37227" s="21"/>
      <c r="P37227" s="27"/>
      <c r="Q37227" s="16"/>
      <c r="U37227" s="27"/>
    </row>
    <row r="37228" spans="2:21" x14ac:dyDescent="0.25">
      <c r="B37228"/>
      <c r="C37228"/>
      <c r="D37228" s="13"/>
      <c r="E37228" s="13"/>
      <c r="K37228" s="23"/>
      <c r="O37228" s="21"/>
      <c r="P37228" s="27"/>
      <c r="Q37228" s="16"/>
      <c r="U37228" s="27"/>
    </row>
    <row r="37229" spans="2:21" x14ac:dyDescent="0.25">
      <c r="B37229"/>
      <c r="C37229"/>
      <c r="D37229" s="13"/>
      <c r="E37229" s="13"/>
      <c r="K37229" s="23"/>
      <c r="O37229" s="21"/>
      <c r="P37229" s="27"/>
      <c r="Q37229" s="16"/>
      <c r="U37229" s="27"/>
    </row>
    <row r="37230" spans="2:21" x14ac:dyDescent="0.25">
      <c r="B37230"/>
      <c r="C37230"/>
      <c r="D37230" s="13"/>
      <c r="E37230" s="13"/>
      <c r="K37230" s="23"/>
      <c r="O37230" s="21"/>
      <c r="P37230" s="27"/>
      <c r="Q37230" s="16"/>
      <c r="U37230" s="27"/>
    </row>
    <row r="37231" spans="2:21" x14ac:dyDescent="0.25">
      <c r="B37231"/>
      <c r="C37231"/>
      <c r="D37231" s="13"/>
      <c r="E37231" s="13"/>
      <c r="K37231" s="23"/>
      <c r="O37231" s="21"/>
      <c r="P37231" s="27"/>
      <c r="Q37231" s="16"/>
      <c r="U37231" s="27"/>
    </row>
    <row r="37232" spans="2:21" x14ac:dyDescent="0.25">
      <c r="B37232"/>
      <c r="C37232"/>
      <c r="D37232" s="13"/>
      <c r="E37232" s="13"/>
      <c r="K37232" s="23"/>
      <c r="O37232" s="21"/>
      <c r="P37232" s="27"/>
      <c r="Q37232" s="16"/>
      <c r="U37232" s="27"/>
    </row>
    <row r="37233" spans="2:21" x14ac:dyDescent="0.25">
      <c r="B37233"/>
      <c r="C37233"/>
      <c r="D37233" s="13"/>
      <c r="E37233" s="13"/>
      <c r="K37233" s="23"/>
      <c r="O37233" s="21"/>
      <c r="P37233" s="27"/>
      <c r="Q37233" s="16"/>
      <c r="U37233" s="27"/>
    </row>
    <row r="37234" spans="2:21" x14ac:dyDescent="0.25">
      <c r="B37234"/>
      <c r="C37234"/>
      <c r="D37234" s="13"/>
      <c r="E37234" s="13"/>
      <c r="K37234" s="23"/>
      <c r="O37234" s="21"/>
      <c r="P37234" s="27"/>
      <c r="Q37234" s="16"/>
      <c r="U37234" s="27"/>
    </row>
    <row r="37235" spans="2:21" x14ac:dyDescent="0.25">
      <c r="B37235"/>
      <c r="C37235"/>
      <c r="D37235" s="13"/>
      <c r="E37235" s="13"/>
      <c r="K37235" s="23"/>
      <c r="O37235" s="21"/>
      <c r="P37235" s="27"/>
      <c r="Q37235" s="16"/>
      <c r="U37235" s="27"/>
    </row>
    <row r="37236" spans="2:21" x14ac:dyDescent="0.25">
      <c r="B37236"/>
      <c r="C37236"/>
      <c r="D37236" s="13"/>
      <c r="E37236" s="13"/>
      <c r="K37236" s="23"/>
      <c r="O37236" s="21"/>
      <c r="P37236" s="27"/>
      <c r="Q37236" s="16"/>
      <c r="U37236" s="27"/>
    </row>
    <row r="37237" spans="2:21" x14ac:dyDescent="0.25">
      <c r="B37237"/>
      <c r="C37237"/>
      <c r="D37237" s="13"/>
      <c r="E37237" s="13"/>
      <c r="K37237" s="23"/>
      <c r="O37237" s="21"/>
      <c r="P37237" s="27"/>
      <c r="Q37237" s="16"/>
      <c r="U37237" s="27"/>
    </row>
    <row r="37238" spans="2:21" x14ac:dyDescent="0.25">
      <c r="B37238"/>
      <c r="C37238"/>
      <c r="D37238" s="13"/>
      <c r="E37238" s="13"/>
      <c r="K37238" s="23"/>
      <c r="O37238" s="21"/>
      <c r="P37238" s="27"/>
      <c r="Q37238" s="16"/>
      <c r="U37238" s="27"/>
    </row>
    <row r="37239" spans="2:21" x14ac:dyDescent="0.25">
      <c r="B37239"/>
      <c r="C37239"/>
      <c r="D37239" s="13"/>
      <c r="E37239" s="13"/>
      <c r="K37239" s="23"/>
      <c r="O37239" s="21"/>
      <c r="P37239" s="27"/>
      <c r="Q37239" s="16"/>
      <c r="U37239" s="27"/>
    </row>
    <row r="37240" spans="2:21" x14ac:dyDescent="0.25">
      <c r="B37240"/>
      <c r="C37240"/>
      <c r="D37240" s="13"/>
      <c r="E37240" s="13"/>
      <c r="K37240" s="23"/>
      <c r="O37240" s="21"/>
      <c r="P37240" s="27"/>
      <c r="Q37240" s="16"/>
      <c r="U37240" s="27"/>
    </row>
    <row r="37241" spans="2:21" x14ac:dyDescent="0.25">
      <c r="B37241"/>
      <c r="C37241"/>
      <c r="D37241" s="13"/>
      <c r="E37241" s="13"/>
      <c r="K37241" s="23"/>
      <c r="O37241" s="21"/>
      <c r="P37241" s="27"/>
      <c r="Q37241" s="16"/>
      <c r="U37241" s="27"/>
    </row>
    <row r="37242" spans="2:21" x14ac:dyDescent="0.25">
      <c r="B37242"/>
      <c r="C37242"/>
      <c r="D37242" s="13"/>
      <c r="E37242" s="13"/>
      <c r="K37242" s="23"/>
      <c r="O37242" s="21"/>
      <c r="P37242" s="27"/>
      <c r="Q37242" s="16"/>
      <c r="U37242" s="27"/>
    </row>
    <row r="37243" spans="2:21" x14ac:dyDescent="0.25">
      <c r="B37243"/>
      <c r="C37243"/>
      <c r="D37243" s="13"/>
      <c r="E37243" s="13"/>
      <c r="K37243" s="23"/>
      <c r="O37243" s="21"/>
      <c r="P37243" s="27"/>
      <c r="Q37243" s="16"/>
      <c r="U37243" s="27"/>
    </row>
    <row r="37244" spans="2:21" x14ac:dyDescent="0.25">
      <c r="B37244"/>
      <c r="C37244"/>
      <c r="D37244" s="13"/>
      <c r="E37244" s="13"/>
      <c r="K37244" s="23"/>
      <c r="O37244" s="21"/>
      <c r="P37244" s="27"/>
      <c r="Q37244" s="16"/>
      <c r="U37244" s="27"/>
    </row>
    <row r="37245" spans="2:21" x14ac:dyDescent="0.25">
      <c r="B37245"/>
      <c r="C37245"/>
      <c r="D37245" s="13"/>
      <c r="E37245" s="13"/>
      <c r="K37245" s="23"/>
      <c r="O37245" s="21"/>
      <c r="P37245" s="27"/>
      <c r="Q37245" s="16"/>
      <c r="U37245" s="27"/>
    </row>
    <row r="37246" spans="2:21" x14ac:dyDescent="0.25">
      <c r="B37246"/>
      <c r="C37246"/>
      <c r="D37246" s="13"/>
      <c r="E37246" s="13"/>
      <c r="K37246" s="23"/>
      <c r="O37246" s="21"/>
      <c r="P37246" s="27"/>
      <c r="Q37246" s="16"/>
      <c r="U37246" s="27"/>
    </row>
    <row r="37247" spans="2:21" x14ac:dyDescent="0.25">
      <c r="B37247"/>
      <c r="C37247"/>
      <c r="D37247" s="13"/>
      <c r="E37247" s="13"/>
      <c r="K37247" s="23"/>
      <c r="O37247" s="21"/>
      <c r="P37247" s="27"/>
      <c r="Q37247" s="16"/>
      <c r="U37247" s="27"/>
    </row>
    <row r="37248" spans="2:21" x14ac:dyDescent="0.25">
      <c r="B37248"/>
      <c r="C37248"/>
      <c r="D37248" s="13"/>
      <c r="E37248" s="13"/>
      <c r="K37248" s="23"/>
      <c r="O37248" s="21"/>
      <c r="P37248" s="27"/>
      <c r="Q37248" s="16"/>
      <c r="U37248" s="27"/>
    </row>
    <row r="37249" spans="2:21" x14ac:dyDescent="0.25">
      <c r="B37249"/>
      <c r="C37249"/>
      <c r="D37249" s="13"/>
      <c r="E37249" s="13"/>
      <c r="K37249" s="23"/>
      <c r="O37249" s="21"/>
      <c r="P37249" s="27"/>
      <c r="Q37249" s="16"/>
      <c r="U37249" s="27"/>
    </row>
    <row r="37250" spans="2:21" x14ac:dyDescent="0.25">
      <c r="B37250"/>
      <c r="C37250"/>
      <c r="D37250" s="13"/>
      <c r="E37250" s="13"/>
      <c r="K37250" s="23"/>
      <c r="O37250" s="21"/>
      <c r="P37250" s="27"/>
      <c r="Q37250" s="16"/>
      <c r="U37250" s="27"/>
    </row>
    <row r="37251" spans="2:21" x14ac:dyDescent="0.25">
      <c r="B37251"/>
      <c r="C37251"/>
      <c r="D37251" s="13"/>
      <c r="E37251" s="13"/>
      <c r="K37251" s="23"/>
      <c r="O37251" s="21"/>
      <c r="P37251" s="27"/>
      <c r="Q37251" s="16"/>
      <c r="U37251" s="27"/>
    </row>
    <row r="37252" spans="2:21" x14ac:dyDescent="0.25">
      <c r="B37252"/>
      <c r="C37252"/>
      <c r="D37252" s="13"/>
      <c r="E37252" s="13"/>
      <c r="K37252" s="23"/>
      <c r="O37252" s="21"/>
      <c r="P37252" s="27"/>
      <c r="Q37252" s="16"/>
      <c r="U37252" s="27"/>
    </row>
    <row r="37253" spans="2:21" x14ac:dyDescent="0.25">
      <c r="B37253"/>
      <c r="C37253"/>
      <c r="D37253" s="13"/>
      <c r="E37253" s="13"/>
      <c r="K37253" s="23"/>
      <c r="O37253" s="21"/>
      <c r="P37253" s="27"/>
      <c r="Q37253" s="16"/>
      <c r="U37253" s="27"/>
    </row>
    <row r="37254" spans="2:21" x14ac:dyDescent="0.25">
      <c r="B37254"/>
      <c r="C37254"/>
      <c r="D37254" s="13"/>
      <c r="E37254" s="13"/>
      <c r="K37254" s="23"/>
      <c r="O37254" s="21"/>
      <c r="P37254" s="27"/>
      <c r="Q37254" s="16"/>
      <c r="U37254" s="27"/>
    </row>
    <row r="37255" spans="2:21" x14ac:dyDescent="0.25">
      <c r="B37255"/>
      <c r="C37255"/>
      <c r="D37255" s="13"/>
      <c r="E37255" s="13"/>
      <c r="K37255" s="23"/>
      <c r="O37255" s="21"/>
      <c r="P37255" s="27"/>
      <c r="Q37255" s="16"/>
      <c r="U37255" s="27"/>
    </row>
    <row r="37256" spans="2:21" x14ac:dyDescent="0.25">
      <c r="B37256"/>
      <c r="C37256"/>
      <c r="D37256" s="13"/>
      <c r="E37256" s="13"/>
      <c r="K37256" s="23"/>
      <c r="O37256" s="21"/>
      <c r="P37256" s="27"/>
      <c r="Q37256" s="16"/>
      <c r="U37256" s="27"/>
    </row>
    <row r="37257" spans="2:21" x14ac:dyDescent="0.25">
      <c r="B37257"/>
      <c r="C37257"/>
      <c r="D37257" s="13"/>
      <c r="E37257" s="13"/>
      <c r="K37257" s="23"/>
      <c r="O37257" s="21"/>
      <c r="P37257" s="27"/>
      <c r="Q37257" s="16"/>
      <c r="U37257" s="27"/>
    </row>
    <row r="37258" spans="2:21" x14ac:dyDescent="0.25">
      <c r="B37258"/>
      <c r="C37258"/>
      <c r="D37258" s="13"/>
      <c r="E37258" s="13"/>
      <c r="K37258" s="23"/>
      <c r="O37258" s="21"/>
      <c r="P37258" s="27"/>
      <c r="Q37258" s="16"/>
      <c r="U37258" s="27"/>
    </row>
    <row r="37259" spans="2:21" x14ac:dyDescent="0.25">
      <c r="B37259"/>
      <c r="C37259"/>
      <c r="D37259" s="13"/>
      <c r="E37259" s="13"/>
      <c r="K37259" s="23"/>
      <c r="O37259" s="21"/>
      <c r="P37259" s="27"/>
      <c r="Q37259" s="16"/>
      <c r="U37259" s="27"/>
    </row>
    <row r="37260" spans="2:21" x14ac:dyDescent="0.25">
      <c r="B37260"/>
      <c r="C37260"/>
      <c r="D37260" s="13"/>
      <c r="E37260" s="13"/>
      <c r="K37260" s="23"/>
      <c r="O37260" s="21"/>
      <c r="P37260" s="27"/>
      <c r="Q37260" s="16"/>
      <c r="U37260" s="27"/>
    </row>
    <row r="37261" spans="2:21" x14ac:dyDescent="0.25">
      <c r="B37261"/>
      <c r="C37261"/>
      <c r="D37261" s="13"/>
      <c r="E37261" s="13"/>
      <c r="K37261" s="23"/>
      <c r="O37261" s="21"/>
      <c r="P37261" s="27"/>
      <c r="Q37261" s="16"/>
      <c r="U37261" s="27"/>
    </row>
    <row r="37262" spans="2:21" x14ac:dyDescent="0.25">
      <c r="B37262"/>
      <c r="C37262"/>
      <c r="D37262" s="13"/>
      <c r="E37262" s="13"/>
      <c r="K37262" s="23"/>
      <c r="O37262" s="21"/>
      <c r="P37262" s="27"/>
      <c r="Q37262" s="16"/>
      <c r="U37262" s="27"/>
    </row>
    <row r="37263" spans="2:21" x14ac:dyDescent="0.25">
      <c r="B37263"/>
      <c r="C37263"/>
      <c r="D37263" s="13"/>
      <c r="E37263" s="13"/>
      <c r="K37263" s="23"/>
      <c r="O37263" s="21"/>
      <c r="P37263" s="27"/>
      <c r="Q37263" s="16"/>
      <c r="U37263" s="27"/>
    </row>
    <row r="37264" spans="2:21" x14ac:dyDescent="0.25">
      <c r="B37264"/>
      <c r="C37264"/>
      <c r="D37264" s="13"/>
      <c r="E37264" s="13"/>
      <c r="K37264" s="23"/>
      <c r="O37264" s="21"/>
      <c r="P37264" s="27"/>
      <c r="Q37264" s="16"/>
      <c r="U37264" s="27"/>
    </row>
    <row r="37265" spans="2:21" x14ac:dyDescent="0.25">
      <c r="B37265"/>
      <c r="C37265"/>
      <c r="D37265" s="13"/>
      <c r="E37265" s="13"/>
      <c r="K37265" s="23"/>
      <c r="O37265" s="21"/>
      <c r="P37265" s="27"/>
      <c r="Q37265" s="16"/>
      <c r="U37265" s="27"/>
    </row>
    <row r="37266" spans="2:21" x14ac:dyDescent="0.25">
      <c r="B37266"/>
      <c r="C37266"/>
      <c r="D37266" s="13"/>
      <c r="E37266" s="13"/>
      <c r="K37266" s="23"/>
      <c r="O37266" s="21"/>
      <c r="P37266" s="27"/>
      <c r="Q37266" s="16"/>
      <c r="U37266" s="27"/>
    </row>
    <row r="37267" spans="2:21" x14ac:dyDescent="0.25">
      <c r="B37267"/>
      <c r="C37267"/>
      <c r="D37267" s="13"/>
      <c r="E37267" s="13"/>
      <c r="K37267" s="23"/>
      <c r="O37267" s="21"/>
      <c r="P37267" s="27"/>
      <c r="Q37267" s="16"/>
      <c r="U37267" s="27"/>
    </row>
    <row r="37268" spans="2:21" x14ac:dyDescent="0.25">
      <c r="B37268"/>
      <c r="C37268"/>
      <c r="D37268" s="13"/>
      <c r="E37268" s="13"/>
      <c r="K37268" s="23"/>
      <c r="O37268" s="21"/>
      <c r="P37268" s="27"/>
      <c r="Q37268" s="16"/>
      <c r="U37268" s="27"/>
    </row>
    <row r="37269" spans="2:21" x14ac:dyDescent="0.25">
      <c r="B37269"/>
      <c r="C37269"/>
      <c r="D37269" s="13"/>
      <c r="E37269" s="13"/>
      <c r="K37269" s="23"/>
      <c r="O37269" s="21"/>
      <c r="P37269" s="27"/>
      <c r="Q37269" s="16"/>
      <c r="U37269" s="27"/>
    </row>
    <row r="37270" spans="2:21" x14ac:dyDescent="0.25">
      <c r="B37270"/>
      <c r="C37270"/>
      <c r="D37270" s="13"/>
      <c r="E37270" s="13"/>
      <c r="K37270" s="23"/>
      <c r="O37270" s="21"/>
      <c r="P37270" s="27"/>
      <c r="Q37270" s="16"/>
      <c r="U37270" s="27"/>
    </row>
    <row r="37271" spans="2:21" x14ac:dyDescent="0.25">
      <c r="B37271"/>
      <c r="C37271"/>
      <c r="D37271" s="13"/>
      <c r="E37271" s="13"/>
      <c r="K37271" s="23"/>
      <c r="O37271" s="21"/>
      <c r="P37271" s="27"/>
      <c r="Q37271" s="16"/>
      <c r="U37271" s="27"/>
    </row>
    <row r="37272" spans="2:21" x14ac:dyDescent="0.25">
      <c r="B37272"/>
      <c r="C37272"/>
      <c r="D37272" s="13"/>
      <c r="E37272" s="13"/>
      <c r="K37272" s="23"/>
      <c r="O37272" s="21"/>
      <c r="P37272" s="27"/>
      <c r="Q37272" s="16"/>
      <c r="U37272" s="27"/>
    </row>
    <row r="37273" spans="2:21" x14ac:dyDescent="0.25">
      <c r="B37273"/>
      <c r="C37273"/>
      <c r="D37273" s="13"/>
      <c r="E37273" s="13"/>
      <c r="K37273" s="23"/>
      <c r="O37273" s="21"/>
      <c r="P37273" s="27"/>
      <c r="Q37273" s="16"/>
      <c r="U37273" s="27"/>
    </row>
    <row r="37274" spans="2:21" x14ac:dyDescent="0.25">
      <c r="B37274"/>
      <c r="C37274"/>
      <c r="D37274" s="13"/>
      <c r="E37274" s="13"/>
      <c r="K37274" s="23"/>
      <c r="O37274" s="21"/>
      <c r="P37274" s="27"/>
      <c r="Q37274" s="16"/>
      <c r="U37274" s="27"/>
    </row>
    <row r="37275" spans="2:21" x14ac:dyDescent="0.25">
      <c r="B37275"/>
      <c r="C37275"/>
      <c r="D37275" s="13"/>
      <c r="E37275" s="13"/>
      <c r="K37275" s="23"/>
      <c r="O37275" s="21"/>
      <c r="P37275" s="27"/>
      <c r="Q37275" s="16"/>
      <c r="U37275" s="27"/>
    </row>
    <row r="37276" spans="2:21" x14ac:dyDescent="0.25">
      <c r="B37276"/>
      <c r="C37276"/>
      <c r="D37276" s="13"/>
      <c r="E37276" s="13"/>
      <c r="K37276" s="23"/>
      <c r="O37276" s="21"/>
      <c r="P37276" s="27"/>
      <c r="Q37276" s="16"/>
      <c r="U37276" s="27"/>
    </row>
    <row r="37277" spans="2:21" x14ac:dyDescent="0.25">
      <c r="B37277"/>
      <c r="C37277"/>
      <c r="D37277" s="13"/>
      <c r="E37277" s="13"/>
      <c r="K37277" s="23"/>
      <c r="O37277" s="21"/>
      <c r="P37277" s="27"/>
      <c r="Q37277" s="16"/>
      <c r="U37277" s="27"/>
    </row>
    <row r="37278" spans="2:21" x14ac:dyDescent="0.25">
      <c r="B37278"/>
      <c r="C37278"/>
      <c r="D37278" s="13"/>
      <c r="E37278" s="13"/>
      <c r="K37278" s="23"/>
      <c r="O37278" s="21"/>
      <c r="P37278" s="27"/>
      <c r="Q37278" s="16"/>
      <c r="U37278" s="27"/>
    </row>
    <row r="37279" spans="2:21" x14ac:dyDescent="0.25">
      <c r="B37279"/>
      <c r="C37279"/>
      <c r="D37279" s="13"/>
      <c r="E37279" s="13"/>
      <c r="K37279" s="23"/>
      <c r="O37279" s="21"/>
      <c r="P37279" s="27"/>
      <c r="Q37279" s="16"/>
      <c r="U37279" s="27"/>
    </row>
    <row r="37280" spans="2:21" x14ac:dyDescent="0.25">
      <c r="B37280"/>
      <c r="C37280"/>
      <c r="D37280" s="13"/>
      <c r="E37280" s="13"/>
      <c r="K37280" s="23"/>
      <c r="O37280" s="21"/>
      <c r="P37280" s="27"/>
      <c r="Q37280" s="16"/>
      <c r="U37280" s="27"/>
    </row>
    <row r="37281" spans="2:21" x14ac:dyDescent="0.25">
      <c r="B37281"/>
      <c r="C37281"/>
      <c r="D37281" s="13"/>
      <c r="E37281" s="13"/>
      <c r="K37281" s="23"/>
      <c r="O37281" s="21"/>
      <c r="P37281" s="27"/>
      <c r="Q37281" s="16"/>
      <c r="U37281" s="27"/>
    </row>
    <row r="37282" spans="2:21" x14ac:dyDescent="0.25">
      <c r="B37282"/>
      <c r="C37282"/>
      <c r="D37282" s="13"/>
      <c r="E37282" s="13"/>
      <c r="K37282" s="23"/>
      <c r="O37282" s="21"/>
      <c r="P37282" s="27"/>
      <c r="Q37282" s="16"/>
      <c r="U37282" s="27"/>
    </row>
    <row r="37283" spans="2:21" x14ac:dyDescent="0.25">
      <c r="B37283"/>
      <c r="C37283"/>
      <c r="D37283" s="13"/>
      <c r="E37283" s="13"/>
      <c r="K37283" s="23"/>
      <c r="O37283" s="21"/>
      <c r="P37283" s="27"/>
      <c r="Q37283" s="16"/>
      <c r="U37283" s="27"/>
    </row>
    <row r="37284" spans="2:21" x14ac:dyDescent="0.25">
      <c r="B37284"/>
      <c r="C37284"/>
      <c r="D37284" s="13"/>
      <c r="E37284" s="13"/>
      <c r="K37284" s="23"/>
      <c r="O37284" s="21"/>
      <c r="P37284" s="27"/>
      <c r="Q37284" s="16"/>
      <c r="U37284" s="27"/>
    </row>
    <row r="37285" spans="2:21" x14ac:dyDescent="0.25">
      <c r="B37285"/>
      <c r="C37285"/>
      <c r="D37285" s="13"/>
      <c r="E37285" s="13"/>
      <c r="K37285" s="23"/>
      <c r="O37285" s="21"/>
      <c r="P37285" s="27"/>
      <c r="Q37285" s="16"/>
      <c r="U37285" s="27"/>
    </row>
    <row r="37286" spans="2:21" x14ac:dyDescent="0.25">
      <c r="B37286"/>
      <c r="C37286"/>
      <c r="D37286" s="13"/>
      <c r="E37286" s="13"/>
      <c r="K37286" s="23"/>
      <c r="O37286" s="21"/>
      <c r="P37286" s="27"/>
      <c r="Q37286" s="16"/>
      <c r="U37286" s="27"/>
    </row>
    <row r="37287" spans="2:21" x14ac:dyDescent="0.25">
      <c r="B37287"/>
      <c r="C37287"/>
      <c r="D37287" s="13"/>
      <c r="E37287" s="13"/>
      <c r="K37287" s="23"/>
      <c r="O37287" s="21"/>
      <c r="P37287" s="27"/>
      <c r="Q37287" s="16"/>
      <c r="U37287" s="27"/>
    </row>
    <row r="37288" spans="2:21" x14ac:dyDescent="0.25">
      <c r="B37288"/>
      <c r="C37288"/>
      <c r="D37288" s="13"/>
      <c r="E37288" s="13"/>
      <c r="K37288" s="23"/>
      <c r="O37288" s="21"/>
      <c r="P37288" s="27"/>
      <c r="Q37288" s="16"/>
      <c r="U37288" s="27"/>
    </row>
    <row r="37289" spans="2:21" x14ac:dyDescent="0.25">
      <c r="B37289"/>
      <c r="C37289"/>
      <c r="D37289" s="13"/>
      <c r="E37289" s="13"/>
      <c r="K37289" s="23"/>
      <c r="O37289" s="21"/>
      <c r="P37289" s="27"/>
      <c r="Q37289" s="16"/>
      <c r="U37289" s="27"/>
    </row>
    <row r="37290" spans="2:21" x14ac:dyDescent="0.25">
      <c r="B37290"/>
      <c r="C37290"/>
      <c r="D37290" s="13"/>
      <c r="E37290" s="13"/>
      <c r="K37290" s="23"/>
      <c r="O37290" s="21"/>
      <c r="P37290" s="27"/>
      <c r="Q37290" s="16"/>
      <c r="U37290" s="27"/>
    </row>
    <row r="37291" spans="2:21" x14ac:dyDescent="0.25">
      <c r="B37291"/>
      <c r="C37291"/>
      <c r="D37291" s="13"/>
      <c r="E37291" s="13"/>
      <c r="K37291" s="23"/>
      <c r="O37291" s="21"/>
      <c r="P37291" s="27"/>
      <c r="Q37291" s="16"/>
      <c r="U37291" s="27"/>
    </row>
    <row r="37292" spans="2:21" x14ac:dyDescent="0.25">
      <c r="B37292"/>
      <c r="C37292"/>
      <c r="D37292" s="13"/>
      <c r="E37292" s="13"/>
      <c r="K37292" s="23"/>
      <c r="O37292" s="21"/>
      <c r="P37292" s="27"/>
      <c r="Q37292" s="16"/>
      <c r="U37292" s="27"/>
    </row>
    <row r="37293" spans="2:21" x14ac:dyDescent="0.25">
      <c r="B37293"/>
      <c r="C37293"/>
      <c r="D37293" s="13"/>
      <c r="E37293" s="13"/>
      <c r="K37293" s="23"/>
      <c r="O37293" s="21"/>
      <c r="P37293" s="27"/>
      <c r="Q37293" s="16"/>
      <c r="U37293" s="27"/>
    </row>
    <row r="37294" spans="2:21" x14ac:dyDescent="0.25">
      <c r="B37294"/>
      <c r="C37294"/>
      <c r="D37294" s="13"/>
      <c r="E37294" s="13"/>
      <c r="K37294" s="23"/>
      <c r="O37294" s="21"/>
      <c r="P37294" s="27"/>
      <c r="Q37294" s="16"/>
      <c r="U37294" s="27"/>
    </row>
    <row r="37295" spans="2:21" x14ac:dyDescent="0.25">
      <c r="B37295"/>
      <c r="C37295"/>
      <c r="D37295" s="13"/>
      <c r="E37295" s="13"/>
      <c r="K37295" s="23"/>
      <c r="O37295" s="21"/>
      <c r="P37295" s="27"/>
      <c r="Q37295" s="16"/>
      <c r="U37295" s="27"/>
    </row>
    <row r="37296" spans="2:21" x14ac:dyDescent="0.25">
      <c r="B37296"/>
      <c r="C37296"/>
      <c r="D37296" s="13"/>
      <c r="E37296" s="13"/>
      <c r="K37296" s="23"/>
      <c r="O37296" s="21"/>
      <c r="P37296" s="27"/>
      <c r="Q37296" s="16"/>
      <c r="U37296" s="27"/>
    </row>
    <row r="37297" spans="2:21" x14ac:dyDescent="0.25">
      <c r="B37297"/>
      <c r="C37297"/>
      <c r="D37297" s="13"/>
      <c r="E37297" s="13"/>
      <c r="K37297" s="23"/>
      <c r="O37297" s="21"/>
      <c r="P37297" s="27"/>
      <c r="Q37297" s="16"/>
      <c r="U37297" s="27"/>
    </row>
    <row r="37298" spans="2:21" x14ac:dyDescent="0.25">
      <c r="B37298"/>
      <c r="C37298"/>
      <c r="D37298" s="13"/>
      <c r="E37298" s="13"/>
      <c r="K37298" s="23"/>
      <c r="O37298" s="21"/>
      <c r="P37298" s="27"/>
      <c r="Q37298" s="16"/>
      <c r="U37298" s="27"/>
    </row>
    <row r="37299" spans="2:21" x14ac:dyDescent="0.25">
      <c r="B37299"/>
      <c r="C37299"/>
      <c r="D37299" s="13"/>
      <c r="E37299" s="13"/>
      <c r="K37299" s="23"/>
      <c r="O37299" s="21"/>
      <c r="P37299" s="27"/>
      <c r="Q37299" s="16"/>
      <c r="U37299" s="27"/>
    </row>
    <row r="37300" spans="2:21" x14ac:dyDescent="0.25">
      <c r="B37300"/>
      <c r="C37300"/>
      <c r="D37300" s="13"/>
      <c r="E37300" s="13"/>
      <c r="K37300" s="23"/>
      <c r="O37300" s="21"/>
      <c r="P37300" s="27"/>
      <c r="Q37300" s="16"/>
      <c r="U37300" s="27"/>
    </row>
    <row r="37301" spans="2:21" x14ac:dyDescent="0.25">
      <c r="B37301"/>
      <c r="C37301"/>
      <c r="D37301" s="13"/>
      <c r="E37301" s="13"/>
      <c r="K37301" s="23"/>
      <c r="O37301" s="21"/>
      <c r="P37301" s="27"/>
      <c r="Q37301" s="16"/>
      <c r="U37301" s="27"/>
    </row>
    <row r="37302" spans="2:21" x14ac:dyDescent="0.25">
      <c r="B37302"/>
      <c r="C37302"/>
      <c r="D37302" s="13"/>
      <c r="E37302" s="13"/>
      <c r="K37302" s="23"/>
      <c r="O37302" s="21"/>
      <c r="P37302" s="27"/>
      <c r="Q37302" s="16"/>
      <c r="U37302" s="27"/>
    </row>
    <row r="37303" spans="2:21" x14ac:dyDescent="0.25">
      <c r="B37303"/>
      <c r="C37303"/>
      <c r="D37303" s="13"/>
      <c r="E37303" s="13"/>
      <c r="K37303" s="23"/>
      <c r="O37303" s="21"/>
      <c r="P37303" s="27"/>
      <c r="Q37303" s="16"/>
      <c r="U37303" s="27"/>
    </row>
    <row r="37304" spans="2:21" x14ac:dyDescent="0.25">
      <c r="B37304"/>
      <c r="C37304"/>
      <c r="D37304" s="13"/>
      <c r="E37304" s="13"/>
      <c r="K37304" s="23"/>
      <c r="O37304" s="21"/>
      <c r="P37304" s="27"/>
      <c r="Q37304" s="16"/>
      <c r="U37304" s="27"/>
    </row>
    <row r="37305" spans="2:21" x14ac:dyDescent="0.25">
      <c r="B37305"/>
      <c r="C37305"/>
      <c r="D37305" s="13"/>
      <c r="E37305" s="13"/>
      <c r="K37305" s="23"/>
      <c r="O37305" s="21"/>
      <c r="P37305" s="27"/>
      <c r="Q37305" s="16"/>
      <c r="U37305" s="27"/>
    </row>
    <row r="37306" spans="2:21" x14ac:dyDescent="0.25">
      <c r="B37306"/>
      <c r="C37306"/>
      <c r="D37306" s="13"/>
      <c r="E37306" s="13"/>
      <c r="K37306" s="23"/>
      <c r="O37306" s="21"/>
      <c r="P37306" s="27"/>
      <c r="Q37306" s="16"/>
      <c r="U37306" s="27"/>
    </row>
    <row r="37307" spans="2:21" x14ac:dyDescent="0.25">
      <c r="B37307"/>
      <c r="C37307"/>
      <c r="D37307" s="13"/>
      <c r="E37307" s="13"/>
      <c r="K37307" s="23"/>
      <c r="O37307" s="21"/>
      <c r="P37307" s="27"/>
      <c r="Q37307" s="16"/>
      <c r="U37307" s="27"/>
    </row>
    <row r="37308" spans="2:21" x14ac:dyDescent="0.25">
      <c r="B37308"/>
      <c r="C37308"/>
      <c r="D37308" s="13"/>
      <c r="E37308" s="13"/>
      <c r="K37308" s="23"/>
      <c r="O37308" s="21"/>
      <c r="P37308" s="27"/>
      <c r="Q37308" s="16"/>
      <c r="U37308" s="27"/>
    </row>
    <row r="37309" spans="2:21" x14ac:dyDescent="0.25">
      <c r="B37309"/>
      <c r="C37309"/>
      <c r="D37309" s="13"/>
      <c r="E37309" s="13"/>
      <c r="K37309" s="23"/>
      <c r="O37309" s="21"/>
      <c r="P37309" s="27"/>
      <c r="Q37309" s="16"/>
      <c r="U37309" s="27"/>
    </row>
    <row r="37310" spans="2:21" x14ac:dyDescent="0.25">
      <c r="B37310"/>
      <c r="C37310"/>
      <c r="D37310" s="13"/>
      <c r="E37310" s="13"/>
      <c r="K37310" s="23"/>
      <c r="O37310" s="21"/>
      <c r="P37310" s="27"/>
      <c r="Q37310" s="16"/>
      <c r="U37310" s="27"/>
    </row>
    <row r="37311" spans="2:21" x14ac:dyDescent="0.25">
      <c r="B37311"/>
      <c r="C37311"/>
      <c r="D37311" s="13"/>
      <c r="E37311" s="13"/>
      <c r="K37311" s="23"/>
      <c r="O37311" s="21"/>
      <c r="P37311" s="27"/>
      <c r="Q37311" s="16"/>
      <c r="U37311" s="27"/>
    </row>
    <row r="37312" spans="2:21" x14ac:dyDescent="0.25">
      <c r="B37312"/>
      <c r="C37312"/>
      <c r="D37312" s="13"/>
      <c r="E37312" s="13"/>
      <c r="K37312" s="23"/>
      <c r="O37312" s="21"/>
      <c r="P37312" s="27"/>
      <c r="Q37312" s="16"/>
      <c r="U37312" s="27"/>
    </row>
    <row r="37313" spans="2:21" x14ac:dyDescent="0.25">
      <c r="B37313"/>
      <c r="C37313"/>
      <c r="D37313" s="13"/>
      <c r="E37313" s="13"/>
      <c r="K37313" s="23"/>
      <c r="O37313" s="21"/>
      <c r="P37313" s="27"/>
      <c r="Q37313" s="16"/>
      <c r="U37313" s="27"/>
    </row>
    <row r="37314" spans="2:21" x14ac:dyDescent="0.25">
      <c r="B37314"/>
      <c r="C37314"/>
      <c r="D37314" s="13"/>
      <c r="E37314" s="13"/>
      <c r="K37314" s="23"/>
      <c r="O37314" s="21"/>
      <c r="P37314" s="27"/>
      <c r="Q37314" s="16"/>
      <c r="U37314" s="27"/>
    </row>
    <row r="37315" spans="2:21" x14ac:dyDescent="0.25">
      <c r="B37315"/>
      <c r="C37315"/>
      <c r="D37315" s="13"/>
      <c r="E37315" s="13"/>
      <c r="K37315" s="23"/>
      <c r="O37315" s="21"/>
      <c r="P37315" s="27"/>
      <c r="Q37315" s="16"/>
      <c r="U37315" s="27"/>
    </row>
    <row r="37316" spans="2:21" x14ac:dyDescent="0.25">
      <c r="B37316"/>
      <c r="C37316"/>
      <c r="D37316" s="13"/>
      <c r="E37316" s="13"/>
      <c r="K37316" s="23"/>
      <c r="O37316" s="21"/>
      <c r="P37316" s="27"/>
      <c r="Q37316" s="16"/>
      <c r="U37316" s="27"/>
    </row>
    <row r="37317" spans="2:21" x14ac:dyDescent="0.25">
      <c r="B37317"/>
      <c r="C37317"/>
      <c r="D37317" s="13"/>
      <c r="E37317" s="13"/>
      <c r="K37317" s="23"/>
      <c r="O37317" s="21"/>
      <c r="P37317" s="27"/>
      <c r="Q37317" s="16"/>
      <c r="U37317" s="27"/>
    </row>
    <row r="37318" spans="2:21" x14ac:dyDescent="0.25">
      <c r="B37318"/>
      <c r="C37318"/>
      <c r="D37318" s="13"/>
      <c r="E37318" s="13"/>
      <c r="K37318" s="23"/>
      <c r="O37318" s="21"/>
      <c r="P37318" s="27"/>
      <c r="Q37318" s="16"/>
      <c r="U37318" s="27"/>
    </row>
    <row r="37319" spans="2:21" x14ac:dyDescent="0.25">
      <c r="B37319"/>
      <c r="C37319"/>
      <c r="D37319" s="13"/>
      <c r="E37319" s="13"/>
      <c r="K37319" s="23"/>
      <c r="O37319" s="21"/>
      <c r="P37319" s="27"/>
      <c r="Q37319" s="16"/>
      <c r="U37319" s="27"/>
    </row>
    <row r="37320" spans="2:21" x14ac:dyDescent="0.25">
      <c r="B37320"/>
      <c r="C37320"/>
      <c r="D37320" s="13"/>
      <c r="E37320" s="13"/>
      <c r="K37320" s="23"/>
      <c r="O37320" s="21"/>
      <c r="P37320" s="27"/>
      <c r="Q37320" s="16"/>
      <c r="U37320" s="27"/>
    </row>
    <row r="37321" spans="2:21" x14ac:dyDescent="0.25">
      <c r="B37321"/>
      <c r="C37321"/>
      <c r="D37321" s="13"/>
      <c r="E37321" s="13"/>
      <c r="K37321" s="23"/>
      <c r="O37321" s="21"/>
      <c r="P37321" s="27"/>
      <c r="Q37321" s="16"/>
      <c r="U37321" s="27"/>
    </row>
    <row r="37322" spans="2:21" x14ac:dyDescent="0.25">
      <c r="B37322"/>
      <c r="C37322"/>
      <c r="D37322" s="13"/>
      <c r="E37322" s="13"/>
      <c r="K37322" s="23"/>
      <c r="O37322" s="21"/>
      <c r="P37322" s="27"/>
      <c r="Q37322" s="16"/>
      <c r="U37322" s="27"/>
    </row>
    <row r="37323" spans="2:21" x14ac:dyDescent="0.25">
      <c r="B37323"/>
      <c r="C37323"/>
      <c r="D37323" s="13"/>
      <c r="E37323" s="13"/>
      <c r="K37323" s="23"/>
      <c r="O37323" s="21"/>
      <c r="P37323" s="27"/>
      <c r="Q37323" s="16"/>
      <c r="U37323" s="27"/>
    </row>
    <row r="37324" spans="2:21" x14ac:dyDescent="0.25">
      <c r="B37324"/>
      <c r="C37324"/>
      <c r="D37324" s="13"/>
      <c r="E37324" s="13"/>
      <c r="K37324" s="23"/>
      <c r="O37324" s="21"/>
      <c r="P37324" s="27"/>
      <c r="Q37324" s="16"/>
      <c r="U37324" s="27"/>
    </row>
    <row r="37325" spans="2:21" x14ac:dyDescent="0.25">
      <c r="B37325"/>
      <c r="C37325"/>
      <c r="D37325" s="13"/>
      <c r="E37325" s="13"/>
      <c r="K37325" s="23"/>
      <c r="O37325" s="21"/>
      <c r="P37325" s="27"/>
      <c r="Q37325" s="16"/>
      <c r="U37325" s="27"/>
    </row>
    <row r="37326" spans="2:21" x14ac:dyDescent="0.25">
      <c r="B37326"/>
      <c r="C37326"/>
      <c r="D37326" s="13"/>
      <c r="E37326" s="13"/>
      <c r="K37326" s="23"/>
      <c r="O37326" s="21"/>
      <c r="P37326" s="27"/>
      <c r="Q37326" s="16"/>
      <c r="U37326" s="27"/>
    </row>
    <row r="37327" spans="2:21" x14ac:dyDescent="0.25">
      <c r="B37327"/>
      <c r="C37327"/>
      <c r="D37327" s="13"/>
      <c r="E37327" s="13"/>
      <c r="K37327" s="23"/>
      <c r="O37327" s="21"/>
      <c r="P37327" s="27"/>
      <c r="Q37327" s="16"/>
      <c r="U37327" s="27"/>
    </row>
    <row r="37328" spans="2:21" x14ac:dyDescent="0.25">
      <c r="B37328"/>
      <c r="C37328"/>
      <c r="D37328" s="13"/>
      <c r="E37328" s="13"/>
      <c r="K37328" s="23"/>
      <c r="O37328" s="21"/>
      <c r="P37328" s="27"/>
      <c r="Q37328" s="16"/>
      <c r="U37328" s="27"/>
    </row>
    <row r="37329" spans="2:21" x14ac:dyDescent="0.25">
      <c r="B37329"/>
      <c r="C37329"/>
      <c r="D37329" s="13"/>
      <c r="E37329" s="13"/>
      <c r="K37329" s="23"/>
      <c r="O37329" s="21"/>
      <c r="P37329" s="27"/>
      <c r="Q37329" s="16"/>
      <c r="U37329" s="27"/>
    </row>
    <row r="37330" spans="2:21" x14ac:dyDescent="0.25">
      <c r="B37330"/>
      <c r="C37330"/>
      <c r="D37330" s="13"/>
      <c r="E37330" s="13"/>
      <c r="K37330" s="23"/>
      <c r="O37330" s="21"/>
      <c r="P37330" s="27"/>
      <c r="Q37330" s="16"/>
      <c r="U37330" s="27"/>
    </row>
    <row r="37331" spans="2:21" x14ac:dyDescent="0.25">
      <c r="B37331"/>
      <c r="C37331"/>
      <c r="D37331" s="13"/>
      <c r="E37331" s="13"/>
      <c r="K37331" s="23"/>
      <c r="O37331" s="21"/>
      <c r="P37331" s="27"/>
      <c r="Q37331" s="16"/>
      <c r="U37331" s="27"/>
    </row>
    <row r="37332" spans="2:21" x14ac:dyDescent="0.25">
      <c r="B37332"/>
      <c r="C37332"/>
      <c r="D37332" s="13"/>
      <c r="E37332" s="13"/>
      <c r="K37332" s="23"/>
      <c r="O37332" s="21"/>
      <c r="P37332" s="27"/>
      <c r="Q37332" s="16"/>
      <c r="U37332" s="27"/>
    </row>
    <row r="37333" spans="2:21" x14ac:dyDescent="0.25">
      <c r="B37333"/>
      <c r="C37333"/>
      <c r="D37333" s="13"/>
      <c r="E37333" s="13"/>
      <c r="K37333" s="23"/>
      <c r="O37333" s="21"/>
      <c r="P37333" s="27"/>
      <c r="Q37333" s="16"/>
      <c r="U37333" s="27"/>
    </row>
    <row r="37334" spans="2:21" x14ac:dyDescent="0.25">
      <c r="B37334"/>
      <c r="C37334"/>
      <c r="D37334" s="13"/>
      <c r="E37334" s="13"/>
      <c r="K37334" s="23"/>
      <c r="O37334" s="21"/>
      <c r="P37334" s="27"/>
      <c r="Q37334" s="16"/>
      <c r="U37334" s="27"/>
    </row>
    <row r="37335" spans="2:21" x14ac:dyDescent="0.25">
      <c r="B37335"/>
      <c r="C37335"/>
      <c r="D37335" s="13"/>
      <c r="E37335" s="13"/>
      <c r="K37335" s="23"/>
      <c r="O37335" s="21"/>
      <c r="P37335" s="27"/>
      <c r="Q37335" s="16"/>
      <c r="U37335" s="27"/>
    </row>
    <row r="37336" spans="2:21" x14ac:dyDescent="0.25">
      <c r="B37336"/>
      <c r="C37336"/>
      <c r="D37336" s="13"/>
      <c r="E37336" s="13"/>
      <c r="K37336" s="23"/>
      <c r="O37336" s="21"/>
      <c r="P37336" s="27"/>
      <c r="Q37336" s="16"/>
      <c r="U37336" s="27"/>
    </row>
    <row r="37337" spans="2:21" x14ac:dyDescent="0.25">
      <c r="B37337"/>
      <c r="C37337"/>
      <c r="D37337" s="13"/>
      <c r="E37337" s="13"/>
      <c r="K37337" s="23"/>
      <c r="O37337" s="21"/>
      <c r="P37337" s="27"/>
      <c r="Q37337" s="16"/>
      <c r="U37337" s="27"/>
    </row>
    <row r="37338" spans="2:21" x14ac:dyDescent="0.25">
      <c r="B37338"/>
      <c r="C37338"/>
      <c r="D37338" s="13"/>
      <c r="E37338" s="13"/>
      <c r="K37338" s="23"/>
      <c r="O37338" s="21"/>
      <c r="P37338" s="27"/>
      <c r="Q37338" s="16"/>
      <c r="U37338" s="27"/>
    </row>
    <row r="37339" spans="2:21" x14ac:dyDescent="0.25">
      <c r="B37339"/>
      <c r="C37339"/>
      <c r="D37339" s="13"/>
      <c r="E37339" s="13"/>
      <c r="K37339" s="23"/>
      <c r="O37339" s="21"/>
      <c r="P37339" s="27"/>
      <c r="Q37339" s="16"/>
      <c r="U37339" s="27"/>
    </row>
    <row r="37340" spans="2:21" x14ac:dyDescent="0.25">
      <c r="B37340"/>
      <c r="C37340"/>
      <c r="D37340" s="13"/>
      <c r="E37340" s="13"/>
      <c r="K37340" s="23"/>
      <c r="O37340" s="21"/>
      <c r="P37340" s="27"/>
      <c r="Q37340" s="16"/>
      <c r="U37340" s="27"/>
    </row>
    <row r="37341" spans="2:21" x14ac:dyDescent="0.25">
      <c r="B37341"/>
      <c r="C37341"/>
      <c r="D37341" s="13"/>
      <c r="E37341" s="13"/>
      <c r="K37341" s="23"/>
      <c r="O37341" s="21"/>
      <c r="P37341" s="27"/>
      <c r="Q37341" s="16"/>
      <c r="U37341" s="27"/>
    </row>
    <row r="37342" spans="2:21" x14ac:dyDescent="0.25">
      <c r="B37342"/>
      <c r="C37342"/>
      <c r="D37342" s="13"/>
      <c r="E37342" s="13"/>
      <c r="K37342" s="23"/>
      <c r="O37342" s="21"/>
      <c r="P37342" s="27"/>
      <c r="Q37342" s="16"/>
      <c r="U37342" s="27"/>
    </row>
    <row r="37343" spans="2:21" x14ac:dyDescent="0.25">
      <c r="B37343"/>
      <c r="C37343"/>
      <c r="D37343" s="13"/>
      <c r="E37343" s="13"/>
      <c r="K37343" s="23"/>
      <c r="O37343" s="21"/>
      <c r="P37343" s="27"/>
      <c r="Q37343" s="16"/>
      <c r="U37343" s="27"/>
    </row>
    <row r="37344" spans="2:21" x14ac:dyDescent="0.25">
      <c r="B37344"/>
      <c r="C37344"/>
      <c r="D37344" s="13"/>
      <c r="E37344" s="13"/>
      <c r="K37344" s="23"/>
      <c r="O37344" s="21"/>
      <c r="P37344" s="27"/>
      <c r="Q37344" s="16"/>
      <c r="U37344" s="27"/>
    </row>
    <row r="37345" spans="2:21" x14ac:dyDescent="0.25">
      <c r="B37345"/>
      <c r="C37345"/>
      <c r="D37345" s="13"/>
      <c r="E37345" s="13"/>
      <c r="K37345" s="23"/>
      <c r="O37345" s="21"/>
      <c r="P37345" s="27"/>
      <c r="Q37345" s="16"/>
      <c r="U37345" s="27"/>
    </row>
    <row r="37346" spans="2:21" x14ac:dyDescent="0.25">
      <c r="B37346"/>
      <c r="C37346"/>
      <c r="D37346" s="13"/>
      <c r="E37346" s="13"/>
      <c r="K37346" s="23"/>
      <c r="O37346" s="21"/>
      <c r="P37346" s="27"/>
      <c r="Q37346" s="16"/>
      <c r="U37346" s="27"/>
    </row>
    <row r="37347" spans="2:21" x14ac:dyDescent="0.25">
      <c r="B37347"/>
      <c r="C37347"/>
      <c r="D37347" s="13"/>
      <c r="E37347" s="13"/>
      <c r="K37347" s="23"/>
      <c r="O37347" s="21"/>
      <c r="P37347" s="27"/>
      <c r="Q37347" s="16"/>
      <c r="U37347" s="27"/>
    </row>
    <row r="37348" spans="2:21" x14ac:dyDescent="0.25">
      <c r="B37348"/>
      <c r="C37348"/>
      <c r="D37348" s="13"/>
      <c r="E37348" s="13"/>
      <c r="K37348" s="23"/>
      <c r="O37348" s="21"/>
      <c r="P37348" s="27"/>
      <c r="Q37348" s="16"/>
      <c r="U37348" s="27"/>
    </row>
    <row r="37349" spans="2:21" x14ac:dyDescent="0.25">
      <c r="B37349"/>
      <c r="C37349"/>
      <c r="D37349" s="13"/>
      <c r="E37349" s="13"/>
      <c r="K37349" s="23"/>
      <c r="O37349" s="21"/>
      <c r="P37349" s="27"/>
      <c r="Q37349" s="16"/>
      <c r="U37349" s="27"/>
    </row>
    <row r="37350" spans="2:21" x14ac:dyDescent="0.25">
      <c r="B37350"/>
      <c r="C37350"/>
      <c r="D37350" s="13"/>
      <c r="E37350" s="13"/>
      <c r="K37350" s="23"/>
      <c r="O37350" s="21"/>
      <c r="P37350" s="27"/>
      <c r="Q37350" s="16"/>
      <c r="U37350" s="27"/>
    </row>
    <row r="37351" spans="2:21" x14ac:dyDescent="0.25">
      <c r="B37351"/>
      <c r="C37351"/>
      <c r="D37351" s="13"/>
      <c r="E37351" s="13"/>
      <c r="K37351" s="23"/>
      <c r="O37351" s="21"/>
      <c r="P37351" s="27"/>
      <c r="Q37351" s="16"/>
      <c r="U37351" s="27"/>
    </row>
    <row r="37352" spans="2:21" x14ac:dyDescent="0.25">
      <c r="B37352"/>
      <c r="C37352"/>
      <c r="D37352" s="13"/>
      <c r="E37352" s="13"/>
      <c r="K37352" s="23"/>
      <c r="O37352" s="21"/>
      <c r="P37352" s="27"/>
      <c r="Q37352" s="16"/>
      <c r="U37352" s="27"/>
    </row>
    <row r="37353" spans="2:21" x14ac:dyDescent="0.25">
      <c r="B37353"/>
      <c r="C37353"/>
      <c r="D37353" s="13"/>
      <c r="E37353" s="13"/>
      <c r="K37353" s="23"/>
      <c r="O37353" s="21"/>
      <c r="P37353" s="27"/>
      <c r="Q37353" s="16"/>
      <c r="U37353" s="27"/>
    </row>
    <row r="37354" spans="2:21" x14ac:dyDescent="0.25">
      <c r="B37354"/>
      <c r="C37354"/>
      <c r="D37354" s="13"/>
      <c r="E37354" s="13"/>
      <c r="K37354" s="23"/>
      <c r="O37354" s="21"/>
      <c r="P37354" s="27"/>
      <c r="Q37354" s="16"/>
      <c r="U37354" s="27"/>
    </row>
    <row r="37355" spans="2:21" x14ac:dyDescent="0.25">
      <c r="B37355"/>
      <c r="C37355"/>
      <c r="D37355" s="13"/>
      <c r="E37355" s="13"/>
      <c r="K37355" s="23"/>
      <c r="O37355" s="21"/>
      <c r="P37355" s="27"/>
      <c r="Q37355" s="16"/>
      <c r="U37355" s="27"/>
    </row>
    <row r="37356" spans="2:21" x14ac:dyDescent="0.25">
      <c r="B37356"/>
      <c r="C37356"/>
      <c r="D37356" s="13"/>
      <c r="E37356" s="13"/>
      <c r="K37356" s="23"/>
      <c r="O37356" s="21"/>
      <c r="P37356" s="27"/>
      <c r="Q37356" s="16"/>
      <c r="U37356" s="27"/>
    </row>
    <row r="37357" spans="2:21" x14ac:dyDescent="0.25">
      <c r="B37357"/>
      <c r="C37357"/>
      <c r="D37357" s="13"/>
      <c r="E37357" s="13"/>
      <c r="K37357" s="23"/>
      <c r="O37357" s="21"/>
      <c r="P37357" s="27"/>
      <c r="Q37357" s="16"/>
      <c r="U37357" s="27"/>
    </row>
    <row r="37358" spans="2:21" x14ac:dyDescent="0.25">
      <c r="B37358"/>
      <c r="C37358"/>
      <c r="D37358" s="13"/>
      <c r="E37358" s="13"/>
      <c r="K37358" s="23"/>
      <c r="O37358" s="21"/>
      <c r="P37358" s="27"/>
      <c r="Q37358" s="16"/>
      <c r="U37358" s="27"/>
    </row>
    <row r="37359" spans="2:21" x14ac:dyDescent="0.25">
      <c r="B37359"/>
      <c r="C37359"/>
      <c r="D37359" s="13"/>
      <c r="E37359" s="13"/>
      <c r="K37359" s="23"/>
      <c r="O37359" s="21"/>
      <c r="P37359" s="27"/>
      <c r="Q37359" s="16"/>
      <c r="U37359" s="27"/>
    </row>
    <row r="37360" spans="2:21" x14ac:dyDescent="0.25">
      <c r="B37360"/>
      <c r="C37360"/>
      <c r="D37360" s="13"/>
      <c r="E37360" s="13"/>
      <c r="K37360" s="23"/>
      <c r="O37360" s="21"/>
      <c r="P37360" s="27"/>
      <c r="Q37360" s="16"/>
      <c r="U37360" s="27"/>
    </row>
    <row r="37361" spans="2:21" x14ac:dyDescent="0.25">
      <c r="B37361"/>
      <c r="C37361"/>
      <c r="D37361" s="13"/>
      <c r="E37361" s="13"/>
      <c r="K37361" s="23"/>
      <c r="O37361" s="21"/>
      <c r="P37361" s="27"/>
      <c r="Q37361" s="16"/>
      <c r="U37361" s="27"/>
    </row>
    <row r="37362" spans="2:21" x14ac:dyDescent="0.25">
      <c r="B37362"/>
      <c r="C37362"/>
      <c r="D37362" s="13"/>
      <c r="E37362" s="13"/>
      <c r="K37362" s="23"/>
      <c r="O37362" s="21"/>
      <c r="P37362" s="27"/>
      <c r="Q37362" s="16"/>
      <c r="U37362" s="27"/>
    </row>
    <row r="37363" spans="2:21" x14ac:dyDescent="0.25">
      <c r="B37363"/>
      <c r="C37363"/>
      <c r="D37363" s="13"/>
      <c r="E37363" s="13"/>
      <c r="K37363" s="23"/>
      <c r="O37363" s="21"/>
      <c r="P37363" s="27"/>
      <c r="Q37363" s="16"/>
      <c r="U37363" s="27"/>
    </row>
    <row r="37364" spans="2:21" x14ac:dyDescent="0.25">
      <c r="B37364"/>
      <c r="C37364"/>
      <c r="D37364" s="13"/>
      <c r="E37364" s="13"/>
      <c r="K37364" s="23"/>
      <c r="O37364" s="21"/>
      <c r="P37364" s="27"/>
      <c r="Q37364" s="16"/>
      <c r="U37364" s="27"/>
    </row>
    <row r="37365" spans="2:21" x14ac:dyDescent="0.25">
      <c r="B37365"/>
      <c r="C37365"/>
      <c r="D37365" s="13"/>
      <c r="E37365" s="13"/>
      <c r="K37365" s="23"/>
      <c r="O37365" s="21"/>
      <c r="P37365" s="27"/>
      <c r="Q37365" s="16"/>
      <c r="U37365" s="27"/>
    </row>
    <row r="37366" spans="2:21" x14ac:dyDescent="0.25">
      <c r="B37366"/>
      <c r="C37366"/>
      <c r="D37366" s="13"/>
      <c r="E37366" s="13"/>
      <c r="K37366" s="23"/>
      <c r="O37366" s="21"/>
      <c r="P37366" s="27"/>
      <c r="Q37366" s="16"/>
      <c r="U37366" s="27"/>
    </row>
    <row r="37367" spans="2:21" x14ac:dyDescent="0.25">
      <c r="B37367"/>
      <c r="C37367"/>
      <c r="D37367" s="13"/>
      <c r="E37367" s="13"/>
      <c r="K37367" s="23"/>
      <c r="O37367" s="21"/>
      <c r="P37367" s="27"/>
      <c r="Q37367" s="16"/>
      <c r="U37367" s="27"/>
    </row>
    <row r="37368" spans="2:21" x14ac:dyDescent="0.25">
      <c r="B37368"/>
      <c r="C37368"/>
      <c r="D37368" s="13"/>
      <c r="E37368" s="13"/>
      <c r="K37368" s="23"/>
      <c r="O37368" s="21"/>
      <c r="P37368" s="27"/>
      <c r="Q37368" s="16"/>
      <c r="U37368" s="27"/>
    </row>
    <row r="37369" spans="2:21" x14ac:dyDescent="0.25">
      <c r="B37369"/>
      <c r="C37369"/>
      <c r="D37369" s="13"/>
      <c r="E37369" s="13"/>
      <c r="K37369" s="23"/>
      <c r="O37369" s="21"/>
      <c r="P37369" s="27"/>
      <c r="Q37369" s="16"/>
      <c r="U37369" s="27"/>
    </row>
    <row r="37370" spans="2:21" x14ac:dyDescent="0.25">
      <c r="B37370"/>
      <c r="C37370"/>
      <c r="D37370" s="13"/>
      <c r="E37370" s="13"/>
      <c r="K37370" s="23"/>
      <c r="O37370" s="21"/>
      <c r="P37370" s="27"/>
      <c r="Q37370" s="16"/>
      <c r="U37370" s="27"/>
    </row>
    <row r="37371" spans="2:21" x14ac:dyDescent="0.25">
      <c r="B37371"/>
      <c r="C37371"/>
      <c r="D37371" s="13"/>
      <c r="E37371" s="13"/>
      <c r="K37371" s="23"/>
      <c r="O37371" s="21"/>
      <c r="P37371" s="27"/>
      <c r="Q37371" s="16"/>
      <c r="U37371" s="27"/>
    </row>
    <row r="37372" spans="2:21" x14ac:dyDescent="0.25">
      <c r="B37372"/>
      <c r="C37372"/>
      <c r="D37372" s="13"/>
      <c r="E37372" s="13"/>
      <c r="K37372" s="23"/>
      <c r="O37372" s="21"/>
      <c r="P37372" s="27"/>
      <c r="Q37372" s="16"/>
      <c r="U37372" s="27"/>
    </row>
    <row r="37373" spans="2:21" x14ac:dyDescent="0.25">
      <c r="B37373"/>
      <c r="C37373"/>
      <c r="D37373" s="13"/>
      <c r="E37373" s="13"/>
      <c r="K37373" s="23"/>
      <c r="O37373" s="21"/>
      <c r="P37373" s="27"/>
      <c r="Q37373" s="16"/>
      <c r="U37373" s="27"/>
    </row>
    <row r="37374" spans="2:21" x14ac:dyDescent="0.25">
      <c r="B37374"/>
      <c r="C37374"/>
      <c r="D37374" s="13"/>
      <c r="E37374" s="13"/>
      <c r="K37374" s="23"/>
      <c r="O37374" s="21"/>
      <c r="P37374" s="27"/>
      <c r="Q37374" s="16"/>
      <c r="U37374" s="27"/>
    </row>
    <row r="37375" spans="2:21" x14ac:dyDescent="0.25">
      <c r="B37375"/>
      <c r="C37375"/>
      <c r="D37375" s="13"/>
      <c r="E37375" s="13"/>
      <c r="K37375" s="23"/>
      <c r="O37375" s="21"/>
      <c r="P37375" s="27"/>
      <c r="Q37375" s="16"/>
      <c r="U37375" s="27"/>
    </row>
    <row r="37376" spans="2:21" x14ac:dyDescent="0.25">
      <c r="B37376"/>
      <c r="C37376"/>
      <c r="D37376" s="13"/>
      <c r="E37376" s="13"/>
      <c r="K37376" s="23"/>
      <c r="O37376" s="21"/>
      <c r="P37376" s="27"/>
      <c r="Q37376" s="16"/>
      <c r="U37376" s="27"/>
    </row>
    <row r="37377" spans="2:21" x14ac:dyDescent="0.25">
      <c r="B37377"/>
      <c r="C37377"/>
      <c r="D37377" s="13"/>
      <c r="E37377" s="13"/>
      <c r="K37377" s="23"/>
      <c r="O37377" s="21"/>
      <c r="P37377" s="27"/>
      <c r="Q37377" s="16"/>
      <c r="U37377" s="27"/>
    </row>
    <row r="37378" spans="2:21" x14ac:dyDescent="0.25">
      <c r="B37378"/>
      <c r="C37378"/>
      <c r="D37378" s="13"/>
      <c r="E37378" s="13"/>
      <c r="K37378" s="23"/>
      <c r="O37378" s="21"/>
      <c r="P37378" s="27"/>
      <c r="Q37378" s="16"/>
      <c r="U37378" s="27"/>
    </row>
    <row r="37379" spans="2:21" x14ac:dyDescent="0.25">
      <c r="B37379"/>
      <c r="C37379"/>
      <c r="D37379" s="13"/>
      <c r="E37379" s="13"/>
      <c r="K37379" s="23"/>
      <c r="O37379" s="21"/>
      <c r="P37379" s="27"/>
      <c r="Q37379" s="16"/>
      <c r="U37379" s="27"/>
    </row>
    <row r="37380" spans="2:21" x14ac:dyDescent="0.25">
      <c r="B37380"/>
      <c r="C37380"/>
      <c r="D37380" s="13"/>
      <c r="E37380" s="13"/>
      <c r="K37380" s="23"/>
      <c r="O37380" s="21"/>
      <c r="P37380" s="27"/>
      <c r="Q37380" s="16"/>
      <c r="U37380" s="27"/>
    </row>
    <row r="37381" spans="2:21" x14ac:dyDescent="0.25">
      <c r="B37381"/>
      <c r="C37381"/>
      <c r="D37381" s="13"/>
      <c r="E37381" s="13"/>
      <c r="K37381" s="23"/>
      <c r="O37381" s="21"/>
      <c r="P37381" s="27"/>
      <c r="Q37381" s="16"/>
      <c r="U37381" s="27"/>
    </row>
    <row r="37382" spans="2:21" x14ac:dyDescent="0.25">
      <c r="B37382"/>
      <c r="C37382"/>
      <c r="D37382" s="13"/>
      <c r="E37382" s="13"/>
      <c r="K37382" s="23"/>
      <c r="O37382" s="21"/>
      <c r="P37382" s="27"/>
      <c r="Q37382" s="16"/>
      <c r="U37382" s="27"/>
    </row>
    <row r="37383" spans="2:21" x14ac:dyDescent="0.25">
      <c r="B37383"/>
      <c r="C37383"/>
      <c r="D37383" s="13"/>
      <c r="E37383" s="13"/>
      <c r="K37383" s="23"/>
      <c r="O37383" s="21"/>
      <c r="P37383" s="27"/>
      <c r="Q37383" s="16"/>
      <c r="U37383" s="27"/>
    </row>
    <row r="37384" spans="2:21" x14ac:dyDescent="0.25">
      <c r="B37384"/>
      <c r="C37384"/>
      <c r="D37384" s="13"/>
      <c r="E37384" s="13"/>
      <c r="K37384" s="23"/>
      <c r="O37384" s="21"/>
      <c r="P37384" s="27"/>
      <c r="Q37384" s="16"/>
      <c r="U37384" s="27"/>
    </row>
    <row r="37385" spans="2:21" x14ac:dyDescent="0.25">
      <c r="B37385"/>
      <c r="C37385"/>
      <c r="D37385" s="13"/>
      <c r="E37385" s="13"/>
      <c r="K37385" s="23"/>
      <c r="O37385" s="21"/>
      <c r="P37385" s="27"/>
      <c r="Q37385" s="16"/>
      <c r="U37385" s="27"/>
    </row>
    <row r="37386" spans="2:21" x14ac:dyDescent="0.25">
      <c r="B37386"/>
      <c r="C37386"/>
      <c r="D37386" s="13"/>
      <c r="E37386" s="13"/>
      <c r="K37386" s="23"/>
      <c r="O37386" s="21"/>
      <c r="P37386" s="27"/>
      <c r="Q37386" s="16"/>
      <c r="U37386" s="27"/>
    </row>
    <row r="37387" spans="2:21" x14ac:dyDescent="0.25">
      <c r="B37387"/>
      <c r="C37387"/>
      <c r="D37387" s="13"/>
      <c r="E37387" s="13"/>
      <c r="K37387" s="23"/>
      <c r="O37387" s="21"/>
      <c r="P37387" s="27"/>
      <c r="Q37387" s="16"/>
      <c r="U37387" s="27"/>
    </row>
    <row r="37388" spans="2:21" x14ac:dyDescent="0.25">
      <c r="B37388"/>
      <c r="C37388"/>
      <c r="D37388" s="13"/>
      <c r="E37388" s="13"/>
      <c r="K37388" s="23"/>
      <c r="O37388" s="21"/>
      <c r="P37388" s="27"/>
      <c r="Q37388" s="16"/>
      <c r="U37388" s="27"/>
    </row>
    <row r="37389" spans="2:21" x14ac:dyDescent="0.25">
      <c r="B37389"/>
      <c r="C37389"/>
      <c r="D37389" s="13"/>
      <c r="E37389" s="13"/>
      <c r="K37389" s="23"/>
      <c r="O37389" s="21"/>
      <c r="P37389" s="27"/>
      <c r="Q37389" s="16"/>
      <c r="U37389" s="27"/>
    </row>
    <row r="37390" spans="2:21" x14ac:dyDescent="0.25">
      <c r="B37390"/>
      <c r="C37390"/>
      <c r="D37390" s="13"/>
      <c r="E37390" s="13"/>
      <c r="K37390" s="23"/>
      <c r="O37390" s="21"/>
      <c r="P37390" s="27"/>
      <c r="Q37390" s="16"/>
      <c r="U37390" s="27"/>
    </row>
    <row r="37391" spans="2:21" x14ac:dyDescent="0.25">
      <c r="B37391"/>
      <c r="C37391"/>
      <c r="D37391" s="13"/>
      <c r="E37391" s="13"/>
      <c r="K37391" s="23"/>
      <c r="O37391" s="21"/>
      <c r="P37391" s="27"/>
      <c r="Q37391" s="16"/>
      <c r="U37391" s="27"/>
    </row>
    <row r="37392" spans="2:21" x14ac:dyDescent="0.25">
      <c r="B37392"/>
      <c r="C37392"/>
      <c r="D37392" s="13"/>
      <c r="E37392" s="13"/>
      <c r="K37392" s="23"/>
      <c r="O37392" s="21"/>
      <c r="P37392" s="27"/>
      <c r="Q37392" s="16"/>
      <c r="U37392" s="27"/>
    </row>
    <row r="37393" spans="2:21" x14ac:dyDescent="0.25">
      <c r="B37393"/>
      <c r="C37393"/>
      <c r="D37393" s="13"/>
      <c r="E37393" s="13"/>
      <c r="K37393" s="23"/>
      <c r="O37393" s="21"/>
      <c r="P37393" s="27"/>
      <c r="Q37393" s="16"/>
      <c r="U37393" s="27"/>
    </row>
    <row r="37394" spans="2:21" x14ac:dyDescent="0.25">
      <c r="B37394"/>
      <c r="C37394"/>
      <c r="D37394" s="13"/>
      <c r="E37394" s="13"/>
      <c r="K37394" s="23"/>
      <c r="O37394" s="21"/>
      <c r="P37394" s="27"/>
      <c r="Q37394" s="16"/>
      <c r="U37394" s="27"/>
    </row>
    <row r="37395" spans="2:21" x14ac:dyDescent="0.25">
      <c r="B37395"/>
      <c r="C37395"/>
      <c r="D37395" s="13"/>
      <c r="E37395" s="13"/>
      <c r="K37395" s="23"/>
      <c r="O37395" s="21"/>
      <c r="P37395" s="27"/>
      <c r="Q37395" s="16"/>
      <c r="U37395" s="27"/>
    </row>
    <row r="37396" spans="2:21" x14ac:dyDescent="0.25">
      <c r="B37396"/>
      <c r="C37396"/>
      <c r="D37396" s="13"/>
      <c r="E37396" s="13"/>
      <c r="K37396" s="23"/>
      <c r="O37396" s="21"/>
      <c r="P37396" s="27"/>
      <c r="Q37396" s="16"/>
      <c r="U37396" s="27"/>
    </row>
    <row r="37397" spans="2:21" x14ac:dyDescent="0.25">
      <c r="B37397"/>
      <c r="C37397"/>
      <c r="D37397" s="13"/>
      <c r="E37397" s="13"/>
      <c r="K37397" s="23"/>
      <c r="O37397" s="21"/>
      <c r="P37397" s="27"/>
      <c r="Q37397" s="16"/>
      <c r="U37397" s="27"/>
    </row>
    <row r="37398" spans="2:21" x14ac:dyDescent="0.25">
      <c r="B37398"/>
      <c r="C37398"/>
      <c r="D37398" s="13"/>
      <c r="E37398" s="13"/>
      <c r="K37398" s="23"/>
      <c r="O37398" s="21"/>
      <c r="P37398" s="27"/>
      <c r="Q37398" s="16"/>
      <c r="U37398" s="27"/>
    </row>
    <row r="37399" spans="2:21" x14ac:dyDescent="0.25">
      <c r="B37399"/>
      <c r="C37399"/>
      <c r="D37399" s="13"/>
      <c r="E37399" s="13"/>
      <c r="K37399" s="23"/>
      <c r="O37399" s="21"/>
      <c r="P37399" s="27"/>
      <c r="Q37399" s="16"/>
      <c r="U37399" s="27"/>
    </row>
    <row r="37400" spans="2:21" x14ac:dyDescent="0.25">
      <c r="B37400"/>
      <c r="C37400"/>
      <c r="D37400" s="13"/>
      <c r="E37400" s="13"/>
      <c r="K37400" s="23"/>
      <c r="O37400" s="21"/>
      <c r="P37400" s="27"/>
      <c r="Q37400" s="16"/>
      <c r="U37400" s="27"/>
    </row>
    <row r="37401" spans="2:21" x14ac:dyDescent="0.25">
      <c r="B37401"/>
      <c r="C37401"/>
      <c r="D37401" s="13"/>
      <c r="E37401" s="13"/>
      <c r="K37401" s="23"/>
      <c r="O37401" s="21"/>
      <c r="P37401" s="27"/>
      <c r="Q37401" s="16"/>
      <c r="U37401" s="27"/>
    </row>
    <row r="37402" spans="2:21" x14ac:dyDescent="0.25">
      <c r="B37402"/>
      <c r="C37402"/>
      <c r="D37402" s="13"/>
      <c r="E37402" s="13"/>
      <c r="K37402" s="23"/>
      <c r="O37402" s="21"/>
      <c r="P37402" s="27"/>
      <c r="Q37402" s="16"/>
      <c r="U37402" s="27"/>
    </row>
    <row r="37403" spans="2:21" x14ac:dyDescent="0.25">
      <c r="B37403"/>
      <c r="C37403"/>
      <c r="D37403" s="13"/>
      <c r="E37403" s="13"/>
      <c r="K37403" s="23"/>
      <c r="O37403" s="21"/>
      <c r="P37403" s="27"/>
      <c r="Q37403" s="16"/>
      <c r="U37403" s="27"/>
    </row>
    <row r="37404" spans="2:21" x14ac:dyDescent="0.25">
      <c r="B37404"/>
      <c r="C37404"/>
      <c r="D37404" s="13"/>
      <c r="E37404" s="13"/>
      <c r="K37404" s="23"/>
      <c r="O37404" s="21"/>
      <c r="P37404" s="27"/>
      <c r="Q37404" s="16"/>
      <c r="U37404" s="27"/>
    </row>
    <row r="37405" spans="2:21" x14ac:dyDescent="0.25">
      <c r="B37405"/>
      <c r="C37405"/>
      <c r="D37405" s="13"/>
      <c r="E37405" s="13"/>
      <c r="K37405" s="23"/>
      <c r="O37405" s="21"/>
      <c r="P37405" s="27"/>
      <c r="Q37405" s="16"/>
      <c r="U37405" s="27"/>
    </row>
    <row r="37406" spans="2:21" x14ac:dyDescent="0.25">
      <c r="B37406"/>
      <c r="C37406"/>
      <c r="D37406" s="13"/>
      <c r="E37406" s="13"/>
      <c r="K37406" s="23"/>
      <c r="O37406" s="21"/>
      <c r="P37406" s="27"/>
      <c r="Q37406" s="16"/>
      <c r="U37406" s="27"/>
    </row>
    <row r="37407" spans="2:21" x14ac:dyDescent="0.25">
      <c r="B37407"/>
      <c r="C37407"/>
      <c r="D37407" s="13"/>
      <c r="E37407" s="13"/>
      <c r="K37407" s="23"/>
      <c r="O37407" s="21"/>
      <c r="P37407" s="27"/>
      <c r="Q37407" s="16"/>
      <c r="U37407" s="27"/>
    </row>
    <row r="37408" spans="2:21" x14ac:dyDescent="0.25">
      <c r="B37408"/>
      <c r="C37408"/>
      <c r="D37408" s="13"/>
      <c r="E37408" s="13"/>
      <c r="K37408" s="23"/>
      <c r="O37408" s="21"/>
      <c r="P37408" s="27"/>
      <c r="Q37408" s="16"/>
      <c r="U37408" s="27"/>
    </row>
    <row r="37409" spans="2:21" x14ac:dyDescent="0.25">
      <c r="B37409"/>
      <c r="C37409"/>
      <c r="D37409" s="13"/>
      <c r="E37409" s="13"/>
      <c r="K37409" s="23"/>
      <c r="O37409" s="21"/>
      <c r="P37409" s="27"/>
      <c r="Q37409" s="16"/>
      <c r="U37409" s="27"/>
    </row>
    <row r="37410" spans="2:21" x14ac:dyDescent="0.25">
      <c r="B37410"/>
      <c r="C37410"/>
      <c r="D37410" s="13"/>
      <c r="E37410" s="13"/>
      <c r="K37410" s="23"/>
      <c r="O37410" s="21"/>
      <c r="P37410" s="27"/>
      <c r="Q37410" s="16"/>
      <c r="U37410" s="27"/>
    </row>
    <row r="37411" spans="2:21" x14ac:dyDescent="0.25">
      <c r="B37411"/>
      <c r="C37411"/>
      <c r="D37411" s="13"/>
      <c r="E37411" s="13"/>
      <c r="K37411" s="23"/>
      <c r="O37411" s="21"/>
      <c r="P37411" s="27"/>
      <c r="Q37411" s="16"/>
      <c r="U37411" s="27"/>
    </row>
    <row r="37412" spans="2:21" x14ac:dyDescent="0.25">
      <c r="B37412"/>
      <c r="C37412"/>
      <c r="D37412" s="13"/>
      <c r="E37412" s="13"/>
      <c r="K37412" s="23"/>
      <c r="O37412" s="21"/>
      <c r="P37412" s="27"/>
      <c r="Q37412" s="16"/>
      <c r="U37412" s="27"/>
    </row>
    <row r="37413" spans="2:21" x14ac:dyDescent="0.25">
      <c r="B37413"/>
      <c r="C37413"/>
      <c r="D37413" s="13"/>
      <c r="E37413" s="13"/>
      <c r="K37413" s="23"/>
      <c r="O37413" s="21"/>
      <c r="P37413" s="27"/>
      <c r="Q37413" s="16"/>
      <c r="U37413" s="27"/>
    </row>
    <row r="37414" spans="2:21" x14ac:dyDescent="0.25">
      <c r="B37414"/>
      <c r="C37414"/>
      <c r="D37414" s="13"/>
      <c r="E37414" s="13"/>
      <c r="K37414" s="23"/>
      <c r="O37414" s="21"/>
      <c r="P37414" s="27"/>
      <c r="Q37414" s="16"/>
      <c r="U37414" s="27"/>
    </row>
    <row r="37415" spans="2:21" x14ac:dyDescent="0.25">
      <c r="B37415"/>
      <c r="C37415"/>
      <c r="D37415" s="13"/>
      <c r="E37415" s="13"/>
      <c r="K37415" s="23"/>
      <c r="O37415" s="21"/>
      <c r="P37415" s="27"/>
      <c r="Q37415" s="16"/>
      <c r="U37415" s="27"/>
    </row>
    <row r="37416" spans="2:21" x14ac:dyDescent="0.25">
      <c r="B37416"/>
      <c r="C37416"/>
      <c r="D37416" s="13"/>
      <c r="E37416" s="13"/>
      <c r="K37416" s="23"/>
      <c r="O37416" s="21"/>
      <c r="P37416" s="27"/>
      <c r="Q37416" s="16"/>
      <c r="U37416" s="27"/>
    </row>
    <row r="37417" spans="2:21" x14ac:dyDescent="0.25">
      <c r="B37417"/>
      <c r="C37417"/>
      <c r="D37417" s="13"/>
      <c r="E37417" s="13"/>
      <c r="K37417" s="23"/>
      <c r="O37417" s="21"/>
      <c r="P37417" s="27"/>
      <c r="Q37417" s="16"/>
      <c r="U37417" s="27"/>
    </row>
    <row r="37418" spans="2:21" x14ac:dyDescent="0.25">
      <c r="B37418"/>
      <c r="C37418"/>
      <c r="D37418" s="13"/>
      <c r="E37418" s="13"/>
      <c r="K37418" s="23"/>
      <c r="O37418" s="21"/>
      <c r="P37418" s="27"/>
      <c r="Q37418" s="16"/>
      <c r="U37418" s="27"/>
    </row>
    <row r="37419" spans="2:21" x14ac:dyDescent="0.25">
      <c r="B37419"/>
      <c r="C37419"/>
      <c r="D37419" s="13"/>
      <c r="E37419" s="13"/>
      <c r="K37419" s="23"/>
      <c r="O37419" s="21"/>
      <c r="P37419" s="27"/>
      <c r="Q37419" s="16"/>
      <c r="U37419" s="27"/>
    </row>
    <row r="37420" spans="2:21" x14ac:dyDescent="0.25">
      <c r="B37420"/>
      <c r="C37420"/>
      <c r="D37420" s="13"/>
      <c r="E37420" s="13"/>
      <c r="K37420" s="23"/>
      <c r="O37420" s="21"/>
      <c r="P37420" s="27"/>
      <c r="Q37420" s="16"/>
      <c r="U37420" s="27"/>
    </row>
    <row r="37421" spans="2:21" x14ac:dyDescent="0.25">
      <c r="B37421"/>
      <c r="C37421"/>
      <c r="D37421" s="13"/>
      <c r="E37421" s="13"/>
      <c r="K37421" s="23"/>
      <c r="O37421" s="21"/>
      <c r="P37421" s="27"/>
      <c r="Q37421" s="16"/>
      <c r="U37421" s="27"/>
    </row>
    <row r="37422" spans="2:21" x14ac:dyDescent="0.25">
      <c r="B37422"/>
      <c r="C37422"/>
      <c r="D37422" s="13"/>
      <c r="E37422" s="13"/>
      <c r="K37422" s="23"/>
      <c r="O37422" s="21"/>
      <c r="P37422" s="27"/>
      <c r="Q37422" s="16"/>
      <c r="U37422" s="27"/>
    </row>
    <row r="37423" spans="2:21" x14ac:dyDescent="0.25">
      <c r="B37423"/>
      <c r="C37423"/>
      <c r="D37423" s="13"/>
      <c r="E37423" s="13"/>
      <c r="K37423" s="23"/>
      <c r="O37423" s="21"/>
      <c r="P37423" s="27"/>
      <c r="Q37423" s="16"/>
      <c r="U37423" s="27"/>
    </row>
    <row r="37424" spans="2:21" x14ac:dyDescent="0.25">
      <c r="B37424"/>
      <c r="C37424"/>
      <c r="D37424" s="13"/>
      <c r="E37424" s="13"/>
      <c r="K37424" s="23"/>
      <c r="O37424" s="21"/>
      <c r="P37424" s="27"/>
      <c r="Q37424" s="16"/>
      <c r="U37424" s="27"/>
    </row>
    <row r="37425" spans="2:21" x14ac:dyDescent="0.25">
      <c r="B37425"/>
      <c r="C37425"/>
      <c r="D37425" s="13"/>
      <c r="E37425" s="13"/>
      <c r="K37425" s="23"/>
      <c r="O37425" s="21"/>
      <c r="P37425" s="27"/>
      <c r="Q37425" s="16"/>
      <c r="U37425" s="27"/>
    </row>
    <row r="37426" spans="2:21" x14ac:dyDescent="0.25">
      <c r="B37426"/>
      <c r="C37426"/>
      <c r="D37426" s="13"/>
      <c r="E37426" s="13"/>
      <c r="K37426" s="23"/>
      <c r="O37426" s="21"/>
      <c r="P37426" s="27"/>
      <c r="Q37426" s="16"/>
      <c r="U37426" s="27"/>
    </row>
    <row r="37427" spans="2:21" x14ac:dyDescent="0.25">
      <c r="B37427"/>
      <c r="C37427"/>
      <c r="D37427" s="13"/>
      <c r="E37427" s="13"/>
      <c r="K37427" s="23"/>
      <c r="O37427" s="21"/>
      <c r="P37427" s="27"/>
      <c r="Q37427" s="16"/>
      <c r="U37427" s="27"/>
    </row>
    <row r="37428" spans="2:21" x14ac:dyDescent="0.25">
      <c r="B37428"/>
      <c r="C37428"/>
      <c r="D37428" s="13"/>
      <c r="E37428" s="13"/>
      <c r="K37428" s="23"/>
      <c r="O37428" s="21"/>
      <c r="P37428" s="27"/>
      <c r="Q37428" s="16"/>
      <c r="U37428" s="27"/>
    </row>
    <row r="37429" spans="2:21" x14ac:dyDescent="0.25">
      <c r="B37429"/>
      <c r="C37429"/>
      <c r="D37429" s="13"/>
      <c r="E37429" s="13"/>
      <c r="K37429" s="23"/>
      <c r="O37429" s="21"/>
      <c r="P37429" s="27"/>
      <c r="Q37429" s="16"/>
      <c r="U37429" s="27"/>
    </row>
    <row r="37430" spans="2:21" x14ac:dyDescent="0.25">
      <c r="B37430"/>
      <c r="C37430"/>
      <c r="D37430" s="13"/>
      <c r="E37430" s="13"/>
      <c r="K37430" s="23"/>
      <c r="O37430" s="21"/>
      <c r="P37430" s="27"/>
      <c r="Q37430" s="16"/>
      <c r="U37430" s="27"/>
    </row>
    <row r="37431" spans="2:21" x14ac:dyDescent="0.25">
      <c r="B37431"/>
      <c r="C37431"/>
      <c r="D37431" s="13"/>
      <c r="E37431" s="13"/>
      <c r="K37431" s="23"/>
      <c r="O37431" s="21"/>
      <c r="P37431" s="27"/>
      <c r="Q37431" s="16"/>
      <c r="U37431" s="27"/>
    </row>
    <row r="37432" spans="2:21" x14ac:dyDescent="0.25">
      <c r="B37432"/>
      <c r="C37432"/>
      <c r="D37432" s="13"/>
      <c r="E37432" s="13"/>
      <c r="K37432" s="23"/>
      <c r="O37432" s="21"/>
      <c r="P37432" s="27"/>
      <c r="Q37432" s="16"/>
      <c r="U37432" s="27"/>
    </row>
    <row r="37433" spans="2:21" x14ac:dyDescent="0.25">
      <c r="B37433"/>
      <c r="C37433"/>
      <c r="D37433" s="13"/>
      <c r="E37433" s="13"/>
      <c r="K37433" s="23"/>
      <c r="O37433" s="21"/>
      <c r="P37433" s="27"/>
      <c r="Q37433" s="16"/>
      <c r="U37433" s="27"/>
    </row>
    <row r="37434" spans="2:21" x14ac:dyDescent="0.25">
      <c r="B37434"/>
      <c r="C37434"/>
      <c r="D37434" s="13"/>
      <c r="E37434" s="13"/>
      <c r="K37434" s="23"/>
      <c r="O37434" s="21"/>
      <c r="P37434" s="27"/>
      <c r="Q37434" s="16"/>
      <c r="U37434" s="27"/>
    </row>
    <row r="37435" spans="2:21" x14ac:dyDescent="0.25">
      <c r="B37435"/>
      <c r="C37435"/>
      <c r="D37435" s="13"/>
      <c r="E37435" s="13"/>
      <c r="K37435" s="23"/>
      <c r="O37435" s="21"/>
      <c r="P37435" s="27"/>
      <c r="Q37435" s="16"/>
      <c r="U37435" s="27"/>
    </row>
    <row r="37436" spans="2:21" x14ac:dyDescent="0.25">
      <c r="B37436"/>
      <c r="C37436"/>
      <c r="D37436" s="13"/>
      <c r="E37436" s="13"/>
      <c r="K37436" s="23"/>
      <c r="O37436" s="21"/>
      <c r="P37436" s="27"/>
      <c r="Q37436" s="16"/>
      <c r="U37436" s="27"/>
    </row>
    <row r="37437" spans="2:21" x14ac:dyDescent="0.25">
      <c r="B37437"/>
      <c r="C37437"/>
      <c r="D37437" s="13"/>
      <c r="E37437" s="13"/>
      <c r="K37437" s="23"/>
      <c r="O37437" s="21"/>
      <c r="P37437" s="27"/>
      <c r="Q37437" s="16"/>
      <c r="U37437" s="27"/>
    </row>
    <row r="37438" spans="2:21" x14ac:dyDescent="0.25">
      <c r="B37438"/>
      <c r="C37438"/>
      <c r="D37438" s="13"/>
      <c r="E37438" s="13"/>
      <c r="K37438" s="23"/>
      <c r="O37438" s="21"/>
      <c r="P37438" s="27"/>
      <c r="Q37438" s="16"/>
      <c r="U37438" s="27"/>
    </row>
    <row r="37439" spans="2:21" x14ac:dyDescent="0.25">
      <c r="B37439"/>
      <c r="C37439"/>
      <c r="D37439" s="13"/>
      <c r="E37439" s="13"/>
      <c r="K37439" s="23"/>
      <c r="O37439" s="21"/>
      <c r="P37439" s="27"/>
      <c r="Q37439" s="16"/>
      <c r="U37439" s="27"/>
    </row>
    <row r="37440" spans="2:21" x14ac:dyDescent="0.25">
      <c r="B37440"/>
      <c r="C37440"/>
      <c r="D37440" s="13"/>
      <c r="E37440" s="13"/>
      <c r="K37440" s="23"/>
      <c r="O37440" s="21"/>
      <c r="P37440" s="27"/>
      <c r="Q37440" s="16"/>
      <c r="U37440" s="27"/>
    </row>
    <row r="37441" spans="2:21" x14ac:dyDescent="0.25">
      <c r="B37441"/>
      <c r="C37441"/>
      <c r="D37441" s="13"/>
      <c r="E37441" s="13"/>
      <c r="K37441" s="23"/>
      <c r="O37441" s="21"/>
      <c r="P37441" s="27"/>
      <c r="Q37441" s="16"/>
      <c r="U37441" s="27"/>
    </row>
    <row r="37442" spans="2:21" x14ac:dyDescent="0.25">
      <c r="B37442"/>
      <c r="C37442"/>
      <c r="D37442" s="13"/>
      <c r="E37442" s="13"/>
      <c r="K37442" s="23"/>
      <c r="O37442" s="21"/>
      <c r="P37442" s="27"/>
      <c r="Q37442" s="16"/>
      <c r="U37442" s="27"/>
    </row>
    <row r="37443" spans="2:21" x14ac:dyDescent="0.25">
      <c r="B37443"/>
      <c r="C37443"/>
      <c r="D37443" s="13"/>
      <c r="E37443" s="13"/>
      <c r="K37443" s="23"/>
      <c r="O37443" s="21"/>
      <c r="P37443" s="27"/>
      <c r="Q37443" s="16"/>
      <c r="U37443" s="27"/>
    </row>
    <row r="37444" spans="2:21" x14ac:dyDescent="0.25">
      <c r="B37444"/>
      <c r="C37444"/>
      <c r="D37444" s="13"/>
      <c r="E37444" s="13"/>
      <c r="K37444" s="23"/>
      <c r="O37444" s="21"/>
      <c r="P37444" s="27"/>
      <c r="Q37444" s="16"/>
      <c r="U37444" s="27"/>
    </row>
    <row r="37445" spans="2:21" x14ac:dyDescent="0.25">
      <c r="B37445"/>
      <c r="C37445"/>
      <c r="D37445" s="13"/>
      <c r="E37445" s="13"/>
      <c r="K37445" s="23"/>
      <c r="O37445" s="21"/>
      <c r="P37445" s="27"/>
      <c r="Q37445" s="16"/>
      <c r="U37445" s="27"/>
    </row>
    <row r="37446" spans="2:21" x14ac:dyDescent="0.25">
      <c r="B37446"/>
      <c r="C37446"/>
      <c r="D37446" s="13"/>
      <c r="E37446" s="13"/>
      <c r="K37446" s="23"/>
      <c r="O37446" s="21"/>
      <c r="P37446" s="27"/>
      <c r="Q37446" s="16"/>
      <c r="U37446" s="27"/>
    </row>
    <row r="37447" spans="2:21" x14ac:dyDescent="0.25">
      <c r="B37447"/>
      <c r="C37447"/>
      <c r="D37447" s="13"/>
      <c r="E37447" s="13"/>
      <c r="K37447" s="23"/>
      <c r="O37447" s="21"/>
      <c r="P37447" s="27"/>
      <c r="Q37447" s="16"/>
      <c r="U37447" s="27"/>
    </row>
    <row r="37448" spans="2:21" x14ac:dyDescent="0.25">
      <c r="B37448"/>
      <c r="C37448"/>
      <c r="D37448" s="13"/>
      <c r="E37448" s="13"/>
      <c r="K37448" s="23"/>
      <c r="O37448" s="21"/>
      <c r="P37448" s="27"/>
      <c r="Q37448" s="16"/>
      <c r="U37448" s="27"/>
    </row>
    <row r="37449" spans="2:21" x14ac:dyDescent="0.25">
      <c r="B37449"/>
      <c r="C37449"/>
      <c r="D37449" s="13"/>
      <c r="E37449" s="13"/>
      <c r="K37449" s="23"/>
      <c r="O37449" s="21"/>
      <c r="P37449" s="27"/>
      <c r="Q37449" s="16"/>
      <c r="U37449" s="27"/>
    </row>
    <row r="37450" spans="2:21" x14ac:dyDescent="0.25">
      <c r="B37450"/>
      <c r="C37450"/>
      <c r="D37450" s="13"/>
      <c r="E37450" s="13"/>
      <c r="K37450" s="23"/>
      <c r="O37450" s="21"/>
      <c r="P37450" s="27"/>
      <c r="Q37450" s="16"/>
      <c r="U37450" s="27"/>
    </row>
    <row r="37451" spans="2:21" x14ac:dyDescent="0.25">
      <c r="B37451"/>
      <c r="C37451"/>
      <c r="D37451" s="13"/>
      <c r="E37451" s="13"/>
      <c r="K37451" s="23"/>
      <c r="O37451" s="21"/>
      <c r="P37451" s="27"/>
      <c r="Q37451" s="16"/>
      <c r="U37451" s="27"/>
    </row>
    <row r="37452" spans="2:21" x14ac:dyDescent="0.25">
      <c r="B37452"/>
      <c r="C37452"/>
      <c r="D37452" s="13"/>
      <c r="E37452" s="13"/>
      <c r="K37452" s="23"/>
      <c r="O37452" s="21"/>
      <c r="P37452" s="27"/>
      <c r="Q37452" s="16"/>
      <c r="U37452" s="27"/>
    </row>
    <row r="37453" spans="2:21" x14ac:dyDescent="0.25">
      <c r="B37453"/>
      <c r="C37453"/>
      <c r="D37453" s="13"/>
      <c r="E37453" s="13"/>
      <c r="K37453" s="23"/>
      <c r="O37453" s="21"/>
      <c r="P37453" s="27"/>
      <c r="Q37453" s="16"/>
      <c r="U37453" s="27"/>
    </row>
    <row r="37454" spans="2:21" x14ac:dyDescent="0.25">
      <c r="B37454"/>
      <c r="C37454"/>
      <c r="D37454" s="13"/>
      <c r="E37454" s="13"/>
      <c r="K37454" s="23"/>
      <c r="O37454" s="21"/>
      <c r="P37454" s="27"/>
      <c r="Q37454" s="16"/>
      <c r="U37454" s="27"/>
    </row>
    <row r="37455" spans="2:21" x14ac:dyDescent="0.25">
      <c r="B37455"/>
      <c r="C37455"/>
      <c r="D37455" s="13"/>
      <c r="E37455" s="13"/>
      <c r="K37455" s="23"/>
      <c r="O37455" s="21"/>
      <c r="P37455" s="27"/>
      <c r="Q37455" s="16"/>
      <c r="U37455" s="27"/>
    </row>
    <row r="37456" spans="2:21" x14ac:dyDescent="0.25">
      <c r="B37456"/>
      <c r="C37456"/>
      <c r="D37456" s="13"/>
      <c r="E37456" s="13"/>
      <c r="K37456" s="23"/>
      <c r="O37456" s="21"/>
      <c r="P37456" s="27"/>
      <c r="Q37456" s="16"/>
      <c r="U37456" s="27"/>
    </row>
    <row r="37457" spans="2:21" x14ac:dyDescent="0.25">
      <c r="B37457"/>
      <c r="C37457"/>
      <c r="D37457" s="13"/>
      <c r="E37457" s="13"/>
      <c r="K37457" s="23"/>
      <c r="O37457" s="21"/>
      <c r="P37457" s="27"/>
      <c r="Q37457" s="16"/>
      <c r="U37457" s="27"/>
    </row>
    <row r="37458" spans="2:21" x14ac:dyDescent="0.25">
      <c r="B37458"/>
      <c r="C37458"/>
      <c r="D37458" s="13"/>
      <c r="E37458" s="13"/>
      <c r="K37458" s="23"/>
      <c r="O37458" s="21"/>
      <c r="P37458" s="27"/>
      <c r="Q37458" s="16"/>
      <c r="U37458" s="27"/>
    </row>
    <row r="37459" spans="2:21" x14ac:dyDescent="0.25">
      <c r="B37459"/>
      <c r="C37459"/>
      <c r="D37459" s="13"/>
      <c r="E37459" s="13"/>
      <c r="K37459" s="23"/>
      <c r="O37459" s="21"/>
      <c r="P37459" s="27"/>
      <c r="Q37459" s="16"/>
      <c r="U37459" s="27"/>
    </row>
    <row r="37460" spans="2:21" x14ac:dyDescent="0.25">
      <c r="B37460"/>
      <c r="C37460"/>
      <c r="D37460" s="13"/>
      <c r="E37460" s="13"/>
      <c r="K37460" s="23"/>
      <c r="O37460" s="21"/>
      <c r="P37460" s="27"/>
      <c r="Q37460" s="16"/>
      <c r="U37460" s="27"/>
    </row>
    <row r="37461" spans="2:21" x14ac:dyDescent="0.25">
      <c r="B37461"/>
      <c r="C37461"/>
      <c r="D37461" s="13"/>
      <c r="E37461" s="13"/>
      <c r="K37461" s="23"/>
      <c r="O37461" s="21"/>
      <c r="P37461" s="27"/>
      <c r="Q37461" s="16"/>
      <c r="U37461" s="27"/>
    </row>
    <row r="37462" spans="2:21" x14ac:dyDescent="0.25">
      <c r="B37462"/>
      <c r="C37462"/>
      <c r="D37462" s="13"/>
      <c r="E37462" s="13"/>
      <c r="K37462" s="23"/>
      <c r="O37462" s="21"/>
      <c r="P37462" s="27"/>
      <c r="Q37462" s="16"/>
      <c r="U37462" s="27"/>
    </row>
    <row r="37463" spans="2:21" x14ac:dyDescent="0.25">
      <c r="B37463"/>
      <c r="C37463"/>
      <c r="D37463" s="13"/>
      <c r="E37463" s="13"/>
      <c r="K37463" s="23"/>
      <c r="O37463" s="21"/>
      <c r="P37463" s="27"/>
      <c r="Q37463" s="16"/>
      <c r="U37463" s="27"/>
    </row>
    <row r="37464" spans="2:21" x14ac:dyDescent="0.25">
      <c r="B37464"/>
      <c r="C37464"/>
      <c r="D37464" s="13"/>
      <c r="E37464" s="13"/>
      <c r="K37464" s="23"/>
      <c r="O37464" s="21"/>
      <c r="P37464" s="27"/>
      <c r="Q37464" s="16"/>
      <c r="U37464" s="27"/>
    </row>
    <row r="37465" spans="2:21" x14ac:dyDescent="0.25">
      <c r="B37465"/>
      <c r="C37465"/>
      <c r="D37465" s="13"/>
      <c r="E37465" s="13"/>
      <c r="K37465" s="23"/>
      <c r="O37465" s="21"/>
      <c r="P37465" s="27"/>
      <c r="Q37465" s="16"/>
      <c r="U37465" s="27"/>
    </row>
    <row r="37466" spans="2:21" x14ac:dyDescent="0.25">
      <c r="B37466"/>
      <c r="C37466"/>
      <c r="D37466" s="13"/>
      <c r="E37466" s="13"/>
      <c r="K37466" s="23"/>
      <c r="O37466" s="21"/>
      <c r="P37466" s="27"/>
      <c r="Q37466" s="16"/>
      <c r="U37466" s="27"/>
    </row>
    <row r="37467" spans="2:21" x14ac:dyDescent="0.25">
      <c r="B37467"/>
      <c r="C37467"/>
      <c r="D37467" s="13"/>
      <c r="E37467" s="13"/>
      <c r="K37467" s="23"/>
      <c r="O37467" s="21"/>
      <c r="P37467" s="27"/>
      <c r="Q37467" s="16"/>
      <c r="U37467" s="27"/>
    </row>
    <row r="37468" spans="2:21" x14ac:dyDescent="0.25">
      <c r="B37468"/>
      <c r="C37468"/>
      <c r="D37468" s="13"/>
      <c r="E37468" s="13"/>
      <c r="K37468" s="23"/>
      <c r="O37468" s="21"/>
      <c r="P37468" s="27"/>
      <c r="Q37468" s="16"/>
      <c r="U37468" s="27"/>
    </row>
    <row r="37469" spans="2:21" x14ac:dyDescent="0.25">
      <c r="B37469"/>
      <c r="C37469"/>
      <c r="D37469" s="13"/>
      <c r="E37469" s="13"/>
      <c r="K37469" s="23"/>
      <c r="O37469" s="21"/>
      <c r="P37469" s="27"/>
      <c r="Q37469" s="16"/>
      <c r="U37469" s="27"/>
    </row>
    <row r="37470" spans="2:21" x14ac:dyDescent="0.25">
      <c r="B37470"/>
      <c r="C37470"/>
      <c r="D37470" s="13"/>
      <c r="E37470" s="13"/>
      <c r="K37470" s="23"/>
      <c r="O37470" s="21"/>
      <c r="P37470" s="27"/>
      <c r="Q37470" s="16"/>
      <c r="U37470" s="27"/>
    </row>
    <row r="37471" spans="2:21" x14ac:dyDescent="0.25">
      <c r="B37471"/>
      <c r="C37471"/>
      <c r="D37471" s="13"/>
      <c r="E37471" s="13"/>
      <c r="K37471" s="23"/>
      <c r="O37471" s="21"/>
      <c r="P37471" s="27"/>
      <c r="Q37471" s="16"/>
      <c r="U37471" s="27"/>
    </row>
    <row r="37472" spans="2:21" x14ac:dyDescent="0.25">
      <c r="B37472"/>
      <c r="C37472"/>
      <c r="D37472" s="13"/>
      <c r="E37472" s="13"/>
      <c r="K37472" s="23"/>
      <c r="O37472" s="21"/>
      <c r="P37472" s="27"/>
      <c r="Q37472" s="16"/>
      <c r="U37472" s="27"/>
    </row>
    <row r="37473" spans="2:21" x14ac:dyDescent="0.25">
      <c r="B37473"/>
      <c r="C37473"/>
      <c r="D37473" s="13"/>
      <c r="E37473" s="13"/>
      <c r="K37473" s="23"/>
      <c r="O37473" s="21"/>
      <c r="P37473" s="27"/>
      <c r="Q37473" s="16"/>
      <c r="U37473" s="27"/>
    </row>
    <row r="37474" spans="2:21" x14ac:dyDescent="0.25">
      <c r="B37474"/>
      <c r="C37474"/>
      <c r="D37474" s="13"/>
      <c r="E37474" s="13"/>
      <c r="K37474" s="23"/>
      <c r="O37474" s="21"/>
      <c r="P37474" s="27"/>
      <c r="Q37474" s="16"/>
      <c r="U37474" s="27"/>
    </row>
    <row r="37475" spans="2:21" x14ac:dyDescent="0.25">
      <c r="B37475"/>
      <c r="C37475"/>
      <c r="D37475" s="13"/>
      <c r="E37475" s="13"/>
      <c r="K37475" s="23"/>
      <c r="O37475" s="21"/>
      <c r="P37475" s="27"/>
      <c r="Q37475" s="16"/>
      <c r="U37475" s="27"/>
    </row>
    <row r="37476" spans="2:21" x14ac:dyDescent="0.25">
      <c r="B37476"/>
      <c r="C37476"/>
      <c r="D37476" s="13"/>
      <c r="E37476" s="13"/>
      <c r="K37476" s="23"/>
      <c r="O37476" s="21"/>
      <c r="P37476" s="27"/>
      <c r="Q37476" s="16"/>
      <c r="U37476" s="27"/>
    </row>
    <row r="37477" spans="2:21" x14ac:dyDescent="0.25">
      <c r="B37477"/>
      <c r="C37477"/>
      <c r="D37477" s="13"/>
      <c r="E37477" s="13"/>
      <c r="K37477" s="23"/>
      <c r="O37477" s="21"/>
      <c r="P37477" s="27"/>
      <c r="Q37477" s="16"/>
      <c r="U37477" s="27"/>
    </row>
    <row r="37478" spans="2:21" x14ac:dyDescent="0.25">
      <c r="B37478"/>
      <c r="C37478"/>
      <c r="D37478" s="13"/>
      <c r="E37478" s="13"/>
      <c r="K37478" s="23"/>
      <c r="O37478" s="21"/>
      <c r="P37478" s="27"/>
      <c r="Q37478" s="16"/>
      <c r="U37478" s="27"/>
    </row>
    <row r="37479" spans="2:21" x14ac:dyDescent="0.25">
      <c r="B37479"/>
      <c r="C37479"/>
      <c r="D37479" s="13"/>
      <c r="E37479" s="13"/>
      <c r="K37479" s="23"/>
      <c r="O37479" s="21"/>
      <c r="P37479" s="27"/>
      <c r="Q37479" s="16"/>
      <c r="U37479" s="27"/>
    </row>
    <row r="37480" spans="2:21" x14ac:dyDescent="0.25">
      <c r="B37480"/>
      <c r="C37480"/>
      <c r="D37480" s="13"/>
      <c r="E37480" s="13"/>
      <c r="K37480" s="23"/>
      <c r="O37480" s="21"/>
      <c r="P37480" s="27"/>
      <c r="Q37480" s="16"/>
      <c r="U37480" s="27"/>
    </row>
    <row r="37481" spans="2:21" x14ac:dyDescent="0.25">
      <c r="B37481"/>
      <c r="C37481"/>
      <c r="D37481" s="13"/>
      <c r="E37481" s="13"/>
      <c r="K37481" s="23"/>
      <c r="O37481" s="21"/>
      <c r="P37481" s="27"/>
      <c r="Q37481" s="16"/>
      <c r="U37481" s="27"/>
    </row>
    <row r="37482" spans="2:21" x14ac:dyDescent="0.25">
      <c r="B37482"/>
      <c r="C37482"/>
      <c r="D37482" s="13"/>
      <c r="E37482" s="13"/>
      <c r="K37482" s="23"/>
      <c r="O37482" s="21"/>
      <c r="P37482" s="27"/>
      <c r="Q37482" s="16"/>
      <c r="U37482" s="27"/>
    </row>
    <row r="37483" spans="2:21" x14ac:dyDescent="0.25">
      <c r="B37483"/>
      <c r="C37483"/>
      <c r="D37483" s="13"/>
      <c r="E37483" s="13"/>
      <c r="K37483" s="23"/>
      <c r="O37483" s="21"/>
      <c r="P37483" s="27"/>
      <c r="Q37483" s="16"/>
      <c r="U37483" s="27"/>
    </row>
    <row r="37484" spans="2:21" x14ac:dyDescent="0.25">
      <c r="B37484"/>
      <c r="C37484"/>
      <c r="D37484" s="13"/>
      <c r="E37484" s="13"/>
      <c r="K37484" s="23"/>
      <c r="O37484" s="21"/>
      <c r="P37484" s="27"/>
      <c r="Q37484" s="16"/>
      <c r="U37484" s="27"/>
    </row>
    <row r="37485" spans="2:21" x14ac:dyDescent="0.25">
      <c r="B37485"/>
      <c r="C37485"/>
      <c r="D37485" s="13"/>
      <c r="E37485" s="13"/>
      <c r="K37485" s="23"/>
      <c r="O37485" s="21"/>
      <c r="P37485" s="27"/>
      <c r="Q37485" s="16"/>
      <c r="U37485" s="27"/>
    </row>
    <row r="37486" spans="2:21" x14ac:dyDescent="0.25">
      <c r="B37486"/>
      <c r="C37486"/>
      <c r="D37486" s="13"/>
      <c r="E37486" s="13"/>
      <c r="K37486" s="23"/>
      <c r="O37486" s="21"/>
      <c r="P37486" s="27"/>
      <c r="Q37486" s="16"/>
      <c r="U37486" s="27"/>
    </row>
    <row r="37487" spans="2:21" x14ac:dyDescent="0.25">
      <c r="B37487"/>
      <c r="C37487"/>
      <c r="D37487" s="13"/>
      <c r="E37487" s="13"/>
      <c r="K37487" s="23"/>
      <c r="O37487" s="21"/>
      <c r="P37487" s="27"/>
      <c r="Q37487" s="16"/>
      <c r="U37487" s="27"/>
    </row>
    <row r="37488" spans="2:21" x14ac:dyDescent="0.25">
      <c r="B37488"/>
      <c r="C37488"/>
      <c r="D37488" s="13"/>
      <c r="E37488" s="13"/>
      <c r="K37488" s="23"/>
      <c r="O37488" s="21"/>
      <c r="P37488" s="27"/>
      <c r="Q37488" s="16"/>
      <c r="U37488" s="27"/>
    </row>
    <row r="37489" spans="2:21" x14ac:dyDescent="0.25">
      <c r="B37489"/>
      <c r="C37489"/>
      <c r="D37489" s="13"/>
      <c r="E37489" s="13"/>
      <c r="K37489" s="23"/>
      <c r="O37489" s="21"/>
      <c r="P37489" s="27"/>
      <c r="Q37489" s="16"/>
      <c r="U37489" s="27"/>
    </row>
    <row r="37490" spans="2:21" x14ac:dyDescent="0.25">
      <c r="B37490"/>
      <c r="C37490"/>
      <c r="D37490" s="13"/>
      <c r="E37490" s="13"/>
      <c r="K37490" s="23"/>
      <c r="O37490" s="21"/>
      <c r="P37490" s="27"/>
      <c r="Q37490" s="16"/>
      <c r="U37490" s="27"/>
    </row>
    <row r="37491" spans="2:21" x14ac:dyDescent="0.25">
      <c r="B37491"/>
      <c r="C37491"/>
      <c r="D37491" s="13"/>
      <c r="E37491" s="13"/>
      <c r="K37491" s="23"/>
      <c r="O37491" s="21"/>
      <c r="P37491" s="27"/>
      <c r="Q37491" s="16"/>
      <c r="U37491" s="27"/>
    </row>
    <row r="37492" spans="2:21" x14ac:dyDescent="0.25">
      <c r="B37492"/>
      <c r="C37492"/>
      <c r="D37492" s="13"/>
      <c r="E37492" s="13"/>
      <c r="K37492" s="23"/>
      <c r="O37492" s="21"/>
      <c r="P37492" s="27"/>
      <c r="Q37492" s="16"/>
      <c r="U37492" s="27"/>
    </row>
    <row r="37493" spans="2:21" x14ac:dyDescent="0.25">
      <c r="B37493"/>
      <c r="C37493"/>
      <c r="D37493" s="13"/>
      <c r="E37493" s="13"/>
      <c r="K37493" s="23"/>
      <c r="O37493" s="21"/>
      <c r="P37493" s="27"/>
      <c r="Q37493" s="16"/>
      <c r="U37493" s="27"/>
    </row>
    <row r="37494" spans="2:21" x14ac:dyDescent="0.25">
      <c r="B37494"/>
      <c r="C37494"/>
      <c r="D37494" s="13"/>
      <c r="E37494" s="13"/>
      <c r="K37494" s="23"/>
      <c r="O37494" s="21"/>
      <c r="P37494" s="27"/>
      <c r="Q37494" s="16"/>
      <c r="U37494" s="27"/>
    </row>
    <row r="37495" spans="2:21" x14ac:dyDescent="0.25">
      <c r="B37495"/>
      <c r="C37495"/>
      <c r="D37495" s="13"/>
      <c r="E37495" s="13"/>
      <c r="K37495" s="23"/>
      <c r="O37495" s="21"/>
      <c r="P37495" s="27"/>
      <c r="Q37495" s="16"/>
      <c r="U37495" s="27"/>
    </row>
    <row r="37496" spans="2:21" x14ac:dyDescent="0.25">
      <c r="B37496"/>
      <c r="C37496"/>
      <c r="D37496" s="13"/>
      <c r="E37496" s="13"/>
      <c r="K37496" s="23"/>
      <c r="O37496" s="21"/>
      <c r="P37496" s="27"/>
      <c r="Q37496" s="16"/>
      <c r="U37496" s="27"/>
    </row>
    <row r="37497" spans="2:21" x14ac:dyDescent="0.25">
      <c r="B37497"/>
      <c r="C37497"/>
      <c r="D37497" s="13"/>
      <c r="E37497" s="13"/>
      <c r="K37497" s="23"/>
      <c r="O37497" s="21"/>
      <c r="P37497" s="27"/>
      <c r="Q37497" s="16"/>
      <c r="U37497" s="27"/>
    </row>
    <row r="37498" spans="2:21" x14ac:dyDescent="0.25">
      <c r="B37498"/>
      <c r="C37498"/>
      <c r="D37498" s="13"/>
      <c r="E37498" s="13"/>
      <c r="K37498" s="23"/>
      <c r="O37498" s="21"/>
      <c r="P37498" s="27"/>
      <c r="Q37498" s="16"/>
      <c r="U37498" s="27"/>
    </row>
    <row r="37499" spans="2:21" x14ac:dyDescent="0.25">
      <c r="B37499"/>
      <c r="C37499"/>
      <c r="D37499" s="13"/>
      <c r="E37499" s="13"/>
      <c r="K37499" s="23"/>
      <c r="O37499" s="21"/>
      <c r="P37499" s="27"/>
      <c r="Q37499" s="16"/>
      <c r="U37499" s="27"/>
    </row>
    <row r="37500" spans="2:21" x14ac:dyDescent="0.25">
      <c r="B37500"/>
      <c r="C37500"/>
      <c r="D37500" s="13"/>
      <c r="E37500" s="13"/>
      <c r="K37500" s="23"/>
      <c r="O37500" s="21"/>
      <c r="P37500" s="27"/>
      <c r="Q37500" s="16"/>
      <c r="U37500" s="27"/>
    </row>
    <row r="37501" spans="2:21" x14ac:dyDescent="0.25">
      <c r="B37501"/>
      <c r="C37501"/>
      <c r="D37501" s="13"/>
      <c r="E37501" s="13"/>
      <c r="K37501" s="23"/>
      <c r="O37501" s="21"/>
      <c r="P37501" s="27"/>
      <c r="Q37501" s="16"/>
      <c r="U37501" s="27"/>
    </row>
    <row r="37502" spans="2:21" x14ac:dyDescent="0.25">
      <c r="B37502"/>
      <c r="C37502"/>
      <c r="D37502" s="13"/>
      <c r="E37502" s="13"/>
      <c r="K37502" s="23"/>
      <c r="O37502" s="21"/>
      <c r="P37502" s="27"/>
      <c r="Q37502" s="16"/>
      <c r="U37502" s="27"/>
    </row>
    <row r="37503" spans="2:21" x14ac:dyDescent="0.25">
      <c r="B37503"/>
      <c r="C37503"/>
      <c r="D37503" s="13"/>
      <c r="E37503" s="13"/>
      <c r="K37503" s="23"/>
      <c r="O37503" s="21"/>
      <c r="P37503" s="27"/>
      <c r="Q37503" s="16"/>
      <c r="U37503" s="27"/>
    </row>
    <row r="37504" spans="2:21" x14ac:dyDescent="0.25">
      <c r="B37504"/>
      <c r="C37504"/>
      <c r="D37504" s="13"/>
      <c r="E37504" s="13"/>
      <c r="K37504" s="23"/>
      <c r="O37504" s="21"/>
      <c r="P37504" s="27"/>
      <c r="Q37504" s="16"/>
      <c r="U37504" s="27"/>
    </row>
    <row r="37505" spans="2:21" x14ac:dyDescent="0.25">
      <c r="B37505"/>
      <c r="C37505"/>
      <c r="D37505" s="13"/>
      <c r="E37505" s="13"/>
      <c r="K37505" s="23"/>
      <c r="O37505" s="21"/>
      <c r="P37505" s="27"/>
      <c r="Q37505" s="16"/>
      <c r="U37505" s="27"/>
    </row>
    <row r="37506" spans="2:21" x14ac:dyDescent="0.25">
      <c r="B37506"/>
      <c r="C37506"/>
      <c r="D37506" s="13"/>
      <c r="E37506" s="13"/>
      <c r="K37506" s="23"/>
      <c r="O37506" s="21"/>
      <c r="P37506" s="27"/>
      <c r="Q37506" s="16"/>
      <c r="U37506" s="27"/>
    </row>
    <row r="37507" spans="2:21" x14ac:dyDescent="0.25">
      <c r="B37507"/>
      <c r="C37507"/>
      <c r="D37507" s="13"/>
      <c r="E37507" s="13"/>
      <c r="K37507" s="23"/>
      <c r="O37507" s="21"/>
      <c r="P37507" s="27"/>
      <c r="Q37507" s="16"/>
      <c r="U37507" s="27"/>
    </row>
    <row r="37508" spans="2:21" x14ac:dyDescent="0.25">
      <c r="B37508"/>
      <c r="C37508"/>
      <c r="D37508" s="13"/>
      <c r="E37508" s="13"/>
      <c r="K37508" s="23"/>
      <c r="O37508" s="21"/>
      <c r="P37508" s="27"/>
      <c r="Q37508" s="16"/>
      <c r="U37508" s="27"/>
    </row>
    <row r="37509" spans="2:21" x14ac:dyDescent="0.25">
      <c r="B37509"/>
      <c r="C37509"/>
      <c r="D37509" s="13"/>
      <c r="E37509" s="13"/>
      <c r="K37509" s="23"/>
      <c r="O37509" s="21"/>
      <c r="P37509" s="27"/>
      <c r="Q37509" s="16"/>
      <c r="U37509" s="27"/>
    </row>
    <row r="37510" spans="2:21" x14ac:dyDescent="0.25">
      <c r="B37510"/>
      <c r="C37510"/>
      <c r="D37510" s="13"/>
      <c r="E37510" s="13"/>
      <c r="K37510" s="23"/>
      <c r="O37510" s="21"/>
      <c r="P37510" s="27"/>
      <c r="Q37510" s="16"/>
      <c r="U37510" s="27"/>
    </row>
    <row r="37511" spans="2:21" x14ac:dyDescent="0.25">
      <c r="B37511"/>
      <c r="C37511"/>
      <c r="D37511" s="13"/>
      <c r="E37511" s="13"/>
      <c r="K37511" s="23"/>
      <c r="O37511" s="21"/>
      <c r="P37511" s="27"/>
      <c r="Q37511" s="16"/>
      <c r="U37511" s="27"/>
    </row>
    <row r="37512" spans="2:21" x14ac:dyDescent="0.25">
      <c r="B37512"/>
      <c r="C37512"/>
      <c r="D37512" s="13"/>
      <c r="E37512" s="13"/>
      <c r="K37512" s="23"/>
      <c r="O37512" s="21"/>
      <c r="P37512" s="27"/>
      <c r="Q37512" s="16"/>
      <c r="U37512" s="27"/>
    </row>
    <row r="37513" spans="2:21" x14ac:dyDescent="0.25">
      <c r="B37513"/>
      <c r="C37513"/>
      <c r="D37513" s="13"/>
      <c r="E37513" s="13"/>
      <c r="K37513" s="23"/>
      <c r="O37513" s="21"/>
      <c r="P37513" s="27"/>
      <c r="Q37513" s="16"/>
      <c r="U37513" s="27"/>
    </row>
    <row r="37514" spans="2:21" x14ac:dyDescent="0.25">
      <c r="B37514"/>
      <c r="C37514"/>
      <c r="D37514" s="13"/>
      <c r="E37514" s="13"/>
      <c r="K37514" s="23"/>
      <c r="O37514" s="21"/>
      <c r="P37514" s="27"/>
      <c r="Q37514" s="16"/>
      <c r="U37514" s="27"/>
    </row>
    <row r="37515" spans="2:21" x14ac:dyDescent="0.25">
      <c r="B37515"/>
      <c r="C37515"/>
      <c r="D37515" s="13"/>
      <c r="E37515" s="13"/>
      <c r="K37515" s="23"/>
      <c r="O37515" s="21"/>
      <c r="P37515" s="27"/>
      <c r="Q37515" s="16"/>
      <c r="U37515" s="27"/>
    </row>
    <row r="37516" spans="2:21" x14ac:dyDescent="0.25">
      <c r="B37516"/>
      <c r="C37516"/>
      <c r="D37516" s="13"/>
      <c r="E37516" s="13"/>
      <c r="K37516" s="23"/>
      <c r="O37516" s="21"/>
      <c r="P37516" s="27"/>
      <c r="Q37516" s="16"/>
      <c r="U37516" s="27"/>
    </row>
    <row r="37517" spans="2:21" x14ac:dyDescent="0.25">
      <c r="B37517"/>
      <c r="C37517"/>
      <c r="D37517" s="13"/>
      <c r="E37517" s="13"/>
      <c r="K37517" s="23"/>
      <c r="O37517" s="21"/>
      <c r="P37517" s="27"/>
      <c r="Q37517" s="16"/>
      <c r="U37517" s="27"/>
    </row>
    <row r="37518" spans="2:21" x14ac:dyDescent="0.25">
      <c r="B37518"/>
      <c r="C37518"/>
      <c r="D37518" s="13"/>
      <c r="E37518" s="13"/>
      <c r="K37518" s="23"/>
      <c r="O37518" s="21"/>
      <c r="P37518" s="27"/>
      <c r="Q37518" s="16"/>
      <c r="U37518" s="27"/>
    </row>
    <row r="37519" spans="2:21" x14ac:dyDescent="0.25">
      <c r="B37519"/>
      <c r="C37519"/>
      <c r="D37519" s="13"/>
      <c r="E37519" s="13"/>
      <c r="K37519" s="23"/>
      <c r="O37519" s="21"/>
      <c r="P37519" s="27"/>
      <c r="Q37519" s="16"/>
      <c r="U37519" s="27"/>
    </row>
    <row r="37520" spans="2:21" x14ac:dyDescent="0.25">
      <c r="B37520"/>
      <c r="C37520"/>
      <c r="D37520" s="13"/>
      <c r="E37520" s="13"/>
      <c r="K37520" s="23"/>
      <c r="O37520" s="21"/>
      <c r="P37520" s="27"/>
      <c r="Q37520" s="16"/>
      <c r="U37520" s="27"/>
    </row>
    <row r="37521" spans="2:21" x14ac:dyDescent="0.25">
      <c r="B37521"/>
      <c r="C37521"/>
      <c r="D37521" s="13"/>
      <c r="E37521" s="13"/>
      <c r="K37521" s="23"/>
      <c r="O37521" s="21"/>
      <c r="P37521" s="27"/>
      <c r="Q37521" s="16"/>
      <c r="U37521" s="27"/>
    </row>
    <row r="37522" spans="2:21" x14ac:dyDescent="0.25">
      <c r="B37522"/>
      <c r="C37522"/>
      <c r="D37522" s="13"/>
      <c r="E37522" s="13"/>
      <c r="K37522" s="23"/>
      <c r="O37522" s="21"/>
      <c r="P37522" s="27"/>
      <c r="Q37522" s="16"/>
      <c r="U37522" s="27"/>
    </row>
    <row r="37523" spans="2:21" x14ac:dyDescent="0.25">
      <c r="B37523"/>
      <c r="C37523"/>
      <c r="D37523" s="13"/>
      <c r="E37523" s="13"/>
      <c r="K37523" s="23"/>
      <c r="O37523" s="21"/>
      <c r="P37523" s="27"/>
      <c r="Q37523" s="16"/>
      <c r="U37523" s="27"/>
    </row>
    <row r="37524" spans="2:21" x14ac:dyDescent="0.25">
      <c r="B37524"/>
      <c r="C37524"/>
      <c r="D37524" s="13"/>
      <c r="E37524" s="13"/>
      <c r="K37524" s="23"/>
      <c r="O37524" s="21"/>
      <c r="P37524" s="27"/>
      <c r="Q37524" s="16"/>
      <c r="U37524" s="27"/>
    </row>
    <row r="37525" spans="2:21" x14ac:dyDescent="0.25">
      <c r="B37525"/>
      <c r="C37525"/>
      <c r="D37525" s="13"/>
      <c r="E37525" s="13"/>
      <c r="K37525" s="23"/>
      <c r="O37525" s="21"/>
      <c r="P37525" s="27"/>
      <c r="Q37525" s="16"/>
      <c r="U37525" s="27"/>
    </row>
    <row r="37526" spans="2:21" x14ac:dyDescent="0.25">
      <c r="B37526"/>
      <c r="C37526"/>
      <c r="D37526" s="13"/>
      <c r="E37526" s="13"/>
      <c r="K37526" s="23"/>
      <c r="O37526" s="21"/>
      <c r="P37526" s="27"/>
      <c r="Q37526" s="16"/>
      <c r="U37526" s="27"/>
    </row>
    <row r="37527" spans="2:21" x14ac:dyDescent="0.25">
      <c r="B37527"/>
      <c r="C37527"/>
      <c r="D37527" s="13"/>
      <c r="E37527" s="13"/>
      <c r="K37527" s="23"/>
      <c r="O37527" s="21"/>
      <c r="P37527" s="27"/>
      <c r="Q37527" s="16"/>
      <c r="U37527" s="27"/>
    </row>
    <row r="37528" spans="2:21" x14ac:dyDescent="0.25">
      <c r="B37528"/>
      <c r="C37528"/>
      <c r="D37528" s="13"/>
      <c r="E37528" s="13"/>
      <c r="K37528" s="23"/>
      <c r="O37528" s="21"/>
      <c r="P37528" s="27"/>
      <c r="Q37528" s="16"/>
      <c r="U37528" s="27"/>
    </row>
    <row r="37529" spans="2:21" x14ac:dyDescent="0.25">
      <c r="B37529"/>
      <c r="C37529"/>
      <c r="D37529" s="13"/>
      <c r="E37529" s="13"/>
      <c r="K37529" s="23"/>
      <c r="O37529" s="21"/>
      <c r="P37529" s="27"/>
      <c r="Q37529" s="16"/>
      <c r="U37529" s="27"/>
    </row>
    <row r="37530" spans="2:21" x14ac:dyDescent="0.25">
      <c r="B37530"/>
      <c r="C37530"/>
      <c r="D37530" s="13"/>
      <c r="E37530" s="13"/>
      <c r="K37530" s="23"/>
      <c r="O37530" s="21"/>
      <c r="P37530" s="27"/>
      <c r="Q37530" s="16"/>
      <c r="U37530" s="27"/>
    </row>
    <row r="37531" spans="2:21" x14ac:dyDescent="0.25">
      <c r="B37531"/>
      <c r="C37531"/>
      <c r="D37531" s="13"/>
      <c r="E37531" s="13"/>
      <c r="K37531" s="23"/>
      <c r="O37531" s="21"/>
      <c r="P37531" s="27"/>
      <c r="Q37531" s="16"/>
      <c r="U37531" s="27"/>
    </row>
    <row r="37532" spans="2:21" x14ac:dyDescent="0.25">
      <c r="B37532"/>
      <c r="C37532"/>
      <c r="D37532" s="13"/>
      <c r="E37532" s="13"/>
      <c r="K37532" s="23"/>
      <c r="O37532" s="21"/>
      <c r="P37532" s="27"/>
      <c r="Q37532" s="16"/>
      <c r="U37532" s="27"/>
    </row>
    <row r="37533" spans="2:21" x14ac:dyDescent="0.25">
      <c r="B37533"/>
      <c r="C37533"/>
      <c r="D37533" s="13"/>
      <c r="E37533" s="13"/>
      <c r="K37533" s="23"/>
      <c r="O37533" s="21"/>
      <c r="P37533" s="27"/>
      <c r="Q37533" s="16"/>
      <c r="U37533" s="27"/>
    </row>
    <row r="37534" spans="2:21" x14ac:dyDescent="0.25">
      <c r="B37534"/>
      <c r="C37534"/>
      <c r="D37534" s="13"/>
      <c r="E37534" s="13"/>
      <c r="K37534" s="23"/>
      <c r="O37534" s="21"/>
      <c r="P37534" s="27"/>
      <c r="Q37534" s="16"/>
      <c r="U37534" s="27"/>
    </row>
    <row r="37535" spans="2:21" x14ac:dyDescent="0.25">
      <c r="B37535"/>
      <c r="C37535"/>
      <c r="D37535" s="13"/>
      <c r="E37535" s="13"/>
      <c r="K37535" s="23"/>
      <c r="O37535" s="21"/>
      <c r="P37535" s="27"/>
      <c r="Q37535" s="16"/>
      <c r="U37535" s="27"/>
    </row>
    <row r="37536" spans="2:21" x14ac:dyDescent="0.25">
      <c r="B37536"/>
      <c r="C37536"/>
      <c r="D37536" s="13"/>
      <c r="E37536" s="13"/>
      <c r="K37536" s="23"/>
      <c r="O37536" s="21"/>
      <c r="P37536" s="27"/>
      <c r="Q37536" s="16"/>
      <c r="U37536" s="27"/>
    </row>
    <row r="37537" spans="2:21" x14ac:dyDescent="0.25">
      <c r="B37537"/>
      <c r="C37537"/>
      <c r="D37537" s="13"/>
      <c r="E37537" s="13"/>
      <c r="K37537" s="23"/>
      <c r="O37537" s="21"/>
      <c r="P37537" s="27"/>
      <c r="Q37537" s="16"/>
      <c r="U37537" s="27"/>
    </row>
    <row r="37538" spans="2:21" x14ac:dyDescent="0.25">
      <c r="B37538"/>
      <c r="C37538"/>
      <c r="D37538" s="13"/>
      <c r="E37538" s="13"/>
      <c r="K37538" s="23"/>
      <c r="O37538" s="21"/>
      <c r="P37538" s="27"/>
      <c r="Q37538" s="16"/>
      <c r="U37538" s="27"/>
    </row>
    <row r="37539" spans="2:21" x14ac:dyDescent="0.25">
      <c r="B37539"/>
      <c r="C37539"/>
      <c r="D37539" s="13"/>
      <c r="E37539" s="13"/>
      <c r="K37539" s="23"/>
      <c r="O37539" s="21"/>
      <c r="P37539" s="27"/>
      <c r="Q37539" s="16"/>
      <c r="U37539" s="27"/>
    </row>
    <row r="37540" spans="2:21" x14ac:dyDescent="0.25">
      <c r="B37540"/>
      <c r="C37540"/>
      <c r="D37540" s="13"/>
      <c r="E37540" s="13"/>
      <c r="K37540" s="23"/>
      <c r="O37540" s="21"/>
      <c r="P37540" s="27"/>
      <c r="Q37540" s="16"/>
      <c r="U37540" s="27"/>
    </row>
    <row r="37541" spans="2:21" x14ac:dyDescent="0.25">
      <c r="B37541"/>
      <c r="C37541"/>
      <c r="D37541" s="13"/>
      <c r="E37541" s="13"/>
      <c r="K37541" s="23"/>
      <c r="O37541" s="21"/>
      <c r="P37541" s="27"/>
      <c r="Q37541" s="16"/>
      <c r="U37541" s="27"/>
    </row>
    <row r="37542" spans="2:21" x14ac:dyDescent="0.25">
      <c r="B37542"/>
      <c r="C37542"/>
      <c r="D37542" s="13"/>
      <c r="E37542" s="13"/>
      <c r="K37542" s="23"/>
      <c r="O37542" s="21"/>
      <c r="P37542" s="27"/>
      <c r="Q37542" s="16"/>
      <c r="U37542" s="27"/>
    </row>
    <row r="37543" spans="2:21" x14ac:dyDescent="0.25">
      <c r="B37543"/>
      <c r="C37543"/>
      <c r="D37543" s="13"/>
      <c r="E37543" s="13"/>
      <c r="K37543" s="23"/>
      <c r="O37543" s="21"/>
      <c r="P37543" s="27"/>
      <c r="Q37543" s="16"/>
      <c r="U37543" s="27"/>
    </row>
    <row r="37544" spans="2:21" x14ac:dyDescent="0.25">
      <c r="B37544"/>
      <c r="C37544"/>
      <c r="D37544" s="13"/>
      <c r="E37544" s="13"/>
      <c r="K37544" s="23"/>
      <c r="O37544" s="21"/>
      <c r="P37544" s="27"/>
      <c r="Q37544" s="16"/>
      <c r="U37544" s="27"/>
    </row>
    <row r="37545" spans="2:21" x14ac:dyDescent="0.25">
      <c r="B37545"/>
      <c r="C37545"/>
      <c r="D37545" s="13"/>
      <c r="E37545" s="13"/>
      <c r="K37545" s="23"/>
      <c r="O37545" s="21"/>
      <c r="P37545" s="27"/>
      <c r="Q37545" s="16"/>
      <c r="U37545" s="27"/>
    </row>
    <row r="37546" spans="2:21" x14ac:dyDescent="0.25">
      <c r="B37546"/>
      <c r="C37546"/>
      <c r="D37546" s="13"/>
      <c r="E37546" s="13"/>
      <c r="K37546" s="23"/>
      <c r="O37546" s="21"/>
      <c r="P37546" s="27"/>
      <c r="Q37546" s="16"/>
      <c r="U37546" s="27"/>
    </row>
    <row r="37547" spans="2:21" x14ac:dyDescent="0.25">
      <c r="B37547"/>
      <c r="C37547"/>
      <c r="D37547" s="13"/>
      <c r="E37547" s="13"/>
      <c r="K37547" s="23"/>
      <c r="O37547" s="21"/>
      <c r="P37547" s="27"/>
      <c r="Q37547" s="16"/>
      <c r="U37547" s="27"/>
    </row>
    <row r="37548" spans="2:21" x14ac:dyDescent="0.25">
      <c r="B37548"/>
      <c r="C37548"/>
      <c r="D37548" s="13"/>
      <c r="E37548" s="13"/>
      <c r="K37548" s="23"/>
      <c r="O37548" s="21"/>
      <c r="P37548" s="27"/>
      <c r="Q37548" s="16"/>
      <c r="U37548" s="27"/>
    </row>
    <row r="37549" spans="2:21" x14ac:dyDescent="0.25">
      <c r="B37549"/>
      <c r="C37549"/>
      <c r="D37549" s="13"/>
      <c r="E37549" s="13"/>
      <c r="K37549" s="23"/>
      <c r="O37549" s="21"/>
      <c r="P37549" s="27"/>
      <c r="Q37549" s="16"/>
      <c r="U37549" s="27"/>
    </row>
    <row r="37550" spans="2:21" x14ac:dyDescent="0.25">
      <c r="B37550"/>
      <c r="C37550"/>
      <c r="D37550" s="13"/>
      <c r="E37550" s="13"/>
      <c r="K37550" s="23"/>
      <c r="O37550" s="21"/>
      <c r="P37550" s="27"/>
      <c r="Q37550" s="16"/>
      <c r="U37550" s="27"/>
    </row>
    <row r="37551" spans="2:21" x14ac:dyDescent="0.25">
      <c r="B37551"/>
      <c r="C37551"/>
      <c r="D37551" s="13"/>
      <c r="E37551" s="13"/>
      <c r="K37551" s="23"/>
      <c r="O37551" s="21"/>
      <c r="P37551" s="27"/>
      <c r="Q37551" s="16"/>
      <c r="U37551" s="27"/>
    </row>
    <row r="37552" spans="2:21" x14ac:dyDescent="0.25">
      <c r="B37552"/>
      <c r="C37552"/>
      <c r="D37552" s="13"/>
      <c r="E37552" s="13"/>
      <c r="K37552" s="23"/>
      <c r="O37552" s="21"/>
      <c r="P37552" s="27"/>
      <c r="Q37552" s="16"/>
      <c r="U37552" s="27"/>
    </row>
    <row r="37553" spans="2:21" x14ac:dyDescent="0.25">
      <c r="B37553"/>
      <c r="C37553"/>
      <c r="D37553" s="13"/>
      <c r="E37553" s="13"/>
      <c r="K37553" s="23"/>
      <c r="O37553" s="21"/>
      <c r="P37553" s="27"/>
      <c r="Q37553" s="16"/>
      <c r="U37553" s="27"/>
    </row>
    <row r="37554" spans="2:21" x14ac:dyDescent="0.25">
      <c r="B37554"/>
      <c r="C37554"/>
      <c r="D37554" s="13"/>
      <c r="E37554" s="13"/>
      <c r="K37554" s="23"/>
      <c r="O37554" s="21"/>
      <c r="P37554" s="27"/>
      <c r="Q37554" s="16"/>
      <c r="U37554" s="27"/>
    </row>
    <row r="37555" spans="2:21" x14ac:dyDescent="0.25">
      <c r="B37555"/>
      <c r="C37555"/>
      <c r="D37555" s="13"/>
      <c r="E37555" s="13"/>
      <c r="K37555" s="23"/>
      <c r="O37555" s="21"/>
      <c r="P37555" s="27"/>
      <c r="Q37555" s="16"/>
      <c r="U37555" s="27"/>
    </row>
    <row r="37556" spans="2:21" x14ac:dyDescent="0.25">
      <c r="B37556"/>
      <c r="C37556"/>
      <c r="D37556" s="13"/>
      <c r="E37556" s="13"/>
      <c r="K37556" s="23"/>
      <c r="O37556" s="21"/>
      <c r="P37556" s="27"/>
      <c r="Q37556" s="16"/>
      <c r="U37556" s="27"/>
    </row>
    <row r="37557" spans="2:21" x14ac:dyDescent="0.25">
      <c r="B37557"/>
      <c r="C37557"/>
      <c r="D37557" s="13"/>
      <c r="E37557" s="13"/>
      <c r="K37557" s="23"/>
      <c r="O37557" s="21"/>
      <c r="P37557" s="27"/>
      <c r="Q37557" s="16"/>
      <c r="U37557" s="27"/>
    </row>
    <row r="37558" spans="2:21" x14ac:dyDescent="0.25">
      <c r="B37558"/>
      <c r="C37558"/>
      <c r="D37558" s="13"/>
      <c r="E37558" s="13"/>
      <c r="K37558" s="23"/>
      <c r="O37558" s="21"/>
      <c r="P37558" s="27"/>
      <c r="Q37558" s="16"/>
      <c r="U37558" s="27"/>
    </row>
    <row r="37559" spans="2:21" x14ac:dyDescent="0.25">
      <c r="B37559"/>
      <c r="C37559"/>
      <c r="D37559" s="13"/>
      <c r="E37559" s="13"/>
      <c r="K37559" s="23"/>
      <c r="O37559" s="21"/>
      <c r="P37559" s="27"/>
      <c r="Q37559" s="16"/>
      <c r="U37559" s="27"/>
    </row>
    <row r="37560" spans="2:21" x14ac:dyDescent="0.25">
      <c r="B37560"/>
      <c r="C37560"/>
      <c r="D37560" s="13"/>
      <c r="E37560" s="13"/>
      <c r="K37560" s="23"/>
      <c r="O37560" s="21"/>
      <c r="P37560" s="27"/>
      <c r="Q37560" s="16"/>
      <c r="U37560" s="27"/>
    </row>
    <row r="37561" spans="2:21" x14ac:dyDescent="0.25">
      <c r="B37561"/>
      <c r="C37561"/>
      <c r="D37561" s="13"/>
      <c r="E37561" s="13"/>
      <c r="K37561" s="23"/>
      <c r="O37561" s="21"/>
      <c r="P37561" s="27"/>
      <c r="Q37561" s="16"/>
      <c r="U37561" s="27"/>
    </row>
    <row r="37562" spans="2:21" x14ac:dyDescent="0.25">
      <c r="B37562"/>
      <c r="C37562"/>
      <c r="D37562" s="13"/>
      <c r="E37562" s="13"/>
      <c r="K37562" s="23"/>
      <c r="O37562" s="21"/>
      <c r="P37562" s="27"/>
      <c r="Q37562" s="16"/>
      <c r="U37562" s="27"/>
    </row>
    <row r="37563" spans="2:21" x14ac:dyDescent="0.25">
      <c r="B37563"/>
      <c r="C37563"/>
      <c r="D37563" s="13"/>
      <c r="E37563" s="13"/>
      <c r="K37563" s="23"/>
      <c r="O37563" s="21"/>
      <c r="P37563" s="27"/>
      <c r="Q37563" s="16"/>
      <c r="U37563" s="27"/>
    </row>
    <row r="37564" spans="2:21" x14ac:dyDescent="0.25">
      <c r="B37564"/>
      <c r="C37564"/>
      <c r="D37564" s="13"/>
      <c r="E37564" s="13"/>
      <c r="K37564" s="23"/>
      <c r="O37564" s="21"/>
      <c r="P37564" s="27"/>
      <c r="Q37564" s="16"/>
      <c r="U37564" s="27"/>
    </row>
    <row r="37565" spans="2:21" x14ac:dyDescent="0.25">
      <c r="B37565"/>
      <c r="C37565"/>
      <c r="D37565" s="13"/>
      <c r="E37565" s="13"/>
      <c r="K37565" s="23"/>
      <c r="O37565" s="21"/>
      <c r="P37565" s="27"/>
      <c r="Q37565" s="16"/>
      <c r="U37565" s="27"/>
    </row>
    <row r="37566" spans="2:21" x14ac:dyDescent="0.25">
      <c r="B37566"/>
      <c r="C37566"/>
      <c r="D37566" s="13"/>
      <c r="E37566" s="13"/>
      <c r="K37566" s="23"/>
      <c r="O37566" s="21"/>
      <c r="P37566" s="27"/>
      <c r="Q37566" s="16"/>
      <c r="U37566" s="27"/>
    </row>
    <row r="37567" spans="2:21" x14ac:dyDescent="0.25">
      <c r="B37567"/>
      <c r="C37567"/>
      <c r="D37567" s="13"/>
      <c r="E37567" s="13"/>
      <c r="K37567" s="23"/>
      <c r="O37567" s="21"/>
      <c r="P37567" s="27"/>
      <c r="Q37567" s="16"/>
      <c r="U37567" s="27"/>
    </row>
    <row r="37568" spans="2:21" x14ac:dyDescent="0.25">
      <c r="B37568"/>
      <c r="C37568"/>
      <c r="D37568" s="13"/>
      <c r="E37568" s="13"/>
      <c r="K37568" s="23"/>
      <c r="O37568" s="21"/>
      <c r="P37568" s="27"/>
      <c r="Q37568" s="16"/>
      <c r="U37568" s="27"/>
    </row>
    <row r="37569" spans="2:21" x14ac:dyDescent="0.25">
      <c r="B37569"/>
      <c r="C37569"/>
      <c r="D37569" s="13"/>
      <c r="E37569" s="13"/>
      <c r="K37569" s="23"/>
      <c r="O37569" s="21"/>
      <c r="P37569" s="27"/>
      <c r="Q37569" s="16"/>
      <c r="U37569" s="27"/>
    </row>
    <row r="37570" spans="2:21" x14ac:dyDescent="0.25">
      <c r="B37570"/>
      <c r="C37570"/>
      <c r="D37570" s="13"/>
      <c r="E37570" s="13"/>
      <c r="K37570" s="23"/>
      <c r="O37570" s="21"/>
      <c r="P37570" s="27"/>
      <c r="Q37570" s="16"/>
      <c r="U37570" s="27"/>
    </row>
    <row r="37571" spans="2:21" x14ac:dyDescent="0.25">
      <c r="B37571"/>
      <c r="C37571"/>
      <c r="D37571" s="13"/>
      <c r="E37571" s="13"/>
      <c r="K37571" s="23"/>
      <c r="O37571" s="21"/>
      <c r="P37571" s="27"/>
      <c r="Q37571" s="16"/>
      <c r="U37571" s="27"/>
    </row>
    <row r="37572" spans="2:21" x14ac:dyDescent="0.25">
      <c r="B37572"/>
      <c r="C37572"/>
      <c r="D37572" s="13"/>
      <c r="E37572" s="13"/>
      <c r="K37572" s="23"/>
      <c r="O37572" s="21"/>
      <c r="P37572" s="27"/>
      <c r="Q37572" s="16"/>
      <c r="U37572" s="27"/>
    </row>
    <row r="37573" spans="2:21" x14ac:dyDescent="0.25">
      <c r="B37573"/>
      <c r="C37573"/>
      <c r="D37573" s="13"/>
      <c r="E37573" s="13"/>
      <c r="K37573" s="23"/>
      <c r="O37573" s="21"/>
      <c r="P37573" s="27"/>
      <c r="Q37573" s="16"/>
      <c r="U37573" s="27"/>
    </row>
    <row r="37574" spans="2:21" x14ac:dyDescent="0.25">
      <c r="B37574"/>
      <c r="C37574"/>
      <c r="D37574" s="13"/>
      <c r="E37574" s="13"/>
      <c r="K37574" s="23"/>
      <c r="O37574" s="21"/>
      <c r="P37574" s="27"/>
      <c r="Q37574" s="16"/>
      <c r="U37574" s="27"/>
    </row>
    <row r="37575" spans="2:21" x14ac:dyDescent="0.25">
      <c r="B37575"/>
      <c r="C37575"/>
      <c r="D37575" s="13"/>
      <c r="E37575" s="13"/>
      <c r="K37575" s="23"/>
      <c r="O37575" s="21"/>
      <c r="P37575" s="27"/>
      <c r="Q37575" s="16"/>
      <c r="U37575" s="27"/>
    </row>
    <row r="37576" spans="2:21" x14ac:dyDescent="0.25">
      <c r="B37576"/>
      <c r="C37576"/>
      <c r="D37576" s="13"/>
      <c r="E37576" s="13"/>
      <c r="K37576" s="23"/>
      <c r="O37576" s="21"/>
      <c r="P37576" s="27"/>
      <c r="Q37576" s="16"/>
      <c r="U37576" s="27"/>
    </row>
    <row r="37577" spans="2:21" x14ac:dyDescent="0.25">
      <c r="B37577"/>
      <c r="C37577"/>
      <c r="D37577" s="13"/>
      <c r="E37577" s="13"/>
      <c r="K37577" s="23"/>
      <c r="O37577" s="21"/>
      <c r="P37577" s="27"/>
      <c r="Q37577" s="16"/>
      <c r="U37577" s="27"/>
    </row>
    <row r="37578" spans="2:21" x14ac:dyDescent="0.25">
      <c r="B37578"/>
      <c r="C37578"/>
      <c r="D37578" s="13"/>
      <c r="E37578" s="13"/>
      <c r="K37578" s="23"/>
      <c r="O37578" s="21"/>
      <c r="P37578" s="27"/>
      <c r="Q37578" s="16"/>
      <c r="U37578" s="27"/>
    </row>
    <row r="37579" spans="2:21" x14ac:dyDescent="0.25">
      <c r="B37579"/>
      <c r="C37579"/>
      <c r="D37579" s="13"/>
      <c r="E37579" s="13"/>
      <c r="K37579" s="23"/>
      <c r="O37579" s="21"/>
      <c r="P37579" s="27"/>
      <c r="Q37579" s="16"/>
      <c r="U37579" s="27"/>
    </row>
    <row r="37580" spans="2:21" x14ac:dyDescent="0.25">
      <c r="B37580"/>
      <c r="C37580"/>
      <c r="D37580" s="13"/>
      <c r="E37580" s="13"/>
      <c r="K37580" s="23"/>
      <c r="O37580" s="21"/>
      <c r="P37580" s="27"/>
      <c r="Q37580" s="16"/>
      <c r="U37580" s="27"/>
    </row>
    <row r="37581" spans="2:21" x14ac:dyDescent="0.25">
      <c r="B37581"/>
      <c r="C37581"/>
      <c r="D37581" s="13"/>
      <c r="E37581" s="13"/>
      <c r="K37581" s="23"/>
      <c r="O37581" s="21"/>
      <c r="P37581" s="27"/>
      <c r="Q37581" s="16"/>
      <c r="U37581" s="27"/>
    </row>
    <row r="37582" spans="2:21" x14ac:dyDescent="0.25">
      <c r="B37582"/>
      <c r="C37582"/>
      <c r="D37582" s="13"/>
      <c r="E37582" s="13"/>
      <c r="K37582" s="23"/>
      <c r="O37582" s="21"/>
      <c r="P37582" s="27"/>
      <c r="Q37582" s="16"/>
      <c r="U37582" s="27"/>
    </row>
    <row r="37583" spans="2:21" x14ac:dyDescent="0.25">
      <c r="B37583"/>
      <c r="C37583"/>
      <c r="D37583" s="13"/>
      <c r="E37583" s="13"/>
      <c r="K37583" s="23"/>
      <c r="O37583" s="21"/>
      <c r="P37583" s="27"/>
      <c r="Q37583" s="16"/>
      <c r="U37583" s="27"/>
    </row>
    <row r="37584" spans="2:21" x14ac:dyDescent="0.25">
      <c r="B37584"/>
      <c r="C37584"/>
      <c r="D37584" s="13"/>
      <c r="E37584" s="13"/>
      <c r="K37584" s="23"/>
      <c r="O37584" s="21"/>
      <c r="P37584" s="27"/>
      <c r="Q37584" s="16"/>
      <c r="U37584" s="27"/>
    </row>
    <row r="37585" spans="2:21" x14ac:dyDescent="0.25">
      <c r="B37585"/>
      <c r="C37585"/>
      <c r="D37585" s="13"/>
      <c r="E37585" s="13"/>
      <c r="K37585" s="23"/>
      <c r="O37585" s="21"/>
      <c r="P37585" s="27"/>
      <c r="Q37585" s="16"/>
      <c r="U37585" s="27"/>
    </row>
    <row r="37586" spans="2:21" x14ac:dyDescent="0.25">
      <c r="B37586"/>
      <c r="C37586"/>
      <c r="D37586" s="13"/>
      <c r="E37586" s="13"/>
      <c r="K37586" s="23"/>
      <c r="O37586" s="21"/>
      <c r="P37586" s="27"/>
      <c r="Q37586" s="16"/>
      <c r="U37586" s="27"/>
    </row>
    <row r="37587" spans="2:21" x14ac:dyDescent="0.25">
      <c r="B37587"/>
      <c r="C37587"/>
      <c r="D37587" s="13"/>
      <c r="E37587" s="13"/>
      <c r="K37587" s="23"/>
      <c r="O37587" s="21"/>
      <c r="P37587" s="27"/>
      <c r="Q37587" s="16"/>
      <c r="U37587" s="27"/>
    </row>
    <row r="37588" spans="2:21" x14ac:dyDescent="0.25">
      <c r="B37588"/>
      <c r="C37588"/>
      <c r="D37588" s="13"/>
      <c r="E37588" s="13"/>
      <c r="K37588" s="23"/>
      <c r="O37588" s="21"/>
      <c r="P37588" s="27"/>
      <c r="Q37588" s="16"/>
      <c r="U37588" s="27"/>
    </row>
    <row r="37589" spans="2:21" x14ac:dyDescent="0.25">
      <c r="B37589"/>
      <c r="C37589"/>
      <c r="D37589" s="13"/>
      <c r="E37589" s="13"/>
      <c r="K37589" s="23"/>
      <c r="O37589" s="21"/>
      <c r="P37589" s="27"/>
      <c r="Q37589" s="16"/>
      <c r="U37589" s="27"/>
    </row>
    <row r="37590" spans="2:21" x14ac:dyDescent="0.25">
      <c r="B37590"/>
      <c r="C37590"/>
      <c r="D37590" s="13"/>
      <c r="E37590" s="13"/>
      <c r="K37590" s="23"/>
      <c r="O37590" s="21"/>
      <c r="P37590" s="27"/>
      <c r="Q37590" s="16"/>
      <c r="U37590" s="27"/>
    </row>
    <row r="37591" spans="2:21" x14ac:dyDescent="0.25">
      <c r="B37591"/>
      <c r="C37591"/>
      <c r="D37591" s="13"/>
      <c r="E37591" s="13"/>
      <c r="K37591" s="23"/>
      <c r="O37591" s="21"/>
      <c r="P37591" s="27"/>
      <c r="Q37591" s="16"/>
      <c r="U37591" s="27"/>
    </row>
    <row r="37592" spans="2:21" x14ac:dyDescent="0.25">
      <c r="B37592"/>
      <c r="C37592"/>
      <c r="D37592" s="13"/>
      <c r="E37592" s="13"/>
      <c r="K37592" s="23"/>
      <c r="O37592" s="21"/>
      <c r="P37592" s="27"/>
      <c r="Q37592" s="16"/>
      <c r="U37592" s="27"/>
    </row>
    <row r="37593" spans="2:21" x14ac:dyDescent="0.25">
      <c r="B37593"/>
      <c r="C37593"/>
      <c r="D37593" s="13"/>
      <c r="E37593" s="13"/>
      <c r="K37593" s="23"/>
      <c r="O37593" s="21"/>
      <c r="P37593" s="27"/>
      <c r="Q37593" s="16"/>
      <c r="U37593" s="27"/>
    </row>
    <row r="37594" spans="2:21" x14ac:dyDescent="0.25">
      <c r="B37594"/>
      <c r="C37594"/>
      <c r="D37594" s="13"/>
      <c r="E37594" s="13"/>
      <c r="K37594" s="23"/>
      <c r="O37594" s="21"/>
      <c r="P37594" s="27"/>
      <c r="Q37594" s="16"/>
      <c r="U37594" s="27"/>
    </row>
    <row r="37595" spans="2:21" x14ac:dyDescent="0.25">
      <c r="B37595"/>
      <c r="C37595"/>
      <c r="D37595" s="13"/>
      <c r="E37595" s="13"/>
      <c r="K37595" s="23"/>
      <c r="O37595" s="21"/>
      <c r="P37595" s="27"/>
      <c r="Q37595" s="16"/>
      <c r="U37595" s="27"/>
    </row>
    <row r="37596" spans="2:21" x14ac:dyDescent="0.25">
      <c r="B37596"/>
      <c r="C37596"/>
      <c r="D37596" s="13"/>
      <c r="E37596" s="13"/>
      <c r="K37596" s="23"/>
      <c r="O37596" s="21"/>
      <c r="P37596" s="27"/>
      <c r="Q37596" s="16"/>
      <c r="U37596" s="27"/>
    </row>
    <row r="37597" spans="2:21" x14ac:dyDescent="0.25">
      <c r="B37597"/>
      <c r="C37597"/>
      <c r="D37597" s="13"/>
      <c r="E37597" s="13"/>
      <c r="K37597" s="23"/>
      <c r="O37597" s="21"/>
      <c r="P37597" s="27"/>
      <c r="Q37597" s="16"/>
      <c r="U37597" s="27"/>
    </row>
    <row r="37598" spans="2:21" x14ac:dyDescent="0.25">
      <c r="B37598"/>
      <c r="C37598"/>
      <c r="D37598" s="13"/>
      <c r="E37598" s="13"/>
      <c r="K37598" s="23"/>
      <c r="O37598" s="21"/>
      <c r="P37598" s="27"/>
      <c r="Q37598" s="16"/>
      <c r="U37598" s="27"/>
    </row>
    <row r="37599" spans="2:21" x14ac:dyDescent="0.25">
      <c r="B37599"/>
      <c r="C37599"/>
      <c r="D37599" s="13"/>
      <c r="E37599" s="13"/>
      <c r="K37599" s="23"/>
      <c r="O37599" s="21"/>
      <c r="P37599" s="27"/>
      <c r="Q37599" s="16"/>
      <c r="U37599" s="27"/>
    </row>
    <row r="37600" spans="2:21" x14ac:dyDescent="0.25">
      <c r="B37600"/>
      <c r="C37600"/>
      <c r="D37600" s="13"/>
      <c r="E37600" s="13"/>
      <c r="K37600" s="23"/>
      <c r="O37600" s="21"/>
      <c r="P37600" s="27"/>
      <c r="Q37600" s="16"/>
      <c r="U37600" s="27"/>
    </row>
    <row r="37601" spans="2:21" x14ac:dyDescent="0.25">
      <c r="B37601"/>
      <c r="C37601"/>
      <c r="D37601" s="13"/>
      <c r="E37601" s="13"/>
      <c r="K37601" s="23"/>
      <c r="O37601" s="21"/>
      <c r="P37601" s="27"/>
      <c r="Q37601" s="16"/>
      <c r="U37601" s="27"/>
    </row>
    <row r="37602" spans="2:21" x14ac:dyDescent="0.25">
      <c r="B37602"/>
      <c r="C37602"/>
      <c r="D37602" s="13"/>
      <c r="E37602" s="13"/>
      <c r="K37602" s="23"/>
      <c r="O37602" s="21"/>
      <c r="P37602" s="27"/>
      <c r="Q37602" s="16"/>
      <c r="U37602" s="27"/>
    </row>
    <row r="37603" spans="2:21" x14ac:dyDescent="0.25">
      <c r="B37603"/>
      <c r="C37603"/>
      <c r="D37603" s="13"/>
      <c r="E37603" s="13"/>
      <c r="K37603" s="23"/>
      <c r="O37603" s="21"/>
      <c r="P37603" s="27"/>
      <c r="Q37603" s="16"/>
      <c r="U37603" s="27"/>
    </row>
    <row r="37604" spans="2:21" x14ac:dyDescent="0.25">
      <c r="B37604"/>
      <c r="C37604"/>
      <c r="D37604" s="13"/>
      <c r="E37604" s="13"/>
      <c r="K37604" s="23"/>
      <c r="O37604" s="21"/>
      <c r="P37604" s="27"/>
      <c r="Q37604" s="16"/>
      <c r="U37604" s="27"/>
    </row>
    <row r="37605" spans="2:21" x14ac:dyDescent="0.25">
      <c r="B37605"/>
      <c r="C37605"/>
      <c r="D37605" s="13"/>
      <c r="E37605" s="13"/>
      <c r="K37605" s="23"/>
      <c r="O37605" s="21"/>
      <c r="P37605" s="27"/>
      <c r="Q37605" s="16"/>
      <c r="U37605" s="27"/>
    </row>
    <row r="37606" spans="2:21" x14ac:dyDescent="0.25">
      <c r="B37606"/>
      <c r="C37606"/>
      <c r="D37606" s="13"/>
      <c r="E37606" s="13"/>
      <c r="K37606" s="23"/>
      <c r="O37606" s="21"/>
      <c r="P37606" s="27"/>
      <c r="Q37606" s="16"/>
      <c r="U37606" s="27"/>
    </row>
    <row r="37607" spans="2:21" x14ac:dyDescent="0.25">
      <c r="B37607"/>
      <c r="C37607"/>
      <c r="D37607" s="13"/>
      <c r="E37607" s="13"/>
      <c r="K37607" s="23"/>
      <c r="O37607" s="21"/>
      <c r="P37607" s="27"/>
      <c r="Q37607" s="16"/>
      <c r="U37607" s="27"/>
    </row>
    <row r="37608" spans="2:21" x14ac:dyDescent="0.25">
      <c r="B37608"/>
      <c r="C37608"/>
      <c r="D37608" s="13"/>
      <c r="E37608" s="13"/>
      <c r="K37608" s="23"/>
      <c r="O37608" s="21"/>
      <c r="P37608" s="27"/>
      <c r="Q37608" s="16"/>
      <c r="U37608" s="27"/>
    </row>
    <row r="37609" spans="2:21" x14ac:dyDescent="0.25">
      <c r="B37609"/>
      <c r="C37609"/>
      <c r="D37609" s="13"/>
      <c r="E37609" s="13"/>
      <c r="K37609" s="23"/>
      <c r="O37609" s="21"/>
      <c r="P37609" s="27"/>
      <c r="Q37609" s="16"/>
      <c r="U37609" s="27"/>
    </row>
    <row r="37610" spans="2:21" x14ac:dyDescent="0.25">
      <c r="B37610"/>
      <c r="C37610"/>
      <c r="D37610" s="13"/>
      <c r="E37610" s="13"/>
      <c r="K37610" s="23"/>
      <c r="O37610" s="21"/>
      <c r="P37610" s="27"/>
      <c r="Q37610" s="16"/>
      <c r="U37610" s="27"/>
    </row>
    <row r="37611" spans="2:21" x14ac:dyDescent="0.25">
      <c r="B37611"/>
      <c r="C37611"/>
      <c r="D37611" s="13"/>
      <c r="E37611" s="13"/>
      <c r="K37611" s="23"/>
      <c r="O37611" s="21"/>
      <c r="P37611" s="27"/>
      <c r="Q37611" s="16"/>
      <c r="U37611" s="27"/>
    </row>
    <row r="37612" spans="2:21" x14ac:dyDescent="0.25">
      <c r="B37612"/>
      <c r="C37612"/>
      <c r="D37612" s="13"/>
      <c r="E37612" s="13"/>
      <c r="K37612" s="23"/>
      <c r="O37612" s="21"/>
      <c r="P37612" s="27"/>
      <c r="Q37612" s="16"/>
      <c r="U37612" s="27"/>
    </row>
    <row r="37613" spans="2:21" x14ac:dyDescent="0.25">
      <c r="B37613"/>
      <c r="C37613"/>
      <c r="D37613" s="13"/>
      <c r="E37613" s="13"/>
      <c r="K37613" s="23"/>
      <c r="O37613" s="21"/>
      <c r="P37613" s="27"/>
      <c r="Q37613" s="16"/>
      <c r="U37613" s="27"/>
    </row>
    <row r="37614" spans="2:21" x14ac:dyDescent="0.25">
      <c r="B37614"/>
      <c r="C37614"/>
      <c r="D37614" s="13"/>
      <c r="E37614" s="13"/>
      <c r="K37614" s="23"/>
      <c r="O37614" s="21"/>
      <c r="P37614" s="27"/>
      <c r="Q37614" s="16"/>
      <c r="U37614" s="27"/>
    </row>
    <row r="37615" spans="2:21" x14ac:dyDescent="0.25">
      <c r="B37615"/>
      <c r="C37615"/>
      <c r="D37615" s="13"/>
      <c r="E37615" s="13"/>
      <c r="K37615" s="23"/>
      <c r="O37615" s="21"/>
      <c r="P37615" s="27"/>
      <c r="Q37615" s="16"/>
      <c r="U37615" s="27"/>
    </row>
    <row r="37616" spans="2:21" x14ac:dyDescent="0.25">
      <c r="B37616"/>
      <c r="C37616"/>
      <c r="D37616" s="13"/>
      <c r="E37616" s="13"/>
      <c r="K37616" s="23"/>
      <c r="O37616" s="21"/>
      <c r="P37616" s="27"/>
      <c r="Q37616" s="16"/>
      <c r="U37616" s="27"/>
    </row>
    <row r="37617" spans="2:21" x14ac:dyDescent="0.25">
      <c r="B37617"/>
      <c r="C37617"/>
      <c r="D37617" s="13"/>
      <c r="E37617" s="13"/>
      <c r="K37617" s="23"/>
      <c r="O37617" s="21"/>
      <c r="P37617" s="27"/>
      <c r="Q37617" s="16"/>
      <c r="U37617" s="27"/>
    </row>
    <row r="37618" spans="2:21" x14ac:dyDescent="0.25">
      <c r="B37618"/>
      <c r="C37618"/>
      <c r="D37618" s="13"/>
      <c r="E37618" s="13"/>
      <c r="K37618" s="23"/>
      <c r="O37618" s="21"/>
      <c r="P37618" s="27"/>
      <c r="Q37618" s="16"/>
      <c r="U37618" s="27"/>
    </row>
    <row r="37619" spans="2:21" x14ac:dyDescent="0.25">
      <c r="B37619"/>
      <c r="C37619"/>
      <c r="D37619" s="13"/>
      <c r="E37619" s="13"/>
      <c r="K37619" s="23"/>
      <c r="O37619" s="21"/>
      <c r="P37619" s="27"/>
      <c r="Q37619" s="16"/>
      <c r="U37619" s="27"/>
    </row>
    <row r="37620" spans="2:21" x14ac:dyDescent="0.25">
      <c r="B37620"/>
      <c r="C37620"/>
      <c r="D37620" s="13"/>
      <c r="E37620" s="13"/>
      <c r="K37620" s="23"/>
      <c r="O37620" s="21"/>
      <c r="P37620" s="27"/>
      <c r="Q37620" s="16"/>
      <c r="U37620" s="27"/>
    </row>
    <row r="37621" spans="2:21" x14ac:dyDescent="0.25">
      <c r="B37621"/>
      <c r="C37621"/>
      <c r="D37621" s="13"/>
      <c r="E37621" s="13"/>
      <c r="K37621" s="23"/>
      <c r="O37621" s="21"/>
      <c r="P37621" s="27"/>
      <c r="Q37621" s="16"/>
      <c r="U37621" s="27"/>
    </row>
    <row r="37622" spans="2:21" x14ac:dyDescent="0.25">
      <c r="B37622"/>
      <c r="C37622"/>
      <c r="D37622" s="13"/>
      <c r="E37622" s="13"/>
      <c r="K37622" s="23"/>
      <c r="O37622" s="21"/>
      <c r="P37622" s="27"/>
      <c r="Q37622" s="16"/>
      <c r="U37622" s="27"/>
    </row>
    <row r="37623" spans="2:21" x14ac:dyDescent="0.25">
      <c r="B37623"/>
      <c r="C37623"/>
      <c r="D37623" s="13"/>
      <c r="E37623" s="13"/>
      <c r="K37623" s="23"/>
      <c r="O37623" s="21"/>
      <c r="P37623" s="27"/>
      <c r="Q37623" s="16"/>
      <c r="U37623" s="27"/>
    </row>
    <row r="37624" spans="2:21" x14ac:dyDescent="0.25">
      <c r="B37624"/>
      <c r="C37624"/>
      <c r="D37624" s="13"/>
      <c r="E37624" s="13"/>
      <c r="K37624" s="23"/>
      <c r="O37624" s="21"/>
      <c r="P37624" s="27"/>
      <c r="Q37624" s="16"/>
      <c r="U37624" s="27"/>
    </row>
    <row r="37625" spans="2:21" x14ac:dyDescent="0.25">
      <c r="B37625"/>
      <c r="C37625"/>
      <c r="D37625" s="13"/>
      <c r="E37625" s="13"/>
      <c r="K37625" s="23"/>
      <c r="O37625" s="21"/>
      <c r="P37625" s="27"/>
      <c r="Q37625" s="16"/>
      <c r="U37625" s="27"/>
    </row>
    <row r="37626" spans="2:21" x14ac:dyDescent="0.25">
      <c r="B37626"/>
      <c r="C37626"/>
      <c r="D37626" s="13"/>
      <c r="E37626" s="13"/>
      <c r="K37626" s="23"/>
      <c r="O37626" s="21"/>
      <c r="P37626" s="27"/>
      <c r="Q37626" s="16"/>
      <c r="U37626" s="27"/>
    </row>
    <row r="37627" spans="2:21" x14ac:dyDescent="0.25">
      <c r="B37627"/>
      <c r="C37627"/>
      <c r="D37627" s="13"/>
      <c r="E37627" s="13"/>
      <c r="K37627" s="23"/>
      <c r="O37627" s="21"/>
      <c r="P37627" s="27"/>
      <c r="Q37627" s="16"/>
      <c r="U37627" s="27"/>
    </row>
    <row r="37628" spans="2:21" x14ac:dyDescent="0.25">
      <c r="B37628"/>
      <c r="C37628"/>
      <c r="D37628" s="13"/>
      <c r="E37628" s="13"/>
      <c r="K37628" s="23"/>
      <c r="O37628" s="21"/>
      <c r="P37628" s="27"/>
      <c r="Q37628" s="16"/>
      <c r="U37628" s="27"/>
    </row>
    <row r="37629" spans="2:21" x14ac:dyDescent="0.25">
      <c r="B37629"/>
      <c r="C37629"/>
      <c r="D37629" s="13"/>
      <c r="E37629" s="13"/>
      <c r="K37629" s="23"/>
      <c r="O37629" s="21"/>
      <c r="P37629" s="27"/>
      <c r="Q37629" s="16"/>
      <c r="U37629" s="27"/>
    </row>
    <row r="37630" spans="2:21" x14ac:dyDescent="0.25">
      <c r="B37630"/>
      <c r="C37630"/>
      <c r="D37630" s="13"/>
      <c r="E37630" s="13"/>
      <c r="K37630" s="23"/>
      <c r="O37630" s="21"/>
      <c r="P37630" s="27"/>
      <c r="Q37630" s="16"/>
      <c r="U37630" s="27"/>
    </row>
    <row r="37631" spans="2:21" x14ac:dyDescent="0.25">
      <c r="B37631"/>
      <c r="C37631"/>
      <c r="D37631" s="13"/>
      <c r="E37631" s="13"/>
      <c r="K37631" s="23"/>
      <c r="O37631" s="21"/>
      <c r="P37631" s="27"/>
      <c r="Q37631" s="16"/>
      <c r="U37631" s="27"/>
    </row>
    <row r="37632" spans="2:21" x14ac:dyDescent="0.25">
      <c r="B37632"/>
      <c r="C37632"/>
      <c r="D37632" s="13"/>
      <c r="E37632" s="13"/>
      <c r="K37632" s="23"/>
      <c r="O37632" s="21"/>
      <c r="P37632" s="27"/>
      <c r="Q37632" s="16"/>
      <c r="U37632" s="27"/>
    </row>
    <row r="37633" spans="2:21" x14ac:dyDescent="0.25">
      <c r="B37633"/>
      <c r="C37633"/>
      <c r="D37633" s="13"/>
      <c r="E37633" s="13"/>
      <c r="K37633" s="23"/>
      <c r="O37633" s="21"/>
      <c r="P37633" s="27"/>
      <c r="Q37633" s="16"/>
      <c r="U37633" s="27"/>
    </row>
    <row r="37634" spans="2:21" x14ac:dyDescent="0.25">
      <c r="B37634"/>
      <c r="C37634"/>
      <c r="D37634" s="13"/>
      <c r="E37634" s="13"/>
      <c r="K37634" s="23"/>
      <c r="O37634" s="21"/>
      <c r="P37634" s="27"/>
      <c r="Q37634" s="16"/>
      <c r="U37634" s="27"/>
    </row>
    <row r="37635" spans="2:21" x14ac:dyDescent="0.25">
      <c r="B37635"/>
      <c r="C37635"/>
      <c r="D37635" s="13"/>
      <c r="E37635" s="13"/>
      <c r="K37635" s="23"/>
      <c r="O37635" s="21"/>
      <c r="P37635" s="27"/>
      <c r="Q37635" s="16"/>
      <c r="U37635" s="27"/>
    </row>
    <row r="37636" spans="2:21" x14ac:dyDescent="0.25">
      <c r="B37636"/>
      <c r="C37636"/>
      <c r="D37636" s="13"/>
      <c r="E37636" s="13"/>
      <c r="K37636" s="23"/>
      <c r="O37636" s="21"/>
      <c r="P37636" s="27"/>
      <c r="Q37636" s="16"/>
      <c r="U37636" s="27"/>
    </row>
    <row r="37637" spans="2:21" x14ac:dyDescent="0.25">
      <c r="B37637"/>
      <c r="C37637"/>
      <c r="D37637" s="13"/>
      <c r="E37637" s="13"/>
      <c r="K37637" s="23"/>
      <c r="O37637" s="21"/>
      <c r="P37637" s="27"/>
      <c r="Q37637" s="16"/>
      <c r="U37637" s="27"/>
    </row>
    <row r="37638" spans="2:21" x14ac:dyDescent="0.25">
      <c r="B37638"/>
      <c r="C37638"/>
      <c r="D37638" s="13"/>
      <c r="E37638" s="13"/>
      <c r="K37638" s="23"/>
      <c r="O37638" s="21"/>
      <c r="P37638" s="27"/>
      <c r="Q37638" s="16"/>
      <c r="U37638" s="27"/>
    </row>
    <row r="37639" spans="2:21" x14ac:dyDescent="0.25">
      <c r="B37639"/>
      <c r="C37639"/>
      <c r="D37639" s="13"/>
      <c r="E37639" s="13"/>
      <c r="K37639" s="23"/>
      <c r="O37639" s="21"/>
      <c r="P37639" s="27"/>
      <c r="Q37639" s="16"/>
      <c r="U37639" s="27"/>
    </row>
    <row r="37640" spans="2:21" x14ac:dyDescent="0.25">
      <c r="B37640"/>
      <c r="C37640"/>
      <c r="D37640" s="13"/>
      <c r="E37640" s="13"/>
      <c r="K37640" s="23"/>
      <c r="O37640" s="21"/>
      <c r="P37640" s="27"/>
      <c r="Q37640" s="16"/>
      <c r="U37640" s="27"/>
    </row>
    <row r="37641" spans="2:21" x14ac:dyDescent="0.25">
      <c r="B37641"/>
      <c r="C37641"/>
      <c r="D37641" s="13"/>
      <c r="E37641" s="13"/>
      <c r="K37641" s="23"/>
      <c r="O37641" s="21"/>
      <c r="P37641" s="27"/>
      <c r="Q37641" s="16"/>
      <c r="U37641" s="27"/>
    </row>
    <row r="37642" spans="2:21" x14ac:dyDescent="0.25">
      <c r="B37642"/>
      <c r="C37642"/>
      <c r="D37642" s="13"/>
      <c r="E37642" s="13"/>
      <c r="K37642" s="23"/>
      <c r="O37642" s="21"/>
      <c r="P37642" s="27"/>
      <c r="Q37642" s="16"/>
      <c r="U37642" s="27"/>
    </row>
    <row r="37643" spans="2:21" x14ac:dyDescent="0.25">
      <c r="B37643"/>
      <c r="C37643"/>
      <c r="D37643" s="13"/>
      <c r="E37643" s="13"/>
      <c r="K37643" s="23"/>
      <c r="O37643" s="21"/>
      <c r="P37643" s="27"/>
      <c r="Q37643" s="16"/>
      <c r="U37643" s="27"/>
    </row>
    <row r="37644" spans="2:21" x14ac:dyDescent="0.25">
      <c r="B37644"/>
      <c r="C37644"/>
      <c r="D37644" s="13"/>
      <c r="E37644" s="13"/>
      <c r="K37644" s="23"/>
      <c r="O37644" s="21"/>
      <c r="P37644" s="27"/>
      <c r="Q37644" s="16"/>
      <c r="U37644" s="27"/>
    </row>
    <row r="37645" spans="2:21" x14ac:dyDescent="0.25">
      <c r="B37645"/>
      <c r="C37645"/>
      <c r="D37645" s="13"/>
      <c r="E37645" s="13"/>
      <c r="K37645" s="23"/>
      <c r="O37645" s="21"/>
      <c r="P37645" s="27"/>
      <c r="Q37645" s="16"/>
      <c r="U37645" s="27"/>
    </row>
    <row r="37646" spans="2:21" x14ac:dyDescent="0.25">
      <c r="B37646"/>
      <c r="C37646"/>
      <c r="D37646" s="13"/>
      <c r="E37646" s="13"/>
      <c r="K37646" s="23"/>
      <c r="O37646" s="21"/>
      <c r="P37646" s="27"/>
      <c r="Q37646" s="16"/>
      <c r="U37646" s="27"/>
    </row>
    <row r="37647" spans="2:21" x14ac:dyDescent="0.25">
      <c r="B37647"/>
      <c r="C37647"/>
      <c r="D37647" s="13"/>
      <c r="E37647" s="13"/>
      <c r="K37647" s="23"/>
      <c r="O37647" s="21"/>
      <c r="P37647" s="27"/>
      <c r="Q37647" s="16"/>
      <c r="U37647" s="27"/>
    </row>
    <row r="37648" spans="2:21" x14ac:dyDescent="0.25">
      <c r="B37648"/>
      <c r="C37648"/>
      <c r="D37648" s="13"/>
      <c r="E37648" s="13"/>
      <c r="K37648" s="23"/>
      <c r="O37648" s="21"/>
      <c r="P37648" s="27"/>
      <c r="Q37648" s="16"/>
      <c r="U37648" s="27"/>
    </row>
    <row r="37649" spans="2:21" x14ac:dyDescent="0.25">
      <c r="B37649"/>
      <c r="C37649"/>
      <c r="D37649" s="13"/>
      <c r="E37649" s="13"/>
      <c r="K37649" s="23"/>
      <c r="O37649" s="21"/>
      <c r="P37649" s="27"/>
      <c r="Q37649" s="16"/>
      <c r="U37649" s="27"/>
    </row>
    <row r="37650" spans="2:21" x14ac:dyDescent="0.25">
      <c r="B37650"/>
      <c r="C37650"/>
      <c r="D37650" s="13"/>
      <c r="E37650" s="13"/>
      <c r="K37650" s="23"/>
      <c r="O37650" s="21"/>
      <c r="P37650" s="27"/>
      <c r="Q37650" s="16"/>
      <c r="U37650" s="27"/>
    </row>
    <row r="37651" spans="2:21" x14ac:dyDescent="0.25">
      <c r="B37651"/>
      <c r="C37651"/>
      <c r="D37651" s="13"/>
      <c r="E37651" s="13"/>
      <c r="K37651" s="23"/>
      <c r="O37651" s="21"/>
      <c r="P37651" s="27"/>
      <c r="Q37651" s="16"/>
      <c r="U37651" s="27"/>
    </row>
    <row r="37652" spans="2:21" x14ac:dyDescent="0.25">
      <c r="B37652"/>
      <c r="C37652"/>
      <c r="D37652" s="13"/>
      <c r="E37652" s="13"/>
      <c r="K37652" s="23"/>
      <c r="O37652" s="21"/>
      <c r="P37652" s="27"/>
      <c r="Q37652" s="16"/>
      <c r="U37652" s="27"/>
    </row>
    <row r="37653" spans="2:21" x14ac:dyDescent="0.25">
      <c r="B37653"/>
      <c r="C37653"/>
      <c r="D37653" s="13"/>
      <c r="E37653" s="13"/>
      <c r="K37653" s="23"/>
      <c r="O37653" s="21"/>
      <c r="P37653" s="27"/>
      <c r="Q37653" s="16"/>
      <c r="U37653" s="27"/>
    </row>
    <row r="37654" spans="2:21" x14ac:dyDescent="0.25">
      <c r="B37654"/>
      <c r="C37654"/>
      <c r="D37654" s="13"/>
      <c r="E37654" s="13"/>
      <c r="K37654" s="23"/>
      <c r="O37654" s="21"/>
      <c r="P37654" s="27"/>
      <c r="Q37654" s="16"/>
      <c r="U37654" s="27"/>
    </row>
    <row r="37655" spans="2:21" x14ac:dyDescent="0.25">
      <c r="B37655"/>
      <c r="C37655"/>
      <c r="D37655" s="13"/>
      <c r="E37655" s="13"/>
      <c r="K37655" s="23"/>
      <c r="O37655" s="21"/>
      <c r="P37655" s="27"/>
      <c r="Q37655" s="16"/>
      <c r="U37655" s="27"/>
    </row>
    <row r="37656" spans="2:21" x14ac:dyDescent="0.25">
      <c r="B37656"/>
      <c r="C37656"/>
      <c r="D37656" s="13"/>
      <c r="E37656" s="13"/>
      <c r="K37656" s="23"/>
      <c r="O37656" s="21"/>
      <c r="P37656" s="27"/>
      <c r="Q37656" s="16"/>
      <c r="U37656" s="27"/>
    </row>
    <row r="37657" spans="2:21" x14ac:dyDescent="0.25">
      <c r="B37657"/>
      <c r="C37657"/>
      <c r="D37657" s="13"/>
      <c r="E37657" s="13"/>
      <c r="K37657" s="23"/>
      <c r="O37657" s="21"/>
      <c r="P37657" s="27"/>
      <c r="Q37657" s="16"/>
      <c r="U37657" s="27"/>
    </row>
    <row r="37658" spans="2:21" x14ac:dyDescent="0.25">
      <c r="B37658"/>
      <c r="C37658"/>
      <c r="D37658" s="13"/>
      <c r="E37658" s="13"/>
      <c r="K37658" s="23"/>
      <c r="O37658" s="21"/>
      <c r="P37658" s="27"/>
      <c r="Q37658" s="16"/>
      <c r="U37658" s="27"/>
    </row>
    <row r="37659" spans="2:21" x14ac:dyDescent="0.25">
      <c r="B37659"/>
      <c r="C37659"/>
      <c r="D37659" s="13"/>
      <c r="E37659" s="13"/>
      <c r="K37659" s="23"/>
      <c r="O37659" s="21"/>
      <c r="P37659" s="27"/>
      <c r="Q37659" s="16"/>
      <c r="U37659" s="27"/>
    </row>
    <row r="37660" spans="2:21" x14ac:dyDescent="0.25">
      <c r="B37660"/>
      <c r="C37660"/>
      <c r="D37660" s="13"/>
      <c r="E37660" s="13"/>
      <c r="K37660" s="23"/>
      <c r="O37660" s="21"/>
      <c r="P37660" s="27"/>
      <c r="Q37660" s="16"/>
      <c r="U37660" s="27"/>
    </row>
    <row r="37661" spans="2:21" x14ac:dyDescent="0.25">
      <c r="B37661"/>
      <c r="C37661"/>
      <c r="D37661" s="13"/>
      <c r="E37661" s="13"/>
      <c r="K37661" s="23"/>
      <c r="O37661" s="21"/>
      <c r="P37661" s="27"/>
      <c r="Q37661" s="16"/>
      <c r="U37661" s="27"/>
    </row>
    <row r="37662" spans="2:21" x14ac:dyDescent="0.25">
      <c r="B37662"/>
      <c r="C37662"/>
      <c r="D37662" s="13"/>
      <c r="E37662" s="13"/>
      <c r="K37662" s="23"/>
      <c r="O37662" s="21"/>
      <c r="P37662" s="27"/>
      <c r="Q37662" s="16"/>
      <c r="U37662" s="27"/>
    </row>
    <row r="37663" spans="2:21" x14ac:dyDescent="0.25">
      <c r="B37663"/>
      <c r="C37663"/>
      <c r="D37663" s="13"/>
      <c r="E37663" s="13"/>
      <c r="K37663" s="23"/>
      <c r="O37663" s="21"/>
      <c r="P37663" s="27"/>
      <c r="Q37663" s="16"/>
      <c r="U37663" s="27"/>
    </row>
    <row r="37664" spans="2:21" x14ac:dyDescent="0.25">
      <c r="B37664"/>
      <c r="C37664"/>
      <c r="D37664" s="13"/>
      <c r="E37664" s="13"/>
      <c r="K37664" s="23"/>
      <c r="O37664" s="21"/>
      <c r="P37664" s="27"/>
      <c r="Q37664" s="16"/>
      <c r="U37664" s="27"/>
    </row>
    <row r="37665" spans="2:21" x14ac:dyDescent="0.25">
      <c r="B37665"/>
      <c r="C37665"/>
      <c r="D37665" s="13"/>
      <c r="E37665" s="13"/>
      <c r="K37665" s="23"/>
      <c r="O37665" s="21"/>
      <c r="P37665" s="27"/>
      <c r="Q37665" s="16"/>
      <c r="U37665" s="27"/>
    </row>
    <row r="37666" spans="2:21" x14ac:dyDescent="0.25">
      <c r="B37666"/>
      <c r="C37666"/>
      <c r="D37666" s="13"/>
      <c r="E37666" s="13"/>
      <c r="K37666" s="23"/>
      <c r="O37666" s="21"/>
      <c r="P37666" s="27"/>
      <c r="Q37666" s="16"/>
      <c r="U37666" s="27"/>
    </row>
    <row r="37667" spans="2:21" x14ac:dyDescent="0.25">
      <c r="B37667"/>
      <c r="C37667"/>
      <c r="D37667" s="13"/>
      <c r="E37667" s="13"/>
      <c r="K37667" s="23"/>
      <c r="O37667" s="21"/>
      <c r="P37667" s="27"/>
      <c r="Q37667" s="16"/>
      <c r="U37667" s="27"/>
    </row>
    <row r="37668" spans="2:21" x14ac:dyDescent="0.25">
      <c r="B37668"/>
      <c r="C37668"/>
      <c r="D37668" s="13"/>
      <c r="E37668" s="13"/>
      <c r="K37668" s="23"/>
      <c r="O37668" s="21"/>
      <c r="P37668" s="27"/>
      <c r="Q37668" s="16"/>
      <c r="U37668" s="27"/>
    </row>
    <row r="37669" spans="2:21" x14ac:dyDescent="0.25">
      <c r="B37669"/>
      <c r="C37669"/>
      <c r="D37669" s="13"/>
      <c r="E37669" s="13"/>
      <c r="K37669" s="23"/>
      <c r="O37669" s="21"/>
      <c r="P37669" s="27"/>
      <c r="Q37669" s="16"/>
      <c r="U37669" s="27"/>
    </row>
    <row r="37670" spans="2:21" x14ac:dyDescent="0.25">
      <c r="B37670"/>
      <c r="C37670"/>
      <c r="D37670" s="13"/>
      <c r="E37670" s="13"/>
      <c r="K37670" s="23"/>
      <c r="O37670" s="21"/>
      <c r="P37670" s="27"/>
      <c r="Q37670" s="16"/>
      <c r="U37670" s="27"/>
    </row>
    <row r="37671" spans="2:21" x14ac:dyDescent="0.25">
      <c r="B37671"/>
      <c r="C37671"/>
      <c r="D37671" s="13"/>
      <c r="E37671" s="13"/>
      <c r="K37671" s="23"/>
      <c r="O37671" s="21"/>
      <c r="P37671" s="27"/>
      <c r="Q37671" s="16"/>
      <c r="U37671" s="27"/>
    </row>
    <row r="37672" spans="2:21" x14ac:dyDescent="0.25">
      <c r="B37672"/>
      <c r="C37672"/>
      <c r="D37672" s="13"/>
      <c r="E37672" s="13"/>
      <c r="K37672" s="23"/>
      <c r="O37672" s="21"/>
      <c r="P37672" s="27"/>
      <c r="Q37672" s="16"/>
      <c r="U37672" s="27"/>
    </row>
    <row r="37673" spans="2:21" x14ac:dyDescent="0.25">
      <c r="B37673"/>
      <c r="C37673"/>
      <c r="D37673" s="13"/>
      <c r="E37673" s="13"/>
      <c r="K37673" s="23"/>
      <c r="O37673" s="21"/>
      <c r="P37673" s="27"/>
      <c r="Q37673" s="16"/>
      <c r="U37673" s="27"/>
    </row>
    <row r="37674" spans="2:21" x14ac:dyDescent="0.25">
      <c r="B37674"/>
      <c r="C37674"/>
      <c r="D37674" s="13"/>
      <c r="E37674" s="13"/>
      <c r="K37674" s="23"/>
      <c r="O37674" s="21"/>
      <c r="P37674" s="27"/>
      <c r="Q37674" s="16"/>
      <c r="U37674" s="27"/>
    </row>
    <row r="37675" spans="2:21" x14ac:dyDescent="0.25">
      <c r="B37675"/>
      <c r="C37675"/>
      <c r="D37675" s="13"/>
      <c r="E37675" s="13"/>
      <c r="K37675" s="23"/>
      <c r="O37675" s="21"/>
      <c r="P37675" s="27"/>
      <c r="Q37675" s="16"/>
      <c r="U37675" s="27"/>
    </row>
    <row r="37676" spans="2:21" x14ac:dyDescent="0.25">
      <c r="B37676"/>
      <c r="C37676"/>
      <c r="D37676" s="13"/>
      <c r="E37676" s="13"/>
      <c r="K37676" s="23"/>
      <c r="O37676" s="21"/>
      <c r="P37676" s="27"/>
      <c r="Q37676" s="16"/>
      <c r="U37676" s="27"/>
    </row>
    <row r="37677" spans="2:21" x14ac:dyDescent="0.25">
      <c r="B37677"/>
      <c r="C37677"/>
      <c r="D37677" s="13"/>
      <c r="E37677" s="13"/>
      <c r="K37677" s="23"/>
      <c r="O37677" s="21"/>
      <c r="P37677" s="27"/>
      <c r="Q37677" s="16"/>
      <c r="U37677" s="27"/>
    </row>
    <row r="37678" spans="2:21" x14ac:dyDescent="0.25">
      <c r="B37678"/>
      <c r="C37678"/>
      <c r="D37678" s="13"/>
      <c r="E37678" s="13"/>
      <c r="K37678" s="23"/>
      <c r="O37678" s="21"/>
      <c r="P37678" s="27"/>
      <c r="Q37678" s="16"/>
      <c r="U37678" s="27"/>
    </row>
    <row r="37679" spans="2:21" x14ac:dyDescent="0.25">
      <c r="B37679"/>
      <c r="C37679"/>
      <c r="D37679" s="13"/>
      <c r="E37679" s="13"/>
      <c r="K37679" s="23"/>
      <c r="O37679" s="21"/>
      <c r="P37679" s="27"/>
      <c r="Q37679" s="16"/>
      <c r="U37679" s="27"/>
    </row>
    <row r="37680" spans="2:21" x14ac:dyDescent="0.25">
      <c r="B37680"/>
      <c r="C37680"/>
      <c r="D37680" s="13"/>
      <c r="E37680" s="13"/>
      <c r="K37680" s="23"/>
      <c r="O37680" s="21"/>
      <c r="P37680" s="27"/>
      <c r="Q37680" s="16"/>
      <c r="U37680" s="27"/>
    </row>
    <row r="37681" spans="2:21" x14ac:dyDescent="0.25">
      <c r="B37681"/>
      <c r="C37681"/>
      <c r="D37681" s="13"/>
      <c r="E37681" s="13"/>
      <c r="K37681" s="23"/>
      <c r="O37681" s="21"/>
      <c r="P37681" s="27"/>
      <c r="Q37681" s="16"/>
      <c r="U37681" s="27"/>
    </row>
    <row r="37682" spans="2:21" x14ac:dyDescent="0.25">
      <c r="B37682"/>
      <c r="C37682"/>
      <c r="D37682" s="13"/>
      <c r="E37682" s="13"/>
      <c r="K37682" s="23"/>
      <c r="O37682" s="21"/>
      <c r="P37682" s="27"/>
      <c r="Q37682" s="16"/>
      <c r="U37682" s="27"/>
    </row>
    <row r="37683" spans="2:21" x14ac:dyDescent="0.25">
      <c r="B37683"/>
      <c r="C37683"/>
      <c r="D37683" s="13"/>
      <c r="E37683" s="13"/>
      <c r="K37683" s="23"/>
      <c r="O37683" s="21"/>
      <c r="P37683" s="27"/>
      <c r="Q37683" s="16"/>
      <c r="U37683" s="27"/>
    </row>
    <row r="37684" spans="2:21" x14ac:dyDescent="0.25">
      <c r="B37684"/>
      <c r="C37684"/>
      <c r="D37684" s="13"/>
      <c r="E37684" s="13"/>
      <c r="K37684" s="23"/>
      <c r="O37684" s="21"/>
      <c r="P37684" s="27"/>
      <c r="Q37684" s="16"/>
      <c r="U37684" s="27"/>
    </row>
    <row r="37685" spans="2:21" x14ac:dyDescent="0.25">
      <c r="B37685"/>
      <c r="C37685"/>
      <c r="D37685" s="13"/>
      <c r="E37685" s="13"/>
      <c r="K37685" s="23"/>
      <c r="O37685" s="21"/>
      <c r="P37685" s="27"/>
      <c r="Q37685" s="16"/>
      <c r="U37685" s="27"/>
    </row>
    <row r="37686" spans="2:21" x14ac:dyDescent="0.25">
      <c r="B37686"/>
      <c r="C37686"/>
      <c r="D37686" s="13"/>
      <c r="E37686" s="13"/>
      <c r="K37686" s="23"/>
      <c r="O37686" s="21"/>
      <c r="P37686" s="27"/>
      <c r="Q37686" s="16"/>
      <c r="U37686" s="27"/>
    </row>
    <row r="37687" spans="2:21" x14ac:dyDescent="0.25">
      <c r="B37687"/>
      <c r="C37687"/>
      <c r="D37687" s="13"/>
      <c r="E37687" s="13"/>
      <c r="K37687" s="23"/>
      <c r="O37687" s="21"/>
      <c r="P37687" s="27"/>
      <c r="Q37687" s="16"/>
      <c r="U37687" s="27"/>
    </row>
    <row r="37688" spans="2:21" x14ac:dyDescent="0.25">
      <c r="B37688"/>
      <c r="C37688"/>
      <c r="D37688" s="13"/>
      <c r="E37688" s="13"/>
      <c r="K37688" s="23"/>
      <c r="O37688" s="21"/>
      <c r="P37688" s="27"/>
      <c r="Q37688" s="16"/>
      <c r="U37688" s="27"/>
    </row>
    <row r="37689" spans="2:21" x14ac:dyDescent="0.25">
      <c r="B37689"/>
      <c r="C37689"/>
      <c r="D37689" s="13"/>
      <c r="E37689" s="13"/>
      <c r="K37689" s="23"/>
      <c r="O37689" s="21"/>
      <c r="P37689" s="27"/>
      <c r="Q37689" s="16"/>
      <c r="U37689" s="27"/>
    </row>
    <row r="37690" spans="2:21" x14ac:dyDescent="0.25">
      <c r="B37690"/>
      <c r="C37690"/>
      <c r="D37690" s="13"/>
      <c r="E37690" s="13"/>
      <c r="K37690" s="23"/>
      <c r="O37690" s="21"/>
      <c r="P37690" s="27"/>
      <c r="Q37690" s="16"/>
      <c r="U37690" s="27"/>
    </row>
    <row r="37691" spans="2:21" x14ac:dyDescent="0.25">
      <c r="B37691"/>
      <c r="C37691"/>
      <c r="D37691" s="13"/>
      <c r="E37691" s="13"/>
      <c r="K37691" s="23"/>
      <c r="O37691" s="21"/>
      <c r="P37691" s="27"/>
      <c r="Q37691" s="16"/>
      <c r="U37691" s="27"/>
    </row>
    <row r="37692" spans="2:21" x14ac:dyDescent="0.25">
      <c r="B37692"/>
      <c r="C37692"/>
      <c r="D37692" s="13"/>
      <c r="E37692" s="13"/>
      <c r="K37692" s="23"/>
      <c r="O37692" s="21"/>
      <c r="P37692" s="27"/>
      <c r="Q37692" s="16"/>
      <c r="U37692" s="27"/>
    </row>
    <row r="37693" spans="2:21" x14ac:dyDescent="0.25">
      <c r="B37693"/>
      <c r="C37693"/>
      <c r="D37693" s="13"/>
      <c r="E37693" s="13"/>
      <c r="K37693" s="23"/>
      <c r="O37693" s="21"/>
      <c r="P37693" s="27"/>
      <c r="Q37693" s="16"/>
      <c r="U37693" s="27"/>
    </row>
    <row r="37694" spans="2:21" x14ac:dyDescent="0.25">
      <c r="B37694"/>
      <c r="C37694"/>
      <c r="D37694" s="13"/>
      <c r="E37694" s="13"/>
      <c r="K37694" s="23"/>
      <c r="O37694" s="21"/>
      <c r="P37694" s="27"/>
      <c r="Q37694" s="16"/>
      <c r="U37694" s="27"/>
    </row>
    <row r="37695" spans="2:21" x14ac:dyDescent="0.25">
      <c r="B37695"/>
      <c r="C37695"/>
      <c r="D37695" s="13"/>
      <c r="E37695" s="13"/>
      <c r="K37695" s="23"/>
      <c r="O37695" s="21"/>
      <c r="P37695" s="27"/>
      <c r="Q37695" s="16"/>
      <c r="U37695" s="27"/>
    </row>
    <row r="37696" spans="2:21" x14ac:dyDescent="0.25">
      <c r="B37696"/>
      <c r="C37696"/>
      <c r="D37696" s="13"/>
      <c r="E37696" s="13"/>
      <c r="K37696" s="23"/>
      <c r="O37696" s="21"/>
      <c r="P37696" s="27"/>
      <c r="Q37696" s="16"/>
      <c r="U37696" s="27"/>
    </row>
    <row r="37697" spans="2:21" x14ac:dyDescent="0.25">
      <c r="B37697"/>
      <c r="C37697"/>
      <c r="D37697" s="13"/>
      <c r="E37697" s="13"/>
      <c r="K37697" s="23"/>
      <c r="O37697" s="21"/>
      <c r="P37697" s="27"/>
      <c r="Q37697" s="16"/>
      <c r="U37697" s="27"/>
    </row>
    <row r="37698" spans="2:21" x14ac:dyDescent="0.25">
      <c r="B37698"/>
      <c r="C37698"/>
      <c r="D37698" s="13"/>
      <c r="E37698" s="13"/>
      <c r="K37698" s="23"/>
      <c r="O37698" s="21"/>
      <c r="P37698" s="27"/>
      <c r="Q37698" s="16"/>
      <c r="U37698" s="27"/>
    </row>
    <row r="37699" spans="2:21" x14ac:dyDescent="0.25">
      <c r="B37699"/>
      <c r="C37699"/>
      <c r="D37699" s="13"/>
      <c r="E37699" s="13"/>
      <c r="K37699" s="23"/>
      <c r="O37699" s="21"/>
      <c r="P37699" s="27"/>
      <c r="Q37699" s="16"/>
      <c r="U37699" s="27"/>
    </row>
    <row r="37700" spans="2:21" x14ac:dyDescent="0.25">
      <c r="B37700"/>
      <c r="C37700"/>
      <c r="D37700" s="13"/>
      <c r="E37700" s="13"/>
      <c r="K37700" s="23"/>
      <c r="O37700" s="21"/>
      <c r="P37700" s="27"/>
      <c r="Q37700" s="16"/>
      <c r="U37700" s="27"/>
    </row>
    <row r="37701" spans="2:21" x14ac:dyDescent="0.25">
      <c r="B37701"/>
      <c r="C37701"/>
      <c r="D37701" s="13"/>
      <c r="E37701" s="13"/>
      <c r="K37701" s="23"/>
      <c r="O37701" s="21"/>
      <c r="P37701" s="27"/>
      <c r="Q37701" s="16"/>
      <c r="U37701" s="27"/>
    </row>
    <row r="37702" spans="2:21" x14ac:dyDescent="0.25">
      <c r="B37702"/>
      <c r="C37702"/>
      <c r="D37702" s="13"/>
      <c r="E37702" s="13"/>
      <c r="K37702" s="23"/>
      <c r="O37702" s="21"/>
      <c r="P37702" s="27"/>
      <c r="Q37702" s="16"/>
      <c r="U37702" s="27"/>
    </row>
    <row r="37703" spans="2:21" x14ac:dyDescent="0.25">
      <c r="B37703"/>
      <c r="C37703"/>
      <c r="D37703" s="13"/>
      <c r="E37703" s="13"/>
      <c r="K37703" s="23"/>
      <c r="O37703" s="21"/>
      <c r="P37703" s="27"/>
      <c r="Q37703" s="16"/>
      <c r="U37703" s="27"/>
    </row>
    <row r="37704" spans="2:21" x14ac:dyDescent="0.25">
      <c r="B37704"/>
      <c r="C37704"/>
      <c r="D37704" s="13"/>
      <c r="E37704" s="13"/>
      <c r="K37704" s="23"/>
      <c r="O37704" s="21"/>
      <c r="P37704" s="27"/>
      <c r="Q37704" s="16"/>
      <c r="U37704" s="27"/>
    </row>
    <row r="37705" spans="2:21" x14ac:dyDescent="0.25">
      <c r="B37705"/>
      <c r="C37705"/>
      <c r="D37705" s="13"/>
      <c r="E37705" s="13"/>
      <c r="K37705" s="23"/>
      <c r="O37705" s="21"/>
      <c r="P37705" s="27"/>
      <c r="Q37705" s="16"/>
      <c r="U37705" s="27"/>
    </row>
    <row r="37706" spans="2:21" x14ac:dyDescent="0.25">
      <c r="B37706"/>
      <c r="C37706"/>
      <c r="D37706" s="13"/>
      <c r="E37706" s="13"/>
      <c r="K37706" s="23"/>
      <c r="O37706" s="21"/>
      <c r="P37706" s="27"/>
      <c r="Q37706" s="16"/>
      <c r="U37706" s="27"/>
    </row>
    <row r="37707" spans="2:21" x14ac:dyDescent="0.25">
      <c r="B37707"/>
      <c r="C37707"/>
      <c r="D37707" s="13"/>
      <c r="E37707" s="13"/>
      <c r="K37707" s="23"/>
      <c r="O37707" s="21"/>
      <c r="P37707" s="27"/>
      <c r="Q37707" s="16"/>
      <c r="U37707" s="27"/>
    </row>
    <row r="37708" spans="2:21" x14ac:dyDescent="0.25">
      <c r="B37708"/>
      <c r="C37708"/>
      <c r="D37708" s="13"/>
      <c r="E37708" s="13"/>
      <c r="K37708" s="23"/>
      <c r="O37708" s="21"/>
      <c r="P37708" s="27"/>
      <c r="Q37708" s="16"/>
      <c r="U37708" s="27"/>
    </row>
    <row r="37709" spans="2:21" x14ac:dyDescent="0.25">
      <c r="B37709"/>
      <c r="C37709"/>
      <c r="D37709" s="13"/>
      <c r="E37709" s="13"/>
      <c r="K37709" s="23"/>
      <c r="O37709" s="21"/>
      <c r="P37709" s="27"/>
      <c r="Q37709" s="16"/>
      <c r="U37709" s="27"/>
    </row>
    <row r="37710" spans="2:21" x14ac:dyDescent="0.25">
      <c r="B37710"/>
      <c r="C37710"/>
      <c r="D37710" s="13"/>
      <c r="E37710" s="13"/>
      <c r="K37710" s="23"/>
      <c r="O37710" s="21"/>
      <c r="P37710" s="27"/>
      <c r="Q37710" s="16"/>
      <c r="U37710" s="27"/>
    </row>
    <row r="37711" spans="2:21" x14ac:dyDescent="0.25">
      <c r="B37711"/>
      <c r="C37711"/>
      <c r="D37711" s="13"/>
      <c r="E37711" s="13"/>
      <c r="K37711" s="23"/>
      <c r="O37711" s="21"/>
      <c r="P37711" s="27"/>
      <c r="Q37711" s="16"/>
      <c r="U37711" s="27"/>
    </row>
    <row r="37712" spans="2:21" x14ac:dyDescent="0.25">
      <c r="B37712"/>
      <c r="C37712"/>
      <c r="D37712" s="13"/>
      <c r="E37712" s="13"/>
      <c r="K37712" s="23"/>
      <c r="O37712" s="21"/>
      <c r="P37712" s="27"/>
      <c r="Q37712" s="16"/>
      <c r="U37712" s="27"/>
    </row>
    <row r="37713" spans="2:21" x14ac:dyDescent="0.25">
      <c r="B37713"/>
      <c r="C37713"/>
      <c r="D37713" s="13"/>
      <c r="E37713" s="13"/>
      <c r="K37713" s="23"/>
      <c r="O37713" s="21"/>
      <c r="P37713" s="27"/>
      <c r="Q37713" s="16"/>
      <c r="U37713" s="27"/>
    </row>
    <row r="37714" spans="2:21" x14ac:dyDescent="0.25">
      <c r="B37714"/>
      <c r="C37714"/>
      <c r="D37714" s="13"/>
      <c r="E37714" s="13"/>
      <c r="K37714" s="23"/>
      <c r="O37714" s="21"/>
      <c r="P37714" s="27"/>
      <c r="Q37714" s="16"/>
      <c r="U37714" s="27"/>
    </row>
    <row r="37715" spans="2:21" x14ac:dyDescent="0.25">
      <c r="B37715"/>
      <c r="C37715"/>
      <c r="D37715" s="13"/>
      <c r="E37715" s="13"/>
      <c r="K37715" s="23"/>
      <c r="O37715" s="21"/>
      <c r="P37715" s="27"/>
      <c r="Q37715" s="16"/>
      <c r="U37715" s="27"/>
    </row>
    <row r="37716" spans="2:21" x14ac:dyDescent="0.25">
      <c r="B37716"/>
      <c r="C37716"/>
      <c r="D37716" s="13"/>
      <c r="E37716" s="13"/>
      <c r="K37716" s="23"/>
      <c r="O37716" s="21"/>
      <c r="P37716" s="27"/>
      <c r="Q37716" s="16"/>
      <c r="U37716" s="27"/>
    </row>
    <row r="37717" spans="2:21" x14ac:dyDescent="0.25">
      <c r="B37717"/>
      <c r="C37717"/>
      <c r="D37717" s="13"/>
      <c r="E37717" s="13"/>
      <c r="K37717" s="23"/>
      <c r="O37717" s="21"/>
      <c r="P37717" s="27"/>
      <c r="Q37717" s="16"/>
      <c r="U37717" s="27"/>
    </row>
    <row r="37718" spans="2:21" x14ac:dyDescent="0.25">
      <c r="B37718"/>
      <c r="C37718"/>
      <c r="D37718" s="13"/>
      <c r="E37718" s="13"/>
      <c r="K37718" s="23"/>
      <c r="O37718" s="21"/>
      <c r="P37718" s="27"/>
      <c r="Q37718" s="16"/>
      <c r="U37718" s="27"/>
    </row>
    <row r="37719" spans="2:21" x14ac:dyDescent="0.25">
      <c r="B37719"/>
      <c r="C37719"/>
      <c r="D37719" s="13"/>
      <c r="E37719" s="13"/>
      <c r="K37719" s="23"/>
      <c r="O37719" s="21"/>
      <c r="P37719" s="27"/>
      <c r="Q37719" s="16"/>
      <c r="U37719" s="27"/>
    </row>
    <row r="37720" spans="2:21" x14ac:dyDescent="0.25">
      <c r="B37720"/>
      <c r="C37720"/>
      <c r="D37720" s="13"/>
      <c r="E37720" s="13"/>
      <c r="K37720" s="23"/>
      <c r="O37720" s="21"/>
      <c r="P37720" s="27"/>
      <c r="Q37720" s="16"/>
      <c r="U37720" s="27"/>
    </row>
    <row r="37721" spans="2:21" x14ac:dyDescent="0.25">
      <c r="B37721"/>
      <c r="C37721"/>
      <c r="D37721" s="13"/>
      <c r="E37721" s="13"/>
      <c r="K37721" s="23"/>
      <c r="O37721" s="21"/>
      <c r="P37721" s="27"/>
      <c r="Q37721" s="16"/>
      <c r="U37721" s="27"/>
    </row>
    <row r="37722" spans="2:21" x14ac:dyDescent="0.25">
      <c r="B37722"/>
      <c r="C37722"/>
      <c r="D37722" s="13"/>
      <c r="E37722" s="13"/>
      <c r="K37722" s="23"/>
      <c r="O37722" s="21"/>
      <c r="P37722" s="27"/>
      <c r="Q37722" s="16"/>
      <c r="U37722" s="27"/>
    </row>
    <row r="37723" spans="2:21" x14ac:dyDescent="0.25">
      <c r="B37723"/>
      <c r="C37723"/>
      <c r="D37723" s="13"/>
      <c r="E37723" s="13"/>
      <c r="K37723" s="23"/>
      <c r="O37723" s="21"/>
      <c r="P37723" s="27"/>
      <c r="Q37723" s="16"/>
      <c r="U37723" s="27"/>
    </row>
    <row r="37724" spans="2:21" x14ac:dyDescent="0.25">
      <c r="B37724"/>
      <c r="C37724"/>
      <c r="D37724" s="13"/>
      <c r="E37724" s="13"/>
      <c r="K37724" s="23"/>
      <c r="O37724" s="21"/>
      <c r="P37724" s="27"/>
      <c r="Q37724" s="16"/>
      <c r="U37724" s="27"/>
    </row>
    <row r="37725" spans="2:21" x14ac:dyDescent="0.25">
      <c r="B37725"/>
      <c r="C37725"/>
      <c r="D37725" s="13"/>
      <c r="E37725" s="13"/>
      <c r="K37725" s="23"/>
      <c r="O37725" s="21"/>
      <c r="P37725" s="27"/>
      <c r="Q37725" s="16"/>
      <c r="U37725" s="27"/>
    </row>
    <row r="37726" spans="2:21" x14ac:dyDescent="0.25">
      <c r="B37726"/>
      <c r="C37726"/>
      <c r="D37726" s="13"/>
      <c r="E37726" s="13"/>
      <c r="K37726" s="23"/>
      <c r="O37726" s="21"/>
      <c r="P37726" s="27"/>
      <c r="Q37726" s="16"/>
      <c r="U37726" s="27"/>
    </row>
    <row r="37727" spans="2:21" x14ac:dyDescent="0.25">
      <c r="B37727"/>
      <c r="C37727"/>
      <c r="D37727" s="13"/>
      <c r="E37727" s="13"/>
      <c r="K37727" s="23"/>
      <c r="O37727" s="21"/>
      <c r="P37727" s="27"/>
      <c r="Q37727" s="16"/>
      <c r="U37727" s="27"/>
    </row>
    <row r="37728" spans="2:21" x14ac:dyDescent="0.25">
      <c r="B37728"/>
      <c r="C37728"/>
      <c r="D37728" s="13"/>
      <c r="E37728" s="13"/>
      <c r="K37728" s="23"/>
      <c r="O37728" s="21"/>
      <c r="P37728" s="27"/>
      <c r="Q37728" s="16"/>
      <c r="U37728" s="27"/>
    </row>
    <row r="37729" spans="2:21" x14ac:dyDescent="0.25">
      <c r="B37729"/>
      <c r="C37729"/>
      <c r="D37729" s="13"/>
      <c r="E37729" s="13"/>
      <c r="K37729" s="23"/>
      <c r="O37729" s="21"/>
      <c r="P37729" s="27"/>
      <c r="Q37729" s="16"/>
      <c r="U37729" s="27"/>
    </row>
    <row r="37730" spans="2:21" x14ac:dyDescent="0.25">
      <c r="B37730"/>
      <c r="C37730"/>
      <c r="D37730" s="13"/>
      <c r="E37730" s="13"/>
      <c r="K37730" s="23"/>
      <c r="O37730" s="21"/>
      <c r="P37730" s="27"/>
      <c r="Q37730" s="16"/>
      <c r="U37730" s="27"/>
    </row>
    <row r="37731" spans="2:21" x14ac:dyDescent="0.25">
      <c r="B37731"/>
      <c r="C37731"/>
      <c r="D37731" s="13"/>
      <c r="E37731" s="13"/>
      <c r="K37731" s="23"/>
      <c r="O37731" s="21"/>
      <c r="P37731" s="27"/>
      <c r="Q37731" s="16"/>
      <c r="U37731" s="27"/>
    </row>
    <row r="37732" spans="2:21" x14ac:dyDescent="0.25">
      <c r="B37732"/>
      <c r="C37732"/>
      <c r="D37732" s="13"/>
      <c r="E37732" s="13"/>
      <c r="K37732" s="23"/>
      <c r="O37732" s="21"/>
      <c r="P37732" s="27"/>
      <c r="Q37732" s="16"/>
      <c r="U37732" s="27"/>
    </row>
    <row r="37733" spans="2:21" x14ac:dyDescent="0.25">
      <c r="B37733"/>
      <c r="C37733"/>
      <c r="D37733" s="13"/>
      <c r="E37733" s="13"/>
      <c r="K37733" s="23"/>
      <c r="O37733" s="21"/>
      <c r="P37733" s="27"/>
      <c r="Q37733" s="16"/>
      <c r="U37733" s="27"/>
    </row>
    <row r="37734" spans="2:21" x14ac:dyDescent="0.25">
      <c r="B37734"/>
      <c r="C37734"/>
      <c r="D37734" s="13"/>
      <c r="E37734" s="13"/>
      <c r="K37734" s="23"/>
      <c r="O37734" s="21"/>
      <c r="P37734" s="27"/>
      <c r="Q37734" s="16"/>
      <c r="U37734" s="27"/>
    </row>
    <row r="37735" spans="2:21" x14ac:dyDescent="0.25">
      <c r="B37735"/>
      <c r="C37735"/>
      <c r="D37735" s="13"/>
      <c r="E37735" s="13"/>
      <c r="K37735" s="23"/>
      <c r="O37735" s="21"/>
      <c r="P37735" s="27"/>
      <c r="Q37735" s="16"/>
      <c r="U37735" s="27"/>
    </row>
    <row r="37736" spans="2:21" x14ac:dyDescent="0.25">
      <c r="B37736"/>
      <c r="C37736"/>
      <c r="D37736" s="13"/>
      <c r="E37736" s="13"/>
      <c r="K37736" s="23"/>
      <c r="O37736" s="21"/>
      <c r="P37736" s="27"/>
      <c r="Q37736" s="16"/>
      <c r="U37736" s="27"/>
    </row>
    <row r="37737" spans="2:21" x14ac:dyDescent="0.25">
      <c r="B37737"/>
      <c r="C37737"/>
      <c r="D37737" s="13"/>
      <c r="E37737" s="13"/>
      <c r="K37737" s="23"/>
      <c r="O37737" s="21"/>
      <c r="P37737" s="27"/>
      <c r="Q37737" s="16"/>
      <c r="U37737" s="27"/>
    </row>
    <row r="37738" spans="2:21" x14ac:dyDescent="0.25">
      <c r="B37738"/>
      <c r="C37738"/>
      <c r="D37738" s="13"/>
      <c r="E37738" s="13"/>
      <c r="K37738" s="23"/>
      <c r="O37738" s="21"/>
      <c r="P37738" s="27"/>
      <c r="Q37738" s="16"/>
      <c r="U37738" s="27"/>
    </row>
    <row r="37739" spans="2:21" x14ac:dyDescent="0.25">
      <c r="B37739"/>
      <c r="C37739"/>
      <c r="D37739" s="13"/>
      <c r="E37739" s="13"/>
      <c r="K37739" s="23"/>
      <c r="O37739" s="21"/>
      <c r="P37739" s="27"/>
      <c r="Q37739" s="16"/>
      <c r="U37739" s="27"/>
    </row>
    <row r="37740" spans="2:21" x14ac:dyDescent="0.25">
      <c r="B37740"/>
      <c r="C37740"/>
      <c r="D37740" s="13"/>
      <c r="E37740" s="13"/>
      <c r="K37740" s="23"/>
      <c r="O37740" s="21"/>
      <c r="P37740" s="27"/>
      <c r="Q37740" s="16"/>
      <c r="U37740" s="27"/>
    </row>
    <row r="37741" spans="2:21" x14ac:dyDescent="0.25">
      <c r="B37741"/>
      <c r="C37741"/>
      <c r="D37741" s="13"/>
      <c r="E37741" s="13"/>
      <c r="K37741" s="23"/>
      <c r="O37741" s="21"/>
      <c r="P37741" s="27"/>
      <c r="Q37741" s="16"/>
      <c r="U37741" s="27"/>
    </row>
    <row r="37742" spans="2:21" x14ac:dyDescent="0.25">
      <c r="B37742"/>
      <c r="C37742"/>
      <c r="D37742" s="13"/>
      <c r="E37742" s="13"/>
      <c r="K37742" s="23"/>
      <c r="O37742" s="21"/>
      <c r="P37742" s="27"/>
      <c r="Q37742" s="16"/>
      <c r="U37742" s="27"/>
    </row>
    <row r="37743" spans="2:21" x14ac:dyDescent="0.25">
      <c r="B37743"/>
      <c r="C37743"/>
      <c r="D37743" s="13"/>
      <c r="E37743" s="13"/>
      <c r="K37743" s="23"/>
      <c r="O37743" s="21"/>
      <c r="P37743" s="27"/>
      <c r="Q37743" s="16"/>
      <c r="U37743" s="27"/>
    </row>
    <row r="37744" spans="2:21" x14ac:dyDescent="0.25">
      <c r="B37744"/>
      <c r="C37744"/>
      <c r="D37744" s="13"/>
      <c r="E37744" s="13"/>
      <c r="K37744" s="23"/>
      <c r="O37744" s="21"/>
      <c r="P37744" s="27"/>
      <c r="Q37744" s="16"/>
      <c r="U37744" s="27"/>
    </row>
    <row r="37745" spans="2:21" x14ac:dyDescent="0.25">
      <c r="B37745"/>
      <c r="C37745"/>
      <c r="D37745" s="13"/>
      <c r="E37745" s="13"/>
      <c r="K37745" s="23"/>
      <c r="O37745" s="21"/>
      <c r="P37745" s="27"/>
      <c r="Q37745" s="16"/>
      <c r="U37745" s="27"/>
    </row>
    <row r="37746" spans="2:21" x14ac:dyDescent="0.25">
      <c r="B37746"/>
      <c r="C37746"/>
      <c r="D37746" s="13"/>
      <c r="E37746" s="13"/>
      <c r="K37746" s="23"/>
      <c r="O37746" s="21"/>
      <c r="P37746" s="27"/>
      <c r="Q37746" s="16"/>
      <c r="U37746" s="27"/>
    </row>
    <row r="37747" spans="2:21" x14ac:dyDescent="0.25">
      <c r="B37747"/>
      <c r="C37747"/>
      <c r="D37747" s="13"/>
      <c r="E37747" s="13"/>
      <c r="K37747" s="23"/>
      <c r="O37747" s="21"/>
      <c r="P37747" s="27"/>
      <c r="Q37747" s="16"/>
      <c r="U37747" s="27"/>
    </row>
    <row r="37748" spans="2:21" x14ac:dyDescent="0.25">
      <c r="B37748"/>
      <c r="C37748"/>
      <c r="D37748" s="13"/>
      <c r="E37748" s="13"/>
      <c r="K37748" s="23"/>
      <c r="O37748" s="21"/>
      <c r="P37748" s="27"/>
      <c r="Q37748" s="16"/>
      <c r="U37748" s="27"/>
    </row>
    <row r="37749" spans="2:21" x14ac:dyDescent="0.25">
      <c r="B37749"/>
      <c r="C37749"/>
      <c r="D37749" s="13"/>
      <c r="E37749" s="13"/>
      <c r="K37749" s="23"/>
      <c r="O37749" s="21"/>
      <c r="P37749" s="27"/>
      <c r="Q37749" s="16"/>
      <c r="U37749" s="27"/>
    </row>
    <row r="37750" spans="2:21" x14ac:dyDescent="0.25">
      <c r="B37750"/>
      <c r="C37750"/>
      <c r="D37750" s="13"/>
      <c r="E37750" s="13"/>
      <c r="K37750" s="23"/>
      <c r="O37750" s="21"/>
      <c r="P37750" s="27"/>
      <c r="Q37750" s="16"/>
      <c r="U37750" s="27"/>
    </row>
    <row r="37751" spans="2:21" x14ac:dyDescent="0.25">
      <c r="B37751"/>
      <c r="C37751"/>
      <c r="D37751" s="13"/>
      <c r="E37751" s="13"/>
      <c r="K37751" s="23"/>
      <c r="O37751" s="21"/>
      <c r="P37751" s="27"/>
      <c r="Q37751" s="16"/>
      <c r="U37751" s="27"/>
    </row>
    <row r="37752" spans="2:21" x14ac:dyDescent="0.25">
      <c r="B37752"/>
      <c r="C37752"/>
      <c r="D37752" s="13"/>
      <c r="E37752" s="13"/>
      <c r="K37752" s="23"/>
      <c r="O37752" s="21"/>
      <c r="P37752" s="27"/>
      <c r="Q37752" s="16"/>
      <c r="U37752" s="27"/>
    </row>
    <row r="37753" spans="2:21" x14ac:dyDescent="0.25">
      <c r="B37753"/>
      <c r="C37753"/>
      <c r="D37753" s="13"/>
      <c r="E37753" s="13"/>
      <c r="K37753" s="23"/>
      <c r="O37753" s="21"/>
      <c r="P37753" s="27"/>
      <c r="Q37753" s="16"/>
      <c r="U37753" s="27"/>
    </row>
    <row r="37754" spans="2:21" x14ac:dyDescent="0.25">
      <c r="B37754"/>
      <c r="C37754"/>
      <c r="D37754" s="13"/>
      <c r="E37754" s="13"/>
      <c r="K37754" s="23"/>
      <c r="O37754" s="21"/>
      <c r="P37754" s="27"/>
      <c r="Q37754" s="16"/>
      <c r="U37754" s="27"/>
    </row>
    <row r="37755" spans="2:21" x14ac:dyDescent="0.25">
      <c r="B37755"/>
      <c r="C37755"/>
      <c r="D37755" s="13"/>
      <c r="E37755" s="13"/>
      <c r="K37755" s="23"/>
      <c r="O37755" s="21"/>
      <c r="P37755" s="27"/>
      <c r="Q37755" s="16"/>
      <c r="U37755" s="27"/>
    </row>
    <row r="37756" spans="2:21" x14ac:dyDescent="0.25">
      <c r="B37756"/>
      <c r="C37756"/>
      <c r="D37756" s="13"/>
      <c r="E37756" s="13"/>
      <c r="K37756" s="23"/>
      <c r="O37756" s="21"/>
      <c r="P37756" s="27"/>
      <c r="Q37756" s="16"/>
      <c r="U37756" s="27"/>
    </row>
    <row r="37757" spans="2:21" x14ac:dyDescent="0.25">
      <c r="B37757"/>
      <c r="C37757"/>
      <c r="D37757" s="13"/>
      <c r="E37757" s="13"/>
      <c r="K37757" s="23"/>
      <c r="O37757" s="21"/>
      <c r="P37757" s="27"/>
      <c r="Q37757" s="16"/>
      <c r="U37757" s="27"/>
    </row>
    <row r="37758" spans="2:21" x14ac:dyDescent="0.25">
      <c r="B37758"/>
      <c r="C37758"/>
      <c r="D37758" s="13"/>
      <c r="E37758" s="13"/>
      <c r="K37758" s="23"/>
      <c r="O37758" s="21"/>
      <c r="P37758" s="27"/>
      <c r="Q37758" s="16"/>
      <c r="U37758" s="27"/>
    </row>
    <row r="37759" spans="2:21" x14ac:dyDescent="0.25">
      <c r="B37759"/>
      <c r="C37759"/>
      <c r="D37759" s="13"/>
      <c r="E37759" s="13"/>
      <c r="K37759" s="23"/>
      <c r="O37759" s="21"/>
      <c r="P37759" s="27"/>
      <c r="Q37759" s="16"/>
      <c r="U37759" s="27"/>
    </row>
    <row r="37760" spans="2:21" x14ac:dyDescent="0.25">
      <c r="B37760"/>
      <c r="C37760"/>
      <c r="D37760" s="13"/>
      <c r="E37760" s="13"/>
      <c r="K37760" s="23"/>
      <c r="O37760" s="21"/>
      <c r="P37760" s="27"/>
      <c r="Q37760" s="16"/>
      <c r="U37760" s="27"/>
    </row>
    <row r="37761" spans="2:21" x14ac:dyDescent="0.25">
      <c r="B37761"/>
      <c r="C37761"/>
      <c r="D37761" s="13"/>
      <c r="E37761" s="13"/>
      <c r="K37761" s="23"/>
      <c r="O37761" s="21"/>
      <c r="P37761" s="27"/>
      <c r="Q37761" s="16"/>
      <c r="U37761" s="27"/>
    </row>
    <row r="37762" spans="2:21" x14ac:dyDescent="0.25">
      <c r="B37762"/>
      <c r="C37762"/>
      <c r="D37762" s="13"/>
      <c r="E37762" s="13"/>
      <c r="K37762" s="23"/>
      <c r="O37762" s="21"/>
      <c r="P37762" s="27"/>
      <c r="Q37762" s="16"/>
      <c r="U37762" s="27"/>
    </row>
    <row r="37763" spans="2:21" x14ac:dyDescent="0.25">
      <c r="B37763"/>
      <c r="C37763"/>
      <c r="D37763" s="13"/>
      <c r="E37763" s="13"/>
      <c r="K37763" s="23"/>
      <c r="O37763" s="21"/>
      <c r="P37763" s="27"/>
      <c r="Q37763" s="16"/>
      <c r="U37763" s="27"/>
    </row>
    <row r="37764" spans="2:21" x14ac:dyDescent="0.25">
      <c r="B37764"/>
      <c r="C37764"/>
      <c r="D37764" s="13"/>
      <c r="E37764" s="13"/>
      <c r="K37764" s="23"/>
      <c r="O37764" s="21"/>
      <c r="P37764" s="27"/>
      <c r="Q37764" s="16"/>
      <c r="U37764" s="27"/>
    </row>
    <row r="37765" spans="2:21" x14ac:dyDescent="0.25">
      <c r="B37765"/>
      <c r="C37765"/>
      <c r="D37765" s="13"/>
      <c r="E37765" s="13"/>
      <c r="K37765" s="23"/>
      <c r="O37765" s="21"/>
      <c r="P37765" s="27"/>
      <c r="Q37765" s="16"/>
      <c r="U37765" s="27"/>
    </row>
    <row r="37766" spans="2:21" x14ac:dyDescent="0.25">
      <c r="B37766"/>
      <c r="C37766"/>
      <c r="D37766" s="13"/>
      <c r="E37766" s="13"/>
      <c r="K37766" s="23"/>
      <c r="O37766" s="21"/>
      <c r="P37766" s="27"/>
      <c r="Q37766" s="16"/>
      <c r="U37766" s="27"/>
    </row>
    <row r="37767" spans="2:21" x14ac:dyDescent="0.25">
      <c r="B37767"/>
      <c r="C37767"/>
      <c r="D37767" s="13"/>
      <c r="E37767" s="13"/>
      <c r="K37767" s="23"/>
      <c r="O37767" s="21"/>
      <c r="P37767" s="27"/>
      <c r="Q37767" s="16"/>
      <c r="U37767" s="27"/>
    </row>
    <row r="37768" spans="2:21" x14ac:dyDescent="0.25">
      <c r="B37768"/>
      <c r="C37768"/>
      <c r="D37768" s="13"/>
      <c r="E37768" s="13"/>
      <c r="K37768" s="23"/>
      <c r="O37768" s="21"/>
      <c r="P37768" s="27"/>
      <c r="Q37768" s="16"/>
      <c r="U37768" s="27"/>
    </row>
    <row r="37769" spans="2:21" x14ac:dyDescent="0.25">
      <c r="B37769"/>
      <c r="C37769"/>
      <c r="D37769" s="13"/>
      <c r="E37769" s="13"/>
      <c r="K37769" s="23"/>
      <c r="O37769" s="21"/>
      <c r="P37769" s="27"/>
      <c r="Q37769" s="16"/>
      <c r="U37769" s="27"/>
    </row>
    <row r="37770" spans="2:21" x14ac:dyDescent="0.25">
      <c r="B37770"/>
      <c r="C37770"/>
      <c r="D37770" s="13"/>
      <c r="E37770" s="13"/>
      <c r="K37770" s="23"/>
      <c r="O37770" s="21"/>
      <c r="P37770" s="27"/>
      <c r="Q37770" s="16"/>
      <c r="U37770" s="27"/>
    </row>
    <row r="37771" spans="2:21" x14ac:dyDescent="0.25">
      <c r="B37771"/>
      <c r="C37771"/>
      <c r="D37771" s="13"/>
      <c r="E37771" s="13"/>
      <c r="K37771" s="23"/>
      <c r="O37771" s="21"/>
      <c r="P37771" s="27"/>
      <c r="Q37771" s="16"/>
      <c r="U37771" s="27"/>
    </row>
    <row r="37772" spans="2:21" x14ac:dyDescent="0.25">
      <c r="B37772"/>
      <c r="C37772"/>
      <c r="D37772" s="13"/>
      <c r="E37772" s="13"/>
      <c r="K37772" s="23"/>
      <c r="O37772" s="21"/>
      <c r="P37772" s="27"/>
      <c r="Q37772" s="16"/>
      <c r="U37772" s="27"/>
    </row>
    <row r="37773" spans="2:21" x14ac:dyDescent="0.25">
      <c r="B37773"/>
      <c r="C37773"/>
      <c r="D37773" s="13"/>
      <c r="E37773" s="13"/>
      <c r="K37773" s="23"/>
      <c r="O37773" s="21"/>
      <c r="P37773" s="27"/>
      <c r="Q37773" s="16"/>
      <c r="U37773" s="27"/>
    </row>
    <row r="37774" spans="2:21" x14ac:dyDescent="0.25">
      <c r="B37774"/>
      <c r="C37774"/>
      <c r="D37774" s="13"/>
      <c r="E37774" s="13"/>
      <c r="K37774" s="23"/>
      <c r="O37774" s="21"/>
      <c r="P37774" s="27"/>
      <c r="Q37774" s="16"/>
      <c r="U37774" s="27"/>
    </row>
    <row r="37775" spans="2:21" x14ac:dyDescent="0.25">
      <c r="B37775"/>
      <c r="C37775"/>
      <c r="D37775" s="13"/>
      <c r="E37775" s="13"/>
      <c r="K37775" s="23"/>
      <c r="O37775" s="21"/>
      <c r="P37775" s="27"/>
      <c r="Q37775" s="16"/>
      <c r="U37775" s="27"/>
    </row>
    <row r="37776" spans="2:21" x14ac:dyDescent="0.25">
      <c r="B37776"/>
      <c r="C37776"/>
      <c r="D37776" s="13"/>
      <c r="E37776" s="13"/>
      <c r="K37776" s="23"/>
      <c r="O37776" s="21"/>
      <c r="P37776" s="27"/>
      <c r="Q37776" s="16"/>
      <c r="U37776" s="27"/>
    </row>
    <row r="37777" spans="2:21" x14ac:dyDescent="0.25">
      <c r="B37777"/>
      <c r="C37777"/>
      <c r="D37777" s="13"/>
      <c r="E37777" s="13"/>
      <c r="K37777" s="23"/>
      <c r="O37777" s="21"/>
      <c r="P37777" s="27"/>
      <c r="Q37777" s="16"/>
      <c r="U37777" s="27"/>
    </row>
    <row r="37778" spans="2:21" x14ac:dyDescent="0.25">
      <c r="B37778"/>
      <c r="C37778"/>
      <c r="D37778" s="13"/>
      <c r="E37778" s="13"/>
      <c r="K37778" s="23"/>
      <c r="O37778" s="21"/>
      <c r="P37778" s="27"/>
      <c r="Q37778" s="16"/>
      <c r="U37778" s="27"/>
    </row>
    <row r="37779" spans="2:21" x14ac:dyDescent="0.25">
      <c r="B37779"/>
      <c r="C37779"/>
      <c r="D37779" s="13"/>
      <c r="E37779" s="13"/>
      <c r="K37779" s="23"/>
      <c r="O37779" s="21"/>
      <c r="P37779" s="27"/>
      <c r="Q37779" s="16"/>
      <c r="U37779" s="27"/>
    </row>
    <row r="37780" spans="2:21" x14ac:dyDescent="0.25">
      <c r="B37780"/>
      <c r="C37780"/>
      <c r="D37780" s="13"/>
      <c r="E37780" s="13"/>
      <c r="K37780" s="23"/>
      <c r="O37780" s="21"/>
      <c r="P37780" s="27"/>
      <c r="Q37780" s="16"/>
      <c r="U37780" s="27"/>
    </row>
    <row r="37781" spans="2:21" x14ac:dyDescent="0.25">
      <c r="B37781"/>
      <c r="C37781"/>
      <c r="D37781" s="13"/>
      <c r="E37781" s="13"/>
      <c r="K37781" s="23"/>
      <c r="O37781" s="21"/>
      <c r="P37781" s="27"/>
      <c r="Q37781" s="16"/>
      <c r="U37781" s="27"/>
    </row>
    <row r="37782" spans="2:21" x14ac:dyDescent="0.25">
      <c r="B37782"/>
      <c r="C37782"/>
      <c r="D37782" s="13"/>
      <c r="E37782" s="13"/>
      <c r="K37782" s="23"/>
      <c r="O37782" s="21"/>
      <c r="P37782" s="27"/>
      <c r="Q37782" s="16"/>
      <c r="U37782" s="27"/>
    </row>
    <row r="37783" spans="2:21" x14ac:dyDescent="0.25">
      <c r="B37783"/>
      <c r="C37783"/>
      <c r="D37783" s="13"/>
      <c r="E37783" s="13"/>
      <c r="K37783" s="23"/>
      <c r="O37783" s="21"/>
      <c r="P37783" s="27"/>
      <c r="Q37783" s="16"/>
      <c r="U37783" s="27"/>
    </row>
    <row r="37784" spans="2:21" x14ac:dyDescent="0.25">
      <c r="B37784"/>
      <c r="C37784"/>
      <c r="D37784" s="13"/>
      <c r="E37784" s="13"/>
      <c r="K37784" s="23"/>
      <c r="O37784" s="21"/>
      <c r="P37784" s="27"/>
      <c r="Q37784" s="16"/>
      <c r="U37784" s="27"/>
    </row>
    <row r="37785" spans="2:21" x14ac:dyDescent="0.25">
      <c r="B37785"/>
      <c r="C37785"/>
      <c r="D37785" s="13"/>
      <c r="E37785" s="13"/>
      <c r="K37785" s="23"/>
      <c r="O37785" s="21"/>
      <c r="P37785" s="27"/>
      <c r="Q37785" s="16"/>
      <c r="U37785" s="27"/>
    </row>
    <row r="37786" spans="2:21" x14ac:dyDescent="0.25">
      <c r="B37786"/>
      <c r="C37786"/>
      <c r="D37786" s="13"/>
      <c r="E37786" s="13"/>
      <c r="K37786" s="23"/>
      <c r="O37786" s="21"/>
      <c r="P37786" s="27"/>
      <c r="Q37786" s="16"/>
      <c r="U37786" s="27"/>
    </row>
    <row r="37787" spans="2:21" x14ac:dyDescent="0.25">
      <c r="B37787"/>
      <c r="C37787"/>
      <c r="D37787" s="13"/>
      <c r="E37787" s="13"/>
      <c r="K37787" s="23"/>
      <c r="O37787" s="21"/>
      <c r="P37787" s="27"/>
      <c r="Q37787" s="16"/>
      <c r="U37787" s="27"/>
    </row>
    <row r="37788" spans="2:21" x14ac:dyDescent="0.25">
      <c r="B37788"/>
      <c r="C37788"/>
      <c r="D37788" s="13"/>
      <c r="E37788" s="13"/>
      <c r="K37788" s="23"/>
      <c r="O37788" s="21"/>
      <c r="P37788" s="27"/>
      <c r="Q37788" s="16"/>
      <c r="U37788" s="27"/>
    </row>
    <row r="37789" spans="2:21" x14ac:dyDescent="0.25">
      <c r="B37789"/>
      <c r="C37789"/>
      <c r="D37789" s="13"/>
      <c r="E37789" s="13"/>
      <c r="K37789" s="23"/>
      <c r="O37789" s="21"/>
      <c r="P37789" s="27"/>
      <c r="Q37789" s="16"/>
      <c r="U37789" s="27"/>
    </row>
    <row r="37790" spans="2:21" x14ac:dyDescent="0.25">
      <c r="B37790"/>
      <c r="C37790"/>
      <c r="D37790" s="13"/>
      <c r="E37790" s="13"/>
      <c r="K37790" s="23"/>
      <c r="O37790" s="21"/>
      <c r="P37790" s="27"/>
      <c r="Q37790" s="16"/>
      <c r="U37790" s="27"/>
    </row>
    <row r="37791" spans="2:21" x14ac:dyDescent="0.25">
      <c r="B37791"/>
      <c r="C37791"/>
      <c r="D37791" s="13"/>
      <c r="E37791" s="13"/>
      <c r="K37791" s="23"/>
      <c r="O37791" s="21"/>
      <c r="P37791" s="27"/>
      <c r="Q37791" s="16"/>
      <c r="U37791" s="27"/>
    </row>
    <row r="37792" spans="2:21" x14ac:dyDescent="0.25">
      <c r="B37792"/>
      <c r="C37792"/>
      <c r="D37792" s="13"/>
      <c r="E37792" s="13"/>
      <c r="K37792" s="23"/>
      <c r="O37792" s="21"/>
      <c r="P37792" s="27"/>
      <c r="Q37792" s="16"/>
      <c r="U37792" s="27"/>
    </row>
    <row r="37793" spans="2:21" x14ac:dyDescent="0.25">
      <c r="B37793"/>
      <c r="C37793"/>
      <c r="D37793" s="13"/>
      <c r="E37793" s="13"/>
      <c r="K37793" s="23"/>
      <c r="O37793" s="21"/>
      <c r="P37793" s="27"/>
      <c r="Q37793" s="16"/>
      <c r="U37793" s="27"/>
    </row>
    <row r="37794" spans="2:21" x14ac:dyDescent="0.25">
      <c r="B37794"/>
      <c r="C37794"/>
      <c r="D37794" s="13"/>
      <c r="E37794" s="13"/>
      <c r="K37794" s="23"/>
      <c r="O37794" s="21"/>
      <c r="P37794" s="27"/>
      <c r="Q37794" s="16"/>
      <c r="U37794" s="27"/>
    </row>
    <row r="37795" spans="2:21" x14ac:dyDescent="0.25">
      <c r="B37795"/>
      <c r="C37795"/>
      <c r="D37795" s="13"/>
      <c r="E37795" s="13"/>
      <c r="K37795" s="23"/>
      <c r="O37795" s="21"/>
      <c r="P37795" s="27"/>
      <c r="Q37795" s="16"/>
      <c r="U37795" s="27"/>
    </row>
    <row r="37796" spans="2:21" x14ac:dyDescent="0.25">
      <c r="B37796"/>
      <c r="C37796"/>
      <c r="D37796" s="13"/>
      <c r="E37796" s="13"/>
      <c r="K37796" s="23"/>
      <c r="O37796" s="21"/>
      <c r="P37796" s="27"/>
      <c r="Q37796" s="16"/>
      <c r="U37796" s="27"/>
    </row>
    <row r="37797" spans="2:21" x14ac:dyDescent="0.25">
      <c r="B37797"/>
      <c r="C37797"/>
      <c r="D37797" s="13"/>
      <c r="E37797" s="13"/>
      <c r="K37797" s="23"/>
      <c r="O37797" s="21"/>
      <c r="P37797" s="27"/>
      <c r="Q37797" s="16"/>
      <c r="U37797" s="27"/>
    </row>
    <row r="37798" spans="2:21" x14ac:dyDescent="0.25">
      <c r="B37798"/>
      <c r="C37798"/>
      <c r="D37798" s="13"/>
      <c r="E37798" s="13"/>
      <c r="K37798" s="23"/>
      <c r="O37798" s="21"/>
      <c r="P37798" s="27"/>
      <c r="Q37798" s="16"/>
      <c r="U37798" s="27"/>
    </row>
    <row r="37799" spans="2:21" x14ac:dyDescent="0.25">
      <c r="B37799"/>
      <c r="C37799"/>
      <c r="D37799" s="13"/>
      <c r="E37799" s="13"/>
      <c r="K37799" s="23"/>
      <c r="O37799" s="21"/>
      <c r="P37799" s="27"/>
      <c r="Q37799" s="16"/>
      <c r="U37799" s="27"/>
    </row>
    <row r="37800" spans="2:21" x14ac:dyDescent="0.25">
      <c r="B37800"/>
      <c r="C37800"/>
      <c r="D37800" s="13"/>
      <c r="E37800" s="13"/>
      <c r="K37800" s="23"/>
      <c r="O37800" s="21"/>
      <c r="P37800" s="27"/>
      <c r="Q37800" s="16"/>
      <c r="U37800" s="27"/>
    </row>
    <row r="37801" spans="2:21" x14ac:dyDescent="0.25">
      <c r="B37801"/>
      <c r="C37801"/>
      <c r="D37801" s="13"/>
      <c r="E37801" s="13"/>
      <c r="K37801" s="23"/>
      <c r="O37801" s="21"/>
      <c r="P37801" s="27"/>
      <c r="Q37801" s="16"/>
      <c r="U37801" s="27"/>
    </row>
    <row r="37802" spans="2:21" x14ac:dyDescent="0.25">
      <c r="B37802"/>
      <c r="C37802"/>
      <c r="D37802" s="13"/>
      <c r="E37802" s="13"/>
      <c r="K37802" s="23"/>
      <c r="O37802" s="21"/>
      <c r="P37802" s="27"/>
      <c r="Q37802" s="16"/>
      <c r="U37802" s="27"/>
    </row>
    <row r="37803" spans="2:21" x14ac:dyDescent="0.25">
      <c r="B37803"/>
      <c r="C37803"/>
      <c r="D37803" s="13"/>
      <c r="E37803" s="13"/>
      <c r="K37803" s="23"/>
      <c r="O37803" s="21"/>
      <c r="P37803" s="27"/>
      <c r="Q37803" s="16"/>
      <c r="U37803" s="27"/>
    </row>
    <row r="37804" spans="2:21" x14ac:dyDescent="0.25">
      <c r="B37804"/>
      <c r="C37804"/>
      <c r="D37804" s="13"/>
      <c r="E37804" s="13"/>
      <c r="K37804" s="23"/>
      <c r="O37804" s="21"/>
      <c r="P37804" s="27"/>
      <c r="Q37804" s="16"/>
      <c r="U37804" s="27"/>
    </row>
    <row r="37805" spans="2:21" x14ac:dyDescent="0.25">
      <c r="B37805"/>
      <c r="C37805"/>
      <c r="D37805" s="13"/>
      <c r="E37805" s="13"/>
      <c r="K37805" s="23"/>
      <c r="O37805" s="21"/>
      <c r="P37805" s="27"/>
      <c r="Q37805" s="16"/>
      <c r="U37805" s="27"/>
    </row>
    <row r="37806" spans="2:21" x14ac:dyDescent="0.25">
      <c r="B37806"/>
      <c r="C37806"/>
      <c r="D37806" s="13"/>
      <c r="E37806" s="13"/>
      <c r="K37806" s="23"/>
      <c r="O37806" s="21"/>
      <c r="P37806" s="27"/>
      <c r="Q37806" s="16"/>
      <c r="U37806" s="27"/>
    </row>
    <row r="37807" spans="2:21" x14ac:dyDescent="0.25">
      <c r="B37807"/>
      <c r="C37807"/>
      <c r="D37807" s="13"/>
      <c r="E37807" s="13"/>
      <c r="K37807" s="23"/>
      <c r="O37807" s="21"/>
      <c r="P37807" s="27"/>
      <c r="Q37807" s="16"/>
      <c r="U37807" s="27"/>
    </row>
    <row r="37808" spans="2:21" x14ac:dyDescent="0.25">
      <c r="B37808"/>
      <c r="C37808"/>
      <c r="D37808" s="13"/>
      <c r="E37808" s="13"/>
      <c r="K37808" s="23"/>
      <c r="O37808" s="21"/>
      <c r="P37808" s="27"/>
      <c r="Q37808" s="16"/>
      <c r="U37808" s="27"/>
    </row>
    <row r="37809" spans="2:21" x14ac:dyDescent="0.25">
      <c r="B37809"/>
      <c r="C37809"/>
      <c r="D37809" s="13"/>
      <c r="E37809" s="13"/>
      <c r="K37809" s="23"/>
      <c r="O37809" s="21"/>
      <c r="P37809" s="27"/>
      <c r="Q37809" s="16"/>
      <c r="U37809" s="27"/>
    </row>
    <row r="37810" spans="2:21" x14ac:dyDescent="0.25">
      <c r="B37810"/>
      <c r="C37810"/>
      <c r="D37810" s="13"/>
      <c r="E37810" s="13"/>
      <c r="K37810" s="23"/>
      <c r="O37810" s="21"/>
      <c r="P37810" s="27"/>
      <c r="Q37810" s="16"/>
      <c r="U37810" s="27"/>
    </row>
    <row r="37811" spans="2:21" x14ac:dyDescent="0.25">
      <c r="B37811"/>
      <c r="C37811"/>
      <c r="D37811" s="13"/>
      <c r="E37811" s="13"/>
      <c r="K37811" s="23"/>
      <c r="O37811" s="21"/>
      <c r="P37811" s="27"/>
      <c r="Q37811" s="16"/>
      <c r="U37811" s="27"/>
    </row>
    <row r="37812" spans="2:21" x14ac:dyDescent="0.25">
      <c r="B37812"/>
      <c r="C37812"/>
      <c r="D37812" s="13"/>
      <c r="E37812" s="13"/>
      <c r="K37812" s="23"/>
      <c r="O37812" s="21"/>
      <c r="P37812" s="27"/>
      <c r="Q37812" s="16"/>
      <c r="U37812" s="27"/>
    </row>
    <row r="37813" spans="2:21" x14ac:dyDescent="0.25">
      <c r="B37813"/>
      <c r="C37813"/>
      <c r="D37813" s="13"/>
      <c r="E37813" s="13"/>
      <c r="K37813" s="23"/>
      <c r="O37813" s="21"/>
      <c r="P37813" s="27"/>
      <c r="Q37813" s="16"/>
      <c r="U37813" s="27"/>
    </row>
    <row r="37814" spans="2:21" x14ac:dyDescent="0.25">
      <c r="B37814"/>
      <c r="C37814"/>
      <c r="D37814" s="13"/>
      <c r="E37814" s="13"/>
      <c r="K37814" s="23"/>
      <c r="O37814" s="21"/>
      <c r="P37814" s="27"/>
      <c r="Q37814" s="16"/>
      <c r="U37814" s="27"/>
    </row>
    <row r="37815" spans="2:21" x14ac:dyDescent="0.25">
      <c r="B37815"/>
      <c r="C37815"/>
      <c r="D37815" s="13"/>
      <c r="E37815" s="13"/>
      <c r="K37815" s="23"/>
      <c r="O37815" s="21"/>
      <c r="P37815" s="27"/>
      <c r="Q37815" s="16"/>
      <c r="U37815" s="27"/>
    </row>
    <row r="37816" spans="2:21" x14ac:dyDescent="0.25">
      <c r="B37816"/>
      <c r="C37816"/>
      <c r="D37816" s="13"/>
      <c r="E37816" s="13"/>
      <c r="K37816" s="23"/>
      <c r="O37816" s="21"/>
      <c r="P37816" s="27"/>
      <c r="Q37816" s="16"/>
      <c r="U37816" s="27"/>
    </row>
    <row r="37817" spans="2:21" x14ac:dyDescent="0.25">
      <c r="B37817"/>
      <c r="C37817"/>
      <c r="D37817" s="13"/>
      <c r="E37817" s="13"/>
      <c r="K37817" s="23"/>
      <c r="O37817" s="21"/>
      <c r="P37817" s="27"/>
      <c r="Q37817" s="16"/>
      <c r="U37817" s="27"/>
    </row>
    <row r="37818" spans="2:21" x14ac:dyDescent="0.25">
      <c r="B37818"/>
      <c r="C37818"/>
      <c r="D37818" s="13"/>
      <c r="E37818" s="13"/>
      <c r="K37818" s="23"/>
      <c r="O37818" s="21"/>
      <c r="P37818" s="27"/>
      <c r="Q37818" s="16"/>
      <c r="U37818" s="27"/>
    </row>
    <row r="37819" spans="2:21" x14ac:dyDescent="0.25">
      <c r="B37819"/>
      <c r="C37819"/>
      <c r="D37819" s="13"/>
      <c r="E37819" s="13"/>
      <c r="K37819" s="23"/>
      <c r="O37819" s="21"/>
      <c r="P37819" s="27"/>
      <c r="Q37819" s="16"/>
      <c r="U37819" s="27"/>
    </row>
    <row r="37820" spans="2:21" x14ac:dyDescent="0.25">
      <c r="B37820"/>
      <c r="C37820"/>
      <c r="D37820" s="13"/>
      <c r="E37820" s="13"/>
      <c r="K37820" s="23"/>
      <c r="O37820" s="21"/>
      <c r="P37820" s="27"/>
      <c r="Q37820" s="16"/>
      <c r="U37820" s="27"/>
    </row>
    <row r="37821" spans="2:21" x14ac:dyDescent="0.25">
      <c r="B37821"/>
      <c r="C37821"/>
      <c r="D37821" s="13"/>
      <c r="E37821" s="13"/>
      <c r="K37821" s="23"/>
      <c r="O37821" s="21"/>
      <c r="P37821" s="27"/>
      <c r="Q37821" s="16"/>
      <c r="U37821" s="27"/>
    </row>
    <row r="37822" spans="2:21" x14ac:dyDescent="0.25">
      <c r="B37822"/>
      <c r="C37822"/>
      <c r="D37822" s="13"/>
      <c r="E37822" s="13"/>
      <c r="K37822" s="23"/>
      <c r="O37822" s="21"/>
      <c r="P37822" s="27"/>
      <c r="Q37822" s="16"/>
      <c r="U37822" s="27"/>
    </row>
    <row r="37823" spans="2:21" x14ac:dyDescent="0.25">
      <c r="B37823"/>
      <c r="C37823"/>
      <c r="D37823" s="13"/>
      <c r="E37823" s="13"/>
      <c r="K37823" s="23"/>
      <c r="O37823" s="21"/>
      <c r="P37823" s="27"/>
      <c r="Q37823" s="16"/>
      <c r="U37823" s="27"/>
    </row>
    <row r="37824" spans="2:21" x14ac:dyDescent="0.25">
      <c r="B37824"/>
      <c r="C37824"/>
      <c r="D37824" s="13"/>
      <c r="E37824" s="13"/>
      <c r="K37824" s="23"/>
      <c r="O37824" s="21"/>
      <c r="P37824" s="27"/>
      <c r="Q37824" s="16"/>
      <c r="U37824" s="27"/>
    </row>
    <row r="37825" spans="2:21" x14ac:dyDescent="0.25">
      <c r="B37825"/>
      <c r="C37825"/>
      <c r="D37825" s="13"/>
      <c r="E37825" s="13"/>
      <c r="K37825" s="23"/>
      <c r="O37825" s="21"/>
      <c r="P37825" s="27"/>
      <c r="Q37825" s="16"/>
      <c r="U37825" s="27"/>
    </row>
    <row r="37826" spans="2:21" x14ac:dyDescent="0.25">
      <c r="B37826"/>
      <c r="C37826"/>
      <c r="D37826" s="13"/>
      <c r="E37826" s="13"/>
      <c r="K37826" s="23"/>
      <c r="O37826" s="21"/>
      <c r="P37826" s="27"/>
      <c r="Q37826" s="16"/>
      <c r="U37826" s="27"/>
    </row>
    <row r="37827" spans="2:21" x14ac:dyDescent="0.25">
      <c r="B37827"/>
      <c r="C37827"/>
      <c r="D37827" s="13"/>
      <c r="E37827" s="13"/>
      <c r="K37827" s="23"/>
      <c r="O37827" s="21"/>
      <c r="P37827" s="27"/>
      <c r="Q37827" s="16"/>
      <c r="U37827" s="27"/>
    </row>
    <row r="37828" spans="2:21" x14ac:dyDescent="0.25">
      <c r="B37828"/>
      <c r="C37828"/>
      <c r="D37828" s="13"/>
      <c r="E37828" s="13"/>
      <c r="K37828" s="23"/>
      <c r="O37828" s="21"/>
      <c r="P37828" s="27"/>
      <c r="Q37828" s="16"/>
      <c r="U37828" s="27"/>
    </row>
    <row r="37829" spans="2:21" x14ac:dyDescent="0.25">
      <c r="B37829"/>
      <c r="C37829"/>
      <c r="D37829" s="13"/>
      <c r="E37829" s="13"/>
      <c r="K37829" s="23"/>
      <c r="O37829" s="21"/>
      <c r="P37829" s="27"/>
      <c r="Q37829" s="16"/>
      <c r="U37829" s="27"/>
    </row>
    <row r="37830" spans="2:21" x14ac:dyDescent="0.25">
      <c r="B37830"/>
      <c r="C37830"/>
      <c r="D37830" s="13"/>
      <c r="E37830" s="13"/>
      <c r="K37830" s="23"/>
      <c r="O37830" s="21"/>
      <c r="P37830" s="27"/>
      <c r="Q37830" s="16"/>
      <c r="U37830" s="27"/>
    </row>
    <row r="37831" spans="2:21" x14ac:dyDescent="0.25">
      <c r="B37831"/>
      <c r="C37831"/>
      <c r="D37831" s="13"/>
      <c r="E37831" s="13"/>
      <c r="K37831" s="23"/>
      <c r="O37831" s="21"/>
      <c r="P37831" s="27"/>
      <c r="Q37831" s="16"/>
      <c r="U37831" s="27"/>
    </row>
    <row r="37832" spans="2:21" x14ac:dyDescent="0.25">
      <c r="B37832"/>
      <c r="C37832"/>
      <c r="D37832" s="13"/>
      <c r="E37832" s="13"/>
      <c r="K37832" s="23"/>
      <c r="O37832" s="21"/>
      <c r="P37832" s="27"/>
      <c r="Q37832" s="16"/>
      <c r="U37832" s="27"/>
    </row>
    <row r="37833" spans="2:21" x14ac:dyDescent="0.25">
      <c r="B37833"/>
      <c r="C37833"/>
      <c r="D37833" s="13"/>
      <c r="E37833" s="13"/>
      <c r="K37833" s="23"/>
      <c r="O37833" s="21"/>
      <c r="P37833" s="27"/>
      <c r="Q37833" s="16"/>
      <c r="U37833" s="27"/>
    </row>
    <row r="37834" spans="2:21" x14ac:dyDescent="0.25">
      <c r="B37834"/>
      <c r="C37834"/>
      <c r="D37834" s="13"/>
      <c r="E37834" s="13"/>
      <c r="K37834" s="23"/>
      <c r="O37834" s="21"/>
      <c r="P37834" s="27"/>
      <c r="Q37834" s="16"/>
      <c r="U37834" s="27"/>
    </row>
    <row r="37835" spans="2:21" x14ac:dyDescent="0.25">
      <c r="B37835"/>
      <c r="C37835"/>
      <c r="D37835" s="13"/>
      <c r="E37835" s="13"/>
      <c r="K37835" s="23"/>
      <c r="O37835" s="21"/>
      <c r="P37835" s="27"/>
      <c r="Q37835" s="16"/>
      <c r="U37835" s="27"/>
    </row>
    <row r="37836" spans="2:21" x14ac:dyDescent="0.25">
      <c r="B37836"/>
      <c r="C37836"/>
      <c r="D37836" s="13"/>
      <c r="E37836" s="13"/>
      <c r="K37836" s="23"/>
      <c r="O37836" s="21"/>
      <c r="P37836" s="27"/>
      <c r="Q37836" s="16"/>
      <c r="U37836" s="27"/>
    </row>
    <row r="37837" spans="2:21" x14ac:dyDescent="0.25">
      <c r="B37837"/>
      <c r="C37837"/>
      <c r="D37837" s="13"/>
      <c r="E37837" s="13"/>
      <c r="K37837" s="23"/>
      <c r="O37837" s="21"/>
      <c r="P37837" s="27"/>
      <c r="Q37837" s="16"/>
      <c r="U37837" s="27"/>
    </row>
    <row r="37838" spans="2:21" x14ac:dyDescent="0.25">
      <c r="B37838"/>
      <c r="C37838"/>
      <c r="D37838" s="13"/>
      <c r="E37838" s="13"/>
      <c r="K37838" s="23"/>
      <c r="O37838" s="21"/>
      <c r="P37838" s="27"/>
      <c r="Q37838" s="16"/>
      <c r="U37838" s="27"/>
    </row>
    <row r="37839" spans="2:21" x14ac:dyDescent="0.25">
      <c r="B37839"/>
      <c r="C37839"/>
      <c r="D37839" s="13"/>
      <c r="E37839" s="13"/>
      <c r="K37839" s="23"/>
      <c r="O37839" s="21"/>
      <c r="P37839" s="27"/>
      <c r="Q37839" s="16"/>
      <c r="U37839" s="27"/>
    </row>
    <row r="37840" spans="2:21" x14ac:dyDescent="0.25">
      <c r="B37840"/>
      <c r="C37840"/>
      <c r="D37840" s="13"/>
      <c r="E37840" s="13"/>
      <c r="K37840" s="23"/>
      <c r="O37840" s="21"/>
      <c r="P37840" s="27"/>
      <c r="Q37840" s="16"/>
      <c r="U37840" s="27"/>
    </row>
    <row r="37841" spans="2:21" x14ac:dyDescent="0.25">
      <c r="B37841"/>
      <c r="C37841"/>
      <c r="D37841" s="13"/>
      <c r="E37841" s="13"/>
      <c r="K37841" s="23"/>
      <c r="O37841" s="21"/>
      <c r="P37841" s="27"/>
      <c r="Q37841" s="16"/>
      <c r="U37841" s="27"/>
    </row>
    <row r="37842" spans="2:21" x14ac:dyDescent="0.25">
      <c r="B37842"/>
      <c r="C37842"/>
      <c r="D37842" s="13"/>
      <c r="E37842" s="13"/>
      <c r="K37842" s="23"/>
      <c r="O37842" s="21"/>
      <c r="P37842" s="27"/>
      <c r="Q37842" s="16"/>
      <c r="U37842" s="27"/>
    </row>
    <row r="37843" spans="2:21" x14ac:dyDescent="0.25">
      <c r="B37843"/>
      <c r="C37843"/>
      <c r="D37843" s="13"/>
      <c r="E37843" s="13"/>
      <c r="K37843" s="23"/>
      <c r="O37843" s="21"/>
      <c r="P37843" s="27"/>
      <c r="Q37843" s="16"/>
      <c r="U37843" s="27"/>
    </row>
    <row r="37844" spans="2:21" x14ac:dyDescent="0.25">
      <c r="B37844"/>
      <c r="C37844"/>
      <c r="D37844" s="13"/>
      <c r="E37844" s="13"/>
      <c r="K37844" s="23"/>
      <c r="O37844" s="21"/>
      <c r="P37844" s="27"/>
      <c r="Q37844" s="16"/>
      <c r="U37844" s="27"/>
    </row>
    <row r="37845" spans="2:21" x14ac:dyDescent="0.25">
      <c r="B37845"/>
      <c r="C37845"/>
      <c r="D37845" s="13"/>
      <c r="E37845" s="13"/>
      <c r="K37845" s="23"/>
      <c r="O37845" s="21"/>
      <c r="P37845" s="27"/>
      <c r="Q37845" s="16"/>
      <c r="U37845" s="27"/>
    </row>
    <row r="37846" spans="2:21" x14ac:dyDescent="0.25">
      <c r="B37846"/>
      <c r="C37846"/>
      <c r="D37846" s="13"/>
      <c r="E37846" s="13"/>
      <c r="K37846" s="23"/>
      <c r="O37846" s="21"/>
      <c r="P37846" s="27"/>
      <c r="Q37846" s="16"/>
      <c r="U37846" s="27"/>
    </row>
    <row r="37847" spans="2:21" x14ac:dyDescent="0.25">
      <c r="B37847"/>
      <c r="C37847"/>
      <c r="D37847" s="13"/>
      <c r="E37847" s="13"/>
      <c r="K37847" s="23"/>
      <c r="O37847" s="21"/>
      <c r="P37847" s="27"/>
      <c r="Q37847" s="16"/>
      <c r="U37847" s="27"/>
    </row>
    <row r="37848" spans="2:21" x14ac:dyDescent="0.25">
      <c r="B37848"/>
      <c r="C37848"/>
      <c r="D37848" s="13"/>
      <c r="E37848" s="13"/>
      <c r="K37848" s="23"/>
      <c r="O37848" s="21"/>
      <c r="P37848" s="27"/>
      <c r="Q37848" s="16"/>
      <c r="U37848" s="27"/>
    </row>
    <row r="37849" spans="2:21" x14ac:dyDescent="0.25">
      <c r="B37849"/>
      <c r="C37849"/>
      <c r="D37849" s="13"/>
      <c r="E37849" s="13"/>
      <c r="K37849" s="23"/>
      <c r="O37849" s="21"/>
      <c r="P37849" s="27"/>
      <c r="Q37849" s="16"/>
      <c r="U37849" s="27"/>
    </row>
    <row r="37850" spans="2:21" x14ac:dyDescent="0.25">
      <c r="B37850"/>
      <c r="C37850"/>
      <c r="D37850" s="13"/>
      <c r="E37850" s="13"/>
      <c r="K37850" s="23"/>
      <c r="O37850" s="21"/>
      <c r="P37850" s="27"/>
      <c r="Q37850" s="16"/>
      <c r="U37850" s="27"/>
    </row>
    <row r="37851" spans="2:21" x14ac:dyDescent="0.25">
      <c r="B37851"/>
      <c r="C37851"/>
      <c r="D37851" s="13"/>
      <c r="E37851" s="13"/>
      <c r="K37851" s="23"/>
      <c r="O37851" s="21"/>
      <c r="P37851" s="27"/>
      <c r="Q37851" s="16"/>
      <c r="U37851" s="27"/>
    </row>
    <row r="37852" spans="2:21" x14ac:dyDescent="0.25">
      <c r="B37852"/>
      <c r="C37852"/>
      <c r="D37852" s="13"/>
      <c r="E37852" s="13"/>
      <c r="K37852" s="23"/>
      <c r="O37852" s="21"/>
      <c r="P37852" s="27"/>
      <c r="Q37852" s="16"/>
      <c r="U37852" s="27"/>
    </row>
    <row r="37853" spans="2:21" x14ac:dyDescent="0.25">
      <c r="B37853"/>
      <c r="C37853"/>
      <c r="D37853" s="13"/>
      <c r="E37853" s="13"/>
      <c r="K37853" s="23"/>
      <c r="O37853" s="21"/>
      <c r="P37853" s="27"/>
      <c r="Q37853" s="16"/>
      <c r="U37853" s="27"/>
    </row>
    <row r="37854" spans="2:21" x14ac:dyDescent="0.25">
      <c r="B37854"/>
      <c r="C37854"/>
      <c r="D37854" s="13"/>
      <c r="E37854" s="13"/>
      <c r="K37854" s="23"/>
      <c r="O37854" s="21"/>
      <c r="P37854" s="27"/>
      <c r="Q37854" s="16"/>
      <c r="U37854" s="27"/>
    </row>
    <row r="37855" spans="2:21" x14ac:dyDescent="0.25">
      <c r="B37855"/>
      <c r="C37855"/>
      <c r="D37855" s="13"/>
      <c r="E37855" s="13"/>
      <c r="K37855" s="23"/>
      <c r="O37855" s="21"/>
      <c r="P37855" s="27"/>
      <c r="Q37855" s="16"/>
      <c r="U37855" s="27"/>
    </row>
    <row r="37856" spans="2:21" x14ac:dyDescent="0.25">
      <c r="B37856"/>
      <c r="C37856"/>
      <c r="D37856" s="13"/>
      <c r="E37856" s="13"/>
      <c r="K37856" s="23"/>
      <c r="O37856" s="21"/>
      <c r="P37856" s="27"/>
      <c r="Q37856" s="16"/>
      <c r="U37856" s="27"/>
    </row>
    <row r="37857" spans="2:21" x14ac:dyDescent="0.25">
      <c r="B37857"/>
      <c r="C37857"/>
      <c r="D37857" s="13"/>
      <c r="E37857" s="13"/>
      <c r="K37857" s="23"/>
      <c r="O37857" s="21"/>
      <c r="P37857" s="27"/>
      <c r="Q37857" s="16"/>
      <c r="U37857" s="27"/>
    </row>
    <row r="37858" spans="2:21" x14ac:dyDescent="0.25">
      <c r="B37858"/>
      <c r="C37858"/>
      <c r="D37858" s="13"/>
      <c r="E37858" s="13"/>
      <c r="K37858" s="23"/>
      <c r="O37858" s="21"/>
      <c r="P37858" s="27"/>
      <c r="Q37858" s="16"/>
      <c r="U37858" s="27"/>
    </row>
    <row r="37859" spans="2:21" x14ac:dyDescent="0.25">
      <c r="B37859"/>
      <c r="C37859"/>
      <c r="D37859" s="13"/>
      <c r="E37859" s="13"/>
      <c r="K37859" s="23"/>
      <c r="O37859" s="21"/>
      <c r="P37859" s="27"/>
      <c r="Q37859" s="16"/>
      <c r="U37859" s="27"/>
    </row>
    <row r="37860" spans="2:21" x14ac:dyDescent="0.25">
      <c r="B37860"/>
      <c r="C37860"/>
      <c r="D37860" s="13"/>
      <c r="E37860" s="13"/>
      <c r="K37860" s="23"/>
      <c r="O37860" s="21"/>
      <c r="P37860" s="27"/>
      <c r="Q37860" s="16"/>
      <c r="U37860" s="27"/>
    </row>
    <row r="37861" spans="2:21" x14ac:dyDescent="0.25">
      <c r="B37861"/>
      <c r="C37861"/>
      <c r="D37861" s="13"/>
      <c r="E37861" s="13"/>
      <c r="K37861" s="23"/>
      <c r="O37861" s="21"/>
      <c r="P37861" s="27"/>
      <c r="Q37861" s="16"/>
      <c r="U37861" s="27"/>
    </row>
    <row r="37862" spans="2:21" x14ac:dyDescent="0.25">
      <c r="B37862"/>
      <c r="C37862"/>
      <c r="D37862" s="13"/>
      <c r="E37862" s="13"/>
      <c r="K37862" s="23"/>
      <c r="O37862" s="21"/>
      <c r="P37862" s="27"/>
      <c r="Q37862" s="16"/>
      <c r="U37862" s="27"/>
    </row>
    <row r="37863" spans="2:21" x14ac:dyDescent="0.25">
      <c r="B37863"/>
      <c r="C37863"/>
      <c r="D37863" s="13"/>
      <c r="E37863" s="13"/>
      <c r="K37863" s="23"/>
      <c r="O37863" s="21"/>
      <c r="P37863" s="27"/>
      <c r="Q37863" s="16"/>
      <c r="U37863" s="27"/>
    </row>
    <row r="37864" spans="2:21" x14ac:dyDescent="0.25">
      <c r="B37864"/>
      <c r="C37864"/>
      <c r="D37864" s="13"/>
      <c r="E37864" s="13"/>
      <c r="K37864" s="23"/>
      <c r="O37864" s="21"/>
      <c r="P37864" s="27"/>
      <c r="Q37864" s="16"/>
      <c r="U37864" s="27"/>
    </row>
    <row r="37865" spans="2:21" x14ac:dyDescent="0.25">
      <c r="B37865"/>
      <c r="C37865"/>
      <c r="D37865" s="13"/>
      <c r="E37865" s="13"/>
      <c r="K37865" s="23"/>
      <c r="O37865" s="21"/>
      <c r="P37865" s="27"/>
      <c r="Q37865" s="16"/>
      <c r="U37865" s="27"/>
    </row>
    <row r="37866" spans="2:21" x14ac:dyDescent="0.25">
      <c r="B37866"/>
      <c r="C37866"/>
      <c r="D37866" s="13"/>
      <c r="E37866" s="13"/>
      <c r="K37866" s="23"/>
      <c r="O37866" s="21"/>
      <c r="P37866" s="27"/>
      <c r="Q37866" s="16"/>
      <c r="U37866" s="27"/>
    </row>
    <row r="37867" spans="2:21" x14ac:dyDescent="0.25">
      <c r="B37867"/>
      <c r="C37867"/>
      <c r="D37867" s="13"/>
      <c r="E37867" s="13"/>
      <c r="K37867" s="23"/>
      <c r="O37867" s="21"/>
      <c r="P37867" s="27"/>
      <c r="Q37867" s="16"/>
      <c r="U37867" s="27"/>
    </row>
    <row r="37868" spans="2:21" x14ac:dyDescent="0.25">
      <c r="B37868"/>
      <c r="C37868"/>
      <c r="D37868" s="13"/>
      <c r="E37868" s="13"/>
      <c r="K37868" s="23"/>
      <c r="O37868" s="21"/>
      <c r="P37868" s="27"/>
      <c r="Q37868" s="16"/>
      <c r="U37868" s="27"/>
    </row>
    <row r="37869" spans="2:21" x14ac:dyDescent="0.25">
      <c r="B37869"/>
      <c r="C37869"/>
      <c r="D37869" s="13"/>
      <c r="E37869" s="13"/>
      <c r="K37869" s="23"/>
      <c r="O37869" s="21"/>
      <c r="P37869" s="27"/>
      <c r="Q37869" s="16"/>
      <c r="U37869" s="27"/>
    </row>
    <row r="37870" spans="2:21" x14ac:dyDescent="0.25">
      <c r="B37870"/>
      <c r="C37870"/>
      <c r="D37870" s="13"/>
      <c r="E37870" s="13"/>
      <c r="K37870" s="23"/>
      <c r="O37870" s="21"/>
      <c r="P37870" s="27"/>
      <c r="Q37870" s="16"/>
      <c r="U37870" s="27"/>
    </row>
    <row r="37871" spans="2:21" x14ac:dyDescent="0.25">
      <c r="B37871"/>
      <c r="C37871"/>
      <c r="D37871" s="13"/>
      <c r="E37871" s="13"/>
      <c r="K37871" s="23"/>
      <c r="O37871" s="21"/>
      <c r="P37871" s="27"/>
      <c r="Q37871" s="16"/>
      <c r="U37871" s="27"/>
    </row>
    <row r="37872" spans="2:21" x14ac:dyDescent="0.25">
      <c r="B37872"/>
      <c r="C37872"/>
      <c r="D37872" s="13"/>
      <c r="E37872" s="13"/>
      <c r="K37872" s="23"/>
      <c r="O37872" s="21"/>
      <c r="P37872" s="27"/>
      <c r="Q37872" s="16"/>
      <c r="U37872" s="27"/>
    </row>
    <row r="37873" spans="2:21" x14ac:dyDescent="0.25">
      <c r="B37873"/>
      <c r="C37873"/>
      <c r="D37873" s="13"/>
      <c r="E37873" s="13"/>
      <c r="K37873" s="23"/>
      <c r="O37873" s="21"/>
      <c r="P37873" s="27"/>
      <c r="Q37873" s="16"/>
      <c r="U37873" s="27"/>
    </row>
    <row r="37874" spans="2:21" x14ac:dyDescent="0.25">
      <c r="B37874"/>
      <c r="C37874"/>
      <c r="D37874" s="13"/>
      <c r="E37874" s="13"/>
      <c r="K37874" s="23"/>
      <c r="O37874" s="21"/>
      <c r="P37874" s="27"/>
      <c r="Q37874" s="16"/>
      <c r="U37874" s="27"/>
    </row>
    <row r="37875" spans="2:21" x14ac:dyDescent="0.25">
      <c r="B37875"/>
      <c r="C37875"/>
      <c r="D37875" s="13"/>
      <c r="E37875" s="13"/>
      <c r="K37875" s="23"/>
      <c r="O37875" s="21"/>
      <c r="P37875" s="27"/>
      <c r="Q37875" s="16"/>
      <c r="U37875" s="27"/>
    </row>
    <row r="37876" spans="2:21" x14ac:dyDescent="0.25">
      <c r="B37876"/>
      <c r="C37876"/>
      <c r="D37876" s="13"/>
      <c r="E37876" s="13"/>
      <c r="K37876" s="23"/>
      <c r="O37876" s="21"/>
      <c r="P37876" s="27"/>
      <c r="Q37876" s="16"/>
      <c r="U37876" s="27"/>
    </row>
    <row r="37877" spans="2:21" x14ac:dyDescent="0.25">
      <c r="B37877"/>
      <c r="C37877"/>
      <c r="D37877" s="13"/>
      <c r="E37877" s="13"/>
      <c r="K37877" s="23"/>
      <c r="O37877" s="21"/>
      <c r="P37877" s="27"/>
      <c r="Q37877" s="16"/>
      <c r="U37877" s="27"/>
    </row>
    <row r="37878" spans="2:21" x14ac:dyDescent="0.25">
      <c r="B37878"/>
      <c r="C37878"/>
      <c r="D37878" s="13"/>
      <c r="E37878" s="13"/>
      <c r="K37878" s="23"/>
      <c r="O37878" s="21"/>
      <c r="P37878" s="27"/>
      <c r="Q37878" s="16"/>
      <c r="U37878" s="27"/>
    </row>
    <row r="37879" spans="2:21" x14ac:dyDescent="0.25">
      <c r="B37879"/>
      <c r="C37879"/>
      <c r="D37879" s="13"/>
      <c r="E37879" s="13"/>
      <c r="K37879" s="23"/>
      <c r="O37879" s="21"/>
      <c r="P37879" s="27"/>
      <c r="Q37879" s="16"/>
      <c r="U37879" s="27"/>
    </row>
    <row r="37880" spans="2:21" x14ac:dyDescent="0.25">
      <c r="B37880"/>
      <c r="C37880"/>
      <c r="D37880" s="13"/>
      <c r="E37880" s="13"/>
      <c r="K37880" s="23"/>
      <c r="O37880" s="21"/>
      <c r="P37880" s="27"/>
      <c r="Q37880" s="16"/>
      <c r="U37880" s="27"/>
    </row>
    <row r="37881" spans="2:21" x14ac:dyDescent="0.25">
      <c r="B37881"/>
      <c r="C37881"/>
      <c r="D37881" s="13"/>
      <c r="E37881" s="13"/>
      <c r="K37881" s="23"/>
      <c r="O37881" s="21"/>
      <c r="P37881" s="27"/>
      <c r="Q37881" s="16"/>
      <c r="U37881" s="27"/>
    </row>
    <row r="37882" spans="2:21" x14ac:dyDescent="0.25">
      <c r="B37882"/>
      <c r="C37882"/>
      <c r="D37882" s="13"/>
      <c r="E37882" s="13"/>
      <c r="K37882" s="23"/>
      <c r="O37882" s="21"/>
      <c r="P37882" s="27"/>
      <c r="Q37882" s="16"/>
      <c r="U37882" s="27"/>
    </row>
    <row r="37883" spans="2:21" x14ac:dyDescent="0.25">
      <c r="B37883"/>
      <c r="C37883"/>
      <c r="D37883" s="13"/>
      <c r="E37883" s="13"/>
      <c r="K37883" s="23"/>
      <c r="O37883" s="21"/>
      <c r="P37883" s="27"/>
      <c r="Q37883" s="16"/>
      <c r="U37883" s="27"/>
    </row>
    <row r="37884" spans="2:21" x14ac:dyDescent="0.25">
      <c r="B37884"/>
      <c r="C37884"/>
      <c r="D37884" s="13"/>
      <c r="E37884" s="13"/>
      <c r="K37884" s="23"/>
      <c r="O37884" s="21"/>
      <c r="P37884" s="27"/>
      <c r="Q37884" s="16"/>
      <c r="U37884" s="27"/>
    </row>
    <row r="37885" spans="2:21" x14ac:dyDescent="0.25">
      <c r="B37885"/>
      <c r="C37885"/>
      <c r="D37885" s="13"/>
      <c r="E37885" s="13"/>
      <c r="K37885" s="23"/>
      <c r="O37885" s="21"/>
      <c r="P37885" s="27"/>
      <c r="Q37885" s="16"/>
      <c r="U37885" s="27"/>
    </row>
    <row r="37886" spans="2:21" x14ac:dyDescent="0.25">
      <c r="B37886"/>
      <c r="C37886"/>
      <c r="D37886" s="13"/>
      <c r="E37886" s="13"/>
      <c r="K37886" s="23"/>
      <c r="O37886" s="21"/>
      <c r="P37886" s="27"/>
      <c r="Q37886" s="16"/>
      <c r="U37886" s="27"/>
    </row>
    <row r="37887" spans="2:21" x14ac:dyDescent="0.25">
      <c r="B37887"/>
      <c r="C37887"/>
      <c r="D37887" s="13"/>
      <c r="E37887" s="13"/>
      <c r="K37887" s="23"/>
      <c r="O37887" s="21"/>
      <c r="P37887" s="27"/>
      <c r="Q37887" s="16"/>
      <c r="U37887" s="27"/>
    </row>
    <row r="37888" spans="2:21" x14ac:dyDescent="0.25">
      <c r="B37888"/>
      <c r="C37888"/>
      <c r="D37888" s="13"/>
      <c r="E37888" s="13"/>
      <c r="K37888" s="23"/>
      <c r="O37888" s="21"/>
      <c r="P37888" s="27"/>
      <c r="Q37888" s="16"/>
      <c r="U37888" s="27"/>
    </row>
    <row r="37889" spans="2:21" x14ac:dyDescent="0.25">
      <c r="B37889"/>
      <c r="C37889"/>
      <c r="D37889" s="13"/>
      <c r="E37889" s="13"/>
      <c r="K37889" s="23"/>
      <c r="O37889" s="21"/>
      <c r="P37889" s="27"/>
      <c r="Q37889" s="16"/>
      <c r="U37889" s="27"/>
    </row>
    <row r="37890" spans="2:21" x14ac:dyDescent="0.25">
      <c r="B37890"/>
      <c r="C37890"/>
      <c r="D37890" s="13"/>
      <c r="E37890" s="13"/>
      <c r="K37890" s="23"/>
      <c r="O37890" s="21"/>
      <c r="P37890" s="27"/>
      <c r="Q37890" s="16"/>
      <c r="U37890" s="27"/>
    </row>
    <row r="37891" spans="2:21" x14ac:dyDescent="0.25">
      <c r="B37891"/>
      <c r="C37891"/>
      <c r="D37891" s="13"/>
      <c r="E37891" s="13"/>
      <c r="K37891" s="23"/>
      <c r="O37891" s="21"/>
      <c r="P37891" s="27"/>
      <c r="Q37891" s="16"/>
      <c r="U37891" s="27"/>
    </row>
    <row r="37892" spans="2:21" x14ac:dyDescent="0.25">
      <c r="B37892"/>
      <c r="C37892"/>
      <c r="D37892" s="13"/>
      <c r="E37892" s="13"/>
      <c r="K37892" s="23"/>
      <c r="O37892" s="21"/>
      <c r="P37892" s="27"/>
      <c r="Q37892" s="16"/>
      <c r="U37892" s="27"/>
    </row>
    <row r="37893" spans="2:21" x14ac:dyDescent="0.25">
      <c r="B37893"/>
      <c r="C37893"/>
      <c r="D37893" s="13"/>
      <c r="E37893" s="13"/>
      <c r="K37893" s="23"/>
      <c r="O37893" s="21"/>
      <c r="P37893" s="27"/>
      <c r="Q37893" s="16"/>
      <c r="U37893" s="27"/>
    </row>
    <row r="37894" spans="2:21" x14ac:dyDescent="0.25">
      <c r="B37894"/>
      <c r="C37894"/>
      <c r="D37894" s="13"/>
      <c r="E37894" s="13"/>
      <c r="K37894" s="23"/>
      <c r="O37894" s="21"/>
      <c r="P37894" s="27"/>
      <c r="Q37894" s="16"/>
      <c r="U37894" s="27"/>
    </row>
    <row r="37895" spans="2:21" x14ac:dyDescent="0.25">
      <c r="B37895"/>
      <c r="C37895"/>
      <c r="D37895" s="13"/>
      <c r="E37895" s="13"/>
      <c r="K37895" s="23"/>
      <c r="O37895" s="21"/>
      <c r="P37895" s="27"/>
      <c r="Q37895" s="16"/>
      <c r="U37895" s="27"/>
    </row>
    <row r="37896" spans="2:21" x14ac:dyDescent="0.25">
      <c r="B37896"/>
      <c r="C37896"/>
      <c r="D37896" s="13"/>
      <c r="E37896" s="13"/>
      <c r="K37896" s="23"/>
      <c r="O37896" s="21"/>
      <c r="P37896" s="27"/>
      <c r="Q37896" s="16"/>
      <c r="U37896" s="27"/>
    </row>
    <row r="37897" spans="2:21" x14ac:dyDescent="0.25">
      <c r="B37897"/>
      <c r="C37897"/>
      <c r="D37897" s="13"/>
      <c r="E37897" s="13"/>
      <c r="K37897" s="23"/>
      <c r="O37897" s="21"/>
      <c r="P37897" s="27"/>
      <c r="Q37897" s="16"/>
      <c r="U37897" s="27"/>
    </row>
    <row r="37898" spans="2:21" x14ac:dyDescent="0.25">
      <c r="B37898"/>
      <c r="C37898"/>
      <c r="D37898" s="13"/>
      <c r="E37898" s="13"/>
      <c r="K37898" s="23"/>
      <c r="O37898" s="21"/>
      <c r="P37898" s="27"/>
      <c r="Q37898" s="16"/>
      <c r="U37898" s="27"/>
    </row>
    <row r="37899" spans="2:21" x14ac:dyDescent="0.25">
      <c r="B37899"/>
      <c r="C37899"/>
      <c r="D37899" s="13"/>
      <c r="E37899" s="13"/>
      <c r="K37899" s="23"/>
      <c r="O37899" s="21"/>
      <c r="P37899" s="27"/>
      <c r="Q37899" s="16"/>
      <c r="U37899" s="27"/>
    </row>
    <row r="37900" spans="2:21" x14ac:dyDescent="0.25">
      <c r="B37900"/>
      <c r="C37900"/>
      <c r="D37900" s="13"/>
      <c r="E37900" s="13"/>
      <c r="K37900" s="23"/>
      <c r="O37900" s="21"/>
      <c r="P37900" s="27"/>
      <c r="Q37900" s="16"/>
      <c r="U37900" s="27"/>
    </row>
    <row r="37901" spans="2:21" x14ac:dyDescent="0.25">
      <c r="B37901"/>
      <c r="C37901"/>
      <c r="D37901" s="13"/>
      <c r="E37901" s="13"/>
      <c r="K37901" s="23"/>
      <c r="O37901" s="21"/>
      <c r="P37901" s="27"/>
      <c r="Q37901" s="16"/>
      <c r="U37901" s="27"/>
    </row>
    <row r="37902" spans="2:21" x14ac:dyDescent="0.25">
      <c r="B37902"/>
      <c r="C37902"/>
      <c r="D37902" s="13"/>
      <c r="E37902" s="13"/>
      <c r="K37902" s="23"/>
      <c r="O37902" s="21"/>
      <c r="P37902" s="27"/>
      <c r="Q37902" s="16"/>
      <c r="U37902" s="27"/>
    </row>
    <row r="37903" spans="2:21" x14ac:dyDescent="0.25">
      <c r="B37903"/>
      <c r="C37903"/>
      <c r="D37903" s="13"/>
      <c r="E37903" s="13"/>
      <c r="K37903" s="23"/>
      <c r="O37903" s="21"/>
      <c r="P37903" s="27"/>
      <c r="Q37903" s="16"/>
      <c r="U37903" s="27"/>
    </row>
    <row r="37904" spans="2:21" x14ac:dyDescent="0.25">
      <c r="B37904"/>
      <c r="C37904"/>
      <c r="D37904" s="13"/>
      <c r="E37904" s="13"/>
      <c r="K37904" s="23"/>
      <c r="O37904" s="21"/>
      <c r="P37904" s="27"/>
      <c r="Q37904" s="16"/>
      <c r="U37904" s="27"/>
    </row>
    <row r="37905" spans="2:21" x14ac:dyDescent="0.25">
      <c r="B37905"/>
      <c r="C37905"/>
      <c r="D37905" s="13"/>
      <c r="E37905" s="13"/>
      <c r="K37905" s="23"/>
      <c r="O37905" s="21"/>
      <c r="P37905" s="27"/>
      <c r="Q37905" s="16"/>
      <c r="U37905" s="27"/>
    </row>
    <row r="37906" spans="2:21" x14ac:dyDescent="0.25">
      <c r="B37906"/>
      <c r="C37906"/>
      <c r="D37906" s="13"/>
      <c r="E37906" s="13"/>
      <c r="K37906" s="23"/>
      <c r="O37906" s="21"/>
      <c r="P37906" s="27"/>
      <c r="Q37906" s="16"/>
      <c r="U37906" s="27"/>
    </row>
    <row r="37907" spans="2:21" x14ac:dyDescent="0.25">
      <c r="B37907"/>
      <c r="C37907"/>
      <c r="D37907" s="13"/>
      <c r="E37907" s="13"/>
      <c r="K37907" s="23"/>
      <c r="O37907" s="21"/>
      <c r="P37907" s="27"/>
      <c r="Q37907" s="16"/>
      <c r="U37907" s="27"/>
    </row>
    <row r="37908" spans="2:21" x14ac:dyDescent="0.25">
      <c r="B37908"/>
      <c r="C37908"/>
      <c r="D37908" s="13"/>
      <c r="E37908" s="13"/>
      <c r="K37908" s="23"/>
      <c r="O37908" s="21"/>
      <c r="P37908" s="27"/>
      <c r="Q37908" s="16"/>
      <c r="U37908" s="27"/>
    </row>
    <row r="37909" spans="2:21" x14ac:dyDescent="0.25">
      <c r="B37909"/>
      <c r="C37909"/>
      <c r="D37909" s="13"/>
      <c r="E37909" s="13"/>
      <c r="K37909" s="23"/>
      <c r="O37909" s="21"/>
      <c r="P37909" s="27"/>
      <c r="Q37909" s="16"/>
      <c r="U37909" s="27"/>
    </row>
    <row r="37910" spans="2:21" x14ac:dyDescent="0.25">
      <c r="B37910"/>
      <c r="C37910"/>
      <c r="D37910" s="13"/>
      <c r="E37910" s="13"/>
      <c r="K37910" s="23"/>
      <c r="O37910" s="21"/>
      <c r="P37910" s="27"/>
      <c r="Q37910" s="16"/>
      <c r="U37910" s="27"/>
    </row>
    <row r="37911" spans="2:21" x14ac:dyDescent="0.25">
      <c r="B37911"/>
      <c r="C37911"/>
      <c r="D37911" s="13"/>
      <c r="E37911" s="13"/>
      <c r="K37911" s="23"/>
      <c r="O37911" s="21"/>
      <c r="P37911" s="27"/>
      <c r="Q37911" s="16"/>
      <c r="U37911" s="27"/>
    </row>
    <row r="37912" spans="2:21" x14ac:dyDescent="0.25">
      <c r="B37912"/>
      <c r="C37912"/>
      <c r="D37912" s="13"/>
      <c r="E37912" s="13"/>
      <c r="K37912" s="23"/>
      <c r="O37912" s="21"/>
      <c r="P37912" s="27"/>
      <c r="Q37912" s="16"/>
      <c r="U37912" s="27"/>
    </row>
    <row r="37913" spans="2:21" x14ac:dyDescent="0.25">
      <c r="B37913"/>
      <c r="C37913"/>
      <c r="D37913" s="13"/>
      <c r="E37913" s="13"/>
      <c r="K37913" s="23"/>
      <c r="O37913" s="21"/>
      <c r="P37913" s="27"/>
      <c r="Q37913" s="16"/>
      <c r="U37913" s="27"/>
    </row>
    <row r="37914" spans="2:21" x14ac:dyDescent="0.25">
      <c r="B37914"/>
      <c r="C37914"/>
      <c r="D37914" s="13"/>
      <c r="E37914" s="13"/>
      <c r="K37914" s="23"/>
      <c r="O37914" s="21"/>
      <c r="P37914" s="27"/>
      <c r="Q37914" s="16"/>
      <c r="U37914" s="27"/>
    </row>
    <row r="37915" spans="2:21" x14ac:dyDescent="0.25">
      <c r="B37915"/>
      <c r="C37915"/>
      <c r="D37915" s="13"/>
      <c r="E37915" s="13"/>
      <c r="K37915" s="23"/>
      <c r="O37915" s="21"/>
      <c r="P37915" s="27"/>
      <c r="Q37915" s="16"/>
      <c r="U37915" s="27"/>
    </row>
    <row r="37916" spans="2:21" x14ac:dyDescent="0.25">
      <c r="B37916"/>
      <c r="C37916"/>
      <c r="D37916" s="13"/>
      <c r="E37916" s="13"/>
      <c r="K37916" s="23"/>
      <c r="O37916" s="21"/>
      <c r="P37916" s="27"/>
      <c r="Q37916" s="16"/>
      <c r="U37916" s="27"/>
    </row>
    <row r="37917" spans="2:21" x14ac:dyDescent="0.25">
      <c r="B37917"/>
      <c r="C37917"/>
      <c r="D37917" s="13"/>
      <c r="E37917" s="13"/>
      <c r="K37917" s="23"/>
      <c r="O37917" s="21"/>
      <c r="P37917" s="27"/>
      <c r="Q37917" s="16"/>
      <c r="U37917" s="27"/>
    </row>
    <row r="37918" spans="2:21" x14ac:dyDescent="0.25">
      <c r="B37918"/>
      <c r="C37918"/>
      <c r="D37918" s="13"/>
      <c r="E37918" s="13"/>
      <c r="K37918" s="23"/>
      <c r="O37918" s="21"/>
      <c r="P37918" s="27"/>
      <c r="Q37918" s="16"/>
      <c r="U37918" s="27"/>
    </row>
    <row r="37919" spans="2:21" x14ac:dyDescent="0.25">
      <c r="B37919"/>
      <c r="C37919"/>
      <c r="D37919" s="13"/>
      <c r="E37919" s="13"/>
      <c r="K37919" s="23"/>
      <c r="O37919" s="21"/>
      <c r="P37919" s="27"/>
      <c r="Q37919" s="16"/>
      <c r="U37919" s="27"/>
    </row>
    <row r="37920" spans="2:21" x14ac:dyDescent="0.25">
      <c r="B37920"/>
      <c r="C37920"/>
      <c r="D37920" s="13"/>
      <c r="E37920" s="13"/>
      <c r="K37920" s="23"/>
      <c r="O37920" s="21"/>
      <c r="P37920" s="27"/>
      <c r="Q37920" s="16"/>
      <c r="U37920" s="27"/>
    </row>
    <row r="37921" spans="2:21" x14ac:dyDescent="0.25">
      <c r="B37921"/>
      <c r="C37921"/>
      <c r="D37921" s="13"/>
      <c r="E37921" s="13"/>
      <c r="K37921" s="23"/>
      <c r="O37921" s="21"/>
      <c r="P37921" s="27"/>
      <c r="Q37921" s="16"/>
      <c r="U37921" s="27"/>
    </row>
    <row r="37922" spans="2:21" x14ac:dyDescent="0.25">
      <c r="B37922"/>
      <c r="C37922"/>
      <c r="D37922" s="13"/>
      <c r="E37922" s="13"/>
      <c r="K37922" s="23"/>
      <c r="O37922" s="21"/>
      <c r="P37922" s="27"/>
      <c r="Q37922" s="16"/>
      <c r="U37922" s="27"/>
    </row>
    <row r="37923" spans="2:21" x14ac:dyDescent="0.25">
      <c r="B37923"/>
      <c r="C37923"/>
      <c r="D37923" s="13"/>
      <c r="E37923" s="13"/>
      <c r="K37923" s="23"/>
      <c r="O37923" s="21"/>
      <c r="P37923" s="27"/>
      <c r="Q37923" s="16"/>
      <c r="U37923" s="27"/>
    </row>
    <row r="37924" spans="2:21" x14ac:dyDescent="0.25">
      <c r="B37924"/>
      <c r="C37924"/>
      <c r="D37924" s="13"/>
      <c r="E37924" s="13"/>
      <c r="K37924" s="23"/>
      <c r="O37924" s="21"/>
      <c r="P37924" s="27"/>
      <c r="Q37924" s="16"/>
      <c r="U37924" s="27"/>
    </row>
    <row r="37925" spans="2:21" x14ac:dyDescent="0.25">
      <c r="B37925"/>
      <c r="C37925"/>
      <c r="D37925" s="13"/>
      <c r="E37925" s="13"/>
      <c r="K37925" s="23"/>
      <c r="O37925" s="21"/>
      <c r="P37925" s="27"/>
      <c r="Q37925" s="16"/>
      <c r="U37925" s="27"/>
    </row>
    <row r="37926" spans="2:21" x14ac:dyDescent="0.25">
      <c r="B37926"/>
      <c r="C37926"/>
      <c r="D37926" s="13"/>
      <c r="E37926" s="13"/>
      <c r="K37926" s="23"/>
      <c r="O37926" s="21"/>
      <c r="P37926" s="27"/>
      <c r="Q37926" s="16"/>
      <c r="U37926" s="27"/>
    </row>
    <row r="37927" spans="2:21" x14ac:dyDescent="0.25">
      <c r="B37927"/>
      <c r="C37927"/>
      <c r="D37927" s="13"/>
      <c r="E37927" s="13"/>
      <c r="K37927" s="23"/>
      <c r="O37927" s="21"/>
      <c r="P37927" s="27"/>
      <c r="Q37927" s="16"/>
      <c r="U37927" s="27"/>
    </row>
    <row r="37928" spans="2:21" x14ac:dyDescent="0.25">
      <c r="B37928"/>
      <c r="C37928"/>
      <c r="D37928" s="13"/>
      <c r="E37928" s="13"/>
      <c r="K37928" s="23"/>
      <c r="O37928" s="21"/>
      <c r="P37928" s="27"/>
      <c r="Q37928" s="16"/>
      <c r="U37928" s="27"/>
    </row>
    <row r="37929" spans="2:21" x14ac:dyDescent="0.25">
      <c r="B37929"/>
      <c r="C37929"/>
      <c r="D37929" s="13"/>
      <c r="E37929" s="13"/>
      <c r="K37929" s="23"/>
      <c r="O37929" s="21"/>
      <c r="P37929" s="27"/>
      <c r="Q37929" s="16"/>
      <c r="U37929" s="27"/>
    </row>
    <row r="37930" spans="2:21" x14ac:dyDescent="0.25">
      <c r="B37930"/>
      <c r="C37930"/>
      <c r="D37930" s="13"/>
      <c r="E37930" s="13"/>
      <c r="K37930" s="23"/>
      <c r="O37930" s="21"/>
      <c r="P37930" s="27"/>
      <c r="Q37930" s="16"/>
      <c r="U37930" s="27"/>
    </row>
    <row r="37931" spans="2:21" x14ac:dyDescent="0.25">
      <c r="B37931"/>
      <c r="C37931"/>
      <c r="D37931" s="13"/>
      <c r="E37931" s="13"/>
      <c r="K37931" s="23"/>
      <c r="O37931" s="21"/>
      <c r="P37931" s="27"/>
      <c r="Q37931" s="16"/>
      <c r="U37931" s="27"/>
    </row>
    <row r="37932" spans="2:21" x14ac:dyDescent="0.25">
      <c r="B37932"/>
      <c r="C37932"/>
      <c r="D37932" s="13"/>
      <c r="E37932" s="13"/>
      <c r="K37932" s="23"/>
      <c r="O37932" s="21"/>
      <c r="P37932" s="27"/>
      <c r="Q37932" s="16"/>
      <c r="U37932" s="27"/>
    </row>
    <row r="37933" spans="2:21" x14ac:dyDescent="0.25">
      <c r="B37933"/>
      <c r="C37933"/>
      <c r="D37933" s="13"/>
      <c r="E37933" s="13"/>
      <c r="K37933" s="23"/>
      <c r="O37933" s="21"/>
      <c r="P37933" s="27"/>
      <c r="Q37933" s="16"/>
      <c r="U37933" s="27"/>
    </row>
    <row r="37934" spans="2:21" x14ac:dyDescent="0.25">
      <c r="B37934"/>
      <c r="C37934"/>
      <c r="D37934" s="13"/>
      <c r="E37934" s="13"/>
      <c r="K37934" s="23"/>
      <c r="O37934" s="21"/>
      <c r="P37934" s="27"/>
      <c r="Q37934" s="16"/>
      <c r="U37934" s="27"/>
    </row>
    <row r="37935" spans="2:21" x14ac:dyDescent="0.25">
      <c r="B37935"/>
      <c r="C37935"/>
      <c r="D37935" s="13"/>
      <c r="E37935" s="13"/>
      <c r="K37935" s="23"/>
      <c r="O37935" s="21"/>
      <c r="P37935" s="27"/>
      <c r="Q37935" s="16"/>
      <c r="U37935" s="27"/>
    </row>
    <row r="37936" spans="2:21" x14ac:dyDescent="0.25">
      <c r="B37936"/>
      <c r="C37936"/>
      <c r="D37936" s="13"/>
      <c r="E37936" s="13"/>
      <c r="K37936" s="23"/>
      <c r="O37936" s="21"/>
      <c r="P37936" s="27"/>
      <c r="Q37936" s="16"/>
      <c r="U37936" s="27"/>
    </row>
    <row r="37937" spans="2:21" x14ac:dyDescent="0.25">
      <c r="B37937"/>
      <c r="C37937"/>
      <c r="D37937" s="13"/>
      <c r="E37937" s="13"/>
      <c r="K37937" s="23"/>
      <c r="O37937" s="21"/>
      <c r="P37937" s="27"/>
      <c r="Q37937" s="16"/>
      <c r="U37937" s="27"/>
    </row>
    <row r="37938" spans="2:21" x14ac:dyDescent="0.25">
      <c r="B37938"/>
      <c r="C37938"/>
      <c r="D37938" s="13"/>
      <c r="E37938" s="13"/>
      <c r="K37938" s="23"/>
      <c r="O37938" s="21"/>
      <c r="P37938" s="27"/>
      <c r="Q37938" s="16"/>
      <c r="U37938" s="27"/>
    </row>
    <row r="37939" spans="2:21" x14ac:dyDescent="0.25">
      <c r="B37939"/>
      <c r="C37939"/>
      <c r="D37939" s="13"/>
      <c r="E37939" s="13"/>
      <c r="K37939" s="23"/>
      <c r="O37939" s="21"/>
      <c r="P37939" s="27"/>
      <c r="Q37939" s="16"/>
      <c r="U37939" s="27"/>
    </row>
    <row r="37940" spans="2:21" x14ac:dyDescent="0.25">
      <c r="B37940"/>
      <c r="C37940"/>
      <c r="D37940" s="13"/>
      <c r="E37940" s="13"/>
      <c r="K37940" s="23"/>
      <c r="O37940" s="21"/>
      <c r="P37940" s="27"/>
      <c r="Q37940" s="16"/>
      <c r="U37940" s="27"/>
    </row>
    <row r="37941" spans="2:21" x14ac:dyDescent="0.25">
      <c r="B37941"/>
      <c r="C37941"/>
      <c r="D37941" s="13"/>
      <c r="E37941" s="13"/>
      <c r="K37941" s="23"/>
      <c r="O37941" s="21"/>
      <c r="P37941" s="27"/>
      <c r="Q37941" s="16"/>
      <c r="U37941" s="27"/>
    </row>
    <row r="37942" spans="2:21" x14ac:dyDescent="0.25">
      <c r="B37942"/>
      <c r="C37942"/>
      <c r="D37942" s="13"/>
      <c r="E37942" s="13"/>
      <c r="K37942" s="23"/>
      <c r="O37942" s="21"/>
      <c r="P37942" s="27"/>
      <c r="Q37942" s="16"/>
      <c r="U37942" s="27"/>
    </row>
    <row r="37943" spans="2:21" x14ac:dyDescent="0.25">
      <c r="B37943"/>
      <c r="C37943"/>
      <c r="D37943" s="13"/>
      <c r="E37943" s="13"/>
      <c r="K37943" s="23"/>
      <c r="O37943" s="21"/>
      <c r="P37943" s="27"/>
      <c r="Q37943" s="16"/>
      <c r="U37943" s="27"/>
    </row>
    <row r="37944" spans="2:21" x14ac:dyDescent="0.25">
      <c r="B37944"/>
      <c r="C37944"/>
      <c r="D37944" s="13"/>
      <c r="E37944" s="13"/>
      <c r="K37944" s="23"/>
      <c r="O37944" s="21"/>
      <c r="P37944" s="27"/>
      <c r="Q37944" s="16"/>
      <c r="U37944" s="27"/>
    </row>
    <row r="37945" spans="2:21" x14ac:dyDescent="0.25">
      <c r="B37945"/>
      <c r="C37945"/>
      <c r="D37945" s="13"/>
      <c r="E37945" s="13"/>
      <c r="K37945" s="23"/>
      <c r="O37945" s="21"/>
      <c r="P37945" s="27"/>
      <c r="Q37945" s="16"/>
      <c r="U37945" s="27"/>
    </row>
    <row r="37946" spans="2:21" x14ac:dyDescent="0.25">
      <c r="B37946"/>
      <c r="C37946"/>
      <c r="D37946" s="13"/>
      <c r="E37946" s="13"/>
      <c r="K37946" s="23"/>
      <c r="O37946" s="21"/>
      <c r="P37946" s="27"/>
      <c r="Q37946" s="16"/>
      <c r="U37946" s="27"/>
    </row>
    <row r="37947" spans="2:21" x14ac:dyDescent="0.25">
      <c r="B37947"/>
      <c r="C37947"/>
      <c r="D37947" s="13"/>
      <c r="E37947" s="13"/>
      <c r="K37947" s="23"/>
      <c r="O37947" s="21"/>
      <c r="P37947" s="27"/>
      <c r="Q37947" s="16"/>
      <c r="U37947" s="27"/>
    </row>
    <row r="37948" spans="2:21" x14ac:dyDescent="0.25">
      <c r="B37948"/>
      <c r="C37948"/>
      <c r="D37948" s="13"/>
      <c r="E37948" s="13"/>
      <c r="K37948" s="23"/>
      <c r="O37948" s="21"/>
      <c r="P37948" s="27"/>
      <c r="Q37948" s="16"/>
      <c r="U37948" s="27"/>
    </row>
    <row r="37949" spans="2:21" x14ac:dyDescent="0.25">
      <c r="B37949"/>
      <c r="C37949"/>
      <c r="D37949" s="13"/>
      <c r="E37949" s="13"/>
      <c r="K37949" s="23"/>
      <c r="O37949" s="21"/>
      <c r="P37949" s="27"/>
      <c r="Q37949" s="16"/>
      <c r="U37949" s="27"/>
    </row>
    <row r="37950" spans="2:21" x14ac:dyDescent="0.25">
      <c r="B37950"/>
      <c r="C37950"/>
      <c r="D37950" s="13"/>
      <c r="E37950" s="13"/>
      <c r="K37950" s="23"/>
      <c r="O37950" s="21"/>
      <c r="P37950" s="27"/>
      <c r="Q37950" s="16"/>
      <c r="U37950" s="27"/>
    </row>
    <row r="37951" spans="2:21" x14ac:dyDescent="0.25">
      <c r="B37951"/>
      <c r="C37951"/>
      <c r="D37951" s="13"/>
      <c r="E37951" s="13"/>
      <c r="K37951" s="23"/>
      <c r="O37951" s="21"/>
      <c r="P37951" s="27"/>
      <c r="Q37951" s="16"/>
      <c r="U37951" s="27"/>
    </row>
    <row r="37952" spans="2:21" x14ac:dyDescent="0.25">
      <c r="B37952"/>
      <c r="C37952"/>
      <c r="D37952" s="13"/>
      <c r="E37952" s="13"/>
      <c r="K37952" s="23"/>
      <c r="O37952" s="21"/>
      <c r="P37952" s="27"/>
      <c r="Q37952" s="16"/>
      <c r="U37952" s="27"/>
    </row>
    <row r="37953" spans="2:21" x14ac:dyDescent="0.25">
      <c r="B37953"/>
      <c r="C37953"/>
      <c r="D37953" s="13"/>
      <c r="E37953" s="13"/>
      <c r="K37953" s="23"/>
      <c r="O37953" s="21"/>
      <c r="P37953" s="27"/>
      <c r="Q37953" s="16"/>
      <c r="U37953" s="27"/>
    </row>
    <row r="37954" spans="2:21" x14ac:dyDescent="0.25">
      <c r="B37954"/>
      <c r="C37954"/>
      <c r="D37954" s="13"/>
      <c r="E37954" s="13"/>
      <c r="K37954" s="23"/>
      <c r="O37954" s="21"/>
      <c r="P37954" s="27"/>
      <c r="Q37954" s="16"/>
      <c r="U37954" s="27"/>
    </row>
    <row r="37955" spans="2:21" x14ac:dyDescent="0.25">
      <c r="B37955"/>
      <c r="C37955"/>
      <c r="D37955" s="13"/>
      <c r="E37955" s="13"/>
      <c r="K37955" s="23"/>
      <c r="O37955" s="21"/>
      <c r="P37955" s="27"/>
      <c r="Q37955" s="16"/>
      <c r="U37955" s="27"/>
    </row>
    <row r="37956" spans="2:21" x14ac:dyDescent="0.25">
      <c r="B37956"/>
      <c r="C37956"/>
      <c r="D37956" s="13"/>
      <c r="E37956" s="13"/>
      <c r="K37956" s="23"/>
      <c r="O37956" s="21"/>
      <c r="P37956" s="27"/>
      <c r="Q37956" s="16"/>
      <c r="U37956" s="27"/>
    </row>
    <row r="37957" spans="2:21" x14ac:dyDescent="0.25">
      <c r="B37957"/>
      <c r="C37957"/>
      <c r="D37957" s="13"/>
      <c r="E37957" s="13"/>
      <c r="K37957" s="23"/>
      <c r="O37957" s="21"/>
      <c r="P37957" s="27"/>
      <c r="Q37957" s="16"/>
      <c r="U37957" s="27"/>
    </row>
    <row r="37958" spans="2:21" x14ac:dyDescent="0.25">
      <c r="B37958"/>
      <c r="C37958"/>
      <c r="D37958" s="13"/>
      <c r="E37958" s="13"/>
      <c r="K37958" s="23"/>
      <c r="O37958" s="21"/>
      <c r="P37958" s="27"/>
      <c r="Q37958" s="16"/>
      <c r="U37958" s="27"/>
    </row>
    <row r="37959" spans="2:21" x14ac:dyDescent="0.25">
      <c r="B37959"/>
      <c r="C37959"/>
      <c r="D37959" s="13"/>
      <c r="E37959" s="13"/>
      <c r="K37959" s="23"/>
      <c r="O37959" s="21"/>
      <c r="P37959" s="27"/>
      <c r="Q37959" s="16"/>
      <c r="U37959" s="27"/>
    </row>
    <row r="37960" spans="2:21" x14ac:dyDescent="0.25">
      <c r="B37960"/>
      <c r="C37960"/>
      <c r="D37960" s="13"/>
      <c r="E37960" s="13"/>
      <c r="K37960" s="23"/>
      <c r="O37960" s="21"/>
      <c r="P37960" s="27"/>
      <c r="Q37960" s="16"/>
      <c r="U37960" s="27"/>
    </row>
    <row r="37961" spans="2:21" x14ac:dyDescent="0.25">
      <c r="B37961"/>
      <c r="C37961"/>
      <c r="D37961" s="13"/>
      <c r="E37961" s="13"/>
      <c r="K37961" s="23"/>
      <c r="O37961" s="21"/>
      <c r="P37961" s="27"/>
      <c r="Q37961" s="16"/>
      <c r="U37961" s="27"/>
    </row>
    <row r="37962" spans="2:21" x14ac:dyDescent="0.25">
      <c r="B37962"/>
      <c r="C37962"/>
      <c r="D37962" s="13"/>
      <c r="E37962" s="13"/>
      <c r="K37962" s="23"/>
      <c r="O37962" s="21"/>
      <c r="P37962" s="27"/>
      <c r="Q37962" s="16"/>
      <c r="U37962" s="27"/>
    </row>
    <row r="37963" spans="2:21" x14ac:dyDescent="0.25">
      <c r="B37963"/>
      <c r="C37963"/>
      <c r="D37963" s="13"/>
      <c r="E37963" s="13"/>
      <c r="K37963" s="23"/>
      <c r="O37963" s="21"/>
      <c r="P37963" s="27"/>
      <c r="Q37963" s="16"/>
      <c r="U37963" s="27"/>
    </row>
    <row r="37964" spans="2:21" x14ac:dyDescent="0.25">
      <c r="B37964"/>
      <c r="C37964"/>
      <c r="D37964" s="13"/>
      <c r="E37964" s="13"/>
      <c r="K37964" s="23"/>
      <c r="O37964" s="21"/>
      <c r="P37964" s="27"/>
      <c r="Q37964" s="16"/>
      <c r="U37964" s="27"/>
    </row>
    <row r="37965" spans="2:21" x14ac:dyDescent="0.25">
      <c r="B37965"/>
      <c r="C37965"/>
      <c r="D37965" s="13"/>
      <c r="E37965" s="13"/>
      <c r="K37965" s="23"/>
      <c r="O37965" s="21"/>
      <c r="P37965" s="27"/>
      <c r="Q37965" s="16"/>
      <c r="U37965" s="27"/>
    </row>
    <row r="37966" spans="2:21" x14ac:dyDescent="0.25">
      <c r="B37966"/>
      <c r="C37966"/>
      <c r="D37966" s="13"/>
      <c r="E37966" s="13"/>
      <c r="K37966" s="23"/>
      <c r="O37966" s="21"/>
      <c r="P37966" s="27"/>
      <c r="Q37966" s="16"/>
      <c r="U37966" s="27"/>
    </row>
    <row r="37967" spans="2:21" x14ac:dyDescent="0.25">
      <c r="B37967"/>
      <c r="C37967"/>
      <c r="D37967" s="13"/>
      <c r="E37967" s="13"/>
      <c r="K37967" s="23"/>
      <c r="O37967" s="21"/>
      <c r="P37967" s="27"/>
      <c r="Q37967" s="16"/>
      <c r="U37967" s="27"/>
    </row>
    <row r="37968" spans="2:21" x14ac:dyDescent="0.25">
      <c r="B37968"/>
      <c r="C37968"/>
      <c r="D37968" s="13"/>
      <c r="E37968" s="13"/>
      <c r="K37968" s="23"/>
      <c r="O37968" s="21"/>
      <c r="P37968" s="27"/>
      <c r="Q37968" s="16"/>
      <c r="U37968" s="27"/>
    </row>
    <row r="37969" spans="2:21" x14ac:dyDescent="0.25">
      <c r="B37969"/>
      <c r="C37969"/>
      <c r="D37969" s="13"/>
      <c r="E37969" s="13"/>
      <c r="K37969" s="23"/>
      <c r="O37969" s="21"/>
      <c r="P37969" s="27"/>
      <c r="Q37969" s="16"/>
      <c r="U37969" s="27"/>
    </row>
    <row r="37970" spans="2:21" x14ac:dyDescent="0.25">
      <c r="B37970"/>
      <c r="C37970"/>
      <c r="D37970" s="13"/>
      <c r="E37970" s="13"/>
      <c r="K37970" s="23"/>
      <c r="O37970" s="21"/>
      <c r="P37970" s="27"/>
      <c r="Q37970" s="16"/>
      <c r="U37970" s="27"/>
    </row>
    <row r="37971" spans="2:21" x14ac:dyDescent="0.25">
      <c r="B37971"/>
      <c r="C37971"/>
      <c r="D37971" s="13"/>
      <c r="E37971" s="13"/>
      <c r="K37971" s="23"/>
      <c r="O37971" s="21"/>
      <c r="P37971" s="27"/>
      <c r="Q37971" s="16"/>
      <c r="U37971" s="27"/>
    </row>
    <row r="37972" spans="2:21" x14ac:dyDescent="0.25">
      <c r="B37972"/>
      <c r="C37972"/>
      <c r="D37972" s="13"/>
      <c r="E37972" s="13"/>
      <c r="K37972" s="23"/>
      <c r="O37972" s="21"/>
      <c r="P37972" s="27"/>
      <c r="Q37972" s="16"/>
      <c r="U37972" s="27"/>
    </row>
    <row r="37973" spans="2:21" x14ac:dyDescent="0.25">
      <c r="B37973"/>
      <c r="C37973"/>
      <c r="D37973" s="13"/>
      <c r="E37973" s="13"/>
      <c r="K37973" s="23"/>
      <c r="O37973" s="21"/>
      <c r="P37973" s="27"/>
      <c r="Q37973" s="16"/>
      <c r="U37973" s="27"/>
    </row>
    <row r="37974" spans="2:21" x14ac:dyDescent="0.25">
      <c r="B37974"/>
      <c r="C37974"/>
      <c r="D37974" s="13"/>
      <c r="E37974" s="13"/>
      <c r="K37974" s="23"/>
      <c r="O37974" s="21"/>
      <c r="P37974" s="27"/>
      <c r="Q37974" s="16"/>
      <c r="U37974" s="27"/>
    </row>
    <row r="37975" spans="2:21" x14ac:dyDescent="0.25">
      <c r="B37975"/>
      <c r="C37975"/>
      <c r="D37975" s="13"/>
      <c r="E37975" s="13"/>
      <c r="K37975" s="23"/>
      <c r="O37975" s="21"/>
      <c r="P37975" s="27"/>
      <c r="Q37975" s="16"/>
      <c r="U37975" s="27"/>
    </row>
    <row r="37976" spans="2:21" x14ac:dyDescent="0.25">
      <c r="B37976"/>
      <c r="C37976"/>
      <c r="D37976" s="13"/>
      <c r="E37976" s="13"/>
      <c r="K37976" s="23"/>
      <c r="O37976" s="21"/>
      <c r="P37976" s="27"/>
      <c r="Q37976" s="16"/>
      <c r="U37976" s="27"/>
    </row>
    <row r="37977" spans="2:21" x14ac:dyDescent="0.25">
      <c r="B37977"/>
      <c r="C37977"/>
      <c r="D37977" s="13"/>
      <c r="E37977" s="13"/>
      <c r="K37977" s="23"/>
      <c r="O37977" s="21"/>
      <c r="P37977" s="27"/>
      <c r="Q37977" s="16"/>
      <c r="U37977" s="27"/>
    </row>
    <row r="37978" spans="2:21" x14ac:dyDescent="0.25">
      <c r="B37978"/>
      <c r="C37978"/>
      <c r="D37978" s="13"/>
      <c r="E37978" s="13"/>
      <c r="K37978" s="23"/>
      <c r="O37978" s="21"/>
      <c r="P37978" s="27"/>
      <c r="Q37978" s="16"/>
      <c r="U37978" s="27"/>
    </row>
    <row r="37979" spans="2:21" x14ac:dyDescent="0.25">
      <c r="B37979"/>
      <c r="C37979"/>
      <c r="D37979" s="13"/>
      <c r="E37979" s="13"/>
      <c r="K37979" s="23"/>
      <c r="O37979" s="21"/>
      <c r="P37979" s="27"/>
      <c r="Q37979" s="16"/>
      <c r="U37979" s="27"/>
    </row>
    <row r="37980" spans="2:21" x14ac:dyDescent="0.25">
      <c r="B37980"/>
      <c r="C37980"/>
      <c r="D37980" s="13"/>
      <c r="E37980" s="13"/>
      <c r="K37980" s="23"/>
      <c r="O37980" s="21"/>
      <c r="P37980" s="27"/>
      <c r="Q37980" s="16"/>
      <c r="U37980" s="27"/>
    </row>
    <row r="37981" spans="2:21" x14ac:dyDescent="0.25">
      <c r="B37981"/>
      <c r="C37981"/>
      <c r="D37981" s="13"/>
      <c r="E37981" s="13"/>
      <c r="K37981" s="23"/>
      <c r="O37981" s="21"/>
      <c r="P37981" s="27"/>
      <c r="Q37981" s="16"/>
      <c r="U37981" s="27"/>
    </row>
    <row r="37982" spans="2:21" x14ac:dyDescent="0.25">
      <c r="B37982"/>
      <c r="C37982"/>
      <c r="D37982" s="13"/>
      <c r="E37982" s="13"/>
      <c r="K37982" s="23"/>
      <c r="O37982" s="21"/>
      <c r="P37982" s="27"/>
      <c r="Q37982" s="16"/>
      <c r="U37982" s="27"/>
    </row>
    <row r="37983" spans="2:21" x14ac:dyDescent="0.25">
      <c r="B37983"/>
      <c r="C37983"/>
      <c r="D37983" s="13"/>
      <c r="E37983" s="13"/>
      <c r="K37983" s="23"/>
      <c r="O37983" s="21"/>
      <c r="P37983" s="27"/>
      <c r="Q37983" s="16"/>
      <c r="U37983" s="27"/>
    </row>
    <row r="37984" spans="2:21" x14ac:dyDescent="0.25">
      <c r="B37984"/>
      <c r="C37984"/>
      <c r="D37984" s="13"/>
      <c r="E37984" s="13"/>
      <c r="K37984" s="23"/>
      <c r="O37984" s="21"/>
      <c r="P37984" s="27"/>
      <c r="Q37984" s="16"/>
      <c r="U37984" s="27"/>
    </row>
    <row r="37985" spans="2:21" x14ac:dyDescent="0.25">
      <c r="B37985"/>
      <c r="C37985"/>
      <c r="D37985" s="13"/>
      <c r="E37985" s="13"/>
      <c r="K37985" s="23"/>
      <c r="O37985" s="21"/>
      <c r="P37985" s="27"/>
      <c r="Q37985" s="16"/>
      <c r="U37985" s="27"/>
    </row>
    <row r="37986" spans="2:21" x14ac:dyDescent="0.25">
      <c r="B37986"/>
      <c r="C37986"/>
      <c r="D37986" s="13"/>
      <c r="E37986" s="13"/>
      <c r="K37986" s="23"/>
      <c r="O37986" s="21"/>
      <c r="P37986" s="27"/>
      <c r="Q37986" s="16"/>
      <c r="U37986" s="27"/>
    </row>
    <row r="37987" spans="2:21" x14ac:dyDescent="0.25">
      <c r="B37987"/>
      <c r="C37987"/>
      <c r="D37987" s="13"/>
      <c r="E37987" s="13"/>
      <c r="K37987" s="23"/>
      <c r="O37987" s="21"/>
      <c r="P37987" s="27"/>
      <c r="Q37987" s="16"/>
      <c r="U37987" s="27"/>
    </row>
    <row r="37988" spans="2:21" x14ac:dyDescent="0.25">
      <c r="B37988"/>
      <c r="C37988"/>
      <c r="D37988" s="13"/>
      <c r="E37988" s="13"/>
      <c r="K37988" s="23"/>
      <c r="O37988" s="21"/>
      <c r="P37988" s="27"/>
      <c r="Q37988" s="16"/>
      <c r="U37988" s="27"/>
    </row>
    <row r="37989" spans="2:21" x14ac:dyDescent="0.25">
      <c r="B37989"/>
      <c r="C37989"/>
      <c r="D37989" s="13"/>
      <c r="E37989" s="13"/>
      <c r="K37989" s="23"/>
      <c r="O37989" s="21"/>
      <c r="P37989" s="27"/>
      <c r="Q37989" s="16"/>
      <c r="U37989" s="27"/>
    </row>
    <row r="37990" spans="2:21" x14ac:dyDescent="0.25">
      <c r="B37990"/>
      <c r="C37990"/>
      <c r="D37990" s="13"/>
      <c r="E37990" s="13"/>
      <c r="K37990" s="23"/>
      <c r="O37990" s="21"/>
      <c r="P37990" s="27"/>
      <c r="Q37990" s="16"/>
      <c r="U37990" s="27"/>
    </row>
    <row r="37991" spans="2:21" x14ac:dyDescent="0.25">
      <c r="B37991"/>
      <c r="C37991"/>
      <c r="D37991" s="13"/>
      <c r="E37991" s="13"/>
      <c r="K37991" s="23"/>
      <c r="O37991" s="21"/>
      <c r="P37991" s="27"/>
      <c r="Q37991" s="16"/>
      <c r="U37991" s="27"/>
    </row>
    <row r="37992" spans="2:21" x14ac:dyDescent="0.25">
      <c r="B37992"/>
      <c r="C37992"/>
      <c r="D37992" s="13"/>
      <c r="E37992" s="13"/>
      <c r="K37992" s="23"/>
      <c r="O37992" s="21"/>
      <c r="P37992" s="27"/>
      <c r="Q37992" s="16"/>
      <c r="U37992" s="27"/>
    </row>
    <row r="37993" spans="2:21" x14ac:dyDescent="0.25">
      <c r="B37993"/>
      <c r="C37993"/>
      <c r="D37993" s="13"/>
      <c r="E37993" s="13"/>
      <c r="K37993" s="23"/>
      <c r="O37993" s="21"/>
      <c r="P37993" s="27"/>
      <c r="Q37993" s="16"/>
      <c r="U37993" s="27"/>
    </row>
    <row r="37994" spans="2:21" x14ac:dyDescent="0.25">
      <c r="B37994"/>
      <c r="C37994"/>
      <c r="D37994" s="13"/>
      <c r="E37994" s="13"/>
      <c r="K37994" s="23"/>
      <c r="O37994" s="21"/>
      <c r="P37994" s="27"/>
      <c r="Q37994" s="16"/>
      <c r="U37994" s="27"/>
    </row>
    <row r="37995" spans="2:21" x14ac:dyDescent="0.25">
      <c r="B37995"/>
      <c r="C37995"/>
      <c r="D37995" s="13"/>
      <c r="E37995" s="13"/>
      <c r="K37995" s="23"/>
      <c r="O37995" s="21"/>
      <c r="P37995" s="27"/>
      <c r="Q37995" s="16"/>
      <c r="U37995" s="27"/>
    </row>
    <row r="37996" spans="2:21" x14ac:dyDescent="0.25">
      <c r="B37996"/>
      <c r="C37996"/>
      <c r="D37996" s="13"/>
      <c r="E37996" s="13"/>
      <c r="K37996" s="23"/>
      <c r="O37996" s="21"/>
      <c r="P37996" s="27"/>
      <c r="Q37996" s="16"/>
      <c r="U37996" s="27"/>
    </row>
    <row r="37997" spans="2:21" x14ac:dyDescent="0.25">
      <c r="B37997"/>
      <c r="C37997"/>
      <c r="D37997" s="13"/>
      <c r="E37997" s="13"/>
      <c r="K37997" s="23"/>
      <c r="O37997" s="21"/>
      <c r="P37997" s="27"/>
      <c r="Q37997" s="16"/>
      <c r="U37997" s="27"/>
    </row>
    <row r="37998" spans="2:21" x14ac:dyDescent="0.25">
      <c r="B37998"/>
      <c r="C37998"/>
      <c r="D37998" s="13"/>
      <c r="E37998" s="13"/>
      <c r="K37998" s="23"/>
      <c r="O37998" s="21"/>
      <c r="P37998" s="27"/>
      <c r="Q37998" s="16"/>
      <c r="U37998" s="27"/>
    </row>
    <row r="37999" spans="2:21" x14ac:dyDescent="0.25">
      <c r="B37999"/>
      <c r="C37999"/>
      <c r="D37999" s="13"/>
      <c r="E37999" s="13"/>
      <c r="K37999" s="23"/>
      <c r="O37999" s="21"/>
      <c r="P37999" s="27"/>
      <c r="Q37999" s="16"/>
      <c r="U37999" s="27"/>
    </row>
    <row r="38000" spans="2:21" x14ac:dyDescent="0.25">
      <c r="B38000"/>
      <c r="C38000"/>
      <c r="D38000" s="13"/>
      <c r="E38000" s="13"/>
      <c r="K38000" s="23"/>
      <c r="O38000" s="21"/>
      <c r="P38000" s="27"/>
      <c r="Q38000" s="16"/>
      <c r="U38000" s="27"/>
    </row>
    <row r="38001" spans="2:21" x14ac:dyDescent="0.25">
      <c r="B38001"/>
      <c r="C38001"/>
      <c r="D38001" s="13"/>
      <c r="E38001" s="13"/>
      <c r="K38001" s="23"/>
      <c r="O38001" s="21"/>
      <c r="P38001" s="27"/>
      <c r="Q38001" s="16"/>
      <c r="U38001" s="27"/>
    </row>
    <row r="38002" spans="2:21" x14ac:dyDescent="0.25">
      <c r="B38002"/>
      <c r="C38002"/>
      <c r="D38002" s="13"/>
      <c r="E38002" s="13"/>
      <c r="K38002" s="23"/>
      <c r="O38002" s="21"/>
      <c r="P38002" s="27"/>
      <c r="Q38002" s="16"/>
      <c r="U38002" s="27"/>
    </row>
    <row r="38003" spans="2:21" x14ac:dyDescent="0.25">
      <c r="B38003"/>
      <c r="C38003"/>
      <c r="D38003" s="13"/>
      <c r="E38003" s="13"/>
      <c r="K38003" s="23"/>
      <c r="O38003" s="21"/>
      <c r="P38003" s="27"/>
      <c r="Q38003" s="16"/>
      <c r="U38003" s="27"/>
    </row>
    <row r="38004" spans="2:21" x14ac:dyDescent="0.25">
      <c r="B38004"/>
      <c r="C38004"/>
      <c r="D38004" s="13"/>
      <c r="E38004" s="13"/>
      <c r="K38004" s="23"/>
      <c r="O38004" s="21"/>
      <c r="P38004" s="27"/>
      <c r="Q38004" s="16"/>
      <c r="U38004" s="27"/>
    </row>
    <row r="38005" spans="2:21" x14ac:dyDescent="0.25">
      <c r="B38005"/>
      <c r="C38005"/>
      <c r="D38005" s="13"/>
      <c r="E38005" s="13"/>
      <c r="K38005" s="23"/>
      <c r="O38005" s="21"/>
      <c r="P38005" s="27"/>
      <c r="Q38005" s="16"/>
      <c r="U38005" s="27"/>
    </row>
    <row r="38006" spans="2:21" x14ac:dyDescent="0.25">
      <c r="B38006"/>
      <c r="C38006"/>
      <c r="D38006" s="13"/>
      <c r="E38006" s="13"/>
      <c r="K38006" s="23"/>
      <c r="O38006" s="21"/>
      <c r="P38006" s="27"/>
      <c r="Q38006" s="16"/>
      <c r="U38006" s="27"/>
    </row>
    <row r="38007" spans="2:21" x14ac:dyDescent="0.25">
      <c r="B38007"/>
      <c r="C38007"/>
      <c r="D38007" s="13"/>
      <c r="E38007" s="13"/>
      <c r="K38007" s="23"/>
      <c r="O38007" s="21"/>
      <c r="P38007" s="27"/>
      <c r="Q38007" s="16"/>
      <c r="U38007" s="27"/>
    </row>
    <row r="38008" spans="2:21" x14ac:dyDescent="0.25">
      <c r="B38008"/>
      <c r="C38008"/>
      <c r="D38008" s="13"/>
      <c r="E38008" s="13"/>
      <c r="K38008" s="23"/>
      <c r="O38008" s="21"/>
      <c r="P38008" s="27"/>
      <c r="Q38008" s="16"/>
      <c r="U38008" s="27"/>
    </row>
    <row r="38009" spans="2:21" x14ac:dyDescent="0.25">
      <c r="B38009"/>
      <c r="C38009"/>
      <c r="D38009" s="13"/>
      <c r="E38009" s="13"/>
      <c r="K38009" s="23"/>
      <c r="O38009" s="21"/>
      <c r="P38009" s="27"/>
      <c r="Q38009" s="16"/>
      <c r="U38009" s="27"/>
    </row>
    <row r="38010" spans="2:21" x14ac:dyDescent="0.25">
      <c r="B38010"/>
      <c r="C38010"/>
      <c r="D38010" s="13"/>
      <c r="E38010" s="13"/>
      <c r="K38010" s="23"/>
      <c r="O38010" s="21"/>
      <c r="P38010" s="27"/>
      <c r="Q38010" s="16"/>
      <c r="U38010" s="27"/>
    </row>
    <row r="38011" spans="2:21" x14ac:dyDescent="0.25">
      <c r="B38011"/>
      <c r="C38011"/>
      <c r="D38011" s="13"/>
      <c r="E38011" s="13"/>
      <c r="K38011" s="23"/>
      <c r="O38011" s="21"/>
      <c r="P38011" s="27"/>
      <c r="Q38011" s="16"/>
      <c r="U38011" s="27"/>
    </row>
    <row r="38012" spans="2:21" x14ac:dyDescent="0.25">
      <c r="B38012"/>
      <c r="C38012"/>
      <c r="D38012" s="13"/>
      <c r="E38012" s="13"/>
      <c r="K38012" s="23"/>
      <c r="O38012" s="21"/>
      <c r="P38012" s="27"/>
      <c r="Q38012" s="16"/>
      <c r="U38012" s="27"/>
    </row>
    <row r="38013" spans="2:21" x14ac:dyDescent="0.25">
      <c r="B38013"/>
      <c r="C38013"/>
      <c r="D38013" s="13"/>
      <c r="E38013" s="13"/>
      <c r="K38013" s="23"/>
      <c r="O38013" s="21"/>
      <c r="P38013" s="27"/>
      <c r="Q38013" s="16"/>
      <c r="U38013" s="27"/>
    </row>
    <row r="38014" spans="2:21" x14ac:dyDescent="0.25">
      <c r="B38014"/>
      <c r="C38014"/>
      <c r="D38014" s="13"/>
      <c r="E38014" s="13"/>
      <c r="K38014" s="23"/>
      <c r="O38014" s="21"/>
      <c r="P38014" s="27"/>
      <c r="Q38014" s="16"/>
      <c r="U38014" s="27"/>
    </row>
    <row r="38015" spans="2:21" x14ac:dyDescent="0.25">
      <c r="B38015"/>
      <c r="C38015"/>
      <c r="D38015" s="13"/>
      <c r="E38015" s="13"/>
      <c r="K38015" s="23"/>
      <c r="O38015" s="21"/>
      <c r="P38015" s="27"/>
      <c r="Q38015" s="16"/>
      <c r="U38015" s="27"/>
    </row>
    <row r="38016" spans="2:21" x14ac:dyDescent="0.25">
      <c r="B38016"/>
      <c r="C38016"/>
      <c r="D38016" s="13"/>
      <c r="E38016" s="13"/>
      <c r="K38016" s="23"/>
      <c r="O38016" s="21"/>
      <c r="P38016" s="27"/>
      <c r="Q38016" s="16"/>
      <c r="U38016" s="27"/>
    </row>
    <row r="38017" spans="2:21" x14ac:dyDescent="0.25">
      <c r="B38017"/>
      <c r="C38017"/>
      <c r="D38017" s="13"/>
      <c r="E38017" s="13"/>
      <c r="K38017" s="23"/>
      <c r="O38017" s="21"/>
      <c r="P38017" s="27"/>
      <c r="Q38017" s="16"/>
      <c r="U38017" s="27"/>
    </row>
    <row r="38018" spans="2:21" x14ac:dyDescent="0.25">
      <c r="B38018"/>
      <c r="C38018"/>
      <c r="D38018" s="13"/>
      <c r="E38018" s="13"/>
      <c r="K38018" s="23"/>
      <c r="O38018" s="21"/>
      <c r="P38018" s="27"/>
      <c r="Q38018" s="16"/>
      <c r="U38018" s="27"/>
    </row>
    <row r="38019" spans="2:21" x14ac:dyDescent="0.25">
      <c r="B38019"/>
      <c r="C38019"/>
      <c r="D38019" s="13"/>
      <c r="E38019" s="13"/>
      <c r="K38019" s="23"/>
      <c r="O38019" s="21"/>
      <c r="P38019" s="27"/>
      <c r="Q38019" s="16"/>
      <c r="U38019" s="27"/>
    </row>
    <row r="38020" spans="2:21" x14ac:dyDescent="0.25">
      <c r="B38020"/>
      <c r="C38020"/>
      <c r="D38020" s="13"/>
      <c r="E38020" s="13"/>
      <c r="K38020" s="23"/>
      <c r="O38020" s="21"/>
      <c r="P38020" s="27"/>
      <c r="Q38020" s="16"/>
      <c r="U38020" s="27"/>
    </row>
    <row r="38021" spans="2:21" x14ac:dyDescent="0.25">
      <c r="B38021"/>
      <c r="C38021"/>
      <c r="D38021" s="13"/>
      <c r="E38021" s="13"/>
      <c r="K38021" s="23"/>
      <c r="O38021" s="21"/>
      <c r="P38021" s="27"/>
      <c r="Q38021" s="16"/>
      <c r="U38021" s="27"/>
    </row>
    <row r="38022" spans="2:21" x14ac:dyDescent="0.25">
      <c r="B38022"/>
      <c r="C38022"/>
      <c r="D38022" s="13"/>
      <c r="E38022" s="13"/>
      <c r="K38022" s="23"/>
      <c r="O38022" s="21"/>
      <c r="P38022" s="27"/>
      <c r="Q38022" s="16"/>
      <c r="U38022" s="27"/>
    </row>
    <row r="38023" spans="2:21" x14ac:dyDescent="0.25">
      <c r="B38023"/>
      <c r="C38023"/>
      <c r="D38023" s="13"/>
      <c r="E38023" s="13"/>
      <c r="K38023" s="23"/>
      <c r="O38023" s="21"/>
      <c r="P38023" s="27"/>
      <c r="Q38023" s="16"/>
      <c r="U38023" s="27"/>
    </row>
    <row r="38024" spans="2:21" x14ac:dyDescent="0.25">
      <c r="B38024"/>
      <c r="C38024"/>
      <c r="D38024" s="13"/>
      <c r="E38024" s="13"/>
      <c r="K38024" s="23"/>
      <c r="O38024" s="21"/>
      <c r="P38024" s="27"/>
      <c r="Q38024" s="16"/>
      <c r="U38024" s="27"/>
    </row>
    <row r="38025" spans="2:21" x14ac:dyDescent="0.25">
      <c r="B38025"/>
      <c r="C38025"/>
      <c r="D38025" s="13"/>
      <c r="E38025" s="13"/>
      <c r="K38025" s="23"/>
      <c r="O38025" s="21"/>
      <c r="P38025" s="27"/>
      <c r="Q38025" s="16"/>
      <c r="U38025" s="27"/>
    </row>
    <row r="38026" spans="2:21" x14ac:dyDescent="0.25">
      <c r="B38026"/>
      <c r="C38026"/>
      <c r="D38026" s="13"/>
      <c r="E38026" s="13"/>
      <c r="K38026" s="23"/>
      <c r="O38026" s="21"/>
      <c r="P38026" s="27"/>
      <c r="Q38026" s="16"/>
      <c r="U38026" s="27"/>
    </row>
    <row r="38027" spans="2:21" x14ac:dyDescent="0.25">
      <c r="B38027"/>
      <c r="C38027"/>
      <c r="D38027" s="13"/>
      <c r="E38027" s="13"/>
      <c r="K38027" s="23"/>
      <c r="O38027" s="21"/>
      <c r="P38027" s="27"/>
      <c r="Q38027" s="16"/>
      <c r="U38027" s="27"/>
    </row>
    <row r="38028" spans="2:21" x14ac:dyDescent="0.25">
      <c r="B38028"/>
      <c r="C38028"/>
      <c r="D38028" s="13"/>
      <c r="E38028" s="13"/>
      <c r="K38028" s="23"/>
      <c r="O38028" s="21"/>
      <c r="P38028" s="27"/>
      <c r="Q38028" s="16"/>
      <c r="U38028" s="27"/>
    </row>
    <row r="38029" spans="2:21" x14ac:dyDescent="0.25">
      <c r="B38029"/>
      <c r="C38029"/>
      <c r="D38029" s="13"/>
      <c r="E38029" s="13"/>
      <c r="K38029" s="23"/>
      <c r="O38029" s="21"/>
      <c r="P38029" s="27"/>
      <c r="Q38029" s="16"/>
      <c r="U38029" s="27"/>
    </row>
    <row r="38030" spans="2:21" x14ac:dyDescent="0.25">
      <c r="B38030"/>
      <c r="C38030"/>
      <c r="D38030" s="13"/>
      <c r="E38030" s="13"/>
      <c r="K38030" s="23"/>
      <c r="O38030" s="21"/>
      <c r="P38030" s="27"/>
      <c r="Q38030" s="16"/>
      <c r="U38030" s="27"/>
    </row>
    <row r="38031" spans="2:21" x14ac:dyDescent="0.25">
      <c r="B38031"/>
      <c r="C38031"/>
      <c r="D38031" s="13"/>
      <c r="E38031" s="13"/>
      <c r="K38031" s="23"/>
      <c r="O38031" s="21"/>
      <c r="P38031" s="27"/>
      <c r="Q38031" s="16"/>
      <c r="U38031" s="27"/>
    </row>
    <row r="38032" spans="2:21" x14ac:dyDescent="0.25">
      <c r="B38032"/>
      <c r="C38032"/>
      <c r="D38032" s="13"/>
      <c r="E38032" s="13"/>
      <c r="K38032" s="23"/>
      <c r="O38032" s="21"/>
      <c r="P38032" s="27"/>
      <c r="Q38032" s="16"/>
      <c r="U38032" s="27"/>
    </row>
    <row r="38033" spans="2:21" x14ac:dyDescent="0.25">
      <c r="B38033"/>
      <c r="C38033"/>
      <c r="D38033" s="13"/>
      <c r="E38033" s="13"/>
      <c r="K38033" s="23"/>
      <c r="O38033" s="21"/>
      <c r="P38033" s="27"/>
      <c r="Q38033" s="16"/>
      <c r="U38033" s="27"/>
    </row>
    <row r="38034" spans="2:21" x14ac:dyDescent="0.25">
      <c r="B38034"/>
      <c r="C38034"/>
      <c r="D38034" s="13"/>
      <c r="E38034" s="13"/>
      <c r="K38034" s="23"/>
      <c r="O38034" s="21"/>
      <c r="P38034" s="27"/>
      <c r="Q38034" s="16"/>
      <c r="U38034" s="27"/>
    </row>
    <row r="38035" spans="2:21" x14ac:dyDescent="0.25">
      <c r="B38035"/>
      <c r="C38035"/>
      <c r="D38035" s="13"/>
      <c r="E38035" s="13"/>
      <c r="K38035" s="23"/>
      <c r="O38035" s="21"/>
      <c r="P38035" s="27"/>
      <c r="Q38035" s="16"/>
      <c r="U38035" s="27"/>
    </row>
    <row r="38036" spans="2:21" x14ac:dyDescent="0.25">
      <c r="B38036"/>
      <c r="C38036"/>
      <c r="D38036" s="13"/>
      <c r="E38036" s="13"/>
      <c r="K38036" s="23"/>
      <c r="O38036" s="21"/>
      <c r="P38036" s="27"/>
      <c r="Q38036" s="16"/>
      <c r="U38036" s="27"/>
    </row>
    <row r="38037" spans="2:21" x14ac:dyDescent="0.25">
      <c r="B38037"/>
      <c r="C38037"/>
      <c r="D38037" s="13"/>
      <c r="E38037" s="13"/>
      <c r="K38037" s="23"/>
      <c r="O38037" s="21"/>
      <c r="P38037" s="27"/>
      <c r="Q38037" s="16"/>
      <c r="U38037" s="27"/>
    </row>
    <row r="38038" spans="2:21" x14ac:dyDescent="0.25">
      <c r="B38038"/>
      <c r="C38038"/>
      <c r="D38038" s="13"/>
      <c r="E38038" s="13"/>
      <c r="K38038" s="23"/>
      <c r="O38038" s="21"/>
      <c r="P38038" s="27"/>
      <c r="Q38038" s="16"/>
      <c r="U38038" s="27"/>
    </row>
    <row r="38039" spans="2:21" x14ac:dyDescent="0.25">
      <c r="B38039"/>
      <c r="C38039"/>
      <c r="D38039" s="13"/>
      <c r="E38039" s="13"/>
      <c r="K38039" s="23"/>
      <c r="O38039" s="21"/>
      <c r="P38039" s="27"/>
      <c r="Q38039" s="16"/>
      <c r="U38039" s="27"/>
    </row>
    <row r="38040" spans="2:21" x14ac:dyDescent="0.25">
      <c r="B38040"/>
      <c r="C38040"/>
      <c r="D38040" s="13"/>
      <c r="E38040" s="13"/>
      <c r="K38040" s="23"/>
      <c r="O38040" s="21"/>
      <c r="P38040" s="27"/>
      <c r="Q38040" s="16"/>
      <c r="U38040" s="27"/>
    </row>
    <row r="38041" spans="2:21" x14ac:dyDescent="0.25">
      <c r="B38041"/>
      <c r="C38041"/>
      <c r="D38041" s="13"/>
      <c r="E38041" s="13"/>
      <c r="K38041" s="23"/>
      <c r="O38041" s="21"/>
      <c r="P38041" s="27"/>
      <c r="Q38041" s="16"/>
      <c r="U38041" s="27"/>
    </row>
    <row r="38042" spans="2:21" x14ac:dyDescent="0.25">
      <c r="B38042"/>
      <c r="C38042"/>
      <c r="D38042" s="13"/>
      <c r="E38042" s="13"/>
      <c r="K38042" s="23"/>
      <c r="O38042" s="21"/>
      <c r="P38042" s="27"/>
      <c r="Q38042" s="16"/>
      <c r="U38042" s="27"/>
    </row>
    <row r="38043" spans="2:21" x14ac:dyDescent="0.25">
      <c r="B38043"/>
      <c r="C38043"/>
      <c r="D38043" s="13"/>
      <c r="E38043" s="13"/>
      <c r="K38043" s="23"/>
      <c r="O38043" s="21"/>
      <c r="P38043" s="27"/>
      <c r="Q38043" s="16"/>
      <c r="U38043" s="27"/>
    </row>
    <row r="38044" spans="2:21" x14ac:dyDescent="0.25">
      <c r="B38044"/>
      <c r="C38044"/>
      <c r="D38044" s="13"/>
      <c r="E38044" s="13"/>
      <c r="K38044" s="23"/>
      <c r="O38044" s="21"/>
      <c r="P38044" s="27"/>
      <c r="Q38044" s="16"/>
      <c r="U38044" s="27"/>
    </row>
    <row r="38045" spans="2:21" x14ac:dyDescent="0.25">
      <c r="B38045"/>
      <c r="C38045"/>
      <c r="D38045" s="13"/>
      <c r="E38045" s="13"/>
      <c r="K38045" s="23"/>
      <c r="O38045" s="21"/>
      <c r="P38045" s="27"/>
      <c r="Q38045" s="16"/>
      <c r="U38045" s="27"/>
    </row>
    <row r="38046" spans="2:21" x14ac:dyDescent="0.25">
      <c r="B38046"/>
      <c r="C38046"/>
      <c r="D38046" s="13"/>
      <c r="E38046" s="13"/>
      <c r="K38046" s="23"/>
      <c r="O38046" s="21"/>
      <c r="P38046" s="27"/>
      <c r="Q38046" s="16"/>
      <c r="U38046" s="27"/>
    </row>
    <row r="38047" spans="2:21" x14ac:dyDescent="0.25">
      <c r="B38047"/>
      <c r="C38047"/>
      <c r="D38047" s="13"/>
      <c r="E38047" s="13"/>
      <c r="K38047" s="23"/>
      <c r="O38047" s="21"/>
      <c r="P38047" s="27"/>
      <c r="Q38047" s="16"/>
      <c r="U38047" s="27"/>
    </row>
    <row r="38048" spans="2:21" x14ac:dyDescent="0.25">
      <c r="B38048"/>
      <c r="C38048"/>
      <c r="D38048" s="13"/>
      <c r="E38048" s="13"/>
      <c r="K38048" s="23"/>
      <c r="O38048" s="21"/>
      <c r="P38048" s="27"/>
      <c r="Q38048" s="16"/>
      <c r="U38048" s="27"/>
    </row>
    <row r="38049" spans="2:21" x14ac:dyDescent="0.25">
      <c r="B38049"/>
      <c r="C38049"/>
      <c r="D38049" s="13"/>
      <c r="E38049" s="13"/>
      <c r="K38049" s="23"/>
      <c r="O38049" s="21"/>
      <c r="P38049" s="27"/>
      <c r="Q38049" s="16"/>
      <c r="U38049" s="27"/>
    </row>
    <row r="38050" spans="2:21" x14ac:dyDescent="0.25">
      <c r="B38050"/>
      <c r="C38050"/>
      <c r="D38050" s="13"/>
      <c r="E38050" s="13"/>
      <c r="K38050" s="23"/>
      <c r="O38050" s="21"/>
      <c r="P38050" s="27"/>
      <c r="Q38050" s="16"/>
      <c r="U38050" s="27"/>
    </row>
    <row r="38051" spans="2:21" x14ac:dyDescent="0.25">
      <c r="B38051"/>
      <c r="C38051"/>
      <c r="D38051" s="13"/>
      <c r="E38051" s="13"/>
      <c r="K38051" s="23"/>
      <c r="O38051" s="21"/>
      <c r="P38051" s="27"/>
      <c r="Q38051" s="16"/>
      <c r="U38051" s="27"/>
    </row>
    <row r="38052" spans="2:21" x14ac:dyDescent="0.25">
      <c r="B38052"/>
      <c r="C38052"/>
      <c r="D38052" s="13"/>
      <c r="E38052" s="13"/>
      <c r="K38052" s="23"/>
      <c r="O38052" s="21"/>
      <c r="P38052" s="27"/>
      <c r="Q38052" s="16"/>
      <c r="U38052" s="27"/>
    </row>
    <row r="38053" spans="2:21" x14ac:dyDescent="0.25">
      <c r="B38053"/>
      <c r="C38053"/>
      <c r="D38053" s="13"/>
      <c r="E38053" s="13"/>
      <c r="K38053" s="23"/>
      <c r="O38053" s="21"/>
      <c r="P38053" s="27"/>
      <c r="Q38053" s="16"/>
      <c r="U38053" s="27"/>
    </row>
    <row r="38054" spans="2:21" x14ac:dyDescent="0.25">
      <c r="B38054"/>
      <c r="C38054"/>
      <c r="D38054" s="13"/>
      <c r="E38054" s="13"/>
      <c r="K38054" s="23"/>
      <c r="O38054" s="21"/>
      <c r="P38054" s="27"/>
      <c r="Q38054" s="16"/>
      <c r="U38054" s="27"/>
    </row>
    <row r="38055" spans="2:21" x14ac:dyDescent="0.25">
      <c r="B38055"/>
      <c r="C38055"/>
      <c r="D38055" s="13"/>
      <c r="E38055" s="13"/>
      <c r="K38055" s="23"/>
      <c r="O38055" s="21"/>
      <c r="P38055" s="27"/>
      <c r="Q38055" s="16"/>
      <c r="U38055" s="27"/>
    </row>
    <row r="38056" spans="2:21" x14ac:dyDescent="0.25">
      <c r="B38056"/>
      <c r="C38056"/>
      <c r="D38056" s="13"/>
      <c r="E38056" s="13"/>
      <c r="K38056" s="23"/>
      <c r="O38056" s="21"/>
      <c r="P38056" s="27"/>
      <c r="Q38056" s="16"/>
      <c r="U38056" s="27"/>
    </row>
    <row r="38057" spans="2:21" x14ac:dyDescent="0.25">
      <c r="B38057"/>
      <c r="C38057"/>
      <c r="D38057" s="13"/>
      <c r="E38057" s="13"/>
      <c r="K38057" s="23"/>
      <c r="O38057" s="21"/>
      <c r="P38057" s="27"/>
      <c r="Q38057" s="16"/>
      <c r="U38057" s="27"/>
    </row>
    <row r="38058" spans="2:21" x14ac:dyDescent="0.25">
      <c r="B38058"/>
      <c r="C38058"/>
      <c r="D38058" s="13"/>
      <c r="E38058" s="13"/>
      <c r="K38058" s="23"/>
      <c r="O38058" s="21"/>
      <c r="P38058" s="27"/>
      <c r="Q38058" s="16"/>
      <c r="U38058" s="27"/>
    </row>
    <row r="38059" spans="2:21" x14ac:dyDescent="0.25">
      <c r="B38059"/>
      <c r="C38059"/>
      <c r="D38059" s="13"/>
      <c r="E38059" s="13"/>
      <c r="K38059" s="23"/>
      <c r="O38059" s="21"/>
      <c r="P38059" s="27"/>
      <c r="Q38059" s="16"/>
      <c r="U38059" s="27"/>
    </row>
    <row r="38060" spans="2:21" x14ac:dyDescent="0.25">
      <c r="B38060"/>
      <c r="C38060"/>
      <c r="D38060" s="13"/>
      <c r="E38060" s="13"/>
      <c r="K38060" s="23"/>
      <c r="O38060" s="21"/>
      <c r="P38060" s="27"/>
      <c r="Q38060" s="16"/>
      <c r="U38060" s="27"/>
    </row>
    <row r="38061" spans="2:21" x14ac:dyDescent="0.25">
      <c r="B38061"/>
      <c r="C38061"/>
      <c r="D38061" s="13"/>
      <c r="E38061" s="13"/>
      <c r="K38061" s="23"/>
      <c r="O38061" s="21"/>
      <c r="P38061" s="27"/>
      <c r="Q38061" s="16"/>
      <c r="U38061" s="27"/>
    </row>
    <row r="38062" spans="2:21" x14ac:dyDescent="0.25">
      <c r="B38062"/>
      <c r="C38062"/>
      <c r="D38062" s="13"/>
      <c r="E38062" s="13"/>
      <c r="K38062" s="23"/>
      <c r="O38062" s="21"/>
      <c r="P38062" s="27"/>
      <c r="Q38062" s="16"/>
      <c r="U38062" s="27"/>
    </row>
    <row r="38063" spans="2:21" x14ac:dyDescent="0.25">
      <c r="B38063"/>
      <c r="C38063"/>
      <c r="D38063" s="13"/>
      <c r="E38063" s="13"/>
      <c r="K38063" s="23"/>
      <c r="O38063" s="21"/>
      <c r="P38063" s="27"/>
      <c r="Q38063" s="16"/>
      <c r="U38063" s="27"/>
    </row>
    <row r="38064" spans="2:21" x14ac:dyDescent="0.25">
      <c r="B38064"/>
      <c r="C38064"/>
      <c r="D38064" s="13"/>
      <c r="E38064" s="13"/>
      <c r="K38064" s="23"/>
      <c r="O38064" s="21"/>
      <c r="P38064" s="27"/>
      <c r="Q38064" s="16"/>
      <c r="U38064" s="27"/>
    </row>
    <row r="38065" spans="2:21" x14ac:dyDescent="0.25">
      <c r="B38065"/>
      <c r="C38065"/>
      <c r="D38065" s="13"/>
      <c r="E38065" s="13"/>
      <c r="K38065" s="23"/>
      <c r="O38065" s="21"/>
      <c r="P38065" s="27"/>
      <c r="Q38065" s="16"/>
      <c r="U38065" s="27"/>
    </row>
    <row r="38066" spans="2:21" x14ac:dyDescent="0.25">
      <c r="B38066"/>
      <c r="C38066"/>
      <c r="D38066" s="13"/>
      <c r="E38066" s="13"/>
      <c r="K38066" s="23"/>
      <c r="O38066" s="21"/>
      <c r="P38066" s="27"/>
      <c r="Q38066" s="16"/>
      <c r="U38066" s="27"/>
    </row>
    <row r="38067" spans="2:21" x14ac:dyDescent="0.25">
      <c r="B38067"/>
      <c r="C38067"/>
      <c r="D38067" s="13"/>
      <c r="E38067" s="13"/>
      <c r="K38067" s="23"/>
      <c r="O38067" s="21"/>
      <c r="P38067" s="27"/>
      <c r="Q38067" s="16"/>
      <c r="U38067" s="27"/>
    </row>
    <row r="38068" spans="2:21" x14ac:dyDescent="0.25">
      <c r="B38068"/>
      <c r="C38068"/>
      <c r="D38068" s="13"/>
      <c r="E38068" s="13"/>
      <c r="K38068" s="23"/>
      <c r="O38068" s="21"/>
      <c r="P38068" s="27"/>
      <c r="Q38068" s="16"/>
      <c r="U38068" s="27"/>
    </row>
    <row r="38069" spans="2:21" x14ac:dyDescent="0.25">
      <c r="B38069"/>
      <c r="C38069"/>
      <c r="D38069" s="13"/>
      <c r="E38069" s="13"/>
      <c r="K38069" s="23"/>
      <c r="O38069" s="21"/>
      <c r="P38069" s="27"/>
      <c r="Q38069" s="16"/>
      <c r="U38069" s="27"/>
    </row>
    <row r="38070" spans="2:21" x14ac:dyDescent="0.25">
      <c r="B38070"/>
      <c r="C38070"/>
      <c r="D38070" s="13"/>
      <c r="E38070" s="13"/>
      <c r="K38070" s="23"/>
      <c r="O38070" s="21"/>
      <c r="P38070" s="27"/>
      <c r="Q38070" s="16"/>
      <c r="U38070" s="27"/>
    </row>
    <row r="38071" spans="2:21" x14ac:dyDescent="0.25">
      <c r="B38071"/>
      <c r="C38071"/>
      <c r="D38071" s="13"/>
      <c r="E38071" s="13"/>
      <c r="K38071" s="23"/>
      <c r="O38071" s="21"/>
      <c r="P38071" s="27"/>
      <c r="Q38071" s="16"/>
      <c r="U38071" s="27"/>
    </row>
    <row r="38072" spans="2:21" x14ac:dyDescent="0.25">
      <c r="B38072"/>
      <c r="C38072"/>
      <c r="D38072" s="13"/>
      <c r="E38072" s="13"/>
      <c r="K38072" s="23"/>
      <c r="O38072" s="21"/>
      <c r="P38072" s="27"/>
      <c r="Q38072" s="16"/>
      <c r="U38072" s="27"/>
    </row>
    <row r="38073" spans="2:21" x14ac:dyDescent="0.25">
      <c r="B38073"/>
      <c r="C38073"/>
      <c r="D38073" s="13"/>
      <c r="E38073" s="13"/>
      <c r="K38073" s="23"/>
      <c r="O38073" s="21"/>
      <c r="P38073" s="27"/>
      <c r="Q38073" s="16"/>
      <c r="U38073" s="27"/>
    </row>
    <row r="38074" spans="2:21" x14ac:dyDescent="0.25">
      <c r="B38074"/>
      <c r="C38074"/>
      <c r="D38074" s="13"/>
      <c r="E38074" s="13"/>
      <c r="K38074" s="23"/>
      <c r="O38074" s="21"/>
      <c r="P38074" s="27"/>
      <c r="Q38074" s="16"/>
      <c r="U38074" s="27"/>
    </row>
    <row r="38075" spans="2:21" x14ac:dyDescent="0.25">
      <c r="B38075"/>
      <c r="C38075"/>
      <c r="D38075" s="13"/>
      <c r="E38075" s="13"/>
      <c r="K38075" s="23"/>
      <c r="O38075" s="21"/>
      <c r="P38075" s="27"/>
      <c r="Q38075" s="16"/>
      <c r="U38075" s="27"/>
    </row>
    <row r="38076" spans="2:21" x14ac:dyDescent="0.25">
      <c r="B38076"/>
      <c r="C38076"/>
      <c r="D38076" s="13"/>
      <c r="E38076" s="13"/>
      <c r="K38076" s="23"/>
      <c r="O38076" s="21"/>
      <c r="P38076" s="27"/>
      <c r="Q38076" s="16"/>
      <c r="U38076" s="27"/>
    </row>
    <row r="38077" spans="2:21" x14ac:dyDescent="0.25">
      <c r="B38077"/>
      <c r="C38077"/>
      <c r="D38077" s="13"/>
      <c r="E38077" s="13"/>
      <c r="K38077" s="23"/>
      <c r="O38077" s="21"/>
      <c r="P38077" s="27"/>
      <c r="Q38077" s="16"/>
      <c r="U38077" s="27"/>
    </row>
    <row r="38078" spans="2:21" x14ac:dyDescent="0.25">
      <c r="B38078"/>
      <c r="C38078"/>
      <c r="D38078" s="13"/>
      <c r="E38078" s="13"/>
      <c r="K38078" s="23"/>
      <c r="O38078" s="21"/>
      <c r="P38078" s="27"/>
      <c r="Q38078" s="16"/>
      <c r="U38078" s="27"/>
    </row>
    <row r="38079" spans="2:21" x14ac:dyDescent="0.25">
      <c r="B38079"/>
      <c r="C38079"/>
      <c r="D38079" s="13"/>
      <c r="E38079" s="13"/>
      <c r="K38079" s="23"/>
      <c r="O38079" s="21"/>
      <c r="P38079" s="27"/>
      <c r="Q38079" s="16"/>
      <c r="U38079" s="27"/>
    </row>
    <row r="38080" spans="2:21" x14ac:dyDescent="0.25">
      <c r="B38080"/>
      <c r="C38080"/>
      <c r="D38080" s="13"/>
      <c r="E38080" s="13"/>
      <c r="K38080" s="23"/>
      <c r="O38080" s="21"/>
      <c r="P38080" s="27"/>
      <c r="Q38080" s="16"/>
      <c r="U38080" s="27"/>
    </row>
    <row r="38081" spans="2:21" x14ac:dyDescent="0.25">
      <c r="B38081"/>
      <c r="C38081"/>
      <c r="D38081" s="13"/>
      <c r="E38081" s="13"/>
      <c r="K38081" s="23"/>
      <c r="O38081" s="21"/>
      <c r="P38081" s="27"/>
      <c r="Q38081" s="16"/>
      <c r="U38081" s="27"/>
    </row>
    <row r="38082" spans="2:21" x14ac:dyDescent="0.25">
      <c r="B38082"/>
      <c r="C38082"/>
      <c r="D38082" s="13"/>
      <c r="E38082" s="13"/>
      <c r="K38082" s="23"/>
      <c r="O38082" s="21"/>
      <c r="P38082" s="27"/>
      <c r="Q38082" s="16"/>
      <c r="U38082" s="27"/>
    </row>
    <row r="38083" spans="2:21" x14ac:dyDescent="0.25">
      <c r="B38083"/>
      <c r="C38083"/>
      <c r="D38083" s="13"/>
      <c r="E38083" s="13"/>
      <c r="K38083" s="23"/>
      <c r="O38083" s="21"/>
      <c r="P38083" s="27"/>
      <c r="Q38083" s="16"/>
      <c r="U38083" s="27"/>
    </row>
    <row r="38084" spans="2:21" x14ac:dyDescent="0.25">
      <c r="B38084"/>
      <c r="C38084"/>
      <c r="D38084" s="13"/>
      <c r="E38084" s="13"/>
      <c r="K38084" s="23"/>
      <c r="O38084" s="21"/>
      <c r="P38084" s="27"/>
      <c r="Q38084" s="16"/>
      <c r="U38084" s="27"/>
    </row>
    <row r="38085" spans="2:21" x14ac:dyDescent="0.25">
      <c r="B38085"/>
      <c r="C38085"/>
      <c r="D38085" s="13"/>
      <c r="E38085" s="13"/>
      <c r="K38085" s="23"/>
      <c r="O38085" s="21"/>
      <c r="P38085" s="27"/>
      <c r="Q38085" s="16"/>
      <c r="U38085" s="27"/>
    </row>
    <row r="38086" spans="2:21" x14ac:dyDescent="0.25">
      <c r="B38086"/>
      <c r="C38086"/>
      <c r="D38086" s="13"/>
      <c r="E38086" s="13"/>
      <c r="K38086" s="23"/>
      <c r="O38086" s="21"/>
      <c r="P38086" s="27"/>
      <c r="Q38086" s="16"/>
      <c r="U38086" s="27"/>
    </row>
    <row r="38087" spans="2:21" x14ac:dyDescent="0.25">
      <c r="B38087"/>
      <c r="C38087"/>
      <c r="D38087" s="13"/>
      <c r="E38087" s="13"/>
      <c r="K38087" s="23"/>
      <c r="O38087" s="21"/>
      <c r="P38087" s="27"/>
      <c r="Q38087" s="16"/>
      <c r="U38087" s="27"/>
    </row>
    <row r="38088" spans="2:21" x14ac:dyDescent="0.25">
      <c r="B38088"/>
      <c r="C38088"/>
      <c r="D38088" s="13"/>
      <c r="E38088" s="13"/>
      <c r="K38088" s="23"/>
      <c r="O38088" s="21"/>
      <c r="P38088" s="27"/>
      <c r="Q38088" s="16"/>
      <c r="U38088" s="27"/>
    </row>
    <row r="38089" spans="2:21" x14ac:dyDescent="0.25">
      <c r="B38089"/>
      <c r="C38089"/>
      <c r="D38089" s="13"/>
      <c r="E38089" s="13"/>
      <c r="K38089" s="23"/>
      <c r="O38089" s="21"/>
      <c r="P38089" s="27"/>
      <c r="Q38089" s="16"/>
      <c r="U38089" s="27"/>
    </row>
    <row r="38090" spans="2:21" x14ac:dyDescent="0.25">
      <c r="B38090"/>
      <c r="C38090"/>
      <c r="D38090" s="13"/>
      <c r="E38090" s="13"/>
      <c r="K38090" s="23"/>
      <c r="O38090" s="21"/>
      <c r="P38090" s="27"/>
      <c r="Q38090" s="16"/>
      <c r="U38090" s="27"/>
    </row>
    <row r="38091" spans="2:21" x14ac:dyDescent="0.25">
      <c r="B38091"/>
      <c r="C38091"/>
      <c r="D38091" s="13"/>
      <c r="E38091" s="13"/>
      <c r="K38091" s="23"/>
      <c r="O38091" s="21"/>
      <c r="P38091" s="27"/>
      <c r="Q38091" s="16"/>
      <c r="U38091" s="27"/>
    </row>
    <row r="38092" spans="2:21" x14ac:dyDescent="0.25">
      <c r="B38092"/>
      <c r="C38092"/>
      <c r="D38092" s="13"/>
      <c r="E38092" s="13"/>
      <c r="K38092" s="23"/>
      <c r="O38092" s="21"/>
      <c r="P38092" s="27"/>
      <c r="Q38092" s="16"/>
      <c r="U38092" s="27"/>
    </row>
    <row r="38093" spans="2:21" x14ac:dyDescent="0.25">
      <c r="B38093"/>
      <c r="C38093"/>
      <c r="D38093" s="13"/>
      <c r="E38093" s="13"/>
      <c r="K38093" s="23"/>
      <c r="O38093" s="21"/>
      <c r="P38093" s="27"/>
      <c r="Q38093" s="16"/>
      <c r="U38093" s="27"/>
    </row>
    <row r="38094" spans="2:21" x14ac:dyDescent="0.25">
      <c r="B38094"/>
      <c r="C38094"/>
      <c r="D38094" s="13"/>
      <c r="E38094" s="13"/>
      <c r="K38094" s="23"/>
      <c r="O38094" s="21"/>
      <c r="P38094" s="27"/>
      <c r="Q38094" s="16"/>
      <c r="U38094" s="27"/>
    </row>
    <row r="38095" spans="2:21" x14ac:dyDescent="0.25">
      <c r="B38095"/>
      <c r="C38095"/>
      <c r="D38095" s="13"/>
      <c r="E38095" s="13"/>
      <c r="K38095" s="23"/>
      <c r="O38095" s="21"/>
      <c r="P38095" s="27"/>
      <c r="Q38095" s="16"/>
      <c r="U38095" s="27"/>
    </row>
    <row r="38096" spans="2:21" x14ac:dyDescent="0.25">
      <c r="B38096"/>
      <c r="C38096"/>
      <c r="D38096" s="13"/>
      <c r="E38096" s="13"/>
      <c r="K38096" s="23"/>
      <c r="O38096" s="21"/>
      <c r="P38096" s="27"/>
      <c r="Q38096" s="16"/>
      <c r="U38096" s="27"/>
    </row>
    <row r="38097" spans="2:21" x14ac:dyDescent="0.25">
      <c r="B38097"/>
      <c r="C38097"/>
      <c r="D38097" s="13"/>
      <c r="E38097" s="13"/>
      <c r="K38097" s="23"/>
      <c r="O38097" s="21"/>
      <c r="P38097" s="27"/>
      <c r="Q38097" s="16"/>
      <c r="U38097" s="27"/>
    </row>
    <row r="38098" spans="2:21" x14ac:dyDescent="0.25">
      <c r="B38098"/>
      <c r="C38098"/>
      <c r="D38098" s="13"/>
      <c r="E38098" s="13"/>
      <c r="K38098" s="23"/>
      <c r="O38098" s="21"/>
      <c r="P38098" s="27"/>
      <c r="Q38098" s="16"/>
      <c r="U38098" s="27"/>
    </row>
    <row r="38099" spans="2:21" x14ac:dyDescent="0.25">
      <c r="B38099"/>
      <c r="C38099"/>
      <c r="D38099" s="13"/>
      <c r="E38099" s="13"/>
      <c r="K38099" s="23"/>
      <c r="O38099" s="21"/>
      <c r="P38099" s="27"/>
      <c r="Q38099" s="16"/>
      <c r="U38099" s="27"/>
    </row>
    <row r="38100" spans="2:21" x14ac:dyDescent="0.25">
      <c r="B38100"/>
      <c r="C38100"/>
      <c r="D38100" s="13"/>
      <c r="E38100" s="13"/>
      <c r="K38100" s="23"/>
      <c r="O38100" s="21"/>
      <c r="P38100" s="27"/>
      <c r="Q38100" s="16"/>
      <c r="U38100" s="27"/>
    </row>
    <row r="38101" spans="2:21" x14ac:dyDescent="0.25">
      <c r="B38101"/>
      <c r="C38101"/>
      <c r="D38101" s="13"/>
      <c r="E38101" s="13"/>
      <c r="K38101" s="23"/>
      <c r="O38101" s="21"/>
      <c r="P38101" s="27"/>
      <c r="Q38101" s="16"/>
      <c r="U38101" s="27"/>
    </row>
    <row r="38102" spans="2:21" x14ac:dyDescent="0.25">
      <c r="B38102"/>
      <c r="C38102"/>
      <c r="D38102" s="13"/>
      <c r="E38102" s="13"/>
      <c r="K38102" s="23"/>
      <c r="O38102" s="21"/>
      <c r="P38102" s="27"/>
      <c r="Q38102" s="16"/>
      <c r="U38102" s="27"/>
    </row>
    <row r="38103" spans="2:21" x14ac:dyDescent="0.25">
      <c r="B38103"/>
      <c r="C38103"/>
      <c r="D38103" s="13"/>
      <c r="E38103" s="13"/>
      <c r="K38103" s="23"/>
      <c r="O38103" s="21"/>
      <c r="P38103" s="27"/>
      <c r="Q38103" s="16"/>
      <c r="U38103" s="27"/>
    </row>
    <row r="38104" spans="2:21" x14ac:dyDescent="0.25">
      <c r="B38104"/>
      <c r="C38104"/>
      <c r="D38104" s="13"/>
      <c r="E38104" s="13"/>
      <c r="K38104" s="23"/>
      <c r="O38104" s="21"/>
      <c r="P38104" s="27"/>
      <c r="Q38104" s="16"/>
      <c r="U38104" s="27"/>
    </row>
    <row r="38105" spans="2:21" x14ac:dyDescent="0.25">
      <c r="B38105"/>
      <c r="C38105"/>
      <c r="D38105" s="13"/>
      <c r="E38105" s="13"/>
      <c r="K38105" s="23"/>
      <c r="O38105" s="21"/>
      <c r="P38105" s="27"/>
      <c r="Q38105" s="16"/>
      <c r="U38105" s="27"/>
    </row>
    <row r="38106" spans="2:21" x14ac:dyDescent="0.25">
      <c r="B38106"/>
      <c r="C38106"/>
      <c r="D38106" s="13"/>
      <c r="E38106" s="13"/>
      <c r="K38106" s="23"/>
      <c r="O38106" s="21"/>
      <c r="P38106" s="27"/>
      <c r="Q38106" s="16"/>
      <c r="U38106" s="27"/>
    </row>
    <row r="38107" spans="2:21" x14ac:dyDescent="0.25">
      <c r="B38107"/>
      <c r="C38107"/>
      <c r="D38107" s="13"/>
      <c r="E38107" s="13"/>
      <c r="K38107" s="23"/>
      <c r="O38107" s="21"/>
      <c r="P38107" s="27"/>
      <c r="Q38107" s="16"/>
      <c r="U38107" s="27"/>
    </row>
    <row r="38108" spans="2:21" x14ac:dyDescent="0.25">
      <c r="B38108"/>
      <c r="C38108"/>
      <c r="D38108" s="13"/>
      <c r="E38108" s="13"/>
      <c r="K38108" s="23"/>
      <c r="O38108" s="21"/>
      <c r="P38108" s="27"/>
      <c r="Q38108" s="16"/>
      <c r="U38108" s="27"/>
    </row>
    <row r="38109" spans="2:21" x14ac:dyDescent="0.25">
      <c r="B38109"/>
      <c r="C38109"/>
      <c r="D38109" s="13"/>
      <c r="E38109" s="13"/>
      <c r="K38109" s="23"/>
      <c r="O38109" s="21"/>
      <c r="P38109" s="27"/>
      <c r="Q38109" s="16"/>
      <c r="U38109" s="27"/>
    </row>
    <row r="38110" spans="2:21" x14ac:dyDescent="0.25">
      <c r="B38110"/>
      <c r="C38110"/>
      <c r="D38110" s="13"/>
      <c r="E38110" s="13"/>
      <c r="K38110" s="23"/>
      <c r="O38110" s="21"/>
      <c r="P38110" s="27"/>
      <c r="Q38110" s="16"/>
      <c r="U38110" s="27"/>
    </row>
    <row r="38111" spans="2:21" x14ac:dyDescent="0.25">
      <c r="B38111"/>
      <c r="C38111"/>
      <c r="D38111" s="13"/>
      <c r="E38111" s="13"/>
      <c r="K38111" s="23"/>
      <c r="O38111" s="21"/>
      <c r="P38111" s="27"/>
      <c r="Q38111" s="16"/>
      <c r="U38111" s="27"/>
    </row>
    <row r="38112" spans="2:21" x14ac:dyDescent="0.25">
      <c r="B38112"/>
      <c r="C38112"/>
      <c r="D38112" s="13"/>
      <c r="E38112" s="13"/>
      <c r="K38112" s="23"/>
      <c r="O38112" s="21"/>
      <c r="P38112" s="27"/>
      <c r="Q38112" s="16"/>
      <c r="U38112" s="27"/>
    </row>
    <row r="38113" spans="2:21" x14ac:dyDescent="0.25">
      <c r="B38113"/>
      <c r="C38113"/>
      <c r="D38113" s="13"/>
      <c r="E38113" s="13"/>
      <c r="K38113" s="23"/>
      <c r="O38113" s="21"/>
      <c r="P38113" s="27"/>
      <c r="Q38113" s="16"/>
      <c r="U38113" s="27"/>
    </row>
    <row r="38114" spans="2:21" x14ac:dyDescent="0.25">
      <c r="B38114"/>
      <c r="C38114"/>
      <c r="D38114" s="13"/>
      <c r="E38114" s="13"/>
      <c r="K38114" s="23"/>
      <c r="O38114" s="21"/>
      <c r="P38114" s="27"/>
      <c r="Q38114" s="16"/>
      <c r="U38114" s="27"/>
    </row>
    <row r="38115" spans="2:21" x14ac:dyDescent="0.25">
      <c r="B38115"/>
      <c r="C38115"/>
      <c r="D38115" s="13"/>
      <c r="E38115" s="13"/>
      <c r="K38115" s="23"/>
      <c r="O38115" s="21"/>
      <c r="P38115" s="27"/>
      <c r="Q38115" s="16"/>
      <c r="U38115" s="27"/>
    </row>
    <row r="38116" spans="2:21" x14ac:dyDescent="0.25">
      <c r="B38116"/>
      <c r="C38116"/>
      <c r="D38116" s="13"/>
      <c r="E38116" s="13"/>
      <c r="K38116" s="23"/>
      <c r="O38116" s="21"/>
      <c r="P38116" s="27"/>
      <c r="Q38116" s="16"/>
      <c r="U38116" s="27"/>
    </row>
    <row r="38117" spans="2:21" x14ac:dyDescent="0.25">
      <c r="B38117"/>
      <c r="C38117"/>
      <c r="D38117" s="13"/>
      <c r="E38117" s="13"/>
      <c r="K38117" s="23"/>
      <c r="O38117" s="21"/>
      <c r="P38117" s="27"/>
      <c r="Q38117" s="16"/>
      <c r="U38117" s="27"/>
    </row>
    <row r="38118" spans="2:21" x14ac:dyDescent="0.25">
      <c r="B38118"/>
      <c r="C38118"/>
      <c r="D38118" s="13"/>
      <c r="E38118" s="13"/>
      <c r="K38118" s="23"/>
      <c r="O38118" s="21"/>
      <c r="P38118" s="27"/>
      <c r="Q38118" s="16"/>
      <c r="U38118" s="27"/>
    </row>
    <row r="38119" spans="2:21" x14ac:dyDescent="0.25">
      <c r="B38119"/>
      <c r="C38119"/>
      <c r="D38119" s="13"/>
      <c r="E38119" s="13"/>
      <c r="K38119" s="23"/>
      <c r="O38119" s="21"/>
      <c r="P38119" s="27"/>
      <c r="Q38119" s="16"/>
      <c r="U38119" s="27"/>
    </row>
    <row r="38120" spans="2:21" x14ac:dyDescent="0.25">
      <c r="B38120"/>
      <c r="C38120"/>
      <c r="D38120" s="13"/>
      <c r="E38120" s="13"/>
      <c r="K38120" s="23"/>
      <c r="O38120" s="21"/>
      <c r="P38120" s="27"/>
      <c r="Q38120" s="16"/>
      <c r="U38120" s="27"/>
    </row>
    <row r="38121" spans="2:21" x14ac:dyDescent="0.25">
      <c r="B38121"/>
      <c r="C38121"/>
      <c r="D38121" s="13"/>
      <c r="E38121" s="13"/>
      <c r="K38121" s="23"/>
      <c r="O38121" s="21"/>
      <c r="P38121" s="27"/>
      <c r="Q38121" s="16"/>
      <c r="U38121" s="27"/>
    </row>
    <row r="38122" spans="2:21" x14ac:dyDescent="0.25">
      <c r="B38122"/>
      <c r="C38122"/>
      <c r="D38122" s="13"/>
      <c r="E38122" s="13"/>
      <c r="K38122" s="23"/>
      <c r="O38122" s="21"/>
      <c r="P38122" s="27"/>
      <c r="Q38122" s="16"/>
      <c r="U38122" s="27"/>
    </row>
    <row r="38123" spans="2:21" x14ac:dyDescent="0.25">
      <c r="B38123"/>
      <c r="C38123"/>
      <c r="D38123" s="13"/>
      <c r="E38123" s="13"/>
      <c r="K38123" s="23"/>
      <c r="O38123" s="21"/>
      <c r="P38123" s="27"/>
      <c r="Q38123" s="16"/>
      <c r="U38123" s="27"/>
    </row>
    <row r="38124" spans="2:21" x14ac:dyDescent="0.25">
      <c r="B38124"/>
      <c r="C38124"/>
      <c r="D38124" s="13"/>
      <c r="E38124" s="13"/>
      <c r="K38124" s="23"/>
      <c r="O38124" s="21"/>
      <c r="P38124" s="27"/>
      <c r="Q38124" s="16"/>
      <c r="U38124" s="27"/>
    </row>
    <row r="38125" spans="2:21" x14ac:dyDescent="0.25">
      <c r="B38125"/>
      <c r="C38125"/>
      <c r="D38125" s="13"/>
      <c r="E38125" s="13"/>
      <c r="K38125" s="23"/>
      <c r="O38125" s="21"/>
      <c r="P38125" s="27"/>
      <c r="Q38125" s="16"/>
      <c r="U38125" s="27"/>
    </row>
    <row r="38126" spans="2:21" x14ac:dyDescent="0.25">
      <c r="B38126"/>
      <c r="C38126"/>
      <c r="D38126" s="13"/>
      <c r="E38126" s="13"/>
      <c r="K38126" s="23"/>
      <c r="O38126" s="21"/>
      <c r="P38126" s="27"/>
      <c r="Q38126" s="16"/>
      <c r="U38126" s="27"/>
    </row>
    <row r="38127" spans="2:21" x14ac:dyDescent="0.25">
      <c r="B38127"/>
      <c r="C38127"/>
      <c r="D38127" s="13"/>
      <c r="E38127" s="13"/>
      <c r="K38127" s="23"/>
      <c r="O38127" s="21"/>
      <c r="P38127" s="27"/>
      <c r="Q38127" s="16"/>
      <c r="U38127" s="27"/>
    </row>
    <row r="38128" spans="2:21" x14ac:dyDescent="0.25">
      <c r="B38128"/>
      <c r="C38128"/>
      <c r="D38128" s="13"/>
      <c r="E38128" s="13"/>
      <c r="K38128" s="23"/>
      <c r="O38128" s="21"/>
      <c r="P38128" s="27"/>
      <c r="Q38128" s="16"/>
      <c r="U38128" s="27"/>
    </row>
    <row r="38129" spans="2:21" x14ac:dyDescent="0.25">
      <c r="B38129"/>
      <c r="C38129"/>
      <c r="D38129" s="13"/>
      <c r="E38129" s="13"/>
      <c r="K38129" s="23"/>
      <c r="O38129" s="21"/>
      <c r="P38129" s="27"/>
      <c r="Q38129" s="16"/>
      <c r="U38129" s="27"/>
    </row>
    <row r="38130" spans="2:21" x14ac:dyDescent="0.25">
      <c r="B38130"/>
      <c r="C38130"/>
      <c r="D38130" s="13"/>
      <c r="E38130" s="13"/>
      <c r="K38130" s="23"/>
      <c r="O38130" s="21"/>
      <c r="P38130" s="27"/>
      <c r="Q38130" s="16"/>
      <c r="U38130" s="27"/>
    </row>
    <row r="38131" spans="2:21" x14ac:dyDescent="0.25">
      <c r="B38131"/>
      <c r="C38131"/>
      <c r="D38131" s="13"/>
      <c r="E38131" s="13"/>
      <c r="K38131" s="23"/>
      <c r="O38131" s="21"/>
      <c r="P38131" s="27"/>
      <c r="Q38131" s="16"/>
      <c r="U38131" s="27"/>
    </row>
    <row r="38132" spans="2:21" x14ac:dyDescent="0.25">
      <c r="B38132"/>
      <c r="C38132"/>
      <c r="D38132" s="13"/>
      <c r="E38132" s="13"/>
      <c r="K38132" s="23"/>
      <c r="O38132" s="21"/>
      <c r="P38132" s="27"/>
      <c r="Q38132" s="16"/>
      <c r="U38132" s="27"/>
    </row>
    <row r="38133" spans="2:21" x14ac:dyDescent="0.25">
      <c r="B38133"/>
      <c r="C38133"/>
      <c r="D38133" s="13"/>
      <c r="E38133" s="13"/>
      <c r="K38133" s="23"/>
      <c r="O38133" s="21"/>
      <c r="P38133" s="27"/>
      <c r="Q38133" s="16"/>
      <c r="U38133" s="27"/>
    </row>
    <row r="38134" spans="2:21" x14ac:dyDescent="0.25">
      <c r="B38134"/>
      <c r="C38134"/>
      <c r="D38134" s="13"/>
      <c r="E38134" s="13"/>
      <c r="K38134" s="23"/>
      <c r="O38134" s="21"/>
      <c r="P38134" s="27"/>
      <c r="Q38134" s="16"/>
      <c r="U38134" s="27"/>
    </row>
    <row r="38135" spans="2:21" x14ac:dyDescent="0.25">
      <c r="B38135"/>
      <c r="C38135"/>
      <c r="D38135" s="13"/>
      <c r="E38135" s="13"/>
      <c r="K38135" s="23"/>
      <c r="O38135" s="21"/>
      <c r="P38135" s="27"/>
      <c r="Q38135" s="16"/>
      <c r="U38135" s="27"/>
    </row>
    <row r="38136" spans="2:21" x14ac:dyDescent="0.25">
      <c r="B38136"/>
      <c r="C38136"/>
      <c r="D38136" s="13"/>
      <c r="E38136" s="13"/>
      <c r="K38136" s="23"/>
      <c r="O38136" s="21"/>
      <c r="P38136" s="27"/>
      <c r="Q38136" s="16"/>
      <c r="U38136" s="27"/>
    </row>
    <row r="38137" spans="2:21" x14ac:dyDescent="0.25">
      <c r="B38137"/>
      <c r="C38137"/>
      <c r="D38137" s="13"/>
      <c r="E38137" s="13"/>
      <c r="K38137" s="23"/>
      <c r="O38137" s="21"/>
      <c r="P38137" s="27"/>
      <c r="Q38137" s="16"/>
      <c r="U38137" s="27"/>
    </row>
    <row r="38138" spans="2:21" x14ac:dyDescent="0.25">
      <c r="B38138"/>
      <c r="C38138"/>
      <c r="D38138" s="13"/>
      <c r="E38138" s="13"/>
      <c r="K38138" s="23"/>
      <c r="O38138" s="21"/>
      <c r="P38138" s="27"/>
      <c r="Q38138" s="16"/>
      <c r="U38138" s="27"/>
    </row>
    <row r="38139" spans="2:21" x14ac:dyDescent="0.25">
      <c r="B38139"/>
      <c r="C38139"/>
      <c r="D38139" s="13"/>
      <c r="E38139" s="13"/>
      <c r="K38139" s="23"/>
      <c r="O38139" s="21"/>
      <c r="P38139" s="27"/>
      <c r="Q38139" s="16"/>
      <c r="U38139" s="27"/>
    </row>
    <row r="38140" spans="2:21" x14ac:dyDescent="0.25">
      <c r="B38140"/>
      <c r="C38140"/>
      <c r="D38140" s="13"/>
      <c r="E38140" s="13"/>
      <c r="K38140" s="23"/>
      <c r="O38140" s="21"/>
      <c r="P38140" s="27"/>
      <c r="Q38140" s="16"/>
      <c r="U38140" s="27"/>
    </row>
    <row r="38141" spans="2:21" x14ac:dyDescent="0.25">
      <c r="B38141"/>
      <c r="C38141"/>
      <c r="D38141" s="13"/>
      <c r="E38141" s="13"/>
      <c r="K38141" s="23"/>
      <c r="O38141" s="21"/>
      <c r="P38141" s="27"/>
      <c r="Q38141" s="16"/>
      <c r="U38141" s="27"/>
    </row>
    <row r="38142" spans="2:21" x14ac:dyDescent="0.25">
      <c r="B38142"/>
      <c r="C38142"/>
      <c r="D38142" s="13"/>
      <c r="E38142" s="13"/>
      <c r="K38142" s="23"/>
      <c r="O38142" s="21"/>
      <c r="P38142" s="27"/>
      <c r="Q38142" s="16"/>
      <c r="U38142" s="27"/>
    </row>
    <row r="38143" spans="2:21" x14ac:dyDescent="0.25">
      <c r="B38143"/>
      <c r="C38143"/>
      <c r="D38143" s="13"/>
      <c r="E38143" s="13"/>
      <c r="K38143" s="23"/>
      <c r="O38143" s="21"/>
      <c r="P38143" s="27"/>
      <c r="Q38143" s="16"/>
      <c r="U38143" s="27"/>
    </row>
    <row r="38144" spans="2:21" x14ac:dyDescent="0.25">
      <c r="B38144"/>
      <c r="C38144"/>
      <c r="D38144" s="13"/>
      <c r="E38144" s="13"/>
      <c r="K38144" s="23"/>
      <c r="O38144" s="21"/>
      <c r="P38144" s="27"/>
      <c r="Q38144" s="16"/>
      <c r="U38144" s="27"/>
    </row>
    <row r="38145" spans="2:21" x14ac:dyDescent="0.25">
      <c r="B38145"/>
      <c r="C38145"/>
      <c r="D38145" s="13"/>
      <c r="E38145" s="13"/>
      <c r="K38145" s="23"/>
      <c r="O38145" s="21"/>
      <c r="P38145" s="27"/>
      <c r="Q38145" s="16"/>
      <c r="U38145" s="27"/>
    </row>
    <row r="38146" spans="2:21" x14ac:dyDescent="0.25">
      <c r="B38146"/>
      <c r="C38146"/>
      <c r="D38146" s="13"/>
      <c r="E38146" s="13"/>
      <c r="K38146" s="23"/>
      <c r="O38146" s="21"/>
      <c r="P38146" s="27"/>
      <c r="Q38146" s="16"/>
      <c r="U38146" s="27"/>
    </row>
    <row r="38147" spans="2:21" x14ac:dyDescent="0.25">
      <c r="B38147"/>
      <c r="C38147"/>
      <c r="D38147" s="13"/>
      <c r="E38147" s="13"/>
      <c r="K38147" s="23"/>
      <c r="O38147" s="21"/>
      <c r="P38147" s="27"/>
      <c r="Q38147" s="16"/>
      <c r="U38147" s="27"/>
    </row>
    <row r="38148" spans="2:21" x14ac:dyDescent="0.25">
      <c r="B38148"/>
      <c r="C38148"/>
      <c r="D38148" s="13"/>
      <c r="E38148" s="13"/>
      <c r="K38148" s="23"/>
      <c r="O38148" s="21"/>
      <c r="P38148" s="27"/>
      <c r="Q38148" s="16"/>
      <c r="U38148" s="27"/>
    </row>
    <row r="38149" spans="2:21" x14ac:dyDescent="0.25">
      <c r="B38149"/>
      <c r="C38149"/>
      <c r="D38149" s="13"/>
      <c r="E38149" s="13"/>
      <c r="K38149" s="23"/>
      <c r="O38149" s="21"/>
      <c r="P38149" s="27"/>
      <c r="Q38149" s="16"/>
      <c r="U38149" s="27"/>
    </row>
    <row r="38150" spans="2:21" x14ac:dyDescent="0.25">
      <c r="B38150"/>
      <c r="C38150"/>
      <c r="D38150" s="13"/>
      <c r="E38150" s="13"/>
      <c r="K38150" s="23"/>
      <c r="O38150" s="21"/>
      <c r="P38150" s="27"/>
      <c r="Q38150" s="16"/>
      <c r="U38150" s="27"/>
    </row>
    <row r="38151" spans="2:21" x14ac:dyDescent="0.25">
      <c r="B38151"/>
      <c r="C38151"/>
      <c r="D38151" s="13"/>
      <c r="E38151" s="13"/>
      <c r="K38151" s="23"/>
      <c r="O38151" s="21"/>
      <c r="P38151" s="27"/>
      <c r="Q38151" s="16"/>
      <c r="U38151" s="27"/>
    </row>
    <row r="38152" spans="2:21" x14ac:dyDescent="0.25">
      <c r="B38152"/>
      <c r="C38152"/>
      <c r="D38152" s="13"/>
      <c r="E38152" s="13"/>
      <c r="K38152" s="23"/>
      <c r="O38152" s="21"/>
      <c r="P38152" s="27"/>
      <c r="Q38152" s="16"/>
      <c r="U38152" s="27"/>
    </row>
    <row r="38153" spans="2:21" x14ac:dyDescent="0.25">
      <c r="B38153"/>
      <c r="C38153"/>
      <c r="D38153" s="13"/>
      <c r="E38153" s="13"/>
      <c r="K38153" s="23"/>
      <c r="O38153" s="21"/>
      <c r="P38153" s="27"/>
      <c r="Q38153" s="16"/>
      <c r="U38153" s="27"/>
    </row>
    <row r="38154" spans="2:21" x14ac:dyDescent="0.25">
      <c r="B38154"/>
      <c r="C38154"/>
      <c r="D38154" s="13"/>
      <c r="E38154" s="13"/>
      <c r="K38154" s="23"/>
      <c r="O38154" s="21"/>
      <c r="P38154" s="27"/>
      <c r="Q38154" s="16"/>
      <c r="U38154" s="27"/>
    </row>
    <row r="38155" spans="2:21" x14ac:dyDescent="0.25">
      <c r="B38155"/>
      <c r="C38155"/>
      <c r="D38155" s="13"/>
      <c r="E38155" s="13"/>
      <c r="K38155" s="23"/>
      <c r="O38155" s="21"/>
      <c r="P38155" s="27"/>
      <c r="Q38155" s="16"/>
      <c r="U38155" s="27"/>
    </row>
    <row r="38156" spans="2:21" x14ac:dyDescent="0.25">
      <c r="B38156"/>
      <c r="C38156"/>
      <c r="D38156" s="13"/>
      <c r="E38156" s="13"/>
      <c r="K38156" s="23"/>
      <c r="O38156" s="21"/>
      <c r="P38156" s="27"/>
      <c r="Q38156" s="16"/>
      <c r="U38156" s="27"/>
    </row>
    <row r="38157" spans="2:21" x14ac:dyDescent="0.25">
      <c r="B38157"/>
      <c r="C38157"/>
      <c r="D38157" s="13"/>
      <c r="E38157" s="13"/>
      <c r="K38157" s="23"/>
      <c r="O38157" s="21"/>
      <c r="P38157" s="27"/>
      <c r="Q38157" s="16"/>
      <c r="U38157" s="27"/>
    </row>
    <row r="38158" spans="2:21" x14ac:dyDescent="0.25">
      <c r="B38158"/>
      <c r="C38158"/>
      <c r="D38158" s="13"/>
      <c r="E38158" s="13"/>
      <c r="K38158" s="23"/>
      <c r="O38158" s="21"/>
      <c r="P38158" s="27"/>
      <c r="Q38158" s="16"/>
      <c r="U38158" s="27"/>
    </row>
    <row r="38159" spans="2:21" x14ac:dyDescent="0.25">
      <c r="B38159"/>
      <c r="C38159"/>
      <c r="D38159" s="13"/>
      <c r="E38159" s="13"/>
      <c r="K38159" s="23"/>
      <c r="O38159" s="21"/>
      <c r="P38159" s="27"/>
      <c r="Q38159" s="16"/>
      <c r="U38159" s="27"/>
    </row>
    <row r="38160" spans="2:21" x14ac:dyDescent="0.25">
      <c r="B38160"/>
      <c r="C38160"/>
      <c r="D38160" s="13"/>
      <c r="E38160" s="13"/>
      <c r="K38160" s="23"/>
      <c r="O38160" s="21"/>
      <c r="P38160" s="27"/>
      <c r="Q38160" s="16"/>
      <c r="U38160" s="27"/>
    </row>
    <row r="38161" spans="2:21" x14ac:dyDescent="0.25">
      <c r="B38161"/>
      <c r="C38161"/>
      <c r="D38161" s="13"/>
      <c r="E38161" s="13"/>
      <c r="K38161" s="23"/>
      <c r="O38161" s="21"/>
      <c r="P38161" s="27"/>
      <c r="Q38161" s="16"/>
      <c r="U38161" s="27"/>
    </row>
    <row r="38162" spans="2:21" x14ac:dyDescent="0.25">
      <c r="B38162"/>
      <c r="C38162"/>
      <c r="D38162" s="13"/>
      <c r="E38162" s="13"/>
      <c r="K38162" s="23"/>
      <c r="O38162" s="21"/>
      <c r="P38162" s="27"/>
      <c r="Q38162" s="16"/>
      <c r="U38162" s="27"/>
    </row>
    <row r="38163" spans="2:21" x14ac:dyDescent="0.25">
      <c r="B38163"/>
      <c r="C38163"/>
      <c r="D38163" s="13"/>
      <c r="E38163" s="13"/>
      <c r="K38163" s="23"/>
      <c r="O38163" s="21"/>
      <c r="P38163" s="27"/>
      <c r="Q38163" s="16"/>
      <c r="U38163" s="27"/>
    </row>
    <row r="38164" spans="2:21" x14ac:dyDescent="0.25">
      <c r="B38164"/>
      <c r="C38164"/>
      <c r="D38164" s="13"/>
      <c r="E38164" s="13"/>
      <c r="K38164" s="23"/>
      <c r="O38164" s="21"/>
      <c r="P38164" s="27"/>
      <c r="Q38164" s="16"/>
      <c r="U38164" s="27"/>
    </row>
    <row r="38165" spans="2:21" x14ac:dyDescent="0.25">
      <c r="B38165"/>
      <c r="C38165"/>
      <c r="D38165" s="13"/>
      <c r="E38165" s="13"/>
      <c r="K38165" s="23"/>
      <c r="O38165" s="21"/>
      <c r="P38165" s="27"/>
      <c r="Q38165" s="16"/>
      <c r="U38165" s="27"/>
    </row>
    <row r="38166" spans="2:21" x14ac:dyDescent="0.25">
      <c r="B38166"/>
      <c r="C38166"/>
      <c r="D38166" s="13"/>
      <c r="E38166" s="13"/>
      <c r="K38166" s="23"/>
      <c r="O38166" s="21"/>
      <c r="P38166" s="27"/>
      <c r="Q38166" s="16"/>
      <c r="U38166" s="27"/>
    </row>
    <row r="38167" spans="2:21" x14ac:dyDescent="0.25">
      <c r="B38167"/>
      <c r="C38167"/>
      <c r="D38167" s="13"/>
      <c r="E38167" s="13"/>
      <c r="K38167" s="23"/>
      <c r="O38167" s="21"/>
      <c r="P38167" s="27"/>
      <c r="Q38167" s="16"/>
      <c r="U38167" s="27"/>
    </row>
    <row r="38168" spans="2:21" x14ac:dyDescent="0.25">
      <c r="B38168"/>
      <c r="C38168"/>
      <c r="D38168" s="13"/>
      <c r="E38168" s="13"/>
      <c r="K38168" s="23"/>
      <c r="O38168" s="21"/>
      <c r="P38168" s="27"/>
      <c r="Q38168" s="16"/>
      <c r="U38168" s="27"/>
    </row>
    <row r="38169" spans="2:21" x14ac:dyDescent="0.25">
      <c r="B38169"/>
      <c r="C38169"/>
      <c r="D38169" s="13"/>
      <c r="E38169" s="13"/>
      <c r="K38169" s="23"/>
      <c r="O38169" s="21"/>
      <c r="P38169" s="27"/>
      <c r="Q38169" s="16"/>
      <c r="U38169" s="27"/>
    </row>
    <row r="38170" spans="2:21" x14ac:dyDescent="0.25">
      <c r="B38170"/>
      <c r="C38170"/>
      <c r="D38170" s="13"/>
      <c r="E38170" s="13"/>
      <c r="K38170" s="23"/>
      <c r="O38170" s="21"/>
      <c r="P38170" s="27"/>
      <c r="Q38170" s="16"/>
      <c r="U38170" s="27"/>
    </row>
    <row r="38171" spans="2:21" x14ac:dyDescent="0.25">
      <c r="B38171"/>
      <c r="C38171"/>
      <c r="D38171" s="13"/>
      <c r="E38171" s="13"/>
      <c r="K38171" s="23"/>
      <c r="O38171" s="21"/>
      <c r="P38171" s="27"/>
      <c r="Q38171" s="16"/>
      <c r="U38171" s="27"/>
    </row>
    <row r="38172" spans="2:21" x14ac:dyDescent="0.25">
      <c r="B38172"/>
      <c r="C38172"/>
      <c r="D38172" s="13"/>
      <c r="E38172" s="13"/>
      <c r="K38172" s="23"/>
      <c r="O38172" s="21"/>
      <c r="P38172" s="27"/>
      <c r="Q38172" s="16"/>
      <c r="U38172" s="27"/>
    </row>
    <row r="38173" spans="2:21" x14ac:dyDescent="0.25">
      <c r="B38173"/>
      <c r="C38173"/>
      <c r="D38173" s="13"/>
      <c r="E38173" s="13"/>
      <c r="K38173" s="23"/>
      <c r="O38173" s="21"/>
      <c r="P38173" s="27"/>
      <c r="Q38173" s="16"/>
      <c r="U38173" s="27"/>
    </row>
    <row r="38174" spans="2:21" x14ac:dyDescent="0.25">
      <c r="B38174"/>
      <c r="C38174"/>
      <c r="D38174" s="13"/>
      <c r="E38174" s="13"/>
      <c r="K38174" s="23"/>
      <c r="O38174" s="21"/>
      <c r="P38174" s="27"/>
      <c r="Q38174" s="16"/>
      <c r="U38174" s="27"/>
    </row>
    <row r="38175" spans="2:21" x14ac:dyDescent="0.25">
      <c r="B38175"/>
      <c r="C38175"/>
      <c r="D38175" s="13"/>
      <c r="E38175" s="13"/>
      <c r="K38175" s="23"/>
      <c r="O38175" s="21"/>
      <c r="P38175" s="27"/>
      <c r="Q38175" s="16"/>
      <c r="U38175" s="27"/>
    </row>
    <row r="38176" spans="2:21" x14ac:dyDescent="0.25">
      <c r="B38176"/>
      <c r="C38176"/>
      <c r="D38176" s="13"/>
      <c r="E38176" s="13"/>
      <c r="K38176" s="23"/>
      <c r="O38176" s="21"/>
      <c r="P38176" s="27"/>
      <c r="Q38176" s="16"/>
      <c r="U38176" s="27"/>
    </row>
    <row r="38177" spans="2:21" x14ac:dyDescent="0.25">
      <c r="B38177"/>
      <c r="C38177"/>
      <c r="D38177" s="13"/>
      <c r="E38177" s="13"/>
      <c r="K38177" s="23"/>
      <c r="O38177" s="21"/>
      <c r="P38177" s="27"/>
      <c r="Q38177" s="16"/>
      <c r="U38177" s="27"/>
    </row>
    <row r="38178" spans="2:21" x14ac:dyDescent="0.25">
      <c r="B38178"/>
      <c r="C38178"/>
      <c r="D38178" s="13"/>
      <c r="E38178" s="13"/>
      <c r="K38178" s="23"/>
      <c r="O38178" s="21"/>
      <c r="P38178" s="27"/>
      <c r="Q38178" s="16"/>
      <c r="U38178" s="27"/>
    </row>
    <row r="38179" spans="2:21" x14ac:dyDescent="0.25">
      <c r="B38179"/>
      <c r="C38179"/>
      <c r="D38179" s="13"/>
      <c r="E38179" s="13"/>
      <c r="K38179" s="23"/>
      <c r="O38179" s="21"/>
      <c r="P38179" s="27"/>
      <c r="Q38179" s="16"/>
      <c r="U38179" s="27"/>
    </row>
    <row r="38180" spans="2:21" x14ac:dyDescent="0.25">
      <c r="B38180"/>
      <c r="C38180"/>
      <c r="D38180" s="13"/>
      <c r="E38180" s="13"/>
      <c r="K38180" s="23"/>
      <c r="O38180" s="21"/>
      <c r="P38180" s="27"/>
      <c r="Q38180" s="16"/>
      <c r="U38180" s="27"/>
    </row>
    <row r="38181" spans="2:21" x14ac:dyDescent="0.25">
      <c r="B38181"/>
      <c r="C38181"/>
      <c r="D38181" s="13"/>
      <c r="E38181" s="13"/>
      <c r="K38181" s="23"/>
      <c r="O38181" s="21"/>
      <c r="P38181" s="27"/>
      <c r="Q38181" s="16"/>
      <c r="U38181" s="27"/>
    </row>
    <row r="38182" spans="2:21" x14ac:dyDescent="0.25">
      <c r="B38182"/>
      <c r="C38182"/>
      <c r="D38182" s="13"/>
      <c r="E38182" s="13"/>
      <c r="K38182" s="23"/>
      <c r="O38182" s="21"/>
      <c r="P38182" s="27"/>
      <c r="Q38182" s="16"/>
      <c r="U38182" s="27"/>
    </row>
    <row r="38183" spans="2:21" x14ac:dyDescent="0.25">
      <c r="B38183"/>
      <c r="C38183"/>
      <c r="D38183" s="13"/>
      <c r="E38183" s="13"/>
      <c r="K38183" s="23"/>
      <c r="O38183" s="21"/>
      <c r="P38183" s="27"/>
      <c r="Q38183" s="16"/>
      <c r="U38183" s="27"/>
    </row>
    <row r="38184" spans="2:21" x14ac:dyDescent="0.25">
      <c r="B38184"/>
      <c r="C38184"/>
      <c r="D38184" s="13"/>
      <c r="E38184" s="13"/>
      <c r="K38184" s="23"/>
      <c r="O38184" s="21"/>
      <c r="P38184" s="27"/>
      <c r="Q38184" s="16"/>
      <c r="U38184" s="27"/>
    </row>
    <row r="38185" spans="2:21" x14ac:dyDescent="0.25">
      <c r="B38185"/>
      <c r="C38185"/>
      <c r="D38185" s="13"/>
      <c r="E38185" s="13"/>
      <c r="K38185" s="23"/>
      <c r="O38185" s="21"/>
      <c r="P38185" s="27"/>
      <c r="Q38185" s="16"/>
      <c r="U38185" s="27"/>
    </row>
    <row r="38186" spans="2:21" x14ac:dyDescent="0.25">
      <c r="B38186"/>
      <c r="C38186"/>
      <c r="D38186" s="13"/>
      <c r="E38186" s="13"/>
      <c r="K38186" s="23"/>
      <c r="O38186" s="21"/>
      <c r="P38186" s="27"/>
      <c r="Q38186" s="16"/>
      <c r="U38186" s="27"/>
    </row>
    <row r="38187" spans="2:21" x14ac:dyDescent="0.25">
      <c r="B38187"/>
      <c r="C38187"/>
      <c r="D38187" s="13"/>
      <c r="E38187" s="13"/>
      <c r="K38187" s="23"/>
      <c r="O38187" s="21"/>
      <c r="P38187" s="27"/>
      <c r="Q38187" s="16"/>
      <c r="U38187" s="27"/>
    </row>
    <row r="38188" spans="2:21" x14ac:dyDescent="0.25">
      <c r="B38188"/>
      <c r="C38188"/>
      <c r="D38188" s="13"/>
      <c r="E38188" s="13"/>
      <c r="K38188" s="23"/>
      <c r="O38188" s="21"/>
      <c r="P38188" s="27"/>
      <c r="Q38188" s="16"/>
      <c r="U38188" s="27"/>
    </row>
    <row r="38189" spans="2:21" x14ac:dyDescent="0.25">
      <c r="B38189"/>
      <c r="C38189"/>
      <c r="D38189" s="13"/>
      <c r="E38189" s="13"/>
      <c r="K38189" s="23"/>
      <c r="O38189" s="21"/>
      <c r="P38189" s="27"/>
      <c r="Q38189" s="16"/>
      <c r="U38189" s="27"/>
    </row>
    <row r="38190" spans="2:21" x14ac:dyDescent="0.25">
      <c r="B38190"/>
      <c r="C38190"/>
      <c r="D38190" s="13"/>
      <c r="E38190" s="13"/>
      <c r="K38190" s="23"/>
      <c r="O38190" s="21"/>
      <c r="P38190" s="27"/>
      <c r="Q38190" s="16"/>
      <c r="U38190" s="27"/>
    </row>
    <row r="38191" spans="2:21" x14ac:dyDescent="0.25">
      <c r="B38191"/>
      <c r="C38191"/>
      <c r="D38191" s="13"/>
      <c r="E38191" s="13"/>
      <c r="K38191" s="23"/>
      <c r="O38191" s="21"/>
      <c r="P38191" s="27"/>
      <c r="Q38191" s="16"/>
      <c r="U38191" s="27"/>
    </row>
    <row r="38192" spans="2:21" x14ac:dyDescent="0.25">
      <c r="B38192"/>
      <c r="C38192"/>
      <c r="D38192" s="13"/>
      <c r="E38192" s="13"/>
      <c r="K38192" s="23"/>
      <c r="O38192" s="21"/>
      <c r="P38192" s="27"/>
      <c r="Q38192" s="16"/>
      <c r="U38192" s="27"/>
    </row>
    <row r="38193" spans="2:21" x14ac:dyDescent="0.25">
      <c r="B38193"/>
      <c r="C38193"/>
      <c r="D38193" s="13"/>
      <c r="E38193" s="13"/>
      <c r="K38193" s="23"/>
      <c r="O38193" s="21"/>
      <c r="P38193" s="27"/>
      <c r="Q38193" s="16"/>
      <c r="U38193" s="27"/>
    </row>
    <row r="38194" spans="2:21" x14ac:dyDescent="0.25">
      <c r="B38194"/>
      <c r="C38194"/>
      <c r="D38194" s="13"/>
      <c r="E38194" s="13"/>
      <c r="K38194" s="23"/>
      <c r="O38194" s="21"/>
      <c r="P38194" s="27"/>
      <c r="Q38194" s="16"/>
      <c r="U38194" s="27"/>
    </row>
    <row r="38195" spans="2:21" x14ac:dyDescent="0.25">
      <c r="B38195"/>
      <c r="C38195"/>
      <c r="D38195" s="13"/>
      <c r="E38195" s="13"/>
      <c r="K38195" s="23"/>
      <c r="O38195" s="21"/>
      <c r="P38195" s="27"/>
      <c r="Q38195" s="16"/>
      <c r="U38195" s="27"/>
    </row>
    <row r="38196" spans="2:21" x14ac:dyDescent="0.25">
      <c r="B38196"/>
      <c r="C38196"/>
      <c r="D38196" s="13"/>
      <c r="E38196" s="13"/>
      <c r="K38196" s="23"/>
      <c r="O38196" s="21"/>
      <c r="P38196" s="27"/>
      <c r="Q38196" s="16"/>
      <c r="U38196" s="27"/>
    </row>
    <row r="38197" spans="2:21" x14ac:dyDescent="0.25">
      <c r="B38197"/>
      <c r="C38197"/>
      <c r="D38197" s="13"/>
      <c r="E38197" s="13"/>
      <c r="K38197" s="23"/>
      <c r="O38197" s="21"/>
      <c r="P38197" s="27"/>
      <c r="Q38197" s="16"/>
      <c r="U38197" s="27"/>
    </row>
    <row r="38198" spans="2:21" x14ac:dyDescent="0.25">
      <c r="B38198"/>
      <c r="C38198"/>
      <c r="D38198" s="13"/>
      <c r="E38198" s="13"/>
      <c r="K38198" s="23"/>
      <c r="O38198" s="21"/>
      <c r="P38198" s="27"/>
      <c r="Q38198" s="16"/>
      <c r="U38198" s="27"/>
    </row>
    <row r="38199" spans="2:21" x14ac:dyDescent="0.25">
      <c r="B38199"/>
      <c r="C38199"/>
      <c r="D38199" s="13"/>
      <c r="E38199" s="13"/>
      <c r="K38199" s="23"/>
      <c r="O38199" s="21"/>
      <c r="P38199" s="27"/>
      <c r="Q38199" s="16"/>
      <c r="U38199" s="27"/>
    </row>
    <row r="38200" spans="2:21" x14ac:dyDescent="0.25">
      <c r="B38200"/>
      <c r="C38200"/>
      <c r="D38200" s="13"/>
      <c r="E38200" s="13"/>
      <c r="K38200" s="23"/>
      <c r="O38200" s="21"/>
      <c r="P38200" s="27"/>
      <c r="Q38200" s="16"/>
      <c r="U38200" s="27"/>
    </row>
    <row r="38201" spans="2:21" x14ac:dyDescent="0.25">
      <c r="B38201"/>
      <c r="C38201"/>
      <c r="D38201" s="13"/>
      <c r="E38201" s="13"/>
      <c r="K38201" s="23"/>
      <c r="O38201" s="21"/>
      <c r="P38201" s="27"/>
      <c r="Q38201" s="16"/>
      <c r="U38201" s="27"/>
    </row>
    <row r="38202" spans="2:21" x14ac:dyDescent="0.25">
      <c r="B38202"/>
      <c r="C38202"/>
      <c r="D38202" s="13"/>
      <c r="E38202" s="13"/>
      <c r="K38202" s="23"/>
      <c r="O38202" s="21"/>
      <c r="P38202" s="27"/>
      <c r="Q38202" s="16"/>
      <c r="U38202" s="27"/>
    </row>
    <row r="38203" spans="2:21" x14ac:dyDescent="0.25">
      <c r="B38203"/>
      <c r="C38203"/>
      <c r="D38203" s="13"/>
      <c r="E38203" s="13"/>
      <c r="K38203" s="23"/>
      <c r="O38203" s="21"/>
      <c r="P38203" s="27"/>
      <c r="Q38203" s="16"/>
      <c r="U38203" s="27"/>
    </row>
    <row r="38204" spans="2:21" x14ac:dyDescent="0.25">
      <c r="B38204"/>
      <c r="C38204"/>
      <c r="D38204" s="13"/>
      <c r="E38204" s="13"/>
      <c r="K38204" s="23"/>
      <c r="O38204" s="21"/>
      <c r="P38204" s="27"/>
      <c r="Q38204" s="16"/>
      <c r="U38204" s="27"/>
    </row>
    <row r="38205" spans="2:21" x14ac:dyDescent="0.25">
      <c r="B38205"/>
      <c r="C38205"/>
      <c r="D38205" s="13"/>
      <c r="E38205" s="13"/>
      <c r="K38205" s="23"/>
      <c r="O38205" s="21"/>
      <c r="P38205" s="27"/>
      <c r="Q38205" s="16"/>
      <c r="U38205" s="27"/>
    </row>
    <row r="38206" spans="2:21" x14ac:dyDescent="0.25">
      <c r="B38206"/>
      <c r="C38206"/>
      <c r="D38206" s="13"/>
      <c r="E38206" s="13"/>
      <c r="K38206" s="23"/>
      <c r="O38206" s="21"/>
      <c r="P38206" s="27"/>
      <c r="Q38206" s="16"/>
      <c r="U38206" s="27"/>
    </row>
    <row r="38207" spans="2:21" x14ac:dyDescent="0.25">
      <c r="B38207"/>
      <c r="C38207"/>
      <c r="D38207" s="13"/>
      <c r="E38207" s="13"/>
      <c r="K38207" s="23"/>
      <c r="O38207" s="21"/>
      <c r="P38207" s="27"/>
      <c r="Q38207" s="16"/>
      <c r="U38207" s="27"/>
    </row>
    <row r="38208" spans="2:21" x14ac:dyDescent="0.25">
      <c r="B38208"/>
      <c r="C38208"/>
      <c r="D38208" s="13"/>
      <c r="E38208" s="13"/>
      <c r="K38208" s="23"/>
      <c r="O38208" s="21"/>
      <c r="P38208" s="27"/>
      <c r="Q38208" s="16"/>
      <c r="U38208" s="27"/>
    </row>
    <row r="38209" spans="2:21" x14ac:dyDescent="0.25">
      <c r="B38209"/>
      <c r="C38209"/>
      <c r="D38209" s="13"/>
      <c r="E38209" s="13"/>
      <c r="K38209" s="23"/>
      <c r="O38209" s="21"/>
      <c r="P38209" s="27"/>
      <c r="Q38209" s="16"/>
      <c r="U38209" s="27"/>
    </row>
    <row r="38210" spans="2:21" x14ac:dyDescent="0.25">
      <c r="B38210"/>
      <c r="C38210"/>
      <c r="D38210" s="13"/>
      <c r="E38210" s="13"/>
      <c r="K38210" s="23"/>
      <c r="O38210" s="21"/>
      <c r="P38210" s="27"/>
      <c r="Q38210" s="16"/>
      <c r="U38210" s="27"/>
    </row>
    <row r="38211" spans="2:21" x14ac:dyDescent="0.25">
      <c r="B38211"/>
      <c r="C38211"/>
      <c r="D38211" s="13"/>
      <c r="E38211" s="13"/>
      <c r="K38211" s="23"/>
      <c r="O38211" s="21"/>
      <c r="P38211" s="27"/>
      <c r="Q38211" s="16"/>
      <c r="U38211" s="27"/>
    </row>
    <row r="38212" spans="2:21" x14ac:dyDescent="0.25">
      <c r="B38212"/>
      <c r="C38212"/>
      <c r="D38212" s="13"/>
      <c r="E38212" s="13"/>
      <c r="K38212" s="23"/>
      <c r="O38212" s="21"/>
      <c r="P38212" s="27"/>
      <c r="Q38212" s="16"/>
      <c r="U38212" s="27"/>
    </row>
    <row r="38213" spans="2:21" x14ac:dyDescent="0.25">
      <c r="B38213"/>
      <c r="C38213"/>
      <c r="D38213" s="13"/>
      <c r="E38213" s="13"/>
      <c r="K38213" s="23"/>
      <c r="O38213" s="21"/>
      <c r="P38213" s="27"/>
      <c r="Q38213" s="16"/>
      <c r="U38213" s="27"/>
    </row>
    <row r="38214" spans="2:21" x14ac:dyDescent="0.25">
      <c r="B38214"/>
      <c r="C38214"/>
      <c r="D38214" s="13"/>
      <c r="E38214" s="13"/>
      <c r="K38214" s="23"/>
      <c r="O38214" s="21"/>
      <c r="P38214" s="27"/>
      <c r="Q38214" s="16"/>
      <c r="U38214" s="27"/>
    </row>
    <row r="38215" spans="2:21" x14ac:dyDescent="0.25">
      <c r="B38215"/>
      <c r="C38215"/>
      <c r="D38215" s="13"/>
      <c r="E38215" s="13"/>
      <c r="K38215" s="23"/>
      <c r="O38215" s="21"/>
      <c r="P38215" s="27"/>
      <c r="Q38215" s="16"/>
      <c r="U38215" s="27"/>
    </row>
    <row r="38216" spans="2:21" x14ac:dyDescent="0.25">
      <c r="B38216"/>
      <c r="C38216"/>
      <c r="D38216" s="13"/>
      <c r="E38216" s="13"/>
      <c r="K38216" s="23"/>
      <c r="O38216" s="21"/>
      <c r="P38216" s="27"/>
      <c r="Q38216" s="16"/>
      <c r="U38216" s="27"/>
    </row>
    <row r="38217" spans="2:21" x14ac:dyDescent="0.25">
      <c r="B38217"/>
      <c r="C38217"/>
      <c r="D38217" s="13"/>
      <c r="E38217" s="13"/>
      <c r="K38217" s="23"/>
      <c r="O38217" s="21"/>
      <c r="P38217" s="27"/>
      <c r="Q38217" s="16"/>
      <c r="U38217" s="27"/>
    </row>
    <row r="38218" spans="2:21" x14ac:dyDescent="0.25">
      <c r="B38218"/>
      <c r="C38218"/>
      <c r="D38218" s="13"/>
      <c r="E38218" s="13"/>
      <c r="K38218" s="23"/>
      <c r="O38218" s="21"/>
      <c r="P38218" s="27"/>
      <c r="Q38218" s="16"/>
      <c r="U38218" s="27"/>
    </row>
    <row r="38219" spans="2:21" x14ac:dyDescent="0.25">
      <c r="B38219"/>
      <c r="C38219"/>
      <c r="D38219" s="13"/>
      <c r="E38219" s="13"/>
      <c r="K38219" s="23"/>
      <c r="O38219" s="21"/>
      <c r="P38219" s="27"/>
      <c r="Q38219" s="16"/>
      <c r="U38219" s="27"/>
    </row>
    <row r="38220" spans="2:21" x14ac:dyDescent="0.25">
      <c r="B38220"/>
      <c r="C38220"/>
      <c r="D38220" s="13"/>
      <c r="E38220" s="13"/>
      <c r="K38220" s="23"/>
      <c r="O38220" s="21"/>
      <c r="P38220" s="27"/>
      <c r="Q38220" s="16"/>
      <c r="U38220" s="27"/>
    </row>
    <row r="38221" spans="2:21" x14ac:dyDescent="0.25">
      <c r="B38221"/>
      <c r="C38221"/>
      <c r="D38221" s="13"/>
      <c r="E38221" s="13"/>
      <c r="K38221" s="23"/>
      <c r="O38221" s="21"/>
      <c r="P38221" s="27"/>
      <c r="Q38221" s="16"/>
      <c r="U38221" s="27"/>
    </row>
    <row r="38222" spans="2:21" x14ac:dyDescent="0.25">
      <c r="B38222"/>
      <c r="C38222"/>
      <c r="D38222" s="13"/>
      <c r="E38222" s="13"/>
      <c r="K38222" s="23"/>
      <c r="O38222" s="21"/>
      <c r="P38222" s="27"/>
      <c r="Q38222" s="16"/>
      <c r="U38222" s="27"/>
    </row>
    <row r="38223" spans="2:21" x14ac:dyDescent="0.25">
      <c r="B38223"/>
      <c r="C38223"/>
      <c r="D38223" s="13"/>
      <c r="E38223" s="13"/>
      <c r="K38223" s="23"/>
      <c r="O38223" s="21"/>
      <c r="P38223" s="27"/>
      <c r="Q38223" s="16"/>
      <c r="U38223" s="27"/>
    </row>
    <row r="38224" spans="2:21" x14ac:dyDescent="0.25">
      <c r="B38224"/>
      <c r="C38224"/>
      <c r="D38224" s="13"/>
      <c r="E38224" s="13"/>
      <c r="K38224" s="23"/>
      <c r="O38224" s="21"/>
      <c r="P38224" s="27"/>
      <c r="Q38224" s="16"/>
      <c r="U38224" s="27"/>
    </row>
    <row r="38225" spans="2:21" x14ac:dyDescent="0.25">
      <c r="B38225"/>
      <c r="C38225"/>
      <c r="D38225" s="13"/>
      <c r="E38225" s="13"/>
      <c r="K38225" s="23"/>
      <c r="O38225" s="21"/>
      <c r="P38225" s="27"/>
      <c r="Q38225" s="16"/>
      <c r="U38225" s="27"/>
    </row>
    <row r="38226" spans="2:21" x14ac:dyDescent="0.25">
      <c r="B38226"/>
      <c r="C38226"/>
      <c r="D38226" s="13"/>
      <c r="E38226" s="13"/>
      <c r="K38226" s="23"/>
      <c r="O38226" s="21"/>
      <c r="P38226" s="27"/>
      <c r="Q38226" s="16"/>
      <c r="U38226" s="27"/>
    </row>
    <row r="38227" spans="2:21" x14ac:dyDescent="0.25">
      <c r="B38227"/>
      <c r="C38227"/>
      <c r="D38227" s="13"/>
      <c r="E38227" s="13"/>
      <c r="K38227" s="23"/>
      <c r="O38227" s="21"/>
      <c r="P38227" s="27"/>
      <c r="Q38227" s="16"/>
      <c r="U38227" s="27"/>
    </row>
    <row r="38228" spans="2:21" x14ac:dyDescent="0.25">
      <c r="B38228"/>
      <c r="C38228"/>
      <c r="D38228" s="13"/>
      <c r="E38228" s="13"/>
      <c r="K38228" s="23"/>
      <c r="O38228" s="21"/>
      <c r="P38228" s="27"/>
      <c r="Q38228" s="16"/>
      <c r="U38228" s="27"/>
    </row>
    <row r="38229" spans="2:21" x14ac:dyDescent="0.25">
      <c r="B38229"/>
      <c r="C38229"/>
      <c r="D38229" s="13"/>
      <c r="E38229" s="13"/>
      <c r="K38229" s="23"/>
      <c r="O38229" s="21"/>
      <c r="P38229" s="27"/>
      <c r="Q38229" s="16"/>
      <c r="U38229" s="27"/>
    </row>
    <row r="38230" spans="2:21" x14ac:dyDescent="0.25">
      <c r="B38230"/>
      <c r="C38230"/>
      <c r="D38230" s="13"/>
      <c r="E38230" s="13"/>
      <c r="K38230" s="23"/>
      <c r="O38230" s="21"/>
      <c r="P38230" s="27"/>
      <c r="Q38230" s="16"/>
      <c r="U38230" s="27"/>
    </row>
    <row r="38231" spans="2:21" x14ac:dyDescent="0.25">
      <c r="B38231"/>
      <c r="C38231"/>
      <c r="D38231" s="13"/>
      <c r="E38231" s="13"/>
      <c r="K38231" s="23"/>
      <c r="O38231" s="21"/>
      <c r="P38231" s="27"/>
      <c r="Q38231" s="16"/>
      <c r="U38231" s="27"/>
    </row>
    <row r="38232" spans="2:21" x14ac:dyDescent="0.25">
      <c r="B38232"/>
      <c r="C38232"/>
      <c r="D38232" s="13"/>
      <c r="E38232" s="13"/>
      <c r="K38232" s="23"/>
      <c r="O38232" s="21"/>
      <c r="P38232" s="27"/>
      <c r="Q38232" s="16"/>
      <c r="U38232" s="27"/>
    </row>
    <row r="38233" spans="2:21" x14ac:dyDescent="0.25">
      <c r="B38233"/>
      <c r="C38233"/>
      <c r="D38233" s="13"/>
      <c r="E38233" s="13"/>
      <c r="K38233" s="23"/>
      <c r="O38233" s="21"/>
      <c r="P38233" s="27"/>
      <c r="Q38233" s="16"/>
      <c r="U38233" s="27"/>
    </row>
    <row r="38234" spans="2:21" x14ac:dyDescent="0.25">
      <c r="B38234"/>
      <c r="C38234"/>
      <c r="D38234" s="13"/>
      <c r="E38234" s="13"/>
      <c r="K38234" s="23"/>
      <c r="O38234" s="21"/>
      <c r="P38234" s="27"/>
      <c r="Q38234" s="16"/>
      <c r="U38234" s="27"/>
    </row>
    <row r="38235" spans="2:21" x14ac:dyDescent="0.25">
      <c r="B38235"/>
      <c r="C38235"/>
      <c r="D38235" s="13"/>
      <c r="E38235" s="13"/>
      <c r="K38235" s="23"/>
      <c r="O38235" s="21"/>
      <c r="P38235" s="27"/>
      <c r="Q38235" s="16"/>
      <c r="U38235" s="27"/>
    </row>
    <row r="38236" spans="2:21" x14ac:dyDescent="0.25">
      <c r="B38236"/>
      <c r="C38236"/>
      <c r="D38236" s="13"/>
      <c r="E38236" s="13"/>
      <c r="K38236" s="23"/>
      <c r="O38236" s="21"/>
      <c r="P38236" s="27"/>
      <c r="Q38236" s="16"/>
      <c r="U38236" s="27"/>
    </row>
    <row r="38237" spans="2:21" x14ac:dyDescent="0.25">
      <c r="B38237"/>
      <c r="C38237"/>
      <c r="D38237" s="13"/>
      <c r="E38237" s="13"/>
      <c r="K38237" s="23"/>
      <c r="O38237" s="21"/>
      <c r="P38237" s="27"/>
      <c r="Q38237" s="16"/>
      <c r="U38237" s="27"/>
    </row>
    <row r="38238" spans="2:21" x14ac:dyDescent="0.25">
      <c r="B38238"/>
      <c r="C38238"/>
      <c r="D38238" s="13"/>
      <c r="E38238" s="13"/>
      <c r="K38238" s="23"/>
      <c r="O38238" s="21"/>
      <c r="P38238" s="27"/>
      <c r="Q38238" s="16"/>
      <c r="U38238" s="27"/>
    </row>
    <row r="38239" spans="2:21" x14ac:dyDescent="0.25">
      <c r="B38239"/>
      <c r="C38239"/>
      <c r="D38239" s="13"/>
      <c r="E38239" s="13"/>
      <c r="K38239" s="23"/>
      <c r="O38239" s="21"/>
      <c r="P38239" s="27"/>
      <c r="Q38239" s="16"/>
      <c r="U38239" s="27"/>
    </row>
    <row r="38240" spans="2:21" x14ac:dyDescent="0.25">
      <c r="B38240"/>
      <c r="C38240"/>
      <c r="D38240" s="13"/>
      <c r="E38240" s="13"/>
      <c r="K38240" s="23"/>
      <c r="O38240" s="21"/>
      <c r="P38240" s="27"/>
      <c r="Q38240" s="16"/>
      <c r="U38240" s="27"/>
    </row>
    <row r="38241" spans="2:21" x14ac:dyDescent="0.25">
      <c r="B38241"/>
      <c r="C38241"/>
      <c r="D38241" s="13"/>
      <c r="E38241" s="13"/>
      <c r="K38241" s="23"/>
      <c r="O38241" s="21"/>
      <c r="P38241" s="27"/>
      <c r="Q38241" s="16"/>
      <c r="U38241" s="27"/>
    </row>
    <row r="38242" spans="2:21" x14ac:dyDescent="0.25">
      <c r="B38242"/>
      <c r="C38242"/>
      <c r="D38242" s="13"/>
      <c r="E38242" s="13"/>
      <c r="K38242" s="23"/>
      <c r="O38242" s="21"/>
      <c r="P38242" s="27"/>
      <c r="Q38242" s="16"/>
      <c r="U38242" s="27"/>
    </row>
    <row r="38243" spans="2:21" x14ac:dyDescent="0.25">
      <c r="B38243"/>
      <c r="C38243"/>
      <c r="D38243" s="13"/>
      <c r="E38243" s="13"/>
      <c r="K38243" s="23"/>
      <c r="O38243" s="21"/>
      <c r="P38243" s="27"/>
      <c r="Q38243" s="16"/>
      <c r="U38243" s="27"/>
    </row>
    <row r="38244" spans="2:21" x14ac:dyDescent="0.25">
      <c r="B38244"/>
      <c r="C38244"/>
      <c r="D38244" s="13"/>
      <c r="E38244" s="13"/>
      <c r="K38244" s="23"/>
      <c r="O38244" s="21"/>
      <c r="P38244" s="27"/>
      <c r="Q38244" s="16"/>
      <c r="U38244" s="27"/>
    </row>
    <row r="38245" spans="2:21" x14ac:dyDescent="0.25">
      <c r="B38245"/>
      <c r="C38245"/>
      <c r="D38245" s="13"/>
      <c r="E38245" s="13"/>
      <c r="K38245" s="23"/>
      <c r="O38245" s="21"/>
      <c r="P38245" s="27"/>
      <c r="Q38245" s="16"/>
      <c r="U38245" s="27"/>
    </row>
    <row r="38246" spans="2:21" x14ac:dyDescent="0.25">
      <c r="B38246"/>
      <c r="C38246"/>
      <c r="D38246" s="13"/>
      <c r="E38246" s="13"/>
      <c r="K38246" s="23"/>
      <c r="O38246" s="21"/>
      <c r="P38246" s="27"/>
      <c r="Q38246" s="16"/>
      <c r="U38246" s="27"/>
    </row>
    <row r="38247" spans="2:21" x14ac:dyDescent="0.25">
      <c r="B38247"/>
      <c r="C38247"/>
      <c r="D38247" s="13"/>
      <c r="E38247" s="13"/>
      <c r="K38247" s="23"/>
      <c r="O38247" s="21"/>
      <c r="P38247" s="27"/>
      <c r="Q38247" s="16"/>
      <c r="U38247" s="27"/>
    </row>
    <row r="38248" spans="2:21" x14ac:dyDescent="0.25">
      <c r="B38248"/>
      <c r="C38248"/>
      <c r="D38248" s="13"/>
      <c r="E38248" s="13"/>
      <c r="K38248" s="23"/>
      <c r="O38248" s="21"/>
      <c r="P38248" s="27"/>
      <c r="Q38248" s="16"/>
      <c r="U38248" s="27"/>
    </row>
    <row r="38249" spans="2:21" x14ac:dyDescent="0.25">
      <c r="B38249"/>
      <c r="C38249"/>
      <c r="D38249" s="13"/>
      <c r="E38249" s="13"/>
      <c r="K38249" s="23"/>
      <c r="O38249" s="21"/>
      <c r="P38249" s="27"/>
      <c r="Q38249" s="16"/>
      <c r="U38249" s="27"/>
    </row>
    <row r="38250" spans="2:21" x14ac:dyDescent="0.25">
      <c r="B38250"/>
      <c r="C38250"/>
      <c r="D38250" s="13"/>
      <c r="E38250" s="13"/>
      <c r="K38250" s="23"/>
      <c r="O38250" s="21"/>
      <c r="P38250" s="27"/>
      <c r="Q38250" s="16"/>
      <c r="U38250" s="27"/>
    </row>
    <row r="38251" spans="2:21" x14ac:dyDescent="0.25">
      <c r="B38251"/>
      <c r="C38251"/>
      <c r="D38251" s="13"/>
      <c r="E38251" s="13"/>
      <c r="K38251" s="23"/>
      <c r="O38251" s="21"/>
      <c r="P38251" s="27"/>
      <c r="Q38251" s="16"/>
      <c r="U38251" s="27"/>
    </row>
    <row r="38252" spans="2:21" x14ac:dyDescent="0.25">
      <c r="B38252"/>
      <c r="C38252"/>
      <c r="D38252" s="13"/>
      <c r="E38252" s="13"/>
      <c r="K38252" s="23"/>
      <c r="O38252" s="21"/>
      <c r="P38252" s="27"/>
      <c r="Q38252" s="16"/>
      <c r="U38252" s="27"/>
    </row>
    <row r="38253" spans="2:21" x14ac:dyDescent="0.25">
      <c r="B38253"/>
      <c r="C38253"/>
      <c r="D38253" s="13"/>
      <c r="E38253" s="13"/>
      <c r="K38253" s="23"/>
      <c r="O38253" s="21"/>
      <c r="P38253" s="27"/>
      <c r="Q38253" s="16"/>
      <c r="U38253" s="27"/>
    </row>
    <row r="38254" spans="2:21" x14ac:dyDescent="0.25">
      <c r="B38254"/>
      <c r="C38254"/>
      <c r="D38254" s="13"/>
      <c r="E38254" s="13"/>
      <c r="K38254" s="23"/>
      <c r="O38254" s="21"/>
      <c r="P38254" s="27"/>
      <c r="Q38254" s="16"/>
      <c r="U38254" s="27"/>
    </row>
    <row r="38255" spans="2:21" x14ac:dyDescent="0.25">
      <c r="B38255"/>
      <c r="C38255"/>
      <c r="D38255" s="13"/>
      <c r="E38255" s="13"/>
      <c r="K38255" s="23"/>
      <c r="O38255" s="21"/>
      <c r="P38255" s="27"/>
      <c r="Q38255" s="16"/>
      <c r="U38255" s="27"/>
    </row>
    <row r="38256" spans="2:21" x14ac:dyDescent="0.25">
      <c r="B38256"/>
      <c r="C38256"/>
      <c r="D38256" s="13"/>
      <c r="E38256" s="13"/>
      <c r="K38256" s="23"/>
      <c r="O38256" s="21"/>
      <c r="P38256" s="27"/>
      <c r="Q38256" s="16"/>
      <c r="U38256" s="27"/>
    </row>
    <row r="38257" spans="2:21" x14ac:dyDescent="0.25">
      <c r="B38257"/>
      <c r="C38257"/>
      <c r="D38257" s="13"/>
      <c r="E38257" s="13"/>
      <c r="K38257" s="23"/>
      <c r="O38257" s="21"/>
      <c r="P38257" s="27"/>
      <c r="Q38257" s="16"/>
      <c r="U38257" s="27"/>
    </row>
    <row r="38258" spans="2:21" x14ac:dyDescent="0.25">
      <c r="B38258"/>
      <c r="C38258"/>
      <c r="D38258" s="13"/>
      <c r="E38258" s="13"/>
      <c r="K38258" s="23"/>
      <c r="O38258" s="21"/>
      <c r="P38258" s="27"/>
      <c r="Q38258" s="16"/>
      <c r="U38258" s="27"/>
    </row>
    <row r="38259" spans="2:21" x14ac:dyDescent="0.25">
      <c r="B38259"/>
      <c r="C38259"/>
      <c r="D38259" s="13"/>
      <c r="E38259" s="13"/>
      <c r="K38259" s="23"/>
      <c r="O38259" s="21"/>
      <c r="P38259" s="27"/>
      <c r="Q38259" s="16"/>
      <c r="U38259" s="27"/>
    </row>
    <row r="38260" spans="2:21" x14ac:dyDescent="0.25">
      <c r="B38260"/>
      <c r="C38260"/>
      <c r="D38260" s="13"/>
      <c r="E38260" s="13"/>
      <c r="K38260" s="23"/>
      <c r="O38260" s="21"/>
      <c r="P38260" s="27"/>
      <c r="Q38260" s="16"/>
      <c r="U38260" s="27"/>
    </row>
    <row r="38261" spans="2:21" x14ac:dyDescent="0.25">
      <c r="B38261"/>
      <c r="C38261"/>
      <c r="D38261" s="13"/>
      <c r="E38261" s="13"/>
      <c r="K38261" s="23"/>
      <c r="O38261" s="21"/>
      <c r="P38261" s="27"/>
      <c r="Q38261" s="16"/>
      <c r="U38261" s="27"/>
    </row>
    <row r="38262" spans="2:21" x14ac:dyDescent="0.25">
      <c r="B38262"/>
      <c r="C38262"/>
      <c r="D38262" s="13"/>
      <c r="E38262" s="13"/>
      <c r="K38262" s="23"/>
      <c r="O38262" s="21"/>
      <c r="P38262" s="27"/>
      <c r="Q38262" s="16"/>
      <c r="U38262" s="27"/>
    </row>
    <row r="38263" spans="2:21" x14ac:dyDescent="0.25">
      <c r="B38263"/>
      <c r="C38263"/>
      <c r="D38263" s="13"/>
      <c r="E38263" s="13"/>
      <c r="K38263" s="23"/>
      <c r="O38263" s="21"/>
      <c r="P38263" s="27"/>
      <c r="Q38263" s="16"/>
      <c r="U38263" s="27"/>
    </row>
    <row r="38264" spans="2:21" x14ac:dyDescent="0.25">
      <c r="B38264"/>
      <c r="C38264"/>
      <c r="D38264" s="13"/>
      <c r="E38264" s="13"/>
      <c r="K38264" s="23"/>
      <c r="O38264" s="21"/>
      <c r="P38264" s="27"/>
      <c r="Q38264" s="16"/>
      <c r="U38264" s="27"/>
    </row>
    <row r="38265" spans="2:21" x14ac:dyDescent="0.25">
      <c r="B38265"/>
      <c r="C38265"/>
      <c r="D38265" s="13"/>
      <c r="E38265" s="13"/>
      <c r="K38265" s="23"/>
      <c r="O38265" s="21"/>
      <c r="P38265" s="27"/>
      <c r="Q38265" s="16"/>
      <c r="U38265" s="27"/>
    </row>
    <row r="38266" spans="2:21" x14ac:dyDescent="0.25">
      <c r="B38266"/>
      <c r="C38266"/>
      <c r="D38266" s="13"/>
      <c r="E38266" s="13"/>
      <c r="K38266" s="23"/>
      <c r="O38266" s="21"/>
      <c r="P38266" s="27"/>
      <c r="Q38266" s="16"/>
      <c r="U38266" s="27"/>
    </row>
    <row r="38267" spans="2:21" x14ac:dyDescent="0.25">
      <c r="B38267"/>
      <c r="C38267"/>
      <c r="D38267" s="13"/>
      <c r="E38267" s="13"/>
      <c r="K38267" s="23"/>
      <c r="O38267" s="21"/>
      <c r="P38267" s="27"/>
      <c r="Q38267" s="16"/>
      <c r="U38267" s="27"/>
    </row>
    <row r="38268" spans="2:21" x14ac:dyDescent="0.25">
      <c r="B38268"/>
      <c r="C38268"/>
      <c r="D38268" s="13"/>
      <c r="E38268" s="13"/>
      <c r="K38268" s="23"/>
      <c r="O38268" s="21"/>
      <c r="P38268" s="27"/>
      <c r="Q38268" s="16"/>
      <c r="U38268" s="27"/>
    </row>
    <row r="38269" spans="2:21" x14ac:dyDescent="0.25">
      <c r="B38269"/>
      <c r="C38269"/>
      <c r="D38269" s="13"/>
      <c r="E38269" s="13"/>
      <c r="K38269" s="23"/>
      <c r="O38269" s="21"/>
      <c r="P38269" s="27"/>
      <c r="Q38269" s="16"/>
      <c r="U38269" s="27"/>
    </row>
    <row r="38270" spans="2:21" x14ac:dyDescent="0.25">
      <c r="B38270"/>
      <c r="C38270"/>
      <c r="D38270" s="13"/>
      <c r="E38270" s="13"/>
      <c r="K38270" s="23"/>
      <c r="O38270" s="21"/>
      <c r="P38270" s="27"/>
      <c r="Q38270" s="16"/>
      <c r="U38270" s="27"/>
    </row>
    <row r="38271" spans="2:21" x14ac:dyDescent="0.25">
      <c r="B38271"/>
      <c r="C38271"/>
      <c r="D38271" s="13"/>
      <c r="E38271" s="13"/>
      <c r="K38271" s="23"/>
      <c r="O38271" s="21"/>
      <c r="P38271" s="27"/>
      <c r="Q38271" s="16"/>
      <c r="U38271" s="27"/>
    </row>
    <row r="38272" spans="2:21" x14ac:dyDescent="0.25">
      <c r="B38272"/>
      <c r="C38272"/>
      <c r="D38272" s="13"/>
      <c r="E38272" s="13"/>
      <c r="K38272" s="23"/>
      <c r="O38272" s="21"/>
      <c r="P38272" s="27"/>
      <c r="Q38272" s="16"/>
      <c r="U38272" s="27"/>
    </row>
    <row r="38273" spans="2:21" x14ac:dyDescent="0.25">
      <c r="B38273"/>
      <c r="C38273"/>
      <c r="D38273" s="13"/>
      <c r="E38273" s="13"/>
      <c r="K38273" s="23"/>
      <c r="O38273" s="21"/>
      <c r="P38273" s="27"/>
      <c r="Q38273" s="16"/>
      <c r="U38273" s="27"/>
    </row>
    <row r="38274" spans="2:21" x14ac:dyDescent="0.25">
      <c r="B38274"/>
      <c r="C38274"/>
      <c r="D38274" s="13"/>
      <c r="E38274" s="13"/>
      <c r="K38274" s="23"/>
      <c r="O38274" s="21"/>
      <c r="P38274" s="27"/>
      <c r="Q38274" s="16"/>
      <c r="U38274" s="27"/>
    </row>
    <row r="38275" spans="2:21" x14ac:dyDescent="0.25">
      <c r="B38275"/>
      <c r="C38275"/>
      <c r="D38275" s="13"/>
      <c r="E38275" s="13"/>
      <c r="K38275" s="23"/>
      <c r="O38275" s="21"/>
      <c r="P38275" s="27"/>
      <c r="Q38275" s="16"/>
      <c r="U38275" s="27"/>
    </row>
    <row r="38276" spans="2:21" x14ac:dyDescent="0.25">
      <c r="B38276"/>
      <c r="C38276"/>
      <c r="D38276" s="13"/>
      <c r="E38276" s="13"/>
      <c r="K38276" s="23"/>
      <c r="O38276" s="21"/>
      <c r="P38276" s="27"/>
      <c r="Q38276" s="16"/>
      <c r="U38276" s="27"/>
    </row>
    <row r="38277" spans="2:21" x14ac:dyDescent="0.25">
      <c r="B38277"/>
      <c r="C38277"/>
      <c r="D38277" s="13"/>
      <c r="E38277" s="13"/>
      <c r="K38277" s="23"/>
      <c r="O38277" s="21"/>
      <c r="P38277" s="27"/>
      <c r="Q38277" s="16"/>
      <c r="U38277" s="27"/>
    </row>
    <row r="38278" spans="2:21" x14ac:dyDescent="0.25">
      <c r="B38278"/>
      <c r="C38278"/>
      <c r="D38278" s="13"/>
      <c r="E38278" s="13"/>
      <c r="K38278" s="23"/>
      <c r="O38278" s="21"/>
      <c r="P38278" s="27"/>
      <c r="Q38278" s="16"/>
      <c r="U38278" s="27"/>
    </row>
    <row r="38279" spans="2:21" x14ac:dyDescent="0.25">
      <c r="B38279"/>
      <c r="C38279"/>
      <c r="D38279" s="13"/>
      <c r="E38279" s="13"/>
      <c r="K38279" s="23"/>
      <c r="O38279" s="21"/>
      <c r="P38279" s="27"/>
      <c r="Q38279" s="16"/>
      <c r="U38279" s="27"/>
    </row>
    <row r="38280" spans="2:21" x14ac:dyDescent="0.25">
      <c r="B38280"/>
      <c r="C38280"/>
      <c r="D38280" s="13"/>
      <c r="E38280" s="13"/>
      <c r="K38280" s="23"/>
      <c r="O38280" s="21"/>
      <c r="P38280" s="27"/>
      <c r="Q38280" s="16"/>
      <c r="U38280" s="27"/>
    </row>
    <row r="38281" spans="2:21" x14ac:dyDescent="0.25">
      <c r="B38281"/>
      <c r="C38281"/>
      <c r="D38281" s="13"/>
      <c r="E38281" s="13"/>
      <c r="K38281" s="23"/>
      <c r="O38281" s="21"/>
      <c r="P38281" s="27"/>
      <c r="Q38281" s="16"/>
      <c r="U38281" s="27"/>
    </row>
    <row r="38282" spans="2:21" x14ac:dyDescent="0.25">
      <c r="B38282"/>
      <c r="C38282"/>
      <c r="D38282" s="13"/>
      <c r="E38282" s="13"/>
      <c r="K38282" s="23"/>
      <c r="O38282" s="21"/>
      <c r="P38282" s="27"/>
      <c r="Q38282" s="16"/>
      <c r="U38282" s="27"/>
    </row>
    <row r="38283" spans="2:21" x14ac:dyDescent="0.25">
      <c r="B38283"/>
      <c r="C38283"/>
      <c r="D38283" s="13"/>
      <c r="E38283" s="13"/>
      <c r="K38283" s="23"/>
      <c r="O38283" s="21"/>
      <c r="P38283" s="27"/>
      <c r="Q38283" s="16"/>
      <c r="U38283" s="27"/>
    </row>
    <row r="38284" spans="2:21" x14ac:dyDescent="0.25">
      <c r="B38284"/>
      <c r="C38284"/>
      <c r="D38284" s="13"/>
      <c r="E38284" s="13"/>
      <c r="K38284" s="23"/>
      <c r="O38284" s="21"/>
      <c r="P38284" s="27"/>
      <c r="Q38284" s="16"/>
      <c r="U38284" s="27"/>
    </row>
    <row r="38285" spans="2:21" x14ac:dyDescent="0.25">
      <c r="B38285"/>
      <c r="C38285"/>
      <c r="D38285" s="13"/>
      <c r="E38285" s="13"/>
      <c r="K38285" s="23"/>
      <c r="O38285" s="21"/>
      <c r="P38285" s="27"/>
      <c r="Q38285" s="16"/>
      <c r="U38285" s="27"/>
    </row>
    <row r="38286" spans="2:21" x14ac:dyDescent="0.25">
      <c r="B38286"/>
      <c r="C38286"/>
      <c r="D38286" s="13"/>
      <c r="E38286" s="13"/>
      <c r="K38286" s="23"/>
      <c r="O38286" s="21"/>
      <c r="P38286" s="27"/>
      <c r="Q38286" s="16"/>
      <c r="U38286" s="27"/>
    </row>
    <row r="38287" spans="2:21" x14ac:dyDescent="0.25">
      <c r="B38287"/>
      <c r="C38287"/>
      <c r="D38287" s="13"/>
      <c r="E38287" s="13"/>
      <c r="K38287" s="23"/>
      <c r="O38287" s="21"/>
      <c r="P38287" s="27"/>
      <c r="Q38287" s="16"/>
      <c r="U38287" s="27"/>
    </row>
    <row r="38288" spans="2:21" x14ac:dyDescent="0.25">
      <c r="B38288"/>
      <c r="C38288"/>
      <c r="D38288" s="13"/>
      <c r="E38288" s="13"/>
      <c r="K38288" s="23"/>
      <c r="O38288" s="21"/>
      <c r="P38288" s="27"/>
      <c r="Q38288" s="16"/>
      <c r="U38288" s="27"/>
    </row>
    <row r="38289" spans="2:21" x14ac:dyDescent="0.25">
      <c r="B38289"/>
      <c r="C38289"/>
      <c r="D38289" s="13"/>
      <c r="E38289" s="13"/>
      <c r="K38289" s="23"/>
      <c r="O38289" s="21"/>
      <c r="P38289" s="27"/>
      <c r="Q38289" s="16"/>
      <c r="U38289" s="27"/>
    </row>
    <row r="38290" spans="2:21" x14ac:dyDescent="0.25">
      <c r="B38290"/>
      <c r="C38290"/>
      <c r="D38290" s="13"/>
      <c r="E38290" s="13"/>
      <c r="K38290" s="23"/>
      <c r="O38290" s="21"/>
      <c r="P38290" s="27"/>
      <c r="Q38290" s="16"/>
      <c r="U38290" s="27"/>
    </row>
    <row r="38291" spans="2:21" x14ac:dyDescent="0.25">
      <c r="B38291"/>
      <c r="C38291"/>
      <c r="D38291" s="13"/>
      <c r="E38291" s="13"/>
      <c r="K38291" s="23"/>
      <c r="O38291" s="21"/>
      <c r="P38291" s="27"/>
      <c r="Q38291" s="16"/>
      <c r="U38291" s="27"/>
    </row>
    <row r="38292" spans="2:21" x14ac:dyDescent="0.25">
      <c r="B38292"/>
      <c r="C38292"/>
      <c r="D38292" s="13"/>
      <c r="E38292" s="13"/>
      <c r="K38292" s="23"/>
      <c r="O38292" s="21"/>
      <c r="P38292" s="27"/>
      <c r="Q38292" s="16"/>
      <c r="U38292" s="27"/>
    </row>
    <row r="38293" spans="2:21" x14ac:dyDescent="0.25">
      <c r="B38293"/>
      <c r="C38293"/>
      <c r="D38293" s="13"/>
      <c r="E38293" s="13"/>
      <c r="K38293" s="23"/>
      <c r="O38293" s="21"/>
      <c r="P38293" s="27"/>
      <c r="Q38293" s="16"/>
      <c r="U38293" s="27"/>
    </row>
    <row r="38294" spans="2:21" x14ac:dyDescent="0.25">
      <c r="B38294"/>
      <c r="C38294"/>
      <c r="D38294" s="13"/>
      <c r="E38294" s="13"/>
      <c r="K38294" s="23"/>
      <c r="O38294" s="21"/>
      <c r="P38294" s="27"/>
      <c r="Q38294" s="16"/>
      <c r="U38294" s="27"/>
    </row>
    <row r="38295" spans="2:21" x14ac:dyDescent="0.25">
      <c r="B38295"/>
      <c r="C38295"/>
      <c r="D38295" s="13"/>
      <c r="E38295" s="13"/>
      <c r="K38295" s="23"/>
      <c r="O38295" s="21"/>
      <c r="P38295" s="27"/>
      <c r="Q38295" s="16"/>
      <c r="U38295" s="27"/>
    </row>
    <row r="38296" spans="2:21" x14ac:dyDescent="0.25">
      <c r="B38296"/>
      <c r="C38296"/>
      <c r="D38296" s="13"/>
      <c r="E38296" s="13"/>
      <c r="K38296" s="23"/>
      <c r="O38296" s="21"/>
      <c r="P38296" s="27"/>
      <c r="Q38296" s="16"/>
      <c r="U38296" s="27"/>
    </row>
    <row r="38297" spans="2:21" x14ac:dyDescent="0.25">
      <c r="B38297"/>
      <c r="C38297"/>
      <c r="D38297" s="13"/>
      <c r="E38297" s="13"/>
      <c r="K38297" s="23"/>
      <c r="O38297" s="21"/>
      <c r="P38297" s="27"/>
      <c r="Q38297" s="16"/>
      <c r="U38297" s="27"/>
    </row>
    <row r="38298" spans="2:21" x14ac:dyDescent="0.25">
      <c r="B38298"/>
      <c r="C38298"/>
      <c r="D38298" s="13"/>
      <c r="E38298" s="13"/>
      <c r="K38298" s="23"/>
      <c r="O38298" s="21"/>
      <c r="P38298" s="27"/>
      <c r="Q38298" s="16"/>
      <c r="U38298" s="27"/>
    </row>
    <row r="38299" spans="2:21" x14ac:dyDescent="0.25">
      <c r="B38299"/>
      <c r="C38299"/>
      <c r="D38299" s="13"/>
      <c r="E38299" s="13"/>
      <c r="K38299" s="23"/>
      <c r="O38299" s="21"/>
      <c r="P38299" s="27"/>
      <c r="Q38299" s="16"/>
      <c r="U38299" s="27"/>
    </row>
    <row r="38300" spans="2:21" x14ac:dyDescent="0.25">
      <c r="B38300"/>
      <c r="C38300"/>
      <c r="D38300" s="13"/>
      <c r="E38300" s="13"/>
      <c r="K38300" s="23"/>
      <c r="O38300" s="21"/>
      <c r="P38300" s="27"/>
      <c r="Q38300" s="16"/>
      <c r="U38300" s="27"/>
    </row>
    <row r="38301" spans="2:21" x14ac:dyDescent="0.25">
      <c r="B38301"/>
      <c r="C38301"/>
      <c r="D38301" s="13"/>
      <c r="E38301" s="13"/>
      <c r="K38301" s="23"/>
      <c r="O38301" s="21"/>
      <c r="P38301" s="27"/>
      <c r="Q38301" s="16"/>
      <c r="U38301" s="27"/>
    </row>
    <row r="38302" spans="2:21" x14ac:dyDescent="0.25">
      <c r="B38302"/>
      <c r="C38302"/>
      <c r="D38302" s="13"/>
      <c r="E38302" s="13"/>
      <c r="K38302" s="23"/>
      <c r="O38302" s="21"/>
      <c r="P38302" s="27"/>
      <c r="Q38302" s="16"/>
      <c r="U38302" s="27"/>
    </row>
    <row r="38303" spans="2:21" x14ac:dyDescent="0.25">
      <c r="B38303"/>
      <c r="C38303"/>
      <c r="D38303" s="13"/>
      <c r="E38303" s="13"/>
      <c r="K38303" s="23"/>
      <c r="O38303" s="21"/>
      <c r="P38303" s="27"/>
      <c r="Q38303" s="16"/>
      <c r="U38303" s="27"/>
    </row>
    <row r="38304" spans="2:21" x14ac:dyDescent="0.25">
      <c r="B38304"/>
      <c r="C38304"/>
      <c r="D38304" s="13"/>
      <c r="E38304" s="13"/>
      <c r="K38304" s="23"/>
      <c r="O38304" s="21"/>
      <c r="P38304" s="27"/>
      <c r="Q38304" s="16"/>
      <c r="U38304" s="27"/>
    </row>
    <row r="38305" spans="2:21" x14ac:dyDescent="0.25">
      <c r="B38305"/>
      <c r="C38305"/>
      <c r="D38305" s="13"/>
      <c r="E38305" s="13"/>
      <c r="K38305" s="23"/>
      <c r="O38305" s="21"/>
      <c r="P38305" s="27"/>
      <c r="Q38305" s="16"/>
      <c r="U38305" s="27"/>
    </row>
    <row r="38306" spans="2:21" x14ac:dyDescent="0.25">
      <c r="B38306"/>
      <c r="C38306"/>
      <c r="D38306" s="13"/>
      <c r="E38306" s="13"/>
      <c r="K38306" s="23"/>
      <c r="O38306" s="21"/>
      <c r="P38306" s="27"/>
      <c r="Q38306" s="16"/>
      <c r="U38306" s="27"/>
    </row>
    <row r="38307" spans="2:21" x14ac:dyDescent="0.25">
      <c r="B38307"/>
      <c r="C38307"/>
      <c r="D38307" s="13"/>
      <c r="E38307" s="13"/>
      <c r="K38307" s="23"/>
      <c r="O38307" s="21"/>
      <c r="P38307" s="27"/>
      <c r="Q38307" s="16"/>
      <c r="U38307" s="27"/>
    </row>
    <row r="38308" spans="2:21" x14ac:dyDescent="0.25">
      <c r="B38308"/>
      <c r="C38308"/>
      <c r="D38308" s="13"/>
      <c r="E38308" s="13"/>
      <c r="K38308" s="23"/>
      <c r="O38308" s="21"/>
      <c r="P38308" s="27"/>
      <c r="Q38308" s="16"/>
      <c r="U38308" s="27"/>
    </row>
    <row r="38309" spans="2:21" x14ac:dyDescent="0.25">
      <c r="B38309"/>
      <c r="C38309"/>
      <c r="D38309" s="13"/>
      <c r="E38309" s="13"/>
      <c r="K38309" s="23"/>
      <c r="O38309" s="21"/>
      <c r="P38309" s="27"/>
      <c r="Q38309" s="16"/>
      <c r="U38309" s="27"/>
    </row>
    <row r="38310" spans="2:21" x14ac:dyDescent="0.25">
      <c r="B38310"/>
      <c r="C38310"/>
      <c r="D38310" s="13"/>
      <c r="E38310" s="13"/>
      <c r="K38310" s="23"/>
      <c r="O38310" s="21"/>
      <c r="P38310" s="27"/>
      <c r="Q38310" s="16"/>
      <c r="U38310" s="27"/>
    </row>
    <row r="38311" spans="2:21" x14ac:dyDescent="0.25">
      <c r="B38311"/>
      <c r="C38311"/>
      <c r="D38311" s="13"/>
      <c r="E38311" s="13"/>
      <c r="K38311" s="23"/>
      <c r="O38311" s="21"/>
      <c r="P38311" s="27"/>
      <c r="Q38311" s="16"/>
      <c r="U38311" s="27"/>
    </row>
    <row r="38312" spans="2:21" x14ac:dyDescent="0.25">
      <c r="B38312"/>
      <c r="C38312"/>
      <c r="D38312" s="13"/>
      <c r="E38312" s="13"/>
      <c r="K38312" s="23"/>
      <c r="O38312" s="21"/>
      <c r="P38312" s="27"/>
      <c r="Q38312" s="16"/>
      <c r="U38312" s="27"/>
    </row>
    <row r="38313" spans="2:21" x14ac:dyDescent="0.25">
      <c r="B38313"/>
      <c r="C38313"/>
      <c r="D38313" s="13"/>
      <c r="E38313" s="13"/>
      <c r="K38313" s="23"/>
      <c r="O38313" s="21"/>
      <c r="P38313" s="27"/>
      <c r="Q38313" s="16"/>
      <c r="U38313" s="27"/>
    </row>
    <row r="38314" spans="2:21" x14ac:dyDescent="0.25">
      <c r="B38314"/>
      <c r="C38314"/>
      <c r="D38314" s="13"/>
      <c r="E38314" s="13"/>
      <c r="K38314" s="23"/>
      <c r="O38314" s="21"/>
      <c r="P38314" s="27"/>
      <c r="Q38314" s="16"/>
      <c r="U38314" s="27"/>
    </row>
    <row r="38315" spans="2:21" x14ac:dyDescent="0.25">
      <c r="B38315"/>
      <c r="C38315"/>
      <c r="D38315" s="13"/>
      <c r="E38315" s="13"/>
      <c r="K38315" s="23"/>
      <c r="O38315" s="21"/>
      <c r="P38315" s="27"/>
      <c r="Q38315" s="16"/>
      <c r="U38315" s="27"/>
    </row>
    <row r="38316" spans="2:21" x14ac:dyDescent="0.25">
      <c r="B38316"/>
      <c r="C38316"/>
      <c r="D38316" s="13"/>
      <c r="E38316" s="13"/>
      <c r="K38316" s="23"/>
      <c r="O38316" s="21"/>
      <c r="P38316" s="27"/>
      <c r="Q38316" s="16"/>
      <c r="U38316" s="27"/>
    </row>
    <row r="38317" spans="2:21" x14ac:dyDescent="0.25">
      <c r="B38317"/>
      <c r="C38317"/>
      <c r="D38317" s="13"/>
      <c r="E38317" s="13"/>
      <c r="K38317" s="23"/>
      <c r="O38317" s="21"/>
      <c r="P38317" s="27"/>
      <c r="Q38317" s="16"/>
      <c r="U38317" s="27"/>
    </row>
    <row r="38318" spans="2:21" x14ac:dyDescent="0.25">
      <c r="B38318"/>
      <c r="C38318"/>
      <c r="D38318" s="13"/>
      <c r="E38318" s="13"/>
      <c r="K38318" s="23"/>
      <c r="O38318" s="21"/>
      <c r="P38318" s="27"/>
      <c r="Q38318" s="16"/>
      <c r="U38318" s="27"/>
    </row>
    <row r="38319" spans="2:21" x14ac:dyDescent="0.25">
      <c r="B38319"/>
      <c r="C38319"/>
      <c r="D38319" s="13"/>
      <c r="E38319" s="13"/>
      <c r="K38319" s="23"/>
      <c r="O38319" s="21"/>
      <c r="P38319" s="27"/>
      <c r="Q38319" s="16"/>
      <c r="U38319" s="27"/>
    </row>
    <row r="38320" spans="2:21" x14ac:dyDescent="0.25">
      <c r="B38320"/>
      <c r="C38320"/>
      <c r="D38320" s="13"/>
      <c r="E38320" s="13"/>
      <c r="K38320" s="23"/>
      <c r="O38320" s="21"/>
      <c r="P38320" s="27"/>
      <c r="Q38320" s="16"/>
      <c r="U38320" s="27"/>
    </row>
    <row r="38321" spans="2:21" x14ac:dyDescent="0.25">
      <c r="B38321"/>
      <c r="C38321"/>
      <c r="D38321" s="13"/>
      <c r="E38321" s="13"/>
      <c r="K38321" s="23"/>
      <c r="O38321" s="21"/>
      <c r="P38321" s="27"/>
      <c r="Q38321" s="16"/>
      <c r="U38321" s="27"/>
    </row>
    <row r="38322" spans="2:21" x14ac:dyDescent="0.25">
      <c r="B38322"/>
      <c r="C38322"/>
      <c r="D38322" s="13"/>
      <c r="E38322" s="13"/>
      <c r="K38322" s="23"/>
      <c r="O38322" s="21"/>
      <c r="P38322" s="27"/>
      <c r="Q38322" s="16"/>
      <c r="U38322" s="27"/>
    </row>
    <row r="38323" spans="2:21" x14ac:dyDescent="0.25">
      <c r="B38323"/>
      <c r="C38323"/>
      <c r="D38323" s="13"/>
      <c r="E38323" s="13"/>
      <c r="K38323" s="23"/>
      <c r="O38323" s="21"/>
      <c r="P38323" s="27"/>
      <c r="Q38323" s="16"/>
      <c r="U38323" s="27"/>
    </row>
    <row r="38324" spans="2:21" x14ac:dyDescent="0.25">
      <c r="B38324"/>
      <c r="C38324"/>
      <c r="D38324" s="13"/>
      <c r="E38324" s="13"/>
      <c r="K38324" s="23"/>
      <c r="O38324" s="21"/>
      <c r="P38324" s="27"/>
      <c r="Q38324" s="16"/>
      <c r="U38324" s="27"/>
    </row>
    <row r="38325" spans="2:21" x14ac:dyDescent="0.25">
      <c r="B38325"/>
      <c r="C38325"/>
      <c r="D38325" s="13"/>
      <c r="E38325" s="13"/>
      <c r="K38325" s="23"/>
      <c r="O38325" s="21"/>
      <c r="P38325" s="27"/>
      <c r="Q38325" s="16"/>
      <c r="U38325" s="27"/>
    </row>
    <row r="38326" spans="2:21" x14ac:dyDescent="0.25">
      <c r="B38326"/>
      <c r="C38326"/>
      <c r="D38326" s="13"/>
      <c r="E38326" s="13"/>
      <c r="K38326" s="23"/>
      <c r="O38326" s="21"/>
      <c r="P38326" s="27"/>
      <c r="Q38326" s="16"/>
      <c r="U38326" s="27"/>
    </row>
    <row r="38327" spans="2:21" x14ac:dyDescent="0.25">
      <c r="B38327"/>
      <c r="C38327"/>
      <c r="D38327" s="13"/>
      <c r="E38327" s="13"/>
      <c r="K38327" s="23"/>
      <c r="O38327" s="21"/>
      <c r="P38327" s="27"/>
      <c r="Q38327" s="16"/>
      <c r="U38327" s="27"/>
    </row>
    <row r="38328" spans="2:21" x14ac:dyDescent="0.25">
      <c r="B38328"/>
      <c r="C38328"/>
      <c r="D38328" s="13"/>
      <c r="E38328" s="13"/>
      <c r="K38328" s="23"/>
      <c r="O38328" s="21"/>
      <c r="P38328" s="27"/>
      <c r="Q38328" s="16"/>
      <c r="U38328" s="27"/>
    </row>
    <row r="38329" spans="2:21" x14ac:dyDescent="0.25">
      <c r="B38329"/>
      <c r="C38329"/>
      <c r="D38329" s="13"/>
      <c r="E38329" s="13"/>
      <c r="K38329" s="23"/>
      <c r="O38329" s="21"/>
      <c r="P38329" s="27"/>
      <c r="Q38329" s="16"/>
      <c r="U38329" s="27"/>
    </row>
    <row r="38330" spans="2:21" x14ac:dyDescent="0.25">
      <c r="B38330"/>
      <c r="C38330"/>
      <c r="D38330" s="13"/>
      <c r="E38330" s="13"/>
      <c r="K38330" s="23"/>
      <c r="O38330" s="21"/>
      <c r="P38330" s="27"/>
      <c r="Q38330" s="16"/>
      <c r="U38330" s="27"/>
    </row>
    <row r="38331" spans="2:21" x14ac:dyDescent="0.25">
      <c r="B38331"/>
      <c r="C38331"/>
      <c r="D38331" s="13"/>
      <c r="E38331" s="13"/>
      <c r="K38331" s="23"/>
      <c r="O38331" s="21"/>
      <c r="P38331" s="27"/>
      <c r="Q38331" s="16"/>
      <c r="U38331" s="27"/>
    </row>
    <row r="38332" spans="2:21" x14ac:dyDescent="0.25">
      <c r="B38332"/>
      <c r="C38332"/>
      <c r="D38332" s="13"/>
      <c r="E38332" s="13"/>
      <c r="K38332" s="23"/>
      <c r="O38332" s="21"/>
      <c r="P38332" s="27"/>
      <c r="Q38332" s="16"/>
      <c r="U38332" s="27"/>
    </row>
    <row r="38333" spans="2:21" x14ac:dyDescent="0.25">
      <c r="B38333"/>
      <c r="C38333"/>
      <c r="D38333" s="13"/>
      <c r="E38333" s="13"/>
      <c r="K38333" s="23"/>
      <c r="O38333" s="21"/>
      <c r="P38333" s="27"/>
      <c r="Q38333" s="16"/>
      <c r="U38333" s="27"/>
    </row>
    <row r="38334" spans="2:21" x14ac:dyDescent="0.25">
      <c r="B38334"/>
      <c r="C38334"/>
      <c r="D38334" s="13"/>
      <c r="E38334" s="13"/>
      <c r="K38334" s="23"/>
      <c r="O38334" s="21"/>
      <c r="P38334" s="27"/>
      <c r="Q38334" s="16"/>
      <c r="U38334" s="27"/>
    </row>
    <row r="38335" spans="2:21" x14ac:dyDescent="0.25">
      <c r="B38335"/>
      <c r="C38335"/>
      <c r="D38335" s="13"/>
      <c r="E38335" s="13"/>
      <c r="K38335" s="23"/>
      <c r="O38335" s="21"/>
      <c r="P38335" s="27"/>
      <c r="Q38335" s="16"/>
      <c r="U38335" s="27"/>
    </row>
    <row r="38336" spans="2:21" x14ac:dyDescent="0.25">
      <c r="B38336"/>
      <c r="C38336"/>
      <c r="D38336" s="13"/>
      <c r="E38336" s="13"/>
      <c r="K38336" s="23"/>
      <c r="O38336" s="21"/>
      <c r="P38336" s="27"/>
      <c r="Q38336" s="16"/>
      <c r="U38336" s="27"/>
    </row>
    <row r="38337" spans="2:21" x14ac:dyDescent="0.25">
      <c r="B38337"/>
      <c r="C38337"/>
      <c r="D38337" s="13"/>
      <c r="E38337" s="13"/>
      <c r="K38337" s="23"/>
      <c r="O38337" s="21"/>
      <c r="P38337" s="27"/>
      <c r="Q38337" s="16"/>
      <c r="U38337" s="27"/>
    </row>
    <row r="38338" spans="2:21" x14ac:dyDescent="0.25">
      <c r="B38338"/>
      <c r="C38338"/>
      <c r="D38338" s="13"/>
      <c r="E38338" s="13"/>
      <c r="K38338" s="23"/>
      <c r="O38338" s="21"/>
      <c r="P38338" s="27"/>
      <c r="Q38338" s="16"/>
      <c r="U38338" s="27"/>
    </row>
    <row r="38339" spans="2:21" x14ac:dyDescent="0.25">
      <c r="B38339"/>
      <c r="C38339"/>
      <c r="D38339" s="13"/>
      <c r="E38339" s="13"/>
      <c r="K38339" s="23"/>
      <c r="O38339" s="21"/>
      <c r="P38339" s="27"/>
      <c r="Q38339" s="16"/>
      <c r="U38339" s="27"/>
    </row>
    <row r="38340" spans="2:21" x14ac:dyDescent="0.25">
      <c r="B38340"/>
      <c r="C38340"/>
      <c r="D38340" s="13"/>
      <c r="E38340" s="13"/>
      <c r="K38340" s="23"/>
      <c r="O38340" s="21"/>
      <c r="P38340" s="27"/>
      <c r="Q38340" s="16"/>
      <c r="U38340" s="27"/>
    </row>
    <row r="38341" spans="2:21" x14ac:dyDescent="0.25">
      <c r="B38341"/>
      <c r="C38341"/>
      <c r="D38341" s="13"/>
      <c r="E38341" s="13"/>
      <c r="K38341" s="23"/>
      <c r="O38341" s="21"/>
      <c r="P38341" s="27"/>
      <c r="Q38341" s="16"/>
      <c r="U38341" s="27"/>
    </row>
    <row r="38342" spans="2:21" x14ac:dyDescent="0.25">
      <c r="B38342"/>
      <c r="C38342"/>
      <c r="D38342" s="13"/>
      <c r="E38342" s="13"/>
      <c r="K38342" s="23"/>
      <c r="O38342" s="21"/>
      <c r="P38342" s="27"/>
      <c r="Q38342" s="16"/>
      <c r="U38342" s="27"/>
    </row>
    <row r="38343" spans="2:21" x14ac:dyDescent="0.25">
      <c r="B38343"/>
      <c r="C38343"/>
      <c r="D38343" s="13"/>
      <c r="E38343" s="13"/>
      <c r="K38343" s="23"/>
      <c r="O38343" s="21"/>
      <c r="P38343" s="27"/>
      <c r="Q38343" s="16"/>
      <c r="U38343" s="27"/>
    </row>
    <row r="38344" spans="2:21" x14ac:dyDescent="0.25">
      <c r="B38344"/>
      <c r="C38344"/>
      <c r="D38344" s="13"/>
      <c r="E38344" s="13"/>
      <c r="K38344" s="23"/>
      <c r="O38344" s="21"/>
      <c r="P38344" s="27"/>
      <c r="Q38344" s="16"/>
      <c r="U38344" s="27"/>
    </row>
    <row r="38345" spans="2:21" x14ac:dyDescent="0.25">
      <c r="B38345"/>
      <c r="C38345"/>
      <c r="D38345" s="13"/>
      <c r="E38345" s="13"/>
      <c r="K38345" s="23"/>
      <c r="O38345" s="21"/>
      <c r="P38345" s="27"/>
      <c r="Q38345" s="16"/>
      <c r="U38345" s="27"/>
    </row>
    <row r="38346" spans="2:21" x14ac:dyDescent="0.25">
      <c r="B38346"/>
      <c r="C38346"/>
      <c r="D38346" s="13"/>
      <c r="E38346" s="13"/>
      <c r="K38346" s="23"/>
      <c r="O38346" s="21"/>
      <c r="P38346" s="27"/>
      <c r="Q38346" s="16"/>
      <c r="U38346" s="27"/>
    </row>
    <row r="38347" spans="2:21" x14ac:dyDescent="0.25">
      <c r="B38347"/>
      <c r="C38347"/>
      <c r="D38347" s="13"/>
      <c r="E38347" s="13"/>
      <c r="K38347" s="23"/>
      <c r="O38347" s="21"/>
      <c r="P38347" s="27"/>
      <c r="Q38347" s="16"/>
      <c r="U38347" s="27"/>
    </row>
    <row r="38348" spans="2:21" x14ac:dyDescent="0.25">
      <c r="B38348"/>
      <c r="C38348"/>
      <c r="D38348" s="13"/>
      <c r="E38348" s="13"/>
      <c r="K38348" s="23"/>
      <c r="O38348" s="21"/>
      <c r="P38348" s="27"/>
      <c r="Q38348" s="16"/>
      <c r="U38348" s="27"/>
    </row>
    <row r="38349" spans="2:21" x14ac:dyDescent="0.25">
      <c r="B38349"/>
      <c r="C38349"/>
      <c r="D38349" s="13"/>
      <c r="E38349" s="13"/>
      <c r="K38349" s="23"/>
      <c r="O38349" s="21"/>
      <c r="P38349" s="27"/>
      <c r="Q38349" s="16"/>
      <c r="U38349" s="27"/>
    </row>
    <row r="38350" spans="2:21" x14ac:dyDescent="0.25">
      <c r="B38350"/>
      <c r="C38350"/>
      <c r="D38350" s="13"/>
      <c r="E38350" s="13"/>
      <c r="K38350" s="23"/>
      <c r="O38350" s="21"/>
      <c r="P38350" s="27"/>
      <c r="Q38350" s="16"/>
      <c r="U38350" s="27"/>
    </row>
    <row r="38351" spans="2:21" x14ac:dyDescent="0.25">
      <c r="B38351"/>
      <c r="C38351"/>
      <c r="D38351" s="13"/>
      <c r="E38351" s="13"/>
      <c r="K38351" s="23"/>
      <c r="O38351" s="21"/>
      <c r="P38351" s="27"/>
      <c r="Q38351" s="16"/>
      <c r="U38351" s="27"/>
    </row>
    <row r="38352" spans="2:21" x14ac:dyDescent="0.25">
      <c r="B38352"/>
      <c r="C38352"/>
      <c r="D38352" s="13"/>
      <c r="E38352" s="13"/>
      <c r="K38352" s="23"/>
      <c r="O38352" s="21"/>
      <c r="P38352" s="27"/>
      <c r="Q38352" s="16"/>
      <c r="U38352" s="27"/>
    </row>
    <row r="38353" spans="2:21" x14ac:dyDescent="0.25">
      <c r="B38353"/>
      <c r="C38353"/>
      <c r="D38353" s="13"/>
      <c r="E38353" s="13"/>
      <c r="K38353" s="23"/>
      <c r="O38353" s="21"/>
      <c r="P38353" s="27"/>
      <c r="Q38353" s="16"/>
      <c r="U38353" s="27"/>
    </row>
    <row r="38354" spans="2:21" x14ac:dyDescent="0.25">
      <c r="B38354"/>
      <c r="C38354"/>
      <c r="D38354" s="13"/>
      <c r="E38354" s="13"/>
      <c r="K38354" s="23"/>
      <c r="O38354" s="21"/>
      <c r="P38354" s="27"/>
      <c r="Q38354" s="16"/>
      <c r="U38354" s="27"/>
    </row>
    <row r="38355" spans="2:21" x14ac:dyDescent="0.25">
      <c r="B38355"/>
      <c r="C38355"/>
      <c r="D38355" s="13"/>
      <c r="E38355" s="13"/>
      <c r="K38355" s="23"/>
      <c r="O38355" s="21"/>
      <c r="P38355" s="27"/>
      <c r="Q38355" s="16"/>
      <c r="U38355" s="27"/>
    </row>
    <row r="38356" spans="2:21" x14ac:dyDescent="0.25">
      <c r="B38356"/>
      <c r="C38356"/>
      <c r="D38356" s="13"/>
      <c r="E38356" s="13"/>
      <c r="K38356" s="23"/>
      <c r="O38356" s="21"/>
      <c r="P38356" s="27"/>
      <c r="Q38356" s="16"/>
      <c r="U38356" s="27"/>
    </row>
    <row r="38357" spans="2:21" x14ac:dyDescent="0.25">
      <c r="B38357"/>
      <c r="C38357"/>
      <c r="D38357" s="13"/>
      <c r="E38357" s="13"/>
      <c r="K38357" s="23"/>
      <c r="O38357" s="21"/>
      <c r="P38357" s="27"/>
      <c r="Q38357" s="16"/>
      <c r="U38357" s="27"/>
    </row>
    <row r="38358" spans="2:21" x14ac:dyDescent="0.25">
      <c r="B38358"/>
      <c r="C38358"/>
      <c r="D38358" s="13"/>
      <c r="E38358" s="13"/>
      <c r="K38358" s="23"/>
      <c r="O38358" s="21"/>
      <c r="P38358" s="27"/>
      <c r="Q38358" s="16"/>
      <c r="U38358" s="27"/>
    </row>
    <row r="38359" spans="2:21" x14ac:dyDescent="0.25">
      <c r="B38359"/>
      <c r="C38359"/>
      <c r="D38359" s="13"/>
      <c r="E38359" s="13"/>
      <c r="K38359" s="23"/>
      <c r="O38359" s="21"/>
      <c r="P38359" s="27"/>
      <c r="Q38359" s="16"/>
      <c r="U38359" s="27"/>
    </row>
    <row r="38360" spans="2:21" x14ac:dyDescent="0.25">
      <c r="B38360"/>
      <c r="C38360"/>
      <c r="D38360" s="13"/>
      <c r="E38360" s="13"/>
      <c r="K38360" s="23"/>
      <c r="O38360" s="21"/>
      <c r="P38360" s="27"/>
      <c r="Q38360" s="16"/>
      <c r="U38360" s="27"/>
    </row>
    <row r="38361" spans="2:21" x14ac:dyDescent="0.25">
      <c r="B38361"/>
      <c r="C38361"/>
      <c r="D38361" s="13"/>
      <c r="E38361" s="13"/>
      <c r="K38361" s="23"/>
      <c r="O38361" s="21"/>
      <c r="P38361" s="27"/>
      <c r="Q38361" s="16"/>
      <c r="U38361" s="27"/>
    </row>
    <row r="38362" spans="2:21" x14ac:dyDescent="0.25">
      <c r="B38362"/>
      <c r="C38362"/>
      <c r="D38362" s="13"/>
      <c r="E38362" s="13"/>
      <c r="K38362" s="23"/>
      <c r="O38362" s="21"/>
      <c r="P38362" s="27"/>
      <c r="Q38362" s="16"/>
      <c r="U38362" s="27"/>
    </row>
    <row r="38363" spans="2:21" x14ac:dyDescent="0.25">
      <c r="B38363"/>
      <c r="C38363"/>
      <c r="D38363" s="13"/>
      <c r="E38363" s="13"/>
      <c r="K38363" s="23"/>
      <c r="O38363" s="21"/>
      <c r="P38363" s="27"/>
      <c r="Q38363" s="16"/>
      <c r="U38363" s="27"/>
    </row>
    <row r="38364" spans="2:21" x14ac:dyDescent="0.25">
      <c r="B38364"/>
      <c r="C38364"/>
      <c r="D38364" s="13"/>
      <c r="E38364" s="13"/>
      <c r="K38364" s="23"/>
      <c r="O38364" s="21"/>
      <c r="P38364" s="27"/>
      <c r="Q38364" s="16"/>
      <c r="U38364" s="27"/>
    </row>
    <row r="38365" spans="2:21" x14ac:dyDescent="0.25">
      <c r="B38365"/>
      <c r="C38365"/>
      <c r="D38365" s="13"/>
      <c r="E38365" s="13"/>
      <c r="K38365" s="23"/>
      <c r="O38365" s="21"/>
      <c r="P38365" s="27"/>
      <c r="Q38365" s="16"/>
      <c r="U38365" s="27"/>
    </row>
    <row r="38366" spans="2:21" x14ac:dyDescent="0.25">
      <c r="B38366"/>
      <c r="C38366"/>
      <c r="D38366" s="13"/>
      <c r="E38366" s="13"/>
      <c r="K38366" s="23"/>
      <c r="O38366" s="21"/>
      <c r="P38366" s="27"/>
      <c r="Q38366" s="16"/>
      <c r="U38366" s="27"/>
    </row>
    <row r="38367" spans="2:21" x14ac:dyDescent="0.25">
      <c r="B38367"/>
      <c r="C38367"/>
      <c r="D38367" s="13"/>
      <c r="E38367" s="13"/>
      <c r="K38367" s="23"/>
      <c r="O38367" s="21"/>
      <c r="P38367" s="27"/>
      <c r="Q38367" s="16"/>
      <c r="U38367" s="27"/>
    </row>
    <row r="38368" spans="2:21" x14ac:dyDescent="0.25">
      <c r="B38368"/>
      <c r="C38368"/>
      <c r="D38368" s="13"/>
      <c r="E38368" s="13"/>
      <c r="K38368" s="23"/>
      <c r="O38368" s="21"/>
      <c r="P38368" s="27"/>
      <c r="Q38368" s="16"/>
      <c r="U38368" s="27"/>
    </row>
    <row r="38369" spans="2:21" x14ac:dyDescent="0.25">
      <c r="B38369"/>
      <c r="C38369"/>
      <c r="D38369" s="13"/>
      <c r="E38369" s="13"/>
      <c r="K38369" s="23"/>
      <c r="O38369" s="21"/>
      <c r="P38369" s="27"/>
      <c r="Q38369" s="16"/>
      <c r="U38369" s="27"/>
    </row>
    <row r="38370" spans="2:21" x14ac:dyDescent="0.25">
      <c r="B38370"/>
      <c r="C38370"/>
      <c r="D38370" s="13"/>
      <c r="E38370" s="13"/>
      <c r="K38370" s="23"/>
      <c r="O38370" s="21"/>
      <c r="P38370" s="27"/>
      <c r="Q38370" s="16"/>
      <c r="U38370" s="27"/>
    </row>
    <row r="38371" spans="2:21" x14ac:dyDescent="0.25">
      <c r="B38371"/>
      <c r="C38371"/>
      <c r="D38371" s="13"/>
      <c r="E38371" s="13"/>
      <c r="K38371" s="23"/>
      <c r="O38371" s="21"/>
      <c r="P38371" s="27"/>
      <c r="Q38371" s="16"/>
      <c r="U38371" s="27"/>
    </row>
    <row r="38372" spans="2:21" x14ac:dyDescent="0.25">
      <c r="B38372"/>
      <c r="C38372"/>
      <c r="D38372" s="13"/>
      <c r="E38372" s="13"/>
      <c r="K38372" s="23"/>
      <c r="O38372" s="21"/>
      <c r="P38372" s="27"/>
      <c r="Q38372" s="16"/>
      <c r="U38372" s="27"/>
    </row>
    <row r="38373" spans="2:21" x14ac:dyDescent="0.25">
      <c r="B38373"/>
      <c r="C38373"/>
      <c r="D38373" s="13"/>
      <c r="E38373" s="13"/>
      <c r="K38373" s="23"/>
      <c r="O38373" s="21"/>
      <c r="P38373" s="27"/>
      <c r="Q38373" s="16"/>
      <c r="U38373" s="27"/>
    </row>
    <row r="38374" spans="2:21" x14ac:dyDescent="0.25">
      <c r="B38374"/>
      <c r="C38374"/>
      <c r="D38374" s="13"/>
      <c r="E38374" s="13"/>
      <c r="K38374" s="23"/>
      <c r="O38374" s="21"/>
      <c r="P38374" s="27"/>
      <c r="Q38374" s="16"/>
      <c r="U38374" s="27"/>
    </row>
    <row r="38375" spans="2:21" x14ac:dyDescent="0.25">
      <c r="B38375"/>
      <c r="C38375"/>
      <c r="D38375" s="13"/>
      <c r="E38375" s="13"/>
      <c r="K38375" s="23"/>
      <c r="O38375" s="21"/>
      <c r="P38375" s="27"/>
      <c r="Q38375" s="16"/>
      <c r="U38375" s="27"/>
    </row>
    <row r="38376" spans="2:21" x14ac:dyDescent="0.25">
      <c r="B38376"/>
      <c r="C38376"/>
      <c r="D38376" s="13"/>
      <c r="E38376" s="13"/>
      <c r="K38376" s="23"/>
      <c r="O38376" s="21"/>
      <c r="P38376" s="27"/>
      <c r="Q38376" s="16"/>
      <c r="U38376" s="27"/>
    </row>
    <row r="38377" spans="2:21" x14ac:dyDescent="0.25">
      <c r="B38377"/>
      <c r="C38377"/>
      <c r="D38377" s="13"/>
      <c r="E38377" s="13"/>
      <c r="K38377" s="23"/>
      <c r="O38377" s="21"/>
      <c r="P38377" s="27"/>
      <c r="Q38377" s="16"/>
      <c r="U38377" s="27"/>
    </row>
    <row r="38378" spans="2:21" x14ac:dyDescent="0.25">
      <c r="B38378"/>
      <c r="C38378"/>
      <c r="D38378" s="13"/>
      <c r="E38378" s="13"/>
      <c r="K38378" s="23"/>
      <c r="O38378" s="21"/>
      <c r="P38378" s="27"/>
      <c r="Q38378" s="16"/>
      <c r="U38378" s="27"/>
    </row>
    <row r="38379" spans="2:21" x14ac:dyDescent="0.25">
      <c r="B38379"/>
      <c r="C38379"/>
      <c r="D38379" s="13"/>
      <c r="E38379" s="13"/>
      <c r="K38379" s="23"/>
      <c r="O38379" s="21"/>
      <c r="P38379" s="27"/>
      <c r="Q38379" s="16"/>
      <c r="U38379" s="27"/>
    </row>
    <row r="38380" spans="2:21" x14ac:dyDescent="0.25">
      <c r="B38380"/>
      <c r="C38380"/>
      <c r="D38380" s="13"/>
      <c r="E38380" s="13"/>
      <c r="K38380" s="23"/>
      <c r="O38380" s="21"/>
      <c r="P38380" s="27"/>
      <c r="Q38380" s="16"/>
      <c r="U38380" s="27"/>
    </row>
    <row r="38381" spans="2:21" x14ac:dyDescent="0.25">
      <c r="B38381"/>
      <c r="C38381"/>
      <c r="D38381" s="13"/>
      <c r="E38381" s="13"/>
      <c r="K38381" s="23"/>
      <c r="O38381" s="21"/>
      <c r="P38381" s="27"/>
      <c r="Q38381" s="16"/>
      <c r="U38381" s="27"/>
    </row>
    <row r="38382" spans="2:21" x14ac:dyDescent="0.25">
      <c r="B38382"/>
      <c r="C38382"/>
      <c r="D38382" s="13"/>
      <c r="E38382" s="13"/>
      <c r="K38382" s="23"/>
      <c r="O38382" s="21"/>
      <c r="P38382" s="27"/>
      <c r="Q38382" s="16"/>
      <c r="U38382" s="27"/>
    </row>
    <row r="38383" spans="2:21" x14ac:dyDescent="0.25">
      <c r="B38383"/>
      <c r="C38383"/>
      <c r="D38383" s="13"/>
      <c r="E38383" s="13"/>
      <c r="K38383" s="23"/>
      <c r="O38383" s="21"/>
      <c r="P38383" s="27"/>
      <c r="Q38383" s="16"/>
      <c r="U38383" s="27"/>
    </row>
    <row r="38384" spans="2:21" x14ac:dyDescent="0.25">
      <c r="B38384"/>
      <c r="C38384"/>
      <c r="D38384" s="13"/>
      <c r="E38384" s="13"/>
      <c r="K38384" s="23"/>
      <c r="O38384" s="21"/>
      <c r="P38384" s="27"/>
      <c r="Q38384" s="16"/>
      <c r="U38384" s="27"/>
    </row>
    <row r="38385" spans="2:21" x14ac:dyDescent="0.25">
      <c r="B38385"/>
      <c r="C38385"/>
      <c r="D38385" s="13"/>
      <c r="E38385" s="13"/>
      <c r="K38385" s="23"/>
      <c r="O38385" s="21"/>
      <c r="P38385" s="27"/>
      <c r="Q38385" s="16"/>
      <c r="U38385" s="27"/>
    </row>
    <row r="38386" spans="2:21" x14ac:dyDescent="0.25">
      <c r="B38386"/>
      <c r="C38386"/>
      <c r="D38386" s="13"/>
      <c r="E38386" s="13"/>
      <c r="K38386" s="23"/>
      <c r="O38386" s="21"/>
      <c r="P38386" s="27"/>
      <c r="Q38386" s="16"/>
      <c r="U38386" s="27"/>
    </row>
    <row r="38387" spans="2:21" x14ac:dyDescent="0.25">
      <c r="B38387"/>
      <c r="C38387"/>
      <c r="D38387" s="13"/>
      <c r="E38387" s="13"/>
      <c r="K38387" s="23"/>
      <c r="O38387" s="21"/>
      <c r="P38387" s="27"/>
      <c r="Q38387" s="16"/>
      <c r="U38387" s="27"/>
    </row>
    <row r="38388" spans="2:21" x14ac:dyDescent="0.25">
      <c r="B38388"/>
      <c r="C38388"/>
      <c r="D38388" s="13"/>
      <c r="E38388" s="13"/>
      <c r="K38388" s="23"/>
      <c r="O38388" s="21"/>
      <c r="P38388" s="27"/>
      <c r="Q38388" s="16"/>
      <c r="U38388" s="27"/>
    </row>
    <row r="38389" spans="2:21" x14ac:dyDescent="0.25">
      <c r="B38389"/>
      <c r="C38389"/>
      <c r="D38389" s="13"/>
      <c r="E38389" s="13"/>
      <c r="K38389" s="23"/>
      <c r="O38389" s="21"/>
      <c r="P38389" s="27"/>
      <c r="Q38389" s="16"/>
      <c r="U38389" s="27"/>
    </row>
    <row r="38390" spans="2:21" x14ac:dyDescent="0.25">
      <c r="B38390"/>
      <c r="C38390"/>
      <c r="D38390" s="13"/>
      <c r="E38390" s="13"/>
      <c r="K38390" s="23"/>
      <c r="O38390" s="21"/>
      <c r="P38390" s="27"/>
      <c r="Q38390" s="16"/>
      <c r="U38390" s="27"/>
    </row>
    <row r="38391" spans="2:21" x14ac:dyDescent="0.25">
      <c r="B38391"/>
      <c r="C38391"/>
      <c r="D38391" s="13"/>
      <c r="E38391" s="13"/>
      <c r="K38391" s="23"/>
      <c r="O38391" s="21"/>
      <c r="P38391" s="27"/>
      <c r="Q38391" s="16"/>
      <c r="U38391" s="27"/>
    </row>
    <row r="38392" spans="2:21" x14ac:dyDescent="0.25">
      <c r="B38392"/>
      <c r="C38392"/>
      <c r="D38392" s="13"/>
      <c r="E38392" s="13"/>
      <c r="K38392" s="23"/>
      <c r="O38392" s="21"/>
      <c r="P38392" s="27"/>
      <c r="Q38392" s="16"/>
      <c r="U38392" s="27"/>
    </row>
    <row r="38393" spans="2:21" x14ac:dyDescent="0.25">
      <c r="B38393"/>
      <c r="C38393"/>
      <c r="D38393" s="13"/>
      <c r="E38393" s="13"/>
      <c r="K38393" s="23"/>
      <c r="O38393" s="21"/>
      <c r="P38393" s="27"/>
      <c r="Q38393" s="16"/>
      <c r="U38393" s="27"/>
    </row>
    <row r="38394" spans="2:21" x14ac:dyDescent="0.25">
      <c r="B38394"/>
      <c r="C38394"/>
      <c r="D38394" s="13"/>
      <c r="E38394" s="13"/>
      <c r="K38394" s="23"/>
      <c r="O38394" s="21"/>
      <c r="P38394" s="27"/>
      <c r="Q38394" s="16"/>
      <c r="U38394" s="27"/>
    </row>
    <row r="38395" spans="2:21" x14ac:dyDescent="0.25">
      <c r="B38395"/>
      <c r="C38395"/>
      <c r="D38395" s="13"/>
      <c r="E38395" s="13"/>
      <c r="K38395" s="23"/>
      <c r="O38395" s="21"/>
      <c r="P38395" s="27"/>
      <c r="Q38395" s="16"/>
      <c r="U38395" s="27"/>
    </row>
    <row r="38396" spans="2:21" x14ac:dyDescent="0.25">
      <c r="B38396"/>
      <c r="C38396"/>
      <c r="D38396" s="13"/>
      <c r="E38396" s="13"/>
      <c r="K38396" s="23"/>
      <c r="O38396" s="21"/>
      <c r="P38396" s="27"/>
      <c r="Q38396" s="16"/>
      <c r="U38396" s="27"/>
    </row>
    <row r="38397" spans="2:21" x14ac:dyDescent="0.25">
      <c r="B38397"/>
      <c r="C38397"/>
      <c r="D38397" s="13"/>
      <c r="E38397" s="13"/>
      <c r="K38397" s="23"/>
      <c r="O38397" s="21"/>
      <c r="P38397" s="27"/>
      <c r="Q38397" s="16"/>
      <c r="U38397" s="27"/>
    </row>
    <row r="38398" spans="2:21" x14ac:dyDescent="0.25">
      <c r="B38398"/>
      <c r="C38398"/>
      <c r="D38398" s="13"/>
      <c r="E38398" s="13"/>
      <c r="K38398" s="23"/>
      <c r="O38398" s="21"/>
      <c r="P38398" s="27"/>
      <c r="Q38398" s="16"/>
      <c r="U38398" s="27"/>
    </row>
    <row r="38399" spans="2:21" x14ac:dyDescent="0.25">
      <c r="B38399"/>
      <c r="C38399"/>
      <c r="D38399" s="13"/>
      <c r="E38399" s="13"/>
      <c r="K38399" s="23"/>
      <c r="O38399" s="21"/>
      <c r="P38399" s="27"/>
      <c r="Q38399" s="16"/>
      <c r="U38399" s="27"/>
    </row>
    <row r="38400" spans="2:21" x14ac:dyDescent="0.25">
      <c r="B38400"/>
      <c r="C38400"/>
      <c r="D38400" s="13"/>
      <c r="E38400" s="13"/>
      <c r="K38400" s="23"/>
      <c r="O38400" s="21"/>
      <c r="P38400" s="27"/>
      <c r="Q38400" s="16"/>
      <c r="U38400" s="27"/>
    </row>
    <row r="38401" spans="2:21" x14ac:dyDescent="0.25">
      <c r="B38401"/>
      <c r="C38401"/>
      <c r="D38401" s="13"/>
      <c r="E38401" s="13"/>
      <c r="K38401" s="23"/>
      <c r="O38401" s="21"/>
      <c r="P38401" s="27"/>
      <c r="Q38401" s="16"/>
      <c r="U38401" s="27"/>
    </row>
    <row r="38402" spans="2:21" x14ac:dyDescent="0.25">
      <c r="B38402"/>
      <c r="C38402"/>
      <c r="D38402" s="13"/>
      <c r="E38402" s="13"/>
      <c r="K38402" s="23"/>
      <c r="O38402" s="21"/>
      <c r="P38402" s="27"/>
      <c r="Q38402" s="16"/>
      <c r="U38402" s="27"/>
    </row>
    <row r="38403" spans="2:21" x14ac:dyDescent="0.25">
      <c r="B38403"/>
      <c r="C38403"/>
      <c r="D38403" s="13"/>
      <c r="E38403" s="13"/>
      <c r="K38403" s="23"/>
      <c r="O38403" s="21"/>
      <c r="P38403" s="27"/>
      <c r="Q38403" s="16"/>
      <c r="U38403" s="27"/>
    </row>
    <row r="38404" spans="2:21" x14ac:dyDescent="0.25">
      <c r="B38404"/>
      <c r="C38404"/>
      <c r="D38404" s="13"/>
      <c r="E38404" s="13"/>
      <c r="K38404" s="23"/>
      <c r="O38404" s="21"/>
      <c r="P38404" s="27"/>
      <c r="Q38404" s="16"/>
      <c r="U38404" s="27"/>
    </row>
    <row r="38405" spans="2:21" x14ac:dyDescent="0.25">
      <c r="B38405"/>
      <c r="C38405"/>
      <c r="D38405" s="13"/>
      <c r="E38405" s="13"/>
      <c r="K38405" s="23"/>
      <c r="O38405" s="21"/>
      <c r="P38405" s="27"/>
      <c r="Q38405" s="16"/>
      <c r="U38405" s="27"/>
    </row>
    <row r="38406" spans="2:21" x14ac:dyDescent="0.25">
      <c r="B38406"/>
      <c r="C38406"/>
      <c r="D38406" s="13"/>
      <c r="E38406" s="13"/>
      <c r="K38406" s="23"/>
      <c r="O38406" s="21"/>
      <c r="P38406" s="27"/>
      <c r="Q38406" s="16"/>
      <c r="U38406" s="27"/>
    </row>
    <row r="38407" spans="2:21" x14ac:dyDescent="0.25">
      <c r="B38407"/>
      <c r="C38407"/>
      <c r="D38407" s="13"/>
      <c r="E38407" s="13"/>
      <c r="K38407" s="23"/>
      <c r="O38407" s="21"/>
      <c r="P38407" s="27"/>
      <c r="Q38407" s="16"/>
      <c r="U38407" s="27"/>
    </row>
    <row r="38408" spans="2:21" x14ac:dyDescent="0.25">
      <c r="B38408"/>
      <c r="C38408"/>
      <c r="D38408" s="13"/>
      <c r="E38408" s="13"/>
      <c r="K38408" s="23"/>
      <c r="O38408" s="21"/>
      <c r="P38408" s="27"/>
      <c r="Q38408" s="16"/>
      <c r="U38408" s="27"/>
    </row>
    <row r="38409" spans="2:21" x14ac:dyDescent="0.25">
      <c r="B38409"/>
      <c r="C38409"/>
      <c r="D38409" s="13"/>
      <c r="E38409" s="13"/>
      <c r="K38409" s="23"/>
      <c r="O38409" s="21"/>
      <c r="P38409" s="27"/>
      <c r="Q38409" s="16"/>
      <c r="U38409" s="27"/>
    </row>
    <row r="38410" spans="2:21" x14ac:dyDescent="0.25">
      <c r="B38410"/>
      <c r="C38410"/>
      <c r="D38410" s="13"/>
      <c r="E38410" s="13"/>
      <c r="K38410" s="23"/>
      <c r="O38410" s="21"/>
      <c r="P38410" s="27"/>
      <c r="Q38410" s="16"/>
      <c r="U38410" s="27"/>
    </row>
    <row r="38411" spans="2:21" x14ac:dyDescent="0.25">
      <c r="B38411"/>
      <c r="C38411"/>
      <c r="D38411" s="13"/>
      <c r="E38411" s="13"/>
      <c r="K38411" s="23"/>
      <c r="O38411" s="21"/>
      <c r="P38411" s="27"/>
      <c r="Q38411" s="16"/>
      <c r="U38411" s="27"/>
    </row>
    <row r="38412" spans="2:21" x14ac:dyDescent="0.25">
      <c r="B38412"/>
      <c r="C38412"/>
      <c r="D38412" s="13"/>
      <c r="E38412" s="13"/>
      <c r="K38412" s="23"/>
      <c r="O38412" s="21"/>
      <c r="P38412" s="27"/>
      <c r="Q38412" s="16"/>
      <c r="U38412" s="27"/>
    </row>
    <row r="38413" spans="2:21" x14ac:dyDescent="0.25">
      <c r="B38413"/>
      <c r="C38413"/>
      <c r="D38413" s="13"/>
      <c r="E38413" s="13"/>
      <c r="K38413" s="23"/>
      <c r="O38413" s="21"/>
      <c r="P38413" s="27"/>
      <c r="Q38413" s="16"/>
      <c r="U38413" s="27"/>
    </row>
    <row r="38414" spans="2:21" x14ac:dyDescent="0.25">
      <c r="B38414"/>
      <c r="C38414"/>
      <c r="D38414" s="13"/>
      <c r="E38414" s="13"/>
      <c r="K38414" s="23"/>
      <c r="O38414" s="21"/>
      <c r="P38414" s="27"/>
      <c r="Q38414" s="16"/>
      <c r="U38414" s="27"/>
    </row>
    <row r="38415" spans="2:21" x14ac:dyDescent="0.25">
      <c r="B38415"/>
      <c r="C38415"/>
      <c r="D38415" s="13"/>
      <c r="E38415" s="13"/>
      <c r="K38415" s="23"/>
      <c r="O38415" s="21"/>
      <c r="P38415" s="27"/>
      <c r="Q38415" s="16"/>
      <c r="U38415" s="27"/>
    </row>
    <row r="38416" spans="2:21" x14ac:dyDescent="0.25">
      <c r="B38416"/>
      <c r="C38416"/>
      <c r="D38416" s="13"/>
      <c r="E38416" s="13"/>
      <c r="K38416" s="23"/>
      <c r="O38416" s="21"/>
      <c r="P38416" s="27"/>
      <c r="Q38416" s="16"/>
      <c r="U38416" s="27"/>
    </row>
    <row r="38417" spans="2:21" x14ac:dyDescent="0.25">
      <c r="B38417"/>
      <c r="C38417"/>
      <c r="D38417" s="13"/>
      <c r="E38417" s="13"/>
      <c r="K38417" s="23"/>
      <c r="O38417" s="21"/>
      <c r="P38417" s="27"/>
      <c r="Q38417" s="16"/>
      <c r="U38417" s="27"/>
    </row>
    <row r="38418" spans="2:21" x14ac:dyDescent="0.25">
      <c r="B38418"/>
      <c r="C38418"/>
      <c r="D38418" s="13"/>
      <c r="E38418" s="13"/>
      <c r="K38418" s="23"/>
      <c r="O38418" s="21"/>
      <c r="P38418" s="27"/>
      <c r="Q38418" s="16"/>
      <c r="U38418" s="27"/>
    </row>
    <row r="38419" spans="2:21" x14ac:dyDescent="0.25">
      <c r="B38419"/>
      <c r="C38419"/>
      <c r="D38419" s="13"/>
      <c r="E38419" s="13"/>
      <c r="K38419" s="23"/>
      <c r="O38419" s="21"/>
      <c r="P38419" s="27"/>
      <c r="Q38419" s="16"/>
      <c r="U38419" s="27"/>
    </row>
    <row r="38420" spans="2:21" x14ac:dyDescent="0.25">
      <c r="B38420"/>
      <c r="C38420"/>
      <c r="D38420" s="13"/>
      <c r="E38420" s="13"/>
      <c r="K38420" s="23"/>
      <c r="O38420" s="21"/>
      <c r="P38420" s="27"/>
      <c r="Q38420" s="16"/>
      <c r="U38420" s="27"/>
    </row>
    <row r="38421" spans="2:21" x14ac:dyDescent="0.25">
      <c r="B38421"/>
      <c r="C38421"/>
      <c r="D38421" s="13"/>
      <c r="E38421" s="13"/>
      <c r="K38421" s="23"/>
      <c r="O38421" s="21"/>
      <c r="P38421" s="27"/>
      <c r="Q38421" s="16"/>
      <c r="U38421" s="27"/>
    </row>
    <row r="38422" spans="2:21" x14ac:dyDescent="0.25">
      <c r="B38422"/>
      <c r="C38422"/>
      <c r="D38422" s="13"/>
      <c r="E38422" s="13"/>
      <c r="K38422" s="23"/>
      <c r="O38422" s="21"/>
      <c r="P38422" s="27"/>
      <c r="Q38422" s="16"/>
      <c r="U38422" s="27"/>
    </row>
    <row r="38423" spans="2:21" x14ac:dyDescent="0.25">
      <c r="B38423"/>
      <c r="C38423"/>
      <c r="D38423" s="13"/>
      <c r="E38423" s="13"/>
      <c r="K38423" s="23"/>
      <c r="O38423" s="21"/>
      <c r="P38423" s="27"/>
      <c r="Q38423" s="16"/>
      <c r="U38423" s="27"/>
    </row>
    <row r="38424" spans="2:21" x14ac:dyDescent="0.25">
      <c r="B38424"/>
      <c r="C38424"/>
      <c r="D38424" s="13"/>
      <c r="E38424" s="13"/>
      <c r="K38424" s="23"/>
      <c r="O38424" s="21"/>
      <c r="P38424" s="27"/>
      <c r="Q38424" s="16"/>
      <c r="U38424" s="27"/>
    </row>
    <row r="38425" spans="2:21" x14ac:dyDescent="0.25">
      <c r="B38425"/>
      <c r="C38425"/>
      <c r="D38425" s="13"/>
      <c r="E38425" s="13"/>
      <c r="K38425" s="23"/>
      <c r="O38425" s="21"/>
      <c r="P38425" s="27"/>
      <c r="Q38425" s="16"/>
      <c r="U38425" s="27"/>
    </row>
    <row r="38426" spans="2:21" x14ac:dyDescent="0.25">
      <c r="B38426"/>
      <c r="C38426"/>
      <c r="D38426" s="13"/>
      <c r="E38426" s="13"/>
      <c r="K38426" s="23"/>
      <c r="O38426" s="21"/>
      <c r="P38426" s="27"/>
      <c r="Q38426" s="16"/>
      <c r="U38426" s="27"/>
    </row>
    <row r="38427" spans="2:21" x14ac:dyDescent="0.25">
      <c r="B38427"/>
      <c r="C38427"/>
      <c r="D38427" s="13"/>
      <c r="E38427" s="13"/>
      <c r="K38427" s="23"/>
      <c r="O38427" s="21"/>
      <c r="P38427" s="27"/>
      <c r="Q38427" s="16"/>
      <c r="U38427" s="27"/>
    </row>
    <row r="38428" spans="2:21" x14ac:dyDescent="0.25">
      <c r="B38428"/>
      <c r="C38428"/>
      <c r="D38428" s="13"/>
      <c r="E38428" s="13"/>
      <c r="K38428" s="23"/>
      <c r="O38428" s="21"/>
      <c r="P38428" s="27"/>
      <c r="Q38428" s="16"/>
      <c r="U38428" s="27"/>
    </row>
    <row r="38429" spans="2:21" x14ac:dyDescent="0.25">
      <c r="B38429"/>
      <c r="C38429"/>
      <c r="D38429" s="13"/>
      <c r="E38429" s="13"/>
      <c r="K38429" s="23"/>
      <c r="O38429" s="21"/>
      <c r="P38429" s="27"/>
      <c r="Q38429" s="16"/>
      <c r="U38429" s="27"/>
    </row>
    <row r="38430" spans="2:21" x14ac:dyDescent="0.25">
      <c r="B38430"/>
      <c r="C38430"/>
      <c r="D38430" s="13"/>
      <c r="E38430" s="13"/>
      <c r="K38430" s="23"/>
      <c r="O38430" s="21"/>
      <c r="P38430" s="27"/>
      <c r="Q38430" s="16"/>
      <c r="U38430" s="27"/>
    </row>
    <row r="38431" spans="2:21" x14ac:dyDescent="0.25">
      <c r="B38431"/>
      <c r="C38431"/>
      <c r="D38431" s="13"/>
      <c r="E38431" s="13"/>
      <c r="K38431" s="23"/>
      <c r="O38431" s="21"/>
      <c r="P38431" s="27"/>
      <c r="Q38431" s="16"/>
      <c r="U38431" s="27"/>
    </row>
    <row r="38432" spans="2:21" x14ac:dyDescent="0.25">
      <c r="B38432"/>
      <c r="C38432"/>
      <c r="D38432" s="13"/>
      <c r="E38432" s="13"/>
      <c r="K38432" s="23"/>
      <c r="O38432" s="21"/>
      <c r="P38432" s="27"/>
      <c r="Q38432" s="16"/>
      <c r="U38432" s="27"/>
    </row>
    <row r="38433" spans="2:21" x14ac:dyDescent="0.25">
      <c r="B38433"/>
      <c r="C38433"/>
      <c r="D38433" s="13"/>
      <c r="E38433" s="13"/>
      <c r="K38433" s="23"/>
      <c r="O38433" s="21"/>
      <c r="P38433" s="27"/>
      <c r="Q38433" s="16"/>
      <c r="U38433" s="27"/>
    </row>
    <row r="38434" spans="2:21" x14ac:dyDescent="0.25">
      <c r="B38434"/>
      <c r="C38434"/>
      <c r="D38434" s="13"/>
      <c r="E38434" s="13"/>
      <c r="K38434" s="23"/>
      <c r="O38434" s="21"/>
      <c r="P38434" s="27"/>
      <c r="Q38434" s="16"/>
      <c r="U38434" s="27"/>
    </row>
    <row r="38435" spans="2:21" x14ac:dyDescent="0.25">
      <c r="B38435"/>
      <c r="C38435"/>
      <c r="D38435" s="13"/>
      <c r="E38435" s="13"/>
      <c r="K38435" s="23"/>
      <c r="O38435" s="21"/>
      <c r="P38435" s="27"/>
      <c r="Q38435" s="16"/>
      <c r="U38435" s="27"/>
    </row>
    <row r="38436" spans="2:21" x14ac:dyDescent="0.25">
      <c r="B38436"/>
      <c r="C38436"/>
      <c r="D38436" s="13"/>
      <c r="E38436" s="13"/>
      <c r="K38436" s="23"/>
      <c r="O38436" s="21"/>
      <c r="P38436" s="27"/>
      <c r="Q38436" s="16"/>
      <c r="U38436" s="27"/>
    </row>
    <row r="38437" spans="2:21" x14ac:dyDescent="0.25">
      <c r="B38437"/>
      <c r="C38437"/>
      <c r="D38437" s="13"/>
      <c r="E38437" s="13"/>
      <c r="K38437" s="23"/>
      <c r="O38437" s="21"/>
      <c r="P38437" s="27"/>
      <c r="Q38437" s="16"/>
      <c r="U38437" s="27"/>
    </row>
    <row r="38438" spans="2:21" x14ac:dyDescent="0.25">
      <c r="B38438"/>
      <c r="C38438"/>
      <c r="D38438" s="13"/>
      <c r="E38438" s="13"/>
      <c r="K38438" s="23"/>
      <c r="O38438" s="21"/>
      <c r="P38438" s="27"/>
      <c r="Q38438" s="16"/>
      <c r="U38438" s="27"/>
    </row>
    <row r="38439" spans="2:21" x14ac:dyDescent="0.25">
      <c r="B38439"/>
      <c r="C38439"/>
      <c r="D38439" s="13"/>
      <c r="E38439" s="13"/>
      <c r="K38439" s="23"/>
      <c r="O38439" s="21"/>
      <c r="P38439" s="27"/>
      <c r="Q38439" s="16"/>
      <c r="U38439" s="27"/>
    </row>
    <row r="38440" spans="2:21" x14ac:dyDescent="0.25">
      <c r="B38440"/>
      <c r="C38440"/>
      <c r="D38440" s="13"/>
      <c r="E38440" s="13"/>
      <c r="K38440" s="23"/>
      <c r="O38440" s="21"/>
      <c r="P38440" s="27"/>
      <c r="Q38440" s="16"/>
      <c r="U38440" s="27"/>
    </row>
    <row r="38441" spans="2:21" x14ac:dyDescent="0.25">
      <c r="B38441"/>
      <c r="C38441"/>
      <c r="D38441" s="13"/>
      <c r="E38441" s="13"/>
      <c r="K38441" s="23"/>
      <c r="O38441" s="21"/>
      <c r="P38441" s="27"/>
      <c r="Q38441" s="16"/>
      <c r="U38441" s="27"/>
    </row>
    <row r="38442" spans="2:21" x14ac:dyDescent="0.25">
      <c r="B38442"/>
      <c r="C38442"/>
      <c r="D38442" s="13"/>
      <c r="E38442" s="13"/>
      <c r="K38442" s="23"/>
      <c r="O38442" s="21"/>
      <c r="P38442" s="27"/>
      <c r="Q38442" s="16"/>
      <c r="U38442" s="27"/>
    </row>
    <row r="38443" spans="2:21" x14ac:dyDescent="0.25">
      <c r="B38443"/>
      <c r="C38443"/>
      <c r="D38443" s="13"/>
      <c r="E38443" s="13"/>
      <c r="K38443" s="23"/>
      <c r="O38443" s="21"/>
      <c r="P38443" s="27"/>
      <c r="Q38443" s="16"/>
      <c r="U38443" s="27"/>
    </row>
    <row r="38444" spans="2:21" x14ac:dyDescent="0.25">
      <c r="B38444"/>
      <c r="C38444"/>
      <c r="D38444" s="13"/>
      <c r="E38444" s="13"/>
      <c r="K38444" s="23"/>
      <c r="O38444" s="21"/>
      <c r="P38444" s="27"/>
      <c r="Q38444" s="16"/>
      <c r="U38444" s="27"/>
    </row>
    <row r="38445" spans="2:21" x14ac:dyDescent="0.25">
      <c r="B38445"/>
      <c r="C38445"/>
      <c r="D38445" s="13"/>
      <c r="E38445" s="13"/>
      <c r="K38445" s="23"/>
      <c r="O38445" s="21"/>
      <c r="P38445" s="27"/>
      <c r="Q38445" s="16"/>
      <c r="U38445" s="27"/>
    </row>
    <row r="38446" spans="2:21" x14ac:dyDescent="0.25">
      <c r="B38446"/>
      <c r="C38446"/>
      <c r="D38446" s="13"/>
      <c r="E38446" s="13"/>
      <c r="K38446" s="23"/>
      <c r="O38446" s="21"/>
      <c r="P38446" s="27"/>
      <c r="Q38446" s="16"/>
      <c r="U38446" s="27"/>
    </row>
    <row r="38447" spans="2:21" x14ac:dyDescent="0.25">
      <c r="B38447"/>
      <c r="C38447"/>
      <c r="D38447" s="13"/>
      <c r="E38447" s="13"/>
      <c r="K38447" s="23"/>
      <c r="O38447" s="21"/>
      <c r="P38447" s="27"/>
      <c r="Q38447" s="16"/>
      <c r="U38447" s="27"/>
    </row>
    <row r="38448" spans="2:21" x14ac:dyDescent="0.25">
      <c r="B38448"/>
      <c r="C38448"/>
      <c r="D38448" s="13"/>
      <c r="E38448" s="13"/>
      <c r="K38448" s="23"/>
      <c r="O38448" s="21"/>
      <c r="P38448" s="27"/>
      <c r="Q38448" s="16"/>
      <c r="U38448" s="27"/>
    </row>
    <row r="38449" spans="2:21" x14ac:dyDescent="0.25">
      <c r="B38449"/>
      <c r="C38449"/>
      <c r="D38449" s="13"/>
      <c r="E38449" s="13"/>
      <c r="K38449" s="23"/>
      <c r="O38449" s="21"/>
      <c r="P38449" s="27"/>
      <c r="Q38449" s="16"/>
      <c r="U38449" s="27"/>
    </row>
    <row r="38450" spans="2:21" x14ac:dyDescent="0.25">
      <c r="B38450"/>
      <c r="C38450"/>
      <c r="D38450" s="13"/>
      <c r="E38450" s="13"/>
      <c r="K38450" s="23"/>
      <c r="O38450" s="21"/>
      <c r="P38450" s="27"/>
      <c r="Q38450" s="16"/>
      <c r="U38450" s="27"/>
    </row>
    <row r="38451" spans="2:21" x14ac:dyDescent="0.25">
      <c r="B38451"/>
      <c r="C38451"/>
      <c r="D38451" s="13"/>
      <c r="E38451" s="13"/>
      <c r="K38451" s="23"/>
      <c r="O38451" s="21"/>
      <c r="P38451" s="27"/>
      <c r="Q38451" s="16"/>
      <c r="U38451" s="27"/>
    </row>
    <row r="38452" spans="2:21" x14ac:dyDescent="0.25">
      <c r="B38452"/>
      <c r="C38452"/>
      <c r="D38452" s="13"/>
      <c r="E38452" s="13"/>
      <c r="K38452" s="23"/>
      <c r="O38452" s="21"/>
      <c r="P38452" s="27"/>
      <c r="Q38452" s="16"/>
      <c r="U38452" s="27"/>
    </row>
    <row r="38453" spans="2:21" x14ac:dyDescent="0.25">
      <c r="B38453"/>
      <c r="C38453"/>
      <c r="D38453" s="13"/>
      <c r="E38453" s="13"/>
      <c r="K38453" s="23"/>
      <c r="O38453" s="21"/>
      <c r="P38453" s="27"/>
      <c r="Q38453" s="16"/>
      <c r="U38453" s="27"/>
    </row>
    <row r="38454" spans="2:21" x14ac:dyDescent="0.25">
      <c r="B38454"/>
      <c r="C38454"/>
      <c r="D38454" s="13"/>
      <c r="E38454" s="13"/>
      <c r="K38454" s="23"/>
      <c r="O38454" s="21"/>
      <c r="P38454" s="27"/>
      <c r="Q38454" s="16"/>
      <c r="U38454" s="27"/>
    </row>
    <row r="38455" spans="2:21" x14ac:dyDescent="0.25">
      <c r="B38455"/>
      <c r="C38455"/>
      <c r="D38455" s="13"/>
      <c r="E38455" s="13"/>
      <c r="K38455" s="23"/>
      <c r="O38455" s="21"/>
      <c r="P38455" s="27"/>
      <c r="Q38455" s="16"/>
      <c r="U38455" s="27"/>
    </row>
    <row r="38456" spans="2:21" x14ac:dyDescent="0.25">
      <c r="B38456"/>
      <c r="C38456"/>
      <c r="D38456" s="13"/>
      <c r="E38456" s="13"/>
      <c r="K38456" s="23"/>
      <c r="O38456" s="21"/>
      <c r="P38456" s="27"/>
      <c r="Q38456" s="16"/>
      <c r="U38456" s="27"/>
    </row>
    <row r="38457" spans="2:21" x14ac:dyDescent="0.25">
      <c r="B38457"/>
      <c r="C38457"/>
      <c r="D38457" s="13"/>
      <c r="E38457" s="13"/>
      <c r="K38457" s="23"/>
      <c r="O38457" s="21"/>
      <c r="P38457" s="27"/>
      <c r="Q38457" s="16"/>
      <c r="U38457" s="27"/>
    </row>
    <row r="38458" spans="2:21" x14ac:dyDescent="0.25">
      <c r="B38458"/>
      <c r="C38458"/>
      <c r="D38458" s="13"/>
      <c r="E38458" s="13"/>
      <c r="K38458" s="23"/>
      <c r="O38458" s="21"/>
      <c r="P38458" s="27"/>
      <c r="Q38458" s="16"/>
      <c r="U38458" s="27"/>
    </row>
    <row r="38459" spans="2:21" x14ac:dyDescent="0.25">
      <c r="B38459"/>
      <c r="C38459"/>
      <c r="D38459" s="13"/>
      <c r="E38459" s="13"/>
      <c r="K38459" s="23"/>
      <c r="O38459" s="21"/>
      <c r="P38459" s="27"/>
      <c r="Q38459" s="16"/>
      <c r="U38459" s="27"/>
    </row>
    <row r="38460" spans="2:21" x14ac:dyDescent="0.25">
      <c r="B38460"/>
      <c r="C38460"/>
      <c r="D38460" s="13"/>
      <c r="E38460" s="13"/>
      <c r="K38460" s="23"/>
      <c r="O38460" s="21"/>
      <c r="P38460" s="27"/>
      <c r="Q38460" s="16"/>
      <c r="U38460" s="27"/>
    </row>
    <row r="38461" spans="2:21" x14ac:dyDescent="0.25">
      <c r="B38461"/>
      <c r="C38461"/>
      <c r="D38461" s="13"/>
      <c r="E38461" s="13"/>
      <c r="K38461" s="23"/>
      <c r="O38461" s="21"/>
      <c r="P38461" s="27"/>
      <c r="Q38461" s="16"/>
      <c r="U38461" s="27"/>
    </row>
    <row r="38462" spans="2:21" x14ac:dyDescent="0.25">
      <c r="B38462"/>
      <c r="C38462"/>
      <c r="D38462" s="13"/>
      <c r="E38462" s="13"/>
      <c r="K38462" s="23"/>
      <c r="O38462" s="21"/>
      <c r="P38462" s="27"/>
      <c r="Q38462" s="16"/>
      <c r="U38462" s="27"/>
    </row>
    <row r="38463" spans="2:21" x14ac:dyDescent="0.25">
      <c r="B38463"/>
      <c r="C38463"/>
      <c r="D38463" s="13"/>
      <c r="E38463" s="13"/>
      <c r="K38463" s="23"/>
      <c r="O38463" s="21"/>
      <c r="P38463" s="27"/>
      <c r="Q38463" s="16"/>
      <c r="U38463" s="27"/>
    </row>
    <row r="38464" spans="2:21" x14ac:dyDescent="0.25">
      <c r="B38464"/>
      <c r="C38464"/>
      <c r="D38464" s="13"/>
      <c r="E38464" s="13"/>
      <c r="K38464" s="23"/>
      <c r="O38464" s="21"/>
      <c r="P38464" s="27"/>
      <c r="Q38464" s="16"/>
      <c r="U38464" s="27"/>
    </row>
    <row r="38465" spans="2:21" x14ac:dyDescent="0.25">
      <c r="B38465"/>
      <c r="C38465"/>
      <c r="D38465" s="13"/>
      <c r="E38465" s="13"/>
      <c r="K38465" s="23"/>
      <c r="O38465" s="21"/>
      <c r="P38465" s="27"/>
      <c r="Q38465" s="16"/>
      <c r="U38465" s="27"/>
    </row>
    <row r="38466" spans="2:21" x14ac:dyDescent="0.25">
      <c r="B38466"/>
      <c r="C38466"/>
      <c r="D38466" s="13"/>
      <c r="E38466" s="13"/>
      <c r="K38466" s="23"/>
      <c r="O38466" s="21"/>
      <c r="P38466" s="27"/>
      <c r="Q38466" s="16"/>
      <c r="U38466" s="27"/>
    </row>
    <row r="38467" spans="2:21" x14ac:dyDescent="0.25">
      <c r="B38467"/>
      <c r="C38467"/>
      <c r="D38467" s="13"/>
      <c r="E38467" s="13"/>
      <c r="K38467" s="23"/>
      <c r="O38467" s="21"/>
      <c r="P38467" s="27"/>
      <c r="Q38467" s="16"/>
      <c r="U38467" s="27"/>
    </row>
    <row r="38468" spans="2:21" x14ac:dyDescent="0.25">
      <c r="B38468"/>
      <c r="C38468"/>
      <c r="D38468" s="13"/>
      <c r="E38468" s="13"/>
      <c r="K38468" s="23"/>
      <c r="O38468" s="21"/>
      <c r="P38468" s="27"/>
      <c r="Q38468" s="16"/>
      <c r="U38468" s="27"/>
    </row>
    <row r="38469" spans="2:21" x14ac:dyDescent="0.25">
      <c r="B38469"/>
      <c r="C38469"/>
      <c r="D38469" s="13"/>
      <c r="E38469" s="13"/>
      <c r="K38469" s="23"/>
      <c r="O38469" s="21"/>
      <c r="P38469" s="27"/>
      <c r="Q38469" s="16"/>
      <c r="U38469" s="27"/>
    </row>
    <row r="38470" spans="2:21" x14ac:dyDescent="0.25">
      <c r="B38470"/>
      <c r="C38470"/>
      <c r="D38470" s="13"/>
      <c r="E38470" s="13"/>
      <c r="K38470" s="23"/>
      <c r="O38470" s="21"/>
      <c r="P38470" s="27"/>
      <c r="Q38470" s="16"/>
      <c r="U38470" s="27"/>
    </row>
    <row r="38471" spans="2:21" x14ac:dyDescent="0.25">
      <c r="B38471"/>
      <c r="C38471"/>
      <c r="D38471" s="13"/>
      <c r="E38471" s="13"/>
      <c r="K38471" s="23"/>
      <c r="O38471" s="21"/>
      <c r="P38471" s="27"/>
      <c r="Q38471" s="16"/>
      <c r="U38471" s="27"/>
    </row>
    <row r="38472" spans="2:21" x14ac:dyDescent="0.25">
      <c r="B38472"/>
      <c r="C38472"/>
      <c r="D38472" s="13"/>
      <c r="E38472" s="13"/>
      <c r="K38472" s="23"/>
      <c r="O38472" s="21"/>
      <c r="P38472" s="27"/>
      <c r="Q38472" s="16"/>
      <c r="U38472" s="27"/>
    </row>
    <row r="38473" spans="2:21" x14ac:dyDescent="0.25">
      <c r="B38473"/>
      <c r="C38473"/>
      <c r="D38473" s="13"/>
      <c r="E38473" s="13"/>
      <c r="K38473" s="23"/>
      <c r="O38473" s="21"/>
      <c r="P38473" s="27"/>
      <c r="Q38473" s="16"/>
      <c r="U38473" s="27"/>
    </row>
    <row r="38474" spans="2:21" x14ac:dyDescent="0.25">
      <c r="B38474"/>
      <c r="C38474"/>
      <c r="D38474" s="13"/>
      <c r="E38474" s="13"/>
      <c r="K38474" s="23"/>
      <c r="O38474" s="21"/>
      <c r="P38474" s="27"/>
      <c r="Q38474" s="16"/>
      <c r="U38474" s="27"/>
    </row>
    <row r="38475" spans="2:21" x14ac:dyDescent="0.25">
      <c r="B38475"/>
      <c r="C38475"/>
      <c r="D38475" s="13"/>
      <c r="E38475" s="13"/>
      <c r="K38475" s="23"/>
      <c r="O38475" s="21"/>
      <c r="P38475" s="27"/>
      <c r="Q38475" s="16"/>
      <c r="U38475" s="27"/>
    </row>
    <row r="38476" spans="2:21" x14ac:dyDescent="0.25">
      <c r="B38476"/>
      <c r="C38476"/>
      <c r="D38476" s="13"/>
      <c r="E38476" s="13"/>
      <c r="K38476" s="23"/>
      <c r="O38476" s="21"/>
      <c r="P38476" s="27"/>
      <c r="Q38476" s="16"/>
      <c r="U38476" s="27"/>
    </row>
    <row r="38477" spans="2:21" x14ac:dyDescent="0.25">
      <c r="B38477"/>
      <c r="C38477"/>
      <c r="D38477" s="13"/>
      <c r="E38477" s="13"/>
      <c r="K38477" s="23"/>
      <c r="O38477" s="21"/>
      <c r="P38477" s="27"/>
      <c r="Q38477" s="16"/>
      <c r="U38477" s="27"/>
    </row>
    <row r="38478" spans="2:21" x14ac:dyDescent="0.25">
      <c r="B38478"/>
      <c r="C38478"/>
      <c r="D38478" s="13"/>
      <c r="E38478" s="13"/>
      <c r="K38478" s="23"/>
      <c r="O38478" s="21"/>
      <c r="P38478" s="27"/>
      <c r="Q38478" s="16"/>
      <c r="U38478" s="27"/>
    </row>
    <row r="38479" spans="2:21" x14ac:dyDescent="0.25">
      <c r="B38479"/>
      <c r="C38479"/>
      <c r="D38479" s="13"/>
      <c r="E38479" s="13"/>
      <c r="K38479" s="23"/>
      <c r="O38479" s="21"/>
      <c r="P38479" s="27"/>
      <c r="Q38479" s="16"/>
      <c r="U38479" s="27"/>
    </row>
    <row r="38480" spans="2:21" x14ac:dyDescent="0.25">
      <c r="B38480"/>
      <c r="C38480"/>
      <c r="D38480" s="13"/>
      <c r="E38480" s="13"/>
      <c r="K38480" s="23"/>
      <c r="O38480" s="21"/>
      <c r="P38480" s="27"/>
      <c r="Q38480" s="16"/>
      <c r="U38480" s="27"/>
    </row>
    <row r="38481" spans="2:21" x14ac:dyDescent="0.25">
      <c r="B38481"/>
      <c r="C38481"/>
      <c r="D38481" s="13"/>
      <c r="E38481" s="13"/>
      <c r="K38481" s="23"/>
      <c r="O38481" s="21"/>
      <c r="P38481" s="27"/>
      <c r="Q38481" s="16"/>
      <c r="U38481" s="27"/>
    </row>
    <row r="38482" spans="2:21" x14ac:dyDescent="0.25">
      <c r="B38482"/>
      <c r="C38482"/>
      <c r="D38482" s="13"/>
      <c r="E38482" s="13"/>
      <c r="K38482" s="23"/>
      <c r="O38482" s="21"/>
      <c r="P38482" s="27"/>
      <c r="Q38482" s="16"/>
      <c r="U38482" s="27"/>
    </row>
    <row r="38483" spans="2:21" x14ac:dyDescent="0.25">
      <c r="B38483"/>
      <c r="C38483"/>
      <c r="D38483" s="13"/>
      <c r="E38483" s="13"/>
      <c r="K38483" s="23"/>
      <c r="O38483" s="21"/>
      <c r="P38483" s="27"/>
      <c r="Q38483" s="16"/>
      <c r="U38483" s="27"/>
    </row>
    <row r="38484" spans="2:21" x14ac:dyDescent="0.25">
      <c r="B38484"/>
      <c r="C38484"/>
      <c r="D38484" s="13"/>
      <c r="E38484" s="13"/>
      <c r="K38484" s="23"/>
      <c r="O38484" s="21"/>
      <c r="P38484" s="27"/>
      <c r="Q38484" s="16"/>
      <c r="U38484" s="27"/>
    </row>
    <row r="38485" spans="2:21" x14ac:dyDescent="0.25">
      <c r="B38485"/>
      <c r="C38485"/>
      <c r="D38485" s="13"/>
      <c r="E38485" s="13"/>
      <c r="K38485" s="23"/>
      <c r="O38485" s="21"/>
      <c r="P38485" s="27"/>
      <c r="Q38485" s="16"/>
      <c r="U38485" s="27"/>
    </row>
    <row r="38486" spans="2:21" x14ac:dyDescent="0.25">
      <c r="B38486"/>
      <c r="C38486"/>
      <c r="D38486" s="13"/>
      <c r="E38486" s="13"/>
      <c r="K38486" s="23"/>
      <c r="O38486" s="21"/>
      <c r="P38486" s="27"/>
      <c r="Q38486" s="16"/>
      <c r="U38486" s="27"/>
    </row>
    <row r="38487" spans="2:21" x14ac:dyDescent="0.25">
      <c r="B38487"/>
      <c r="C38487"/>
      <c r="D38487" s="13"/>
      <c r="E38487" s="13"/>
      <c r="K38487" s="23"/>
      <c r="O38487" s="21"/>
      <c r="P38487" s="27"/>
      <c r="Q38487" s="16"/>
      <c r="U38487" s="27"/>
    </row>
    <row r="38488" spans="2:21" x14ac:dyDescent="0.25">
      <c r="B38488"/>
      <c r="C38488"/>
      <c r="D38488" s="13"/>
      <c r="E38488" s="13"/>
      <c r="K38488" s="23"/>
      <c r="O38488" s="21"/>
      <c r="P38488" s="27"/>
      <c r="Q38488" s="16"/>
      <c r="U38488" s="27"/>
    </row>
    <row r="38489" spans="2:21" x14ac:dyDescent="0.25">
      <c r="B38489"/>
      <c r="C38489"/>
      <c r="D38489" s="13"/>
      <c r="E38489" s="13"/>
      <c r="K38489" s="23"/>
      <c r="O38489" s="21"/>
      <c r="P38489" s="27"/>
      <c r="Q38489" s="16"/>
      <c r="U38489" s="27"/>
    </row>
    <row r="38490" spans="2:21" x14ac:dyDescent="0.25">
      <c r="B38490"/>
      <c r="C38490"/>
      <c r="D38490" s="13"/>
      <c r="E38490" s="13"/>
      <c r="K38490" s="23"/>
      <c r="O38490" s="21"/>
      <c r="P38490" s="27"/>
      <c r="Q38490" s="16"/>
      <c r="U38490" s="27"/>
    </row>
    <row r="38491" spans="2:21" x14ac:dyDescent="0.25">
      <c r="B38491"/>
      <c r="C38491"/>
      <c r="D38491" s="13"/>
      <c r="E38491" s="13"/>
      <c r="K38491" s="23"/>
      <c r="O38491" s="21"/>
      <c r="P38491" s="27"/>
      <c r="Q38491" s="16"/>
      <c r="U38491" s="27"/>
    </row>
    <row r="38492" spans="2:21" x14ac:dyDescent="0.25">
      <c r="B38492"/>
      <c r="C38492"/>
      <c r="D38492" s="13"/>
      <c r="E38492" s="13"/>
      <c r="K38492" s="23"/>
      <c r="O38492" s="21"/>
      <c r="P38492" s="27"/>
      <c r="Q38492" s="16"/>
      <c r="U38492" s="27"/>
    </row>
    <row r="38493" spans="2:21" x14ac:dyDescent="0.25">
      <c r="B38493"/>
      <c r="C38493"/>
      <c r="D38493" s="13"/>
      <c r="E38493" s="13"/>
      <c r="K38493" s="23"/>
      <c r="O38493" s="21"/>
      <c r="P38493" s="27"/>
      <c r="Q38493" s="16"/>
      <c r="U38493" s="27"/>
    </row>
    <row r="38494" spans="2:21" x14ac:dyDescent="0.25">
      <c r="B38494"/>
      <c r="C38494"/>
      <c r="D38494" s="13"/>
      <c r="E38494" s="13"/>
      <c r="K38494" s="23"/>
      <c r="O38494" s="21"/>
      <c r="P38494" s="27"/>
      <c r="Q38494" s="16"/>
      <c r="U38494" s="27"/>
    </row>
    <row r="38495" spans="2:21" x14ac:dyDescent="0.25">
      <c r="B38495"/>
      <c r="C38495"/>
      <c r="D38495" s="13"/>
      <c r="E38495" s="13"/>
      <c r="K38495" s="23"/>
      <c r="O38495" s="21"/>
      <c r="P38495" s="27"/>
      <c r="Q38495" s="16"/>
      <c r="U38495" s="27"/>
    </row>
    <row r="38496" spans="2:21" x14ac:dyDescent="0.25">
      <c r="B38496"/>
      <c r="C38496"/>
      <c r="D38496" s="13"/>
      <c r="E38496" s="13"/>
      <c r="K38496" s="23"/>
      <c r="O38496" s="21"/>
      <c r="P38496" s="27"/>
      <c r="Q38496" s="16"/>
      <c r="U38496" s="27"/>
    </row>
    <row r="38497" spans="2:21" x14ac:dyDescent="0.25">
      <c r="B38497"/>
      <c r="C38497"/>
      <c r="D38497" s="13"/>
      <c r="E38497" s="13"/>
      <c r="K38497" s="23"/>
      <c r="O38497" s="21"/>
      <c r="P38497" s="27"/>
      <c r="Q38497" s="16"/>
      <c r="U38497" s="27"/>
    </row>
    <row r="38498" spans="2:21" x14ac:dyDescent="0.25">
      <c r="B38498"/>
      <c r="C38498"/>
      <c r="D38498" s="13"/>
      <c r="E38498" s="13"/>
      <c r="K38498" s="23"/>
      <c r="O38498" s="21"/>
      <c r="P38498" s="27"/>
      <c r="Q38498" s="16"/>
      <c r="U38498" s="27"/>
    </row>
    <row r="38499" spans="2:21" x14ac:dyDescent="0.25">
      <c r="B38499"/>
      <c r="C38499"/>
      <c r="D38499" s="13"/>
      <c r="E38499" s="13"/>
      <c r="K38499" s="23"/>
      <c r="O38499" s="21"/>
      <c r="P38499" s="27"/>
      <c r="Q38499" s="16"/>
      <c r="U38499" s="27"/>
    </row>
    <row r="38500" spans="2:21" x14ac:dyDescent="0.25">
      <c r="B38500"/>
      <c r="C38500"/>
      <c r="D38500" s="13"/>
      <c r="E38500" s="13"/>
      <c r="K38500" s="23"/>
      <c r="O38500" s="21"/>
      <c r="P38500" s="27"/>
      <c r="Q38500" s="16"/>
      <c r="U38500" s="27"/>
    </row>
    <row r="38501" spans="2:21" x14ac:dyDescent="0.25">
      <c r="B38501"/>
      <c r="C38501"/>
      <c r="D38501" s="13"/>
      <c r="E38501" s="13"/>
      <c r="K38501" s="23"/>
      <c r="O38501" s="21"/>
      <c r="P38501" s="27"/>
      <c r="Q38501" s="16"/>
      <c r="U38501" s="27"/>
    </row>
    <row r="38502" spans="2:21" x14ac:dyDescent="0.25">
      <c r="B38502"/>
      <c r="C38502"/>
      <c r="D38502" s="13"/>
      <c r="E38502" s="13"/>
      <c r="K38502" s="23"/>
      <c r="O38502" s="21"/>
      <c r="P38502" s="27"/>
      <c r="Q38502" s="16"/>
      <c r="U38502" s="27"/>
    </row>
    <row r="38503" spans="2:21" x14ac:dyDescent="0.25">
      <c r="B38503"/>
      <c r="C38503"/>
      <c r="D38503" s="13"/>
      <c r="E38503" s="13"/>
      <c r="K38503" s="23"/>
      <c r="O38503" s="21"/>
      <c r="P38503" s="27"/>
      <c r="Q38503" s="16"/>
      <c r="U38503" s="27"/>
    </row>
    <row r="38504" spans="2:21" x14ac:dyDescent="0.25">
      <c r="B38504"/>
      <c r="C38504"/>
      <c r="D38504" s="13"/>
      <c r="E38504" s="13"/>
      <c r="K38504" s="23"/>
      <c r="O38504" s="21"/>
      <c r="P38504" s="27"/>
      <c r="Q38504" s="16"/>
      <c r="U38504" s="27"/>
    </row>
    <row r="38505" spans="2:21" x14ac:dyDescent="0.25">
      <c r="B38505"/>
      <c r="C38505"/>
      <c r="D38505" s="13"/>
      <c r="E38505" s="13"/>
      <c r="K38505" s="23"/>
      <c r="O38505" s="21"/>
      <c r="P38505" s="27"/>
      <c r="Q38505" s="16"/>
      <c r="U38505" s="27"/>
    </row>
    <row r="38506" spans="2:21" x14ac:dyDescent="0.25">
      <c r="B38506"/>
      <c r="C38506"/>
      <c r="D38506" s="13"/>
      <c r="E38506" s="13"/>
      <c r="K38506" s="23"/>
      <c r="O38506" s="21"/>
      <c r="P38506" s="27"/>
      <c r="Q38506" s="16"/>
      <c r="U38506" s="27"/>
    </row>
    <row r="38507" spans="2:21" x14ac:dyDescent="0.25">
      <c r="B38507"/>
      <c r="C38507"/>
      <c r="D38507" s="13"/>
      <c r="E38507" s="13"/>
      <c r="K38507" s="23"/>
      <c r="O38507" s="21"/>
      <c r="P38507" s="27"/>
      <c r="Q38507" s="16"/>
      <c r="U38507" s="27"/>
    </row>
    <row r="38508" spans="2:21" x14ac:dyDescent="0.25">
      <c r="B38508"/>
      <c r="C38508"/>
      <c r="D38508" s="13"/>
      <c r="E38508" s="13"/>
      <c r="K38508" s="23"/>
      <c r="O38508" s="21"/>
      <c r="P38508" s="27"/>
      <c r="Q38508" s="16"/>
      <c r="U38508" s="27"/>
    </row>
    <row r="38509" spans="2:21" x14ac:dyDescent="0.25">
      <c r="B38509"/>
      <c r="C38509"/>
      <c r="D38509" s="13"/>
      <c r="E38509" s="13"/>
      <c r="K38509" s="23"/>
      <c r="O38509" s="21"/>
      <c r="P38509" s="27"/>
      <c r="Q38509" s="16"/>
      <c r="U38509" s="27"/>
    </row>
    <row r="38510" spans="2:21" x14ac:dyDescent="0.25">
      <c r="B38510"/>
      <c r="C38510"/>
      <c r="D38510" s="13"/>
      <c r="E38510" s="13"/>
      <c r="K38510" s="23"/>
      <c r="O38510" s="21"/>
      <c r="P38510" s="27"/>
      <c r="Q38510" s="16"/>
      <c r="U38510" s="27"/>
    </row>
    <row r="38511" spans="2:21" x14ac:dyDescent="0.25">
      <c r="B38511"/>
      <c r="C38511"/>
      <c r="D38511" s="13"/>
      <c r="E38511" s="13"/>
      <c r="K38511" s="23"/>
      <c r="O38511" s="21"/>
      <c r="P38511" s="27"/>
      <c r="Q38511" s="16"/>
      <c r="U38511" s="27"/>
    </row>
    <row r="38512" spans="2:21" x14ac:dyDescent="0.25">
      <c r="B38512"/>
      <c r="C38512"/>
      <c r="D38512" s="13"/>
      <c r="E38512" s="13"/>
      <c r="K38512" s="23"/>
      <c r="O38512" s="21"/>
      <c r="P38512" s="27"/>
      <c r="Q38512" s="16"/>
      <c r="U38512" s="27"/>
    </row>
    <row r="38513" spans="2:21" x14ac:dyDescent="0.25">
      <c r="B38513"/>
      <c r="C38513"/>
      <c r="D38513" s="13"/>
      <c r="E38513" s="13"/>
      <c r="K38513" s="23"/>
      <c r="O38513" s="21"/>
      <c r="P38513" s="27"/>
      <c r="Q38513" s="16"/>
      <c r="U38513" s="27"/>
    </row>
    <row r="38514" spans="2:21" x14ac:dyDescent="0.25">
      <c r="B38514"/>
      <c r="C38514"/>
      <c r="D38514" s="13"/>
      <c r="E38514" s="13"/>
      <c r="K38514" s="23"/>
      <c r="O38514" s="21"/>
      <c r="P38514" s="27"/>
      <c r="Q38514" s="16"/>
      <c r="U38514" s="27"/>
    </row>
    <row r="38515" spans="2:21" x14ac:dyDescent="0.25">
      <c r="B38515"/>
      <c r="C38515"/>
      <c r="D38515" s="13"/>
      <c r="E38515" s="13"/>
      <c r="K38515" s="23"/>
      <c r="O38515" s="21"/>
      <c r="P38515" s="27"/>
      <c r="Q38515" s="16"/>
      <c r="U38515" s="27"/>
    </row>
    <row r="38516" spans="2:21" x14ac:dyDescent="0.25">
      <c r="B38516"/>
      <c r="C38516"/>
      <c r="D38516" s="13"/>
      <c r="E38516" s="13"/>
      <c r="K38516" s="23"/>
      <c r="O38516" s="21"/>
      <c r="P38516" s="27"/>
      <c r="Q38516" s="16"/>
      <c r="U38516" s="27"/>
    </row>
    <row r="38517" spans="2:21" x14ac:dyDescent="0.25">
      <c r="B38517"/>
      <c r="C38517"/>
      <c r="D38517" s="13"/>
      <c r="E38517" s="13"/>
      <c r="K38517" s="23"/>
      <c r="O38517" s="21"/>
      <c r="P38517" s="27"/>
      <c r="Q38517" s="16"/>
      <c r="U38517" s="27"/>
    </row>
    <row r="38518" spans="2:21" x14ac:dyDescent="0.25">
      <c r="B38518"/>
      <c r="C38518"/>
      <c r="D38518" s="13"/>
      <c r="E38518" s="13"/>
      <c r="K38518" s="23"/>
      <c r="O38518" s="21"/>
      <c r="P38518" s="27"/>
      <c r="Q38518" s="16"/>
      <c r="U38518" s="27"/>
    </row>
    <row r="38519" spans="2:21" x14ac:dyDescent="0.25">
      <c r="B38519"/>
      <c r="C38519"/>
      <c r="D38519" s="13"/>
      <c r="E38519" s="13"/>
      <c r="K38519" s="23"/>
      <c r="O38519" s="21"/>
      <c r="P38519" s="27"/>
      <c r="Q38519" s="16"/>
      <c r="U38519" s="27"/>
    </row>
    <row r="38520" spans="2:21" x14ac:dyDescent="0.25">
      <c r="B38520"/>
      <c r="C38520"/>
      <c r="D38520" s="13"/>
      <c r="E38520" s="13"/>
      <c r="K38520" s="23"/>
      <c r="O38520" s="21"/>
      <c r="P38520" s="27"/>
      <c r="Q38520" s="16"/>
      <c r="U38520" s="27"/>
    </row>
    <row r="38521" spans="2:21" x14ac:dyDescent="0.25">
      <c r="B38521"/>
      <c r="C38521"/>
      <c r="D38521" s="13"/>
      <c r="E38521" s="13"/>
      <c r="K38521" s="23"/>
      <c r="O38521" s="21"/>
      <c r="P38521" s="27"/>
      <c r="Q38521" s="16"/>
      <c r="U38521" s="27"/>
    </row>
    <row r="38522" spans="2:21" x14ac:dyDescent="0.25">
      <c r="B38522"/>
      <c r="C38522"/>
      <c r="D38522" s="13"/>
      <c r="E38522" s="13"/>
      <c r="K38522" s="23"/>
      <c r="O38522" s="21"/>
      <c r="P38522" s="27"/>
      <c r="Q38522" s="16"/>
      <c r="U38522" s="27"/>
    </row>
    <row r="38523" spans="2:21" x14ac:dyDescent="0.25">
      <c r="B38523"/>
      <c r="C38523"/>
      <c r="D38523" s="13"/>
      <c r="E38523" s="13"/>
      <c r="K38523" s="23"/>
      <c r="O38523" s="21"/>
      <c r="P38523" s="27"/>
      <c r="Q38523" s="16"/>
      <c r="U38523" s="27"/>
    </row>
    <row r="38524" spans="2:21" x14ac:dyDescent="0.25">
      <c r="B38524"/>
      <c r="C38524"/>
      <c r="D38524" s="13"/>
      <c r="E38524" s="13"/>
      <c r="K38524" s="23"/>
      <c r="O38524" s="21"/>
      <c r="P38524" s="27"/>
      <c r="Q38524" s="16"/>
      <c r="U38524" s="27"/>
    </row>
    <row r="38525" spans="2:21" x14ac:dyDescent="0.25">
      <c r="B38525"/>
      <c r="C38525"/>
      <c r="D38525" s="13"/>
      <c r="E38525" s="13"/>
      <c r="K38525" s="23"/>
      <c r="O38525" s="21"/>
      <c r="P38525" s="27"/>
      <c r="Q38525" s="16"/>
      <c r="U38525" s="27"/>
    </row>
    <row r="38526" spans="2:21" x14ac:dyDescent="0.25">
      <c r="B38526"/>
      <c r="C38526"/>
      <c r="D38526" s="13"/>
      <c r="E38526" s="13"/>
      <c r="K38526" s="23"/>
      <c r="O38526" s="21"/>
      <c r="P38526" s="27"/>
      <c r="Q38526" s="16"/>
      <c r="U38526" s="27"/>
    </row>
    <row r="38527" spans="2:21" x14ac:dyDescent="0.25">
      <c r="B38527"/>
      <c r="C38527"/>
      <c r="D38527" s="13"/>
      <c r="E38527" s="13"/>
      <c r="K38527" s="23"/>
      <c r="O38527" s="21"/>
      <c r="P38527" s="27"/>
      <c r="Q38527" s="16"/>
      <c r="U38527" s="27"/>
    </row>
    <row r="38528" spans="2:21" x14ac:dyDescent="0.25">
      <c r="B38528"/>
      <c r="C38528"/>
      <c r="D38528" s="13"/>
      <c r="E38528" s="13"/>
      <c r="K38528" s="23"/>
      <c r="O38528" s="21"/>
      <c r="P38528" s="27"/>
      <c r="Q38528" s="16"/>
      <c r="U38528" s="27"/>
    </row>
    <row r="38529" spans="2:21" x14ac:dyDescent="0.25">
      <c r="B38529"/>
      <c r="C38529"/>
      <c r="D38529" s="13"/>
      <c r="E38529" s="13"/>
      <c r="K38529" s="23"/>
      <c r="O38529" s="21"/>
      <c r="P38529" s="27"/>
      <c r="Q38529" s="16"/>
      <c r="U38529" s="27"/>
    </row>
    <row r="38530" spans="2:21" x14ac:dyDescent="0.25">
      <c r="B38530"/>
      <c r="C38530"/>
      <c r="D38530" s="13"/>
      <c r="E38530" s="13"/>
      <c r="K38530" s="23"/>
      <c r="O38530" s="21"/>
      <c r="P38530" s="27"/>
      <c r="Q38530" s="16"/>
      <c r="U38530" s="27"/>
    </row>
    <row r="38531" spans="2:21" x14ac:dyDescent="0.25">
      <c r="B38531"/>
      <c r="C38531"/>
      <c r="D38531" s="13"/>
      <c r="E38531" s="13"/>
      <c r="K38531" s="23"/>
      <c r="O38531" s="21"/>
      <c r="P38531" s="27"/>
      <c r="Q38531" s="16"/>
      <c r="U38531" s="27"/>
    </row>
    <row r="38532" spans="2:21" x14ac:dyDescent="0.25">
      <c r="B38532"/>
      <c r="C38532"/>
      <c r="D38532" s="13"/>
      <c r="E38532" s="13"/>
      <c r="K38532" s="23"/>
      <c r="O38532" s="21"/>
      <c r="P38532" s="27"/>
      <c r="Q38532" s="16"/>
      <c r="U38532" s="27"/>
    </row>
    <row r="38533" spans="2:21" x14ac:dyDescent="0.25">
      <c r="B38533"/>
      <c r="C38533"/>
      <c r="D38533" s="13"/>
      <c r="E38533" s="13"/>
      <c r="K38533" s="23"/>
      <c r="O38533" s="21"/>
      <c r="P38533" s="27"/>
      <c r="Q38533" s="16"/>
      <c r="U38533" s="27"/>
    </row>
    <row r="38534" spans="2:21" x14ac:dyDescent="0.25">
      <c r="B38534"/>
      <c r="C38534"/>
      <c r="D38534" s="13"/>
      <c r="E38534" s="13"/>
      <c r="K38534" s="23"/>
      <c r="O38534" s="21"/>
      <c r="P38534" s="27"/>
      <c r="Q38534" s="16"/>
      <c r="U38534" s="27"/>
    </row>
    <row r="38535" spans="2:21" x14ac:dyDescent="0.25">
      <c r="B38535"/>
      <c r="C38535"/>
      <c r="D38535" s="13"/>
      <c r="E38535" s="13"/>
      <c r="K38535" s="23"/>
      <c r="O38535" s="21"/>
      <c r="P38535" s="27"/>
      <c r="Q38535" s="16"/>
      <c r="U38535" s="27"/>
    </row>
    <row r="38536" spans="2:21" x14ac:dyDescent="0.25">
      <c r="B38536"/>
      <c r="C38536"/>
      <c r="D38536" s="13"/>
      <c r="E38536" s="13"/>
      <c r="K38536" s="23"/>
      <c r="O38536" s="21"/>
      <c r="P38536" s="27"/>
      <c r="Q38536" s="16"/>
      <c r="U38536" s="27"/>
    </row>
    <row r="38537" spans="2:21" x14ac:dyDescent="0.25">
      <c r="B38537"/>
      <c r="C38537"/>
      <c r="D38537" s="13"/>
      <c r="E38537" s="13"/>
      <c r="K38537" s="23"/>
      <c r="O38537" s="21"/>
      <c r="P38537" s="27"/>
      <c r="Q38537" s="16"/>
      <c r="U38537" s="27"/>
    </row>
    <row r="38538" spans="2:21" x14ac:dyDescent="0.25">
      <c r="B38538"/>
      <c r="C38538"/>
      <c r="D38538" s="13"/>
      <c r="E38538" s="13"/>
      <c r="K38538" s="23"/>
      <c r="O38538" s="21"/>
      <c r="P38538" s="27"/>
      <c r="Q38538" s="16"/>
      <c r="U38538" s="27"/>
    </row>
    <row r="38539" spans="2:21" x14ac:dyDescent="0.25">
      <c r="B38539"/>
      <c r="C38539"/>
      <c r="D38539" s="13"/>
      <c r="E38539" s="13"/>
      <c r="K38539" s="23"/>
      <c r="O38539" s="21"/>
      <c r="P38539" s="27"/>
      <c r="Q38539" s="16"/>
      <c r="U38539" s="27"/>
    </row>
    <row r="38540" spans="2:21" x14ac:dyDescent="0.25">
      <c r="B38540"/>
      <c r="C38540"/>
      <c r="D38540" s="13"/>
      <c r="E38540" s="13"/>
      <c r="K38540" s="23"/>
      <c r="O38540" s="21"/>
      <c r="P38540" s="27"/>
      <c r="Q38540" s="16"/>
      <c r="U38540" s="27"/>
    </row>
    <row r="38541" spans="2:21" x14ac:dyDescent="0.25">
      <c r="B38541"/>
      <c r="C38541"/>
      <c r="D38541" s="13"/>
      <c r="E38541" s="13"/>
      <c r="K38541" s="23"/>
      <c r="O38541" s="21"/>
      <c r="P38541" s="27"/>
      <c r="Q38541" s="16"/>
      <c r="U38541" s="27"/>
    </row>
    <row r="38542" spans="2:21" x14ac:dyDescent="0.25">
      <c r="B38542"/>
      <c r="C38542"/>
      <c r="D38542" s="13"/>
      <c r="E38542" s="13"/>
      <c r="K38542" s="23"/>
      <c r="O38542" s="21"/>
      <c r="P38542" s="27"/>
      <c r="Q38542" s="16"/>
      <c r="U38542" s="27"/>
    </row>
    <row r="38543" spans="2:21" x14ac:dyDescent="0.25">
      <c r="B38543"/>
      <c r="C38543"/>
      <c r="D38543" s="13"/>
      <c r="E38543" s="13"/>
      <c r="K38543" s="23"/>
      <c r="O38543" s="21"/>
      <c r="P38543" s="27"/>
      <c r="Q38543" s="16"/>
      <c r="U38543" s="27"/>
    </row>
    <row r="38544" spans="2:21" x14ac:dyDescent="0.25">
      <c r="B38544"/>
      <c r="C38544"/>
      <c r="D38544" s="13"/>
      <c r="E38544" s="13"/>
      <c r="K38544" s="23"/>
      <c r="O38544" s="21"/>
      <c r="P38544" s="27"/>
      <c r="Q38544" s="16"/>
      <c r="U38544" s="27"/>
    </row>
    <row r="38545" spans="2:21" x14ac:dyDescent="0.25">
      <c r="B38545"/>
      <c r="C38545"/>
      <c r="D38545" s="13"/>
      <c r="E38545" s="13"/>
      <c r="K38545" s="23"/>
      <c r="O38545" s="21"/>
      <c r="P38545" s="27"/>
      <c r="Q38545" s="16"/>
      <c r="U38545" s="27"/>
    </row>
    <row r="38546" spans="2:21" x14ac:dyDescent="0.25">
      <c r="B38546"/>
      <c r="C38546"/>
      <c r="D38546" s="13"/>
      <c r="E38546" s="13"/>
      <c r="K38546" s="23"/>
      <c r="O38546" s="21"/>
      <c r="P38546" s="27"/>
      <c r="Q38546" s="16"/>
      <c r="U38546" s="27"/>
    </row>
    <row r="38547" spans="2:21" x14ac:dyDescent="0.25">
      <c r="B38547"/>
      <c r="C38547"/>
      <c r="D38547" s="13"/>
      <c r="E38547" s="13"/>
      <c r="K38547" s="23"/>
      <c r="O38547" s="21"/>
      <c r="P38547" s="27"/>
      <c r="Q38547" s="16"/>
      <c r="U38547" s="27"/>
    </row>
    <row r="38548" spans="2:21" x14ac:dyDescent="0.25">
      <c r="B38548"/>
      <c r="C38548"/>
      <c r="D38548" s="13"/>
      <c r="E38548" s="13"/>
      <c r="K38548" s="23"/>
      <c r="O38548" s="21"/>
      <c r="P38548" s="27"/>
      <c r="Q38548" s="16"/>
      <c r="U38548" s="27"/>
    </row>
    <row r="38549" spans="2:21" x14ac:dyDescent="0.25">
      <c r="B38549"/>
      <c r="C38549"/>
      <c r="D38549" s="13"/>
      <c r="E38549" s="13"/>
      <c r="K38549" s="23"/>
      <c r="O38549" s="21"/>
      <c r="P38549" s="27"/>
      <c r="Q38549" s="16"/>
      <c r="U38549" s="27"/>
    </row>
    <row r="38550" spans="2:21" x14ac:dyDescent="0.25">
      <c r="B38550"/>
      <c r="C38550"/>
      <c r="D38550" s="13"/>
      <c r="E38550" s="13"/>
      <c r="K38550" s="23"/>
      <c r="O38550" s="21"/>
      <c r="P38550" s="27"/>
      <c r="Q38550" s="16"/>
      <c r="U38550" s="27"/>
    </row>
    <row r="38551" spans="2:21" x14ac:dyDescent="0.25">
      <c r="B38551"/>
      <c r="C38551"/>
      <c r="D38551" s="13"/>
      <c r="E38551" s="13"/>
      <c r="K38551" s="23"/>
      <c r="O38551" s="21"/>
      <c r="P38551" s="27"/>
      <c r="Q38551" s="16"/>
      <c r="U38551" s="27"/>
    </row>
    <row r="38552" spans="2:21" x14ac:dyDescent="0.25">
      <c r="B38552"/>
      <c r="C38552"/>
      <c r="D38552" s="13"/>
      <c r="E38552" s="13"/>
      <c r="K38552" s="23"/>
      <c r="O38552" s="21"/>
      <c r="P38552" s="27"/>
      <c r="Q38552" s="16"/>
      <c r="U38552" s="27"/>
    </row>
    <row r="38553" spans="2:21" x14ac:dyDescent="0.25">
      <c r="B38553"/>
      <c r="C38553"/>
      <c r="D38553" s="13"/>
      <c r="E38553" s="13"/>
      <c r="K38553" s="23"/>
      <c r="O38553" s="21"/>
      <c r="P38553" s="27"/>
      <c r="Q38553" s="16"/>
      <c r="U38553" s="27"/>
    </row>
    <row r="38554" spans="2:21" x14ac:dyDescent="0.25">
      <c r="B38554"/>
      <c r="C38554"/>
      <c r="D38554" s="13"/>
      <c r="E38554" s="13"/>
      <c r="K38554" s="23"/>
      <c r="O38554" s="21"/>
      <c r="P38554" s="27"/>
      <c r="Q38554" s="16"/>
      <c r="U38554" s="27"/>
    </row>
    <row r="38555" spans="2:21" x14ac:dyDescent="0.25">
      <c r="B38555"/>
      <c r="C38555"/>
      <c r="D38555" s="13"/>
      <c r="E38555" s="13"/>
      <c r="K38555" s="23"/>
      <c r="O38555" s="21"/>
      <c r="P38555" s="27"/>
      <c r="Q38555" s="16"/>
      <c r="U38555" s="27"/>
    </row>
    <row r="38556" spans="2:21" x14ac:dyDescent="0.25">
      <c r="B38556"/>
      <c r="C38556"/>
      <c r="D38556" s="13"/>
      <c r="E38556" s="13"/>
      <c r="K38556" s="23"/>
      <c r="O38556" s="21"/>
      <c r="P38556" s="27"/>
      <c r="Q38556" s="16"/>
      <c r="U38556" s="27"/>
    </row>
    <row r="38557" spans="2:21" x14ac:dyDescent="0.25">
      <c r="B38557"/>
      <c r="C38557"/>
      <c r="D38557" s="13"/>
      <c r="E38557" s="13"/>
      <c r="K38557" s="23"/>
      <c r="O38557" s="21"/>
      <c r="P38557" s="27"/>
      <c r="Q38557" s="16"/>
      <c r="U38557" s="27"/>
    </row>
    <row r="38558" spans="2:21" x14ac:dyDescent="0.25">
      <c r="B38558"/>
      <c r="C38558"/>
      <c r="D38558" s="13"/>
      <c r="E38558" s="13"/>
      <c r="K38558" s="23"/>
      <c r="O38558" s="21"/>
      <c r="P38558" s="27"/>
      <c r="Q38558" s="16"/>
      <c r="U38558" s="27"/>
    </row>
    <row r="38559" spans="2:21" x14ac:dyDescent="0.25">
      <c r="B38559"/>
      <c r="C38559"/>
      <c r="D38559" s="13"/>
      <c r="E38559" s="13"/>
      <c r="K38559" s="23"/>
      <c r="O38559" s="21"/>
      <c r="P38559" s="27"/>
      <c r="Q38559" s="16"/>
      <c r="U38559" s="27"/>
    </row>
    <row r="38560" spans="2:21" x14ac:dyDescent="0.25">
      <c r="B38560"/>
      <c r="C38560"/>
      <c r="D38560" s="13"/>
      <c r="E38560" s="13"/>
      <c r="K38560" s="23"/>
      <c r="O38560" s="21"/>
      <c r="P38560" s="27"/>
      <c r="Q38560" s="16"/>
      <c r="U38560" s="27"/>
    </row>
    <row r="38561" spans="2:21" x14ac:dyDescent="0.25">
      <c r="B38561"/>
      <c r="C38561"/>
      <c r="D38561" s="13"/>
      <c r="E38561" s="13"/>
      <c r="K38561" s="23"/>
      <c r="O38561" s="21"/>
      <c r="P38561" s="27"/>
      <c r="Q38561" s="16"/>
      <c r="U38561" s="27"/>
    </row>
    <row r="38562" spans="2:21" x14ac:dyDescent="0.25">
      <c r="B38562"/>
      <c r="C38562"/>
      <c r="D38562" s="13"/>
      <c r="E38562" s="13"/>
      <c r="K38562" s="23"/>
      <c r="O38562" s="21"/>
      <c r="P38562" s="27"/>
      <c r="Q38562" s="16"/>
      <c r="U38562" s="27"/>
    </row>
    <row r="38563" spans="2:21" x14ac:dyDescent="0.25">
      <c r="B38563"/>
      <c r="C38563"/>
      <c r="D38563" s="13"/>
      <c r="E38563" s="13"/>
      <c r="K38563" s="23"/>
      <c r="O38563" s="21"/>
      <c r="P38563" s="27"/>
      <c r="Q38563" s="16"/>
      <c r="U38563" s="27"/>
    </row>
    <row r="38564" spans="2:21" x14ac:dyDescent="0.25">
      <c r="B38564"/>
      <c r="C38564"/>
      <c r="D38564" s="13"/>
      <c r="E38564" s="13"/>
      <c r="K38564" s="23"/>
      <c r="O38564" s="21"/>
      <c r="P38564" s="27"/>
      <c r="Q38564" s="16"/>
      <c r="U38564" s="27"/>
    </row>
    <row r="38565" spans="2:21" x14ac:dyDescent="0.25">
      <c r="B38565"/>
      <c r="C38565"/>
      <c r="D38565" s="13"/>
      <c r="E38565" s="13"/>
      <c r="K38565" s="23"/>
      <c r="O38565" s="21"/>
      <c r="P38565" s="27"/>
      <c r="Q38565" s="16"/>
      <c r="U38565" s="27"/>
    </row>
    <row r="38566" spans="2:21" x14ac:dyDescent="0.25">
      <c r="B38566"/>
      <c r="C38566"/>
      <c r="D38566" s="13"/>
      <c r="E38566" s="13"/>
      <c r="K38566" s="23"/>
      <c r="O38566" s="21"/>
      <c r="P38566" s="27"/>
      <c r="Q38566" s="16"/>
      <c r="U38566" s="27"/>
    </row>
    <row r="38567" spans="2:21" x14ac:dyDescent="0.25">
      <c r="B38567"/>
      <c r="C38567"/>
      <c r="D38567" s="13"/>
      <c r="E38567" s="13"/>
      <c r="K38567" s="23"/>
      <c r="O38567" s="21"/>
      <c r="P38567" s="27"/>
      <c r="Q38567" s="16"/>
      <c r="U38567" s="27"/>
    </row>
    <row r="38568" spans="2:21" x14ac:dyDescent="0.25">
      <c r="B38568"/>
      <c r="C38568"/>
      <c r="D38568" s="13"/>
      <c r="E38568" s="13"/>
      <c r="K38568" s="23"/>
      <c r="O38568" s="21"/>
      <c r="P38568" s="27"/>
      <c r="Q38568" s="16"/>
      <c r="U38568" s="27"/>
    </row>
    <row r="38569" spans="2:21" x14ac:dyDescent="0.25">
      <c r="B38569"/>
      <c r="C38569"/>
      <c r="D38569" s="13"/>
      <c r="E38569" s="13"/>
      <c r="K38569" s="23"/>
      <c r="O38569" s="21"/>
      <c r="P38569" s="27"/>
      <c r="Q38569" s="16"/>
      <c r="U38569" s="27"/>
    </row>
    <row r="38570" spans="2:21" x14ac:dyDescent="0.25">
      <c r="B38570"/>
      <c r="C38570"/>
      <c r="D38570" s="13"/>
      <c r="E38570" s="13"/>
      <c r="K38570" s="23"/>
      <c r="O38570" s="21"/>
      <c r="P38570" s="27"/>
      <c r="Q38570" s="16"/>
      <c r="U38570" s="27"/>
    </row>
    <row r="38571" spans="2:21" x14ac:dyDescent="0.25">
      <c r="B38571"/>
      <c r="C38571"/>
      <c r="D38571" s="13"/>
      <c r="E38571" s="13"/>
      <c r="K38571" s="23"/>
      <c r="O38571" s="21"/>
      <c r="P38571" s="27"/>
      <c r="Q38571" s="16"/>
      <c r="U38571" s="27"/>
    </row>
    <row r="38572" spans="2:21" x14ac:dyDescent="0.25">
      <c r="B38572"/>
      <c r="C38572"/>
      <c r="D38572" s="13"/>
      <c r="E38572" s="13"/>
      <c r="K38572" s="23"/>
      <c r="O38572" s="21"/>
      <c r="P38572" s="27"/>
      <c r="Q38572" s="16"/>
      <c r="U38572" s="27"/>
    </row>
    <row r="38573" spans="2:21" x14ac:dyDescent="0.25">
      <c r="B38573"/>
      <c r="C38573"/>
      <c r="D38573" s="13"/>
      <c r="E38573" s="13"/>
      <c r="K38573" s="23"/>
      <c r="O38573" s="21"/>
      <c r="P38573" s="27"/>
      <c r="Q38573" s="16"/>
      <c r="U38573" s="27"/>
    </row>
    <row r="38574" spans="2:21" x14ac:dyDescent="0.25">
      <c r="B38574"/>
      <c r="C38574"/>
      <c r="D38574" s="13"/>
      <c r="E38574" s="13"/>
      <c r="K38574" s="23"/>
      <c r="O38574" s="21"/>
      <c r="P38574" s="27"/>
      <c r="Q38574" s="16"/>
      <c r="U38574" s="27"/>
    </row>
    <row r="38575" spans="2:21" x14ac:dyDescent="0.25">
      <c r="B38575"/>
      <c r="C38575"/>
      <c r="D38575" s="13"/>
      <c r="E38575" s="13"/>
      <c r="K38575" s="23"/>
      <c r="O38575" s="21"/>
      <c r="P38575" s="27"/>
      <c r="Q38575" s="16"/>
      <c r="U38575" s="27"/>
    </row>
    <row r="38576" spans="2:21" x14ac:dyDescent="0.25">
      <c r="B38576"/>
      <c r="C38576"/>
      <c r="D38576" s="13"/>
      <c r="E38576" s="13"/>
      <c r="K38576" s="23"/>
      <c r="O38576" s="21"/>
      <c r="P38576" s="27"/>
      <c r="Q38576" s="16"/>
      <c r="U38576" s="27"/>
    </row>
    <row r="38577" spans="2:21" x14ac:dyDescent="0.25">
      <c r="B38577"/>
      <c r="C38577"/>
      <c r="D38577" s="13"/>
      <c r="E38577" s="13"/>
      <c r="K38577" s="23"/>
      <c r="O38577" s="21"/>
      <c r="P38577" s="27"/>
      <c r="Q38577" s="16"/>
      <c r="U38577" s="27"/>
    </row>
    <row r="38578" spans="2:21" x14ac:dyDescent="0.25">
      <c r="B38578"/>
      <c r="C38578"/>
      <c r="D38578" s="13"/>
      <c r="E38578" s="13"/>
      <c r="K38578" s="23"/>
      <c r="O38578" s="21"/>
      <c r="P38578" s="27"/>
      <c r="Q38578" s="16"/>
      <c r="U38578" s="27"/>
    </row>
    <row r="38579" spans="2:21" x14ac:dyDescent="0.25">
      <c r="B38579"/>
      <c r="C38579"/>
      <c r="D38579" s="13"/>
      <c r="E38579" s="13"/>
      <c r="K38579" s="23"/>
      <c r="O38579" s="21"/>
      <c r="P38579" s="27"/>
      <c r="Q38579" s="16"/>
      <c r="U38579" s="27"/>
    </row>
    <row r="38580" spans="2:21" x14ac:dyDescent="0.25">
      <c r="B38580"/>
      <c r="C38580"/>
      <c r="D38580" s="13"/>
      <c r="E38580" s="13"/>
      <c r="K38580" s="23"/>
      <c r="O38580" s="21"/>
      <c r="P38580" s="27"/>
      <c r="Q38580" s="16"/>
      <c r="U38580" s="27"/>
    </row>
    <row r="38581" spans="2:21" x14ac:dyDescent="0.25">
      <c r="B38581"/>
      <c r="C38581"/>
      <c r="D38581" s="13"/>
      <c r="E38581" s="13"/>
      <c r="K38581" s="23"/>
      <c r="O38581" s="21"/>
      <c r="P38581" s="27"/>
      <c r="Q38581" s="16"/>
      <c r="U38581" s="27"/>
    </row>
    <row r="38582" spans="2:21" x14ac:dyDescent="0.25">
      <c r="B38582"/>
      <c r="C38582"/>
      <c r="D38582" s="13"/>
      <c r="E38582" s="13"/>
      <c r="K38582" s="23"/>
      <c r="O38582" s="21"/>
      <c r="P38582" s="27"/>
      <c r="Q38582" s="16"/>
      <c r="U38582" s="27"/>
    </row>
    <row r="38583" spans="2:21" x14ac:dyDescent="0.25">
      <c r="B38583"/>
      <c r="C38583"/>
      <c r="D38583" s="13"/>
      <c r="E38583" s="13"/>
      <c r="K38583" s="23"/>
      <c r="O38583" s="21"/>
      <c r="P38583" s="27"/>
      <c r="Q38583" s="16"/>
      <c r="U38583" s="27"/>
    </row>
    <row r="38584" spans="2:21" x14ac:dyDescent="0.25">
      <c r="B38584"/>
      <c r="C38584"/>
      <c r="D38584" s="13"/>
      <c r="E38584" s="13"/>
      <c r="K38584" s="23"/>
      <c r="O38584" s="21"/>
      <c r="P38584" s="27"/>
      <c r="Q38584" s="16"/>
      <c r="U38584" s="27"/>
    </row>
    <row r="38585" spans="2:21" x14ac:dyDescent="0.25">
      <c r="B38585"/>
      <c r="C38585"/>
      <c r="D38585" s="13"/>
      <c r="E38585" s="13"/>
      <c r="K38585" s="23"/>
      <c r="O38585" s="21"/>
      <c r="P38585" s="27"/>
      <c r="Q38585" s="16"/>
      <c r="U38585" s="27"/>
    </row>
    <row r="38586" spans="2:21" x14ac:dyDescent="0.25">
      <c r="B38586"/>
      <c r="C38586"/>
      <c r="D38586" s="13"/>
      <c r="E38586" s="13"/>
      <c r="K38586" s="23"/>
      <c r="O38586" s="21"/>
      <c r="P38586" s="27"/>
      <c r="Q38586" s="16"/>
      <c r="U38586" s="27"/>
    </row>
    <row r="38587" spans="2:21" x14ac:dyDescent="0.25">
      <c r="B38587"/>
      <c r="C38587"/>
      <c r="D38587" s="13"/>
      <c r="E38587" s="13"/>
      <c r="K38587" s="23"/>
      <c r="O38587" s="21"/>
      <c r="P38587" s="27"/>
      <c r="Q38587" s="16"/>
      <c r="U38587" s="27"/>
    </row>
    <row r="38588" spans="2:21" x14ac:dyDescent="0.25">
      <c r="B38588"/>
      <c r="C38588"/>
      <c r="D38588" s="13"/>
      <c r="E38588" s="13"/>
      <c r="K38588" s="23"/>
      <c r="O38588" s="21"/>
      <c r="P38588" s="27"/>
      <c r="Q38588" s="16"/>
      <c r="U38588" s="27"/>
    </row>
    <row r="38589" spans="2:21" x14ac:dyDescent="0.25">
      <c r="B38589"/>
      <c r="C38589"/>
      <c r="D38589" s="13"/>
      <c r="E38589" s="13"/>
      <c r="K38589" s="23"/>
      <c r="O38589" s="21"/>
      <c r="P38589" s="27"/>
      <c r="Q38589" s="16"/>
      <c r="U38589" s="27"/>
    </row>
    <row r="38590" spans="2:21" x14ac:dyDescent="0.25">
      <c r="B38590"/>
      <c r="C38590"/>
      <c r="D38590" s="13"/>
      <c r="E38590" s="13"/>
      <c r="K38590" s="23"/>
      <c r="O38590" s="21"/>
      <c r="P38590" s="27"/>
      <c r="Q38590" s="16"/>
      <c r="U38590" s="27"/>
    </row>
    <row r="38591" spans="2:21" x14ac:dyDescent="0.25">
      <c r="B38591"/>
      <c r="C38591"/>
      <c r="D38591" s="13"/>
      <c r="E38591" s="13"/>
      <c r="K38591" s="23"/>
      <c r="O38591" s="21"/>
      <c r="P38591" s="27"/>
      <c r="Q38591" s="16"/>
      <c r="U38591" s="27"/>
    </row>
    <row r="38592" spans="2:21" x14ac:dyDescent="0.25">
      <c r="B38592"/>
      <c r="C38592"/>
      <c r="D38592" s="13"/>
      <c r="E38592" s="13"/>
      <c r="K38592" s="23"/>
      <c r="O38592" s="21"/>
      <c r="P38592" s="27"/>
      <c r="Q38592" s="16"/>
      <c r="U38592" s="27"/>
    </row>
    <row r="38593" spans="2:21" x14ac:dyDescent="0.25">
      <c r="B38593"/>
      <c r="C38593"/>
      <c r="D38593" s="13"/>
      <c r="E38593" s="13"/>
      <c r="K38593" s="23"/>
      <c r="O38593" s="21"/>
      <c r="P38593" s="27"/>
      <c r="Q38593" s="16"/>
      <c r="U38593" s="27"/>
    </row>
    <row r="38594" spans="2:21" x14ac:dyDescent="0.25">
      <c r="B38594"/>
      <c r="C38594"/>
      <c r="D38594" s="13"/>
      <c r="E38594" s="13"/>
      <c r="K38594" s="23"/>
      <c r="O38594" s="21"/>
      <c r="P38594" s="27"/>
      <c r="Q38594" s="16"/>
      <c r="U38594" s="27"/>
    </row>
    <row r="38595" spans="2:21" x14ac:dyDescent="0.25">
      <c r="B38595"/>
      <c r="C38595"/>
      <c r="D38595" s="13"/>
      <c r="E38595" s="13"/>
      <c r="K38595" s="23"/>
      <c r="O38595" s="21"/>
      <c r="P38595" s="27"/>
      <c r="Q38595" s="16"/>
      <c r="U38595" s="27"/>
    </row>
    <row r="38596" spans="2:21" x14ac:dyDescent="0.25">
      <c r="B38596"/>
      <c r="C38596"/>
      <c r="D38596" s="13"/>
      <c r="E38596" s="13"/>
      <c r="K38596" s="23"/>
      <c r="O38596" s="21"/>
      <c r="P38596" s="27"/>
      <c r="Q38596" s="16"/>
      <c r="U38596" s="27"/>
    </row>
    <row r="38597" spans="2:21" x14ac:dyDescent="0.25">
      <c r="B38597"/>
      <c r="C38597"/>
      <c r="D38597" s="13"/>
      <c r="E38597" s="13"/>
      <c r="K38597" s="23"/>
      <c r="O38597" s="21"/>
      <c r="P38597" s="27"/>
      <c r="Q38597" s="16"/>
      <c r="U38597" s="27"/>
    </row>
    <row r="38598" spans="2:21" x14ac:dyDescent="0.25">
      <c r="B38598"/>
      <c r="C38598"/>
      <c r="D38598" s="13"/>
      <c r="E38598" s="13"/>
      <c r="K38598" s="23"/>
      <c r="O38598" s="21"/>
      <c r="P38598" s="27"/>
      <c r="Q38598" s="16"/>
      <c r="U38598" s="27"/>
    </row>
    <row r="38599" spans="2:21" x14ac:dyDescent="0.25">
      <c r="B38599"/>
      <c r="C38599"/>
      <c r="D38599" s="13"/>
      <c r="E38599" s="13"/>
      <c r="K38599" s="23"/>
      <c r="O38599" s="21"/>
      <c r="P38599" s="27"/>
      <c r="Q38599" s="16"/>
      <c r="U38599" s="27"/>
    </row>
    <row r="38600" spans="2:21" x14ac:dyDescent="0.25">
      <c r="B38600"/>
      <c r="C38600"/>
      <c r="D38600" s="13"/>
      <c r="E38600" s="13"/>
      <c r="K38600" s="23"/>
      <c r="O38600" s="21"/>
      <c r="P38600" s="27"/>
      <c r="Q38600" s="16"/>
      <c r="U38600" s="27"/>
    </row>
    <row r="38601" spans="2:21" x14ac:dyDescent="0.25">
      <c r="B38601"/>
      <c r="C38601"/>
      <c r="D38601" s="13"/>
      <c r="E38601" s="13"/>
      <c r="K38601" s="23"/>
      <c r="O38601" s="21"/>
      <c r="P38601" s="27"/>
      <c r="Q38601" s="16"/>
      <c r="U38601" s="27"/>
    </row>
    <row r="38602" spans="2:21" x14ac:dyDescent="0.25">
      <c r="B38602"/>
      <c r="C38602"/>
      <c r="D38602" s="13"/>
      <c r="E38602" s="13"/>
      <c r="K38602" s="23"/>
      <c r="O38602" s="21"/>
      <c r="P38602" s="27"/>
      <c r="Q38602" s="16"/>
      <c r="U38602" s="27"/>
    </row>
    <row r="38603" spans="2:21" x14ac:dyDescent="0.25">
      <c r="B38603"/>
      <c r="C38603"/>
      <c r="D38603" s="13"/>
      <c r="E38603" s="13"/>
      <c r="K38603" s="23"/>
      <c r="O38603" s="21"/>
      <c r="P38603" s="27"/>
      <c r="Q38603" s="16"/>
      <c r="U38603" s="27"/>
    </row>
    <row r="38604" spans="2:21" x14ac:dyDescent="0.25">
      <c r="B38604"/>
      <c r="C38604"/>
      <c r="D38604" s="13"/>
      <c r="E38604" s="13"/>
      <c r="K38604" s="23"/>
      <c r="O38604" s="21"/>
      <c r="P38604" s="27"/>
      <c r="Q38604" s="16"/>
      <c r="U38604" s="27"/>
    </row>
    <row r="38605" spans="2:21" x14ac:dyDescent="0.25">
      <c r="B38605"/>
      <c r="C38605"/>
      <c r="D38605" s="13"/>
      <c r="E38605" s="13"/>
      <c r="K38605" s="23"/>
      <c r="O38605" s="21"/>
      <c r="P38605" s="27"/>
      <c r="Q38605" s="16"/>
      <c r="U38605" s="27"/>
    </row>
    <row r="38606" spans="2:21" x14ac:dyDescent="0.25">
      <c r="B38606"/>
      <c r="C38606"/>
      <c r="D38606" s="13"/>
      <c r="E38606" s="13"/>
      <c r="K38606" s="23"/>
      <c r="O38606" s="21"/>
      <c r="P38606" s="27"/>
      <c r="Q38606" s="16"/>
      <c r="U38606" s="27"/>
    </row>
    <row r="38607" spans="2:21" x14ac:dyDescent="0.25">
      <c r="B38607"/>
      <c r="C38607"/>
      <c r="D38607" s="13"/>
      <c r="E38607" s="13"/>
      <c r="K38607" s="23"/>
      <c r="O38607" s="21"/>
      <c r="P38607" s="27"/>
      <c r="Q38607" s="16"/>
      <c r="U38607" s="27"/>
    </row>
    <row r="38608" spans="2:21" x14ac:dyDescent="0.25">
      <c r="B38608"/>
      <c r="C38608"/>
      <c r="D38608" s="13"/>
      <c r="E38608" s="13"/>
      <c r="K38608" s="23"/>
      <c r="O38608" s="21"/>
      <c r="P38608" s="27"/>
      <c r="Q38608" s="16"/>
      <c r="U38608" s="27"/>
    </row>
    <row r="38609" spans="2:21" x14ac:dyDescent="0.25">
      <c r="B38609"/>
      <c r="C38609"/>
      <c r="D38609" s="13"/>
      <c r="E38609" s="13"/>
      <c r="K38609" s="23"/>
      <c r="O38609" s="21"/>
      <c r="P38609" s="27"/>
      <c r="Q38609" s="16"/>
      <c r="U38609" s="27"/>
    </row>
    <row r="38610" spans="2:21" x14ac:dyDescent="0.25">
      <c r="B38610"/>
      <c r="C38610"/>
      <c r="D38610" s="13"/>
      <c r="E38610" s="13"/>
      <c r="K38610" s="23"/>
      <c r="O38610" s="21"/>
      <c r="P38610" s="27"/>
      <c r="Q38610" s="16"/>
      <c r="U38610" s="27"/>
    </row>
    <row r="38611" spans="2:21" x14ac:dyDescent="0.25">
      <c r="B38611"/>
      <c r="C38611"/>
      <c r="D38611" s="13"/>
      <c r="E38611" s="13"/>
      <c r="K38611" s="23"/>
      <c r="O38611" s="21"/>
      <c r="P38611" s="27"/>
      <c r="Q38611" s="16"/>
      <c r="U38611" s="27"/>
    </row>
    <row r="38612" spans="2:21" x14ac:dyDescent="0.25">
      <c r="B38612"/>
      <c r="C38612"/>
      <c r="D38612" s="13"/>
      <c r="E38612" s="13"/>
      <c r="K38612" s="23"/>
      <c r="O38612" s="21"/>
      <c r="P38612" s="27"/>
      <c r="Q38612" s="16"/>
      <c r="U38612" s="27"/>
    </row>
    <row r="38613" spans="2:21" x14ac:dyDescent="0.25">
      <c r="B38613"/>
      <c r="C38613"/>
      <c r="D38613" s="13"/>
      <c r="E38613" s="13"/>
      <c r="K38613" s="23"/>
      <c r="O38613" s="21"/>
      <c r="P38613" s="27"/>
      <c r="Q38613" s="16"/>
      <c r="U38613" s="27"/>
    </row>
    <row r="38614" spans="2:21" x14ac:dyDescent="0.25">
      <c r="B38614"/>
      <c r="C38614"/>
      <c r="D38614" s="13"/>
      <c r="E38614" s="13"/>
      <c r="K38614" s="23"/>
      <c r="O38614" s="21"/>
      <c r="P38614" s="27"/>
      <c r="Q38614" s="16"/>
      <c r="U38614" s="27"/>
    </row>
    <row r="38615" spans="2:21" x14ac:dyDescent="0.25">
      <c r="B38615"/>
      <c r="C38615"/>
      <c r="D38615" s="13"/>
      <c r="E38615" s="13"/>
      <c r="K38615" s="23"/>
      <c r="O38615" s="21"/>
      <c r="P38615" s="27"/>
      <c r="Q38615" s="16"/>
      <c r="U38615" s="27"/>
    </row>
    <row r="38616" spans="2:21" x14ac:dyDescent="0.25">
      <c r="B38616"/>
      <c r="C38616"/>
      <c r="D38616" s="13"/>
      <c r="E38616" s="13"/>
      <c r="K38616" s="23"/>
      <c r="O38616" s="21"/>
      <c r="P38616" s="27"/>
      <c r="Q38616" s="16"/>
      <c r="U38616" s="27"/>
    </row>
    <row r="38617" spans="2:21" x14ac:dyDescent="0.25">
      <c r="B38617"/>
      <c r="C38617"/>
      <c r="D38617" s="13"/>
      <c r="E38617" s="13"/>
      <c r="K38617" s="23"/>
      <c r="O38617" s="21"/>
      <c r="P38617" s="27"/>
      <c r="Q38617" s="16"/>
      <c r="U38617" s="27"/>
    </row>
    <row r="38618" spans="2:21" x14ac:dyDescent="0.25">
      <c r="B38618"/>
      <c r="C38618"/>
      <c r="D38618" s="13"/>
      <c r="E38618" s="13"/>
      <c r="K38618" s="23"/>
      <c r="O38618" s="21"/>
      <c r="P38618" s="27"/>
      <c r="Q38618" s="16"/>
      <c r="U38618" s="27"/>
    </row>
    <row r="38619" spans="2:21" x14ac:dyDescent="0.25">
      <c r="B38619"/>
      <c r="C38619"/>
      <c r="D38619" s="13"/>
      <c r="E38619" s="13"/>
      <c r="K38619" s="23"/>
      <c r="O38619" s="21"/>
      <c r="P38619" s="27"/>
      <c r="Q38619" s="16"/>
      <c r="U38619" s="27"/>
    </row>
    <row r="38620" spans="2:21" x14ac:dyDescent="0.25">
      <c r="B38620"/>
      <c r="C38620"/>
      <c r="D38620" s="13"/>
      <c r="E38620" s="13"/>
      <c r="K38620" s="23"/>
      <c r="O38620" s="21"/>
      <c r="P38620" s="27"/>
      <c r="Q38620" s="16"/>
      <c r="U38620" s="27"/>
    </row>
    <row r="38621" spans="2:21" x14ac:dyDescent="0.25">
      <c r="B38621"/>
      <c r="C38621"/>
      <c r="D38621" s="13"/>
      <c r="E38621" s="13"/>
      <c r="K38621" s="23"/>
      <c r="O38621" s="21"/>
      <c r="P38621" s="27"/>
      <c r="Q38621" s="16"/>
      <c r="U38621" s="27"/>
    </row>
    <row r="38622" spans="2:21" x14ac:dyDescent="0.25">
      <c r="B38622"/>
      <c r="C38622"/>
      <c r="D38622" s="13"/>
      <c r="E38622" s="13"/>
      <c r="K38622" s="23"/>
      <c r="O38622" s="21"/>
      <c r="P38622" s="27"/>
      <c r="Q38622" s="16"/>
      <c r="U38622" s="27"/>
    </row>
    <row r="38623" spans="2:21" x14ac:dyDescent="0.25">
      <c r="B38623"/>
      <c r="C38623"/>
      <c r="D38623" s="13"/>
      <c r="E38623" s="13"/>
      <c r="K38623" s="23"/>
      <c r="O38623" s="21"/>
      <c r="P38623" s="27"/>
      <c r="Q38623" s="16"/>
      <c r="U38623" s="27"/>
    </row>
    <row r="38624" spans="2:21" x14ac:dyDescent="0.25">
      <c r="B38624"/>
      <c r="C38624"/>
      <c r="D38624" s="13"/>
      <c r="E38624" s="13"/>
      <c r="K38624" s="23"/>
      <c r="O38624" s="21"/>
      <c r="P38624" s="27"/>
      <c r="Q38624" s="16"/>
      <c r="U38624" s="27"/>
    </row>
    <row r="38625" spans="2:21" x14ac:dyDescent="0.25">
      <c r="B38625"/>
      <c r="C38625"/>
      <c r="D38625" s="13"/>
      <c r="E38625" s="13"/>
      <c r="K38625" s="23"/>
      <c r="O38625" s="21"/>
      <c r="P38625" s="27"/>
      <c r="Q38625" s="16"/>
      <c r="U38625" s="27"/>
    </row>
    <row r="38626" spans="2:21" x14ac:dyDescent="0.25">
      <c r="B38626"/>
      <c r="C38626"/>
      <c r="D38626" s="13"/>
      <c r="E38626" s="13"/>
      <c r="K38626" s="23"/>
      <c r="O38626" s="21"/>
      <c r="P38626" s="27"/>
      <c r="Q38626" s="16"/>
      <c r="U38626" s="27"/>
    </row>
    <row r="38627" spans="2:21" x14ac:dyDescent="0.25">
      <c r="B38627"/>
      <c r="C38627"/>
      <c r="D38627" s="13"/>
      <c r="E38627" s="13"/>
      <c r="K38627" s="23"/>
      <c r="O38627" s="21"/>
      <c r="P38627" s="27"/>
      <c r="Q38627" s="16"/>
      <c r="U38627" s="27"/>
    </row>
    <row r="38628" spans="2:21" x14ac:dyDescent="0.25">
      <c r="B38628"/>
      <c r="C38628"/>
      <c r="D38628" s="13"/>
      <c r="E38628" s="13"/>
      <c r="K38628" s="23"/>
      <c r="O38628" s="21"/>
      <c r="P38628" s="27"/>
      <c r="Q38628" s="16"/>
      <c r="U38628" s="27"/>
    </row>
    <row r="38629" spans="2:21" x14ac:dyDescent="0.25">
      <c r="B38629"/>
      <c r="C38629"/>
      <c r="D38629" s="13"/>
      <c r="E38629" s="13"/>
      <c r="K38629" s="23"/>
      <c r="O38629" s="21"/>
      <c r="P38629" s="27"/>
      <c r="Q38629" s="16"/>
      <c r="U38629" s="27"/>
    </row>
    <row r="38630" spans="2:21" x14ac:dyDescent="0.25">
      <c r="B38630"/>
      <c r="C38630"/>
      <c r="D38630" s="13"/>
      <c r="E38630" s="13"/>
      <c r="K38630" s="23"/>
      <c r="O38630" s="21"/>
      <c r="P38630" s="27"/>
      <c r="Q38630" s="16"/>
      <c r="U38630" s="27"/>
    </row>
    <row r="38631" spans="2:21" x14ac:dyDescent="0.25">
      <c r="B38631"/>
      <c r="C38631"/>
      <c r="D38631" s="13"/>
      <c r="E38631" s="13"/>
      <c r="K38631" s="23"/>
      <c r="O38631" s="21"/>
      <c r="P38631" s="27"/>
      <c r="Q38631" s="16"/>
      <c r="U38631" s="27"/>
    </row>
    <row r="38632" spans="2:21" x14ac:dyDescent="0.25">
      <c r="B38632"/>
      <c r="C38632"/>
      <c r="D38632" s="13"/>
      <c r="E38632" s="13"/>
      <c r="K38632" s="23"/>
      <c r="O38632" s="21"/>
      <c r="P38632" s="27"/>
      <c r="Q38632" s="16"/>
      <c r="U38632" s="27"/>
    </row>
    <row r="38633" spans="2:21" x14ac:dyDescent="0.25">
      <c r="B38633"/>
      <c r="C38633"/>
      <c r="D38633" s="13"/>
      <c r="E38633" s="13"/>
      <c r="K38633" s="23"/>
      <c r="O38633" s="21"/>
      <c r="P38633" s="27"/>
      <c r="Q38633" s="16"/>
      <c r="U38633" s="27"/>
    </row>
    <row r="38634" spans="2:21" x14ac:dyDescent="0.25">
      <c r="B38634"/>
      <c r="C38634"/>
      <c r="D38634" s="13"/>
      <c r="E38634" s="13"/>
      <c r="K38634" s="23"/>
      <c r="O38634" s="21"/>
      <c r="P38634" s="27"/>
      <c r="Q38634" s="16"/>
      <c r="U38634" s="27"/>
    </row>
    <row r="38635" spans="2:21" x14ac:dyDescent="0.25">
      <c r="B38635"/>
      <c r="C38635"/>
      <c r="D38635" s="13"/>
      <c r="E38635" s="13"/>
      <c r="K38635" s="23"/>
      <c r="O38635" s="21"/>
      <c r="P38635" s="27"/>
      <c r="Q38635" s="16"/>
      <c r="U38635" s="27"/>
    </row>
    <row r="38636" spans="2:21" x14ac:dyDescent="0.25">
      <c r="B38636"/>
      <c r="C38636"/>
      <c r="D38636" s="13"/>
      <c r="E38636" s="13"/>
      <c r="K38636" s="23"/>
      <c r="O38636" s="21"/>
      <c r="P38636" s="27"/>
      <c r="Q38636" s="16"/>
      <c r="U38636" s="27"/>
    </row>
    <row r="38637" spans="2:21" x14ac:dyDescent="0.25">
      <c r="B38637"/>
      <c r="C38637"/>
      <c r="D38637" s="13"/>
      <c r="E38637" s="13"/>
      <c r="K38637" s="23"/>
      <c r="O38637" s="21"/>
      <c r="P38637" s="27"/>
      <c r="Q38637" s="16"/>
      <c r="U38637" s="27"/>
    </row>
    <row r="38638" spans="2:21" x14ac:dyDescent="0.25">
      <c r="B38638"/>
      <c r="C38638"/>
      <c r="D38638" s="13"/>
      <c r="E38638" s="13"/>
      <c r="K38638" s="23"/>
      <c r="O38638" s="21"/>
      <c r="P38638" s="27"/>
      <c r="Q38638" s="16"/>
      <c r="U38638" s="27"/>
    </row>
    <row r="38639" spans="2:21" x14ac:dyDescent="0.25">
      <c r="B38639"/>
      <c r="C38639"/>
      <c r="D38639" s="13"/>
      <c r="E38639" s="13"/>
      <c r="K38639" s="23"/>
      <c r="O38639" s="21"/>
      <c r="P38639" s="27"/>
      <c r="Q38639" s="16"/>
      <c r="U38639" s="27"/>
    </row>
    <row r="38640" spans="2:21" x14ac:dyDescent="0.25">
      <c r="B38640"/>
      <c r="C38640"/>
      <c r="D38640" s="13"/>
      <c r="E38640" s="13"/>
      <c r="K38640" s="23"/>
      <c r="O38640" s="21"/>
      <c r="P38640" s="27"/>
      <c r="Q38640" s="16"/>
      <c r="U38640" s="27"/>
    </row>
    <row r="38641" spans="2:21" x14ac:dyDescent="0.25">
      <c r="B38641"/>
      <c r="C38641"/>
      <c r="D38641" s="13"/>
      <c r="E38641" s="13"/>
      <c r="K38641" s="23"/>
      <c r="O38641" s="21"/>
      <c r="P38641" s="27"/>
      <c r="Q38641" s="16"/>
      <c r="U38641" s="27"/>
    </row>
    <row r="38642" spans="2:21" x14ac:dyDescent="0.25">
      <c r="B38642"/>
      <c r="C38642"/>
      <c r="D38642" s="13"/>
      <c r="E38642" s="13"/>
      <c r="K38642" s="23"/>
      <c r="O38642" s="21"/>
      <c r="P38642" s="27"/>
      <c r="Q38642" s="16"/>
      <c r="U38642" s="27"/>
    </row>
    <row r="38643" spans="2:21" x14ac:dyDescent="0.25">
      <c r="B38643"/>
      <c r="C38643"/>
      <c r="D38643" s="13"/>
      <c r="E38643" s="13"/>
      <c r="K38643" s="23"/>
      <c r="O38643" s="21"/>
      <c r="P38643" s="27"/>
      <c r="Q38643" s="16"/>
      <c r="U38643" s="27"/>
    </row>
    <row r="38644" spans="2:21" x14ac:dyDescent="0.25">
      <c r="B38644"/>
      <c r="C38644"/>
      <c r="D38644" s="13"/>
      <c r="E38644" s="13"/>
      <c r="K38644" s="23"/>
      <c r="O38644" s="21"/>
      <c r="P38644" s="27"/>
      <c r="Q38644" s="16"/>
      <c r="U38644" s="27"/>
    </row>
    <row r="38645" spans="2:21" x14ac:dyDescent="0.25">
      <c r="B38645"/>
      <c r="C38645"/>
      <c r="D38645" s="13"/>
      <c r="E38645" s="13"/>
      <c r="K38645" s="23"/>
      <c r="O38645" s="21"/>
      <c r="P38645" s="27"/>
      <c r="Q38645" s="16"/>
      <c r="U38645" s="27"/>
    </row>
    <row r="38646" spans="2:21" x14ac:dyDescent="0.25">
      <c r="B38646"/>
      <c r="C38646"/>
      <c r="D38646" s="13"/>
      <c r="E38646" s="13"/>
      <c r="K38646" s="23"/>
      <c r="O38646" s="21"/>
      <c r="P38646" s="27"/>
      <c r="Q38646" s="16"/>
      <c r="U38646" s="27"/>
    </row>
    <row r="38647" spans="2:21" x14ac:dyDescent="0.25">
      <c r="B38647"/>
      <c r="C38647"/>
      <c r="D38647" s="13"/>
      <c r="E38647" s="13"/>
      <c r="K38647" s="23"/>
      <c r="O38647" s="21"/>
      <c r="P38647" s="27"/>
      <c r="Q38647" s="16"/>
      <c r="U38647" s="27"/>
    </row>
    <row r="38648" spans="2:21" x14ac:dyDescent="0.25">
      <c r="B38648"/>
      <c r="C38648"/>
      <c r="D38648" s="13"/>
      <c r="E38648" s="13"/>
      <c r="K38648" s="23"/>
      <c r="O38648" s="21"/>
      <c r="P38648" s="27"/>
      <c r="Q38648" s="16"/>
      <c r="U38648" s="27"/>
    </row>
    <row r="38649" spans="2:21" x14ac:dyDescent="0.25">
      <c r="B38649"/>
      <c r="C38649"/>
      <c r="D38649" s="13"/>
      <c r="E38649" s="13"/>
      <c r="K38649" s="23"/>
      <c r="O38649" s="21"/>
      <c r="P38649" s="27"/>
      <c r="Q38649" s="16"/>
      <c r="U38649" s="27"/>
    </row>
    <row r="38650" spans="2:21" x14ac:dyDescent="0.25">
      <c r="B38650"/>
      <c r="C38650"/>
      <c r="D38650" s="13"/>
      <c r="E38650" s="13"/>
      <c r="K38650" s="23"/>
      <c r="O38650" s="21"/>
      <c r="P38650" s="27"/>
      <c r="Q38650" s="16"/>
      <c r="U38650" s="27"/>
    </row>
    <row r="38651" spans="2:21" x14ac:dyDescent="0.25">
      <c r="B38651"/>
      <c r="C38651"/>
      <c r="D38651" s="13"/>
      <c r="E38651" s="13"/>
      <c r="K38651" s="23"/>
      <c r="O38651" s="21"/>
      <c r="P38651" s="27"/>
      <c r="Q38651" s="16"/>
      <c r="U38651" s="27"/>
    </row>
    <row r="38652" spans="2:21" x14ac:dyDescent="0.25">
      <c r="B38652"/>
      <c r="C38652"/>
      <c r="D38652" s="13"/>
      <c r="E38652" s="13"/>
      <c r="K38652" s="23"/>
      <c r="O38652" s="21"/>
      <c r="P38652" s="27"/>
      <c r="Q38652" s="16"/>
      <c r="U38652" s="27"/>
    </row>
    <row r="38653" spans="2:21" x14ac:dyDescent="0.25">
      <c r="B38653"/>
      <c r="C38653"/>
      <c r="D38653" s="13"/>
      <c r="E38653" s="13"/>
      <c r="K38653" s="23"/>
      <c r="O38653" s="21"/>
      <c r="P38653" s="27"/>
      <c r="Q38653" s="16"/>
      <c r="U38653" s="27"/>
    </row>
    <row r="38654" spans="2:21" x14ac:dyDescent="0.25">
      <c r="B38654"/>
      <c r="C38654"/>
      <c r="D38654" s="13"/>
      <c r="E38654" s="13"/>
      <c r="K38654" s="23"/>
      <c r="O38654" s="21"/>
      <c r="P38654" s="27"/>
      <c r="Q38654" s="16"/>
      <c r="U38654" s="27"/>
    </row>
    <row r="38655" spans="2:21" x14ac:dyDescent="0.25">
      <c r="B38655"/>
      <c r="C38655"/>
      <c r="D38655" s="13"/>
      <c r="E38655" s="13"/>
      <c r="K38655" s="23"/>
      <c r="O38655" s="21"/>
      <c r="P38655" s="27"/>
      <c r="Q38655" s="16"/>
      <c r="U38655" s="27"/>
    </row>
    <row r="38656" spans="2:21" x14ac:dyDescent="0.25">
      <c r="B38656"/>
      <c r="C38656"/>
      <c r="D38656" s="13"/>
      <c r="E38656" s="13"/>
      <c r="K38656" s="23"/>
      <c r="O38656" s="21"/>
      <c r="P38656" s="27"/>
      <c r="Q38656" s="16"/>
      <c r="U38656" s="27"/>
    </row>
    <row r="38657" spans="2:21" x14ac:dyDescent="0.25">
      <c r="B38657"/>
      <c r="C38657"/>
      <c r="D38657" s="13"/>
      <c r="E38657" s="13"/>
      <c r="K38657" s="23"/>
      <c r="O38657" s="21"/>
      <c r="P38657" s="27"/>
      <c r="Q38657" s="16"/>
      <c r="U38657" s="27"/>
    </row>
    <row r="38658" spans="2:21" x14ac:dyDescent="0.25">
      <c r="B38658"/>
      <c r="C38658"/>
      <c r="D38658" s="13"/>
      <c r="E38658" s="13"/>
      <c r="K38658" s="23"/>
      <c r="O38658" s="21"/>
      <c r="P38658" s="27"/>
      <c r="Q38658" s="16"/>
      <c r="U38658" s="27"/>
    </row>
    <row r="38659" spans="2:21" x14ac:dyDescent="0.25">
      <c r="B38659"/>
      <c r="C38659"/>
      <c r="D38659" s="13"/>
      <c r="E38659" s="13"/>
      <c r="K38659" s="23"/>
      <c r="O38659" s="21"/>
      <c r="P38659" s="27"/>
      <c r="Q38659" s="16"/>
      <c r="U38659" s="27"/>
    </row>
    <row r="38660" spans="2:21" x14ac:dyDescent="0.25">
      <c r="B38660"/>
      <c r="C38660"/>
      <c r="D38660" s="13"/>
      <c r="E38660" s="13"/>
      <c r="K38660" s="23"/>
      <c r="O38660" s="21"/>
      <c r="P38660" s="27"/>
      <c r="Q38660" s="16"/>
      <c r="U38660" s="27"/>
    </row>
    <row r="38661" spans="2:21" x14ac:dyDescent="0.25">
      <c r="B38661"/>
      <c r="C38661"/>
      <c r="D38661" s="13"/>
      <c r="E38661" s="13"/>
      <c r="K38661" s="23"/>
      <c r="O38661" s="21"/>
      <c r="P38661" s="27"/>
      <c r="Q38661" s="16"/>
      <c r="U38661" s="27"/>
    </row>
    <row r="38662" spans="2:21" x14ac:dyDescent="0.25">
      <c r="B38662"/>
      <c r="C38662"/>
      <c r="D38662" s="13"/>
      <c r="E38662" s="13"/>
      <c r="K38662" s="23"/>
      <c r="O38662" s="21"/>
      <c r="P38662" s="27"/>
      <c r="Q38662" s="16"/>
      <c r="U38662" s="27"/>
    </row>
    <row r="38663" spans="2:21" x14ac:dyDescent="0.25">
      <c r="B38663"/>
      <c r="C38663"/>
      <c r="D38663" s="13"/>
      <c r="E38663" s="13"/>
      <c r="K38663" s="23"/>
      <c r="O38663" s="21"/>
      <c r="P38663" s="27"/>
      <c r="Q38663" s="16"/>
      <c r="U38663" s="27"/>
    </row>
    <row r="38664" spans="2:21" x14ac:dyDescent="0.25">
      <c r="B38664"/>
      <c r="C38664"/>
      <c r="D38664" s="13"/>
      <c r="E38664" s="13"/>
      <c r="K38664" s="23"/>
      <c r="O38664" s="21"/>
      <c r="P38664" s="27"/>
      <c r="Q38664" s="16"/>
      <c r="U38664" s="27"/>
    </row>
    <row r="38665" spans="2:21" x14ac:dyDescent="0.25">
      <c r="B38665"/>
      <c r="C38665"/>
      <c r="D38665" s="13"/>
      <c r="E38665" s="13"/>
      <c r="K38665" s="23"/>
      <c r="O38665" s="21"/>
      <c r="P38665" s="27"/>
      <c r="Q38665" s="16"/>
      <c r="U38665" s="27"/>
    </row>
    <row r="38666" spans="2:21" x14ac:dyDescent="0.25">
      <c r="B38666"/>
      <c r="C38666"/>
      <c r="D38666" s="13"/>
      <c r="E38666" s="13"/>
      <c r="K38666" s="23"/>
      <c r="O38666" s="21"/>
      <c r="P38666" s="27"/>
      <c r="Q38666" s="16"/>
      <c r="U38666" s="27"/>
    </row>
    <row r="38667" spans="2:21" x14ac:dyDescent="0.25">
      <c r="B38667"/>
      <c r="C38667"/>
      <c r="D38667" s="13"/>
      <c r="E38667" s="13"/>
      <c r="K38667" s="23"/>
      <c r="O38667" s="21"/>
      <c r="P38667" s="27"/>
      <c r="Q38667" s="16"/>
      <c r="U38667" s="27"/>
    </row>
    <row r="38668" spans="2:21" x14ac:dyDescent="0.25">
      <c r="B38668"/>
      <c r="C38668"/>
      <c r="D38668" s="13"/>
      <c r="E38668" s="13"/>
      <c r="K38668" s="23"/>
      <c r="O38668" s="21"/>
      <c r="P38668" s="27"/>
      <c r="Q38668" s="16"/>
      <c r="U38668" s="27"/>
    </row>
    <row r="38669" spans="2:21" x14ac:dyDescent="0.25">
      <c r="B38669"/>
      <c r="C38669"/>
      <c r="D38669" s="13"/>
      <c r="E38669" s="13"/>
      <c r="K38669" s="23"/>
      <c r="O38669" s="21"/>
      <c r="P38669" s="27"/>
      <c r="Q38669" s="16"/>
      <c r="U38669" s="27"/>
    </row>
    <row r="38670" spans="2:21" x14ac:dyDescent="0.25">
      <c r="B38670"/>
      <c r="C38670"/>
      <c r="D38670" s="13"/>
      <c r="E38670" s="13"/>
      <c r="K38670" s="23"/>
      <c r="O38670" s="21"/>
      <c r="P38670" s="27"/>
      <c r="Q38670" s="16"/>
      <c r="U38670" s="27"/>
    </row>
    <row r="38671" spans="2:21" x14ac:dyDescent="0.25">
      <c r="B38671"/>
      <c r="C38671"/>
      <c r="D38671" s="13"/>
      <c r="E38671" s="13"/>
      <c r="K38671" s="23"/>
      <c r="O38671" s="21"/>
      <c r="P38671" s="27"/>
      <c r="Q38671" s="16"/>
      <c r="U38671" s="27"/>
    </row>
    <row r="38672" spans="2:21" x14ac:dyDescent="0.25">
      <c r="B38672"/>
      <c r="C38672"/>
      <c r="D38672" s="13"/>
      <c r="E38672" s="13"/>
      <c r="K38672" s="23"/>
      <c r="O38672" s="21"/>
      <c r="P38672" s="27"/>
      <c r="Q38672" s="16"/>
      <c r="U38672" s="27"/>
    </row>
    <row r="38673" spans="2:21" x14ac:dyDescent="0.25">
      <c r="B38673"/>
      <c r="C38673"/>
      <c r="D38673" s="13"/>
      <c r="E38673" s="13"/>
      <c r="K38673" s="23"/>
      <c r="O38673" s="21"/>
      <c r="P38673" s="27"/>
      <c r="Q38673" s="16"/>
      <c r="U38673" s="27"/>
    </row>
    <row r="38674" spans="2:21" x14ac:dyDescent="0.25">
      <c r="B38674"/>
      <c r="C38674"/>
      <c r="D38674" s="13"/>
      <c r="E38674" s="13"/>
      <c r="K38674" s="23"/>
      <c r="O38674" s="21"/>
      <c r="P38674" s="27"/>
      <c r="Q38674" s="16"/>
      <c r="U38674" s="27"/>
    </row>
    <row r="38675" spans="2:21" x14ac:dyDescent="0.25">
      <c r="B38675"/>
      <c r="C38675"/>
      <c r="D38675" s="13"/>
      <c r="E38675" s="13"/>
      <c r="K38675" s="23"/>
      <c r="O38675" s="21"/>
      <c r="P38675" s="27"/>
      <c r="Q38675" s="16"/>
      <c r="U38675" s="27"/>
    </row>
    <row r="38676" spans="2:21" x14ac:dyDescent="0.25">
      <c r="B38676"/>
      <c r="C38676"/>
      <c r="D38676" s="13"/>
      <c r="E38676" s="13"/>
      <c r="K38676" s="23"/>
      <c r="O38676" s="21"/>
      <c r="P38676" s="27"/>
      <c r="Q38676" s="16"/>
      <c r="U38676" s="27"/>
    </row>
    <row r="38677" spans="2:21" x14ac:dyDescent="0.25">
      <c r="B38677"/>
      <c r="C38677"/>
      <c r="D38677" s="13"/>
      <c r="E38677" s="13"/>
      <c r="K38677" s="23"/>
      <c r="O38677" s="21"/>
      <c r="P38677" s="27"/>
      <c r="Q38677" s="16"/>
      <c r="U38677" s="27"/>
    </row>
    <row r="38678" spans="2:21" x14ac:dyDescent="0.25">
      <c r="B38678"/>
      <c r="C38678"/>
      <c r="D38678" s="13"/>
      <c r="E38678" s="13"/>
      <c r="K38678" s="23"/>
      <c r="O38678" s="21"/>
      <c r="P38678" s="27"/>
      <c r="Q38678" s="16"/>
      <c r="U38678" s="27"/>
    </row>
    <row r="38679" spans="2:21" x14ac:dyDescent="0.25">
      <c r="B38679"/>
      <c r="C38679"/>
      <c r="D38679" s="13"/>
      <c r="E38679" s="13"/>
      <c r="K38679" s="23"/>
      <c r="O38679" s="21"/>
      <c r="P38679" s="27"/>
      <c r="Q38679" s="16"/>
      <c r="U38679" s="27"/>
    </row>
    <row r="38680" spans="2:21" x14ac:dyDescent="0.25">
      <c r="B38680"/>
      <c r="C38680"/>
      <c r="D38680" s="13"/>
      <c r="E38680" s="13"/>
      <c r="K38680" s="23"/>
      <c r="O38680" s="21"/>
      <c r="P38680" s="27"/>
      <c r="Q38680" s="16"/>
      <c r="U38680" s="27"/>
    </row>
    <row r="38681" spans="2:21" x14ac:dyDescent="0.25">
      <c r="B38681"/>
      <c r="C38681"/>
      <c r="D38681" s="13"/>
      <c r="E38681" s="13"/>
      <c r="K38681" s="23"/>
      <c r="O38681" s="21"/>
      <c r="P38681" s="27"/>
      <c r="Q38681" s="16"/>
      <c r="U38681" s="27"/>
    </row>
    <row r="38682" spans="2:21" x14ac:dyDescent="0.25">
      <c r="B38682"/>
      <c r="C38682"/>
      <c r="D38682" s="13"/>
      <c r="E38682" s="13"/>
      <c r="K38682" s="23"/>
      <c r="O38682" s="21"/>
      <c r="P38682" s="27"/>
      <c r="Q38682" s="16"/>
      <c r="U38682" s="27"/>
    </row>
    <row r="38683" spans="2:21" x14ac:dyDescent="0.25">
      <c r="B38683"/>
      <c r="C38683"/>
      <c r="D38683" s="13"/>
      <c r="E38683" s="13"/>
      <c r="K38683" s="23"/>
      <c r="O38683" s="21"/>
      <c r="P38683" s="27"/>
      <c r="Q38683" s="16"/>
      <c r="U38683" s="27"/>
    </row>
    <row r="38684" spans="2:21" x14ac:dyDescent="0.25">
      <c r="B38684"/>
      <c r="C38684"/>
      <c r="D38684" s="13"/>
      <c r="E38684" s="13"/>
      <c r="K38684" s="23"/>
      <c r="O38684" s="21"/>
      <c r="P38684" s="27"/>
      <c r="Q38684" s="16"/>
      <c r="U38684" s="27"/>
    </row>
    <row r="38685" spans="2:21" x14ac:dyDescent="0.25">
      <c r="B38685"/>
      <c r="C38685"/>
      <c r="D38685" s="13"/>
      <c r="E38685" s="13"/>
      <c r="K38685" s="23"/>
      <c r="O38685" s="21"/>
      <c r="P38685" s="27"/>
      <c r="Q38685" s="16"/>
      <c r="U38685" s="27"/>
    </row>
    <row r="38686" spans="2:21" x14ac:dyDescent="0.25">
      <c r="B38686"/>
      <c r="C38686"/>
      <c r="D38686" s="13"/>
      <c r="E38686" s="13"/>
      <c r="K38686" s="23"/>
      <c r="O38686" s="21"/>
      <c r="P38686" s="27"/>
      <c r="Q38686" s="16"/>
      <c r="U38686" s="27"/>
    </row>
    <row r="38687" spans="2:21" x14ac:dyDescent="0.25">
      <c r="B38687"/>
      <c r="C38687"/>
      <c r="D38687" s="13"/>
      <c r="E38687" s="13"/>
      <c r="K38687" s="23"/>
      <c r="O38687" s="21"/>
      <c r="P38687" s="27"/>
      <c r="Q38687" s="16"/>
      <c r="U38687" s="27"/>
    </row>
    <row r="38688" spans="2:21" x14ac:dyDescent="0.25">
      <c r="B38688"/>
      <c r="C38688"/>
      <c r="D38688" s="13"/>
      <c r="E38688" s="13"/>
      <c r="K38688" s="23"/>
      <c r="O38688" s="21"/>
      <c r="P38688" s="27"/>
      <c r="Q38688" s="16"/>
      <c r="U38688" s="27"/>
    </row>
    <row r="38689" spans="2:21" x14ac:dyDescent="0.25">
      <c r="B38689"/>
      <c r="C38689"/>
      <c r="D38689" s="13"/>
      <c r="E38689" s="13"/>
      <c r="K38689" s="23"/>
      <c r="O38689" s="21"/>
      <c r="P38689" s="27"/>
      <c r="Q38689" s="16"/>
      <c r="U38689" s="27"/>
    </row>
    <row r="38690" spans="2:21" x14ac:dyDescent="0.25">
      <c r="B38690"/>
      <c r="C38690"/>
      <c r="D38690" s="13"/>
      <c r="E38690" s="13"/>
      <c r="K38690" s="23"/>
      <c r="O38690" s="21"/>
      <c r="P38690" s="27"/>
      <c r="Q38690" s="16"/>
      <c r="U38690" s="27"/>
    </row>
    <row r="38691" spans="2:21" x14ac:dyDescent="0.25">
      <c r="B38691"/>
      <c r="C38691"/>
      <c r="D38691" s="13"/>
      <c r="E38691" s="13"/>
      <c r="K38691" s="23"/>
      <c r="O38691" s="21"/>
      <c r="P38691" s="27"/>
      <c r="Q38691" s="16"/>
      <c r="U38691" s="27"/>
    </row>
    <row r="38692" spans="2:21" x14ac:dyDescent="0.25">
      <c r="B38692"/>
      <c r="C38692"/>
      <c r="D38692" s="13"/>
      <c r="E38692" s="13"/>
      <c r="K38692" s="23"/>
      <c r="O38692" s="21"/>
      <c r="P38692" s="27"/>
      <c r="Q38692" s="16"/>
      <c r="U38692" s="27"/>
    </row>
    <row r="38693" spans="2:21" x14ac:dyDescent="0.25">
      <c r="B38693"/>
      <c r="C38693"/>
      <c r="D38693" s="13"/>
      <c r="E38693" s="13"/>
      <c r="K38693" s="23"/>
      <c r="O38693" s="21"/>
      <c r="P38693" s="27"/>
      <c r="Q38693" s="16"/>
      <c r="U38693" s="27"/>
    </row>
    <row r="38694" spans="2:21" x14ac:dyDescent="0.25">
      <c r="B38694"/>
      <c r="C38694"/>
      <c r="D38694" s="13"/>
      <c r="E38694" s="13"/>
      <c r="K38694" s="23"/>
      <c r="O38694" s="21"/>
      <c r="P38694" s="27"/>
      <c r="Q38694" s="16"/>
      <c r="U38694" s="27"/>
    </row>
    <row r="38695" spans="2:21" x14ac:dyDescent="0.25">
      <c r="B38695"/>
      <c r="C38695"/>
      <c r="D38695" s="13"/>
      <c r="E38695" s="13"/>
      <c r="K38695" s="23"/>
      <c r="O38695" s="21"/>
      <c r="P38695" s="27"/>
      <c r="Q38695" s="16"/>
      <c r="U38695" s="27"/>
    </row>
    <row r="38696" spans="2:21" x14ac:dyDescent="0.25">
      <c r="B38696"/>
      <c r="C38696"/>
      <c r="D38696" s="13"/>
      <c r="E38696" s="13"/>
      <c r="K38696" s="23"/>
      <c r="O38696" s="21"/>
      <c r="P38696" s="27"/>
      <c r="Q38696" s="16"/>
      <c r="U38696" s="27"/>
    </row>
    <row r="38697" spans="2:21" x14ac:dyDescent="0.25">
      <c r="B38697"/>
      <c r="C38697"/>
      <c r="D38697" s="13"/>
      <c r="E38697" s="13"/>
      <c r="K38697" s="23"/>
      <c r="O38697" s="21"/>
      <c r="P38697" s="27"/>
      <c r="Q38697" s="16"/>
      <c r="U38697" s="27"/>
    </row>
    <row r="38698" spans="2:21" x14ac:dyDescent="0.25">
      <c r="B38698"/>
      <c r="C38698"/>
      <c r="D38698" s="13"/>
      <c r="E38698" s="13"/>
      <c r="K38698" s="23"/>
      <c r="O38698" s="21"/>
      <c r="P38698" s="27"/>
      <c r="Q38698" s="16"/>
      <c r="U38698" s="27"/>
    </row>
    <row r="38699" spans="2:21" x14ac:dyDescent="0.25">
      <c r="B38699"/>
      <c r="C38699"/>
      <c r="D38699" s="13"/>
      <c r="E38699" s="13"/>
      <c r="K38699" s="23"/>
      <c r="O38699" s="21"/>
      <c r="P38699" s="27"/>
      <c r="Q38699" s="16"/>
      <c r="U38699" s="27"/>
    </row>
    <row r="38700" spans="2:21" x14ac:dyDescent="0.25">
      <c r="B38700"/>
      <c r="C38700"/>
      <c r="D38700" s="13"/>
      <c r="E38700" s="13"/>
      <c r="K38700" s="23"/>
      <c r="O38700" s="21"/>
      <c r="P38700" s="27"/>
      <c r="Q38700" s="16"/>
      <c r="U38700" s="27"/>
    </row>
    <row r="38701" spans="2:21" x14ac:dyDescent="0.25">
      <c r="B38701"/>
      <c r="C38701"/>
      <c r="D38701" s="13"/>
      <c r="E38701" s="13"/>
      <c r="K38701" s="23"/>
      <c r="O38701" s="21"/>
      <c r="P38701" s="27"/>
      <c r="Q38701" s="16"/>
      <c r="U38701" s="27"/>
    </row>
    <row r="38702" spans="2:21" x14ac:dyDescent="0.25">
      <c r="B38702"/>
      <c r="C38702"/>
      <c r="D38702" s="13"/>
      <c r="E38702" s="13"/>
      <c r="K38702" s="23"/>
      <c r="O38702" s="21"/>
      <c r="P38702" s="27"/>
      <c r="Q38702" s="16"/>
      <c r="U38702" s="27"/>
    </row>
    <row r="38703" spans="2:21" x14ac:dyDescent="0.25">
      <c r="B38703"/>
      <c r="C38703"/>
      <c r="D38703" s="13"/>
      <c r="E38703" s="13"/>
      <c r="K38703" s="23"/>
      <c r="O38703" s="21"/>
      <c r="P38703" s="27"/>
      <c r="Q38703" s="16"/>
      <c r="U38703" s="27"/>
    </row>
    <row r="38704" spans="2:21" x14ac:dyDescent="0.25">
      <c r="B38704"/>
      <c r="C38704"/>
      <c r="D38704" s="13"/>
      <c r="E38704" s="13"/>
      <c r="K38704" s="23"/>
      <c r="O38704" s="21"/>
      <c r="P38704" s="27"/>
      <c r="Q38704" s="16"/>
      <c r="U38704" s="27"/>
    </row>
    <row r="38705" spans="2:21" x14ac:dyDescent="0.25">
      <c r="B38705"/>
      <c r="C38705"/>
      <c r="D38705" s="13"/>
      <c r="E38705" s="13"/>
      <c r="K38705" s="23"/>
      <c r="O38705" s="21"/>
      <c r="P38705" s="27"/>
      <c r="Q38705" s="16"/>
      <c r="U38705" s="27"/>
    </row>
    <row r="38706" spans="2:21" x14ac:dyDescent="0.25">
      <c r="B38706"/>
      <c r="C38706"/>
      <c r="D38706" s="13"/>
      <c r="E38706" s="13"/>
      <c r="K38706" s="23"/>
      <c r="O38706" s="21"/>
      <c r="P38706" s="27"/>
      <c r="Q38706" s="16"/>
      <c r="U38706" s="27"/>
    </row>
    <row r="38707" spans="2:21" x14ac:dyDescent="0.25">
      <c r="B38707"/>
      <c r="C38707"/>
      <c r="D38707" s="13"/>
      <c r="E38707" s="13"/>
      <c r="K38707" s="23"/>
      <c r="O38707" s="21"/>
      <c r="P38707" s="27"/>
      <c r="Q38707" s="16"/>
      <c r="U38707" s="27"/>
    </row>
    <row r="38708" spans="2:21" x14ac:dyDescent="0.25">
      <c r="B38708"/>
      <c r="C38708"/>
      <c r="D38708" s="13"/>
      <c r="E38708" s="13"/>
      <c r="K38708" s="23"/>
      <c r="O38708" s="21"/>
      <c r="P38708" s="27"/>
      <c r="Q38708" s="16"/>
      <c r="U38708" s="27"/>
    </row>
    <row r="38709" spans="2:21" x14ac:dyDescent="0.25">
      <c r="B38709"/>
      <c r="C38709"/>
      <c r="D38709" s="13"/>
      <c r="E38709" s="13"/>
      <c r="K38709" s="23"/>
      <c r="O38709" s="21"/>
      <c r="P38709" s="27"/>
      <c r="Q38709" s="16"/>
      <c r="U38709" s="27"/>
    </row>
    <row r="38710" spans="2:21" x14ac:dyDescent="0.25">
      <c r="B38710"/>
      <c r="C38710"/>
      <c r="D38710" s="13"/>
      <c r="E38710" s="13"/>
      <c r="K38710" s="23"/>
      <c r="O38710" s="21"/>
      <c r="P38710" s="27"/>
      <c r="Q38710" s="16"/>
      <c r="U38710" s="27"/>
    </row>
    <row r="38711" spans="2:21" x14ac:dyDescent="0.25">
      <c r="B38711"/>
      <c r="C38711"/>
      <c r="D38711" s="13"/>
      <c r="E38711" s="13"/>
      <c r="K38711" s="23"/>
      <c r="O38711" s="21"/>
      <c r="P38711" s="27"/>
      <c r="Q38711" s="16"/>
      <c r="U38711" s="27"/>
    </row>
    <row r="38712" spans="2:21" x14ac:dyDescent="0.25">
      <c r="B38712"/>
      <c r="C38712"/>
      <c r="D38712" s="13"/>
      <c r="E38712" s="13"/>
      <c r="K38712" s="23"/>
      <c r="O38712" s="21"/>
      <c r="P38712" s="27"/>
      <c r="Q38712" s="16"/>
      <c r="U38712" s="27"/>
    </row>
    <row r="38713" spans="2:21" x14ac:dyDescent="0.25">
      <c r="B38713"/>
      <c r="C38713"/>
      <c r="D38713" s="13"/>
      <c r="E38713" s="13"/>
      <c r="K38713" s="23"/>
      <c r="O38713" s="21"/>
      <c r="P38713" s="27"/>
      <c r="Q38713" s="16"/>
      <c r="U38713" s="27"/>
    </row>
    <row r="38714" spans="2:21" x14ac:dyDescent="0.25">
      <c r="B38714"/>
      <c r="C38714"/>
      <c r="D38714" s="13"/>
      <c r="E38714" s="13"/>
      <c r="K38714" s="23"/>
      <c r="O38714" s="21"/>
      <c r="P38714" s="27"/>
      <c r="Q38714" s="16"/>
      <c r="U38714" s="27"/>
    </row>
    <row r="38715" spans="2:21" x14ac:dyDescent="0.25">
      <c r="B38715"/>
      <c r="C38715"/>
      <c r="D38715" s="13"/>
      <c r="E38715" s="13"/>
      <c r="K38715" s="23"/>
      <c r="O38715" s="21"/>
      <c r="P38715" s="27"/>
      <c r="Q38715" s="16"/>
      <c r="U38715" s="27"/>
    </row>
    <row r="38716" spans="2:21" x14ac:dyDescent="0.25">
      <c r="B38716"/>
      <c r="C38716"/>
      <c r="D38716" s="13"/>
      <c r="E38716" s="13"/>
      <c r="K38716" s="23"/>
      <c r="O38716" s="21"/>
      <c r="P38716" s="27"/>
      <c r="Q38716" s="16"/>
      <c r="U38716" s="27"/>
    </row>
    <row r="38717" spans="2:21" x14ac:dyDescent="0.25">
      <c r="B38717"/>
      <c r="C38717"/>
      <c r="D38717" s="13"/>
      <c r="E38717" s="13"/>
      <c r="K38717" s="23"/>
      <c r="O38717" s="21"/>
      <c r="P38717" s="27"/>
      <c r="Q38717" s="16"/>
      <c r="U38717" s="27"/>
    </row>
    <row r="38718" spans="2:21" x14ac:dyDescent="0.25">
      <c r="B38718"/>
      <c r="C38718"/>
      <c r="D38718" s="13"/>
      <c r="E38718" s="13"/>
      <c r="K38718" s="23"/>
      <c r="O38718" s="21"/>
      <c r="P38718" s="27"/>
      <c r="Q38718" s="16"/>
      <c r="U38718" s="27"/>
    </row>
    <row r="38719" spans="2:21" x14ac:dyDescent="0.25">
      <c r="B38719"/>
      <c r="C38719"/>
      <c r="D38719" s="13"/>
      <c r="E38719" s="13"/>
      <c r="K38719" s="23"/>
      <c r="O38719" s="21"/>
      <c r="P38719" s="27"/>
      <c r="Q38719" s="16"/>
      <c r="U38719" s="27"/>
    </row>
    <row r="38720" spans="2:21" x14ac:dyDescent="0.25">
      <c r="B38720"/>
      <c r="C38720"/>
      <c r="D38720" s="13"/>
      <c r="E38720" s="13"/>
      <c r="K38720" s="23"/>
      <c r="O38720" s="21"/>
      <c r="P38720" s="27"/>
      <c r="Q38720" s="16"/>
      <c r="U38720" s="27"/>
    </row>
    <row r="38721" spans="2:21" x14ac:dyDescent="0.25">
      <c r="B38721"/>
      <c r="C38721"/>
      <c r="D38721" s="13"/>
      <c r="E38721" s="13"/>
      <c r="K38721" s="23"/>
      <c r="O38721" s="21"/>
      <c r="P38721" s="27"/>
      <c r="Q38721" s="16"/>
      <c r="U38721" s="27"/>
    </row>
    <row r="38722" spans="2:21" x14ac:dyDescent="0.25">
      <c r="B38722"/>
      <c r="C38722"/>
      <c r="D38722" s="13"/>
      <c r="E38722" s="13"/>
      <c r="K38722" s="23"/>
      <c r="O38722" s="21"/>
      <c r="P38722" s="27"/>
      <c r="Q38722" s="16"/>
      <c r="U38722" s="27"/>
    </row>
    <row r="38723" spans="2:21" x14ac:dyDescent="0.25">
      <c r="B38723"/>
      <c r="C38723"/>
      <c r="D38723" s="13"/>
      <c r="E38723" s="13"/>
      <c r="K38723" s="23"/>
      <c r="O38723" s="21"/>
      <c r="P38723" s="27"/>
      <c r="Q38723" s="16"/>
      <c r="U38723" s="27"/>
    </row>
    <row r="38724" spans="2:21" x14ac:dyDescent="0.25">
      <c r="B38724"/>
      <c r="C38724"/>
      <c r="D38724" s="13"/>
      <c r="E38724" s="13"/>
      <c r="K38724" s="23"/>
      <c r="O38724" s="21"/>
      <c r="P38724" s="27"/>
      <c r="Q38724" s="16"/>
      <c r="U38724" s="27"/>
    </row>
    <row r="38725" spans="2:21" x14ac:dyDescent="0.25">
      <c r="B38725"/>
      <c r="C38725"/>
      <c r="D38725" s="13"/>
      <c r="E38725" s="13"/>
      <c r="K38725" s="23"/>
      <c r="O38725" s="21"/>
      <c r="P38725" s="27"/>
      <c r="Q38725" s="16"/>
      <c r="U38725" s="27"/>
    </row>
    <row r="38726" spans="2:21" x14ac:dyDescent="0.25">
      <c r="B38726"/>
      <c r="C38726"/>
      <c r="D38726" s="13"/>
      <c r="E38726" s="13"/>
      <c r="K38726" s="23"/>
      <c r="O38726" s="21"/>
      <c r="P38726" s="27"/>
      <c r="Q38726" s="16"/>
      <c r="U38726" s="27"/>
    </row>
    <row r="38727" spans="2:21" x14ac:dyDescent="0.25">
      <c r="B38727"/>
      <c r="C38727"/>
      <c r="D38727" s="13"/>
      <c r="E38727" s="13"/>
      <c r="K38727" s="23"/>
      <c r="O38727" s="21"/>
      <c r="P38727" s="27"/>
      <c r="Q38727" s="16"/>
      <c r="U38727" s="27"/>
    </row>
    <row r="38728" spans="2:21" x14ac:dyDescent="0.25">
      <c r="B38728"/>
      <c r="C38728"/>
      <c r="D38728" s="13"/>
      <c r="E38728" s="13"/>
      <c r="K38728" s="23"/>
      <c r="O38728" s="21"/>
      <c r="P38728" s="27"/>
      <c r="Q38728" s="16"/>
      <c r="U38728" s="27"/>
    </row>
    <row r="38729" spans="2:21" x14ac:dyDescent="0.25">
      <c r="B38729"/>
      <c r="C38729"/>
      <c r="D38729" s="13"/>
      <c r="E38729" s="13"/>
      <c r="K38729" s="23"/>
      <c r="O38729" s="21"/>
      <c r="P38729" s="27"/>
      <c r="Q38729" s="16"/>
      <c r="U38729" s="27"/>
    </row>
    <row r="38730" spans="2:21" x14ac:dyDescent="0.25">
      <c r="B38730"/>
      <c r="C38730"/>
      <c r="D38730" s="13"/>
      <c r="E38730" s="13"/>
      <c r="K38730" s="23"/>
      <c r="O38730" s="21"/>
      <c r="P38730" s="27"/>
      <c r="Q38730" s="16"/>
      <c r="U38730" s="27"/>
    </row>
    <row r="38731" spans="2:21" x14ac:dyDescent="0.25">
      <c r="B38731"/>
      <c r="C38731"/>
      <c r="D38731" s="13"/>
      <c r="E38731" s="13"/>
      <c r="K38731" s="23"/>
      <c r="O38731" s="21"/>
      <c r="P38731" s="27"/>
      <c r="Q38731" s="16"/>
      <c r="U38731" s="27"/>
    </row>
    <row r="38732" spans="2:21" x14ac:dyDescent="0.25">
      <c r="B38732"/>
      <c r="C38732"/>
      <c r="D38732" s="13"/>
      <c r="E38732" s="13"/>
      <c r="K38732" s="23"/>
      <c r="O38732" s="21"/>
      <c r="P38732" s="27"/>
      <c r="Q38732" s="16"/>
      <c r="U38732" s="27"/>
    </row>
    <row r="38733" spans="2:21" x14ac:dyDescent="0.25">
      <c r="B38733"/>
      <c r="C38733"/>
      <c r="D38733" s="13"/>
      <c r="E38733" s="13"/>
      <c r="K38733" s="23"/>
      <c r="O38733" s="21"/>
      <c r="P38733" s="27"/>
      <c r="Q38733" s="16"/>
      <c r="U38733" s="27"/>
    </row>
    <row r="38734" spans="2:21" x14ac:dyDescent="0.25">
      <c r="B38734"/>
      <c r="C38734"/>
      <c r="D38734" s="13"/>
      <c r="E38734" s="13"/>
      <c r="K38734" s="23"/>
      <c r="O38734" s="21"/>
      <c r="P38734" s="27"/>
      <c r="Q38734" s="16"/>
      <c r="U38734" s="27"/>
    </row>
    <row r="38735" spans="2:21" x14ac:dyDescent="0.25">
      <c r="B38735"/>
      <c r="C38735"/>
      <c r="D38735" s="13"/>
      <c r="E38735" s="13"/>
      <c r="K38735" s="23"/>
      <c r="O38735" s="21"/>
      <c r="P38735" s="27"/>
      <c r="Q38735" s="16"/>
      <c r="U38735" s="27"/>
    </row>
    <row r="38736" spans="2:21" x14ac:dyDescent="0.25">
      <c r="B38736"/>
      <c r="C38736"/>
      <c r="D38736" s="13"/>
      <c r="E38736" s="13"/>
      <c r="K38736" s="23"/>
      <c r="O38736" s="21"/>
      <c r="P38736" s="27"/>
      <c r="Q38736" s="16"/>
      <c r="U38736" s="27"/>
    </row>
    <row r="38737" spans="2:21" x14ac:dyDescent="0.25">
      <c r="B38737"/>
      <c r="C38737"/>
      <c r="D38737" s="13"/>
      <c r="E38737" s="13"/>
      <c r="K38737" s="23"/>
      <c r="O38737" s="21"/>
      <c r="P38737" s="27"/>
      <c r="Q38737" s="16"/>
      <c r="U38737" s="27"/>
    </row>
    <row r="38738" spans="2:21" x14ac:dyDescent="0.25">
      <c r="B38738"/>
      <c r="C38738"/>
      <c r="D38738" s="13"/>
      <c r="E38738" s="13"/>
      <c r="K38738" s="23"/>
      <c r="O38738" s="21"/>
      <c r="P38738" s="27"/>
      <c r="Q38738" s="16"/>
      <c r="U38738" s="27"/>
    </row>
    <row r="38739" spans="2:21" x14ac:dyDescent="0.25">
      <c r="B38739"/>
      <c r="C38739"/>
      <c r="D38739" s="13"/>
      <c r="E38739" s="13"/>
      <c r="K38739" s="23"/>
      <c r="O38739" s="21"/>
      <c r="P38739" s="27"/>
      <c r="Q38739" s="16"/>
      <c r="U38739" s="27"/>
    </row>
    <row r="38740" spans="2:21" x14ac:dyDescent="0.25">
      <c r="B38740"/>
      <c r="C38740"/>
      <c r="D38740" s="13"/>
      <c r="E38740" s="13"/>
      <c r="K38740" s="23"/>
      <c r="O38740" s="21"/>
      <c r="P38740" s="27"/>
      <c r="Q38740" s="16"/>
      <c r="U38740" s="27"/>
    </row>
    <row r="38741" spans="2:21" x14ac:dyDescent="0.25">
      <c r="B38741"/>
      <c r="C38741"/>
      <c r="D38741" s="13"/>
      <c r="E38741" s="13"/>
      <c r="K38741" s="23"/>
      <c r="O38741" s="21"/>
      <c r="P38741" s="27"/>
      <c r="Q38741" s="16"/>
      <c r="U38741" s="27"/>
    </row>
    <row r="38742" spans="2:21" x14ac:dyDescent="0.25">
      <c r="B38742"/>
      <c r="C38742"/>
      <c r="D38742" s="13"/>
      <c r="E38742" s="13"/>
      <c r="K38742" s="23"/>
      <c r="O38742" s="21"/>
      <c r="P38742" s="27"/>
      <c r="Q38742" s="16"/>
      <c r="U38742" s="27"/>
    </row>
    <row r="38743" spans="2:21" x14ac:dyDescent="0.25">
      <c r="B38743"/>
      <c r="C38743"/>
      <c r="D38743" s="13"/>
      <c r="E38743" s="13"/>
      <c r="K38743" s="23"/>
      <c r="O38743" s="21"/>
      <c r="P38743" s="27"/>
      <c r="Q38743" s="16"/>
      <c r="U38743" s="27"/>
    </row>
    <row r="38744" spans="2:21" x14ac:dyDescent="0.25">
      <c r="B38744"/>
      <c r="C38744"/>
      <c r="D38744" s="13"/>
      <c r="E38744" s="13"/>
      <c r="K38744" s="23"/>
      <c r="O38744" s="21"/>
      <c r="P38744" s="27"/>
      <c r="Q38744" s="16"/>
      <c r="U38744" s="27"/>
    </row>
    <row r="38745" spans="2:21" x14ac:dyDescent="0.25">
      <c r="B38745"/>
      <c r="C38745"/>
      <c r="D38745" s="13"/>
      <c r="E38745" s="13"/>
      <c r="K38745" s="23"/>
      <c r="O38745" s="21"/>
      <c r="P38745" s="27"/>
      <c r="Q38745" s="16"/>
      <c r="U38745" s="27"/>
    </row>
    <row r="38746" spans="2:21" x14ac:dyDescent="0.25">
      <c r="B38746"/>
      <c r="C38746"/>
      <c r="D38746" s="13"/>
      <c r="E38746" s="13"/>
      <c r="K38746" s="23"/>
      <c r="O38746" s="21"/>
      <c r="P38746" s="27"/>
      <c r="Q38746" s="16"/>
      <c r="U38746" s="27"/>
    </row>
    <row r="38747" spans="2:21" x14ac:dyDescent="0.25">
      <c r="B38747"/>
      <c r="C38747"/>
      <c r="D38747" s="13"/>
      <c r="E38747" s="13"/>
      <c r="K38747" s="23"/>
      <c r="O38747" s="21"/>
      <c r="P38747" s="27"/>
      <c r="Q38747" s="16"/>
      <c r="U38747" s="27"/>
    </row>
    <row r="38748" spans="2:21" x14ac:dyDescent="0.25">
      <c r="B38748"/>
      <c r="C38748"/>
      <c r="D38748" s="13"/>
      <c r="E38748" s="13"/>
      <c r="K38748" s="23"/>
      <c r="O38748" s="21"/>
      <c r="P38748" s="27"/>
      <c r="Q38748" s="16"/>
      <c r="U38748" s="27"/>
    </row>
    <row r="38749" spans="2:21" x14ac:dyDescent="0.25">
      <c r="B38749"/>
      <c r="C38749"/>
      <c r="D38749" s="13"/>
      <c r="E38749" s="13"/>
      <c r="K38749" s="23"/>
      <c r="O38749" s="21"/>
      <c r="P38749" s="27"/>
      <c r="Q38749" s="16"/>
      <c r="U38749" s="27"/>
    </row>
    <row r="38750" spans="2:21" x14ac:dyDescent="0.25">
      <c r="B38750"/>
      <c r="C38750"/>
      <c r="D38750" s="13"/>
      <c r="E38750" s="13"/>
      <c r="K38750" s="23"/>
      <c r="O38750" s="21"/>
      <c r="P38750" s="27"/>
      <c r="Q38750" s="16"/>
      <c r="U38750" s="27"/>
    </row>
    <row r="38751" spans="2:21" x14ac:dyDescent="0.25">
      <c r="B38751"/>
      <c r="C38751"/>
      <c r="D38751" s="13"/>
      <c r="E38751" s="13"/>
      <c r="K38751" s="23"/>
      <c r="O38751" s="21"/>
      <c r="P38751" s="27"/>
      <c r="Q38751" s="16"/>
      <c r="U38751" s="27"/>
    </row>
    <row r="38752" spans="2:21" x14ac:dyDescent="0.25">
      <c r="B38752"/>
      <c r="C38752"/>
      <c r="D38752" s="13"/>
      <c r="E38752" s="13"/>
      <c r="K38752" s="23"/>
      <c r="O38752" s="21"/>
      <c r="P38752" s="27"/>
      <c r="Q38752" s="16"/>
      <c r="U38752" s="27"/>
    </row>
    <row r="38753" spans="2:21" x14ac:dyDescent="0.25">
      <c r="B38753"/>
      <c r="C38753"/>
      <c r="D38753" s="13"/>
      <c r="E38753" s="13"/>
      <c r="K38753" s="23"/>
      <c r="O38753" s="21"/>
      <c r="P38753" s="27"/>
      <c r="Q38753" s="16"/>
      <c r="U38753" s="27"/>
    </row>
    <row r="38754" spans="2:21" x14ac:dyDescent="0.25">
      <c r="B38754"/>
      <c r="C38754"/>
      <c r="D38754" s="13"/>
      <c r="E38754" s="13"/>
      <c r="K38754" s="23"/>
      <c r="O38754" s="21"/>
      <c r="P38754" s="27"/>
      <c r="Q38754" s="16"/>
      <c r="U38754" s="27"/>
    </row>
    <row r="38755" spans="2:21" x14ac:dyDescent="0.25">
      <c r="B38755"/>
      <c r="C38755"/>
      <c r="D38755" s="13"/>
      <c r="E38755" s="13"/>
      <c r="K38755" s="23"/>
      <c r="O38755" s="21"/>
      <c r="P38755" s="27"/>
      <c r="Q38755" s="16"/>
      <c r="U38755" s="27"/>
    </row>
    <row r="38756" spans="2:21" x14ac:dyDescent="0.25">
      <c r="B38756"/>
      <c r="C38756"/>
      <c r="D38756" s="13"/>
      <c r="E38756" s="13"/>
      <c r="K38756" s="23"/>
      <c r="O38756" s="21"/>
      <c r="P38756" s="27"/>
      <c r="Q38756" s="16"/>
      <c r="U38756" s="27"/>
    </row>
    <row r="38757" spans="2:21" x14ac:dyDescent="0.25">
      <c r="B38757"/>
      <c r="C38757"/>
      <c r="D38757" s="13"/>
      <c r="E38757" s="13"/>
      <c r="K38757" s="23"/>
      <c r="O38757" s="21"/>
      <c r="P38757" s="27"/>
      <c r="Q38757" s="16"/>
      <c r="U38757" s="27"/>
    </row>
    <row r="38758" spans="2:21" x14ac:dyDescent="0.25">
      <c r="B38758"/>
      <c r="C38758"/>
      <c r="D38758" s="13"/>
      <c r="E38758" s="13"/>
      <c r="K38758" s="23"/>
      <c r="O38758" s="21"/>
      <c r="P38758" s="27"/>
      <c r="Q38758" s="16"/>
      <c r="U38758" s="27"/>
    </row>
    <row r="38759" spans="2:21" x14ac:dyDescent="0.25">
      <c r="B38759"/>
      <c r="C38759"/>
      <c r="D38759" s="13"/>
      <c r="E38759" s="13"/>
      <c r="K38759" s="23"/>
      <c r="O38759" s="21"/>
      <c r="P38759" s="27"/>
      <c r="Q38759" s="16"/>
      <c r="U38759" s="27"/>
    </row>
    <row r="38760" spans="2:21" x14ac:dyDescent="0.25">
      <c r="B38760"/>
      <c r="C38760"/>
      <c r="D38760" s="13"/>
      <c r="E38760" s="13"/>
      <c r="K38760" s="23"/>
      <c r="O38760" s="21"/>
      <c r="P38760" s="27"/>
      <c r="Q38760" s="16"/>
      <c r="U38760" s="27"/>
    </row>
    <row r="38761" spans="2:21" x14ac:dyDescent="0.25">
      <c r="B38761"/>
      <c r="C38761"/>
      <c r="D38761" s="13"/>
      <c r="E38761" s="13"/>
      <c r="K38761" s="23"/>
      <c r="O38761" s="21"/>
      <c r="P38761" s="27"/>
      <c r="Q38761" s="16"/>
      <c r="U38761" s="27"/>
    </row>
    <row r="38762" spans="2:21" x14ac:dyDescent="0.25">
      <c r="B38762"/>
      <c r="C38762"/>
      <c r="D38762" s="13"/>
      <c r="E38762" s="13"/>
      <c r="K38762" s="23"/>
      <c r="O38762" s="21"/>
      <c r="P38762" s="27"/>
      <c r="Q38762" s="16"/>
      <c r="U38762" s="27"/>
    </row>
    <row r="38763" spans="2:21" x14ac:dyDescent="0.25">
      <c r="B38763"/>
      <c r="C38763"/>
      <c r="D38763" s="13"/>
      <c r="E38763" s="13"/>
      <c r="K38763" s="23"/>
      <c r="O38763" s="21"/>
      <c r="P38763" s="27"/>
      <c r="Q38763" s="16"/>
      <c r="U38763" s="27"/>
    </row>
    <row r="38764" spans="2:21" x14ac:dyDescent="0.25">
      <c r="B38764"/>
      <c r="C38764"/>
      <c r="D38764" s="13"/>
      <c r="E38764" s="13"/>
      <c r="K38764" s="23"/>
      <c r="O38764" s="21"/>
      <c r="P38764" s="27"/>
      <c r="Q38764" s="16"/>
      <c r="U38764" s="27"/>
    </row>
    <row r="38765" spans="2:21" x14ac:dyDescent="0.25">
      <c r="B38765"/>
      <c r="C38765"/>
      <c r="D38765" s="13"/>
      <c r="E38765" s="13"/>
      <c r="K38765" s="23"/>
      <c r="O38765" s="21"/>
      <c r="P38765" s="27"/>
      <c r="Q38765" s="16"/>
      <c r="U38765" s="27"/>
    </row>
    <row r="38766" spans="2:21" x14ac:dyDescent="0.25">
      <c r="B38766"/>
      <c r="C38766"/>
      <c r="D38766" s="13"/>
      <c r="E38766" s="13"/>
      <c r="K38766" s="23"/>
      <c r="O38766" s="21"/>
      <c r="P38766" s="27"/>
      <c r="Q38766" s="16"/>
      <c r="U38766" s="27"/>
    </row>
    <row r="38767" spans="2:21" x14ac:dyDescent="0.25">
      <c r="B38767"/>
      <c r="C38767"/>
      <c r="D38767" s="13"/>
      <c r="E38767" s="13"/>
      <c r="K38767" s="23"/>
      <c r="O38767" s="21"/>
      <c r="P38767" s="27"/>
      <c r="Q38767" s="16"/>
      <c r="U38767" s="27"/>
    </row>
    <row r="38768" spans="2:21" x14ac:dyDescent="0.25">
      <c r="B38768"/>
      <c r="C38768"/>
      <c r="D38768" s="13"/>
      <c r="E38768" s="13"/>
      <c r="K38768" s="23"/>
      <c r="O38768" s="21"/>
      <c r="P38768" s="27"/>
      <c r="Q38768" s="16"/>
      <c r="U38768" s="27"/>
    </row>
    <row r="38769" spans="2:21" x14ac:dyDescent="0.25">
      <c r="B38769"/>
      <c r="C38769"/>
      <c r="D38769" s="13"/>
      <c r="E38769" s="13"/>
      <c r="K38769" s="23"/>
      <c r="O38769" s="21"/>
      <c r="P38769" s="27"/>
      <c r="Q38769" s="16"/>
      <c r="U38769" s="27"/>
    </row>
    <row r="38770" spans="2:21" x14ac:dyDescent="0.25">
      <c r="B38770"/>
      <c r="C38770"/>
      <c r="D38770" s="13"/>
      <c r="E38770" s="13"/>
      <c r="K38770" s="23"/>
      <c r="O38770" s="21"/>
      <c r="P38770" s="27"/>
      <c r="Q38770" s="16"/>
      <c r="U38770" s="27"/>
    </row>
    <row r="38771" spans="2:21" x14ac:dyDescent="0.25">
      <c r="B38771"/>
      <c r="C38771"/>
      <c r="D38771" s="13"/>
      <c r="E38771" s="13"/>
      <c r="K38771" s="23"/>
      <c r="O38771" s="21"/>
      <c r="P38771" s="27"/>
      <c r="Q38771" s="16"/>
      <c r="U38771" s="27"/>
    </row>
    <row r="38772" spans="2:21" x14ac:dyDescent="0.25">
      <c r="B38772"/>
      <c r="C38772"/>
      <c r="D38772" s="13"/>
      <c r="E38772" s="13"/>
      <c r="K38772" s="23"/>
      <c r="O38772" s="21"/>
      <c r="P38772" s="27"/>
      <c r="Q38772" s="16"/>
      <c r="U38772" s="27"/>
    </row>
    <row r="38773" spans="2:21" x14ac:dyDescent="0.25">
      <c r="B38773"/>
      <c r="C38773"/>
      <c r="D38773" s="13"/>
      <c r="E38773" s="13"/>
      <c r="K38773" s="23"/>
      <c r="O38773" s="21"/>
      <c r="P38773" s="27"/>
      <c r="Q38773" s="16"/>
      <c r="U38773" s="27"/>
    </row>
    <row r="38774" spans="2:21" x14ac:dyDescent="0.25">
      <c r="B38774"/>
      <c r="C38774"/>
      <c r="D38774" s="13"/>
      <c r="E38774" s="13"/>
      <c r="K38774" s="23"/>
      <c r="O38774" s="21"/>
      <c r="P38774" s="27"/>
      <c r="Q38774" s="16"/>
      <c r="U38774" s="27"/>
    </row>
    <row r="38775" spans="2:21" x14ac:dyDescent="0.25">
      <c r="B38775"/>
      <c r="C38775"/>
      <c r="D38775" s="13"/>
      <c r="E38775" s="13"/>
      <c r="K38775" s="23"/>
      <c r="O38775" s="21"/>
      <c r="P38775" s="27"/>
      <c r="Q38775" s="16"/>
      <c r="U38775" s="27"/>
    </row>
    <row r="38776" spans="2:21" x14ac:dyDescent="0.25">
      <c r="B38776"/>
      <c r="C38776"/>
      <c r="D38776" s="13"/>
      <c r="E38776" s="13"/>
      <c r="K38776" s="23"/>
      <c r="O38776" s="21"/>
      <c r="P38776" s="27"/>
      <c r="Q38776" s="16"/>
      <c r="U38776" s="27"/>
    </row>
    <row r="38777" spans="2:21" x14ac:dyDescent="0.25">
      <c r="B38777"/>
      <c r="C38777"/>
      <c r="D38777" s="13"/>
      <c r="E38777" s="13"/>
      <c r="K38777" s="23"/>
      <c r="O38777" s="21"/>
      <c r="P38777" s="27"/>
      <c r="Q38777" s="16"/>
      <c r="U38777" s="27"/>
    </row>
    <row r="38778" spans="2:21" x14ac:dyDescent="0.25">
      <c r="B38778"/>
      <c r="C38778"/>
      <c r="D38778" s="13"/>
      <c r="E38778" s="13"/>
      <c r="K38778" s="23"/>
      <c r="O38778" s="21"/>
      <c r="P38778" s="27"/>
      <c r="Q38778" s="16"/>
      <c r="U38778" s="27"/>
    </row>
    <row r="38779" spans="2:21" x14ac:dyDescent="0.25">
      <c r="B38779"/>
      <c r="C38779"/>
      <c r="D38779" s="13"/>
      <c r="E38779" s="13"/>
      <c r="K38779" s="23"/>
      <c r="O38779" s="21"/>
      <c r="P38779" s="27"/>
      <c r="Q38779" s="16"/>
      <c r="U38779" s="27"/>
    </row>
    <row r="38780" spans="2:21" x14ac:dyDescent="0.25">
      <c r="B38780"/>
      <c r="C38780"/>
      <c r="D38780" s="13"/>
      <c r="E38780" s="13"/>
      <c r="K38780" s="23"/>
      <c r="O38780" s="21"/>
      <c r="P38780" s="27"/>
      <c r="Q38780" s="16"/>
      <c r="U38780" s="27"/>
    </row>
    <row r="38781" spans="2:21" x14ac:dyDescent="0.25">
      <c r="B38781"/>
      <c r="C38781"/>
      <c r="D38781" s="13"/>
      <c r="E38781" s="13"/>
      <c r="K38781" s="23"/>
      <c r="O38781" s="21"/>
      <c r="P38781" s="27"/>
      <c r="Q38781" s="16"/>
      <c r="U38781" s="27"/>
    </row>
    <row r="38782" spans="2:21" x14ac:dyDescent="0.25">
      <c r="B38782"/>
      <c r="C38782"/>
      <c r="D38782" s="13"/>
      <c r="E38782" s="13"/>
      <c r="K38782" s="23"/>
      <c r="O38782" s="21"/>
      <c r="P38782" s="27"/>
      <c r="Q38782" s="16"/>
      <c r="U38782" s="27"/>
    </row>
    <row r="38783" spans="2:21" x14ac:dyDescent="0.25">
      <c r="B38783"/>
      <c r="C38783"/>
      <c r="D38783" s="13"/>
      <c r="E38783" s="13"/>
      <c r="K38783" s="23"/>
      <c r="O38783" s="21"/>
      <c r="P38783" s="27"/>
      <c r="Q38783" s="16"/>
      <c r="U38783" s="27"/>
    </row>
    <row r="38784" spans="2:21" x14ac:dyDescent="0.25">
      <c r="B38784"/>
      <c r="C38784"/>
      <c r="D38784" s="13"/>
      <c r="E38784" s="13"/>
      <c r="K38784" s="23"/>
      <c r="O38784" s="21"/>
      <c r="P38784" s="27"/>
      <c r="Q38784" s="16"/>
      <c r="U38784" s="27"/>
    </row>
    <row r="38785" spans="2:21" x14ac:dyDescent="0.25">
      <c r="B38785"/>
      <c r="C38785"/>
      <c r="D38785" s="13"/>
      <c r="E38785" s="13"/>
      <c r="K38785" s="23"/>
      <c r="O38785" s="21"/>
      <c r="P38785" s="27"/>
      <c r="Q38785" s="16"/>
      <c r="U38785" s="27"/>
    </row>
    <row r="38786" spans="2:21" x14ac:dyDescent="0.25">
      <c r="B38786"/>
      <c r="C38786"/>
      <c r="D38786" s="13"/>
      <c r="E38786" s="13"/>
      <c r="K38786" s="23"/>
      <c r="O38786" s="21"/>
      <c r="P38786" s="27"/>
      <c r="Q38786" s="16"/>
      <c r="U38786" s="27"/>
    </row>
    <row r="38787" spans="2:21" x14ac:dyDescent="0.25">
      <c r="B38787"/>
      <c r="C38787"/>
      <c r="D38787" s="13"/>
      <c r="E38787" s="13"/>
      <c r="K38787" s="23"/>
      <c r="O38787" s="21"/>
      <c r="P38787" s="27"/>
      <c r="Q38787" s="16"/>
      <c r="U38787" s="27"/>
    </row>
    <row r="38788" spans="2:21" x14ac:dyDescent="0.25">
      <c r="B38788"/>
      <c r="C38788"/>
      <c r="D38788" s="13"/>
      <c r="E38788" s="13"/>
      <c r="K38788" s="23"/>
      <c r="O38788" s="21"/>
      <c r="P38788" s="27"/>
      <c r="Q38788" s="16"/>
      <c r="U38788" s="27"/>
    </row>
    <row r="38789" spans="2:21" x14ac:dyDescent="0.25">
      <c r="B38789"/>
      <c r="C38789"/>
      <c r="D38789" s="13"/>
      <c r="E38789" s="13"/>
      <c r="K38789" s="23"/>
      <c r="O38789" s="21"/>
      <c r="P38789" s="27"/>
      <c r="Q38789" s="16"/>
      <c r="U38789" s="27"/>
    </row>
    <row r="38790" spans="2:21" x14ac:dyDescent="0.25">
      <c r="B38790"/>
      <c r="C38790"/>
      <c r="D38790" s="13"/>
      <c r="E38790" s="13"/>
      <c r="K38790" s="23"/>
      <c r="O38790" s="21"/>
      <c r="P38790" s="27"/>
      <c r="Q38790" s="16"/>
      <c r="U38790" s="27"/>
    </row>
    <row r="38791" spans="2:21" x14ac:dyDescent="0.25">
      <c r="B38791"/>
      <c r="C38791"/>
      <c r="D38791" s="13"/>
      <c r="E38791" s="13"/>
      <c r="K38791" s="23"/>
      <c r="O38791" s="21"/>
      <c r="P38791" s="27"/>
      <c r="Q38791" s="16"/>
      <c r="U38791" s="27"/>
    </row>
    <row r="38792" spans="2:21" x14ac:dyDescent="0.25">
      <c r="B38792"/>
      <c r="C38792"/>
      <c r="D38792" s="13"/>
      <c r="E38792" s="13"/>
      <c r="K38792" s="23"/>
      <c r="O38792" s="21"/>
      <c r="P38792" s="27"/>
      <c r="Q38792" s="16"/>
      <c r="U38792" s="27"/>
    </row>
    <row r="38793" spans="2:21" x14ac:dyDescent="0.25">
      <c r="B38793"/>
      <c r="C38793"/>
      <c r="D38793" s="13"/>
      <c r="E38793" s="13"/>
      <c r="K38793" s="23"/>
      <c r="O38793" s="21"/>
      <c r="P38793" s="27"/>
      <c r="Q38793" s="16"/>
      <c r="U38793" s="27"/>
    </row>
    <row r="38794" spans="2:21" x14ac:dyDescent="0.25">
      <c r="B38794"/>
      <c r="C38794"/>
      <c r="D38794" s="13"/>
      <c r="E38794" s="13"/>
      <c r="K38794" s="23"/>
      <c r="O38794" s="21"/>
      <c r="P38794" s="27"/>
      <c r="Q38794" s="16"/>
      <c r="U38794" s="27"/>
    </row>
    <row r="38795" spans="2:21" x14ac:dyDescent="0.25">
      <c r="B38795"/>
      <c r="C38795"/>
      <c r="D38795" s="13"/>
      <c r="E38795" s="13"/>
      <c r="K38795" s="23"/>
      <c r="O38795" s="21"/>
      <c r="P38795" s="27"/>
      <c r="Q38795" s="16"/>
      <c r="U38795" s="27"/>
    </row>
    <row r="38796" spans="2:21" x14ac:dyDescent="0.25">
      <c r="B38796"/>
      <c r="C38796"/>
      <c r="D38796" s="13"/>
      <c r="E38796" s="13"/>
      <c r="K38796" s="23"/>
      <c r="O38796" s="21"/>
      <c r="P38796" s="27"/>
      <c r="Q38796" s="16"/>
      <c r="U38796" s="27"/>
    </row>
    <row r="38797" spans="2:21" x14ac:dyDescent="0.25">
      <c r="B38797"/>
      <c r="C38797"/>
      <c r="D38797" s="13"/>
      <c r="E38797" s="13"/>
      <c r="K38797" s="23"/>
      <c r="O38797" s="21"/>
      <c r="P38797" s="27"/>
      <c r="Q38797" s="16"/>
      <c r="U38797" s="27"/>
    </row>
    <row r="38798" spans="2:21" x14ac:dyDescent="0.25">
      <c r="B38798"/>
      <c r="C38798"/>
      <c r="D38798" s="13"/>
      <c r="E38798" s="13"/>
      <c r="K38798" s="23"/>
      <c r="O38798" s="21"/>
      <c r="P38798" s="27"/>
      <c r="Q38798" s="16"/>
      <c r="U38798" s="27"/>
    </row>
    <row r="38799" spans="2:21" x14ac:dyDescent="0.25">
      <c r="B38799"/>
      <c r="C38799"/>
      <c r="D38799" s="13"/>
      <c r="E38799" s="13"/>
      <c r="K38799" s="23"/>
      <c r="O38799" s="21"/>
      <c r="P38799" s="27"/>
      <c r="Q38799" s="16"/>
      <c r="U38799" s="27"/>
    </row>
    <row r="38800" spans="2:21" x14ac:dyDescent="0.25">
      <c r="B38800"/>
      <c r="C38800"/>
      <c r="D38800" s="13"/>
      <c r="E38800" s="13"/>
      <c r="K38800" s="23"/>
      <c r="O38800" s="21"/>
      <c r="P38800" s="27"/>
      <c r="Q38800" s="16"/>
      <c r="U38800" s="27"/>
    </row>
    <row r="38801" spans="2:21" x14ac:dyDescent="0.25">
      <c r="B38801"/>
      <c r="C38801"/>
      <c r="D38801" s="13"/>
      <c r="E38801" s="13"/>
      <c r="K38801" s="23"/>
      <c r="O38801" s="21"/>
      <c r="P38801" s="27"/>
      <c r="Q38801" s="16"/>
      <c r="U38801" s="27"/>
    </row>
    <row r="38802" spans="2:21" x14ac:dyDescent="0.25">
      <c r="B38802"/>
      <c r="C38802"/>
      <c r="D38802" s="13"/>
      <c r="E38802" s="13"/>
      <c r="K38802" s="23"/>
      <c r="O38802" s="21"/>
      <c r="P38802" s="27"/>
      <c r="Q38802" s="16"/>
      <c r="U38802" s="27"/>
    </row>
    <row r="38803" spans="2:21" x14ac:dyDescent="0.25">
      <c r="B38803"/>
      <c r="C38803"/>
      <c r="D38803" s="13"/>
      <c r="E38803" s="13"/>
      <c r="K38803" s="23"/>
      <c r="O38803" s="21"/>
      <c r="P38803" s="27"/>
      <c r="Q38803" s="16"/>
      <c r="U38803" s="27"/>
    </row>
    <row r="38804" spans="2:21" x14ac:dyDescent="0.25">
      <c r="B38804"/>
      <c r="C38804"/>
      <c r="D38804" s="13"/>
      <c r="E38804" s="13"/>
      <c r="K38804" s="23"/>
      <c r="O38804" s="21"/>
      <c r="P38804" s="27"/>
      <c r="Q38804" s="16"/>
      <c r="U38804" s="27"/>
    </row>
    <row r="38805" spans="2:21" x14ac:dyDescent="0.25">
      <c r="B38805"/>
      <c r="C38805"/>
      <c r="D38805" s="13"/>
      <c r="E38805" s="13"/>
      <c r="K38805" s="23"/>
      <c r="O38805" s="21"/>
      <c r="P38805" s="27"/>
      <c r="Q38805" s="16"/>
      <c r="U38805" s="27"/>
    </row>
    <row r="38806" spans="2:21" x14ac:dyDescent="0.25">
      <c r="B38806"/>
      <c r="C38806"/>
      <c r="D38806" s="13"/>
      <c r="E38806" s="13"/>
      <c r="K38806" s="23"/>
      <c r="O38806" s="21"/>
      <c r="P38806" s="27"/>
      <c r="Q38806" s="16"/>
      <c r="U38806" s="27"/>
    </row>
    <row r="38807" spans="2:21" x14ac:dyDescent="0.25">
      <c r="B38807"/>
      <c r="C38807"/>
      <c r="D38807" s="13"/>
      <c r="E38807" s="13"/>
      <c r="K38807" s="23"/>
      <c r="O38807" s="21"/>
      <c r="P38807" s="27"/>
      <c r="Q38807" s="16"/>
      <c r="U38807" s="27"/>
    </row>
    <row r="38808" spans="2:21" x14ac:dyDescent="0.25">
      <c r="B38808"/>
      <c r="C38808"/>
      <c r="D38808" s="13"/>
      <c r="E38808" s="13"/>
      <c r="K38808" s="23"/>
      <c r="O38808" s="21"/>
      <c r="P38808" s="27"/>
      <c r="Q38808" s="16"/>
      <c r="U38808" s="27"/>
    </row>
    <row r="38809" spans="2:21" x14ac:dyDescent="0.25">
      <c r="B38809"/>
      <c r="C38809"/>
      <c r="D38809" s="13"/>
      <c r="E38809" s="13"/>
      <c r="K38809" s="23"/>
      <c r="O38809" s="21"/>
      <c r="P38809" s="27"/>
      <c r="Q38809" s="16"/>
      <c r="U38809" s="27"/>
    </row>
    <row r="38810" spans="2:21" x14ac:dyDescent="0.25">
      <c r="B38810"/>
      <c r="C38810"/>
      <c r="D38810" s="13"/>
      <c r="E38810" s="13"/>
      <c r="K38810" s="23"/>
      <c r="O38810" s="21"/>
      <c r="P38810" s="27"/>
      <c r="Q38810" s="16"/>
      <c r="U38810" s="27"/>
    </row>
    <row r="38811" spans="2:21" x14ac:dyDescent="0.25">
      <c r="B38811"/>
      <c r="C38811"/>
      <c r="D38811" s="13"/>
      <c r="E38811" s="13"/>
      <c r="K38811" s="23"/>
      <c r="O38811" s="21"/>
      <c r="P38811" s="27"/>
      <c r="Q38811" s="16"/>
      <c r="U38811" s="27"/>
    </row>
    <row r="38812" spans="2:21" x14ac:dyDescent="0.25">
      <c r="B38812"/>
      <c r="C38812"/>
      <c r="D38812" s="13"/>
      <c r="E38812" s="13"/>
      <c r="K38812" s="23"/>
      <c r="O38812" s="21"/>
      <c r="P38812" s="27"/>
      <c r="Q38812" s="16"/>
      <c r="U38812" s="27"/>
    </row>
    <row r="38813" spans="2:21" x14ac:dyDescent="0.25">
      <c r="B38813"/>
      <c r="C38813"/>
      <c r="D38813" s="13"/>
      <c r="E38813" s="13"/>
      <c r="K38813" s="23"/>
      <c r="O38813" s="21"/>
      <c r="P38813" s="27"/>
      <c r="Q38813" s="16"/>
      <c r="U38813" s="27"/>
    </row>
    <row r="38814" spans="2:21" x14ac:dyDescent="0.25">
      <c r="B38814"/>
      <c r="C38814"/>
      <c r="D38814" s="13"/>
      <c r="E38814" s="13"/>
      <c r="K38814" s="23"/>
      <c r="O38814" s="21"/>
      <c r="P38814" s="27"/>
      <c r="Q38814" s="16"/>
      <c r="U38814" s="27"/>
    </row>
    <row r="38815" spans="2:21" x14ac:dyDescent="0.25">
      <c r="B38815"/>
      <c r="C38815"/>
      <c r="D38815" s="13"/>
      <c r="E38815" s="13"/>
      <c r="K38815" s="23"/>
      <c r="O38815" s="21"/>
      <c r="P38815" s="27"/>
      <c r="Q38815" s="16"/>
      <c r="U38815" s="27"/>
    </row>
    <row r="38816" spans="2:21" x14ac:dyDescent="0.25">
      <c r="B38816"/>
      <c r="C38816"/>
      <c r="D38816" s="13"/>
      <c r="E38816" s="13"/>
      <c r="K38816" s="23"/>
      <c r="O38816" s="21"/>
      <c r="P38816" s="27"/>
      <c r="Q38816" s="16"/>
      <c r="U38816" s="27"/>
    </row>
    <row r="38817" spans="2:21" x14ac:dyDescent="0.25">
      <c r="B38817"/>
      <c r="C38817"/>
      <c r="D38817" s="13"/>
      <c r="E38817" s="13"/>
      <c r="K38817" s="23"/>
      <c r="O38817" s="21"/>
      <c r="P38817" s="27"/>
      <c r="Q38817" s="16"/>
      <c r="U38817" s="27"/>
    </row>
    <row r="38818" spans="2:21" x14ac:dyDescent="0.25">
      <c r="B38818"/>
      <c r="C38818"/>
      <c r="D38818" s="13"/>
      <c r="E38818" s="13"/>
      <c r="K38818" s="23"/>
      <c r="O38818" s="21"/>
      <c r="P38818" s="27"/>
      <c r="Q38818" s="16"/>
      <c r="U38818" s="27"/>
    </row>
    <row r="38819" spans="2:21" x14ac:dyDescent="0.25">
      <c r="B38819"/>
      <c r="C38819"/>
      <c r="D38819" s="13"/>
      <c r="E38819" s="13"/>
      <c r="K38819" s="23"/>
      <c r="O38819" s="21"/>
      <c r="P38819" s="27"/>
      <c r="Q38819" s="16"/>
      <c r="U38819" s="27"/>
    </row>
    <row r="38820" spans="2:21" x14ac:dyDescent="0.25">
      <c r="B38820"/>
      <c r="C38820"/>
      <c r="D38820" s="13"/>
      <c r="E38820" s="13"/>
      <c r="K38820" s="23"/>
      <c r="O38820" s="21"/>
      <c r="P38820" s="27"/>
      <c r="Q38820" s="16"/>
      <c r="U38820" s="27"/>
    </row>
    <row r="38821" spans="2:21" x14ac:dyDescent="0.25">
      <c r="B38821"/>
      <c r="C38821"/>
      <c r="D38821" s="13"/>
      <c r="E38821" s="13"/>
      <c r="K38821" s="23"/>
      <c r="O38821" s="21"/>
      <c r="P38821" s="27"/>
      <c r="Q38821" s="16"/>
      <c r="U38821" s="27"/>
    </row>
    <row r="38822" spans="2:21" x14ac:dyDescent="0.25">
      <c r="B38822"/>
      <c r="C38822"/>
      <c r="D38822" s="13"/>
      <c r="E38822" s="13"/>
      <c r="K38822" s="23"/>
      <c r="O38822" s="21"/>
      <c r="P38822" s="27"/>
      <c r="Q38822" s="16"/>
      <c r="U38822" s="27"/>
    </row>
    <row r="38823" spans="2:21" x14ac:dyDescent="0.25">
      <c r="B38823"/>
      <c r="C38823"/>
      <c r="D38823" s="13"/>
      <c r="E38823" s="13"/>
      <c r="K38823" s="23"/>
      <c r="O38823" s="21"/>
      <c r="P38823" s="27"/>
      <c r="Q38823" s="16"/>
      <c r="U38823" s="27"/>
    </row>
    <row r="38824" spans="2:21" x14ac:dyDescent="0.25">
      <c r="B38824"/>
      <c r="C38824"/>
      <c r="D38824" s="13"/>
      <c r="E38824" s="13"/>
      <c r="K38824" s="23"/>
      <c r="O38824" s="21"/>
      <c r="P38824" s="27"/>
      <c r="Q38824" s="16"/>
      <c r="U38824" s="27"/>
    </row>
    <row r="38825" spans="2:21" x14ac:dyDescent="0.25">
      <c r="B38825"/>
      <c r="C38825"/>
      <c r="D38825" s="13"/>
      <c r="E38825" s="13"/>
      <c r="K38825" s="23"/>
      <c r="O38825" s="21"/>
      <c r="P38825" s="27"/>
      <c r="Q38825" s="16"/>
      <c r="U38825" s="27"/>
    </row>
    <row r="38826" spans="2:21" x14ac:dyDescent="0.25">
      <c r="B38826"/>
      <c r="C38826"/>
      <c r="D38826" s="13"/>
      <c r="E38826" s="13"/>
      <c r="K38826" s="23"/>
      <c r="O38826" s="21"/>
      <c r="P38826" s="27"/>
      <c r="Q38826" s="16"/>
      <c r="U38826" s="27"/>
    </row>
    <row r="38827" spans="2:21" x14ac:dyDescent="0.25">
      <c r="B38827"/>
      <c r="C38827"/>
      <c r="D38827" s="13"/>
      <c r="E38827" s="13"/>
      <c r="K38827" s="23"/>
      <c r="O38827" s="21"/>
      <c r="P38827" s="27"/>
      <c r="Q38827" s="16"/>
      <c r="U38827" s="27"/>
    </row>
    <row r="38828" spans="2:21" x14ac:dyDescent="0.25">
      <c r="B38828"/>
      <c r="C38828"/>
      <c r="D38828" s="13"/>
      <c r="E38828" s="13"/>
      <c r="K38828" s="23"/>
      <c r="O38828" s="21"/>
      <c r="P38828" s="27"/>
      <c r="Q38828" s="16"/>
      <c r="U38828" s="27"/>
    </row>
    <row r="38829" spans="2:21" x14ac:dyDescent="0.25">
      <c r="B38829"/>
      <c r="C38829"/>
      <c r="D38829" s="13"/>
      <c r="E38829" s="13"/>
      <c r="K38829" s="23"/>
      <c r="O38829" s="21"/>
      <c r="P38829" s="27"/>
      <c r="Q38829" s="16"/>
      <c r="U38829" s="27"/>
    </row>
    <row r="38830" spans="2:21" x14ac:dyDescent="0.25">
      <c r="B38830"/>
      <c r="C38830"/>
      <c r="D38830" s="13"/>
      <c r="E38830" s="13"/>
      <c r="K38830" s="23"/>
      <c r="O38830" s="21"/>
      <c r="P38830" s="27"/>
      <c r="Q38830" s="16"/>
      <c r="U38830" s="27"/>
    </row>
    <row r="38831" spans="2:21" x14ac:dyDescent="0.25">
      <c r="B38831"/>
      <c r="C38831"/>
      <c r="D38831" s="13"/>
      <c r="E38831" s="13"/>
      <c r="K38831" s="23"/>
      <c r="O38831" s="21"/>
      <c r="P38831" s="27"/>
      <c r="Q38831" s="16"/>
      <c r="U38831" s="27"/>
    </row>
    <row r="38832" spans="2:21" x14ac:dyDescent="0.25">
      <c r="B38832"/>
      <c r="C38832"/>
      <c r="D38832" s="13"/>
      <c r="E38832" s="13"/>
      <c r="K38832" s="23"/>
      <c r="O38832" s="21"/>
      <c r="P38832" s="27"/>
      <c r="Q38832" s="16"/>
      <c r="U38832" s="27"/>
    </row>
    <row r="38833" spans="2:21" x14ac:dyDescent="0.25">
      <c r="B38833"/>
      <c r="C38833"/>
      <c r="D38833" s="13"/>
      <c r="E38833" s="13"/>
      <c r="K38833" s="23"/>
      <c r="O38833" s="21"/>
      <c r="P38833" s="27"/>
      <c r="Q38833" s="16"/>
      <c r="U38833" s="27"/>
    </row>
    <row r="38834" spans="2:21" x14ac:dyDescent="0.25">
      <c r="B38834"/>
      <c r="C38834"/>
      <c r="D38834" s="13"/>
      <c r="E38834" s="13"/>
      <c r="K38834" s="23"/>
      <c r="O38834" s="21"/>
      <c r="P38834" s="27"/>
      <c r="Q38834" s="16"/>
      <c r="U38834" s="27"/>
    </row>
    <row r="38835" spans="2:21" x14ac:dyDescent="0.25">
      <c r="B38835"/>
      <c r="C38835"/>
      <c r="D38835" s="13"/>
      <c r="E38835" s="13"/>
      <c r="K38835" s="23"/>
      <c r="O38835" s="21"/>
      <c r="P38835" s="27"/>
      <c r="Q38835" s="16"/>
      <c r="U38835" s="27"/>
    </row>
    <row r="38836" spans="2:21" x14ac:dyDescent="0.25">
      <c r="B38836"/>
      <c r="C38836"/>
      <c r="D38836" s="13"/>
      <c r="E38836" s="13"/>
      <c r="K38836" s="23"/>
      <c r="O38836" s="21"/>
      <c r="P38836" s="27"/>
      <c r="Q38836" s="16"/>
      <c r="U38836" s="27"/>
    </row>
    <row r="38837" spans="2:21" x14ac:dyDescent="0.25">
      <c r="B38837"/>
      <c r="C38837"/>
      <c r="D38837" s="13"/>
      <c r="E38837" s="13"/>
      <c r="K38837" s="23"/>
      <c r="O38837" s="21"/>
      <c r="P38837" s="27"/>
      <c r="Q38837" s="16"/>
      <c r="U38837" s="27"/>
    </row>
    <row r="38838" spans="2:21" x14ac:dyDescent="0.25">
      <c r="B38838"/>
      <c r="C38838"/>
      <c r="D38838" s="13"/>
      <c r="E38838" s="13"/>
      <c r="K38838" s="23"/>
      <c r="O38838" s="21"/>
      <c r="P38838" s="27"/>
      <c r="Q38838" s="16"/>
      <c r="U38838" s="27"/>
    </row>
    <row r="38839" spans="2:21" x14ac:dyDescent="0.25">
      <c r="B38839"/>
      <c r="C38839"/>
      <c r="D38839" s="13"/>
      <c r="E38839" s="13"/>
      <c r="K38839" s="23"/>
      <c r="O38839" s="21"/>
      <c r="P38839" s="27"/>
      <c r="Q38839" s="16"/>
      <c r="U38839" s="27"/>
    </row>
    <row r="38840" spans="2:21" x14ac:dyDescent="0.25">
      <c r="B38840"/>
      <c r="C38840"/>
      <c r="D38840" s="13"/>
      <c r="E38840" s="13"/>
      <c r="K38840" s="23"/>
      <c r="O38840" s="21"/>
      <c r="P38840" s="27"/>
      <c r="Q38840" s="16"/>
      <c r="U38840" s="27"/>
    </row>
    <row r="38841" spans="2:21" x14ac:dyDescent="0.25">
      <c r="B38841"/>
      <c r="C38841"/>
      <c r="D38841" s="13"/>
      <c r="E38841" s="13"/>
      <c r="K38841" s="23"/>
      <c r="O38841" s="21"/>
      <c r="P38841" s="27"/>
      <c r="Q38841" s="16"/>
      <c r="U38841" s="27"/>
    </row>
    <row r="38842" spans="2:21" x14ac:dyDescent="0.25">
      <c r="B38842"/>
      <c r="C38842"/>
      <c r="D38842" s="13"/>
      <c r="E38842" s="13"/>
      <c r="K38842" s="23"/>
      <c r="O38842" s="21"/>
      <c r="P38842" s="27"/>
      <c r="Q38842" s="16"/>
      <c r="U38842" s="27"/>
    </row>
    <row r="38843" spans="2:21" x14ac:dyDescent="0.25">
      <c r="B38843"/>
      <c r="C38843"/>
      <c r="D38843" s="13"/>
      <c r="E38843" s="13"/>
      <c r="K38843" s="23"/>
      <c r="O38843" s="21"/>
      <c r="P38843" s="27"/>
      <c r="Q38843" s="16"/>
      <c r="U38843" s="27"/>
    </row>
    <row r="38844" spans="2:21" x14ac:dyDescent="0.25">
      <c r="B38844"/>
      <c r="C38844"/>
      <c r="D38844" s="13"/>
      <c r="E38844" s="13"/>
      <c r="K38844" s="23"/>
      <c r="O38844" s="21"/>
      <c r="P38844" s="27"/>
      <c r="Q38844" s="16"/>
      <c r="U38844" s="27"/>
    </row>
    <row r="38845" spans="2:21" x14ac:dyDescent="0.25">
      <c r="B38845"/>
      <c r="C38845"/>
      <c r="D38845" s="13"/>
      <c r="E38845" s="13"/>
      <c r="K38845" s="23"/>
      <c r="O38845" s="21"/>
      <c r="P38845" s="27"/>
      <c r="Q38845" s="16"/>
      <c r="U38845" s="27"/>
    </row>
    <row r="38846" spans="2:21" x14ac:dyDescent="0.25">
      <c r="B38846"/>
      <c r="C38846"/>
      <c r="D38846" s="13"/>
      <c r="E38846" s="13"/>
      <c r="K38846" s="23"/>
      <c r="O38846" s="21"/>
      <c r="P38846" s="27"/>
      <c r="Q38846" s="16"/>
      <c r="U38846" s="27"/>
    </row>
    <row r="38847" spans="2:21" x14ac:dyDescent="0.25">
      <c r="B38847"/>
      <c r="C38847"/>
      <c r="D38847" s="13"/>
      <c r="E38847" s="13"/>
      <c r="K38847" s="23"/>
      <c r="O38847" s="21"/>
      <c r="P38847" s="27"/>
      <c r="Q38847" s="16"/>
      <c r="U38847" s="27"/>
    </row>
    <row r="38848" spans="2:21" x14ac:dyDescent="0.25">
      <c r="B38848"/>
      <c r="C38848"/>
      <c r="D38848" s="13"/>
      <c r="E38848" s="13"/>
      <c r="K38848" s="23"/>
      <c r="O38848" s="21"/>
      <c r="P38848" s="27"/>
      <c r="Q38848" s="16"/>
      <c r="U38848" s="27"/>
    </row>
    <row r="38849" spans="2:21" x14ac:dyDescent="0.25">
      <c r="B38849"/>
      <c r="C38849"/>
      <c r="D38849" s="13"/>
      <c r="E38849" s="13"/>
      <c r="K38849" s="23"/>
      <c r="O38849" s="21"/>
      <c r="P38849" s="27"/>
      <c r="Q38849" s="16"/>
      <c r="U38849" s="27"/>
    </row>
    <row r="38850" spans="2:21" x14ac:dyDescent="0.25">
      <c r="B38850"/>
      <c r="C38850"/>
      <c r="D38850" s="13"/>
      <c r="E38850" s="13"/>
      <c r="K38850" s="23"/>
      <c r="O38850" s="21"/>
      <c r="P38850" s="27"/>
      <c r="Q38850" s="16"/>
      <c r="U38850" s="27"/>
    </row>
    <row r="38851" spans="2:21" x14ac:dyDescent="0.25">
      <c r="B38851"/>
      <c r="C38851"/>
      <c r="D38851" s="13"/>
      <c r="E38851" s="13"/>
      <c r="K38851" s="23"/>
      <c r="O38851" s="21"/>
      <c r="P38851" s="27"/>
      <c r="Q38851" s="16"/>
      <c r="U38851" s="27"/>
    </row>
    <row r="38852" spans="2:21" x14ac:dyDescent="0.25">
      <c r="B38852"/>
      <c r="C38852"/>
      <c r="D38852" s="13"/>
      <c r="E38852" s="13"/>
      <c r="K38852" s="23"/>
      <c r="O38852" s="21"/>
      <c r="P38852" s="27"/>
      <c r="Q38852" s="16"/>
      <c r="U38852" s="27"/>
    </row>
    <row r="38853" spans="2:21" x14ac:dyDescent="0.25">
      <c r="B38853"/>
      <c r="C38853"/>
      <c r="D38853" s="13"/>
      <c r="E38853" s="13"/>
      <c r="K38853" s="23"/>
      <c r="O38853" s="21"/>
      <c r="P38853" s="27"/>
      <c r="Q38853" s="16"/>
      <c r="U38853" s="27"/>
    </row>
    <row r="38854" spans="2:21" x14ac:dyDescent="0.25">
      <c r="B38854"/>
      <c r="C38854"/>
      <c r="D38854" s="13"/>
      <c r="E38854" s="13"/>
      <c r="K38854" s="23"/>
      <c r="O38854" s="21"/>
      <c r="P38854" s="27"/>
      <c r="Q38854" s="16"/>
      <c r="U38854" s="27"/>
    </row>
    <row r="38855" spans="2:21" x14ac:dyDescent="0.25">
      <c r="B38855"/>
      <c r="C38855"/>
      <c r="D38855" s="13"/>
      <c r="E38855" s="13"/>
      <c r="K38855" s="23"/>
      <c r="O38855" s="21"/>
      <c r="P38855" s="27"/>
      <c r="Q38855" s="16"/>
      <c r="U38855" s="27"/>
    </row>
    <row r="38856" spans="2:21" x14ac:dyDescent="0.25">
      <c r="B38856"/>
      <c r="C38856"/>
      <c r="D38856" s="13"/>
      <c r="E38856" s="13"/>
      <c r="K38856" s="23"/>
      <c r="O38856" s="21"/>
      <c r="P38856" s="27"/>
      <c r="Q38856" s="16"/>
      <c r="U38856" s="27"/>
    </row>
    <row r="38857" spans="2:21" x14ac:dyDescent="0.25">
      <c r="B38857"/>
      <c r="C38857"/>
      <c r="D38857" s="13"/>
      <c r="E38857" s="13"/>
      <c r="K38857" s="23"/>
      <c r="O38857" s="21"/>
      <c r="P38857" s="27"/>
      <c r="Q38857" s="16"/>
      <c r="U38857" s="27"/>
    </row>
    <row r="38858" spans="2:21" x14ac:dyDescent="0.25">
      <c r="B38858"/>
      <c r="C38858"/>
      <c r="D38858" s="13"/>
      <c r="E38858" s="13"/>
      <c r="K38858" s="23"/>
      <c r="O38858" s="21"/>
      <c r="P38858" s="27"/>
      <c r="Q38858" s="16"/>
      <c r="U38858" s="27"/>
    </row>
    <row r="38859" spans="2:21" x14ac:dyDescent="0.25">
      <c r="B38859"/>
      <c r="C38859"/>
      <c r="D38859" s="13"/>
      <c r="E38859" s="13"/>
      <c r="K38859" s="23"/>
      <c r="O38859" s="21"/>
      <c r="P38859" s="27"/>
      <c r="Q38859" s="16"/>
      <c r="U38859" s="27"/>
    </row>
    <row r="38860" spans="2:21" x14ac:dyDescent="0.25">
      <c r="B38860"/>
      <c r="C38860"/>
      <c r="D38860" s="13"/>
      <c r="E38860" s="13"/>
      <c r="K38860" s="23"/>
      <c r="O38860" s="21"/>
      <c r="P38860" s="27"/>
      <c r="Q38860" s="16"/>
      <c r="U38860" s="27"/>
    </row>
    <row r="38861" spans="2:21" x14ac:dyDescent="0.25">
      <c r="B38861"/>
      <c r="C38861"/>
      <c r="D38861" s="13"/>
      <c r="E38861" s="13"/>
      <c r="K38861" s="23"/>
      <c r="O38861" s="21"/>
      <c r="P38861" s="27"/>
      <c r="Q38861" s="16"/>
      <c r="U38861" s="27"/>
    </row>
    <row r="38862" spans="2:21" x14ac:dyDescent="0.25">
      <c r="B38862"/>
      <c r="C38862"/>
      <c r="D38862" s="13"/>
      <c r="E38862" s="13"/>
      <c r="K38862" s="23"/>
      <c r="O38862" s="21"/>
      <c r="P38862" s="27"/>
      <c r="Q38862" s="16"/>
      <c r="U38862" s="27"/>
    </row>
    <row r="38863" spans="2:21" x14ac:dyDescent="0.25">
      <c r="B38863"/>
      <c r="C38863"/>
      <c r="D38863" s="13"/>
      <c r="E38863" s="13"/>
      <c r="K38863" s="23"/>
      <c r="O38863" s="21"/>
      <c r="P38863" s="27"/>
      <c r="Q38863" s="16"/>
      <c r="U38863" s="27"/>
    </row>
    <row r="38864" spans="2:21" x14ac:dyDescent="0.25">
      <c r="B38864"/>
      <c r="C38864"/>
      <c r="D38864" s="13"/>
      <c r="E38864" s="13"/>
      <c r="K38864" s="23"/>
      <c r="O38864" s="21"/>
      <c r="P38864" s="27"/>
      <c r="Q38864" s="16"/>
      <c r="U38864" s="27"/>
    </row>
    <row r="38865" spans="2:21" x14ac:dyDescent="0.25">
      <c r="B38865"/>
      <c r="C38865"/>
      <c r="D38865" s="13"/>
      <c r="E38865" s="13"/>
      <c r="K38865" s="23"/>
      <c r="O38865" s="21"/>
      <c r="P38865" s="27"/>
      <c r="Q38865" s="16"/>
      <c r="U38865" s="27"/>
    </row>
    <row r="38866" spans="2:21" x14ac:dyDescent="0.25">
      <c r="B38866"/>
      <c r="C38866"/>
      <c r="D38866" s="13"/>
      <c r="E38866" s="13"/>
      <c r="K38866" s="23"/>
      <c r="O38866" s="21"/>
      <c r="P38866" s="27"/>
      <c r="Q38866" s="16"/>
      <c r="U38866" s="27"/>
    </row>
    <row r="38867" spans="2:21" x14ac:dyDescent="0.25">
      <c r="B38867"/>
      <c r="C38867"/>
      <c r="D38867" s="13"/>
      <c r="E38867" s="13"/>
      <c r="K38867" s="23"/>
      <c r="O38867" s="21"/>
      <c r="P38867" s="27"/>
      <c r="Q38867" s="16"/>
      <c r="U38867" s="27"/>
    </row>
    <row r="38868" spans="2:21" x14ac:dyDescent="0.25">
      <c r="B38868"/>
      <c r="C38868"/>
      <c r="D38868" s="13"/>
      <c r="E38868" s="13"/>
      <c r="K38868" s="23"/>
      <c r="O38868" s="21"/>
      <c r="P38868" s="27"/>
      <c r="Q38868" s="16"/>
      <c r="U38868" s="27"/>
    </row>
    <row r="38869" spans="2:21" x14ac:dyDescent="0.25">
      <c r="B38869"/>
      <c r="C38869"/>
      <c r="D38869" s="13"/>
      <c r="E38869" s="13"/>
      <c r="K38869" s="23"/>
      <c r="O38869" s="21"/>
      <c r="P38869" s="27"/>
      <c r="Q38869" s="16"/>
      <c r="U38869" s="27"/>
    </row>
    <row r="38870" spans="2:21" x14ac:dyDescent="0.25">
      <c r="B38870"/>
      <c r="C38870"/>
      <c r="D38870" s="13"/>
      <c r="E38870" s="13"/>
      <c r="K38870" s="23"/>
      <c r="O38870" s="21"/>
      <c r="P38870" s="27"/>
      <c r="Q38870" s="16"/>
      <c r="U38870" s="27"/>
    </row>
    <row r="38871" spans="2:21" x14ac:dyDescent="0.25">
      <c r="B38871"/>
      <c r="C38871"/>
      <c r="D38871" s="13"/>
      <c r="E38871" s="13"/>
      <c r="K38871" s="23"/>
      <c r="O38871" s="21"/>
      <c r="P38871" s="27"/>
      <c r="Q38871" s="16"/>
      <c r="U38871" s="27"/>
    </row>
    <row r="38872" spans="2:21" x14ac:dyDescent="0.25">
      <c r="B38872"/>
      <c r="C38872"/>
      <c r="D38872" s="13"/>
      <c r="E38872" s="13"/>
      <c r="K38872" s="23"/>
      <c r="O38872" s="21"/>
      <c r="P38872" s="27"/>
      <c r="Q38872" s="16"/>
      <c r="U38872" s="27"/>
    </row>
    <row r="38873" spans="2:21" x14ac:dyDescent="0.25">
      <c r="B38873"/>
      <c r="C38873"/>
      <c r="D38873" s="13"/>
      <c r="E38873" s="13"/>
      <c r="K38873" s="23"/>
      <c r="O38873" s="21"/>
      <c r="P38873" s="27"/>
      <c r="Q38873" s="16"/>
      <c r="U38873" s="27"/>
    </row>
    <row r="38874" spans="2:21" x14ac:dyDescent="0.25">
      <c r="B38874"/>
      <c r="C38874"/>
      <c r="D38874" s="13"/>
      <c r="E38874" s="13"/>
      <c r="K38874" s="23"/>
      <c r="O38874" s="21"/>
      <c r="P38874" s="27"/>
      <c r="Q38874" s="16"/>
      <c r="U38874" s="27"/>
    </row>
    <row r="38875" spans="2:21" x14ac:dyDescent="0.25">
      <c r="B38875"/>
      <c r="C38875"/>
      <c r="D38875" s="13"/>
      <c r="E38875" s="13"/>
      <c r="K38875" s="23"/>
      <c r="O38875" s="21"/>
      <c r="P38875" s="27"/>
      <c r="Q38875" s="16"/>
      <c r="U38875" s="27"/>
    </row>
    <row r="38876" spans="2:21" x14ac:dyDescent="0.25">
      <c r="B38876"/>
      <c r="C38876"/>
      <c r="D38876" s="13"/>
      <c r="E38876" s="13"/>
      <c r="K38876" s="23"/>
      <c r="O38876" s="21"/>
      <c r="P38876" s="27"/>
      <c r="Q38876" s="16"/>
      <c r="U38876" s="27"/>
    </row>
    <row r="38877" spans="2:21" x14ac:dyDescent="0.25">
      <c r="B38877"/>
      <c r="C38877"/>
      <c r="D38877" s="13"/>
      <c r="E38877" s="13"/>
      <c r="K38877" s="23"/>
      <c r="O38877" s="21"/>
      <c r="P38877" s="27"/>
      <c r="Q38877" s="16"/>
      <c r="U38877" s="27"/>
    </row>
    <row r="38878" spans="2:21" x14ac:dyDescent="0.25">
      <c r="B38878"/>
      <c r="C38878"/>
      <c r="D38878" s="13"/>
      <c r="E38878" s="13"/>
      <c r="K38878" s="23"/>
      <c r="O38878" s="21"/>
      <c r="P38878" s="27"/>
      <c r="Q38878" s="16"/>
      <c r="U38878" s="27"/>
    </row>
    <row r="38879" spans="2:21" x14ac:dyDescent="0.25">
      <c r="B38879"/>
      <c r="C38879"/>
      <c r="D38879" s="13"/>
      <c r="E38879" s="13"/>
      <c r="K38879" s="23"/>
      <c r="O38879" s="21"/>
      <c r="P38879" s="27"/>
      <c r="Q38879" s="16"/>
      <c r="U38879" s="27"/>
    </row>
    <row r="38880" spans="2:21" x14ac:dyDescent="0.25">
      <c r="B38880"/>
      <c r="C38880"/>
      <c r="D38880" s="13"/>
      <c r="E38880" s="13"/>
      <c r="K38880" s="23"/>
      <c r="O38880" s="21"/>
      <c r="P38880" s="27"/>
      <c r="Q38880" s="16"/>
      <c r="U38880" s="27"/>
    </row>
    <row r="38881" spans="2:21" x14ac:dyDescent="0.25">
      <c r="B38881"/>
      <c r="C38881"/>
      <c r="D38881" s="13"/>
      <c r="E38881" s="13"/>
      <c r="K38881" s="23"/>
      <c r="O38881" s="21"/>
      <c r="P38881" s="27"/>
      <c r="Q38881" s="16"/>
      <c r="U38881" s="27"/>
    </row>
    <row r="38882" spans="2:21" x14ac:dyDescent="0.25">
      <c r="B38882"/>
      <c r="C38882"/>
      <c r="D38882" s="13"/>
      <c r="E38882" s="13"/>
      <c r="K38882" s="23"/>
      <c r="O38882" s="21"/>
      <c r="P38882" s="27"/>
      <c r="Q38882" s="16"/>
      <c r="U38882" s="27"/>
    </row>
    <row r="38883" spans="2:21" x14ac:dyDescent="0.25">
      <c r="B38883"/>
      <c r="C38883"/>
      <c r="D38883" s="13"/>
      <c r="E38883" s="13"/>
      <c r="K38883" s="23"/>
      <c r="O38883" s="21"/>
      <c r="P38883" s="27"/>
      <c r="Q38883" s="16"/>
      <c r="U38883" s="27"/>
    </row>
    <row r="38884" spans="2:21" x14ac:dyDescent="0.25">
      <c r="B38884"/>
      <c r="C38884"/>
      <c r="D38884" s="13"/>
      <c r="E38884" s="13"/>
      <c r="K38884" s="23"/>
      <c r="O38884" s="21"/>
      <c r="P38884" s="27"/>
      <c r="Q38884" s="16"/>
      <c r="U38884" s="27"/>
    </row>
    <row r="38885" spans="2:21" x14ac:dyDescent="0.25">
      <c r="B38885"/>
      <c r="C38885"/>
      <c r="D38885" s="13"/>
      <c r="E38885" s="13"/>
      <c r="K38885" s="23"/>
      <c r="O38885" s="21"/>
      <c r="P38885" s="27"/>
      <c r="Q38885" s="16"/>
      <c r="U38885" s="27"/>
    </row>
    <row r="38886" spans="2:21" x14ac:dyDescent="0.25">
      <c r="B38886"/>
      <c r="C38886"/>
      <c r="D38886" s="13"/>
      <c r="E38886" s="13"/>
      <c r="K38886" s="23"/>
      <c r="O38886" s="21"/>
      <c r="P38886" s="27"/>
      <c r="Q38886" s="16"/>
      <c r="U38886" s="27"/>
    </row>
    <row r="38887" spans="2:21" x14ac:dyDescent="0.25">
      <c r="B38887"/>
      <c r="C38887"/>
      <c r="D38887" s="13"/>
      <c r="E38887" s="13"/>
      <c r="K38887" s="23"/>
      <c r="O38887" s="21"/>
      <c r="P38887" s="27"/>
      <c r="Q38887" s="16"/>
      <c r="U38887" s="27"/>
    </row>
    <row r="38888" spans="2:21" x14ac:dyDescent="0.25">
      <c r="B38888"/>
      <c r="C38888"/>
      <c r="D38888" s="13"/>
      <c r="E38888" s="13"/>
      <c r="K38888" s="23"/>
      <c r="O38888" s="21"/>
      <c r="P38888" s="27"/>
      <c r="Q38888" s="16"/>
      <c r="U38888" s="27"/>
    </row>
    <row r="38889" spans="2:21" x14ac:dyDescent="0.25">
      <c r="B38889"/>
      <c r="C38889"/>
      <c r="D38889" s="13"/>
      <c r="E38889" s="13"/>
      <c r="K38889" s="23"/>
      <c r="O38889" s="21"/>
      <c r="P38889" s="27"/>
      <c r="Q38889" s="16"/>
      <c r="U38889" s="27"/>
    </row>
    <row r="38890" spans="2:21" x14ac:dyDescent="0.25">
      <c r="B38890"/>
      <c r="C38890"/>
      <c r="D38890" s="13"/>
      <c r="E38890" s="13"/>
      <c r="K38890" s="23"/>
      <c r="O38890" s="21"/>
      <c r="P38890" s="27"/>
      <c r="Q38890" s="16"/>
      <c r="U38890" s="27"/>
    </row>
    <row r="38891" spans="2:21" x14ac:dyDescent="0.25">
      <c r="B38891"/>
      <c r="C38891"/>
      <c r="D38891" s="13"/>
      <c r="E38891" s="13"/>
      <c r="K38891" s="23"/>
      <c r="O38891" s="21"/>
      <c r="P38891" s="27"/>
      <c r="Q38891" s="16"/>
      <c r="U38891" s="27"/>
    </row>
    <row r="38892" spans="2:21" x14ac:dyDescent="0.25">
      <c r="B38892"/>
      <c r="C38892"/>
      <c r="D38892" s="13"/>
      <c r="E38892" s="13"/>
      <c r="K38892" s="23"/>
      <c r="O38892" s="21"/>
      <c r="P38892" s="27"/>
      <c r="Q38892" s="16"/>
      <c r="U38892" s="27"/>
    </row>
    <row r="38893" spans="2:21" x14ac:dyDescent="0.25">
      <c r="B38893"/>
      <c r="C38893"/>
      <c r="D38893" s="13"/>
      <c r="E38893" s="13"/>
      <c r="K38893" s="23"/>
      <c r="O38893" s="21"/>
      <c r="P38893" s="27"/>
      <c r="Q38893" s="16"/>
      <c r="U38893" s="27"/>
    </row>
    <row r="38894" spans="2:21" x14ac:dyDescent="0.25">
      <c r="B38894"/>
      <c r="C38894"/>
      <c r="D38894" s="13"/>
      <c r="E38894" s="13"/>
      <c r="K38894" s="23"/>
      <c r="O38894" s="21"/>
      <c r="P38894" s="27"/>
      <c r="Q38894" s="16"/>
      <c r="U38894" s="27"/>
    </row>
    <row r="38895" spans="2:21" x14ac:dyDescent="0.25">
      <c r="B38895"/>
      <c r="C38895"/>
      <c r="D38895" s="13"/>
      <c r="E38895" s="13"/>
      <c r="K38895" s="23"/>
      <c r="O38895" s="21"/>
      <c r="P38895" s="27"/>
      <c r="Q38895" s="16"/>
      <c r="U38895" s="27"/>
    </row>
    <row r="38896" spans="2:21" x14ac:dyDescent="0.25">
      <c r="B38896"/>
      <c r="C38896"/>
      <c r="D38896" s="13"/>
      <c r="E38896" s="13"/>
      <c r="K38896" s="23"/>
      <c r="O38896" s="21"/>
      <c r="P38896" s="27"/>
      <c r="Q38896" s="16"/>
      <c r="U38896" s="27"/>
    </row>
    <row r="38897" spans="2:21" x14ac:dyDescent="0.25">
      <c r="B38897"/>
      <c r="C38897"/>
      <c r="D38897" s="13"/>
      <c r="E38897" s="13"/>
      <c r="K38897" s="23"/>
      <c r="O38897" s="21"/>
      <c r="P38897" s="27"/>
      <c r="Q38897" s="16"/>
      <c r="U38897" s="27"/>
    </row>
    <row r="38898" spans="2:21" x14ac:dyDescent="0.25">
      <c r="B38898"/>
      <c r="C38898"/>
      <c r="D38898" s="13"/>
      <c r="E38898" s="13"/>
      <c r="K38898" s="23"/>
      <c r="O38898" s="21"/>
      <c r="P38898" s="27"/>
      <c r="Q38898" s="16"/>
      <c r="U38898" s="27"/>
    </row>
    <row r="38899" spans="2:21" x14ac:dyDescent="0.25">
      <c r="B38899"/>
      <c r="C38899"/>
      <c r="D38899" s="13"/>
      <c r="E38899" s="13"/>
      <c r="K38899" s="23"/>
      <c r="O38899" s="21"/>
      <c r="P38899" s="27"/>
      <c r="Q38899" s="16"/>
      <c r="U38899" s="27"/>
    </row>
    <row r="38900" spans="2:21" x14ac:dyDescent="0.25">
      <c r="B38900"/>
      <c r="C38900"/>
      <c r="D38900" s="13"/>
      <c r="E38900" s="13"/>
      <c r="K38900" s="23"/>
      <c r="O38900" s="21"/>
      <c r="P38900" s="27"/>
      <c r="Q38900" s="16"/>
      <c r="U38900" s="27"/>
    </row>
    <row r="38901" spans="2:21" x14ac:dyDescent="0.25">
      <c r="B38901"/>
      <c r="C38901"/>
      <c r="D38901" s="13"/>
      <c r="E38901" s="13"/>
      <c r="K38901" s="23"/>
      <c r="O38901" s="21"/>
      <c r="P38901" s="27"/>
      <c r="Q38901" s="16"/>
      <c r="U38901" s="27"/>
    </row>
    <row r="38902" spans="2:21" x14ac:dyDescent="0.25">
      <c r="B38902"/>
      <c r="C38902"/>
      <c r="D38902" s="13"/>
      <c r="E38902" s="13"/>
      <c r="K38902" s="23"/>
      <c r="O38902" s="21"/>
      <c r="P38902" s="27"/>
      <c r="Q38902" s="16"/>
      <c r="U38902" s="27"/>
    </row>
    <row r="38903" spans="2:21" x14ac:dyDescent="0.25">
      <c r="B38903"/>
      <c r="C38903"/>
      <c r="D38903" s="13"/>
      <c r="E38903" s="13"/>
      <c r="K38903" s="23"/>
      <c r="O38903" s="21"/>
      <c r="P38903" s="27"/>
      <c r="Q38903" s="16"/>
      <c r="U38903" s="27"/>
    </row>
    <row r="38904" spans="2:21" x14ac:dyDescent="0.25">
      <c r="B38904"/>
      <c r="C38904"/>
      <c r="D38904" s="13"/>
      <c r="E38904" s="13"/>
      <c r="K38904" s="23"/>
      <c r="O38904" s="21"/>
      <c r="P38904" s="27"/>
      <c r="Q38904" s="16"/>
      <c r="U38904" s="27"/>
    </row>
    <row r="38905" spans="2:21" x14ac:dyDescent="0.25">
      <c r="B38905"/>
      <c r="C38905"/>
      <c r="D38905" s="13"/>
      <c r="E38905" s="13"/>
      <c r="K38905" s="23"/>
      <c r="O38905" s="21"/>
      <c r="P38905" s="27"/>
      <c r="Q38905" s="16"/>
      <c r="U38905" s="27"/>
    </row>
    <row r="38906" spans="2:21" x14ac:dyDescent="0.25">
      <c r="B38906"/>
      <c r="C38906"/>
      <c r="D38906" s="13"/>
      <c r="E38906" s="13"/>
      <c r="K38906" s="23"/>
      <c r="O38906" s="21"/>
      <c r="P38906" s="27"/>
      <c r="Q38906" s="16"/>
      <c r="U38906" s="27"/>
    </row>
    <row r="38907" spans="2:21" x14ac:dyDescent="0.25">
      <c r="B38907"/>
      <c r="C38907"/>
      <c r="D38907" s="13"/>
      <c r="E38907" s="13"/>
      <c r="K38907" s="23"/>
      <c r="O38907" s="21"/>
      <c r="P38907" s="27"/>
      <c r="Q38907" s="16"/>
      <c r="U38907" s="27"/>
    </row>
    <row r="38908" spans="2:21" x14ac:dyDescent="0.25">
      <c r="B38908"/>
      <c r="C38908"/>
      <c r="D38908" s="13"/>
      <c r="E38908" s="13"/>
      <c r="K38908" s="23"/>
      <c r="O38908" s="21"/>
      <c r="P38908" s="27"/>
      <c r="Q38908" s="16"/>
      <c r="U38908" s="27"/>
    </row>
    <row r="38909" spans="2:21" x14ac:dyDescent="0.25">
      <c r="B38909"/>
      <c r="C38909"/>
      <c r="D38909" s="13"/>
      <c r="E38909" s="13"/>
      <c r="K38909" s="23"/>
      <c r="O38909" s="21"/>
      <c r="P38909" s="27"/>
      <c r="Q38909" s="16"/>
      <c r="U38909" s="27"/>
    </row>
    <row r="38910" spans="2:21" x14ac:dyDescent="0.25">
      <c r="B38910"/>
      <c r="C38910"/>
      <c r="D38910" s="13"/>
      <c r="E38910" s="13"/>
      <c r="K38910" s="23"/>
      <c r="O38910" s="21"/>
      <c r="P38910" s="27"/>
      <c r="Q38910" s="16"/>
      <c r="U38910" s="27"/>
    </row>
    <row r="38911" spans="2:21" x14ac:dyDescent="0.25">
      <c r="B38911"/>
      <c r="C38911"/>
      <c r="D38911" s="13"/>
      <c r="E38911" s="13"/>
      <c r="K38911" s="23"/>
      <c r="O38911" s="21"/>
      <c r="P38911" s="27"/>
      <c r="Q38911" s="16"/>
      <c r="U38911" s="27"/>
    </row>
    <row r="38912" spans="2:21" x14ac:dyDescent="0.25">
      <c r="B38912"/>
      <c r="C38912"/>
      <c r="D38912" s="13"/>
      <c r="E38912" s="13"/>
      <c r="K38912" s="23"/>
      <c r="O38912" s="21"/>
      <c r="P38912" s="27"/>
      <c r="Q38912" s="16"/>
      <c r="U38912" s="27"/>
    </row>
    <row r="38913" spans="2:21" x14ac:dyDescent="0.25">
      <c r="B38913"/>
      <c r="C38913"/>
      <c r="D38913" s="13"/>
      <c r="E38913" s="13"/>
      <c r="K38913" s="23"/>
      <c r="O38913" s="21"/>
      <c r="P38913" s="27"/>
      <c r="Q38913" s="16"/>
      <c r="U38913" s="27"/>
    </row>
    <row r="38914" spans="2:21" x14ac:dyDescent="0.25">
      <c r="B38914"/>
      <c r="C38914"/>
      <c r="D38914" s="13"/>
      <c r="E38914" s="13"/>
      <c r="K38914" s="23"/>
      <c r="O38914" s="21"/>
      <c r="P38914" s="27"/>
      <c r="Q38914" s="16"/>
      <c r="U38914" s="27"/>
    </row>
    <row r="38915" spans="2:21" x14ac:dyDescent="0.25">
      <c r="B38915"/>
      <c r="C38915"/>
      <c r="D38915" s="13"/>
      <c r="E38915" s="13"/>
      <c r="K38915" s="23"/>
      <c r="O38915" s="21"/>
      <c r="P38915" s="27"/>
      <c r="Q38915" s="16"/>
      <c r="U38915" s="27"/>
    </row>
    <row r="38916" spans="2:21" x14ac:dyDescent="0.25">
      <c r="B38916"/>
      <c r="C38916"/>
      <c r="D38916" s="13"/>
      <c r="E38916" s="13"/>
      <c r="K38916" s="23"/>
      <c r="O38916" s="21"/>
      <c r="P38916" s="27"/>
      <c r="Q38916" s="16"/>
      <c r="U38916" s="27"/>
    </row>
    <row r="38917" spans="2:21" x14ac:dyDescent="0.25">
      <c r="B38917"/>
      <c r="C38917"/>
      <c r="D38917" s="13"/>
      <c r="E38917" s="13"/>
      <c r="K38917" s="23"/>
      <c r="O38917" s="21"/>
      <c r="P38917" s="27"/>
      <c r="Q38917" s="16"/>
      <c r="U38917" s="27"/>
    </row>
    <row r="38918" spans="2:21" x14ac:dyDescent="0.25">
      <c r="B38918"/>
      <c r="C38918"/>
      <c r="D38918" s="13"/>
      <c r="E38918" s="13"/>
      <c r="K38918" s="23"/>
      <c r="O38918" s="21"/>
      <c r="P38918" s="27"/>
      <c r="Q38918" s="16"/>
      <c r="U38918" s="27"/>
    </row>
    <row r="38919" spans="2:21" x14ac:dyDescent="0.25">
      <c r="B38919"/>
      <c r="C38919"/>
      <c r="D38919" s="13"/>
      <c r="E38919" s="13"/>
      <c r="K38919" s="23"/>
      <c r="O38919" s="21"/>
      <c r="P38919" s="27"/>
      <c r="Q38919" s="16"/>
      <c r="U38919" s="27"/>
    </row>
    <row r="38920" spans="2:21" x14ac:dyDescent="0.25">
      <c r="B38920"/>
      <c r="C38920"/>
      <c r="D38920" s="13"/>
      <c r="E38920" s="13"/>
      <c r="K38920" s="23"/>
      <c r="O38920" s="21"/>
      <c r="P38920" s="27"/>
      <c r="Q38920" s="16"/>
      <c r="U38920" s="27"/>
    </row>
    <row r="38921" spans="2:21" x14ac:dyDescent="0.25">
      <c r="B38921"/>
      <c r="C38921"/>
      <c r="D38921" s="13"/>
      <c r="E38921" s="13"/>
      <c r="K38921" s="23"/>
      <c r="O38921" s="21"/>
      <c r="P38921" s="27"/>
      <c r="Q38921" s="16"/>
      <c r="U38921" s="27"/>
    </row>
    <row r="38922" spans="2:21" x14ac:dyDescent="0.25">
      <c r="B38922"/>
      <c r="C38922"/>
      <c r="D38922" s="13"/>
      <c r="E38922" s="13"/>
      <c r="K38922" s="23"/>
      <c r="O38922" s="21"/>
      <c r="P38922" s="27"/>
      <c r="Q38922" s="16"/>
      <c r="U38922" s="27"/>
    </row>
    <row r="38923" spans="2:21" x14ac:dyDescent="0.25">
      <c r="B38923"/>
      <c r="C38923"/>
      <c r="D38923" s="13"/>
      <c r="E38923" s="13"/>
      <c r="K38923" s="23"/>
      <c r="O38923" s="21"/>
      <c r="P38923" s="27"/>
      <c r="Q38923" s="16"/>
      <c r="U38923" s="27"/>
    </row>
    <row r="38924" spans="2:21" x14ac:dyDescent="0.25">
      <c r="B38924"/>
      <c r="C38924"/>
      <c r="D38924" s="13"/>
      <c r="E38924" s="13"/>
      <c r="K38924" s="23"/>
      <c r="O38924" s="21"/>
      <c r="P38924" s="27"/>
      <c r="Q38924" s="16"/>
      <c r="U38924" s="27"/>
    </row>
    <row r="38925" spans="2:21" x14ac:dyDescent="0.25">
      <c r="B38925"/>
      <c r="C38925"/>
      <c r="D38925" s="13"/>
      <c r="E38925" s="13"/>
      <c r="K38925" s="23"/>
      <c r="O38925" s="21"/>
      <c r="P38925" s="27"/>
      <c r="Q38925" s="16"/>
      <c r="U38925" s="27"/>
    </row>
    <row r="38926" spans="2:21" x14ac:dyDescent="0.25">
      <c r="B38926"/>
      <c r="C38926"/>
      <c r="D38926" s="13"/>
      <c r="E38926" s="13"/>
      <c r="K38926" s="23"/>
      <c r="O38926" s="21"/>
      <c r="P38926" s="27"/>
      <c r="Q38926" s="16"/>
      <c r="U38926" s="27"/>
    </row>
    <row r="38927" spans="2:21" x14ac:dyDescent="0.25">
      <c r="B38927"/>
      <c r="C38927"/>
      <c r="D38927" s="13"/>
      <c r="E38927" s="13"/>
      <c r="K38927" s="23"/>
      <c r="O38927" s="21"/>
      <c r="P38927" s="27"/>
      <c r="Q38927" s="16"/>
      <c r="U38927" s="27"/>
    </row>
    <row r="38928" spans="2:21" x14ac:dyDescent="0.25">
      <c r="B38928"/>
      <c r="C38928"/>
      <c r="D38928" s="13"/>
      <c r="E38928" s="13"/>
      <c r="K38928" s="23"/>
      <c r="O38928" s="21"/>
      <c r="P38928" s="27"/>
      <c r="Q38928" s="16"/>
      <c r="U38928" s="27"/>
    </row>
    <row r="38929" spans="2:21" x14ac:dyDescent="0.25">
      <c r="B38929"/>
      <c r="C38929"/>
      <c r="D38929" s="13"/>
      <c r="E38929" s="13"/>
      <c r="K38929" s="23"/>
      <c r="O38929" s="21"/>
      <c r="P38929" s="27"/>
      <c r="Q38929" s="16"/>
      <c r="U38929" s="27"/>
    </row>
    <row r="38930" spans="2:21" x14ac:dyDescent="0.25">
      <c r="B38930"/>
      <c r="C38930"/>
      <c r="D38930" s="13"/>
      <c r="E38930" s="13"/>
      <c r="K38930" s="23"/>
      <c r="O38930" s="21"/>
      <c r="P38930" s="27"/>
      <c r="Q38930" s="16"/>
      <c r="U38930" s="27"/>
    </row>
    <row r="38931" spans="2:21" x14ac:dyDescent="0.25">
      <c r="B38931"/>
      <c r="C38931"/>
      <c r="D38931" s="13"/>
      <c r="E38931" s="13"/>
      <c r="K38931" s="23"/>
      <c r="O38931" s="21"/>
      <c r="P38931" s="27"/>
      <c r="Q38931" s="16"/>
      <c r="U38931" s="27"/>
    </row>
    <row r="38932" spans="2:21" x14ac:dyDescent="0.25">
      <c r="B38932"/>
      <c r="C38932"/>
      <c r="D38932" s="13"/>
      <c r="E38932" s="13"/>
      <c r="K38932" s="23"/>
      <c r="O38932" s="21"/>
      <c r="P38932" s="27"/>
      <c r="Q38932" s="16"/>
      <c r="U38932" s="27"/>
    </row>
    <row r="38933" spans="2:21" x14ac:dyDescent="0.25">
      <c r="B38933"/>
      <c r="C38933"/>
      <c r="D38933" s="13"/>
      <c r="E38933" s="13"/>
      <c r="K38933" s="23"/>
      <c r="O38933" s="21"/>
      <c r="P38933" s="27"/>
      <c r="Q38933" s="16"/>
      <c r="U38933" s="27"/>
    </row>
    <row r="38934" spans="2:21" x14ac:dyDescent="0.25">
      <c r="B38934"/>
      <c r="C38934"/>
      <c r="D38934" s="13"/>
      <c r="E38934" s="13"/>
      <c r="K38934" s="23"/>
      <c r="O38934" s="21"/>
      <c r="P38934" s="27"/>
      <c r="Q38934" s="16"/>
      <c r="U38934" s="27"/>
    </row>
    <row r="38935" spans="2:21" x14ac:dyDescent="0.25">
      <c r="B38935"/>
      <c r="C38935"/>
      <c r="D38935" s="13"/>
      <c r="E38935" s="13"/>
      <c r="K38935" s="23"/>
      <c r="O38935" s="21"/>
      <c r="P38935" s="27"/>
      <c r="Q38935" s="16"/>
      <c r="U38935" s="27"/>
    </row>
    <row r="38936" spans="2:21" x14ac:dyDescent="0.25">
      <c r="B38936"/>
      <c r="C38936"/>
      <c r="D38936" s="13"/>
      <c r="E38936" s="13"/>
      <c r="K38936" s="23"/>
      <c r="O38936" s="21"/>
      <c r="P38936" s="27"/>
      <c r="Q38936" s="16"/>
      <c r="U38936" s="27"/>
    </row>
    <row r="38937" spans="2:21" x14ac:dyDescent="0.25">
      <c r="B38937"/>
      <c r="C38937"/>
      <c r="D38937" s="13"/>
      <c r="E38937" s="13"/>
      <c r="K38937" s="23"/>
      <c r="O38937" s="21"/>
      <c r="P38937" s="27"/>
      <c r="Q38937" s="16"/>
      <c r="U38937" s="27"/>
    </row>
    <row r="38938" spans="2:21" x14ac:dyDescent="0.25">
      <c r="B38938"/>
      <c r="C38938"/>
      <c r="D38938" s="13"/>
      <c r="E38938" s="13"/>
      <c r="K38938" s="23"/>
      <c r="O38938" s="21"/>
      <c r="P38938" s="27"/>
      <c r="Q38938" s="16"/>
      <c r="U38938" s="27"/>
    </row>
    <row r="38939" spans="2:21" x14ac:dyDescent="0.25">
      <c r="B38939"/>
      <c r="C38939"/>
      <c r="D38939" s="13"/>
      <c r="E38939" s="13"/>
      <c r="K38939" s="23"/>
      <c r="O38939" s="21"/>
      <c r="P38939" s="27"/>
      <c r="Q38939" s="16"/>
      <c r="U38939" s="27"/>
    </row>
    <row r="38940" spans="2:21" x14ac:dyDescent="0.25">
      <c r="B38940"/>
      <c r="C38940"/>
      <c r="D38940" s="13"/>
      <c r="E38940" s="13"/>
      <c r="K38940" s="23"/>
      <c r="O38940" s="21"/>
      <c r="P38940" s="27"/>
      <c r="Q38940" s="16"/>
      <c r="U38940" s="27"/>
    </row>
    <row r="38941" spans="2:21" x14ac:dyDescent="0.25">
      <c r="B38941"/>
      <c r="C38941"/>
      <c r="D38941" s="13"/>
      <c r="E38941" s="13"/>
      <c r="K38941" s="23"/>
      <c r="O38941" s="21"/>
      <c r="P38941" s="27"/>
      <c r="Q38941" s="16"/>
      <c r="U38941" s="27"/>
    </row>
    <row r="38942" spans="2:21" x14ac:dyDescent="0.25">
      <c r="B38942"/>
      <c r="C38942"/>
      <c r="D38942" s="13"/>
      <c r="E38942" s="13"/>
      <c r="K38942" s="23"/>
      <c r="O38942" s="21"/>
      <c r="P38942" s="27"/>
      <c r="Q38942" s="16"/>
      <c r="U38942" s="27"/>
    </row>
    <row r="38943" spans="2:21" x14ac:dyDescent="0.25">
      <c r="B38943"/>
      <c r="C38943"/>
      <c r="D38943" s="13"/>
      <c r="E38943" s="13"/>
      <c r="K38943" s="23"/>
      <c r="O38943" s="21"/>
      <c r="P38943" s="27"/>
      <c r="Q38943" s="16"/>
      <c r="U38943" s="27"/>
    </row>
    <row r="38944" spans="2:21" x14ac:dyDescent="0.25">
      <c r="B38944"/>
      <c r="C38944"/>
      <c r="D38944" s="13"/>
      <c r="E38944" s="13"/>
      <c r="K38944" s="23"/>
      <c r="O38944" s="21"/>
      <c r="P38944" s="27"/>
      <c r="Q38944" s="16"/>
      <c r="U38944" s="27"/>
    </row>
    <row r="38945" spans="2:21" x14ac:dyDescent="0.25">
      <c r="B38945"/>
      <c r="C38945"/>
      <c r="D38945" s="13"/>
      <c r="E38945" s="13"/>
      <c r="K38945" s="23"/>
      <c r="O38945" s="21"/>
      <c r="P38945" s="27"/>
      <c r="Q38945" s="16"/>
      <c r="U38945" s="27"/>
    </row>
    <row r="38946" spans="2:21" x14ac:dyDescent="0.25">
      <c r="B38946"/>
      <c r="C38946"/>
      <c r="D38946" s="13"/>
      <c r="E38946" s="13"/>
      <c r="K38946" s="23"/>
      <c r="O38946" s="21"/>
      <c r="P38946" s="27"/>
      <c r="Q38946" s="16"/>
      <c r="U38946" s="27"/>
    </row>
    <row r="38947" spans="2:21" x14ac:dyDescent="0.25">
      <c r="B38947"/>
      <c r="C38947"/>
      <c r="D38947" s="13"/>
      <c r="E38947" s="13"/>
      <c r="K38947" s="23"/>
      <c r="O38947" s="21"/>
      <c r="P38947" s="27"/>
      <c r="Q38947" s="16"/>
      <c r="U38947" s="27"/>
    </row>
    <row r="38948" spans="2:21" x14ac:dyDescent="0.25">
      <c r="B38948"/>
      <c r="C38948"/>
      <c r="D38948" s="13"/>
      <c r="E38948" s="13"/>
      <c r="K38948" s="23"/>
      <c r="O38948" s="21"/>
      <c r="P38948" s="27"/>
      <c r="Q38948" s="16"/>
      <c r="U38948" s="27"/>
    </row>
    <row r="38949" spans="2:21" x14ac:dyDescent="0.25">
      <c r="B38949"/>
      <c r="C38949"/>
      <c r="D38949" s="13"/>
      <c r="E38949" s="13"/>
      <c r="K38949" s="23"/>
      <c r="O38949" s="21"/>
      <c r="P38949" s="27"/>
      <c r="Q38949" s="16"/>
      <c r="U38949" s="27"/>
    </row>
    <row r="38950" spans="2:21" x14ac:dyDescent="0.25">
      <c r="B38950"/>
      <c r="C38950"/>
      <c r="D38950" s="13"/>
      <c r="E38950" s="13"/>
      <c r="K38950" s="23"/>
      <c r="O38950" s="21"/>
      <c r="P38950" s="27"/>
      <c r="Q38950" s="16"/>
      <c r="U38950" s="27"/>
    </row>
    <row r="38951" spans="2:21" x14ac:dyDescent="0.25">
      <c r="B38951"/>
      <c r="C38951"/>
      <c r="D38951" s="13"/>
      <c r="E38951" s="13"/>
      <c r="K38951" s="23"/>
      <c r="O38951" s="21"/>
      <c r="P38951" s="27"/>
      <c r="Q38951" s="16"/>
      <c r="U38951" s="27"/>
    </row>
    <row r="38952" spans="2:21" x14ac:dyDescent="0.25">
      <c r="B38952"/>
      <c r="C38952"/>
      <c r="D38952" s="13"/>
      <c r="E38952" s="13"/>
      <c r="K38952" s="23"/>
      <c r="O38952" s="21"/>
      <c r="P38952" s="27"/>
      <c r="Q38952" s="16"/>
      <c r="U38952" s="27"/>
    </row>
    <row r="38953" spans="2:21" x14ac:dyDescent="0.25">
      <c r="B38953"/>
      <c r="C38953"/>
      <c r="D38953" s="13"/>
      <c r="E38953" s="13"/>
      <c r="K38953" s="23"/>
      <c r="O38953" s="21"/>
      <c r="P38953" s="27"/>
      <c r="Q38953" s="16"/>
      <c r="U38953" s="27"/>
    </row>
    <row r="38954" spans="2:21" x14ac:dyDescent="0.25">
      <c r="B38954"/>
      <c r="C38954"/>
      <c r="D38954" s="13"/>
      <c r="E38954" s="13"/>
      <c r="K38954" s="23"/>
      <c r="O38954" s="21"/>
      <c r="P38954" s="27"/>
      <c r="Q38954" s="16"/>
      <c r="U38954" s="27"/>
    </row>
    <row r="38955" spans="2:21" x14ac:dyDescent="0.25">
      <c r="B38955"/>
      <c r="C38955"/>
      <c r="D38955" s="13"/>
      <c r="E38955" s="13"/>
      <c r="K38955" s="23"/>
      <c r="O38955" s="21"/>
      <c r="P38955" s="27"/>
      <c r="Q38955" s="16"/>
      <c r="U38955" s="27"/>
    </row>
    <row r="38956" spans="2:21" x14ac:dyDescent="0.25">
      <c r="B38956"/>
      <c r="C38956"/>
      <c r="D38956" s="13"/>
      <c r="E38956" s="13"/>
      <c r="K38956" s="23"/>
      <c r="O38956" s="21"/>
      <c r="P38956" s="27"/>
      <c r="Q38956" s="16"/>
      <c r="U38956" s="27"/>
    </row>
    <row r="38957" spans="2:21" x14ac:dyDescent="0.25">
      <c r="B38957"/>
      <c r="C38957"/>
      <c r="D38957" s="13"/>
      <c r="E38957" s="13"/>
      <c r="K38957" s="23"/>
      <c r="O38957" s="21"/>
      <c r="P38957" s="27"/>
      <c r="Q38957" s="16"/>
      <c r="U38957" s="27"/>
    </row>
    <row r="38958" spans="2:21" x14ac:dyDescent="0.25">
      <c r="B38958"/>
      <c r="C38958"/>
      <c r="D38958" s="13"/>
      <c r="E38958" s="13"/>
      <c r="K38958" s="23"/>
      <c r="O38958" s="21"/>
      <c r="P38958" s="27"/>
      <c r="Q38958" s="16"/>
      <c r="U38958" s="27"/>
    </row>
    <row r="38959" spans="2:21" x14ac:dyDescent="0.25">
      <c r="B38959"/>
      <c r="C38959"/>
      <c r="D38959" s="13"/>
      <c r="E38959" s="13"/>
      <c r="K38959" s="23"/>
      <c r="O38959" s="21"/>
      <c r="P38959" s="27"/>
      <c r="Q38959" s="16"/>
      <c r="U38959" s="27"/>
    </row>
    <row r="38960" spans="2:21" x14ac:dyDescent="0.25">
      <c r="B38960"/>
      <c r="C38960"/>
      <c r="D38960" s="13"/>
      <c r="E38960" s="13"/>
      <c r="K38960" s="23"/>
      <c r="O38960" s="21"/>
      <c r="P38960" s="27"/>
      <c r="Q38960" s="16"/>
      <c r="U38960" s="27"/>
    </row>
    <row r="38961" spans="2:21" x14ac:dyDescent="0.25">
      <c r="B38961"/>
      <c r="C38961"/>
      <c r="D38961" s="13"/>
      <c r="E38961" s="13"/>
      <c r="K38961" s="23"/>
      <c r="O38961" s="21"/>
      <c r="P38961" s="27"/>
      <c r="Q38961" s="16"/>
      <c r="U38961" s="27"/>
    </row>
    <row r="38962" spans="2:21" x14ac:dyDescent="0.25">
      <c r="B38962"/>
      <c r="C38962"/>
      <c r="D38962" s="13"/>
      <c r="E38962" s="13"/>
      <c r="K38962" s="23"/>
      <c r="O38962" s="21"/>
      <c r="P38962" s="27"/>
      <c r="Q38962" s="16"/>
      <c r="U38962" s="27"/>
    </row>
    <row r="38963" spans="2:21" x14ac:dyDescent="0.25">
      <c r="B38963"/>
      <c r="C38963"/>
      <c r="D38963" s="13"/>
      <c r="E38963" s="13"/>
      <c r="K38963" s="23"/>
      <c r="O38963" s="21"/>
      <c r="P38963" s="27"/>
      <c r="Q38963" s="16"/>
      <c r="U38963" s="27"/>
    </row>
    <row r="38964" spans="2:21" x14ac:dyDescent="0.25">
      <c r="B38964"/>
      <c r="C38964"/>
      <c r="D38964" s="13"/>
      <c r="E38964" s="13"/>
      <c r="K38964" s="23"/>
      <c r="O38964" s="21"/>
      <c r="P38964" s="27"/>
      <c r="Q38964" s="16"/>
      <c r="U38964" s="27"/>
    </row>
    <row r="38965" spans="2:21" x14ac:dyDescent="0.25">
      <c r="B38965"/>
      <c r="C38965"/>
      <c r="D38965" s="13"/>
      <c r="E38965" s="13"/>
      <c r="K38965" s="23"/>
      <c r="O38965" s="21"/>
      <c r="P38965" s="27"/>
      <c r="Q38965" s="16"/>
      <c r="U38965" s="27"/>
    </row>
    <row r="38966" spans="2:21" x14ac:dyDescent="0.25">
      <c r="B38966"/>
      <c r="C38966"/>
      <c r="D38966" s="13"/>
      <c r="E38966" s="13"/>
      <c r="K38966" s="23"/>
      <c r="O38966" s="21"/>
      <c r="P38966" s="27"/>
      <c r="Q38966" s="16"/>
      <c r="U38966" s="27"/>
    </row>
    <row r="38967" spans="2:21" x14ac:dyDescent="0.25">
      <c r="B38967"/>
      <c r="C38967"/>
      <c r="D38967" s="13"/>
      <c r="E38967" s="13"/>
      <c r="K38967" s="23"/>
      <c r="O38967" s="21"/>
      <c r="P38967" s="27"/>
      <c r="Q38967" s="16"/>
      <c r="U38967" s="27"/>
    </row>
    <row r="38968" spans="2:21" x14ac:dyDescent="0.25">
      <c r="B38968"/>
      <c r="C38968"/>
      <c r="D38968" s="13"/>
      <c r="E38968" s="13"/>
      <c r="K38968" s="23"/>
      <c r="O38968" s="21"/>
      <c r="P38968" s="27"/>
      <c r="Q38968" s="16"/>
      <c r="U38968" s="27"/>
    </row>
    <row r="38969" spans="2:21" x14ac:dyDescent="0.25">
      <c r="B38969"/>
      <c r="C38969"/>
      <c r="D38969" s="13"/>
      <c r="E38969" s="13"/>
      <c r="K38969" s="23"/>
      <c r="O38969" s="21"/>
      <c r="P38969" s="27"/>
      <c r="Q38969" s="16"/>
      <c r="U38969" s="27"/>
    </row>
    <row r="38970" spans="2:21" x14ac:dyDescent="0.25">
      <c r="B38970"/>
      <c r="C38970"/>
      <c r="D38970" s="13"/>
      <c r="E38970" s="13"/>
      <c r="K38970" s="23"/>
      <c r="O38970" s="21"/>
      <c r="P38970" s="27"/>
      <c r="Q38970" s="16"/>
      <c r="U38970" s="27"/>
    </row>
    <row r="38971" spans="2:21" x14ac:dyDescent="0.25">
      <c r="B38971"/>
      <c r="C38971"/>
      <c r="D38971" s="13"/>
      <c r="E38971" s="13"/>
      <c r="K38971" s="23"/>
      <c r="O38971" s="21"/>
      <c r="P38971" s="27"/>
      <c r="Q38971" s="16"/>
      <c r="U38971" s="27"/>
    </row>
    <row r="38972" spans="2:21" x14ac:dyDescent="0.25">
      <c r="B38972"/>
      <c r="C38972"/>
      <c r="D38972" s="13"/>
      <c r="E38972" s="13"/>
      <c r="K38972" s="23"/>
      <c r="O38972" s="21"/>
      <c r="P38972" s="27"/>
      <c r="Q38972" s="16"/>
      <c r="U38972" s="27"/>
    </row>
    <row r="38973" spans="2:21" x14ac:dyDescent="0.25">
      <c r="B38973"/>
      <c r="C38973"/>
      <c r="D38973" s="13"/>
      <c r="E38973" s="13"/>
      <c r="K38973" s="23"/>
      <c r="O38973" s="21"/>
      <c r="P38973" s="27"/>
      <c r="Q38973" s="16"/>
      <c r="U38973" s="27"/>
    </row>
    <row r="38974" spans="2:21" x14ac:dyDescent="0.25">
      <c r="B38974"/>
      <c r="C38974"/>
      <c r="D38974" s="13"/>
      <c r="E38974" s="13"/>
      <c r="K38974" s="23"/>
      <c r="O38974" s="21"/>
      <c r="P38974" s="27"/>
      <c r="Q38974" s="16"/>
      <c r="U38974" s="27"/>
    </row>
    <row r="38975" spans="2:21" x14ac:dyDescent="0.25">
      <c r="B38975"/>
      <c r="C38975"/>
      <c r="D38975" s="13"/>
      <c r="E38975" s="13"/>
      <c r="K38975" s="23"/>
      <c r="O38975" s="21"/>
      <c r="P38975" s="27"/>
      <c r="Q38975" s="16"/>
      <c r="U38975" s="27"/>
    </row>
    <row r="38976" spans="2:21" x14ac:dyDescent="0.25">
      <c r="B38976"/>
      <c r="C38976"/>
      <c r="D38976" s="13"/>
      <c r="E38976" s="13"/>
      <c r="K38976" s="23"/>
      <c r="O38976" s="21"/>
      <c r="P38976" s="27"/>
      <c r="Q38976" s="16"/>
      <c r="U38976" s="27"/>
    </row>
    <row r="38977" spans="2:21" x14ac:dyDescent="0.25">
      <c r="B38977"/>
      <c r="C38977"/>
      <c r="D38977" s="13"/>
      <c r="E38977" s="13"/>
      <c r="K38977" s="23"/>
      <c r="O38977" s="21"/>
      <c r="P38977" s="27"/>
      <c r="Q38977" s="16"/>
      <c r="U38977" s="27"/>
    </row>
    <row r="38978" spans="2:21" x14ac:dyDescent="0.25">
      <c r="B38978"/>
      <c r="C38978"/>
      <c r="D38978" s="13"/>
      <c r="E38978" s="13"/>
      <c r="K38978" s="23"/>
      <c r="O38978" s="21"/>
      <c r="P38978" s="27"/>
      <c r="Q38978" s="16"/>
      <c r="U38978" s="27"/>
    </row>
    <row r="38979" spans="2:21" x14ac:dyDescent="0.25">
      <c r="B38979"/>
      <c r="C38979"/>
      <c r="D38979" s="13"/>
      <c r="E38979" s="13"/>
      <c r="K38979" s="23"/>
      <c r="O38979" s="21"/>
      <c r="P38979" s="27"/>
      <c r="Q38979" s="16"/>
      <c r="U38979" s="27"/>
    </row>
    <row r="38980" spans="2:21" x14ac:dyDescent="0.25">
      <c r="B38980"/>
      <c r="C38980"/>
      <c r="D38980" s="13"/>
      <c r="E38980" s="13"/>
      <c r="K38980" s="23"/>
      <c r="O38980" s="21"/>
      <c r="P38980" s="27"/>
      <c r="Q38980" s="16"/>
      <c r="U38980" s="27"/>
    </row>
    <row r="38981" spans="2:21" x14ac:dyDescent="0.25">
      <c r="B38981"/>
      <c r="C38981"/>
      <c r="D38981" s="13"/>
      <c r="E38981" s="13"/>
      <c r="K38981" s="23"/>
      <c r="O38981" s="21"/>
      <c r="P38981" s="27"/>
      <c r="Q38981" s="16"/>
      <c r="U38981" s="27"/>
    </row>
    <row r="38982" spans="2:21" x14ac:dyDescent="0.25">
      <c r="B38982"/>
      <c r="C38982"/>
      <c r="D38982" s="13"/>
      <c r="E38982" s="13"/>
      <c r="K38982" s="23"/>
      <c r="O38982" s="21"/>
      <c r="P38982" s="27"/>
      <c r="Q38982" s="16"/>
      <c r="U38982" s="27"/>
    </row>
    <row r="38983" spans="2:21" x14ac:dyDescent="0.25">
      <c r="B38983"/>
      <c r="C38983"/>
      <c r="D38983" s="13"/>
      <c r="E38983" s="13"/>
      <c r="K38983" s="23"/>
      <c r="O38983" s="21"/>
      <c r="P38983" s="27"/>
      <c r="Q38983" s="16"/>
      <c r="U38983" s="27"/>
    </row>
    <row r="38984" spans="2:21" x14ac:dyDescent="0.25">
      <c r="B38984"/>
      <c r="C38984"/>
      <c r="D38984" s="13"/>
      <c r="E38984" s="13"/>
      <c r="K38984" s="23"/>
      <c r="O38984" s="21"/>
      <c r="P38984" s="27"/>
      <c r="Q38984" s="16"/>
      <c r="U38984" s="27"/>
    </row>
    <row r="38985" spans="2:21" x14ac:dyDescent="0.25">
      <c r="B38985"/>
      <c r="C38985"/>
      <c r="D38985" s="13"/>
      <c r="E38985" s="13"/>
      <c r="K38985" s="23"/>
      <c r="O38985" s="21"/>
      <c r="P38985" s="27"/>
      <c r="Q38985" s="16"/>
      <c r="U38985" s="27"/>
    </row>
    <row r="38986" spans="2:21" x14ac:dyDescent="0.25">
      <c r="B38986"/>
      <c r="C38986"/>
      <c r="D38986" s="13"/>
      <c r="E38986" s="13"/>
      <c r="K38986" s="23"/>
      <c r="O38986" s="21"/>
      <c r="P38986" s="27"/>
      <c r="Q38986" s="16"/>
      <c r="U38986" s="27"/>
    </row>
    <row r="38987" spans="2:21" x14ac:dyDescent="0.25">
      <c r="B38987"/>
      <c r="C38987"/>
      <c r="D38987" s="13"/>
      <c r="E38987" s="13"/>
      <c r="K38987" s="23"/>
      <c r="O38987" s="21"/>
      <c r="P38987" s="27"/>
      <c r="Q38987" s="16"/>
      <c r="U38987" s="27"/>
    </row>
    <row r="38988" spans="2:21" x14ac:dyDescent="0.25">
      <c r="B38988"/>
      <c r="C38988"/>
      <c r="D38988" s="13"/>
      <c r="E38988" s="13"/>
      <c r="K38988" s="23"/>
      <c r="O38988" s="21"/>
      <c r="P38988" s="27"/>
      <c r="Q38988" s="16"/>
      <c r="U38988" s="27"/>
    </row>
    <row r="38989" spans="2:21" x14ac:dyDescent="0.25">
      <c r="B38989"/>
      <c r="C38989"/>
      <c r="D38989" s="13"/>
      <c r="E38989" s="13"/>
      <c r="K38989" s="23"/>
      <c r="O38989" s="21"/>
      <c r="P38989" s="27"/>
      <c r="Q38989" s="16"/>
      <c r="U38989" s="27"/>
    </row>
    <row r="38990" spans="2:21" x14ac:dyDescent="0.25">
      <c r="B38990"/>
      <c r="C38990"/>
      <c r="D38990" s="13"/>
      <c r="E38990" s="13"/>
      <c r="K38990" s="23"/>
      <c r="O38990" s="21"/>
      <c r="P38990" s="27"/>
      <c r="Q38990" s="16"/>
      <c r="U38990" s="27"/>
    </row>
    <row r="38991" spans="2:21" x14ac:dyDescent="0.25">
      <c r="B38991"/>
      <c r="C38991"/>
      <c r="D38991" s="13"/>
      <c r="E38991" s="13"/>
      <c r="K38991" s="23"/>
      <c r="O38991" s="21"/>
      <c r="P38991" s="27"/>
      <c r="Q38991" s="16"/>
      <c r="U38991" s="27"/>
    </row>
    <row r="38992" spans="2:21" x14ac:dyDescent="0.25">
      <c r="B38992"/>
      <c r="C38992"/>
      <c r="D38992" s="13"/>
      <c r="E38992" s="13"/>
      <c r="K38992" s="23"/>
      <c r="O38992" s="21"/>
      <c r="P38992" s="27"/>
      <c r="Q38992" s="16"/>
      <c r="U38992" s="27"/>
    </row>
    <row r="38993" spans="2:21" x14ac:dyDescent="0.25">
      <c r="B38993"/>
      <c r="C38993"/>
      <c r="D38993" s="13"/>
      <c r="E38993" s="13"/>
      <c r="K38993" s="23"/>
      <c r="O38993" s="21"/>
      <c r="P38993" s="27"/>
      <c r="Q38993" s="16"/>
      <c r="U38993" s="27"/>
    </row>
    <row r="38994" spans="2:21" x14ac:dyDescent="0.25">
      <c r="B38994"/>
      <c r="C38994"/>
      <c r="D38994" s="13"/>
      <c r="E38994" s="13"/>
      <c r="K38994" s="23"/>
      <c r="O38994" s="21"/>
      <c r="P38994" s="27"/>
      <c r="Q38994" s="16"/>
      <c r="U38994" s="27"/>
    </row>
    <row r="38995" spans="2:21" x14ac:dyDescent="0.25">
      <c r="B38995"/>
      <c r="C38995"/>
      <c r="D38995" s="13"/>
      <c r="E38995" s="13"/>
      <c r="K38995" s="23"/>
      <c r="O38995" s="21"/>
      <c r="P38995" s="27"/>
      <c r="Q38995" s="16"/>
      <c r="U38995" s="27"/>
    </row>
    <row r="38996" spans="2:21" x14ac:dyDescent="0.25">
      <c r="B38996"/>
      <c r="C38996"/>
      <c r="D38996" s="13"/>
      <c r="E38996" s="13"/>
      <c r="K38996" s="23"/>
      <c r="O38996" s="21"/>
      <c r="P38996" s="27"/>
      <c r="Q38996" s="16"/>
      <c r="U38996" s="27"/>
    </row>
    <row r="38997" spans="2:21" x14ac:dyDescent="0.25">
      <c r="B38997"/>
      <c r="C38997"/>
      <c r="D38997" s="13"/>
      <c r="E38997" s="13"/>
      <c r="K38997" s="23"/>
      <c r="O38997" s="21"/>
      <c r="P38997" s="27"/>
      <c r="Q38997" s="16"/>
      <c r="U38997" s="27"/>
    </row>
    <row r="38998" spans="2:21" x14ac:dyDescent="0.25">
      <c r="B38998"/>
      <c r="C38998"/>
      <c r="D38998" s="13"/>
      <c r="E38998" s="13"/>
      <c r="K38998" s="23"/>
      <c r="O38998" s="21"/>
      <c r="P38998" s="27"/>
      <c r="Q38998" s="16"/>
      <c r="U38998" s="27"/>
    </row>
    <row r="38999" spans="2:21" x14ac:dyDescent="0.25">
      <c r="B38999"/>
      <c r="C38999"/>
      <c r="D38999" s="13"/>
      <c r="E38999" s="13"/>
      <c r="K38999" s="23"/>
      <c r="O38999" s="21"/>
      <c r="P38999" s="27"/>
      <c r="Q38999" s="16"/>
      <c r="U38999" s="27"/>
    </row>
    <row r="39000" spans="2:21" x14ac:dyDescent="0.25">
      <c r="B39000"/>
      <c r="C39000"/>
      <c r="D39000" s="13"/>
      <c r="E39000" s="13"/>
      <c r="K39000" s="23"/>
      <c r="O39000" s="21"/>
      <c r="P39000" s="27"/>
      <c r="Q39000" s="16"/>
      <c r="U39000" s="27"/>
    </row>
    <row r="39001" spans="2:21" x14ac:dyDescent="0.25">
      <c r="B39001"/>
      <c r="C39001"/>
      <c r="D39001" s="13"/>
      <c r="E39001" s="13"/>
      <c r="K39001" s="23"/>
      <c r="O39001" s="21"/>
      <c r="P39001" s="27"/>
      <c r="Q39001" s="16"/>
      <c r="U39001" s="27"/>
    </row>
    <row r="39002" spans="2:21" x14ac:dyDescent="0.25">
      <c r="B39002"/>
      <c r="C39002"/>
      <c r="D39002" s="13"/>
      <c r="E39002" s="13"/>
      <c r="K39002" s="23"/>
      <c r="O39002" s="21"/>
      <c r="P39002" s="27"/>
      <c r="Q39002" s="16"/>
      <c r="U39002" s="27"/>
    </row>
    <row r="39003" spans="2:21" x14ac:dyDescent="0.25">
      <c r="B39003"/>
      <c r="C39003"/>
      <c r="D39003" s="13"/>
      <c r="E39003" s="13"/>
      <c r="K39003" s="23"/>
      <c r="O39003" s="21"/>
      <c r="P39003" s="27"/>
      <c r="Q39003" s="16"/>
      <c r="U39003" s="27"/>
    </row>
    <row r="39004" spans="2:21" x14ac:dyDescent="0.25">
      <c r="B39004"/>
      <c r="C39004"/>
      <c r="D39004" s="13"/>
      <c r="E39004" s="13"/>
      <c r="K39004" s="23"/>
      <c r="O39004" s="21"/>
      <c r="P39004" s="27"/>
      <c r="Q39004" s="16"/>
      <c r="U39004" s="27"/>
    </row>
    <row r="39005" spans="2:21" x14ac:dyDescent="0.25">
      <c r="B39005"/>
      <c r="C39005"/>
      <c r="D39005" s="13"/>
      <c r="E39005" s="13"/>
      <c r="K39005" s="23"/>
      <c r="O39005" s="21"/>
      <c r="P39005" s="27"/>
      <c r="Q39005" s="16"/>
      <c r="U39005" s="27"/>
    </row>
    <row r="39006" spans="2:21" x14ac:dyDescent="0.25">
      <c r="B39006"/>
      <c r="C39006"/>
      <c r="D39006" s="13"/>
      <c r="E39006" s="13"/>
      <c r="K39006" s="23"/>
      <c r="O39006" s="21"/>
      <c r="P39006" s="27"/>
      <c r="Q39006" s="16"/>
      <c r="U39006" s="27"/>
    </row>
    <row r="39007" spans="2:21" x14ac:dyDescent="0.25">
      <c r="B39007"/>
      <c r="C39007"/>
      <c r="D39007" s="13"/>
      <c r="E39007" s="13"/>
      <c r="K39007" s="23"/>
      <c r="O39007" s="21"/>
      <c r="P39007" s="27"/>
      <c r="Q39007" s="16"/>
      <c r="U39007" s="27"/>
    </row>
    <row r="39008" spans="2:21" x14ac:dyDescent="0.25">
      <c r="B39008"/>
      <c r="C39008"/>
      <c r="D39008" s="13"/>
      <c r="E39008" s="13"/>
      <c r="K39008" s="23"/>
      <c r="O39008" s="21"/>
      <c r="P39008" s="27"/>
      <c r="Q39008" s="16"/>
      <c r="U39008" s="27"/>
    </row>
    <row r="39009" spans="2:21" x14ac:dyDescent="0.25">
      <c r="B39009"/>
      <c r="C39009"/>
      <c r="D39009" s="13"/>
      <c r="E39009" s="13"/>
      <c r="K39009" s="23"/>
      <c r="O39009" s="21"/>
      <c r="P39009" s="27"/>
      <c r="Q39009" s="16"/>
      <c r="U39009" s="27"/>
    </row>
    <row r="39010" spans="2:21" x14ac:dyDescent="0.25">
      <c r="B39010"/>
      <c r="C39010"/>
      <c r="D39010" s="13"/>
      <c r="E39010" s="13"/>
      <c r="K39010" s="23"/>
      <c r="O39010" s="21"/>
      <c r="P39010" s="27"/>
      <c r="Q39010" s="16"/>
      <c r="U39010" s="27"/>
    </row>
    <row r="39011" spans="2:21" x14ac:dyDescent="0.25">
      <c r="B39011"/>
      <c r="C39011"/>
      <c r="D39011" s="13"/>
      <c r="E39011" s="13"/>
      <c r="K39011" s="23"/>
      <c r="O39011" s="21"/>
      <c r="P39011" s="27"/>
      <c r="Q39011" s="16"/>
      <c r="U39011" s="27"/>
    </row>
    <row r="39012" spans="2:21" x14ac:dyDescent="0.25">
      <c r="B39012"/>
      <c r="C39012"/>
      <c r="D39012" s="13"/>
      <c r="E39012" s="13"/>
      <c r="K39012" s="23"/>
      <c r="O39012" s="21"/>
      <c r="P39012" s="27"/>
      <c r="Q39012" s="16"/>
      <c r="U39012" s="27"/>
    </row>
    <row r="39013" spans="2:21" x14ac:dyDescent="0.25">
      <c r="B39013"/>
      <c r="C39013"/>
      <c r="D39013" s="13"/>
      <c r="E39013" s="13"/>
      <c r="K39013" s="23"/>
      <c r="O39013" s="21"/>
      <c r="P39013" s="27"/>
      <c r="Q39013" s="16"/>
      <c r="U39013" s="27"/>
    </row>
    <row r="39014" spans="2:21" x14ac:dyDescent="0.25">
      <c r="B39014"/>
      <c r="C39014"/>
      <c r="D39014" s="13"/>
      <c r="E39014" s="13"/>
      <c r="K39014" s="23"/>
      <c r="O39014" s="21"/>
      <c r="P39014" s="27"/>
      <c r="Q39014" s="16"/>
      <c r="U39014" s="27"/>
    </row>
    <row r="39015" spans="2:21" x14ac:dyDescent="0.25">
      <c r="B39015"/>
      <c r="C39015"/>
      <c r="D39015" s="13"/>
      <c r="E39015" s="13"/>
      <c r="K39015" s="23"/>
      <c r="O39015" s="21"/>
      <c r="P39015" s="27"/>
      <c r="Q39015" s="16"/>
      <c r="U39015" s="27"/>
    </row>
    <row r="39016" spans="2:21" x14ac:dyDescent="0.25">
      <c r="B39016"/>
      <c r="C39016"/>
      <c r="D39016" s="13"/>
      <c r="E39016" s="13"/>
      <c r="K39016" s="23"/>
      <c r="O39016" s="21"/>
      <c r="P39016" s="27"/>
      <c r="Q39016" s="16"/>
      <c r="U39016" s="27"/>
    </row>
    <row r="39017" spans="2:21" x14ac:dyDescent="0.25">
      <c r="B39017"/>
      <c r="C39017"/>
      <c r="D39017" s="13"/>
      <c r="E39017" s="13"/>
      <c r="K39017" s="23"/>
      <c r="O39017" s="21"/>
      <c r="P39017" s="27"/>
      <c r="Q39017" s="16"/>
      <c r="U39017" s="27"/>
    </row>
    <row r="39018" spans="2:21" x14ac:dyDescent="0.25">
      <c r="B39018"/>
      <c r="C39018"/>
      <c r="D39018" s="13"/>
      <c r="E39018" s="13"/>
      <c r="K39018" s="23"/>
      <c r="O39018" s="21"/>
      <c r="P39018" s="27"/>
      <c r="Q39018" s="16"/>
      <c r="U39018" s="27"/>
    </row>
    <row r="39019" spans="2:21" x14ac:dyDescent="0.25">
      <c r="B39019"/>
      <c r="C39019"/>
      <c r="D39019" s="13"/>
      <c r="E39019" s="13"/>
      <c r="K39019" s="23"/>
      <c r="O39019" s="21"/>
      <c r="P39019" s="27"/>
      <c r="Q39019" s="16"/>
      <c r="U39019" s="27"/>
    </row>
    <row r="39020" spans="2:21" x14ac:dyDescent="0.25">
      <c r="B39020"/>
      <c r="C39020"/>
      <c r="D39020" s="13"/>
      <c r="E39020" s="13"/>
      <c r="K39020" s="23"/>
      <c r="O39020" s="21"/>
      <c r="P39020" s="27"/>
      <c r="Q39020" s="16"/>
      <c r="U39020" s="27"/>
    </row>
    <row r="39021" spans="2:21" x14ac:dyDescent="0.25">
      <c r="B39021"/>
      <c r="C39021"/>
      <c r="D39021" s="13"/>
      <c r="E39021" s="13"/>
      <c r="K39021" s="23"/>
      <c r="O39021" s="21"/>
      <c r="P39021" s="27"/>
      <c r="Q39021" s="16"/>
      <c r="U39021" s="27"/>
    </row>
    <row r="39022" spans="2:21" x14ac:dyDescent="0.25">
      <c r="B39022"/>
      <c r="C39022"/>
      <c r="D39022" s="13"/>
      <c r="E39022" s="13"/>
      <c r="K39022" s="23"/>
      <c r="O39022" s="21"/>
      <c r="P39022" s="27"/>
      <c r="Q39022" s="16"/>
      <c r="U39022" s="27"/>
    </row>
    <row r="39023" spans="2:21" x14ac:dyDescent="0.25">
      <c r="B39023"/>
      <c r="C39023"/>
      <c r="D39023" s="13"/>
      <c r="E39023" s="13"/>
      <c r="K39023" s="23"/>
      <c r="O39023" s="21"/>
      <c r="P39023" s="27"/>
      <c r="Q39023" s="16"/>
      <c r="U39023" s="27"/>
    </row>
    <row r="39024" spans="2:21" x14ac:dyDescent="0.25">
      <c r="B39024"/>
      <c r="C39024"/>
      <c r="D39024" s="13"/>
      <c r="E39024" s="13"/>
      <c r="K39024" s="23"/>
      <c r="O39024" s="21"/>
      <c r="P39024" s="27"/>
      <c r="Q39024" s="16"/>
      <c r="U39024" s="27"/>
    </row>
    <row r="39025" spans="2:21" x14ac:dyDescent="0.25">
      <c r="B39025"/>
      <c r="C39025"/>
      <c r="D39025" s="13"/>
      <c r="E39025" s="13"/>
      <c r="K39025" s="23"/>
      <c r="O39025" s="21"/>
      <c r="P39025" s="27"/>
      <c r="Q39025" s="16"/>
      <c r="U39025" s="27"/>
    </row>
    <row r="39026" spans="2:21" x14ac:dyDescent="0.25">
      <c r="B39026"/>
      <c r="C39026"/>
      <c r="D39026" s="13"/>
      <c r="E39026" s="13"/>
      <c r="K39026" s="23"/>
      <c r="O39026" s="21"/>
      <c r="P39026" s="27"/>
      <c r="Q39026" s="16"/>
      <c r="U39026" s="27"/>
    </row>
    <row r="39027" spans="2:21" x14ac:dyDescent="0.25">
      <c r="B39027"/>
      <c r="C39027"/>
      <c r="D39027" s="13"/>
      <c r="E39027" s="13"/>
      <c r="K39027" s="23"/>
      <c r="O39027" s="21"/>
      <c r="P39027" s="27"/>
      <c r="Q39027" s="16"/>
      <c r="U39027" s="27"/>
    </row>
    <row r="39028" spans="2:21" x14ac:dyDescent="0.25">
      <c r="B39028"/>
      <c r="C39028"/>
      <c r="D39028" s="13"/>
      <c r="E39028" s="13"/>
      <c r="K39028" s="23"/>
      <c r="O39028" s="21"/>
      <c r="P39028" s="27"/>
      <c r="Q39028" s="16"/>
      <c r="U39028" s="27"/>
    </row>
    <row r="39029" spans="2:21" x14ac:dyDescent="0.25">
      <c r="B39029"/>
      <c r="C39029"/>
      <c r="D39029" s="13"/>
      <c r="E39029" s="13"/>
      <c r="K39029" s="23"/>
      <c r="O39029" s="21"/>
      <c r="P39029" s="27"/>
      <c r="Q39029" s="16"/>
      <c r="U39029" s="27"/>
    </row>
    <row r="39030" spans="2:21" x14ac:dyDescent="0.25">
      <c r="B39030"/>
      <c r="C39030"/>
      <c r="D39030" s="13"/>
      <c r="E39030" s="13"/>
      <c r="K39030" s="23"/>
      <c r="O39030" s="21"/>
      <c r="P39030" s="27"/>
      <c r="Q39030" s="16"/>
      <c r="U39030" s="27"/>
    </row>
    <row r="39031" spans="2:21" x14ac:dyDescent="0.25">
      <c r="B39031"/>
      <c r="C39031"/>
      <c r="D39031" s="13"/>
      <c r="E39031" s="13"/>
      <c r="K39031" s="23"/>
      <c r="O39031" s="21"/>
      <c r="P39031" s="27"/>
      <c r="Q39031" s="16"/>
      <c r="U39031" s="27"/>
    </row>
    <row r="39032" spans="2:21" x14ac:dyDescent="0.25">
      <c r="B39032"/>
      <c r="C39032"/>
      <c r="D39032" s="13"/>
      <c r="E39032" s="13"/>
      <c r="K39032" s="23"/>
      <c r="O39032" s="21"/>
      <c r="P39032" s="27"/>
      <c r="Q39032" s="16"/>
      <c r="U39032" s="27"/>
    </row>
    <row r="39033" spans="2:21" x14ac:dyDescent="0.25">
      <c r="B39033"/>
      <c r="C39033"/>
      <c r="D39033" s="13"/>
      <c r="E39033" s="13"/>
      <c r="K39033" s="23"/>
      <c r="O39033" s="21"/>
      <c r="P39033" s="27"/>
      <c r="Q39033" s="16"/>
      <c r="U39033" s="27"/>
    </row>
    <row r="39034" spans="2:21" x14ac:dyDescent="0.25">
      <c r="B39034"/>
      <c r="C39034"/>
      <c r="D39034" s="13"/>
      <c r="E39034" s="13"/>
      <c r="K39034" s="23"/>
      <c r="O39034" s="21"/>
      <c r="P39034" s="27"/>
      <c r="Q39034" s="16"/>
      <c r="U39034" s="27"/>
    </row>
    <row r="39035" spans="2:21" x14ac:dyDescent="0.25">
      <c r="B39035"/>
      <c r="C39035"/>
      <c r="D39035" s="13"/>
      <c r="E39035" s="13"/>
      <c r="K39035" s="23"/>
      <c r="O39035" s="21"/>
      <c r="P39035" s="27"/>
      <c r="Q39035" s="16"/>
      <c r="U39035" s="27"/>
    </row>
    <row r="39036" spans="2:21" x14ac:dyDescent="0.25">
      <c r="B39036"/>
      <c r="C39036"/>
      <c r="D39036" s="13"/>
      <c r="E39036" s="13"/>
      <c r="K39036" s="23"/>
      <c r="O39036" s="21"/>
      <c r="P39036" s="27"/>
      <c r="Q39036" s="16"/>
      <c r="U39036" s="27"/>
    </row>
    <row r="39037" spans="2:21" x14ac:dyDescent="0.25">
      <c r="B39037"/>
      <c r="C39037"/>
      <c r="D39037" s="13"/>
      <c r="E39037" s="13"/>
      <c r="K39037" s="23"/>
      <c r="O39037" s="21"/>
      <c r="P39037" s="27"/>
      <c r="Q39037" s="16"/>
      <c r="U39037" s="27"/>
    </row>
    <row r="39038" spans="2:21" x14ac:dyDescent="0.25">
      <c r="B39038"/>
      <c r="C39038"/>
      <c r="D39038" s="13"/>
      <c r="E39038" s="13"/>
      <c r="K39038" s="23"/>
      <c r="O39038" s="21"/>
      <c r="P39038" s="27"/>
      <c r="Q39038" s="16"/>
      <c r="U39038" s="27"/>
    </row>
    <row r="39039" spans="2:21" x14ac:dyDescent="0.25">
      <c r="B39039"/>
      <c r="C39039"/>
      <c r="D39039" s="13"/>
      <c r="E39039" s="13"/>
      <c r="K39039" s="23"/>
      <c r="O39039" s="21"/>
      <c r="P39039" s="27"/>
      <c r="Q39039" s="16"/>
      <c r="U39039" s="27"/>
    </row>
    <row r="39040" spans="2:21" x14ac:dyDescent="0.25">
      <c r="B39040"/>
      <c r="C39040"/>
      <c r="D39040" s="13"/>
      <c r="E39040" s="13"/>
      <c r="K39040" s="23"/>
      <c r="O39040" s="21"/>
      <c r="P39040" s="27"/>
      <c r="Q39040" s="16"/>
      <c r="U39040" s="27"/>
    </row>
    <row r="39041" spans="2:21" x14ac:dyDescent="0.25">
      <c r="B39041"/>
      <c r="C39041"/>
      <c r="D39041" s="13"/>
      <c r="E39041" s="13"/>
      <c r="K39041" s="23"/>
      <c r="O39041" s="21"/>
      <c r="P39041" s="27"/>
      <c r="Q39041" s="16"/>
      <c r="U39041" s="27"/>
    </row>
    <row r="39042" spans="2:21" x14ac:dyDescent="0.25">
      <c r="B39042"/>
      <c r="C39042"/>
      <c r="D39042" s="13"/>
      <c r="E39042" s="13"/>
      <c r="K39042" s="23"/>
      <c r="O39042" s="21"/>
      <c r="P39042" s="27"/>
      <c r="Q39042" s="16"/>
      <c r="U39042" s="27"/>
    </row>
    <row r="39043" spans="2:21" x14ac:dyDescent="0.25">
      <c r="B39043"/>
      <c r="C39043"/>
      <c r="D39043" s="13"/>
      <c r="E39043" s="13"/>
      <c r="K39043" s="23"/>
      <c r="O39043" s="21"/>
      <c r="P39043" s="27"/>
      <c r="Q39043" s="16"/>
      <c r="U39043" s="27"/>
    </row>
    <row r="39044" spans="2:21" x14ac:dyDescent="0.25">
      <c r="B39044"/>
      <c r="C39044"/>
      <c r="D39044" s="13"/>
      <c r="E39044" s="13"/>
      <c r="K39044" s="23"/>
      <c r="O39044" s="21"/>
      <c r="P39044" s="27"/>
      <c r="Q39044" s="16"/>
      <c r="U39044" s="27"/>
    </row>
    <row r="39045" spans="2:21" x14ac:dyDescent="0.25">
      <c r="B39045"/>
      <c r="C39045"/>
      <c r="D39045" s="13"/>
      <c r="E39045" s="13"/>
      <c r="K39045" s="23"/>
      <c r="O39045" s="21"/>
      <c r="P39045" s="27"/>
      <c r="Q39045" s="16"/>
      <c r="U39045" s="27"/>
    </row>
    <row r="39046" spans="2:21" x14ac:dyDescent="0.25">
      <c r="B39046"/>
      <c r="C39046"/>
      <c r="D39046" s="13"/>
      <c r="E39046" s="13"/>
      <c r="K39046" s="23"/>
      <c r="O39046" s="21"/>
      <c r="P39046" s="27"/>
      <c r="Q39046" s="16"/>
      <c r="U39046" s="27"/>
    </row>
    <row r="39047" spans="2:21" x14ac:dyDescent="0.25">
      <c r="B39047"/>
      <c r="C39047"/>
      <c r="D39047" s="13"/>
      <c r="E39047" s="13"/>
      <c r="K39047" s="23"/>
      <c r="O39047" s="21"/>
      <c r="P39047" s="27"/>
      <c r="Q39047" s="16"/>
      <c r="U39047" s="27"/>
    </row>
    <row r="39048" spans="2:21" x14ac:dyDescent="0.25">
      <c r="B39048"/>
      <c r="C39048"/>
      <c r="D39048" s="13"/>
      <c r="E39048" s="13"/>
      <c r="K39048" s="23"/>
      <c r="O39048" s="21"/>
      <c r="P39048" s="27"/>
      <c r="Q39048" s="16"/>
      <c r="U39048" s="27"/>
    </row>
    <row r="39049" spans="2:21" x14ac:dyDescent="0.25">
      <c r="B39049"/>
      <c r="C39049"/>
      <c r="D39049" s="13"/>
      <c r="E39049" s="13"/>
      <c r="K39049" s="23"/>
      <c r="O39049" s="21"/>
      <c r="P39049" s="27"/>
      <c r="Q39049" s="16"/>
      <c r="U39049" s="27"/>
    </row>
    <row r="39050" spans="2:21" x14ac:dyDescent="0.25">
      <c r="B39050"/>
      <c r="C39050"/>
      <c r="D39050" s="13"/>
      <c r="E39050" s="13"/>
      <c r="K39050" s="23"/>
      <c r="O39050" s="21"/>
      <c r="P39050" s="27"/>
      <c r="Q39050" s="16"/>
      <c r="U39050" s="27"/>
    </row>
    <row r="39051" spans="2:21" x14ac:dyDescent="0.25">
      <c r="B39051"/>
      <c r="C39051"/>
      <c r="D39051" s="13"/>
      <c r="E39051" s="13"/>
      <c r="K39051" s="23"/>
      <c r="O39051" s="21"/>
      <c r="P39051" s="27"/>
      <c r="Q39051" s="16"/>
      <c r="U39051" s="27"/>
    </row>
    <row r="39052" spans="2:21" x14ac:dyDescent="0.25">
      <c r="B39052"/>
      <c r="C39052"/>
      <c r="D39052" s="13"/>
      <c r="E39052" s="13"/>
      <c r="K39052" s="23"/>
      <c r="O39052" s="21"/>
      <c r="P39052" s="27"/>
      <c r="Q39052" s="16"/>
      <c r="U39052" s="27"/>
    </row>
    <row r="39053" spans="2:21" x14ac:dyDescent="0.25">
      <c r="B39053"/>
      <c r="C39053"/>
      <c r="D39053" s="13"/>
      <c r="E39053" s="13"/>
      <c r="K39053" s="23"/>
      <c r="O39053" s="21"/>
      <c r="P39053" s="27"/>
      <c r="Q39053" s="16"/>
      <c r="U39053" s="27"/>
    </row>
    <row r="39054" spans="2:21" x14ac:dyDescent="0.25">
      <c r="B39054"/>
      <c r="C39054"/>
      <c r="D39054" s="13"/>
      <c r="E39054" s="13"/>
      <c r="K39054" s="23"/>
      <c r="O39054" s="21"/>
      <c r="P39054" s="27"/>
      <c r="Q39054" s="16"/>
      <c r="U39054" s="27"/>
    </row>
    <row r="39055" spans="2:21" x14ac:dyDescent="0.25">
      <c r="B39055"/>
      <c r="C39055"/>
      <c r="D39055" s="13"/>
      <c r="E39055" s="13"/>
      <c r="K39055" s="23"/>
      <c r="O39055" s="21"/>
      <c r="P39055" s="27"/>
      <c r="Q39055" s="16"/>
      <c r="U39055" s="27"/>
    </row>
    <row r="39056" spans="2:21" x14ac:dyDescent="0.25">
      <c r="B39056"/>
      <c r="C39056"/>
      <c r="D39056" s="13"/>
      <c r="E39056" s="13"/>
      <c r="K39056" s="23"/>
      <c r="O39056" s="21"/>
      <c r="P39056" s="27"/>
      <c r="Q39056" s="16"/>
      <c r="U39056" s="27"/>
    </row>
    <row r="39057" spans="2:21" x14ac:dyDescent="0.25">
      <c r="B39057"/>
      <c r="C39057"/>
      <c r="D39057" s="13"/>
      <c r="E39057" s="13"/>
      <c r="K39057" s="23"/>
      <c r="O39057" s="21"/>
      <c r="P39057" s="27"/>
      <c r="Q39057" s="16"/>
      <c r="U39057" s="27"/>
    </row>
    <row r="39058" spans="2:21" x14ac:dyDescent="0.25">
      <c r="B39058"/>
      <c r="C39058"/>
      <c r="D39058" s="13"/>
      <c r="E39058" s="13"/>
      <c r="K39058" s="23"/>
      <c r="O39058" s="21"/>
      <c r="P39058" s="27"/>
      <c r="Q39058" s="16"/>
      <c r="U39058" s="27"/>
    </row>
    <row r="39059" spans="2:21" x14ac:dyDescent="0.25">
      <c r="B39059"/>
      <c r="C39059"/>
      <c r="D39059" s="13"/>
      <c r="E39059" s="13"/>
      <c r="K39059" s="23"/>
      <c r="O39059" s="21"/>
      <c r="P39059" s="27"/>
      <c r="Q39059" s="16"/>
      <c r="U39059" s="27"/>
    </row>
    <row r="39060" spans="2:21" x14ac:dyDescent="0.25">
      <c r="B39060"/>
      <c r="C39060"/>
      <c r="D39060" s="13"/>
      <c r="E39060" s="13"/>
      <c r="K39060" s="23"/>
      <c r="O39060" s="21"/>
      <c r="P39060" s="27"/>
      <c r="Q39060" s="16"/>
      <c r="U39060" s="27"/>
    </row>
    <row r="39061" spans="2:21" x14ac:dyDescent="0.25">
      <c r="B39061"/>
      <c r="C39061"/>
      <c r="D39061" s="13"/>
      <c r="E39061" s="13"/>
      <c r="K39061" s="23"/>
      <c r="O39061" s="21"/>
      <c r="P39061" s="27"/>
      <c r="Q39061" s="16"/>
      <c r="U39061" s="27"/>
    </row>
    <row r="39062" spans="2:21" x14ac:dyDescent="0.25">
      <c r="B39062"/>
      <c r="C39062"/>
      <c r="D39062" s="13"/>
      <c r="E39062" s="13"/>
      <c r="K39062" s="23"/>
      <c r="O39062" s="21"/>
      <c r="P39062" s="27"/>
      <c r="Q39062" s="16"/>
      <c r="U39062" s="27"/>
    </row>
    <row r="39063" spans="2:21" x14ac:dyDescent="0.25">
      <c r="B39063"/>
      <c r="C39063"/>
      <c r="D39063" s="13"/>
      <c r="E39063" s="13"/>
      <c r="K39063" s="23"/>
      <c r="O39063" s="21"/>
      <c r="P39063" s="27"/>
      <c r="Q39063" s="16"/>
      <c r="U39063" s="27"/>
    </row>
    <row r="39064" spans="2:21" x14ac:dyDescent="0.25">
      <c r="B39064"/>
      <c r="C39064"/>
      <c r="D39064" s="13"/>
      <c r="E39064" s="13"/>
      <c r="K39064" s="23"/>
      <c r="O39064" s="21"/>
      <c r="P39064" s="27"/>
      <c r="Q39064" s="16"/>
      <c r="U39064" s="27"/>
    </row>
    <row r="39065" spans="2:21" x14ac:dyDescent="0.25">
      <c r="B39065"/>
      <c r="C39065"/>
      <c r="D39065" s="13"/>
      <c r="E39065" s="13"/>
      <c r="K39065" s="23"/>
      <c r="O39065" s="21"/>
      <c r="P39065" s="27"/>
      <c r="Q39065" s="16"/>
      <c r="U39065" s="27"/>
    </row>
    <row r="39066" spans="2:21" x14ac:dyDescent="0.25">
      <c r="B39066"/>
      <c r="C39066"/>
      <c r="D39066" s="13"/>
      <c r="E39066" s="13"/>
      <c r="K39066" s="23"/>
      <c r="O39066" s="21"/>
      <c r="P39066" s="27"/>
      <c r="Q39066" s="16"/>
      <c r="U39066" s="27"/>
    </row>
    <row r="39067" spans="2:21" x14ac:dyDescent="0.25">
      <c r="B39067"/>
      <c r="C39067"/>
      <c r="D39067" s="13"/>
      <c r="E39067" s="13"/>
      <c r="K39067" s="23"/>
      <c r="O39067" s="21"/>
      <c r="P39067" s="27"/>
      <c r="Q39067" s="16"/>
      <c r="U39067" s="27"/>
    </row>
    <row r="39068" spans="2:21" x14ac:dyDescent="0.25">
      <c r="B39068"/>
      <c r="C39068"/>
      <c r="D39068" s="13"/>
      <c r="E39068" s="13"/>
      <c r="K39068" s="23"/>
      <c r="O39068" s="21"/>
      <c r="P39068" s="27"/>
      <c r="Q39068" s="16"/>
      <c r="U39068" s="27"/>
    </row>
    <row r="39069" spans="2:21" x14ac:dyDescent="0.25">
      <c r="B39069"/>
      <c r="C39069"/>
      <c r="D39069" s="13"/>
      <c r="E39069" s="13"/>
      <c r="K39069" s="23"/>
      <c r="O39069" s="21"/>
      <c r="P39069" s="27"/>
      <c r="Q39069" s="16"/>
      <c r="U39069" s="27"/>
    </row>
    <row r="39070" spans="2:21" x14ac:dyDescent="0.25">
      <c r="B39070"/>
      <c r="C39070"/>
      <c r="D39070" s="13"/>
      <c r="E39070" s="13"/>
      <c r="K39070" s="23"/>
      <c r="O39070" s="21"/>
      <c r="P39070" s="27"/>
      <c r="Q39070" s="16"/>
      <c r="U39070" s="27"/>
    </row>
    <row r="39071" spans="2:21" x14ac:dyDescent="0.25">
      <c r="B39071"/>
      <c r="C39071"/>
      <c r="D39071" s="13"/>
      <c r="E39071" s="13"/>
      <c r="K39071" s="23"/>
      <c r="O39071" s="21"/>
      <c r="P39071" s="27"/>
      <c r="Q39071" s="16"/>
      <c r="U39071" s="27"/>
    </row>
    <row r="39072" spans="2:21" x14ac:dyDescent="0.25">
      <c r="B39072"/>
      <c r="C39072"/>
      <c r="D39072" s="13"/>
      <c r="E39072" s="13"/>
      <c r="K39072" s="23"/>
      <c r="O39072" s="21"/>
      <c r="P39072" s="27"/>
      <c r="Q39072" s="16"/>
      <c r="U39072" s="27"/>
    </row>
    <row r="39073" spans="2:21" x14ac:dyDescent="0.25">
      <c r="B39073"/>
      <c r="C39073"/>
      <c r="D39073" s="13"/>
      <c r="E39073" s="13"/>
      <c r="K39073" s="23"/>
      <c r="O39073" s="21"/>
      <c r="P39073" s="27"/>
      <c r="Q39073" s="16"/>
      <c r="U39073" s="27"/>
    </row>
    <row r="39074" spans="2:21" x14ac:dyDescent="0.25">
      <c r="B39074"/>
      <c r="C39074"/>
      <c r="D39074" s="13"/>
      <c r="E39074" s="13"/>
      <c r="K39074" s="23"/>
      <c r="O39074" s="21"/>
      <c r="P39074" s="27"/>
      <c r="Q39074" s="16"/>
      <c r="U39074" s="27"/>
    </row>
    <row r="39075" spans="2:21" x14ac:dyDescent="0.25">
      <c r="B39075"/>
      <c r="C39075"/>
      <c r="D39075" s="13"/>
      <c r="E39075" s="13"/>
      <c r="K39075" s="23"/>
      <c r="O39075" s="21"/>
      <c r="P39075" s="27"/>
      <c r="Q39075" s="16"/>
      <c r="U39075" s="27"/>
    </row>
    <row r="39076" spans="2:21" x14ac:dyDescent="0.25">
      <c r="B39076"/>
      <c r="C39076"/>
      <c r="D39076" s="13"/>
      <c r="E39076" s="13"/>
      <c r="K39076" s="23"/>
      <c r="O39076" s="21"/>
      <c r="P39076" s="27"/>
      <c r="Q39076" s="16"/>
      <c r="U39076" s="27"/>
    </row>
    <row r="39077" spans="2:21" x14ac:dyDescent="0.25">
      <c r="B39077"/>
      <c r="C39077"/>
      <c r="D39077" s="13"/>
      <c r="E39077" s="13"/>
      <c r="K39077" s="23"/>
      <c r="O39077" s="21"/>
      <c r="P39077" s="27"/>
      <c r="Q39077" s="16"/>
      <c r="U39077" s="27"/>
    </row>
    <row r="39078" spans="2:21" x14ac:dyDescent="0.25">
      <c r="B39078"/>
      <c r="C39078"/>
      <c r="D39078" s="13"/>
      <c r="E39078" s="13"/>
      <c r="K39078" s="23"/>
      <c r="O39078" s="21"/>
      <c r="P39078" s="27"/>
      <c r="Q39078" s="16"/>
      <c r="U39078" s="27"/>
    </row>
    <row r="39079" spans="2:21" x14ac:dyDescent="0.25">
      <c r="B39079"/>
      <c r="C39079"/>
      <c r="D39079" s="13"/>
      <c r="E39079" s="13"/>
      <c r="K39079" s="23"/>
      <c r="O39079" s="21"/>
      <c r="P39079" s="27"/>
      <c r="Q39079" s="16"/>
      <c r="U39079" s="27"/>
    </row>
    <row r="39080" spans="2:21" x14ac:dyDescent="0.25">
      <c r="B39080"/>
      <c r="C39080"/>
      <c r="D39080" s="13"/>
      <c r="E39080" s="13"/>
      <c r="K39080" s="23"/>
      <c r="O39080" s="21"/>
      <c r="P39080" s="27"/>
      <c r="Q39080" s="16"/>
      <c r="U39080" s="27"/>
    </row>
    <row r="39081" spans="2:21" x14ac:dyDescent="0.25">
      <c r="B39081"/>
      <c r="C39081"/>
      <c r="D39081" s="13"/>
      <c r="E39081" s="13"/>
      <c r="K39081" s="23"/>
      <c r="O39081" s="21"/>
      <c r="P39081" s="27"/>
      <c r="Q39081" s="16"/>
      <c r="U39081" s="27"/>
    </row>
    <row r="39082" spans="2:21" x14ac:dyDescent="0.25">
      <c r="B39082"/>
      <c r="C39082"/>
      <c r="D39082" s="13"/>
      <c r="E39082" s="13"/>
      <c r="K39082" s="23"/>
      <c r="O39082" s="21"/>
      <c r="P39082" s="27"/>
      <c r="Q39082" s="16"/>
      <c r="U39082" s="27"/>
    </row>
    <row r="39083" spans="2:21" x14ac:dyDescent="0.25">
      <c r="B39083"/>
      <c r="C39083"/>
      <c r="D39083" s="13"/>
      <c r="E39083" s="13"/>
      <c r="K39083" s="23"/>
      <c r="O39083" s="21"/>
      <c r="P39083" s="27"/>
      <c r="Q39083" s="16"/>
      <c r="U39083" s="27"/>
    </row>
    <row r="39084" spans="2:21" x14ac:dyDescent="0.25">
      <c r="B39084"/>
      <c r="C39084"/>
      <c r="D39084" s="13"/>
      <c r="E39084" s="13"/>
      <c r="K39084" s="23"/>
      <c r="O39084" s="21"/>
      <c r="P39084" s="27"/>
      <c r="Q39084" s="16"/>
      <c r="U39084" s="27"/>
    </row>
    <row r="39085" spans="2:21" x14ac:dyDescent="0.25">
      <c r="B39085"/>
      <c r="C39085"/>
      <c r="D39085" s="13"/>
      <c r="E39085" s="13"/>
      <c r="K39085" s="23"/>
      <c r="O39085" s="21"/>
      <c r="P39085" s="27"/>
      <c r="Q39085" s="16"/>
      <c r="U39085" s="27"/>
    </row>
    <row r="39086" spans="2:21" x14ac:dyDescent="0.25">
      <c r="B39086"/>
      <c r="C39086"/>
      <c r="D39086" s="13"/>
      <c r="E39086" s="13"/>
      <c r="K39086" s="23"/>
      <c r="O39086" s="21"/>
      <c r="P39086" s="27"/>
      <c r="Q39086" s="16"/>
      <c r="U39086" s="27"/>
    </row>
    <row r="39087" spans="2:21" x14ac:dyDescent="0.25">
      <c r="B39087"/>
      <c r="C39087"/>
      <c r="D39087" s="13"/>
      <c r="E39087" s="13"/>
      <c r="K39087" s="23"/>
      <c r="O39087" s="21"/>
      <c r="P39087" s="27"/>
      <c r="Q39087" s="16"/>
      <c r="U39087" s="27"/>
    </row>
    <row r="39088" spans="2:21" x14ac:dyDescent="0.25">
      <c r="B39088"/>
      <c r="C39088"/>
      <c r="D39088" s="13"/>
      <c r="E39088" s="13"/>
      <c r="K39088" s="23"/>
      <c r="O39088" s="21"/>
      <c r="P39088" s="27"/>
      <c r="Q39088" s="16"/>
      <c r="U39088" s="27"/>
    </row>
    <row r="39089" spans="2:21" x14ac:dyDescent="0.25">
      <c r="B39089"/>
      <c r="C39089"/>
      <c r="D39089" s="13"/>
      <c r="E39089" s="13"/>
      <c r="K39089" s="23"/>
      <c r="O39089" s="21"/>
      <c r="P39089" s="27"/>
      <c r="Q39089" s="16"/>
      <c r="U39089" s="27"/>
    </row>
    <row r="39090" spans="2:21" x14ac:dyDescent="0.25">
      <c r="B39090"/>
      <c r="C39090"/>
      <c r="D39090" s="13"/>
      <c r="E39090" s="13"/>
      <c r="K39090" s="23"/>
      <c r="O39090" s="21"/>
      <c r="P39090" s="27"/>
      <c r="Q39090" s="16"/>
      <c r="U39090" s="27"/>
    </row>
    <row r="39091" spans="2:21" x14ac:dyDescent="0.25">
      <c r="B39091"/>
      <c r="C39091"/>
      <c r="D39091" s="13"/>
      <c r="E39091" s="13"/>
      <c r="K39091" s="23"/>
      <c r="O39091" s="21"/>
      <c r="P39091" s="27"/>
      <c r="Q39091" s="16"/>
      <c r="U39091" s="27"/>
    </row>
    <row r="39092" spans="2:21" x14ac:dyDescent="0.25">
      <c r="B39092"/>
      <c r="C39092"/>
      <c r="D39092" s="13"/>
      <c r="E39092" s="13"/>
      <c r="K39092" s="23"/>
      <c r="O39092" s="21"/>
      <c r="P39092" s="27"/>
      <c r="Q39092" s="16"/>
      <c r="U39092" s="27"/>
    </row>
    <row r="39093" spans="2:21" x14ac:dyDescent="0.25">
      <c r="B39093"/>
      <c r="C39093"/>
      <c r="D39093" s="13"/>
      <c r="E39093" s="13"/>
      <c r="K39093" s="23"/>
      <c r="O39093" s="21"/>
      <c r="P39093" s="27"/>
      <c r="Q39093" s="16"/>
      <c r="U39093" s="27"/>
    </row>
    <row r="39094" spans="2:21" x14ac:dyDescent="0.25">
      <c r="B39094"/>
      <c r="C39094"/>
      <c r="D39094" s="13"/>
      <c r="E39094" s="13"/>
      <c r="K39094" s="23"/>
      <c r="O39094" s="21"/>
      <c r="P39094" s="27"/>
      <c r="Q39094" s="16"/>
      <c r="U39094" s="27"/>
    </row>
    <row r="39095" spans="2:21" x14ac:dyDescent="0.25">
      <c r="B39095"/>
      <c r="C39095"/>
      <c r="D39095" s="13"/>
      <c r="E39095" s="13"/>
      <c r="K39095" s="23"/>
      <c r="O39095" s="21"/>
      <c r="P39095" s="27"/>
      <c r="Q39095" s="16"/>
      <c r="U39095" s="27"/>
    </row>
    <row r="39096" spans="2:21" x14ac:dyDescent="0.25">
      <c r="B39096"/>
      <c r="C39096"/>
      <c r="D39096" s="13"/>
      <c r="E39096" s="13"/>
      <c r="K39096" s="23"/>
      <c r="O39096" s="21"/>
      <c r="P39096" s="27"/>
      <c r="Q39096" s="16"/>
      <c r="U39096" s="27"/>
    </row>
    <row r="39097" spans="2:21" x14ac:dyDescent="0.25">
      <c r="B39097"/>
      <c r="C39097"/>
      <c r="D39097" s="13"/>
      <c r="E39097" s="13"/>
      <c r="K39097" s="23"/>
      <c r="O39097" s="21"/>
      <c r="P39097" s="27"/>
      <c r="Q39097" s="16"/>
      <c r="U39097" s="27"/>
    </row>
    <row r="39098" spans="2:21" x14ac:dyDescent="0.25">
      <c r="B39098"/>
      <c r="C39098"/>
      <c r="D39098" s="13"/>
      <c r="E39098" s="13"/>
      <c r="K39098" s="23"/>
      <c r="O39098" s="21"/>
      <c r="P39098" s="27"/>
      <c r="Q39098" s="16"/>
      <c r="U39098" s="27"/>
    </row>
    <row r="39099" spans="2:21" x14ac:dyDescent="0.25">
      <c r="B39099"/>
      <c r="C39099"/>
      <c r="D39099" s="13"/>
      <c r="E39099" s="13"/>
      <c r="K39099" s="23"/>
      <c r="O39099" s="21"/>
      <c r="P39099" s="27"/>
      <c r="Q39099" s="16"/>
      <c r="U39099" s="27"/>
    </row>
    <row r="39100" spans="2:21" x14ac:dyDescent="0.25">
      <c r="B39100"/>
      <c r="C39100"/>
      <c r="D39100" s="13"/>
      <c r="E39100" s="13"/>
      <c r="K39100" s="23"/>
      <c r="O39100" s="21"/>
      <c r="P39100" s="27"/>
      <c r="Q39100" s="16"/>
      <c r="U39100" s="27"/>
    </row>
    <row r="39101" spans="2:21" x14ac:dyDescent="0.25">
      <c r="B39101"/>
      <c r="C39101"/>
      <c r="D39101" s="13"/>
      <c r="E39101" s="13"/>
      <c r="K39101" s="23"/>
      <c r="O39101" s="21"/>
      <c r="P39101" s="27"/>
      <c r="Q39101" s="16"/>
      <c r="U39101" s="27"/>
    </row>
    <row r="39102" spans="2:21" x14ac:dyDescent="0.25">
      <c r="B39102"/>
      <c r="C39102"/>
      <c r="D39102" s="13"/>
      <c r="E39102" s="13"/>
      <c r="K39102" s="23"/>
      <c r="O39102" s="21"/>
      <c r="P39102" s="27"/>
      <c r="Q39102" s="16"/>
      <c r="U39102" s="27"/>
    </row>
    <row r="39103" spans="2:21" x14ac:dyDescent="0.25">
      <c r="B39103"/>
      <c r="C39103"/>
      <c r="D39103" s="13"/>
      <c r="E39103" s="13"/>
      <c r="K39103" s="23"/>
      <c r="O39103" s="21"/>
      <c r="P39103" s="27"/>
      <c r="Q39103" s="16"/>
      <c r="U39103" s="27"/>
    </row>
    <row r="39104" spans="2:21" x14ac:dyDescent="0.25">
      <c r="B39104"/>
      <c r="C39104"/>
      <c r="D39104" s="13"/>
      <c r="E39104" s="13"/>
      <c r="K39104" s="23"/>
      <c r="O39104" s="21"/>
      <c r="P39104" s="27"/>
      <c r="Q39104" s="16"/>
      <c r="U39104" s="27"/>
    </row>
    <row r="39105" spans="2:21" x14ac:dyDescent="0.25">
      <c r="B39105"/>
      <c r="C39105"/>
      <c r="D39105" s="13"/>
      <c r="E39105" s="13"/>
      <c r="K39105" s="23"/>
      <c r="O39105" s="21"/>
      <c r="P39105" s="27"/>
      <c r="Q39105" s="16"/>
      <c r="U39105" s="27"/>
    </row>
    <row r="39106" spans="2:21" x14ac:dyDescent="0.25">
      <c r="B39106"/>
      <c r="C39106"/>
      <c r="D39106" s="13"/>
      <c r="E39106" s="13"/>
      <c r="K39106" s="23"/>
      <c r="O39106" s="21"/>
      <c r="P39106" s="27"/>
      <c r="Q39106" s="16"/>
      <c r="U39106" s="27"/>
    </row>
    <row r="39107" spans="2:21" x14ac:dyDescent="0.25">
      <c r="B39107"/>
      <c r="C39107"/>
      <c r="D39107" s="13"/>
      <c r="E39107" s="13"/>
      <c r="K39107" s="23"/>
      <c r="O39107" s="21"/>
      <c r="P39107" s="27"/>
      <c r="Q39107" s="16"/>
      <c r="U39107" s="27"/>
    </row>
    <row r="39108" spans="2:21" x14ac:dyDescent="0.25">
      <c r="B39108"/>
      <c r="C39108"/>
      <c r="D39108" s="13"/>
      <c r="E39108" s="13"/>
      <c r="K39108" s="23"/>
      <c r="O39108" s="21"/>
      <c r="P39108" s="27"/>
      <c r="Q39108" s="16"/>
      <c r="U39108" s="27"/>
    </row>
    <row r="39109" spans="2:21" x14ac:dyDescent="0.25">
      <c r="B39109"/>
      <c r="C39109"/>
      <c r="D39109" s="13"/>
      <c r="E39109" s="13"/>
      <c r="K39109" s="23"/>
      <c r="O39109" s="21"/>
      <c r="P39109" s="27"/>
      <c r="Q39109" s="16"/>
      <c r="U39109" s="27"/>
    </row>
    <row r="39110" spans="2:21" x14ac:dyDescent="0.25">
      <c r="B39110"/>
      <c r="C39110"/>
      <c r="D39110" s="13"/>
      <c r="E39110" s="13"/>
      <c r="K39110" s="23"/>
      <c r="O39110" s="21"/>
      <c r="P39110" s="27"/>
      <c r="Q39110" s="16"/>
      <c r="U39110" s="27"/>
    </row>
    <row r="39111" spans="2:21" x14ac:dyDescent="0.25">
      <c r="B39111"/>
      <c r="C39111"/>
      <c r="D39111" s="13"/>
      <c r="E39111" s="13"/>
      <c r="K39111" s="23"/>
      <c r="O39111" s="21"/>
      <c r="P39111" s="27"/>
      <c r="Q39111" s="16"/>
      <c r="U39111" s="27"/>
    </row>
    <row r="39112" spans="2:21" x14ac:dyDescent="0.25">
      <c r="B39112"/>
      <c r="C39112"/>
      <c r="D39112" s="13"/>
      <c r="E39112" s="13"/>
      <c r="K39112" s="23"/>
      <c r="O39112" s="21"/>
      <c r="P39112" s="27"/>
      <c r="Q39112" s="16"/>
      <c r="U39112" s="27"/>
    </row>
    <row r="39113" spans="2:21" x14ac:dyDescent="0.25">
      <c r="B39113"/>
      <c r="C39113"/>
      <c r="D39113" s="13"/>
      <c r="E39113" s="13"/>
      <c r="K39113" s="23"/>
      <c r="O39113" s="21"/>
      <c r="P39113" s="27"/>
      <c r="Q39113" s="16"/>
      <c r="U39113" s="27"/>
    </row>
    <row r="39114" spans="2:21" x14ac:dyDescent="0.25">
      <c r="B39114"/>
      <c r="C39114"/>
      <c r="D39114" s="13"/>
      <c r="E39114" s="13"/>
      <c r="K39114" s="23"/>
      <c r="O39114" s="21"/>
      <c r="P39114" s="27"/>
      <c r="Q39114" s="16"/>
      <c r="U39114" s="27"/>
    </row>
    <row r="39115" spans="2:21" x14ac:dyDescent="0.25">
      <c r="B39115"/>
      <c r="C39115"/>
      <c r="D39115" s="13"/>
      <c r="E39115" s="13"/>
      <c r="K39115" s="23"/>
      <c r="O39115" s="21"/>
      <c r="P39115" s="27"/>
      <c r="Q39115" s="16"/>
      <c r="U39115" s="27"/>
    </row>
    <row r="39116" spans="2:21" x14ac:dyDescent="0.25">
      <c r="B39116"/>
      <c r="C39116"/>
      <c r="D39116" s="13"/>
      <c r="E39116" s="13"/>
      <c r="K39116" s="23"/>
      <c r="O39116" s="21"/>
      <c r="P39116" s="27"/>
      <c r="Q39116" s="16"/>
      <c r="U39116" s="27"/>
    </row>
    <row r="39117" spans="2:21" x14ac:dyDescent="0.25">
      <c r="B39117"/>
      <c r="C39117"/>
      <c r="D39117" s="13"/>
      <c r="E39117" s="13"/>
      <c r="K39117" s="23"/>
      <c r="O39117" s="21"/>
      <c r="P39117" s="27"/>
      <c r="Q39117" s="16"/>
      <c r="U39117" s="27"/>
    </row>
    <row r="39118" spans="2:21" x14ac:dyDescent="0.25">
      <c r="B39118"/>
      <c r="C39118"/>
      <c r="D39118" s="13"/>
      <c r="E39118" s="13"/>
      <c r="K39118" s="23"/>
      <c r="O39118" s="21"/>
      <c r="P39118" s="27"/>
      <c r="Q39118" s="16"/>
      <c r="U39118" s="27"/>
    </row>
    <row r="39119" spans="2:21" x14ac:dyDescent="0.25">
      <c r="B39119"/>
      <c r="C39119"/>
      <c r="D39119" s="13"/>
      <c r="E39119" s="13"/>
      <c r="K39119" s="23"/>
      <c r="O39119" s="21"/>
      <c r="P39119" s="27"/>
      <c r="Q39119" s="16"/>
      <c r="U39119" s="27"/>
    </row>
    <row r="39120" spans="2:21" x14ac:dyDescent="0.25">
      <c r="B39120"/>
      <c r="C39120"/>
      <c r="D39120" s="13"/>
      <c r="E39120" s="13"/>
      <c r="K39120" s="23"/>
      <c r="O39120" s="21"/>
      <c r="P39120" s="27"/>
      <c r="Q39120" s="16"/>
      <c r="U39120" s="27"/>
    </row>
    <row r="39121" spans="2:21" x14ac:dyDescent="0.25">
      <c r="B39121"/>
      <c r="C39121"/>
      <c r="D39121" s="13"/>
      <c r="E39121" s="13"/>
      <c r="K39121" s="23"/>
      <c r="O39121" s="21"/>
      <c r="P39121" s="27"/>
      <c r="Q39121" s="16"/>
      <c r="U39121" s="27"/>
    </row>
    <row r="39122" spans="2:21" x14ac:dyDescent="0.25">
      <c r="B39122"/>
      <c r="C39122"/>
      <c r="D39122" s="13"/>
      <c r="E39122" s="13"/>
      <c r="K39122" s="23"/>
      <c r="O39122" s="21"/>
      <c r="P39122" s="27"/>
      <c r="Q39122" s="16"/>
      <c r="U39122" s="27"/>
    </row>
    <row r="39123" spans="2:21" x14ac:dyDescent="0.25">
      <c r="B39123"/>
      <c r="C39123"/>
      <c r="D39123" s="13"/>
      <c r="E39123" s="13"/>
      <c r="K39123" s="23"/>
      <c r="O39123" s="21"/>
      <c r="P39123" s="27"/>
      <c r="Q39123" s="16"/>
      <c r="U39123" s="27"/>
    </row>
    <row r="39124" spans="2:21" x14ac:dyDescent="0.25">
      <c r="B39124"/>
      <c r="C39124"/>
      <c r="D39124" s="13"/>
      <c r="E39124" s="13"/>
      <c r="K39124" s="23"/>
      <c r="O39124" s="21"/>
      <c r="P39124" s="27"/>
      <c r="Q39124" s="16"/>
      <c r="U39124" s="27"/>
    </row>
    <row r="39125" spans="2:21" x14ac:dyDescent="0.25">
      <c r="B39125"/>
      <c r="C39125"/>
      <c r="D39125" s="13"/>
      <c r="E39125" s="13"/>
      <c r="K39125" s="23"/>
      <c r="O39125" s="21"/>
      <c r="P39125" s="27"/>
      <c r="Q39125" s="16"/>
      <c r="U39125" s="27"/>
    </row>
    <row r="39126" spans="2:21" x14ac:dyDescent="0.25">
      <c r="B39126"/>
      <c r="C39126"/>
      <c r="D39126" s="13"/>
      <c r="E39126" s="13"/>
      <c r="K39126" s="23"/>
      <c r="O39126" s="21"/>
      <c r="P39126" s="27"/>
      <c r="Q39126" s="16"/>
      <c r="U39126" s="27"/>
    </row>
    <row r="39127" spans="2:21" x14ac:dyDescent="0.25">
      <c r="B39127"/>
      <c r="C39127"/>
      <c r="D39127" s="13"/>
      <c r="E39127" s="13"/>
      <c r="K39127" s="23"/>
      <c r="O39127" s="21"/>
      <c r="P39127" s="27"/>
      <c r="Q39127" s="16"/>
      <c r="U39127" s="27"/>
    </row>
    <row r="39128" spans="2:21" x14ac:dyDescent="0.25">
      <c r="B39128"/>
      <c r="C39128"/>
      <c r="D39128" s="13"/>
      <c r="E39128" s="13"/>
      <c r="K39128" s="23"/>
      <c r="O39128" s="21"/>
      <c r="P39128" s="27"/>
      <c r="Q39128" s="16"/>
      <c r="U39128" s="27"/>
    </row>
    <row r="39129" spans="2:21" x14ac:dyDescent="0.25">
      <c r="B39129"/>
      <c r="C39129"/>
      <c r="D39129" s="13"/>
      <c r="E39129" s="13"/>
      <c r="K39129" s="23"/>
      <c r="O39129" s="21"/>
      <c r="P39129" s="27"/>
      <c r="Q39129" s="16"/>
      <c r="U39129" s="27"/>
    </row>
    <row r="39130" spans="2:21" x14ac:dyDescent="0.25">
      <c r="B39130"/>
      <c r="C39130"/>
      <c r="D39130" s="13"/>
      <c r="E39130" s="13"/>
      <c r="K39130" s="23"/>
      <c r="O39130" s="21"/>
      <c r="P39130" s="27"/>
      <c r="Q39130" s="16"/>
      <c r="U39130" s="27"/>
    </row>
    <row r="39131" spans="2:21" x14ac:dyDescent="0.25">
      <c r="B39131"/>
      <c r="C39131"/>
      <c r="D39131" s="13"/>
      <c r="E39131" s="13"/>
      <c r="K39131" s="23"/>
      <c r="O39131" s="21"/>
      <c r="P39131" s="27"/>
      <c r="Q39131" s="16"/>
      <c r="U39131" s="27"/>
    </row>
    <row r="39132" spans="2:21" x14ac:dyDescent="0.25">
      <c r="B39132"/>
      <c r="C39132"/>
      <c r="D39132" s="13"/>
      <c r="E39132" s="13"/>
      <c r="K39132" s="23"/>
      <c r="O39132" s="21"/>
      <c r="P39132" s="27"/>
      <c r="Q39132" s="16"/>
      <c r="U39132" s="27"/>
    </row>
    <row r="39133" spans="2:21" x14ac:dyDescent="0.25">
      <c r="B39133"/>
      <c r="C39133"/>
      <c r="D39133" s="13"/>
      <c r="E39133" s="13"/>
      <c r="K39133" s="23"/>
      <c r="O39133" s="21"/>
      <c r="P39133" s="27"/>
      <c r="Q39133" s="16"/>
      <c r="U39133" s="27"/>
    </row>
    <row r="39134" spans="2:21" x14ac:dyDescent="0.25">
      <c r="B39134"/>
      <c r="C39134"/>
      <c r="D39134" s="13"/>
      <c r="E39134" s="13"/>
      <c r="K39134" s="23"/>
      <c r="O39134" s="21"/>
      <c r="P39134" s="27"/>
      <c r="Q39134" s="16"/>
      <c r="U39134" s="27"/>
    </row>
    <row r="39135" spans="2:21" x14ac:dyDescent="0.25">
      <c r="B39135"/>
      <c r="C39135"/>
      <c r="D39135" s="13"/>
      <c r="E39135" s="13"/>
      <c r="K39135" s="23"/>
      <c r="O39135" s="21"/>
      <c r="P39135" s="27"/>
      <c r="Q39135" s="16"/>
      <c r="U39135" s="27"/>
    </row>
    <row r="39136" spans="2:21" x14ac:dyDescent="0.25">
      <c r="B39136"/>
      <c r="C39136"/>
      <c r="D39136" s="13"/>
      <c r="E39136" s="13"/>
      <c r="K39136" s="23"/>
      <c r="O39136" s="21"/>
      <c r="P39136" s="27"/>
      <c r="Q39136" s="16"/>
      <c r="U39136" s="27"/>
    </row>
    <row r="39137" spans="2:21" x14ac:dyDescent="0.25">
      <c r="B39137"/>
      <c r="C39137"/>
      <c r="D39137" s="13"/>
      <c r="E39137" s="13"/>
      <c r="K39137" s="23"/>
      <c r="O39137" s="21"/>
      <c r="P39137" s="27"/>
      <c r="Q39137" s="16"/>
      <c r="U39137" s="27"/>
    </row>
    <row r="39138" spans="2:21" x14ac:dyDescent="0.25">
      <c r="B39138"/>
      <c r="C39138"/>
      <c r="D39138" s="13"/>
      <c r="E39138" s="13"/>
      <c r="K39138" s="23"/>
      <c r="O39138" s="21"/>
      <c r="P39138" s="27"/>
      <c r="Q39138" s="16"/>
      <c r="U39138" s="27"/>
    </row>
    <row r="39139" spans="2:21" x14ac:dyDescent="0.25">
      <c r="B39139"/>
      <c r="C39139"/>
      <c r="D39139" s="13"/>
      <c r="E39139" s="13"/>
      <c r="K39139" s="23"/>
      <c r="O39139" s="21"/>
      <c r="P39139" s="27"/>
      <c r="Q39139" s="16"/>
      <c r="U39139" s="27"/>
    </row>
    <row r="39140" spans="2:21" x14ac:dyDescent="0.25">
      <c r="B39140"/>
      <c r="C39140"/>
      <c r="D39140" s="13"/>
      <c r="E39140" s="13"/>
      <c r="K39140" s="23"/>
      <c r="O39140" s="21"/>
      <c r="P39140" s="27"/>
      <c r="Q39140" s="16"/>
      <c r="U39140" s="27"/>
    </row>
    <row r="39141" spans="2:21" x14ac:dyDescent="0.25">
      <c r="B39141"/>
      <c r="C39141"/>
      <c r="D39141" s="13"/>
      <c r="E39141" s="13"/>
      <c r="K39141" s="23"/>
      <c r="O39141" s="21"/>
      <c r="P39141" s="27"/>
      <c r="Q39141" s="16"/>
      <c r="U39141" s="27"/>
    </row>
    <row r="39142" spans="2:21" x14ac:dyDescent="0.25">
      <c r="B39142"/>
      <c r="C39142"/>
      <c r="D39142" s="13"/>
      <c r="E39142" s="13"/>
      <c r="K39142" s="23"/>
      <c r="O39142" s="21"/>
      <c r="P39142" s="27"/>
      <c r="Q39142" s="16"/>
      <c r="U39142" s="27"/>
    </row>
    <row r="39143" spans="2:21" x14ac:dyDescent="0.25">
      <c r="B39143"/>
      <c r="C39143"/>
      <c r="D39143" s="13"/>
      <c r="E39143" s="13"/>
      <c r="K39143" s="23"/>
      <c r="O39143" s="21"/>
      <c r="P39143" s="27"/>
      <c r="Q39143" s="16"/>
      <c r="U39143" s="27"/>
    </row>
    <row r="39144" spans="2:21" x14ac:dyDescent="0.25">
      <c r="B39144"/>
      <c r="C39144"/>
      <c r="D39144" s="13"/>
      <c r="E39144" s="13"/>
      <c r="K39144" s="23"/>
      <c r="O39144" s="21"/>
      <c r="P39144" s="27"/>
      <c r="Q39144" s="16"/>
      <c r="U39144" s="27"/>
    </row>
    <row r="39145" spans="2:21" x14ac:dyDescent="0.25">
      <c r="B39145"/>
      <c r="C39145"/>
      <c r="D39145" s="13"/>
      <c r="E39145" s="13"/>
      <c r="K39145" s="23"/>
      <c r="O39145" s="21"/>
      <c r="P39145" s="27"/>
      <c r="Q39145" s="16"/>
      <c r="U39145" s="27"/>
    </row>
    <row r="39146" spans="2:21" x14ac:dyDescent="0.25">
      <c r="B39146"/>
      <c r="C39146"/>
      <c r="D39146" s="13"/>
      <c r="E39146" s="13"/>
      <c r="K39146" s="23"/>
      <c r="O39146" s="21"/>
      <c r="P39146" s="27"/>
      <c r="Q39146" s="16"/>
      <c r="U39146" s="27"/>
    </row>
    <row r="39147" spans="2:21" x14ac:dyDescent="0.25">
      <c r="B39147"/>
      <c r="C39147"/>
      <c r="D39147" s="13"/>
      <c r="E39147" s="13"/>
      <c r="K39147" s="23"/>
      <c r="O39147" s="21"/>
      <c r="P39147" s="27"/>
      <c r="Q39147" s="16"/>
      <c r="U39147" s="27"/>
    </row>
    <row r="39148" spans="2:21" x14ac:dyDescent="0.25">
      <c r="B39148"/>
      <c r="C39148"/>
      <c r="D39148" s="13"/>
      <c r="E39148" s="13"/>
      <c r="K39148" s="23"/>
      <c r="O39148" s="21"/>
      <c r="P39148" s="27"/>
      <c r="Q39148" s="16"/>
      <c r="U39148" s="27"/>
    </row>
    <row r="39149" spans="2:21" x14ac:dyDescent="0.25">
      <c r="B39149"/>
      <c r="C39149"/>
      <c r="D39149" s="13"/>
      <c r="E39149" s="13"/>
      <c r="K39149" s="23"/>
      <c r="O39149" s="21"/>
      <c r="P39149" s="27"/>
      <c r="Q39149" s="16"/>
      <c r="U39149" s="27"/>
    </row>
    <row r="39150" spans="2:21" x14ac:dyDescent="0.25">
      <c r="B39150"/>
      <c r="C39150"/>
      <c r="D39150" s="13"/>
      <c r="E39150" s="13"/>
      <c r="K39150" s="23"/>
      <c r="O39150" s="21"/>
      <c r="P39150" s="27"/>
      <c r="Q39150" s="16"/>
      <c r="U39150" s="27"/>
    </row>
    <row r="39151" spans="2:21" x14ac:dyDescent="0.25">
      <c r="B39151"/>
      <c r="C39151"/>
      <c r="D39151" s="13"/>
      <c r="E39151" s="13"/>
      <c r="K39151" s="23"/>
      <c r="O39151" s="21"/>
      <c r="P39151" s="27"/>
      <c r="Q39151" s="16"/>
      <c r="U39151" s="27"/>
    </row>
    <row r="39152" spans="2:21" x14ac:dyDescent="0.25">
      <c r="B39152"/>
      <c r="C39152"/>
      <c r="D39152" s="13"/>
      <c r="E39152" s="13"/>
      <c r="K39152" s="23"/>
      <c r="O39152" s="21"/>
      <c r="P39152" s="27"/>
      <c r="Q39152" s="16"/>
      <c r="U39152" s="27"/>
    </row>
    <row r="39153" spans="2:21" x14ac:dyDescent="0.25">
      <c r="B39153"/>
      <c r="C39153"/>
      <c r="D39153" s="13"/>
      <c r="E39153" s="13"/>
      <c r="K39153" s="23"/>
      <c r="O39153" s="21"/>
      <c r="P39153" s="27"/>
      <c r="Q39153" s="16"/>
      <c r="U39153" s="27"/>
    </row>
    <row r="39154" spans="2:21" x14ac:dyDescent="0.25">
      <c r="B39154"/>
      <c r="C39154"/>
      <c r="D39154" s="13"/>
      <c r="E39154" s="13"/>
      <c r="K39154" s="23"/>
      <c r="O39154" s="21"/>
      <c r="P39154" s="27"/>
      <c r="Q39154" s="16"/>
      <c r="U39154" s="27"/>
    </row>
    <row r="39155" spans="2:21" x14ac:dyDescent="0.25">
      <c r="B39155"/>
      <c r="C39155"/>
      <c r="D39155" s="13"/>
      <c r="E39155" s="13"/>
      <c r="K39155" s="23"/>
      <c r="O39155" s="21"/>
      <c r="P39155" s="27"/>
      <c r="Q39155" s="16"/>
      <c r="U39155" s="27"/>
    </row>
    <row r="39156" spans="2:21" x14ac:dyDescent="0.25">
      <c r="B39156"/>
      <c r="C39156"/>
      <c r="D39156" s="13"/>
      <c r="E39156" s="13"/>
      <c r="K39156" s="23"/>
      <c r="O39156" s="21"/>
      <c r="P39156" s="27"/>
      <c r="Q39156" s="16"/>
      <c r="U39156" s="27"/>
    </row>
    <row r="39157" spans="2:21" x14ac:dyDescent="0.25">
      <c r="B39157"/>
      <c r="C39157"/>
      <c r="D39157" s="13"/>
      <c r="E39157" s="13"/>
      <c r="K39157" s="23"/>
      <c r="O39157" s="21"/>
      <c r="P39157" s="27"/>
      <c r="Q39157" s="16"/>
      <c r="U39157" s="27"/>
    </row>
    <row r="39158" spans="2:21" x14ac:dyDescent="0.25">
      <c r="B39158"/>
      <c r="C39158"/>
      <c r="D39158" s="13"/>
      <c r="E39158" s="13"/>
      <c r="K39158" s="23"/>
      <c r="O39158" s="21"/>
      <c r="P39158" s="27"/>
      <c r="Q39158" s="16"/>
      <c r="U39158" s="27"/>
    </row>
    <row r="39159" spans="2:21" x14ac:dyDescent="0.25">
      <c r="B39159"/>
      <c r="C39159"/>
      <c r="D39159" s="13"/>
      <c r="E39159" s="13"/>
      <c r="K39159" s="23"/>
      <c r="O39159" s="21"/>
      <c r="P39159" s="27"/>
      <c r="Q39159" s="16"/>
      <c r="U39159" s="27"/>
    </row>
    <row r="39160" spans="2:21" x14ac:dyDescent="0.25">
      <c r="B39160"/>
      <c r="C39160"/>
      <c r="D39160" s="13"/>
      <c r="E39160" s="13"/>
      <c r="K39160" s="23"/>
      <c r="O39160" s="21"/>
      <c r="P39160" s="27"/>
      <c r="Q39160" s="16"/>
      <c r="U39160" s="27"/>
    </row>
    <row r="39161" spans="2:21" x14ac:dyDescent="0.25">
      <c r="B39161"/>
      <c r="C39161"/>
      <c r="D39161" s="13"/>
      <c r="E39161" s="13"/>
      <c r="K39161" s="23"/>
      <c r="O39161" s="21"/>
      <c r="P39161" s="27"/>
      <c r="Q39161" s="16"/>
      <c r="U39161" s="27"/>
    </row>
    <row r="39162" spans="2:21" x14ac:dyDescent="0.25">
      <c r="B39162"/>
      <c r="C39162"/>
      <c r="D39162" s="13"/>
      <c r="E39162" s="13"/>
      <c r="K39162" s="23"/>
      <c r="O39162" s="21"/>
      <c r="P39162" s="27"/>
      <c r="Q39162" s="16"/>
      <c r="U39162" s="27"/>
    </row>
    <row r="39163" spans="2:21" x14ac:dyDescent="0.25">
      <c r="B39163"/>
      <c r="C39163"/>
      <c r="D39163" s="13"/>
      <c r="E39163" s="13"/>
      <c r="K39163" s="23"/>
      <c r="O39163" s="21"/>
      <c r="P39163" s="27"/>
      <c r="Q39163" s="16"/>
      <c r="U39163" s="27"/>
    </row>
    <row r="39164" spans="2:21" x14ac:dyDescent="0.25">
      <c r="B39164"/>
      <c r="C39164"/>
      <c r="D39164" s="13"/>
      <c r="E39164" s="13"/>
      <c r="K39164" s="23"/>
      <c r="O39164" s="21"/>
      <c r="P39164" s="27"/>
      <c r="Q39164" s="16"/>
      <c r="U39164" s="27"/>
    </row>
    <row r="39165" spans="2:21" x14ac:dyDescent="0.25">
      <c r="B39165"/>
      <c r="C39165"/>
      <c r="D39165" s="13"/>
      <c r="E39165" s="13"/>
      <c r="K39165" s="23"/>
      <c r="O39165" s="21"/>
      <c r="P39165" s="27"/>
      <c r="Q39165" s="16"/>
      <c r="U39165" s="27"/>
    </row>
    <row r="39166" spans="2:21" x14ac:dyDescent="0.25">
      <c r="B39166"/>
      <c r="C39166"/>
      <c r="D39166" s="13"/>
      <c r="E39166" s="13"/>
      <c r="K39166" s="23"/>
      <c r="O39166" s="21"/>
      <c r="P39166" s="27"/>
      <c r="Q39166" s="16"/>
      <c r="U39166" s="27"/>
    </row>
    <row r="39167" spans="2:21" x14ac:dyDescent="0.25">
      <c r="B39167"/>
      <c r="C39167"/>
      <c r="D39167" s="13"/>
      <c r="E39167" s="13"/>
      <c r="K39167" s="23"/>
      <c r="O39167" s="21"/>
      <c r="P39167" s="27"/>
      <c r="Q39167" s="16"/>
      <c r="U39167" s="27"/>
    </row>
    <row r="39168" spans="2:21" x14ac:dyDescent="0.25">
      <c r="B39168"/>
      <c r="C39168"/>
      <c r="D39168" s="13"/>
      <c r="E39168" s="13"/>
      <c r="K39168" s="23"/>
      <c r="O39168" s="21"/>
      <c r="P39168" s="27"/>
      <c r="Q39168" s="16"/>
      <c r="U39168" s="27"/>
    </row>
    <row r="39169" spans="2:21" x14ac:dyDescent="0.25">
      <c r="B39169"/>
      <c r="C39169"/>
      <c r="D39169" s="13"/>
      <c r="E39169" s="13"/>
      <c r="K39169" s="23"/>
      <c r="O39169" s="21"/>
      <c r="P39169" s="27"/>
      <c r="Q39169" s="16"/>
      <c r="U39169" s="27"/>
    </row>
    <row r="39170" spans="2:21" x14ac:dyDescent="0.25">
      <c r="B39170"/>
      <c r="C39170"/>
      <c r="D39170" s="13"/>
      <c r="E39170" s="13"/>
      <c r="K39170" s="23"/>
      <c r="O39170" s="21"/>
      <c r="P39170" s="27"/>
      <c r="Q39170" s="16"/>
      <c r="U39170" s="27"/>
    </row>
    <row r="39171" spans="2:21" x14ac:dyDescent="0.25">
      <c r="B39171"/>
      <c r="C39171"/>
      <c r="D39171" s="13"/>
      <c r="E39171" s="13"/>
      <c r="K39171" s="23"/>
      <c r="O39171" s="21"/>
      <c r="P39171" s="27"/>
      <c r="Q39171" s="16"/>
      <c r="U39171" s="27"/>
    </row>
    <row r="39172" spans="2:21" x14ac:dyDescent="0.25">
      <c r="B39172"/>
      <c r="C39172"/>
      <c r="D39172" s="13"/>
      <c r="E39172" s="13"/>
      <c r="K39172" s="23"/>
      <c r="O39172" s="21"/>
      <c r="P39172" s="27"/>
      <c r="Q39172" s="16"/>
      <c r="U39172" s="27"/>
    </row>
    <row r="39173" spans="2:21" x14ac:dyDescent="0.25">
      <c r="B39173"/>
      <c r="C39173"/>
      <c r="D39173" s="13"/>
      <c r="E39173" s="13"/>
      <c r="K39173" s="23"/>
      <c r="O39173" s="21"/>
      <c r="P39173" s="27"/>
      <c r="Q39173" s="16"/>
      <c r="U39173" s="27"/>
    </row>
    <row r="39174" spans="2:21" x14ac:dyDescent="0.25">
      <c r="B39174"/>
      <c r="C39174"/>
      <c r="D39174" s="13"/>
      <c r="E39174" s="13"/>
      <c r="K39174" s="23"/>
      <c r="O39174" s="21"/>
      <c r="P39174" s="27"/>
      <c r="Q39174" s="16"/>
      <c r="U39174" s="27"/>
    </row>
    <row r="39175" spans="2:21" x14ac:dyDescent="0.25">
      <c r="B39175"/>
      <c r="C39175"/>
      <c r="D39175" s="13"/>
      <c r="E39175" s="13"/>
      <c r="K39175" s="23"/>
      <c r="O39175" s="21"/>
      <c r="P39175" s="27"/>
      <c r="Q39175" s="16"/>
      <c r="U39175" s="27"/>
    </row>
    <row r="39176" spans="2:21" x14ac:dyDescent="0.25">
      <c r="B39176"/>
      <c r="C39176"/>
      <c r="D39176" s="13"/>
      <c r="E39176" s="13"/>
      <c r="K39176" s="23"/>
      <c r="O39176" s="21"/>
      <c r="P39176" s="27"/>
      <c r="Q39176" s="16"/>
      <c r="U39176" s="27"/>
    </row>
    <row r="39177" spans="2:21" x14ac:dyDescent="0.25">
      <c r="B39177"/>
      <c r="C39177"/>
      <c r="D39177" s="13"/>
      <c r="E39177" s="13"/>
      <c r="K39177" s="23"/>
      <c r="O39177" s="21"/>
      <c r="P39177" s="27"/>
      <c r="Q39177" s="16"/>
      <c r="U39177" s="27"/>
    </row>
    <row r="39178" spans="2:21" x14ac:dyDescent="0.25">
      <c r="B39178"/>
      <c r="C39178"/>
      <c r="D39178" s="13"/>
      <c r="E39178" s="13"/>
      <c r="K39178" s="23"/>
      <c r="O39178" s="21"/>
      <c r="P39178" s="27"/>
      <c r="Q39178" s="16"/>
      <c r="U39178" s="27"/>
    </row>
    <row r="39179" spans="2:21" x14ac:dyDescent="0.25">
      <c r="B39179"/>
      <c r="C39179"/>
      <c r="D39179" s="13"/>
      <c r="E39179" s="13"/>
      <c r="K39179" s="23"/>
      <c r="O39179" s="21"/>
      <c r="P39179" s="27"/>
      <c r="Q39179" s="16"/>
      <c r="U39179" s="27"/>
    </row>
    <row r="39180" spans="2:21" x14ac:dyDescent="0.25">
      <c r="B39180"/>
      <c r="C39180"/>
      <c r="D39180" s="13"/>
      <c r="E39180" s="13"/>
      <c r="K39180" s="23"/>
      <c r="O39180" s="21"/>
      <c r="P39180" s="27"/>
      <c r="Q39180" s="16"/>
      <c r="U39180" s="27"/>
    </row>
    <row r="39181" spans="2:21" x14ac:dyDescent="0.25">
      <c r="B39181"/>
      <c r="C39181"/>
      <c r="D39181" s="13"/>
      <c r="E39181" s="13"/>
      <c r="K39181" s="23"/>
      <c r="O39181" s="21"/>
      <c r="P39181" s="27"/>
      <c r="Q39181" s="16"/>
      <c r="U39181" s="27"/>
    </row>
    <row r="39182" spans="2:21" x14ac:dyDescent="0.25">
      <c r="B39182"/>
      <c r="C39182"/>
      <c r="D39182" s="13"/>
      <c r="E39182" s="13"/>
      <c r="K39182" s="23"/>
      <c r="O39182" s="21"/>
      <c r="P39182" s="27"/>
      <c r="Q39182" s="16"/>
      <c r="U39182" s="27"/>
    </row>
    <row r="39183" spans="2:21" x14ac:dyDescent="0.25">
      <c r="B39183"/>
      <c r="C39183"/>
      <c r="D39183" s="13"/>
      <c r="E39183" s="13"/>
      <c r="K39183" s="23"/>
      <c r="O39183" s="21"/>
      <c r="P39183" s="27"/>
      <c r="Q39183" s="16"/>
      <c r="U39183" s="27"/>
    </row>
    <row r="39184" spans="2:21" x14ac:dyDescent="0.25">
      <c r="B39184"/>
      <c r="C39184"/>
      <c r="D39184" s="13"/>
      <c r="E39184" s="13"/>
      <c r="K39184" s="23"/>
      <c r="O39184" s="21"/>
      <c r="P39184" s="27"/>
      <c r="Q39184" s="16"/>
      <c r="U39184" s="27"/>
    </row>
    <row r="39185" spans="2:21" x14ac:dyDescent="0.25">
      <c r="B39185"/>
      <c r="C39185"/>
      <c r="D39185" s="13"/>
      <c r="E39185" s="13"/>
      <c r="K39185" s="23"/>
      <c r="O39185" s="21"/>
      <c r="P39185" s="27"/>
      <c r="Q39185" s="16"/>
      <c r="U39185" s="27"/>
    </row>
    <row r="39186" spans="2:21" x14ac:dyDescent="0.25">
      <c r="B39186"/>
      <c r="C39186"/>
      <c r="D39186" s="13"/>
      <c r="E39186" s="13"/>
      <c r="K39186" s="23"/>
      <c r="O39186" s="21"/>
      <c r="P39186" s="27"/>
      <c r="Q39186" s="16"/>
      <c r="U39186" s="27"/>
    </row>
    <row r="39187" spans="2:21" x14ac:dyDescent="0.25">
      <c r="B39187"/>
      <c r="C39187"/>
      <c r="D39187" s="13"/>
      <c r="E39187" s="13"/>
      <c r="K39187" s="23"/>
      <c r="O39187" s="21"/>
      <c r="P39187" s="27"/>
      <c r="Q39187" s="16"/>
      <c r="U39187" s="27"/>
    </row>
    <row r="39188" spans="2:21" x14ac:dyDescent="0.25">
      <c r="B39188"/>
      <c r="C39188"/>
      <c r="D39188" s="13"/>
      <c r="E39188" s="13"/>
      <c r="K39188" s="23"/>
      <c r="O39188" s="21"/>
      <c r="P39188" s="27"/>
      <c r="Q39188" s="16"/>
      <c r="U39188" s="27"/>
    </row>
    <row r="39189" spans="2:21" x14ac:dyDescent="0.25">
      <c r="B39189"/>
      <c r="C39189"/>
      <c r="D39189" s="13"/>
      <c r="E39189" s="13"/>
      <c r="K39189" s="23"/>
      <c r="O39189" s="21"/>
      <c r="P39189" s="27"/>
      <c r="Q39189" s="16"/>
      <c r="U39189" s="27"/>
    </row>
    <row r="39190" spans="2:21" x14ac:dyDescent="0.25">
      <c r="B39190"/>
      <c r="C39190"/>
      <c r="D39190" s="13"/>
      <c r="E39190" s="13"/>
      <c r="K39190" s="23"/>
      <c r="O39190" s="21"/>
      <c r="P39190" s="27"/>
      <c r="Q39190" s="16"/>
      <c r="U39190" s="27"/>
    </row>
    <row r="39191" spans="2:21" x14ac:dyDescent="0.25">
      <c r="B39191"/>
      <c r="C39191"/>
      <c r="D39191" s="13"/>
      <c r="E39191" s="13"/>
      <c r="K39191" s="23"/>
      <c r="O39191" s="21"/>
      <c r="P39191" s="27"/>
      <c r="Q39191" s="16"/>
      <c r="U39191" s="27"/>
    </row>
    <row r="39192" spans="2:21" x14ac:dyDescent="0.25">
      <c r="B39192"/>
      <c r="C39192"/>
      <c r="D39192" s="13"/>
      <c r="E39192" s="13"/>
      <c r="K39192" s="23"/>
      <c r="O39192" s="21"/>
      <c r="P39192" s="27"/>
      <c r="Q39192" s="16"/>
      <c r="U39192" s="27"/>
    </row>
    <row r="39193" spans="2:21" x14ac:dyDescent="0.25">
      <c r="B39193"/>
      <c r="C39193"/>
      <c r="D39193" s="13"/>
      <c r="E39193" s="13"/>
      <c r="K39193" s="23"/>
      <c r="O39193" s="21"/>
      <c r="P39193" s="27"/>
      <c r="Q39193" s="16"/>
      <c r="U39193" s="27"/>
    </row>
    <row r="39194" spans="2:21" x14ac:dyDescent="0.25">
      <c r="B39194"/>
      <c r="C39194"/>
      <c r="D39194" s="13"/>
      <c r="E39194" s="13"/>
      <c r="K39194" s="23"/>
      <c r="O39194" s="21"/>
      <c r="P39194" s="27"/>
      <c r="Q39194" s="16"/>
      <c r="U39194" s="27"/>
    </row>
    <row r="39195" spans="2:21" x14ac:dyDescent="0.25">
      <c r="B39195"/>
      <c r="C39195"/>
      <c r="D39195" s="13"/>
      <c r="E39195" s="13"/>
      <c r="K39195" s="23"/>
      <c r="O39195" s="21"/>
      <c r="P39195" s="27"/>
      <c r="Q39195" s="16"/>
      <c r="U39195" s="27"/>
    </row>
    <row r="39196" spans="2:21" x14ac:dyDescent="0.25">
      <c r="B39196"/>
      <c r="C39196"/>
      <c r="D39196" s="13"/>
      <c r="E39196" s="13"/>
      <c r="K39196" s="23"/>
      <c r="O39196" s="21"/>
      <c r="P39196" s="27"/>
      <c r="Q39196" s="16"/>
      <c r="U39196" s="27"/>
    </row>
    <row r="39197" spans="2:21" x14ac:dyDescent="0.25">
      <c r="B39197"/>
      <c r="C39197"/>
      <c r="D39197" s="13"/>
      <c r="E39197" s="13"/>
      <c r="K39197" s="23"/>
      <c r="O39197" s="21"/>
      <c r="P39197" s="27"/>
      <c r="Q39197" s="16"/>
      <c r="U39197" s="27"/>
    </row>
    <row r="39198" spans="2:21" x14ac:dyDescent="0.25">
      <c r="B39198"/>
      <c r="C39198"/>
      <c r="D39198" s="13"/>
      <c r="E39198" s="13"/>
      <c r="K39198" s="23"/>
      <c r="O39198" s="21"/>
      <c r="P39198" s="27"/>
      <c r="Q39198" s="16"/>
      <c r="U39198" s="27"/>
    </row>
    <row r="39199" spans="2:21" x14ac:dyDescent="0.25">
      <c r="B39199"/>
      <c r="C39199"/>
      <c r="D39199" s="13"/>
      <c r="E39199" s="13"/>
      <c r="K39199" s="23"/>
      <c r="O39199" s="21"/>
      <c r="P39199" s="27"/>
      <c r="Q39199" s="16"/>
      <c r="U39199" s="27"/>
    </row>
    <row r="39200" spans="2:21" x14ac:dyDescent="0.25">
      <c r="B39200"/>
      <c r="C39200"/>
      <c r="D39200" s="13"/>
      <c r="E39200" s="13"/>
      <c r="K39200" s="23"/>
      <c r="O39200" s="21"/>
      <c r="P39200" s="27"/>
      <c r="Q39200" s="16"/>
      <c r="U39200" s="27"/>
    </row>
    <row r="39201" spans="2:21" x14ac:dyDescent="0.25">
      <c r="B39201"/>
      <c r="C39201"/>
      <c r="D39201" s="13"/>
      <c r="E39201" s="13"/>
      <c r="K39201" s="23"/>
      <c r="O39201" s="21"/>
      <c r="P39201" s="27"/>
      <c r="Q39201" s="16"/>
      <c r="U39201" s="27"/>
    </row>
    <row r="39202" spans="2:21" x14ac:dyDescent="0.25">
      <c r="B39202"/>
      <c r="C39202"/>
      <c r="D39202" s="13"/>
      <c r="E39202" s="13"/>
      <c r="K39202" s="23"/>
      <c r="O39202" s="21"/>
      <c r="P39202" s="27"/>
      <c r="Q39202" s="16"/>
      <c r="U39202" s="27"/>
    </row>
    <row r="39203" spans="2:21" x14ac:dyDescent="0.25">
      <c r="B39203"/>
      <c r="C39203"/>
      <c r="D39203" s="13"/>
      <c r="E39203" s="13"/>
      <c r="K39203" s="23"/>
      <c r="O39203" s="21"/>
      <c r="P39203" s="27"/>
      <c r="Q39203" s="16"/>
      <c r="U39203" s="27"/>
    </row>
    <row r="39204" spans="2:21" x14ac:dyDescent="0.25">
      <c r="B39204"/>
      <c r="C39204"/>
      <c r="D39204" s="13"/>
      <c r="E39204" s="13"/>
      <c r="K39204" s="23"/>
      <c r="O39204" s="21"/>
      <c r="P39204" s="27"/>
      <c r="Q39204" s="16"/>
      <c r="U39204" s="27"/>
    </row>
    <row r="39205" spans="2:21" x14ac:dyDescent="0.25">
      <c r="B39205"/>
      <c r="C39205"/>
      <c r="D39205" s="13"/>
      <c r="E39205" s="13"/>
      <c r="K39205" s="23"/>
      <c r="O39205" s="21"/>
      <c r="P39205" s="27"/>
      <c r="Q39205" s="16"/>
      <c r="U39205" s="27"/>
    </row>
    <row r="39206" spans="2:21" x14ac:dyDescent="0.25">
      <c r="B39206"/>
      <c r="C39206"/>
      <c r="D39206" s="13"/>
      <c r="E39206" s="13"/>
      <c r="K39206" s="23"/>
      <c r="O39206" s="21"/>
      <c r="P39206" s="27"/>
      <c r="Q39206" s="16"/>
      <c r="U39206" s="27"/>
    </row>
    <row r="39207" spans="2:21" x14ac:dyDescent="0.25">
      <c r="B39207"/>
      <c r="C39207"/>
      <c r="D39207" s="13"/>
      <c r="E39207" s="13"/>
      <c r="K39207" s="23"/>
      <c r="O39207" s="21"/>
      <c r="P39207" s="27"/>
      <c r="Q39207" s="16"/>
      <c r="U39207" s="27"/>
    </row>
    <row r="39208" spans="2:21" x14ac:dyDescent="0.25">
      <c r="B39208"/>
      <c r="C39208"/>
      <c r="D39208" s="13"/>
      <c r="E39208" s="13"/>
      <c r="K39208" s="23"/>
      <c r="O39208" s="21"/>
      <c r="P39208" s="27"/>
      <c r="Q39208" s="16"/>
      <c r="U39208" s="27"/>
    </row>
    <row r="39209" spans="2:21" x14ac:dyDescent="0.25">
      <c r="B39209"/>
      <c r="C39209"/>
      <c r="D39209" s="13"/>
      <c r="E39209" s="13"/>
      <c r="K39209" s="23"/>
      <c r="O39209" s="21"/>
      <c r="P39209" s="27"/>
      <c r="Q39209" s="16"/>
      <c r="U39209" s="27"/>
    </row>
    <row r="39210" spans="2:21" x14ac:dyDescent="0.25">
      <c r="B39210"/>
      <c r="C39210"/>
      <c r="D39210" s="13"/>
      <c r="E39210" s="13"/>
      <c r="K39210" s="23"/>
      <c r="O39210" s="21"/>
      <c r="P39210" s="27"/>
      <c r="Q39210" s="16"/>
      <c r="U39210" s="27"/>
    </row>
    <row r="39211" spans="2:21" x14ac:dyDescent="0.25">
      <c r="B39211"/>
      <c r="C39211"/>
      <c r="D39211" s="13"/>
      <c r="E39211" s="13"/>
      <c r="K39211" s="23"/>
      <c r="O39211" s="21"/>
      <c r="P39211" s="27"/>
      <c r="Q39211" s="16"/>
      <c r="U39211" s="27"/>
    </row>
    <row r="39212" spans="2:21" x14ac:dyDescent="0.25">
      <c r="B39212"/>
      <c r="C39212"/>
      <c r="D39212" s="13"/>
      <c r="E39212" s="13"/>
      <c r="K39212" s="23"/>
      <c r="O39212" s="21"/>
      <c r="P39212" s="27"/>
      <c r="Q39212" s="16"/>
      <c r="U39212" s="27"/>
    </row>
    <row r="39213" spans="2:21" x14ac:dyDescent="0.25">
      <c r="B39213"/>
      <c r="C39213"/>
      <c r="D39213" s="13"/>
      <c r="E39213" s="13"/>
      <c r="K39213" s="23"/>
      <c r="O39213" s="21"/>
      <c r="P39213" s="27"/>
      <c r="Q39213" s="16"/>
      <c r="U39213" s="27"/>
    </row>
    <row r="39214" spans="2:21" x14ac:dyDescent="0.25">
      <c r="B39214"/>
      <c r="C39214"/>
      <c r="D39214" s="13"/>
      <c r="E39214" s="13"/>
      <c r="K39214" s="23"/>
      <c r="O39214" s="21"/>
      <c r="P39214" s="27"/>
      <c r="Q39214" s="16"/>
      <c r="U39214" s="27"/>
    </row>
    <row r="39215" spans="2:21" x14ac:dyDescent="0.25">
      <c r="B39215"/>
      <c r="C39215"/>
      <c r="D39215" s="13"/>
      <c r="E39215" s="13"/>
      <c r="K39215" s="23"/>
      <c r="O39215" s="21"/>
      <c r="P39215" s="27"/>
      <c r="Q39215" s="16"/>
      <c r="U39215" s="27"/>
    </row>
    <row r="39216" spans="2:21" x14ac:dyDescent="0.25">
      <c r="B39216"/>
      <c r="C39216"/>
      <c r="D39216" s="13"/>
      <c r="E39216" s="13"/>
      <c r="K39216" s="23"/>
      <c r="O39216" s="21"/>
      <c r="P39216" s="27"/>
      <c r="Q39216" s="16"/>
      <c r="U39216" s="27"/>
    </row>
    <row r="39217" spans="2:21" x14ac:dyDescent="0.25">
      <c r="B39217"/>
      <c r="C39217"/>
      <c r="D39217" s="13"/>
      <c r="E39217" s="13"/>
      <c r="K39217" s="23"/>
      <c r="O39217" s="21"/>
      <c r="P39217" s="27"/>
      <c r="Q39217" s="16"/>
      <c r="U39217" s="27"/>
    </row>
    <row r="39218" spans="2:21" x14ac:dyDescent="0.25">
      <c r="B39218"/>
      <c r="C39218"/>
      <c r="D39218" s="13"/>
      <c r="E39218" s="13"/>
      <c r="K39218" s="23"/>
      <c r="O39218" s="21"/>
      <c r="P39218" s="27"/>
      <c r="Q39218" s="16"/>
      <c r="U39218" s="27"/>
    </row>
    <row r="39219" spans="2:21" x14ac:dyDescent="0.25">
      <c r="B39219"/>
      <c r="C39219"/>
      <c r="D39219" s="13"/>
      <c r="E39219" s="13"/>
      <c r="K39219" s="23"/>
      <c r="O39219" s="21"/>
      <c r="P39219" s="27"/>
      <c r="Q39219" s="16"/>
      <c r="U39219" s="27"/>
    </row>
    <row r="39220" spans="2:21" x14ac:dyDescent="0.25">
      <c r="B39220"/>
      <c r="C39220"/>
      <c r="D39220" s="13"/>
      <c r="E39220" s="13"/>
      <c r="K39220" s="23"/>
      <c r="O39220" s="21"/>
      <c r="P39220" s="27"/>
      <c r="Q39220" s="16"/>
      <c r="U39220" s="27"/>
    </row>
    <row r="39221" spans="2:21" x14ac:dyDescent="0.25">
      <c r="B39221"/>
      <c r="C39221"/>
      <c r="D39221" s="13"/>
      <c r="E39221" s="13"/>
      <c r="K39221" s="23"/>
      <c r="O39221" s="21"/>
      <c r="P39221" s="27"/>
      <c r="Q39221" s="16"/>
      <c r="U39221" s="27"/>
    </row>
    <row r="39222" spans="2:21" x14ac:dyDescent="0.25">
      <c r="B39222"/>
      <c r="C39222"/>
      <c r="D39222" s="13"/>
      <c r="E39222" s="13"/>
      <c r="K39222" s="23"/>
      <c r="O39222" s="21"/>
      <c r="P39222" s="27"/>
      <c r="Q39222" s="16"/>
      <c r="U39222" s="27"/>
    </row>
    <row r="39223" spans="2:21" x14ac:dyDescent="0.25">
      <c r="B39223"/>
      <c r="C39223"/>
      <c r="D39223" s="13"/>
      <c r="E39223" s="13"/>
      <c r="K39223" s="23"/>
      <c r="O39223" s="21"/>
      <c r="P39223" s="27"/>
      <c r="Q39223" s="16"/>
      <c r="U39223" s="27"/>
    </row>
    <row r="39224" spans="2:21" x14ac:dyDescent="0.25">
      <c r="B39224"/>
      <c r="C39224"/>
      <c r="D39224" s="13"/>
      <c r="E39224" s="13"/>
      <c r="K39224" s="23"/>
      <c r="O39224" s="21"/>
      <c r="P39224" s="27"/>
      <c r="Q39224" s="16"/>
      <c r="U39224" s="27"/>
    </row>
    <row r="39225" spans="2:21" x14ac:dyDescent="0.25">
      <c r="B39225"/>
      <c r="C39225"/>
      <c r="D39225" s="13"/>
      <c r="E39225" s="13"/>
      <c r="K39225" s="23"/>
      <c r="O39225" s="21"/>
      <c r="P39225" s="27"/>
      <c r="Q39225" s="16"/>
      <c r="U39225" s="27"/>
    </row>
    <row r="39226" spans="2:21" x14ac:dyDescent="0.25">
      <c r="B39226"/>
      <c r="C39226"/>
      <c r="D39226" s="13"/>
      <c r="E39226" s="13"/>
      <c r="K39226" s="23"/>
      <c r="O39226" s="21"/>
      <c r="P39226" s="27"/>
      <c r="Q39226" s="16"/>
      <c r="U39226" s="27"/>
    </row>
    <row r="39227" spans="2:21" x14ac:dyDescent="0.25">
      <c r="B39227"/>
      <c r="C39227"/>
      <c r="D39227" s="13"/>
      <c r="E39227" s="13"/>
      <c r="K39227" s="23"/>
      <c r="O39227" s="21"/>
      <c r="P39227" s="27"/>
      <c r="Q39227" s="16"/>
      <c r="U39227" s="27"/>
    </row>
    <row r="39228" spans="2:21" x14ac:dyDescent="0.25">
      <c r="B39228"/>
      <c r="C39228"/>
      <c r="D39228" s="13"/>
      <c r="E39228" s="13"/>
      <c r="K39228" s="23"/>
      <c r="O39228" s="21"/>
      <c r="P39228" s="27"/>
      <c r="Q39228" s="16"/>
      <c r="U39228" s="27"/>
    </row>
    <row r="39229" spans="2:21" x14ac:dyDescent="0.25">
      <c r="B39229"/>
      <c r="C39229"/>
      <c r="D39229" s="13"/>
      <c r="E39229" s="13"/>
      <c r="K39229" s="23"/>
      <c r="O39229" s="21"/>
      <c r="P39229" s="27"/>
      <c r="Q39229" s="16"/>
      <c r="U39229" s="27"/>
    </row>
    <row r="39230" spans="2:21" x14ac:dyDescent="0.25">
      <c r="B39230"/>
      <c r="C39230"/>
      <c r="D39230" s="13"/>
      <c r="E39230" s="13"/>
      <c r="K39230" s="23"/>
      <c r="O39230" s="21"/>
      <c r="P39230" s="27"/>
      <c r="Q39230" s="16"/>
      <c r="U39230" s="27"/>
    </row>
    <row r="39231" spans="2:21" x14ac:dyDescent="0.25">
      <c r="B39231"/>
      <c r="C39231"/>
      <c r="D39231" s="13"/>
      <c r="E39231" s="13"/>
      <c r="K39231" s="23"/>
      <c r="O39231" s="21"/>
      <c r="P39231" s="27"/>
      <c r="Q39231" s="16"/>
      <c r="U39231" s="27"/>
    </row>
    <row r="39232" spans="2:21" x14ac:dyDescent="0.25">
      <c r="B39232"/>
      <c r="C39232"/>
      <c r="D39232" s="13"/>
      <c r="E39232" s="13"/>
      <c r="K39232" s="23"/>
      <c r="O39232" s="21"/>
      <c r="P39232" s="27"/>
      <c r="Q39232" s="16"/>
      <c r="U39232" s="27"/>
    </row>
    <row r="39233" spans="2:21" x14ac:dyDescent="0.25">
      <c r="B39233"/>
      <c r="C39233"/>
      <c r="D39233" s="13"/>
      <c r="E39233" s="13"/>
      <c r="K39233" s="23"/>
      <c r="O39233" s="21"/>
      <c r="P39233" s="27"/>
      <c r="Q39233" s="16"/>
      <c r="U39233" s="27"/>
    </row>
    <row r="39234" spans="2:21" x14ac:dyDescent="0.25">
      <c r="B39234"/>
      <c r="C39234"/>
      <c r="D39234" s="13"/>
      <c r="E39234" s="13"/>
      <c r="K39234" s="23"/>
      <c r="O39234" s="21"/>
      <c r="P39234" s="27"/>
      <c r="Q39234" s="16"/>
      <c r="U39234" s="27"/>
    </row>
    <row r="39235" spans="2:21" x14ac:dyDescent="0.25">
      <c r="B39235"/>
      <c r="C39235"/>
      <c r="D39235" s="13"/>
      <c r="E39235" s="13"/>
      <c r="K39235" s="23"/>
      <c r="O39235" s="21"/>
      <c r="P39235" s="27"/>
      <c r="Q39235" s="16"/>
      <c r="U39235" s="27"/>
    </row>
    <row r="39236" spans="2:21" x14ac:dyDescent="0.25">
      <c r="B39236"/>
      <c r="C39236"/>
      <c r="D39236" s="13"/>
      <c r="E39236" s="13"/>
      <c r="K39236" s="23"/>
      <c r="O39236" s="21"/>
      <c r="P39236" s="27"/>
      <c r="Q39236" s="16"/>
      <c r="U39236" s="27"/>
    </row>
    <row r="39237" spans="2:21" x14ac:dyDescent="0.25">
      <c r="B39237"/>
      <c r="C39237"/>
      <c r="D39237" s="13"/>
      <c r="E39237" s="13"/>
      <c r="K39237" s="23"/>
      <c r="O39237" s="21"/>
      <c r="P39237" s="27"/>
      <c r="Q39237" s="16"/>
      <c r="U39237" s="27"/>
    </row>
    <row r="39238" spans="2:21" x14ac:dyDescent="0.25">
      <c r="B39238"/>
      <c r="C39238"/>
      <c r="D39238" s="13"/>
      <c r="E39238" s="13"/>
      <c r="K39238" s="23"/>
      <c r="O39238" s="21"/>
      <c r="P39238" s="27"/>
      <c r="Q39238" s="16"/>
      <c r="U39238" s="27"/>
    </row>
    <row r="39239" spans="2:21" x14ac:dyDescent="0.25">
      <c r="B39239"/>
      <c r="C39239"/>
      <c r="D39239" s="13"/>
      <c r="E39239" s="13"/>
      <c r="K39239" s="23"/>
      <c r="O39239" s="21"/>
      <c r="P39239" s="27"/>
      <c r="Q39239" s="16"/>
      <c r="U39239" s="27"/>
    </row>
    <row r="39240" spans="2:21" x14ac:dyDescent="0.25">
      <c r="B39240"/>
      <c r="C39240"/>
      <c r="D39240" s="13"/>
      <c r="E39240" s="13"/>
      <c r="K39240" s="23"/>
      <c r="O39240" s="21"/>
      <c r="P39240" s="27"/>
      <c r="Q39240" s="16"/>
      <c r="U39240" s="27"/>
    </row>
    <row r="39241" spans="2:21" x14ac:dyDescent="0.25">
      <c r="B39241"/>
      <c r="C39241"/>
      <c r="D39241" s="13"/>
      <c r="E39241" s="13"/>
      <c r="K39241" s="23"/>
      <c r="O39241" s="21"/>
      <c r="P39241" s="27"/>
      <c r="Q39241" s="16"/>
      <c r="U39241" s="27"/>
    </row>
    <row r="39242" spans="2:21" x14ac:dyDescent="0.25">
      <c r="B39242"/>
      <c r="C39242"/>
      <c r="D39242" s="13"/>
      <c r="E39242" s="13"/>
      <c r="K39242" s="23"/>
      <c r="O39242" s="21"/>
      <c r="P39242" s="27"/>
      <c r="Q39242" s="16"/>
      <c r="U39242" s="27"/>
    </row>
    <row r="39243" spans="2:21" x14ac:dyDescent="0.25">
      <c r="B39243"/>
      <c r="C39243"/>
      <c r="D39243" s="13"/>
      <c r="E39243" s="13"/>
      <c r="K39243" s="23"/>
      <c r="O39243" s="21"/>
      <c r="P39243" s="27"/>
      <c r="Q39243" s="16"/>
      <c r="U39243" s="27"/>
    </row>
    <row r="39244" spans="2:21" x14ac:dyDescent="0.25">
      <c r="B39244"/>
      <c r="C39244"/>
      <c r="D39244" s="13"/>
      <c r="E39244" s="13"/>
      <c r="K39244" s="23"/>
      <c r="O39244" s="21"/>
      <c r="P39244" s="27"/>
      <c r="Q39244" s="16"/>
      <c r="U39244" s="27"/>
    </row>
    <row r="39245" spans="2:21" x14ac:dyDescent="0.25">
      <c r="B39245"/>
      <c r="C39245"/>
      <c r="D39245" s="13"/>
      <c r="E39245" s="13"/>
      <c r="K39245" s="23"/>
      <c r="O39245" s="21"/>
      <c r="P39245" s="27"/>
      <c r="Q39245" s="16"/>
      <c r="U39245" s="27"/>
    </row>
    <row r="39246" spans="2:21" x14ac:dyDescent="0.25">
      <c r="B39246"/>
      <c r="C39246"/>
      <c r="D39246" s="13"/>
      <c r="E39246" s="13"/>
      <c r="K39246" s="23"/>
      <c r="O39246" s="21"/>
      <c r="P39246" s="27"/>
      <c r="Q39246" s="16"/>
      <c r="U39246" s="27"/>
    </row>
    <row r="39247" spans="2:21" x14ac:dyDescent="0.25">
      <c r="B39247"/>
      <c r="C39247"/>
      <c r="D39247" s="13"/>
      <c r="E39247" s="13"/>
      <c r="K39247" s="23"/>
      <c r="O39247" s="21"/>
      <c r="P39247" s="27"/>
      <c r="Q39247" s="16"/>
      <c r="U39247" s="27"/>
    </row>
    <row r="39248" spans="2:21" x14ac:dyDescent="0.25">
      <c r="B39248"/>
      <c r="C39248"/>
      <c r="D39248" s="13"/>
      <c r="E39248" s="13"/>
      <c r="K39248" s="23"/>
      <c r="O39248" s="21"/>
      <c r="P39248" s="27"/>
      <c r="Q39248" s="16"/>
      <c r="U39248" s="27"/>
    </row>
    <row r="39249" spans="2:21" x14ac:dyDescent="0.25">
      <c r="B39249"/>
      <c r="C39249"/>
      <c r="D39249" s="13"/>
      <c r="E39249" s="13"/>
      <c r="K39249" s="23"/>
      <c r="O39249" s="21"/>
      <c r="P39249" s="27"/>
      <c r="Q39249" s="16"/>
      <c r="U39249" s="27"/>
    </row>
    <row r="39250" spans="2:21" x14ac:dyDescent="0.25">
      <c r="B39250"/>
      <c r="C39250"/>
      <c r="D39250" s="13"/>
      <c r="E39250" s="13"/>
      <c r="K39250" s="23"/>
      <c r="O39250" s="21"/>
      <c r="P39250" s="27"/>
      <c r="Q39250" s="16"/>
      <c r="U39250" s="27"/>
    </row>
    <row r="39251" spans="2:21" x14ac:dyDescent="0.25">
      <c r="B39251"/>
      <c r="C39251"/>
      <c r="D39251" s="13"/>
      <c r="E39251" s="13"/>
      <c r="K39251" s="23"/>
      <c r="O39251" s="21"/>
      <c r="P39251" s="27"/>
      <c r="Q39251" s="16"/>
      <c r="U39251" s="27"/>
    </row>
    <row r="39252" spans="2:21" x14ac:dyDescent="0.25">
      <c r="B39252"/>
      <c r="C39252"/>
      <c r="D39252" s="13"/>
      <c r="E39252" s="13"/>
      <c r="K39252" s="23"/>
      <c r="O39252" s="21"/>
      <c r="P39252" s="27"/>
      <c r="Q39252" s="16"/>
      <c r="U39252" s="27"/>
    </row>
    <row r="39253" spans="2:21" x14ac:dyDescent="0.25">
      <c r="B39253"/>
      <c r="C39253"/>
      <c r="D39253" s="13"/>
      <c r="E39253" s="13"/>
      <c r="K39253" s="23"/>
      <c r="O39253" s="21"/>
      <c r="P39253" s="27"/>
      <c r="Q39253" s="16"/>
      <c r="U39253" s="27"/>
    </row>
    <row r="39254" spans="2:21" x14ac:dyDescent="0.25">
      <c r="B39254"/>
      <c r="C39254"/>
      <c r="D39254" s="13"/>
      <c r="E39254" s="13"/>
      <c r="K39254" s="23"/>
      <c r="O39254" s="21"/>
      <c r="P39254" s="27"/>
      <c r="Q39254" s="16"/>
      <c r="U39254" s="27"/>
    </row>
    <row r="39255" spans="2:21" x14ac:dyDescent="0.25">
      <c r="B39255"/>
      <c r="C39255"/>
      <c r="D39255" s="13"/>
      <c r="E39255" s="13"/>
      <c r="K39255" s="23"/>
      <c r="O39255" s="21"/>
      <c r="P39255" s="27"/>
      <c r="Q39255" s="16"/>
      <c r="U39255" s="27"/>
    </row>
    <row r="39256" spans="2:21" x14ac:dyDescent="0.25">
      <c r="B39256"/>
      <c r="C39256"/>
      <c r="D39256" s="13"/>
      <c r="E39256" s="13"/>
      <c r="K39256" s="23"/>
      <c r="O39256" s="21"/>
      <c r="P39256" s="27"/>
      <c r="Q39256" s="16"/>
      <c r="U39256" s="27"/>
    </row>
    <row r="39257" spans="2:21" x14ac:dyDescent="0.25">
      <c r="B39257"/>
      <c r="C39257"/>
      <c r="D39257" s="13"/>
      <c r="E39257" s="13"/>
      <c r="K39257" s="23"/>
      <c r="O39257" s="21"/>
      <c r="P39257" s="27"/>
      <c r="Q39257" s="16"/>
      <c r="U39257" s="27"/>
    </row>
    <row r="39258" spans="2:21" x14ac:dyDescent="0.25">
      <c r="B39258"/>
      <c r="C39258"/>
      <c r="D39258" s="13"/>
      <c r="E39258" s="13"/>
      <c r="K39258" s="23"/>
      <c r="O39258" s="21"/>
      <c r="P39258" s="27"/>
      <c r="Q39258" s="16"/>
      <c r="U39258" s="27"/>
    </row>
    <row r="39259" spans="2:21" x14ac:dyDescent="0.25">
      <c r="B39259"/>
      <c r="C39259"/>
      <c r="D39259" s="13"/>
      <c r="E39259" s="13"/>
      <c r="K39259" s="23"/>
      <c r="O39259" s="21"/>
      <c r="P39259" s="27"/>
      <c r="Q39259" s="16"/>
      <c r="U39259" s="27"/>
    </row>
    <row r="39260" spans="2:21" x14ac:dyDescent="0.25">
      <c r="B39260"/>
      <c r="C39260"/>
      <c r="D39260" s="13"/>
      <c r="E39260" s="13"/>
      <c r="K39260" s="23"/>
      <c r="O39260" s="21"/>
      <c r="P39260" s="27"/>
      <c r="Q39260" s="16"/>
      <c r="U39260" s="27"/>
    </row>
    <row r="39261" spans="2:21" x14ac:dyDescent="0.25">
      <c r="B39261"/>
      <c r="C39261"/>
      <c r="D39261" s="13"/>
      <c r="E39261" s="13"/>
      <c r="K39261" s="23"/>
      <c r="O39261" s="21"/>
      <c r="P39261" s="27"/>
      <c r="Q39261" s="16"/>
      <c r="U39261" s="27"/>
    </row>
    <row r="39262" spans="2:21" x14ac:dyDescent="0.25">
      <c r="B39262"/>
      <c r="C39262"/>
      <c r="D39262" s="13"/>
      <c r="E39262" s="13"/>
      <c r="K39262" s="23"/>
      <c r="O39262" s="21"/>
      <c r="P39262" s="27"/>
      <c r="Q39262" s="16"/>
      <c r="U39262" s="27"/>
    </row>
    <row r="39263" spans="2:21" x14ac:dyDescent="0.25">
      <c r="B39263"/>
      <c r="C39263"/>
      <c r="D39263" s="13"/>
      <c r="E39263" s="13"/>
      <c r="K39263" s="23"/>
      <c r="O39263" s="21"/>
      <c r="P39263" s="27"/>
      <c r="Q39263" s="16"/>
      <c r="U39263" s="27"/>
    </row>
    <row r="39264" spans="2:21" x14ac:dyDescent="0.25">
      <c r="B39264"/>
      <c r="C39264"/>
      <c r="D39264" s="13"/>
      <c r="E39264" s="13"/>
      <c r="K39264" s="23"/>
      <c r="O39264" s="21"/>
      <c r="P39264" s="27"/>
      <c r="Q39264" s="16"/>
      <c r="U39264" s="27"/>
    </row>
    <row r="39265" spans="2:21" x14ac:dyDescent="0.25">
      <c r="B39265"/>
      <c r="C39265"/>
      <c r="D39265" s="13"/>
      <c r="E39265" s="13"/>
      <c r="K39265" s="23"/>
      <c r="O39265" s="21"/>
      <c r="P39265" s="27"/>
      <c r="Q39265" s="16"/>
      <c r="U39265" s="27"/>
    </row>
    <row r="39266" spans="2:21" x14ac:dyDescent="0.25">
      <c r="B39266"/>
      <c r="C39266"/>
      <c r="D39266" s="13"/>
      <c r="E39266" s="13"/>
      <c r="K39266" s="23"/>
      <c r="O39266" s="21"/>
      <c r="P39266" s="27"/>
      <c r="Q39266" s="16"/>
      <c r="U39266" s="27"/>
    </row>
    <row r="39267" spans="2:21" x14ac:dyDescent="0.25">
      <c r="B39267"/>
      <c r="C39267"/>
      <c r="D39267" s="13"/>
      <c r="E39267" s="13"/>
      <c r="K39267" s="23"/>
      <c r="O39267" s="21"/>
      <c r="P39267" s="27"/>
      <c r="Q39267" s="16"/>
      <c r="U39267" s="27"/>
    </row>
    <row r="39268" spans="2:21" x14ac:dyDescent="0.25">
      <c r="B39268"/>
      <c r="C39268"/>
      <c r="D39268" s="13"/>
      <c r="E39268" s="13"/>
      <c r="K39268" s="23"/>
      <c r="O39268" s="21"/>
      <c r="P39268" s="27"/>
      <c r="Q39268" s="16"/>
      <c r="U39268" s="27"/>
    </row>
    <row r="39269" spans="2:21" x14ac:dyDescent="0.25">
      <c r="B39269"/>
      <c r="C39269"/>
      <c r="D39269" s="13"/>
      <c r="E39269" s="13"/>
      <c r="K39269" s="23"/>
      <c r="O39269" s="21"/>
      <c r="P39269" s="27"/>
      <c r="Q39269" s="16"/>
      <c r="U39269" s="27"/>
    </row>
    <row r="39270" spans="2:21" x14ac:dyDescent="0.25">
      <c r="B39270"/>
      <c r="C39270"/>
      <c r="D39270" s="13"/>
      <c r="E39270" s="13"/>
      <c r="K39270" s="23"/>
      <c r="O39270" s="21"/>
      <c r="P39270" s="27"/>
      <c r="Q39270" s="16"/>
      <c r="U39270" s="27"/>
    </row>
    <row r="39271" spans="2:21" x14ac:dyDescent="0.25">
      <c r="B39271"/>
      <c r="C39271"/>
      <c r="D39271" s="13"/>
      <c r="E39271" s="13"/>
      <c r="K39271" s="23"/>
      <c r="O39271" s="21"/>
      <c r="P39271" s="27"/>
      <c r="Q39271" s="16"/>
      <c r="U39271" s="27"/>
    </row>
    <row r="39272" spans="2:21" x14ac:dyDescent="0.25">
      <c r="B39272"/>
      <c r="C39272"/>
      <c r="D39272" s="13"/>
      <c r="E39272" s="13"/>
      <c r="K39272" s="23"/>
      <c r="O39272" s="21"/>
      <c r="P39272" s="27"/>
      <c r="Q39272" s="16"/>
      <c r="U39272" s="27"/>
    </row>
    <row r="39273" spans="2:21" x14ac:dyDescent="0.25">
      <c r="B39273"/>
      <c r="C39273"/>
      <c r="D39273" s="13"/>
      <c r="E39273" s="13"/>
      <c r="K39273" s="23"/>
      <c r="O39273" s="21"/>
      <c r="P39273" s="27"/>
      <c r="Q39273" s="16"/>
      <c r="U39273" s="27"/>
    </row>
    <row r="39274" spans="2:21" x14ac:dyDescent="0.25">
      <c r="B39274"/>
      <c r="C39274"/>
      <c r="D39274" s="13"/>
      <c r="E39274" s="13"/>
      <c r="K39274" s="23"/>
      <c r="O39274" s="21"/>
      <c r="P39274" s="27"/>
      <c r="Q39274" s="16"/>
      <c r="U39274" s="27"/>
    </row>
    <row r="39275" spans="2:21" x14ac:dyDescent="0.25">
      <c r="B39275"/>
      <c r="C39275"/>
      <c r="D39275" s="13"/>
      <c r="E39275" s="13"/>
      <c r="K39275" s="23"/>
      <c r="O39275" s="21"/>
      <c r="P39275" s="27"/>
      <c r="Q39275" s="16"/>
      <c r="U39275" s="27"/>
    </row>
    <row r="39276" spans="2:21" x14ac:dyDescent="0.25">
      <c r="B39276"/>
      <c r="C39276"/>
      <c r="D39276" s="13"/>
      <c r="E39276" s="13"/>
      <c r="K39276" s="23"/>
      <c r="O39276" s="21"/>
      <c r="P39276" s="27"/>
      <c r="Q39276" s="16"/>
      <c r="U39276" s="27"/>
    </row>
    <row r="39277" spans="2:21" x14ac:dyDescent="0.25">
      <c r="B39277"/>
      <c r="C39277"/>
      <c r="D39277" s="13"/>
      <c r="E39277" s="13"/>
      <c r="K39277" s="23"/>
      <c r="O39277" s="21"/>
      <c r="P39277" s="27"/>
      <c r="Q39277" s="16"/>
      <c r="U39277" s="27"/>
    </row>
    <row r="39278" spans="2:21" x14ac:dyDescent="0.25">
      <c r="B39278"/>
      <c r="C39278"/>
      <c r="D39278" s="13"/>
      <c r="E39278" s="13"/>
      <c r="K39278" s="23"/>
      <c r="O39278" s="21"/>
      <c r="P39278" s="27"/>
      <c r="Q39278" s="16"/>
      <c r="U39278" s="27"/>
    </row>
    <row r="39279" spans="2:21" x14ac:dyDescent="0.25">
      <c r="B39279"/>
      <c r="C39279"/>
      <c r="D39279" s="13"/>
      <c r="E39279" s="13"/>
      <c r="K39279" s="23"/>
      <c r="O39279" s="21"/>
      <c r="P39279" s="27"/>
      <c r="Q39279" s="16"/>
      <c r="U39279" s="27"/>
    </row>
    <row r="39280" spans="2:21" x14ac:dyDescent="0.25">
      <c r="B39280"/>
      <c r="C39280"/>
      <c r="D39280" s="13"/>
      <c r="E39280" s="13"/>
      <c r="K39280" s="23"/>
      <c r="O39280" s="21"/>
      <c r="P39280" s="27"/>
      <c r="Q39280" s="16"/>
      <c r="U39280" s="27"/>
    </row>
    <row r="39281" spans="2:21" x14ac:dyDescent="0.25">
      <c r="B39281"/>
      <c r="C39281"/>
      <c r="D39281" s="13"/>
      <c r="E39281" s="13"/>
      <c r="K39281" s="23"/>
      <c r="O39281" s="21"/>
      <c r="P39281" s="27"/>
      <c r="Q39281" s="16"/>
      <c r="U39281" s="27"/>
    </row>
    <row r="39282" spans="2:21" x14ac:dyDescent="0.25">
      <c r="B39282"/>
      <c r="C39282"/>
      <c r="D39282" s="13"/>
      <c r="E39282" s="13"/>
      <c r="K39282" s="23"/>
      <c r="O39282" s="21"/>
      <c r="P39282" s="27"/>
      <c r="Q39282" s="16"/>
      <c r="U39282" s="27"/>
    </row>
    <row r="39283" spans="2:21" x14ac:dyDescent="0.25">
      <c r="B39283"/>
      <c r="C39283"/>
      <c r="D39283" s="13"/>
      <c r="E39283" s="13"/>
      <c r="K39283" s="23"/>
      <c r="O39283" s="21"/>
      <c r="P39283" s="27"/>
      <c r="Q39283" s="16"/>
      <c r="U39283" s="27"/>
    </row>
    <row r="39284" spans="2:21" x14ac:dyDescent="0.25">
      <c r="B39284"/>
      <c r="C39284"/>
      <c r="D39284" s="13"/>
      <c r="E39284" s="13"/>
      <c r="K39284" s="23"/>
      <c r="O39284" s="21"/>
      <c r="P39284" s="27"/>
      <c r="Q39284" s="16"/>
      <c r="U39284" s="27"/>
    </row>
    <row r="39285" spans="2:21" x14ac:dyDescent="0.25">
      <c r="B39285"/>
      <c r="C39285"/>
      <c r="D39285" s="13"/>
      <c r="E39285" s="13"/>
      <c r="K39285" s="23"/>
      <c r="O39285" s="21"/>
      <c r="P39285" s="27"/>
      <c r="Q39285" s="16"/>
      <c r="U39285" s="27"/>
    </row>
    <row r="39286" spans="2:21" x14ac:dyDescent="0.25">
      <c r="B39286"/>
      <c r="C39286"/>
      <c r="D39286" s="13"/>
      <c r="E39286" s="13"/>
      <c r="K39286" s="23"/>
      <c r="O39286" s="21"/>
      <c r="P39286" s="27"/>
      <c r="Q39286" s="16"/>
      <c r="U39286" s="27"/>
    </row>
    <row r="39287" spans="2:21" x14ac:dyDescent="0.25">
      <c r="B39287"/>
      <c r="C39287"/>
      <c r="D39287" s="13"/>
      <c r="E39287" s="13"/>
      <c r="K39287" s="23"/>
      <c r="O39287" s="21"/>
      <c r="P39287" s="27"/>
      <c r="Q39287" s="16"/>
      <c r="U39287" s="27"/>
    </row>
    <row r="39288" spans="2:21" x14ac:dyDescent="0.25">
      <c r="B39288"/>
      <c r="C39288"/>
      <c r="D39288" s="13"/>
      <c r="E39288" s="13"/>
      <c r="K39288" s="23"/>
      <c r="O39288" s="21"/>
      <c r="P39288" s="27"/>
      <c r="Q39288" s="16"/>
      <c r="U39288" s="27"/>
    </row>
    <row r="39289" spans="2:21" x14ac:dyDescent="0.25">
      <c r="B39289"/>
      <c r="C39289"/>
      <c r="D39289" s="13"/>
      <c r="E39289" s="13"/>
      <c r="K39289" s="23"/>
      <c r="O39289" s="21"/>
      <c r="P39289" s="27"/>
      <c r="Q39289" s="16"/>
      <c r="U39289" s="27"/>
    </row>
    <row r="39290" spans="2:21" x14ac:dyDescent="0.25">
      <c r="B39290"/>
      <c r="C39290"/>
      <c r="D39290" s="13"/>
      <c r="E39290" s="13"/>
      <c r="K39290" s="23"/>
      <c r="O39290" s="21"/>
      <c r="P39290" s="27"/>
      <c r="Q39290" s="16"/>
      <c r="U39290" s="27"/>
    </row>
    <row r="39291" spans="2:21" x14ac:dyDescent="0.25">
      <c r="B39291"/>
      <c r="C39291"/>
      <c r="D39291" s="13"/>
      <c r="E39291" s="13"/>
      <c r="K39291" s="23"/>
      <c r="O39291" s="21"/>
      <c r="P39291" s="27"/>
      <c r="Q39291" s="16"/>
      <c r="U39291" s="27"/>
    </row>
    <row r="39292" spans="2:21" x14ac:dyDescent="0.25">
      <c r="B39292"/>
      <c r="C39292"/>
      <c r="D39292" s="13"/>
      <c r="E39292" s="13"/>
      <c r="K39292" s="23"/>
      <c r="O39292" s="21"/>
      <c r="P39292" s="27"/>
      <c r="Q39292" s="16"/>
      <c r="U39292" s="27"/>
    </row>
    <row r="39293" spans="2:21" x14ac:dyDescent="0.25">
      <c r="B39293"/>
      <c r="C39293"/>
      <c r="D39293" s="13"/>
      <c r="E39293" s="13"/>
      <c r="K39293" s="23"/>
      <c r="O39293" s="21"/>
      <c r="P39293" s="27"/>
      <c r="Q39293" s="16"/>
      <c r="U39293" s="27"/>
    </row>
    <row r="39294" spans="2:21" x14ac:dyDescent="0.25">
      <c r="B39294"/>
      <c r="C39294"/>
      <c r="D39294" s="13"/>
      <c r="E39294" s="13"/>
      <c r="K39294" s="23"/>
      <c r="O39294" s="21"/>
      <c r="P39294" s="27"/>
      <c r="Q39294" s="16"/>
      <c r="U39294" s="27"/>
    </row>
    <row r="39295" spans="2:21" x14ac:dyDescent="0.25">
      <c r="B39295"/>
      <c r="C39295"/>
      <c r="D39295" s="13"/>
      <c r="E39295" s="13"/>
      <c r="K39295" s="23"/>
      <c r="O39295" s="21"/>
      <c r="P39295" s="27"/>
      <c r="Q39295" s="16"/>
      <c r="U39295" s="27"/>
    </row>
    <row r="39296" spans="2:21" x14ac:dyDescent="0.25">
      <c r="B39296"/>
      <c r="C39296"/>
      <c r="D39296" s="13"/>
      <c r="E39296" s="13"/>
      <c r="K39296" s="23"/>
      <c r="O39296" s="21"/>
      <c r="P39296" s="27"/>
      <c r="Q39296" s="16"/>
      <c r="U39296" s="27"/>
    </row>
    <row r="39297" spans="2:21" x14ac:dyDescent="0.25">
      <c r="B39297"/>
      <c r="C39297"/>
      <c r="D39297" s="13"/>
      <c r="E39297" s="13"/>
      <c r="K39297" s="23"/>
      <c r="O39297" s="21"/>
      <c r="P39297" s="27"/>
      <c r="Q39297" s="16"/>
      <c r="U39297" s="27"/>
    </row>
    <row r="39298" spans="2:21" x14ac:dyDescent="0.25">
      <c r="B39298"/>
      <c r="C39298"/>
      <c r="D39298" s="13"/>
      <c r="E39298" s="13"/>
      <c r="K39298" s="23"/>
      <c r="O39298" s="21"/>
      <c r="P39298" s="27"/>
      <c r="Q39298" s="16"/>
      <c r="U39298" s="27"/>
    </row>
    <row r="39299" spans="2:21" x14ac:dyDescent="0.25">
      <c r="B39299"/>
      <c r="C39299"/>
      <c r="D39299" s="13"/>
      <c r="E39299" s="13"/>
      <c r="K39299" s="23"/>
      <c r="O39299" s="21"/>
      <c r="P39299" s="27"/>
      <c r="Q39299" s="16"/>
      <c r="U39299" s="27"/>
    </row>
    <row r="39300" spans="2:21" x14ac:dyDescent="0.25">
      <c r="B39300"/>
      <c r="C39300"/>
      <c r="D39300" s="13"/>
      <c r="E39300" s="13"/>
      <c r="K39300" s="23"/>
      <c r="O39300" s="21"/>
      <c r="P39300" s="27"/>
      <c r="Q39300" s="16"/>
      <c r="U39300" s="27"/>
    </row>
    <row r="39301" spans="2:21" x14ac:dyDescent="0.25">
      <c r="B39301"/>
      <c r="C39301"/>
      <c r="D39301" s="13"/>
      <c r="E39301" s="13"/>
      <c r="K39301" s="23"/>
      <c r="O39301" s="21"/>
      <c r="P39301" s="27"/>
      <c r="Q39301" s="16"/>
      <c r="U39301" s="27"/>
    </row>
    <row r="39302" spans="2:21" x14ac:dyDescent="0.25">
      <c r="B39302"/>
      <c r="C39302"/>
      <c r="D39302" s="13"/>
      <c r="E39302" s="13"/>
      <c r="K39302" s="23"/>
      <c r="O39302" s="21"/>
      <c r="P39302" s="27"/>
      <c r="Q39302" s="16"/>
      <c r="U39302" s="27"/>
    </row>
    <row r="39303" spans="2:21" x14ac:dyDescent="0.25">
      <c r="B39303"/>
      <c r="C39303"/>
      <c r="D39303" s="13"/>
      <c r="E39303" s="13"/>
      <c r="K39303" s="23"/>
      <c r="O39303" s="21"/>
      <c r="P39303" s="27"/>
      <c r="Q39303" s="16"/>
      <c r="U39303" s="27"/>
    </row>
    <row r="39304" spans="2:21" x14ac:dyDescent="0.25">
      <c r="B39304"/>
      <c r="C39304"/>
      <c r="D39304" s="13"/>
      <c r="E39304" s="13"/>
      <c r="K39304" s="23"/>
      <c r="O39304" s="21"/>
      <c r="P39304" s="27"/>
      <c r="Q39304" s="16"/>
      <c r="U39304" s="27"/>
    </row>
    <row r="39305" spans="2:21" x14ac:dyDescent="0.25">
      <c r="B39305"/>
      <c r="C39305"/>
      <c r="D39305" s="13"/>
      <c r="E39305" s="13"/>
      <c r="K39305" s="23"/>
      <c r="O39305" s="21"/>
      <c r="P39305" s="27"/>
      <c r="Q39305" s="16"/>
      <c r="U39305" s="27"/>
    </row>
    <row r="39306" spans="2:21" x14ac:dyDescent="0.25">
      <c r="B39306"/>
      <c r="C39306"/>
      <c r="D39306" s="13"/>
      <c r="E39306" s="13"/>
      <c r="K39306" s="23"/>
      <c r="O39306" s="21"/>
      <c r="P39306" s="27"/>
      <c r="Q39306" s="16"/>
      <c r="U39306" s="27"/>
    </row>
    <row r="39307" spans="2:21" x14ac:dyDescent="0.25">
      <c r="B39307"/>
      <c r="C39307"/>
      <c r="D39307" s="13"/>
      <c r="E39307" s="13"/>
      <c r="K39307" s="23"/>
      <c r="O39307" s="21"/>
      <c r="P39307" s="27"/>
      <c r="Q39307" s="16"/>
      <c r="U39307" s="27"/>
    </row>
    <row r="39308" spans="2:21" x14ac:dyDescent="0.25">
      <c r="B39308"/>
      <c r="C39308"/>
      <c r="D39308" s="13"/>
      <c r="E39308" s="13"/>
      <c r="K39308" s="23"/>
      <c r="O39308" s="21"/>
      <c r="P39308" s="27"/>
      <c r="Q39308" s="16"/>
      <c r="U39308" s="27"/>
    </row>
    <row r="39309" spans="2:21" x14ac:dyDescent="0.25">
      <c r="B39309"/>
      <c r="C39309"/>
      <c r="D39309" s="13"/>
      <c r="E39309" s="13"/>
      <c r="K39309" s="23"/>
      <c r="O39309" s="21"/>
      <c r="P39309" s="27"/>
      <c r="Q39309" s="16"/>
      <c r="U39309" s="27"/>
    </row>
    <row r="39310" spans="2:21" x14ac:dyDescent="0.25">
      <c r="B39310"/>
      <c r="C39310"/>
      <c r="D39310" s="13"/>
      <c r="E39310" s="13"/>
      <c r="K39310" s="23"/>
      <c r="O39310" s="21"/>
      <c r="P39310" s="27"/>
      <c r="Q39310" s="16"/>
      <c r="U39310" s="27"/>
    </row>
    <row r="39311" spans="2:21" x14ac:dyDescent="0.25">
      <c r="B39311"/>
      <c r="C39311"/>
      <c r="D39311" s="13"/>
      <c r="E39311" s="13"/>
      <c r="K39311" s="23"/>
      <c r="O39311" s="21"/>
      <c r="P39311" s="27"/>
      <c r="Q39311" s="16"/>
      <c r="U39311" s="27"/>
    </row>
    <row r="39312" spans="2:21" x14ac:dyDescent="0.25">
      <c r="B39312"/>
      <c r="C39312"/>
      <c r="D39312" s="13"/>
      <c r="E39312" s="13"/>
      <c r="K39312" s="23"/>
      <c r="O39312" s="21"/>
      <c r="P39312" s="27"/>
      <c r="Q39312" s="16"/>
      <c r="U39312" s="27"/>
    </row>
    <row r="39313" spans="2:21" x14ac:dyDescent="0.25">
      <c r="B39313"/>
      <c r="C39313"/>
      <c r="D39313" s="13"/>
      <c r="E39313" s="13"/>
      <c r="K39313" s="23"/>
      <c r="O39313" s="21"/>
      <c r="P39313" s="27"/>
      <c r="Q39313" s="16"/>
      <c r="U39313" s="27"/>
    </row>
    <row r="39314" spans="2:21" x14ac:dyDescent="0.25">
      <c r="B39314"/>
      <c r="C39314"/>
      <c r="D39314" s="13"/>
      <c r="E39314" s="13"/>
      <c r="K39314" s="23"/>
      <c r="O39314" s="21"/>
      <c r="P39314" s="27"/>
      <c r="Q39314" s="16"/>
      <c r="U39314" s="27"/>
    </row>
    <row r="39315" spans="2:21" x14ac:dyDescent="0.25">
      <c r="B39315"/>
      <c r="C39315"/>
      <c r="D39315" s="13"/>
      <c r="E39315" s="13"/>
      <c r="K39315" s="23"/>
      <c r="O39315" s="21"/>
      <c r="P39315" s="27"/>
      <c r="Q39315" s="16"/>
      <c r="U39315" s="27"/>
    </row>
    <row r="39316" spans="2:21" x14ac:dyDescent="0.25">
      <c r="B39316"/>
      <c r="C39316"/>
      <c r="D39316" s="13"/>
      <c r="E39316" s="13"/>
      <c r="K39316" s="23"/>
      <c r="O39316" s="21"/>
      <c r="P39316" s="27"/>
      <c r="Q39316" s="16"/>
      <c r="U39316" s="27"/>
    </row>
    <row r="39317" spans="2:21" x14ac:dyDescent="0.25">
      <c r="B39317"/>
      <c r="C39317"/>
      <c r="D39317" s="13"/>
      <c r="E39317" s="13"/>
      <c r="K39317" s="23"/>
      <c r="O39317" s="21"/>
      <c r="P39317" s="27"/>
      <c r="Q39317" s="16"/>
      <c r="U39317" s="27"/>
    </row>
    <row r="39318" spans="2:21" x14ac:dyDescent="0.25">
      <c r="B39318"/>
      <c r="C39318"/>
      <c r="D39318" s="13"/>
      <c r="E39318" s="13"/>
      <c r="K39318" s="23"/>
      <c r="O39318" s="21"/>
      <c r="P39318" s="27"/>
      <c r="Q39318" s="16"/>
      <c r="U39318" s="27"/>
    </row>
    <row r="39319" spans="2:21" x14ac:dyDescent="0.25">
      <c r="B39319"/>
      <c r="C39319"/>
      <c r="D39319" s="13"/>
      <c r="E39319" s="13"/>
      <c r="K39319" s="23"/>
      <c r="O39319" s="21"/>
      <c r="P39319" s="27"/>
      <c r="Q39319" s="16"/>
      <c r="U39319" s="27"/>
    </row>
    <row r="39320" spans="2:21" x14ac:dyDescent="0.25">
      <c r="B39320"/>
      <c r="C39320"/>
      <c r="D39320" s="13"/>
      <c r="E39320" s="13"/>
      <c r="K39320" s="23"/>
      <c r="O39320" s="21"/>
      <c r="P39320" s="27"/>
      <c r="Q39320" s="16"/>
      <c r="U39320" s="27"/>
    </row>
    <row r="39321" spans="2:21" x14ac:dyDescent="0.25">
      <c r="B39321"/>
      <c r="C39321"/>
      <c r="D39321" s="13"/>
      <c r="E39321" s="13"/>
      <c r="K39321" s="23"/>
      <c r="O39321" s="21"/>
      <c r="P39321" s="27"/>
      <c r="Q39321" s="16"/>
      <c r="U39321" s="27"/>
    </row>
    <row r="39322" spans="2:21" x14ac:dyDescent="0.25">
      <c r="B39322"/>
      <c r="C39322"/>
      <c r="D39322" s="13"/>
      <c r="E39322" s="13"/>
      <c r="K39322" s="23"/>
      <c r="O39322" s="21"/>
      <c r="P39322" s="27"/>
      <c r="Q39322" s="16"/>
      <c r="U39322" s="27"/>
    </row>
    <row r="39323" spans="2:21" x14ac:dyDescent="0.25">
      <c r="B39323"/>
      <c r="C39323"/>
      <c r="D39323" s="13"/>
      <c r="E39323" s="13"/>
      <c r="K39323" s="23"/>
      <c r="O39323" s="21"/>
      <c r="P39323" s="27"/>
      <c r="Q39323" s="16"/>
      <c r="U39323" s="27"/>
    </row>
    <row r="39324" spans="2:21" x14ac:dyDescent="0.25">
      <c r="B39324"/>
      <c r="C39324"/>
      <c r="D39324" s="13"/>
      <c r="E39324" s="13"/>
      <c r="K39324" s="23"/>
      <c r="O39324" s="21"/>
      <c r="P39324" s="27"/>
      <c r="Q39324" s="16"/>
      <c r="U39324" s="27"/>
    </row>
    <row r="39325" spans="2:21" x14ac:dyDescent="0.25">
      <c r="B39325"/>
      <c r="C39325"/>
      <c r="D39325" s="13"/>
      <c r="E39325" s="13"/>
      <c r="K39325" s="23"/>
      <c r="O39325" s="21"/>
      <c r="P39325" s="27"/>
      <c r="Q39325" s="16"/>
      <c r="U39325" s="27"/>
    </row>
    <row r="39326" spans="2:21" x14ac:dyDescent="0.25">
      <c r="B39326"/>
      <c r="C39326"/>
      <c r="D39326" s="13"/>
      <c r="E39326" s="13"/>
      <c r="K39326" s="23"/>
      <c r="O39326" s="21"/>
      <c r="P39326" s="27"/>
      <c r="Q39326" s="16"/>
      <c r="U39326" s="27"/>
    </row>
    <row r="39327" spans="2:21" x14ac:dyDescent="0.25">
      <c r="B39327"/>
      <c r="C39327"/>
      <c r="D39327" s="13"/>
      <c r="E39327" s="13"/>
      <c r="K39327" s="23"/>
      <c r="O39327" s="21"/>
      <c r="P39327" s="27"/>
      <c r="Q39327" s="16"/>
      <c r="U39327" s="27"/>
    </row>
    <row r="39328" spans="2:21" x14ac:dyDescent="0.25">
      <c r="B39328"/>
      <c r="C39328"/>
      <c r="D39328" s="13"/>
      <c r="E39328" s="13"/>
      <c r="K39328" s="23"/>
      <c r="O39328" s="21"/>
      <c r="P39328" s="27"/>
      <c r="Q39328" s="16"/>
      <c r="U39328" s="27"/>
    </row>
    <row r="39329" spans="2:21" x14ac:dyDescent="0.25">
      <c r="B39329"/>
      <c r="C39329"/>
      <c r="D39329" s="13"/>
      <c r="E39329" s="13"/>
      <c r="K39329" s="23"/>
      <c r="O39329" s="21"/>
      <c r="P39329" s="27"/>
      <c r="Q39329" s="16"/>
      <c r="U39329" s="27"/>
    </row>
    <row r="39330" spans="2:21" x14ac:dyDescent="0.25">
      <c r="B39330"/>
      <c r="C39330"/>
      <c r="D39330" s="13"/>
      <c r="E39330" s="13"/>
      <c r="K39330" s="23"/>
      <c r="O39330" s="21"/>
      <c r="P39330" s="27"/>
      <c r="Q39330" s="16"/>
      <c r="U39330" s="27"/>
    </row>
    <row r="39331" spans="2:21" x14ac:dyDescent="0.25">
      <c r="B39331"/>
      <c r="C39331"/>
      <c r="D39331" s="13"/>
      <c r="E39331" s="13"/>
      <c r="K39331" s="23"/>
      <c r="O39331" s="21"/>
      <c r="P39331" s="27"/>
      <c r="Q39331" s="16"/>
      <c r="U39331" s="27"/>
    </row>
    <row r="39332" spans="2:21" x14ac:dyDescent="0.25">
      <c r="B39332"/>
      <c r="C39332"/>
      <c r="D39332" s="13"/>
      <c r="E39332" s="13"/>
      <c r="K39332" s="23"/>
      <c r="O39332" s="21"/>
      <c r="P39332" s="27"/>
      <c r="Q39332" s="16"/>
      <c r="U39332" s="27"/>
    </row>
    <row r="39333" spans="2:21" x14ac:dyDescent="0.25">
      <c r="B39333"/>
      <c r="C39333"/>
      <c r="D39333" s="13"/>
      <c r="E39333" s="13"/>
      <c r="K39333" s="23"/>
      <c r="O39333" s="21"/>
      <c r="P39333" s="27"/>
      <c r="Q39333" s="16"/>
      <c r="U39333" s="27"/>
    </row>
    <row r="39334" spans="2:21" x14ac:dyDescent="0.25">
      <c r="B39334"/>
      <c r="C39334"/>
      <c r="D39334" s="13"/>
      <c r="E39334" s="13"/>
      <c r="K39334" s="23"/>
      <c r="O39334" s="21"/>
      <c r="P39334" s="27"/>
      <c r="Q39334" s="16"/>
      <c r="U39334" s="27"/>
    </row>
    <row r="39335" spans="2:21" x14ac:dyDescent="0.25">
      <c r="B39335"/>
      <c r="C39335"/>
      <c r="D39335" s="13"/>
      <c r="E39335" s="13"/>
      <c r="K39335" s="23"/>
      <c r="O39335" s="21"/>
      <c r="P39335" s="27"/>
      <c r="Q39335" s="16"/>
      <c r="U39335" s="27"/>
    </row>
    <row r="39336" spans="2:21" x14ac:dyDescent="0.25">
      <c r="B39336"/>
      <c r="C39336"/>
      <c r="D39336" s="13"/>
      <c r="E39336" s="13"/>
      <c r="K39336" s="23"/>
      <c r="O39336" s="21"/>
      <c r="P39336" s="27"/>
      <c r="Q39336" s="16"/>
      <c r="U39336" s="27"/>
    </row>
    <row r="39337" spans="2:21" x14ac:dyDescent="0.25">
      <c r="B39337"/>
      <c r="C39337"/>
      <c r="D39337" s="13"/>
      <c r="E39337" s="13"/>
      <c r="K39337" s="23"/>
      <c r="O39337" s="21"/>
      <c r="P39337" s="27"/>
      <c r="Q39337" s="16"/>
      <c r="U39337" s="27"/>
    </row>
    <row r="39338" spans="2:21" x14ac:dyDescent="0.25">
      <c r="B39338"/>
      <c r="C39338"/>
      <c r="D39338" s="13"/>
      <c r="E39338" s="13"/>
      <c r="K39338" s="23"/>
      <c r="O39338" s="21"/>
      <c r="P39338" s="27"/>
      <c r="Q39338" s="16"/>
      <c r="U39338" s="27"/>
    </row>
    <row r="39339" spans="2:21" x14ac:dyDescent="0.25">
      <c r="B39339"/>
      <c r="C39339"/>
      <c r="D39339" s="13"/>
      <c r="E39339" s="13"/>
      <c r="K39339" s="23"/>
      <c r="O39339" s="21"/>
      <c r="P39339" s="27"/>
      <c r="Q39339" s="16"/>
      <c r="U39339" s="27"/>
    </row>
    <row r="39340" spans="2:21" x14ac:dyDescent="0.25">
      <c r="B39340"/>
      <c r="C39340"/>
      <c r="D39340" s="13"/>
      <c r="E39340" s="13"/>
      <c r="K39340" s="23"/>
      <c r="O39340" s="21"/>
      <c r="P39340" s="27"/>
      <c r="Q39340" s="16"/>
      <c r="U39340" s="27"/>
    </row>
    <row r="39341" spans="2:21" x14ac:dyDescent="0.25">
      <c r="B39341"/>
      <c r="C39341"/>
      <c r="D39341" s="13"/>
      <c r="E39341" s="13"/>
      <c r="K39341" s="23"/>
      <c r="O39341" s="21"/>
      <c r="P39341" s="27"/>
      <c r="Q39341" s="16"/>
      <c r="U39341" s="27"/>
    </row>
    <row r="39342" spans="2:21" x14ac:dyDescent="0.25">
      <c r="B39342"/>
      <c r="C39342"/>
      <c r="D39342" s="13"/>
      <c r="E39342" s="13"/>
      <c r="K39342" s="23"/>
      <c r="O39342" s="21"/>
      <c r="P39342" s="27"/>
      <c r="Q39342" s="16"/>
      <c r="U39342" s="27"/>
    </row>
    <row r="39343" spans="2:21" x14ac:dyDescent="0.25">
      <c r="B39343"/>
      <c r="C39343"/>
      <c r="D39343" s="13"/>
      <c r="E39343" s="13"/>
      <c r="K39343" s="23"/>
      <c r="O39343" s="21"/>
      <c r="P39343" s="27"/>
      <c r="Q39343" s="16"/>
      <c r="U39343" s="27"/>
    </row>
    <row r="39344" spans="2:21" x14ac:dyDescent="0.25">
      <c r="B39344"/>
      <c r="C39344"/>
      <c r="D39344" s="13"/>
      <c r="E39344" s="13"/>
      <c r="K39344" s="23"/>
      <c r="O39344" s="21"/>
      <c r="P39344" s="27"/>
      <c r="Q39344" s="16"/>
      <c r="U39344" s="27"/>
    </row>
    <row r="39345" spans="2:21" x14ac:dyDescent="0.25">
      <c r="B39345"/>
      <c r="C39345"/>
      <c r="D39345" s="13"/>
      <c r="E39345" s="13"/>
      <c r="K39345" s="23"/>
      <c r="O39345" s="21"/>
      <c r="P39345" s="27"/>
      <c r="Q39345" s="16"/>
      <c r="U39345" s="27"/>
    </row>
    <row r="39346" spans="2:21" x14ac:dyDescent="0.25">
      <c r="B39346"/>
      <c r="C39346"/>
      <c r="D39346" s="13"/>
      <c r="E39346" s="13"/>
      <c r="K39346" s="23"/>
      <c r="O39346" s="21"/>
      <c r="P39346" s="27"/>
      <c r="Q39346" s="16"/>
      <c r="U39346" s="27"/>
    </row>
    <row r="39347" spans="2:21" x14ac:dyDescent="0.25">
      <c r="B39347"/>
      <c r="C39347"/>
      <c r="D39347" s="13"/>
      <c r="E39347" s="13"/>
      <c r="K39347" s="23"/>
      <c r="O39347" s="21"/>
      <c r="P39347" s="27"/>
      <c r="Q39347" s="16"/>
      <c r="U39347" s="27"/>
    </row>
    <row r="39348" spans="2:21" x14ac:dyDescent="0.25">
      <c r="B39348"/>
      <c r="C39348"/>
      <c r="D39348" s="13"/>
      <c r="E39348" s="13"/>
      <c r="K39348" s="23"/>
      <c r="O39348" s="21"/>
      <c r="P39348" s="27"/>
      <c r="Q39348" s="16"/>
      <c r="U39348" s="27"/>
    </row>
    <row r="39349" spans="2:21" x14ac:dyDescent="0.25">
      <c r="B39349"/>
      <c r="C39349"/>
      <c r="D39349" s="13"/>
      <c r="E39349" s="13"/>
      <c r="K39349" s="23"/>
      <c r="O39349" s="21"/>
      <c r="P39349" s="27"/>
      <c r="Q39349" s="16"/>
      <c r="U39349" s="27"/>
    </row>
    <row r="39350" spans="2:21" x14ac:dyDescent="0.25">
      <c r="B39350"/>
      <c r="C39350"/>
      <c r="D39350" s="13"/>
      <c r="E39350" s="13"/>
      <c r="K39350" s="23"/>
      <c r="O39350" s="21"/>
      <c r="P39350" s="27"/>
      <c r="Q39350" s="16"/>
      <c r="U39350" s="27"/>
    </row>
    <row r="39351" spans="2:21" x14ac:dyDescent="0.25">
      <c r="B39351"/>
      <c r="C39351"/>
      <c r="D39351" s="13"/>
      <c r="E39351" s="13"/>
      <c r="K39351" s="23"/>
      <c r="O39351" s="21"/>
      <c r="P39351" s="27"/>
      <c r="Q39351" s="16"/>
      <c r="U39351" s="27"/>
    </row>
    <row r="39352" spans="2:21" x14ac:dyDescent="0.25">
      <c r="B39352"/>
      <c r="C39352"/>
      <c r="D39352" s="13"/>
      <c r="E39352" s="13"/>
      <c r="K39352" s="23"/>
      <c r="O39352" s="21"/>
      <c r="P39352" s="27"/>
      <c r="Q39352" s="16"/>
      <c r="U39352" s="27"/>
    </row>
    <row r="39353" spans="2:21" x14ac:dyDescent="0.25">
      <c r="B39353"/>
      <c r="C39353"/>
      <c r="D39353" s="13"/>
      <c r="E39353" s="13"/>
      <c r="K39353" s="23"/>
      <c r="O39353" s="21"/>
      <c r="P39353" s="27"/>
      <c r="Q39353" s="16"/>
      <c r="U39353" s="27"/>
    </row>
    <row r="39354" spans="2:21" x14ac:dyDescent="0.25">
      <c r="B39354"/>
      <c r="C39354"/>
      <c r="D39354" s="13"/>
      <c r="E39354" s="13"/>
      <c r="K39354" s="23"/>
      <c r="O39354" s="21"/>
      <c r="P39354" s="27"/>
      <c r="Q39354" s="16"/>
      <c r="U39354" s="27"/>
    </row>
    <row r="39355" spans="2:21" x14ac:dyDescent="0.25">
      <c r="B39355"/>
      <c r="C39355"/>
      <c r="D39355" s="13"/>
      <c r="E39355" s="13"/>
      <c r="K39355" s="23"/>
      <c r="O39355" s="21"/>
      <c r="P39355" s="27"/>
      <c r="Q39355" s="16"/>
      <c r="U39355" s="27"/>
    </row>
    <row r="39356" spans="2:21" x14ac:dyDescent="0.25">
      <c r="B39356"/>
      <c r="C39356"/>
      <c r="D39356" s="13"/>
      <c r="E39356" s="13"/>
      <c r="K39356" s="23"/>
      <c r="O39356" s="21"/>
      <c r="P39356" s="27"/>
      <c r="Q39356" s="16"/>
      <c r="U39356" s="27"/>
    </row>
    <row r="39357" spans="2:21" x14ac:dyDescent="0.25">
      <c r="B39357"/>
      <c r="C39357"/>
      <c r="D39357" s="13"/>
      <c r="E39357" s="13"/>
      <c r="K39357" s="23"/>
      <c r="O39357" s="21"/>
      <c r="P39357" s="27"/>
      <c r="Q39357" s="16"/>
      <c r="U39357" s="27"/>
    </row>
    <row r="39358" spans="2:21" x14ac:dyDescent="0.25">
      <c r="B39358"/>
      <c r="C39358"/>
      <c r="D39358" s="13"/>
      <c r="E39358" s="13"/>
      <c r="K39358" s="23"/>
      <c r="O39358" s="21"/>
      <c r="P39358" s="27"/>
      <c r="Q39358" s="16"/>
      <c r="U39358" s="27"/>
    </row>
    <row r="39359" spans="2:21" x14ac:dyDescent="0.25">
      <c r="B39359"/>
      <c r="C39359"/>
      <c r="D39359" s="13"/>
      <c r="E39359" s="13"/>
      <c r="K39359" s="23"/>
      <c r="O39359" s="21"/>
      <c r="P39359" s="27"/>
      <c r="Q39359" s="16"/>
      <c r="U39359" s="27"/>
    </row>
    <row r="39360" spans="2:21" x14ac:dyDescent="0.25">
      <c r="B39360"/>
      <c r="C39360"/>
      <c r="D39360" s="13"/>
      <c r="E39360" s="13"/>
      <c r="K39360" s="23"/>
      <c r="O39360" s="21"/>
      <c r="P39360" s="27"/>
      <c r="Q39360" s="16"/>
      <c r="U39360" s="27"/>
    </row>
    <row r="39361" spans="2:21" x14ac:dyDescent="0.25">
      <c r="B39361"/>
      <c r="C39361"/>
      <c r="D39361" s="13"/>
      <c r="E39361" s="13"/>
      <c r="K39361" s="23"/>
      <c r="O39361" s="21"/>
      <c r="P39361" s="27"/>
      <c r="Q39361" s="16"/>
      <c r="U39361" s="27"/>
    </row>
    <row r="39362" spans="2:21" x14ac:dyDescent="0.25">
      <c r="B39362"/>
      <c r="C39362"/>
      <c r="D39362" s="13"/>
      <c r="E39362" s="13"/>
      <c r="K39362" s="23"/>
      <c r="O39362" s="21"/>
      <c r="P39362" s="27"/>
      <c r="Q39362" s="16"/>
      <c r="U39362" s="27"/>
    </row>
    <row r="39363" spans="2:21" x14ac:dyDescent="0.25">
      <c r="B39363"/>
      <c r="C39363"/>
      <c r="D39363" s="13"/>
      <c r="E39363" s="13"/>
      <c r="K39363" s="23"/>
      <c r="O39363" s="21"/>
      <c r="P39363" s="27"/>
      <c r="Q39363" s="16"/>
      <c r="U39363" s="27"/>
    </row>
    <row r="39364" spans="2:21" x14ac:dyDescent="0.25">
      <c r="B39364"/>
      <c r="C39364"/>
      <c r="D39364" s="13"/>
      <c r="E39364" s="13"/>
      <c r="K39364" s="23"/>
      <c r="O39364" s="21"/>
      <c r="P39364" s="27"/>
      <c r="Q39364" s="16"/>
      <c r="U39364" s="27"/>
    </row>
    <row r="39365" spans="2:21" x14ac:dyDescent="0.25">
      <c r="B39365"/>
      <c r="C39365"/>
      <c r="D39365" s="13"/>
      <c r="E39365" s="13"/>
      <c r="K39365" s="23"/>
      <c r="O39365" s="21"/>
      <c r="P39365" s="27"/>
      <c r="Q39365" s="16"/>
      <c r="U39365" s="27"/>
    </row>
    <row r="39366" spans="2:21" x14ac:dyDescent="0.25">
      <c r="B39366"/>
      <c r="C39366"/>
      <c r="D39366" s="13"/>
      <c r="E39366" s="13"/>
      <c r="K39366" s="23"/>
      <c r="O39366" s="21"/>
      <c r="P39366" s="27"/>
      <c r="Q39366" s="16"/>
      <c r="U39366" s="27"/>
    </row>
    <row r="39367" spans="2:21" x14ac:dyDescent="0.25">
      <c r="B39367"/>
      <c r="C39367"/>
      <c r="D39367" s="13"/>
      <c r="E39367" s="13"/>
      <c r="K39367" s="23"/>
      <c r="O39367" s="21"/>
      <c r="P39367" s="27"/>
      <c r="Q39367" s="16"/>
      <c r="U39367" s="27"/>
    </row>
    <row r="39368" spans="2:21" x14ac:dyDescent="0.25">
      <c r="B39368"/>
      <c r="C39368"/>
      <c r="D39368" s="13"/>
      <c r="E39368" s="13"/>
      <c r="K39368" s="23"/>
      <c r="O39368" s="21"/>
      <c r="P39368" s="27"/>
      <c r="Q39368" s="16"/>
      <c r="U39368" s="27"/>
    </row>
    <row r="39369" spans="2:21" x14ac:dyDescent="0.25">
      <c r="B39369"/>
      <c r="C39369"/>
      <c r="D39369" s="13"/>
      <c r="E39369" s="13"/>
      <c r="K39369" s="23"/>
      <c r="O39369" s="21"/>
      <c r="P39369" s="27"/>
      <c r="Q39369" s="16"/>
      <c r="U39369" s="27"/>
    </row>
    <row r="39370" spans="2:21" x14ac:dyDescent="0.25">
      <c r="B39370"/>
      <c r="C39370"/>
      <c r="D39370" s="13"/>
      <c r="E39370" s="13"/>
      <c r="K39370" s="23"/>
      <c r="O39370" s="21"/>
      <c r="P39370" s="27"/>
      <c r="Q39370" s="16"/>
      <c r="U39370" s="27"/>
    </row>
    <row r="39371" spans="2:21" x14ac:dyDescent="0.25">
      <c r="B39371"/>
      <c r="C39371"/>
      <c r="D39371" s="13"/>
      <c r="E39371" s="13"/>
      <c r="K39371" s="23"/>
      <c r="O39371" s="21"/>
      <c r="P39371" s="27"/>
      <c r="Q39371" s="16"/>
      <c r="U39371" s="27"/>
    </row>
    <row r="39372" spans="2:21" x14ac:dyDescent="0.25">
      <c r="B39372"/>
      <c r="C39372"/>
      <c r="D39372" s="13"/>
      <c r="E39372" s="13"/>
      <c r="K39372" s="23"/>
      <c r="O39372" s="21"/>
      <c r="P39372" s="27"/>
      <c r="Q39372" s="16"/>
      <c r="U39372" s="27"/>
    </row>
    <row r="39373" spans="2:21" x14ac:dyDescent="0.25">
      <c r="B39373"/>
      <c r="C39373"/>
      <c r="D39373" s="13"/>
      <c r="E39373" s="13"/>
      <c r="K39373" s="23"/>
      <c r="O39373" s="21"/>
      <c r="P39373" s="27"/>
      <c r="Q39373" s="16"/>
      <c r="U39373" s="27"/>
    </row>
    <row r="39374" spans="2:21" x14ac:dyDescent="0.25">
      <c r="B39374"/>
      <c r="C39374"/>
      <c r="D39374" s="13"/>
      <c r="E39374" s="13"/>
      <c r="K39374" s="23"/>
      <c r="O39374" s="21"/>
      <c r="P39374" s="27"/>
      <c r="Q39374" s="16"/>
      <c r="U39374" s="27"/>
    </row>
    <row r="39375" spans="2:21" x14ac:dyDescent="0.25">
      <c r="B39375"/>
      <c r="C39375"/>
      <c r="D39375" s="13"/>
      <c r="E39375" s="13"/>
      <c r="K39375" s="23"/>
      <c r="O39375" s="21"/>
      <c r="P39375" s="27"/>
      <c r="Q39375" s="16"/>
      <c r="U39375" s="27"/>
    </row>
    <row r="39376" spans="2:21" x14ac:dyDescent="0.25">
      <c r="B39376"/>
      <c r="C39376"/>
      <c r="D39376" s="13"/>
      <c r="E39376" s="13"/>
      <c r="K39376" s="23"/>
      <c r="O39376" s="21"/>
      <c r="P39376" s="27"/>
      <c r="Q39376" s="16"/>
      <c r="U39376" s="27"/>
    </row>
    <row r="39377" spans="2:21" x14ac:dyDescent="0.25">
      <c r="B39377"/>
      <c r="C39377"/>
      <c r="D39377" s="13"/>
      <c r="E39377" s="13"/>
      <c r="K39377" s="23"/>
      <c r="O39377" s="21"/>
      <c r="P39377" s="27"/>
      <c r="Q39377" s="16"/>
      <c r="U39377" s="27"/>
    </row>
    <row r="39378" spans="2:21" x14ac:dyDescent="0.25">
      <c r="B39378"/>
      <c r="C39378"/>
      <c r="D39378" s="13"/>
      <c r="E39378" s="13"/>
      <c r="K39378" s="23"/>
      <c r="O39378" s="21"/>
      <c r="P39378" s="27"/>
      <c r="Q39378" s="16"/>
      <c r="U39378" s="27"/>
    </row>
    <row r="39379" spans="2:21" x14ac:dyDescent="0.25">
      <c r="B39379"/>
      <c r="C39379"/>
      <c r="D39379" s="13"/>
      <c r="E39379" s="13"/>
      <c r="K39379" s="23"/>
      <c r="O39379" s="21"/>
      <c r="P39379" s="27"/>
      <c r="Q39379" s="16"/>
      <c r="U39379" s="27"/>
    </row>
    <row r="39380" spans="2:21" x14ac:dyDescent="0.25">
      <c r="B39380"/>
      <c r="C39380"/>
      <c r="D39380" s="13"/>
      <c r="E39380" s="13"/>
      <c r="K39380" s="23"/>
      <c r="O39380" s="21"/>
      <c r="P39380" s="27"/>
      <c r="Q39380" s="16"/>
      <c r="U39380" s="27"/>
    </row>
    <row r="39381" spans="2:21" x14ac:dyDescent="0.25">
      <c r="B39381"/>
      <c r="C39381"/>
      <c r="D39381" s="13"/>
      <c r="E39381" s="13"/>
      <c r="K39381" s="23"/>
      <c r="O39381" s="21"/>
      <c r="P39381" s="27"/>
      <c r="Q39381" s="16"/>
      <c r="U39381" s="27"/>
    </row>
    <row r="39382" spans="2:21" x14ac:dyDescent="0.25">
      <c r="B39382"/>
      <c r="C39382"/>
      <c r="D39382" s="13"/>
      <c r="E39382" s="13"/>
      <c r="K39382" s="23"/>
      <c r="O39382" s="21"/>
      <c r="P39382" s="27"/>
      <c r="Q39382" s="16"/>
      <c r="U39382" s="27"/>
    </row>
    <row r="39383" spans="2:21" x14ac:dyDescent="0.25">
      <c r="B39383"/>
      <c r="C39383"/>
      <c r="D39383" s="13"/>
      <c r="E39383" s="13"/>
      <c r="K39383" s="23"/>
      <c r="O39383" s="21"/>
      <c r="P39383" s="27"/>
      <c r="Q39383" s="16"/>
      <c r="U39383" s="27"/>
    </row>
    <row r="39384" spans="2:21" x14ac:dyDescent="0.25">
      <c r="B39384"/>
      <c r="C39384"/>
      <c r="D39384" s="13"/>
      <c r="E39384" s="13"/>
      <c r="K39384" s="23"/>
      <c r="O39384" s="21"/>
      <c r="P39384" s="27"/>
      <c r="Q39384" s="16"/>
      <c r="U39384" s="27"/>
    </row>
    <row r="39385" spans="2:21" x14ac:dyDescent="0.25">
      <c r="B39385"/>
      <c r="C39385"/>
      <c r="D39385" s="13"/>
      <c r="E39385" s="13"/>
      <c r="K39385" s="23"/>
      <c r="O39385" s="21"/>
      <c r="P39385" s="27"/>
      <c r="Q39385" s="16"/>
      <c r="U39385" s="27"/>
    </row>
    <row r="39386" spans="2:21" x14ac:dyDescent="0.25">
      <c r="B39386"/>
      <c r="C39386"/>
      <c r="D39386" s="13"/>
      <c r="E39386" s="13"/>
      <c r="K39386" s="23"/>
      <c r="O39386" s="21"/>
      <c r="P39386" s="27"/>
      <c r="Q39386" s="16"/>
      <c r="U39386" s="27"/>
    </row>
    <row r="39387" spans="2:21" x14ac:dyDescent="0.25">
      <c r="B39387"/>
      <c r="C39387"/>
      <c r="D39387" s="13"/>
      <c r="E39387" s="13"/>
      <c r="K39387" s="23"/>
      <c r="O39387" s="21"/>
      <c r="P39387" s="27"/>
      <c r="Q39387" s="16"/>
      <c r="U39387" s="27"/>
    </row>
    <row r="39388" spans="2:21" x14ac:dyDescent="0.25">
      <c r="B39388"/>
      <c r="C39388"/>
      <c r="D39388" s="13"/>
      <c r="E39388" s="13"/>
      <c r="K39388" s="23"/>
      <c r="O39388" s="21"/>
      <c r="P39388" s="27"/>
      <c r="Q39388" s="16"/>
      <c r="U39388" s="27"/>
    </row>
    <row r="39389" spans="2:21" x14ac:dyDescent="0.25">
      <c r="B39389"/>
      <c r="C39389"/>
      <c r="D39389" s="13"/>
      <c r="E39389" s="13"/>
      <c r="K39389" s="23"/>
      <c r="O39389" s="21"/>
      <c r="P39389" s="27"/>
      <c r="Q39389" s="16"/>
      <c r="U39389" s="27"/>
    </row>
    <row r="39390" spans="2:21" x14ac:dyDescent="0.25">
      <c r="B39390"/>
      <c r="C39390"/>
      <c r="D39390" s="13"/>
      <c r="E39390" s="13"/>
      <c r="K39390" s="23"/>
      <c r="O39390" s="21"/>
      <c r="P39390" s="27"/>
      <c r="Q39390" s="16"/>
      <c r="U39390" s="27"/>
    </row>
    <row r="39391" spans="2:21" x14ac:dyDescent="0.25">
      <c r="B39391"/>
      <c r="C39391"/>
      <c r="D39391" s="13"/>
      <c r="E39391" s="13"/>
      <c r="K39391" s="23"/>
      <c r="O39391" s="21"/>
      <c r="P39391" s="27"/>
      <c r="Q39391" s="16"/>
      <c r="U39391" s="27"/>
    </row>
    <row r="39392" spans="2:21" x14ac:dyDescent="0.25">
      <c r="B39392"/>
      <c r="C39392"/>
      <c r="D39392" s="13"/>
      <c r="E39392" s="13"/>
      <c r="K39392" s="23"/>
      <c r="O39392" s="21"/>
      <c r="P39392" s="27"/>
      <c r="Q39392" s="16"/>
      <c r="U39392" s="27"/>
    </row>
    <row r="39393" spans="2:21" x14ac:dyDescent="0.25">
      <c r="B39393"/>
      <c r="C39393"/>
      <c r="D39393" s="13"/>
      <c r="E39393" s="13"/>
      <c r="K39393" s="23"/>
      <c r="O39393" s="21"/>
      <c r="P39393" s="27"/>
      <c r="Q39393" s="16"/>
      <c r="U39393" s="27"/>
    </row>
    <row r="39394" spans="2:21" x14ac:dyDescent="0.25">
      <c r="B39394"/>
      <c r="C39394"/>
      <c r="D39394" s="13"/>
      <c r="E39394" s="13"/>
      <c r="K39394" s="23"/>
      <c r="O39394" s="21"/>
      <c r="P39394" s="27"/>
      <c r="Q39394" s="16"/>
      <c r="U39394" s="27"/>
    </row>
    <row r="39395" spans="2:21" x14ac:dyDescent="0.25">
      <c r="B39395"/>
      <c r="C39395"/>
      <c r="D39395" s="13"/>
      <c r="E39395" s="13"/>
      <c r="K39395" s="23"/>
      <c r="O39395" s="21"/>
      <c r="P39395" s="27"/>
      <c r="Q39395" s="16"/>
      <c r="U39395" s="27"/>
    </row>
    <row r="39396" spans="2:21" x14ac:dyDescent="0.25">
      <c r="B39396"/>
      <c r="C39396"/>
      <c r="D39396" s="13"/>
      <c r="E39396" s="13"/>
      <c r="K39396" s="23"/>
      <c r="O39396" s="21"/>
      <c r="P39396" s="27"/>
      <c r="Q39396" s="16"/>
      <c r="U39396" s="27"/>
    </row>
    <row r="39397" spans="2:21" x14ac:dyDescent="0.25">
      <c r="B39397"/>
      <c r="C39397"/>
      <c r="D39397" s="13"/>
      <c r="E39397" s="13"/>
      <c r="K39397" s="23"/>
      <c r="O39397" s="21"/>
      <c r="P39397" s="27"/>
      <c r="Q39397" s="16"/>
      <c r="U39397" s="27"/>
    </row>
    <row r="39398" spans="2:21" x14ac:dyDescent="0.25">
      <c r="B39398"/>
      <c r="C39398"/>
      <c r="D39398" s="13"/>
      <c r="E39398" s="13"/>
      <c r="K39398" s="23"/>
      <c r="O39398" s="21"/>
      <c r="P39398" s="27"/>
      <c r="Q39398" s="16"/>
      <c r="U39398" s="27"/>
    </row>
    <row r="39399" spans="2:21" x14ac:dyDescent="0.25">
      <c r="B39399"/>
      <c r="C39399"/>
      <c r="D39399" s="13"/>
      <c r="E39399" s="13"/>
      <c r="K39399" s="23"/>
      <c r="O39399" s="21"/>
      <c r="P39399" s="27"/>
      <c r="Q39399" s="16"/>
      <c r="U39399" s="27"/>
    </row>
    <row r="39400" spans="2:21" x14ac:dyDescent="0.25">
      <c r="B39400"/>
      <c r="C39400"/>
      <c r="D39400" s="13"/>
      <c r="E39400" s="13"/>
      <c r="K39400" s="23"/>
      <c r="O39400" s="21"/>
      <c r="P39400" s="27"/>
      <c r="Q39400" s="16"/>
      <c r="U39400" s="27"/>
    </row>
    <row r="39401" spans="2:21" x14ac:dyDescent="0.25">
      <c r="B39401"/>
      <c r="C39401"/>
      <c r="D39401" s="13"/>
      <c r="E39401" s="13"/>
      <c r="K39401" s="23"/>
      <c r="O39401" s="21"/>
      <c r="P39401" s="27"/>
      <c r="Q39401" s="16"/>
      <c r="U39401" s="27"/>
    </row>
    <row r="39402" spans="2:21" x14ac:dyDescent="0.25">
      <c r="B39402"/>
      <c r="C39402"/>
      <c r="D39402" s="13"/>
      <c r="E39402" s="13"/>
      <c r="K39402" s="23"/>
      <c r="O39402" s="21"/>
      <c r="P39402" s="27"/>
      <c r="Q39402" s="16"/>
      <c r="U39402" s="27"/>
    </row>
    <row r="39403" spans="2:21" x14ac:dyDescent="0.25">
      <c r="B39403"/>
      <c r="C39403"/>
      <c r="D39403" s="13"/>
      <c r="E39403" s="13"/>
      <c r="K39403" s="23"/>
      <c r="O39403" s="21"/>
      <c r="P39403" s="27"/>
      <c r="Q39403" s="16"/>
      <c r="U39403" s="27"/>
    </row>
    <row r="39404" spans="2:21" x14ac:dyDescent="0.25">
      <c r="B39404"/>
      <c r="C39404"/>
      <c r="D39404" s="13"/>
      <c r="E39404" s="13"/>
      <c r="K39404" s="23"/>
      <c r="O39404" s="21"/>
      <c r="P39404" s="27"/>
      <c r="Q39404" s="16"/>
      <c r="U39404" s="27"/>
    </row>
    <row r="39405" spans="2:21" x14ac:dyDescent="0.25">
      <c r="B39405"/>
      <c r="C39405"/>
      <c r="D39405" s="13"/>
      <c r="E39405" s="13"/>
      <c r="K39405" s="23"/>
      <c r="O39405" s="21"/>
      <c r="P39405" s="27"/>
      <c r="Q39405" s="16"/>
      <c r="U39405" s="27"/>
    </row>
    <row r="39406" spans="2:21" x14ac:dyDescent="0.25">
      <c r="B39406"/>
      <c r="C39406"/>
      <c r="D39406" s="13"/>
      <c r="E39406" s="13"/>
      <c r="K39406" s="23"/>
      <c r="O39406" s="21"/>
      <c r="P39406" s="27"/>
      <c r="Q39406" s="16"/>
      <c r="U39406" s="27"/>
    </row>
    <row r="39407" spans="2:21" x14ac:dyDescent="0.25">
      <c r="B39407"/>
      <c r="C39407"/>
      <c r="D39407" s="13"/>
      <c r="E39407" s="13"/>
      <c r="K39407" s="23"/>
      <c r="O39407" s="21"/>
      <c r="P39407" s="27"/>
      <c r="Q39407" s="16"/>
      <c r="U39407" s="27"/>
    </row>
    <row r="39408" spans="2:21" x14ac:dyDescent="0.25">
      <c r="B39408"/>
      <c r="C39408"/>
      <c r="D39408" s="13"/>
      <c r="E39408" s="13"/>
      <c r="K39408" s="23"/>
      <c r="O39408" s="21"/>
      <c r="P39408" s="27"/>
      <c r="Q39408" s="16"/>
      <c r="U39408" s="27"/>
    </row>
    <row r="39409" spans="2:21" x14ac:dyDescent="0.25">
      <c r="B39409"/>
      <c r="C39409"/>
      <c r="D39409" s="13"/>
      <c r="E39409" s="13"/>
      <c r="K39409" s="23"/>
      <c r="O39409" s="21"/>
      <c r="P39409" s="27"/>
      <c r="Q39409" s="16"/>
      <c r="U39409" s="27"/>
    </row>
    <row r="39410" spans="2:21" x14ac:dyDescent="0.25">
      <c r="B39410"/>
      <c r="C39410"/>
      <c r="D39410" s="13"/>
      <c r="E39410" s="13"/>
      <c r="K39410" s="23"/>
      <c r="O39410" s="21"/>
      <c r="P39410" s="27"/>
      <c r="Q39410" s="16"/>
      <c r="U39410" s="27"/>
    </row>
    <row r="39411" spans="2:21" x14ac:dyDescent="0.25">
      <c r="B39411"/>
      <c r="C39411"/>
      <c r="D39411" s="13"/>
      <c r="E39411" s="13"/>
      <c r="K39411" s="23"/>
      <c r="O39411" s="21"/>
      <c r="P39411" s="27"/>
      <c r="Q39411" s="16"/>
      <c r="U39411" s="27"/>
    </row>
    <row r="39412" spans="2:21" x14ac:dyDescent="0.25">
      <c r="B39412"/>
      <c r="C39412"/>
      <c r="D39412" s="13"/>
      <c r="E39412" s="13"/>
      <c r="K39412" s="23"/>
      <c r="O39412" s="21"/>
      <c r="P39412" s="27"/>
      <c r="Q39412" s="16"/>
      <c r="U39412" s="27"/>
    </row>
    <row r="39413" spans="2:21" x14ac:dyDescent="0.25">
      <c r="B39413"/>
      <c r="C39413"/>
      <c r="D39413" s="13"/>
      <c r="E39413" s="13"/>
      <c r="K39413" s="23"/>
      <c r="O39413" s="21"/>
      <c r="P39413" s="27"/>
      <c r="Q39413" s="16"/>
      <c r="U39413" s="27"/>
    </row>
    <row r="39414" spans="2:21" x14ac:dyDescent="0.25">
      <c r="B39414"/>
      <c r="C39414"/>
      <c r="D39414" s="13"/>
      <c r="E39414" s="13"/>
      <c r="K39414" s="23"/>
      <c r="O39414" s="21"/>
      <c r="P39414" s="27"/>
      <c r="Q39414" s="16"/>
      <c r="U39414" s="27"/>
    </row>
    <row r="39415" spans="2:21" x14ac:dyDescent="0.25">
      <c r="B39415"/>
      <c r="C39415"/>
      <c r="D39415" s="13"/>
      <c r="E39415" s="13"/>
      <c r="K39415" s="23"/>
      <c r="O39415" s="21"/>
      <c r="P39415" s="27"/>
      <c r="Q39415" s="16"/>
      <c r="U39415" s="27"/>
    </row>
    <row r="39416" spans="2:21" x14ac:dyDescent="0.25">
      <c r="B39416"/>
      <c r="C39416"/>
      <c r="D39416" s="13"/>
      <c r="E39416" s="13"/>
      <c r="K39416" s="23"/>
      <c r="O39416" s="21"/>
      <c r="P39416" s="27"/>
      <c r="Q39416" s="16"/>
      <c r="U39416" s="27"/>
    </row>
    <row r="39417" spans="2:21" x14ac:dyDescent="0.25">
      <c r="B39417"/>
      <c r="C39417"/>
      <c r="D39417" s="13"/>
      <c r="E39417" s="13"/>
      <c r="K39417" s="23"/>
      <c r="O39417" s="21"/>
      <c r="P39417" s="27"/>
      <c r="Q39417" s="16"/>
      <c r="U39417" s="27"/>
    </row>
    <row r="39418" spans="2:21" x14ac:dyDescent="0.25">
      <c r="B39418"/>
      <c r="C39418"/>
      <c r="D39418" s="13"/>
      <c r="E39418" s="13"/>
      <c r="K39418" s="23"/>
      <c r="O39418" s="21"/>
      <c r="P39418" s="27"/>
      <c r="Q39418" s="16"/>
      <c r="U39418" s="27"/>
    </row>
    <row r="39419" spans="2:21" x14ac:dyDescent="0.25">
      <c r="B39419"/>
      <c r="C39419"/>
      <c r="D39419" s="13"/>
      <c r="E39419" s="13"/>
      <c r="K39419" s="23"/>
      <c r="O39419" s="21"/>
      <c r="P39419" s="27"/>
      <c r="Q39419" s="16"/>
      <c r="U39419" s="27"/>
    </row>
    <row r="39420" spans="2:21" x14ac:dyDescent="0.25">
      <c r="B39420"/>
      <c r="C39420"/>
      <c r="D39420" s="13"/>
      <c r="E39420" s="13"/>
      <c r="K39420" s="23"/>
      <c r="O39420" s="21"/>
      <c r="P39420" s="27"/>
      <c r="Q39420" s="16"/>
      <c r="U39420" s="27"/>
    </row>
    <row r="39421" spans="2:21" x14ac:dyDescent="0.25">
      <c r="B39421"/>
      <c r="C39421"/>
      <c r="D39421" s="13"/>
      <c r="E39421" s="13"/>
      <c r="K39421" s="23"/>
      <c r="O39421" s="21"/>
      <c r="P39421" s="27"/>
      <c r="Q39421" s="16"/>
      <c r="U39421" s="27"/>
    </row>
    <row r="39422" spans="2:21" x14ac:dyDescent="0.25">
      <c r="B39422"/>
      <c r="C39422"/>
      <c r="D39422" s="13"/>
      <c r="E39422" s="13"/>
      <c r="K39422" s="23"/>
      <c r="O39422" s="21"/>
      <c r="P39422" s="27"/>
      <c r="Q39422" s="16"/>
      <c r="U39422" s="27"/>
    </row>
    <row r="39423" spans="2:21" x14ac:dyDescent="0.25">
      <c r="B39423"/>
      <c r="C39423"/>
      <c r="D39423" s="13"/>
      <c r="E39423" s="13"/>
      <c r="K39423" s="23"/>
      <c r="O39423" s="21"/>
      <c r="P39423" s="27"/>
      <c r="Q39423" s="16"/>
      <c r="U39423" s="27"/>
    </row>
    <row r="39424" spans="2:21" x14ac:dyDescent="0.25">
      <c r="B39424"/>
      <c r="C39424"/>
      <c r="D39424" s="13"/>
      <c r="E39424" s="13"/>
      <c r="K39424" s="23"/>
      <c r="O39424" s="21"/>
      <c r="P39424" s="27"/>
      <c r="Q39424" s="16"/>
      <c r="U39424" s="27"/>
    </row>
    <row r="39425" spans="2:21" x14ac:dyDescent="0.25">
      <c r="B39425"/>
      <c r="C39425"/>
      <c r="D39425" s="13"/>
      <c r="E39425" s="13"/>
      <c r="K39425" s="23"/>
      <c r="O39425" s="21"/>
      <c r="P39425" s="27"/>
      <c r="Q39425" s="16"/>
      <c r="U39425" s="27"/>
    </row>
    <row r="39426" spans="2:21" x14ac:dyDescent="0.25">
      <c r="B39426"/>
      <c r="C39426"/>
      <c r="D39426" s="13"/>
      <c r="E39426" s="13"/>
      <c r="K39426" s="23"/>
      <c r="O39426" s="21"/>
      <c r="P39426" s="27"/>
      <c r="Q39426" s="16"/>
      <c r="U39426" s="27"/>
    </row>
    <row r="39427" spans="2:21" x14ac:dyDescent="0.25">
      <c r="B39427"/>
      <c r="C39427"/>
      <c r="D39427" s="13"/>
      <c r="E39427" s="13"/>
      <c r="K39427" s="23"/>
      <c r="O39427" s="21"/>
      <c r="P39427" s="27"/>
      <c r="Q39427" s="16"/>
      <c r="U39427" s="27"/>
    </row>
    <row r="39428" spans="2:21" x14ac:dyDescent="0.25">
      <c r="B39428"/>
      <c r="C39428"/>
      <c r="D39428" s="13"/>
      <c r="E39428" s="13"/>
      <c r="K39428" s="23"/>
      <c r="O39428" s="21"/>
      <c r="P39428" s="27"/>
      <c r="Q39428" s="16"/>
      <c r="U39428" s="27"/>
    </row>
    <row r="39429" spans="2:21" x14ac:dyDescent="0.25">
      <c r="B39429"/>
      <c r="C39429"/>
      <c r="D39429" s="13"/>
      <c r="E39429" s="13"/>
      <c r="K39429" s="23"/>
      <c r="O39429" s="21"/>
      <c r="P39429" s="27"/>
      <c r="Q39429" s="16"/>
      <c r="U39429" s="27"/>
    </row>
    <row r="39430" spans="2:21" x14ac:dyDescent="0.25">
      <c r="B39430"/>
      <c r="C39430"/>
      <c r="D39430" s="13"/>
      <c r="E39430" s="13"/>
      <c r="K39430" s="23"/>
      <c r="O39430" s="21"/>
      <c r="P39430" s="27"/>
      <c r="Q39430" s="16"/>
      <c r="U39430" s="27"/>
    </row>
    <row r="39431" spans="2:21" x14ac:dyDescent="0.25">
      <c r="B39431"/>
      <c r="C39431"/>
      <c r="D39431" s="13"/>
      <c r="E39431" s="13"/>
      <c r="K39431" s="23"/>
      <c r="O39431" s="21"/>
      <c r="P39431" s="27"/>
      <c r="Q39431" s="16"/>
      <c r="U39431" s="27"/>
    </row>
    <row r="39432" spans="2:21" x14ac:dyDescent="0.25">
      <c r="B39432"/>
      <c r="C39432"/>
      <c r="D39432" s="13"/>
      <c r="E39432" s="13"/>
      <c r="K39432" s="23"/>
      <c r="O39432" s="21"/>
      <c r="P39432" s="27"/>
      <c r="Q39432" s="16"/>
      <c r="U39432" s="27"/>
    </row>
    <row r="39433" spans="2:21" x14ac:dyDescent="0.25">
      <c r="B39433"/>
      <c r="C39433"/>
      <c r="D39433" s="13"/>
      <c r="E39433" s="13"/>
      <c r="K39433" s="23"/>
      <c r="O39433" s="21"/>
      <c r="P39433" s="27"/>
      <c r="Q39433" s="16"/>
      <c r="U39433" s="27"/>
    </row>
    <row r="39434" spans="2:21" x14ac:dyDescent="0.25">
      <c r="B39434"/>
      <c r="C39434"/>
      <c r="D39434" s="13"/>
      <c r="E39434" s="13"/>
      <c r="K39434" s="23"/>
      <c r="O39434" s="21"/>
      <c r="P39434" s="27"/>
      <c r="Q39434" s="16"/>
      <c r="U39434" s="27"/>
    </row>
    <row r="39435" spans="2:21" x14ac:dyDescent="0.25">
      <c r="B39435"/>
      <c r="C39435"/>
      <c r="D39435" s="13"/>
      <c r="E39435" s="13"/>
      <c r="K39435" s="23"/>
      <c r="O39435" s="21"/>
      <c r="P39435" s="27"/>
      <c r="Q39435" s="16"/>
      <c r="U39435" s="27"/>
    </row>
    <row r="39436" spans="2:21" x14ac:dyDescent="0.25">
      <c r="B39436"/>
      <c r="C39436"/>
      <c r="D39436" s="13"/>
      <c r="E39436" s="13"/>
      <c r="K39436" s="23"/>
      <c r="O39436" s="21"/>
      <c r="P39436" s="27"/>
      <c r="Q39436" s="16"/>
      <c r="U39436" s="27"/>
    </row>
    <row r="39437" spans="2:21" x14ac:dyDescent="0.25">
      <c r="B39437"/>
      <c r="C39437"/>
      <c r="D39437" s="13"/>
      <c r="E39437" s="13"/>
      <c r="K39437" s="23"/>
      <c r="O39437" s="21"/>
      <c r="P39437" s="27"/>
      <c r="Q39437" s="16"/>
      <c r="U39437" s="27"/>
    </row>
    <row r="39438" spans="2:21" x14ac:dyDescent="0.25">
      <c r="B39438"/>
      <c r="C39438"/>
      <c r="D39438" s="13"/>
      <c r="E39438" s="13"/>
      <c r="K39438" s="23"/>
      <c r="O39438" s="21"/>
      <c r="P39438" s="27"/>
      <c r="Q39438" s="16"/>
      <c r="U39438" s="27"/>
    </row>
    <row r="39439" spans="2:21" x14ac:dyDescent="0.25">
      <c r="B39439"/>
      <c r="C39439"/>
      <c r="D39439" s="13"/>
      <c r="E39439" s="13"/>
      <c r="K39439" s="23"/>
      <c r="O39439" s="21"/>
      <c r="P39439" s="27"/>
      <c r="Q39439" s="16"/>
      <c r="U39439" s="27"/>
    </row>
    <row r="39440" spans="2:21" x14ac:dyDescent="0.25">
      <c r="B39440"/>
      <c r="C39440"/>
      <c r="D39440" s="13"/>
      <c r="E39440" s="13"/>
      <c r="K39440" s="23"/>
      <c r="O39440" s="21"/>
      <c r="P39440" s="27"/>
      <c r="Q39440" s="16"/>
      <c r="U39440" s="27"/>
    </row>
    <row r="39441" spans="2:21" x14ac:dyDescent="0.25">
      <c r="B39441"/>
      <c r="C39441"/>
      <c r="D39441" s="13"/>
      <c r="E39441" s="13"/>
      <c r="K39441" s="23"/>
      <c r="O39441" s="21"/>
      <c r="P39441" s="27"/>
      <c r="Q39441" s="16"/>
      <c r="U39441" s="27"/>
    </row>
    <row r="39442" spans="2:21" x14ac:dyDescent="0.25">
      <c r="B39442"/>
      <c r="C39442"/>
      <c r="D39442" s="13"/>
      <c r="E39442" s="13"/>
      <c r="K39442" s="23"/>
      <c r="O39442" s="21"/>
      <c r="P39442" s="27"/>
      <c r="Q39442" s="16"/>
      <c r="U39442" s="27"/>
    </row>
    <row r="39443" spans="2:21" x14ac:dyDescent="0.25">
      <c r="B39443"/>
      <c r="C39443"/>
      <c r="D39443" s="13"/>
      <c r="E39443" s="13"/>
      <c r="K39443" s="23"/>
      <c r="O39443" s="21"/>
      <c r="P39443" s="27"/>
      <c r="Q39443" s="16"/>
      <c r="U39443" s="27"/>
    </row>
    <row r="39444" spans="2:21" x14ac:dyDescent="0.25">
      <c r="B39444"/>
      <c r="C39444"/>
      <c r="D39444" s="13"/>
      <c r="E39444" s="13"/>
      <c r="K39444" s="23"/>
      <c r="O39444" s="21"/>
      <c r="P39444" s="27"/>
      <c r="Q39444" s="16"/>
      <c r="U39444" s="27"/>
    </row>
    <row r="39445" spans="2:21" x14ac:dyDescent="0.25">
      <c r="B39445"/>
      <c r="C39445"/>
      <c r="D39445" s="13"/>
      <c r="E39445" s="13"/>
      <c r="K39445" s="23"/>
      <c r="O39445" s="21"/>
      <c r="P39445" s="27"/>
      <c r="Q39445" s="16"/>
      <c r="U39445" s="27"/>
    </row>
    <row r="39446" spans="2:21" x14ac:dyDescent="0.25">
      <c r="B39446"/>
      <c r="C39446"/>
      <c r="D39446" s="13"/>
      <c r="E39446" s="13"/>
      <c r="K39446" s="23"/>
      <c r="O39446" s="21"/>
      <c r="P39446" s="27"/>
      <c r="Q39446" s="16"/>
      <c r="U39446" s="27"/>
    </row>
    <row r="39447" spans="2:21" x14ac:dyDescent="0.25">
      <c r="B39447"/>
      <c r="C39447"/>
      <c r="D39447" s="13"/>
      <c r="E39447" s="13"/>
      <c r="K39447" s="23"/>
      <c r="O39447" s="21"/>
      <c r="P39447" s="27"/>
      <c r="Q39447" s="16"/>
      <c r="U39447" s="27"/>
    </row>
    <row r="39448" spans="2:21" x14ac:dyDescent="0.25">
      <c r="B39448"/>
      <c r="C39448"/>
      <c r="D39448" s="13"/>
      <c r="E39448" s="13"/>
      <c r="K39448" s="23"/>
      <c r="O39448" s="21"/>
      <c r="P39448" s="27"/>
      <c r="Q39448" s="16"/>
      <c r="U39448" s="27"/>
    </row>
    <row r="39449" spans="2:21" x14ac:dyDescent="0.25">
      <c r="B39449"/>
      <c r="C39449"/>
      <c r="D39449" s="13"/>
      <c r="E39449" s="13"/>
      <c r="K39449" s="23"/>
      <c r="O39449" s="21"/>
      <c r="P39449" s="27"/>
      <c r="Q39449" s="16"/>
      <c r="U39449" s="27"/>
    </row>
    <row r="39450" spans="2:21" x14ac:dyDescent="0.25">
      <c r="B39450"/>
      <c r="C39450"/>
      <c r="D39450" s="13"/>
      <c r="E39450" s="13"/>
      <c r="K39450" s="23"/>
      <c r="O39450" s="21"/>
      <c r="P39450" s="27"/>
      <c r="Q39450" s="16"/>
      <c r="U39450" s="27"/>
    </row>
    <row r="39451" spans="2:21" x14ac:dyDescent="0.25">
      <c r="B39451"/>
      <c r="C39451"/>
      <c r="D39451" s="13"/>
      <c r="E39451" s="13"/>
      <c r="K39451" s="23"/>
      <c r="O39451" s="21"/>
      <c r="P39451" s="27"/>
      <c r="Q39451" s="16"/>
      <c r="U39451" s="27"/>
    </row>
    <row r="39452" spans="2:21" x14ac:dyDescent="0.25">
      <c r="B39452"/>
      <c r="C39452"/>
      <c r="D39452" s="13"/>
      <c r="E39452" s="13"/>
      <c r="K39452" s="23"/>
      <c r="O39452" s="21"/>
      <c r="P39452" s="27"/>
      <c r="Q39452" s="16"/>
      <c r="U39452" s="27"/>
    </row>
    <row r="39453" spans="2:21" x14ac:dyDescent="0.25">
      <c r="B39453"/>
      <c r="C39453"/>
      <c r="D39453" s="13"/>
      <c r="E39453" s="13"/>
      <c r="K39453" s="23"/>
      <c r="O39453" s="21"/>
      <c r="P39453" s="27"/>
      <c r="Q39453" s="16"/>
      <c r="U39453" s="27"/>
    </row>
    <row r="39454" spans="2:21" x14ac:dyDescent="0.25">
      <c r="B39454"/>
      <c r="C39454"/>
      <c r="D39454" s="13"/>
      <c r="E39454" s="13"/>
      <c r="K39454" s="23"/>
      <c r="O39454" s="21"/>
      <c r="P39454" s="27"/>
      <c r="Q39454" s="16"/>
      <c r="U39454" s="27"/>
    </row>
    <row r="39455" spans="2:21" x14ac:dyDescent="0.25">
      <c r="B39455"/>
      <c r="C39455"/>
      <c r="D39455" s="13"/>
      <c r="E39455" s="13"/>
      <c r="K39455" s="23"/>
      <c r="O39455" s="21"/>
      <c r="P39455" s="27"/>
      <c r="Q39455" s="16"/>
      <c r="U39455" s="27"/>
    </row>
    <row r="39456" spans="2:21" x14ac:dyDescent="0.25">
      <c r="B39456"/>
      <c r="C39456"/>
      <c r="D39456" s="13"/>
      <c r="E39456" s="13"/>
      <c r="K39456" s="23"/>
      <c r="O39456" s="21"/>
      <c r="P39456" s="27"/>
      <c r="Q39456" s="16"/>
      <c r="U39456" s="27"/>
    </row>
    <row r="39457" spans="2:21" x14ac:dyDescent="0.25">
      <c r="B39457"/>
      <c r="C39457"/>
      <c r="D39457" s="13"/>
      <c r="E39457" s="13"/>
      <c r="K39457" s="23"/>
      <c r="O39457" s="21"/>
      <c r="P39457" s="27"/>
      <c r="Q39457" s="16"/>
      <c r="U39457" s="27"/>
    </row>
    <row r="39458" spans="2:21" x14ac:dyDescent="0.25">
      <c r="B39458"/>
      <c r="C39458"/>
      <c r="D39458" s="13"/>
      <c r="E39458" s="13"/>
      <c r="K39458" s="23"/>
      <c r="O39458" s="21"/>
      <c r="P39458" s="27"/>
      <c r="Q39458" s="16"/>
      <c r="U39458" s="27"/>
    </row>
    <row r="39459" spans="2:21" x14ac:dyDescent="0.25">
      <c r="B39459"/>
      <c r="C39459"/>
      <c r="D39459" s="13"/>
      <c r="E39459" s="13"/>
      <c r="K39459" s="23"/>
      <c r="O39459" s="21"/>
      <c r="P39459" s="27"/>
      <c r="Q39459" s="16"/>
      <c r="U39459" s="27"/>
    </row>
    <row r="39460" spans="2:21" x14ac:dyDescent="0.25">
      <c r="B39460"/>
      <c r="C39460"/>
      <c r="D39460" s="13"/>
      <c r="E39460" s="13"/>
      <c r="K39460" s="23"/>
      <c r="O39460" s="21"/>
      <c r="P39460" s="27"/>
      <c r="Q39460" s="16"/>
      <c r="U39460" s="27"/>
    </row>
    <row r="39461" spans="2:21" x14ac:dyDescent="0.25">
      <c r="B39461"/>
      <c r="C39461"/>
      <c r="D39461" s="13"/>
      <c r="E39461" s="13"/>
      <c r="K39461" s="23"/>
      <c r="O39461" s="21"/>
      <c r="P39461" s="27"/>
      <c r="Q39461" s="16"/>
      <c r="U39461" s="27"/>
    </row>
    <row r="39462" spans="2:21" x14ac:dyDescent="0.25">
      <c r="B39462"/>
      <c r="C39462"/>
      <c r="D39462" s="13"/>
      <c r="E39462" s="13"/>
      <c r="K39462" s="23"/>
      <c r="O39462" s="21"/>
      <c r="P39462" s="27"/>
      <c r="Q39462" s="16"/>
      <c r="U39462" s="27"/>
    </row>
    <row r="39463" spans="2:21" x14ac:dyDescent="0.25">
      <c r="B39463"/>
      <c r="C39463"/>
      <c r="D39463" s="13"/>
      <c r="E39463" s="13"/>
      <c r="K39463" s="23"/>
      <c r="O39463" s="21"/>
      <c r="P39463" s="27"/>
      <c r="Q39463" s="16"/>
      <c r="U39463" s="27"/>
    </row>
    <row r="39464" spans="2:21" x14ac:dyDescent="0.25">
      <c r="B39464"/>
      <c r="C39464"/>
      <c r="D39464" s="13"/>
      <c r="E39464" s="13"/>
      <c r="K39464" s="23"/>
      <c r="O39464" s="21"/>
      <c r="P39464" s="27"/>
      <c r="Q39464" s="16"/>
      <c r="U39464" s="27"/>
    </row>
    <row r="39465" spans="2:21" x14ac:dyDescent="0.25">
      <c r="B39465"/>
      <c r="C39465"/>
      <c r="D39465" s="13"/>
      <c r="E39465" s="13"/>
      <c r="K39465" s="23"/>
      <c r="O39465" s="21"/>
      <c r="P39465" s="27"/>
      <c r="Q39465" s="16"/>
      <c r="U39465" s="27"/>
    </row>
    <row r="39466" spans="2:21" x14ac:dyDescent="0.25">
      <c r="B39466"/>
      <c r="C39466"/>
      <c r="D39466" s="13"/>
      <c r="E39466" s="13"/>
      <c r="K39466" s="23"/>
      <c r="O39466" s="21"/>
      <c r="P39466" s="27"/>
      <c r="Q39466" s="16"/>
      <c r="U39466" s="27"/>
    </row>
    <row r="39467" spans="2:21" x14ac:dyDescent="0.25">
      <c r="B39467"/>
      <c r="C39467"/>
      <c r="D39467" s="13"/>
      <c r="E39467" s="13"/>
      <c r="K39467" s="23"/>
      <c r="O39467" s="21"/>
      <c r="P39467" s="27"/>
      <c r="Q39467" s="16"/>
      <c r="U39467" s="27"/>
    </row>
    <row r="39468" spans="2:21" x14ac:dyDescent="0.25">
      <c r="B39468"/>
      <c r="C39468"/>
      <c r="D39468" s="13"/>
      <c r="E39468" s="13"/>
      <c r="K39468" s="23"/>
      <c r="O39468" s="21"/>
      <c r="P39468" s="27"/>
      <c r="Q39468" s="16"/>
      <c r="U39468" s="27"/>
    </row>
    <row r="39469" spans="2:21" x14ac:dyDescent="0.25">
      <c r="B39469"/>
      <c r="C39469"/>
      <c r="D39469" s="13"/>
      <c r="E39469" s="13"/>
      <c r="K39469" s="23"/>
      <c r="O39469" s="21"/>
      <c r="P39469" s="27"/>
      <c r="Q39469" s="16"/>
      <c r="U39469" s="27"/>
    </row>
    <row r="39470" spans="2:21" x14ac:dyDescent="0.25">
      <c r="B39470"/>
      <c r="C39470"/>
      <c r="D39470" s="13"/>
      <c r="E39470" s="13"/>
      <c r="K39470" s="23"/>
      <c r="O39470" s="21"/>
      <c r="P39470" s="27"/>
      <c r="Q39470" s="16"/>
      <c r="U39470" s="27"/>
    </row>
    <row r="39471" spans="2:21" x14ac:dyDescent="0.25">
      <c r="B39471"/>
      <c r="C39471"/>
      <c r="D39471" s="13"/>
      <c r="E39471" s="13"/>
      <c r="K39471" s="23"/>
      <c r="O39471" s="21"/>
      <c r="P39471" s="27"/>
      <c r="Q39471" s="16"/>
      <c r="U39471" s="27"/>
    </row>
    <row r="39472" spans="2:21" x14ac:dyDescent="0.25">
      <c r="B39472"/>
      <c r="C39472"/>
      <c r="D39472" s="13"/>
      <c r="E39472" s="13"/>
      <c r="K39472" s="23"/>
      <c r="O39472" s="21"/>
      <c r="P39472" s="27"/>
      <c r="Q39472" s="16"/>
      <c r="U39472" s="27"/>
    </row>
    <row r="39473" spans="2:21" x14ac:dyDescent="0.25">
      <c r="B39473"/>
      <c r="C39473"/>
      <c r="D39473" s="13"/>
      <c r="E39473" s="13"/>
      <c r="K39473" s="23"/>
      <c r="O39473" s="21"/>
      <c r="P39473" s="27"/>
      <c r="Q39473" s="16"/>
      <c r="U39473" s="27"/>
    </row>
    <row r="39474" spans="2:21" x14ac:dyDescent="0.25">
      <c r="B39474"/>
      <c r="C39474"/>
      <c r="D39474" s="13"/>
      <c r="E39474" s="13"/>
      <c r="K39474" s="23"/>
      <c r="O39474" s="21"/>
      <c r="P39474" s="27"/>
      <c r="Q39474" s="16"/>
      <c r="U39474" s="27"/>
    </row>
    <row r="39475" spans="2:21" x14ac:dyDescent="0.25">
      <c r="B39475"/>
      <c r="C39475"/>
      <c r="D39475" s="13"/>
      <c r="E39475" s="13"/>
      <c r="K39475" s="23"/>
      <c r="O39475" s="21"/>
      <c r="P39475" s="27"/>
      <c r="Q39475" s="16"/>
      <c r="U39475" s="27"/>
    </row>
    <row r="39476" spans="2:21" x14ac:dyDescent="0.25">
      <c r="B39476"/>
      <c r="C39476"/>
      <c r="D39476" s="13"/>
      <c r="E39476" s="13"/>
      <c r="K39476" s="23"/>
      <c r="O39476" s="21"/>
      <c r="P39476" s="27"/>
      <c r="Q39476" s="16"/>
      <c r="U39476" s="27"/>
    </row>
    <row r="39477" spans="2:21" x14ac:dyDescent="0.25">
      <c r="B39477"/>
      <c r="C39477"/>
      <c r="D39477" s="13"/>
      <c r="E39477" s="13"/>
      <c r="K39477" s="23"/>
      <c r="O39477" s="21"/>
      <c r="P39477" s="27"/>
      <c r="Q39477" s="16"/>
      <c r="U39477" s="27"/>
    </row>
    <row r="39478" spans="2:21" x14ac:dyDescent="0.25">
      <c r="B39478"/>
      <c r="C39478"/>
      <c r="D39478" s="13"/>
      <c r="E39478" s="13"/>
      <c r="K39478" s="23"/>
      <c r="O39478" s="21"/>
      <c r="P39478" s="27"/>
      <c r="Q39478" s="16"/>
      <c r="U39478" s="27"/>
    </row>
    <row r="39479" spans="2:21" x14ac:dyDescent="0.25">
      <c r="B39479"/>
      <c r="C39479"/>
      <c r="D39479" s="13"/>
      <c r="E39479" s="13"/>
      <c r="K39479" s="23"/>
      <c r="O39479" s="21"/>
      <c r="P39479" s="27"/>
      <c r="Q39479" s="16"/>
      <c r="U39479" s="27"/>
    </row>
    <row r="39480" spans="2:21" x14ac:dyDescent="0.25">
      <c r="B39480"/>
      <c r="C39480"/>
      <c r="D39480" s="13"/>
      <c r="E39480" s="13"/>
      <c r="K39480" s="23"/>
      <c r="O39480" s="21"/>
      <c r="P39480" s="27"/>
      <c r="Q39480" s="16"/>
      <c r="U39480" s="27"/>
    </row>
    <row r="39481" spans="2:21" x14ac:dyDescent="0.25">
      <c r="B39481"/>
      <c r="C39481"/>
      <c r="D39481" s="13"/>
      <c r="E39481" s="13"/>
      <c r="K39481" s="23"/>
      <c r="O39481" s="21"/>
      <c r="P39481" s="27"/>
      <c r="Q39481" s="16"/>
      <c r="U39481" s="27"/>
    </row>
    <row r="39482" spans="2:21" x14ac:dyDescent="0.25">
      <c r="B39482"/>
      <c r="C39482"/>
      <c r="D39482" s="13"/>
      <c r="E39482" s="13"/>
      <c r="K39482" s="23"/>
      <c r="O39482" s="21"/>
      <c r="P39482" s="27"/>
      <c r="Q39482" s="16"/>
      <c r="U39482" s="27"/>
    </row>
    <row r="39483" spans="2:21" x14ac:dyDescent="0.25">
      <c r="B39483"/>
      <c r="C39483"/>
      <c r="D39483" s="13"/>
      <c r="E39483" s="13"/>
      <c r="K39483" s="23"/>
      <c r="O39483" s="21"/>
      <c r="P39483" s="27"/>
      <c r="Q39483" s="16"/>
      <c r="U39483" s="27"/>
    </row>
    <row r="39484" spans="2:21" x14ac:dyDescent="0.25">
      <c r="B39484"/>
      <c r="C39484"/>
      <c r="D39484" s="13"/>
      <c r="E39484" s="13"/>
      <c r="K39484" s="23"/>
      <c r="O39484" s="21"/>
      <c r="P39484" s="27"/>
      <c r="Q39484" s="16"/>
      <c r="U39484" s="27"/>
    </row>
    <row r="39485" spans="2:21" x14ac:dyDescent="0.25">
      <c r="B39485"/>
      <c r="C39485"/>
      <c r="D39485" s="13"/>
      <c r="E39485" s="13"/>
      <c r="K39485" s="23"/>
      <c r="O39485" s="21"/>
      <c r="P39485" s="27"/>
      <c r="Q39485" s="16"/>
      <c r="U39485" s="27"/>
    </row>
    <row r="39486" spans="2:21" x14ac:dyDescent="0.25">
      <c r="B39486"/>
      <c r="C39486"/>
      <c r="D39486" s="13"/>
      <c r="E39486" s="13"/>
      <c r="K39486" s="23"/>
      <c r="O39486" s="21"/>
      <c r="P39486" s="27"/>
      <c r="Q39486" s="16"/>
      <c r="U39486" s="27"/>
    </row>
    <row r="39487" spans="2:21" x14ac:dyDescent="0.25">
      <c r="B39487"/>
      <c r="C39487"/>
      <c r="D39487" s="13"/>
      <c r="E39487" s="13"/>
      <c r="K39487" s="23"/>
      <c r="O39487" s="21"/>
      <c r="P39487" s="27"/>
      <c r="Q39487" s="16"/>
      <c r="U39487" s="27"/>
    </row>
    <row r="39488" spans="2:21" x14ac:dyDescent="0.25">
      <c r="B39488"/>
      <c r="C39488"/>
      <c r="D39488" s="13"/>
      <c r="E39488" s="13"/>
      <c r="K39488" s="23"/>
      <c r="O39488" s="21"/>
      <c r="P39488" s="27"/>
      <c r="Q39488" s="16"/>
      <c r="U39488" s="27"/>
    </row>
    <row r="39489" spans="2:21" x14ac:dyDescent="0.25">
      <c r="B39489"/>
      <c r="C39489"/>
      <c r="D39489" s="13"/>
      <c r="E39489" s="13"/>
      <c r="K39489" s="23"/>
      <c r="O39489" s="21"/>
      <c r="P39489" s="27"/>
      <c r="Q39489" s="16"/>
      <c r="U39489" s="27"/>
    </row>
    <row r="39490" spans="2:21" x14ac:dyDescent="0.25">
      <c r="B39490"/>
      <c r="C39490"/>
      <c r="D39490" s="13"/>
      <c r="E39490" s="13"/>
      <c r="K39490" s="23"/>
      <c r="O39490" s="21"/>
      <c r="P39490" s="27"/>
      <c r="Q39490" s="16"/>
      <c r="U39490" s="27"/>
    </row>
    <row r="39491" spans="2:21" x14ac:dyDescent="0.25">
      <c r="B39491"/>
      <c r="C39491"/>
      <c r="D39491" s="13"/>
      <c r="E39491" s="13"/>
      <c r="K39491" s="23"/>
      <c r="O39491" s="21"/>
      <c r="P39491" s="27"/>
      <c r="Q39491" s="16"/>
      <c r="U39491" s="27"/>
    </row>
    <row r="39492" spans="2:21" x14ac:dyDescent="0.25">
      <c r="B39492"/>
      <c r="C39492"/>
      <c r="D39492" s="13"/>
      <c r="E39492" s="13"/>
      <c r="K39492" s="23"/>
      <c r="O39492" s="21"/>
      <c r="P39492" s="27"/>
      <c r="Q39492" s="16"/>
      <c r="U39492" s="27"/>
    </row>
    <row r="39493" spans="2:21" x14ac:dyDescent="0.25">
      <c r="B39493"/>
      <c r="C39493"/>
      <c r="D39493" s="13"/>
      <c r="E39493" s="13"/>
      <c r="K39493" s="23"/>
      <c r="O39493" s="21"/>
      <c r="P39493" s="27"/>
      <c r="Q39493" s="16"/>
      <c r="U39493" s="27"/>
    </row>
    <row r="39494" spans="2:21" x14ac:dyDescent="0.25">
      <c r="B39494"/>
      <c r="C39494"/>
      <c r="D39494" s="13"/>
      <c r="E39494" s="13"/>
      <c r="K39494" s="23"/>
      <c r="O39494" s="21"/>
      <c r="P39494" s="27"/>
      <c r="Q39494" s="16"/>
      <c r="U39494" s="27"/>
    </row>
    <row r="39495" spans="2:21" x14ac:dyDescent="0.25">
      <c r="B39495"/>
      <c r="C39495"/>
      <c r="D39495" s="13"/>
      <c r="E39495" s="13"/>
      <c r="K39495" s="23"/>
      <c r="O39495" s="21"/>
      <c r="P39495" s="27"/>
      <c r="Q39495" s="16"/>
      <c r="U39495" s="27"/>
    </row>
    <row r="39496" spans="2:21" x14ac:dyDescent="0.25">
      <c r="B39496"/>
      <c r="C39496"/>
      <c r="D39496" s="13"/>
      <c r="E39496" s="13"/>
      <c r="K39496" s="23"/>
      <c r="O39496" s="21"/>
      <c r="P39496" s="27"/>
      <c r="Q39496" s="16"/>
      <c r="U39496" s="27"/>
    </row>
    <row r="39497" spans="2:21" x14ac:dyDescent="0.25">
      <c r="B39497"/>
      <c r="C39497"/>
      <c r="D39497" s="13"/>
      <c r="E39497" s="13"/>
      <c r="K39497" s="23"/>
      <c r="O39497" s="21"/>
      <c r="P39497" s="27"/>
      <c r="Q39497" s="16"/>
      <c r="U39497" s="27"/>
    </row>
    <row r="39498" spans="2:21" x14ac:dyDescent="0.25">
      <c r="B39498"/>
      <c r="C39498"/>
      <c r="D39498" s="13"/>
      <c r="E39498" s="13"/>
      <c r="K39498" s="23"/>
      <c r="O39498" s="21"/>
      <c r="P39498" s="27"/>
      <c r="Q39498" s="16"/>
      <c r="U39498" s="27"/>
    </row>
    <row r="39499" spans="2:21" x14ac:dyDescent="0.25">
      <c r="B39499"/>
      <c r="C39499"/>
      <c r="D39499" s="13"/>
      <c r="E39499" s="13"/>
      <c r="K39499" s="23"/>
      <c r="O39499" s="21"/>
      <c r="P39499" s="27"/>
      <c r="Q39499" s="16"/>
      <c r="U39499" s="27"/>
    </row>
    <row r="39500" spans="2:21" x14ac:dyDescent="0.25">
      <c r="B39500"/>
      <c r="C39500"/>
      <c r="D39500" s="13"/>
      <c r="E39500" s="13"/>
      <c r="K39500" s="23"/>
      <c r="O39500" s="21"/>
      <c r="P39500" s="27"/>
      <c r="Q39500" s="16"/>
      <c r="U39500" s="27"/>
    </row>
    <row r="39501" spans="2:21" x14ac:dyDescent="0.25">
      <c r="B39501"/>
      <c r="C39501"/>
      <c r="D39501" s="13"/>
      <c r="E39501" s="13"/>
      <c r="K39501" s="23"/>
      <c r="O39501" s="21"/>
      <c r="P39501" s="27"/>
      <c r="Q39501" s="16"/>
      <c r="U39501" s="27"/>
    </row>
    <row r="39502" spans="2:21" x14ac:dyDescent="0.25">
      <c r="B39502"/>
      <c r="C39502"/>
      <c r="D39502" s="13"/>
      <c r="E39502" s="13"/>
      <c r="K39502" s="23"/>
      <c r="O39502" s="21"/>
      <c r="P39502" s="27"/>
      <c r="Q39502" s="16"/>
      <c r="U39502" s="27"/>
    </row>
    <row r="39503" spans="2:21" x14ac:dyDescent="0.25">
      <c r="B39503"/>
      <c r="C39503"/>
      <c r="D39503" s="13"/>
      <c r="E39503" s="13"/>
      <c r="K39503" s="23"/>
      <c r="O39503" s="21"/>
      <c r="P39503" s="27"/>
      <c r="Q39503" s="16"/>
      <c r="U39503" s="27"/>
    </row>
    <row r="39504" spans="2:21" x14ac:dyDescent="0.25">
      <c r="B39504"/>
      <c r="C39504"/>
      <c r="D39504" s="13"/>
      <c r="E39504" s="13"/>
      <c r="K39504" s="23"/>
      <c r="O39504" s="21"/>
      <c r="P39504" s="27"/>
      <c r="Q39504" s="16"/>
      <c r="U39504" s="27"/>
    </row>
    <row r="39505" spans="2:21" x14ac:dyDescent="0.25">
      <c r="B39505"/>
      <c r="C39505"/>
      <c r="D39505" s="13"/>
      <c r="E39505" s="13"/>
      <c r="K39505" s="23"/>
      <c r="O39505" s="21"/>
      <c r="P39505" s="27"/>
      <c r="Q39505" s="16"/>
      <c r="U39505" s="27"/>
    </row>
    <row r="39506" spans="2:21" x14ac:dyDescent="0.25">
      <c r="B39506"/>
      <c r="C39506"/>
      <c r="D39506" s="13"/>
      <c r="E39506" s="13"/>
      <c r="K39506" s="23"/>
      <c r="O39506" s="21"/>
      <c r="P39506" s="27"/>
      <c r="Q39506" s="16"/>
      <c r="U39506" s="27"/>
    </row>
    <row r="39507" spans="2:21" x14ac:dyDescent="0.25">
      <c r="B39507"/>
      <c r="C39507"/>
      <c r="D39507" s="13"/>
      <c r="E39507" s="13"/>
      <c r="K39507" s="23"/>
      <c r="O39507" s="21"/>
      <c r="P39507" s="27"/>
      <c r="Q39507" s="16"/>
      <c r="U39507" s="27"/>
    </row>
    <row r="39508" spans="2:21" x14ac:dyDescent="0.25">
      <c r="B39508"/>
      <c r="C39508"/>
      <c r="D39508" s="13"/>
      <c r="E39508" s="13"/>
      <c r="K39508" s="23"/>
      <c r="O39508" s="21"/>
      <c r="P39508" s="27"/>
      <c r="Q39508" s="16"/>
      <c r="U39508" s="27"/>
    </row>
    <row r="39509" spans="2:21" x14ac:dyDescent="0.25">
      <c r="B39509"/>
      <c r="C39509"/>
      <c r="D39509" s="13"/>
      <c r="E39509" s="13"/>
      <c r="K39509" s="23"/>
      <c r="O39509" s="21"/>
      <c r="P39509" s="27"/>
      <c r="Q39509" s="16"/>
      <c r="U39509" s="27"/>
    </row>
    <row r="39510" spans="2:21" x14ac:dyDescent="0.25">
      <c r="B39510"/>
      <c r="C39510"/>
      <c r="D39510" s="13"/>
      <c r="E39510" s="13"/>
      <c r="K39510" s="23"/>
      <c r="O39510" s="21"/>
      <c r="P39510" s="27"/>
      <c r="Q39510" s="16"/>
      <c r="U39510" s="27"/>
    </row>
    <row r="39511" spans="2:21" x14ac:dyDescent="0.25">
      <c r="B39511"/>
      <c r="C39511"/>
      <c r="D39511" s="13"/>
      <c r="E39511" s="13"/>
      <c r="K39511" s="23"/>
      <c r="O39511" s="21"/>
      <c r="P39511" s="27"/>
      <c r="Q39511" s="16"/>
      <c r="U39511" s="27"/>
    </row>
    <row r="39512" spans="2:21" x14ac:dyDescent="0.25">
      <c r="B39512"/>
      <c r="C39512"/>
      <c r="D39512" s="13"/>
      <c r="E39512" s="13"/>
      <c r="K39512" s="23"/>
      <c r="O39512" s="21"/>
      <c r="P39512" s="27"/>
      <c r="Q39512" s="16"/>
      <c r="U39512" s="27"/>
    </row>
    <row r="39513" spans="2:21" x14ac:dyDescent="0.25">
      <c r="B39513"/>
      <c r="C39513"/>
      <c r="D39513" s="13"/>
      <c r="E39513" s="13"/>
      <c r="K39513" s="23"/>
      <c r="O39513" s="21"/>
      <c r="P39513" s="27"/>
      <c r="Q39513" s="16"/>
      <c r="U39513" s="27"/>
    </row>
    <row r="39514" spans="2:21" x14ac:dyDescent="0.25">
      <c r="B39514"/>
      <c r="C39514"/>
      <c r="D39514" s="13"/>
      <c r="E39514" s="13"/>
      <c r="K39514" s="23"/>
      <c r="O39514" s="21"/>
      <c r="P39514" s="27"/>
      <c r="Q39514" s="16"/>
      <c r="U39514" s="27"/>
    </row>
    <row r="39515" spans="2:21" x14ac:dyDescent="0.25">
      <c r="B39515"/>
      <c r="C39515"/>
      <c r="D39515" s="13"/>
      <c r="E39515" s="13"/>
      <c r="K39515" s="23"/>
      <c r="O39515" s="21"/>
      <c r="P39515" s="27"/>
      <c r="Q39515" s="16"/>
      <c r="U39515" s="27"/>
    </row>
    <row r="39516" spans="2:21" x14ac:dyDescent="0.25">
      <c r="B39516"/>
      <c r="C39516"/>
      <c r="D39516" s="13"/>
      <c r="E39516" s="13"/>
      <c r="K39516" s="23"/>
      <c r="O39516" s="21"/>
      <c r="P39516" s="27"/>
      <c r="Q39516" s="16"/>
      <c r="U39516" s="27"/>
    </row>
    <row r="39517" spans="2:21" x14ac:dyDescent="0.25">
      <c r="B39517"/>
      <c r="C39517"/>
      <c r="D39517" s="13"/>
      <c r="E39517" s="13"/>
      <c r="K39517" s="23"/>
      <c r="O39517" s="21"/>
      <c r="P39517" s="27"/>
      <c r="Q39517" s="16"/>
      <c r="U39517" s="27"/>
    </row>
    <row r="39518" spans="2:21" x14ac:dyDescent="0.25">
      <c r="B39518"/>
      <c r="C39518"/>
      <c r="D39518" s="13"/>
      <c r="E39518" s="13"/>
      <c r="K39518" s="23"/>
      <c r="O39518" s="21"/>
      <c r="P39518" s="27"/>
      <c r="Q39518" s="16"/>
      <c r="U39518" s="27"/>
    </row>
    <row r="39519" spans="2:21" x14ac:dyDescent="0.25">
      <c r="B39519"/>
      <c r="C39519"/>
      <c r="D39519" s="13"/>
      <c r="E39519" s="13"/>
      <c r="K39519" s="23"/>
      <c r="O39519" s="21"/>
      <c r="P39519" s="27"/>
      <c r="Q39519" s="16"/>
      <c r="U39519" s="27"/>
    </row>
    <row r="39520" spans="2:21" x14ac:dyDescent="0.25">
      <c r="B39520"/>
      <c r="C39520"/>
      <c r="D39520" s="13"/>
      <c r="E39520" s="13"/>
      <c r="K39520" s="23"/>
      <c r="O39520" s="21"/>
      <c r="P39520" s="27"/>
      <c r="Q39520" s="16"/>
      <c r="U39520" s="27"/>
    </row>
    <row r="39521" spans="2:21" x14ac:dyDescent="0.25">
      <c r="B39521"/>
      <c r="C39521"/>
      <c r="D39521" s="13"/>
      <c r="E39521" s="13"/>
      <c r="K39521" s="23"/>
      <c r="O39521" s="21"/>
      <c r="P39521" s="27"/>
      <c r="Q39521" s="16"/>
      <c r="U39521" s="27"/>
    </row>
    <row r="39522" spans="2:21" x14ac:dyDescent="0.25">
      <c r="B39522"/>
      <c r="C39522"/>
      <c r="D39522" s="13"/>
      <c r="E39522" s="13"/>
      <c r="K39522" s="23"/>
      <c r="O39522" s="21"/>
      <c r="P39522" s="27"/>
      <c r="Q39522" s="16"/>
      <c r="U39522" s="27"/>
    </row>
    <row r="39523" spans="2:21" x14ac:dyDescent="0.25">
      <c r="B39523"/>
      <c r="C39523"/>
      <c r="D39523" s="13"/>
      <c r="E39523" s="13"/>
      <c r="K39523" s="23"/>
      <c r="O39523" s="21"/>
      <c r="P39523" s="27"/>
      <c r="Q39523" s="16"/>
      <c r="U39523" s="27"/>
    </row>
    <row r="39524" spans="2:21" x14ac:dyDescent="0.25">
      <c r="B39524"/>
      <c r="C39524"/>
      <c r="D39524" s="13"/>
      <c r="E39524" s="13"/>
      <c r="K39524" s="23"/>
      <c r="O39524" s="21"/>
      <c r="P39524" s="27"/>
      <c r="Q39524" s="16"/>
      <c r="U39524" s="27"/>
    </row>
    <row r="39525" spans="2:21" x14ac:dyDescent="0.25">
      <c r="B39525"/>
      <c r="C39525"/>
      <c r="D39525" s="13"/>
      <c r="E39525" s="13"/>
      <c r="K39525" s="23"/>
      <c r="O39525" s="21"/>
      <c r="P39525" s="27"/>
      <c r="Q39525" s="16"/>
      <c r="U39525" s="27"/>
    </row>
    <row r="39526" spans="2:21" x14ac:dyDescent="0.25">
      <c r="B39526"/>
      <c r="C39526"/>
      <c r="D39526" s="13"/>
      <c r="E39526" s="13"/>
      <c r="K39526" s="23"/>
      <c r="O39526" s="21"/>
      <c r="P39526" s="27"/>
      <c r="Q39526" s="16"/>
      <c r="U39526" s="27"/>
    </row>
    <row r="39527" spans="2:21" x14ac:dyDescent="0.25">
      <c r="B39527"/>
      <c r="C39527"/>
      <c r="D39527" s="13"/>
      <c r="E39527" s="13"/>
      <c r="K39527" s="23"/>
      <c r="O39527" s="21"/>
      <c r="P39527" s="27"/>
      <c r="Q39527" s="16"/>
      <c r="U39527" s="27"/>
    </row>
    <row r="39528" spans="2:21" x14ac:dyDescent="0.25">
      <c r="B39528"/>
      <c r="C39528"/>
      <c r="D39528" s="13"/>
      <c r="E39528" s="13"/>
      <c r="K39528" s="23"/>
      <c r="O39528" s="21"/>
      <c r="P39528" s="27"/>
      <c r="Q39528" s="16"/>
      <c r="U39528" s="27"/>
    </row>
    <row r="39529" spans="2:21" x14ac:dyDescent="0.25">
      <c r="B39529"/>
      <c r="C39529"/>
      <c r="D39529" s="13"/>
      <c r="E39529" s="13"/>
      <c r="K39529" s="23"/>
      <c r="O39529" s="21"/>
      <c r="P39529" s="27"/>
      <c r="Q39529" s="16"/>
      <c r="U39529" s="27"/>
    </row>
    <row r="39530" spans="2:21" x14ac:dyDescent="0.25">
      <c r="B39530"/>
      <c r="C39530"/>
      <c r="D39530" s="13"/>
      <c r="E39530" s="13"/>
      <c r="K39530" s="23"/>
      <c r="O39530" s="21"/>
      <c r="P39530" s="27"/>
      <c r="Q39530" s="16"/>
      <c r="U39530" s="27"/>
    </row>
    <row r="39531" spans="2:21" x14ac:dyDescent="0.25">
      <c r="B39531"/>
      <c r="C39531"/>
      <c r="D39531" s="13"/>
      <c r="E39531" s="13"/>
      <c r="K39531" s="23"/>
      <c r="O39531" s="21"/>
      <c r="P39531" s="27"/>
      <c r="Q39531" s="16"/>
      <c r="U39531" s="27"/>
    </row>
    <row r="39532" spans="2:21" x14ac:dyDescent="0.25">
      <c r="B39532"/>
      <c r="C39532"/>
      <c r="D39532" s="13"/>
      <c r="E39532" s="13"/>
      <c r="K39532" s="23"/>
      <c r="O39532" s="21"/>
      <c r="P39532" s="27"/>
      <c r="Q39532" s="16"/>
      <c r="U39532" s="27"/>
    </row>
    <row r="39533" spans="2:21" x14ac:dyDescent="0.25">
      <c r="B39533"/>
      <c r="C39533"/>
      <c r="D39533" s="13"/>
      <c r="E39533" s="13"/>
      <c r="K39533" s="23"/>
      <c r="O39533" s="21"/>
      <c r="P39533" s="27"/>
      <c r="Q39533" s="16"/>
      <c r="U39533" s="27"/>
    </row>
    <row r="39534" spans="2:21" x14ac:dyDescent="0.25">
      <c r="B39534"/>
      <c r="C39534"/>
      <c r="D39534" s="13"/>
      <c r="E39534" s="13"/>
      <c r="K39534" s="23"/>
      <c r="O39534" s="21"/>
      <c r="P39534" s="27"/>
      <c r="Q39534" s="16"/>
      <c r="U39534" s="27"/>
    </row>
    <row r="39535" spans="2:21" x14ac:dyDescent="0.25">
      <c r="B39535"/>
      <c r="C39535"/>
      <c r="D39535" s="13"/>
      <c r="E39535" s="13"/>
      <c r="K39535" s="23"/>
      <c r="O39535" s="21"/>
      <c r="P39535" s="27"/>
      <c r="Q39535" s="16"/>
      <c r="U39535" s="27"/>
    </row>
    <row r="39536" spans="2:21" x14ac:dyDescent="0.25">
      <c r="B39536"/>
      <c r="C39536"/>
      <c r="D39536" s="13"/>
      <c r="E39536" s="13"/>
      <c r="K39536" s="23"/>
      <c r="O39536" s="21"/>
      <c r="P39536" s="27"/>
      <c r="Q39536" s="16"/>
      <c r="U39536" s="27"/>
    </row>
    <row r="39537" spans="2:21" x14ac:dyDescent="0.25">
      <c r="B39537"/>
      <c r="C39537"/>
      <c r="D39537" s="13"/>
      <c r="E39537" s="13"/>
      <c r="K39537" s="23"/>
      <c r="O39537" s="21"/>
      <c r="P39537" s="27"/>
      <c r="Q39537" s="16"/>
      <c r="U39537" s="27"/>
    </row>
    <row r="39538" spans="2:21" x14ac:dyDescent="0.25">
      <c r="B39538"/>
      <c r="C39538"/>
      <c r="D39538" s="13"/>
      <c r="E39538" s="13"/>
      <c r="K39538" s="23"/>
      <c r="O39538" s="21"/>
      <c r="P39538" s="27"/>
      <c r="Q39538" s="16"/>
      <c r="U39538" s="27"/>
    </row>
    <row r="39539" spans="2:21" x14ac:dyDescent="0.25">
      <c r="B39539"/>
      <c r="C39539"/>
      <c r="D39539" s="13"/>
      <c r="E39539" s="13"/>
      <c r="K39539" s="23"/>
      <c r="O39539" s="21"/>
      <c r="P39539" s="27"/>
      <c r="Q39539" s="16"/>
      <c r="U39539" s="27"/>
    </row>
    <row r="39540" spans="2:21" x14ac:dyDescent="0.25">
      <c r="B39540"/>
      <c r="C39540"/>
      <c r="D39540" s="13"/>
      <c r="E39540" s="13"/>
      <c r="K39540" s="23"/>
      <c r="O39540" s="21"/>
      <c r="P39540" s="27"/>
      <c r="Q39540" s="16"/>
      <c r="U39540" s="27"/>
    </row>
    <row r="39541" spans="2:21" x14ac:dyDescent="0.25">
      <c r="B39541"/>
      <c r="C39541"/>
      <c r="D39541" s="13"/>
      <c r="E39541" s="13"/>
      <c r="K39541" s="23"/>
      <c r="O39541" s="21"/>
      <c r="P39541" s="27"/>
      <c r="Q39541" s="16"/>
      <c r="U39541" s="27"/>
    </row>
    <row r="39542" spans="2:21" x14ac:dyDescent="0.25">
      <c r="B39542"/>
      <c r="C39542"/>
      <c r="D39542" s="13"/>
      <c r="E39542" s="13"/>
      <c r="K39542" s="23"/>
      <c r="O39542" s="21"/>
      <c r="P39542" s="27"/>
      <c r="Q39542" s="16"/>
      <c r="U39542" s="27"/>
    </row>
    <row r="39543" spans="2:21" x14ac:dyDescent="0.25">
      <c r="B39543"/>
      <c r="C39543"/>
      <c r="D39543" s="13"/>
      <c r="E39543" s="13"/>
      <c r="K39543" s="23"/>
      <c r="O39543" s="21"/>
      <c r="P39543" s="27"/>
      <c r="Q39543" s="16"/>
      <c r="U39543" s="27"/>
    </row>
    <row r="39544" spans="2:21" x14ac:dyDescent="0.25">
      <c r="B39544"/>
      <c r="C39544"/>
      <c r="D39544" s="13"/>
      <c r="E39544" s="13"/>
      <c r="K39544" s="23"/>
      <c r="O39544" s="21"/>
      <c r="P39544" s="27"/>
      <c r="Q39544" s="16"/>
      <c r="U39544" s="27"/>
    </row>
    <row r="39545" spans="2:21" x14ac:dyDescent="0.25">
      <c r="B39545"/>
      <c r="C39545"/>
      <c r="D39545" s="13"/>
      <c r="E39545" s="13"/>
      <c r="K39545" s="23"/>
      <c r="O39545" s="21"/>
      <c r="P39545" s="27"/>
      <c r="Q39545" s="16"/>
      <c r="U39545" s="27"/>
    </row>
    <row r="39546" spans="2:21" x14ac:dyDescent="0.25">
      <c r="B39546"/>
      <c r="C39546"/>
      <c r="D39546" s="13"/>
      <c r="E39546" s="13"/>
      <c r="K39546" s="23"/>
      <c r="O39546" s="21"/>
      <c r="P39546" s="27"/>
      <c r="Q39546" s="16"/>
      <c r="U39546" s="27"/>
    </row>
    <row r="39547" spans="2:21" x14ac:dyDescent="0.25">
      <c r="B39547"/>
      <c r="C39547"/>
      <c r="D39547" s="13"/>
      <c r="E39547" s="13"/>
      <c r="K39547" s="23"/>
      <c r="O39547" s="21"/>
      <c r="P39547" s="27"/>
      <c r="Q39547" s="16"/>
      <c r="U39547" s="27"/>
    </row>
    <row r="39548" spans="2:21" x14ac:dyDescent="0.25">
      <c r="B39548"/>
      <c r="C39548"/>
      <c r="D39548" s="13"/>
      <c r="E39548" s="13"/>
      <c r="K39548" s="23"/>
      <c r="O39548" s="21"/>
      <c r="P39548" s="27"/>
      <c r="Q39548" s="16"/>
      <c r="U39548" s="27"/>
    </row>
    <row r="39549" spans="2:21" x14ac:dyDescent="0.25">
      <c r="B39549"/>
      <c r="C39549"/>
      <c r="D39549" s="13"/>
      <c r="E39549" s="13"/>
      <c r="K39549" s="23"/>
      <c r="O39549" s="21"/>
      <c r="P39549" s="27"/>
      <c r="Q39549" s="16"/>
      <c r="U39549" s="27"/>
    </row>
    <row r="39550" spans="2:21" x14ac:dyDescent="0.25">
      <c r="B39550"/>
      <c r="C39550"/>
      <c r="D39550" s="13"/>
      <c r="E39550" s="13"/>
      <c r="K39550" s="23"/>
      <c r="O39550" s="21"/>
      <c r="P39550" s="27"/>
      <c r="Q39550" s="16"/>
      <c r="U39550" s="27"/>
    </row>
    <row r="39551" spans="2:21" x14ac:dyDescent="0.25">
      <c r="B39551"/>
      <c r="C39551"/>
      <c r="D39551" s="13"/>
      <c r="E39551" s="13"/>
      <c r="K39551" s="23"/>
      <c r="O39551" s="21"/>
      <c r="P39551" s="27"/>
      <c r="Q39551" s="16"/>
      <c r="U39551" s="27"/>
    </row>
    <row r="39552" spans="2:21" x14ac:dyDescent="0.25">
      <c r="B39552"/>
      <c r="C39552"/>
      <c r="D39552" s="13"/>
      <c r="E39552" s="13"/>
      <c r="K39552" s="23"/>
      <c r="O39552" s="21"/>
      <c r="P39552" s="27"/>
      <c r="Q39552" s="16"/>
      <c r="U39552" s="27"/>
    </row>
    <row r="39553" spans="2:21" x14ac:dyDescent="0.25">
      <c r="B39553"/>
      <c r="C39553"/>
      <c r="D39553" s="13"/>
      <c r="E39553" s="13"/>
      <c r="K39553" s="23"/>
      <c r="O39553" s="21"/>
      <c r="P39553" s="27"/>
      <c r="Q39553" s="16"/>
      <c r="U39553" s="27"/>
    </row>
    <row r="39554" spans="2:21" x14ac:dyDescent="0.25">
      <c r="B39554"/>
      <c r="C39554"/>
      <c r="D39554" s="13"/>
      <c r="E39554" s="13"/>
      <c r="K39554" s="23"/>
      <c r="O39554" s="21"/>
      <c r="P39554" s="27"/>
      <c r="Q39554" s="16"/>
      <c r="U39554" s="27"/>
    </row>
    <row r="39555" spans="2:21" x14ac:dyDescent="0.25">
      <c r="B39555"/>
      <c r="C39555"/>
      <c r="D39555" s="13"/>
      <c r="E39555" s="13"/>
      <c r="K39555" s="23"/>
      <c r="O39555" s="21"/>
      <c r="P39555" s="27"/>
      <c r="Q39555" s="16"/>
      <c r="U39555" s="27"/>
    </row>
    <row r="39556" spans="2:21" x14ac:dyDescent="0.25">
      <c r="B39556"/>
      <c r="C39556"/>
      <c r="D39556" s="13"/>
      <c r="E39556" s="13"/>
      <c r="K39556" s="23"/>
      <c r="O39556" s="21"/>
      <c r="P39556" s="27"/>
      <c r="Q39556" s="16"/>
      <c r="U39556" s="27"/>
    </row>
    <row r="39557" spans="2:21" x14ac:dyDescent="0.25">
      <c r="B39557"/>
      <c r="C39557"/>
      <c r="D39557" s="13"/>
      <c r="E39557" s="13"/>
      <c r="K39557" s="23"/>
      <c r="O39557" s="21"/>
      <c r="P39557" s="27"/>
      <c r="Q39557" s="16"/>
      <c r="U39557" s="27"/>
    </row>
    <row r="39558" spans="2:21" x14ac:dyDescent="0.25">
      <c r="B39558"/>
      <c r="C39558"/>
      <c r="D39558" s="13"/>
      <c r="E39558" s="13"/>
      <c r="K39558" s="23"/>
      <c r="O39558" s="21"/>
      <c r="P39558" s="27"/>
      <c r="Q39558" s="16"/>
      <c r="U39558" s="27"/>
    </row>
    <row r="39559" spans="2:21" x14ac:dyDescent="0.25">
      <c r="B39559"/>
      <c r="C39559"/>
      <c r="D39559" s="13"/>
      <c r="E39559" s="13"/>
      <c r="K39559" s="23"/>
      <c r="O39559" s="21"/>
      <c r="P39559" s="27"/>
      <c r="Q39559" s="16"/>
      <c r="U39559" s="27"/>
    </row>
    <row r="39560" spans="2:21" x14ac:dyDescent="0.25">
      <c r="B39560"/>
      <c r="C39560"/>
      <c r="D39560" s="13"/>
      <c r="E39560" s="13"/>
      <c r="K39560" s="23"/>
      <c r="O39560" s="21"/>
      <c r="P39560" s="27"/>
      <c r="Q39560" s="16"/>
      <c r="U39560" s="27"/>
    </row>
    <row r="39561" spans="2:21" x14ac:dyDescent="0.25">
      <c r="B39561"/>
      <c r="C39561"/>
      <c r="D39561" s="13"/>
      <c r="E39561" s="13"/>
      <c r="K39561" s="23"/>
      <c r="O39561" s="21"/>
      <c r="P39561" s="27"/>
      <c r="Q39561" s="16"/>
      <c r="U39561" s="27"/>
    </row>
    <row r="39562" spans="2:21" x14ac:dyDescent="0.25">
      <c r="B39562"/>
      <c r="C39562"/>
      <c r="D39562" s="13"/>
      <c r="E39562" s="13"/>
      <c r="K39562" s="23"/>
      <c r="O39562" s="21"/>
      <c r="P39562" s="27"/>
      <c r="Q39562" s="16"/>
      <c r="U39562" s="27"/>
    </row>
    <row r="39563" spans="2:21" x14ac:dyDescent="0.25">
      <c r="B39563"/>
      <c r="C39563"/>
      <c r="D39563" s="13"/>
      <c r="E39563" s="13"/>
      <c r="K39563" s="23"/>
      <c r="O39563" s="21"/>
      <c r="P39563" s="27"/>
      <c r="Q39563" s="16"/>
      <c r="U39563" s="27"/>
    </row>
    <row r="39564" spans="2:21" x14ac:dyDescent="0.25">
      <c r="B39564"/>
      <c r="C39564"/>
      <c r="D39564" s="13"/>
      <c r="E39564" s="13"/>
      <c r="K39564" s="23"/>
      <c r="O39564" s="21"/>
      <c r="P39564" s="27"/>
      <c r="Q39564" s="16"/>
      <c r="U39564" s="27"/>
    </row>
    <row r="39565" spans="2:21" x14ac:dyDescent="0.25">
      <c r="B39565"/>
      <c r="C39565"/>
      <c r="D39565" s="13"/>
      <c r="E39565" s="13"/>
      <c r="K39565" s="23"/>
      <c r="O39565" s="21"/>
      <c r="P39565" s="27"/>
      <c r="Q39565" s="16"/>
      <c r="U39565" s="27"/>
    </row>
    <row r="39566" spans="2:21" x14ac:dyDescent="0.25">
      <c r="B39566"/>
      <c r="C39566"/>
      <c r="D39566" s="13"/>
      <c r="E39566" s="13"/>
      <c r="K39566" s="23"/>
      <c r="O39566" s="21"/>
      <c r="P39566" s="27"/>
      <c r="Q39566" s="16"/>
      <c r="U39566" s="27"/>
    </row>
    <row r="39567" spans="2:21" x14ac:dyDescent="0.25">
      <c r="B39567"/>
      <c r="C39567"/>
      <c r="D39567" s="13"/>
      <c r="E39567" s="13"/>
      <c r="K39567" s="23"/>
      <c r="O39567" s="21"/>
      <c r="P39567" s="27"/>
      <c r="Q39567" s="16"/>
      <c r="U39567" s="27"/>
    </row>
    <row r="39568" spans="2:21" x14ac:dyDescent="0.25">
      <c r="B39568"/>
      <c r="C39568"/>
      <c r="D39568" s="13"/>
      <c r="E39568" s="13"/>
      <c r="K39568" s="23"/>
      <c r="O39568" s="21"/>
      <c r="P39568" s="27"/>
      <c r="Q39568" s="16"/>
      <c r="U39568" s="27"/>
    </row>
    <row r="39569" spans="2:21" x14ac:dyDescent="0.25">
      <c r="B39569"/>
      <c r="C39569"/>
      <c r="D39569" s="13"/>
      <c r="E39569" s="13"/>
      <c r="K39569" s="23"/>
      <c r="O39569" s="21"/>
      <c r="P39569" s="27"/>
      <c r="Q39569" s="16"/>
      <c r="U39569" s="27"/>
    </row>
    <row r="39570" spans="2:21" x14ac:dyDescent="0.25">
      <c r="B39570"/>
      <c r="C39570"/>
      <c r="D39570" s="13"/>
      <c r="E39570" s="13"/>
      <c r="K39570" s="23"/>
      <c r="O39570" s="21"/>
      <c r="P39570" s="27"/>
      <c r="Q39570" s="16"/>
      <c r="U39570" s="27"/>
    </row>
    <row r="39571" spans="2:21" x14ac:dyDescent="0.25">
      <c r="B39571"/>
      <c r="C39571"/>
      <c r="D39571" s="13"/>
      <c r="E39571" s="13"/>
      <c r="K39571" s="23"/>
      <c r="O39571" s="21"/>
      <c r="P39571" s="27"/>
      <c r="Q39571" s="16"/>
      <c r="U39571" s="27"/>
    </row>
    <row r="39572" spans="2:21" x14ac:dyDescent="0.25">
      <c r="B39572"/>
      <c r="C39572"/>
      <c r="D39572" s="13"/>
      <c r="E39572" s="13"/>
      <c r="K39572" s="23"/>
      <c r="O39572" s="21"/>
      <c r="P39572" s="27"/>
      <c r="Q39572" s="16"/>
      <c r="U39572" s="27"/>
    </row>
    <row r="39573" spans="2:21" x14ac:dyDescent="0.25">
      <c r="B39573"/>
      <c r="C39573"/>
      <c r="D39573" s="13"/>
      <c r="E39573" s="13"/>
      <c r="K39573" s="23"/>
      <c r="O39573" s="21"/>
      <c r="P39573" s="27"/>
      <c r="Q39573" s="16"/>
      <c r="U39573" s="27"/>
    </row>
    <row r="39574" spans="2:21" x14ac:dyDescent="0.25">
      <c r="B39574"/>
      <c r="C39574"/>
      <c r="D39574" s="13"/>
      <c r="E39574" s="13"/>
      <c r="K39574" s="23"/>
      <c r="O39574" s="21"/>
      <c r="P39574" s="27"/>
      <c r="Q39574" s="16"/>
      <c r="U39574" s="27"/>
    </row>
    <row r="39575" spans="2:21" x14ac:dyDescent="0.25">
      <c r="B39575"/>
      <c r="C39575"/>
      <c r="D39575" s="13"/>
      <c r="E39575" s="13"/>
      <c r="K39575" s="23"/>
      <c r="O39575" s="21"/>
      <c r="P39575" s="27"/>
      <c r="Q39575" s="16"/>
      <c r="U39575" s="27"/>
    </row>
    <row r="39576" spans="2:21" x14ac:dyDescent="0.25">
      <c r="B39576"/>
      <c r="C39576"/>
      <c r="D39576" s="13"/>
      <c r="E39576" s="13"/>
      <c r="K39576" s="23"/>
      <c r="O39576" s="21"/>
      <c r="P39576" s="27"/>
      <c r="Q39576" s="16"/>
      <c r="U39576" s="27"/>
    </row>
    <row r="39577" spans="2:21" x14ac:dyDescent="0.25">
      <c r="B39577"/>
      <c r="C39577"/>
      <c r="D39577" s="13"/>
      <c r="E39577" s="13"/>
      <c r="K39577" s="23"/>
      <c r="O39577" s="21"/>
      <c r="P39577" s="27"/>
      <c r="Q39577" s="16"/>
      <c r="U39577" s="27"/>
    </row>
    <row r="39578" spans="2:21" x14ac:dyDescent="0.25">
      <c r="B39578"/>
      <c r="C39578"/>
      <c r="D39578" s="13"/>
      <c r="E39578" s="13"/>
      <c r="K39578" s="23"/>
      <c r="O39578" s="21"/>
      <c r="P39578" s="27"/>
      <c r="Q39578" s="16"/>
      <c r="U39578" s="27"/>
    </row>
    <row r="39579" spans="2:21" x14ac:dyDescent="0.25">
      <c r="B39579"/>
      <c r="C39579"/>
      <c r="D39579" s="13"/>
      <c r="E39579" s="13"/>
      <c r="K39579" s="23"/>
      <c r="O39579" s="21"/>
      <c r="P39579" s="27"/>
      <c r="Q39579" s="16"/>
      <c r="U39579" s="27"/>
    </row>
    <row r="39580" spans="2:21" x14ac:dyDescent="0.25">
      <c r="B39580"/>
      <c r="C39580"/>
      <c r="D39580" s="13"/>
      <c r="E39580" s="13"/>
      <c r="K39580" s="23"/>
      <c r="O39580" s="21"/>
      <c r="P39580" s="27"/>
      <c r="Q39580" s="16"/>
      <c r="U39580" s="27"/>
    </row>
    <row r="39581" spans="2:21" x14ac:dyDescent="0.25">
      <c r="B39581"/>
      <c r="C39581"/>
      <c r="D39581" s="13"/>
      <c r="E39581" s="13"/>
      <c r="K39581" s="23"/>
      <c r="O39581" s="21"/>
      <c r="P39581" s="27"/>
      <c r="Q39581" s="16"/>
      <c r="U39581" s="27"/>
    </row>
    <row r="39582" spans="2:21" x14ac:dyDescent="0.25">
      <c r="B39582"/>
      <c r="C39582"/>
      <c r="D39582" s="13"/>
      <c r="E39582" s="13"/>
      <c r="K39582" s="23"/>
      <c r="O39582" s="21"/>
      <c r="P39582" s="27"/>
      <c r="Q39582" s="16"/>
      <c r="U39582" s="27"/>
    </row>
    <row r="39583" spans="2:21" x14ac:dyDescent="0.25">
      <c r="B39583"/>
      <c r="C39583"/>
      <c r="D39583" s="13"/>
      <c r="E39583" s="13"/>
      <c r="K39583" s="23"/>
      <c r="O39583" s="21"/>
      <c r="P39583" s="27"/>
      <c r="Q39583" s="16"/>
      <c r="U39583" s="27"/>
    </row>
    <row r="39584" spans="2:21" x14ac:dyDescent="0.25">
      <c r="B39584"/>
      <c r="C39584"/>
      <c r="D39584" s="13"/>
      <c r="E39584" s="13"/>
      <c r="K39584" s="23"/>
      <c r="O39584" s="21"/>
      <c r="P39584" s="27"/>
      <c r="Q39584" s="16"/>
      <c r="U39584" s="27"/>
    </row>
    <row r="39585" spans="2:21" x14ac:dyDescent="0.25">
      <c r="B39585"/>
      <c r="C39585"/>
      <c r="D39585" s="13"/>
      <c r="E39585" s="13"/>
      <c r="K39585" s="23"/>
      <c r="O39585" s="21"/>
      <c r="P39585" s="27"/>
      <c r="Q39585" s="16"/>
      <c r="U39585" s="27"/>
    </row>
    <row r="39586" spans="2:21" x14ac:dyDescent="0.25">
      <c r="B39586"/>
      <c r="C39586"/>
      <c r="D39586" s="13"/>
      <c r="E39586" s="13"/>
      <c r="K39586" s="23"/>
      <c r="O39586" s="21"/>
      <c r="P39586" s="27"/>
      <c r="Q39586" s="16"/>
      <c r="U39586" s="27"/>
    </row>
    <row r="39587" spans="2:21" x14ac:dyDescent="0.25">
      <c r="B39587"/>
      <c r="C39587"/>
      <c r="D39587" s="13"/>
      <c r="E39587" s="13"/>
      <c r="K39587" s="23"/>
      <c r="O39587" s="21"/>
      <c r="P39587" s="27"/>
      <c r="Q39587" s="16"/>
      <c r="U39587" s="27"/>
    </row>
    <row r="39588" spans="2:21" x14ac:dyDescent="0.25">
      <c r="B39588"/>
      <c r="C39588"/>
      <c r="D39588" s="13"/>
      <c r="E39588" s="13"/>
      <c r="K39588" s="23"/>
      <c r="O39588" s="21"/>
      <c r="P39588" s="27"/>
      <c r="Q39588" s="16"/>
      <c r="U39588" s="27"/>
    </row>
    <row r="39589" spans="2:21" x14ac:dyDescent="0.25">
      <c r="B39589"/>
      <c r="C39589"/>
      <c r="D39589" s="13"/>
      <c r="E39589" s="13"/>
      <c r="K39589" s="23"/>
      <c r="O39589" s="21"/>
      <c r="P39589" s="27"/>
      <c r="Q39589" s="16"/>
      <c r="U39589" s="27"/>
    </row>
    <row r="39590" spans="2:21" x14ac:dyDescent="0.25">
      <c r="B39590"/>
      <c r="C39590"/>
      <c r="D39590" s="13"/>
      <c r="E39590" s="13"/>
      <c r="K39590" s="23"/>
      <c r="O39590" s="21"/>
      <c r="P39590" s="27"/>
      <c r="Q39590" s="16"/>
      <c r="U39590" s="27"/>
    </row>
    <row r="39591" spans="2:21" x14ac:dyDescent="0.25">
      <c r="B39591"/>
      <c r="C39591"/>
      <c r="D39591" s="13"/>
      <c r="E39591" s="13"/>
      <c r="K39591" s="23"/>
      <c r="O39591" s="21"/>
      <c r="P39591" s="27"/>
      <c r="Q39591" s="16"/>
      <c r="U39591" s="27"/>
    </row>
    <row r="39592" spans="2:21" x14ac:dyDescent="0.25">
      <c r="B39592"/>
      <c r="C39592"/>
      <c r="D39592" s="13"/>
      <c r="E39592" s="13"/>
      <c r="K39592" s="23"/>
      <c r="O39592" s="21"/>
      <c r="P39592" s="27"/>
      <c r="Q39592" s="16"/>
      <c r="U39592" s="27"/>
    </row>
    <row r="39593" spans="2:21" x14ac:dyDescent="0.25">
      <c r="B39593"/>
      <c r="C39593"/>
      <c r="D39593" s="13"/>
      <c r="E39593" s="13"/>
      <c r="K39593" s="23"/>
      <c r="O39593" s="21"/>
      <c r="P39593" s="27"/>
      <c r="Q39593" s="16"/>
      <c r="U39593" s="27"/>
    </row>
    <row r="39594" spans="2:21" x14ac:dyDescent="0.25">
      <c r="B39594"/>
      <c r="C39594"/>
      <c r="D39594" s="13"/>
      <c r="E39594" s="13"/>
      <c r="K39594" s="23"/>
      <c r="O39594" s="21"/>
      <c r="P39594" s="27"/>
      <c r="Q39594" s="16"/>
      <c r="U39594" s="27"/>
    </row>
    <row r="39595" spans="2:21" x14ac:dyDescent="0.25">
      <c r="B39595"/>
      <c r="C39595"/>
      <c r="D39595" s="13"/>
      <c r="E39595" s="13"/>
      <c r="K39595" s="23"/>
      <c r="O39595" s="21"/>
      <c r="P39595" s="27"/>
      <c r="Q39595" s="16"/>
      <c r="U39595" s="27"/>
    </row>
    <row r="39596" spans="2:21" x14ac:dyDescent="0.25">
      <c r="B39596"/>
      <c r="C39596"/>
      <c r="D39596" s="13"/>
      <c r="E39596" s="13"/>
      <c r="K39596" s="23"/>
      <c r="O39596" s="21"/>
      <c r="P39596" s="27"/>
      <c r="Q39596" s="16"/>
      <c r="U39596" s="27"/>
    </row>
    <row r="39597" spans="2:21" x14ac:dyDescent="0.25">
      <c r="B39597"/>
      <c r="C39597"/>
      <c r="D39597" s="13"/>
      <c r="E39597" s="13"/>
      <c r="K39597" s="23"/>
      <c r="O39597" s="21"/>
      <c r="P39597" s="27"/>
      <c r="Q39597" s="16"/>
      <c r="U39597" s="27"/>
    </row>
    <row r="39598" spans="2:21" x14ac:dyDescent="0.25">
      <c r="B39598"/>
      <c r="C39598"/>
      <c r="D39598" s="13"/>
      <c r="E39598" s="13"/>
      <c r="K39598" s="23"/>
      <c r="O39598" s="21"/>
      <c r="P39598" s="27"/>
      <c r="Q39598" s="16"/>
      <c r="U39598" s="27"/>
    </row>
    <row r="39599" spans="2:21" x14ac:dyDescent="0.25">
      <c r="B39599"/>
      <c r="C39599"/>
      <c r="D39599" s="13"/>
      <c r="E39599" s="13"/>
      <c r="K39599" s="23"/>
      <c r="O39599" s="21"/>
      <c r="P39599" s="27"/>
      <c r="Q39599" s="16"/>
      <c r="U39599" s="27"/>
    </row>
    <row r="39600" spans="2:21" x14ac:dyDescent="0.25">
      <c r="B39600"/>
      <c r="C39600"/>
      <c r="D39600" s="13"/>
      <c r="E39600" s="13"/>
      <c r="K39600" s="23"/>
      <c r="O39600" s="21"/>
      <c r="P39600" s="27"/>
      <c r="Q39600" s="16"/>
      <c r="U39600" s="27"/>
    </row>
    <row r="39601" spans="2:21" x14ac:dyDescent="0.25">
      <c r="B39601"/>
      <c r="C39601"/>
      <c r="D39601" s="13"/>
      <c r="E39601" s="13"/>
      <c r="K39601" s="23"/>
      <c r="O39601" s="21"/>
      <c r="P39601" s="27"/>
      <c r="Q39601" s="16"/>
      <c r="U39601" s="27"/>
    </row>
    <row r="39602" spans="2:21" x14ac:dyDescent="0.25">
      <c r="B39602"/>
      <c r="C39602"/>
      <c r="D39602" s="13"/>
      <c r="E39602" s="13"/>
      <c r="K39602" s="23"/>
      <c r="O39602" s="21"/>
      <c r="P39602" s="27"/>
      <c r="Q39602" s="16"/>
      <c r="U39602" s="27"/>
    </row>
    <row r="39603" spans="2:21" x14ac:dyDescent="0.25">
      <c r="B39603"/>
      <c r="C39603"/>
      <c r="D39603" s="13"/>
      <c r="E39603" s="13"/>
      <c r="K39603" s="23"/>
      <c r="O39603" s="21"/>
      <c r="P39603" s="27"/>
      <c r="Q39603" s="16"/>
      <c r="U39603" s="27"/>
    </row>
    <row r="39604" spans="2:21" x14ac:dyDescent="0.25">
      <c r="B39604"/>
      <c r="C39604"/>
      <c r="D39604" s="13"/>
      <c r="E39604" s="13"/>
      <c r="K39604" s="23"/>
      <c r="O39604" s="21"/>
      <c r="P39604" s="27"/>
      <c r="Q39604" s="16"/>
      <c r="U39604" s="27"/>
    </row>
    <row r="39605" spans="2:21" x14ac:dyDescent="0.25">
      <c r="B39605"/>
      <c r="C39605"/>
      <c r="D39605" s="13"/>
      <c r="E39605" s="13"/>
      <c r="K39605" s="23"/>
      <c r="O39605" s="21"/>
      <c r="P39605" s="27"/>
      <c r="Q39605" s="16"/>
      <c r="U39605" s="27"/>
    </row>
    <row r="39606" spans="2:21" x14ac:dyDescent="0.25">
      <c r="B39606"/>
      <c r="C39606"/>
      <c r="D39606" s="13"/>
      <c r="E39606" s="13"/>
      <c r="K39606" s="23"/>
      <c r="O39606" s="21"/>
      <c r="P39606" s="27"/>
      <c r="Q39606" s="16"/>
      <c r="U39606" s="27"/>
    </row>
    <row r="39607" spans="2:21" x14ac:dyDescent="0.25">
      <c r="B39607"/>
      <c r="C39607"/>
      <c r="D39607" s="13"/>
      <c r="E39607" s="13"/>
      <c r="K39607" s="23"/>
      <c r="O39607" s="21"/>
      <c r="P39607" s="27"/>
      <c r="Q39607" s="16"/>
      <c r="U39607" s="27"/>
    </row>
    <row r="39608" spans="2:21" x14ac:dyDescent="0.25">
      <c r="B39608"/>
      <c r="C39608"/>
      <c r="D39608" s="13"/>
      <c r="E39608" s="13"/>
      <c r="K39608" s="23"/>
      <c r="O39608" s="21"/>
      <c r="P39608" s="27"/>
      <c r="Q39608" s="16"/>
      <c r="U39608" s="27"/>
    </row>
    <row r="39609" spans="2:21" x14ac:dyDescent="0.25">
      <c r="B39609"/>
      <c r="C39609"/>
      <c r="D39609" s="13"/>
      <c r="E39609" s="13"/>
      <c r="K39609" s="23"/>
      <c r="O39609" s="21"/>
      <c r="P39609" s="27"/>
      <c r="Q39609" s="16"/>
      <c r="U39609" s="27"/>
    </row>
    <row r="39610" spans="2:21" x14ac:dyDescent="0.25">
      <c r="B39610"/>
      <c r="C39610"/>
      <c r="D39610" s="13"/>
      <c r="E39610" s="13"/>
      <c r="K39610" s="23"/>
      <c r="O39610" s="21"/>
      <c r="P39610" s="27"/>
      <c r="Q39610" s="16"/>
      <c r="U39610" s="27"/>
    </row>
    <row r="39611" spans="2:21" x14ac:dyDescent="0.25">
      <c r="B39611"/>
      <c r="C39611"/>
      <c r="D39611" s="13"/>
      <c r="E39611" s="13"/>
      <c r="K39611" s="23"/>
      <c r="O39611" s="21"/>
      <c r="P39611" s="27"/>
      <c r="Q39611" s="16"/>
      <c r="U39611" s="27"/>
    </row>
    <row r="39612" spans="2:21" x14ac:dyDescent="0.25">
      <c r="B39612"/>
      <c r="C39612"/>
      <c r="D39612" s="13"/>
      <c r="E39612" s="13"/>
      <c r="K39612" s="23"/>
      <c r="O39612" s="21"/>
      <c r="P39612" s="27"/>
      <c r="Q39612" s="16"/>
      <c r="U39612" s="27"/>
    </row>
    <row r="39613" spans="2:21" x14ac:dyDescent="0.25">
      <c r="B39613"/>
      <c r="C39613"/>
      <c r="D39613" s="13"/>
      <c r="E39613" s="13"/>
      <c r="K39613" s="23"/>
      <c r="O39613" s="21"/>
      <c r="P39613" s="27"/>
      <c r="Q39613" s="16"/>
      <c r="U39613" s="27"/>
    </row>
    <row r="39614" spans="2:21" x14ac:dyDescent="0.25">
      <c r="B39614"/>
      <c r="C39614"/>
      <c r="D39614" s="13"/>
      <c r="E39614" s="13"/>
      <c r="K39614" s="23"/>
      <c r="O39614" s="21"/>
      <c r="P39614" s="27"/>
      <c r="Q39614" s="16"/>
      <c r="U39614" s="27"/>
    </row>
    <row r="39615" spans="2:21" x14ac:dyDescent="0.25">
      <c r="B39615"/>
      <c r="C39615"/>
      <c r="D39615" s="13"/>
      <c r="E39615" s="13"/>
      <c r="K39615" s="23"/>
      <c r="O39615" s="21"/>
      <c r="P39615" s="27"/>
      <c r="Q39615" s="16"/>
      <c r="U39615" s="27"/>
    </row>
    <row r="39616" spans="2:21" x14ac:dyDescent="0.25">
      <c r="B39616"/>
      <c r="C39616"/>
      <c r="D39616" s="13"/>
      <c r="E39616" s="13"/>
      <c r="K39616" s="23"/>
      <c r="O39616" s="21"/>
      <c r="P39616" s="27"/>
      <c r="Q39616" s="16"/>
      <c r="U39616" s="27"/>
    </row>
    <row r="39617" spans="2:21" x14ac:dyDescent="0.25">
      <c r="B39617"/>
      <c r="C39617"/>
      <c r="D39617" s="13"/>
      <c r="E39617" s="13"/>
      <c r="K39617" s="23"/>
      <c r="O39617" s="21"/>
      <c r="P39617" s="27"/>
      <c r="Q39617" s="16"/>
      <c r="U39617" s="27"/>
    </row>
    <row r="39618" spans="2:21" x14ac:dyDescent="0.25">
      <c r="B39618"/>
      <c r="C39618"/>
      <c r="D39618" s="13"/>
      <c r="E39618" s="13"/>
      <c r="K39618" s="23"/>
      <c r="O39618" s="21"/>
      <c r="P39618" s="27"/>
      <c r="Q39618" s="16"/>
      <c r="U39618" s="27"/>
    </row>
    <row r="39619" spans="2:21" x14ac:dyDescent="0.25">
      <c r="B39619"/>
      <c r="C39619"/>
      <c r="D39619" s="13"/>
      <c r="E39619" s="13"/>
      <c r="K39619" s="23"/>
      <c r="O39619" s="21"/>
      <c r="P39619" s="27"/>
      <c r="Q39619" s="16"/>
      <c r="U39619" s="27"/>
    </row>
    <row r="39620" spans="2:21" x14ac:dyDescent="0.25">
      <c r="B39620"/>
      <c r="C39620"/>
      <c r="D39620" s="13"/>
      <c r="E39620" s="13"/>
      <c r="K39620" s="23"/>
      <c r="O39620" s="21"/>
      <c r="P39620" s="27"/>
      <c r="Q39620" s="16"/>
      <c r="U39620" s="27"/>
    </row>
    <row r="39621" spans="2:21" x14ac:dyDescent="0.25">
      <c r="B39621"/>
      <c r="C39621"/>
      <c r="D39621" s="13"/>
      <c r="E39621" s="13"/>
      <c r="K39621" s="23"/>
      <c r="O39621" s="21"/>
      <c r="P39621" s="27"/>
      <c r="Q39621" s="16"/>
      <c r="U39621" s="27"/>
    </row>
    <row r="39622" spans="2:21" x14ac:dyDescent="0.25">
      <c r="B39622"/>
      <c r="C39622"/>
      <c r="D39622" s="13"/>
      <c r="E39622" s="13"/>
      <c r="K39622" s="23"/>
      <c r="O39622" s="21"/>
      <c r="P39622" s="27"/>
      <c r="Q39622" s="16"/>
      <c r="U39622" s="27"/>
    </row>
    <row r="39623" spans="2:21" x14ac:dyDescent="0.25">
      <c r="B39623"/>
      <c r="C39623"/>
      <c r="D39623" s="13"/>
      <c r="E39623" s="13"/>
      <c r="K39623" s="23"/>
      <c r="O39623" s="21"/>
      <c r="P39623" s="27"/>
      <c r="Q39623" s="16"/>
      <c r="U39623" s="27"/>
    </row>
    <row r="39624" spans="2:21" x14ac:dyDescent="0.25">
      <c r="B39624"/>
      <c r="C39624"/>
      <c r="D39624" s="13"/>
      <c r="E39624" s="13"/>
      <c r="K39624" s="23"/>
      <c r="O39624" s="21"/>
      <c r="P39624" s="27"/>
      <c r="Q39624" s="16"/>
      <c r="U39624" s="27"/>
    </row>
    <row r="39625" spans="2:21" x14ac:dyDescent="0.25">
      <c r="B39625"/>
      <c r="C39625"/>
      <c r="D39625" s="13"/>
      <c r="E39625" s="13"/>
      <c r="K39625" s="23"/>
      <c r="O39625" s="21"/>
      <c r="P39625" s="27"/>
      <c r="Q39625" s="16"/>
      <c r="U39625" s="27"/>
    </row>
    <row r="39626" spans="2:21" x14ac:dyDescent="0.25">
      <c r="B39626"/>
      <c r="C39626"/>
      <c r="D39626" s="13"/>
      <c r="E39626" s="13"/>
      <c r="K39626" s="23"/>
      <c r="O39626" s="21"/>
      <c r="P39626" s="27"/>
      <c r="Q39626" s="16"/>
      <c r="U39626" s="27"/>
    </row>
    <row r="39627" spans="2:21" x14ac:dyDescent="0.25">
      <c r="B39627"/>
      <c r="C39627"/>
      <c r="D39627" s="13"/>
      <c r="E39627" s="13"/>
      <c r="K39627" s="23"/>
      <c r="O39627" s="21"/>
      <c r="P39627" s="27"/>
      <c r="Q39627" s="16"/>
      <c r="U39627" s="27"/>
    </row>
    <row r="39628" spans="2:21" x14ac:dyDescent="0.25">
      <c r="B39628"/>
      <c r="C39628"/>
      <c r="D39628" s="13"/>
      <c r="E39628" s="13"/>
      <c r="K39628" s="23"/>
      <c r="O39628" s="21"/>
      <c r="P39628" s="27"/>
      <c r="Q39628" s="16"/>
      <c r="U39628" s="27"/>
    </row>
    <row r="39629" spans="2:21" x14ac:dyDescent="0.25">
      <c r="B39629"/>
      <c r="C39629"/>
      <c r="D39629" s="13"/>
      <c r="E39629" s="13"/>
      <c r="K39629" s="23"/>
      <c r="O39629" s="21"/>
      <c r="P39629" s="27"/>
      <c r="Q39629" s="16"/>
      <c r="U39629" s="27"/>
    </row>
    <row r="39630" spans="2:21" x14ac:dyDescent="0.25">
      <c r="B39630"/>
      <c r="C39630"/>
      <c r="D39630" s="13"/>
      <c r="E39630" s="13"/>
      <c r="K39630" s="23"/>
      <c r="O39630" s="21"/>
      <c r="P39630" s="27"/>
      <c r="Q39630" s="16"/>
      <c r="U39630" s="27"/>
    </row>
    <row r="39631" spans="2:21" x14ac:dyDescent="0.25">
      <c r="B39631"/>
      <c r="C39631"/>
      <c r="D39631" s="13"/>
      <c r="E39631" s="13"/>
      <c r="K39631" s="23"/>
      <c r="O39631" s="21"/>
      <c r="P39631" s="27"/>
      <c r="Q39631" s="16"/>
      <c r="U39631" s="27"/>
    </row>
    <row r="39632" spans="2:21" x14ac:dyDescent="0.25">
      <c r="B39632"/>
      <c r="C39632"/>
      <c r="D39632" s="13"/>
      <c r="E39632" s="13"/>
      <c r="K39632" s="23"/>
      <c r="O39632" s="21"/>
      <c r="P39632" s="27"/>
      <c r="Q39632" s="16"/>
      <c r="U39632" s="27"/>
    </row>
    <row r="39633" spans="2:21" x14ac:dyDescent="0.25">
      <c r="B39633"/>
      <c r="C39633"/>
      <c r="D39633" s="13"/>
      <c r="E39633" s="13"/>
      <c r="K39633" s="23"/>
      <c r="O39633" s="21"/>
      <c r="P39633" s="27"/>
      <c r="Q39633" s="16"/>
      <c r="U39633" s="27"/>
    </row>
    <row r="39634" spans="2:21" x14ac:dyDescent="0.25">
      <c r="B39634"/>
      <c r="C39634"/>
      <c r="D39634" s="13"/>
      <c r="E39634" s="13"/>
      <c r="K39634" s="23"/>
      <c r="O39634" s="21"/>
      <c r="P39634" s="27"/>
      <c r="Q39634" s="16"/>
      <c r="U39634" s="27"/>
    </row>
    <row r="39635" spans="2:21" x14ac:dyDescent="0.25">
      <c r="B39635"/>
      <c r="C39635"/>
      <c r="D39635" s="13"/>
      <c r="E39635" s="13"/>
      <c r="K39635" s="23"/>
      <c r="O39635" s="21"/>
      <c r="P39635" s="27"/>
      <c r="Q39635" s="16"/>
      <c r="U39635" s="27"/>
    </row>
    <row r="39636" spans="2:21" x14ac:dyDescent="0.25">
      <c r="B39636"/>
      <c r="C39636"/>
      <c r="D39636" s="13"/>
      <c r="E39636" s="13"/>
      <c r="K39636" s="23"/>
      <c r="O39636" s="21"/>
      <c r="P39636" s="27"/>
      <c r="Q39636" s="16"/>
      <c r="U39636" s="27"/>
    </row>
    <row r="39637" spans="2:21" x14ac:dyDescent="0.25">
      <c r="B39637"/>
      <c r="C39637"/>
      <c r="D39637" s="13"/>
      <c r="E39637" s="13"/>
      <c r="K39637" s="23"/>
      <c r="O39637" s="21"/>
      <c r="P39637" s="27"/>
      <c r="Q39637" s="16"/>
      <c r="U39637" s="27"/>
    </row>
    <row r="39638" spans="2:21" x14ac:dyDescent="0.25">
      <c r="B39638"/>
      <c r="C39638"/>
      <c r="D39638" s="13"/>
      <c r="E39638" s="13"/>
      <c r="K39638" s="23"/>
      <c r="O39638" s="21"/>
      <c r="P39638" s="27"/>
      <c r="Q39638" s="16"/>
      <c r="U39638" s="27"/>
    </row>
    <row r="39639" spans="2:21" x14ac:dyDescent="0.25">
      <c r="B39639"/>
      <c r="C39639"/>
      <c r="D39639" s="13"/>
      <c r="E39639" s="13"/>
      <c r="K39639" s="23"/>
      <c r="O39639" s="21"/>
      <c r="P39639" s="27"/>
      <c r="Q39639" s="16"/>
      <c r="U39639" s="27"/>
    </row>
    <row r="39640" spans="2:21" x14ac:dyDescent="0.25">
      <c r="B39640"/>
      <c r="C39640"/>
      <c r="D39640" s="13"/>
      <c r="E39640" s="13"/>
      <c r="K39640" s="23"/>
      <c r="O39640" s="21"/>
      <c r="P39640" s="27"/>
      <c r="Q39640" s="16"/>
      <c r="U39640" s="27"/>
    </row>
    <row r="39641" spans="2:21" x14ac:dyDescent="0.25">
      <c r="B39641"/>
      <c r="C39641"/>
      <c r="D39641" s="13"/>
      <c r="E39641" s="13"/>
      <c r="K39641" s="23"/>
      <c r="O39641" s="21"/>
      <c r="P39641" s="27"/>
      <c r="Q39641" s="16"/>
      <c r="U39641" s="27"/>
    </row>
    <row r="39642" spans="2:21" x14ac:dyDescent="0.25">
      <c r="B39642"/>
      <c r="C39642"/>
      <c r="D39642" s="13"/>
      <c r="E39642" s="13"/>
      <c r="K39642" s="23"/>
      <c r="O39642" s="21"/>
      <c r="P39642" s="27"/>
      <c r="Q39642" s="16"/>
      <c r="U39642" s="27"/>
    </row>
    <row r="39643" spans="2:21" x14ac:dyDescent="0.25">
      <c r="B39643"/>
      <c r="C39643"/>
      <c r="D39643" s="13"/>
      <c r="E39643" s="13"/>
      <c r="K39643" s="23"/>
      <c r="O39643" s="21"/>
      <c r="P39643" s="27"/>
      <c r="Q39643" s="16"/>
      <c r="U39643" s="27"/>
    </row>
    <row r="39644" spans="2:21" x14ac:dyDescent="0.25">
      <c r="B39644"/>
      <c r="C39644"/>
      <c r="D39644" s="13"/>
      <c r="E39644" s="13"/>
      <c r="K39644" s="23"/>
      <c r="O39644" s="21"/>
      <c r="P39644" s="27"/>
      <c r="Q39644" s="16"/>
      <c r="U39644" s="27"/>
    </row>
    <row r="39645" spans="2:21" x14ac:dyDescent="0.25">
      <c r="B39645"/>
      <c r="C39645"/>
      <c r="D39645" s="13"/>
      <c r="E39645" s="13"/>
      <c r="K39645" s="23"/>
      <c r="O39645" s="21"/>
      <c r="P39645" s="27"/>
      <c r="Q39645" s="16"/>
      <c r="U39645" s="27"/>
    </row>
    <row r="39646" spans="2:21" x14ac:dyDescent="0.25">
      <c r="B39646"/>
      <c r="C39646"/>
      <c r="D39646" s="13"/>
      <c r="E39646" s="13"/>
      <c r="K39646" s="23"/>
      <c r="O39646" s="21"/>
      <c r="P39646" s="27"/>
      <c r="Q39646" s="16"/>
      <c r="U39646" s="27"/>
    </row>
    <row r="39647" spans="2:21" x14ac:dyDescent="0.25">
      <c r="B39647"/>
      <c r="C39647"/>
      <c r="D39647" s="13"/>
      <c r="E39647" s="13"/>
      <c r="K39647" s="23"/>
      <c r="O39647" s="21"/>
      <c r="P39647" s="27"/>
      <c r="Q39647" s="16"/>
      <c r="U39647" s="27"/>
    </row>
    <row r="39648" spans="2:21" x14ac:dyDescent="0.25">
      <c r="B39648"/>
      <c r="C39648"/>
      <c r="D39648" s="13"/>
      <c r="E39648" s="13"/>
      <c r="K39648" s="23"/>
      <c r="O39648" s="21"/>
      <c r="P39648" s="27"/>
      <c r="Q39648" s="16"/>
      <c r="U39648" s="27"/>
    </row>
    <row r="39649" spans="2:21" x14ac:dyDescent="0.25">
      <c r="B39649"/>
      <c r="C39649"/>
      <c r="D39649" s="13"/>
      <c r="E39649" s="13"/>
      <c r="K39649" s="23"/>
      <c r="O39649" s="21"/>
      <c r="P39649" s="27"/>
      <c r="Q39649" s="16"/>
      <c r="U39649" s="27"/>
    </row>
    <row r="39650" spans="2:21" x14ac:dyDescent="0.25">
      <c r="B39650"/>
      <c r="C39650"/>
      <c r="D39650" s="13"/>
      <c r="E39650" s="13"/>
      <c r="K39650" s="23"/>
      <c r="O39650" s="21"/>
      <c r="P39650" s="27"/>
      <c r="Q39650" s="16"/>
      <c r="U39650" s="27"/>
    </row>
    <row r="39651" spans="2:21" x14ac:dyDescent="0.25">
      <c r="B39651"/>
      <c r="C39651"/>
      <c r="D39651" s="13"/>
      <c r="E39651" s="13"/>
      <c r="K39651" s="23"/>
      <c r="O39651" s="21"/>
      <c r="P39651" s="27"/>
      <c r="Q39651" s="16"/>
      <c r="U39651" s="27"/>
    </row>
    <row r="39652" spans="2:21" x14ac:dyDescent="0.25">
      <c r="B39652"/>
      <c r="C39652"/>
      <c r="D39652" s="13"/>
      <c r="E39652" s="13"/>
      <c r="K39652" s="23"/>
      <c r="O39652" s="21"/>
      <c r="P39652" s="27"/>
      <c r="Q39652" s="16"/>
      <c r="U39652" s="27"/>
    </row>
    <row r="39653" spans="2:21" x14ac:dyDescent="0.25">
      <c r="B39653"/>
      <c r="C39653"/>
      <c r="D39653" s="13"/>
      <c r="E39653" s="13"/>
      <c r="K39653" s="23"/>
      <c r="O39653" s="21"/>
      <c r="P39653" s="27"/>
      <c r="Q39653" s="16"/>
      <c r="U39653" s="27"/>
    </row>
    <row r="39654" spans="2:21" x14ac:dyDescent="0.25">
      <c r="B39654"/>
      <c r="C39654"/>
      <c r="D39654" s="13"/>
      <c r="E39654" s="13"/>
      <c r="K39654" s="23"/>
      <c r="O39654" s="21"/>
      <c r="P39654" s="27"/>
      <c r="Q39654" s="16"/>
      <c r="U39654" s="27"/>
    </row>
    <row r="39655" spans="2:21" x14ac:dyDescent="0.25">
      <c r="B39655"/>
      <c r="C39655"/>
      <c r="D39655" s="13"/>
      <c r="E39655" s="13"/>
      <c r="K39655" s="23"/>
      <c r="O39655" s="21"/>
      <c r="P39655" s="27"/>
      <c r="Q39655" s="16"/>
      <c r="U39655" s="27"/>
    </row>
    <row r="39656" spans="2:21" x14ac:dyDescent="0.25">
      <c r="B39656"/>
      <c r="C39656"/>
      <c r="D39656" s="13"/>
      <c r="E39656" s="13"/>
      <c r="K39656" s="23"/>
      <c r="O39656" s="21"/>
      <c r="P39656" s="27"/>
      <c r="Q39656" s="16"/>
      <c r="U39656" s="27"/>
    </row>
    <row r="39657" spans="2:21" x14ac:dyDescent="0.25">
      <c r="B39657"/>
      <c r="C39657"/>
      <c r="D39657" s="13"/>
      <c r="E39657" s="13"/>
      <c r="K39657" s="23"/>
      <c r="O39657" s="21"/>
      <c r="P39657" s="27"/>
      <c r="Q39657" s="16"/>
      <c r="U39657" s="27"/>
    </row>
    <row r="39658" spans="2:21" x14ac:dyDescent="0.25">
      <c r="B39658"/>
      <c r="C39658"/>
      <c r="D39658" s="13"/>
      <c r="E39658" s="13"/>
      <c r="K39658" s="23"/>
      <c r="O39658" s="21"/>
      <c r="P39658" s="27"/>
      <c r="Q39658" s="16"/>
      <c r="U39658" s="27"/>
    </row>
    <row r="39659" spans="2:21" x14ac:dyDescent="0.25">
      <c r="B39659"/>
      <c r="C39659"/>
      <c r="D39659" s="13"/>
      <c r="E39659" s="13"/>
      <c r="K39659" s="23"/>
      <c r="O39659" s="21"/>
      <c r="P39659" s="27"/>
      <c r="Q39659" s="16"/>
      <c r="U39659" s="27"/>
    </row>
    <row r="39660" spans="2:21" x14ac:dyDescent="0.25">
      <c r="B39660"/>
      <c r="C39660"/>
      <c r="D39660" s="13"/>
      <c r="E39660" s="13"/>
      <c r="K39660" s="23"/>
      <c r="O39660" s="21"/>
      <c r="P39660" s="27"/>
      <c r="Q39660" s="16"/>
      <c r="U39660" s="27"/>
    </row>
    <row r="39661" spans="2:21" x14ac:dyDescent="0.25">
      <c r="B39661"/>
      <c r="C39661"/>
      <c r="D39661" s="13"/>
      <c r="E39661" s="13"/>
      <c r="K39661" s="23"/>
      <c r="O39661" s="21"/>
      <c r="P39661" s="27"/>
      <c r="Q39661" s="16"/>
      <c r="U39661" s="27"/>
    </row>
    <row r="39662" spans="2:21" x14ac:dyDescent="0.25">
      <c r="B39662"/>
      <c r="C39662"/>
      <c r="D39662" s="13"/>
      <c r="E39662" s="13"/>
      <c r="K39662" s="23"/>
      <c r="O39662" s="21"/>
      <c r="P39662" s="27"/>
      <c r="Q39662" s="16"/>
      <c r="U39662" s="27"/>
    </row>
    <row r="39663" spans="2:21" x14ac:dyDescent="0.25">
      <c r="B39663"/>
      <c r="C39663"/>
      <c r="D39663" s="13"/>
      <c r="E39663" s="13"/>
      <c r="K39663" s="23"/>
      <c r="O39663" s="21"/>
      <c r="P39663" s="27"/>
      <c r="Q39663" s="16"/>
      <c r="U39663" s="27"/>
    </row>
    <row r="39664" spans="2:21" x14ac:dyDescent="0.25">
      <c r="B39664"/>
      <c r="C39664"/>
      <c r="D39664" s="13"/>
      <c r="E39664" s="13"/>
      <c r="K39664" s="23"/>
      <c r="O39664" s="21"/>
      <c r="P39664" s="27"/>
      <c r="Q39664" s="16"/>
      <c r="U39664" s="27"/>
    </row>
    <row r="39665" spans="2:21" x14ac:dyDescent="0.25">
      <c r="B39665"/>
      <c r="C39665"/>
      <c r="D39665" s="13"/>
      <c r="E39665" s="13"/>
      <c r="K39665" s="23"/>
      <c r="O39665" s="21"/>
      <c r="P39665" s="27"/>
      <c r="Q39665" s="16"/>
      <c r="U39665" s="27"/>
    </row>
    <row r="39666" spans="2:21" x14ac:dyDescent="0.25">
      <c r="B39666"/>
      <c r="C39666"/>
      <c r="D39666" s="13"/>
      <c r="E39666" s="13"/>
      <c r="K39666" s="23"/>
      <c r="O39666" s="21"/>
      <c r="P39666" s="27"/>
      <c r="Q39666" s="16"/>
      <c r="U39666" s="27"/>
    </row>
    <row r="39667" spans="2:21" x14ac:dyDescent="0.25">
      <c r="B39667"/>
      <c r="C39667"/>
      <c r="D39667" s="13"/>
      <c r="E39667" s="13"/>
      <c r="K39667" s="23"/>
      <c r="O39667" s="21"/>
      <c r="P39667" s="27"/>
      <c r="Q39667" s="16"/>
      <c r="U39667" s="27"/>
    </row>
    <row r="39668" spans="2:21" x14ac:dyDescent="0.25">
      <c r="B39668"/>
      <c r="C39668"/>
      <c r="D39668" s="13"/>
      <c r="E39668" s="13"/>
      <c r="K39668" s="23"/>
      <c r="O39668" s="21"/>
      <c r="P39668" s="27"/>
      <c r="Q39668" s="16"/>
      <c r="U39668" s="27"/>
    </row>
    <row r="39669" spans="2:21" x14ac:dyDescent="0.25">
      <c r="B39669"/>
      <c r="C39669"/>
      <c r="D39669" s="13"/>
      <c r="E39669" s="13"/>
      <c r="K39669" s="23"/>
      <c r="O39669" s="21"/>
      <c r="P39669" s="27"/>
      <c r="Q39669" s="16"/>
      <c r="U39669" s="27"/>
    </row>
    <row r="39670" spans="2:21" x14ac:dyDescent="0.25">
      <c r="B39670"/>
      <c r="C39670"/>
      <c r="D39670" s="13"/>
      <c r="E39670" s="13"/>
      <c r="K39670" s="23"/>
      <c r="O39670" s="21"/>
      <c r="P39670" s="27"/>
      <c r="Q39670" s="16"/>
      <c r="U39670" s="27"/>
    </row>
    <row r="39671" spans="2:21" x14ac:dyDescent="0.25">
      <c r="B39671"/>
      <c r="C39671"/>
      <c r="D39671" s="13"/>
      <c r="E39671" s="13"/>
      <c r="K39671" s="23"/>
      <c r="O39671" s="21"/>
      <c r="P39671" s="27"/>
      <c r="Q39671" s="16"/>
      <c r="U39671" s="27"/>
    </row>
    <row r="39672" spans="2:21" x14ac:dyDescent="0.25">
      <c r="B39672"/>
      <c r="C39672"/>
      <c r="D39672" s="13"/>
      <c r="E39672" s="13"/>
      <c r="K39672" s="23"/>
      <c r="O39672" s="21"/>
      <c r="P39672" s="27"/>
      <c r="Q39672" s="16"/>
      <c r="U39672" s="27"/>
    </row>
    <row r="39673" spans="2:21" x14ac:dyDescent="0.25">
      <c r="B39673"/>
      <c r="C39673"/>
      <c r="D39673" s="13"/>
      <c r="E39673" s="13"/>
      <c r="K39673" s="23"/>
      <c r="O39673" s="21"/>
      <c r="P39673" s="27"/>
      <c r="Q39673" s="16"/>
      <c r="U39673" s="27"/>
    </row>
    <row r="39674" spans="2:21" x14ac:dyDescent="0.25">
      <c r="B39674"/>
      <c r="C39674"/>
      <c r="D39674" s="13"/>
      <c r="E39674" s="13"/>
      <c r="K39674" s="23"/>
      <c r="O39674" s="21"/>
      <c r="P39674" s="27"/>
      <c r="Q39674" s="16"/>
      <c r="U39674" s="27"/>
    </row>
    <row r="39675" spans="2:21" x14ac:dyDescent="0.25">
      <c r="B39675"/>
      <c r="C39675"/>
      <c r="D39675" s="13"/>
      <c r="E39675" s="13"/>
      <c r="K39675" s="23"/>
      <c r="O39675" s="21"/>
      <c r="P39675" s="27"/>
      <c r="Q39675" s="16"/>
      <c r="U39675" s="27"/>
    </row>
    <row r="39676" spans="2:21" x14ac:dyDescent="0.25">
      <c r="B39676"/>
      <c r="C39676"/>
      <c r="D39676" s="13"/>
      <c r="E39676" s="13"/>
      <c r="K39676" s="23"/>
      <c r="O39676" s="21"/>
      <c r="P39676" s="27"/>
      <c r="Q39676" s="16"/>
      <c r="U39676" s="27"/>
    </row>
    <row r="39677" spans="2:21" x14ac:dyDescent="0.25">
      <c r="B39677"/>
      <c r="C39677"/>
      <c r="D39677" s="13"/>
      <c r="E39677" s="13"/>
      <c r="K39677" s="23"/>
      <c r="O39677" s="21"/>
      <c r="P39677" s="27"/>
      <c r="Q39677" s="16"/>
      <c r="U39677" s="27"/>
    </row>
    <row r="39678" spans="2:21" x14ac:dyDescent="0.25">
      <c r="B39678"/>
      <c r="C39678"/>
      <c r="D39678" s="13"/>
      <c r="E39678" s="13"/>
      <c r="K39678" s="23"/>
      <c r="O39678" s="21"/>
      <c r="P39678" s="27"/>
      <c r="Q39678" s="16"/>
      <c r="U39678" s="27"/>
    </row>
    <row r="39679" spans="2:21" x14ac:dyDescent="0.25">
      <c r="B39679"/>
      <c r="C39679"/>
      <c r="D39679" s="13"/>
      <c r="E39679" s="13"/>
      <c r="K39679" s="23"/>
      <c r="O39679" s="21"/>
      <c r="P39679" s="27"/>
      <c r="Q39679" s="16"/>
      <c r="U39679" s="27"/>
    </row>
    <row r="39680" spans="2:21" x14ac:dyDescent="0.25">
      <c r="B39680"/>
      <c r="C39680"/>
      <c r="D39680" s="13"/>
      <c r="E39680" s="13"/>
      <c r="K39680" s="23"/>
      <c r="O39680" s="21"/>
      <c r="P39680" s="27"/>
      <c r="Q39680" s="16"/>
      <c r="U39680" s="27"/>
    </row>
    <row r="39681" spans="2:21" x14ac:dyDescent="0.25">
      <c r="B39681"/>
      <c r="C39681"/>
      <c r="D39681" s="13"/>
      <c r="E39681" s="13"/>
      <c r="K39681" s="23"/>
      <c r="O39681" s="21"/>
      <c r="P39681" s="27"/>
      <c r="Q39681" s="16"/>
      <c r="U39681" s="27"/>
    </row>
    <row r="39682" spans="2:21" x14ac:dyDescent="0.25">
      <c r="B39682"/>
      <c r="C39682"/>
      <c r="D39682" s="13"/>
      <c r="E39682" s="13"/>
      <c r="K39682" s="23"/>
      <c r="O39682" s="21"/>
      <c r="P39682" s="27"/>
      <c r="Q39682" s="16"/>
      <c r="U39682" s="27"/>
    </row>
    <row r="39683" spans="2:21" x14ac:dyDescent="0.25">
      <c r="B39683"/>
      <c r="C39683"/>
      <c r="D39683" s="13"/>
      <c r="E39683" s="13"/>
      <c r="K39683" s="23"/>
      <c r="O39683" s="21"/>
      <c r="P39683" s="27"/>
      <c r="Q39683" s="16"/>
      <c r="U39683" s="27"/>
    </row>
    <row r="39684" spans="2:21" x14ac:dyDescent="0.25">
      <c r="B39684"/>
      <c r="C39684"/>
      <c r="D39684" s="13"/>
      <c r="E39684" s="13"/>
      <c r="K39684" s="23"/>
      <c r="O39684" s="21"/>
      <c r="P39684" s="27"/>
      <c r="Q39684" s="16"/>
      <c r="U39684" s="27"/>
    </row>
    <row r="39685" spans="2:21" x14ac:dyDescent="0.25">
      <c r="B39685"/>
      <c r="C39685"/>
      <c r="D39685" s="13"/>
      <c r="E39685" s="13"/>
      <c r="K39685" s="23"/>
      <c r="O39685" s="21"/>
      <c r="P39685" s="27"/>
      <c r="Q39685" s="16"/>
      <c r="U39685" s="27"/>
    </row>
    <row r="39686" spans="2:21" x14ac:dyDescent="0.25">
      <c r="B39686"/>
      <c r="C39686"/>
      <c r="D39686" s="13"/>
      <c r="E39686" s="13"/>
      <c r="K39686" s="23"/>
      <c r="O39686" s="21"/>
      <c r="P39686" s="27"/>
      <c r="Q39686" s="16"/>
      <c r="U39686" s="27"/>
    </row>
    <row r="39687" spans="2:21" x14ac:dyDescent="0.25">
      <c r="B39687"/>
      <c r="C39687"/>
      <c r="D39687" s="13"/>
      <c r="E39687" s="13"/>
      <c r="K39687" s="23"/>
      <c r="O39687" s="21"/>
      <c r="P39687" s="27"/>
      <c r="Q39687" s="16"/>
      <c r="U39687" s="27"/>
    </row>
    <row r="39688" spans="2:21" x14ac:dyDescent="0.25">
      <c r="B39688"/>
      <c r="C39688"/>
      <c r="D39688" s="13"/>
      <c r="E39688" s="13"/>
      <c r="K39688" s="23"/>
      <c r="O39688" s="21"/>
      <c r="P39688" s="27"/>
      <c r="Q39688" s="16"/>
      <c r="U39688" s="27"/>
    </row>
    <row r="39689" spans="2:21" x14ac:dyDescent="0.25">
      <c r="B39689"/>
      <c r="C39689"/>
      <c r="D39689" s="13"/>
      <c r="E39689" s="13"/>
      <c r="K39689" s="23"/>
      <c r="O39689" s="21"/>
      <c r="P39689" s="27"/>
      <c r="Q39689" s="16"/>
      <c r="U39689" s="27"/>
    </row>
    <row r="39690" spans="2:21" x14ac:dyDescent="0.25">
      <c r="B39690"/>
      <c r="C39690"/>
      <c r="D39690" s="13"/>
      <c r="E39690" s="13"/>
      <c r="K39690" s="23"/>
      <c r="O39690" s="21"/>
      <c r="P39690" s="27"/>
      <c r="Q39690" s="16"/>
      <c r="U39690" s="27"/>
    </row>
    <row r="39691" spans="2:21" x14ac:dyDescent="0.25">
      <c r="B39691"/>
      <c r="C39691"/>
      <c r="D39691" s="13"/>
      <c r="E39691" s="13"/>
      <c r="K39691" s="23"/>
      <c r="O39691" s="21"/>
      <c r="P39691" s="27"/>
      <c r="Q39691" s="16"/>
      <c r="U39691" s="27"/>
    </row>
    <row r="39692" spans="2:21" x14ac:dyDescent="0.25">
      <c r="B39692"/>
      <c r="C39692"/>
      <c r="D39692" s="13"/>
      <c r="E39692" s="13"/>
      <c r="K39692" s="23"/>
      <c r="O39692" s="21"/>
      <c r="P39692" s="27"/>
      <c r="Q39692" s="16"/>
      <c r="U39692" s="27"/>
    </row>
    <row r="39693" spans="2:21" x14ac:dyDescent="0.25">
      <c r="B39693"/>
      <c r="C39693"/>
      <c r="D39693" s="13"/>
      <c r="E39693" s="13"/>
      <c r="K39693" s="23"/>
      <c r="O39693" s="21"/>
      <c r="P39693" s="27"/>
      <c r="Q39693" s="16"/>
      <c r="U39693" s="27"/>
    </row>
    <row r="39694" spans="2:21" x14ac:dyDescent="0.25">
      <c r="B39694"/>
      <c r="C39694"/>
      <c r="D39694" s="13"/>
      <c r="E39694" s="13"/>
      <c r="K39694" s="23"/>
      <c r="O39694" s="21"/>
      <c r="P39694" s="27"/>
      <c r="Q39694" s="16"/>
      <c r="U39694" s="27"/>
    </row>
    <row r="39695" spans="2:21" x14ac:dyDescent="0.25">
      <c r="B39695"/>
      <c r="C39695"/>
      <c r="D39695" s="13"/>
      <c r="E39695" s="13"/>
      <c r="K39695" s="23"/>
      <c r="O39695" s="21"/>
      <c r="P39695" s="27"/>
      <c r="Q39695" s="16"/>
      <c r="U39695" s="27"/>
    </row>
    <row r="39696" spans="2:21" x14ac:dyDescent="0.25">
      <c r="B39696"/>
      <c r="C39696"/>
      <c r="D39696" s="13"/>
      <c r="E39696" s="13"/>
      <c r="K39696" s="23"/>
      <c r="O39696" s="21"/>
      <c r="P39696" s="27"/>
      <c r="Q39696" s="16"/>
      <c r="U39696" s="27"/>
    </row>
    <row r="39697" spans="2:21" x14ac:dyDescent="0.25">
      <c r="B39697"/>
      <c r="C39697"/>
      <c r="D39697" s="13"/>
      <c r="E39697" s="13"/>
      <c r="K39697" s="23"/>
      <c r="O39697" s="21"/>
      <c r="P39697" s="27"/>
      <c r="Q39697" s="16"/>
      <c r="U39697" s="27"/>
    </row>
    <row r="39698" spans="2:21" x14ac:dyDescent="0.25">
      <c r="B39698"/>
      <c r="C39698"/>
      <c r="D39698" s="13"/>
      <c r="E39698" s="13"/>
      <c r="K39698" s="23"/>
      <c r="O39698" s="21"/>
      <c r="P39698" s="27"/>
      <c r="Q39698" s="16"/>
      <c r="U39698" s="27"/>
    </row>
    <row r="39699" spans="2:21" x14ac:dyDescent="0.25">
      <c r="B39699"/>
      <c r="C39699"/>
      <c r="D39699" s="13"/>
      <c r="E39699" s="13"/>
      <c r="K39699" s="23"/>
      <c r="O39699" s="21"/>
      <c r="P39699" s="27"/>
      <c r="Q39699" s="16"/>
      <c r="U39699" s="27"/>
    </row>
    <row r="39700" spans="2:21" x14ac:dyDescent="0.25">
      <c r="B39700"/>
      <c r="C39700"/>
      <c r="D39700" s="13"/>
      <c r="E39700" s="13"/>
      <c r="K39700" s="23"/>
      <c r="O39700" s="21"/>
      <c r="P39700" s="27"/>
      <c r="Q39700" s="16"/>
      <c r="U39700" s="27"/>
    </row>
    <row r="39701" spans="2:21" x14ac:dyDescent="0.25">
      <c r="B39701"/>
      <c r="C39701"/>
      <c r="D39701" s="13"/>
      <c r="E39701" s="13"/>
      <c r="K39701" s="23"/>
      <c r="O39701" s="21"/>
      <c r="P39701" s="27"/>
      <c r="Q39701" s="16"/>
      <c r="U39701" s="27"/>
    </row>
    <row r="39702" spans="2:21" x14ac:dyDescent="0.25">
      <c r="B39702"/>
      <c r="C39702"/>
      <c r="D39702" s="13"/>
      <c r="E39702" s="13"/>
      <c r="K39702" s="23"/>
      <c r="O39702" s="21"/>
      <c r="P39702" s="27"/>
      <c r="Q39702" s="16"/>
      <c r="U39702" s="27"/>
    </row>
    <row r="39703" spans="2:21" x14ac:dyDescent="0.25">
      <c r="B39703"/>
      <c r="C39703"/>
      <c r="D39703" s="13"/>
      <c r="E39703" s="13"/>
      <c r="K39703" s="23"/>
      <c r="O39703" s="21"/>
      <c r="P39703" s="27"/>
      <c r="Q39703" s="16"/>
      <c r="U39703" s="27"/>
    </row>
    <row r="39704" spans="2:21" x14ac:dyDescent="0.25">
      <c r="B39704"/>
      <c r="C39704"/>
      <c r="D39704" s="13"/>
      <c r="E39704" s="13"/>
      <c r="K39704" s="23"/>
      <c r="O39704" s="21"/>
      <c r="P39704" s="27"/>
      <c r="Q39704" s="16"/>
      <c r="U39704" s="27"/>
    </row>
    <row r="39705" spans="2:21" x14ac:dyDescent="0.25">
      <c r="B39705"/>
      <c r="C39705"/>
      <c r="D39705" s="13"/>
      <c r="E39705" s="13"/>
      <c r="K39705" s="23"/>
      <c r="O39705" s="21"/>
      <c r="P39705" s="27"/>
      <c r="Q39705" s="16"/>
      <c r="U39705" s="27"/>
    </row>
    <row r="39706" spans="2:21" x14ac:dyDescent="0.25">
      <c r="B39706"/>
      <c r="C39706"/>
      <c r="D39706" s="13"/>
      <c r="E39706" s="13"/>
      <c r="K39706" s="23"/>
      <c r="O39706" s="21"/>
      <c r="P39706" s="27"/>
      <c r="Q39706" s="16"/>
      <c r="U39706" s="27"/>
    </row>
    <row r="39707" spans="2:21" x14ac:dyDescent="0.25">
      <c r="B39707"/>
      <c r="C39707"/>
      <c r="D39707" s="13"/>
      <c r="E39707" s="13"/>
      <c r="K39707" s="23"/>
      <c r="O39707" s="21"/>
      <c r="P39707" s="27"/>
      <c r="Q39707" s="16"/>
      <c r="U39707" s="27"/>
    </row>
    <row r="39708" spans="2:21" x14ac:dyDescent="0.25">
      <c r="B39708"/>
      <c r="C39708"/>
      <c r="D39708" s="13"/>
      <c r="E39708" s="13"/>
      <c r="K39708" s="23"/>
      <c r="O39708" s="21"/>
      <c r="P39708" s="27"/>
      <c r="Q39708" s="16"/>
      <c r="U39708" s="27"/>
    </row>
    <row r="39709" spans="2:21" x14ac:dyDescent="0.25">
      <c r="B39709"/>
      <c r="C39709"/>
      <c r="D39709" s="13"/>
      <c r="E39709" s="13"/>
      <c r="K39709" s="23"/>
      <c r="O39709" s="21"/>
      <c r="P39709" s="27"/>
      <c r="Q39709" s="16"/>
      <c r="U39709" s="27"/>
    </row>
    <row r="39710" spans="2:21" x14ac:dyDescent="0.25">
      <c r="B39710"/>
      <c r="C39710"/>
      <c r="D39710" s="13"/>
      <c r="E39710" s="13"/>
      <c r="K39710" s="23"/>
      <c r="O39710" s="21"/>
      <c r="P39710" s="27"/>
      <c r="Q39710" s="16"/>
      <c r="U39710" s="27"/>
    </row>
    <row r="39711" spans="2:21" x14ac:dyDescent="0.25">
      <c r="B39711"/>
      <c r="C39711"/>
      <c r="D39711" s="13"/>
      <c r="E39711" s="13"/>
      <c r="K39711" s="23"/>
      <c r="O39711" s="21"/>
      <c r="P39711" s="27"/>
      <c r="Q39711" s="16"/>
      <c r="U39711" s="27"/>
    </row>
    <row r="39712" spans="2:21" x14ac:dyDescent="0.25">
      <c r="B39712"/>
      <c r="C39712"/>
      <c r="D39712" s="13"/>
      <c r="E39712" s="13"/>
      <c r="K39712" s="23"/>
      <c r="O39712" s="21"/>
      <c r="P39712" s="27"/>
      <c r="Q39712" s="16"/>
      <c r="U39712" s="27"/>
    </row>
    <row r="39713" spans="2:21" x14ac:dyDescent="0.25">
      <c r="B39713"/>
      <c r="C39713"/>
      <c r="D39713" s="13"/>
      <c r="E39713" s="13"/>
      <c r="K39713" s="23"/>
      <c r="O39713" s="21"/>
      <c r="P39713" s="27"/>
      <c r="Q39713" s="16"/>
      <c r="U39713" s="27"/>
    </row>
    <row r="39714" spans="2:21" x14ac:dyDescent="0.25">
      <c r="B39714"/>
      <c r="C39714"/>
      <c r="D39714" s="13"/>
      <c r="E39714" s="13"/>
      <c r="K39714" s="23"/>
      <c r="O39714" s="21"/>
      <c r="P39714" s="27"/>
      <c r="Q39714" s="16"/>
      <c r="U39714" s="27"/>
    </row>
    <row r="39715" spans="2:21" x14ac:dyDescent="0.25">
      <c r="B39715"/>
      <c r="C39715"/>
      <c r="D39715" s="13"/>
      <c r="E39715" s="13"/>
      <c r="K39715" s="23"/>
      <c r="O39715" s="21"/>
      <c r="P39715" s="27"/>
      <c r="Q39715" s="16"/>
      <c r="U39715" s="27"/>
    </row>
    <row r="39716" spans="2:21" x14ac:dyDescent="0.25">
      <c r="B39716"/>
      <c r="C39716"/>
      <c r="D39716" s="13"/>
      <c r="E39716" s="13"/>
      <c r="K39716" s="23"/>
      <c r="O39716" s="21"/>
      <c r="P39716" s="27"/>
      <c r="Q39716" s="16"/>
      <c r="U39716" s="27"/>
    </row>
    <row r="39717" spans="2:21" x14ac:dyDescent="0.25">
      <c r="B39717"/>
      <c r="C39717"/>
      <c r="D39717" s="13"/>
      <c r="E39717" s="13"/>
      <c r="K39717" s="23"/>
      <c r="O39717" s="21"/>
      <c r="P39717" s="27"/>
      <c r="Q39717" s="16"/>
      <c r="U39717" s="27"/>
    </row>
    <row r="39718" spans="2:21" x14ac:dyDescent="0.25">
      <c r="B39718"/>
      <c r="C39718"/>
      <c r="D39718" s="13"/>
      <c r="E39718" s="13"/>
      <c r="K39718" s="23"/>
      <c r="O39718" s="21"/>
      <c r="P39718" s="27"/>
      <c r="Q39718" s="16"/>
      <c r="U39718" s="27"/>
    </row>
    <row r="39719" spans="2:21" x14ac:dyDescent="0.25">
      <c r="B39719"/>
      <c r="C39719"/>
      <c r="D39719" s="13"/>
      <c r="E39719" s="13"/>
      <c r="K39719" s="23"/>
      <c r="O39719" s="21"/>
      <c r="P39719" s="27"/>
      <c r="Q39719" s="16"/>
      <c r="U39719" s="27"/>
    </row>
    <row r="39720" spans="2:21" x14ac:dyDescent="0.25">
      <c r="B39720"/>
      <c r="C39720"/>
      <c r="D39720" s="13"/>
      <c r="E39720" s="13"/>
      <c r="K39720" s="23"/>
      <c r="O39720" s="21"/>
      <c r="P39720" s="27"/>
      <c r="Q39720" s="16"/>
      <c r="U39720" s="27"/>
    </row>
    <row r="39721" spans="2:21" x14ac:dyDescent="0.25">
      <c r="B39721"/>
      <c r="C39721"/>
      <c r="D39721" s="13"/>
      <c r="E39721" s="13"/>
      <c r="K39721" s="23"/>
      <c r="O39721" s="21"/>
      <c r="P39721" s="27"/>
      <c r="Q39721" s="16"/>
      <c r="U39721" s="27"/>
    </row>
    <row r="39722" spans="2:21" x14ac:dyDescent="0.25">
      <c r="B39722"/>
      <c r="C39722"/>
      <c r="D39722" s="13"/>
      <c r="E39722" s="13"/>
      <c r="K39722" s="23"/>
      <c r="O39722" s="21"/>
      <c r="P39722" s="27"/>
      <c r="Q39722" s="16"/>
      <c r="U39722" s="27"/>
    </row>
    <row r="39723" spans="2:21" x14ac:dyDescent="0.25">
      <c r="B39723"/>
      <c r="C39723"/>
      <c r="D39723" s="13"/>
      <c r="E39723" s="13"/>
      <c r="K39723" s="23"/>
      <c r="O39723" s="21"/>
      <c r="P39723" s="27"/>
      <c r="Q39723" s="16"/>
      <c r="U39723" s="27"/>
    </row>
    <row r="39724" spans="2:21" x14ac:dyDescent="0.25">
      <c r="B39724"/>
      <c r="C39724"/>
      <c r="D39724" s="13"/>
      <c r="E39724" s="13"/>
      <c r="K39724" s="23"/>
      <c r="O39724" s="21"/>
      <c r="P39724" s="27"/>
      <c r="Q39724" s="16"/>
      <c r="U39724" s="27"/>
    </row>
    <row r="39725" spans="2:21" x14ac:dyDescent="0.25">
      <c r="B39725"/>
      <c r="C39725"/>
      <c r="D39725" s="13"/>
      <c r="E39725" s="13"/>
      <c r="K39725" s="23"/>
      <c r="O39725" s="21"/>
      <c r="P39725" s="27"/>
      <c r="Q39725" s="16"/>
      <c r="U39725" s="27"/>
    </row>
    <row r="39726" spans="2:21" x14ac:dyDescent="0.25">
      <c r="B39726"/>
      <c r="C39726"/>
      <c r="D39726" s="13"/>
      <c r="E39726" s="13"/>
      <c r="K39726" s="23"/>
      <c r="O39726" s="21"/>
      <c r="P39726" s="27"/>
      <c r="Q39726" s="16"/>
      <c r="U39726" s="27"/>
    </row>
    <row r="39727" spans="2:21" x14ac:dyDescent="0.25">
      <c r="B39727"/>
      <c r="C39727"/>
      <c r="D39727" s="13"/>
      <c r="E39727" s="13"/>
      <c r="K39727" s="23"/>
      <c r="O39727" s="21"/>
      <c r="P39727" s="27"/>
      <c r="Q39727" s="16"/>
      <c r="U39727" s="27"/>
    </row>
    <row r="39728" spans="2:21" x14ac:dyDescent="0.25">
      <c r="B39728"/>
      <c r="C39728"/>
      <c r="D39728" s="13"/>
      <c r="E39728" s="13"/>
      <c r="K39728" s="23"/>
      <c r="O39728" s="21"/>
      <c r="P39728" s="27"/>
      <c r="Q39728" s="16"/>
      <c r="U39728" s="27"/>
    </row>
    <row r="39729" spans="2:21" x14ac:dyDescent="0.25">
      <c r="B39729"/>
      <c r="C39729"/>
      <c r="D39729" s="13"/>
      <c r="E39729" s="13"/>
      <c r="K39729" s="23"/>
      <c r="O39729" s="21"/>
      <c r="P39729" s="27"/>
      <c r="Q39729" s="16"/>
      <c r="U39729" s="27"/>
    </row>
    <row r="39730" spans="2:21" x14ac:dyDescent="0.25">
      <c r="B39730"/>
      <c r="C39730"/>
      <c r="D39730" s="13"/>
      <c r="E39730" s="13"/>
      <c r="K39730" s="23"/>
      <c r="O39730" s="21"/>
      <c r="P39730" s="27"/>
      <c r="Q39730" s="16"/>
      <c r="U39730" s="27"/>
    </row>
    <row r="39731" spans="2:21" x14ac:dyDescent="0.25">
      <c r="B39731"/>
      <c r="C39731"/>
      <c r="D39731" s="13"/>
      <c r="E39731" s="13"/>
      <c r="K39731" s="23"/>
      <c r="O39731" s="21"/>
      <c r="P39731" s="27"/>
      <c r="Q39731" s="16"/>
      <c r="U39731" s="27"/>
    </row>
    <row r="39732" spans="2:21" x14ac:dyDescent="0.25">
      <c r="B39732"/>
      <c r="C39732"/>
      <c r="D39732" s="13"/>
      <c r="E39732" s="13"/>
      <c r="K39732" s="23"/>
      <c r="O39732" s="21"/>
      <c r="P39732" s="27"/>
      <c r="Q39732" s="16"/>
      <c r="U39732" s="27"/>
    </row>
    <row r="39733" spans="2:21" x14ac:dyDescent="0.25">
      <c r="B39733"/>
      <c r="C39733"/>
      <c r="D39733" s="13"/>
      <c r="E39733" s="13"/>
      <c r="K39733" s="23"/>
      <c r="O39733" s="21"/>
      <c r="P39733" s="27"/>
      <c r="Q39733" s="16"/>
      <c r="U39733" s="27"/>
    </row>
    <row r="39734" spans="2:21" x14ac:dyDescent="0.25">
      <c r="B39734"/>
      <c r="C39734"/>
      <c r="D39734" s="13"/>
      <c r="E39734" s="13"/>
      <c r="K39734" s="23"/>
      <c r="O39734" s="21"/>
      <c r="P39734" s="27"/>
      <c r="Q39734" s="16"/>
      <c r="U39734" s="27"/>
    </row>
    <row r="39735" spans="2:21" x14ac:dyDescent="0.25">
      <c r="B39735"/>
      <c r="C39735"/>
      <c r="D39735" s="13"/>
      <c r="E39735" s="13"/>
      <c r="K39735" s="23"/>
      <c r="O39735" s="21"/>
      <c r="P39735" s="27"/>
      <c r="Q39735" s="16"/>
      <c r="U39735" s="27"/>
    </row>
    <row r="39736" spans="2:21" x14ac:dyDescent="0.25">
      <c r="B39736"/>
      <c r="C39736"/>
      <c r="D39736" s="13"/>
      <c r="E39736" s="13"/>
      <c r="K39736" s="23"/>
      <c r="O39736" s="21"/>
      <c r="P39736" s="27"/>
      <c r="Q39736" s="16"/>
      <c r="U39736" s="27"/>
    </row>
    <row r="39737" spans="2:21" x14ac:dyDescent="0.25">
      <c r="B39737"/>
      <c r="C39737"/>
      <c r="D39737" s="13"/>
      <c r="E39737" s="13"/>
      <c r="K39737" s="23"/>
      <c r="O39737" s="21"/>
      <c r="P39737" s="27"/>
      <c r="Q39737" s="16"/>
      <c r="U39737" s="27"/>
    </row>
    <row r="39738" spans="2:21" x14ac:dyDescent="0.25">
      <c r="B39738"/>
      <c r="C39738"/>
      <c r="D39738" s="13"/>
      <c r="E39738" s="13"/>
      <c r="K39738" s="23"/>
      <c r="O39738" s="21"/>
      <c r="P39738" s="27"/>
      <c r="Q39738" s="16"/>
      <c r="U39738" s="27"/>
    </row>
    <row r="39739" spans="2:21" x14ac:dyDescent="0.25">
      <c r="B39739"/>
      <c r="C39739"/>
      <c r="D39739" s="13"/>
      <c r="E39739" s="13"/>
      <c r="K39739" s="23"/>
      <c r="O39739" s="21"/>
      <c r="P39739" s="27"/>
      <c r="Q39739" s="16"/>
      <c r="U39739" s="27"/>
    </row>
    <row r="39740" spans="2:21" x14ac:dyDescent="0.25">
      <c r="B39740"/>
      <c r="C39740"/>
      <c r="D39740" s="13"/>
      <c r="E39740" s="13"/>
      <c r="K39740" s="23"/>
      <c r="O39740" s="21"/>
      <c r="P39740" s="27"/>
      <c r="Q39740" s="16"/>
      <c r="U39740" s="27"/>
    </row>
    <row r="39741" spans="2:21" x14ac:dyDescent="0.25">
      <c r="B39741"/>
      <c r="C39741"/>
      <c r="D39741" s="13"/>
      <c r="E39741" s="13"/>
      <c r="K39741" s="23"/>
      <c r="O39741" s="21"/>
      <c r="P39741" s="27"/>
      <c r="Q39741" s="16"/>
      <c r="U39741" s="27"/>
    </row>
    <row r="39742" spans="2:21" x14ac:dyDescent="0.25">
      <c r="B39742"/>
      <c r="C39742"/>
      <c r="D39742" s="13"/>
      <c r="E39742" s="13"/>
      <c r="K39742" s="23"/>
      <c r="O39742" s="21"/>
      <c r="P39742" s="27"/>
      <c r="Q39742" s="16"/>
      <c r="U39742" s="27"/>
    </row>
    <row r="39743" spans="2:21" x14ac:dyDescent="0.25">
      <c r="B39743"/>
      <c r="C39743"/>
      <c r="D39743" s="13"/>
      <c r="E39743" s="13"/>
      <c r="K39743" s="23"/>
      <c r="O39743" s="21"/>
      <c r="P39743" s="27"/>
      <c r="Q39743" s="16"/>
      <c r="U39743" s="27"/>
    </row>
    <row r="39744" spans="2:21" x14ac:dyDescent="0.25">
      <c r="B39744"/>
      <c r="C39744"/>
      <c r="D39744" s="13"/>
      <c r="E39744" s="13"/>
      <c r="K39744" s="23"/>
      <c r="O39744" s="21"/>
      <c r="P39744" s="27"/>
      <c r="Q39744" s="16"/>
      <c r="U39744" s="27"/>
    </row>
    <row r="39745" spans="2:21" x14ac:dyDescent="0.25">
      <c r="B39745"/>
      <c r="C39745"/>
      <c r="D39745" s="13"/>
      <c r="E39745" s="13"/>
      <c r="K39745" s="23"/>
      <c r="O39745" s="21"/>
      <c r="P39745" s="27"/>
      <c r="Q39745" s="16"/>
      <c r="U39745" s="27"/>
    </row>
    <row r="39746" spans="2:21" x14ac:dyDescent="0.25">
      <c r="B39746"/>
      <c r="C39746"/>
      <c r="D39746" s="13"/>
      <c r="E39746" s="13"/>
      <c r="K39746" s="23"/>
      <c r="O39746" s="21"/>
      <c r="P39746" s="27"/>
      <c r="Q39746" s="16"/>
      <c r="U39746" s="27"/>
    </row>
    <row r="39747" spans="2:21" x14ac:dyDescent="0.25">
      <c r="B39747"/>
      <c r="C39747"/>
      <c r="D39747" s="13"/>
      <c r="E39747" s="13"/>
      <c r="K39747" s="23"/>
      <c r="O39747" s="21"/>
      <c r="P39747" s="27"/>
      <c r="Q39747" s="16"/>
      <c r="U39747" s="27"/>
    </row>
    <row r="39748" spans="2:21" x14ac:dyDescent="0.25">
      <c r="B39748"/>
      <c r="C39748"/>
      <c r="D39748" s="13"/>
      <c r="E39748" s="13"/>
      <c r="K39748" s="23"/>
      <c r="O39748" s="21"/>
      <c r="P39748" s="27"/>
      <c r="Q39748" s="16"/>
      <c r="U39748" s="27"/>
    </row>
    <row r="39749" spans="2:21" x14ac:dyDescent="0.25">
      <c r="B39749"/>
      <c r="C39749"/>
      <c r="D39749" s="13"/>
      <c r="E39749" s="13"/>
      <c r="K39749" s="23"/>
      <c r="O39749" s="21"/>
      <c r="P39749" s="27"/>
      <c r="Q39749" s="16"/>
      <c r="U39749" s="27"/>
    </row>
    <row r="39750" spans="2:21" x14ac:dyDescent="0.25">
      <c r="B39750"/>
      <c r="C39750"/>
      <c r="D39750" s="13"/>
      <c r="E39750" s="13"/>
      <c r="K39750" s="23"/>
      <c r="O39750" s="21"/>
      <c r="P39750" s="27"/>
      <c r="Q39750" s="16"/>
      <c r="U39750" s="27"/>
    </row>
    <row r="39751" spans="2:21" x14ac:dyDescent="0.25">
      <c r="B39751"/>
      <c r="C39751"/>
      <c r="D39751" s="13"/>
      <c r="E39751" s="13"/>
      <c r="K39751" s="23"/>
      <c r="O39751" s="21"/>
      <c r="P39751" s="27"/>
      <c r="Q39751" s="16"/>
      <c r="U39751" s="27"/>
    </row>
    <row r="39752" spans="2:21" x14ac:dyDescent="0.25">
      <c r="B39752"/>
      <c r="C39752"/>
      <c r="D39752" s="13"/>
      <c r="E39752" s="13"/>
      <c r="K39752" s="23"/>
      <c r="O39752" s="21"/>
      <c r="P39752" s="27"/>
      <c r="Q39752" s="16"/>
      <c r="U39752" s="27"/>
    </row>
    <row r="39753" spans="2:21" x14ac:dyDescent="0.25">
      <c r="B39753"/>
      <c r="C39753"/>
      <c r="D39753" s="13"/>
      <c r="E39753" s="13"/>
      <c r="K39753" s="23"/>
      <c r="O39753" s="21"/>
      <c r="P39753" s="27"/>
      <c r="Q39753" s="16"/>
      <c r="U39753" s="27"/>
    </row>
    <row r="39754" spans="2:21" x14ac:dyDescent="0.25">
      <c r="B39754"/>
      <c r="C39754"/>
      <c r="D39754" s="13"/>
      <c r="E39754" s="13"/>
      <c r="K39754" s="23"/>
      <c r="O39754" s="21"/>
      <c r="P39754" s="27"/>
      <c r="Q39754" s="16"/>
      <c r="U39754" s="27"/>
    </row>
    <row r="39755" spans="2:21" x14ac:dyDescent="0.25">
      <c r="B39755"/>
      <c r="C39755"/>
      <c r="D39755" s="13"/>
      <c r="E39755" s="13"/>
      <c r="K39755" s="23"/>
      <c r="O39755" s="21"/>
      <c r="P39755" s="27"/>
      <c r="Q39755" s="16"/>
      <c r="U39755" s="27"/>
    </row>
    <row r="39756" spans="2:21" x14ac:dyDescent="0.25">
      <c r="B39756"/>
      <c r="C39756"/>
      <c r="D39756" s="13"/>
      <c r="E39756" s="13"/>
      <c r="K39756" s="23"/>
      <c r="O39756" s="21"/>
      <c r="P39756" s="27"/>
      <c r="Q39756" s="16"/>
      <c r="U39756" s="27"/>
    </row>
    <row r="39757" spans="2:21" x14ac:dyDescent="0.25">
      <c r="B39757"/>
      <c r="C39757"/>
      <c r="D39757" s="13"/>
      <c r="E39757" s="13"/>
      <c r="K39757" s="23"/>
      <c r="O39757" s="21"/>
      <c r="P39757" s="27"/>
      <c r="Q39757" s="16"/>
      <c r="U39757" s="27"/>
    </row>
    <row r="39758" spans="2:21" x14ac:dyDescent="0.25">
      <c r="B39758"/>
      <c r="C39758"/>
      <c r="D39758" s="13"/>
      <c r="E39758" s="13"/>
      <c r="K39758" s="23"/>
      <c r="O39758" s="21"/>
      <c r="P39758" s="27"/>
      <c r="Q39758" s="16"/>
      <c r="U39758" s="27"/>
    </row>
    <row r="39759" spans="2:21" x14ac:dyDescent="0.25">
      <c r="B39759"/>
      <c r="C39759"/>
      <c r="D39759" s="13"/>
      <c r="E39759" s="13"/>
      <c r="K39759" s="23"/>
      <c r="O39759" s="21"/>
      <c r="P39759" s="27"/>
      <c r="Q39759" s="16"/>
      <c r="U39759" s="27"/>
    </row>
    <row r="39760" spans="2:21" x14ac:dyDescent="0.25">
      <c r="B39760"/>
      <c r="C39760"/>
      <c r="D39760" s="13"/>
      <c r="E39760" s="13"/>
      <c r="K39760" s="23"/>
      <c r="O39760" s="21"/>
      <c r="P39760" s="27"/>
      <c r="Q39760" s="16"/>
      <c r="U39760" s="27"/>
    </row>
    <row r="39761" spans="2:21" x14ac:dyDescent="0.25">
      <c r="B39761"/>
      <c r="C39761"/>
      <c r="D39761" s="13"/>
      <c r="E39761" s="13"/>
      <c r="K39761" s="23"/>
      <c r="O39761" s="21"/>
      <c r="P39761" s="27"/>
      <c r="Q39761" s="16"/>
      <c r="U39761" s="27"/>
    </row>
    <row r="39762" spans="2:21" x14ac:dyDescent="0.25">
      <c r="B39762"/>
      <c r="C39762"/>
      <c r="D39762" s="13"/>
      <c r="E39762" s="13"/>
      <c r="K39762" s="23"/>
      <c r="O39762" s="21"/>
      <c r="P39762" s="27"/>
      <c r="Q39762" s="16"/>
      <c r="U39762" s="27"/>
    </row>
    <row r="39763" spans="2:21" x14ac:dyDescent="0.25">
      <c r="B39763"/>
      <c r="C39763"/>
      <c r="D39763" s="13"/>
      <c r="E39763" s="13"/>
      <c r="K39763" s="23"/>
      <c r="O39763" s="21"/>
      <c r="P39763" s="27"/>
      <c r="Q39763" s="16"/>
      <c r="U39763" s="27"/>
    </row>
    <row r="39764" spans="2:21" x14ac:dyDescent="0.25">
      <c r="B39764"/>
      <c r="C39764"/>
      <c r="D39764" s="13"/>
      <c r="E39764" s="13"/>
      <c r="K39764" s="23"/>
      <c r="O39764" s="21"/>
      <c r="P39764" s="27"/>
      <c r="Q39764" s="16"/>
      <c r="U39764" s="27"/>
    </row>
    <row r="39765" spans="2:21" x14ac:dyDescent="0.25">
      <c r="B39765"/>
      <c r="C39765"/>
      <c r="D39765" s="13"/>
      <c r="E39765" s="13"/>
      <c r="K39765" s="23"/>
      <c r="O39765" s="21"/>
      <c r="P39765" s="27"/>
      <c r="Q39765" s="16"/>
      <c r="U39765" s="27"/>
    </row>
    <row r="39766" spans="2:21" x14ac:dyDescent="0.25">
      <c r="B39766"/>
      <c r="C39766"/>
      <c r="D39766" s="13"/>
      <c r="E39766" s="13"/>
      <c r="K39766" s="23"/>
      <c r="O39766" s="21"/>
      <c r="P39766" s="27"/>
      <c r="Q39766" s="16"/>
      <c r="U39766" s="27"/>
    </row>
    <row r="39767" spans="2:21" x14ac:dyDescent="0.25">
      <c r="B39767"/>
      <c r="C39767"/>
      <c r="D39767" s="13"/>
      <c r="E39767" s="13"/>
      <c r="K39767" s="23"/>
      <c r="O39767" s="21"/>
      <c r="P39767" s="27"/>
      <c r="Q39767" s="16"/>
      <c r="U39767" s="27"/>
    </row>
    <row r="39768" spans="2:21" x14ac:dyDescent="0.25">
      <c r="B39768"/>
      <c r="C39768"/>
      <c r="D39768" s="13"/>
      <c r="E39768" s="13"/>
      <c r="K39768" s="23"/>
      <c r="O39768" s="21"/>
      <c r="P39768" s="27"/>
      <c r="Q39768" s="16"/>
      <c r="U39768" s="27"/>
    </row>
    <row r="39769" spans="2:21" x14ac:dyDescent="0.25">
      <c r="B39769"/>
      <c r="C39769"/>
      <c r="D39769" s="13"/>
      <c r="E39769" s="13"/>
      <c r="K39769" s="23"/>
      <c r="O39769" s="21"/>
      <c r="P39769" s="27"/>
      <c r="Q39769" s="16"/>
      <c r="U39769" s="27"/>
    </row>
    <row r="39770" spans="2:21" x14ac:dyDescent="0.25">
      <c r="B39770"/>
      <c r="C39770"/>
      <c r="D39770" s="13"/>
      <c r="E39770" s="13"/>
      <c r="K39770" s="23"/>
      <c r="O39770" s="21"/>
      <c r="P39770" s="27"/>
      <c r="Q39770" s="16"/>
      <c r="U39770" s="27"/>
    </row>
    <row r="39771" spans="2:21" x14ac:dyDescent="0.25">
      <c r="B39771"/>
      <c r="C39771"/>
      <c r="D39771" s="13"/>
      <c r="E39771" s="13"/>
      <c r="K39771" s="23"/>
      <c r="O39771" s="21"/>
      <c r="P39771" s="27"/>
      <c r="Q39771" s="16"/>
      <c r="U39771" s="27"/>
    </row>
    <row r="39772" spans="2:21" x14ac:dyDescent="0.25">
      <c r="B39772"/>
      <c r="C39772"/>
      <c r="D39772" s="13"/>
      <c r="E39772" s="13"/>
      <c r="K39772" s="23"/>
      <c r="O39772" s="21"/>
      <c r="P39772" s="27"/>
      <c r="Q39772" s="16"/>
      <c r="U39772" s="27"/>
    </row>
    <row r="39773" spans="2:21" x14ac:dyDescent="0.25">
      <c r="B39773"/>
      <c r="C39773"/>
      <c r="D39773" s="13"/>
      <c r="E39773" s="13"/>
      <c r="K39773" s="23"/>
      <c r="O39773" s="21"/>
      <c r="P39773" s="27"/>
      <c r="Q39773" s="16"/>
      <c r="U39773" s="27"/>
    </row>
    <row r="39774" spans="2:21" x14ac:dyDescent="0.25">
      <c r="B39774"/>
      <c r="C39774"/>
      <c r="D39774" s="13"/>
      <c r="E39774" s="13"/>
      <c r="K39774" s="23"/>
      <c r="O39774" s="21"/>
      <c r="P39774" s="27"/>
      <c r="Q39774" s="16"/>
      <c r="U39774" s="27"/>
    </row>
    <row r="39775" spans="2:21" x14ac:dyDescent="0.25">
      <c r="B39775"/>
      <c r="C39775"/>
      <c r="D39775" s="13"/>
      <c r="E39775" s="13"/>
      <c r="K39775" s="23"/>
      <c r="O39775" s="21"/>
      <c r="P39775" s="27"/>
      <c r="Q39775" s="16"/>
      <c r="U39775" s="27"/>
    </row>
    <row r="39776" spans="2:21" x14ac:dyDescent="0.25">
      <c r="B39776"/>
      <c r="C39776"/>
      <c r="D39776" s="13"/>
      <c r="E39776" s="13"/>
      <c r="K39776" s="23"/>
      <c r="O39776" s="21"/>
      <c r="P39776" s="27"/>
      <c r="Q39776" s="16"/>
      <c r="U39776" s="27"/>
    </row>
    <row r="39777" spans="2:21" x14ac:dyDescent="0.25">
      <c r="B39777"/>
      <c r="C39777"/>
      <c r="D39777" s="13"/>
      <c r="E39777" s="13"/>
      <c r="K39777" s="23"/>
      <c r="O39777" s="21"/>
      <c r="P39777" s="27"/>
      <c r="Q39777" s="16"/>
      <c r="U39777" s="27"/>
    </row>
    <row r="39778" spans="2:21" x14ac:dyDescent="0.25">
      <c r="B39778"/>
      <c r="C39778"/>
      <c r="D39778" s="13"/>
      <c r="E39778" s="13"/>
      <c r="K39778" s="23"/>
      <c r="O39778" s="21"/>
      <c r="P39778" s="27"/>
      <c r="Q39778" s="16"/>
      <c r="U39778" s="27"/>
    </row>
    <row r="39779" spans="2:21" x14ac:dyDescent="0.25">
      <c r="B39779"/>
      <c r="C39779"/>
      <c r="D39779" s="13"/>
      <c r="E39779" s="13"/>
      <c r="K39779" s="23"/>
      <c r="O39779" s="21"/>
      <c r="P39779" s="27"/>
      <c r="Q39779" s="16"/>
      <c r="U39779" s="27"/>
    </row>
    <row r="39780" spans="2:21" x14ac:dyDescent="0.25">
      <c r="B39780"/>
      <c r="C39780"/>
      <c r="D39780" s="13"/>
      <c r="E39780" s="13"/>
      <c r="K39780" s="23"/>
      <c r="O39780" s="21"/>
      <c r="P39780" s="27"/>
      <c r="Q39780" s="16"/>
      <c r="U39780" s="27"/>
    </row>
    <row r="39781" spans="2:21" x14ac:dyDescent="0.25">
      <c r="B39781"/>
      <c r="C39781"/>
      <c r="D39781" s="13"/>
      <c r="E39781" s="13"/>
      <c r="K39781" s="23"/>
      <c r="O39781" s="21"/>
      <c r="P39781" s="27"/>
      <c r="Q39781" s="16"/>
      <c r="U39781" s="27"/>
    </row>
    <row r="39782" spans="2:21" x14ac:dyDescent="0.25">
      <c r="B39782"/>
      <c r="C39782"/>
      <c r="D39782" s="13"/>
      <c r="E39782" s="13"/>
      <c r="K39782" s="23"/>
      <c r="O39782" s="21"/>
      <c r="P39782" s="27"/>
      <c r="Q39782" s="16"/>
      <c r="U39782" s="27"/>
    </row>
    <row r="39783" spans="2:21" x14ac:dyDescent="0.25">
      <c r="B39783"/>
      <c r="C39783"/>
      <c r="D39783" s="13"/>
      <c r="E39783" s="13"/>
      <c r="K39783" s="23"/>
      <c r="O39783" s="21"/>
      <c r="P39783" s="27"/>
      <c r="Q39783" s="16"/>
      <c r="U39783" s="27"/>
    </row>
    <row r="39784" spans="2:21" x14ac:dyDescent="0.25">
      <c r="B39784"/>
      <c r="C39784"/>
      <c r="D39784" s="13"/>
      <c r="E39784" s="13"/>
      <c r="K39784" s="23"/>
      <c r="O39784" s="21"/>
      <c r="P39784" s="27"/>
      <c r="Q39784" s="16"/>
      <c r="U39784" s="27"/>
    </row>
    <row r="39785" spans="2:21" x14ac:dyDescent="0.25">
      <c r="B39785"/>
      <c r="C39785"/>
      <c r="D39785" s="13"/>
      <c r="E39785" s="13"/>
      <c r="K39785" s="23"/>
      <c r="O39785" s="21"/>
      <c r="P39785" s="27"/>
      <c r="Q39785" s="16"/>
      <c r="U39785" s="27"/>
    </row>
    <row r="39786" spans="2:21" x14ac:dyDescent="0.25">
      <c r="B39786"/>
      <c r="C39786"/>
      <c r="D39786" s="13"/>
      <c r="E39786" s="13"/>
      <c r="K39786" s="23"/>
      <c r="O39786" s="21"/>
      <c r="P39786" s="27"/>
      <c r="Q39786" s="16"/>
      <c r="U39786" s="27"/>
    </row>
    <row r="39787" spans="2:21" x14ac:dyDescent="0.25">
      <c r="B39787"/>
      <c r="C39787"/>
      <c r="D39787" s="13"/>
      <c r="E39787" s="13"/>
      <c r="K39787" s="23"/>
      <c r="O39787" s="21"/>
      <c r="P39787" s="27"/>
      <c r="Q39787" s="16"/>
      <c r="U39787" s="27"/>
    </row>
    <row r="39788" spans="2:21" x14ac:dyDescent="0.25">
      <c r="B39788"/>
      <c r="C39788"/>
      <c r="D39788" s="13"/>
      <c r="E39788" s="13"/>
      <c r="K39788" s="23"/>
      <c r="O39788" s="21"/>
      <c r="P39788" s="27"/>
      <c r="Q39788" s="16"/>
      <c r="U39788" s="27"/>
    </row>
    <row r="39789" spans="2:21" x14ac:dyDescent="0.25">
      <c r="B39789"/>
      <c r="C39789"/>
      <c r="D39789" s="13"/>
      <c r="E39789" s="13"/>
      <c r="K39789" s="23"/>
      <c r="O39789" s="21"/>
      <c r="P39789" s="27"/>
      <c r="Q39789" s="16"/>
      <c r="U39789" s="27"/>
    </row>
    <row r="39790" spans="2:21" x14ac:dyDescent="0.25">
      <c r="B39790"/>
      <c r="C39790"/>
      <c r="D39790" s="13"/>
      <c r="E39790" s="13"/>
      <c r="K39790" s="23"/>
      <c r="O39790" s="21"/>
      <c r="P39790" s="27"/>
      <c r="Q39790" s="16"/>
      <c r="U39790" s="27"/>
    </row>
    <row r="39791" spans="2:21" x14ac:dyDescent="0.25">
      <c r="B39791"/>
      <c r="C39791"/>
      <c r="D39791" s="13"/>
      <c r="E39791" s="13"/>
      <c r="K39791" s="23"/>
      <c r="O39791" s="21"/>
      <c r="P39791" s="27"/>
      <c r="Q39791" s="16"/>
      <c r="U39791" s="27"/>
    </row>
    <row r="39792" spans="2:21" x14ac:dyDescent="0.25">
      <c r="B39792"/>
      <c r="C39792"/>
      <c r="D39792" s="13"/>
      <c r="E39792" s="13"/>
      <c r="K39792" s="23"/>
      <c r="O39792" s="21"/>
      <c r="P39792" s="27"/>
      <c r="Q39792" s="16"/>
      <c r="U39792" s="27"/>
    </row>
    <row r="39793" spans="2:21" x14ac:dyDescent="0.25">
      <c r="B39793"/>
      <c r="C39793"/>
      <c r="D39793" s="13"/>
      <c r="E39793" s="13"/>
      <c r="K39793" s="23"/>
      <c r="O39793" s="21"/>
      <c r="P39793" s="27"/>
      <c r="Q39793" s="16"/>
      <c r="U39793" s="27"/>
    </row>
    <row r="39794" spans="2:21" x14ac:dyDescent="0.25">
      <c r="B39794"/>
      <c r="C39794"/>
      <c r="D39794" s="13"/>
      <c r="E39794" s="13"/>
      <c r="K39794" s="23"/>
      <c r="O39794" s="21"/>
      <c r="P39794" s="27"/>
      <c r="Q39794" s="16"/>
      <c r="U39794" s="27"/>
    </row>
    <row r="39795" spans="2:21" x14ac:dyDescent="0.25">
      <c r="B39795"/>
      <c r="C39795"/>
      <c r="D39795" s="13"/>
      <c r="E39795" s="13"/>
      <c r="K39795" s="23"/>
      <c r="O39795" s="21"/>
      <c r="P39795" s="27"/>
      <c r="Q39795" s="16"/>
      <c r="U39795" s="27"/>
    </row>
    <row r="39796" spans="2:21" x14ac:dyDescent="0.25">
      <c r="B39796"/>
      <c r="C39796"/>
      <c r="D39796" s="13"/>
      <c r="E39796" s="13"/>
      <c r="K39796" s="23"/>
      <c r="O39796" s="21"/>
      <c r="P39796" s="27"/>
      <c r="Q39796" s="16"/>
      <c r="U39796" s="27"/>
    </row>
    <row r="39797" spans="2:21" x14ac:dyDescent="0.25">
      <c r="B39797"/>
      <c r="C39797"/>
      <c r="D39797" s="13"/>
      <c r="E39797" s="13"/>
      <c r="K39797" s="23"/>
      <c r="O39797" s="21"/>
      <c r="P39797" s="27"/>
      <c r="Q39797" s="16"/>
      <c r="U39797" s="27"/>
    </row>
    <row r="39798" spans="2:21" x14ac:dyDescent="0.25">
      <c r="B39798"/>
      <c r="C39798"/>
      <c r="D39798" s="13"/>
      <c r="E39798" s="13"/>
      <c r="K39798" s="23"/>
      <c r="O39798" s="21"/>
      <c r="P39798" s="27"/>
      <c r="Q39798" s="16"/>
      <c r="U39798" s="27"/>
    </row>
    <row r="39799" spans="2:21" x14ac:dyDescent="0.25">
      <c r="B39799"/>
      <c r="C39799"/>
      <c r="D39799" s="13"/>
      <c r="E39799" s="13"/>
      <c r="K39799" s="23"/>
      <c r="O39799" s="21"/>
      <c r="P39799" s="27"/>
      <c r="Q39799" s="16"/>
      <c r="U39799" s="27"/>
    </row>
    <row r="39800" spans="2:21" x14ac:dyDescent="0.25">
      <c r="B39800"/>
      <c r="C39800"/>
      <c r="D39800" s="13"/>
      <c r="E39800" s="13"/>
      <c r="K39800" s="23"/>
      <c r="O39800" s="21"/>
      <c r="P39800" s="27"/>
      <c r="Q39800" s="16"/>
      <c r="U39800" s="27"/>
    </row>
    <row r="39801" spans="2:21" x14ac:dyDescent="0.25">
      <c r="B39801"/>
      <c r="C39801"/>
      <c r="D39801" s="13"/>
      <c r="E39801" s="13"/>
      <c r="K39801" s="23"/>
      <c r="O39801" s="21"/>
      <c r="P39801" s="27"/>
      <c r="Q39801" s="16"/>
      <c r="U39801" s="27"/>
    </row>
    <row r="39802" spans="2:21" x14ac:dyDescent="0.25">
      <c r="B39802"/>
      <c r="C39802"/>
      <c r="D39802" s="13"/>
      <c r="E39802" s="13"/>
      <c r="K39802" s="23"/>
      <c r="O39802" s="21"/>
      <c r="P39802" s="27"/>
      <c r="Q39802" s="16"/>
      <c r="U39802" s="27"/>
    </row>
    <row r="39803" spans="2:21" x14ac:dyDescent="0.25">
      <c r="B39803"/>
      <c r="C39803"/>
      <c r="D39803" s="13"/>
      <c r="E39803" s="13"/>
      <c r="K39803" s="23"/>
      <c r="O39803" s="21"/>
      <c r="P39803" s="27"/>
      <c r="Q39803" s="16"/>
      <c r="U39803" s="27"/>
    </row>
    <row r="39804" spans="2:21" x14ac:dyDescent="0.25">
      <c r="B39804"/>
      <c r="C39804"/>
      <c r="D39804" s="13"/>
      <c r="E39804" s="13"/>
      <c r="K39804" s="23"/>
      <c r="O39804" s="21"/>
      <c r="P39804" s="27"/>
      <c r="Q39804" s="16"/>
      <c r="U39804" s="27"/>
    </row>
    <row r="39805" spans="2:21" x14ac:dyDescent="0.25">
      <c r="B39805"/>
      <c r="C39805"/>
      <c r="D39805" s="13"/>
      <c r="E39805" s="13"/>
      <c r="K39805" s="23"/>
      <c r="O39805" s="21"/>
      <c r="P39805" s="27"/>
      <c r="Q39805" s="16"/>
      <c r="U39805" s="27"/>
    </row>
    <row r="39806" spans="2:21" x14ac:dyDescent="0.25">
      <c r="B39806"/>
      <c r="C39806"/>
      <c r="D39806" s="13"/>
      <c r="E39806" s="13"/>
      <c r="K39806" s="23"/>
      <c r="O39806" s="21"/>
      <c r="P39806" s="27"/>
      <c r="Q39806" s="16"/>
      <c r="U39806" s="27"/>
    </row>
    <row r="39807" spans="2:21" x14ac:dyDescent="0.25">
      <c r="B39807"/>
      <c r="C39807"/>
      <c r="D39807" s="13"/>
      <c r="E39807" s="13"/>
      <c r="K39807" s="23"/>
      <c r="O39807" s="21"/>
      <c r="P39807" s="27"/>
      <c r="Q39807" s="16"/>
      <c r="U39807" s="27"/>
    </row>
    <row r="39808" spans="2:21" x14ac:dyDescent="0.25">
      <c r="B39808"/>
      <c r="C39808"/>
      <c r="D39808" s="13"/>
      <c r="E39808" s="13"/>
      <c r="K39808" s="23"/>
      <c r="O39808" s="21"/>
      <c r="P39808" s="27"/>
      <c r="Q39808" s="16"/>
      <c r="U39808" s="27"/>
    </row>
    <row r="39809" spans="2:21" x14ac:dyDescent="0.25">
      <c r="B39809"/>
      <c r="C39809"/>
      <c r="D39809" s="13"/>
      <c r="E39809" s="13"/>
      <c r="K39809" s="23"/>
      <c r="O39809" s="21"/>
      <c r="P39809" s="27"/>
      <c r="Q39809" s="16"/>
      <c r="U39809" s="27"/>
    </row>
    <row r="39810" spans="2:21" x14ac:dyDescent="0.25">
      <c r="B39810"/>
      <c r="C39810"/>
      <c r="D39810" s="13"/>
      <c r="E39810" s="13"/>
      <c r="K39810" s="23"/>
      <c r="O39810" s="21"/>
      <c r="P39810" s="27"/>
      <c r="Q39810" s="16"/>
      <c r="U39810" s="27"/>
    </row>
    <row r="39811" spans="2:21" x14ac:dyDescent="0.25">
      <c r="B39811"/>
      <c r="C39811"/>
      <c r="D39811" s="13"/>
      <c r="E39811" s="13"/>
      <c r="K39811" s="23"/>
      <c r="O39811" s="21"/>
      <c r="P39811" s="27"/>
      <c r="Q39811" s="16"/>
      <c r="U39811" s="27"/>
    </row>
    <row r="39812" spans="2:21" x14ac:dyDescent="0.25">
      <c r="B39812"/>
      <c r="C39812"/>
      <c r="D39812" s="13"/>
      <c r="E39812" s="13"/>
      <c r="K39812" s="23"/>
      <c r="O39812" s="21"/>
      <c r="P39812" s="27"/>
      <c r="Q39812" s="16"/>
      <c r="U39812" s="27"/>
    </row>
    <row r="39813" spans="2:21" x14ac:dyDescent="0.25">
      <c r="B39813"/>
      <c r="C39813"/>
      <c r="D39813" s="13"/>
      <c r="E39813" s="13"/>
      <c r="K39813" s="23"/>
      <c r="O39813" s="21"/>
      <c r="P39813" s="27"/>
      <c r="Q39813" s="16"/>
      <c r="U39813" s="27"/>
    </row>
    <row r="39814" spans="2:21" x14ac:dyDescent="0.25">
      <c r="B39814"/>
      <c r="C39814"/>
      <c r="D39814" s="13"/>
      <c r="E39814" s="13"/>
      <c r="K39814" s="23"/>
      <c r="O39814" s="21"/>
      <c r="P39814" s="27"/>
      <c r="Q39814" s="16"/>
      <c r="U39814" s="27"/>
    </row>
    <row r="39815" spans="2:21" x14ac:dyDescent="0.25">
      <c r="B39815"/>
      <c r="C39815"/>
      <c r="D39815" s="13"/>
      <c r="E39815" s="13"/>
      <c r="K39815" s="23"/>
      <c r="O39815" s="21"/>
      <c r="P39815" s="27"/>
      <c r="Q39815" s="16"/>
      <c r="U39815" s="27"/>
    </row>
    <row r="39816" spans="2:21" x14ac:dyDescent="0.25">
      <c r="B39816"/>
      <c r="C39816"/>
      <c r="D39816" s="13"/>
      <c r="E39816" s="13"/>
      <c r="K39816" s="23"/>
      <c r="O39816" s="21"/>
      <c r="P39816" s="27"/>
      <c r="Q39816" s="16"/>
      <c r="U39816" s="27"/>
    </row>
    <row r="39817" spans="2:21" x14ac:dyDescent="0.25">
      <c r="B39817"/>
      <c r="C39817"/>
      <c r="D39817" s="13"/>
      <c r="E39817" s="13"/>
      <c r="K39817" s="23"/>
      <c r="O39817" s="21"/>
      <c r="P39817" s="27"/>
      <c r="Q39817" s="16"/>
      <c r="U39817" s="27"/>
    </row>
    <row r="39818" spans="2:21" x14ac:dyDescent="0.25">
      <c r="B39818"/>
      <c r="C39818"/>
      <c r="D39818" s="13"/>
      <c r="E39818" s="13"/>
      <c r="K39818" s="23"/>
      <c r="O39818" s="21"/>
      <c r="P39818" s="27"/>
      <c r="Q39818" s="16"/>
      <c r="U39818" s="27"/>
    </row>
    <row r="39819" spans="2:21" x14ac:dyDescent="0.25">
      <c r="B39819"/>
      <c r="C39819"/>
      <c r="D39819" s="13"/>
      <c r="E39819" s="13"/>
      <c r="K39819" s="23"/>
      <c r="O39819" s="21"/>
      <c r="P39819" s="27"/>
      <c r="Q39819" s="16"/>
      <c r="U39819" s="27"/>
    </row>
    <row r="39820" spans="2:21" x14ac:dyDescent="0.25">
      <c r="B39820"/>
      <c r="C39820"/>
      <c r="D39820" s="13"/>
      <c r="E39820" s="13"/>
      <c r="K39820" s="23"/>
      <c r="O39820" s="21"/>
      <c r="P39820" s="27"/>
      <c r="Q39820" s="16"/>
      <c r="U39820" s="27"/>
    </row>
    <row r="39821" spans="2:21" x14ac:dyDescent="0.25">
      <c r="B39821"/>
      <c r="C39821"/>
      <c r="D39821" s="13"/>
      <c r="E39821" s="13"/>
      <c r="K39821" s="23"/>
      <c r="O39821" s="21"/>
      <c r="P39821" s="27"/>
      <c r="Q39821" s="16"/>
      <c r="U39821" s="27"/>
    </row>
    <row r="39822" spans="2:21" x14ac:dyDescent="0.25">
      <c r="B39822"/>
      <c r="C39822"/>
      <c r="D39822" s="13"/>
      <c r="E39822" s="13"/>
      <c r="K39822" s="23"/>
      <c r="O39822" s="21"/>
      <c r="P39822" s="27"/>
      <c r="Q39822" s="16"/>
      <c r="U39822" s="27"/>
    </row>
    <row r="39823" spans="2:21" x14ac:dyDescent="0.25">
      <c r="B39823"/>
      <c r="C39823"/>
      <c r="D39823" s="13"/>
      <c r="E39823" s="13"/>
      <c r="K39823" s="23"/>
      <c r="O39823" s="21"/>
      <c r="P39823" s="27"/>
      <c r="Q39823" s="16"/>
      <c r="U39823" s="27"/>
    </row>
    <row r="39824" spans="2:21" x14ac:dyDescent="0.25">
      <c r="B39824"/>
      <c r="C39824"/>
      <c r="D39824" s="13"/>
      <c r="E39824" s="13"/>
      <c r="K39824" s="23"/>
      <c r="O39824" s="21"/>
      <c r="P39824" s="27"/>
      <c r="Q39824" s="16"/>
      <c r="U39824" s="27"/>
    </row>
    <row r="39825" spans="2:21" x14ac:dyDescent="0.25">
      <c r="B39825"/>
      <c r="C39825"/>
      <c r="D39825" s="13"/>
      <c r="E39825" s="13"/>
      <c r="K39825" s="23"/>
      <c r="O39825" s="21"/>
      <c r="P39825" s="27"/>
      <c r="Q39825" s="16"/>
      <c r="U39825" s="27"/>
    </row>
    <row r="39826" spans="2:21" x14ac:dyDescent="0.25">
      <c r="B39826"/>
      <c r="C39826"/>
      <c r="D39826" s="13"/>
      <c r="E39826" s="13"/>
      <c r="K39826" s="23"/>
      <c r="O39826" s="21"/>
      <c r="P39826" s="27"/>
      <c r="Q39826" s="16"/>
      <c r="U39826" s="27"/>
    </row>
    <row r="39827" spans="2:21" x14ac:dyDescent="0.25">
      <c r="B39827"/>
      <c r="C39827"/>
      <c r="D39827" s="13"/>
      <c r="E39827" s="13"/>
      <c r="K39827" s="23"/>
      <c r="O39827" s="21"/>
      <c r="P39827" s="27"/>
      <c r="Q39827" s="16"/>
      <c r="U39827" s="27"/>
    </row>
    <row r="39828" spans="2:21" x14ac:dyDescent="0.25">
      <c r="B39828"/>
      <c r="C39828"/>
      <c r="D39828" s="13"/>
      <c r="E39828" s="13"/>
      <c r="K39828" s="23"/>
      <c r="O39828" s="21"/>
      <c r="P39828" s="27"/>
      <c r="Q39828" s="16"/>
      <c r="U39828" s="27"/>
    </row>
    <row r="39829" spans="2:21" x14ac:dyDescent="0.25">
      <c r="B39829"/>
      <c r="C39829"/>
      <c r="D39829" s="13"/>
      <c r="E39829" s="13"/>
      <c r="K39829" s="23"/>
      <c r="O39829" s="21"/>
      <c r="P39829" s="27"/>
      <c r="Q39829" s="16"/>
      <c r="U39829" s="27"/>
    </row>
    <row r="39830" spans="2:21" x14ac:dyDescent="0.25">
      <c r="B39830"/>
      <c r="C39830"/>
      <c r="D39830" s="13"/>
      <c r="E39830" s="13"/>
      <c r="K39830" s="23"/>
      <c r="O39830" s="21"/>
      <c r="P39830" s="27"/>
      <c r="Q39830" s="16"/>
      <c r="U39830" s="27"/>
    </row>
    <row r="39831" spans="2:21" x14ac:dyDescent="0.25">
      <c r="B39831"/>
      <c r="C39831"/>
      <c r="D39831" s="13"/>
      <c r="E39831" s="13"/>
      <c r="K39831" s="23"/>
      <c r="O39831" s="21"/>
      <c r="P39831" s="27"/>
      <c r="Q39831" s="16"/>
      <c r="U39831" s="27"/>
    </row>
    <row r="39832" spans="2:21" x14ac:dyDescent="0.25">
      <c r="B39832"/>
      <c r="C39832"/>
      <c r="D39832" s="13"/>
      <c r="E39832" s="13"/>
      <c r="K39832" s="23"/>
      <c r="O39832" s="21"/>
      <c r="P39832" s="27"/>
      <c r="Q39832" s="16"/>
      <c r="U39832" s="27"/>
    </row>
    <row r="39833" spans="2:21" x14ac:dyDescent="0.25">
      <c r="B39833"/>
      <c r="C39833"/>
      <c r="D39833" s="13"/>
      <c r="E39833" s="13"/>
      <c r="K39833" s="23"/>
      <c r="O39833" s="21"/>
      <c r="P39833" s="27"/>
      <c r="Q39833" s="16"/>
      <c r="U39833" s="27"/>
    </row>
    <row r="39834" spans="2:21" x14ac:dyDescent="0.25">
      <c r="B39834"/>
      <c r="C39834"/>
      <c r="D39834" s="13"/>
      <c r="E39834" s="13"/>
      <c r="K39834" s="23"/>
      <c r="O39834" s="21"/>
      <c r="P39834" s="27"/>
      <c r="Q39834" s="16"/>
      <c r="U39834" s="27"/>
    </row>
    <row r="39835" spans="2:21" x14ac:dyDescent="0.25">
      <c r="B39835"/>
      <c r="C39835"/>
      <c r="D39835" s="13"/>
      <c r="E39835" s="13"/>
      <c r="K39835" s="23"/>
      <c r="O39835" s="21"/>
      <c r="P39835" s="27"/>
      <c r="Q39835" s="16"/>
      <c r="U39835" s="27"/>
    </row>
    <row r="39836" spans="2:21" x14ac:dyDescent="0.25">
      <c r="B39836"/>
      <c r="C39836"/>
      <c r="D39836" s="13"/>
      <c r="E39836" s="13"/>
      <c r="K39836" s="23"/>
      <c r="O39836" s="21"/>
      <c r="P39836" s="27"/>
      <c r="Q39836" s="16"/>
      <c r="U39836" s="27"/>
    </row>
    <row r="39837" spans="2:21" x14ac:dyDescent="0.25">
      <c r="B39837"/>
      <c r="C39837"/>
      <c r="D39837" s="13"/>
      <c r="E39837" s="13"/>
      <c r="K39837" s="23"/>
      <c r="O39837" s="21"/>
      <c r="P39837" s="27"/>
      <c r="Q39837" s="16"/>
      <c r="U39837" s="27"/>
    </row>
    <row r="39838" spans="2:21" x14ac:dyDescent="0.25">
      <c r="B39838"/>
      <c r="C39838"/>
      <c r="D39838" s="13"/>
      <c r="E39838" s="13"/>
      <c r="K39838" s="23"/>
      <c r="O39838" s="21"/>
      <c r="P39838" s="27"/>
      <c r="Q39838" s="16"/>
      <c r="U39838" s="27"/>
    </row>
    <row r="39839" spans="2:21" x14ac:dyDescent="0.25">
      <c r="B39839"/>
      <c r="C39839"/>
      <c r="D39839" s="13"/>
      <c r="E39839" s="13"/>
      <c r="K39839" s="23"/>
      <c r="O39839" s="21"/>
      <c r="P39839" s="27"/>
      <c r="Q39839" s="16"/>
      <c r="U39839" s="27"/>
    </row>
    <row r="39840" spans="2:21" x14ac:dyDescent="0.25">
      <c r="B39840"/>
      <c r="C39840"/>
      <c r="D39840" s="13"/>
      <c r="E39840" s="13"/>
      <c r="K39840" s="23"/>
      <c r="O39840" s="21"/>
      <c r="P39840" s="27"/>
      <c r="Q39840" s="16"/>
      <c r="U39840" s="27"/>
    </row>
    <row r="39841" spans="2:21" x14ac:dyDescent="0.25">
      <c r="B39841"/>
      <c r="C39841"/>
      <c r="D39841" s="13"/>
      <c r="E39841" s="13"/>
      <c r="K39841" s="23"/>
      <c r="O39841" s="21"/>
      <c r="P39841" s="27"/>
      <c r="Q39841" s="16"/>
      <c r="U39841" s="27"/>
    </row>
    <row r="39842" spans="2:21" x14ac:dyDescent="0.25">
      <c r="B39842"/>
      <c r="C39842"/>
      <c r="D39842" s="13"/>
      <c r="E39842" s="13"/>
      <c r="K39842" s="23"/>
      <c r="O39842" s="21"/>
      <c r="P39842" s="27"/>
      <c r="Q39842" s="16"/>
      <c r="U39842" s="27"/>
    </row>
    <row r="39843" spans="2:21" x14ac:dyDescent="0.25">
      <c r="B39843"/>
      <c r="C39843"/>
      <c r="D39843" s="13"/>
      <c r="E39843" s="13"/>
      <c r="K39843" s="23"/>
      <c r="O39843" s="21"/>
      <c r="P39843" s="27"/>
      <c r="Q39843" s="16"/>
      <c r="U39843" s="27"/>
    </row>
    <row r="39844" spans="2:21" x14ac:dyDescent="0.25">
      <c r="B39844"/>
      <c r="C39844"/>
      <c r="D39844" s="13"/>
      <c r="E39844" s="13"/>
      <c r="K39844" s="23"/>
      <c r="O39844" s="21"/>
      <c r="P39844" s="27"/>
      <c r="Q39844" s="16"/>
      <c r="U39844" s="27"/>
    </row>
    <row r="39845" spans="2:21" x14ac:dyDescent="0.25">
      <c r="B39845"/>
      <c r="C39845"/>
      <c r="D39845" s="13"/>
      <c r="E39845" s="13"/>
      <c r="K39845" s="23"/>
      <c r="O39845" s="21"/>
      <c r="P39845" s="27"/>
      <c r="Q39845" s="16"/>
      <c r="U39845" s="27"/>
    </row>
    <row r="39846" spans="2:21" x14ac:dyDescent="0.25">
      <c r="B39846"/>
      <c r="C39846"/>
      <c r="D39846" s="13"/>
      <c r="E39846" s="13"/>
      <c r="K39846" s="23"/>
      <c r="O39846" s="21"/>
      <c r="P39846" s="27"/>
      <c r="Q39846" s="16"/>
      <c r="U39846" s="27"/>
    </row>
    <row r="39847" spans="2:21" x14ac:dyDescent="0.25">
      <c r="B39847"/>
      <c r="C39847"/>
      <c r="D39847" s="13"/>
      <c r="E39847" s="13"/>
      <c r="K39847" s="23"/>
      <c r="O39847" s="21"/>
      <c r="P39847" s="27"/>
      <c r="Q39847" s="16"/>
      <c r="U39847" s="27"/>
    </row>
    <row r="39848" spans="2:21" x14ac:dyDescent="0.25">
      <c r="B39848"/>
      <c r="C39848"/>
      <c r="D39848" s="13"/>
      <c r="E39848" s="13"/>
      <c r="K39848" s="23"/>
      <c r="O39848" s="21"/>
      <c r="P39848" s="27"/>
      <c r="Q39848" s="16"/>
      <c r="U39848" s="27"/>
    </row>
    <row r="39849" spans="2:21" x14ac:dyDescent="0.25">
      <c r="B39849"/>
      <c r="C39849"/>
      <c r="D39849" s="13"/>
      <c r="E39849" s="13"/>
      <c r="K39849" s="23"/>
      <c r="O39849" s="21"/>
      <c r="P39849" s="27"/>
      <c r="Q39849" s="16"/>
      <c r="U39849" s="27"/>
    </row>
    <row r="39850" spans="2:21" x14ac:dyDescent="0.25">
      <c r="B39850"/>
      <c r="C39850"/>
      <c r="D39850" s="13"/>
      <c r="E39850" s="13"/>
      <c r="K39850" s="23"/>
      <c r="O39850" s="21"/>
      <c r="P39850" s="27"/>
      <c r="Q39850" s="16"/>
      <c r="U39850" s="27"/>
    </row>
    <row r="39851" spans="2:21" x14ac:dyDescent="0.25">
      <c r="B39851"/>
      <c r="C39851"/>
      <c r="D39851" s="13"/>
      <c r="E39851" s="13"/>
      <c r="K39851" s="23"/>
      <c r="O39851" s="21"/>
      <c r="P39851" s="27"/>
      <c r="Q39851" s="16"/>
      <c r="U39851" s="27"/>
    </row>
    <row r="39852" spans="2:21" x14ac:dyDescent="0.25">
      <c r="B39852"/>
      <c r="C39852"/>
      <c r="D39852" s="13"/>
      <c r="E39852" s="13"/>
      <c r="K39852" s="23"/>
      <c r="O39852" s="21"/>
      <c r="P39852" s="27"/>
      <c r="Q39852" s="16"/>
      <c r="U39852" s="27"/>
    </row>
    <row r="39853" spans="2:21" x14ac:dyDescent="0.25">
      <c r="B39853"/>
      <c r="C39853"/>
      <c r="D39853" s="13"/>
      <c r="E39853" s="13"/>
      <c r="K39853" s="23"/>
      <c r="O39853" s="21"/>
      <c r="P39853" s="27"/>
      <c r="Q39853" s="16"/>
      <c r="U39853" s="27"/>
    </row>
    <row r="39854" spans="2:21" x14ac:dyDescent="0.25">
      <c r="B39854"/>
      <c r="C39854"/>
      <c r="D39854" s="13"/>
      <c r="E39854" s="13"/>
      <c r="K39854" s="23"/>
      <c r="O39854" s="21"/>
      <c r="P39854" s="27"/>
      <c r="Q39854" s="16"/>
      <c r="U39854" s="27"/>
    </row>
    <row r="39855" spans="2:21" x14ac:dyDescent="0.25">
      <c r="B39855"/>
      <c r="C39855"/>
      <c r="D39855" s="13"/>
      <c r="E39855" s="13"/>
      <c r="K39855" s="23"/>
      <c r="O39855" s="21"/>
      <c r="P39855" s="27"/>
      <c r="Q39855" s="16"/>
      <c r="U39855" s="27"/>
    </row>
    <row r="39856" spans="2:21" x14ac:dyDescent="0.25">
      <c r="B39856"/>
      <c r="C39856"/>
      <c r="D39856" s="13"/>
      <c r="E39856" s="13"/>
      <c r="K39856" s="23"/>
      <c r="O39856" s="21"/>
      <c r="P39856" s="27"/>
      <c r="Q39856" s="16"/>
      <c r="U39856" s="27"/>
    </row>
    <row r="39857" spans="2:21" x14ac:dyDescent="0.25">
      <c r="B39857"/>
      <c r="C39857"/>
      <c r="D39857" s="13"/>
      <c r="E39857" s="13"/>
      <c r="K39857" s="23"/>
      <c r="O39857" s="21"/>
      <c r="P39857" s="27"/>
      <c r="Q39857" s="16"/>
      <c r="U39857" s="27"/>
    </row>
    <row r="39858" spans="2:21" x14ac:dyDescent="0.25">
      <c r="B39858"/>
      <c r="C39858"/>
      <c r="D39858" s="13"/>
      <c r="E39858" s="13"/>
      <c r="K39858" s="23"/>
      <c r="O39858" s="21"/>
      <c r="P39858" s="27"/>
      <c r="Q39858" s="16"/>
      <c r="U39858" s="27"/>
    </row>
    <row r="39859" spans="2:21" x14ac:dyDescent="0.25">
      <c r="B39859"/>
      <c r="C39859"/>
      <c r="D39859" s="13"/>
      <c r="E39859" s="13"/>
      <c r="K39859" s="23"/>
      <c r="O39859" s="21"/>
      <c r="P39859" s="27"/>
      <c r="Q39859" s="16"/>
      <c r="U39859" s="27"/>
    </row>
    <row r="39860" spans="2:21" x14ac:dyDescent="0.25">
      <c r="B39860"/>
      <c r="C39860"/>
      <c r="D39860" s="13"/>
      <c r="E39860" s="13"/>
      <c r="K39860" s="23"/>
      <c r="O39860" s="21"/>
      <c r="P39860" s="27"/>
      <c r="Q39860" s="16"/>
      <c r="U39860" s="27"/>
    </row>
    <row r="39861" spans="2:21" x14ac:dyDescent="0.25">
      <c r="B39861"/>
      <c r="C39861"/>
      <c r="D39861" s="13"/>
      <c r="E39861" s="13"/>
      <c r="K39861" s="23"/>
      <c r="O39861" s="21"/>
      <c r="P39861" s="27"/>
      <c r="Q39861" s="16"/>
      <c r="U39861" s="27"/>
    </row>
    <row r="39862" spans="2:21" x14ac:dyDescent="0.25">
      <c r="B39862"/>
      <c r="C39862"/>
      <c r="D39862" s="13"/>
      <c r="E39862" s="13"/>
      <c r="K39862" s="23"/>
      <c r="O39862" s="21"/>
      <c r="P39862" s="27"/>
      <c r="Q39862" s="16"/>
      <c r="U39862" s="27"/>
    </row>
    <row r="39863" spans="2:21" x14ac:dyDescent="0.25">
      <c r="B39863"/>
      <c r="C39863"/>
      <c r="D39863" s="13"/>
      <c r="E39863" s="13"/>
      <c r="K39863" s="23"/>
      <c r="O39863" s="21"/>
      <c r="P39863" s="27"/>
      <c r="Q39863" s="16"/>
      <c r="U39863" s="27"/>
    </row>
    <row r="39864" spans="2:21" x14ac:dyDescent="0.25">
      <c r="B39864"/>
      <c r="C39864"/>
      <c r="D39864" s="13"/>
      <c r="E39864" s="13"/>
      <c r="K39864" s="23"/>
      <c r="O39864" s="21"/>
      <c r="P39864" s="27"/>
      <c r="Q39864" s="16"/>
      <c r="U39864" s="27"/>
    </row>
    <row r="39865" spans="2:21" x14ac:dyDescent="0.25">
      <c r="B39865"/>
      <c r="C39865"/>
      <c r="D39865" s="13"/>
      <c r="E39865" s="13"/>
      <c r="K39865" s="23"/>
      <c r="O39865" s="21"/>
      <c r="P39865" s="27"/>
      <c r="Q39865" s="16"/>
      <c r="U39865" s="27"/>
    </row>
    <row r="39866" spans="2:21" x14ac:dyDescent="0.25">
      <c r="B39866"/>
      <c r="C39866"/>
      <c r="D39866" s="13"/>
      <c r="E39866" s="13"/>
      <c r="K39866" s="23"/>
      <c r="O39866" s="21"/>
      <c r="P39866" s="27"/>
      <c r="Q39866" s="16"/>
      <c r="U39866" s="27"/>
    </row>
    <row r="39867" spans="2:21" x14ac:dyDescent="0.25">
      <c r="B39867"/>
      <c r="C39867"/>
      <c r="D39867" s="13"/>
      <c r="E39867" s="13"/>
      <c r="K39867" s="23"/>
      <c r="O39867" s="21"/>
      <c r="P39867" s="27"/>
      <c r="Q39867" s="16"/>
      <c r="U39867" s="27"/>
    </row>
    <row r="39868" spans="2:21" x14ac:dyDescent="0.25">
      <c r="B39868"/>
      <c r="C39868"/>
      <c r="D39868" s="13"/>
      <c r="E39868" s="13"/>
      <c r="K39868" s="23"/>
      <c r="O39868" s="21"/>
      <c r="P39868" s="27"/>
      <c r="Q39868" s="16"/>
      <c r="U39868" s="27"/>
    </row>
    <row r="39869" spans="2:21" x14ac:dyDescent="0.25">
      <c r="B39869"/>
      <c r="C39869"/>
      <c r="D39869" s="13"/>
      <c r="E39869" s="13"/>
      <c r="K39869" s="23"/>
      <c r="O39869" s="21"/>
      <c r="P39869" s="27"/>
      <c r="Q39869" s="16"/>
      <c r="U39869" s="27"/>
    </row>
    <row r="39870" spans="2:21" x14ac:dyDescent="0.25">
      <c r="B39870"/>
      <c r="C39870"/>
      <c r="D39870" s="13"/>
      <c r="E39870" s="13"/>
      <c r="K39870" s="23"/>
      <c r="O39870" s="21"/>
      <c r="P39870" s="27"/>
      <c r="Q39870" s="16"/>
      <c r="U39870" s="27"/>
    </row>
    <row r="39871" spans="2:21" x14ac:dyDescent="0.25">
      <c r="B39871"/>
      <c r="C39871"/>
      <c r="D39871" s="13"/>
      <c r="E39871" s="13"/>
      <c r="K39871" s="23"/>
      <c r="O39871" s="21"/>
      <c r="P39871" s="27"/>
      <c r="Q39871" s="16"/>
      <c r="U39871" s="27"/>
    </row>
    <row r="39872" spans="2:21" x14ac:dyDescent="0.25">
      <c r="B39872"/>
      <c r="C39872"/>
      <c r="D39872" s="13"/>
      <c r="E39872" s="13"/>
      <c r="K39872" s="23"/>
      <c r="O39872" s="21"/>
      <c r="P39872" s="27"/>
      <c r="Q39872" s="16"/>
      <c r="U39872" s="27"/>
    </row>
    <row r="39873" spans="2:21" x14ac:dyDescent="0.25">
      <c r="B39873"/>
      <c r="C39873"/>
      <c r="D39873" s="13"/>
      <c r="E39873" s="13"/>
      <c r="K39873" s="23"/>
      <c r="O39873" s="21"/>
      <c r="P39873" s="27"/>
      <c r="Q39873" s="16"/>
      <c r="U39873" s="27"/>
    </row>
    <row r="39874" spans="2:21" x14ac:dyDescent="0.25">
      <c r="B39874"/>
      <c r="C39874"/>
      <c r="D39874" s="13"/>
      <c r="E39874" s="13"/>
      <c r="K39874" s="23"/>
      <c r="O39874" s="21"/>
      <c r="P39874" s="27"/>
      <c r="Q39874" s="16"/>
      <c r="U39874" s="27"/>
    </row>
    <row r="39875" spans="2:21" x14ac:dyDescent="0.25">
      <c r="B39875"/>
      <c r="C39875"/>
      <c r="D39875" s="13"/>
      <c r="E39875" s="13"/>
      <c r="K39875" s="23"/>
      <c r="O39875" s="21"/>
      <c r="P39875" s="27"/>
      <c r="Q39875" s="16"/>
      <c r="U39875" s="27"/>
    </row>
    <row r="39876" spans="2:21" x14ac:dyDescent="0.25">
      <c r="B39876"/>
      <c r="C39876"/>
      <c r="D39876" s="13"/>
      <c r="E39876" s="13"/>
      <c r="K39876" s="23"/>
      <c r="O39876" s="21"/>
      <c r="P39876" s="27"/>
      <c r="Q39876" s="16"/>
      <c r="U39876" s="27"/>
    </row>
    <row r="39877" spans="2:21" x14ac:dyDescent="0.25">
      <c r="B39877"/>
      <c r="C39877"/>
      <c r="D39877" s="13"/>
      <c r="E39877" s="13"/>
      <c r="K39877" s="23"/>
      <c r="O39877" s="21"/>
      <c r="P39877" s="27"/>
      <c r="Q39877" s="16"/>
      <c r="U39877" s="27"/>
    </row>
    <row r="39878" spans="2:21" x14ac:dyDescent="0.25">
      <c r="B39878"/>
      <c r="C39878"/>
      <c r="D39878" s="13"/>
      <c r="E39878" s="13"/>
      <c r="K39878" s="23"/>
      <c r="O39878" s="21"/>
      <c r="P39878" s="27"/>
      <c r="Q39878" s="16"/>
      <c r="U39878" s="27"/>
    </row>
    <row r="39879" spans="2:21" x14ac:dyDescent="0.25">
      <c r="B39879"/>
      <c r="C39879"/>
      <c r="D39879" s="13"/>
      <c r="E39879" s="13"/>
      <c r="K39879" s="23"/>
      <c r="O39879" s="21"/>
      <c r="P39879" s="27"/>
      <c r="Q39879" s="16"/>
      <c r="U39879" s="27"/>
    </row>
    <row r="39880" spans="2:21" x14ac:dyDescent="0.25">
      <c r="B39880"/>
      <c r="C39880"/>
      <c r="D39880" s="13"/>
      <c r="E39880" s="13"/>
      <c r="K39880" s="23"/>
      <c r="O39880" s="21"/>
      <c r="P39880" s="27"/>
      <c r="Q39880" s="16"/>
      <c r="U39880" s="27"/>
    </row>
    <row r="39881" spans="2:21" x14ac:dyDescent="0.25">
      <c r="B39881"/>
      <c r="C39881"/>
      <c r="D39881" s="13"/>
      <c r="E39881" s="13"/>
      <c r="K39881" s="23"/>
      <c r="O39881" s="21"/>
      <c r="P39881" s="27"/>
      <c r="Q39881" s="16"/>
      <c r="U39881" s="27"/>
    </row>
    <row r="39882" spans="2:21" x14ac:dyDescent="0.25">
      <c r="B39882"/>
      <c r="C39882"/>
      <c r="D39882" s="13"/>
      <c r="E39882" s="13"/>
      <c r="K39882" s="23"/>
      <c r="O39882" s="21"/>
      <c r="P39882" s="27"/>
      <c r="Q39882" s="16"/>
      <c r="U39882" s="27"/>
    </row>
    <row r="39883" spans="2:21" x14ac:dyDescent="0.25">
      <c r="B39883"/>
      <c r="C39883"/>
      <c r="D39883" s="13"/>
      <c r="E39883" s="13"/>
      <c r="K39883" s="23"/>
      <c r="O39883" s="21"/>
      <c r="P39883" s="27"/>
      <c r="Q39883" s="16"/>
      <c r="U39883" s="27"/>
    </row>
    <row r="39884" spans="2:21" x14ac:dyDescent="0.25">
      <c r="B39884"/>
      <c r="C39884"/>
      <c r="D39884" s="13"/>
      <c r="E39884" s="13"/>
      <c r="K39884" s="23"/>
      <c r="O39884" s="21"/>
      <c r="P39884" s="27"/>
      <c r="Q39884" s="16"/>
      <c r="U39884" s="27"/>
    </row>
    <row r="39885" spans="2:21" x14ac:dyDescent="0.25">
      <c r="B39885"/>
      <c r="C39885"/>
      <c r="D39885" s="13"/>
      <c r="E39885" s="13"/>
      <c r="K39885" s="23"/>
      <c r="O39885" s="21"/>
      <c r="P39885" s="27"/>
      <c r="Q39885" s="16"/>
      <c r="U39885" s="27"/>
    </row>
    <row r="39886" spans="2:21" x14ac:dyDescent="0.25">
      <c r="B39886"/>
      <c r="C39886"/>
      <c r="D39886" s="13"/>
      <c r="E39886" s="13"/>
      <c r="K39886" s="23"/>
      <c r="O39886" s="21"/>
      <c r="P39886" s="27"/>
      <c r="Q39886" s="16"/>
      <c r="U39886" s="27"/>
    </row>
    <row r="39887" spans="2:21" x14ac:dyDescent="0.25">
      <c r="B39887"/>
      <c r="C39887"/>
      <c r="D39887" s="13"/>
      <c r="E39887" s="13"/>
      <c r="K39887" s="23"/>
      <c r="O39887" s="21"/>
      <c r="P39887" s="27"/>
      <c r="Q39887" s="16"/>
      <c r="U39887" s="27"/>
    </row>
    <row r="39888" spans="2:21" x14ac:dyDescent="0.25">
      <c r="B39888"/>
      <c r="C39888"/>
      <c r="D39888" s="13"/>
      <c r="E39888" s="13"/>
      <c r="K39888" s="23"/>
      <c r="O39888" s="21"/>
      <c r="P39888" s="27"/>
      <c r="Q39888" s="16"/>
      <c r="U39888" s="27"/>
    </row>
    <row r="39889" spans="2:21" x14ac:dyDescent="0.25">
      <c r="B39889"/>
      <c r="C39889"/>
      <c r="D39889" s="13"/>
      <c r="E39889" s="13"/>
      <c r="K39889" s="23"/>
      <c r="O39889" s="21"/>
      <c r="P39889" s="27"/>
      <c r="Q39889" s="16"/>
      <c r="U39889" s="27"/>
    </row>
    <row r="39890" spans="2:21" x14ac:dyDescent="0.25">
      <c r="B39890"/>
      <c r="C39890"/>
      <c r="D39890" s="13"/>
      <c r="E39890" s="13"/>
      <c r="K39890" s="23"/>
      <c r="O39890" s="21"/>
      <c r="P39890" s="27"/>
      <c r="Q39890" s="16"/>
      <c r="U39890" s="27"/>
    </row>
    <row r="39891" spans="2:21" x14ac:dyDescent="0.25">
      <c r="B39891"/>
      <c r="C39891"/>
      <c r="D39891" s="13"/>
      <c r="E39891" s="13"/>
      <c r="K39891" s="23"/>
      <c r="O39891" s="21"/>
      <c r="P39891" s="27"/>
      <c r="Q39891" s="16"/>
      <c r="U39891" s="27"/>
    </row>
    <row r="39892" spans="2:21" x14ac:dyDescent="0.25">
      <c r="B39892"/>
      <c r="C39892"/>
      <c r="D39892" s="13"/>
      <c r="E39892" s="13"/>
      <c r="K39892" s="23"/>
      <c r="O39892" s="21"/>
      <c r="P39892" s="27"/>
      <c r="Q39892" s="16"/>
      <c r="U39892" s="27"/>
    </row>
    <row r="39893" spans="2:21" x14ac:dyDescent="0.25">
      <c r="B39893"/>
      <c r="C39893"/>
      <c r="D39893" s="13"/>
      <c r="E39893" s="13"/>
      <c r="K39893" s="23"/>
      <c r="O39893" s="21"/>
      <c r="P39893" s="27"/>
      <c r="Q39893" s="16"/>
      <c r="U39893" s="27"/>
    </row>
    <row r="39894" spans="2:21" x14ac:dyDescent="0.25">
      <c r="B39894"/>
      <c r="C39894"/>
      <c r="D39894" s="13"/>
      <c r="E39894" s="13"/>
      <c r="K39894" s="23"/>
      <c r="O39894" s="21"/>
      <c r="P39894" s="27"/>
      <c r="Q39894" s="16"/>
      <c r="U39894" s="27"/>
    </row>
    <row r="39895" spans="2:21" x14ac:dyDescent="0.25">
      <c r="B39895"/>
      <c r="C39895"/>
      <c r="D39895" s="13"/>
      <c r="E39895" s="13"/>
      <c r="K39895" s="23"/>
      <c r="O39895" s="21"/>
      <c r="P39895" s="27"/>
      <c r="Q39895" s="16"/>
      <c r="U39895" s="27"/>
    </row>
    <row r="39896" spans="2:21" x14ac:dyDescent="0.25">
      <c r="B39896"/>
      <c r="C39896"/>
      <c r="D39896" s="13"/>
      <c r="E39896" s="13"/>
      <c r="K39896" s="23"/>
      <c r="O39896" s="21"/>
      <c r="P39896" s="27"/>
      <c r="Q39896" s="16"/>
      <c r="U39896" s="27"/>
    </row>
    <row r="39897" spans="2:21" x14ac:dyDescent="0.25">
      <c r="B39897"/>
      <c r="C39897"/>
      <c r="D39897" s="13"/>
      <c r="E39897" s="13"/>
      <c r="K39897" s="23"/>
      <c r="O39897" s="21"/>
      <c r="P39897" s="27"/>
      <c r="Q39897" s="16"/>
      <c r="U39897" s="27"/>
    </row>
    <row r="39898" spans="2:21" x14ac:dyDescent="0.25">
      <c r="B39898"/>
      <c r="C39898"/>
      <c r="D39898" s="13"/>
      <c r="E39898" s="13"/>
      <c r="K39898" s="23"/>
      <c r="O39898" s="21"/>
      <c r="P39898" s="27"/>
      <c r="Q39898" s="16"/>
      <c r="U39898" s="27"/>
    </row>
    <row r="39899" spans="2:21" x14ac:dyDescent="0.25">
      <c r="B39899"/>
      <c r="C39899"/>
      <c r="D39899" s="13"/>
      <c r="E39899" s="13"/>
      <c r="K39899" s="23"/>
      <c r="O39899" s="21"/>
      <c r="P39899" s="27"/>
      <c r="Q39899" s="16"/>
      <c r="U39899" s="27"/>
    </row>
    <row r="39900" spans="2:21" x14ac:dyDescent="0.25">
      <c r="B39900"/>
      <c r="C39900"/>
      <c r="D39900" s="13"/>
      <c r="E39900" s="13"/>
      <c r="K39900" s="23"/>
      <c r="O39900" s="21"/>
      <c r="P39900" s="27"/>
      <c r="Q39900" s="16"/>
      <c r="U39900" s="27"/>
    </row>
    <row r="39901" spans="2:21" x14ac:dyDescent="0.25">
      <c r="B39901"/>
      <c r="C39901"/>
      <c r="D39901" s="13"/>
      <c r="E39901" s="13"/>
      <c r="K39901" s="23"/>
      <c r="O39901" s="21"/>
      <c r="P39901" s="27"/>
      <c r="Q39901" s="16"/>
      <c r="U39901" s="27"/>
    </row>
    <row r="39902" spans="2:21" x14ac:dyDescent="0.25">
      <c r="B39902"/>
      <c r="C39902"/>
      <c r="D39902" s="13"/>
      <c r="E39902" s="13"/>
      <c r="K39902" s="23"/>
      <c r="O39902" s="21"/>
      <c r="P39902" s="27"/>
      <c r="Q39902" s="16"/>
      <c r="U39902" s="27"/>
    </row>
    <row r="39903" spans="2:21" x14ac:dyDescent="0.25">
      <c r="B39903"/>
      <c r="C39903"/>
      <c r="D39903" s="13"/>
      <c r="E39903" s="13"/>
      <c r="K39903" s="23"/>
      <c r="O39903" s="21"/>
      <c r="P39903" s="27"/>
      <c r="Q39903" s="16"/>
      <c r="U39903" s="27"/>
    </row>
    <row r="39904" spans="2:21" x14ac:dyDescent="0.25">
      <c r="B39904"/>
      <c r="C39904"/>
      <c r="D39904" s="13"/>
      <c r="E39904" s="13"/>
      <c r="K39904" s="23"/>
      <c r="O39904" s="21"/>
      <c r="P39904" s="27"/>
      <c r="Q39904" s="16"/>
      <c r="U39904" s="27"/>
    </row>
    <row r="39905" spans="2:21" x14ac:dyDescent="0.25">
      <c r="B39905"/>
      <c r="C39905"/>
      <c r="D39905" s="13"/>
      <c r="E39905" s="13"/>
      <c r="K39905" s="23"/>
      <c r="O39905" s="21"/>
      <c r="P39905" s="27"/>
      <c r="Q39905" s="16"/>
      <c r="U39905" s="27"/>
    </row>
    <row r="39906" spans="2:21" x14ac:dyDescent="0.25">
      <c r="B39906"/>
      <c r="C39906"/>
      <c r="D39906" s="13"/>
      <c r="E39906" s="13"/>
      <c r="K39906" s="23"/>
      <c r="O39906" s="21"/>
      <c r="P39906" s="27"/>
      <c r="Q39906" s="16"/>
      <c r="U39906" s="27"/>
    </row>
    <row r="39907" spans="2:21" x14ac:dyDescent="0.25">
      <c r="B39907"/>
      <c r="C39907"/>
      <c r="D39907" s="13"/>
      <c r="E39907" s="13"/>
      <c r="K39907" s="23"/>
      <c r="O39907" s="21"/>
      <c r="P39907" s="27"/>
      <c r="Q39907" s="16"/>
      <c r="U39907" s="27"/>
    </row>
    <row r="39908" spans="2:21" x14ac:dyDescent="0.25">
      <c r="B39908"/>
      <c r="C39908"/>
      <c r="D39908" s="13"/>
      <c r="E39908" s="13"/>
      <c r="K39908" s="23"/>
      <c r="O39908" s="21"/>
      <c r="P39908" s="27"/>
      <c r="Q39908" s="16"/>
      <c r="U39908" s="27"/>
    </row>
    <row r="39909" spans="2:21" x14ac:dyDescent="0.25">
      <c r="B39909"/>
      <c r="C39909"/>
      <c r="D39909" s="13"/>
      <c r="E39909" s="13"/>
      <c r="K39909" s="23"/>
      <c r="O39909" s="21"/>
      <c r="P39909" s="27"/>
      <c r="Q39909" s="16"/>
      <c r="U39909" s="27"/>
    </row>
    <row r="39910" spans="2:21" x14ac:dyDescent="0.25">
      <c r="B39910"/>
      <c r="C39910"/>
      <c r="D39910" s="13"/>
      <c r="E39910" s="13"/>
      <c r="K39910" s="23"/>
      <c r="O39910" s="21"/>
      <c r="P39910" s="27"/>
      <c r="Q39910" s="16"/>
      <c r="U39910" s="27"/>
    </row>
    <row r="39911" spans="2:21" x14ac:dyDescent="0.25">
      <c r="B39911"/>
      <c r="C39911"/>
      <c r="D39911" s="13"/>
      <c r="E39911" s="13"/>
      <c r="K39911" s="23"/>
      <c r="O39911" s="21"/>
      <c r="P39911" s="27"/>
      <c r="Q39911" s="16"/>
      <c r="U39911" s="27"/>
    </row>
    <row r="39912" spans="2:21" x14ac:dyDescent="0.25">
      <c r="B39912"/>
      <c r="C39912"/>
      <c r="D39912" s="13"/>
      <c r="E39912" s="13"/>
      <c r="K39912" s="23"/>
      <c r="O39912" s="21"/>
      <c r="P39912" s="27"/>
      <c r="Q39912" s="16"/>
      <c r="U39912" s="27"/>
    </row>
    <row r="39913" spans="2:21" x14ac:dyDescent="0.25">
      <c r="B39913"/>
      <c r="C39913"/>
      <c r="D39913" s="13"/>
      <c r="E39913" s="13"/>
      <c r="K39913" s="23"/>
      <c r="O39913" s="21"/>
      <c r="P39913" s="27"/>
      <c r="Q39913" s="16"/>
      <c r="U39913" s="27"/>
    </row>
    <row r="39914" spans="2:21" x14ac:dyDescent="0.25">
      <c r="B39914"/>
      <c r="C39914"/>
      <c r="D39914" s="13"/>
      <c r="E39914" s="13"/>
      <c r="K39914" s="23"/>
      <c r="O39914" s="21"/>
      <c r="P39914" s="27"/>
      <c r="Q39914" s="16"/>
      <c r="U39914" s="27"/>
    </row>
    <row r="39915" spans="2:21" x14ac:dyDescent="0.25">
      <c r="B39915"/>
      <c r="C39915"/>
      <c r="D39915" s="13"/>
      <c r="E39915" s="13"/>
      <c r="K39915" s="23"/>
      <c r="O39915" s="21"/>
      <c r="P39915" s="27"/>
      <c r="Q39915" s="16"/>
      <c r="U39915" s="27"/>
    </row>
    <row r="39916" spans="2:21" x14ac:dyDescent="0.25">
      <c r="B39916"/>
      <c r="C39916"/>
      <c r="D39916" s="13"/>
      <c r="E39916" s="13"/>
      <c r="K39916" s="23"/>
      <c r="O39916" s="21"/>
      <c r="P39916" s="27"/>
      <c r="Q39916" s="16"/>
      <c r="U39916" s="27"/>
    </row>
    <row r="39917" spans="2:21" x14ac:dyDescent="0.25">
      <c r="B39917"/>
      <c r="C39917"/>
      <c r="D39917" s="13"/>
      <c r="E39917" s="13"/>
      <c r="K39917" s="23"/>
      <c r="O39917" s="21"/>
      <c r="P39917" s="27"/>
      <c r="Q39917" s="16"/>
      <c r="U39917" s="27"/>
    </row>
    <row r="39918" spans="2:21" x14ac:dyDescent="0.25">
      <c r="B39918"/>
      <c r="C39918"/>
      <c r="D39918" s="13"/>
      <c r="E39918" s="13"/>
      <c r="K39918" s="23"/>
      <c r="O39918" s="21"/>
      <c r="P39918" s="27"/>
      <c r="Q39918" s="16"/>
      <c r="U39918" s="27"/>
    </row>
    <row r="39919" spans="2:21" x14ac:dyDescent="0.25">
      <c r="B39919"/>
      <c r="C39919"/>
      <c r="D39919" s="13"/>
      <c r="E39919" s="13"/>
      <c r="K39919" s="23"/>
      <c r="O39919" s="21"/>
      <c r="P39919" s="27"/>
      <c r="Q39919" s="16"/>
      <c r="U39919" s="27"/>
    </row>
    <row r="39920" spans="2:21" x14ac:dyDescent="0.25">
      <c r="B39920"/>
      <c r="C39920"/>
      <c r="D39920" s="13"/>
      <c r="E39920" s="13"/>
      <c r="K39920" s="23"/>
      <c r="O39920" s="21"/>
      <c r="P39920" s="27"/>
      <c r="Q39920" s="16"/>
      <c r="U39920" s="27"/>
    </row>
    <row r="39921" spans="2:21" x14ac:dyDescent="0.25">
      <c r="B39921"/>
      <c r="C39921"/>
      <c r="D39921" s="13"/>
      <c r="E39921" s="13"/>
      <c r="K39921" s="23"/>
      <c r="O39921" s="21"/>
      <c r="P39921" s="27"/>
      <c r="Q39921" s="16"/>
      <c r="U39921" s="27"/>
    </row>
    <row r="39922" spans="2:21" x14ac:dyDescent="0.25">
      <c r="B39922"/>
      <c r="C39922"/>
      <c r="D39922" s="13"/>
      <c r="E39922" s="13"/>
      <c r="K39922" s="23"/>
      <c r="O39922" s="21"/>
      <c r="P39922" s="27"/>
      <c r="Q39922" s="16"/>
      <c r="U39922" s="27"/>
    </row>
    <row r="39923" spans="2:21" x14ac:dyDescent="0.25">
      <c r="B39923"/>
      <c r="C39923"/>
      <c r="D39923" s="13"/>
      <c r="E39923" s="13"/>
      <c r="K39923" s="23"/>
      <c r="O39923" s="21"/>
      <c r="P39923" s="27"/>
      <c r="Q39923" s="16"/>
      <c r="U39923" s="27"/>
    </row>
    <row r="39924" spans="2:21" x14ac:dyDescent="0.25">
      <c r="B39924"/>
      <c r="C39924"/>
      <c r="D39924" s="13"/>
      <c r="E39924" s="13"/>
      <c r="K39924" s="23"/>
      <c r="O39924" s="21"/>
      <c r="P39924" s="27"/>
      <c r="Q39924" s="16"/>
      <c r="U39924" s="27"/>
    </row>
    <row r="39925" spans="2:21" x14ac:dyDescent="0.25">
      <c r="B39925"/>
      <c r="C39925"/>
      <c r="D39925" s="13"/>
      <c r="E39925" s="13"/>
      <c r="K39925" s="23"/>
      <c r="O39925" s="21"/>
      <c r="P39925" s="27"/>
      <c r="Q39925" s="16"/>
      <c r="U39925" s="27"/>
    </row>
    <row r="39926" spans="2:21" x14ac:dyDescent="0.25">
      <c r="B39926"/>
      <c r="C39926"/>
      <c r="D39926" s="13"/>
      <c r="E39926" s="13"/>
      <c r="K39926" s="23"/>
      <c r="O39926" s="21"/>
      <c r="P39926" s="27"/>
      <c r="Q39926" s="16"/>
      <c r="U39926" s="27"/>
    </row>
    <row r="39927" spans="2:21" x14ac:dyDescent="0.25">
      <c r="B39927"/>
      <c r="C39927"/>
      <c r="D39927" s="13"/>
      <c r="E39927" s="13"/>
      <c r="K39927" s="23"/>
      <c r="O39927" s="21"/>
      <c r="P39927" s="27"/>
      <c r="Q39927" s="16"/>
      <c r="U39927" s="27"/>
    </row>
    <row r="39928" spans="2:21" x14ac:dyDescent="0.25">
      <c r="B39928"/>
      <c r="C39928"/>
      <c r="D39928" s="13"/>
      <c r="E39928" s="13"/>
      <c r="K39928" s="23"/>
      <c r="O39928" s="21"/>
      <c r="P39928" s="27"/>
      <c r="Q39928" s="16"/>
      <c r="U39928" s="27"/>
    </row>
    <row r="39929" spans="2:21" x14ac:dyDescent="0.25">
      <c r="B39929"/>
      <c r="C39929"/>
      <c r="D39929" s="13"/>
      <c r="E39929" s="13"/>
      <c r="K39929" s="23"/>
      <c r="O39929" s="21"/>
      <c r="P39929" s="27"/>
      <c r="Q39929" s="16"/>
      <c r="U39929" s="27"/>
    </row>
    <row r="39930" spans="2:21" x14ac:dyDescent="0.25">
      <c r="B39930"/>
      <c r="C39930"/>
      <c r="D39930" s="13"/>
      <c r="E39930" s="13"/>
      <c r="K39930" s="23"/>
      <c r="O39930" s="21"/>
      <c r="P39930" s="27"/>
      <c r="Q39930" s="16"/>
      <c r="U39930" s="27"/>
    </row>
    <row r="39931" spans="2:21" x14ac:dyDescent="0.25">
      <c r="B39931"/>
      <c r="C39931"/>
      <c r="D39931" s="13"/>
      <c r="E39931" s="13"/>
      <c r="K39931" s="23"/>
      <c r="O39931" s="21"/>
      <c r="P39931" s="27"/>
      <c r="Q39931" s="16"/>
      <c r="U39931" s="27"/>
    </row>
    <row r="39932" spans="2:21" x14ac:dyDescent="0.25">
      <c r="B39932"/>
      <c r="C39932"/>
      <c r="D39932" s="13"/>
      <c r="E39932" s="13"/>
      <c r="K39932" s="23"/>
      <c r="O39932" s="21"/>
      <c r="P39932" s="27"/>
      <c r="Q39932" s="16"/>
      <c r="U39932" s="27"/>
    </row>
    <row r="39933" spans="2:21" x14ac:dyDescent="0.25">
      <c r="B39933"/>
      <c r="C39933"/>
      <c r="D39933" s="13"/>
      <c r="E39933" s="13"/>
      <c r="K39933" s="23"/>
      <c r="O39933" s="21"/>
      <c r="P39933" s="27"/>
      <c r="Q39933" s="16"/>
      <c r="U39933" s="27"/>
    </row>
    <row r="39934" spans="2:21" x14ac:dyDescent="0.25">
      <c r="B39934"/>
      <c r="C39934"/>
      <c r="D39934" s="13"/>
      <c r="E39934" s="13"/>
      <c r="K39934" s="23"/>
      <c r="O39934" s="21"/>
      <c r="P39934" s="27"/>
      <c r="Q39934" s="16"/>
      <c r="U39934" s="27"/>
    </row>
    <row r="39935" spans="2:21" x14ac:dyDescent="0.25">
      <c r="B39935"/>
      <c r="C39935"/>
      <c r="D39935" s="13"/>
      <c r="E39935" s="13"/>
      <c r="K39935" s="23"/>
      <c r="O39935" s="21"/>
      <c r="P39935" s="27"/>
      <c r="Q39935" s="16"/>
      <c r="U39935" s="27"/>
    </row>
    <row r="39936" spans="2:21" x14ac:dyDescent="0.25">
      <c r="B39936"/>
      <c r="C39936"/>
      <c r="D39936" s="13"/>
      <c r="E39936" s="13"/>
      <c r="K39936" s="23"/>
      <c r="O39936" s="21"/>
      <c r="P39936" s="27"/>
      <c r="Q39936" s="16"/>
      <c r="U39936" s="27"/>
    </row>
    <row r="39937" spans="2:21" x14ac:dyDescent="0.25">
      <c r="B39937"/>
      <c r="C39937"/>
      <c r="D39937" s="13"/>
      <c r="E39937" s="13"/>
      <c r="K39937" s="23"/>
      <c r="O39937" s="21"/>
      <c r="P39937" s="27"/>
      <c r="Q39937" s="16"/>
      <c r="U39937" s="27"/>
    </row>
    <row r="39938" spans="2:21" x14ac:dyDescent="0.25">
      <c r="B39938"/>
      <c r="C39938"/>
      <c r="D39938" s="13"/>
      <c r="E39938" s="13"/>
      <c r="K39938" s="23"/>
      <c r="O39938" s="21"/>
      <c r="P39938" s="27"/>
      <c r="Q39938" s="16"/>
      <c r="U39938" s="27"/>
    </row>
    <row r="39939" spans="2:21" x14ac:dyDescent="0.25">
      <c r="B39939"/>
      <c r="C39939"/>
      <c r="D39939" s="13"/>
      <c r="E39939" s="13"/>
      <c r="K39939" s="23"/>
      <c r="O39939" s="21"/>
      <c r="P39939" s="27"/>
      <c r="Q39939" s="16"/>
      <c r="U39939" s="27"/>
    </row>
    <row r="39940" spans="2:21" x14ac:dyDescent="0.25">
      <c r="B39940"/>
      <c r="C39940"/>
      <c r="D39940" s="13"/>
      <c r="E39940" s="13"/>
      <c r="K39940" s="23"/>
      <c r="O39940" s="21"/>
      <c r="P39940" s="27"/>
      <c r="Q39940" s="16"/>
      <c r="U39940" s="27"/>
    </row>
    <row r="39941" spans="2:21" x14ac:dyDescent="0.25">
      <c r="B39941"/>
      <c r="C39941"/>
      <c r="D39941" s="13"/>
      <c r="E39941" s="13"/>
      <c r="K39941" s="23"/>
      <c r="O39941" s="21"/>
      <c r="P39941" s="27"/>
      <c r="Q39941" s="16"/>
      <c r="U39941" s="27"/>
    </row>
    <row r="39942" spans="2:21" x14ac:dyDescent="0.25">
      <c r="B39942"/>
      <c r="C39942"/>
      <c r="D39942" s="13"/>
      <c r="E39942" s="13"/>
      <c r="K39942" s="23"/>
      <c r="O39942" s="21"/>
      <c r="P39942" s="27"/>
      <c r="Q39942" s="16"/>
      <c r="U39942" s="27"/>
    </row>
    <row r="39943" spans="2:21" x14ac:dyDescent="0.25">
      <c r="B39943"/>
      <c r="C39943"/>
      <c r="D39943" s="13"/>
      <c r="E39943" s="13"/>
      <c r="K39943" s="23"/>
      <c r="O39943" s="21"/>
      <c r="P39943" s="27"/>
      <c r="Q39943" s="16"/>
      <c r="U39943" s="27"/>
    </row>
    <row r="39944" spans="2:21" x14ac:dyDescent="0.25">
      <c r="B39944"/>
      <c r="C39944"/>
      <c r="D39944" s="13"/>
      <c r="E39944" s="13"/>
      <c r="K39944" s="23"/>
      <c r="O39944" s="21"/>
      <c r="P39944" s="27"/>
      <c r="Q39944" s="16"/>
      <c r="U39944" s="27"/>
    </row>
    <row r="39945" spans="2:21" x14ac:dyDescent="0.25">
      <c r="B39945"/>
      <c r="C39945"/>
      <c r="D39945" s="13"/>
      <c r="E39945" s="13"/>
      <c r="K39945" s="23"/>
      <c r="O39945" s="21"/>
      <c r="P39945" s="27"/>
      <c r="Q39945" s="16"/>
      <c r="U39945" s="27"/>
    </row>
    <row r="39946" spans="2:21" x14ac:dyDescent="0.25">
      <c r="B39946"/>
      <c r="C39946"/>
      <c r="D39946" s="13"/>
      <c r="E39946" s="13"/>
      <c r="K39946" s="23"/>
      <c r="O39946" s="21"/>
      <c r="P39946" s="27"/>
      <c r="Q39946" s="16"/>
      <c r="U39946" s="27"/>
    </row>
    <row r="39947" spans="2:21" x14ac:dyDescent="0.25">
      <c r="B39947"/>
      <c r="C39947"/>
      <c r="D39947" s="13"/>
      <c r="E39947" s="13"/>
      <c r="K39947" s="23"/>
      <c r="O39947" s="21"/>
      <c r="P39947" s="27"/>
      <c r="Q39947" s="16"/>
      <c r="U39947" s="27"/>
    </row>
    <row r="39948" spans="2:21" x14ac:dyDescent="0.25">
      <c r="B39948"/>
      <c r="C39948"/>
      <c r="D39948" s="13"/>
      <c r="E39948" s="13"/>
      <c r="K39948" s="23"/>
      <c r="O39948" s="21"/>
      <c r="P39948" s="27"/>
      <c r="Q39948" s="16"/>
      <c r="U39948" s="27"/>
    </row>
    <row r="39949" spans="2:21" x14ac:dyDescent="0.25">
      <c r="B39949"/>
      <c r="C39949"/>
      <c r="D39949" s="13"/>
      <c r="E39949" s="13"/>
      <c r="K39949" s="23"/>
      <c r="O39949" s="21"/>
      <c r="P39949" s="27"/>
      <c r="Q39949" s="16"/>
      <c r="U39949" s="27"/>
    </row>
    <row r="39950" spans="2:21" x14ac:dyDescent="0.25">
      <c r="B39950"/>
      <c r="C39950"/>
      <c r="D39950" s="13"/>
      <c r="E39950" s="13"/>
      <c r="K39950" s="23"/>
      <c r="O39950" s="21"/>
      <c r="P39950" s="27"/>
      <c r="Q39950" s="16"/>
      <c r="U39950" s="27"/>
    </row>
    <row r="39951" spans="2:21" x14ac:dyDescent="0.25">
      <c r="B39951"/>
      <c r="C39951"/>
      <c r="D39951" s="13"/>
      <c r="E39951" s="13"/>
      <c r="K39951" s="23"/>
      <c r="O39951" s="21"/>
      <c r="P39951" s="27"/>
      <c r="Q39951" s="16"/>
      <c r="U39951" s="27"/>
    </row>
    <row r="39952" spans="2:21" x14ac:dyDescent="0.25">
      <c r="B39952"/>
      <c r="C39952"/>
      <c r="D39952" s="13"/>
      <c r="E39952" s="13"/>
      <c r="K39952" s="23"/>
      <c r="O39952" s="21"/>
      <c r="P39952" s="27"/>
      <c r="Q39952" s="16"/>
      <c r="U39952" s="27"/>
    </row>
    <row r="39953" spans="2:21" x14ac:dyDescent="0.25">
      <c r="B39953"/>
      <c r="C39953"/>
      <c r="D39953" s="13"/>
      <c r="E39953" s="13"/>
      <c r="K39953" s="23"/>
      <c r="O39953" s="21"/>
      <c r="P39953" s="27"/>
      <c r="Q39953" s="16"/>
      <c r="U39953" s="27"/>
    </row>
    <row r="39954" spans="2:21" x14ac:dyDescent="0.25">
      <c r="B39954"/>
      <c r="C39954"/>
      <c r="D39954" s="13"/>
      <c r="E39954" s="13"/>
      <c r="K39954" s="23"/>
      <c r="O39954" s="21"/>
      <c r="P39954" s="27"/>
      <c r="Q39954" s="16"/>
      <c r="U39954" s="27"/>
    </row>
    <row r="39955" spans="2:21" x14ac:dyDescent="0.25">
      <c r="B39955"/>
      <c r="C39955"/>
      <c r="D39955" s="13"/>
      <c r="E39955" s="13"/>
      <c r="K39955" s="23"/>
      <c r="O39955" s="21"/>
      <c r="P39955" s="27"/>
      <c r="Q39955" s="16"/>
      <c r="U39955" s="27"/>
    </row>
    <row r="39956" spans="2:21" x14ac:dyDescent="0.25">
      <c r="B39956"/>
      <c r="C39956"/>
      <c r="D39956" s="13"/>
      <c r="E39956" s="13"/>
      <c r="K39956" s="23"/>
      <c r="O39956" s="21"/>
      <c r="P39956" s="27"/>
      <c r="Q39956" s="16"/>
      <c r="U39956" s="27"/>
    </row>
    <row r="39957" spans="2:21" x14ac:dyDescent="0.25">
      <c r="B39957"/>
      <c r="C39957"/>
      <c r="D39957" s="13"/>
      <c r="E39957" s="13"/>
      <c r="K39957" s="23"/>
      <c r="O39957" s="21"/>
      <c r="P39957" s="27"/>
      <c r="Q39957" s="16"/>
      <c r="U39957" s="27"/>
    </row>
    <row r="39958" spans="2:21" x14ac:dyDescent="0.25">
      <c r="B39958"/>
      <c r="C39958"/>
      <c r="D39958" s="13"/>
      <c r="E39958" s="13"/>
      <c r="K39958" s="23"/>
      <c r="O39958" s="21"/>
      <c r="P39958" s="27"/>
      <c r="Q39958" s="16"/>
      <c r="U39958" s="27"/>
    </row>
    <row r="39959" spans="2:21" x14ac:dyDescent="0.25">
      <c r="B39959"/>
      <c r="C39959"/>
      <c r="D39959" s="13"/>
      <c r="E39959" s="13"/>
      <c r="K39959" s="23"/>
      <c r="O39959" s="21"/>
      <c r="P39959" s="27"/>
      <c r="Q39959" s="16"/>
      <c r="U39959" s="27"/>
    </row>
    <row r="39960" spans="2:21" x14ac:dyDescent="0.25">
      <c r="B39960"/>
      <c r="C39960"/>
      <c r="D39960" s="13"/>
      <c r="E39960" s="13"/>
      <c r="K39960" s="23"/>
      <c r="O39960" s="21"/>
      <c r="P39960" s="27"/>
      <c r="Q39960" s="16"/>
      <c r="U39960" s="27"/>
    </row>
    <row r="39961" spans="2:21" x14ac:dyDescent="0.25">
      <c r="B39961"/>
      <c r="C39961"/>
      <c r="D39961" s="13"/>
      <c r="E39961" s="13"/>
      <c r="K39961" s="23"/>
      <c r="O39961" s="21"/>
      <c r="P39961" s="27"/>
      <c r="Q39961" s="16"/>
      <c r="U39961" s="27"/>
    </row>
    <row r="39962" spans="2:21" x14ac:dyDescent="0.25">
      <c r="B39962"/>
      <c r="C39962"/>
      <c r="D39962" s="13"/>
      <c r="E39962" s="13"/>
      <c r="K39962" s="23"/>
      <c r="O39962" s="21"/>
      <c r="P39962" s="27"/>
      <c r="Q39962" s="16"/>
      <c r="U39962" s="27"/>
    </row>
    <row r="39963" spans="2:21" x14ac:dyDescent="0.25">
      <c r="B39963"/>
      <c r="C39963"/>
      <c r="D39963" s="13"/>
      <c r="E39963" s="13"/>
      <c r="K39963" s="23"/>
      <c r="O39963" s="21"/>
      <c r="P39963" s="27"/>
      <c r="Q39963" s="16"/>
      <c r="U39963" s="27"/>
    </row>
    <row r="39964" spans="2:21" x14ac:dyDescent="0.25">
      <c r="B39964"/>
      <c r="C39964"/>
      <c r="D39964" s="13"/>
      <c r="E39964" s="13"/>
      <c r="K39964" s="23"/>
      <c r="O39964" s="21"/>
      <c r="P39964" s="27"/>
      <c r="Q39964" s="16"/>
      <c r="U39964" s="27"/>
    </row>
    <row r="39965" spans="2:21" x14ac:dyDescent="0.25">
      <c r="B39965"/>
      <c r="C39965"/>
      <c r="D39965" s="13"/>
      <c r="E39965" s="13"/>
      <c r="K39965" s="23"/>
      <c r="O39965" s="21"/>
      <c r="P39965" s="27"/>
      <c r="Q39965" s="16"/>
      <c r="U39965" s="27"/>
    </row>
    <row r="39966" spans="2:21" x14ac:dyDescent="0.25">
      <c r="B39966"/>
      <c r="C39966"/>
      <c r="D39966" s="13"/>
      <c r="E39966" s="13"/>
      <c r="K39966" s="23"/>
      <c r="O39966" s="21"/>
      <c r="P39966" s="27"/>
      <c r="Q39966" s="16"/>
      <c r="U39966" s="27"/>
    </row>
    <row r="39967" spans="2:21" x14ac:dyDescent="0.25">
      <c r="B39967"/>
      <c r="C39967"/>
      <c r="D39967" s="13"/>
      <c r="E39967" s="13"/>
      <c r="K39967" s="23"/>
      <c r="O39967" s="21"/>
      <c r="P39967" s="27"/>
      <c r="Q39967" s="16"/>
      <c r="U39967" s="27"/>
    </row>
    <row r="39968" spans="2:21" x14ac:dyDescent="0.25">
      <c r="B39968"/>
      <c r="C39968"/>
      <c r="D39968" s="13"/>
      <c r="E39968" s="13"/>
      <c r="K39968" s="23"/>
      <c r="O39968" s="21"/>
      <c r="P39968" s="27"/>
      <c r="Q39968" s="16"/>
      <c r="U39968" s="27"/>
    </row>
    <row r="39969" spans="2:21" x14ac:dyDescent="0.25">
      <c r="B39969"/>
      <c r="C39969"/>
      <c r="D39969" s="13"/>
      <c r="E39969" s="13"/>
      <c r="K39969" s="23"/>
      <c r="O39969" s="21"/>
      <c r="P39969" s="27"/>
      <c r="Q39969" s="16"/>
      <c r="U39969" s="27"/>
    </row>
    <row r="39970" spans="2:21" x14ac:dyDescent="0.25">
      <c r="B39970"/>
      <c r="C39970"/>
      <c r="D39970" s="13"/>
      <c r="E39970" s="13"/>
      <c r="K39970" s="23"/>
      <c r="O39970" s="21"/>
      <c r="P39970" s="27"/>
      <c r="Q39970" s="16"/>
      <c r="U39970" s="27"/>
    </row>
    <row r="39971" spans="2:21" x14ac:dyDescent="0.25">
      <c r="B39971"/>
      <c r="C39971"/>
      <c r="D39971" s="13"/>
      <c r="E39971" s="13"/>
      <c r="K39971" s="23"/>
      <c r="O39971" s="21"/>
      <c r="P39971" s="27"/>
      <c r="Q39971" s="16"/>
      <c r="U39971" s="27"/>
    </row>
    <row r="39972" spans="2:21" x14ac:dyDescent="0.25">
      <c r="B39972"/>
      <c r="C39972"/>
      <c r="D39972" s="13"/>
      <c r="E39972" s="13"/>
      <c r="K39972" s="23"/>
      <c r="O39972" s="21"/>
      <c r="P39972" s="27"/>
      <c r="Q39972" s="16"/>
      <c r="U39972" s="27"/>
    </row>
    <row r="39973" spans="2:21" x14ac:dyDescent="0.25">
      <c r="B39973"/>
      <c r="C39973"/>
      <c r="D39973" s="13"/>
      <c r="E39973" s="13"/>
      <c r="K39973" s="23"/>
      <c r="O39973" s="21"/>
      <c r="P39973" s="27"/>
      <c r="Q39973" s="16"/>
      <c r="U39973" s="27"/>
    </row>
    <row r="39974" spans="2:21" x14ac:dyDescent="0.25">
      <c r="B39974"/>
      <c r="C39974"/>
      <c r="D39974" s="13"/>
      <c r="E39974" s="13"/>
      <c r="K39974" s="23"/>
      <c r="O39974" s="21"/>
      <c r="P39974" s="27"/>
      <c r="Q39974" s="16"/>
      <c r="U39974" s="27"/>
    </row>
    <row r="39975" spans="2:21" x14ac:dyDescent="0.25">
      <c r="B39975"/>
      <c r="C39975"/>
      <c r="D39975" s="13"/>
      <c r="E39975" s="13"/>
      <c r="K39975" s="23"/>
      <c r="O39975" s="21"/>
      <c r="P39975" s="27"/>
      <c r="Q39975" s="16"/>
      <c r="U39975" s="27"/>
    </row>
    <row r="39976" spans="2:21" x14ac:dyDescent="0.25">
      <c r="B39976"/>
      <c r="C39976"/>
      <c r="D39976" s="13"/>
      <c r="E39976" s="13"/>
      <c r="K39976" s="23"/>
      <c r="O39976" s="21"/>
      <c r="P39976" s="27"/>
      <c r="Q39976" s="16"/>
      <c r="U39976" s="27"/>
    </row>
    <row r="39977" spans="2:21" x14ac:dyDescent="0.25">
      <c r="B39977"/>
      <c r="C39977"/>
      <c r="D39977" s="13"/>
      <c r="E39977" s="13"/>
      <c r="K39977" s="23"/>
      <c r="O39977" s="21"/>
      <c r="P39977" s="27"/>
      <c r="Q39977" s="16"/>
      <c r="U39977" s="27"/>
    </row>
    <row r="39978" spans="2:21" x14ac:dyDescent="0.25">
      <c r="B39978"/>
      <c r="C39978"/>
      <c r="D39978" s="13"/>
      <c r="E39978" s="13"/>
      <c r="K39978" s="23"/>
      <c r="O39978" s="21"/>
      <c r="P39978" s="27"/>
      <c r="Q39978" s="16"/>
      <c r="U39978" s="27"/>
    </row>
    <row r="39979" spans="2:21" x14ac:dyDescent="0.25">
      <c r="B39979"/>
      <c r="C39979"/>
      <c r="D39979" s="13"/>
      <c r="E39979" s="13"/>
      <c r="K39979" s="23"/>
      <c r="O39979" s="21"/>
      <c r="P39979" s="27"/>
      <c r="Q39979" s="16"/>
      <c r="U39979" s="27"/>
    </row>
    <row r="39980" spans="2:21" x14ac:dyDescent="0.25">
      <c r="B39980"/>
      <c r="C39980"/>
      <c r="D39980" s="13"/>
      <c r="E39980" s="13"/>
      <c r="K39980" s="23"/>
      <c r="O39980" s="21"/>
      <c r="P39980" s="27"/>
      <c r="Q39980" s="16"/>
      <c r="U39980" s="27"/>
    </row>
    <row r="39981" spans="2:21" x14ac:dyDescent="0.25">
      <c r="B39981"/>
      <c r="C39981"/>
      <c r="D39981" s="13"/>
      <c r="E39981" s="13"/>
      <c r="K39981" s="23"/>
      <c r="O39981" s="21"/>
      <c r="P39981" s="27"/>
      <c r="Q39981" s="16"/>
      <c r="U39981" s="27"/>
    </row>
    <row r="39982" spans="2:21" x14ac:dyDescent="0.25">
      <c r="B39982"/>
      <c r="C39982"/>
      <c r="D39982" s="13"/>
      <c r="E39982" s="13"/>
      <c r="K39982" s="23"/>
      <c r="O39982" s="21"/>
      <c r="P39982" s="27"/>
      <c r="Q39982" s="16"/>
      <c r="U39982" s="27"/>
    </row>
    <row r="39983" spans="2:21" x14ac:dyDescent="0.25">
      <c r="B39983"/>
      <c r="C39983"/>
      <c r="D39983" s="13"/>
      <c r="E39983" s="13"/>
      <c r="K39983" s="23"/>
      <c r="O39983" s="21"/>
      <c r="P39983" s="27"/>
      <c r="Q39983" s="16"/>
      <c r="U39983" s="27"/>
    </row>
    <row r="39984" spans="2:21" x14ac:dyDescent="0.25">
      <c r="B39984"/>
      <c r="C39984"/>
      <c r="D39984" s="13"/>
      <c r="E39984" s="13"/>
      <c r="K39984" s="23"/>
      <c r="O39984" s="21"/>
      <c r="P39984" s="27"/>
      <c r="Q39984" s="16"/>
      <c r="U39984" s="27"/>
    </row>
    <row r="39985" spans="2:21" x14ac:dyDescent="0.25">
      <c r="B39985"/>
      <c r="C39985"/>
      <c r="D39985" s="13"/>
      <c r="E39985" s="13"/>
      <c r="K39985" s="23"/>
      <c r="O39985" s="21"/>
      <c r="P39985" s="27"/>
      <c r="Q39985" s="16"/>
      <c r="U39985" s="27"/>
    </row>
    <row r="39986" spans="2:21" x14ac:dyDescent="0.25">
      <c r="B39986"/>
      <c r="C39986"/>
      <c r="D39986" s="13"/>
      <c r="E39986" s="13"/>
      <c r="K39986" s="23"/>
      <c r="O39986" s="21"/>
      <c r="P39986" s="27"/>
      <c r="Q39986" s="16"/>
      <c r="U39986" s="27"/>
    </row>
    <row r="39987" spans="2:21" x14ac:dyDescent="0.25">
      <c r="B39987"/>
      <c r="C39987"/>
      <c r="D39987" s="13"/>
      <c r="E39987" s="13"/>
      <c r="K39987" s="23"/>
      <c r="O39987" s="21"/>
      <c r="P39987" s="27"/>
      <c r="Q39987" s="16"/>
      <c r="U39987" s="27"/>
    </row>
    <row r="39988" spans="2:21" x14ac:dyDescent="0.25">
      <c r="B39988"/>
      <c r="C39988"/>
      <c r="D39988" s="13"/>
      <c r="E39988" s="13"/>
      <c r="K39988" s="23"/>
      <c r="O39988" s="21"/>
      <c r="P39988" s="27"/>
      <c r="Q39988" s="16"/>
      <c r="U39988" s="27"/>
    </row>
    <row r="39989" spans="2:21" x14ac:dyDescent="0.25">
      <c r="B39989"/>
      <c r="C39989"/>
      <c r="D39989" s="13"/>
      <c r="E39989" s="13"/>
      <c r="K39989" s="23"/>
      <c r="O39989" s="21"/>
      <c r="P39989" s="27"/>
      <c r="Q39989" s="16"/>
      <c r="U39989" s="27"/>
    </row>
    <row r="39990" spans="2:21" x14ac:dyDescent="0.25">
      <c r="B39990"/>
      <c r="C39990"/>
      <c r="D39990" s="13"/>
      <c r="E39990" s="13"/>
      <c r="K39990" s="23"/>
      <c r="O39990" s="21"/>
      <c r="P39990" s="27"/>
      <c r="Q39990" s="16"/>
      <c r="U39990" s="27"/>
    </row>
    <row r="39991" spans="2:21" x14ac:dyDescent="0.25">
      <c r="B39991"/>
      <c r="C39991"/>
      <c r="D39991" s="13"/>
      <c r="E39991" s="13"/>
      <c r="K39991" s="23"/>
      <c r="O39991" s="21"/>
      <c r="P39991" s="27"/>
      <c r="Q39991" s="16"/>
      <c r="U39991" s="27"/>
    </row>
    <row r="39992" spans="2:21" x14ac:dyDescent="0.25">
      <c r="B39992"/>
      <c r="C39992"/>
      <c r="D39992" s="13"/>
      <c r="E39992" s="13"/>
      <c r="K39992" s="23"/>
      <c r="O39992" s="21"/>
      <c r="P39992" s="27"/>
      <c r="Q39992" s="16"/>
      <c r="U39992" s="27"/>
    </row>
    <row r="39993" spans="2:21" x14ac:dyDescent="0.25">
      <c r="B39993"/>
      <c r="C39993"/>
      <c r="D39993" s="13"/>
      <c r="E39993" s="13"/>
      <c r="K39993" s="23"/>
      <c r="O39993" s="21"/>
      <c r="P39993" s="27"/>
      <c r="Q39993" s="16"/>
      <c r="U39993" s="27"/>
    </row>
    <row r="39994" spans="2:21" x14ac:dyDescent="0.25">
      <c r="B39994"/>
      <c r="C39994"/>
      <c r="D39994" s="13"/>
      <c r="E39994" s="13"/>
      <c r="K39994" s="23"/>
      <c r="O39994" s="21"/>
      <c r="P39994" s="27"/>
      <c r="Q39994" s="16"/>
      <c r="U39994" s="27"/>
    </row>
    <row r="39995" spans="2:21" x14ac:dyDescent="0.25">
      <c r="B39995"/>
      <c r="C39995"/>
      <c r="D39995" s="13"/>
      <c r="E39995" s="13"/>
      <c r="K39995" s="23"/>
      <c r="O39995" s="21"/>
      <c r="P39995" s="27"/>
      <c r="Q39995" s="16"/>
      <c r="U39995" s="27"/>
    </row>
    <row r="39996" spans="2:21" x14ac:dyDescent="0.25">
      <c r="B39996"/>
      <c r="C39996"/>
      <c r="D39996" s="13"/>
      <c r="E39996" s="13"/>
      <c r="K39996" s="23"/>
      <c r="O39996" s="21"/>
      <c r="P39996" s="27"/>
      <c r="Q39996" s="16"/>
      <c r="U39996" s="27"/>
    </row>
    <row r="39997" spans="2:21" x14ac:dyDescent="0.25">
      <c r="B39997"/>
      <c r="C39997"/>
      <c r="D39997" s="13"/>
      <c r="E39997" s="13"/>
      <c r="K39997" s="23"/>
      <c r="O39997" s="21"/>
      <c r="P39997" s="27"/>
      <c r="Q39997" s="16"/>
      <c r="U39997" s="27"/>
    </row>
    <row r="39998" spans="2:21" x14ac:dyDescent="0.25">
      <c r="B39998"/>
      <c r="C39998"/>
      <c r="D39998" s="13"/>
      <c r="E39998" s="13"/>
      <c r="K39998" s="23"/>
      <c r="O39998" s="21"/>
      <c r="P39998" s="27"/>
      <c r="Q39998" s="16"/>
      <c r="U39998" s="27"/>
    </row>
    <row r="39999" spans="2:21" x14ac:dyDescent="0.25">
      <c r="B39999"/>
      <c r="C39999"/>
      <c r="D39999" s="13"/>
      <c r="E39999" s="13"/>
      <c r="K39999" s="23"/>
      <c r="O39999" s="21"/>
      <c r="P39999" s="27"/>
      <c r="Q39999" s="16"/>
      <c r="U39999" s="27"/>
    </row>
    <row r="40000" spans="2:21" x14ac:dyDescent="0.25">
      <c r="B40000"/>
      <c r="C40000"/>
      <c r="D40000" s="13"/>
      <c r="E40000" s="13"/>
      <c r="K40000" s="23"/>
      <c r="O40000" s="21"/>
      <c r="P40000" s="27"/>
      <c r="Q40000" s="16"/>
      <c r="U40000" s="27"/>
    </row>
    <row r="40001" spans="2:21" x14ac:dyDescent="0.25">
      <c r="B40001"/>
      <c r="C40001"/>
      <c r="D40001" s="13"/>
      <c r="E40001" s="13"/>
      <c r="K40001" s="23"/>
      <c r="O40001" s="21"/>
      <c r="P40001" s="27"/>
      <c r="Q40001" s="16"/>
      <c r="U40001" s="27"/>
    </row>
    <row r="40002" spans="2:21" x14ac:dyDescent="0.25">
      <c r="B40002"/>
      <c r="C40002"/>
      <c r="D40002" s="13"/>
      <c r="E40002" s="13"/>
      <c r="K40002" s="23"/>
      <c r="O40002" s="21"/>
      <c r="P40002" s="27"/>
      <c r="Q40002" s="16"/>
      <c r="U40002" s="27"/>
    </row>
    <row r="40003" spans="2:21" x14ac:dyDescent="0.25">
      <c r="B40003"/>
      <c r="C40003"/>
      <c r="D40003" s="13"/>
      <c r="E40003" s="13"/>
      <c r="K40003" s="23"/>
      <c r="O40003" s="21"/>
      <c r="P40003" s="27"/>
      <c r="Q40003" s="16"/>
      <c r="U40003" s="27"/>
    </row>
    <row r="40004" spans="2:21" x14ac:dyDescent="0.25">
      <c r="B40004"/>
      <c r="C40004"/>
      <c r="D40004" s="13"/>
      <c r="E40004" s="13"/>
      <c r="K40004" s="23"/>
      <c r="O40004" s="21"/>
      <c r="P40004" s="27"/>
      <c r="Q40004" s="16"/>
      <c r="U40004" s="27"/>
    </row>
    <row r="40005" spans="2:21" x14ac:dyDescent="0.25">
      <c r="B40005"/>
      <c r="C40005"/>
      <c r="D40005" s="13"/>
      <c r="E40005" s="13"/>
      <c r="K40005" s="23"/>
      <c r="O40005" s="21"/>
      <c r="P40005" s="27"/>
      <c r="Q40005" s="16"/>
      <c r="U40005" s="27"/>
    </row>
    <row r="40006" spans="2:21" x14ac:dyDescent="0.25">
      <c r="B40006"/>
      <c r="C40006"/>
      <c r="D40006" s="13"/>
      <c r="E40006" s="13"/>
      <c r="K40006" s="23"/>
      <c r="O40006" s="21"/>
      <c r="P40006" s="27"/>
      <c r="Q40006" s="16"/>
      <c r="U40006" s="27"/>
    </row>
    <row r="40007" spans="2:21" x14ac:dyDescent="0.25">
      <c r="B40007"/>
      <c r="C40007"/>
      <c r="D40007" s="13"/>
      <c r="E40007" s="13"/>
      <c r="K40007" s="23"/>
      <c r="O40007" s="21"/>
      <c r="P40007" s="27"/>
      <c r="Q40007" s="16"/>
      <c r="U40007" s="27"/>
    </row>
    <row r="40008" spans="2:21" x14ac:dyDescent="0.25">
      <c r="B40008"/>
      <c r="C40008"/>
      <c r="D40008" s="13"/>
      <c r="E40008" s="13"/>
      <c r="K40008" s="23"/>
      <c r="O40008" s="21"/>
      <c r="P40008" s="27"/>
      <c r="Q40008" s="16"/>
      <c r="U40008" s="27"/>
    </row>
    <row r="40009" spans="2:21" x14ac:dyDescent="0.25">
      <c r="B40009"/>
      <c r="C40009"/>
      <c r="D40009" s="13"/>
      <c r="E40009" s="13"/>
      <c r="K40009" s="23"/>
      <c r="O40009" s="21"/>
      <c r="P40009" s="27"/>
      <c r="Q40009" s="16"/>
      <c r="U40009" s="27"/>
    </row>
    <row r="40010" spans="2:21" x14ac:dyDescent="0.25">
      <c r="B40010"/>
      <c r="C40010"/>
      <c r="D40010" s="13"/>
      <c r="E40010" s="13"/>
      <c r="K40010" s="23"/>
      <c r="O40010" s="21"/>
      <c r="P40010" s="27"/>
      <c r="Q40010" s="16"/>
      <c r="U40010" s="27"/>
    </row>
    <row r="40011" spans="2:21" x14ac:dyDescent="0.25">
      <c r="B40011"/>
      <c r="C40011"/>
      <c r="D40011" s="13"/>
      <c r="E40011" s="13"/>
      <c r="K40011" s="23"/>
      <c r="O40011" s="21"/>
      <c r="P40011" s="27"/>
      <c r="Q40011" s="16"/>
      <c r="U40011" s="27"/>
    </row>
    <row r="40012" spans="2:21" x14ac:dyDescent="0.25">
      <c r="B40012"/>
      <c r="C40012"/>
      <c r="D40012" s="13"/>
      <c r="E40012" s="13"/>
      <c r="K40012" s="23"/>
      <c r="O40012" s="21"/>
      <c r="P40012" s="27"/>
      <c r="Q40012" s="16"/>
      <c r="U40012" s="27"/>
    </row>
    <row r="40013" spans="2:21" x14ac:dyDescent="0.25">
      <c r="B40013"/>
      <c r="C40013"/>
      <c r="D40013" s="13"/>
      <c r="E40013" s="13"/>
      <c r="K40013" s="23"/>
      <c r="O40013" s="21"/>
      <c r="P40013" s="27"/>
      <c r="Q40013" s="16"/>
      <c r="U40013" s="27"/>
    </row>
    <row r="40014" spans="2:21" x14ac:dyDescent="0.25">
      <c r="B40014"/>
      <c r="C40014"/>
      <c r="D40014" s="13"/>
      <c r="E40014" s="13"/>
      <c r="K40014" s="23"/>
      <c r="O40014" s="21"/>
      <c r="P40014" s="27"/>
      <c r="Q40014" s="16"/>
      <c r="U40014" s="27"/>
    </row>
    <row r="40015" spans="2:21" x14ac:dyDescent="0.25">
      <c r="B40015"/>
      <c r="C40015"/>
      <c r="D40015" s="13"/>
      <c r="E40015" s="13"/>
      <c r="K40015" s="23"/>
      <c r="O40015" s="21"/>
      <c r="P40015" s="27"/>
      <c r="Q40015" s="16"/>
      <c r="U40015" s="27"/>
    </row>
    <row r="40016" spans="2:21" x14ac:dyDescent="0.25">
      <c r="B40016"/>
      <c r="C40016"/>
      <c r="D40016" s="13"/>
      <c r="E40016" s="13"/>
      <c r="K40016" s="23"/>
      <c r="O40016" s="21"/>
      <c r="P40016" s="27"/>
      <c r="Q40016" s="16"/>
      <c r="U40016" s="27"/>
    </row>
    <row r="40017" spans="2:21" x14ac:dyDescent="0.25">
      <c r="B40017"/>
      <c r="C40017"/>
      <c r="D40017" s="13"/>
      <c r="E40017" s="13"/>
      <c r="K40017" s="23"/>
      <c r="O40017" s="21"/>
      <c r="P40017" s="27"/>
      <c r="Q40017" s="16"/>
      <c r="U40017" s="27"/>
    </row>
    <row r="40018" spans="2:21" x14ac:dyDescent="0.25">
      <c r="B40018"/>
      <c r="C40018"/>
      <c r="D40018" s="13"/>
      <c r="E40018" s="13"/>
      <c r="K40018" s="23"/>
      <c r="O40018" s="21"/>
      <c r="P40018" s="27"/>
      <c r="Q40018" s="16"/>
      <c r="U40018" s="27"/>
    </row>
    <row r="40019" spans="2:21" x14ac:dyDescent="0.25">
      <c r="B40019"/>
      <c r="C40019"/>
      <c r="D40019" s="13"/>
      <c r="E40019" s="13"/>
      <c r="K40019" s="23"/>
      <c r="O40019" s="21"/>
      <c r="P40019" s="27"/>
      <c r="Q40019" s="16"/>
      <c r="U40019" s="27"/>
    </row>
    <row r="40020" spans="2:21" x14ac:dyDescent="0.25">
      <c r="B40020"/>
      <c r="C40020"/>
      <c r="D40020" s="13"/>
      <c r="E40020" s="13"/>
      <c r="K40020" s="23"/>
      <c r="O40020" s="21"/>
      <c r="P40020" s="27"/>
      <c r="Q40020" s="16"/>
      <c r="U40020" s="27"/>
    </row>
    <row r="40021" spans="2:21" x14ac:dyDescent="0.25">
      <c r="B40021"/>
      <c r="C40021"/>
      <c r="D40021" s="13"/>
      <c r="E40021" s="13"/>
      <c r="K40021" s="23"/>
      <c r="O40021" s="21"/>
      <c r="P40021" s="27"/>
      <c r="Q40021" s="16"/>
      <c r="U40021" s="27"/>
    </row>
    <row r="40022" spans="2:21" x14ac:dyDescent="0.25">
      <c r="B40022"/>
      <c r="C40022"/>
      <c r="D40022" s="13"/>
      <c r="E40022" s="13"/>
      <c r="K40022" s="23"/>
      <c r="O40022" s="21"/>
      <c r="P40022" s="27"/>
      <c r="Q40022" s="16"/>
      <c r="U40022" s="27"/>
    </row>
    <row r="40023" spans="2:21" x14ac:dyDescent="0.25">
      <c r="B40023"/>
      <c r="C40023"/>
      <c r="D40023" s="13"/>
      <c r="E40023" s="13"/>
      <c r="K40023" s="23"/>
      <c r="O40023" s="21"/>
      <c r="P40023" s="27"/>
      <c r="Q40023" s="16"/>
      <c r="U40023" s="27"/>
    </row>
    <row r="40024" spans="2:21" x14ac:dyDescent="0.25">
      <c r="B40024"/>
      <c r="C40024"/>
      <c r="D40024" s="13"/>
      <c r="E40024" s="13"/>
      <c r="K40024" s="23"/>
      <c r="O40024" s="21"/>
      <c r="P40024" s="27"/>
      <c r="Q40024" s="16"/>
      <c r="U40024" s="27"/>
    </row>
    <row r="40025" spans="2:21" x14ac:dyDescent="0.25">
      <c r="B40025"/>
      <c r="C40025"/>
      <c r="D40025" s="13"/>
      <c r="E40025" s="13"/>
      <c r="K40025" s="23"/>
      <c r="O40025" s="21"/>
      <c r="P40025" s="27"/>
      <c r="Q40025" s="16"/>
      <c r="U40025" s="27"/>
    </row>
    <row r="40026" spans="2:21" x14ac:dyDescent="0.25">
      <c r="B40026"/>
      <c r="C40026"/>
      <c r="D40026" s="13"/>
      <c r="E40026" s="13"/>
      <c r="K40026" s="23"/>
      <c r="O40026" s="21"/>
      <c r="P40026" s="27"/>
      <c r="Q40026" s="16"/>
      <c r="U40026" s="27"/>
    </row>
    <row r="40027" spans="2:21" x14ac:dyDescent="0.25">
      <c r="B40027"/>
      <c r="C40027"/>
      <c r="D40027" s="13"/>
      <c r="E40027" s="13"/>
      <c r="K40027" s="23"/>
      <c r="O40027" s="21"/>
      <c r="P40027" s="27"/>
      <c r="Q40027" s="16"/>
      <c r="U40027" s="27"/>
    </row>
    <row r="40028" spans="2:21" x14ac:dyDescent="0.25">
      <c r="B40028"/>
      <c r="C40028"/>
      <c r="D40028" s="13"/>
      <c r="E40028" s="13"/>
      <c r="K40028" s="23"/>
      <c r="O40028" s="21"/>
      <c r="P40028" s="27"/>
      <c r="Q40028" s="16"/>
      <c r="U40028" s="27"/>
    </row>
    <row r="40029" spans="2:21" x14ac:dyDescent="0.25">
      <c r="B40029"/>
      <c r="C40029"/>
      <c r="D40029" s="13"/>
      <c r="E40029" s="13"/>
      <c r="K40029" s="23"/>
      <c r="O40029" s="21"/>
      <c r="P40029" s="27"/>
      <c r="Q40029" s="16"/>
      <c r="U40029" s="27"/>
    </row>
    <row r="40030" spans="2:21" x14ac:dyDescent="0.25">
      <c r="B40030"/>
      <c r="C40030"/>
      <c r="D40030" s="13"/>
      <c r="E40030" s="13"/>
      <c r="K40030" s="23"/>
      <c r="O40030" s="21"/>
      <c r="P40030" s="27"/>
      <c r="Q40030" s="16"/>
      <c r="U40030" s="27"/>
    </row>
    <row r="40031" spans="2:21" x14ac:dyDescent="0.25">
      <c r="B40031"/>
      <c r="C40031"/>
      <c r="D40031" s="13"/>
      <c r="E40031" s="13"/>
      <c r="K40031" s="23"/>
      <c r="O40031" s="21"/>
      <c r="P40031" s="27"/>
      <c r="Q40031" s="16"/>
      <c r="U40031" s="27"/>
    </row>
    <row r="40032" spans="2:21" x14ac:dyDescent="0.25">
      <c r="B40032"/>
      <c r="C40032"/>
      <c r="D40032" s="13"/>
      <c r="E40032" s="13"/>
      <c r="K40032" s="23"/>
      <c r="O40032" s="21"/>
      <c r="P40032" s="27"/>
      <c r="Q40032" s="16"/>
      <c r="U40032" s="27"/>
    </row>
    <row r="40033" spans="2:21" x14ac:dyDescent="0.25">
      <c r="B40033"/>
      <c r="C40033"/>
      <c r="D40033" s="13"/>
      <c r="E40033" s="13"/>
      <c r="K40033" s="23"/>
      <c r="O40033" s="21"/>
      <c r="P40033" s="27"/>
      <c r="Q40033" s="16"/>
      <c r="U40033" s="27"/>
    </row>
    <row r="40034" spans="2:21" x14ac:dyDescent="0.25">
      <c r="B40034"/>
      <c r="C40034"/>
      <c r="D40034" s="13"/>
      <c r="E40034" s="13"/>
      <c r="K40034" s="23"/>
      <c r="O40034" s="21"/>
      <c r="P40034" s="27"/>
      <c r="Q40034" s="16"/>
      <c r="U40034" s="27"/>
    </row>
    <row r="40035" spans="2:21" x14ac:dyDescent="0.25">
      <c r="B40035"/>
      <c r="C40035"/>
      <c r="D40035" s="13"/>
      <c r="E40035" s="13"/>
      <c r="K40035" s="23"/>
      <c r="O40035" s="21"/>
      <c r="P40035" s="27"/>
      <c r="Q40035" s="16"/>
      <c r="U40035" s="27"/>
    </row>
    <row r="40036" spans="2:21" x14ac:dyDescent="0.25">
      <c r="B40036"/>
      <c r="C40036"/>
      <c r="D40036" s="13"/>
      <c r="E40036" s="13"/>
      <c r="K40036" s="23"/>
      <c r="O40036" s="21"/>
      <c r="P40036" s="27"/>
      <c r="Q40036" s="16"/>
      <c r="U40036" s="27"/>
    </row>
    <row r="40037" spans="2:21" x14ac:dyDescent="0.25">
      <c r="B40037"/>
      <c r="C40037"/>
      <c r="D40037" s="13"/>
      <c r="E40037" s="13"/>
      <c r="K40037" s="23"/>
      <c r="O40037" s="21"/>
      <c r="P40037" s="27"/>
      <c r="Q40037" s="16"/>
      <c r="U40037" s="27"/>
    </row>
    <row r="40038" spans="2:21" x14ac:dyDescent="0.25">
      <c r="B40038"/>
      <c r="C40038"/>
      <c r="D40038" s="13"/>
      <c r="E40038" s="13"/>
      <c r="K40038" s="23"/>
      <c r="O40038" s="21"/>
      <c r="P40038" s="27"/>
      <c r="Q40038" s="16"/>
      <c r="U40038" s="27"/>
    </row>
    <row r="40039" spans="2:21" x14ac:dyDescent="0.25">
      <c r="B40039"/>
      <c r="C40039"/>
      <c r="D40039" s="13"/>
      <c r="E40039" s="13"/>
      <c r="K40039" s="23"/>
      <c r="O40039" s="21"/>
      <c r="P40039" s="27"/>
      <c r="Q40039" s="16"/>
      <c r="U40039" s="27"/>
    </row>
    <row r="40040" spans="2:21" x14ac:dyDescent="0.25">
      <c r="B40040"/>
      <c r="C40040"/>
      <c r="D40040" s="13"/>
      <c r="E40040" s="13"/>
      <c r="K40040" s="23"/>
      <c r="O40040" s="21"/>
      <c r="P40040" s="27"/>
      <c r="Q40040" s="16"/>
      <c r="U40040" s="27"/>
    </row>
    <row r="40041" spans="2:21" x14ac:dyDescent="0.25">
      <c r="B40041"/>
      <c r="C40041"/>
      <c r="D40041" s="13"/>
      <c r="E40041" s="13"/>
      <c r="K40041" s="23"/>
      <c r="O40041" s="21"/>
      <c r="P40041" s="27"/>
      <c r="Q40041" s="16"/>
      <c r="U40041" s="27"/>
    </row>
    <row r="40042" spans="2:21" x14ac:dyDescent="0.25">
      <c r="B40042"/>
      <c r="C40042"/>
      <c r="D40042" s="13"/>
      <c r="E40042" s="13"/>
      <c r="K40042" s="23"/>
      <c r="O40042" s="21"/>
      <c r="P40042" s="27"/>
      <c r="Q40042" s="16"/>
      <c r="U40042" s="27"/>
    </row>
    <row r="40043" spans="2:21" x14ac:dyDescent="0.25">
      <c r="B40043"/>
      <c r="C40043"/>
      <c r="D40043" s="13"/>
      <c r="E40043" s="13"/>
      <c r="K40043" s="23"/>
      <c r="O40043" s="21"/>
      <c r="P40043" s="27"/>
      <c r="Q40043" s="16"/>
      <c r="U40043" s="27"/>
    </row>
    <row r="40044" spans="2:21" x14ac:dyDescent="0.25">
      <c r="B40044"/>
      <c r="C40044"/>
      <c r="D40044" s="13"/>
      <c r="E40044" s="13"/>
      <c r="K40044" s="23"/>
      <c r="O40044" s="21"/>
      <c r="P40044" s="27"/>
      <c r="Q40044" s="16"/>
      <c r="U40044" s="27"/>
    </row>
    <row r="40045" spans="2:21" x14ac:dyDescent="0.25">
      <c r="B40045"/>
      <c r="C40045"/>
      <c r="D40045" s="13"/>
      <c r="E40045" s="13"/>
      <c r="K40045" s="23"/>
      <c r="O40045" s="21"/>
      <c r="P40045" s="27"/>
      <c r="Q40045" s="16"/>
      <c r="U40045" s="27"/>
    </row>
    <row r="40046" spans="2:21" x14ac:dyDescent="0.25">
      <c r="B40046"/>
      <c r="C40046"/>
      <c r="D40046" s="13"/>
      <c r="E40046" s="13"/>
      <c r="K40046" s="23"/>
      <c r="O40046" s="21"/>
      <c r="P40046" s="27"/>
      <c r="Q40046" s="16"/>
      <c r="U40046" s="27"/>
    </row>
    <row r="40047" spans="2:21" x14ac:dyDescent="0.25">
      <c r="B40047"/>
      <c r="C40047"/>
      <c r="D40047" s="13"/>
      <c r="E40047" s="13"/>
      <c r="K40047" s="23"/>
      <c r="O40047" s="21"/>
      <c r="P40047" s="27"/>
      <c r="Q40047" s="16"/>
      <c r="U40047" s="27"/>
    </row>
    <row r="40048" spans="2:21" x14ac:dyDescent="0.25">
      <c r="B40048"/>
      <c r="C40048"/>
      <c r="D40048" s="13"/>
      <c r="E40048" s="13"/>
      <c r="K40048" s="23"/>
      <c r="O40048" s="21"/>
      <c r="P40048" s="27"/>
      <c r="Q40048" s="16"/>
      <c r="U40048" s="27"/>
    </row>
    <row r="40049" spans="2:21" x14ac:dyDescent="0.25">
      <c r="B40049"/>
      <c r="C40049"/>
      <c r="D40049" s="13"/>
      <c r="E40049" s="13"/>
      <c r="K40049" s="23"/>
      <c r="O40049" s="21"/>
      <c r="P40049" s="27"/>
      <c r="Q40049" s="16"/>
      <c r="U40049" s="27"/>
    </row>
    <row r="40050" spans="2:21" x14ac:dyDescent="0.25">
      <c r="B40050"/>
      <c r="C40050"/>
      <c r="D40050" s="13"/>
      <c r="E40050" s="13"/>
      <c r="K40050" s="23"/>
      <c r="O40050" s="21"/>
      <c r="P40050" s="27"/>
      <c r="Q40050" s="16"/>
      <c r="U40050" s="27"/>
    </row>
    <row r="40051" spans="2:21" x14ac:dyDescent="0.25">
      <c r="B40051"/>
      <c r="C40051"/>
      <c r="D40051" s="13"/>
      <c r="E40051" s="13"/>
      <c r="K40051" s="23"/>
      <c r="O40051" s="21"/>
      <c r="P40051" s="27"/>
      <c r="Q40051" s="16"/>
      <c r="U40051" s="27"/>
    </row>
    <row r="40052" spans="2:21" x14ac:dyDescent="0.25">
      <c r="B40052"/>
      <c r="C40052"/>
      <c r="D40052" s="13"/>
      <c r="E40052" s="13"/>
      <c r="K40052" s="23"/>
      <c r="O40052" s="21"/>
      <c r="P40052" s="27"/>
      <c r="Q40052" s="16"/>
      <c r="U40052" s="27"/>
    </row>
    <row r="40053" spans="2:21" x14ac:dyDescent="0.25">
      <c r="B40053"/>
      <c r="C40053"/>
      <c r="D40053" s="13"/>
      <c r="E40053" s="13"/>
      <c r="K40053" s="23"/>
      <c r="O40053" s="21"/>
      <c r="P40053" s="27"/>
      <c r="Q40053" s="16"/>
      <c r="U40053" s="27"/>
    </row>
    <row r="40054" spans="2:21" x14ac:dyDescent="0.25">
      <c r="B40054"/>
      <c r="C40054"/>
      <c r="D40054" s="13"/>
      <c r="E40054" s="13"/>
      <c r="K40054" s="23"/>
      <c r="O40054" s="21"/>
      <c r="P40054" s="27"/>
      <c r="Q40054" s="16"/>
      <c r="U40054" s="27"/>
    </row>
    <row r="40055" spans="2:21" x14ac:dyDescent="0.25">
      <c r="B40055"/>
      <c r="C40055"/>
      <c r="D40055" s="13"/>
      <c r="E40055" s="13"/>
      <c r="K40055" s="23"/>
      <c r="O40055" s="21"/>
      <c r="P40055" s="27"/>
      <c r="Q40055" s="16"/>
      <c r="U40055" s="27"/>
    </row>
    <row r="40056" spans="2:21" x14ac:dyDescent="0.25">
      <c r="B40056"/>
      <c r="C40056"/>
      <c r="D40056" s="13"/>
      <c r="E40056" s="13"/>
      <c r="K40056" s="23"/>
      <c r="O40056" s="21"/>
      <c r="P40056" s="27"/>
      <c r="Q40056" s="16"/>
      <c r="U40056" s="27"/>
    </row>
    <row r="40057" spans="2:21" x14ac:dyDescent="0.25">
      <c r="B40057"/>
      <c r="C40057"/>
      <c r="D40057" s="13"/>
      <c r="E40057" s="13"/>
      <c r="K40057" s="23"/>
      <c r="O40057" s="21"/>
      <c r="P40057" s="27"/>
      <c r="Q40057" s="16"/>
      <c r="U40057" s="27"/>
    </row>
    <row r="40058" spans="2:21" x14ac:dyDescent="0.25">
      <c r="B40058"/>
      <c r="C40058"/>
      <c r="D40058" s="13"/>
      <c r="E40058" s="13"/>
      <c r="K40058" s="23"/>
      <c r="O40058" s="21"/>
      <c r="P40058" s="27"/>
      <c r="Q40058" s="16"/>
      <c r="U40058" s="27"/>
    </row>
    <row r="40059" spans="2:21" x14ac:dyDescent="0.25">
      <c r="B40059"/>
      <c r="C40059"/>
      <c r="D40059" s="13"/>
      <c r="E40059" s="13"/>
      <c r="K40059" s="23"/>
      <c r="O40059" s="21"/>
      <c r="P40059" s="27"/>
      <c r="Q40059" s="16"/>
      <c r="U40059" s="27"/>
    </row>
    <row r="40060" spans="2:21" x14ac:dyDescent="0.25">
      <c r="B40060"/>
      <c r="C40060"/>
      <c r="D40060" s="13"/>
      <c r="E40060" s="13"/>
      <c r="K40060" s="23"/>
      <c r="O40060" s="21"/>
      <c r="P40060" s="27"/>
      <c r="Q40060" s="16"/>
      <c r="U40060" s="27"/>
    </row>
    <row r="40061" spans="2:21" x14ac:dyDescent="0.25">
      <c r="B40061"/>
      <c r="C40061"/>
      <c r="D40061" s="13"/>
      <c r="E40061" s="13"/>
      <c r="K40061" s="23"/>
      <c r="O40061" s="21"/>
      <c r="P40061" s="27"/>
      <c r="Q40061" s="16"/>
      <c r="U40061" s="27"/>
    </row>
    <row r="40062" spans="2:21" x14ac:dyDescent="0.25">
      <c r="B40062"/>
      <c r="C40062"/>
      <c r="D40062" s="13"/>
      <c r="E40062" s="13"/>
      <c r="K40062" s="23"/>
      <c r="O40062" s="21"/>
      <c r="P40062" s="27"/>
      <c r="Q40062" s="16"/>
      <c r="U40062" s="27"/>
    </row>
    <row r="40063" spans="2:21" x14ac:dyDescent="0.25">
      <c r="B40063"/>
      <c r="C40063"/>
      <c r="D40063" s="13"/>
      <c r="E40063" s="13"/>
      <c r="K40063" s="23"/>
      <c r="O40063" s="21"/>
      <c r="P40063" s="27"/>
      <c r="Q40063" s="16"/>
      <c r="U40063" s="27"/>
    </row>
    <row r="40064" spans="2:21" x14ac:dyDescent="0.25">
      <c r="B40064"/>
      <c r="C40064"/>
      <c r="D40064" s="13"/>
      <c r="E40064" s="13"/>
      <c r="K40064" s="23"/>
      <c r="O40064" s="21"/>
      <c r="P40064" s="27"/>
      <c r="Q40064" s="16"/>
      <c r="U40064" s="27"/>
    </row>
    <row r="40065" spans="2:21" x14ac:dyDescent="0.25">
      <c r="B40065"/>
      <c r="C40065"/>
      <c r="D40065" s="13"/>
      <c r="E40065" s="13"/>
      <c r="K40065" s="23"/>
      <c r="O40065" s="21"/>
      <c r="P40065" s="27"/>
      <c r="Q40065" s="16"/>
      <c r="U40065" s="27"/>
    </row>
    <row r="40066" spans="2:21" x14ac:dyDescent="0.25">
      <c r="B40066"/>
      <c r="C40066"/>
      <c r="D40066" s="13"/>
      <c r="E40066" s="13"/>
      <c r="K40066" s="23"/>
      <c r="O40066" s="21"/>
      <c r="P40066" s="27"/>
      <c r="Q40066" s="16"/>
      <c r="U40066" s="27"/>
    </row>
    <row r="40067" spans="2:21" x14ac:dyDescent="0.25">
      <c r="B40067"/>
      <c r="C40067"/>
      <c r="D40067" s="13"/>
      <c r="E40067" s="13"/>
      <c r="K40067" s="23"/>
      <c r="O40067" s="21"/>
      <c r="P40067" s="27"/>
      <c r="Q40067" s="16"/>
      <c r="U40067" s="27"/>
    </row>
    <row r="40068" spans="2:21" x14ac:dyDescent="0.25">
      <c r="B40068"/>
      <c r="C40068"/>
      <c r="D40068" s="13"/>
      <c r="E40068" s="13"/>
      <c r="K40068" s="23"/>
      <c r="O40068" s="21"/>
      <c r="P40068" s="27"/>
      <c r="Q40068" s="16"/>
      <c r="U40068" s="27"/>
    </row>
    <row r="40069" spans="2:21" x14ac:dyDescent="0.25">
      <c r="B40069"/>
      <c r="C40069"/>
      <c r="D40069" s="13"/>
      <c r="E40069" s="13"/>
      <c r="K40069" s="23"/>
      <c r="O40069" s="21"/>
      <c r="P40069" s="27"/>
      <c r="Q40069" s="16"/>
      <c r="U40069" s="27"/>
    </row>
    <row r="40070" spans="2:21" x14ac:dyDescent="0.25">
      <c r="B40070"/>
      <c r="C40070"/>
      <c r="D40070" s="13"/>
      <c r="E40070" s="13"/>
      <c r="K40070" s="23"/>
      <c r="O40070" s="21"/>
      <c r="P40070" s="27"/>
      <c r="Q40070" s="16"/>
      <c r="U40070" s="27"/>
    </row>
    <row r="40071" spans="2:21" x14ac:dyDescent="0.25">
      <c r="B40071"/>
      <c r="C40071"/>
      <c r="D40071" s="13"/>
      <c r="E40071" s="13"/>
      <c r="K40071" s="23"/>
      <c r="O40071" s="21"/>
      <c r="P40071" s="27"/>
      <c r="Q40071" s="16"/>
      <c r="U40071" s="27"/>
    </row>
    <row r="40072" spans="2:21" x14ac:dyDescent="0.25">
      <c r="B40072"/>
      <c r="C40072"/>
      <c r="D40072" s="13"/>
      <c r="E40072" s="13"/>
      <c r="K40072" s="23"/>
      <c r="O40072" s="21"/>
      <c r="P40072" s="27"/>
      <c r="Q40072" s="16"/>
      <c r="U40072" s="27"/>
    </row>
    <row r="40073" spans="2:21" x14ac:dyDescent="0.25">
      <c r="B40073"/>
      <c r="C40073"/>
      <c r="D40073" s="13"/>
      <c r="E40073" s="13"/>
      <c r="K40073" s="23"/>
      <c r="O40073" s="21"/>
      <c r="P40073" s="27"/>
      <c r="Q40073" s="16"/>
      <c r="U40073" s="27"/>
    </row>
    <row r="40074" spans="2:21" x14ac:dyDescent="0.25">
      <c r="B40074"/>
      <c r="C40074"/>
      <c r="D40074" s="13"/>
      <c r="E40074" s="13"/>
      <c r="K40074" s="23"/>
      <c r="O40074" s="21"/>
      <c r="P40074" s="27"/>
      <c r="Q40074" s="16"/>
      <c r="U40074" s="27"/>
    </row>
    <row r="40075" spans="2:21" x14ac:dyDescent="0.25">
      <c r="B40075"/>
      <c r="C40075"/>
      <c r="D40075" s="13"/>
      <c r="E40075" s="13"/>
      <c r="K40075" s="23"/>
      <c r="O40075" s="21"/>
      <c r="P40075" s="27"/>
      <c r="Q40075" s="16"/>
      <c r="U40075" s="27"/>
    </row>
    <row r="40076" spans="2:21" x14ac:dyDescent="0.25">
      <c r="B40076"/>
      <c r="C40076"/>
      <c r="D40076" s="13"/>
      <c r="E40076" s="13"/>
      <c r="K40076" s="23"/>
      <c r="O40076" s="21"/>
      <c r="P40076" s="27"/>
      <c r="Q40076" s="16"/>
      <c r="U40076" s="27"/>
    </row>
    <row r="40077" spans="2:21" x14ac:dyDescent="0.25">
      <c r="B40077"/>
      <c r="C40077"/>
      <c r="D40077" s="13"/>
      <c r="E40077" s="13"/>
      <c r="K40077" s="23"/>
      <c r="O40077" s="21"/>
      <c r="P40077" s="27"/>
      <c r="Q40077" s="16"/>
      <c r="U40077" s="27"/>
    </row>
    <row r="40078" spans="2:21" x14ac:dyDescent="0.25">
      <c r="B40078"/>
      <c r="C40078"/>
      <c r="D40078" s="13"/>
      <c r="E40078" s="13"/>
      <c r="K40078" s="23"/>
      <c r="O40078" s="21"/>
      <c r="P40078" s="27"/>
      <c r="Q40078" s="16"/>
      <c r="U40078" s="27"/>
    </row>
    <row r="40079" spans="2:21" x14ac:dyDescent="0.25">
      <c r="B40079"/>
      <c r="C40079"/>
      <c r="D40079" s="13"/>
      <c r="E40079" s="13"/>
      <c r="K40079" s="23"/>
      <c r="O40079" s="21"/>
      <c r="P40079" s="27"/>
      <c r="Q40079" s="16"/>
      <c r="U40079" s="27"/>
    </row>
    <row r="40080" spans="2:21" x14ac:dyDescent="0.25">
      <c r="B40080"/>
      <c r="C40080"/>
      <c r="D40080" s="13"/>
      <c r="E40080" s="13"/>
      <c r="K40080" s="23"/>
      <c r="O40080" s="21"/>
      <c r="P40080" s="27"/>
      <c r="Q40080" s="16"/>
      <c r="U40080" s="27"/>
    </row>
    <row r="40081" spans="2:21" x14ac:dyDescent="0.25">
      <c r="B40081"/>
      <c r="C40081"/>
      <c r="D40081" s="13"/>
      <c r="E40081" s="13"/>
      <c r="K40081" s="23"/>
      <c r="O40081" s="21"/>
      <c r="P40081" s="27"/>
      <c r="Q40081" s="16"/>
      <c r="U40081" s="27"/>
    </row>
    <row r="40082" spans="2:21" x14ac:dyDescent="0.25">
      <c r="B40082"/>
      <c r="C40082"/>
      <c r="D40082" s="13"/>
      <c r="E40082" s="13"/>
      <c r="K40082" s="23"/>
      <c r="O40082" s="21"/>
      <c r="P40082" s="27"/>
      <c r="Q40082" s="16"/>
      <c r="U40082" s="27"/>
    </row>
    <row r="40083" spans="2:21" x14ac:dyDescent="0.25">
      <c r="B40083"/>
      <c r="C40083"/>
      <c r="D40083" s="13"/>
      <c r="E40083" s="13"/>
      <c r="K40083" s="23"/>
      <c r="O40083" s="21"/>
      <c r="P40083" s="27"/>
      <c r="Q40083" s="16"/>
      <c r="U40083" s="27"/>
    </row>
    <row r="40084" spans="2:21" x14ac:dyDescent="0.25">
      <c r="B40084"/>
      <c r="C40084"/>
      <c r="D40084" s="13"/>
      <c r="E40084" s="13"/>
      <c r="K40084" s="23"/>
      <c r="O40084" s="21"/>
      <c r="P40084" s="27"/>
      <c r="Q40084" s="16"/>
      <c r="U40084" s="27"/>
    </row>
    <row r="40085" spans="2:21" x14ac:dyDescent="0.25">
      <c r="B40085"/>
      <c r="C40085"/>
      <c r="D40085" s="13"/>
      <c r="E40085" s="13"/>
      <c r="K40085" s="23"/>
      <c r="O40085" s="21"/>
      <c r="P40085" s="27"/>
      <c r="Q40085" s="16"/>
      <c r="U40085" s="27"/>
    </row>
    <row r="40086" spans="2:21" x14ac:dyDescent="0.25">
      <c r="B40086"/>
      <c r="C40086"/>
      <c r="D40086" s="13"/>
      <c r="E40086" s="13"/>
      <c r="K40086" s="23"/>
      <c r="O40086" s="21"/>
      <c r="P40086" s="27"/>
      <c r="Q40086" s="16"/>
      <c r="U40086" s="27"/>
    </row>
    <row r="40087" spans="2:21" x14ac:dyDescent="0.25">
      <c r="B40087"/>
      <c r="C40087"/>
      <c r="D40087" s="13"/>
      <c r="E40087" s="13"/>
      <c r="K40087" s="23"/>
      <c r="O40087" s="21"/>
      <c r="P40087" s="27"/>
      <c r="Q40087" s="16"/>
      <c r="U40087" s="27"/>
    </row>
    <row r="40088" spans="2:21" x14ac:dyDescent="0.25">
      <c r="B40088"/>
      <c r="C40088"/>
      <c r="D40088" s="13"/>
      <c r="E40088" s="13"/>
      <c r="K40088" s="23"/>
      <c r="O40088" s="21"/>
      <c r="P40088" s="27"/>
      <c r="Q40088" s="16"/>
      <c r="U40088" s="27"/>
    </row>
    <row r="40089" spans="2:21" x14ac:dyDescent="0.25">
      <c r="B40089"/>
      <c r="C40089"/>
      <c r="D40089" s="13"/>
      <c r="E40089" s="13"/>
      <c r="K40089" s="23"/>
      <c r="O40089" s="21"/>
      <c r="P40089" s="27"/>
      <c r="Q40089" s="16"/>
      <c r="U40089" s="27"/>
    </row>
    <row r="40090" spans="2:21" x14ac:dyDescent="0.25">
      <c r="B40090"/>
      <c r="C40090"/>
      <c r="D40090" s="13"/>
      <c r="E40090" s="13"/>
      <c r="K40090" s="23"/>
      <c r="O40090" s="21"/>
      <c r="P40090" s="27"/>
      <c r="Q40090" s="16"/>
      <c r="U40090" s="27"/>
    </row>
    <row r="40091" spans="2:21" x14ac:dyDescent="0.25">
      <c r="B40091"/>
      <c r="C40091"/>
      <c r="D40091" s="13"/>
      <c r="E40091" s="13"/>
      <c r="K40091" s="23"/>
      <c r="O40091" s="21"/>
      <c r="P40091" s="27"/>
      <c r="Q40091" s="16"/>
      <c r="U40091" s="27"/>
    </row>
    <row r="40092" spans="2:21" x14ac:dyDescent="0.25">
      <c r="B40092"/>
      <c r="C40092"/>
      <c r="D40092" s="13"/>
      <c r="E40092" s="13"/>
      <c r="K40092" s="23"/>
      <c r="O40092" s="21"/>
      <c r="P40092" s="27"/>
      <c r="Q40092" s="16"/>
      <c r="U40092" s="27"/>
    </row>
    <row r="40093" spans="2:21" x14ac:dyDescent="0.25">
      <c r="B40093"/>
      <c r="C40093"/>
      <c r="D40093" s="13"/>
      <c r="E40093" s="13"/>
      <c r="K40093" s="23"/>
      <c r="O40093" s="21"/>
      <c r="P40093" s="27"/>
      <c r="Q40093" s="16"/>
      <c r="U40093" s="27"/>
    </row>
    <row r="40094" spans="2:21" x14ac:dyDescent="0.25">
      <c r="B40094"/>
      <c r="C40094"/>
      <c r="D40094" s="13"/>
      <c r="E40094" s="13"/>
      <c r="K40094" s="23"/>
      <c r="O40094" s="21"/>
      <c r="P40094" s="27"/>
      <c r="Q40094" s="16"/>
      <c r="U40094" s="27"/>
    </row>
    <row r="40095" spans="2:21" x14ac:dyDescent="0.25">
      <c r="B40095"/>
      <c r="C40095"/>
      <c r="D40095" s="13"/>
      <c r="E40095" s="13"/>
      <c r="K40095" s="23"/>
      <c r="O40095" s="21"/>
      <c r="P40095" s="27"/>
      <c r="Q40095" s="16"/>
      <c r="U40095" s="27"/>
    </row>
    <row r="40096" spans="2:21" x14ac:dyDescent="0.25">
      <c r="B40096"/>
      <c r="C40096"/>
      <c r="D40096" s="13"/>
      <c r="E40096" s="13"/>
      <c r="K40096" s="23"/>
      <c r="O40096" s="21"/>
      <c r="P40096" s="27"/>
      <c r="Q40096" s="16"/>
      <c r="U40096" s="27"/>
    </row>
    <row r="40097" spans="2:21" x14ac:dyDescent="0.25">
      <c r="B40097"/>
      <c r="C40097"/>
      <c r="D40097" s="13"/>
      <c r="E40097" s="13"/>
      <c r="K40097" s="23"/>
      <c r="O40097" s="21"/>
      <c r="P40097" s="27"/>
      <c r="Q40097" s="16"/>
      <c r="U40097" s="27"/>
    </row>
    <row r="40098" spans="2:21" x14ac:dyDescent="0.25">
      <c r="B40098"/>
      <c r="C40098"/>
      <c r="D40098" s="13"/>
      <c r="E40098" s="13"/>
      <c r="K40098" s="23"/>
      <c r="O40098" s="21"/>
      <c r="P40098" s="27"/>
      <c r="Q40098" s="16"/>
      <c r="U40098" s="27"/>
    </row>
    <row r="40099" spans="2:21" x14ac:dyDescent="0.25">
      <c r="B40099"/>
      <c r="C40099"/>
      <c r="D40099" s="13"/>
      <c r="E40099" s="13"/>
      <c r="K40099" s="23"/>
      <c r="O40099" s="21"/>
      <c r="P40099" s="27"/>
      <c r="Q40099" s="16"/>
      <c r="U40099" s="27"/>
    </row>
    <row r="40100" spans="2:21" x14ac:dyDescent="0.25">
      <c r="B40100"/>
      <c r="C40100"/>
      <c r="D40100" s="13"/>
      <c r="E40100" s="13"/>
      <c r="K40100" s="23"/>
      <c r="O40100" s="21"/>
      <c r="P40100" s="27"/>
      <c r="Q40100" s="16"/>
      <c r="U40100" s="27"/>
    </row>
    <row r="40101" spans="2:21" x14ac:dyDescent="0.25">
      <c r="B40101"/>
      <c r="C40101"/>
      <c r="D40101" s="13"/>
      <c r="E40101" s="13"/>
      <c r="K40101" s="23"/>
      <c r="O40101" s="21"/>
      <c r="P40101" s="27"/>
      <c r="Q40101" s="16"/>
      <c r="U40101" s="27"/>
    </row>
    <row r="40102" spans="2:21" x14ac:dyDescent="0.25">
      <c r="B40102"/>
      <c r="C40102"/>
      <c r="D40102" s="13"/>
      <c r="E40102" s="13"/>
      <c r="K40102" s="23"/>
      <c r="O40102" s="21"/>
      <c r="P40102" s="27"/>
      <c r="Q40102" s="16"/>
      <c r="U40102" s="27"/>
    </row>
    <row r="40103" spans="2:21" x14ac:dyDescent="0.25">
      <c r="B40103"/>
      <c r="C40103"/>
      <c r="D40103" s="13"/>
      <c r="E40103" s="13"/>
      <c r="K40103" s="23"/>
      <c r="O40103" s="21"/>
      <c r="P40103" s="27"/>
      <c r="Q40103" s="16"/>
      <c r="U40103" s="27"/>
    </row>
    <row r="40104" spans="2:21" x14ac:dyDescent="0.25">
      <c r="B40104"/>
      <c r="C40104"/>
      <c r="D40104" s="13"/>
      <c r="E40104" s="13"/>
      <c r="K40104" s="23"/>
      <c r="O40104" s="21"/>
      <c r="P40104" s="27"/>
      <c r="Q40104" s="16"/>
      <c r="U40104" s="27"/>
    </row>
    <row r="40105" spans="2:21" x14ac:dyDescent="0.25">
      <c r="B40105"/>
      <c r="C40105"/>
      <c r="D40105" s="13"/>
      <c r="E40105" s="13"/>
      <c r="K40105" s="23"/>
      <c r="O40105" s="21"/>
      <c r="P40105" s="27"/>
      <c r="Q40105" s="16"/>
      <c r="U40105" s="27"/>
    </row>
    <row r="40106" spans="2:21" x14ac:dyDescent="0.25">
      <c r="B40106"/>
      <c r="C40106"/>
      <c r="D40106" s="13"/>
      <c r="E40106" s="13"/>
      <c r="K40106" s="23"/>
      <c r="O40106" s="21"/>
      <c r="P40106" s="27"/>
      <c r="Q40106" s="16"/>
      <c r="U40106" s="27"/>
    </row>
    <row r="40107" spans="2:21" x14ac:dyDescent="0.25">
      <c r="B40107"/>
      <c r="C40107"/>
      <c r="D40107" s="13"/>
      <c r="E40107" s="13"/>
      <c r="K40107" s="23"/>
      <c r="O40107" s="21"/>
      <c r="P40107" s="27"/>
      <c r="Q40107" s="16"/>
      <c r="U40107" s="27"/>
    </row>
    <row r="40108" spans="2:21" x14ac:dyDescent="0.25">
      <c r="B40108"/>
      <c r="C40108"/>
      <c r="D40108" s="13"/>
      <c r="E40108" s="13"/>
      <c r="K40108" s="23"/>
      <c r="O40108" s="21"/>
      <c r="P40108" s="27"/>
      <c r="Q40108" s="16"/>
      <c r="U40108" s="27"/>
    </row>
    <row r="40109" spans="2:21" x14ac:dyDescent="0.25">
      <c r="B40109"/>
      <c r="C40109"/>
      <c r="D40109" s="13"/>
      <c r="E40109" s="13"/>
      <c r="K40109" s="23"/>
      <c r="O40109" s="21"/>
      <c r="P40109" s="27"/>
      <c r="Q40109" s="16"/>
      <c r="U40109" s="27"/>
    </row>
    <row r="40110" spans="2:21" x14ac:dyDescent="0.25">
      <c r="B40110"/>
      <c r="C40110"/>
      <c r="D40110" s="13"/>
      <c r="E40110" s="13"/>
      <c r="K40110" s="23"/>
      <c r="O40110" s="21"/>
      <c r="P40110" s="27"/>
      <c r="Q40110" s="16"/>
      <c r="U40110" s="27"/>
    </row>
    <row r="40111" spans="2:21" x14ac:dyDescent="0.25">
      <c r="B40111"/>
      <c r="C40111"/>
      <c r="D40111" s="13"/>
      <c r="E40111" s="13"/>
      <c r="K40111" s="23"/>
      <c r="O40111" s="21"/>
      <c r="P40111" s="27"/>
      <c r="Q40111" s="16"/>
      <c r="U40111" s="27"/>
    </row>
    <row r="40112" spans="2:21" x14ac:dyDescent="0.25">
      <c r="B40112"/>
      <c r="C40112"/>
      <c r="D40112" s="13"/>
      <c r="E40112" s="13"/>
      <c r="K40112" s="23"/>
      <c r="O40112" s="21"/>
      <c r="P40112" s="27"/>
      <c r="Q40112" s="16"/>
      <c r="U40112" s="27"/>
    </row>
    <row r="40113" spans="2:21" x14ac:dyDescent="0.25">
      <c r="B40113"/>
      <c r="C40113"/>
      <c r="D40113" s="13"/>
      <c r="E40113" s="13"/>
      <c r="K40113" s="23"/>
      <c r="O40113" s="21"/>
      <c r="P40113" s="27"/>
      <c r="Q40113" s="16"/>
      <c r="U40113" s="27"/>
    </row>
    <row r="40114" spans="2:21" x14ac:dyDescent="0.25">
      <c r="B40114"/>
      <c r="C40114"/>
      <c r="D40114" s="13"/>
      <c r="E40114" s="13"/>
      <c r="K40114" s="23"/>
      <c r="O40114" s="21"/>
      <c r="P40114" s="27"/>
      <c r="Q40114" s="16"/>
      <c r="U40114" s="27"/>
    </row>
    <row r="40115" spans="2:21" x14ac:dyDescent="0.25">
      <c r="B40115"/>
      <c r="C40115"/>
      <c r="D40115" s="13"/>
      <c r="E40115" s="13"/>
      <c r="K40115" s="23"/>
      <c r="O40115" s="21"/>
      <c r="P40115" s="27"/>
      <c r="Q40115" s="16"/>
      <c r="U40115" s="27"/>
    </row>
    <row r="40116" spans="2:21" x14ac:dyDescent="0.25">
      <c r="B40116"/>
      <c r="C40116"/>
      <c r="D40116" s="13"/>
      <c r="E40116" s="13"/>
      <c r="K40116" s="23"/>
      <c r="O40116" s="21"/>
      <c r="P40116" s="27"/>
      <c r="Q40116" s="16"/>
      <c r="U40116" s="27"/>
    </row>
    <row r="40117" spans="2:21" x14ac:dyDescent="0.25">
      <c r="B40117"/>
      <c r="C40117"/>
      <c r="D40117" s="13"/>
      <c r="E40117" s="13"/>
      <c r="K40117" s="23"/>
      <c r="O40117" s="21"/>
      <c r="P40117" s="27"/>
      <c r="Q40117" s="16"/>
      <c r="U40117" s="27"/>
    </row>
    <row r="40118" spans="2:21" x14ac:dyDescent="0.25">
      <c r="B40118"/>
      <c r="C40118"/>
      <c r="D40118" s="13"/>
      <c r="E40118" s="13"/>
      <c r="K40118" s="23"/>
      <c r="O40118" s="21"/>
      <c r="P40118" s="27"/>
      <c r="Q40118" s="16"/>
      <c r="U40118" s="27"/>
    </row>
    <row r="40119" spans="2:21" x14ac:dyDescent="0.25">
      <c r="B40119"/>
      <c r="C40119"/>
      <c r="D40119" s="13"/>
      <c r="E40119" s="13"/>
      <c r="K40119" s="23"/>
      <c r="O40119" s="21"/>
      <c r="P40119" s="27"/>
      <c r="Q40119" s="16"/>
      <c r="U40119" s="27"/>
    </row>
    <row r="40120" spans="2:21" x14ac:dyDescent="0.25">
      <c r="B40120"/>
      <c r="C40120"/>
      <c r="D40120" s="13"/>
      <c r="E40120" s="13"/>
      <c r="K40120" s="23"/>
      <c r="O40120" s="21"/>
      <c r="P40120" s="27"/>
      <c r="Q40120" s="16"/>
      <c r="U40120" s="27"/>
    </row>
    <row r="40121" spans="2:21" x14ac:dyDescent="0.25">
      <c r="B40121"/>
      <c r="C40121"/>
      <c r="D40121" s="13"/>
      <c r="E40121" s="13"/>
      <c r="K40121" s="23"/>
      <c r="O40121" s="21"/>
      <c r="P40121" s="27"/>
      <c r="Q40121" s="16"/>
      <c r="U40121" s="27"/>
    </row>
    <row r="40122" spans="2:21" x14ac:dyDescent="0.25">
      <c r="B40122"/>
      <c r="C40122"/>
      <c r="D40122" s="13"/>
      <c r="E40122" s="13"/>
      <c r="K40122" s="23"/>
      <c r="O40122" s="21"/>
      <c r="P40122" s="27"/>
      <c r="Q40122" s="16"/>
      <c r="U40122" s="27"/>
    </row>
    <row r="40123" spans="2:21" x14ac:dyDescent="0.25">
      <c r="B40123"/>
      <c r="C40123"/>
      <c r="D40123" s="13"/>
      <c r="E40123" s="13"/>
      <c r="K40123" s="23"/>
      <c r="O40123" s="21"/>
      <c r="P40123" s="27"/>
      <c r="Q40123" s="16"/>
      <c r="U40123" s="27"/>
    </row>
    <row r="40124" spans="2:21" x14ac:dyDescent="0.25">
      <c r="B40124"/>
      <c r="C40124"/>
      <c r="D40124" s="13"/>
      <c r="E40124" s="13"/>
      <c r="K40124" s="23"/>
      <c r="O40124" s="21"/>
      <c r="P40124" s="27"/>
      <c r="Q40124" s="16"/>
      <c r="U40124" s="27"/>
    </row>
    <row r="40125" spans="2:21" x14ac:dyDescent="0.25">
      <c r="B40125"/>
      <c r="C40125"/>
      <c r="D40125" s="13"/>
      <c r="E40125" s="13"/>
      <c r="K40125" s="23"/>
      <c r="O40125" s="21"/>
      <c r="P40125" s="27"/>
      <c r="Q40125" s="16"/>
      <c r="U40125" s="27"/>
    </row>
    <row r="40126" spans="2:21" x14ac:dyDescent="0.25">
      <c r="B40126"/>
      <c r="C40126"/>
      <c r="D40126" s="13"/>
      <c r="E40126" s="13"/>
      <c r="K40126" s="23"/>
      <c r="O40126" s="21"/>
      <c r="P40126" s="27"/>
      <c r="Q40126" s="16"/>
      <c r="U40126" s="27"/>
    </row>
    <row r="40127" spans="2:21" x14ac:dyDescent="0.25">
      <c r="B40127"/>
      <c r="C40127"/>
      <c r="D40127" s="13"/>
      <c r="E40127" s="13"/>
      <c r="K40127" s="23"/>
      <c r="O40127" s="21"/>
      <c r="P40127" s="27"/>
      <c r="Q40127" s="16"/>
      <c r="U40127" s="27"/>
    </row>
    <row r="40128" spans="2:21" x14ac:dyDescent="0.25">
      <c r="B40128"/>
      <c r="C40128"/>
      <c r="D40128" s="13"/>
      <c r="E40128" s="13"/>
      <c r="K40128" s="23"/>
      <c r="O40128" s="21"/>
      <c r="P40128" s="27"/>
      <c r="Q40128" s="16"/>
      <c r="U40128" s="27"/>
    </row>
    <row r="40129" spans="2:21" x14ac:dyDescent="0.25">
      <c r="B40129"/>
      <c r="C40129"/>
      <c r="D40129" s="13"/>
      <c r="E40129" s="13"/>
      <c r="K40129" s="23"/>
      <c r="O40129" s="21"/>
      <c r="P40129" s="27"/>
      <c r="Q40129" s="16"/>
      <c r="U40129" s="27"/>
    </row>
    <row r="40130" spans="2:21" x14ac:dyDescent="0.25">
      <c r="B40130"/>
      <c r="C40130"/>
      <c r="D40130" s="13"/>
      <c r="E40130" s="13"/>
      <c r="K40130" s="23"/>
      <c r="O40130" s="21"/>
      <c r="P40130" s="27"/>
      <c r="Q40130" s="16"/>
      <c r="U40130" s="27"/>
    </row>
    <row r="40131" spans="2:21" x14ac:dyDescent="0.25">
      <c r="B40131"/>
      <c r="C40131"/>
      <c r="D40131" s="13"/>
      <c r="E40131" s="13"/>
      <c r="K40131" s="23"/>
      <c r="O40131" s="21"/>
      <c r="P40131" s="27"/>
      <c r="Q40131" s="16"/>
      <c r="U40131" s="27"/>
    </row>
    <row r="40132" spans="2:21" x14ac:dyDescent="0.25">
      <c r="B40132"/>
      <c r="C40132"/>
      <c r="D40132" s="13"/>
      <c r="E40132" s="13"/>
      <c r="K40132" s="23"/>
      <c r="O40132" s="21"/>
      <c r="P40132" s="27"/>
      <c r="Q40132" s="16"/>
      <c r="U40132" s="27"/>
    </row>
    <row r="40133" spans="2:21" x14ac:dyDescent="0.25">
      <c r="B40133"/>
      <c r="C40133"/>
      <c r="D40133" s="13"/>
      <c r="E40133" s="13"/>
      <c r="K40133" s="23"/>
      <c r="O40133" s="21"/>
      <c r="P40133" s="27"/>
      <c r="Q40133" s="16"/>
      <c r="U40133" s="27"/>
    </row>
    <row r="40134" spans="2:21" x14ac:dyDescent="0.25">
      <c r="B40134"/>
      <c r="C40134"/>
      <c r="D40134" s="13"/>
      <c r="E40134" s="13"/>
      <c r="K40134" s="23"/>
      <c r="O40134" s="21"/>
      <c r="P40134" s="27"/>
      <c r="Q40134" s="16"/>
      <c r="U40134" s="27"/>
    </row>
    <row r="40135" spans="2:21" x14ac:dyDescent="0.25">
      <c r="B40135"/>
      <c r="C40135"/>
      <c r="D40135" s="13"/>
      <c r="E40135" s="13"/>
      <c r="K40135" s="23"/>
      <c r="O40135" s="21"/>
      <c r="P40135" s="27"/>
      <c r="Q40135" s="16"/>
      <c r="U40135" s="27"/>
    </row>
    <row r="40136" spans="2:21" x14ac:dyDescent="0.25">
      <c r="B40136"/>
      <c r="C40136"/>
      <c r="D40136" s="13"/>
      <c r="E40136" s="13"/>
      <c r="K40136" s="23"/>
      <c r="O40136" s="21"/>
      <c r="P40136" s="27"/>
      <c r="Q40136" s="16"/>
      <c r="U40136" s="27"/>
    </row>
    <row r="40137" spans="2:21" x14ac:dyDescent="0.25">
      <c r="B40137"/>
      <c r="C40137"/>
      <c r="D40137" s="13"/>
      <c r="E40137" s="13"/>
      <c r="K40137" s="23"/>
      <c r="O40137" s="21"/>
      <c r="P40137" s="27"/>
      <c r="Q40137" s="16"/>
      <c r="U40137" s="27"/>
    </row>
    <row r="40138" spans="2:21" x14ac:dyDescent="0.25">
      <c r="B40138"/>
      <c r="C40138"/>
      <c r="D40138" s="13"/>
      <c r="E40138" s="13"/>
      <c r="K40138" s="23"/>
      <c r="O40138" s="21"/>
      <c r="P40138" s="27"/>
      <c r="Q40138" s="16"/>
      <c r="U40138" s="27"/>
    </row>
    <row r="40139" spans="2:21" x14ac:dyDescent="0.25">
      <c r="B40139"/>
      <c r="C40139"/>
      <c r="D40139" s="13"/>
      <c r="E40139" s="13"/>
      <c r="K40139" s="23"/>
      <c r="O40139" s="21"/>
      <c r="P40139" s="27"/>
      <c r="Q40139" s="16"/>
      <c r="U40139" s="27"/>
    </row>
    <row r="40140" spans="2:21" x14ac:dyDescent="0.25">
      <c r="B40140"/>
      <c r="C40140"/>
      <c r="D40140" s="13"/>
      <c r="E40140" s="13"/>
      <c r="K40140" s="23"/>
      <c r="O40140" s="21"/>
      <c r="P40140" s="27"/>
      <c r="Q40140" s="16"/>
      <c r="U40140" s="27"/>
    </row>
    <row r="40141" spans="2:21" x14ac:dyDescent="0.25">
      <c r="B40141"/>
      <c r="C40141"/>
      <c r="D40141" s="13"/>
      <c r="E40141" s="13"/>
      <c r="K40141" s="23"/>
      <c r="O40141" s="21"/>
      <c r="P40141" s="27"/>
      <c r="Q40141" s="16"/>
      <c r="U40141" s="27"/>
    </row>
    <row r="40142" spans="2:21" x14ac:dyDescent="0.25">
      <c r="B40142"/>
      <c r="C40142"/>
      <c r="D40142" s="13"/>
      <c r="E40142" s="13"/>
      <c r="K40142" s="23"/>
      <c r="O40142" s="21"/>
      <c r="P40142" s="27"/>
      <c r="Q40142" s="16"/>
      <c r="U40142" s="27"/>
    </row>
    <row r="40143" spans="2:21" x14ac:dyDescent="0.25">
      <c r="B40143"/>
      <c r="C40143"/>
      <c r="D40143" s="13"/>
      <c r="E40143" s="13"/>
      <c r="K40143" s="23"/>
      <c r="O40143" s="21"/>
      <c r="P40143" s="27"/>
      <c r="Q40143" s="16"/>
      <c r="U40143" s="27"/>
    </row>
    <row r="40144" spans="2:21" x14ac:dyDescent="0.25">
      <c r="B40144"/>
      <c r="C40144"/>
      <c r="D40144" s="13"/>
      <c r="E40144" s="13"/>
      <c r="K40144" s="23"/>
      <c r="O40144" s="21"/>
      <c r="P40144" s="27"/>
      <c r="Q40144" s="16"/>
      <c r="U40144" s="27"/>
    </row>
    <row r="40145" spans="2:21" x14ac:dyDescent="0.25">
      <c r="B40145"/>
      <c r="C40145"/>
      <c r="D40145" s="13"/>
      <c r="E40145" s="13"/>
      <c r="K40145" s="23"/>
      <c r="O40145" s="21"/>
      <c r="P40145" s="27"/>
      <c r="Q40145" s="16"/>
      <c r="U40145" s="27"/>
    </row>
    <row r="40146" spans="2:21" x14ac:dyDescent="0.25">
      <c r="B40146"/>
      <c r="C40146"/>
      <c r="D40146" s="13"/>
      <c r="E40146" s="13"/>
      <c r="K40146" s="23"/>
      <c r="O40146" s="21"/>
      <c r="P40146" s="27"/>
      <c r="Q40146" s="16"/>
      <c r="U40146" s="27"/>
    </row>
    <row r="40147" spans="2:21" x14ac:dyDescent="0.25">
      <c r="B40147"/>
      <c r="C40147"/>
      <c r="D40147" s="13"/>
      <c r="E40147" s="13"/>
      <c r="K40147" s="23"/>
      <c r="O40147" s="21"/>
      <c r="P40147" s="27"/>
      <c r="Q40147" s="16"/>
      <c r="U40147" s="27"/>
    </row>
    <row r="40148" spans="2:21" x14ac:dyDescent="0.25">
      <c r="B40148"/>
      <c r="C40148"/>
      <c r="D40148" s="13"/>
      <c r="E40148" s="13"/>
      <c r="K40148" s="23"/>
      <c r="O40148" s="21"/>
      <c r="P40148" s="27"/>
      <c r="Q40148" s="16"/>
      <c r="U40148" s="27"/>
    </row>
    <row r="40149" spans="2:21" x14ac:dyDescent="0.25">
      <c r="B40149"/>
      <c r="C40149"/>
      <c r="D40149" s="13"/>
      <c r="E40149" s="13"/>
      <c r="K40149" s="23"/>
      <c r="O40149" s="21"/>
      <c r="P40149" s="27"/>
      <c r="Q40149" s="16"/>
      <c r="U40149" s="27"/>
    </row>
    <row r="40150" spans="2:21" x14ac:dyDescent="0.25">
      <c r="B40150"/>
      <c r="C40150"/>
      <c r="D40150" s="13"/>
      <c r="E40150" s="13"/>
      <c r="K40150" s="23"/>
      <c r="O40150" s="21"/>
      <c r="P40150" s="27"/>
      <c r="Q40150" s="16"/>
      <c r="U40150" s="27"/>
    </row>
    <row r="40151" spans="2:21" x14ac:dyDescent="0.25">
      <c r="B40151"/>
      <c r="C40151"/>
      <c r="D40151" s="13"/>
      <c r="E40151" s="13"/>
      <c r="K40151" s="23"/>
      <c r="O40151" s="21"/>
      <c r="P40151" s="27"/>
      <c r="Q40151" s="16"/>
      <c r="U40151" s="27"/>
    </row>
    <row r="40152" spans="2:21" x14ac:dyDescent="0.25">
      <c r="B40152"/>
      <c r="C40152"/>
      <c r="D40152" s="13"/>
      <c r="E40152" s="13"/>
      <c r="K40152" s="23"/>
      <c r="O40152" s="21"/>
      <c r="P40152" s="27"/>
      <c r="Q40152" s="16"/>
      <c r="U40152" s="27"/>
    </row>
    <row r="40153" spans="2:21" x14ac:dyDescent="0.25">
      <c r="B40153"/>
      <c r="C40153"/>
      <c r="D40153" s="13"/>
      <c r="E40153" s="13"/>
      <c r="K40153" s="23"/>
      <c r="O40153" s="21"/>
      <c r="P40153" s="27"/>
      <c r="Q40153" s="16"/>
      <c r="U40153" s="27"/>
    </row>
    <row r="40154" spans="2:21" x14ac:dyDescent="0.25">
      <c r="B40154"/>
      <c r="C40154"/>
      <c r="D40154" s="13"/>
      <c r="E40154" s="13"/>
      <c r="K40154" s="23"/>
      <c r="O40154" s="21"/>
      <c r="P40154" s="27"/>
      <c r="Q40154" s="16"/>
      <c r="U40154" s="27"/>
    </row>
    <row r="40155" spans="2:21" x14ac:dyDescent="0.25">
      <c r="B40155"/>
      <c r="C40155"/>
      <c r="D40155" s="13"/>
      <c r="E40155" s="13"/>
      <c r="K40155" s="23"/>
      <c r="O40155" s="21"/>
      <c r="P40155" s="27"/>
      <c r="Q40155" s="16"/>
      <c r="U40155" s="27"/>
    </row>
    <row r="40156" spans="2:21" x14ac:dyDescent="0.25">
      <c r="B40156"/>
      <c r="C40156"/>
      <c r="D40156" s="13"/>
      <c r="E40156" s="13"/>
      <c r="K40156" s="23"/>
      <c r="O40156" s="21"/>
      <c r="P40156" s="27"/>
      <c r="Q40156" s="16"/>
      <c r="U40156" s="27"/>
    </row>
    <row r="40157" spans="2:21" x14ac:dyDescent="0.25">
      <c r="B40157"/>
      <c r="C40157"/>
      <c r="D40157" s="13"/>
      <c r="E40157" s="13"/>
      <c r="K40157" s="23"/>
      <c r="O40157" s="21"/>
      <c r="P40157" s="27"/>
      <c r="Q40157" s="16"/>
      <c r="U40157" s="27"/>
    </row>
    <row r="40158" spans="2:21" x14ac:dyDescent="0.25">
      <c r="B40158"/>
      <c r="C40158"/>
      <c r="D40158" s="13"/>
      <c r="E40158" s="13"/>
      <c r="K40158" s="23"/>
      <c r="O40158" s="21"/>
      <c r="P40158" s="27"/>
      <c r="Q40158" s="16"/>
      <c r="U40158" s="27"/>
    </row>
    <row r="40159" spans="2:21" x14ac:dyDescent="0.25">
      <c r="B40159"/>
      <c r="C40159"/>
      <c r="D40159" s="13"/>
      <c r="E40159" s="13"/>
      <c r="K40159" s="23"/>
      <c r="O40159" s="21"/>
      <c r="P40159" s="27"/>
      <c r="Q40159" s="16"/>
      <c r="U40159" s="27"/>
    </row>
    <row r="40160" spans="2:21" x14ac:dyDescent="0.25">
      <c r="B40160"/>
      <c r="C40160"/>
      <c r="D40160" s="13"/>
      <c r="E40160" s="13"/>
      <c r="K40160" s="23"/>
      <c r="O40160" s="21"/>
      <c r="P40160" s="27"/>
      <c r="Q40160" s="16"/>
      <c r="U40160" s="27"/>
    </row>
    <row r="40161" spans="2:21" x14ac:dyDescent="0.25">
      <c r="B40161"/>
      <c r="C40161"/>
      <c r="D40161" s="13"/>
      <c r="E40161" s="13"/>
      <c r="K40161" s="23"/>
      <c r="O40161" s="21"/>
      <c r="P40161" s="27"/>
      <c r="Q40161" s="16"/>
      <c r="U40161" s="27"/>
    </row>
    <row r="40162" spans="2:21" x14ac:dyDescent="0.25">
      <c r="B40162"/>
      <c r="C40162"/>
      <c r="D40162" s="13"/>
      <c r="E40162" s="13"/>
      <c r="K40162" s="23"/>
      <c r="O40162" s="21"/>
      <c r="P40162" s="27"/>
      <c r="Q40162" s="16"/>
      <c r="U40162" s="27"/>
    </row>
    <row r="40163" spans="2:21" x14ac:dyDescent="0.25">
      <c r="B40163"/>
      <c r="C40163"/>
      <c r="D40163" s="13"/>
      <c r="E40163" s="13"/>
      <c r="K40163" s="23"/>
      <c r="O40163" s="21"/>
      <c r="P40163" s="27"/>
      <c r="Q40163" s="16"/>
      <c r="U40163" s="27"/>
    </row>
    <row r="40164" spans="2:21" x14ac:dyDescent="0.25">
      <c r="B40164"/>
      <c r="C40164"/>
      <c r="D40164" s="13"/>
      <c r="E40164" s="13"/>
      <c r="K40164" s="23"/>
      <c r="O40164" s="21"/>
      <c r="P40164" s="27"/>
      <c r="Q40164" s="16"/>
      <c r="U40164" s="27"/>
    </row>
    <row r="40165" spans="2:21" x14ac:dyDescent="0.25">
      <c r="B40165"/>
      <c r="C40165"/>
      <c r="D40165" s="13"/>
      <c r="E40165" s="13"/>
      <c r="K40165" s="23"/>
      <c r="O40165" s="21"/>
      <c r="P40165" s="27"/>
      <c r="Q40165" s="16"/>
      <c r="U40165" s="27"/>
    </row>
    <row r="40166" spans="2:21" x14ac:dyDescent="0.25">
      <c r="B40166"/>
      <c r="C40166"/>
      <c r="D40166" s="13"/>
      <c r="E40166" s="13"/>
      <c r="K40166" s="23"/>
      <c r="O40166" s="21"/>
      <c r="P40166" s="27"/>
      <c r="Q40166" s="16"/>
      <c r="U40166" s="27"/>
    </row>
    <row r="40167" spans="2:21" x14ac:dyDescent="0.25">
      <c r="B40167"/>
      <c r="C40167"/>
      <c r="D40167" s="13"/>
      <c r="E40167" s="13"/>
      <c r="K40167" s="23"/>
      <c r="O40167" s="21"/>
      <c r="P40167" s="27"/>
      <c r="Q40167" s="16"/>
      <c r="U40167" s="27"/>
    </row>
    <row r="40168" spans="2:21" x14ac:dyDescent="0.25">
      <c r="B40168"/>
      <c r="C40168"/>
      <c r="D40168" s="13"/>
      <c r="E40168" s="13"/>
      <c r="K40168" s="23"/>
      <c r="O40168" s="21"/>
      <c r="P40168" s="27"/>
      <c r="Q40168" s="16"/>
      <c r="U40168" s="27"/>
    </row>
    <row r="40169" spans="2:21" x14ac:dyDescent="0.25">
      <c r="B40169"/>
      <c r="C40169"/>
      <c r="D40169" s="13"/>
      <c r="E40169" s="13"/>
      <c r="K40169" s="23"/>
      <c r="O40169" s="21"/>
      <c r="P40169" s="27"/>
      <c r="Q40169" s="16"/>
      <c r="U40169" s="27"/>
    </row>
    <row r="40170" spans="2:21" x14ac:dyDescent="0.25">
      <c r="B40170"/>
      <c r="C40170"/>
      <c r="D40170" s="13"/>
      <c r="E40170" s="13"/>
      <c r="K40170" s="23"/>
      <c r="O40170" s="21"/>
      <c r="P40170" s="27"/>
      <c r="Q40170" s="16"/>
      <c r="U40170" s="27"/>
    </row>
    <row r="40171" spans="2:21" x14ac:dyDescent="0.25">
      <c r="B40171"/>
      <c r="C40171"/>
      <c r="D40171" s="13"/>
      <c r="E40171" s="13"/>
      <c r="K40171" s="23"/>
      <c r="O40171" s="21"/>
      <c r="P40171" s="27"/>
      <c r="Q40171" s="16"/>
      <c r="U40171" s="27"/>
    </row>
    <row r="40172" spans="2:21" x14ac:dyDescent="0.25">
      <c r="B40172"/>
      <c r="C40172"/>
      <c r="D40172" s="13"/>
      <c r="E40172" s="13"/>
      <c r="K40172" s="23"/>
      <c r="O40172" s="21"/>
      <c r="P40172" s="27"/>
      <c r="Q40172" s="16"/>
      <c r="U40172" s="27"/>
    </row>
    <row r="40173" spans="2:21" x14ac:dyDescent="0.25">
      <c r="B40173"/>
      <c r="C40173"/>
      <c r="D40173" s="13"/>
      <c r="E40173" s="13"/>
      <c r="K40173" s="23"/>
      <c r="O40173" s="21"/>
      <c r="P40173" s="27"/>
      <c r="Q40173" s="16"/>
      <c r="U40173" s="27"/>
    </row>
    <row r="40174" spans="2:21" x14ac:dyDescent="0.25">
      <c r="B40174"/>
      <c r="C40174"/>
      <c r="D40174" s="13"/>
      <c r="E40174" s="13"/>
      <c r="K40174" s="23"/>
      <c r="O40174" s="21"/>
      <c r="P40174" s="27"/>
      <c r="Q40174" s="16"/>
      <c r="U40174" s="27"/>
    </row>
    <row r="40175" spans="2:21" x14ac:dyDescent="0.25">
      <c r="B40175"/>
      <c r="C40175"/>
      <c r="D40175" s="13"/>
      <c r="E40175" s="13"/>
      <c r="K40175" s="23"/>
      <c r="O40175" s="21"/>
      <c r="P40175" s="27"/>
      <c r="Q40175" s="16"/>
      <c r="U40175" s="27"/>
    </row>
    <row r="40176" spans="2:21" x14ac:dyDescent="0.25">
      <c r="B40176"/>
      <c r="C40176"/>
      <c r="D40176" s="13"/>
      <c r="E40176" s="13"/>
      <c r="K40176" s="23"/>
      <c r="O40176" s="21"/>
      <c r="P40176" s="27"/>
      <c r="Q40176" s="16"/>
      <c r="U40176" s="27"/>
    </row>
    <row r="40177" spans="2:21" x14ac:dyDescent="0.25">
      <c r="B40177"/>
      <c r="C40177"/>
      <c r="D40177" s="13"/>
      <c r="E40177" s="13"/>
      <c r="K40177" s="23"/>
      <c r="O40177" s="21"/>
      <c r="P40177" s="27"/>
      <c r="Q40177" s="16"/>
      <c r="U40177" s="27"/>
    </row>
    <row r="40178" spans="2:21" x14ac:dyDescent="0.25">
      <c r="B40178"/>
      <c r="C40178"/>
      <c r="D40178" s="13"/>
      <c r="E40178" s="13"/>
      <c r="K40178" s="23"/>
      <c r="O40178" s="21"/>
      <c r="P40178" s="27"/>
      <c r="Q40178" s="16"/>
      <c r="U40178" s="27"/>
    </row>
    <row r="40179" spans="2:21" x14ac:dyDescent="0.25">
      <c r="B40179"/>
      <c r="C40179"/>
      <c r="D40179" s="13"/>
      <c r="E40179" s="13"/>
      <c r="K40179" s="23"/>
      <c r="O40179" s="21"/>
      <c r="P40179" s="27"/>
      <c r="Q40179" s="16"/>
      <c r="U40179" s="27"/>
    </row>
    <row r="40180" spans="2:21" x14ac:dyDescent="0.25">
      <c r="B40180"/>
      <c r="C40180"/>
      <c r="D40180" s="13"/>
      <c r="E40180" s="13"/>
      <c r="K40180" s="23"/>
      <c r="O40180" s="21"/>
      <c r="P40180" s="27"/>
      <c r="Q40180" s="16"/>
      <c r="U40180" s="27"/>
    </row>
    <row r="40181" spans="2:21" x14ac:dyDescent="0.25">
      <c r="B40181"/>
      <c r="C40181"/>
      <c r="D40181" s="13"/>
      <c r="E40181" s="13"/>
      <c r="K40181" s="23"/>
      <c r="O40181" s="21"/>
      <c r="P40181" s="27"/>
      <c r="Q40181" s="16"/>
      <c r="U40181" s="27"/>
    </row>
    <row r="40182" spans="2:21" x14ac:dyDescent="0.25">
      <c r="B40182"/>
      <c r="C40182"/>
      <c r="D40182" s="13"/>
      <c r="E40182" s="13"/>
      <c r="K40182" s="23"/>
      <c r="O40182" s="21"/>
      <c r="P40182" s="27"/>
      <c r="Q40182" s="16"/>
      <c r="U40182" s="27"/>
    </row>
    <row r="40183" spans="2:21" x14ac:dyDescent="0.25">
      <c r="B40183"/>
      <c r="C40183"/>
      <c r="D40183" s="13"/>
      <c r="E40183" s="13"/>
      <c r="K40183" s="23"/>
      <c r="O40183" s="21"/>
      <c r="P40183" s="27"/>
      <c r="Q40183" s="16"/>
      <c r="U40183" s="27"/>
    </row>
    <row r="40184" spans="2:21" x14ac:dyDescent="0.25">
      <c r="B40184"/>
      <c r="C40184"/>
      <c r="D40184" s="13"/>
      <c r="E40184" s="13"/>
      <c r="K40184" s="23"/>
      <c r="O40184" s="21"/>
      <c r="P40184" s="27"/>
      <c r="Q40184" s="16"/>
      <c r="U40184" s="27"/>
    </row>
    <row r="40185" spans="2:21" x14ac:dyDescent="0.25">
      <c r="B40185"/>
      <c r="C40185"/>
      <c r="D40185" s="13"/>
      <c r="E40185" s="13"/>
      <c r="K40185" s="23"/>
      <c r="O40185" s="21"/>
      <c r="P40185" s="27"/>
      <c r="Q40185" s="16"/>
      <c r="U40185" s="27"/>
    </row>
    <row r="40186" spans="2:21" x14ac:dyDescent="0.25">
      <c r="B40186"/>
      <c r="C40186"/>
      <c r="D40186" s="13"/>
      <c r="E40186" s="13"/>
      <c r="K40186" s="23"/>
      <c r="O40186" s="21"/>
      <c r="P40186" s="27"/>
      <c r="Q40186" s="16"/>
      <c r="U40186" s="27"/>
    </row>
    <row r="40187" spans="2:21" x14ac:dyDescent="0.25">
      <c r="B40187"/>
      <c r="C40187"/>
      <c r="D40187" s="13"/>
      <c r="E40187" s="13"/>
      <c r="K40187" s="23"/>
      <c r="O40187" s="21"/>
      <c r="P40187" s="27"/>
      <c r="Q40187" s="16"/>
      <c r="U40187" s="27"/>
    </row>
    <row r="40188" spans="2:21" x14ac:dyDescent="0.25">
      <c r="B40188"/>
      <c r="C40188"/>
      <c r="D40188" s="13"/>
      <c r="E40188" s="13"/>
      <c r="K40188" s="23"/>
      <c r="O40188" s="21"/>
      <c r="P40188" s="27"/>
      <c r="Q40188" s="16"/>
      <c r="U40188" s="27"/>
    </row>
    <row r="40189" spans="2:21" x14ac:dyDescent="0.25">
      <c r="B40189"/>
      <c r="C40189"/>
      <c r="D40189" s="13"/>
      <c r="E40189" s="13"/>
      <c r="K40189" s="23"/>
      <c r="O40189" s="21"/>
      <c r="P40189" s="27"/>
      <c r="Q40189" s="16"/>
      <c r="U40189" s="27"/>
    </row>
    <row r="40190" spans="2:21" x14ac:dyDescent="0.25">
      <c r="B40190"/>
      <c r="C40190"/>
      <c r="D40190" s="13"/>
      <c r="E40190" s="13"/>
      <c r="K40190" s="23"/>
      <c r="O40190" s="21"/>
      <c r="P40190" s="27"/>
      <c r="Q40190" s="16"/>
      <c r="U40190" s="27"/>
    </row>
    <row r="40191" spans="2:21" x14ac:dyDescent="0.25">
      <c r="B40191"/>
      <c r="C40191"/>
      <c r="D40191" s="13"/>
      <c r="E40191" s="13"/>
      <c r="K40191" s="23"/>
      <c r="O40191" s="21"/>
      <c r="P40191" s="27"/>
      <c r="Q40191" s="16"/>
      <c r="U40191" s="27"/>
    </row>
    <row r="40192" spans="2:21" x14ac:dyDescent="0.25">
      <c r="B40192"/>
      <c r="C40192"/>
      <c r="D40192" s="13"/>
      <c r="E40192" s="13"/>
      <c r="K40192" s="23"/>
      <c r="O40192" s="21"/>
      <c r="P40192" s="27"/>
      <c r="Q40192" s="16"/>
      <c r="U40192" s="27"/>
    </row>
    <row r="40193" spans="2:21" x14ac:dyDescent="0.25">
      <c r="B40193"/>
      <c r="C40193"/>
      <c r="D40193" s="13"/>
      <c r="E40193" s="13"/>
      <c r="K40193" s="23"/>
      <c r="O40193" s="21"/>
      <c r="P40193" s="27"/>
      <c r="Q40193" s="16"/>
      <c r="U40193" s="27"/>
    </row>
    <row r="40194" spans="2:21" x14ac:dyDescent="0.25">
      <c r="B40194"/>
      <c r="C40194"/>
      <c r="D40194" s="13"/>
      <c r="E40194" s="13"/>
      <c r="K40194" s="23"/>
      <c r="O40194" s="21"/>
      <c r="P40194" s="27"/>
      <c r="Q40194" s="16"/>
      <c r="U40194" s="27"/>
    </row>
    <row r="40195" spans="2:21" x14ac:dyDescent="0.25">
      <c r="B40195"/>
      <c r="C40195"/>
      <c r="D40195" s="13"/>
      <c r="E40195" s="13"/>
      <c r="K40195" s="23"/>
      <c r="O40195" s="21"/>
      <c r="P40195" s="27"/>
      <c r="Q40195" s="16"/>
      <c r="U40195" s="27"/>
    </row>
    <row r="40196" spans="2:21" x14ac:dyDescent="0.25">
      <c r="B40196"/>
      <c r="C40196"/>
      <c r="D40196" s="13"/>
      <c r="E40196" s="13"/>
      <c r="K40196" s="23"/>
      <c r="O40196" s="21"/>
      <c r="P40196" s="27"/>
      <c r="Q40196" s="16"/>
      <c r="U40196" s="27"/>
    </row>
    <row r="40197" spans="2:21" x14ac:dyDescent="0.25">
      <c r="B40197"/>
      <c r="C40197"/>
      <c r="D40197" s="13"/>
      <c r="E40197" s="13"/>
      <c r="K40197" s="23"/>
      <c r="O40197" s="21"/>
      <c r="P40197" s="27"/>
      <c r="Q40197" s="16"/>
      <c r="U40197" s="27"/>
    </row>
    <row r="40198" spans="2:21" x14ac:dyDescent="0.25">
      <c r="B40198"/>
      <c r="C40198"/>
      <c r="D40198" s="13"/>
      <c r="E40198" s="13"/>
      <c r="K40198" s="23"/>
      <c r="O40198" s="21"/>
      <c r="P40198" s="27"/>
      <c r="Q40198" s="16"/>
      <c r="U40198" s="27"/>
    </row>
    <row r="40199" spans="2:21" x14ac:dyDescent="0.25">
      <c r="B40199"/>
      <c r="C40199"/>
      <c r="D40199" s="13"/>
      <c r="E40199" s="13"/>
      <c r="K40199" s="23"/>
      <c r="O40199" s="21"/>
      <c r="P40199" s="27"/>
      <c r="Q40199" s="16"/>
      <c r="U40199" s="27"/>
    </row>
    <row r="40200" spans="2:21" x14ac:dyDescent="0.25">
      <c r="B40200"/>
      <c r="C40200"/>
      <c r="D40200" s="13"/>
      <c r="E40200" s="13"/>
      <c r="K40200" s="23"/>
      <c r="O40200" s="21"/>
      <c r="P40200" s="27"/>
      <c r="Q40200" s="16"/>
      <c r="U40200" s="27"/>
    </row>
    <row r="40201" spans="2:21" x14ac:dyDescent="0.25">
      <c r="B40201"/>
      <c r="C40201"/>
      <c r="D40201" s="13"/>
      <c r="E40201" s="13"/>
      <c r="K40201" s="23"/>
      <c r="O40201" s="21"/>
      <c r="P40201" s="27"/>
      <c r="Q40201" s="16"/>
      <c r="U40201" s="27"/>
    </row>
    <row r="40202" spans="2:21" x14ac:dyDescent="0.25">
      <c r="B40202"/>
      <c r="C40202"/>
      <c r="D40202" s="13"/>
      <c r="E40202" s="13"/>
      <c r="K40202" s="23"/>
      <c r="O40202" s="21"/>
      <c r="P40202" s="27"/>
      <c r="Q40202" s="16"/>
      <c r="U40202" s="27"/>
    </row>
    <row r="40203" spans="2:21" x14ac:dyDescent="0.25">
      <c r="B40203"/>
      <c r="C40203"/>
      <c r="D40203" s="13"/>
      <c r="E40203" s="13"/>
      <c r="K40203" s="23"/>
      <c r="O40203" s="21"/>
      <c r="P40203" s="27"/>
      <c r="Q40203" s="16"/>
      <c r="U40203" s="27"/>
    </row>
    <row r="40204" spans="2:21" x14ac:dyDescent="0.25">
      <c r="B40204"/>
      <c r="C40204"/>
      <c r="D40204" s="13"/>
      <c r="E40204" s="13"/>
      <c r="K40204" s="23"/>
      <c r="O40204" s="21"/>
      <c r="P40204" s="27"/>
      <c r="Q40204" s="16"/>
      <c r="U40204" s="27"/>
    </row>
    <row r="40205" spans="2:21" x14ac:dyDescent="0.25">
      <c r="B40205"/>
      <c r="C40205"/>
      <c r="D40205" s="13"/>
      <c r="E40205" s="13"/>
      <c r="K40205" s="23"/>
      <c r="O40205" s="21"/>
      <c r="P40205" s="27"/>
      <c r="Q40205" s="16"/>
      <c r="U40205" s="27"/>
    </row>
    <row r="40206" spans="2:21" x14ac:dyDescent="0.25">
      <c r="B40206"/>
      <c r="C40206"/>
      <c r="D40206" s="13"/>
      <c r="E40206" s="13"/>
      <c r="K40206" s="23"/>
      <c r="O40206" s="21"/>
      <c r="P40206" s="27"/>
      <c r="Q40206" s="16"/>
      <c r="U40206" s="27"/>
    </row>
    <row r="40207" spans="2:21" x14ac:dyDescent="0.25">
      <c r="B40207"/>
      <c r="C40207"/>
      <c r="D40207" s="13"/>
      <c r="E40207" s="13"/>
      <c r="K40207" s="23"/>
      <c r="O40207" s="21"/>
      <c r="P40207" s="27"/>
      <c r="Q40207" s="16"/>
      <c r="U40207" s="27"/>
    </row>
    <row r="40208" spans="2:21" x14ac:dyDescent="0.25">
      <c r="B40208"/>
      <c r="C40208"/>
      <c r="D40208" s="13"/>
      <c r="E40208" s="13"/>
      <c r="K40208" s="23"/>
      <c r="O40208" s="21"/>
      <c r="P40208" s="27"/>
      <c r="Q40208" s="16"/>
      <c r="U40208" s="27"/>
    </row>
    <row r="40209" spans="2:21" x14ac:dyDescent="0.25">
      <c r="B40209"/>
      <c r="C40209"/>
      <c r="D40209" s="13"/>
      <c r="E40209" s="13"/>
      <c r="K40209" s="23"/>
      <c r="O40209" s="21"/>
      <c r="P40209" s="27"/>
      <c r="Q40209" s="16"/>
      <c r="U40209" s="27"/>
    </row>
    <row r="40210" spans="2:21" x14ac:dyDescent="0.25">
      <c r="B40210"/>
      <c r="C40210"/>
      <c r="D40210" s="13"/>
      <c r="E40210" s="13"/>
      <c r="K40210" s="23"/>
      <c r="O40210" s="21"/>
      <c r="P40210" s="27"/>
      <c r="Q40210" s="16"/>
      <c r="U40210" s="27"/>
    </row>
    <row r="40211" spans="2:21" x14ac:dyDescent="0.25">
      <c r="B40211"/>
      <c r="C40211"/>
      <c r="D40211" s="13"/>
      <c r="E40211" s="13"/>
      <c r="K40211" s="23"/>
      <c r="O40211" s="21"/>
      <c r="P40211" s="27"/>
      <c r="Q40211" s="16"/>
      <c r="U40211" s="27"/>
    </row>
    <row r="40212" spans="2:21" x14ac:dyDescent="0.25">
      <c r="B40212"/>
      <c r="C40212"/>
      <c r="D40212" s="13"/>
      <c r="E40212" s="13"/>
      <c r="K40212" s="23"/>
      <c r="O40212" s="21"/>
      <c r="P40212" s="27"/>
      <c r="Q40212" s="16"/>
      <c r="U40212" s="27"/>
    </row>
    <row r="40213" spans="2:21" x14ac:dyDescent="0.25">
      <c r="B40213"/>
      <c r="C40213"/>
      <c r="D40213" s="13"/>
      <c r="E40213" s="13"/>
      <c r="K40213" s="23"/>
      <c r="O40213" s="21"/>
      <c r="P40213" s="27"/>
      <c r="Q40213" s="16"/>
      <c r="U40213" s="27"/>
    </row>
    <row r="40214" spans="2:21" x14ac:dyDescent="0.25">
      <c r="B40214"/>
      <c r="C40214"/>
      <c r="D40214" s="13"/>
      <c r="E40214" s="13"/>
      <c r="K40214" s="23"/>
      <c r="O40214" s="21"/>
      <c r="P40214" s="27"/>
      <c r="Q40214" s="16"/>
      <c r="U40214" s="27"/>
    </row>
    <row r="40215" spans="2:21" x14ac:dyDescent="0.25">
      <c r="B40215"/>
      <c r="C40215"/>
      <c r="D40215" s="13"/>
      <c r="E40215" s="13"/>
      <c r="K40215" s="23"/>
      <c r="O40215" s="21"/>
      <c r="P40215" s="27"/>
      <c r="Q40215" s="16"/>
      <c r="U40215" s="27"/>
    </row>
    <row r="40216" spans="2:21" x14ac:dyDescent="0.25">
      <c r="B40216"/>
      <c r="C40216"/>
      <c r="D40216" s="13"/>
      <c r="E40216" s="13"/>
      <c r="K40216" s="23"/>
      <c r="O40216" s="21"/>
      <c r="P40216" s="27"/>
      <c r="Q40216" s="16"/>
      <c r="U40216" s="27"/>
    </row>
    <row r="40217" spans="2:21" x14ac:dyDescent="0.25">
      <c r="B40217"/>
      <c r="C40217"/>
      <c r="D40217" s="13"/>
      <c r="E40217" s="13"/>
      <c r="K40217" s="23"/>
      <c r="O40217" s="21"/>
      <c r="P40217" s="27"/>
      <c r="Q40217" s="16"/>
      <c r="U40217" s="27"/>
    </row>
    <row r="40218" spans="2:21" x14ac:dyDescent="0.25">
      <c r="B40218"/>
      <c r="C40218"/>
      <c r="D40218" s="13"/>
      <c r="E40218" s="13"/>
      <c r="K40218" s="23"/>
      <c r="O40218" s="21"/>
      <c r="P40218" s="27"/>
      <c r="Q40218" s="16"/>
      <c r="U40218" s="27"/>
    </row>
    <row r="40219" spans="2:21" x14ac:dyDescent="0.25">
      <c r="B40219"/>
      <c r="C40219"/>
      <c r="D40219" s="13"/>
      <c r="E40219" s="13"/>
      <c r="K40219" s="23"/>
      <c r="O40219" s="21"/>
      <c r="P40219" s="27"/>
      <c r="Q40219" s="16"/>
      <c r="U40219" s="27"/>
    </row>
    <row r="40220" spans="2:21" x14ac:dyDescent="0.25">
      <c r="B40220"/>
      <c r="C40220"/>
      <c r="D40220" s="13"/>
      <c r="E40220" s="13"/>
      <c r="K40220" s="23"/>
      <c r="O40220" s="21"/>
      <c r="P40220" s="27"/>
      <c r="Q40220" s="16"/>
      <c r="U40220" s="27"/>
    </row>
    <row r="40221" spans="2:21" x14ac:dyDescent="0.25">
      <c r="B40221"/>
      <c r="C40221"/>
      <c r="D40221" s="13"/>
      <c r="E40221" s="13"/>
      <c r="K40221" s="23"/>
      <c r="O40221" s="21"/>
      <c r="P40221" s="27"/>
      <c r="Q40221" s="16"/>
      <c r="U40221" s="27"/>
    </row>
    <row r="40222" spans="2:21" x14ac:dyDescent="0.25">
      <c r="B40222"/>
      <c r="C40222"/>
      <c r="D40222" s="13"/>
      <c r="E40222" s="13"/>
      <c r="K40222" s="23"/>
      <c r="O40222" s="21"/>
      <c r="P40222" s="27"/>
      <c r="Q40222" s="16"/>
      <c r="U40222" s="27"/>
    </row>
    <row r="40223" spans="2:21" x14ac:dyDescent="0.25">
      <c r="B40223"/>
      <c r="C40223"/>
      <c r="D40223" s="13"/>
      <c r="E40223" s="13"/>
      <c r="K40223" s="23"/>
      <c r="O40223" s="21"/>
      <c r="P40223" s="27"/>
      <c r="Q40223" s="16"/>
      <c r="U40223" s="27"/>
    </row>
    <row r="40224" spans="2:21" x14ac:dyDescent="0.25">
      <c r="B40224"/>
      <c r="C40224"/>
      <c r="D40224" s="13"/>
      <c r="E40224" s="13"/>
      <c r="K40224" s="23"/>
      <c r="O40224" s="21"/>
      <c r="P40224" s="27"/>
      <c r="Q40224" s="16"/>
      <c r="U40224" s="27"/>
    </row>
    <row r="40225" spans="2:21" x14ac:dyDescent="0.25">
      <c r="B40225"/>
      <c r="C40225"/>
      <c r="D40225" s="13"/>
      <c r="E40225" s="13"/>
      <c r="K40225" s="23"/>
      <c r="O40225" s="21"/>
      <c r="P40225" s="27"/>
      <c r="Q40225" s="16"/>
      <c r="U40225" s="27"/>
    </row>
    <row r="40226" spans="2:21" x14ac:dyDescent="0.25">
      <c r="B40226"/>
      <c r="C40226"/>
      <c r="D40226" s="13"/>
      <c r="E40226" s="13"/>
      <c r="K40226" s="23"/>
      <c r="O40226" s="21"/>
      <c r="P40226" s="27"/>
      <c r="Q40226" s="16"/>
      <c r="U40226" s="27"/>
    </row>
    <row r="40227" spans="2:21" x14ac:dyDescent="0.25">
      <c r="B40227"/>
      <c r="C40227"/>
      <c r="D40227" s="13"/>
      <c r="E40227" s="13"/>
      <c r="K40227" s="23"/>
      <c r="O40227" s="21"/>
      <c r="P40227" s="27"/>
      <c r="Q40227" s="16"/>
      <c r="U40227" s="27"/>
    </row>
    <row r="40228" spans="2:21" x14ac:dyDescent="0.25">
      <c r="B40228"/>
      <c r="C40228"/>
      <c r="D40228" s="13"/>
      <c r="E40228" s="13"/>
      <c r="K40228" s="23"/>
      <c r="O40228" s="21"/>
      <c r="P40228" s="27"/>
      <c r="Q40228" s="16"/>
      <c r="U40228" s="27"/>
    </row>
    <row r="40229" spans="2:21" x14ac:dyDescent="0.25">
      <c r="B40229"/>
      <c r="C40229"/>
      <c r="D40229" s="13"/>
      <c r="E40229" s="13"/>
      <c r="K40229" s="23"/>
      <c r="O40229" s="21"/>
      <c r="P40229" s="27"/>
      <c r="Q40229" s="16"/>
      <c r="U40229" s="27"/>
    </row>
    <row r="40230" spans="2:21" x14ac:dyDescent="0.25">
      <c r="B40230"/>
      <c r="C40230"/>
      <c r="D40230" s="13"/>
      <c r="E40230" s="13"/>
      <c r="K40230" s="23"/>
      <c r="O40230" s="21"/>
      <c r="P40230" s="27"/>
      <c r="Q40230" s="16"/>
      <c r="U40230" s="27"/>
    </row>
    <row r="40231" spans="2:21" x14ac:dyDescent="0.25">
      <c r="B40231"/>
      <c r="C40231"/>
      <c r="D40231" s="13"/>
      <c r="E40231" s="13"/>
      <c r="K40231" s="23"/>
      <c r="O40231" s="21"/>
      <c r="P40231" s="27"/>
      <c r="Q40231" s="16"/>
      <c r="U40231" s="27"/>
    </row>
    <row r="40232" spans="2:21" x14ac:dyDescent="0.25">
      <c r="B40232"/>
      <c r="C40232"/>
      <c r="D40232" s="13"/>
      <c r="E40232" s="13"/>
      <c r="K40232" s="23"/>
      <c r="O40232" s="21"/>
      <c r="P40232" s="27"/>
      <c r="Q40232" s="16"/>
      <c r="U40232" s="27"/>
    </row>
    <row r="40233" spans="2:21" x14ac:dyDescent="0.25">
      <c r="B40233"/>
      <c r="C40233"/>
      <c r="D40233" s="13"/>
      <c r="E40233" s="13"/>
      <c r="K40233" s="23"/>
      <c r="O40233" s="21"/>
      <c r="P40233" s="27"/>
      <c r="Q40233" s="16"/>
      <c r="U40233" s="27"/>
    </row>
    <row r="40234" spans="2:21" x14ac:dyDescent="0.25">
      <c r="B40234"/>
      <c r="C40234"/>
      <c r="D40234" s="13"/>
      <c r="E40234" s="13"/>
      <c r="K40234" s="23"/>
      <c r="O40234" s="21"/>
      <c r="P40234" s="27"/>
      <c r="Q40234" s="16"/>
      <c r="U40234" s="27"/>
    </row>
    <row r="40235" spans="2:21" x14ac:dyDescent="0.25">
      <c r="B40235"/>
      <c r="C40235"/>
      <c r="D40235" s="13"/>
      <c r="E40235" s="13"/>
      <c r="K40235" s="23"/>
      <c r="O40235" s="21"/>
      <c r="P40235" s="27"/>
      <c r="Q40235" s="16"/>
      <c r="U40235" s="27"/>
    </row>
    <row r="40236" spans="2:21" x14ac:dyDescent="0.25">
      <c r="B40236"/>
      <c r="C40236"/>
      <c r="D40236" s="13"/>
      <c r="E40236" s="13"/>
      <c r="K40236" s="23"/>
      <c r="O40236" s="21"/>
      <c r="P40236" s="27"/>
      <c r="Q40236" s="16"/>
      <c r="U40236" s="27"/>
    </row>
    <row r="40237" spans="2:21" x14ac:dyDescent="0.25">
      <c r="B40237"/>
      <c r="C40237"/>
      <c r="D40237" s="13"/>
      <c r="E40237" s="13"/>
      <c r="K40237" s="23"/>
      <c r="O40237" s="21"/>
      <c r="P40237" s="27"/>
      <c r="Q40237" s="16"/>
      <c r="U40237" s="27"/>
    </row>
    <row r="40238" spans="2:21" x14ac:dyDescent="0.25">
      <c r="B40238"/>
      <c r="C40238"/>
      <c r="D40238" s="13"/>
      <c r="E40238" s="13"/>
      <c r="K40238" s="23"/>
      <c r="O40238" s="21"/>
      <c r="P40238" s="27"/>
      <c r="Q40238" s="16"/>
      <c r="U40238" s="27"/>
    </row>
    <row r="40239" spans="2:21" x14ac:dyDescent="0.25">
      <c r="B40239"/>
      <c r="C40239"/>
      <c r="D40239" s="13"/>
      <c r="E40239" s="13"/>
      <c r="K40239" s="23"/>
      <c r="O40239" s="21"/>
      <c r="P40239" s="27"/>
      <c r="Q40239" s="16"/>
      <c r="U40239" s="27"/>
    </row>
    <row r="40240" spans="2:21" x14ac:dyDescent="0.25">
      <c r="B40240"/>
      <c r="C40240"/>
      <c r="D40240" s="13"/>
      <c r="E40240" s="13"/>
      <c r="K40240" s="23"/>
      <c r="O40240" s="21"/>
      <c r="P40240" s="27"/>
      <c r="Q40240" s="16"/>
      <c r="U40240" s="27"/>
    </row>
    <row r="40241" spans="2:21" x14ac:dyDescent="0.25">
      <c r="B40241"/>
      <c r="C40241"/>
      <c r="D40241" s="13"/>
      <c r="E40241" s="13"/>
      <c r="K40241" s="23"/>
      <c r="O40241" s="21"/>
      <c r="P40241" s="27"/>
      <c r="Q40241" s="16"/>
      <c r="U40241" s="27"/>
    </row>
    <row r="40242" spans="2:21" x14ac:dyDescent="0.25">
      <c r="B40242"/>
      <c r="C40242"/>
      <c r="D40242" s="13"/>
      <c r="E40242" s="13"/>
      <c r="K40242" s="23"/>
      <c r="O40242" s="21"/>
      <c r="P40242" s="27"/>
      <c r="Q40242" s="16"/>
      <c r="U40242" s="27"/>
    </row>
    <row r="40243" spans="2:21" x14ac:dyDescent="0.25">
      <c r="B40243"/>
      <c r="C40243"/>
      <c r="D40243" s="13"/>
      <c r="E40243" s="13"/>
      <c r="K40243" s="23"/>
      <c r="O40243" s="21"/>
      <c r="P40243" s="27"/>
      <c r="Q40243" s="16"/>
      <c r="U40243" s="27"/>
    </row>
    <row r="40244" spans="2:21" x14ac:dyDescent="0.25">
      <c r="B40244"/>
      <c r="C40244"/>
      <c r="D40244" s="13"/>
      <c r="E40244" s="13"/>
      <c r="K40244" s="23"/>
      <c r="O40244" s="21"/>
      <c r="P40244" s="27"/>
      <c r="Q40244" s="16"/>
      <c r="U40244" s="27"/>
    </row>
    <row r="40245" spans="2:21" x14ac:dyDescent="0.25">
      <c r="B40245"/>
      <c r="C40245"/>
      <c r="D40245" s="13"/>
      <c r="E40245" s="13"/>
      <c r="K40245" s="23"/>
      <c r="O40245" s="21"/>
      <c r="P40245" s="27"/>
      <c r="Q40245" s="16"/>
      <c r="U40245" s="27"/>
    </row>
    <row r="40246" spans="2:21" x14ac:dyDescent="0.25">
      <c r="B40246"/>
      <c r="C40246"/>
      <c r="D40246" s="13"/>
      <c r="E40246" s="13"/>
      <c r="K40246" s="23"/>
      <c r="O40246" s="21"/>
      <c r="P40246" s="27"/>
      <c r="Q40246" s="16"/>
      <c r="U40246" s="27"/>
    </row>
    <row r="40247" spans="2:21" x14ac:dyDescent="0.25">
      <c r="B40247"/>
      <c r="C40247"/>
      <c r="D40247" s="13"/>
      <c r="E40247" s="13"/>
      <c r="K40247" s="23"/>
      <c r="O40247" s="21"/>
      <c r="P40247" s="27"/>
      <c r="Q40247" s="16"/>
      <c r="U40247" s="27"/>
    </row>
    <row r="40248" spans="2:21" x14ac:dyDescent="0.25">
      <c r="B40248"/>
      <c r="C40248"/>
      <c r="D40248" s="13"/>
      <c r="E40248" s="13"/>
      <c r="K40248" s="23"/>
      <c r="O40248" s="21"/>
      <c r="P40248" s="27"/>
      <c r="Q40248" s="16"/>
      <c r="U40248" s="27"/>
    </row>
    <row r="40249" spans="2:21" x14ac:dyDescent="0.25">
      <c r="B40249"/>
      <c r="C40249"/>
      <c r="D40249" s="13"/>
      <c r="E40249" s="13"/>
      <c r="K40249" s="23"/>
      <c r="O40249" s="21"/>
      <c r="P40249" s="27"/>
      <c r="Q40249" s="16"/>
      <c r="U40249" s="27"/>
    </row>
    <row r="40250" spans="2:21" x14ac:dyDescent="0.25">
      <c r="B40250"/>
      <c r="C40250"/>
      <c r="D40250" s="13"/>
      <c r="E40250" s="13"/>
      <c r="K40250" s="23"/>
      <c r="O40250" s="21"/>
      <c r="P40250" s="27"/>
      <c r="Q40250" s="16"/>
      <c r="U40250" s="27"/>
    </row>
    <row r="40251" spans="2:21" x14ac:dyDescent="0.25">
      <c r="B40251"/>
      <c r="C40251"/>
      <c r="D40251" s="13"/>
      <c r="E40251" s="13"/>
      <c r="K40251" s="23"/>
      <c r="O40251" s="21"/>
      <c r="P40251" s="27"/>
      <c r="Q40251" s="16"/>
      <c r="U40251" s="27"/>
    </row>
    <row r="40252" spans="2:21" x14ac:dyDescent="0.25">
      <c r="B40252"/>
      <c r="C40252"/>
      <c r="D40252" s="13"/>
      <c r="E40252" s="13"/>
      <c r="K40252" s="23"/>
      <c r="O40252" s="21"/>
      <c r="P40252" s="27"/>
      <c r="Q40252" s="16"/>
      <c r="U40252" s="27"/>
    </row>
    <row r="40253" spans="2:21" x14ac:dyDescent="0.25">
      <c r="B40253"/>
      <c r="C40253"/>
      <c r="D40253" s="13"/>
      <c r="E40253" s="13"/>
      <c r="K40253" s="23"/>
      <c r="O40253" s="21"/>
      <c r="P40253" s="27"/>
      <c r="Q40253" s="16"/>
      <c r="U40253" s="27"/>
    </row>
    <row r="40254" spans="2:21" x14ac:dyDescent="0.25">
      <c r="B40254"/>
      <c r="C40254"/>
      <c r="D40254" s="13"/>
      <c r="E40254" s="13"/>
      <c r="K40254" s="23"/>
      <c r="O40254" s="21"/>
      <c r="P40254" s="27"/>
      <c r="Q40254" s="16"/>
      <c r="U40254" s="27"/>
    </row>
    <row r="40255" spans="2:21" x14ac:dyDescent="0.25">
      <c r="B40255"/>
      <c r="C40255"/>
      <c r="D40255" s="13"/>
      <c r="E40255" s="13"/>
      <c r="K40255" s="23"/>
      <c r="O40255" s="21"/>
      <c r="P40255" s="27"/>
      <c r="Q40255" s="16"/>
      <c r="U40255" s="27"/>
    </row>
    <row r="40256" spans="2:21" x14ac:dyDescent="0.25">
      <c r="B40256"/>
      <c r="C40256"/>
      <c r="D40256" s="13"/>
      <c r="E40256" s="13"/>
      <c r="K40256" s="23"/>
      <c r="O40256" s="21"/>
      <c r="P40256" s="27"/>
      <c r="Q40256" s="16"/>
      <c r="U40256" s="27"/>
    </row>
    <row r="40257" spans="2:21" x14ac:dyDescent="0.25">
      <c r="B40257"/>
      <c r="C40257"/>
      <c r="D40257" s="13"/>
      <c r="E40257" s="13"/>
      <c r="K40257" s="23"/>
      <c r="O40257" s="21"/>
      <c r="P40257" s="27"/>
      <c r="Q40257" s="16"/>
      <c r="U40257" s="27"/>
    </row>
    <row r="40258" spans="2:21" x14ac:dyDescent="0.25">
      <c r="B40258"/>
      <c r="C40258"/>
      <c r="D40258" s="13"/>
      <c r="E40258" s="13"/>
      <c r="K40258" s="23"/>
      <c r="O40258" s="21"/>
      <c r="P40258" s="27"/>
      <c r="Q40258" s="16"/>
      <c r="U40258" s="27"/>
    </row>
    <row r="40259" spans="2:21" x14ac:dyDescent="0.25">
      <c r="B40259"/>
      <c r="C40259"/>
      <c r="D40259" s="13"/>
      <c r="E40259" s="13"/>
      <c r="K40259" s="23"/>
      <c r="O40259" s="21"/>
      <c r="P40259" s="27"/>
      <c r="Q40259" s="16"/>
      <c r="U40259" s="27"/>
    </row>
    <row r="40260" spans="2:21" x14ac:dyDescent="0.25">
      <c r="B40260"/>
      <c r="C40260"/>
      <c r="D40260" s="13"/>
      <c r="E40260" s="13"/>
      <c r="K40260" s="23"/>
      <c r="O40260" s="21"/>
      <c r="P40260" s="27"/>
      <c r="Q40260" s="16"/>
      <c r="U40260" s="27"/>
    </row>
    <row r="40261" spans="2:21" x14ac:dyDescent="0.25">
      <c r="B40261"/>
      <c r="C40261"/>
      <c r="D40261" s="13"/>
      <c r="E40261" s="13"/>
      <c r="K40261" s="23"/>
      <c r="O40261" s="21"/>
      <c r="P40261" s="27"/>
      <c r="Q40261" s="16"/>
      <c r="U40261" s="27"/>
    </row>
    <row r="40262" spans="2:21" x14ac:dyDescent="0.25">
      <c r="B40262"/>
      <c r="C40262"/>
      <c r="D40262" s="13"/>
      <c r="E40262" s="13"/>
      <c r="K40262" s="23"/>
      <c r="O40262" s="21"/>
      <c r="P40262" s="27"/>
      <c r="Q40262" s="16"/>
      <c r="U40262" s="27"/>
    </row>
    <row r="40263" spans="2:21" x14ac:dyDescent="0.25">
      <c r="B40263"/>
      <c r="C40263"/>
      <c r="D40263" s="13"/>
      <c r="E40263" s="13"/>
      <c r="K40263" s="23"/>
      <c r="O40263" s="21"/>
      <c r="P40263" s="27"/>
      <c r="Q40263" s="16"/>
      <c r="U40263" s="27"/>
    </row>
    <row r="40264" spans="2:21" x14ac:dyDescent="0.25">
      <c r="B40264"/>
      <c r="C40264"/>
      <c r="D40264" s="13"/>
      <c r="E40264" s="13"/>
      <c r="K40264" s="23"/>
      <c r="O40264" s="21"/>
      <c r="P40264" s="27"/>
      <c r="Q40264" s="16"/>
      <c r="U40264" s="27"/>
    </row>
    <row r="40265" spans="2:21" x14ac:dyDescent="0.25">
      <c r="B40265"/>
      <c r="C40265"/>
      <c r="D40265" s="13"/>
      <c r="E40265" s="13"/>
      <c r="K40265" s="23"/>
      <c r="O40265" s="21"/>
      <c r="P40265" s="27"/>
      <c r="Q40265" s="16"/>
      <c r="U40265" s="27"/>
    </row>
    <row r="40266" spans="2:21" x14ac:dyDescent="0.25">
      <c r="B40266"/>
      <c r="C40266"/>
      <c r="D40266" s="13"/>
      <c r="E40266" s="13"/>
      <c r="K40266" s="23"/>
      <c r="O40266" s="21"/>
      <c r="P40266" s="27"/>
      <c r="Q40266" s="16"/>
      <c r="U40266" s="27"/>
    </row>
    <row r="40267" spans="2:21" x14ac:dyDescent="0.25">
      <c r="B40267"/>
      <c r="C40267"/>
      <c r="D40267" s="13"/>
      <c r="E40267" s="13"/>
      <c r="K40267" s="23"/>
      <c r="O40267" s="21"/>
      <c r="P40267" s="27"/>
      <c r="Q40267" s="16"/>
      <c r="U40267" s="27"/>
    </row>
    <row r="40268" spans="2:21" x14ac:dyDescent="0.25">
      <c r="B40268"/>
      <c r="C40268"/>
      <c r="D40268" s="13"/>
      <c r="E40268" s="13"/>
      <c r="K40268" s="23"/>
      <c r="O40268" s="21"/>
      <c r="P40268" s="27"/>
      <c r="Q40268" s="16"/>
      <c r="U40268" s="27"/>
    </row>
    <row r="40269" spans="2:21" x14ac:dyDescent="0.25">
      <c r="B40269"/>
      <c r="C40269"/>
      <c r="D40269" s="13"/>
      <c r="E40269" s="13"/>
      <c r="K40269" s="23"/>
      <c r="O40269" s="21"/>
      <c r="P40269" s="27"/>
      <c r="Q40269" s="16"/>
      <c r="U40269" s="27"/>
    </row>
    <row r="40270" spans="2:21" x14ac:dyDescent="0.25">
      <c r="B40270"/>
      <c r="C40270"/>
      <c r="D40270" s="13"/>
      <c r="E40270" s="13"/>
      <c r="K40270" s="23"/>
      <c r="O40270" s="21"/>
      <c r="P40270" s="27"/>
      <c r="Q40270" s="16"/>
      <c r="U40270" s="27"/>
    </row>
    <row r="40271" spans="2:21" x14ac:dyDescent="0.25">
      <c r="B40271"/>
      <c r="C40271"/>
      <c r="D40271" s="13"/>
      <c r="E40271" s="13"/>
      <c r="K40271" s="23"/>
      <c r="O40271" s="21"/>
      <c r="P40271" s="27"/>
      <c r="Q40271" s="16"/>
      <c r="U40271" s="27"/>
    </row>
    <row r="40272" spans="2:21" x14ac:dyDescent="0.25">
      <c r="B40272"/>
      <c r="C40272"/>
      <c r="D40272" s="13"/>
      <c r="E40272" s="13"/>
      <c r="K40272" s="23"/>
      <c r="O40272" s="21"/>
      <c r="P40272" s="27"/>
      <c r="Q40272" s="16"/>
      <c r="U40272" s="27"/>
    </row>
    <row r="40273" spans="2:21" x14ac:dyDescent="0.25">
      <c r="B40273"/>
      <c r="C40273"/>
      <c r="D40273" s="13"/>
      <c r="E40273" s="13"/>
      <c r="K40273" s="23"/>
      <c r="O40273" s="21"/>
      <c r="P40273" s="27"/>
      <c r="Q40273" s="16"/>
      <c r="U40273" s="27"/>
    </row>
    <row r="40274" spans="2:21" x14ac:dyDescent="0.25">
      <c r="B40274"/>
      <c r="C40274"/>
      <c r="D40274" s="13"/>
      <c r="E40274" s="13"/>
      <c r="K40274" s="23"/>
      <c r="O40274" s="21"/>
      <c r="P40274" s="27"/>
      <c r="Q40274" s="16"/>
      <c r="U40274" s="27"/>
    </row>
    <row r="40275" spans="2:21" x14ac:dyDescent="0.25">
      <c r="B40275"/>
      <c r="C40275"/>
      <c r="D40275" s="13"/>
      <c r="E40275" s="13"/>
      <c r="K40275" s="23"/>
      <c r="O40275" s="21"/>
      <c r="P40275" s="27"/>
      <c r="Q40275" s="16"/>
      <c r="U40275" s="27"/>
    </row>
    <row r="40276" spans="2:21" x14ac:dyDescent="0.25">
      <c r="B40276"/>
      <c r="C40276"/>
      <c r="D40276" s="13"/>
      <c r="E40276" s="13"/>
      <c r="K40276" s="23"/>
      <c r="O40276" s="21"/>
      <c r="P40276" s="27"/>
      <c r="Q40276" s="16"/>
      <c r="U40276" s="27"/>
    </row>
    <row r="40277" spans="2:21" x14ac:dyDescent="0.25">
      <c r="B40277"/>
      <c r="C40277"/>
      <c r="D40277" s="13"/>
      <c r="E40277" s="13"/>
      <c r="K40277" s="23"/>
      <c r="O40277" s="21"/>
      <c r="P40277" s="27"/>
      <c r="Q40277" s="16"/>
      <c r="U40277" s="27"/>
    </row>
    <row r="40278" spans="2:21" x14ac:dyDescent="0.25">
      <c r="B40278"/>
      <c r="C40278"/>
      <c r="D40278" s="13"/>
      <c r="E40278" s="13"/>
      <c r="K40278" s="23"/>
      <c r="O40278" s="21"/>
      <c r="P40278" s="27"/>
      <c r="Q40278" s="16"/>
      <c r="U40278" s="27"/>
    </row>
    <row r="40279" spans="2:21" x14ac:dyDescent="0.25">
      <c r="B40279"/>
      <c r="C40279"/>
      <c r="D40279" s="13"/>
      <c r="E40279" s="13"/>
      <c r="K40279" s="23"/>
      <c r="O40279" s="21"/>
      <c r="P40279" s="27"/>
      <c r="Q40279" s="16"/>
      <c r="U40279" s="27"/>
    </row>
    <row r="40280" spans="2:21" x14ac:dyDescent="0.25">
      <c r="B40280"/>
      <c r="C40280"/>
      <c r="D40280" s="13"/>
      <c r="E40280" s="13"/>
      <c r="K40280" s="23"/>
      <c r="O40280" s="21"/>
      <c r="P40280" s="27"/>
      <c r="Q40280" s="16"/>
      <c r="U40280" s="27"/>
    </row>
    <row r="40281" spans="2:21" x14ac:dyDescent="0.25">
      <c r="B40281"/>
      <c r="C40281"/>
      <c r="D40281" s="13"/>
      <c r="E40281" s="13"/>
      <c r="K40281" s="23"/>
      <c r="O40281" s="21"/>
      <c r="P40281" s="27"/>
      <c r="Q40281" s="16"/>
      <c r="U40281" s="27"/>
    </row>
    <row r="40282" spans="2:21" x14ac:dyDescent="0.25">
      <c r="B40282"/>
      <c r="C40282"/>
      <c r="D40282" s="13"/>
      <c r="E40282" s="13"/>
      <c r="K40282" s="23"/>
      <c r="O40282" s="21"/>
      <c r="P40282" s="27"/>
      <c r="Q40282" s="16"/>
      <c r="U40282" s="27"/>
    </row>
    <row r="40283" spans="2:21" x14ac:dyDescent="0.25">
      <c r="B40283"/>
      <c r="C40283"/>
      <c r="D40283" s="13"/>
      <c r="E40283" s="13"/>
      <c r="K40283" s="23"/>
      <c r="O40283" s="21"/>
      <c r="P40283" s="27"/>
      <c r="Q40283" s="16"/>
      <c r="U40283" s="27"/>
    </row>
    <row r="40284" spans="2:21" x14ac:dyDescent="0.25">
      <c r="B40284"/>
      <c r="C40284"/>
      <c r="D40284" s="13"/>
      <c r="E40284" s="13"/>
      <c r="K40284" s="23"/>
      <c r="O40284" s="21"/>
      <c r="P40284" s="27"/>
      <c r="Q40284" s="16"/>
      <c r="U40284" s="27"/>
    </row>
    <row r="40285" spans="2:21" x14ac:dyDescent="0.25">
      <c r="B40285"/>
      <c r="C40285"/>
      <c r="D40285" s="13"/>
      <c r="E40285" s="13"/>
      <c r="K40285" s="23"/>
      <c r="O40285" s="21"/>
      <c r="P40285" s="27"/>
      <c r="Q40285" s="16"/>
      <c r="U40285" s="27"/>
    </row>
    <row r="40286" spans="2:21" x14ac:dyDescent="0.25">
      <c r="B40286"/>
      <c r="C40286"/>
      <c r="D40286" s="13"/>
      <c r="E40286" s="13"/>
      <c r="K40286" s="23"/>
      <c r="O40286" s="21"/>
      <c r="P40286" s="27"/>
      <c r="Q40286" s="16"/>
      <c r="U40286" s="27"/>
    </row>
    <row r="40287" spans="2:21" x14ac:dyDescent="0.25">
      <c r="B40287"/>
      <c r="C40287"/>
      <c r="D40287" s="13"/>
      <c r="E40287" s="13"/>
      <c r="K40287" s="23"/>
      <c r="O40287" s="21"/>
      <c r="P40287" s="27"/>
      <c r="Q40287" s="16"/>
      <c r="U40287" s="27"/>
    </row>
    <row r="40288" spans="2:21" x14ac:dyDescent="0.25">
      <c r="B40288"/>
      <c r="C40288"/>
      <c r="D40288" s="13"/>
      <c r="E40288" s="13"/>
      <c r="K40288" s="23"/>
      <c r="O40288" s="21"/>
      <c r="P40288" s="27"/>
      <c r="Q40288" s="16"/>
      <c r="U40288" s="27"/>
    </row>
    <row r="40289" spans="2:21" x14ac:dyDescent="0.25">
      <c r="B40289"/>
      <c r="C40289"/>
      <c r="D40289" s="13"/>
      <c r="E40289" s="13"/>
      <c r="K40289" s="23"/>
      <c r="O40289" s="21"/>
      <c r="P40289" s="27"/>
      <c r="Q40289" s="16"/>
      <c r="U40289" s="27"/>
    </row>
    <row r="40290" spans="2:21" x14ac:dyDescent="0.25">
      <c r="B40290"/>
      <c r="C40290"/>
      <c r="D40290" s="13"/>
      <c r="E40290" s="13"/>
      <c r="K40290" s="23"/>
      <c r="O40290" s="21"/>
      <c r="P40290" s="27"/>
      <c r="Q40290" s="16"/>
      <c r="U40290" s="27"/>
    </row>
    <row r="40291" spans="2:21" x14ac:dyDescent="0.25">
      <c r="B40291"/>
      <c r="C40291"/>
      <c r="D40291" s="13"/>
      <c r="E40291" s="13"/>
      <c r="K40291" s="23"/>
      <c r="O40291" s="21"/>
      <c r="P40291" s="27"/>
      <c r="Q40291" s="16"/>
      <c r="U40291" s="27"/>
    </row>
    <row r="40292" spans="2:21" x14ac:dyDescent="0.25">
      <c r="B40292"/>
      <c r="C40292"/>
      <c r="D40292" s="13"/>
      <c r="E40292" s="13"/>
      <c r="K40292" s="23"/>
      <c r="O40292" s="21"/>
      <c r="P40292" s="27"/>
      <c r="Q40292" s="16"/>
      <c r="U40292" s="27"/>
    </row>
    <row r="40293" spans="2:21" x14ac:dyDescent="0.25">
      <c r="B40293"/>
      <c r="C40293"/>
      <c r="D40293" s="13"/>
      <c r="E40293" s="13"/>
      <c r="K40293" s="23"/>
      <c r="O40293" s="21"/>
      <c r="P40293" s="27"/>
      <c r="Q40293" s="16"/>
      <c r="U40293" s="27"/>
    </row>
    <row r="40294" spans="2:21" x14ac:dyDescent="0.25">
      <c r="B40294"/>
      <c r="C40294"/>
      <c r="D40294" s="13"/>
      <c r="E40294" s="13"/>
      <c r="K40294" s="23"/>
      <c r="O40294" s="21"/>
      <c r="P40294" s="27"/>
      <c r="Q40294" s="16"/>
      <c r="U40294" s="27"/>
    </row>
    <row r="40295" spans="2:21" x14ac:dyDescent="0.25">
      <c r="B40295"/>
      <c r="C40295"/>
      <c r="D40295" s="13"/>
      <c r="E40295" s="13"/>
      <c r="K40295" s="23"/>
      <c r="O40295" s="21"/>
      <c r="P40295" s="27"/>
      <c r="Q40295" s="16"/>
      <c r="U40295" s="27"/>
    </row>
    <row r="40296" spans="2:21" x14ac:dyDescent="0.25">
      <c r="B40296"/>
      <c r="C40296"/>
      <c r="D40296" s="13"/>
      <c r="E40296" s="13"/>
      <c r="K40296" s="23"/>
      <c r="O40296" s="21"/>
      <c r="P40296" s="27"/>
      <c r="Q40296" s="16"/>
      <c r="U40296" s="27"/>
    </row>
    <row r="40297" spans="2:21" x14ac:dyDescent="0.25">
      <c r="B40297"/>
      <c r="C40297"/>
      <c r="D40297" s="13"/>
      <c r="E40297" s="13"/>
      <c r="K40297" s="23"/>
      <c r="O40297" s="21"/>
      <c r="P40297" s="27"/>
      <c r="Q40297" s="16"/>
      <c r="U40297" s="27"/>
    </row>
    <row r="40298" spans="2:21" x14ac:dyDescent="0.25">
      <c r="B40298"/>
      <c r="C40298"/>
      <c r="D40298" s="13"/>
      <c r="E40298" s="13"/>
      <c r="K40298" s="23"/>
      <c r="O40298" s="21"/>
      <c r="P40298" s="27"/>
      <c r="Q40298" s="16"/>
      <c r="U40298" s="27"/>
    </row>
    <row r="40299" spans="2:21" x14ac:dyDescent="0.25">
      <c r="B40299"/>
      <c r="C40299"/>
      <c r="D40299" s="13"/>
      <c r="E40299" s="13"/>
      <c r="K40299" s="23"/>
      <c r="O40299" s="21"/>
      <c r="P40299" s="27"/>
      <c r="Q40299" s="16"/>
      <c r="U40299" s="27"/>
    </row>
    <row r="40300" spans="2:21" x14ac:dyDescent="0.25">
      <c r="B40300"/>
      <c r="C40300"/>
      <c r="D40300" s="13"/>
      <c r="E40300" s="13"/>
      <c r="K40300" s="23"/>
      <c r="O40300" s="21"/>
      <c r="P40300" s="27"/>
      <c r="Q40300" s="16"/>
      <c r="U40300" s="27"/>
    </row>
    <row r="40301" spans="2:21" x14ac:dyDescent="0.25">
      <c r="B40301"/>
      <c r="C40301"/>
      <c r="D40301" s="13"/>
      <c r="E40301" s="13"/>
      <c r="K40301" s="23"/>
      <c r="O40301" s="21"/>
      <c r="P40301" s="27"/>
      <c r="Q40301" s="16"/>
      <c r="U40301" s="27"/>
    </row>
    <row r="40302" spans="2:21" x14ac:dyDescent="0.25">
      <c r="B40302"/>
      <c r="C40302"/>
      <c r="D40302" s="13"/>
      <c r="E40302" s="13"/>
      <c r="K40302" s="23"/>
      <c r="O40302" s="21"/>
      <c r="P40302" s="27"/>
      <c r="Q40302" s="16"/>
      <c r="U40302" s="27"/>
    </row>
    <row r="40303" spans="2:21" x14ac:dyDescent="0.25">
      <c r="B40303"/>
      <c r="C40303"/>
      <c r="D40303" s="13"/>
      <c r="E40303" s="13"/>
      <c r="K40303" s="23"/>
      <c r="O40303" s="21"/>
      <c r="P40303" s="27"/>
      <c r="Q40303" s="16"/>
      <c r="U40303" s="27"/>
    </row>
    <row r="40304" spans="2:21" x14ac:dyDescent="0.25">
      <c r="B40304"/>
      <c r="C40304"/>
      <c r="D40304" s="13"/>
      <c r="E40304" s="13"/>
      <c r="K40304" s="23"/>
      <c r="O40304" s="21"/>
      <c r="P40304" s="27"/>
      <c r="Q40304" s="16"/>
      <c r="U40304" s="27"/>
    </row>
    <row r="40305" spans="2:21" x14ac:dyDescent="0.25">
      <c r="B40305"/>
      <c r="C40305"/>
      <c r="D40305" s="13"/>
      <c r="E40305" s="13"/>
      <c r="K40305" s="23"/>
      <c r="O40305" s="21"/>
      <c r="P40305" s="27"/>
      <c r="Q40305" s="16"/>
      <c r="U40305" s="27"/>
    </row>
    <row r="40306" spans="2:21" x14ac:dyDescent="0.25">
      <c r="B40306"/>
      <c r="C40306"/>
      <c r="D40306" s="13"/>
      <c r="E40306" s="13"/>
      <c r="K40306" s="23"/>
      <c r="O40306" s="21"/>
      <c r="P40306" s="27"/>
      <c r="Q40306" s="16"/>
      <c r="U40306" s="27"/>
    </row>
    <row r="40307" spans="2:21" x14ac:dyDescent="0.25">
      <c r="B40307"/>
      <c r="C40307"/>
      <c r="D40307" s="13"/>
      <c r="E40307" s="13"/>
      <c r="K40307" s="23"/>
      <c r="O40307" s="21"/>
      <c r="P40307" s="27"/>
      <c r="Q40307" s="16"/>
      <c r="U40307" s="27"/>
    </row>
    <row r="40308" spans="2:21" x14ac:dyDescent="0.25">
      <c r="B40308"/>
      <c r="C40308"/>
      <c r="D40308" s="13"/>
      <c r="E40308" s="13"/>
      <c r="K40308" s="23"/>
      <c r="O40308" s="21"/>
      <c r="P40308" s="27"/>
      <c r="Q40308" s="16"/>
      <c r="U40308" s="27"/>
    </row>
    <row r="40309" spans="2:21" x14ac:dyDescent="0.25">
      <c r="B40309"/>
      <c r="C40309"/>
      <c r="D40309" s="13"/>
      <c r="E40309" s="13"/>
      <c r="K40309" s="23"/>
      <c r="O40309" s="21"/>
      <c r="P40309" s="27"/>
      <c r="Q40309" s="16"/>
      <c r="U40309" s="27"/>
    </row>
    <row r="40310" spans="2:21" x14ac:dyDescent="0.25">
      <c r="B40310"/>
      <c r="C40310"/>
      <c r="D40310" s="13"/>
      <c r="E40310" s="13"/>
      <c r="K40310" s="23"/>
      <c r="O40310" s="21"/>
      <c r="P40310" s="27"/>
      <c r="Q40310" s="16"/>
      <c r="U40310" s="27"/>
    </row>
    <row r="40311" spans="2:21" x14ac:dyDescent="0.25">
      <c r="B40311"/>
      <c r="C40311"/>
      <c r="D40311" s="13"/>
      <c r="E40311" s="13"/>
      <c r="K40311" s="23"/>
      <c r="O40311" s="21"/>
      <c r="P40311" s="27"/>
      <c r="Q40311" s="16"/>
      <c r="U40311" s="27"/>
    </row>
    <row r="40312" spans="2:21" x14ac:dyDescent="0.25">
      <c r="B40312"/>
      <c r="C40312"/>
      <c r="D40312" s="13"/>
      <c r="E40312" s="13"/>
      <c r="K40312" s="23"/>
      <c r="O40312" s="21"/>
      <c r="P40312" s="27"/>
      <c r="Q40312" s="16"/>
      <c r="U40312" s="27"/>
    </row>
    <row r="40313" spans="2:21" x14ac:dyDescent="0.25">
      <c r="B40313"/>
      <c r="C40313"/>
      <c r="D40313" s="13"/>
      <c r="E40313" s="13"/>
      <c r="K40313" s="23"/>
      <c r="O40313" s="21"/>
      <c r="P40313" s="27"/>
      <c r="Q40313" s="16"/>
      <c r="U40313" s="27"/>
    </row>
    <row r="40314" spans="2:21" x14ac:dyDescent="0.25">
      <c r="B40314"/>
      <c r="C40314"/>
      <c r="D40314" s="13"/>
      <c r="E40314" s="13"/>
      <c r="K40314" s="23"/>
      <c r="O40314" s="21"/>
      <c r="P40314" s="27"/>
      <c r="Q40314" s="16"/>
      <c r="U40314" s="27"/>
    </row>
    <row r="40315" spans="2:21" x14ac:dyDescent="0.25">
      <c r="B40315"/>
      <c r="C40315"/>
      <c r="D40315" s="13"/>
      <c r="E40315" s="13"/>
      <c r="K40315" s="23"/>
      <c r="O40315" s="21"/>
      <c r="P40315" s="27"/>
      <c r="Q40315" s="16"/>
      <c r="U40315" s="27"/>
    </row>
    <row r="40316" spans="2:21" x14ac:dyDescent="0.25">
      <c r="B40316"/>
      <c r="C40316"/>
      <c r="D40316" s="13"/>
      <c r="E40316" s="13"/>
      <c r="K40316" s="23"/>
      <c r="O40316" s="21"/>
      <c r="P40316" s="27"/>
      <c r="Q40316" s="16"/>
      <c r="U40316" s="27"/>
    </row>
    <row r="40317" spans="2:21" x14ac:dyDescent="0.25">
      <c r="B40317"/>
      <c r="C40317"/>
      <c r="D40317" s="13"/>
      <c r="E40317" s="13"/>
      <c r="K40317" s="23"/>
      <c r="O40317" s="21"/>
      <c r="P40317" s="27"/>
      <c r="Q40317" s="16"/>
      <c r="U40317" s="27"/>
    </row>
    <row r="40318" spans="2:21" x14ac:dyDescent="0.25">
      <c r="B40318"/>
      <c r="C40318"/>
      <c r="D40318" s="13"/>
      <c r="E40318" s="13"/>
      <c r="K40318" s="23"/>
      <c r="O40318" s="21"/>
      <c r="P40318" s="27"/>
      <c r="Q40318" s="16"/>
      <c r="U40318" s="27"/>
    </row>
    <row r="40319" spans="2:21" x14ac:dyDescent="0.25">
      <c r="B40319"/>
      <c r="C40319"/>
      <c r="D40319" s="13"/>
      <c r="E40319" s="13"/>
      <c r="K40319" s="23"/>
      <c r="O40319" s="21"/>
      <c r="P40319" s="27"/>
      <c r="Q40319" s="16"/>
      <c r="U40319" s="27"/>
    </row>
    <row r="40320" spans="2:21" x14ac:dyDescent="0.25">
      <c r="B40320"/>
      <c r="C40320"/>
      <c r="D40320" s="13"/>
      <c r="E40320" s="13"/>
      <c r="K40320" s="23"/>
      <c r="O40320" s="21"/>
      <c r="P40320" s="27"/>
      <c r="Q40320" s="16"/>
      <c r="U40320" s="27"/>
    </row>
    <row r="40321" spans="2:21" x14ac:dyDescent="0.25">
      <c r="B40321"/>
      <c r="C40321"/>
      <c r="D40321" s="13"/>
      <c r="E40321" s="13"/>
      <c r="K40321" s="23"/>
      <c r="O40321" s="21"/>
      <c r="P40321" s="27"/>
      <c r="Q40321" s="16"/>
      <c r="U40321" s="27"/>
    </row>
    <row r="40322" spans="2:21" x14ac:dyDescent="0.25">
      <c r="B40322"/>
      <c r="C40322"/>
      <c r="D40322" s="13"/>
      <c r="E40322" s="13"/>
      <c r="K40322" s="23"/>
      <c r="O40322" s="21"/>
      <c r="P40322" s="27"/>
      <c r="Q40322" s="16"/>
      <c r="U40322" s="27"/>
    </row>
    <row r="40323" spans="2:21" x14ac:dyDescent="0.25">
      <c r="B40323"/>
      <c r="C40323"/>
      <c r="D40323" s="13"/>
      <c r="E40323" s="13"/>
      <c r="K40323" s="23"/>
      <c r="O40323" s="21"/>
      <c r="P40323" s="27"/>
      <c r="Q40323" s="16"/>
      <c r="U40323" s="27"/>
    </row>
    <row r="40324" spans="2:21" x14ac:dyDescent="0.25">
      <c r="B40324"/>
      <c r="C40324"/>
      <c r="D40324" s="13"/>
      <c r="E40324" s="13"/>
      <c r="K40324" s="23"/>
      <c r="O40324" s="21"/>
      <c r="P40324" s="27"/>
      <c r="Q40324" s="16"/>
      <c r="U40324" s="27"/>
    </row>
    <row r="40325" spans="2:21" x14ac:dyDescent="0.25">
      <c r="B40325"/>
      <c r="C40325"/>
      <c r="D40325" s="13"/>
      <c r="E40325" s="13"/>
      <c r="K40325" s="23"/>
      <c r="O40325" s="21"/>
      <c r="P40325" s="27"/>
      <c r="Q40325" s="16"/>
      <c r="U40325" s="27"/>
    </row>
    <row r="40326" spans="2:21" x14ac:dyDescent="0.25">
      <c r="B40326"/>
      <c r="C40326"/>
      <c r="D40326" s="13"/>
      <c r="E40326" s="13"/>
      <c r="K40326" s="23"/>
      <c r="O40326" s="21"/>
      <c r="P40326" s="27"/>
      <c r="Q40326" s="16"/>
      <c r="U40326" s="27"/>
    </row>
    <row r="40327" spans="2:21" x14ac:dyDescent="0.25">
      <c r="B40327"/>
      <c r="C40327"/>
      <c r="D40327" s="13"/>
      <c r="E40327" s="13"/>
      <c r="K40327" s="23"/>
      <c r="O40327" s="21"/>
      <c r="P40327" s="27"/>
      <c r="Q40327" s="16"/>
      <c r="U40327" s="27"/>
    </row>
    <row r="40328" spans="2:21" x14ac:dyDescent="0.25">
      <c r="B40328"/>
      <c r="C40328"/>
      <c r="D40328" s="13"/>
      <c r="E40328" s="13"/>
      <c r="K40328" s="23"/>
      <c r="O40328" s="21"/>
      <c r="P40328" s="27"/>
      <c r="Q40328" s="16"/>
      <c r="U40328" s="27"/>
    </row>
    <row r="40329" spans="2:21" x14ac:dyDescent="0.25">
      <c r="B40329"/>
      <c r="C40329"/>
      <c r="D40329" s="13"/>
      <c r="E40329" s="13"/>
      <c r="K40329" s="23"/>
      <c r="O40329" s="21"/>
      <c r="P40329" s="27"/>
      <c r="Q40329" s="16"/>
      <c r="U40329" s="27"/>
    </row>
    <row r="40330" spans="2:21" x14ac:dyDescent="0.25">
      <c r="B40330"/>
      <c r="C40330"/>
      <c r="D40330" s="13"/>
      <c r="E40330" s="13"/>
      <c r="K40330" s="23"/>
      <c r="O40330" s="21"/>
      <c r="P40330" s="27"/>
      <c r="Q40330" s="16"/>
      <c r="U40330" s="27"/>
    </row>
    <row r="40331" spans="2:21" x14ac:dyDescent="0.25">
      <c r="B40331"/>
      <c r="C40331"/>
      <c r="D40331" s="13"/>
      <c r="E40331" s="13"/>
      <c r="K40331" s="23"/>
      <c r="O40331" s="21"/>
      <c r="P40331" s="27"/>
      <c r="Q40331" s="16"/>
      <c r="U40331" s="27"/>
    </row>
    <row r="40332" spans="2:21" x14ac:dyDescent="0.25">
      <c r="B40332"/>
      <c r="C40332"/>
      <c r="D40332" s="13"/>
      <c r="E40332" s="13"/>
      <c r="K40332" s="23"/>
      <c r="O40332" s="21"/>
      <c r="P40332" s="27"/>
      <c r="Q40332" s="16"/>
      <c r="U40332" s="27"/>
    </row>
    <row r="40333" spans="2:21" x14ac:dyDescent="0.25">
      <c r="B40333"/>
      <c r="C40333"/>
      <c r="D40333" s="13"/>
      <c r="E40333" s="13"/>
      <c r="K40333" s="23"/>
      <c r="O40333" s="21"/>
      <c r="P40333" s="27"/>
      <c r="Q40333" s="16"/>
      <c r="U40333" s="27"/>
    </row>
    <row r="40334" spans="2:21" x14ac:dyDescent="0.25">
      <c r="B40334"/>
      <c r="C40334"/>
      <c r="D40334" s="13"/>
      <c r="E40334" s="13"/>
      <c r="K40334" s="23"/>
      <c r="O40334" s="21"/>
      <c r="P40334" s="27"/>
      <c r="Q40334" s="16"/>
      <c r="U40334" s="27"/>
    </row>
    <row r="40335" spans="2:21" x14ac:dyDescent="0.25">
      <c r="B40335"/>
      <c r="C40335"/>
      <c r="D40335" s="13"/>
      <c r="E40335" s="13"/>
      <c r="K40335" s="23"/>
      <c r="O40335" s="21"/>
      <c r="P40335" s="27"/>
      <c r="Q40335" s="16"/>
      <c r="U40335" s="27"/>
    </row>
    <row r="40336" spans="2:21" x14ac:dyDescent="0.25">
      <c r="B40336"/>
      <c r="C40336"/>
      <c r="D40336" s="13"/>
      <c r="E40336" s="13"/>
      <c r="K40336" s="23"/>
      <c r="O40336" s="21"/>
      <c r="P40336" s="27"/>
      <c r="Q40336" s="16"/>
      <c r="U40336" s="27"/>
    </row>
    <row r="40337" spans="2:21" x14ac:dyDescent="0.25">
      <c r="B40337"/>
      <c r="C40337"/>
      <c r="D40337" s="13"/>
      <c r="E40337" s="13"/>
      <c r="K40337" s="23"/>
      <c r="O40337" s="21"/>
      <c r="P40337" s="27"/>
      <c r="Q40337" s="16"/>
      <c r="U40337" s="27"/>
    </row>
    <row r="40338" spans="2:21" x14ac:dyDescent="0.25">
      <c r="B40338"/>
      <c r="C40338"/>
      <c r="D40338" s="13"/>
      <c r="E40338" s="13"/>
      <c r="K40338" s="23"/>
      <c r="O40338" s="21"/>
      <c r="P40338" s="27"/>
      <c r="Q40338" s="16"/>
      <c r="U40338" s="27"/>
    </row>
    <row r="40339" spans="2:21" x14ac:dyDescent="0.25">
      <c r="B40339"/>
      <c r="C40339"/>
      <c r="D40339" s="13"/>
      <c r="E40339" s="13"/>
      <c r="K40339" s="23"/>
      <c r="O40339" s="21"/>
      <c r="P40339" s="27"/>
      <c r="Q40339" s="16"/>
      <c r="U40339" s="27"/>
    </row>
    <row r="40340" spans="2:21" x14ac:dyDescent="0.25">
      <c r="B40340"/>
      <c r="C40340"/>
      <c r="D40340" s="13"/>
      <c r="E40340" s="13"/>
      <c r="K40340" s="23"/>
      <c r="O40340" s="21"/>
      <c r="P40340" s="27"/>
      <c r="Q40340" s="16"/>
      <c r="U40340" s="27"/>
    </row>
    <row r="40341" spans="2:21" x14ac:dyDescent="0.25">
      <c r="B40341"/>
      <c r="C40341"/>
      <c r="D40341" s="13"/>
      <c r="E40341" s="13"/>
      <c r="K40341" s="23"/>
      <c r="O40341" s="21"/>
      <c r="P40341" s="27"/>
      <c r="Q40341" s="16"/>
      <c r="U40341" s="27"/>
    </row>
    <row r="40342" spans="2:21" x14ac:dyDescent="0.25">
      <c r="B40342"/>
      <c r="C40342"/>
      <c r="D40342" s="13"/>
      <c r="E40342" s="13"/>
      <c r="K40342" s="23"/>
      <c r="O40342" s="21"/>
      <c r="P40342" s="27"/>
      <c r="Q40342" s="16"/>
      <c r="U40342" s="27"/>
    </row>
    <row r="40343" spans="2:21" x14ac:dyDescent="0.25">
      <c r="B40343"/>
      <c r="C40343"/>
      <c r="D40343" s="13"/>
      <c r="E40343" s="13"/>
      <c r="K40343" s="23"/>
      <c r="O40343" s="21"/>
      <c r="P40343" s="27"/>
      <c r="Q40343" s="16"/>
      <c r="U40343" s="27"/>
    </row>
    <row r="40344" spans="2:21" x14ac:dyDescent="0.25">
      <c r="B40344"/>
      <c r="C40344"/>
      <c r="D40344" s="13"/>
      <c r="E40344" s="13"/>
      <c r="K40344" s="23"/>
      <c r="O40344" s="21"/>
      <c r="P40344" s="27"/>
      <c r="Q40344" s="16"/>
      <c r="U40344" s="27"/>
    </row>
    <row r="40345" spans="2:21" x14ac:dyDescent="0.25">
      <c r="B40345"/>
      <c r="C40345"/>
      <c r="D40345" s="13"/>
      <c r="E40345" s="13"/>
      <c r="K40345" s="23"/>
      <c r="O40345" s="21"/>
      <c r="P40345" s="27"/>
      <c r="Q40345" s="16"/>
      <c r="U40345" s="27"/>
    </row>
    <row r="40346" spans="2:21" x14ac:dyDescent="0.25">
      <c r="B40346"/>
      <c r="C40346"/>
      <c r="D40346" s="13"/>
      <c r="E40346" s="13"/>
      <c r="K40346" s="23"/>
      <c r="O40346" s="21"/>
      <c r="P40346" s="27"/>
      <c r="Q40346" s="16"/>
      <c r="U40346" s="27"/>
    </row>
    <row r="40347" spans="2:21" x14ac:dyDescent="0.25">
      <c r="B40347"/>
      <c r="C40347"/>
      <c r="D40347" s="13"/>
      <c r="E40347" s="13"/>
      <c r="K40347" s="23"/>
      <c r="O40347" s="21"/>
      <c r="P40347" s="27"/>
      <c r="Q40347" s="16"/>
      <c r="U40347" s="27"/>
    </row>
    <row r="40348" spans="2:21" x14ac:dyDescent="0.25">
      <c r="B40348"/>
      <c r="C40348"/>
      <c r="D40348" s="13"/>
      <c r="E40348" s="13"/>
      <c r="K40348" s="23"/>
      <c r="O40348" s="21"/>
      <c r="P40348" s="27"/>
      <c r="Q40348" s="16"/>
      <c r="U40348" s="27"/>
    </row>
    <row r="40349" spans="2:21" x14ac:dyDescent="0.25">
      <c r="B40349"/>
      <c r="C40349"/>
      <c r="D40349" s="13"/>
      <c r="E40349" s="13"/>
      <c r="K40349" s="23"/>
      <c r="O40349" s="21"/>
      <c r="P40349" s="27"/>
      <c r="Q40349" s="16"/>
      <c r="U40349" s="27"/>
    </row>
    <row r="40350" spans="2:21" x14ac:dyDescent="0.25">
      <c r="B40350"/>
      <c r="C40350"/>
      <c r="D40350" s="13"/>
      <c r="E40350" s="13"/>
      <c r="K40350" s="23"/>
      <c r="O40350" s="21"/>
      <c r="P40350" s="27"/>
      <c r="Q40350" s="16"/>
      <c r="U40350" s="27"/>
    </row>
    <row r="40351" spans="2:21" x14ac:dyDescent="0.25">
      <c r="B40351"/>
      <c r="C40351"/>
      <c r="D40351" s="13"/>
      <c r="E40351" s="13"/>
      <c r="K40351" s="23"/>
      <c r="O40351" s="21"/>
      <c r="P40351" s="27"/>
      <c r="Q40351" s="16"/>
      <c r="U40351" s="27"/>
    </row>
    <row r="40352" spans="2:21" x14ac:dyDescent="0.25">
      <c r="B40352"/>
      <c r="C40352"/>
      <c r="D40352" s="13"/>
      <c r="E40352" s="13"/>
      <c r="K40352" s="23"/>
      <c r="O40352" s="21"/>
      <c r="P40352" s="27"/>
      <c r="Q40352" s="16"/>
      <c r="U40352" s="27"/>
    </row>
    <row r="40353" spans="2:21" x14ac:dyDescent="0.25">
      <c r="B40353"/>
      <c r="C40353"/>
      <c r="D40353" s="13"/>
      <c r="E40353" s="13"/>
      <c r="K40353" s="23"/>
      <c r="O40353" s="21"/>
      <c r="P40353" s="27"/>
      <c r="Q40353" s="16"/>
      <c r="U40353" s="27"/>
    </row>
    <row r="40354" spans="2:21" x14ac:dyDescent="0.25">
      <c r="B40354"/>
      <c r="C40354"/>
      <c r="D40354" s="13"/>
      <c r="E40354" s="13"/>
      <c r="K40354" s="23"/>
      <c r="O40354" s="21"/>
      <c r="P40354" s="27"/>
      <c r="Q40354" s="16"/>
      <c r="U40354" s="27"/>
    </row>
    <row r="40355" spans="2:21" x14ac:dyDescent="0.25">
      <c r="B40355"/>
      <c r="C40355"/>
      <c r="D40355" s="13"/>
      <c r="E40355" s="13"/>
      <c r="K40355" s="23"/>
      <c r="O40355" s="21"/>
      <c r="P40355" s="27"/>
      <c r="Q40355" s="16"/>
      <c r="U40355" s="27"/>
    </row>
    <row r="40356" spans="2:21" x14ac:dyDescent="0.25">
      <c r="B40356"/>
      <c r="C40356"/>
      <c r="D40356" s="13"/>
      <c r="E40356" s="13"/>
      <c r="K40356" s="23"/>
      <c r="O40356" s="21"/>
      <c r="P40356" s="27"/>
      <c r="Q40356" s="16"/>
      <c r="U40356" s="27"/>
    </row>
    <row r="40357" spans="2:21" x14ac:dyDescent="0.25">
      <c r="B40357"/>
      <c r="C40357"/>
      <c r="D40357" s="13"/>
      <c r="E40357" s="13"/>
      <c r="K40357" s="23"/>
      <c r="O40357" s="21"/>
      <c r="P40357" s="27"/>
      <c r="Q40357" s="16"/>
      <c r="U40357" s="27"/>
    </row>
    <row r="40358" spans="2:21" x14ac:dyDescent="0.25">
      <c r="B40358"/>
      <c r="C40358"/>
      <c r="D40358" s="13"/>
      <c r="E40358" s="13"/>
      <c r="K40358" s="23"/>
      <c r="O40358" s="21"/>
      <c r="P40358" s="27"/>
      <c r="Q40358" s="16"/>
      <c r="U40358" s="27"/>
    </row>
    <row r="40359" spans="2:21" x14ac:dyDescent="0.25">
      <c r="B40359"/>
      <c r="C40359"/>
      <c r="D40359" s="13"/>
      <c r="E40359" s="13"/>
      <c r="K40359" s="23"/>
      <c r="O40359" s="21"/>
      <c r="P40359" s="27"/>
      <c r="Q40359" s="16"/>
      <c r="U40359" s="27"/>
    </row>
    <row r="40360" spans="2:21" x14ac:dyDescent="0.25">
      <c r="B40360"/>
      <c r="C40360"/>
      <c r="D40360" s="13"/>
      <c r="E40360" s="13"/>
      <c r="K40360" s="23"/>
      <c r="O40360" s="21"/>
      <c r="P40360" s="27"/>
      <c r="Q40360" s="16"/>
      <c r="U40360" s="27"/>
    </row>
    <row r="40361" spans="2:21" x14ac:dyDescent="0.25">
      <c r="B40361"/>
      <c r="C40361"/>
      <c r="D40361" s="13"/>
      <c r="E40361" s="13"/>
      <c r="K40361" s="23"/>
      <c r="O40361" s="21"/>
      <c r="P40361" s="27"/>
      <c r="Q40361" s="16"/>
      <c r="U40361" s="27"/>
    </row>
    <row r="40362" spans="2:21" x14ac:dyDescent="0.25">
      <c r="B40362"/>
      <c r="C40362"/>
      <c r="D40362" s="13"/>
      <c r="E40362" s="13"/>
      <c r="K40362" s="23"/>
      <c r="O40362" s="21"/>
      <c r="P40362" s="27"/>
      <c r="Q40362" s="16"/>
      <c r="U40362" s="27"/>
    </row>
    <row r="40363" spans="2:21" x14ac:dyDescent="0.25">
      <c r="B40363"/>
      <c r="C40363"/>
      <c r="D40363" s="13"/>
      <c r="E40363" s="13"/>
      <c r="K40363" s="23"/>
      <c r="O40363" s="21"/>
      <c r="P40363" s="27"/>
      <c r="Q40363" s="16"/>
      <c r="U40363" s="27"/>
    </row>
    <row r="40364" spans="2:21" x14ac:dyDescent="0.25">
      <c r="B40364"/>
      <c r="C40364"/>
      <c r="D40364" s="13"/>
      <c r="E40364" s="13"/>
      <c r="K40364" s="23"/>
      <c r="O40364" s="21"/>
      <c r="P40364" s="27"/>
      <c r="Q40364" s="16"/>
      <c r="U40364" s="27"/>
    </row>
    <row r="40365" spans="2:21" x14ac:dyDescent="0.25">
      <c r="B40365"/>
      <c r="C40365"/>
      <c r="D40365" s="13"/>
      <c r="E40365" s="13"/>
      <c r="K40365" s="23"/>
      <c r="O40365" s="21"/>
      <c r="P40365" s="27"/>
      <c r="Q40365" s="16"/>
      <c r="U40365" s="27"/>
    </row>
    <row r="40366" spans="2:21" x14ac:dyDescent="0.25">
      <c r="B40366"/>
      <c r="C40366"/>
      <c r="D40366" s="13"/>
      <c r="E40366" s="13"/>
      <c r="K40366" s="23"/>
      <c r="O40366" s="21"/>
      <c r="P40366" s="27"/>
      <c r="Q40366" s="16"/>
      <c r="U40366" s="27"/>
    </row>
    <row r="40367" spans="2:21" x14ac:dyDescent="0.25">
      <c r="B40367"/>
      <c r="C40367"/>
      <c r="D40367" s="13"/>
      <c r="E40367" s="13"/>
      <c r="K40367" s="23"/>
      <c r="O40367" s="21"/>
      <c r="P40367" s="27"/>
      <c r="Q40367" s="16"/>
      <c r="U40367" s="27"/>
    </row>
    <row r="40368" spans="2:21" x14ac:dyDescent="0.25">
      <c r="B40368"/>
      <c r="C40368"/>
      <c r="D40368" s="13"/>
      <c r="E40368" s="13"/>
      <c r="K40368" s="23"/>
      <c r="O40368" s="21"/>
      <c r="P40368" s="27"/>
      <c r="Q40368" s="16"/>
      <c r="U40368" s="27"/>
    </row>
    <row r="40369" spans="2:21" x14ac:dyDescent="0.25">
      <c r="B40369"/>
      <c r="C40369"/>
      <c r="D40369" s="13"/>
      <c r="E40369" s="13"/>
      <c r="K40369" s="23"/>
      <c r="O40369" s="21"/>
      <c r="P40369" s="27"/>
      <c r="Q40369" s="16"/>
      <c r="U40369" s="27"/>
    </row>
    <row r="40370" spans="2:21" x14ac:dyDescent="0.25">
      <c r="B40370"/>
      <c r="C40370"/>
      <c r="D40370" s="13"/>
      <c r="E40370" s="13"/>
      <c r="K40370" s="23"/>
      <c r="O40370" s="21"/>
      <c r="P40370" s="27"/>
      <c r="Q40370" s="16"/>
      <c r="U40370" s="27"/>
    </row>
    <row r="40371" spans="2:21" x14ac:dyDescent="0.25">
      <c r="B40371"/>
      <c r="C40371"/>
      <c r="D40371" s="13"/>
      <c r="E40371" s="13"/>
      <c r="K40371" s="23"/>
      <c r="O40371" s="21"/>
      <c r="P40371" s="27"/>
      <c r="Q40371" s="16"/>
      <c r="U40371" s="27"/>
    </row>
    <row r="40372" spans="2:21" x14ac:dyDescent="0.25">
      <c r="B40372"/>
      <c r="C40372"/>
      <c r="D40372" s="13"/>
      <c r="E40372" s="13"/>
      <c r="K40372" s="23"/>
      <c r="O40372" s="21"/>
      <c r="P40372" s="27"/>
      <c r="Q40372" s="16"/>
      <c r="U40372" s="27"/>
    </row>
    <row r="40373" spans="2:21" x14ac:dyDescent="0.25">
      <c r="B40373"/>
      <c r="C40373"/>
      <c r="D40373" s="13"/>
      <c r="E40373" s="13"/>
      <c r="K40373" s="23"/>
      <c r="O40373" s="21"/>
      <c r="P40373" s="27"/>
      <c r="Q40373" s="16"/>
      <c r="U40373" s="27"/>
    </row>
    <row r="40374" spans="2:21" x14ac:dyDescent="0.25">
      <c r="B40374"/>
      <c r="C40374"/>
      <c r="D40374" s="13"/>
      <c r="E40374" s="13"/>
      <c r="K40374" s="23"/>
      <c r="O40374" s="21"/>
      <c r="P40374" s="27"/>
      <c r="Q40374" s="16"/>
      <c r="U40374" s="27"/>
    </row>
    <row r="40375" spans="2:21" x14ac:dyDescent="0.25">
      <c r="B40375"/>
      <c r="C40375"/>
      <c r="D40375" s="13"/>
      <c r="E40375" s="13"/>
      <c r="K40375" s="23"/>
      <c r="O40375" s="21"/>
      <c r="P40375" s="27"/>
      <c r="Q40375" s="16"/>
      <c r="U40375" s="27"/>
    </row>
    <row r="40376" spans="2:21" x14ac:dyDescent="0.25">
      <c r="B40376"/>
      <c r="C40376"/>
      <c r="D40376" s="13"/>
      <c r="E40376" s="13"/>
      <c r="K40376" s="23"/>
      <c r="O40376" s="21"/>
      <c r="P40376" s="27"/>
      <c r="Q40376" s="16"/>
      <c r="U40376" s="27"/>
    </row>
    <row r="40377" spans="2:21" x14ac:dyDescent="0.25">
      <c r="B40377"/>
      <c r="C40377"/>
      <c r="D40377" s="13"/>
      <c r="E40377" s="13"/>
      <c r="K40377" s="23"/>
      <c r="O40377" s="21"/>
      <c r="P40377" s="27"/>
      <c r="Q40377" s="16"/>
      <c r="U40377" s="27"/>
    </row>
    <row r="40378" spans="2:21" x14ac:dyDescent="0.25">
      <c r="B40378"/>
      <c r="C40378"/>
      <c r="D40378" s="13"/>
      <c r="E40378" s="13"/>
      <c r="K40378" s="23"/>
      <c r="O40378" s="21"/>
      <c r="P40378" s="27"/>
      <c r="Q40378" s="16"/>
      <c r="U40378" s="27"/>
    </row>
    <row r="40379" spans="2:21" x14ac:dyDescent="0.25">
      <c r="B40379"/>
      <c r="C40379"/>
      <c r="D40379" s="13"/>
      <c r="E40379" s="13"/>
      <c r="K40379" s="23"/>
      <c r="O40379" s="21"/>
      <c r="P40379" s="27"/>
      <c r="Q40379" s="16"/>
      <c r="U40379" s="27"/>
    </row>
    <row r="40380" spans="2:21" x14ac:dyDescent="0.25">
      <c r="B40380"/>
      <c r="C40380"/>
      <c r="D40380" s="13"/>
      <c r="E40380" s="13"/>
      <c r="K40380" s="23"/>
      <c r="O40380" s="21"/>
      <c r="P40380" s="27"/>
      <c r="Q40380" s="16"/>
      <c r="U40380" s="27"/>
    </row>
    <row r="40381" spans="2:21" x14ac:dyDescent="0.25">
      <c r="B40381"/>
      <c r="C40381"/>
      <c r="D40381" s="13"/>
      <c r="E40381" s="13"/>
      <c r="K40381" s="23"/>
      <c r="O40381" s="21"/>
      <c r="P40381" s="27"/>
      <c r="Q40381" s="16"/>
      <c r="U40381" s="27"/>
    </row>
    <row r="40382" spans="2:21" x14ac:dyDescent="0.25">
      <c r="B40382"/>
      <c r="C40382"/>
      <c r="D40382" s="13"/>
      <c r="E40382" s="13"/>
      <c r="K40382" s="23"/>
      <c r="O40382" s="21"/>
      <c r="P40382" s="27"/>
      <c r="Q40382" s="16"/>
      <c r="U40382" s="27"/>
    </row>
    <row r="40383" spans="2:21" x14ac:dyDescent="0.25">
      <c r="B40383"/>
      <c r="C40383"/>
      <c r="D40383" s="13"/>
      <c r="E40383" s="13"/>
      <c r="K40383" s="23"/>
      <c r="O40383" s="21"/>
      <c r="P40383" s="27"/>
      <c r="Q40383" s="16"/>
      <c r="U40383" s="27"/>
    </row>
    <row r="40384" spans="2:21" x14ac:dyDescent="0.25">
      <c r="B40384"/>
      <c r="C40384"/>
      <c r="D40384" s="13"/>
      <c r="E40384" s="13"/>
      <c r="K40384" s="23"/>
      <c r="O40384" s="21"/>
      <c r="P40384" s="27"/>
      <c r="Q40384" s="16"/>
      <c r="U40384" s="27"/>
    </row>
    <row r="40385" spans="2:21" x14ac:dyDescent="0.25">
      <c r="B40385"/>
      <c r="C40385"/>
      <c r="D40385" s="13"/>
      <c r="E40385" s="13"/>
      <c r="K40385" s="23"/>
      <c r="O40385" s="21"/>
      <c r="P40385" s="27"/>
      <c r="Q40385" s="16"/>
      <c r="U40385" s="27"/>
    </row>
    <row r="40386" spans="2:21" x14ac:dyDescent="0.25">
      <c r="B40386"/>
      <c r="C40386"/>
      <c r="D40386" s="13"/>
      <c r="E40386" s="13"/>
      <c r="K40386" s="23"/>
      <c r="O40386" s="21"/>
      <c r="P40386" s="27"/>
      <c r="Q40386" s="16"/>
      <c r="U40386" s="27"/>
    </row>
    <row r="40387" spans="2:21" x14ac:dyDescent="0.25">
      <c r="B40387"/>
      <c r="C40387"/>
      <c r="D40387" s="13"/>
      <c r="E40387" s="13"/>
      <c r="K40387" s="23"/>
      <c r="O40387" s="21"/>
      <c r="P40387" s="27"/>
      <c r="Q40387" s="16"/>
      <c r="U40387" s="27"/>
    </row>
    <row r="40388" spans="2:21" x14ac:dyDescent="0.25">
      <c r="B40388"/>
      <c r="C40388"/>
      <c r="D40388" s="13"/>
      <c r="E40388" s="13"/>
      <c r="K40388" s="23"/>
      <c r="O40388" s="21"/>
      <c r="P40388" s="27"/>
      <c r="Q40388" s="16"/>
      <c r="U40388" s="27"/>
    </row>
    <row r="40389" spans="2:21" x14ac:dyDescent="0.25">
      <c r="B40389"/>
      <c r="C40389"/>
      <c r="D40389" s="13"/>
      <c r="E40389" s="13"/>
      <c r="K40389" s="23"/>
      <c r="O40389" s="21"/>
      <c r="P40389" s="27"/>
      <c r="Q40389" s="16"/>
      <c r="U40389" s="27"/>
    </row>
    <row r="40390" spans="2:21" x14ac:dyDescent="0.25">
      <c r="B40390"/>
      <c r="C40390"/>
      <c r="D40390" s="13"/>
      <c r="E40390" s="13"/>
      <c r="K40390" s="23"/>
      <c r="O40390" s="21"/>
      <c r="P40390" s="27"/>
      <c r="Q40390" s="16"/>
      <c r="U40390" s="27"/>
    </row>
    <row r="40391" spans="2:21" x14ac:dyDescent="0.25">
      <c r="B40391"/>
      <c r="C40391"/>
      <c r="D40391" s="13"/>
      <c r="E40391" s="13"/>
      <c r="K40391" s="23"/>
      <c r="O40391" s="21"/>
      <c r="P40391" s="27"/>
      <c r="Q40391" s="16"/>
      <c r="U40391" s="27"/>
    </row>
    <row r="40392" spans="2:21" x14ac:dyDescent="0.25">
      <c r="B40392"/>
      <c r="C40392"/>
      <c r="D40392" s="13"/>
      <c r="E40392" s="13"/>
      <c r="K40392" s="23"/>
      <c r="O40392" s="21"/>
      <c r="P40392" s="27"/>
      <c r="Q40392" s="16"/>
      <c r="U40392" s="27"/>
    </row>
    <row r="40393" spans="2:21" x14ac:dyDescent="0.25">
      <c r="B40393"/>
      <c r="C40393"/>
      <c r="D40393" s="13"/>
      <c r="E40393" s="13"/>
      <c r="K40393" s="23"/>
      <c r="O40393" s="21"/>
      <c r="P40393" s="27"/>
      <c r="Q40393" s="16"/>
      <c r="U40393" s="27"/>
    </row>
    <row r="40394" spans="2:21" x14ac:dyDescent="0.25">
      <c r="B40394"/>
      <c r="C40394"/>
      <c r="D40394" s="13"/>
      <c r="E40394" s="13"/>
      <c r="K40394" s="23"/>
      <c r="O40394" s="21"/>
      <c r="P40394" s="27"/>
      <c r="Q40394" s="16"/>
      <c r="U40394" s="27"/>
    </row>
    <row r="40395" spans="2:21" x14ac:dyDescent="0.25">
      <c r="B40395"/>
      <c r="C40395"/>
      <c r="D40395" s="13"/>
      <c r="E40395" s="13"/>
      <c r="K40395" s="23"/>
      <c r="O40395" s="21"/>
      <c r="P40395" s="27"/>
      <c r="Q40395" s="16"/>
      <c r="U40395" s="27"/>
    </row>
    <row r="40396" spans="2:21" x14ac:dyDescent="0.25">
      <c r="B40396"/>
      <c r="C40396"/>
      <c r="D40396" s="13"/>
      <c r="E40396" s="13"/>
      <c r="K40396" s="23"/>
      <c r="O40396" s="21"/>
      <c r="P40396" s="27"/>
      <c r="Q40396" s="16"/>
      <c r="U40396" s="27"/>
    </row>
    <row r="40397" spans="2:21" x14ac:dyDescent="0.25">
      <c r="B40397"/>
      <c r="C40397"/>
      <c r="D40397" s="13"/>
      <c r="E40397" s="13"/>
      <c r="K40397" s="23"/>
      <c r="O40397" s="21"/>
      <c r="P40397" s="27"/>
      <c r="Q40397" s="16"/>
      <c r="U40397" s="27"/>
    </row>
    <row r="40398" spans="2:21" x14ac:dyDescent="0.25">
      <c r="B40398"/>
      <c r="C40398"/>
      <c r="D40398" s="13"/>
      <c r="E40398" s="13"/>
      <c r="K40398" s="23"/>
      <c r="O40398" s="21"/>
      <c r="P40398" s="27"/>
      <c r="Q40398" s="16"/>
      <c r="U40398" s="27"/>
    </row>
    <row r="40399" spans="2:21" x14ac:dyDescent="0.25">
      <c r="B40399"/>
      <c r="C40399"/>
      <c r="D40399" s="13"/>
      <c r="E40399" s="13"/>
      <c r="K40399" s="23"/>
      <c r="O40399" s="21"/>
      <c r="P40399" s="27"/>
      <c r="Q40399" s="16"/>
      <c r="U40399" s="27"/>
    </row>
    <row r="40400" spans="2:21" x14ac:dyDescent="0.25">
      <c r="B40400"/>
      <c r="C40400"/>
      <c r="D40400" s="13"/>
      <c r="E40400" s="13"/>
      <c r="K40400" s="23"/>
      <c r="O40400" s="21"/>
      <c r="P40400" s="27"/>
      <c r="Q40400" s="16"/>
      <c r="U40400" s="27"/>
    </row>
    <row r="40401" spans="2:21" x14ac:dyDescent="0.25">
      <c r="B40401"/>
      <c r="C40401"/>
      <c r="D40401" s="13"/>
      <c r="E40401" s="13"/>
      <c r="K40401" s="23"/>
      <c r="O40401" s="21"/>
      <c r="P40401" s="27"/>
      <c r="Q40401" s="16"/>
      <c r="U40401" s="27"/>
    </row>
    <row r="40402" spans="2:21" x14ac:dyDescent="0.25">
      <c r="B40402"/>
      <c r="C40402"/>
      <c r="D40402" s="13"/>
      <c r="E40402" s="13"/>
      <c r="K40402" s="23"/>
      <c r="O40402" s="21"/>
      <c r="P40402" s="27"/>
      <c r="Q40402" s="16"/>
      <c r="U40402" s="27"/>
    </row>
    <row r="40403" spans="2:21" x14ac:dyDescent="0.25">
      <c r="B40403"/>
      <c r="C40403"/>
      <c r="D40403" s="13"/>
      <c r="E40403" s="13"/>
      <c r="K40403" s="23"/>
      <c r="O40403" s="21"/>
      <c r="P40403" s="27"/>
      <c r="Q40403" s="16"/>
      <c r="U40403" s="27"/>
    </row>
    <row r="40404" spans="2:21" x14ac:dyDescent="0.25">
      <c r="B40404"/>
      <c r="C40404"/>
      <c r="D40404" s="13"/>
      <c r="E40404" s="13"/>
      <c r="K40404" s="23"/>
      <c r="O40404" s="21"/>
      <c r="P40404" s="27"/>
      <c r="Q40404" s="16"/>
      <c r="U40404" s="27"/>
    </row>
    <row r="40405" spans="2:21" x14ac:dyDescent="0.25">
      <c r="B40405"/>
      <c r="C40405"/>
      <c r="D40405" s="13"/>
      <c r="E40405" s="13"/>
      <c r="K40405" s="23"/>
      <c r="O40405" s="21"/>
      <c r="P40405" s="27"/>
      <c r="Q40405" s="16"/>
      <c r="U40405" s="27"/>
    </row>
    <row r="40406" spans="2:21" x14ac:dyDescent="0.25">
      <c r="B40406"/>
      <c r="C40406"/>
      <c r="D40406" s="13"/>
      <c r="E40406" s="13"/>
      <c r="K40406" s="23"/>
      <c r="O40406" s="21"/>
      <c r="P40406" s="27"/>
      <c r="Q40406" s="16"/>
      <c r="U40406" s="27"/>
    </row>
    <row r="40407" spans="2:21" x14ac:dyDescent="0.25">
      <c r="B40407"/>
      <c r="C40407"/>
      <c r="D40407" s="13"/>
      <c r="E40407" s="13"/>
      <c r="K40407" s="23"/>
      <c r="O40407" s="21"/>
      <c r="P40407" s="27"/>
      <c r="Q40407" s="16"/>
      <c r="U40407" s="27"/>
    </row>
    <row r="40408" spans="2:21" x14ac:dyDescent="0.25">
      <c r="B40408"/>
      <c r="C40408"/>
      <c r="D40408" s="13"/>
      <c r="E40408" s="13"/>
      <c r="K40408" s="23"/>
      <c r="O40408" s="21"/>
      <c r="P40408" s="27"/>
      <c r="Q40408" s="16"/>
      <c r="U40408" s="27"/>
    </row>
    <row r="40409" spans="2:21" x14ac:dyDescent="0.25">
      <c r="B40409"/>
      <c r="C40409"/>
      <c r="D40409" s="13"/>
      <c r="E40409" s="13"/>
      <c r="K40409" s="23"/>
      <c r="O40409" s="21"/>
      <c r="P40409" s="27"/>
      <c r="Q40409" s="16"/>
      <c r="U40409" s="27"/>
    </row>
    <row r="40410" spans="2:21" x14ac:dyDescent="0.25">
      <c r="B40410"/>
      <c r="C40410"/>
      <c r="D40410" s="13"/>
      <c r="E40410" s="13"/>
      <c r="K40410" s="23"/>
      <c r="O40410" s="21"/>
      <c r="P40410" s="27"/>
      <c r="Q40410" s="16"/>
      <c r="U40410" s="27"/>
    </row>
    <row r="40411" spans="2:21" x14ac:dyDescent="0.25">
      <c r="B40411"/>
      <c r="C40411"/>
      <c r="D40411" s="13"/>
      <c r="E40411" s="13"/>
      <c r="K40411" s="23"/>
      <c r="O40411" s="21"/>
      <c r="P40411" s="27"/>
      <c r="Q40411" s="16"/>
      <c r="U40411" s="27"/>
    </row>
    <row r="40412" spans="2:21" x14ac:dyDescent="0.25">
      <c r="B40412"/>
      <c r="C40412"/>
      <c r="D40412" s="13"/>
      <c r="E40412" s="13"/>
      <c r="K40412" s="23"/>
      <c r="O40412" s="21"/>
      <c r="P40412" s="27"/>
      <c r="Q40412" s="16"/>
      <c r="U40412" s="27"/>
    </row>
    <row r="40413" spans="2:21" x14ac:dyDescent="0.25">
      <c r="B40413"/>
      <c r="C40413"/>
      <c r="D40413" s="13"/>
      <c r="E40413" s="13"/>
      <c r="K40413" s="23"/>
      <c r="O40413" s="21"/>
      <c r="P40413" s="27"/>
      <c r="Q40413" s="16"/>
      <c r="U40413" s="27"/>
    </row>
    <row r="40414" spans="2:21" x14ac:dyDescent="0.25">
      <c r="B40414"/>
      <c r="C40414"/>
      <c r="D40414" s="13"/>
      <c r="E40414" s="13"/>
      <c r="K40414" s="23"/>
      <c r="O40414" s="21"/>
      <c r="P40414" s="27"/>
      <c r="Q40414" s="16"/>
      <c r="U40414" s="27"/>
    </row>
    <row r="40415" spans="2:21" x14ac:dyDescent="0.25">
      <c r="B40415"/>
      <c r="C40415"/>
      <c r="D40415" s="13"/>
      <c r="E40415" s="13"/>
      <c r="K40415" s="23"/>
      <c r="O40415" s="21"/>
      <c r="P40415" s="27"/>
      <c r="Q40415" s="16"/>
      <c r="U40415" s="27"/>
    </row>
    <row r="40416" spans="2:21" x14ac:dyDescent="0.25">
      <c r="B40416"/>
      <c r="C40416"/>
      <c r="D40416" s="13"/>
      <c r="E40416" s="13"/>
      <c r="K40416" s="23"/>
      <c r="O40416" s="21"/>
      <c r="P40416" s="27"/>
      <c r="Q40416" s="16"/>
      <c r="U40416" s="27"/>
    </row>
    <row r="40417" spans="2:21" x14ac:dyDescent="0.25">
      <c r="B40417"/>
      <c r="C40417"/>
      <c r="D40417" s="13"/>
      <c r="E40417" s="13"/>
      <c r="K40417" s="23"/>
      <c r="O40417" s="21"/>
      <c r="P40417" s="27"/>
      <c r="Q40417" s="16"/>
      <c r="U40417" s="27"/>
    </row>
    <row r="40418" spans="2:21" x14ac:dyDescent="0.25">
      <c r="B40418"/>
      <c r="C40418"/>
      <c r="D40418" s="13"/>
      <c r="E40418" s="13"/>
      <c r="K40418" s="23"/>
      <c r="O40418" s="21"/>
      <c r="P40418" s="27"/>
      <c r="Q40418" s="16"/>
      <c r="U40418" s="27"/>
    </row>
    <row r="40419" spans="2:21" x14ac:dyDescent="0.25">
      <c r="B40419"/>
      <c r="C40419"/>
      <c r="D40419" s="13"/>
      <c r="E40419" s="13"/>
      <c r="K40419" s="23"/>
      <c r="O40419" s="21"/>
      <c r="P40419" s="27"/>
      <c r="Q40419" s="16"/>
      <c r="U40419" s="27"/>
    </row>
    <row r="40420" spans="2:21" x14ac:dyDescent="0.25">
      <c r="B40420"/>
      <c r="C40420"/>
      <c r="D40420" s="13"/>
      <c r="E40420" s="13"/>
      <c r="K40420" s="23"/>
      <c r="O40420" s="21"/>
      <c r="P40420" s="27"/>
      <c r="Q40420" s="16"/>
      <c r="U40420" s="27"/>
    </row>
    <row r="40421" spans="2:21" x14ac:dyDescent="0.25">
      <c r="B40421"/>
      <c r="C40421"/>
      <c r="D40421" s="13"/>
      <c r="E40421" s="13"/>
      <c r="K40421" s="23"/>
      <c r="O40421" s="21"/>
      <c r="P40421" s="27"/>
      <c r="Q40421" s="16"/>
      <c r="U40421" s="27"/>
    </row>
    <row r="40422" spans="2:21" x14ac:dyDescent="0.25">
      <c r="B40422"/>
      <c r="C40422"/>
      <c r="D40422" s="13"/>
      <c r="E40422" s="13"/>
      <c r="K40422" s="23"/>
      <c r="O40422" s="21"/>
      <c r="P40422" s="27"/>
      <c r="Q40422" s="16"/>
      <c r="U40422" s="27"/>
    </row>
    <row r="40423" spans="2:21" x14ac:dyDescent="0.25">
      <c r="B40423"/>
      <c r="C40423"/>
      <c r="D40423" s="13"/>
      <c r="E40423" s="13"/>
      <c r="K40423" s="23"/>
      <c r="O40423" s="21"/>
      <c r="P40423" s="27"/>
      <c r="Q40423" s="16"/>
      <c r="U40423" s="27"/>
    </row>
    <row r="40424" spans="2:21" x14ac:dyDescent="0.25">
      <c r="B40424"/>
      <c r="C40424"/>
      <c r="D40424" s="13"/>
      <c r="E40424" s="13"/>
      <c r="K40424" s="23"/>
      <c r="O40424" s="21"/>
      <c r="P40424" s="27"/>
      <c r="Q40424" s="16"/>
      <c r="U40424" s="27"/>
    </row>
    <row r="40425" spans="2:21" x14ac:dyDescent="0.25">
      <c r="B40425"/>
      <c r="C40425"/>
      <c r="D40425" s="13"/>
      <c r="E40425" s="13"/>
      <c r="K40425" s="23"/>
      <c r="O40425" s="21"/>
      <c r="P40425" s="27"/>
      <c r="Q40425" s="16"/>
      <c r="U40425" s="27"/>
    </row>
    <row r="40426" spans="2:21" x14ac:dyDescent="0.25">
      <c r="B40426"/>
      <c r="C40426"/>
      <c r="D40426" s="13"/>
      <c r="E40426" s="13"/>
      <c r="K40426" s="23"/>
      <c r="O40426" s="21"/>
      <c r="P40426" s="27"/>
      <c r="Q40426" s="16"/>
      <c r="U40426" s="27"/>
    </row>
    <row r="40427" spans="2:21" x14ac:dyDescent="0.25">
      <c r="B40427"/>
      <c r="C40427"/>
      <c r="D40427" s="13"/>
      <c r="E40427" s="13"/>
      <c r="K40427" s="23"/>
      <c r="O40427" s="21"/>
      <c r="P40427" s="27"/>
      <c r="Q40427" s="16"/>
      <c r="U40427" s="27"/>
    </row>
    <row r="40428" spans="2:21" x14ac:dyDescent="0.25">
      <c r="B40428"/>
      <c r="C40428"/>
      <c r="D40428" s="13"/>
      <c r="E40428" s="13"/>
      <c r="K40428" s="23"/>
      <c r="O40428" s="21"/>
      <c r="P40428" s="27"/>
      <c r="Q40428" s="16"/>
      <c r="U40428" s="27"/>
    </row>
    <row r="40429" spans="2:21" x14ac:dyDescent="0.25">
      <c r="B40429"/>
      <c r="C40429"/>
      <c r="D40429" s="13"/>
      <c r="E40429" s="13"/>
      <c r="K40429" s="23"/>
      <c r="O40429" s="21"/>
      <c r="P40429" s="27"/>
      <c r="Q40429" s="16"/>
      <c r="U40429" s="27"/>
    </row>
    <row r="40430" spans="2:21" x14ac:dyDescent="0.25">
      <c r="B40430"/>
      <c r="C40430"/>
      <c r="D40430" s="13"/>
      <c r="E40430" s="13"/>
      <c r="K40430" s="23"/>
      <c r="O40430" s="21"/>
      <c r="P40430" s="27"/>
      <c r="Q40430" s="16"/>
      <c r="U40430" s="27"/>
    </row>
    <row r="40431" spans="2:21" x14ac:dyDescent="0.25">
      <c r="B40431"/>
      <c r="C40431"/>
      <c r="D40431" s="13"/>
      <c r="E40431" s="13"/>
      <c r="K40431" s="23"/>
      <c r="O40431" s="21"/>
      <c r="P40431" s="27"/>
      <c r="Q40431" s="16"/>
      <c r="U40431" s="27"/>
    </row>
    <row r="40432" spans="2:21" x14ac:dyDescent="0.25">
      <c r="B40432"/>
      <c r="C40432"/>
      <c r="D40432" s="13"/>
      <c r="E40432" s="13"/>
      <c r="K40432" s="23"/>
      <c r="O40432" s="21"/>
      <c r="P40432" s="27"/>
      <c r="Q40432" s="16"/>
      <c r="U40432" s="27"/>
    </row>
    <row r="40433" spans="2:21" x14ac:dyDescent="0.25">
      <c r="B40433"/>
      <c r="C40433"/>
      <c r="D40433" s="13"/>
      <c r="E40433" s="13"/>
      <c r="K40433" s="23"/>
      <c r="O40433" s="21"/>
      <c r="P40433" s="27"/>
      <c r="Q40433" s="16"/>
      <c r="U40433" s="27"/>
    </row>
    <row r="40434" spans="2:21" x14ac:dyDescent="0.25">
      <c r="B40434"/>
      <c r="C40434"/>
      <c r="D40434" s="13"/>
      <c r="E40434" s="13"/>
      <c r="K40434" s="23"/>
      <c r="O40434" s="21"/>
      <c r="P40434" s="27"/>
      <c r="Q40434" s="16"/>
      <c r="U40434" s="27"/>
    </row>
    <row r="40435" spans="2:21" x14ac:dyDescent="0.25">
      <c r="B40435"/>
      <c r="C40435"/>
      <c r="D40435" s="13"/>
      <c r="E40435" s="13"/>
      <c r="K40435" s="23"/>
      <c r="O40435" s="21"/>
      <c r="P40435" s="27"/>
      <c r="Q40435" s="16"/>
      <c r="U40435" s="27"/>
    </row>
    <row r="40436" spans="2:21" x14ac:dyDescent="0.25">
      <c r="B40436"/>
      <c r="C40436"/>
      <c r="D40436" s="13"/>
      <c r="E40436" s="13"/>
      <c r="K40436" s="23"/>
      <c r="O40436" s="21"/>
      <c r="P40436" s="27"/>
      <c r="Q40436" s="16"/>
      <c r="U40436" s="27"/>
    </row>
    <row r="40437" spans="2:21" x14ac:dyDescent="0.25">
      <c r="B40437"/>
      <c r="C40437"/>
      <c r="D40437" s="13"/>
      <c r="E40437" s="13"/>
      <c r="K40437" s="23"/>
      <c r="O40437" s="21"/>
      <c r="P40437" s="27"/>
      <c r="Q40437" s="16"/>
      <c r="U40437" s="27"/>
    </row>
    <row r="40438" spans="2:21" x14ac:dyDescent="0.25">
      <c r="B40438"/>
      <c r="C40438"/>
      <c r="D40438" s="13"/>
      <c r="E40438" s="13"/>
      <c r="K40438" s="23"/>
      <c r="O40438" s="21"/>
      <c r="P40438" s="27"/>
      <c r="Q40438" s="16"/>
      <c r="U40438" s="27"/>
    </row>
    <row r="40439" spans="2:21" x14ac:dyDescent="0.25">
      <c r="B40439"/>
      <c r="C40439"/>
      <c r="D40439" s="13"/>
      <c r="E40439" s="13"/>
      <c r="K40439" s="23"/>
      <c r="O40439" s="21"/>
      <c r="P40439" s="27"/>
      <c r="Q40439" s="16"/>
      <c r="U40439" s="27"/>
    </row>
    <row r="40440" spans="2:21" x14ac:dyDescent="0.25">
      <c r="B40440"/>
      <c r="C40440"/>
      <c r="D40440" s="13"/>
      <c r="E40440" s="13"/>
      <c r="K40440" s="23"/>
      <c r="O40440" s="21"/>
      <c r="P40440" s="27"/>
      <c r="Q40440" s="16"/>
      <c r="U40440" s="27"/>
    </row>
    <row r="40441" spans="2:21" x14ac:dyDescent="0.25">
      <c r="B40441"/>
      <c r="C40441"/>
      <c r="D40441" s="13"/>
      <c r="E40441" s="13"/>
      <c r="K40441" s="23"/>
      <c r="O40441" s="21"/>
      <c r="P40441" s="27"/>
      <c r="Q40441" s="16"/>
      <c r="U40441" s="27"/>
    </row>
    <row r="40442" spans="2:21" x14ac:dyDescent="0.25">
      <c r="B40442"/>
      <c r="C40442"/>
      <c r="D40442" s="13"/>
      <c r="E40442" s="13"/>
      <c r="K40442" s="23"/>
      <c r="O40442" s="21"/>
      <c r="P40442" s="27"/>
      <c r="Q40442" s="16"/>
      <c r="U40442" s="27"/>
    </row>
    <row r="40443" spans="2:21" x14ac:dyDescent="0.25">
      <c r="B40443"/>
      <c r="C40443"/>
      <c r="D40443" s="13"/>
      <c r="E40443" s="13"/>
      <c r="K40443" s="23"/>
      <c r="O40443" s="21"/>
      <c r="P40443" s="27"/>
      <c r="Q40443" s="16"/>
      <c r="U40443" s="27"/>
    </row>
    <row r="40444" spans="2:21" x14ac:dyDescent="0.25">
      <c r="B40444"/>
      <c r="C40444"/>
      <c r="D40444" s="13"/>
      <c r="E40444" s="13"/>
      <c r="K40444" s="23"/>
      <c r="O40444" s="21"/>
      <c r="P40444" s="27"/>
      <c r="Q40444" s="16"/>
      <c r="U40444" s="27"/>
    </row>
    <row r="40445" spans="2:21" x14ac:dyDescent="0.25">
      <c r="B40445"/>
      <c r="C40445"/>
      <c r="D40445" s="13"/>
      <c r="E40445" s="13"/>
      <c r="K40445" s="23"/>
      <c r="O40445" s="21"/>
      <c r="P40445" s="27"/>
      <c r="Q40445" s="16"/>
      <c r="U40445" s="27"/>
    </row>
    <row r="40446" spans="2:21" x14ac:dyDescent="0.25">
      <c r="B40446"/>
      <c r="C40446"/>
      <c r="D40446" s="13"/>
      <c r="E40446" s="13"/>
      <c r="K40446" s="23"/>
      <c r="O40446" s="21"/>
      <c r="P40446" s="27"/>
      <c r="Q40446" s="16"/>
      <c r="U40446" s="27"/>
    </row>
    <row r="40447" spans="2:21" x14ac:dyDescent="0.25">
      <c r="B40447"/>
      <c r="C40447"/>
      <c r="D40447" s="13"/>
      <c r="E40447" s="13"/>
      <c r="K40447" s="23"/>
      <c r="O40447" s="21"/>
      <c r="P40447" s="27"/>
      <c r="Q40447" s="16"/>
      <c r="U40447" s="27"/>
    </row>
    <row r="40448" spans="2:21" x14ac:dyDescent="0.25">
      <c r="B40448"/>
      <c r="C40448"/>
      <c r="D40448" s="13"/>
      <c r="E40448" s="13"/>
      <c r="K40448" s="23"/>
      <c r="O40448" s="21"/>
      <c r="P40448" s="27"/>
      <c r="Q40448" s="16"/>
      <c r="U40448" s="27"/>
    </row>
    <row r="40449" spans="2:21" x14ac:dyDescent="0.25">
      <c r="B40449"/>
      <c r="C40449"/>
      <c r="D40449" s="13"/>
      <c r="E40449" s="13"/>
      <c r="K40449" s="23"/>
      <c r="O40449" s="21"/>
      <c r="P40449" s="27"/>
      <c r="Q40449" s="16"/>
      <c r="U40449" s="27"/>
    </row>
    <row r="40450" spans="2:21" x14ac:dyDescent="0.25">
      <c r="B40450"/>
      <c r="C40450"/>
      <c r="D40450" s="13"/>
      <c r="E40450" s="13"/>
      <c r="K40450" s="23"/>
      <c r="O40450" s="21"/>
      <c r="P40450" s="27"/>
      <c r="Q40450" s="16"/>
      <c r="U40450" s="27"/>
    </row>
    <row r="40451" spans="2:21" x14ac:dyDescent="0.25">
      <c r="B40451"/>
      <c r="C40451"/>
      <c r="D40451" s="13"/>
      <c r="E40451" s="13"/>
      <c r="K40451" s="23"/>
      <c r="O40451" s="21"/>
      <c r="P40451" s="27"/>
      <c r="Q40451" s="16"/>
      <c r="U40451" s="27"/>
    </row>
    <row r="40452" spans="2:21" x14ac:dyDescent="0.25">
      <c r="B40452"/>
      <c r="C40452"/>
      <c r="D40452" s="13"/>
      <c r="E40452" s="13"/>
      <c r="K40452" s="23"/>
      <c r="O40452" s="21"/>
      <c r="P40452" s="27"/>
      <c r="Q40452" s="16"/>
      <c r="U40452" s="27"/>
    </row>
    <row r="40453" spans="2:21" x14ac:dyDescent="0.25">
      <c r="B40453"/>
      <c r="C40453"/>
      <c r="D40453" s="13"/>
      <c r="E40453" s="13"/>
      <c r="K40453" s="23"/>
      <c r="O40453" s="21"/>
      <c r="P40453" s="27"/>
      <c r="Q40453" s="16"/>
      <c r="U40453" s="27"/>
    </row>
    <row r="40454" spans="2:21" x14ac:dyDescent="0.25">
      <c r="B40454"/>
      <c r="C40454"/>
      <c r="D40454" s="13"/>
      <c r="E40454" s="13"/>
      <c r="K40454" s="23"/>
      <c r="O40454" s="21"/>
      <c r="P40454" s="27"/>
      <c r="Q40454" s="16"/>
      <c r="U40454" s="27"/>
    </row>
    <row r="40455" spans="2:21" x14ac:dyDescent="0.25">
      <c r="B40455"/>
      <c r="C40455"/>
      <c r="D40455" s="13"/>
      <c r="E40455" s="13"/>
      <c r="K40455" s="23"/>
      <c r="O40455" s="21"/>
      <c r="P40455" s="27"/>
      <c r="Q40455" s="16"/>
      <c r="U40455" s="27"/>
    </row>
    <row r="40456" spans="2:21" x14ac:dyDescent="0.25">
      <c r="B40456"/>
      <c r="C40456"/>
      <c r="D40456" s="13"/>
      <c r="E40456" s="13"/>
      <c r="K40456" s="23"/>
      <c r="O40456" s="21"/>
      <c r="P40456" s="27"/>
      <c r="Q40456" s="16"/>
      <c r="U40456" s="27"/>
    </row>
    <row r="40457" spans="2:21" x14ac:dyDescent="0.25">
      <c r="B40457"/>
      <c r="C40457"/>
      <c r="D40457" s="13"/>
      <c r="E40457" s="13"/>
      <c r="K40457" s="23"/>
      <c r="O40457" s="21"/>
      <c r="P40457" s="27"/>
      <c r="Q40457" s="16"/>
      <c r="U40457" s="27"/>
    </row>
    <row r="40458" spans="2:21" x14ac:dyDescent="0.25">
      <c r="B40458"/>
      <c r="C40458"/>
      <c r="D40458" s="13"/>
      <c r="E40458" s="13"/>
      <c r="K40458" s="23"/>
      <c r="O40458" s="21"/>
      <c r="P40458" s="27"/>
      <c r="Q40458" s="16"/>
      <c r="U40458" s="27"/>
    </row>
    <row r="40459" spans="2:21" x14ac:dyDescent="0.25">
      <c r="B40459"/>
      <c r="C40459"/>
      <c r="D40459" s="13"/>
      <c r="E40459" s="13"/>
      <c r="K40459" s="23"/>
      <c r="O40459" s="21"/>
      <c r="P40459" s="27"/>
      <c r="Q40459" s="16"/>
      <c r="U40459" s="27"/>
    </row>
    <row r="40460" spans="2:21" x14ac:dyDescent="0.25">
      <c r="B40460"/>
      <c r="C40460"/>
      <c r="D40460" s="13"/>
      <c r="E40460" s="13"/>
      <c r="K40460" s="23"/>
      <c r="O40460" s="21"/>
      <c r="P40460" s="27"/>
      <c r="Q40460" s="16"/>
      <c r="U40460" s="27"/>
    </row>
    <row r="40461" spans="2:21" x14ac:dyDescent="0.25">
      <c r="B40461"/>
      <c r="C40461"/>
      <c r="D40461" s="13"/>
      <c r="E40461" s="13"/>
      <c r="K40461" s="23"/>
      <c r="O40461" s="21"/>
      <c r="P40461" s="27"/>
      <c r="Q40461" s="16"/>
      <c r="U40461" s="27"/>
    </row>
    <row r="40462" spans="2:21" x14ac:dyDescent="0.25">
      <c r="B40462"/>
      <c r="C40462"/>
      <c r="D40462" s="13"/>
      <c r="E40462" s="13"/>
      <c r="K40462" s="23"/>
      <c r="O40462" s="21"/>
      <c r="P40462" s="27"/>
      <c r="Q40462" s="16"/>
      <c r="U40462" s="27"/>
    </row>
    <row r="40463" spans="2:21" x14ac:dyDescent="0.25">
      <c r="B40463"/>
      <c r="C40463"/>
      <c r="D40463" s="13"/>
      <c r="E40463" s="13"/>
      <c r="K40463" s="23"/>
      <c r="O40463" s="21"/>
      <c r="P40463" s="27"/>
      <c r="Q40463" s="16"/>
      <c r="U40463" s="27"/>
    </row>
    <row r="40464" spans="2:21" x14ac:dyDescent="0.25">
      <c r="B40464"/>
      <c r="C40464"/>
      <c r="D40464" s="13"/>
      <c r="E40464" s="13"/>
      <c r="K40464" s="23"/>
      <c r="O40464" s="21"/>
      <c r="P40464" s="27"/>
      <c r="Q40464" s="16"/>
      <c r="U40464" s="27"/>
    </row>
    <row r="40465" spans="2:21" x14ac:dyDescent="0.25">
      <c r="B40465"/>
      <c r="C40465"/>
      <c r="D40465" s="13"/>
      <c r="E40465" s="13"/>
      <c r="K40465" s="23"/>
      <c r="O40465" s="21"/>
      <c r="P40465" s="27"/>
      <c r="Q40465" s="16"/>
      <c r="U40465" s="27"/>
    </row>
    <row r="40466" spans="2:21" x14ac:dyDescent="0.25">
      <c r="B40466"/>
      <c r="C40466"/>
      <c r="D40466" s="13"/>
      <c r="E40466" s="13"/>
      <c r="K40466" s="23"/>
      <c r="O40466" s="21"/>
      <c r="P40466" s="27"/>
      <c r="Q40466" s="16"/>
      <c r="U40466" s="27"/>
    </row>
    <row r="40467" spans="2:21" x14ac:dyDescent="0.25">
      <c r="B40467"/>
      <c r="C40467"/>
      <c r="D40467" s="13"/>
      <c r="E40467" s="13"/>
      <c r="K40467" s="23"/>
      <c r="O40467" s="21"/>
      <c r="P40467" s="27"/>
      <c r="Q40467" s="16"/>
      <c r="U40467" s="27"/>
    </row>
    <row r="40468" spans="2:21" x14ac:dyDescent="0.25">
      <c r="B40468"/>
      <c r="C40468"/>
      <c r="D40468" s="13"/>
      <c r="E40468" s="13"/>
      <c r="K40468" s="23"/>
      <c r="O40468" s="21"/>
      <c r="P40468" s="27"/>
      <c r="Q40468" s="16"/>
      <c r="U40468" s="27"/>
    </row>
    <row r="40469" spans="2:21" x14ac:dyDescent="0.25">
      <c r="B40469"/>
      <c r="C40469"/>
      <c r="D40469" s="13"/>
      <c r="E40469" s="13"/>
      <c r="K40469" s="23"/>
      <c r="O40469" s="21"/>
      <c r="P40469" s="27"/>
      <c r="Q40469" s="16"/>
      <c r="U40469" s="27"/>
    </row>
    <row r="40470" spans="2:21" x14ac:dyDescent="0.25">
      <c r="B40470"/>
      <c r="C40470"/>
      <c r="D40470" s="13"/>
      <c r="E40470" s="13"/>
      <c r="K40470" s="23"/>
      <c r="O40470" s="21"/>
      <c r="P40470" s="27"/>
      <c r="Q40470" s="16"/>
      <c r="U40470" s="27"/>
    </row>
    <row r="40471" spans="2:21" x14ac:dyDescent="0.25">
      <c r="B40471"/>
      <c r="C40471"/>
      <c r="D40471" s="13"/>
      <c r="E40471" s="13"/>
      <c r="K40471" s="23"/>
      <c r="O40471" s="21"/>
      <c r="P40471" s="27"/>
      <c r="Q40471" s="16"/>
      <c r="U40471" s="27"/>
    </row>
    <row r="40472" spans="2:21" x14ac:dyDescent="0.25">
      <c r="B40472"/>
      <c r="C40472"/>
      <c r="D40472" s="13"/>
      <c r="E40472" s="13"/>
      <c r="K40472" s="23"/>
      <c r="O40472" s="21"/>
      <c r="P40472" s="27"/>
      <c r="Q40472" s="16"/>
      <c r="U40472" s="27"/>
    </row>
    <row r="40473" spans="2:21" x14ac:dyDescent="0.25">
      <c r="B40473"/>
      <c r="C40473"/>
      <c r="D40473" s="13"/>
      <c r="E40473" s="13"/>
      <c r="K40473" s="23"/>
      <c r="O40473" s="21"/>
      <c r="P40473" s="27"/>
      <c r="Q40473" s="16"/>
      <c r="U40473" s="27"/>
    </row>
    <row r="40474" spans="2:21" x14ac:dyDescent="0.25">
      <c r="B40474"/>
      <c r="C40474"/>
      <c r="D40474" s="13"/>
      <c r="E40474" s="13"/>
      <c r="K40474" s="23"/>
      <c r="O40474" s="21"/>
      <c r="P40474" s="27"/>
      <c r="Q40474" s="16"/>
      <c r="U40474" s="27"/>
    </row>
    <row r="40475" spans="2:21" x14ac:dyDescent="0.25">
      <c r="B40475"/>
      <c r="C40475"/>
      <c r="D40475" s="13"/>
      <c r="E40475" s="13"/>
      <c r="K40475" s="23"/>
      <c r="O40475" s="21"/>
      <c r="P40475" s="27"/>
      <c r="Q40475" s="16"/>
      <c r="U40475" s="27"/>
    </row>
    <row r="40476" spans="2:21" x14ac:dyDescent="0.25">
      <c r="B40476"/>
      <c r="C40476"/>
      <c r="D40476" s="13"/>
      <c r="E40476" s="13"/>
      <c r="K40476" s="23"/>
      <c r="O40476" s="21"/>
      <c r="P40476" s="27"/>
      <c r="Q40476" s="16"/>
      <c r="U40476" s="27"/>
    </row>
    <row r="40477" spans="2:21" x14ac:dyDescent="0.25">
      <c r="B40477"/>
      <c r="C40477"/>
      <c r="D40477" s="13"/>
      <c r="E40477" s="13"/>
      <c r="K40477" s="23"/>
      <c r="O40477" s="21"/>
      <c r="P40477" s="27"/>
      <c r="Q40477" s="16"/>
      <c r="U40477" s="27"/>
    </row>
    <row r="40478" spans="2:21" x14ac:dyDescent="0.25">
      <c r="B40478"/>
      <c r="C40478"/>
      <c r="D40478" s="13"/>
      <c r="E40478" s="13"/>
      <c r="K40478" s="23"/>
      <c r="O40478" s="21"/>
      <c r="P40478" s="27"/>
      <c r="Q40478" s="16"/>
      <c r="U40478" s="27"/>
    </row>
    <row r="40479" spans="2:21" x14ac:dyDescent="0.25">
      <c r="B40479"/>
      <c r="C40479"/>
      <c r="D40479" s="13"/>
      <c r="E40479" s="13"/>
      <c r="K40479" s="23"/>
      <c r="O40479" s="21"/>
      <c r="P40479" s="27"/>
      <c r="Q40479" s="16"/>
      <c r="U40479" s="27"/>
    </row>
    <row r="40480" spans="2:21" x14ac:dyDescent="0.25">
      <c r="B40480"/>
      <c r="C40480"/>
      <c r="D40480" s="13"/>
      <c r="E40480" s="13"/>
      <c r="K40480" s="23"/>
      <c r="O40480" s="21"/>
      <c r="P40480" s="27"/>
      <c r="Q40480" s="16"/>
      <c r="U40480" s="27"/>
    </row>
    <row r="40481" spans="2:21" x14ac:dyDescent="0.25">
      <c r="B40481"/>
      <c r="C40481"/>
      <c r="D40481" s="13"/>
      <c r="E40481" s="13"/>
      <c r="K40481" s="23"/>
      <c r="O40481" s="21"/>
      <c r="P40481" s="27"/>
      <c r="Q40481" s="16"/>
      <c r="U40481" s="27"/>
    </row>
    <row r="40482" spans="2:21" x14ac:dyDescent="0.25">
      <c r="B40482"/>
      <c r="C40482"/>
      <c r="D40482" s="13"/>
      <c r="E40482" s="13"/>
      <c r="K40482" s="23"/>
      <c r="O40482" s="21"/>
      <c r="P40482" s="27"/>
      <c r="Q40482" s="16"/>
      <c r="U40482" s="27"/>
    </row>
    <row r="40483" spans="2:21" x14ac:dyDescent="0.25">
      <c r="B40483"/>
      <c r="C40483"/>
      <c r="D40483" s="13"/>
      <c r="E40483" s="13"/>
      <c r="K40483" s="23"/>
      <c r="O40483" s="21"/>
      <c r="P40483" s="27"/>
      <c r="Q40483" s="16"/>
      <c r="U40483" s="27"/>
    </row>
    <row r="40484" spans="2:21" x14ac:dyDescent="0.25">
      <c r="B40484"/>
      <c r="C40484"/>
      <c r="D40484" s="13"/>
      <c r="E40484" s="13"/>
      <c r="K40484" s="23"/>
      <c r="O40484" s="21"/>
      <c r="P40484" s="27"/>
      <c r="Q40484" s="16"/>
      <c r="U40484" s="27"/>
    </row>
    <row r="40485" spans="2:21" x14ac:dyDescent="0.25">
      <c r="B40485"/>
      <c r="C40485"/>
      <c r="D40485" s="13"/>
      <c r="E40485" s="13"/>
      <c r="K40485" s="23"/>
      <c r="O40485" s="21"/>
      <c r="P40485" s="27"/>
      <c r="Q40485" s="16"/>
      <c r="U40485" s="27"/>
    </row>
    <row r="40486" spans="2:21" x14ac:dyDescent="0.25">
      <c r="B40486"/>
      <c r="C40486"/>
      <c r="D40486" s="13"/>
      <c r="E40486" s="13"/>
      <c r="K40486" s="23"/>
      <c r="O40486" s="21"/>
      <c r="P40486" s="27"/>
      <c r="Q40486" s="16"/>
      <c r="U40486" s="27"/>
    </row>
    <row r="40487" spans="2:21" x14ac:dyDescent="0.25">
      <c r="B40487"/>
      <c r="C40487"/>
      <c r="D40487" s="13"/>
      <c r="E40487" s="13"/>
      <c r="K40487" s="23"/>
      <c r="O40487" s="21"/>
      <c r="P40487" s="27"/>
      <c r="Q40487" s="16"/>
      <c r="U40487" s="27"/>
    </row>
    <row r="40488" spans="2:21" x14ac:dyDescent="0.25">
      <c r="B40488"/>
      <c r="C40488"/>
      <c r="D40488" s="13"/>
      <c r="E40488" s="13"/>
      <c r="K40488" s="23"/>
      <c r="O40488" s="21"/>
      <c r="P40488" s="27"/>
      <c r="Q40488" s="16"/>
      <c r="U40488" s="27"/>
    </row>
    <row r="40489" spans="2:21" x14ac:dyDescent="0.25">
      <c r="B40489"/>
      <c r="C40489"/>
      <c r="D40489" s="13"/>
      <c r="E40489" s="13"/>
      <c r="K40489" s="23"/>
      <c r="O40489" s="21"/>
      <c r="P40489" s="27"/>
      <c r="Q40489" s="16"/>
      <c r="U40489" s="27"/>
    </row>
    <row r="40490" spans="2:21" x14ac:dyDescent="0.25">
      <c r="B40490"/>
      <c r="C40490"/>
      <c r="D40490" s="13"/>
      <c r="E40490" s="13"/>
      <c r="K40490" s="23"/>
      <c r="O40490" s="21"/>
      <c r="P40490" s="27"/>
      <c r="Q40490" s="16"/>
      <c r="U40490" s="27"/>
    </row>
    <row r="40491" spans="2:21" x14ac:dyDescent="0.25">
      <c r="B40491"/>
      <c r="C40491"/>
      <c r="D40491" s="13"/>
      <c r="E40491" s="13"/>
      <c r="K40491" s="23"/>
      <c r="O40491" s="21"/>
      <c r="P40491" s="27"/>
      <c r="Q40491" s="16"/>
      <c r="U40491" s="27"/>
    </row>
    <row r="40492" spans="2:21" x14ac:dyDescent="0.25">
      <c r="B40492"/>
      <c r="C40492"/>
      <c r="D40492" s="13"/>
      <c r="E40492" s="13"/>
      <c r="K40492" s="23"/>
      <c r="O40492" s="21"/>
      <c r="P40492" s="27"/>
      <c r="Q40492" s="16"/>
      <c r="U40492" s="27"/>
    </row>
    <row r="40493" spans="2:21" x14ac:dyDescent="0.25">
      <c r="B40493"/>
      <c r="C40493"/>
      <c r="D40493" s="13"/>
      <c r="E40493" s="13"/>
      <c r="K40493" s="23"/>
      <c r="O40493" s="21"/>
      <c r="P40493" s="27"/>
      <c r="Q40493" s="16"/>
      <c r="U40493" s="27"/>
    </row>
    <row r="40494" spans="2:21" x14ac:dyDescent="0.25">
      <c r="B40494"/>
      <c r="C40494"/>
      <c r="D40494" s="13"/>
      <c r="E40494" s="13"/>
      <c r="K40494" s="23"/>
      <c r="O40494" s="21"/>
      <c r="P40494" s="27"/>
      <c r="Q40494" s="16"/>
      <c r="U40494" s="27"/>
    </row>
    <row r="40495" spans="2:21" x14ac:dyDescent="0.25">
      <c r="B40495"/>
      <c r="C40495"/>
      <c r="D40495" s="13"/>
      <c r="E40495" s="13"/>
      <c r="K40495" s="23"/>
      <c r="O40495" s="21"/>
      <c r="P40495" s="27"/>
      <c r="Q40495" s="16"/>
      <c r="U40495" s="27"/>
    </row>
    <row r="40496" spans="2:21" x14ac:dyDescent="0.25">
      <c r="B40496"/>
      <c r="C40496"/>
      <c r="D40496" s="13"/>
      <c r="E40496" s="13"/>
      <c r="K40496" s="23"/>
      <c r="O40496" s="21"/>
      <c r="P40496" s="27"/>
      <c r="Q40496" s="16"/>
      <c r="U40496" s="27"/>
    </row>
    <row r="40497" spans="2:21" x14ac:dyDescent="0.25">
      <c r="B40497"/>
      <c r="C40497"/>
      <c r="D40497" s="13"/>
      <c r="E40497" s="13"/>
      <c r="K40497" s="23"/>
      <c r="O40497" s="21"/>
      <c r="P40497" s="27"/>
      <c r="Q40497" s="16"/>
      <c r="U40497" s="27"/>
    </row>
    <row r="40498" spans="2:21" x14ac:dyDescent="0.25">
      <c r="B40498"/>
      <c r="C40498"/>
      <c r="D40498" s="13"/>
      <c r="E40498" s="13"/>
      <c r="K40498" s="23"/>
      <c r="O40498" s="21"/>
      <c r="P40498" s="27"/>
      <c r="Q40498" s="16"/>
      <c r="U40498" s="27"/>
    </row>
    <row r="40499" spans="2:21" x14ac:dyDescent="0.25">
      <c r="B40499"/>
      <c r="C40499"/>
      <c r="D40499" s="13"/>
      <c r="E40499" s="13"/>
      <c r="K40499" s="23"/>
      <c r="O40499" s="21"/>
      <c r="P40499" s="27"/>
      <c r="Q40499" s="16"/>
      <c r="U40499" s="27"/>
    </row>
    <row r="40500" spans="2:21" x14ac:dyDescent="0.25">
      <c r="B40500"/>
      <c r="C40500"/>
      <c r="D40500" s="13"/>
      <c r="E40500" s="13"/>
      <c r="K40500" s="23"/>
      <c r="O40500" s="21"/>
      <c r="P40500" s="27"/>
      <c r="Q40500" s="16"/>
      <c r="U40500" s="27"/>
    </row>
    <row r="40501" spans="2:21" x14ac:dyDescent="0.25">
      <c r="B40501"/>
      <c r="C40501"/>
      <c r="D40501" s="13"/>
      <c r="E40501" s="13"/>
      <c r="K40501" s="23"/>
      <c r="O40501" s="21"/>
      <c r="P40501" s="27"/>
      <c r="Q40501" s="16"/>
      <c r="U40501" s="27"/>
    </row>
    <row r="40502" spans="2:21" x14ac:dyDescent="0.25">
      <c r="B40502"/>
      <c r="C40502"/>
      <c r="D40502" s="13"/>
      <c r="E40502" s="13"/>
      <c r="K40502" s="23"/>
      <c r="O40502" s="21"/>
      <c r="P40502" s="27"/>
      <c r="Q40502" s="16"/>
      <c r="U40502" s="27"/>
    </row>
    <row r="40503" spans="2:21" x14ac:dyDescent="0.25">
      <c r="B40503"/>
      <c r="C40503"/>
      <c r="D40503" s="13"/>
      <c r="E40503" s="13"/>
      <c r="K40503" s="23"/>
      <c r="O40503" s="21"/>
      <c r="P40503" s="27"/>
      <c r="Q40503" s="16"/>
      <c r="U40503" s="27"/>
    </row>
    <row r="40504" spans="2:21" x14ac:dyDescent="0.25">
      <c r="B40504"/>
      <c r="C40504"/>
      <c r="D40504" s="13"/>
      <c r="E40504" s="13"/>
      <c r="K40504" s="23"/>
      <c r="O40504" s="21"/>
      <c r="P40504" s="27"/>
      <c r="Q40504" s="16"/>
      <c r="U40504" s="27"/>
    </row>
    <row r="40505" spans="2:21" x14ac:dyDescent="0.25">
      <c r="B40505"/>
      <c r="C40505"/>
      <c r="D40505" s="13"/>
      <c r="E40505" s="13"/>
      <c r="K40505" s="23"/>
      <c r="O40505" s="21"/>
      <c r="P40505" s="27"/>
      <c r="Q40505" s="16"/>
      <c r="U40505" s="27"/>
    </row>
    <row r="40506" spans="2:21" x14ac:dyDescent="0.25">
      <c r="B40506"/>
      <c r="C40506"/>
      <c r="D40506" s="13"/>
      <c r="E40506" s="13"/>
      <c r="K40506" s="23"/>
      <c r="O40506" s="21"/>
      <c r="P40506" s="27"/>
      <c r="Q40506" s="16"/>
      <c r="U40506" s="27"/>
    </row>
    <row r="40507" spans="2:21" x14ac:dyDescent="0.25">
      <c r="B40507"/>
      <c r="C40507"/>
      <c r="D40507" s="13"/>
      <c r="E40507" s="13"/>
      <c r="K40507" s="23"/>
      <c r="O40507" s="21"/>
      <c r="P40507" s="27"/>
      <c r="Q40507" s="16"/>
      <c r="U40507" s="27"/>
    </row>
    <row r="40508" spans="2:21" x14ac:dyDescent="0.25">
      <c r="B40508"/>
      <c r="C40508"/>
      <c r="D40508" s="13"/>
      <c r="E40508" s="13"/>
      <c r="K40508" s="23"/>
      <c r="O40508" s="21"/>
      <c r="P40508" s="27"/>
      <c r="Q40508" s="16"/>
      <c r="U40508" s="27"/>
    </row>
    <row r="40509" spans="2:21" x14ac:dyDescent="0.25">
      <c r="B40509"/>
      <c r="C40509"/>
      <c r="D40509" s="13"/>
      <c r="E40509" s="13"/>
      <c r="K40509" s="23"/>
      <c r="O40509" s="21"/>
      <c r="P40509" s="27"/>
      <c r="Q40509" s="16"/>
      <c r="U40509" s="27"/>
    </row>
    <row r="40510" spans="2:21" x14ac:dyDescent="0.25">
      <c r="B40510"/>
      <c r="C40510"/>
      <c r="D40510" s="13"/>
      <c r="E40510" s="13"/>
      <c r="K40510" s="23"/>
      <c r="O40510" s="21"/>
      <c r="P40510" s="27"/>
      <c r="Q40510" s="16"/>
      <c r="U40510" s="27"/>
    </row>
    <row r="40511" spans="2:21" x14ac:dyDescent="0.25">
      <c r="B40511"/>
      <c r="C40511"/>
      <c r="D40511" s="13"/>
      <c r="E40511" s="13"/>
      <c r="K40511" s="23"/>
      <c r="O40511" s="21"/>
      <c r="P40511" s="27"/>
      <c r="Q40511" s="16"/>
      <c r="U40511" s="27"/>
    </row>
    <row r="40512" spans="2:21" x14ac:dyDescent="0.25">
      <c r="B40512"/>
      <c r="C40512"/>
      <c r="D40512" s="13"/>
      <c r="E40512" s="13"/>
      <c r="K40512" s="23"/>
      <c r="O40512" s="21"/>
      <c r="P40512" s="27"/>
      <c r="Q40512" s="16"/>
      <c r="U40512" s="27"/>
    </row>
    <row r="40513" spans="2:21" x14ac:dyDescent="0.25">
      <c r="B40513"/>
      <c r="C40513"/>
      <c r="D40513" s="13"/>
      <c r="E40513" s="13"/>
      <c r="K40513" s="23"/>
      <c r="O40513" s="21"/>
      <c r="P40513" s="27"/>
      <c r="Q40513" s="16"/>
      <c r="U40513" s="27"/>
    </row>
    <row r="40514" spans="2:21" x14ac:dyDescent="0.25">
      <c r="B40514"/>
      <c r="C40514"/>
      <c r="D40514" s="13"/>
      <c r="E40514" s="13"/>
      <c r="K40514" s="23"/>
      <c r="O40514" s="21"/>
      <c r="P40514" s="27"/>
      <c r="Q40514" s="16"/>
      <c r="U40514" s="27"/>
    </row>
    <row r="40515" spans="2:21" x14ac:dyDescent="0.25">
      <c r="B40515"/>
      <c r="C40515"/>
      <c r="D40515" s="13"/>
      <c r="E40515" s="13"/>
      <c r="K40515" s="23"/>
      <c r="O40515" s="21"/>
      <c r="P40515" s="27"/>
      <c r="Q40515" s="16"/>
      <c r="U40515" s="27"/>
    </row>
    <row r="40516" spans="2:21" x14ac:dyDescent="0.25">
      <c r="B40516"/>
      <c r="C40516"/>
      <c r="D40516" s="13"/>
      <c r="E40516" s="13"/>
      <c r="K40516" s="23"/>
      <c r="O40516" s="21"/>
      <c r="P40516" s="27"/>
      <c r="Q40516" s="16"/>
      <c r="U40516" s="27"/>
    </row>
    <row r="40517" spans="2:21" x14ac:dyDescent="0.25">
      <c r="B40517"/>
      <c r="C40517"/>
      <c r="D40517" s="13"/>
      <c r="E40517" s="13"/>
      <c r="K40517" s="23"/>
      <c r="O40517" s="21"/>
      <c r="P40517" s="27"/>
      <c r="Q40517" s="16"/>
      <c r="U40517" s="27"/>
    </row>
    <row r="40518" spans="2:21" x14ac:dyDescent="0.25">
      <c r="B40518"/>
      <c r="C40518"/>
      <c r="D40518" s="13"/>
      <c r="E40518" s="13"/>
      <c r="K40518" s="23"/>
      <c r="O40518" s="21"/>
      <c r="P40518" s="27"/>
      <c r="Q40518" s="16"/>
      <c r="U40518" s="27"/>
    </row>
    <row r="40519" spans="2:21" x14ac:dyDescent="0.25">
      <c r="B40519"/>
      <c r="C40519"/>
      <c r="D40519" s="13"/>
      <c r="E40519" s="13"/>
      <c r="K40519" s="23"/>
      <c r="O40519" s="21"/>
      <c r="P40519" s="27"/>
      <c r="Q40519" s="16"/>
      <c r="U40519" s="27"/>
    </row>
    <row r="40520" spans="2:21" x14ac:dyDescent="0.25">
      <c r="B40520"/>
      <c r="C40520"/>
      <c r="D40520" s="13"/>
      <c r="E40520" s="13"/>
      <c r="K40520" s="23"/>
      <c r="O40520" s="21"/>
      <c r="P40520" s="27"/>
      <c r="Q40520" s="16"/>
      <c r="U40520" s="27"/>
    </row>
    <row r="40521" spans="2:21" x14ac:dyDescent="0.25">
      <c r="B40521"/>
      <c r="C40521"/>
      <c r="D40521" s="13"/>
      <c r="E40521" s="13"/>
      <c r="K40521" s="23"/>
      <c r="O40521" s="21"/>
      <c r="P40521" s="27"/>
      <c r="Q40521" s="16"/>
      <c r="U40521" s="27"/>
    </row>
    <row r="40522" spans="2:21" x14ac:dyDescent="0.25">
      <c r="B40522"/>
      <c r="C40522"/>
      <c r="D40522" s="13"/>
      <c r="E40522" s="13"/>
      <c r="K40522" s="23"/>
      <c r="O40522" s="21"/>
      <c r="P40522" s="27"/>
      <c r="Q40522" s="16"/>
      <c r="U40522" s="27"/>
    </row>
    <row r="40523" spans="2:21" x14ac:dyDescent="0.25">
      <c r="B40523"/>
      <c r="C40523"/>
      <c r="D40523" s="13"/>
      <c r="E40523" s="13"/>
      <c r="K40523" s="23"/>
      <c r="O40523" s="21"/>
      <c r="P40523" s="27"/>
      <c r="Q40523" s="16"/>
      <c r="U40523" s="27"/>
    </row>
    <row r="40524" spans="2:21" x14ac:dyDescent="0.25">
      <c r="B40524"/>
      <c r="C40524"/>
      <c r="D40524" s="13"/>
      <c r="E40524" s="13"/>
      <c r="K40524" s="23"/>
      <c r="O40524" s="21"/>
      <c r="P40524" s="27"/>
      <c r="Q40524" s="16"/>
      <c r="U40524" s="27"/>
    </row>
    <row r="40525" spans="2:21" x14ac:dyDescent="0.25">
      <c r="B40525"/>
      <c r="C40525"/>
      <c r="D40525" s="13"/>
      <c r="E40525" s="13"/>
      <c r="K40525" s="23"/>
      <c r="O40525" s="21"/>
      <c r="P40525" s="27"/>
      <c r="Q40525" s="16"/>
      <c r="U40525" s="27"/>
    </row>
    <row r="40526" spans="2:21" x14ac:dyDescent="0.25">
      <c r="B40526"/>
      <c r="C40526"/>
      <c r="D40526" s="13"/>
      <c r="E40526" s="13"/>
      <c r="K40526" s="23"/>
      <c r="O40526" s="21"/>
      <c r="P40526" s="27"/>
      <c r="Q40526" s="16"/>
      <c r="U40526" s="27"/>
    </row>
    <row r="40527" spans="2:21" x14ac:dyDescent="0.25">
      <c r="B40527"/>
      <c r="C40527"/>
      <c r="D40527" s="13"/>
      <c r="E40527" s="13"/>
      <c r="K40527" s="23"/>
      <c r="O40527" s="21"/>
      <c r="P40527" s="27"/>
      <c r="Q40527" s="16"/>
      <c r="U40527" s="27"/>
    </row>
    <row r="40528" spans="2:21" x14ac:dyDescent="0.25">
      <c r="B40528"/>
      <c r="C40528"/>
      <c r="D40528" s="13"/>
      <c r="E40528" s="13"/>
      <c r="K40528" s="23"/>
      <c r="O40528" s="21"/>
      <c r="P40528" s="27"/>
      <c r="Q40528" s="16"/>
      <c r="U40528" s="27"/>
    </row>
    <row r="40529" spans="2:21" x14ac:dyDescent="0.25">
      <c r="B40529"/>
      <c r="C40529"/>
      <c r="D40529" s="13"/>
      <c r="E40529" s="13"/>
      <c r="K40529" s="23"/>
      <c r="O40529" s="21"/>
      <c r="P40529" s="27"/>
      <c r="Q40529" s="16"/>
      <c r="U40529" s="27"/>
    </row>
    <row r="40530" spans="2:21" x14ac:dyDescent="0.25">
      <c r="B40530"/>
      <c r="C40530"/>
      <c r="D40530" s="13"/>
      <c r="E40530" s="13"/>
      <c r="K40530" s="23"/>
      <c r="O40530" s="21"/>
      <c r="P40530" s="27"/>
      <c r="Q40530" s="16"/>
      <c r="U40530" s="27"/>
    </row>
    <row r="40531" spans="2:21" x14ac:dyDescent="0.25">
      <c r="B40531"/>
      <c r="C40531"/>
      <c r="D40531" s="13"/>
      <c r="E40531" s="13"/>
      <c r="K40531" s="23"/>
      <c r="O40531" s="21"/>
      <c r="P40531" s="27"/>
      <c r="Q40531" s="16"/>
      <c r="U40531" s="27"/>
    </row>
    <row r="40532" spans="2:21" x14ac:dyDescent="0.25">
      <c r="B40532"/>
      <c r="C40532"/>
      <c r="D40532" s="13"/>
      <c r="E40532" s="13"/>
      <c r="K40532" s="23"/>
      <c r="O40532" s="21"/>
      <c r="P40532" s="27"/>
      <c r="Q40532" s="16"/>
      <c r="U40532" s="27"/>
    </row>
    <row r="40533" spans="2:21" x14ac:dyDescent="0.25">
      <c r="B40533"/>
      <c r="C40533"/>
      <c r="D40533" s="13"/>
      <c r="E40533" s="13"/>
      <c r="K40533" s="23"/>
      <c r="O40533" s="21"/>
      <c r="P40533" s="27"/>
      <c r="Q40533" s="16"/>
      <c r="U40533" s="27"/>
    </row>
    <row r="40534" spans="2:21" x14ac:dyDescent="0.25">
      <c r="B40534"/>
      <c r="C40534"/>
      <c r="D40534" s="13"/>
      <c r="E40534" s="13"/>
      <c r="K40534" s="23"/>
      <c r="O40534" s="21"/>
      <c r="P40534" s="27"/>
      <c r="Q40534" s="16"/>
      <c r="U40534" s="27"/>
    </row>
    <row r="40535" spans="2:21" x14ac:dyDescent="0.25">
      <c r="B40535"/>
      <c r="C40535"/>
      <c r="D40535" s="13"/>
      <c r="E40535" s="13"/>
      <c r="K40535" s="23"/>
      <c r="O40535" s="21"/>
      <c r="P40535" s="27"/>
      <c r="Q40535" s="16"/>
      <c r="U40535" s="27"/>
    </row>
    <row r="40536" spans="2:21" x14ac:dyDescent="0.25">
      <c r="B40536"/>
      <c r="C40536"/>
      <c r="D40536" s="13"/>
      <c r="E40536" s="13"/>
      <c r="K40536" s="23"/>
      <c r="O40536" s="21"/>
      <c r="P40536" s="27"/>
      <c r="Q40536" s="16"/>
      <c r="U40536" s="27"/>
    </row>
    <row r="40537" spans="2:21" x14ac:dyDescent="0.25">
      <c r="B40537"/>
      <c r="C40537"/>
      <c r="D40537" s="13"/>
      <c r="E40537" s="13"/>
      <c r="K40537" s="23"/>
      <c r="O40537" s="21"/>
      <c r="P40537" s="27"/>
      <c r="Q40537" s="16"/>
      <c r="U40537" s="27"/>
    </row>
    <row r="40538" spans="2:21" x14ac:dyDescent="0.25">
      <c r="B40538"/>
      <c r="C40538"/>
      <c r="D40538" s="13"/>
      <c r="E40538" s="13"/>
      <c r="K40538" s="23"/>
      <c r="O40538" s="21"/>
      <c r="P40538" s="27"/>
      <c r="Q40538" s="16"/>
      <c r="U40538" s="27"/>
    </row>
    <row r="40539" spans="2:21" x14ac:dyDescent="0.25">
      <c r="B40539"/>
      <c r="C40539"/>
      <c r="D40539" s="13"/>
      <c r="E40539" s="13"/>
      <c r="K40539" s="23"/>
      <c r="O40539" s="21"/>
      <c r="P40539" s="27"/>
      <c r="Q40539" s="16"/>
      <c r="U40539" s="27"/>
    </row>
    <row r="40540" spans="2:21" x14ac:dyDescent="0.25">
      <c r="B40540"/>
      <c r="C40540"/>
      <c r="D40540" s="13"/>
      <c r="E40540" s="13"/>
      <c r="K40540" s="23"/>
      <c r="O40540" s="21"/>
      <c r="P40540" s="27"/>
      <c r="Q40540" s="16"/>
      <c r="U40540" s="27"/>
    </row>
    <row r="40541" spans="2:21" x14ac:dyDescent="0.25">
      <c r="B40541"/>
      <c r="C40541"/>
      <c r="D40541" s="13"/>
      <c r="E40541" s="13"/>
      <c r="K40541" s="23"/>
      <c r="O40541" s="21"/>
      <c r="P40541" s="27"/>
      <c r="Q40541" s="16"/>
      <c r="U40541" s="27"/>
    </row>
    <row r="40542" spans="2:21" x14ac:dyDescent="0.25">
      <c r="B40542"/>
      <c r="C40542"/>
      <c r="D40542" s="13"/>
      <c r="E40542" s="13"/>
      <c r="K40542" s="23"/>
      <c r="O40542" s="21"/>
      <c r="P40542" s="27"/>
      <c r="Q40542" s="16"/>
      <c r="U40542" s="27"/>
    </row>
    <row r="40543" spans="2:21" x14ac:dyDescent="0.25">
      <c r="B40543"/>
      <c r="C40543"/>
      <c r="D40543" s="13"/>
      <c r="E40543" s="13"/>
      <c r="K40543" s="23"/>
      <c r="O40543" s="21"/>
      <c r="P40543" s="27"/>
      <c r="Q40543" s="16"/>
      <c r="U40543" s="27"/>
    </row>
    <row r="40544" spans="2:21" x14ac:dyDescent="0.25">
      <c r="B40544"/>
      <c r="C40544"/>
      <c r="D40544" s="13"/>
      <c r="E40544" s="13"/>
      <c r="K40544" s="23"/>
      <c r="O40544" s="21"/>
      <c r="P40544" s="27"/>
      <c r="Q40544" s="16"/>
      <c r="U40544" s="27"/>
    </row>
    <row r="40545" spans="2:21" x14ac:dyDescent="0.25">
      <c r="B40545"/>
      <c r="C40545"/>
      <c r="D40545" s="13"/>
      <c r="E40545" s="13"/>
      <c r="K40545" s="23"/>
      <c r="O40545" s="21"/>
      <c r="P40545" s="27"/>
      <c r="Q40545" s="16"/>
      <c r="U40545" s="27"/>
    </row>
    <row r="40546" spans="2:21" x14ac:dyDescent="0.25">
      <c r="B40546"/>
      <c r="C40546"/>
      <c r="D40546" s="13"/>
      <c r="E40546" s="13"/>
      <c r="K40546" s="23"/>
      <c r="O40546" s="21"/>
      <c r="P40546" s="27"/>
      <c r="Q40546" s="16"/>
      <c r="U40546" s="27"/>
    </row>
    <row r="40547" spans="2:21" x14ac:dyDescent="0.25">
      <c r="B40547"/>
      <c r="C40547"/>
      <c r="D40547" s="13"/>
      <c r="E40547" s="13"/>
      <c r="K40547" s="23"/>
      <c r="O40547" s="21"/>
      <c r="P40547" s="27"/>
      <c r="Q40547" s="16"/>
      <c r="U40547" s="27"/>
    </row>
    <row r="40548" spans="2:21" x14ac:dyDescent="0.25">
      <c r="B40548"/>
      <c r="C40548"/>
      <c r="D40548" s="13"/>
      <c r="E40548" s="13"/>
      <c r="K40548" s="23"/>
      <c r="O40548" s="21"/>
      <c r="P40548" s="27"/>
      <c r="Q40548" s="16"/>
      <c r="U40548" s="27"/>
    </row>
    <row r="40549" spans="2:21" x14ac:dyDescent="0.25">
      <c r="B40549"/>
      <c r="C40549"/>
      <c r="D40549" s="13"/>
      <c r="E40549" s="13"/>
      <c r="K40549" s="23"/>
      <c r="O40549" s="21"/>
      <c r="P40549" s="27"/>
      <c r="Q40549" s="16"/>
      <c r="U40549" s="27"/>
    </row>
    <row r="40550" spans="2:21" x14ac:dyDescent="0.25">
      <c r="B40550"/>
      <c r="C40550"/>
      <c r="D40550" s="13"/>
      <c r="E40550" s="13"/>
      <c r="K40550" s="23"/>
      <c r="O40550" s="21"/>
      <c r="P40550" s="27"/>
      <c r="Q40550" s="16"/>
      <c r="U40550" s="27"/>
    </row>
    <row r="40551" spans="2:21" x14ac:dyDescent="0.25">
      <c r="B40551"/>
      <c r="C40551"/>
      <c r="D40551" s="13"/>
      <c r="E40551" s="13"/>
      <c r="K40551" s="23"/>
      <c r="O40551" s="21"/>
      <c r="P40551" s="27"/>
      <c r="Q40551" s="16"/>
      <c r="U40551" s="27"/>
    </row>
    <row r="40552" spans="2:21" x14ac:dyDescent="0.25">
      <c r="B40552"/>
      <c r="C40552"/>
      <c r="D40552" s="13"/>
      <c r="E40552" s="13"/>
      <c r="K40552" s="23"/>
      <c r="O40552" s="21"/>
      <c r="P40552" s="27"/>
      <c r="Q40552" s="16"/>
      <c r="U40552" s="27"/>
    </row>
    <row r="40553" spans="2:21" x14ac:dyDescent="0.25">
      <c r="B40553"/>
      <c r="C40553"/>
      <c r="D40553" s="13"/>
      <c r="E40553" s="13"/>
      <c r="K40553" s="23"/>
      <c r="O40553" s="21"/>
      <c r="P40553" s="27"/>
      <c r="Q40553" s="16"/>
      <c r="U40553" s="27"/>
    </row>
    <row r="40554" spans="2:21" x14ac:dyDescent="0.25">
      <c r="B40554"/>
      <c r="C40554"/>
      <c r="D40554" s="13"/>
      <c r="E40554" s="13"/>
      <c r="K40554" s="23"/>
      <c r="O40554" s="21"/>
      <c r="P40554" s="27"/>
      <c r="Q40554" s="16"/>
      <c r="U40554" s="27"/>
    </row>
    <row r="40555" spans="2:21" x14ac:dyDescent="0.25">
      <c r="B40555"/>
      <c r="C40555"/>
      <c r="D40555" s="13"/>
      <c r="E40555" s="13"/>
      <c r="K40555" s="23"/>
      <c r="O40555" s="21"/>
      <c r="P40555" s="27"/>
      <c r="Q40555" s="16"/>
      <c r="U40555" s="27"/>
    </row>
    <row r="40556" spans="2:21" x14ac:dyDescent="0.25">
      <c r="B40556"/>
      <c r="C40556"/>
      <c r="D40556" s="13"/>
      <c r="E40556" s="13"/>
      <c r="K40556" s="23"/>
      <c r="O40556" s="21"/>
      <c r="P40556" s="27"/>
      <c r="Q40556" s="16"/>
      <c r="U40556" s="27"/>
    </row>
    <row r="40557" spans="2:21" x14ac:dyDescent="0.25">
      <c r="B40557"/>
      <c r="C40557"/>
      <c r="D40557" s="13"/>
      <c r="E40557" s="13"/>
      <c r="K40557" s="23"/>
      <c r="O40557" s="21"/>
      <c r="P40557" s="27"/>
      <c r="Q40557" s="16"/>
      <c r="U40557" s="27"/>
    </row>
    <row r="40558" spans="2:21" x14ac:dyDescent="0.25">
      <c r="B40558"/>
      <c r="C40558"/>
      <c r="D40558" s="13"/>
      <c r="E40558" s="13"/>
      <c r="K40558" s="23"/>
      <c r="O40558" s="21"/>
      <c r="P40558" s="27"/>
      <c r="Q40558" s="16"/>
      <c r="U40558" s="27"/>
    </row>
    <row r="40559" spans="2:21" x14ac:dyDescent="0.25">
      <c r="B40559"/>
      <c r="C40559"/>
      <c r="D40559" s="13"/>
      <c r="E40559" s="13"/>
      <c r="K40559" s="23"/>
      <c r="O40559" s="21"/>
      <c r="P40559" s="27"/>
      <c r="Q40559" s="16"/>
      <c r="U40559" s="27"/>
    </row>
    <row r="40560" spans="2:21" x14ac:dyDescent="0.25">
      <c r="B40560"/>
      <c r="C40560"/>
      <c r="D40560" s="13"/>
      <c r="E40560" s="13"/>
      <c r="K40560" s="23"/>
      <c r="O40560" s="21"/>
      <c r="P40560" s="27"/>
      <c r="Q40560" s="16"/>
      <c r="U40560" s="27"/>
    </row>
    <row r="40561" spans="2:21" x14ac:dyDescent="0.25">
      <c r="B40561"/>
      <c r="C40561"/>
      <c r="D40561" s="13"/>
      <c r="E40561" s="13"/>
      <c r="K40561" s="23"/>
      <c r="O40561" s="21"/>
      <c r="P40561" s="27"/>
      <c r="Q40561" s="16"/>
      <c r="U40561" s="27"/>
    </row>
    <row r="40562" spans="2:21" x14ac:dyDescent="0.25">
      <c r="B40562"/>
      <c r="C40562"/>
      <c r="D40562" s="13"/>
      <c r="E40562" s="13"/>
      <c r="K40562" s="23"/>
      <c r="O40562" s="21"/>
      <c r="P40562" s="27"/>
      <c r="Q40562" s="16"/>
      <c r="U40562" s="27"/>
    </row>
    <row r="40563" spans="2:21" x14ac:dyDescent="0.25">
      <c r="B40563"/>
      <c r="C40563"/>
      <c r="D40563" s="13"/>
      <c r="E40563" s="13"/>
      <c r="K40563" s="23"/>
      <c r="O40563" s="21"/>
      <c r="P40563" s="27"/>
      <c r="Q40563" s="16"/>
      <c r="U40563" s="27"/>
    </row>
    <row r="40564" spans="2:21" x14ac:dyDescent="0.25">
      <c r="B40564"/>
      <c r="C40564"/>
      <c r="D40564" s="13"/>
      <c r="E40564" s="13"/>
      <c r="K40564" s="23"/>
      <c r="O40564" s="21"/>
      <c r="P40564" s="27"/>
      <c r="Q40564" s="16"/>
      <c r="U40564" s="27"/>
    </row>
    <row r="40565" spans="2:21" x14ac:dyDescent="0.25">
      <c r="B40565"/>
      <c r="C40565"/>
      <c r="D40565" s="13"/>
      <c r="E40565" s="13"/>
      <c r="K40565" s="23"/>
      <c r="O40565" s="21"/>
      <c r="P40565" s="27"/>
      <c r="Q40565" s="16"/>
      <c r="U40565" s="27"/>
    </row>
    <row r="40566" spans="2:21" x14ac:dyDescent="0.25">
      <c r="B40566"/>
      <c r="C40566"/>
      <c r="D40566" s="13"/>
      <c r="E40566" s="13"/>
      <c r="K40566" s="23"/>
      <c r="O40566" s="21"/>
      <c r="P40566" s="27"/>
      <c r="Q40566" s="16"/>
      <c r="U40566" s="27"/>
    </row>
    <row r="40567" spans="2:21" x14ac:dyDescent="0.25">
      <c r="B40567"/>
      <c r="C40567"/>
      <c r="D40567" s="13"/>
      <c r="E40567" s="13"/>
      <c r="K40567" s="23"/>
      <c r="O40567" s="21"/>
      <c r="P40567" s="27"/>
      <c r="Q40567" s="16"/>
      <c r="U40567" s="27"/>
    </row>
    <row r="40568" spans="2:21" x14ac:dyDescent="0.25">
      <c r="B40568"/>
      <c r="C40568"/>
      <c r="D40568" s="13"/>
      <c r="E40568" s="13"/>
      <c r="K40568" s="23"/>
      <c r="O40568" s="21"/>
      <c r="P40568" s="27"/>
      <c r="Q40568" s="16"/>
      <c r="U40568" s="27"/>
    </row>
    <row r="40569" spans="2:21" x14ac:dyDescent="0.25">
      <c r="B40569"/>
      <c r="C40569"/>
      <c r="D40569" s="13"/>
      <c r="E40569" s="13"/>
      <c r="K40569" s="23"/>
      <c r="O40569" s="21"/>
      <c r="P40569" s="27"/>
      <c r="Q40569" s="16"/>
      <c r="U40569" s="27"/>
    </row>
    <row r="40570" spans="2:21" x14ac:dyDescent="0.25">
      <c r="B40570"/>
      <c r="C40570"/>
      <c r="D40570" s="13"/>
      <c r="E40570" s="13"/>
      <c r="K40570" s="23"/>
      <c r="O40570" s="21"/>
      <c r="P40570" s="27"/>
      <c r="Q40570" s="16"/>
      <c r="U40570" s="27"/>
    </row>
    <row r="40571" spans="2:21" x14ac:dyDescent="0.25">
      <c r="B40571"/>
      <c r="C40571"/>
      <c r="D40571" s="13"/>
      <c r="E40571" s="13"/>
      <c r="K40571" s="23"/>
      <c r="O40571" s="21"/>
      <c r="P40571" s="27"/>
      <c r="Q40571" s="16"/>
      <c r="U40571" s="27"/>
    </row>
    <row r="40572" spans="2:21" x14ac:dyDescent="0.25">
      <c r="B40572"/>
      <c r="C40572"/>
      <c r="D40572" s="13"/>
      <c r="E40572" s="13"/>
      <c r="K40572" s="23"/>
      <c r="O40572" s="21"/>
      <c r="P40572" s="27"/>
      <c r="Q40572" s="16"/>
      <c r="U40572" s="27"/>
    </row>
    <row r="40573" spans="2:21" x14ac:dyDescent="0.25">
      <c r="B40573"/>
      <c r="C40573"/>
      <c r="D40573" s="13"/>
      <c r="E40573" s="13"/>
      <c r="K40573" s="23"/>
      <c r="O40573" s="21"/>
      <c r="P40573" s="27"/>
      <c r="Q40573" s="16"/>
      <c r="U40573" s="27"/>
    </row>
    <row r="40574" spans="2:21" x14ac:dyDescent="0.25">
      <c r="B40574"/>
      <c r="C40574"/>
      <c r="D40574" s="13"/>
      <c r="E40574" s="13"/>
      <c r="K40574" s="23"/>
      <c r="O40574" s="21"/>
      <c r="P40574" s="27"/>
      <c r="Q40574" s="16"/>
      <c r="U40574" s="27"/>
    </row>
    <row r="40575" spans="2:21" x14ac:dyDescent="0.25">
      <c r="B40575"/>
      <c r="C40575"/>
      <c r="D40575" s="13"/>
      <c r="E40575" s="13"/>
      <c r="K40575" s="23"/>
      <c r="O40575" s="21"/>
      <c r="P40575" s="27"/>
      <c r="Q40575" s="16"/>
      <c r="U40575" s="27"/>
    </row>
    <row r="40576" spans="2:21" x14ac:dyDescent="0.25">
      <c r="B40576"/>
      <c r="C40576"/>
      <c r="D40576" s="13"/>
      <c r="E40576" s="13"/>
      <c r="K40576" s="23"/>
      <c r="O40576" s="21"/>
      <c r="P40576" s="27"/>
      <c r="Q40576" s="16"/>
      <c r="U40576" s="27"/>
    </row>
    <row r="40577" spans="2:21" x14ac:dyDescent="0.25">
      <c r="B40577"/>
      <c r="C40577"/>
      <c r="D40577" s="13"/>
      <c r="E40577" s="13"/>
      <c r="K40577" s="23"/>
      <c r="O40577" s="21"/>
      <c r="P40577" s="27"/>
      <c r="Q40577" s="16"/>
      <c r="U40577" s="27"/>
    </row>
    <row r="40578" spans="2:21" x14ac:dyDescent="0.25">
      <c r="B40578"/>
      <c r="C40578"/>
      <c r="D40578" s="13"/>
      <c r="E40578" s="13"/>
      <c r="K40578" s="23"/>
      <c r="O40578" s="21"/>
      <c r="P40578" s="27"/>
      <c r="Q40578" s="16"/>
      <c r="U40578" s="27"/>
    </row>
    <row r="40579" spans="2:21" x14ac:dyDescent="0.25">
      <c r="B40579"/>
      <c r="C40579"/>
      <c r="D40579" s="13"/>
      <c r="E40579" s="13"/>
      <c r="K40579" s="23"/>
      <c r="O40579" s="21"/>
      <c r="P40579" s="27"/>
      <c r="Q40579" s="16"/>
      <c r="U40579" s="27"/>
    </row>
    <row r="40580" spans="2:21" x14ac:dyDescent="0.25">
      <c r="B40580"/>
      <c r="C40580"/>
      <c r="D40580" s="13"/>
      <c r="E40580" s="13"/>
      <c r="K40580" s="23"/>
      <c r="O40580" s="21"/>
      <c r="P40580" s="27"/>
      <c r="Q40580" s="16"/>
      <c r="U40580" s="27"/>
    </row>
    <row r="40581" spans="2:21" x14ac:dyDescent="0.25">
      <c r="B40581"/>
      <c r="C40581"/>
      <c r="D40581" s="13"/>
      <c r="E40581" s="13"/>
      <c r="K40581" s="23"/>
      <c r="O40581" s="21"/>
      <c r="P40581" s="27"/>
      <c r="Q40581" s="16"/>
      <c r="U40581" s="27"/>
    </row>
    <row r="40582" spans="2:21" x14ac:dyDescent="0.25">
      <c r="B40582"/>
      <c r="C40582"/>
      <c r="D40582" s="13"/>
      <c r="E40582" s="13"/>
      <c r="K40582" s="23"/>
      <c r="O40582" s="21"/>
      <c r="P40582" s="27"/>
      <c r="Q40582" s="16"/>
      <c r="U40582" s="27"/>
    </row>
    <row r="40583" spans="2:21" x14ac:dyDescent="0.25">
      <c r="B40583"/>
      <c r="C40583"/>
      <c r="D40583" s="13"/>
      <c r="E40583" s="13"/>
      <c r="K40583" s="23"/>
      <c r="O40583" s="21"/>
      <c r="P40583" s="27"/>
      <c r="Q40583" s="16"/>
      <c r="U40583" s="27"/>
    </row>
    <row r="40584" spans="2:21" x14ac:dyDescent="0.25">
      <c r="B40584"/>
      <c r="C40584"/>
      <c r="D40584" s="13"/>
      <c r="E40584" s="13"/>
      <c r="K40584" s="23"/>
      <c r="O40584" s="21"/>
      <c r="P40584" s="27"/>
      <c r="Q40584" s="16"/>
      <c r="U40584" s="27"/>
    </row>
    <row r="40585" spans="2:21" x14ac:dyDescent="0.25">
      <c r="B40585"/>
      <c r="C40585"/>
      <c r="D40585" s="13"/>
      <c r="E40585" s="13"/>
      <c r="K40585" s="23"/>
      <c r="O40585" s="21"/>
      <c r="P40585" s="27"/>
      <c r="Q40585" s="16"/>
      <c r="U40585" s="27"/>
    </row>
    <row r="40586" spans="2:21" x14ac:dyDescent="0.25">
      <c r="B40586"/>
      <c r="C40586"/>
      <c r="D40586" s="13"/>
      <c r="E40586" s="13"/>
      <c r="K40586" s="23"/>
      <c r="O40586" s="21"/>
      <c r="P40586" s="27"/>
      <c r="Q40586" s="16"/>
      <c r="U40586" s="27"/>
    </row>
    <row r="40587" spans="2:21" x14ac:dyDescent="0.25">
      <c r="B40587"/>
      <c r="C40587"/>
      <c r="D40587" s="13"/>
      <c r="E40587" s="13"/>
      <c r="K40587" s="23"/>
      <c r="O40587" s="21"/>
      <c r="P40587" s="27"/>
      <c r="Q40587" s="16"/>
      <c r="U40587" s="27"/>
    </row>
    <row r="40588" spans="2:21" x14ac:dyDescent="0.25">
      <c r="B40588"/>
      <c r="C40588"/>
      <c r="D40588" s="13"/>
      <c r="E40588" s="13"/>
      <c r="K40588" s="23"/>
      <c r="O40588" s="21"/>
      <c r="P40588" s="27"/>
      <c r="Q40588" s="16"/>
      <c r="U40588" s="27"/>
    </row>
    <row r="40589" spans="2:21" x14ac:dyDescent="0.25">
      <c r="B40589"/>
      <c r="C40589"/>
      <c r="D40589" s="13"/>
      <c r="E40589" s="13"/>
      <c r="K40589" s="23"/>
      <c r="O40589" s="21"/>
      <c r="P40589" s="27"/>
      <c r="Q40589" s="16"/>
      <c r="U40589" s="27"/>
    </row>
    <row r="40590" spans="2:21" x14ac:dyDescent="0.25">
      <c r="B40590"/>
      <c r="C40590"/>
      <c r="D40590" s="13"/>
      <c r="E40590" s="13"/>
      <c r="K40590" s="23"/>
      <c r="O40590" s="21"/>
      <c r="P40590" s="27"/>
      <c r="Q40590" s="16"/>
      <c r="U40590" s="27"/>
    </row>
    <row r="40591" spans="2:21" x14ac:dyDescent="0.25">
      <c r="B40591"/>
      <c r="C40591"/>
      <c r="D40591" s="13"/>
      <c r="E40591" s="13"/>
      <c r="K40591" s="23"/>
      <c r="O40591" s="21"/>
      <c r="P40591" s="27"/>
      <c r="Q40591" s="16"/>
      <c r="U40591" s="27"/>
    </row>
    <row r="40592" spans="2:21" x14ac:dyDescent="0.25">
      <c r="B40592"/>
      <c r="C40592"/>
      <c r="D40592" s="13"/>
      <c r="E40592" s="13"/>
      <c r="K40592" s="23"/>
      <c r="O40592" s="21"/>
      <c r="P40592" s="27"/>
      <c r="Q40592" s="16"/>
      <c r="U40592" s="27"/>
    </row>
    <row r="40593" spans="2:21" x14ac:dyDescent="0.25">
      <c r="B40593"/>
      <c r="C40593"/>
      <c r="D40593" s="13"/>
      <c r="E40593" s="13"/>
      <c r="K40593" s="23"/>
      <c r="O40593" s="21"/>
      <c r="P40593" s="27"/>
      <c r="Q40593" s="16"/>
      <c r="U40593" s="27"/>
    </row>
    <row r="40594" spans="2:21" x14ac:dyDescent="0.25">
      <c r="B40594"/>
      <c r="C40594"/>
      <c r="D40594" s="13"/>
      <c r="E40594" s="13"/>
      <c r="K40594" s="23"/>
      <c r="O40594" s="21"/>
      <c r="P40594" s="27"/>
      <c r="Q40594" s="16"/>
      <c r="U40594" s="27"/>
    </row>
    <row r="40595" spans="2:21" x14ac:dyDescent="0.25">
      <c r="B40595"/>
      <c r="C40595"/>
      <c r="D40595" s="13"/>
      <c r="E40595" s="13"/>
      <c r="K40595" s="23"/>
      <c r="O40595" s="21"/>
      <c r="P40595" s="27"/>
      <c r="Q40595" s="16"/>
      <c r="U40595" s="27"/>
    </row>
    <row r="40596" spans="2:21" x14ac:dyDescent="0.25">
      <c r="B40596"/>
      <c r="C40596"/>
      <c r="D40596" s="13"/>
      <c r="E40596" s="13"/>
      <c r="K40596" s="23"/>
      <c r="O40596" s="21"/>
      <c r="P40596" s="27"/>
      <c r="Q40596" s="16"/>
      <c r="U40596" s="27"/>
    </row>
    <row r="40597" spans="2:21" x14ac:dyDescent="0.25">
      <c r="B40597"/>
      <c r="C40597"/>
      <c r="D40597" s="13"/>
      <c r="E40597" s="13"/>
      <c r="K40597" s="23"/>
      <c r="O40597" s="21"/>
      <c r="P40597" s="27"/>
      <c r="Q40597" s="16"/>
      <c r="U40597" s="27"/>
    </row>
    <row r="40598" spans="2:21" x14ac:dyDescent="0.25">
      <c r="B40598"/>
      <c r="C40598"/>
      <c r="D40598" s="13"/>
      <c r="E40598" s="13"/>
      <c r="K40598" s="23"/>
      <c r="O40598" s="21"/>
      <c r="P40598" s="27"/>
      <c r="Q40598" s="16"/>
      <c r="U40598" s="27"/>
    </row>
    <row r="40599" spans="2:21" x14ac:dyDescent="0.25">
      <c r="B40599"/>
      <c r="C40599"/>
      <c r="D40599" s="13"/>
      <c r="E40599" s="13"/>
      <c r="K40599" s="23"/>
      <c r="O40599" s="21"/>
      <c r="P40599" s="27"/>
      <c r="Q40599" s="16"/>
      <c r="U40599" s="27"/>
    </row>
    <row r="40600" spans="2:21" x14ac:dyDescent="0.25">
      <c r="B40600"/>
      <c r="C40600"/>
      <c r="D40600" s="13"/>
      <c r="E40600" s="13"/>
      <c r="K40600" s="23"/>
      <c r="O40600" s="21"/>
      <c r="P40600" s="27"/>
      <c r="Q40600" s="16"/>
      <c r="U40600" s="27"/>
    </row>
    <row r="40601" spans="2:21" x14ac:dyDescent="0.25">
      <c r="B40601"/>
      <c r="C40601"/>
      <c r="D40601" s="13"/>
      <c r="E40601" s="13"/>
      <c r="K40601" s="23"/>
      <c r="O40601" s="21"/>
      <c r="P40601" s="27"/>
      <c r="Q40601" s="16"/>
      <c r="U40601" s="27"/>
    </row>
    <row r="40602" spans="2:21" x14ac:dyDescent="0.25">
      <c r="B40602"/>
      <c r="C40602"/>
      <c r="D40602" s="13"/>
      <c r="E40602" s="13"/>
      <c r="K40602" s="23"/>
      <c r="O40602" s="21"/>
      <c r="P40602" s="27"/>
      <c r="Q40602" s="16"/>
      <c r="U40602" s="27"/>
    </row>
    <row r="40603" spans="2:21" x14ac:dyDescent="0.25">
      <c r="B40603"/>
      <c r="C40603"/>
      <c r="D40603" s="13"/>
      <c r="E40603" s="13"/>
      <c r="K40603" s="23"/>
      <c r="O40603" s="21"/>
      <c r="P40603" s="27"/>
      <c r="Q40603" s="16"/>
      <c r="U40603" s="27"/>
    </row>
    <row r="40604" spans="2:21" x14ac:dyDescent="0.25">
      <c r="B40604"/>
      <c r="C40604"/>
      <c r="D40604" s="13"/>
      <c r="E40604" s="13"/>
      <c r="K40604" s="23"/>
      <c r="O40604" s="21"/>
      <c r="P40604" s="27"/>
      <c r="Q40604" s="16"/>
      <c r="U40604" s="27"/>
    </row>
    <row r="40605" spans="2:21" x14ac:dyDescent="0.25">
      <c r="B40605"/>
      <c r="C40605"/>
      <c r="D40605" s="13"/>
      <c r="E40605" s="13"/>
      <c r="K40605" s="23"/>
      <c r="O40605" s="21"/>
      <c r="P40605" s="27"/>
      <c r="Q40605" s="16"/>
      <c r="U40605" s="27"/>
    </row>
    <row r="40606" spans="2:21" x14ac:dyDescent="0.25">
      <c r="B40606"/>
      <c r="C40606"/>
      <c r="D40606" s="13"/>
      <c r="E40606" s="13"/>
      <c r="K40606" s="23"/>
      <c r="O40606" s="21"/>
      <c r="P40606" s="27"/>
      <c r="Q40606" s="16"/>
      <c r="U40606" s="27"/>
    </row>
    <row r="40607" spans="2:21" x14ac:dyDescent="0.25">
      <c r="B40607"/>
      <c r="C40607"/>
      <c r="D40607" s="13"/>
      <c r="E40607" s="13"/>
      <c r="K40607" s="23"/>
      <c r="O40607" s="21"/>
      <c r="P40607" s="27"/>
      <c r="Q40607" s="16"/>
      <c r="U40607" s="27"/>
    </row>
    <row r="40608" spans="2:21" x14ac:dyDescent="0.25">
      <c r="B40608"/>
      <c r="C40608"/>
      <c r="D40608" s="13"/>
      <c r="E40608" s="13"/>
      <c r="K40608" s="23"/>
      <c r="O40608" s="21"/>
      <c r="P40608" s="27"/>
      <c r="Q40608" s="16"/>
      <c r="U40608" s="27"/>
    </row>
    <row r="40609" spans="2:21" x14ac:dyDescent="0.25">
      <c r="B40609"/>
      <c r="C40609"/>
      <c r="D40609" s="13"/>
      <c r="E40609" s="13"/>
      <c r="K40609" s="23"/>
      <c r="O40609" s="21"/>
      <c r="P40609" s="27"/>
      <c r="Q40609" s="16"/>
      <c r="U40609" s="27"/>
    </row>
    <row r="40610" spans="2:21" x14ac:dyDescent="0.25">
      <c r="B40610"/>
      <c r="C40610"/>
      <c r="D40610" s="13"/>
      <c r="E40610" s="13"/>
      <c r="K40610" s="23"/>
      <c r="O40610" s="21"/>
      <c r="P40610" s="27"/>
      <c r="Q40610" s="16"/>
      <c r="U40610" s="27"/>
    </row>
    <row r="40611" spans="2:21" x14ac:dyDescent="0.25">
      <c r="B40611"/>
      <c r="C40611"/>
      <c r="D40611" s="13"/>
      <c r="E40611" s="13"/>
      <c r="K40611" s="23"/>
      <c r="O40611" s="21"/>
      <c r="P40611" s="27"/>
      <c r="Q40611" s="16"/>
      <c r="U40611" s="27"/>
    </row>
    <row r="40612" spans="2:21" x14ac:dyDescent="0.25">
      <c r="B40612"/>
      <c r="C40612"/>
      <c r="D40612" s="13"/>
      <c r="E40612" s="13"/>
      <c r="K40612" s="23"/>
      <c r="O40612" s="21"/>
      <c r="P40612" s="27"/>
      <c r="Q40612" s="16"/>
      <c r="U40612" s="27"/>
    </row>
    <row r="40613" spans="2:21" x14ac:dyDescent="0.25">
      <c r="B40613"/>
      <c r="C40613"/>
      <c r="D40613" s="13"/>
      <c r="E40613" s="13"/>
      <c r="K40613" s="23"/>
      <c r="O40613" s="21"/>
      <c r="P40613" s="27"/>
      <c r="Q40613" s="16"/>
      <c r="U40613" s="27"/>
    </row>
    <row r="40614" spans="2:21" x14ac:dyDescent="0.25">
      <c r="B40614"/>
      <c r="C40614"/>
      <c r="D40614" s="13"/>
      <c r="E40614" s="13"/>
      <c r="K40614" s="23"/>
      <c r="O40614" s="21"/>
      <c r="P40614" s="27"/>
      <c r="Q40614" s="16"/>
      <c r="U40614" s="27"/>
    </row>
    <row r="40615" spans="2:21" x14ac:dyDescent="0.25">
      <c r="B40615"/>
      <c r="C40615"/>
      <c r="D40615" s="13"/>
      <c r="E40615" s="13"/>
      <c r="K40615" s="23"/>
      <c r="O40615" s="21"/>
      <c r="P40615" s="27"/>
      <c r="Q40615" s="16"/>
      <c r="U40615" s="27"/>
    </row>
    <row r="40616" spans="2:21" x14ac:dyDescent="0.25">
      <c r="B40616"/>
      <c r="C40616"/>
      <c r="D40616" s="13"/>
      <c r="E40616" s="13"/>
      <c r="K40616" s="23"/>
      <c r="O40616" s="21"/>
      <c r="P40616" s="27"/>
      <c r="Q40616" s="16"/>
      <c r="U40616" s="27"/>
    </row>
    <row r="40617" spans="2:21" x14ac:dyDescent="0.25">
      <c r="B40617"/>
      <c r="C40617"/>
      <c r="D40617" s="13"/>
      <c r="E40617" s="13"/>
      <c r="K40617" s="23"/>
      <c r="O40617" s="21"/>
      <c r="P40617" s="27"/>
      <c r="Q40617" s="16"/>
      <c r="U40617" s="27"/>
    </row>
    <row r="40618" spans="2:21" x14ac:dyDescent="0.25">
      <c r="B40618"/>
      <c r="C40618"/>
      <c r="D40618" s="13"/>
      <c r="E40618" s="13"/>
      <c r="K40618" s="23"/>
      <c r="O40618" s="21"/>
      <c r="P40618" s="27"/>
      <c r="Q40618" s="16"/>
      <c r="U40618" s="27"/>
    </row>
    <row r="40619" spans="2:21" x14ac:dyDescent="0.25">
      <c r="B40619"/>
      <c r="C40619"/>
      <c r="D40619" s="13"/>
      <c r="E40619" s="13"/>
      <c r="K40619" s="23"/>
      <c r="O40619" s="21"/>
      <c r="P40619" s="27"/>
      <c r="Q40619" s="16"/>
      <c r="U40619" s="27"/>
    </row>
    <row r="40620" spans="2:21" x14ac:dyDescent="0.25">
      <c r="B40620"/>
      <c r="C40620"/>
      <c r="D40620" s="13"/>
      <c r="E40620" s="13"/>
      <c r="K40620" s="23"/>
      <c r="O40620" s="21"/>
      <c r="P40620" s="27"/>
      <c r="Q40620" s="16"/>
      <c r="U40620" s="27"/>
    </row>
    <row r="40621" spans="2:21" x14ac:dyDescent="0.25">
      <c r="B40621"/>
      <c r="C40621"/>
      <c r="D40621" s="13"/>
      <c r="E40621" s="13"/>
      <c r="K40621" s="23"/>
      <c r="O40621" s="21"/>
      <c r="P40621" s="27"/>
      <c r="Q40621" s="16"/>
      <c r="U40621" s="27"/>
    </row>
    <row r="40622" spans="2:21" x14ac:dyDescent="0.25">
      <c r="B40622"/>
      <c r="C40622"/>
      <c r="D40622" s="13"/>
      <c r="E40622" s="13"/>
      <c r="K40622" s="23"/>
      <c r="O40622" s="21"/>
      <c r="P40622" s="27"/>
      <c r="Q40622" s="16"/>
      <c r="U40622" s="27"/>
    </row>
    <row r="40623" spans="2:21" x14ac:dyDescent="0.25">
      <c r="B40623"/>
      <c r="C40623"/>
      <c r="D40623" s="13"/>
      <c r="E40623" s="13"/>
      <c r="K40623" s="23"/>
      <c r="O40623" s="21"/>
      <c r="P40623" s="27"/>
      <c r="Q40623" s="16"/>
      <c r="U40623" s="27"/>
    </row>
    <row r="40624" spans="2:21" x14ac:dyDescent="0.25">
      <c r="B40624"/>
      <c r="C40624"/>
      <c r="D40624" s="13"/>
      <c r="E40624" s="13"/>
      <c r="K40624" s="23"/>
      <c r="O40624" s="21"/>
      <c r="P40624" s="27"/>
      <c r="Q40624" s="16"/>
      <c r="U40624" s="27"/>
    </row>
    <row r="40625" spans="2:21" x14ac:dyDescent="0.25">
      <c r="B40625"/>
      <c r="C40625"/>
      <c r="D40625" s="13"/>
      <c r="E40625" s="13"/>
      <c r="K40625" s="23"/>
      <c r="O40625" s="21"/>
      <c r="P40625" s="27"/>
      <c r="Q40625" s="16"/>
      <c r="U40625" s="27"/>
    </row>
    <row r="40626" spans="2:21" x14ac:dyDescent="0.25">
      <c r="B40626"/>
      <c r="C40626"/>
      <c r="D40626" s="13"/>
      <c r="E40626" s="13"/>
      <c r="K40626" s="23"/>
      <c r="O40626" s="21"/>
      <c r="P40626" s="27"/>
      <c r="Q40626" s="16"/>
      <c r="U40626" s="27"/>
    </row>
    <row r="40627" spans="2:21" x14ac:dyDescent="0.25">
      <c r="B40627"/>
      <c r="C40627"/>
      <c r="D40627" s="13"/>
      <c r="E40627" s="13"/>
      <c r="K40627" s="23"/>
      <c r="O40627" s="21"/>
      <c r="P40627" s="27"/>
      <c r="Q40627" s="16"/>
      <c r="U40627" s="27"/>
    </row>
    <row r="40628" spans="2:21" x14ac:dyDescent="0.25">
      <c r="B40628"/>
      <c r="C40628"/>
      <c r="D40628" s="13"/>
      <c r="E40628" s="13"/>
      <c r="K40628" s="23"/>
      <c r="O40628" s="21"/>
      <c r="P40628" s="27"/>
      <c r="Q40628" s="16"/>
      <c r="U40628" s="27"/>
    </row>
    <row r="40629" spans="2:21" x14ac:dyDescent="0.25">
      <c r="B40629"/>
      <c r="C40629"/>
      <c r="D40629" s="13"/>
      <c r="E40629" s="13"/>
      <c r="K40629" s="23"/>
      <c r="O40629" s="21"/>
      <c r="P40629" s="27"/>
      <c r="Q40629" s="16"/>
      <c r="U40629" s="27"/>
    </row>
    <row r="40630" spans="2:21" x14ac:dyDescent="0.25">
      <c r="B40630"/>
      <c r="C40630"/>
      <c r="D40630" s="13"/>
      <c r="E40630" s="13"/>
      <c r="K40630" s="23"/>
      <c r="O40630" s="21"/>
      <c r="P40630" s="27"/>
      <c r="Q40630" s="16"/>
      <c r="U40630" s="27"/>
    </row>
    <row r="40631" spans="2:21" x14ac:dyDescent="0.25">
      <c r="B40631"/>
      <c r="C40631"/>
      <c r="D40631" s="13"/>
      <c r="E40631" s="13"/>
      <c r="K40631" s="23"/>
      <c r="O40631" s="21"/>
      <c r="P40631" s="27"/>
      <c r="Q40631" s="16"/>
      <c r="U40631" s="27"/>
    </row>
    <row r="40632" spans="2:21" x14ac:dyDescent="0.25">
      <c r="B40632"/>
      <c r="C40632"/>
      <c r="D40632" s="13"/>
      <c r="E40632" s="13"/>
      <c r="K40632" s="23"/>
      <c r="O40632" s="21"/>
      <c r="P40632" s="27"/>
      <c r="Q40632" s="16"/>
      <c r="U40632" s="27"/>
    </row>
    <row r="40633" spans="2:21" x14ac:dyDescent="0.25">
      <c r="B40633"/>
      <c r="C40633"/>
      <c r="D40633" s="13"/>
      <c r="E40633" s="13"/>
      <c r="K40633" s="23"/>
      <c r="O40633" s="21"/>
      <c r="P40633" s="27"/>
      <c r="Q40633" s="16"/>
      <c r="U40633" s="27"/>
    </row>
    <row r="40634" spans="2:21" x14ac:dyDescent="0.25">
      <c r="B40634"/>
      <c r="C40634"/>
      <c r="D40634" s="13"/>
      <c r="E40634" s="13"/>
      <c r="K40634" s="23"/>
      <c r="O40634" s="21"/>
      <c r="P40634" s="27"/>
      <c r="Q40634" s="16"/>
      <c r="U40634" s="27"/>
    </row>
    <row r="40635" spans="2:21" x14ac:dyDescent="0.25">
      <c r="B40635"/>
      <c r="C40635"/>
      <c r="D40635" s="13"/>
      <c r="E40635" s="13"/>
      <c r="K40635" s="23"/>
      <c r="O40635" s="21"/>
      <c r="P40635" s="27"/>
      <c r="Q40635" s="16"/>
      <c r="U40635" s="27"/>
    </row>
    <row r="40636" spans="2:21" x14ac:dyDescent="0.25">
      <c r="B40636"/>
      <c r="C40636"/>
      <c r="D40636" s="13"/>
      <c r="E40636" s="13"/>
      <c r="K40636" s="23"/>
      <c r="O40636" s="21"/>
      <c r="P40636" s="27"/>
      <c r="Q40636" s="16"/>
      <c r="U40636" s="27"/>
    </row>
    <row r="40637" spans="2:21" x14ac:dyDescent="0.25">
      <c r="B40637"/>
      <c r="C40637"/>
      <c r="D40637" s="13"/>
      <c r="E40637" s="13"/>
      <c r="K40637" s="23"/>
      <c r="O40637" s="21"/>
      <c r="P40637" s="27"/>
      <c r="Q40637" s="16"/>
      <c r="U40637" s="27"/>
    </row>
    <row r="40638" spans="2:21" x14ac:dyDescent="0.25">
      <c r="B40638"/>
      <c r="C40638"/>
      <c r="D40638" s="13"/>
      <c r="E40638" s="13"/>
      <c r="K40638" s="23"/>
      <c r="O40638" s="21"/>
      <c r="P40638" s="27"/>
      <c r="Q40638" s="16"/>
      <c r="U40638" s="27"/>
    </row>
    <row r="40639" spans="2:21" x14ac:dyDescent="0.25">
      <c r="B40639"/>
      <c r="C40639"/>
      <c r="D40639" s="13"/>
      <c r="E40639" s="13"/>
      <c r="K40639" s="23"/>
      <c r="O40639" s="21"/>
      <c r="P40639" s="27"/>
      <c r="Q40639" s="16"/>
      <c r="U40639" s="27"/>
    </row>
    <row r="40640" spans="2:21" x14ac:dyDescent="0.25">
      <c r="B40640"/>
      <c r="C40640"/>
      <c r="D40640" s="13"/>
      <c r="E40640" s="13"/>
      <c r="K40640" s="23"/>
      <c r="O40640" s="21"/>
      <c r="P40640" s="27"/>
      <c r="Q40640" s="16"/>
      <c r="U40640" s="27"/>
    </row>
    <row r="40641" spans="2:21" x14ac:dyDescent="0.25">
      <c r="B40641"/>
      <c r="C40641"/>
      <c r="D40641" s="13"/>
      <c r="E40641" s="13"/>
      <c r="K40641" s="23"/>
      <c r="O40641" s="21"/>
      <c r="P40641" s="27"/>
      <c r="Q40641" s="16"/>
      <c r="U40641" s="27"/>
    </row>
    <row r="40642" spans="2:21" x14ac:dyDescent="0.25">
      <c r="B40642"/>
      <c r="C40642"/>
      <c r="D40642" s="13"/>
      <c r="E40642" s="13"/>
      <c r="K40642" s="23"/>
      <c r="O40642" s="21"/>
      <c r="P40642" s="27"/>
      <c r="Q40642" s="16"/>
      <c r="U40642" s="27"/>
    </row>
    <row r="40643" spans="2:21" x14ac:dyDescent="0.25">
      <c r="B40643"/>
      <c r="C40643"/>
      <c r="D40643" s="13"/>
      <c r="E40643" s="13"/>
      <c r="K40643" s="23"/>
      <c r="O40643" s="21"/>
      <c r="P40643" s="27"/>
      <c r="Q40643" s="16"/>
      <c r="U40643" s="27"/>
    </row>
    <row r="40644" spans="2:21" x14ac:dyDescent="0.25">
      <c r="B40644"/>
      <c r="C40644"/>
      <c r="D40644" s="13"/>
      <c r="E40644" s="13"/>
      <c r="K40644" s="23"/>
      <c r="O40644" s="21"/>
      <c r="P40644" s="27"/>
      <c r="Q40644" s="16"/>
      <c r="U40644" s="27"/>
    </row>
    <row r="40645" spans="2:21" x14ac:dyDescent="0.25">
      <c r="B40645"/>
      <c r="C40645"/>
      <c r="D40645" s="13"/>
      <c r="E40645" s="13"/>
      <c r="K40645" s="23"/>
      <c r="O40645" s="21"/>
      <c r="P40645" s="27"/>
      <c r="Q40645" s="16"/>
      <c r="U40645" s="27"/>
    </row>
    <row r="40646" spans="2:21" x14ac:dyDescent="0.25">
      <c r="B40646"/>
      <c r="C40646"/>
      <c r="D40646" s="13"/>
      <c r="E40646" s="13"/>
      <c r="K40646" s="23"/>
      <c r="O40646" s="21"/>
      <c r="P40646" s="27"/>
      <c r="Q40646" s="16"/>
      <c r="U40646" s="27"/>
    </row>
    <row r="40647" spans="2:21" x14ac:dyDescent="0.25">
      <c r="B40647"/>
      <c r="C40647"/>
      <c r="D40647" s="13"/>
      <c r="E40647" s="13"/>
      <c r="K40647" s="23"/>
      <c r="O40647" s="21"/>
      <c r="P40647" s="27"/>
      <c r="Q40647" s="16"/>
      <c r="U40647" s="27"/>
    </row>
    <row r="40648" spans="2:21" x14ac:dyDescent="0.25">
      <c r="B40648"/>
      <c r="C40648"/>
      <c r="D40648" s="13"/>
      <c r="E40648" s="13"/>
      <c r="K40648" s="23"/>
      <c r="O40648" s="21"/>
      <c r="P40648" s="27"/>
      <c r="Q40648" s="16"/>
      <c r="U40648" s="27"/>
    </row>
    <row r="40649" spans="2:21" x14ac:dyDescent="0.25">
      <c r="B40649"/>
      <c r="C40649"/>
      <c r="D40649" s="13"/>
      <c r="E40649" s="13"/>
      <c r="K40649" s="23"/>
      <c r="O40649" s="21"/>
      <c r="P40649" s="27"/>
      <c r="Q40649" s="16"/>
      <c r="U40649" s="27"/>
    </row>
    <row r="40650" spans="2:21" x14ac:dyDescent="0.25">
      <c r="B40650"/>
      <c r="C40650"/>
      <c r="D40650" s="13"/>
      <c r="E40650" s="13"/>
      <c r="K40650" s="23"/>
      <c r="O40650" s="21"/>
      <c r="P40650" s="27"/>
      <c r="Q40650" s="16"/>
      <c r="U40650" s="27"/>
    </row>
    <row r="40651" spans="2:21" x14ac:dyDescent="0.25">
      <c r="B40651"/>
      <c r="C40651"/>
      <c r="D40651" s="13"/>
      <c r="E40651" s="13"/>
      <c r="K40651" s="23"/>
      <c r="O40651" s="21"/>
      <c r="P40651" s="27"/>
      <c r="Q40651" s="16"/>
      <c r="U40651" s="27"/>
    </row>
    <row r="40652" spans="2:21" x14ac:dyDescent="0.25">
      <c r="B40652"/>
      <c r="C40652"/>
      <c r="D40652" s="13"/>
      <c r="E40652" s="13"/>
      <c r="K40652" s="23"/>
      <c r="O40652" s="21"/>
      <c r="P40652" s="27"/>
      <c r="Q40652" s="16"/>
      <c r="U40652" s="27"/>
    </row>
    <row r="40653" spans="2:21" x14ac:dyDescent="0.25">
      <c r="B40653"/>
      <c r="C40653"/>
      <c r="D40653" s="13"/>
      <c r="E40653" s="13"/>
      <c r="K40653" s="23"/>
      <c r="O40653" s="21"/>
      <c r="P40653" s="27"/>
      <c r="Q40653" s="16"/>
      <c r="U40653" s="27"/>
    </row>
    <row r="40654" spans="2:21" x14ac:dyDescent="0.25">
      <c r="B40654"/>
      <c r="C40654"/>
      <c r="D40654" s="13"/>
      <c r="E40654" s="13"/>
      <c r="K40654" s="23"/>
      <c r="O40654" s="21"/>
      <c r="P40654" s="27"/>
      <c r="Q40654" s="16"/>
      <c r="U40654" s="27"/>
    </row>
    <row r="40655" spans="2:21" x14ac:dyDescent="0.25">
      <c r="B40655"/>
      <c r="C40655"/>
      <c r="D40655" s="13"/>
      <c r="E40655" s="13"/>
      <c r="K40655" s="23"/>
      <c r="O40655" s="21"/>
      <c r="P40655" s="27"/>
      <c r="Q40655" s="16"/>
      <c r="U40655" s="27"/>
    </row>
    <row r="40656" spans="2:21" x14ac:dyDescent="0.25">
      <c r="B40656"/>
      <c r="C40656"/>
      <c r="D40656" s="13"/>
      <c r="E40656" s="13"/>
      <c r="K40656" s="23"/>
      <c r="O40656" s="21"/>
      <c r="P40656" s="27"/>
      <c r="Q40656" s="16"/>
      <c r="U40656" s="27"/>
    </row>
    <row r="40657" spans="2:21" x14ac:dyDescent="0.25">
      <c r="B40657"/>
      <c r="C40657"/>
      <c r="D40657" s="13"/>
      <c r="E40657" s="13"/>
      <c r="K40657" s="23"/>
      <c r="O40657" s="21"/>
      <c r="P40657" s="27"/>
      <c r="Q40657" s="16"/>
      <c r="U40657" s="27"/>
    </row>
    <row r="40658" spans="2:21" x14ac:dyDescent="0.25">
      <c r="B40658"/>
      <c r="C40658"/>
      <c r="D40658" s="13"/>
      <c r="E40658" s="13"/>
      <c r="K40658" s="23"/>
      <c r="O40658" s="21"/>
      <c r="P40658" s="27"/>
      <c r="Q40658" s="16"/>
      <c r="U40658" s="27"/>
    </row>
    <row r="40659" spans="2:21" x14ac:dyDescent="0.25">
      <c r="B40659"/>
      <c r="C40659"/>
      <c r="D40659" s="13"/>
      <c r="E40659" s="13"/>
      <c r="K40659" s="23"/>
      <c r="O40659" s="21"/>
      <c r="P40659" s="27"/>
      <c r="Q40659" s="16"/>
      <c r="U40659" s="27"/>
    </row>
    <row r="40660" spans="2:21" x14ac:dyDescent="0.25">
      <c r="B40660"/>
      <c r="C40660"/>
      <c r="D40660" s="13"/>
      <c r="E40660" s="13"/>
      <c r="K40660" s="23"/>
      <c r="O40660" s="21"/>
      <c r="P40660" s="27"/>
      <c r="Q40660" s="16"/>
      <c r="U40660" s="27"/>
    </row>
    <row r="40661" spans="2:21" x14ac:dyDescent="0.25">
      <c r="B40661"/>
      <c r="C40661"/>
      <c r="D40661" s="13"/>
      <c r="E40661" s="13"/>
      <c r="K40661" s="23"/>
      <c r="O40661" s="21"/>
      <c r="P40661" s="27"/>
      <c r="Q40661" s="16"/>
      <c r="U40661" s="27"/>
    </row>
    <row r="40662" spans="2:21" x14ac:dyDescent="0.25">
      <c r="B40662"/>
      <c r="C40662"/>
      <c r="D40662" s="13"/>
      <c r="E40662" s="13"/>
      <c r="K40662" s="23"/>
      <c r="O40662" s="21"/>
      <c r="P40662" s="27"/>
      <c r="Q40662" s="16"/>
      <c r="U40662" s="27"/>
    </row>
    <row r="40663" spans="2:21" x14ac:dyDescent="0.25">
      <c r="B40663"/>
      <c r="C40663"/>
      <c r="D40663" s="13"/>
      <c r="E40663" s="13"/>
      <c r="K40663" s="23"/>
      <c r="O40663" s="21"/>
      <c r="P40663" s="27"/>
      <c r="Q40663" s="16"/>
      <c r="U40663" s="27"/>
    </row>
    <row r="40664" spans="2:21" x14ac:dyDescent="0.25">
      <c r="B40664"/>
      <c r="C40664"/>
      <c r="D40664" s="13"/>
      <c r="E40664" s="13"/>
      <c r="K40664" s="23"/>
      <c r="O40664" s="21"/>
      <c r="P40664" s="27"/>
      <c r="Q40664" s="16"/>
      <c r="U40664" s="27"/>
    </row>
    <row r="40665" spans="2:21" x14ac:dyDescent="0.25">
      <c r="B40665"/>
      <c r="C40665"/>
      <c r="D40665" s="13"/>
      <c r="E40665" s="13"/>
      <c r="K40665" s="23"/>
      <c r="O40665" s="21"/>
      <c r="P40665" s="27"/>
      <c r="Q40665" s="16"/>
      <c r="U40665" s="27"/>
    </row>
    <row r="40666" spans="2:21" x14ac:dyDescent="0.25">
      <c r="B40666"/>
      <c r="C40666"/>
      <c r="D40666" s="13"/>
      <c r="E40666" s="13"/>
      <c r="K40666" s="23"/>
      <c r="O40666" s="21"/>
      <c r="P40666" s="27"/>
      <c r="Q40666" s="16"/>
      <c r="U40666" s="27"/>
    </row>
    <row r="40667" spans="2:21" x14ac:dyDescent="0.25">
      <c r="B40667"/>
      <c r="C40667"/>
      <c r="D40667" s="13"/>
      <c r="E40667" s="13"/>
      <c r="K40667" s="23"/>
      <c r="O40667" s="21"/>
      <c r="P40667" s="27"/>
      <c r="Q40667" s="16"/>
      <c r="U40667" s="27"/>
    </row>
    <row r="40668" spans="2:21" x14ac:dyDescent="0.25">
      <c r="B40668"/>
      <c r="C40668"/>
      <c r="D40668" s="13"/>
      <c r="E40668" s="13"/>
      <c r="K40668" s="23"/>
      <c r="O40668" s="21"/>
      <c r="P40668" s="27"/>
      <c r="Q40668" s="16"/>
      <c r="U40668" s="27"/>
    </row>
    <row r="40669" spans="2:21" x14ac:dyDescent="0.25">
      <c r="B40669"/>
      <c r="C40669"/>
      <c r="D40669" s="13"/>
      <c r="E40669" s="13"/>
      <c r="K40669" s="23"/>
      <c r="O40669" s="21"/>
      <c r="P40669" s="27"/>
      <c r="Q40669" s="16"/>
      <c r="U40669" s="27"/>
    </row>
    <row r="40670" spans="2:21" x14ac:dyDescent="0.25">
      <c r="B40670"/>
      <c r="C40670"/>
      <c r="D40670" s="13"/>
      <c r="E40670" s="13"/>
      <c r="K40670" s="23"/>
      <c r="O40670" s="21"/>
      <c r="P40670" s="27"/>
      <c r="Q40670" s="16"/>
      <c r="U40670" s="27"/>
    </row>
    <row r="40671" spans="2:21" x14ac:dyDescent="0.25">
      <c r="B40671"/>
      <c r="C40671"/>
      <c r="D40671" s="13"/>
      <c r="E40671" s="13"/>
      <c r="K40671" s="23"/>
      <c r="O40671" s="21"/>
      <c r="P40671" s="27"/>
      <c r="Q40671" s="16"/>
      <c r="U40671" s="27"/>
    </row>
    <row r="40672" spans="2:21" x14ac:dyDescent="0.25">
      <c r="B40672"/>
      <c r="C40672"/>
      <c r="D40672" s="13"/>
      <c r="E40672" s="13"/>
      <c r="K40672" s="23"/>
      <c r="O40672" s="21"/>
      <c r="P40672" s="27"/>
      <c r="Q40672" s="16"/>
      <c r="U40672" s="27"/>
    </row>
    <row r="40673" spans="2:21" x14ac:dyDescent="0.25">
      <c r="B40673"/>
      <c r="C40673"/>
      <c r="D40673" s="13"/>
      <c r="E40673" s="13"/>
      <c r="K40673" s="23"/>
      <c r="O40673" s="21"/>
      <c r="P40673" s="27"/>
      <c r="Q40673" s="16"/>
      <c r="U40673" s="27"/>
    </row>
    <row r="40674" spans="2:21" x14ac:dyDescent="0.25">
      <c r="B40674"/>
      <c r="C40674"/>
      <c r="D40674" s="13"/>
      <c r="E40674" s="13"/>
      <c r="K40674" s="23"/>
      <c r="O40674" s="21"/>
      <c r="P40674" s="27"/>
      <c r="Q40674" s="16"/>
      <c r="U40674" s="27"/>
    </row>
    <row r="40675" spans="2:21" x14ac:dyDescent="0.25">
      <c r="B40675"/>
      <c r="C40675"/>
      <c r="D40675" s="13"/>
      <c r="E40675" s="13"/>
      <c r="K40675" s="23"/>
      <c r="O40675" s="21"/>
      <c r="P40675" s="27"/>
      <c r="Q40675" s="16"/>
      <c r="U40675" s="27"/>
    </row>
    <row r="40676" spans="2:21" x14ac:dyDescent="0.25">
      <c r="B40676"/>
      <c r="C40676"/>
      <c r="D40676" s="13"/>
      <c r="E40676" s="13"/>
      <c r="K40676" s="23"/>
      <c r="O40676" s="21"/>
      <c r="P40676" s="27"/>
      <c r="Q40676" s="16"/>
      <c r="U40676" s="27"/>
    </row>
    <row r="40677" spans="2:21" x14ac:dyDescent="0.25">
      <c r="B40677"/>
      <c r="C40677"/>
      <c r="D40677" s="13"/>
      <c r="E40677" s="13"/>
      <c r="K40677" s="23"/>
      <c r="O40677" s="21"/>
      <c r="P40677" s="27"/>
      <c r="Q40677" s="16"/>
      <c r="U40677" s="27"/>
    </row>
    <row r="40678" spans="2:21" x14ac:dyDescent="0.25">
      <c r="B40678"/>
      <c r="C40678"/>
      <c r="D40678" s="13"/>
      <c r="E40678" s="13"/>
      <c r="K40678" s="23"/>
      <c r="O40678" s="21"/>
      <c r="P40678" s="27"/>
      <c r="Q40678" s="16"/>
      <c r="U40678" s="27"/>
    </row>
    <row r="40679" spans="2:21" x14ac:dyDescent="0.25">
      <c r="B40679"/>
      <c r="C40679"/>
      <c r="D40679" s="13"/>
      <c r="E40679" s="13"/>
      <c r="K40679" s="23"/>
      <c r="O40679" s="21"/>
      <c r="P40679" s="27"/>
      <c r="Q40679" s="16"/>
      <c r="U40679" s="27"/>
    </row>
    <row r="40680" spans="2:21" x14ac:dyDescent="0.25">
      <c r="B40680"/>
      <c r="C40680"/>
      <c r="D40680" s="13"/>
      <c r="E40680" s="13"/>
      <c r="K40680" s="23"/>
      <c r="O40680" s="21"/>
      <c r="P40680" s="27"/>
      <c r="Q40680" s="16"/>
      <c r="U40680" s="27"/>
    </row>
    <row r="40681" spans="2:21" x14ac:dyDescent="0.25">
      <c r="B40681"/>
      <c r="C40681"/>
      <c r="D40681" s="13"/>
      <c r="E40681" s="13"/>
      <c r="K40681" s="23"/>
      <c r="O40681" s="21"/>
      <c r="P40681" s="27"/>
      <c r="Q40681" s="16"/>
      <c r="U40681" s="27"/>
    </row>
    <row r="40682" spans="2:21" x14ac:dyDescent="0.25">
      <c r="B40682"/>
      <c r="C40682"/>
      <c r="D40682" s="13"/>
      <c r="E40682" s="13"/>
      <c r="K40682" s="23"/>
      <c r="O40682" s="21"/>
      <c r="P40682" s="27"/>
      <c r="Q40682" s="16"/>
      <c r="U40682" s="27"/>
    </row>
    <row r="40683" spans="2:21" x14ac:dyDescent="0.25">
      <c r="B40683"/>
      <c r="C40683"/>
      <c r="D40683" s="13"/>
      <c r="E40683" s="13"/>
      <c r="K40683" s="23"/>
      <c r="O40683" s="21"/>
      <c r="P40683" s="27"/>
      <c r="Q40683" s="16"/>
      <c r="U40683" s="27"/>
    </row>
    <row r="40684" spans="2:21" x14ac:dyDescent="0.25">
      <c r="B40684"/>
      <c r="C40684"/>
      <c r="D40684" s="13"/>
      <c r="E40684" s="13"/>
      <c r="K40684" s="23"/>
      <c r="O40684" s="21"/>
      <c r="P40684" s="27"/>
      <c r="Q40684" s="16"/>
      <c r="U40684" s="27"/>
    </row>
    <row r="40685" spans="2:21" x14ac:dyDescent="0.25">
      <c r="B40685"/>
      <c r="C40685"/>
      <c r="D40685" s="13"/>
      <c r="E40685" s="13"/>
      <c r="K40685" s="23"/>
      <c r="O40685" s="21"/>
      <c r="P40685" s="27"/>
      <c r="Q40685" s="16"/>
      <c r="U40685" s="27"/>
    </row>
    <row r="40686" spans="2:21" x14ac:dyDescent="0.25">
      <c r="B40686"/>
      <c r="C40686"/>
      <c r="D40686" s="13"/>
      <c r="E40686" s="13"/>
      <c r="K40686" s="23"/>
      <c r="O40686" s="21"/>
      <c r="P40686" s="27"/>
      <c r="Q40686" s="16"/>
      <c r="U40686" s="27"/>
    </row>
    <row r="40687" spans="2:21" x14ac:dyDescent="0.25">
      <c r="B40687"/>
      <c r="C40687"/>
      <c r="D40687" s="13"/>
      <c r="E40687" s="13"/>
      <c r="K40687" s="23"/>
      <c r="O40687" s="21"/>
      <c r="P40687" s="27"/>
      <c r="Q40687" s="16"/>
      <c r="U40687" s="27"/>
    </row>
    <row r="40688" spans="2:21" x14ac:dyDescent="0.25">
      <c r="B40688"/>
      <c r="C40688"/>
      <c r="D40688" s="13"/>
      <c r="E40688" s="13"/>
      <c r="K40688" s="23"/>
      <c r="O40688" s="21"/>
      <c r="P40688" s="27"/>
      <c r="Q40688" s="16"/>
      <c r="U40688" s="27"/>
    </row>
    <row r="40689" spans="2:21" x14ac:dyDescent="0.25">
      <c r="B40689"/>
      <c r="C40689"/>
      <c r="D40689" s="13"/>
      <c r="E40689" s="13"/>
      <c r="K40689" s="23"/>
      <c r="O40689" s="21"/>
      <c r="P40689" s="27"/>
      <c r="Q40689" s="16"/>
      <c r="U40689" s="27"/>
    </row>
    <row r="40690" spans="2:21" x14ac:dyDescent="0.25">
      <c r="B40690"/>
      <c r="C40690"/>
      <c r="D40690" s="13"/>
      <c r="E40690" s="13"/>
      <c r="K40690" s="23"/>
      <c r="O40690" s="21"/>
      <c r="P40690" s="27"/>
      <c r="Q40690" s="16"/>
      <c r="U40690" s="27"/>
    </row>
    <row r="40691" spans="2:21" x14ac:dyDescent="0.25">
      <c r="B40691"/>
      <c r="C40691"/>
      <c r="D40691" s="13"/>
      <c r="E40691" s="13"/>
      <c r="K40691" s="23"/>
      <c r="O40691" s="21"/>
      <c r="P40691" s="27"/>
      <c r="Q40691" s="16"/>
      <c r="U40691" s="27"/>
    </row>
    <row r="40692" spans="2:21" x14ac:dyDescent="0.25">
      <c r="B40692"/>
      <c r="C40692"/>
      <c r="D40692" s="13"/>
      <c r="E40692" s="13"/>
      <c r="K40692" s="23"/>
      <c r="O40692" s="21"/>
      <c r="P40692" s="27"/>
      <c r="Q40692" s="16"/>
      <c r="U40692" s="27"/>
    </row>
    <row r="40693" spans="2:21" x14ac:dyDescent="0.25">
      <c r="B40693"/>
      <c r="C40693"/>
      <c r="D40693" s="13"/>
      <c r="E40693" s="13"/>
      <c r="K40693" s="23"/>
      <c r="O40693" s="21"/>
      <c r="P40693" s="27"/>
      <c r="Q40693" s="16"/>
      <c r="U40693" s="27"/>
    </row>
    <row r="40694" spans="2:21" x14ac:dyDescent="0.25">
      <c r="B40694"/>
      <c r="C40694"/>
      <c r="D40694" s="13"/>
      <c r="E40694" s="13"/>
      <c r="K40694" s="23"/>
      <c r="O40694" s="21"/>
      <c r="P40694" s="27"/>
      <c r="Q40694" s="16"/>
      <c r="U40694" s="27"/>
    </row>
    <row r="40695" spans="2:21" x14ac:dyDescent="0.25">
      <c r="B40695"/>
      <c r="C40695"/>
      <c r="D40695" s="13"/>
      <c r="E40695" s="13"/>
      <c r="K40695" s="23"/>
      <c r="O40695" s="21"/>
      <c r="P40695" s="27"/>
      <c r="Q40695" s="16"/>
      <c r="U40695" s="27"/>
    </row>
    <row r="40696" spans="2:21" x14ac:dyDescent="0.25">
      <c r="B40696"/>
      <c r="C40696"/>
      <c r="D40696" s="13"/>
      <c r="E40696" s="13"/>
      <c r="K40696" s="23"/>
      <c r="O40696" s="21"/>
      <c r="P40696" s="27"/>
      <c r="Q40696" s="16"/>
      <c r="U40696" s="27"/>
    </row>
    <row r="40697" spans="2:21" x14ac:dyDescent="0.25">
      <c r="B40697"/>
      <c r="C40697"/>
      <c r="D40697" s="13"/>
      <c r="E40697" s="13"/>
      <c r="K40697" s="23"/>
      <c r="O40697" s="21"/>
      <c r="P40697" s="27"/>
      <c r="Q40697" s="16"/>
      <c r="U40697" s="27"/>
    </row>
    <row r="40698" spans="2:21" x14ac:dyDescent="0.25">
      <c r="B40698"/>
      <c r="C40698"/>
      <c r="D40698" s="13"/>
      <c r="E40698" s="13"/>
      <c r="K40698" s="23"/>
      <c r="O40698" s="21"/>
      <c r="P40698" s="27"/>
      <c r="Q40698" s="16"/>
      <c r="U40698" s="27"/>
    </row>
    <row r="40699" spans="2:21" x14ac:dyDescent="0.25">
      <c r="B40699"/>
      <c r="C40699"/>
      <c r="D40699" s="13"/>
      <c r="E40699" s="13"/>
      <c r="K40699" s="23"/>
      <c r="O40699" s="21"/>
      <c r="P40699" s="27"/>
      <c r="Q40699" s="16"/>
      <c r="U40699" s="27"/>
    </row>
    <row r="40700" spans="2:21" x14ac:dyDescent="0.25">
      <c r="B40700"/>
      <c r="C40700"/>
      <c r="D40700" s="13"/>
      <c r="E40700" s="13"/>
      <c r="K40700" s="23"/>
      <c r="O40700" s="21"/>
      <c r="P40700" s="27"/>
      <c r="Q40700" s="16"/>
      <c r="U40700" s="27"/>
    </row>
    <row r="40701" spans="2:21" x14ac:dyDescent="0.25">
      <c r="B40701"/>
      <c r="C40701"/>
      <c r="D40701" s="13"/>
      <c r="E40701" s="13"/>
      <c r="K40701" s="23"/>
      <c r="O40701" s="21"/>
      <c r="P40701" s="27"/>
      <c r="Q40701" s="16"/>
      <c r="U40701" s="27"/>
    </row>
    <row r="40702" spans="2:21" x14ac:dyDescent="0.25">
      <c r="B40702"/>
      <c r="C40702"/>
      <c r="D40702" s="13"/>
      <c r="E40702" s="13"/>
      <c r="K40702" s="23"/>
      <c r="O40702" s="21"/>
      <c r="P40702" s="27"/>
      <c r="Q40702" s="16"/>
      <c r="U40702" s="27"/>
    </row>
    <row r="40703" spans="2:21" x14ac:dyDescent="0.25">
      <c r="B40703"/>
      <c r="C40703"/>
      <c r="D40703" s="13"/>
      <c r="E40703" s="13"/>
      <c r="K40703" s="23"/>
      <c r="O40703" s="21"/>
      <c r="P40703" s="27"/>
      <c r="Q40703" s="16"/>
      <c r="U40703" s="27"/>
    </row>
    <row r="40704" spans="2:21" x14ac:dyDescent="0.25">
      <c r="B40704"/>
      <c r="C40704"/>
      <c r="D40704" s="13"/>
      <c r="E40704" s="13"/>
      <c r="K40704" s="23"/>
      <c r="O40704" s="21"/>
      <c r="P40704" s="27"/>
      <c r="Q40704" s="16"/>
      <c r="U40704" s="27"/>
    </row>
    <row r="40705" spans="2:21" x14ac:dyDescent="0.25">
      <c r="B40705"/>
      <c r="C40705"/>
      <c r="D40705" s="13"/>
      <c r="E40705" s="13"/>
      <c r="K40705" s="23"/>
      <c r="O40705" s="21"/>
      <c r="P40705" s="27"/>
      <c r="Q40705" s="16"/>
      <c r="U40705" s="27"/>
    </row>
    <row r="40706" spans="2:21" x14ac:dyDescent="0.25">
      <c r="B40706"/>
      <c r="C40706"/>
      <c r="D40706" s="13"/>
      <c r="E40706" s="13"/>
      <c r="K40706" s="23"/>
      <c r="O40706" s="21"/>
      <c r="P40706" s="27"/>
      <c r="Q40706" s="16"/>
      <c r="U40706" s="27"/>
    </row>
    <row r="40707" spans="2:21" x14ac:dyDescent="0.25">
      <c r="B40707"/>
      <c r="C40707"/>
      <c r="D40707" s="13"/>
      <c r="E40707" s="13"/>
      <c r="K40707" s="23"/>
      <c r="O40707" s="21"/>
      <c r="P40707" s="27"/>
      <c r="Q40707" s="16"/>
      <c r="U40707" s="27"/>
    </row>
    <row r="40708" spans="2:21" x14ac:dyDescent="0.25">
      <c r="B40708"/>
      <c r="C40708"/>
      <c r="D40708" s="13"/>
      <c r="E40708" s="13"/>
      <c r="K40708" s="23"/>
      <c r="O40708" s="21"/>
      <c r="P40708" s="27"/>
      <c r="Q40708" s="16"/>
      <c r="U40708" s="27"/>
    </row>
    <row r="40709" spans="2:21" x14ac:dyDescent="0.25">
      <c r="B40709"/>
      <c r="C40709"/>
      <c r="D40709" s="13"/>
      <c r="E40709" s="13"/>
      <c r="K40709" s="23"/>
      <c r="O40709" s="21"/>
      <c r="P40709" s="27"/>
      <c r="Q40709" s="16"/>
      <c r="U40709" s="27"/>
    </row>
    <row r="40710" spans="2:21" x14ac:dyDescent="0.25">
      <c r="B40710"/>
      <c r="C40710"/>
      <c r="D40710" s="13"/>
      <c r="E40710" s="13"/>
      <c r="K40710" s="23"/>
      <c r="O40710" s="21"/>
      <c r="P40710" s="27"/>
      <c r="Q40710" s="16"/>
      <c r="U40710" s="27"/>
    </row>
    <row r="40711" spans="2:21" x14ac:dyDescent="0.25">
      <c r="B40711"/>
      <c r="C40711"/>
      <c r="D40711" s="13"/>
      <c r="E40711" s="13"/>
      <c r="K40711" s="23"/>
      <c r="O40711" s="21"/>
      <c r="P40711" s="27"/>
      <c r="Q40711" s="16"/>
      <c r="U40711" s="27"/>
    </row>
    <row r="40712" spans="2:21" x14ac:dyDescent="0.25">
      <c r="B40712"/>
      <c r="C40712"/>
      <c r="D40712" s="13"/>
      <c r="E40712" s="13"/>
      <c r="K40712" s="23"/>
      <c r="O40712" s="21"/>
      <c r="P40712" s="27"/>
      <c r="Q40712" s="16"/>
      <c r="U40712" s="27"/>
    </row>
    <row r="40713" spans="2:21" x14ac:dyDescent="0.25">
      <c r="B40713"/>
      <c r="C40713"/>
      <c r="D40713" s="13"/>
      <c r="E40713" s="13"/>
      <c r="K40713" s="23"/>
      <c r="O40713" s="21"/>
      <c r="P40713" s="27"/>
      <c r="Q40713" s="16"/>
      <c r="U40713" s="27"/>
    </row>
    <row r="40714" spans="2:21" x14ac:dyDescent="0.25">
      <c r="B40714"/>
      <c r="C40714"/>
      <c r="D40714" s="13"/>
      <c r="E40714" s="13"/>
      <c r="K40714" s="23"/>
      <c r="O40714" s="21"/>
      <c r="P40714" s="27"/>
      <c r="Q40714" s="16"/>
      <c r="U40714" s="27"/>
    </row>
    <row r="40715" spans="2:21" x14ac:dyDescent="0.25">
      <c r="B40715"/>
      <c r="C40715"/>
      <c r="D40715" s="13"/>
      <c r="E40715" s="13"/>
      <c r="K40715" s="23"/>
      <c r="O40715" s="21"/>
      <c r="P40715" s="27"/>
      <c r="Q40715" s="16"/>
      <c r="U40715" s="27"/>
    </row>
    <row r="40716" spans="2:21" x14ac:dyDescent="0.25">
      <c r="B40716"/>
      <c r="C40716"/>
      <c r="D40716" s="13"/>
      <c r="E40716" s="13"/>
      <c r="K40716" s="23"/>
      <c r="O40716" s="21"/>
      <c r="P40716" s="27"/>
      <c r="Q40716" s="16"/>
      <c r="U40716" s="27"/>
    </row>
    <row r="40717" spans="2:21" x14ac:dyDescent="0.25">
      <c r="B40717"/>
      <c r="C40717"/>
      <c r="D40717" s="13"/>
      <c r="E40717" s="13"/>
      <c r="K40717" s="23"/>
      <c r="O40717" s="21"/>
      <c r="P40717" s="27"/>
      <c r="Q40717" s="16"/>
      <c r="U40717" s="27"/>
    </row>
    <row r="40718" spans="2:21" x14ac:dyDescent="0.25">
      <c r="B40718"/>
      <c r="C40718"/>
      <c r="D40718" s="13"/>
      <c r="E40718" s="13"/>
      <c r="K40718" s="23"/>
      <c r="O40718" s="21"/>
      <c r="P40718" s="27"/>
      <c r="Q40718" s="16"/>
      <c r="U40718" s="27"/>
    </row>
    <row r="40719" spans="2:21" x14ac:dyDescent="0.25">
      <c r="B40719"/>
      <c r="C40719"/>
      <c r="D40719" s="13"/>
      <c r="E40719" s="13"/>
      <c r="K40719" s="23"/>
      <c r="O40719" s="21"/>
      <c r="P40719" s="27"/>
      <c r="Q40719" s="16"/>
      <c r="U40719" s="27"/>
    </row>
    <row r="40720" spans="2:21" x14ac:dyDescent="0.25">
      <c r="B40720"/>
      <c r="C40720"/>
      <c r="D40720" s="13"/>
      <c r="E40720" s="13"/>
      <c r="K40720" s="23"/>
      <c r="O40720" s="21"/>
      <c r="P40720" s="27"/>
      <c r="Q40720" s="16"/>
      <c r="U40720" s="27"/>
    </row>
    <row r="40721" spans="2:21" x14ac:dyDescent="0.25">
      <c r="B40721"/>
      <c r="C40721"/>
      <c r="D40721" s="13"/>
      <c r="E40721" s="13"/>
      <c r="K40721" s="23"/>
      <c r="O40721" s="21"/>
      <c r="P40721" s="27"/>
      <c r="Q40721" s="16"/>
      <c r="U40721" s="27"/>
    </row>
    <row r="40722" spans="2:21" x14ac:dyDescent="0.25">
      <c r="B40722"/>
      <c r="C40722"/>
      <c r="D40722" s="13"/>
      <c r="E40722" s="13"/>
      <c r="K40722" s="23"/>
      <c r="O40722" s="21"/>
      <c r="P40722" s="27"/>
      <c r="Q40722" s="16"/>
      <c r="U40722" s="27"/>
    </row>
    <row r="40723" spans="2:21" x14ac:dyDescent="0.25">
      <c r="B40723"/>
      <c r="C40723"/>
      <c r="D40723" s="13"/>
      <c r="E40723" s="13"/>
      <c r="K40723" s="23"/>
      <c r="O40723" s="21"/>
      <c r="P40723" s="27"/>
      <c r="Q40723" s="16"/>
      <c r="U40723" s="27"/>
    </row>
    <row r="40724" spans="2:21" x14ac:dyDescent="0.25">
      <c r="B40724"/>
      <c r="C40724"/>
      <c r="D40724" s="13"/>
      <c r="E40724" s="13"/>
      <c r="K40724" s="23"/>
      <c r="O40724" s="21"/>
      <c r="P40724" s="27"/>
      <c r="Q40724" s="16"/>
      <c r="U40724" s="27"/>
    </row>
    <row r="40725" spans="2:21" x14ac:dyDescent="0.25">
      <c r="B40725"/>
      <c r="C40725"/>
      <c r="D40725" s="13"/>
      <c r="E40725" s="13"/>
      <c r="K40725" s="23"/>
      <c r="O40725" s="21"/>
      <c r="P40725" s="27"/>
      <c r="Q40725" s="16"/>
      <c r="U40725" s="27"/>
    </row>
    <row r="40726" spans="2:21" x14ac:dyDescent="0.25">
      <c r="B40726"/>
      <c r="C40726"/>
      <c r="D40726" s="13"/>
      <c r="E40726" s="13"/>
      <c r="K40726" s="23"/>
      <c r="O40726" s="21"/>
      <c r="P40726" s="27"/>
      <c r="Q40726" s="16"/>
      <c r="U40726" s="27"/>
    </row>
    <row r="40727" spans="2:21" x14ac:dyDescent="0.25">
      <c r="B40727"/>
      <c r="C40727"/>
      <c r="D40727" s="13"/>
      <c r="E40727" s="13"/>
      <c r="K40727" s="23"/>
      <c r="O40727" s="21"/>
      <c r="P40727" s="27"/>
      <c r="Q40727" s="16"/>
      <c r="U40727" s="27"/>
    </row>
    <row r="40728" spans="2:21" x14ac:dyDescent="0.25">
      <c r="B40728"/>
      <c r="C40728"/>
      <c r="D40728" s="13"/>
      <c r="E40728" s="13"/>
      <c r="K40728" s="23"/>
      <c r="O40728" s="21"/>
      <c r="P40728" s="27"/>
      <c r="Q40728" s="16"/>
      <c r="U40728" s="27"/>
    </row>
    <row r="40729" spans="2:21" x14ac:dyDescent="0.25">
      <c r="B40729"/>
      <c r="C40729"/>
      <c r="D40729" s="13"/>
      <c r="E40729" s="13"/>
      <c r="K40729" s="23"/>
      <c r="O40729" s="21"/>
      <c r="P40729" s="27"/>
      <c r="Q40729" s="16"/>
      <c r="U40729" s="27"/>
    </row>
    <row r="40730" spans="2:21" x14ac:dyDescent="0.25">
      <c r="B40730"/>
      <c r="C40730"/>
      <c r="D40730" s="13"/>
      <c r="E40730" s="13"/>
      <c r="K40730" s="23"/>
      <c r="O40730" s="21"/>
      <c r="P40730" s="27"/>
      <c r="Q40730" s="16"/>
      <c r="U40730" s="27"/>
    </row>
    <row r="40731" spans="2:21" x14ac:dyDescent="0.25">
      <c r="B40731"/>
      <c r="C40731"/>
      <c r="D40731" s="13"/>
      <c r="E40731" s="13"/>
      <c r="K40731" s="23"/>
      <c r="O40731" s="21"/>
      <c r="P40731" s="27"/>
      <c r="Q40731" s="16"/>
      <c r="U40731" s="27"/>
    </row>
    <row r="40732" spans="2:21" x14ac:dyDescent="0.25">
      <c r="B40732"/>
      <c r="C40732"/>
      <c r="D40732" s="13"/>
      <c r="E40732" s="13"/>
      <c r="K40732" s="23"/>
      <c r="O40732" s="21"/>
      <c r="P40732" s="27"/>
      <c r="Q40732" s="16"/>
      <c r="U40732" s="27"/>
    </row>
    <row r="40733" spans="2:21" x14ac:dyDescent="0.25">
      <c r="B40733"/>
      <c r="C40733"/>
      <c r="D40733" s="13"/>
      <c r="E40733" s="13"/>
      <c r="K40733" s="23"/>
      <c r="O40733" s="21"/>
      <c r="P40733" s="27"/>
      <c r="Q40733" s="16"/>
      <c r="U40733" s="27"/>
    </row>
    <row r="40734" spans="2:21" x14ac:dyDescent="0.25">
      <c r="B40734"/>
      <c r="C40734"/>
      <c r="D40734" s="13"/>
      <c r="E40734" s="13"/>
      <c r="K40734" s="23"/>
      <c r="O40734" s="21"/>
      <c r="P40734" s="27"/>
      <c r="Q40734" s="16"/>
      <c r="U40734" s="27"/>
    </row>
    <row r="40735" spans="2:21" x14ac:dyDescent="0.25">
      <c r="B40735"/>
      <c r="C40735"/>
      <c r="D40735" s="13"/>
      <c r="E40735" s="13"/>
      <c r="K40735" s="23"/>
      <c r="O40735" s="21"/>
      <c r="P40735" s="27"/>
      <c r="Q40735" s="16"/>
      <c r="U40735" s="27"/>
    </row>
    <row r="40736" spans="2:21" x14ac:dyDescent="0.25">
      <c r="B40736"/>
      <c r="C40736"/>
      <c r="D40736" s="13"/>
      <c r="E40736" s="13"/>
      <c r="K40736" s="23"/>
      <c r="O40736" s="21"/>
      <c r="P40736" s="27"/>
      <c r="Q40736" s="16"/>
      <c r="U40736" s="27"/>
    </row>
    <row r="40737" spans="2:21" x14ac:dyDescent="0.25">
      <c r="B40737"/>
      <c r="C40737"/>
      <c r="D40737" s="13"/>
      <c r="E40737" s="13"/>
      <c r="K40737" s="23"/>
      <c r="O40737" s="21"/>
      <c r="P40737" s="27"/>
      <c r="Q40737" s="16"/>
      <c r="U40737" s="27"/>
    </row>
    <row r="40738" spans="2:21" x14ac:dyDescent="0.25">
      <c r="B40738"/>
      <c r="C40738"/>
      <c r="D40738" s="13"/>
      <c r="E40738" s="13"/>
      <c r="K40738" s="23"/>
      <c r="O40738" s="21"/>
      <c r="P40738" s="27"/>
      <c r="Q40738" s="16"/>
      <c r="U40738" s="27"/>
    </row>
    <row r="40739" spans="2:21" x14ac:dyDescent="0.25">
      <c r="B40739"/>
      <c r="C40739"/>
      <c r="D40739" s="13"/>
      <c r="E40739" s="13"/>
      <c r="K40739" s="23"/>
      <c r="O40739" s="21"/>
      <c r="P40739" s="27"/>
      <c r="Q40739" s="16"/>
      <c r="U40739" s="27"/>
    </row>
    <row r="40740" spans="2:21" x14ac:dyDescent="0.25">
      <c r="B40740"/>
      <c r="C40740"/>
      <c r="D40740" s="13"/>
      <c r="E40740" s="13"/>
      <c r="K40740" s="23"/>
      <c r="O40740" s="21"/>
      <c r="P40740" s="27"/>
      <c r="Q40740" s="16"/>
      <c r="U40740" s="27"/>
    </row>
    <row r="40741" spans="2:21" x14ac:dyDescent="0.25">
      <c r="B40741"/>
      <c r="C40741"/>
      <c r="D40741" s="13"/>
      <c r="E40741" s="13"/>
      <c r="K40741" s="23"/>
      <c r="O40741" s="21"/>
      <c r="P40741" s="27"/>
      <c r="Q40741" s="16"/>
      <c r="U40741" s="27"/>
    </row>
    <row r="40742" spans="2:21" x14ac:dyDescent="0.25">
      <c r="B40742"/>
      <c r="C40742"/>
      <c r="D40742" s="13"/>
      <c r="E40742" s="13"/>
      <c r="K40742" s="23"/>
      <c r="O40742" s="21"/>
      <c r="P40742" s="27"/>
      <c r="Q40742" s="16"/>
      <c r="U40742" s="27"/>
    </row>
    <row r="40743" spans="2:21" x14ac:dyDescent="0.25">
      <c r="B40743"/>
      <c r="C40743"/>
      <c r="D40743" s="13"/>
      <c r="E40743" s="13"/>
      <c r="K40743" s="23"/>
      <c r="O40743" s="21"/>
      <c r="P40743" s="27"/>
      <c r="Q40743" s="16"/>
      <c r="U40743" s="27"/>
    </row>
    <row r="40744" spans="2:21" x14ac:dyDescent="0.25">
      <c r="B40744"/>
      <c r="C40744"/>
      <c r="D40744" s="13"/>
      <c r="E40744" s="13"/>
      <c r="K40744" s="23"/>
      <c r="O40744" s="21"/>
      <c r="P40744" s="27"/>
      <c r="Q40744" s="16"/>
      <c r="U40744" s="27"/>
    </row>
    <row r="40745" spans="2:21" x14ac:dyDescent="0.25">
      <c r="B40745"/>
      <c r="C40745"/>
      <c r="D40745" s="13"/>
      <c r="E40745" s="13"/>
      <c r="K40745" s="23"/>
      <c r="O40745" s="21"/>
      <c r="P40745" s="27"/>
      <c r="Q40745" s="16"/>
      <c r="U40745" s="27"/>
    </row>
    <row r="40746" spans="2:21" x14ac:dyDescent="0.25">
      <c r="B40746"/>
      <c r="C40746"/>
      <c r="D40746" s="13"/>
      <c r="E40746" s="13"/>
      <c r="K40746" s="23"/>
      <c r="O40746" s="21"/>
      <c r="P40746" s="27"/>
      <c r="Q40746" s="16"/>
      <c r="U40746" s="27"/>
    </row>
    <row r="40747" spans="2:21" x14ac:dyDescent="0.25">
      <c r="B40747"/>
      <c r="C40747"/>
      <c r="D40747" s="13"/>
      <c r="E40747" s="13"/>
      <c r="K40747" s="23"/>
      <c r="O40747" s="21"/>
      <c r="P40747" s="27"/>
      <c r="Q40747" s="16"/>
      <c r="U40747" s="27"/>
    </row>
    <row r="40748" spans="2:21" x14ac:dyDescent="0.25">
      <c r="B40748"/>
      <c r="C40748"/>
      <c r="D40748" s="13"/>
      <c r="E40748" s="13"/>
      <c r="K40748" s="23"/>
      <c r="O40748" s="21"/>
      <c r="P40748" s="27"/>
      <c r="Q40748" s="16"/>
      <c r="U40748" s="27"/>
    </row>
    <row r="40749" spans="2:21" x14ac:dyDescent="0.25">
      <c r="B40749"/>
      <c r="C40749"/>
      <c r="D40749" s="13"/>
      <c r="E40749" s="13"/>
      <c r="K40749" s="23"/>
      <c r="O40749" s="21"/>
      <c r="P40749" s="27"/>
      <c r="Q40749" s="16"/>
      <c r="U40749" s="27"/>
    </row>
    <row r="40750" spans="2:21" x14ac:dyDescent="0.25">
      <c r="B40750"/>
      <c r="C40750"/>
      <c r="D40750" s="13"/>
      <c r="E40750" s="13"/>
      <c r="K40750" s="23"/>
      <c r="O40750" s="21"/>
      <c r="P40750" s="27"/>
      <c r="Q40750" s="16"/>
      <c r="U40750" s="27"/>
    </row>
    <row r="40751" spans="2:21" x14ac:dyDescent="0.25">
      <c r="B40751"/>
      <c r="C40751"/>
      <c r="D40751" s="13"/>
      <c r="E40751" s="13"/>
      <c r="K40751" s="23"/>
      <c r="O40751" s="21"/>
      <c r="P40751" s="27"/>
      <c r="Q40751" s="16"/>
      <c r="U40751" s="27"/>
    </row>
    <row r="40752" spans="2:21" x14ac:dyDescent="0.25">
      <c r="B40752"/>
      <c r="C40752"/>
      <c r="D40752" s="13"/>
      <c r="E40752" s="13"/>
      <c r="K40752" s="23"/>
      <c r="O40752" s="21"/>
      <c r="P40752" s="27"/>
      <c r="Q40752" s="16"/>
      <c r="U40752" s="27"/>
    </row>
    <row r="40753" spans="2:21" x14ac:dyDescent="0.25">
      <c r="B40753"/>
      <c r="C40753"/>
      <c r="D40753" s="13"/>
      <c r="E40753" s="13"/>
      <c r="K40753" s="23"/>
      <c r="O40753" s="21"/>
      <c r="P40753" s="27"/>
      <c r="Q40753" s="16"/>
      <c r="U40753" s="27"/>
    </row>
    <row r="40754" spans="2:21" x14ac:dyDescent="0.25">
      <c r="B40754"/>
      <c r="C40754"/>
      <c r="D40754" s="13"/>
      <c r="E40754" s="13"/>
      <c r="K40754" s="23"/>
      <c r="O40754" s="21"/>
      <c r="P40754" s="27"/>
      <c r="Q40754" s="16"/>
      <c r="U40754" s="27"/>
    </row>
    <row r="40755" spans="2:21" x14ac:dyDescent="0.25">
      <c r="B40755"/>
      <c r="C40755"/>
      <c r="D40755" s="13"/>
      <c r="E40755" s="13"/>
      <c r="K40755" s="23"/>
      <c r="O40755" s="21"/>
      <c r="P40755" s="27"/>
      <c r="Q40755" s="16"/>
      <c r="U40755" s="27"/>
    </row>
    <row r="40756" spans="2:21" x14ac:dyDescent="0.25">
      <c r="B40756"/>
      <c r="C40756"/>
      <c r="D40756" s="13"/>
      <c r="E40756" s="13"/>
      <c r="K40756" s="23"/>
      <c r="O40756" s="21"/>
      <c r="P40756" s="27"/>
      <c r="Q40756" s="16"/>
      <c r="U40756" s="27"/>
    </row>
    <row r="40757" spans="2:21" x14ac:dyDescent="0.25">
      <c r="B40757"/>
      <c r="C40757"/>
      <c r="D40757" s="13"/>
      <c r="E40757" s="13"/>
      <c r="K40757" s="23"/>
      <c r="O40757" s="21"/>
      <c r="P40757" s="27"/>
      <c r="Q40757" s="16"/>
      <c r="U40757" s="27"/>
    </row>
    <row r="40758" spans="2:21" x14ac:dyDescent="0.25">
      <c r="B40758"/>
      <c r="C40758"/>
      <c r="D40758" s="13"/>
      <c r="E40758" s="13"/>
      <c r="K40758" s="23"/>
      <c r="O40758" s="21"/>
      <c r="P40758" s="27"/>
      <c r="Q40758" s="16"/>
      <c r="U40758" s="27"/>
    </row>
    <row r="40759" spans="2:21" x14ac:dyDescent="0.25">
      <c r="B40759"/>
      <c r="C40759"/>
      <c r="D40759" s="13"/>
      <c r="E40759" s="13"/>
      <c r="K40759" s="23"/>
      <c r="O40759" s="21"/>
      <c r="P40759" s="27"/>
      <c r="Q40759" s="16"/>
      <c r="U40759" s="27"/>
    </row>
    <row r="40760" spans="2:21" x14ac:dyDescent="0.25">
      <c r="B40760"/>
      <c r="C40760"/>
      <c r="D40760" s="13"/>
      <c r="E40760" s="13"/>
      <c r="K40760" s="23"/>
      <c r="O40760" s="21"/>
      <c r="P40760" s="27"/>
      <c r="Q40760" s="16"/>
      <c r="U40760" s="27"/>
    </row>
    <row r="40761" spans="2:21" x14ac:dyDescent="0.25">
      <c r="B40761"/>
      <c r="C40761"/>
      <c r="D40761" s="13"/>
      <c r="E40761" s="13"/>
      <c r="K40761" s="23"/>
      <c r="O40761" s="21"/>
      <c r="P40761" s="27"/>
      <c r="Q40761" s="16"/>
      <c r="U40761" s="27"/>
    </row>
    <row r="40762" spans="2:21" x14ac:dyDescent="0.25">
      <c r="B40762"/>
      <c r="C40762"/>
      <c r="D40762" s="13"/>
      <c r="E40762" s="13"/>
      <c r="K40762" s="23"/>
      <c r="O40762" s="21"/>
      <c r="P40762" s="27"/>
      <c r="Q40762" s="16"/>
      <c r="U40762" s="27"/>
    </row>
    <row r="40763" spans="2:21" x14ac:dyDescent="0.25">
      <c r="B40763"/>
      <c r="C40763"/>
      <c r="D40763" s="13"/>
      <c r="E40763" s="13"/>
      <c r="K40763" s="23"/>
      <c r="O40763" s="21"/>
      <c r="P40763" s="27"/>
      <c r="Q40763" s="16"/>
      <c r="U40763" s="27"/>
    </row>
    <row r="40764" spans="2:21" x14ac:dyDescent="0.25">
      <c r="B40764"/>
      <c r="C40764"/>
      <c r="D40764" s="13"/>
      <c r="E40764" s="13"/>
      <c r="K40764" s="23"/>
      <c r="O40764" s="21"/>
      <c r="P40764" s="27"/>
      <c r="Q40764" s="16"/>
      <c r="U40764" s="27"/>
    </row>
    <row r="40765" spans="2:21" x14ac:dyDescent="0.25">
      <c r="B40765"/>
      <c r="C40765"/>
      <c r="D40765" s="13"/>
      <c r="E40765" s="13"/>
      <c r="K40765" s="23"/>
      <c r="O40765" s="21"/>
      <c r="P40765" s="27"/>
      <c r="Q40765" s="16"/>
      <c r="U40765" s="27"/>
    </row>
    <row r="40766" spans="2:21" x14ac:dyDescent="0.25">
      <c r="B40766"/>
      <c r="C40766"/>
      <c r="D40766" s="13"/>
      <c r="E40766" s="13"/>
      <c r="K40766" s="23"/>
      <c r="O40766" s="21"/>
      <c r="P40766" s="27"/>
      <c r="Q40766" s="16"/>
      <c r="U40766" s="27"/>
    </row>
    <row r="40767" spans="2:21" x14ac:dyDescent="0.25">
      <c r="B40767"/>
      <c r="C40767"/>
      <c r="D40767" s="13"/>
      <c r="E40767" s="13"/>
      <c r="K40767" s="23"/>
      <c r="O40767" s="21"/>
      <c r="P40767" s="27"/>
      <c r="Q40767" s="16"/>
      <c r="U40767" s="27"/>
    </row>
    <row r="40768" spans="2:21" x14ac:dyDescent="0.25">
      <c r="B40768"/>
      <c r="C40768"/>
      <c r="D40768" s="13"/>
      <c r="E40768" s="13"/>
      <c r="K40768" s="23"/>
      <c r="O40768" s="21"/>
      <c r="P40768" s="27"/>
      <c r="Q40768" s="16"/>
      <c r="U40768" s="27"/>
    </row>
    <row r="40769" spans="2:21" x14ac:dyDescent="0.25">
      <c r="B40769"/>
      <c r="C40769"/>
      <c r="D40769" s="13"/>
      <c r="E40769" s="13"/>
      <c r="K40769" s="23"/>
      <c r="O40769" s="21"/>
      <c r="P40769" s="27"/>
      <c r="Q40769" s="16"/>
      <c r="U40769" s="27"/>
    </row>
    <row r="40770" spans="2:21" x14ac:dyDescent="0.25">
      <c r="B40770"/>
      <c r="C40770"/>
      <c r="D40770" s="13"/>
      <c r="E40770" s="13"/>
      <c r="K40770" s="23"/>
      <c r="O40770" s="21"/>
      <c r="P40770" s="27"/>
      <c r="Q40770" s="16"/>
      <c r="U40770" s="27"/>
    </row>
    <row r="40771" spans="2:21" x14ac:dyDescent="0.25">
      <c r="B40771"/>
      <c r="C40771"/>
      <c r="D40771" s="13"/>
      <c r="E40771" s="13"/>
      <c r="K40771" s="23"/>
      <c r="O40771" s="21"/>
      <c r="P40771" s="27"/>
      <c r="Q40771" s="16"/>
      <c r="U40771" s="27"/>
    </row>
    <row r="40772" spans="2:21" x14ac:dyDescent="0.25">
      <c r="B40772"/>
      <c r="C40772"/>
      <c r="D40772" s="13"/>
      <c r="E40772" s="13"/>
      <c r="K40772" s="23"/>
      <c r="O40772" s="21"/>
      <c r="P40772" s="27"/>
      <c r="Q40772" s="16"/>
      <c r="U40772" s="27"/>
    </row>
    <row r="40773" spans="2:21" x14ac:dyDescent="0.25">
      <c r="B40773"/>
      <c r="C40773"/>
      <c r="D40773" s="13"/>
      <c r="E40773" s="13"/>
      <c r="K40773" s="23"/>
      <c r="O40773" s="21"/>
      <c r="P40773" s="27"/>
      <c r="Q40773" s="16"/>
      <c r="U40773" s="27"/>
    </row>
    <row r="40774" spans="2:21" x14ac:dyDescent="0.25">
      <c r="B40774"/>
      <c r="C40774"/>
      <c r="D40774" s="13"/>
      <c r="E40774" s="13"/>
      <c r="K40774" s="23"/>
      <c r="O40774" s="21"/>
      <c r="P40774" s="27"/>
      <c r="Q40774" s="16"/>
      <c r="U40774" s="27"/>
    </row>
    <row r="40775" spans="2:21" x14ac:dyDescent="0.25">
      <c r="B40775"/>
      <c r="C40775"/>
      <c r="D40775" s="13"/>
      <c r="E40775" s="13"/>
      <c r="K40775" s="23"/>
      <c r="O40775" s="21"/>
      <c r="P40775" s="27"/>
      <c r="Q40775" s="16"/>
      <c r="U40775" s="27"/>
    </row>
    <row r="40776" spans="2:21" x14ac:dyDescent="0.25">
      <c r="B40776"/>
      <c r="C40776"/>
      <c r="D40776" s="13"/>
      <c r="E40776" s="13"/>
      <c r="K40776" s="23"/>
      <c r="O40776" s="21"/>
      <c r="P40776" s="27"/>
      <c r="Q40776" s="16"/>
      <c r="U40776" s="27"/>
    </row>
    <row r="40777" spans="2:21" x14ac:dyDescent="0.25">
      <c r="B40777"/>
      <c r="C40777"/>
      <c r="D40777" s="13"/>
      <c r="E40777" s="13"/>
      <c r="K40777" s="23"/>
      <c r="O40777" s="21"/>
      <c r="P40777" s="27"/>
      <c r="Q40777" s="16"/>
      <c r="U40777" s="27"/>
    </row>
    <row r="40778" spans="2:21" x14ac:dyDescent="0.25">
      <c r="B40778"/>
      <c r="C40778"/>
      <c r="D40778" s="13"/>
      <c r="E40778" s="13"/>
      <c r="K40778" s="23"/>
      <c r="O40778" s="21"/>
      <c r="P40778" s="27"/>
      <c r="Q40778" s="16"/>
      <c r="U40778" s="27"/>
    </row>
    <row r="40779" spans="2:21" x14ac:dyDescent="0.25">
      <c r="B40779"/>
      <c r="C40779"/>
      <c r="D40779" s="13"/>
      <c r="E40779" s="13"/>
      <c r="K40779" s="23"/>
      <c r="O40779" s="21"/>
      <c r="P40779" s="27"/>
      <c r="Q40779" s="16"/>
      <c r="U40779" s="27"/>
    </row>
    <row r="40780" spans="2:21" x14ac:dyDescent="0.25">
      <c r="B40780"/>
      <c r="C40780"/>
      <c r="D40780" s="13"/>
      <c r="E40780" s="13"/>
      <c r="K40780" s="23"/>
      <c r="O40780" s="21"/>
      <c r="P40780" s="27"/>
      <c r="Q40780" s="16"/>
      <c r="U40780" s="27"/>
    </row>
    <row r="40781" spans="2:21" x14ac:dyDescent="0.25">
      <c r="B40781"/>
      <c r="C40781"/>
      <c r="D40781" s="13"/>
      <c r="E40781" s="13"/>
      <c r="K40781" s="23"/>
      <c r="O40781" s="21"/>
      <c r="P40781" s="27"/>
      <c r="Q40781" s="16"/>
      <c r="U40781" s="27"/>
    </row>
    <row r="40782" spans="2:21" x14ac:dyDescent="0.25">
      <c r="B40782"/>
      <c r="C40782"/>
      <c r="D40782" s="13"/>
      <c r="E40782" s="13"/>
      <c r="K40782" s="23"/>
      <c r="O40782" s="21"/>
      <c r="P40782" s="27"/>
      <c r="Q40782" s="16"/>
      <c r="U40782" s="27"/>
    </row>
    <row r="40783" spans="2:21" x14ac:dyDescent="0.25">
      <c r="B40783"/>
      <c r="C40783"/>
      <c r="D40783" s="13"/>
      <c r="E40783" s="13"/>
      <c r="K40783" s="23"/>
      <c r="O40783" s="21"/>
      <c r="P40783" s="27"/>
      <c r="Q40783" s="16"/>
      <c r="U40783" s="27"/>
    </row>
    <row r="40784" spans="2:21" x14ac:dyDescent="0.25">
      <c r="B40784"/>
      <c r="C40784"/>
      <c r="D40784" s="13"/>
      <c r="E40784" s="13"/>
      <c r="K40784" s="23"/>
      <c r="O40784" s="21"/>
      <c r="P40784" s="27"/>
      <c r="Q40784" s="16"/>
      <c r="U40784" s="27"/>
    </row>
    <row r="40785" spans="2:21" x14ac:dyDescent="0.25">
      <c r="B40785"/>
      <c r="C40785"/>
      <c r="D40785" s="13"/>
      <c r="E40785" s="13"/>
      <c r="K40785" s="23"/>
      <c r="O40785" s="21"/>
      <c r="P40785" s="27"/>
      <c r="Q40785" s="16"/>
      <c r="U40785" s="27"/>
    </row>
    <row r="40786" spans="2:21" x14ac:dyDescent="0.25">
      <c r="B40786"/>
      <c r="C40786"/>
      <c r="D40786" s="13"/>
      <c r="E40786" s="13"/>
      <c r="K40786" s="23"/>
      <c r="O40786" s="21"/>
      <c r="P40786" s="27"/>
      <c r="Q40786" s="16"/>
      <c r="U40786" s="27"/>
    </row>
    <row r="40787" spans="2:21" x14ac:dyDescent="0.25">
      <c r="B40787"/>
      <c r="C40787"/>
      <c r="D40787" s="13"/>
      <c r="E40787" s="13"/>
      <c r="K40787" s="23"/>
      <c r="O40787" s="21"/>
      <c r="P40787" s="27"/>
      <c r="Q40787" s="16"/>
      <c r="U40787" s="27"/>
    </row>
    <row r="40788" spans="2:21" x14ac:dyDescent="0.25">
      <c r="B40788"/>
      <c r="C40788"/>
      <c r="D40788" s="13"/>
      <c r="E40788" s="13"/>
      <c r="K40788" s="23"/>
      <c r="O40788" s="21"/>
      <c r="P40788" s="27"/>
      <c r="Q40788" s="16"/>
      <c r="U40788" s="27"/>
    </row>
    <row r="40789" spans="2:21" x14ac:dyDescent="0.25">
      <c r="B40789"/>
      <c r="C40789"/>
      <c r="D40789" s="13"/>
      <c r="E40789" s="13"/>
      <c r="K40789" s="23"/>
      <c r="O40789" s="21"/>
      <c r="P40789" s="27"/>
      <c r="Q40789" s="16"/>
      <c r="U40789" s="27"/>
    </row>
    <row r="40790" spans="2:21" x14ac:dyDescent="0.25">
      <c r="B40790"/>
      <c r="C40790"/>
      <c r="D40790" s="13"/>
      <c r="E40790" s="13"/>
      <c r="K40790" s="23"/>
      <c r="O40790" s="21"/>
      <c r="P40790" s="27"/>
      <c r="Q40790" s="16"/>
      <c r="U40790" s="27"/>
    </row>
    <row r="40791" spans="2:21" x14ac:dyDescent="0.25">
      <c r="B40791"/>
      <c r="C40791"/>
      <c r="D40791" s="13"/>
      <c r="E40791" s="13"/>
      <c r="K40791" s="23"/>
      <c r="O40791" s="21"/>
      <c r="P40791" s="27"/>
      <c r="Q40791" s="16"/>
      <c r="U40791" s="27"/>
    </row>
    <row r="40792" spans="2:21" x14ac:dyDescent="0.25">
      <c r="B40792"/>
      <c r="C40792"/>
      <c r="D40792" s="13"/>
      <c r="E40792" s="13"/>
      <c r="K40792" s="23"/>
      <c r="O40792" s="21"/>
      <c r="P40792" s="27"/>
      <c r="Q40792" s="16"/>
      <c r="U40792" s="27"/>
    </row>
    <row r="40793" spans="2:21" x14ac:dyDescent="0.25">
      <c r="B40793"/>
      <c r="C40793"/>
      <c r="D40793" s="13"/>
      <c r="E40793" s="13"/>
      <c r="K40793" s="23"/>
      <c r="O40793" s="21"/>
      <c r="P40793" s="27"/>
      <c r="Q40793" s="16"/>
      <c r="U40793" s="27"/>
    </row>
    <row r="40794" spans="2:21" x14ac:dyDescent="0.25">
      <c r="B40794"/>
      <c r="C40794"/>
      <c r="D40794" s="13"/>
      <c r="E40794" s="13"/>
      <c r="K40794" s="23"/>
      <c r="O40794" s="21"/>
      <c r="P40794" s="27"/>
      <c r="Q40794" s="16"/>
      <c r="U40794" s="27"/>
    </row>
    <row r="40795" spans="2:21" x14ac:dyDescent="0.25">
      <c r="B40795"/>
      <c r="C40795"/>
      <c r="D40795" s="13"/>
      <c r="E40795" s="13"/>
      <c r="K40795" s="23"/>
      <c r="O40795" s="21"/>
      <c r="P40795" s="27"/>
      <c r="Q40795" s="16"/>
      <c r="U40795" s="27"/>
    </row>
    <row r="40796" spans="2:21" x14ac:dyDescent="0.25">
      <c r="B40796"/>
      <c r="C40796"/>
      <c r="D40796" s="13"/>
      <c r="E40796" s="13"/>
      <c r="K40796" s="23"/>
      <c r="O40796" s="21"/>
      <c r="P40796" s="27"/>
      <c r="Q40796" s="16"/>
      <c r="U40796" s="27"/>
    </row>
    <row r="40797" spans="2:21" x14ac:dyDescent="0.25">
      <c r="B40797"/>
      <c r="C40797"/>
      <c r="D40797" s="13"/>
      <c r="E40797" s="13"/>
      <c r="K40797" s="23"/>
      <c r="O40797" s="21"/>
      <c r="P40797" s="27"/>
      <c r="Q40797" s="16"/>
      <c r="U40797" s="27"/>
    </row>
    <row r="40798" spans="2:21" x14ac:dyDescent="0.25">
      <c r="B40798"/>
      <c r="C40798"/>
      <c r="D40798" s="13"/>
      <c r="E40798" s="13"/>
      <c r="K40798" s="23"/>
      <c r="O40798" s="21"/>
      <c r="P40798" s="27"/>
      <c r="Q40798" s="16"/>
      <c r="U40798" s="27"/>
    </row>
    <row r="40799" spans="2:21" x14ac:dyDescent="0.25">
      <c r="B40799"/>
      <c r="C40799"/>
      <c r="D40799" s="13"/>
      <c r="E40799" s="13"/>
      <c r="K40799" s="23"/>
      <c r="O40799" s="21"/>
      <c r="P40799" s="27"/>
      <c r="Q40799" s="16"/>
      <c r="U40799" s="27"/>
    </row>
    <row r="40800" spans="2:21" x14ac:dyDescent="0.25">
      <c r="B40800"/>
      <c r="C40800"/>
      <c r="D40800" s="13"/>
      <c r="E40800" s="13"/>
      <c r="K40800" s="23"/>
      <c r="O40800" s="21"/>
      <c r="P40800" s="27"/>
      <c r="Q40800" s="16"/>
      <c r="U40800" s="27"/>
    </row>
    <row r="40801" spans="2:21" x14ac:dyDescent="0.25">
      <c r="B40801"/>
      <c r="C40801"/>
      <c r="D40801" s="13"/>
      <c r="E40801" s="13"/>
      <c r="K40801" s="23"/>
      <c r="O40801" s="21"/>
      <c r="P40801" s="27"/>
      <c r="Q40801" s="16"/>
      <c r="U40801" s="27"/>
    </row>
    <row r="40802" spans="2:21" x14ac:dyDescent="0.25">
      <c r="B40802"/>
      <c r="C40802"/>
      <c r="D40802" s="13"/>
      <c r="E40802" s="13"/>
      <c r="K40802" s="23"/>
      <c r="O40802" s="21"/>
      <c r="P40802" s="27"/>
      <c r="Q40802" s="16"/>
      <c r="U40802" s="27"/>
    </row>
    <row r="40803" spans="2:21" x14ac:dyDescent="0.25">
      <c r="B40803"/>
      <c r="C40803"/>
      <c r="D40803" s="13"/>
      <c r="E40803" s="13"/>
      <c r="K40803" s="23"/>
      <c r="O40803" s="21"/>
      <c r="P40803" s="27"/>
      <c r="Q40803" s="16"/>
      <c r="U40803" s="27"/>
    </row>
    <row r="40804" spans="2:21" x14ac:dyDescent="0.25">
      <c r="B40804"/>
      <c r="C40804"/>
      <c r="D40804" s="13"/>
      <c r="E40804" s="13"/>
      <c r="K40804" s="23"/>
      <c r="O40804" s="21"/>
      <c r="P40804" s="27"/>
      <c r="Q40804" s="16"/>
      <c r="U40804" s="27"/>
    </row>
    <row r="40805" spans="2:21" x14ac:dyDescent="0.25">
      <c r="B40805"/>
      <c r="C40805"/>
      <c r="D40805" s="13"/>
      <c r="E40805" s="13"/>
      <c r="K40805" s="23"/>
      <c r="O40805" s="21"/>
      <c r="P40805" s="27"/>
      <c r="Q40805" s="16"/>
      <c r="U40805" s="27"/>
    </row>
    <row r="40806" spans="2:21" x14ac:dyDescent="0.25">
      <c r="B40806"/>
      <c r="C40806"/>
      <c r="D40806" s="13"/>
      <c r="E40806" s="13"/>
      <c r="K40806" s="23"/>
      <c r="O40806" s="21"/>
      <c r="P40806" s="27"/>
      <c r="Q40806" s="16"/>
      <c r="U40806" s="27"/>
    </row>
    <row r="40807" spans="2:21" x14ac:dyDescent="0.25">
      <c r="B40807"/>
      <c r="C40807"/>
      <c r="D40807" s="13"/>
      <c r="E40807" s="13"/>
      <c r="K40807" s="23"/>
      <c r="O40807" s="21"/>
      <c r="P40807" s="27"/>
      <c r="Q40807" s="16"/>
      <c r="U40807" s="27"/>
    </row>
    <row r="40808" spans="2:21" x14ac:dyDescent="0.25">
      <c r="B40808"/>
      <c r="C40808"/>
      <c r="D40808" s="13"/>
      <c r="E40808" s="13"/>
      <c r="K40808" s="23"/>
      <c r="O40808" s="21"/>
      <c r="P40808" s="27"/>
      <c r="Q40808" s="16"/>
      <c r="U40808" s="27"/>
    </row>
    <row r="40809" spans="2:21" x14ac:dyDescent="0.25">
      <c r="B40809"/>
      <c r="C40809"/>
      <c r="D40809" s="13"/>
      <c r="E40809" s="13"/>
      <c r="K40809" s="23"/>
      <c r="O40809" s="21"/>
      <c r="P40809" s="27"/>
      <c r="Q40809" s="16"/>
      <c r="U40809" s="27"/>
    </row>
    <row r="40810" spans="2:21" x14ac:dyDescent="0.25">
      <c r="B40810"/>
      <c r="C40810"/>
      <c r="D40810" s="13"/>
      <c r="E40810" s="13"/>
      <c r="K40810" s="23"/>
      <c r="O40810" s="21"/>
      <c r="P40810" s="27"/>
      <c r="Q40810" s="16"/>
      <c r="U40810" s="27"/>
    </row>
    <row r="40811" spans="2:21" x14ac:dyDescent="0.25">
      <c r="B40811"/>
      <c r="C40811"/>
      <c r="D40811" s="13"/>
      <c r="E40811" s="13"/>
      <c r="K40811" s="23"/>
      <c r="O40811" s="21"/>
      <c r="P40811" s="27"/>
      <c r="Q40811" s="16"/>
      <c r="U40811" s="27"/>
    </row>
    <row r="40812" spans="2:21" x14ac:dyDescent="0.25">
      <c r="B40812"/>
      <c r="C40812"/>
      <c r="D40812" s="13"/>
      <c r="E40812" s="13"/>
      <c r="K40812" s="23"/>
      <c r="O40812" s="21"/>
      <c r="P40812" s="27"/>
      <c r="Q40812" s="16"/>
      <c r="U40812" s="27"/>
    </row>
    <row r="40813" spans="2:21" x14ac:dyDescent="0.25">
      <c r="B40813"/>
      <c r="C40813"/>
      <c r="D40813" s="13"/>
      <c r="E40813" s="13"/>
      <c r="K40813" s="23"/>
      <c r="O40813" s="21"/>
      <c r="P40813" s="27"/>
      <c r="Q40813" s="16"/>
      <c r="U40813" s="27"/>
    </row>
    <row r="40814" spans="2:21" x14ac:dyDescent="0.25">
      <c r="B40814"/>
      <c r="C40814"/>
      <c r="D40814" s="13"/>
      <c r="E40814" s="13"/>
      <c r="K40814" s="23"/>
      <c r="O40814" s="21"/>
      <c r="P40814" s="27"/>
      <c r="Q40814" s="16"/>
      <c r="U40814" s="27"/>
    </row>
    <row r="40815" spans="2:21" x14ac:dyDescent="0.25">
      <c r="B40815"/>
      <c r="C40815"/>
      <c r="D40815" s="13"/>
      <c r="E40815" s="13"/>
      <c r="K40815" s="23"/>
      <c r="O40815" s="21"/>
      <c r="P40815" s="27"/>
      <c r="Q40815" s="16"/>
      <c r="U40815" s="27"/>
    </row>
    <row r="40816" spans="2:21" x14ac:dyDescent="0.25">
      <c r="B40816"/>
      <c r="C40816"/>
      <c r="D40816" s="13"/>
      <c r="E40816" s="13"/>
      <c r="K40816" s="23"/>
      <c r="O40816" s="21"/>
      <c r="P40816" s="27"/>
      <c r="Q40816" s="16"/>
      <c r="U40816" s="27"/>
    </row>
    <row r="40817" spans="2:21" x14ac:dyDescent="0.25">
      <c r="B40817"/>
      <c r="C40817"/>
      <c r="D40817" s="13"/>
      <c r="E40817" s="13"/>
      <c r="K40817" s="23"/>
      <c r="O40817" s="21"/>
      <c r="P40817" s="27"/>
      <c r="Q40817" s="16"/>
      <c r="U40817" s="27"/>
    </row>
    <row r="40818" spans="2:21" x14ac:dyDescent="0.25">
      <c r="B40818"/>
      <c r="C40818"/>
      <c r="D40818" s="13"/>
      <c r="E40818" s="13"/>
      <c r="K40818" s="23"/>
      <c r="O40818" s="21"/>
      <c r="P40818" s="27"/>
      <c r="Q40818" s="16"/>
      <c r="U40818" s="27"/>
    </row>
    <row r="40819" spans="2:21" x14ac:dyDescent="0.25">
      <c r="B40819"/>
      <c r="C40819"/>
      <c r="D40819" s="13"/>
      <c r="E40819" s="13"/>
      <c r="K40819" s="23"/>
      <c r="O40819" s="21"/>
      <c r="P40819" s="27"/>
      <c r="Q40819" s="16"/>
      <c r="U40819" s="27"/>
    </row>
    <row r="40820" spans="2:21" x14ac:dyDescent="0.25">
      <c r="B40820"/>
      <c r="C40820"/>
      <c r="D40820" s="13"/>
      <c r="E40820" s="13"/>
      <c r="K40820" s="23"/>
      <c r="O40820" s="21"/>
      <c r="P40820" s="27"/>
      <c r="Q40820" s="16"/>
      <c r="U40820" s="27"/>
    </row>
    <row r="40821" spans="2:21" x14ac:dyDescent="0.25">
      <c r="B40821"/>
      <c r="C40821"/>
      <c r="D40821" s="13"/>
      <c r="E40821" s="13"/>
      <c r="K40821" s="23"/>
      <c r="O40821" s="21"/>
      <c r="P40821" s="27"/>
      <c r="Q40821" s="16"/>
      <c r="U40821" s="27"/>
    </row>
    <row r="40822" spans="2:21" x14ac:dyDescent="0.25">
      <c r="B40822"/>
      <c r="C40822"/>
      <c r="D40822" s="13"/>
      <c r="E40822" s="13"/>
      <c r="K40822" s="23"/>
      <c r="O40822" s="21"/>
      <c r="P40822" s="27"/>
      <c r="Q40822" s="16"/>
      <c r="U40822" s="27"/>
    </row>
    <row r="40823" spans="2:21" x14ac:dyDescent="0.25">
      <c r="B40823"/>
      <c r="C40823"/>
      <c r="D40823" s="13"/>
      <c r="E40823" s="13"/>
      <c r="K40823" s="23"/>
      <c r="O40823" s="21"/>
      <c r="P40823" s="27"/>
      <c r="Q40823" s="16"/>
      <c r="U40823" s="27"/>
    </row>
    <row r="40824" spans="2:21" x14ac:dyDescent="0.25">
      <c r="B40824"/>
      <c r="C40824"/>
      <c r="D40824" s="13"/>
      <c r="E40824" s="13"/>
      <c r="K40824" s="23"/>
      <c r="O40824" s="21"/>
      <c r="P40824" s="27"/>
      <c r="Q40824" s="16"/>
      <c r="U40824" s="27"/>
    </row>
    <row r="40825" spans="2:21" x14ac:dyDescent="0.25">
      <c r="B40825"/>
      <c r="C40825"/>
      <c r="D40825" s="13"/>
      <c r="E40825" s="13"/>
      <c r="K40825" s="23"/>
      <c r="O40825" s="21"/>
      <c r="P40825" s="27"/>
      <c r="Q40825" s="16"/>
      <c r="U40825" s="27"/>
    </row>
    <row r="40826" spans="2:21" x14ac:dyDescent="0.25">
      <c r="B40826"/>
      <c r="C40826"/>
      <c r="D40826" s="13"/>
      <c r="E40826" s="13"/>
      <c r="K40826" s="23"/>
      <c r="O40826" s="21"/>
      <c r="P40826" s="27"/>
      <c r="Q40826" s="16"/>
      <c r="U40826" s="27"/>
    </row>
    <row r="40827" spans="2:21" x14ac:dyDescent="0.25">
      <c r="B40827"/>
      <c r="C40827"/>
      <c r="D40827" s="13"/>
      <c r="E40827" s="13"/>
      <c r="K40827" s="23"/>
      <c r="O40827" s="21"/>
      <c r="P40827" s="27"/>
      <c r="Q40827" s="16"/>
      <c r="U40827" s="27"/>
    </row>
    <row r="40828" spans="2:21" x14ac:dyDescent="0.25">
      <c r="B40828"/>
      <c r="C40828"/>
      <c r="D40828" s="13"/>
      <c r="E40828" s="13"/>
      <c r="K40828" s="23"/>
      <c r="O40828" s="21"/>
      <c r="P40828" s="27"/>
      <c r="Q40828" s="16"/>
      <c r="U40828" s="27"/>
    </row>
    <row r="40829" spans="2:21" x14ac:dyDescent="0.25">
      <c r="B40829"/>
      <c r="C40829"/>
      <c r="D40829" s="13"/>
      <c r="E40829" s="13"/>
      <c r="K40829" s="23"/>
      <c r="O40829" s="21"/>
      <c r="P40829" s="27"/>
      <c r="Q40829" s="16"/>
      <c r="U40829" s="27"/>
    </row>
    <row r="40830" spans="2:21" x14ac:dyDescent="0.25">
      <c r="B40830"/>
      <c r="C40830"/>
      <c r="D40830" s="13"/>
      <c r="E40830" s="13"/>
      <c r="K40830" s="23"/>
      <c r="O40830" s="21"/>
      <c r="P40830" s="27"/>
      <c r="Q40830" s="16"/>
      <c r="U40830" s="27"/>
    </row>
    <row r="40831" spans="2:21" x14ac:dyDescent="0.25">
      <c r="B40831"/>
      <c r="C40831"/>
      <c r="D40831" s="13"/>
      <c r="E40831" s="13"/>
      <c r="K40831" s="23"/>
      <c r="O40831" s="21"/>
      <c r="P40831" s="27"/>
      <c r="Q40831" s="16"/>
      <c r="U40831" s="27"/>
    </row>
    <row r="40832" spans="2:21" x14ac:dyDescent="0.25">
      <c r="B40832"/>
      <c r="C40832"/>
      <c r="D40832" s="13"/>
      <c r="E40832" s="13"/>
      <c r="K40832" s="23"/>
      <c r="O40832" s="21"/>
      <c r="P40832" s="27"/>
      <c r="Q40832" s="16"/>
      <c r="U40832" s="27"/>
    </row>
    <row r="40833" spans="2:21" x14ac:dyDescent="0.25">
      <c r="B40833"/>
      <c r="C40833"/>
      <c r="D40833" s="13"/>
      <c r="E40833" s="13"/>
      <c r="K40833" s="23"/>
      <c r="O40833" s="21"/>
      <c r="P40833" s="27"/>
      <c r="Q40833" s="16"/>
      <c r="U40833" s="27"/>
    </row>
    <row r="40834" spans="2:21" x14ac:dyDescent="0.25">
      <c r="B40834"/>
      <c r="C40834"/>
      <c r="D40834" s="13"/>
      <c r="E40834" s="13"/>
      <c r="K40834" s="23"/>
      <c r="O40834" s="21"/>
      <c r="P40834" s="27"/>
      <c r="Q40834" s="16"/>
      <c r="U40834" s="27"/>
    </row>
    <row r="40835" spans="2:21" x14ac:dyDescent="0.25">
      <c r="B40835"/>
      <c r="C40835"/>
      <c r="D40835" s="13"/>
      <c r="E40835" s="13"/>
      <c r="K40835" s="23"/>
      <c r="O40835" s="21"/>
      <c r="P40835" s="27"/>
      <c r="Q40835" s="16"/>
      <c r="U40835" s="27"/>
    </row>
    <row r="40836" spans="2:21" x14ac:dyDescent="0.25">
      <c r="B40836"/>
      <c r="C40836"/>
      <c r="D40836" s="13"/>
      <c r="E40836" s="13"/>
      <c r="K40836" s="23"/>
      <c r="O40836" s="21"/>
      <c r="P40836" s="27"/>
      <c r="Q40836" s="16"/>
      <c r="U40836" s="27"/>
    </row>
    <row r="40837" spans="2:21" x14ac:dyDescent="0.25">
      <c r="B40837"/>
      <c r="C40837"/>
      <c r="D40837" s="13"/>
      <c r="E40837" s="13"/>
      <c r="K40837" s="23"/>
      <c r="O40837" s="21"/>
      <c r="P40837" s="27"/>
      <c r="Q40837" s="16"/>
      <c r="U40837" s="27"/>
    </row>
    <row r="40838" spans="2:21" x14ac:dyDescent="0.25">
      <c r="B40838"/>
      <c r="C40838"/>
      <c r="D40838" s="13"/>
      <c r="E40838" s="13"/>
      <c r="K40838" s="23"/>
      <c r="O40838" s="21"/>
      <c r="P40838" s="27"/>
      <c r="Q40838" s="16"/>
      <c r="U40838" s="27"/>
    </row>
    <row r="40839" spans="2:21" x14ac:dyDescent="0.25">
      <c r="B40839"/>
      <c r="C40839"/>
      <c r="D40839" s="13"/>
      <c r="E40839" s="13"/>
      <c r="K40839" s="23"/>
      <c r="O40839" s="21"/>
      <c r="P40839" s="27"/>
      <c r="Q40839" s="16"/>
      <c r="U40839" s="27"/>
    </row>
    <row r="40840" spans="2:21" x14ac:dyDescent="0.25">
      <c r="B40840"/>
      <c r="C40840"/>
      <c r="D40840" s="13"/>
      <c r="E40840" s="13"/>
      <c r="K40840" s="23"/>
      <c r="O40840" s="21"/>
      <c r="P40840" s="27"/>
      <c r="Q40840" s="16"/>
      <c r="U40840" s="27"/>
    </row>
    <row r="40841" spans="2:21" x14ac:dyDescent="0.25">
      <c r="B40841"/>
      <c r="C40841"/>
      <c r="D40841" s="13"/>
      <c r="E40841" s="13"/>
      <c r="K40841" s="23"/>
      <c r="O40841" s="21"/>
      <c r="P40841" s="27"/>
      <c r="Q40841" s="16"/>
      <c r="U40841" s="27"/>
    </row>
    <row r="40842" spans="2:21" x14ac:dyDescent="0.25">
      <c r="B40842"/>
      <c r="C40842"/>
      <c r="D40842" s="13"/>
      <c r="E40842" s="13"/>
      <c r="K40842" s="23"/>
      <c r="O40842" s="21"/>
      <c r="P40842" s="27"/>
      <c r="Q40842" s="16"/>
      <c r="U40842" s="27"/>
    </row>
    <row r="40843" spans="2:21" x14ac:dyDescent="0.25">
      <c r="B40843"/>
      <c r="C40843"/>
      <c r="D40843" s="13"/>
      <c r="E40843" s="13"/>
      <c r="K40843" s="23"/>
      <c r="O40843" s="21"/>
      <c r="P40843" s="27"/>
      <c r="Q40843" s="16"/>
      <c r="U40843" s="27"/>
    </row>
    <row r="40844" spans="2:21" x14ac:dyDescent="0.25">
      <c r="B40844"/>
      <c r="C40844"/>
      <c r="D40844" s="13"/>
      <c r="E40844" s="13"/>
      <c r="K40844" s="23"/>
      <c r="O40844" s="21"/>
      <c r="P40844" s="27"/>
      <c r="Q40844" s="16"/>
      <c r="U40844" s="27"/>
    </row>
    <row r="40845" spans="2:21" x14ac:dyDescent="0.25">
      <c r="B40845"/>
      <c r="C40845"/>
      <c r="D40845" s="13"/>
      <c r="E40845" s="13"/>
      <c r="K40845" s="23"/>
      <c r="O40845" s="21"/>
      <c r="P40845" s="27"/>
      <c r="Q40845" s="16"/>
      <c r="U40845" s="27"/>
    </row>
    <row r="40846" spans="2:21" x14ac:dyDescent="0.25">
      <c r="B40846"/>
      <c r="C40846"/>
      <c r="D40846" s="13"/>
      <c r="E40846" s="13"/>
      <c r="K40846" s="23"/>
      <c r="O40846" s="21"/>
      <c r="P40846" s="27"/>
      <c r="Q40846" s="16"/>
      <c r="U40846" s="27"/>
    </row>
    <row r="40847" spans="2:21" x14ac:dyDescent="0.25">
      <c r="B40847"/>
      <c r="C40847"/>
      <c r="D40847" s="13"/>
      <c r="E40847" s="13"/>
      <c r="K40847" s="23"/>
      <c r="O40847" s="21"/>
      <c r="P40847" s="27"/>
      <c r="Q40847" s="16"/>
      <c r="U40847" s="27"/>
    </row>
    <row r="40848" spans="2:21" x14ac:dyDescent="0.25">
      <c r="B40848"/>
      <c r="C40848"/>
      <c r="D40848" s="13"/>
      <c r="E40848" s="13"/>
      <c r="K40848" s="23"/>
      <c r="O40848" s="21"/>
      <c r="P40848" s="27"/>
      <c r="Q40848" s="16"/>
      <c r="U40848" s="27"/>
    </row>
    <row r="40849" spans="2:21" x14ac:dyDescent="0.25">
      <c r="B40849"/>
      <c r="C40849"/>
      <c r="D40849" s="13"/>
      <c r="E40849" s="13"/>
      <c r="K40849" s="23"/>
      <c r="O40849" s="21"/>
      <c r="P40849" s="27"/>
      <c r="Q40849" s="16"/>
      <c r="U40849" s="27"/>
    </row>
    <row r="40850" spans="2:21" x14ac:dyDescent="0.25">
      <c r="B40850"/>
      <c r="C40850"/>
      <c r="D40850" s="13"/>
      <c r="E40850" s="13"/>
      <c r="K40850" s="23"/>
      <c r="O40850" s="21"/>
      <c r="P40850" s="27"/>
      <c r="Q40850" s="16"/>
      <c r="U40850" s="27"/>
    </row>
    <row r="40851" spans="2:21" x14ac:dyDescent="0.25">
      <c r="B40851"/>
      <c r="C40851"/>
      <c r="D40851" s="13"/>
      <c r="E40851" s="13"/>
      <c r="K40851" s="23"/>
      <c r="O40851" s="21"/>
      <c r="P40851" s="27"/>
      <c r="Q40851" s="16"/>
      <c r="U40851" s="27"/>
    </row>
    <row r="40852" spans="2:21" x14ac:dyDescent="0.25">
      <c r="B40852"/>
      <c r="C40852"/>
      <c r="D40852" s="13"/>
      <c r="E40852" s="13"/>
      <c r="K40852" s="23"/>
      <c r="O40852" s="21"/>
      <c r="P40852" s="27"/>
      <c r="Q40852" s="16"/>
      <c r="U40852" s="27"/>
    </row>
    <row r="40853" spans="2:21" x14ac:dyDescent="0.25">
      <c r="B40853"/>
      <c r="C40853"/>
      <c r="D40853" s="13"/>
      <c r="E40853" s="13"/>
      <c r="K40853" s="23"/>
      <c r="O40853" s="21"/>
      <c r="P40853" s="27"/>
      <c r="Q40853" s="16"/>
      <c r="U40853" s="27"/>
    </row>
    <row r="40854" spans="2:21" x14ac:dyDescent="0.25">
      <c r="B40854"/>
      <c r="C40854"/>
      <c r="D40854" s="13"/>
      <c r="E40854" s="13"/>
      <c r="K40854" s="23"/>
      <c r="O40854" s="21"/>
      <c r="P40854" s="27"/>
      <c r="Q40854" s="16"/>
      <c r="U40854" s="27"/>
    </row>
    <row r="40855" spans="2:21" x14ac:dyDescent="0.25">
      <c r="B40855"/>
      <c r="C40855"/>
      <c r="D40855" s="13"/>
      <c r="E40855" s="13"/>
      <c r="K40855" s="23"/>
      <c r="O40855" s="21"/>
      <c r="P40855" s="27"/>
      <c r="Q40855" s="16"/>
      <c r="U40855" s="27"/>
    </row>
    <row r="40856" spans="2:21" x14ac:dyDescent="0.25">
      <c r="B40856"/>
      <c r="C40856"/>
      <c r="D40856" s="13"/>
      <c r="E40856" s="13"/>
      <c r="K40856" s="23"/>
      <c r="O40856" s="21"/>
      <c r="P40856" s="27"/>
      <c r="Q40856" s="16"/>
      <c r="U40856" s="27"/>
    </row>
    <row r="40857" spans="2:21" x14ac:dyDescent="0.25">
      <c r="B40857"/>
      <c r="C40857"/>
      <c r="D40857" s="13"/>
      <c r="E40857" s="13"/>
      <c r="K40857" s="23"/>
      <c r="O40857" s="21"/>
      <c r="P40857" s="27"/>
      <c r="Q40857" s="16"/>
      <c r="U40857" s="27"/>
    </row>
    <row r="40858" spans="2:21" x14ac:dyDescent="0.25">
      <c r="B40858"/>
      <c r="C40858"/>
      <c r="D40858" s="13"/>
      <c r="E40858" s="13"/>
      <c r="K40858" s="23"/>
      <c r="O40858" s="21"/>
      <c r="P40858" s="27"/>
      <c r="Q40858" s="16"/>
      <c r="U40858" s="27"/>
    </row>
    <row r="40859" spans="2:21" x14ac:dyDescent="0.25">
      <c r="B40859"/>
      <c r="C40859"/>
      <c r="D40859" s="13"/>
      <c r="E40859" s="13"/>
      <c r="K40859" s="23"/>
      <c r="O40859" s="21"/>
      <c r="P40859" s="27"/>
      <c r="Q40859" s="16"/>
      <c r="U40859" s="27"/>
    </row>
    <row r="40860" spans="2:21" x14ac:dyDescent="0.25">
      <c r="B40860"/>
      <c r="C40860"/>
      <c r="D40860" s="13"/>
      <c r="E40860" s="13"/>
      <c r="K40860" s="23"/>
      <c r="O40860" s="21"/>
      <c r="P40860" s="27"/>
      <c r="Q40860" s="16"/>
      <c r="U40860" s="27"/>
    </row>
    <row r="40861" spans="2:21" x14ac:dyDescent="0.25">
      <c r="B40861"/>
      <c r="C40861"/>
      <c r="D40861" s="13"/>
      <c r="E40861" s="13"/>
      <c r="K40861" s="23"/>
      <c r="O40861" s="21"/>
      <c r="P40861" s="27"/>
      <c r="Q40861" s="16"/>
      <c r="U40861" s="27"/>
    </row>
    <row r="40862" spans="2:21" x14ac:dyDescent="0.25">
      <c r="B40862"/>
      <c r="C40862"/>
      <c r="D40862" s="13"/>
      <c r="E40862" s="13"/>
      <c r="K40862" s="23"/>
      <c r="O40862" s="21"/>
      <c r="P40862" s="27"/>
      <c r="Q40862" s="16"/>
      <c r="U40862" s="27"/>
    </row>
    <row r="40863" spans="2:21" x14ac:dyDescent="0.25">
      <c r="B40863"/>
      <c r="C40863"/>
      <c r="D40863" s="13"/>
      <c r="E40863" s="13"/>
      <c r="K40863" s="23"/>
      <c r="O40863" s="21"/>
      <c r="P40863" s="27"/>
      <c r="Q40863" s="16"/>
      <c r="U40863" s="27"/>
    </row>
    <row r="40864" spans="2:21" x14ac:dyDescent="0.25">
      <c r="B40864"/>
      <c r="C40864"/>
      <c r="D40864" s="13"/>
      <c r="E40864" s="13"/>
      <c r="K40864" s="23"/>
      <c r="O40864" s="21"/>
      <c r="P40864" s="27"/>
      <c r="Q40864" s="16"/>
      <c r="U40864" s="27"/>
    </row>
    <row r="40865" spans="2:21" x14ac:dyDescent="0.25">
      <c r="B40865"/>
      <c r="C40865"/>
      <c r="D40865" s="13"/>
      <c r="E40865" s="13"/>
      <c r="K40865" s="23"/>
      <c r="O40865" s="21"/>
      <c r="P40865" s="27"/>
      <c r="Q40865" s="16"/>
      <c r="U40865" s="27"/>
    </row>
    <row r="40866" spans="2:21" x14ac:dyDescent="0.25">
      <c r="B40866"/>
      <c r="C40866"/>
      <c r="D40866" s="13"/>
      <c r="E40866" s="13"/>
      <c r="K40866" s="23"/>
      <c r="O40866" s="21"/>
      <c r="P40866" s="27"/>
      <c r="Q40866" s="16"/>
      <c r="U40866" s="27"/>
    </row>
    <row r="40867" spans="2:21" x14ac:dyDescent="0.25">
      <c r="B40867"/>
      <c r="C40867"/>
      <c r="D40867" s="13"/>
      <c r="E40867" s="13"/>
      <c r="K40867" s="23"/>
      <c r="O40867" s="21"/>
      <c r="P40867" s="27"/>
      <c r="Q40867" s="16"/>
      <c r="U40867" s="27"/>
    </row>
    <row r="40868" spans="2:21" x14ac:dyDescent="0.25">
      <c r="B40868"/>
      <c r="C40868"/>
      <c r="D40868" s="13"/>
      <c r="E40868" s="13"/>
      <c r="K40868" s="23"/>
      <c r="O40868" s="21"/>
      <c r="P40868" s="27"/>
      <c r="Q40868" s="16"/>
      <c r="U40868" s="27"/>
    </row>
    <row r="40869" spans="2:21" x14ac:dyDescent="0.25">
      <c r="B40869"/>
      <c r="C40869"/>
      <c r="D40869" s="13"/>
      <c r="E40869" s="13"/>
      <c r="K40869" s="23"/>
      <c r="O40869" s="21"/>
      <c r="P40869" s="27"/>
      <c r="Q40869" s="16"/>
      <c r="U40869" s="27"/>
    </row>
    <row r="40870" spans="2:21" x14ac:dyDescent="0.25">
      <c r="B40870"/>
      <c r="C40870"/>
      <c r="D40870" s="13"/>
      <c r="E40870" s="13"/>
      <c r="K40870" s="23"/>
      <c r="O40870" s="21"/>
      <c r="P40870" s="27"/>
      <c r="Q40870" s="16"/>
      <c r="U40870" s="27"/>
    </row>
    <row r="40871" spans="2:21" x14ac:dyDescent="0.25">
      <c r="B40871"/>
      <c r="C40871"/>
      <c r="D40871" s="13"/>
      <c r="E40871" s="13"/>
      <c r="K40871" s="23"/>
      <c r="O40871" s="21"/>
      <c r="P40871" s="27"/>
      <c r="Q40871" s="16"/>
      <c r="U40871" s="27"/>
    </row>
    <row r="40872" spans="2:21" x14ac:dyDescent="0.25">
      <c r="B40872"/>
      <c r="C40872"/>
      <c r="D40872" s="13"/>
      <c r="E40872" s="13"/>
      <c r="K40872" s="23"/>
      <c r="O40872" s="21"/>
      <c r="P40872" s="27"/>
      <c r="Q40872" s="16"/>
      <c r="U40872" s="27"/>
    </row>
    <row r="40873" spans="2:21" x14ac:dyDescent="0.25">
      <c r="B40873"/>
      <c r="C40873"/>
      <c r="D40873" s="13"/>
      <c r="E40873" s="13"/>
      <c r="K40873" s="23"/>
      <c r="O40873" s="21"/>
      <c r="P40873" s="27"/>
      <c r="Q40873" s="16"/>
      <c r="U40873" s="27"/>
    </row>
    <row r="40874" spans="2:21" x14ac:dyDescent="0.25">
      <c r="B40874"/>
      <c r="C40874"/>
      <c r="D40874" s="13"/>
      <c r="E40874" s="13"/>
      <c r="K40874" s="23"/>
      <c r="O40874" s="21"/>
      <c r="P40874" s="27"/>
      <c r="Q40874" s="16"/>
      <c r="U40874" s="27"/>
    </row>
    <row r="40875" spans="2:21" x14ac:dyDescent="0.25">
      <c r="B40875"/>
      <c r="C40875"/>
      <c r="D40875" s="13"/>
      <c r="E40875" s="13"/>
      <c r="K40875" s="23"/>
      <c r="O40875" s="21"/>
      <c r="P40875" s="27"/>
      <c r="Q40875" s="16"/>
      <c r="U40875" s="27"/>
    </row>
    <row r="40876" spans="2:21" x14ac:dyDescent="0.25">
      <c r="B40876"/>
      <c r="C40876"/>
      <c r="D40876" s="13"/>
      <c r="E40876" s="13"/>
      <c r="K40876" s="23"/>
      <c r="O40876" s="21"/>
      <c r="P40876" s="27"/>
      <c r="Q40876" s="16"/>
      <c r="U40876" s="27"/>
    </row>
    <row r="40877" spans="2:21" x14ac:dyDescent="0.25">
      <c r="B40877"/>
      <c r="C40877"/>
      <c r="D40877" s="13"/>
      <c r="E40877" s="13"/>
      <c r="K40877" s="23"/>
      <c r="O40877" s="21"/>
      <c r="P40877" s="27"/>
      <c r="Q40877" s="16"/>
      <c r="U40877" s="27"/>
    </row>
    <row r="40878" spans="2:21" x14ac:dyDescent="0.25">
      <c r="B40878"/>
      <c r="C40878"/>
      <c r="D40878" s="13"/>
      <c r="E40878" s="13"/>
      <c r="K40878" s="23"/>
      <c r="O40878" s="21"/>
      <c r="P40878" s="27"/>
      <c r="Q40878" s="16"/>
      <c r="U40878" s="27"/>
    </row>
    <row r="40879" spans="2:21" x14ac:dyDescent="0.25">
      <c r="B40879"/>
      <c r="C40879"/>
      <c r="D40879" s="13"/>
      <c r="E40879" s="13"/>
      <c r="K40879" s="23"/>
      <c r="O40879" s="21"/>
      <c r="P40879" s="27"/>
      <c r="Q40879" s="16"/>
      <c r="U40879" s="27"/>
    </row>
    <row r="40880" spans="2:21" x14ac:dyDescent="0.25">
      <c r="B40880"/>
      <c r="C40880"/>
      <c r="D40880" s="13"/>
      <c r="E40880" s="13"/>
      <c r="K40880" s="23"/>
      <c r="O40880" s="21"/>
      <c r="P40880" s="27"/>
      <c r="Q40880" s="16"/>
      <c r="U40880" s="27"/>
    </row>
    <row r="40881" spans="2:21" x14ac:dyDescent="0.25">
      <c r="B40881"/>
      <c r="C40881"/>
      <c r="D40881" s="13"/>
      <c r="E40881" s="13"/>
      <c r="K40881" s="23"/>
      <c r="O40881" s="21"/>
      <c r="P40881" s="27"/>
      <c r="Q40881" s="16"/>
      <c r="U40881" s="27"/>
    </row>
    <row r="40882" spans="2:21" x14ac:dyDescent="0.25">
      <c r="B40882"/>
      <c r="C40882"/>
      <c r="D40882" s="13"/>
      <c r="E40882" s="13"/>
      <c r="K40882" s="23"/>
      <c r="O40882" s="21"/>
      <c r="P40882" s="27"/>
      <c r="Q40882" s="16"/>
      <c r="U40882" s="27"/>
    </row>
    <row r="40883" spans="2:21" x14ac:dyDescent="0.25">
      <c r="B40883"/>
      <c r="C40883"/>
      <c r="D40883" s="13"/>
      <c r="E40883" s="13"/>
      <c r="K40883" s="23"/>
      <c r="O40883" s="21"/>
      <c r="P40883" s="27"/>
      <c r="Q40883" s="16"/>
      <c r="U40883" s="27"/>
    </row>
    <row r="40884" spans="2:21" x14ac:dyDescent="0.25">
      <c r="B40884"/>
      <c r="C40884"/>
      <c r="D40884" s="13"/>
      <c r="E40884" s="13"/>
      <c r="K40884" s="23"/>
      <c r="O40884" s="21"/>
      <c r="P40884" s="27"/>
      <c r="Q40884" s="16"/>
      <c r="U40884" s="27"/>
    </row>
    <row r="40885" spans="2:21" x14ac:dyDescent="0.25">
      <c r="B40885"/>
      <c r="C40885"/>
      <c r="D40885" s="13"/>
      <c r="E40885" s="13"/>
      <c r="K40885" s="23"/>
      <c r="O40885" s="21"/>
      <c r="P40885" s="27"/>
      <c r="Q40885" s="16"/>
      <c r="U40885" s="27"/>
    </row>
    <row r="40886" spans="2:21" x14ac:dyDescent="0.25">
      <c r="B40886"/>
      <c r="C40886"/>
      <c r="D40886" s="13"/>
      <c r="E40886" s="13"/>
      <c r="K40886" s="23"/>
      <c r="O40886" s="21"/>
      <c r="P40886" s="27"/>
      <c r="Q40886" s="16"/>
      <c r="U40886" s="27"/>
    </row>
    <row r="40887" spans="2:21" x14ac:dyDescent="0.25">
      <c r="B40887"/>
      <c r="C40887"/>
      <c r="D40887" s="13"/>
      <c r="E40887" s="13"/>
      <c r="K40887" s="23"/>
      <c r="O40887" s="21"/>
      <c r="P40887" s="27"/>
      <c r="Q40887" s="16"/>
      <c r="U40887" s="27"/>
    </row>
    <row r="40888" spans="2:21" x14ac:dyDescent="0.25">
      <c r="B40888"/>
      <c r="C40888"/>
      <c r="D40888" s="13"/>
      <c r="E40888" s="13"/>
      <c r="K40888" s="23"/>
      <c r="O40888" s="21"/>
      <c r="P40888" s="27"/>
      <c r="Q40888" s="16"/>
      <c r="U40888" s="27"/>
    </row>
    <row r="40889" spans="2:21" x14ac:dyDescent="0.25">
      <c r="B40889"/>
      <c r="C40889"/>
      <c r="D40889" s="13"/>
      <c r="E40889" s="13"/>
      <c r="K40889" s="23"/>
      <c r="O40889" s="21"/>
      <c r="P40889" s="27"/>
      <c r="Q40889" s="16"/>
      <c r="U40889" s="27"/>
    </row>
    <row r="40890" spans="2:21" x14ac:dyDescent="0.25">
      <c r="B40890"/>
      <c r="C40890"/>
      <c r="D40890" s="13"/>
      <c r="E40890" s="13"/>
      <c r="K40890" s="23"/>
      <c r="O40890" s="21"/>
      <c r="P40890" s="27"/>
      <c r="Q40890" s="16"/>
      <c r="U40890" s="27"/>
    </row>
    <row r="40891" spans="2:21" x14ac:dyDescent="0.25">
      <c r="B40891"/>
      <c r="C40891"/>
      <c r="D40891" s="13"/>
      <c r="E40891" s="13"/>
      <c r="K40891" s="23"/>
      <c r="O40891" s="21"/>
      <c r="P40891" s="27"/>
      <c r="Q40891" s="16"/>
      <c r="U40891" s="27"/>
    </row>
    <row r="40892" spans="2:21" x14ac:dyDescent="0.25">
      <c r="B40892"/>
      <c r="C40892"/>
      <c r="D40892" s="13"/>
      <c r="E40892" s="13"/>
      <c r="K40892" s="23"/>
      <c r="O40892" s="21"/>
      <c r="P40892" s="27"/>
      <c r="Q40892" s="16"/>
      <c r="U40892" s="27"/>
    </row>
    <row r="40893" spans="2:21" x14ac:dyDescent="0.25">
      <c r="B40893"/>
      <c r="C40893"/>
      <c r="D40893" s="13"/>
      <c r="E40893" s="13"/>
      <c r="K40893" s="23"/>
      <c r="O40893" s="21"/>
      <c r="P40893" s="27"/>
      <c r="Q40893" s="16"/>
      <c r="U40893" s="27"/>
    </row>
    <row r="40894" spans="2:21" x14ac:dyDescent="0.25">
      <c r="B40894"/>
      <c r="C40894"/>
      <c r="D40894" s="13"/>
      <c r="E40894" s="13"/>
      <c r="K40894" s="23"/>
      <c r="O40894" s="21"/>
      <c r="P40894" s="27"/>
      <c r="Q40894" s="16"/>
      <c r="U40894" s="27"/>
    </row>
    <row r="40895" spans="2:21" x14ac:dyDescent="0.25">
      <c r="B40895"/>
      <c r="C40895"/>
      <c r="D40895" s="13"/>
      <c r="E40895" s="13"/>
      <c r="K40895" s="23"/>
      <c r="O40895" s="21"/>
      <c r="P40895" s="27"/>
      <c r="Q40895" s="16"/>
      <c r="U40895" s="27"/>
    </row>
    <row r="40896" spans="2:21" x14ac:dyDescent="0.25">
      <c r="B40896"/>
      <c r="C40896"/>
      <c r="D40896" s="13"/>
      <c r="E40896" s="13"/>
      <c r="K40896" s="23"/>
      <c r="O40896" s="21"/>
      <c r="P40896" s="27"/>
      <c r="Q40896" s="16"/>
      <c r="U40896" s="27"/>
    </row>
    <row r="40897" spans="2:21" x14ac:dyDescent="0.25">
      <c r="B40897"/>
      <c r="C40897"/>
      <c r="D40897" s="13"/>
      <c r="E40897" s="13"/>
      <c r="K40897" s="23"/>
      <c r="O40897" s="21"/>
      <c r="P40897" s="27"/>
      <c r="Q40897" s="16"/>
      <c r="U40897" s="27"/>
    </row>
    <row r="40898" spans="2:21" x14ac:dyDescent="0.25">
      <c r="B40898"/>
      <c r="C40898"/>
      <c r="D40898" s="13"/>
      <c r="E40898" s="13"/>
      <c r="K40898" s="23"/>
      <c r="O40898" s="21"/>
      <c r="P40898" s="27"/>
      <c r="Q40898" s="16"/>
      <c r="U40898" s="27"/>
    </row>
    <row r="40899" spans="2:21" x14ac:dyDescent="0.25">
      <c r="B40899"/>
      <c r="C40899"/>
      <c r="D40899" s="13"/>
      <c r="E40899" s="13"/>
      <c r="K40899" s="23"/>
      <c r="O40899" s="21"/>
      <c r="P40899" s="27"/>
      <c r="Q40899" s="16"/>
      <c r="U40899" s="27"/>
    </row>
    <row r="40900" spans="2:21" x14ac:dyDescent="0.25">
      <c r="B40900"/>
      <c r="C40900"/>
      <c r="D40900" s="13"/>
      <c r="E40900" s="13"/>
      <c r="K40900" s="23"/>
      <c r="O40900" s="21"/>
      <c r="P40900" s="27"/>
      <c r="Q40900" s="16"/>
      <c r="U40900" s="27"/>
    </row>
    <row r="40901" spans="2:21" x14ac:dyDescent="0.25">
      <c r="B40901"/>
      <c r="C40901"/>
      <c r="D40901" s="13"/>
      <c r="E40901" s="13"/>
      <c r="K40901" s="23"/>
      <c r="O40901" s="21"/>
      <c r="P40901" s="27"/>
      <c r="Q40901" s="16"/>
      <c r="U40901" s="27"/>
    </row>
    <row r="40902" spans="2:21" x14ac:dyDescent="0.25">
      <c r="B40902"/>
      <c r="C40902"/>
      <c r="D40902" s="13"/>
      <c r="E40902" s="13"/>
      <c r="K40902" s="23"/>
      <c r="O40902" s="21"/>
      <c r="P40902" s="27"/>
      <c r="Q40902" s="16"/>
      <c r="U40902" s="27"/>
    </row>
    <row r="40903" spans="2:21" x14ac:dyDescent="0.25">
      <c r="B40903"/>
      <c r="C40903"/>
      <c r="D40903" s="13"/>
      <c r="E40903" s="13"/>
      <c r="K40903" s="23"/>
      <c r="O40903" s="21"/>
      <c r="P40903" s="27"/>
      <c r="Q40903" s="16"/>
      <c r="U40903" s="27"/>
    </row>
    <row r="40904" spans="2:21" x14ac:dyDescent="0.25">
      <c r="B40904"/>
      <c r="C40904"/>
      <c r="D40904" s="13"/>
      <c r="E40904" s="13"/>
      <c r="K40904" s="23"/>
      <c r="O40904" s="21"/>
      <c r="P40904" s="27"/>
      <c r="Q40904" s="16"/>
      <c r="U40904" s="27"/>
    </row>
    <row r="40905" spans="2:21" x14ac:dyDescent="0.25">
      <c r="B40905"/>
      <c r="C40905"/>
      <c r="D40905" s="13"/>
      <c r="E40905" s="13"/>
      <c r="K40905" s="23"/>
      <c r="O40905" s="21"/>
      <c r="P40905" s="27"/>
      <c r="Q40905" s="16"/>
      <c r="U40905" s="27"/>
    </row>
    <row r="40906" spans="2:21" x14ac:dyDescent="0.25">
      <c r="B40906"/>
      <c r="C40906"/>
      <c r="D40906" s="13"/>
      <c r="E40906" s="13"/>
      <c r="K40906" s="23"/>
      <c r="O40906" s="21"/>
      <c r="P40906" s="27"/>
      <c r="Q40906" s="16"/>
      <c r="U40906" s="27"/>
    </row>
    <row r="40907" spans="2:21" x14ac:dyDescent="0.25">
      <c r="B40907"/>
      <c r="C40907"/>
      <c r="D40907" s="13"/>
      <c r="E40907" s="13"/>
      <c r="K40907" s="23"/>
      <c r="O40907" s="21"/>
      <c r="P40907" s="27"/>
      <c r="Q40907" s="16"/>
      <c r="U40907" s="27"/>
    </row>
    <row r="40908" spans="2:21" x14ac:dyDescent="0.25">
      <c r="B40908"/>
      <c r="C40908"/>
      <c r="D40908" s="13"/>
      <c r="E40908" s="13"/>
      <c r="K40908" s="23"/>
      <c r="O40908" s="21"/>
      <c r="P40908" s="27"/>
      <c r="Q40908" s="16"/>
      <c r="U40908" s="27"/>
    </row>
    <row r="40909" spans="2:21" x14ac:dyDescent="0.25">
      <c r="B40909"/>
      <c r="C40909"/>
      <c r="D40909" s="13"/>
      <c r="E40909" s="13"/>
      <c r="K40909" s="23"/>
      <c r="O40909" s="21"/>
      <c r="P40909" s="27"/>
      <c r="Q40909" s="16"/>
      <c r="U40909" s="27"/>
    </row>
    <row r="40910" spans="2:21" x14ac:dyDescent="0.25">
      <c r="B40910"/>
      <c r="C40910"/>
      <c r="D40910" s="13"/>
      <c r="E40910" s="13"/>
      <c r="K40910" s="23"/>
      <c r="O40910" s="21"/>
      <c r="P40910" s="27"/>
      <c r="Q40910" s="16"/>
      <c r="U40910" s="27"/>
    </row>
    <row r="40911" spans="2:21" x14ac:dyDescent="0.25">
      <c r="B40911"/>
      <c r="C40911"/>
      <c r="D40911" s="13"/>
      <c r="E40911" s="13"/>
      <c r="K40911" s="23"/>
      <c r="O40911" s="21"/>
      <c r="P40911" s="27"/>
      <c r="Q40911" s="16"/>
      <c r="U40911" s="27"/>
    </row>
    <row r="40912" spans="2:21" x14ac:dyDescent="0.25">
      <c r="B40912"/>
      <c r="C40912"/>
      <c r="D40912" s="13"/>
      <c r="E40912" s="13"/>
      <c r="K40912" s="23"/>
      <c r="O40912" s="21"/>
      <c r="P40912" s="27"/>
      <c r="Q40912" s="16"/>
      <c r="U40912" s="27"/>
    </row>
    <row r="40913" spans="2:21" x14ac:dyDescent="0.25">
      <c r="B40913"/>
      <c r="C40913"/>
      <c r="D40913" s="13"/>
      <c r="E40913" s="13"/>
      <c r="K40913" s="23"/>
      <c r="O40913" s="21"/>
      <c r="P40913" s="27"/>
      <c r="Q40913" s="16"/>
      <c r="U40913" s="27"/>
    </row>
    <row r="40914" spans="2:21" x14ac:dyDescent="0.25">
      <c r="B40914"/>
      <c r="C40914"/>
      <c r="D40914" s="13"/>
      <c r="E40914" s="13"/>
      <c r="K40914" s="23"/>
      <c r="O40914" s="21"/>
      <c r="P40914" s="27"/>
      <c r="Q40914" s="16"/>
      <c r="U40914" s="27"/>
    </row>
    <row r="40915" spans="2:21" x14ac:dyDescent="0.25">
      <c r="B40915"/>
      <c r="C40915"/>
      <c r="D40915" s="13"/>
      <c r="E40915" s="13"/>
      <c r="K40915" s="23"/>
      <c r="O40915" s="21"/>
      <c r="P40915" s="27"/>
      <c r="Q40915" s="16"/>
      <c r="U40915" s="27"/>
    </row>
    <row r="40916" spans="2:21" x14ac:dyDescent="0.25">
      <c r="B40916"/>
      <c r="C40916"/>
      <c r="D40916" s="13"/>
      <c r="E40916" s="13"/>
      <c r="K40916" s="23"/>
      <c r="O40916" s="21"/>
      <c r="P40916" s="27"/>
      <c r="Q40916" s="16"/>
      <c r="U40916" s="27"/>
    </row>
    <row r="40917" spans="2:21" x14ac:dyDescent="0.25">
      <c r="B40917"/>
      <c r="C40917"/>
      <c r="D40917" s="13"/>
      <c r="E40917" s="13"/>
      <c r="K40917" s="23"/>
      <c r="O40917" s="21"/>
      <c r="P40917" s="27"/>
      <c r="Q40917" s="16"/>
      <c r="U40917" s="27"/>
    </row>
    <row r="40918" spans="2:21" x14ac:dyDescent="0.25">
      <c r="B40918"/>
      <c r="C40918"/>
      <c r="D40918" s="13"/>
      <c r="E40918" s="13"/>
      <c r="K40918" s="23"/>
      <c r="O40918" s="21"/>
      <c r="P40918" s="27"/>
      <c r="Q40918" s="16"/>
      <c r="U40918" s="27"/>
    </row>
    <row r="40919" spans="2:21" x14ac:dyDescent="0.25">
      <c r="B40919"/>
      <c r="C40919"/>
      <c r="D40919" s="13"/>
      <c r="E40919" s="13"/>
      <c r="K40919" s="23"/>
      <c r="O40919" s="21"/>
      <c r="P40919" s="27"/>
      <c r="Q40919" s="16"/>
      <c r="U40919" s="27"/>
    </row>
    <row r="40920" spans="2:21" x14ac:dyDescent="0.25">
      <c r="B40920"/>
      <c r="C40920"/>
      <c r="D40920" s="13"/>
      <c r="E40920" s="13"/>
      <c r="K40920" s="23"/>
      <c r="O40920" s="21"/>
      <c r="P40920" s="27"/>
      <c r="Q40920" s="16"/>
      <c r="U40920" s="27"/>
    </row>
    <row r="40921" spans="2:21" x14ac:dyDescent="0.25">
      <c r="B40921"/>
      <c r="C40921"/>
      <c r="D40921" s="13"/>
      <c r="E40921" s="13"/>
      <c r="K40921" s="23"/>
      <c r="O40921" s="21"/>
      <c r="P40921" s="27"/>
      <c r="Q40921" s="16"/>
      <c r="U40921" s="27"/>
    </row>
    <row r="40922" spans="2:21" x14ac:dyDescent="0.25">
      <c r="B40922"/>
      <c r="C40922"/>
      <c r="D40922" s="13"/>
      <c r="E40922" s="13"/>
      <c r="K40922" s="23"/>
      <c r="O40922" s="21"/>
      <c r="P40922" s="27"/>
      <c r="Q40922" s="16"/>
      <c r="U40922" s="27"/>
    </row>
    <row r="40923" spans="2:21" x14ac:dyDescent="0.25">
      <c r="B40923"/>
      <c r="C40923"/>
      <c r="D40923" s="13"/>
      <c r="E40923" s="13"/>
      <c r="K40923" s="23"/>
      <c r="O40923" s="21"/>
      <c r="P40923" s="27"/>
      <c r="Q40923" s="16"/>
      <c r="U40923" s="27"/>
    </row>
    <row r="40924" spans="2:21" x14ac:dyDescent="0.25">
      <c r="B40924"/>
      <c r="C40924"/>
      <c r="D40924" s="13"/>
      <c r="E40924" s="13"/>
      <c r="K40924" s="23"/>
      <c r="O40924" s="21"/>
      <c r="P40924" s="27"/>
      <c r="Q40924" s="16"/>
      <c r="U40924" s="27"/>
    </row>
    <row r="40925" spans="2:21" x14ac:dyDescent="0.25">
      <c r="B40925"/>
      <c r="C40925"/>
      <c r="D40925" s="13"/>
      <c r="E40925" s="13"/>
      <c r="K40925" s="23"/>
      <c r="O40925" s="21"/>
      <c r="P40925" s="27"/>
      <c r="Q40925" s="16"/>
      <c r="U40925" s="27"/>
    </row>
    <row r="40926" spans="2:21" x14ac:dyDescent="0.25">
      <c r="B40926"/>
      <c r="C40926"/>
      <c r="D40926" s="13"/>
      <c r="E40926" s="13"/>
      <c r="K40926" s="23"/>
      <c r="O40926" s="21"/>
      <c r="P40926" s="27"/>
      <c r="Q40926" s="16"/>
      <c r="U40926" s="27"/>
    </row>
    <row r="40927" spans="2:21" x14ac:dyDescent="0.25">
      <c r="B40927"/>
      <c r="C40927"/>
      <c r="D40927" s="13"/>
      <c r="E40927" s="13"/>
      <c r="K40927" s="23"/>
      <c r="O40927" s="21"/>
      <c r="P40927" s="27"/>
      <c r="Q40927" s="16"/>
      <c r="U40927" s="27"/>
    </row>
    <row r="40928" spans="2:21" x14ac:dyDescent="0.25">
      <c r="B40928"/>
      <c r="C40928"/>
      <c r="D40928" s="13"/>
      <c r="E40928" s="13"/>
      <c r="K40928" s="23"/>
      <c r="O40928" s="21"/>
      <c r="P40928" s="27"/>
      <c r="Q40928" s="16"/>
      <c r="U40928" s="27"/>
    </row>
    <row r="40929" spans="2:21" x14ac:dyDescent="0.25">
      <c r="B40929"/>
      <c r="C40929"/>
      <c r="D40929" s="13"/>
      <c r="E40929" s="13"/>
      <c r="K40929" s="23"/>
      <c r="O40929" s="21"/>
      <c r="P40929" s="27"/>
      <c r="Q40929" s="16"/>
      <c r="U40929" s="27"/>
    </row>
    <row r="40930" spans="2:21" x14ac:dyDescent="0.25">
      <c r="B40930"/>
      <c r="C40930"/>
      <c r="D40930" s="13"/>
      <c r="E40930" s="13"/>
      <c r="K40930" s="23"/>
      <c r="O40930" s="21"/>
      <c r="P40930" s="27"/>
      <c r="Q40930" s="16"/>
      <c r="U40930" s="27"/>
    </row>
    <row r="40931" spans="2:21" x14ac:dyDescent="0.25">
      <c r="B40931"/>
      <c r="C40931"/>
      <c r="D40931" s="13"/>
      <c r="E40931" s="13"/>
      <c r="K40931" s="23"/>
      <c r="O40931" s="21"/>
      <c r="P40931" s="27"/>
      <c r="Q40931" s="16"/>
      <c r="U40931" s="27"/>
    </row>
    <row r="40932" spans="2:21" x14ac:dyDescent="0.25">
      <c r="B40932"/>
      <c r="C40932"/>
      <c r="D40932" s="13"/>
      <c r="E40932" s="13"/>
      <c r="K40932" s="23"/>
      <c r="O40932" s="21"/>
      <c r="P40932" s="27"/>
      <c r="Q40932" s="16"/>
      <c r="U40932" s="27"/>
    </row>
    <row r="40933" spans="2:21" x14ac:dyDescent="0.25">
      <c r="B40933"/>
      <c r="C40933"/>
      <c r="D40933" s="13"/>
      <c r="E40933" s="13"/>
      <c r="K40933" s="23"/>
      <c r="O40933" s="21"/>
      <c r="P40933" s="27"/>
      <c r="Q40933" s="16"/>
      <c r="U40933" s="27"/>
    </row>
    <row r="40934" spans="2:21" x14ac:dyDescent="0.25">
      <c r="B40934"/>
      <c r="C40934"/>
      <c r="D40934" s="13"/>
      <c r="E40934" s="13"/>
      <c r="K40934" s="23"/>
      <c r="O40934" s="21"/>
      <c r="P40934" s="27"/>
      <c r="Q40934" s="16"/>
      <c r="U40934" s="27"/>
    </row>
    <row r="40935" spans="2:21" x14ac:dyDescent="0.25">
      <c r="B40935"/>
      <c r="C40935"/>
      <c r="D40935" s="13"/>
      <c r="E40935" s="13"/>
      <c r="K40935" s="23"/>
      <c r="O40935" s="21"/>
      <c r="P40935" s="27"/>
      <c r="Q40935" s="16"/>
      <c r="U40935" s="27"/>
    </row>
    <row r="40936" spans="2:21" x14ac:dyDescent="0.25">
      <c r="B40936"/>
      <c r="C40936"/>
      <c r="D40936" s="13"/>
      <c r="E40936" s="13"/>
      <c r="K40936" s="23"/>
      <c r="O40936" s="21"/>
      <c r="P40936" s="27"/>
      <c r="Q40936" s="16"/>
      <c r="U40936" s="27"/>
    </row>
    <row r="40937" spans="2:21" x14ac:dyDescent="0.25">
      <c r="B40937"/>
      <c r="C40937"/>
      <c r="D40937" s="13"/>
      <c r="E40937" s="13"/>
      <c r="K40937" s="23"/>
      <c r="O40937" s="21"/>
      <c r="P40937" s="27"/>
      <c r="Q40937" s="16"/>
      <c r="U40937" s="27"/>
    </row>
    <row r="40938" spans="2:21" x14ac:dyDescent="0.25">
      <c r="B40938"/>
      <c r="C40938"/>
      <c r="D40938" s="13"/>
      <c r="E40938" s="13"/>
      <c r="K40938" s="23"/>
      <c r="O40938" s="21"/>
      <c r="P40938" s="27"/>
      <c r="Q40938" s="16"/>
      <c r="U40938" s="27"/>
    </row>
    <row r="40939" spans="2:21" x14ac:dyDescent="0.25">
      <c r="B40939"/>
      <c r="C40939"/>
      <c r="D40939" s="13"/>
      <c r="E40939" s="13"/>
      <c r="K40939" s="23"/>
      <c r="O40939" s="21"/>
      <c r="P40939" s="27"/>
      <c r="Q40939" s="16"/>
      <c r="U40939" s="27"/>
    </row>
    <row r="40940" spans="2:21" x14ac:dyDescent="0.25">
      <c r="B40940"/>
      <c r="C40940"/>
      <c r="D40940" s="13"/>
      <c r="E40940" s="13"/>
      <c r="K40940" s="23"/>
      <c r="O40940" s="21"/>
      <c r="P40940" s="27"/>
      <c r="Q40940" s="16"/>
      <c r="U40940" s="27"/>
    </row>
    <row r="40941" spans="2:21" x14ac:dyDescent="0.25">
      <c r="B40941"/>
      <c r="C40941"/>
      <c r="D40941" s="13"/>
      <c r="E40941" s="13"/>
      <c r="K40941" s="23"/>
      <c r="O40941" s="21"/>
      <c r="P40941" s="27"/>
      <c r="Q40941" s="16"/>
      <c r="U40941" s="27"/>
    </row>
    <row r="40942" spans="2:21" x14ac:dyDescent="0.25">
      <c r="B40942"/>
      <c r="C40942"/>
      <c r="D40942" s="13"/>
      <c r="E40942" s="13"/>
      <c r="K40942" s="23"/>
      <c r="O40942" s="21"/>
      <c r="P40942" s="27"/>
      <c r="Q40942" s="16"/>
      <c r="U40942" s="27"/>
    </row>
    <row r="40943" spans="2:21" x14ac:dyDescent="0.25">
      <c r="B40943"/>
      <c r="C40943"/>
      <c r="D40943" s="13"/>
      <c r="E40943" s="13"/>
      <c r="K40943" s="23"/>
      <c r="O40943" s="21"/>
      <c r="P40943" s="27"/>
      <c r="Q40943" s="16"/>
      <c r="U40943" s="27"/>
    </row>
    <row r="40944" spans="2:21" x14ac:dyDescent="0.25">
      <c r="B40944"/>
      <c r="C40944"/>
      <c r="D40944" s="13"/>
      <c r="E40944" s="13"/>
      <c r="K40944" s="23"/>
      <c r="O40944" s="21"/>
      <c r="P40944" s="27"/>
      <c r="Q40944" s="16"/>
      <c r="U40944" s="27"/>
    </row>
    <row r="40945" spans="2:21" x14ac:dyDescent="0.25">
      <c r="B40945"/>
      <c r="C40945"/>
      <c r="D40945" s="13"/>
      <c r="E40945" s="13"/>
      <c r="K40945" s="23"/>
      <c r="O40945" s="21"/>
      <c r="P40945" s="27"/>
      <c r="Q40945" s="16"/>
      <c r="U40945" s="27"/>
    </row>
    <row r="40946" spans="2:21" x14ac:dyDescent="0.25">
      <c r="B40946"/>
      <c r="C40946"/>
      <c r="D40946" s="13"/>
      <c r="E40946" s="13"/>
      <c r="K40946" s="23"/>
      <c r="O40946" s="21"/>
      <c r="P40946" s="27"/>
      <c r="Q40946" s="16"/>
      <c r="U40946" s="27"/>
    </row>
    <row r="40947" spans="2:21" x14ac:dyDescent="0.25">
      <c r="B40947"/>
      <c r="C40947"/>
      <c r="D40947" s="13"/>
      <c r="E40947" s="13"/>
      <c r="K40947" s="23"/>
      <c r="O40947" s="21"/>
      <c r="P40947" s="27"/>
      <c r="Q40947" s="16"/>
      <c r="U40947" s="27"/>
    </row>
    <row r="40948" spans="2:21" x14ac:dyDescent="0.25">
      <c r="B40948"/>
      <c r="C40948"/>
      <c r="D40948" s="13"/>
      <c r="E40948" s="13"/>
      <c r="K40948" s="23"/>
      <c r="O40948" s="21"/>
      <c r="P40948" s="27"/>
      <c r="Q40948" s="16"/>
      <c r="U40948" s="27"/>
    </row>
    <row r="40949" spans="2:21" x14ac:dyDescent="0.25">
      <c r="B40949"/>
      <c r="C40949"/>
      <c r="D40949" s="13"/>
      <c r="E40949" s="13"/>
      <c r="K40949" s="23"/>
      <c r="O40949" s="21"/>
      <c r="P40949" s="27"/>
      <c r="Q40949" s="16"/>
      <c r="U40949" s="27"/>
    </row>
    <row r="40950" spans="2:21" x14ac:dyDescent="0.25">
      <c r="B40950"/>
      <c r="C40950"/>
      <c r="D40950" s="13"/>
      <c r="E40950" s="13"/>
      <c r="K40950" s="23"/>
      <c r="O40950" s="21"/>
      <c r="P40950" s="27"/>
      <c r="Q40950" s="16"/>
      <c r="U40950" s="27"/>
    </row>
    <row r="40951" spans="2:21" x14ac:dyDescent="0.25">
      <c r="B40951"/>
      <c r="C40951"/>
      <c r="D40951" s="13"/>
      <c r="E40951" s="13"/>
      <c r="K40951" s="23"/>
      <c r="O40951" s="21"/>
      <c r="P40951" s="27"/>
      <c r="Q40951" s="16"/>
      <c r="U40951" s="27"/>
    </row>
    <row r="40952" spans="2:21" x14ac:dyDescent="0.25">
      <c r="B40952"/>
      <c r="C40952"/>
      <c r="D40952" s="13"/>
      <c r="E40952" s="13"/>
      <c r="K40952" s="23"/>
      <c r="O40952" s="21"/>
      <c r="P40952" s="27"/>
      <c r="Q40952" s="16"/>
      <c r="U40952" s="27"/>
    </row>
    <row r="40953" spans="2:21" x14ac:dyDescent="0.25">
      <c r="B40953"/>
      <c r="C40953"/>
      <c r="D40953" s="13"/>
      <c r="E40953" s="13"/>
      <c r="K40953" s="23"/>
      <c r="O40953" s="21"/>
      <c r="P40953" s="27"/>
      <c r="Q40953" s="16"/>
      <c r="U40953" s="27"/>
    </row>
    <row r="40954" spans="2:21" x14ac:dyDescent="0.25">
      <c r="B40954"/>
      <c r="C40954"/>
      <c r="D40954" s="13"/>
      <c r="E40954" s="13"/>
      <c r="K40954" s="23"/>
      <c r="O40954" s="21"/>
      <c r="P40954" s="27"/>
      <c r="Q40954" s="16"/>
      <c r="U40954" s="27"/>
    </row>
    <row r="40955" spans="2:21" x14ac:dyDescent="0.25">
      <c r="B40955"/>
      <c r="C40955"/>
      <c r="D40955" s="13"/>
      <c r="E40955" s="13"/>
      <c r="K40955" s="23"/>
      <c r="O40955" s="21"/>
      <c r="P40955" s="27"/>
      <c r="Q40955" s="16"/>
      <c r="U40955" s="27"/>
    </row>
    <row r="40956" spans="2:21" x14ac:dyDescent="0.25">
      <c r="B40956"/>
      <c r="C40956"/>
      <c r="D40956" s="13"/>
      <c r="E40956" s="13"/>
      <c r="K40956" s="23"/>
      <c r="O40956" s="21"/>
      <c r="P40956" s="27"/>
      <c r="Q40956" s="16"/>
      <c r="U40956" s="27"/>
    </row>
    <row r="40957" spans="2:21" x14ac:dyDescent="0.25">
      <c r="B40957"/>
      <c r="C40957"/>
      <c r="D40957" s="13"/>
      <c r="E40957" s="13"/>
      <c r="K40957" s="23"/>
      <c r="O40957" s="21"/>
      <c r="P40957" s="27"/>
      <c r="Q40957" s="16"/>
      <c r="U40957" s="27"/>
    </row>
    <row r="40958" spans="2:21" x14ac:dyDescent="0.25">
      <c r="B40958"/>
      <c r="C40958"/>
      <c r="D40958" s="13"/>
      <c r="E40958" s="13"/>
      <c r="K40958" s="23"/>
      <c r="O40958" s="21"/>
      <c r="P40958" s="27"/>
      <c r="Q40958" s="16"/>
      <c r="U40958" s="27"/>
    </row>
    <row r="40959" spans="2:21" x14ac:dyDescent="0.25">
      <c r="B40959"/>
      <c r="C40959"/>
      <c r="D40959" s="13"/>
      <c r="E40959" s="13"/>
      <c r="K40959" s="23"/>
      <c r="O40959" s="21"/>
      <c r="P40959" s="27"/>
      <c r="Q40959" s="16"/>
      <c r="U40959" s="27"/>
    </row>
    <row r="40960" spans="2:21" x14ac:dyDescent="0.25">
      <c r="B40960"/>
      <c r="C40960"/>
      <c r="D40960" s="13"/>
      <c r="E40960" s="13"/>
      <c r="K40960" s="23"/>
      <c r="O40960" s="21"/>
      <c r="P40960" s="27"/>
      <c r="Q40960" s="16"/>
      <c r="U40960" s="27"/>
    </row>
    <row r="40961" spans="2:21" x14ac:dyDescent="0.25">
      <c r="B40961"/>
      <c r="C40961"/>
      <c r="D40961" s="13"/>
      <c r="E40961" s="13"/>
      <c r="K40961" s="23"/>
      <c r="O40961" s="21"/>
      <c r="P40961" s="27"/>
      <c r="Q40961" s="16"/>
      <c r="U40961" s="27"/>
    </row>
    <row r="40962" spans="2:21" x14ac:dyDescent="0.25">
      <c r="B40962"/>
      <c r="C40962"/>
      <c r="D40962" s="13"/>
      <c r="E40962" s="13"/>
      <c r="K40962" s="23"/>
      <c r="O40962" s="21"/>
      <c r="P40962" s="27"/>
      <c r="Q40962" s="16"/>
      <c r="U40962" s="27"/>
    </row>
    <row r="40963" spans="2:21" x14ac:dyDescent="0.25">
      <c r="B40963"/>
      <c r="C40963"/>
      <c r="D40963" s="13"/>
      <c r="E40963" s="13"/>
      <c r="K40963" s="23"/>
      <c r="O40963" s="21"/>
      <c r="P40963" s="27"/>
      <c r="Q40963" s="16"/>
      <c r="U40963" s="27"/>
    </row>
    <row r="40964" spans="2:21" x14ac:dyDescent="0.25">
      <c r="B40964"/>
      <c r="C40964"/>
      <c r="D40964" s="13"/>
      <c r="E40964" s="13"/>
      <c r="K40964" s="23"/>
      <c r="O40964" s="21"/>
      <c r="P40964" s="27"/>
      <c r="Q40964" s="16"/>
      <c r="U40964" s="27"/>
    </row>
    <row r="40965" spans="2:21" x14ac:dyDescent="0.25">
      <c r="B40965"/>
      <c r="C40965"/>
      <c r="D40965" s="13"/>
      <c r="E40965" s="13"/>
      <c r="K40965" s="23"/>
      <c r="O40965" s="21"/>
      <c r="P40965" s="27"/>
      <c r="Q40965" s="16"/>
      <c r="U40965" s="27"/>
    </row>
    <row r="40966" spans="2:21" x14ac:dyDescent="0.25">
      <c r="B40966"/>
      <c r="C40966"/>
      <c r="D40966" s="13"/>
      <c r="E40966" s="13"/>
      <c r="K40966" s="23"/>
      <c r="O40966" s="21"/>
      <c r="P40966" s="27"/>
      <c r="Q40966" s="16"/>
      <c r="U40966" s="27"/>
    </row>
    <row r="40967" spans="2:21" x14ac:dyDescent="0.25">
      <c r="B40967"/>
      <c r="C40967"/>
      <c r="D40967" s="13"/>
      <c r="E40967" s="13"/>
      <c r="K40967" s="23"/>
      <c r="O40967" s="21"/>
      <c r="P40967" s="27"/>
      <c r="Q40967" s="16"/>
      <c r="U40967" s="27"/>
    </row>
    <row r="40968" spans="2:21" x14ac:dyDescent="0.25">
      <c r="B40968"/>
      <c r="C40968"/>
      <c r="D40968" s="13"/>
      <c r="E40968" s="13"/>
      <c r="K40968" s="23"/>
      <c r="O40968" s="21"/>
      <c r="P40968" s="27"/>
      <c r="Q40968" s="16"/>
      <c r="U40968" s="27"/>
    </row>
    <row r="40969" spans="2:21" x14ac:dyDescent="0.25">
      <c r="B40969"/>
      <c r="C40969"/>
      <c r="D40969" s="13"/>
      <c r="E40969" s="13"/>
      <c r="K40969" s="23"/>
      <c r="O40969" s="21"/>
      <c r="P40969" s="27"/>
      <c r="Q40969" s="16"/>
      <c r="U40969" s="27"/>
    </row>
    <row r="40970" spans="2:21" x14ac:dyDescent="0.25">
      <c r="B40970"/>
      <c r="C40970"/>
      <c r="D40970" s="13"/>
      <c r="E40970" s="13"/>
      <c r="K40970" s="23"/>
      <c r="O40970" s="21"/>
      <c r="P40970" s="27"/>
      <c r="Q40970" s="16"/>
      <c r="U40970" s="27"/>
    </row>
    <row r="40971" spans="2:21" x14ac:dyDescent="0.25">
      <c r="B40971"/>
      <c r="C40971"/>
      <c r="D40971" s="13"/>
      <c r="E40971" s="13"/>
      <c r="K40971" s="23"/>
      <c r="O40971" s="21"/>
      <c r="P40971" s="27"/>
      <c r="Q40971" s="16"/>
      <c r="U40971" s="27"/>
    </row>
    <row r="40972" spans="2:21" x14ac:dyDescent="0.25">
      <c r="B40972"/>
      <c r="C40972"/>
      <c r="D40972" s="13"/>
      <c r="E40972" s="13"/>
      <c r="K40972" s="23"/>
      <c r="O40972" s="21"/>
      <c r="P40972" s="27"/>
      <c r="Q40972" s="16"/>
      <c r="U40972" s="27"/>
    </row>
    <row r="40973" spans="2:21" x14ac:dyDescent="0.25">
      <c r="B40973"/>
      <c r="C40973"/>
      <c r="D40973" s="13"/>
      <c r="E40973" s="13"/>
      <c r="K40973" s="23"/>
      <c r="O40973" s="21"/>
      <c r="P40973" s="27"/>
      <c r="Q40973" s="16"/>
      <c r="U40973" s="27"/>
    </row>
    <row r="40974" spans="2:21" x14ac:dyDescent="0.25">
      <c r="B40974"/>
      <c r="C40974"/>
      <c r="D40974" s="13"/>
      <c r="E40974" s="13"/>
      <c r="K40974" s="23"/>
      <c r="O40974" s="21"/>
      <c r="P40974" s="27"/>
      <c r="Q40974" s="16"/>
      <c r="U40974" s="27"/>
    </row>
    <row r="40975" spans="2:21" x14ac:dyDescent="0.25">
      <c r="B40975"/>
      <c r="C40975"/>
      <c r="D40975" s="13"/>
      <c r="E40975" s="13"/>
      <c r="K40975" s="23"/>
      <c r="O40975" s="21"/>
      <c r="P40975" s="27"/>
      <c r="Q40975" s="16"/>
      <c r="U40975" s="27"/>
    </row>
    <row r="40976" spans="2:21" x14ac:dyDescent="0.25">
      <c r="B40976"/>
      <c r="C40976"/>
      <c r="D40976" s="13"/>
      <c r="E40976" s="13"/>
      <c r="K40976" s="23"/>
      <c r="O40976" s="21"/>
      <c r="P40976" s="27"/>
      <c r="Q40976" s="16"/>
      <c r="U40976" s="27"/>
    </row>
    <row r="40977" spans="2:21" x14ac:dyDescent="0.25">
      <c r="B40977"/>
      <c r="C40977"/>
      <c r="D40977" s="13"/>
      <c r="E40977" s="13"/>
      <c r="K40977" s="23"/>
      <c r="O40977" s="21"/>
      <c r="P40977" s="27"/>
      <c r="Q40977" s="16"/>
      <c r="U40977" s="27"/>
    </row>
    <row r="40978" spans="2:21" x14ac:dyDescent="0.25">
      <c r="B40978"/>
      <c r="C40978"/>
      <c r="D40978" s="13"/>
      <c r="E40978" s="13"/>
      <c r="K40978" s="23"/>
      <c r="O40978" s="21"/>
      <c r="P40978" s="27"/>
      <c r="Q40978" s="16"/>
      <c r="U40978" s="27"/>
    </row>
    <row r="40979" spans="2:21" x14ac:dyDescent="0.25">
      <c r="B40979"/>
      <c r="C40979"/>
      <c r="D40979" s="13"/>
      <c r="E40979" s="13"/>
      <c r="K40979" s="23"/>
      <c r="O40979" s="21"/>
      <c r="P40979" s="27"/>
      <c r="Q40979" s="16"/>
      <c r="U40979" s="27"/>
    </row>
    <row r="40980" spans="2:21" x14ac:dyDescent="0.25">
      <c r="B40980"/>
      <c r="C40980"/>
      <c r="D40980" s="13"/>
      <c r="E40980" s="13"/>
      <c r="K40980" s="23"/>
      <c r="O40980" s="21"/>
      <c r="P40980" s="27"/>
      <c r="Q40980" s="16"/>
      <c r="U40980" s="27"/>
    </row>
    <row r="40981" spans="2:21" x14ac:dyDescent="0.25">
      <c r="B40981"/>
      <c r="C40981"/>
      <c r="D40981" s="13"/>
      <c r="E40981" s="13"/>
      <c r="K40981" s="23"/>
      <c r="O40981" s="21"/>
      <c r="P40981" s="27"/>
      <c r="Q40981" s="16"/>
      <c r="U40981" s="27"/>
    </row>
    <row r="40982" spans="2:21" x14ac:dyDescent="0.25">
      <c r="B40982"/>
      <c r="C40982"/>
      <c r="D40982" s="13"/>
      <c r="E40982" s="13"/>
      <c r="K40982" s="23"/>
      <c r="O40982" s="21"/>
      <c r="P40982" s="27"/>
      <c r="Q40982" s="16"/>
      <c r="U40982" s="27"/>
    </row>
    <row r="40983" spans="2:21" x14ac:dyDescent="0.25">
      <c r="B40983"/>
      <c r="C40983"/>
      <c r="D40983" s="13"/>
      <c r="E40983" s="13"/>
      <c r="K40983" s="23"/>
      <c r="O40983" s="21"/>
      <c r="P40983" s="27"/>
      <c r="Q40983" s="16"/>
      <c r="U40983" s="27"/>
    </row>
    <row r="40984" spans="2:21" x14ac:dyDescent="0.25">
      <c r="B40984"/>
      <c r="C40984"/>
      <c r="D40984" s="13"/>
      <c r="E40984" s="13"/>
      <c r="K40984" s="23"/>
      <c r="O40984" s="21"/>
      <c r="P40984" s="27"/>
      <c r="Q40984" s="16"/>
      <c r="U40984" s="27"/>
    </row>
    <row r="40985" spans="2:21" x14ac:dyDescent="0.25">
      <c r="B40985"/>
      <c r="C40985"/>
      <c r="D40985" s="13"/>
      <c r="E40985" s="13"/>
      <c r="K40985" s="23"/>
      <c r="O40985" s="21"/>
      <c r="P40985" s="27"/>
      <c r="Q40985" s="16"/>
      <c r="U40985" s="27"/>
    </row>
    <row r="40986" spans="2:21" x14ac:dyDescent="0.25">
      <c r="B40986"/>
      <c r="C40986"/>
      <c r="D40986" s="13"/>
      <c r="E40986" s="13"/>
      <c r="K40986" s="23"/>
      <c r="O40986" s="21"/>
      <c r="P40986" s="27"/>
      <c r="Q40986" s="16"/>
      <c r="U40986" s="27"/>
    </row>
    <row r="40987" spans="2:21" x14ac:dyDescent="0.25">
      <c r="B40987"/>
      <c r="C40987"/>
      <c r="D40987" s="13"/>
      <c r="E40987" s="13"/>
      <c r="K40987" s="23"/>
      <c r="O40987" s="21"/>
      <c r="P40987" s="27"/>
      <c r="Q40987" s="16"/>
      <c r="U40987" s="27"/>
    </row>
    <row r="40988" spans="2:21" x14ac:dyDescent="0.25">
      <c r="B40988"/>
      <c r="C40988"/>
      <c r="D40988" s="13"/>
      <c r="E40988" s="13"/>
      <c r="K40988" s="23"/>
      <c r="O40988" s="21"/>
      <c r="P40988" s="27"/>
      <c r="Q40988" s="16"/>
      <c r="U40988" s="27"/>
    </row>
    <row r="40989" spans="2:21" x14ac:dyDescent="0.25">
      <c r="B40989"/>
      <c r="C40989"/>
      <c r="D40989" s="13"/>
      <c r="E40989" s="13"/>
      <c r="K40989" s="23"/>
      <c r="O40989" s="21"/>
      <c r="P40989" s="27"/>
      <c r="Q40989" s="16"/>
      <c r="U40989" s="27"/>
    </row>
    <row r="40990" spans="2:21" x14ac:dyDescent="0.25">
      <c r="B40990"/>
      <c r="C40990"/>
      <c r="D40990" s="13"/>
      <c r="E40990" s="13"/>
      <c r="K40990" s="23"/>
      <c r="O40990" s="21"/>
      <c r="P40990" s="27"/>
      <c r="Q40990" s="16"/>
      <c r="U40990" s="27"/>
    </row>
    <row r="40991" spans="2:21" x14ac:dyDescent="0.25">
      <c r="B40991"/>
      <c r="C40991"/>
      <c r="D40991" s="13"/>
      <c r="E40991" s="13"/>
      <c r="K40991" s="23"/>
      <c r="O40991" s="21"/>
      <c r="P40991" s="27"/>
      <c r="Q40991" s="16"/>
      <c r="U40991" s="27"/>
    </row>
    <row r="40992" spans="2:21" x14ac:dyDescent="0.25">
      <c r="B40992"/>
      <c r="C40992"/>
      <c r="D40992" s="13"/>
      <c r="E40992" s="13"/>
      <c r="K40992" s="23"/>
      <c r="O40992" s="21"/>
      <c r="P40992" s="27"/>
      <c r="Q40992" s="16"/>
      <c r="U40992" s="27"/>
    </row>
    <row r="40993" spans="2:21" x14ac:dyDescent="0.25">
      <c r="B40993"/>
      <c r="C40993"/>
      <c r="D40993" s="13"/>
      <c r="E40993" s="13"/>
      <c r="K40993" s="23"/>
      <c r="O40993" s="21"/>
      <c r="P40993" s="27"/>
      <c r="Q40993" s="16"/>
      <c r="U40993" s="27"/>
    </row>
    <row r="40994" spans="2:21" x14ac:dyDescent="0.25">
      <c r="B40994"/>
      <c r="C40994"/>
      <c r="D40994" s="13"/>
      <c r="E40994" s="13"/>
      <c r="K40994" s="23"/>
      <c r="O40994" s="21"/>
      <c r="P40994" s="27"/>
      <c r="Q40994" s="16"/>
      <c r="U40994" s="27"/>
    </row>
    <row r="40995" spans="2:21" x14ac:dyDescent="0.25">
      <c r="B40995"/>
      <c r="C40995"/>
      <c r="D40995" s="13"/>
      <c r="E40995" s="13"/>
      <c r="K40995" s="23"/>
      <c r="O40995" s="21"/>
      <c r="P40995" s="27"/>
      <c r="Q40995" s="16"/>
      <c r="U40995" s="27"/>
    </row>
    <row r="40996" spans="2:21" x14ac:dyDescent="0.25">
      <c r="B40996"/>
      <c r="C40996"/>
      <c r="D40996" s="13"/>
      <c r="E40996" s="13"/>
      <c r="K40996" s="23"/>
      <c r="O40996" s="21"/>
      <c r="P40996" s="27"/>
      <c r="Q40996" s="16"/>
      <c r="U40996" s="27"/>
    </row>
    <row r="40997" spans="2:21" x14ac:dyDescent="0.25">
      <c r="B40997"/>
      <c r="C40997"/>
      <c r="D40997" s="13"/>
      <c r="E40997" s="13"/>
      <c r="K40997" s="23"/>
      <c r="O40997" s="21"/>
      <c r="P40997" s="27"/>
      <c r="Q40997" s="16"/>
      <c r="U40997" s="27"/>
    </row>
    <row r="40998" spans="2:21" x14ac:dyDescent="0.25">
      <c r="B40998"/>
      <c r="C40998"/>
      <c r="D40998" s="13"/>
      <c r="E40998" s="13"/>
      <c r="K40998" s="23"/>
      <c r="O40998" s="21"/>
      <c r="P40998" s="27"/>
      <c r="Q40998" s="16"/>
      <c r="U40998" s="27"/>
    </row>
    <row r="40999" spans="2:21" x14ac:dyDescent="0.25">
      <c r="B40999"/>
      <c r="C40999"/>
      <c r="D40999" s="13"/>
      <c r="E40999" s="13"/>
      <c r="K40999" s="23"/>
      <c r="O40999" s="21"/>
      <c r="P40999" s="27"/>
      <c r="Q40999" s="16"/>
      <c r="U40999" s="27"/>
    </row>
    <row r="41000" spans="2:21" x14ac:dyDescent="0.25">
      <c r="B41000"/>
      <c r="C41000"/>
      <c r="D41000" s="13"/>
      <c r="E41000" s="13"/>
      <c r="K41000" s="23"/>
      <c r="O41000" s="21"/>
      <c r="P41000" s="27"/>
      <c r="Q41000" s="16"/>
      <c r="U41000" s="27"/>
    </row>
    <row r="41001" spans="2:21" x14ac:dyDescent="0.25">
      <c r="B41001"/>
      <c r="C41001"/>
      <c r="D41001" s="13"/>
      <c r="E41001" s="13"/>
      <c r="K41001" s="23"/>
      <c r="O41001" s="21"/>
      <c r="P41001" s="27"/>
      <c r="Q41001" s="16"/>
      <c r="U41001" s="27"/>
    </row>
    <row r="41002" spans="2:21" x14ac:dyDescent="0.25">
      <c r="B41002"/>
      <c r="C41002"/>
      <c r="D41002" s="13"/>
      <c r="E41002" s="13"/>
      <c r="K41002" s="23"/>
      <c r="O41002" s="21"/>
      <c r="P41002" s="27"/>
      <c r="Q41002" s="16"/>
      <c r="U41002" s="27"/>
    </row>
    <row r="41003" spans="2:21" x14ac:dyDescent="0.25">
      <c r="B41003"/>
      <c r="C41003"/>
      <c r="D41003" s="13"/>
      <c r="E41003" s="13"/>
      <c r="K41003" s="23"/>
      <c r="O41003" s="21"/>
      <c r="P41003" s="27"/>
      <c r="Q41003" s="16"/>
      <c r="U41003" s="27"/>
    </row>
    <row r="41004" spans="2:21" x14ac:dyDescent="0.25">
      <c r="B41004"/>
      <c r="C41004"/>
      <c r="D41004" s="13"/>
      <c r="E41004" s="13"/>
      <c r="K41004" s="23"/>
      <c r="O41004" s="21"/>
      <c r="P41004" s="27"/>
      <c r="Q41004" s="16"/>
      <c r="U41004" s="27"/>
    </row>
    <row r="41005" spans="2:21" x14ac:dyDescent="0.25">
      <c r="B41005"/>
      <c r="C41005"/>
      <c r="D41005" s="13"/>
      <c r="E41005" s="13"/>
      <c r="K41005" s="23"/>
      <c r="O41005" s="21"/>
      <c r="P41005" s="27"/>
      <c r="Q41005" s="16"/>
      <c r="U41005" s="27"/>
    </row>
    <row r="41006" spans="2:21" x14ac:dyDescent="0.25">
      <c r="B41006"/>
      <c r="C41006"/>
      <c r="D41006" s="13"/>
      <c r="E41006" s="13"/>
      <c r="K41006" s="23"/>
      <c r="O41006" s="21"/>
      <c r="P41006" s="27"/>
      <c r="Q41006" s="16"/>
      <c r="U41006" s="27"/>
    </row>
    <row r="41007" spans="2:21" x14ac:dyDescent="0.25">
      <c r="B41007"/>
      <c r="C41007"/>
      <c r="D41007" s="13"/>
      <c r="E41007" s="13"/>
      <c r="K41007" s="23"/>
      <c r="O41007" s="21"/>
      <c r="P41007" s="27"/>
      <c r="Q41007" s="16"/>
      <c r="U41007" s="27"/>
    </row>
    <row r="41008" spans="2:21" x14ac:dyDescent="0.25">
      <c r="B41008"/>
      <c r="C41008"/>
      <c r="D41008" s="13"/>
      <c r="E41008" s="13"/>
      <c r="K41008" s="23"/>
      <c r="O41008" s="21"/>
      <c r="P41008" s="27"/>
      <c r="Q41008" s="16"/>
      <c r="U41008" s="27"/>
    </row>
    <row r="41009" spans="2:21" x14ac:dyDescent="0.25">
      <c r="B41009"/>
      <c r="C41009"/>
      <c r="D41009" s="13"/>
      <c r="E41009" s="13"/>
      <c r="K41009" s="23"/>
      <c r="O41009" s="21"/>
      <c r="P41009" s="27"/>
      <c r="Q41009" s="16"/>
      <c r="U41009" s="27"/>
    </row>
    <row r="41010" spans="2:21" x14ac:dyDescent="0.25">
      <c r="B41010"/>
      <c r="C41010"/>
      <c r="D41010" s="13"/>
      <c r="E41010" s="13"/>
      <c r="K41010" s="23"/>
      <c r="O41010" s="21"/>
      <c r="P41010" s="27"/>
      <c r="Q41010" s="16"/>
      <c r="U41010" s="27"/>
    </row>
    <row r="41011" spans="2:21" x14ac:dyDescent="0.25">
      <c r="B41011"/>
      <c r="C41011"/>
      <c r="D41011" s="13"/>
      <c r="E41011" s="13"/>
      <c r="K41011" s="23"/>
      <c r="O41011" s="21"/>
      <c r="P41011" s="27"/>
      <c r="Q41011" s="16"/>
      <c r="U41011" s="27"/>
    </row>
    <row r="41012" spans="2:21" x14ac:dyDescent="0.25">
      <c r="B41012"/>
      <c r="C41012"/>
      <c r="D41012" s="13"/>
      <c r="E41012" s="13"/>
      <c r="K41012" s="23"/>
      <c r="O41012" s="21"/>
      <c r="P41012" s="27"/>
      <c r="Q41012" s="16"/>
      <c r="U41012" s="27"/>
    </row>
    <row r="41013" spans="2:21" x14ac:dyDescent="0.25">
      <c r="B41013"/>
      <c r="C41013"/>
      <c r="D41013" s="13"/>
      <c r="E41013" s="13"/>
      <c r="K41013" s="23"/>
      <c r="O41013" s="21"/>
      <c r="P41013" s="27"/>
      <c r="Q41013" s="16"/>
      <c r="U41013" s="27"/>
    </row>
    <row r="41014" spans="2:21" x14ac:dyDescent="0.25">
      <c r="B41014"/>
      <c r="C41014"/>
      <c r="D41014" s="13"/>
      <c r="E41014" s="13"/>
      <c r="K41014" s="23"/>
      <c r="O41014" s="21"/>
      <c r="P41014" s="27"/>
      <c r="Q41014" s="16"/>
      <c r="U41014" s="27"/>
    </row>
    <row r="41015" spans="2:21" x14ac:dyDescent="0.25">
      <c r="B41015"/>
      <c r="C41015"/>
      <c r="D41015" s="13"/>
      <c r="E41015" s="13"/>
      <c r="K41015" s="23"/>
      <c r="O41015" s="21"/>
      <c r="P41015" s="27"/>
      <c r="Q41015" s="16"/>
      <c r="U41015" s="27"/>
    </row>
    <row r="41016" spans="2:21" x14ac:dyDescent="0.25">
      <c r="B41016"/>
      <c r="C41016"/>
      <c r="D41016" s="13"/>
      <c r="E41016" s="13"/>
      <c r="K41016" s="23"/>
      <c r="O41016" s="21"/>
      <c r="P41016" s="27"/>
      <c r="Q41016" s="16"/>
      <c r="U41016" s="27"/>
    </row>
    <row r="41017" spans="2:21" x14ac:dyDescent="0.25">
      <c r="B41017"/>
      <c r="C41017"/>
      <c r="D41017" s="13"/>
      <c r="E41017" s="13"/>
      <c r="K41017" s="23"/>
      <c r="O41017" s="21"/>
      <c r="P41017" s="27"/>
      <c r="Q41017" s="16"/>
      <c r="U41017" s="27"/>
    </row>
    <row r="41018" spans="2:21" x14ac:dyDescent="0.25">
      <c r="B41018"/>
      <c r="C41018"/>
      <c r="D41018" s="13"/>
      <c r="E41018" s="13"/>
      <c r="K41018" s="23"/>
      <c r="O41018" s="21"/>
      <c r="P41018" s="27"/>
      <c r="Q41018" s="16"/>
      <c r="U41018" s="27"/>
    </row>
    <row r="41019" spans="2:21" x14ac:dyDescent="0.25">
      <c r="B41019"/>
      <c r="C41019"/>
      <c r="D41019" s="13"/>
      <c r="E41019" s="13"/>
      <c r="K41019" s="23"/>
      <c r="O41019" s="21"/>
      <c r="P41019" s="27"/>
      <c r="Q41019" s="16"/>
      <c r="U41019" s="27"/>
    </row>
    <row r="41020" spans="2:21" x14ac:dyDescent="0.25">
      <c r="B41020"/>
      <c r="C41020"/>
      <c r="D41020" s="13"/>
      <c r="E41020" s="13"/>
      <c r="K41020" s="23"/>
      <c r="O41020" s="21"/>
      <c r="P41020" s="27"/>
      <c r="Q41020" s="16"/>
      <c r="U41020" s="27"/>
    </row>
    <row r="41021" spans="2:21" x14ac:dyDescent="0.25">
      <c r="B41021"/>
      <c r="C41021"/>
      <c r="D41021" s="13"/>
      <c r="E41021" s="13"/>
      <c r="K41021" s="23"/>
      <c r="O41021" s="21"/>
      <c r="P41021" s="27"/>
      <c r="Q41021" s="16"/>
      <c r="U41021" s="27"/>
    </row>
    <row r="41022" spans="2:21" x14ac:dyDescent="0.25">
      <c r="B41022"/>
      <c r="C41022"/>
      <c r="D41022" s="13"/>
      <c r="E41022" s="13"/>
      <c r="K41022" s="23"/>
      <c r="O41022" s="21"/>
      <c r="P41022" s="27"/>
      <c r="Q41022" s="16"/>
      <c r="U41022" s="27"/>
    </row>
    <row r="41023" spans="2:21" x14ac:dyDescent="0.25">
      <c r="B41023"/>
      <c r="C41023"/>
      <c r="D41023" s="13"/>
      <c r="E41023" s="13"/>
      <c r="K41023" s="23"/>
      <c r="O41023" s="21"/>
      <c r="P41023" s="27"/>
      <c r="Q41023" s="16"/>
      <c r="U41023" s="27"/>
    </row>
    <row r="41024" spans="2:21" x14ac:dyDescent="0.25">
      <c r="B41024"/>
      <c r="C41024"/>
      <c r="D41024" s="13"/>
      <c r="E41024" s="13"/>
      <c r="K41024" s="23"/>
      <c r="O41024" s="21"/>
      <c r="P41024" s="27"/>
      <c r="Q41024" s="16"/>
      <c r="U41024" s="27"/>
    </row>
    <row r="41025" spans="2:21" x14ac:dyDescent="0.25">
      <c r="B41025"/>
      <c r="C41025"/>
      <c r="D41025" s="13"/>
      <c r="E41025" s="13"/>
      <c r="K41025" s="23"/>
      <c r="O41025" s="21"/>
      <c r="P41025" s="27"/>
      <c r="Q41025" s="16"/>
      <c r="U41025" s="27"/>
    </row>
    <row r="41026" spans="2:21" x14ac:dyDescent="0.25">
      <c r="B41026"/>
      <c r="C41026"/>
      <c r="D41026" s="13"/>
      <c r="E41026" s="13"/>
      <c r="K41026" s="23"/>
      <c r="O41026" s="21"/>
      <c r="P41026" s="27"/>
      <c r="Q41026" s="16"/>
      <c r="U41026" s="27"/>
    </row>
    <row r="41027" spans="2:21" x14ac:dyDescent="0.25">
      <c r="B41027"/>
      <c r="C41027"/>
      <c r="D41027" s="13"/>
      <c r="E41027" s="13"/>
      <c r="K41027" s="23"/>
      <c r="O41027" s="21"/>
      <c r="P41027" s="27"/>
      <c r="Q41027" s="16"/>
      <c r="U41027" s="27"/>
    </row>
    <row r="41028" spans="2:21" x14ac:dyDescent="0.25">
      <c r="B41028"/>
      <c r="C41028"/>
      <c r="D41028" s="13"/>
      <c r="E41028" s="13"/>
      <c r="K41028" s="23"/>
      <c r="O41028" s="21"/>
      <c r="P41028" s="27"/>
      <c r="Q41028" s="16"/>
      <c r="U41028" s="27"/>
    </row>
    <row r="41029" spans="2:21" x14ac:dyDescent="0.25">
      <c r="B41029"/>
      <c r="C41029"/>
      <c r="D41029" s="13"/>
      <c r="E41029" s="13"/>
      <c r="K41029" s="23"/>
      <c r="O41029" s="21"/>
      <c r="P41029" s="27"/>
      <c r="Q41029" s="16"/>
      <c r="U41029" s="27"/>
    </row>
    <row r="41030" spans="2:21" x14ac:dyDescent="0.25">
      <c r="B41030"/>
      <c r="C41030"/>
      <c r="D41030" s="13"/>
      <c r="E41030" s="13"/>
      <c r="K41030" s="23"/>
      <c r="O41030" s="21"/>
      <c r="P41030" s="27"/>
      <c r="Q41030" s="16"/>
      <c r="U41030" s="27"/>
    </row>
    <row r="41031" spans="2:21" x14ac:dyDescent="0.25">
      <c r="B41031"/>
      <c r="C41031"/>
      <c r="D41031" s="13"/>
      <c r="E41031" s="13"/>
      <c r="K41031" s="23"/>
      <c r="O41031" s="21"/>
      <c r="P41031" s="27"/>
      <c r="Q41031" s="16"/>
      <c r="U41031" s="27"/>
    </row>
    <row r="41032" spans="2:21" x14ac:dyDescent="0.25">
      <c r="B41032"/>
      <c r="C41032"/>
      <c r="D41032" s="13"/>
      <c r="E41032" s="13"/>
      <c r="K41032" s="23"/>
      <c r="O41032" s="21"/>
      <c r="P41032" s="27"/>
      <c r="Q41032" s="16"/>
      <c r="U41032" s="27"/>
    </row>
    <row r="41033" spans="2:21" x14ac:dyDescent="0.25">
      <c r="B41033"/>
      <c r="C41033"/>
      <c r="D41033" s="13"/>
      <c r="E41033" s="13"/>
      <c r="K41033" s="23"/>
      <c r="O41033" s="21"/>
      <c r="P41033" s="27"/>
      <c r="Q41033" s="16"/>
      <c r="U41033" s="27"/>
    </row>
    <row r="41034" spans="2:21" x14ac:dyDescent="0.25">
      <c r="B41034"/>
      <c r="C41034"/>
      <c r="D41034" s="13"/>
      <c r="E41034" s="13"/>
      <c r="K41034" s="23"/>
      <c r="O41034" s="21"/>
      <c r="P41034" s="27"/>
      <c r="Q41034" s="16"/>
      <c r="U41034" s="27"/>
    </row>
    <row r="41035" spans="2:21" x14ac:dyDescent="0.25">
      <c r="B41035"/>
      <c r="C41035"/>
      <c r="D41035" s="13"/>
      <c r="E41035" s="13"/>
      <c r="K41035" s="23"/>
      <c r="O41035" s="21"/>
      <c r="P41035" s="27"/>
      <c r="Q41035" s="16"/>
      <c r="U41035" s="27"/>
    </row>
    <row r="41036" spans="2:21" x14ac:dyDescent="0.25">
      <c r="B41036"/>
      <c r="C41036"/>
      <c r="D41036" s="13"/>
      <c r="E41036" s="13"/>
      <c r="K41036" s="23"/>
      <c r="O41036" s="21"/>
      <c r="P41036" s="27"/>
      <c r="Q41036" s="16"/>
      <c r="U41036" s="27"/>
    </row>
    <row r="41037" spans="2:21" x14ac:dyDescent="0.25">
      <c r="B41037"/>
      <c r="C41037"/>
      <c r="D41037" s="13"/>
      <c r="E41037" s="13"/>
      <c r="K41037" s="23"/>
      <c r="O41037" s="21"/>
      <c r="P41037" s="27"/>
      <c r="Q41037" s="16"/>
      <c r="U41037" s="27"/>
    </row>
    <row r="41038" spans="2:21" x14ac:dyDescent="0.25">
      <c r="B41038"/>
      <c r="C41038"/>
      <c r="D41038" s="13"/>
      <c r="E41038" s="13"/>
      <c r="K41038" s="23"/>
      <c r="O41038" s="21"/>
      <c r="P41038" s="27"/>
      <c r="Q41038" s="16"/>
      <c r="U41038" s="27"/>
    </row>
    <row r="41039" spans="2:21" x14ac:dyDescent="0.25">
      <c r="B41039"/>
      <c r="C41039"/>
      <c r="D41039" s="13"/>
      <c r="E41039" s="13"/>
      <c r="K41039" s="23"/>
      <c r="O41039" s="21"/>
      <c r="P41039" s="27"/>
      <c r="Q41039" s="16"/>
      <c r="U41039" s="27"/>
    </row>
    <row r="41040" spans="2:21" x14ac:dyDescent="0.25">
      <c r="B41040"/>
      <c r="C41040"/>
      <c r="D41040" s="13"/>
      <c r="E41040" s="13"/>
      <c r="K41040" s="23"/>
      <c r="O41040" s="21"/>
      <c r="P41040" s="27"/>
      <c r="Q41040" s="16"/>
      <c r="U41040" s="27"/>
    </row>
    <row r="41041" spans="2:21" x14ac:dyDescent="0.25">
      <c r="B41041"/>
      <c r="C41041"/>
      <c r="D41041" s="13"/>
      <c r="E41041" s="13"/>
      <c r="K41041" s="23"/>
      <c r="O41041" s="21"/>
      <c r="P41041" s="27"/>
      <c r="Q41041" s="16"/>
      <c r="U41041" s="27"/>
    </row>
    <row r="41042" spans="2:21" x14ac:dyDescent="0.25">
      <c r="B41042"/>
      <c r="C41042"/>
      <c r="D41042" s="13"/>
      <c r="E41042" s="13"/>
      <c r="K41042" s="23"/>
      <c r="O41042" s="21"/>
      <c r="P41042" s="27"/>
      <c r="Q41042" s="16"/>
      <c r="U41042" s="27"/>
    </row>
    <row r="41043" spans="2:21" x14ac:dyDescent="0.25">
      <c r="B41043"/>
      <c r="C41043"/>
      <c r="D41043" s="13"/>
      <c r="E41043" s="13"/>
      <c r="K41043" s="23"/>
      <c r="O41043" s="21"/>
      <c r="P41043" s="27"/>
      <c r="Q41043" s="16"/>
      <c r="U41043" s="27"/>
    </row>
    <row r="41044" spans="2:21" x14ac:dyDescent="0.25">
      <c r="B41044"/>
      <c r="C41044"/>
      <c r="D41044" s="13"/>
      <c r="E41044" s="13"/>
      <c r="K41044" s="23"/>
      <c r="O41044" s="21"/>
      <c r="P41044" s="27"/>
      <c r="Q41044" s="16"/>
      <c r="U41044" s="27"/>
    </row>
    <row r="41045" spans="2:21" x14ac:dyDescent="0.25">
      <c r="B41045"/>
      <c r="C41045"/>
      <c r="D41045" s="13"/>
      <c r="E41045" s="13"/>
      <c r="K41045" s="23"/>
      <c r="O41045" s="21"/>
      <c r="P41045" s="27"/>
      <c r="Q41045" s="16"/>
      <c r="U41045" s="27"/>
    </row>
    <row r="41046" spans="2:21" x14ac:dyDescent="0.25">
      <c r="B41046"/>
      <c r="C41046"/>
      <c r="D41046" s="13"/>
      <c r="E41046" s="13"/>
      <c r="K41046" s="23"/>
      <c r="O41046" s="21"/>
      <c r="P41046" s="27"/>
      <c r="Q41046" s="16"/>
      <c r="U41046" s="27"/>
    </row>
    <row r="41047" spans="2:21" x14ac:dyDescent="0.25">
      <c r="B41047"/>
      <c r="C41047"/>
      <c r="D41047" s="13"/>
      <c r="E41047" s="13"/>
      <c r="K41047" s="23"/>
      <c r="O41047" s="21"/>
      <c r="P41047" s="27"/>
      <c r="Q41047" s="16"/>
      <c r="U41047" s="27"/>
    </row>
    <row r="41048" spans="2:21" x14ac:dyDescent="0.25">
      <c r="B41048"/>
      <c r="C41048"/>
      <c r="D41048" s="13"/>
      <c r="E41048" s="13"/>
      <c r="K41048" s="23"/>
      <c r="O41048" s="21"/>
      <c r="P41048" s="27"/>
      <c r="Q41048" s="16"/>
      <c r="U41048" s="27"/>
    </row>
    <row r="41049" spans="2:21" x14ac:dyDescent="0.25">
      <c r="B41049"/>
      <c r="C41049"/>
      <c r="D41049" s="13"/>
      <c r="E41049" s="13"/>
      <c r="K41049" s="23"/>
      <c r="O41049" s="21"/>
      <c r="P41049" s="27"/>
      <c r="Q41049" s="16"/>
      <c r="U41049" s="27"/>
    </row>
    <row r="41050" spans="2:21" x14ac:dyDescent="0.25">
      <c r="B41050"/>
      <c r="C41050"/>
      <c r="D41050" s="13"/>
      <c r="E41050" s="13"/>
      <c r="K41050" s="23"/>
      <c r="O41050" s="21"/>
      <c r="P41050" s="27"/>
      <c r="Q41050" s="16"/>
      <c r="U41050" s="27"/>
    </row>
    <row r="41051" spans="2:21" x14ac:dyDescent="0.25">
      <c r="B41051"/>
      <c r="C41051"/>
      <c r="D41051" s="13"/>
      <c r="E41051" s="13"/>
      <c r="K41051" s="23"/>
      <c r="O41051" s="21"/>
      <c r="P41051" s="27"/>
      <c r="Q41051" s="16"/>
      <c r="U41051" s="27"/>
    </row>
    <row r="41052" spans="2:21" x14ac:dyDescent="0.25">
      <c r="B41052"/>
      <c r="C41052"/>
      <c r="D41052" s="13"/>
      <c r="E41052" s="13"/>
      <c r="K41052" s="23"/>
      <c r="O41052" s="21"/>
      <c r="P41052" s="27"/>
      <c r="Q41052" s="16"/>
      <c r="U41052" s="27"/>
    </row>
    <row r="41053" spans="2:21" x14ac:dyDescent="0.25">
      <c r="B41053"/>
      <c r="C41053"/>
      <c r="D41053" s="13"/>
      <c r="E41053" s="13"/>
      <c r="K41053" s="23"/>
      <c r="O41053" s="21"/>
      <c r="P41053" s="27"/>
      <c r="Q41053" s="16"/>
      <c r="U41053" s="27"/>
    </row>
    <row r="41054" spans="2:21" x14ac:dyDescent="0.25">
      <c r="B41054"/>
      <c r="C41054"/>
      <c r="D41054" s="13"/>
      <c r="E41054" s="13"/>
      <c r="K41054" s="23"/>
      <c r="O41054" s="21"/>
      <c r="P41054" s="27"/>
      <c r="Q41054" s="16"/>
      <c r="U41054" s="27"/>
    </row>
    <row r="41055" spans="2:21" x14ac:dyDescent="0.25">
      <c r="B41055"/>
      <c r="C41055"/>
      <c r="D41055" s="13"/>
      <c r="E41055" s="13"/>
      <c r="K41055" s="23"/>
      <c r="O41055" s="21"/>
      <c r="P41055" s="27"/>
      <c r="Q41055" s="16"/>
      <c r="U41055" s="27"/>
    </row>
    <row r="41056" spans="2:21" x14ac:dyDescent="0.25">
      <c r="B41056"/>
      <c r="C41056"/>
      <c r="D41056" s="13"/>
      <c r="E41056" s="13"/>
      <c r="K41056" s="23"/>
      <c r="O41056" s="21"/>
      <c r="P41056" s="27"/>
      <c r="Q41056" s="16"/>
      <c r="U41056" s="27"/>
    </row>
    <row r="41057" spans="2:21" x14ac:dyDescent="0.25">
      <c r="B41057"/>
      <c r="C41057"/>
      <c r="D41057" s="13"/>
      <c r="E41057" s="13"/>
      <c r="K41057" s="23"/>
      <c r="O41057" s="21"/>
      <c r="P41057" s="27"/>
      <c r="Q41057" s="16"/>
      <c r="U41057" s="27"/>
    </row>
    <row r="41058" spans="2:21" x14ac:dyDescent="0.25">
      <c r="B41058"/>
      <c r="C41058"/>
      <c r="D41058" s="13"/>
      <c r="E41058" s="13"/>
      <c r="K41058" s="23"/>
      <c r="O41058" s="21"/>
      <c r="P41058" s="27"/>
      <c r="Q41058" s="16"/>
      <c r="U41058" s="27"/>
    </row>
    <row r="41059" spans="2:21" x14ac:dyDescent="0.25">
      <c r="B41059"/>
      <c r="C41059"/>
      <c r="D41059" s="13"/>
      <c r="E41059" s="13"/>
      <c r="K41059" s="23"/>
      <c r="O41059" s="21"/>
      <c r="P41059" s="27"/>
      <c r="Q41059" s="16"/>
      <c r="U41059" s="27"/>
    </row>
    <row r="41060" spans="2:21" x14ac:dyDescent="0.25">
      <c r="B41060"/>
      <c r="C41060"/>
      <c r="D41060" s="13"/>
      <c r="E41060" s="13"/>
      <c r="K41060" s="23"/>
      <c r="O41060" s="21"/>
      <c r="P41060" s="27"/>
      <c r="Q41060" s="16"/>
      <c r="U41060" s="27"/>
    </row>
    <row r="41061" spans="2:21" x14ac:dyDescent="0.25">
      <c r="B41061"/>
      <c r="C41061"/>
      <c r="D41061" s="13"/>
      <c r="E41061" s="13"/>
      <c r="K41061" s="23"/>
      <c r="O41061" s="21"/>
      <c r="P41061" s="27"/>
      <c r="Q41061" s="16"/>
      <c r="U41061" s="27"/>
    </row>
    <row r="41062" spans="2:21" x14ac:dyDescent="0.25">
      <c r="B41062"/>
      <c r="C41062"/>
      <c r="D41062" s="13"/>
      <c r="E41062" s="13"/>
      <c r="K41062" s="23"/>
      <c r="O41062" s="21"/>
      <c r="P41062" s="27"/>
      <c r="Q41062" s="16"/>
      <c r="U41062" s="27"/>
    </row>
    <row r="41063" spans="2:21" x14ac:dyDescent="0.25">
      <c r="B41063"/>
      <c r="C41063"/>
      <c r="D41063" s="13"/>
      <c r="E41063" s="13"/>
      <c r="K41063" s="23"/>
      <c r="O41063" s="21"/>
      <c r="P41063" s="27"/>
      <c r="Q41063" s="16"/>
      <c r="U41063" s="27"/>
    </row>
    <row r="41064" spans="2:21" x14ac:dyDescent="0.25">
      <c r="B41064"/>
      <c r="C41064"/>
      <c r="D41064" s="13"/>
      <c r="E41064" s="13"/>
      <c r="K41064" s="23"/>
      <c r="O41064" s="21"/>
      <c r="P41064" s="27"/>
      <c r="Q41064" s="16"/>
      <c r="U41064" s="27"/>
    </row>
    <row r="41065" spans="2:21" x14ac:dyDescent="0.25">
      <c r="B41065"/>
      <c r="C41065"/>
      <c r="D41065" s="13"/>
      <c r="E41065" s="13"/>
      <c r="K41065" s="23"/>
      <c r="O41065" s="21"/>
      <c r="P41065" s="27"/>
      <c r="Q41065" s="16"/>
      <c r="U41065" s="27"/>
    </row>
    <row r="41066" spans="2:21" x14ac:dyDescent="0.25">
      <c r="B41066"/>
      <c r="C41066"/>
      <c r="D41066" s="13"/>
      <c r="E41066" s="13"/>
      <c r="K41066" s="23"/>
      <c r="O41066" s="21"/>
      <c r="P41066" s="27"/>
      <c r="Q41066" s="16"/>
      <c r="U41066" s="27"/>
    </row>
    <row r="41067" spans="2:21" x14ac:dyDescent="0.25">
      <c r="B41067"/>
      <c r="C41067"/>
      <c r="D41067" s="13"/>
      <c r="E41067" s="13"/>
      <c r="K41067" s="23"/>
      <c r="O41067" s="21"/>
      <c r="P41067" s="27"/>
      <c r="Q41067" s="16"/>
      <c r="U41067" s="27"/>
    </row>
    <row r="41068" spans="2:21" x14ac:dyDescent="0.25">
      <c r="B41068"/>
      <c r="C41068"/>
      <c r="D41068" s="13"/>
      <c r="E41068" s="13"/>
      <c r="K41068" s="23"/>
      <c r="O41068" s="21"/>
      <c r="P41068" s="27"/>
      <c r="Q41068" s="16"/>
      <c r="U41068" s="27"/>
    </row>
    <row r="41069" spans="2:21" x14ac:dyDescent="0.25">
      <c r="B41069"/>
      <c r="C41069"/>
      <c r="D41069" s="13"/>
      <c r="E41069" s="13"/>
      <c r="K41069" s="23"/>
      <c r="O41069" s="21"/>
      <c r="P41069" s="27"/>
      <c r="Q41069" s="16"/>
      <c r="U41069" s="27"/>
    </row>
    <row r="41070" spans="2:21" x14ac:dyDescent="0.25">
      <c r="B41070"/>
      <c r="C41070"/>
      <c r="D41070" s="13"/>
      <c r="E41070" s="13"/>
      <c r="K41070" s="23"/>
      <c r="O41070" s="21"/>
      <c r="P41070" s="27"/>
      <c r="Q41070" s="16"/>
      <c r="U41070" s="27"/>
    </row>
    <row r="41071" spans="2:21" x14ac:dyDescent="0.25">
      <c r="B41071"/>
      <c r="C41071"/>
      <c r="D41071" s="13"/>
      <c r="E41071" s="13"/>
      <c r="K41071" s="23"/>
      <c r="O41071" s="21"/>
      <c r="P41071" s="27"/>
      <c r="Q41071" s="16"/>
      <c r="U41071" s="27"/>
    </row>
    <row r="41072" spans="2:21" x14ac:dyDescent="0.25">
      <c r="B41072"/>
      <c r="C41072"/>
      <c r="D41072" s="13"/>
      <c r="E41072" s="13"/>
      <c r="K41072" s="23"/>
      <c r="O41072" s="21"/>
      <c r="P41072" s="27"/>
      <c r="Q41072" s="16"/>
      <c r="U41072" s="27"/>
    </row>
    <row r="41073" spans="2:21" x14ac:dyDescent="0.25">
      <c r="B41073"/>
      <c r="C41073"/>
      <c r="D41073" s="13"/>
      <c r="E41073" s="13"/>
      <c r="K41073" s="23"/>
      <c r="O41073" s="21"/>
      <c r="P41073" s="27"/>
      <c r="Q41073" s="16"/>
      <c r="U41073" s="27"/>
    </row>
    <row r="41074" spans="2:21" x14ac:dyDescent="0.25">
      <c r="B41074"/>
      <c r="C41074"/>
      <c r="D41074" s="13"/>
      <c r="E41074" s="13"/>
      <c r="K41074" s="23"/>
      <c r="O41074" s="21"/>
      <c r="P41074" s="27"/>
      <c r="Q41074" s="16"/>
      <c r="U41074" s="27"/>
    </row>
    <row r="41075" spans="2:21" x14ac:dyDescent="0.25">
      <c r="B41075"/>
      <c r="C41075"/>
      <c r="D41075" s="13"/>
      <c r="E41075" s="13"/>
      <c r="K41075" s="23"/>
      <c r="O41075" s="21"/>
      <c r="P41075" s="27"/>
      <c r="Q41075" s="16"/>
      <c r="U41075" s="27"/>
    </row>
    <row r="41076" spans="2:21" x14ac:dyDescent="0.25">
      <c r="B41076"/>
      <c r="C41076"/>
      <c r="D41076" s="13"/>
      <c r="E41076" s="13"/>
      <c r="K41076" s="23"/>
      <c r="O41076" s="21"/>
      <c r="P41076" s="27"/>
      <c r="Q41076" s="16"/>
      <c r="U41076" s="27"/>
    </row>
    <row r="41077" spans="2:21" x14ac:dyDescent="0.25">
      <c r="B41077"/>
      <c r="C41077"/>
      <c r="D41077" s="13"/>
      <c r="E41077" s="13"/>
      <c r="K41077" s="23"/>
      <c r="O41077" s="21"/>
      <c r="P41077" s="27"/>
      <c r="Q41077" s="16"/>
      <c r="U41077" s="27"/>
    </row>
    <row r="41078" spans="2:21" x14ac:dyDescent="0.25">
      <c r="B41078"/>
      <c r="C41078"/>
      <c r="D41078" s="13"/>
      <c r="E41078" s="13"/>
      <c r="K41078" s="23"/>
      <c r="O41078" s="21"/>
      <c r="P41078" s="27"/>
      <c r="Q41078" s="16"/>
      <c r="U41078" s="27"/>
    </row>
    <row r="41079" spans="2:21" x14ac:dyDescent="0.25">
      <c r="B41079"/>
      <c r="C41079"/>
      <c r="D41079" s="13"/>
      <c r="E41079" s="13"/>
      <c r="K41079" s="23"/>
      <c r="O41079" s="21"/>
      <c r="P41079" s="27"/>
      <c r="Q41079" s="16"/>
      <c r="U41079" s="27"/>
    </row>
    <row r="41080" spans="2:21" x14ac:dyDescent="0.25">
      <c r="B41080"/>
      <c r="C41080"/>
      <c r="D41080" s="13"/>
      <c r="E41080" s="13"/>
      <c r="K41080" s="23"/>
      <c r="O41080" s="21"/>
      <c r="P41080" s="27"/>
      <c r="Q41080" s="16"/>
      <c r="U41080" s="27"/>
    </row>
    <row r="41081" spans="2:21" x14ac:dyDescent="0.25">
      <c r="B41081"/>
      <c r="C41081"/>
      <c r="D41081" s="13"/>
      <c r="E41081" s="13"/>
      <c r="K41081" s="23"/>
      <c r="O41081" s="21"/>
      <c r="P41081" s="27"/>
      <c r="Q41081" s="16"/>
      <c r="U41081" s="27"/>
    </row>
    <row r="41082" spans="2:21" x14ac:dyDescent="0.25">
      <c r="B41082"/>
      <c r="C41082"/>
      <c r="D41082" s="13"/>
      <c r="E41082" s="13"/>
      <c r="K41082" s="23"/>
      <c r="O41082" s="21"/>
      <c r="P41082" s="27"/>
      <c r="Q41082" s="16"/>
      <c r="U41082" s="27"/>
    </row>
    <row r="41083" spans="2:21" x14ac:dyDescent="0.25">
      <c r="B41083"/>
      <c r="C41083"/>
      <c r="D41083" s="13"/>
      <c r="E41083" s="13"/>
      <c r="K41083" s="23"/>
      <c r="O41083" s="21"/>
      <c r="P41083" s="27"/>
      <c r="Q41083" s="16"/>
      <c r="U41083" s="27"/>
    </row>
    <row r="41084" spans="2:21" x14ac:dyDescent="0.25">
      <c r="B41084"/>
      <c r="C41084"/>
      <c r="D41084" s="13"/>
      <c r="E41084" s="13"/>
      <c r="K41084" s="23"/>
      <c r="O41084" s="21"/>
      <c r="P41084" s="27"/>
      <c r="Q41084" s="16"/>
      <c r="U41084" s="27"/>
    </row>
    <row r="41085" spans="2:21" x14ac:dyDescent="0.25">
      <c r="B41085"/>
      <c r="C41085"/>
      <c r="D41085" s="13"/>
      <c r="E41085" s="13"/>
      <c r="K41085" s="23"/>
      <c r="O41085" s="21"/>
      <c r="P41085" s="27"/>
      <c r="Q41085" s="16"/>
      <c r="U41085" s="27"/>
    </row>
    <row r="41086" spans="2:21" x14ac:dyDescent="0.25">
      <c r="B41086"/>
      <c r="C41086"/>
      <c r="D41086" s="13"/>
      <c r="E41086" s="13"/>
      <c r="K41086" s="23"/>
      <c r="O41086" s="21"/>
      <c r="P41086" s="27"/>
      <c r="Q41086" s="16"/>
      <c r="U41086" s="27"/>
    </row>
    <row r="41087" spans="2:21" x14ac:dyDescent="0.25">
      <c r="B41087"/>
      <c r="C41087"/>
      <c r="D41087" s="13"/>
      <c r="E41087" s="13"/>
      <c r="K41087" s="23"/>
      <c r="O41087" s="21"/>
      <c r="P41087" s="27"/>
      <c r="Q41087" s="16"/>
      <c r="U41087" s="27"/>
    </row>
    <row r="41088" spans="2:21" x14ac:dyDescent="0.25">
      <c r="B41088"/>
      <c r="C41088"/>
      <c r="D41088" s="13"/>
      <c r="E41088" s="13"/>
      <c r="K41088" s="23"/>
      <c r="O41088" s="21"/>
      <c r="P41088" s="27"/>
      <c r="Q41088" s="16"/>
      <c r="U41088" s="27"/>
    </row>
    <row r="41089" spans="2:21" x14ac:dyDescent="0.25">
      <c r="B41089"/>
      <c r="C41089"/>
      <c r="D41089" s="13"/>
      <c r="E41089" s="13"/>
      <c r="K41089" s="23"/>
      <c r="O41089" s="21"/>
      <c r="P41089" s="27"/>
      <c r="Q41089" s="16"/>
      <c r="U41089" s="27"/>
    </row>
    <row r="41090" spans="2:21" x14ac:dyDescent="0.25">
      <c r="B41090"/>
      <c r="C41090"/>
      <c r="D41090" s="13"/>
      <c r="E41090" s="13"/>
      <c r="K41090" s="23"/>
      <c r="O41090" s="21"/>
      <c r="P41090" s="27"/>
      <c r="Q41090" s="16"/>
      <c r="U41090" s="27"/>
    </row>
    <row r="41091" spans="2:21" x14ac:dyDescent="0.25">
      <c r="B41091"/>
      <c r="C41091"/>
      <c r="D41091" s="13"/>
      <c r="E41091" s="13"/>
      <c r="K41091" s="23"/>
      <c r="O41091" s="21"/>
      <c r="P41091" s="27"/>
      <c r="Q41091" s="16"/>
      <c r="U41091" s="27"/>
    </row>
    <row r="41092" spans="2:21" x14ac:dyDescent="0.25">
      <c r="B41092"/>
      <c r="C41092"/>
      <c r="D41092" s="13"/>
      <c r="E41092" s="13"/>
      <c r="K41092" s="23"/>
      <c r="O41092" s="21"/>
      <c r="P41092" s="27"/>
      <c r="Q41092" s="16"/>
      <c r="U41092" s="27"/>
    </row>
    <row r="41093" spans="2:21" x14ac:dyDescent="0.25">
      <c r="B41093"/>
      <c r="C41093"/>
      <c r="D41093" s="13"/>
      <c r="E41093" s="13"/>
      <c r="K41093" s="23"/>
      <c r="O41093" s="21"/>
      <c r="P41093" s="27"/>
      <c r="Q41093" s="16"/>
      <c r="U41093" s="27"/>
    </row>
    <row r="41094" spans="2:21" x14ac:dyDescent="0.25">
      <c r="B41094"/>
      <c r="C41094"/>
      <c r="D41094" s="13"/>
      <c r="E41094" s="13"/>
      <c r="K41094" s="23"/>
      <c r="O41094" s="21"/>
      <c r="P41094" s="27"/>
      <c r="Q41094" s="16"/>
      <c r="U41094" s="27"/>
    </row>
    <row r="41095" spans="2:21" x14ac:dyDescent="0.25">
      <c r="B41095"/>
      <c r="C41095"/>
      <c r="D41095" s="13"/>
      <c r="E41095" s="13"/>
      <c r="K41095" s="23"/>
      <c r="O41095" s="21"/>
      <c r="P41095" s="27"/>
      <c r="Q41095" s="16"/>
      <c r="U41095" s="27"/>
    </row>
    <row r="41096" spans="2:21" x14ac:dyDescent="0.25">
      <c r="B41096"/>
      <c r="C41096"/>
      <c r="D41096" s="13"/>
      <c r="E41096" s="13"/>
      <c r="K41096" s="23"/>
      <c r="O41096" s="21"/>
      <c r="P41096" s="27"/>
      <c r="Q41096" s="16"/>
      <c r="U41096" s="27"/>
    </row>
    <row r="41097" spans="2:21" x14ac:dyDescent="0.25">
      <c r="B41097"/>
      <c r="C41097"/>
      <c r="D41097" s="13"/>
      <c r="E41097" s="13"/>
      <c r="K41097" s="23"/>
      <c r="O41097" s="21"/>
      <c r="P41097" s="27"/>
      <c r="Q41097" s="16"/>
      <c r="U41097" s="27"/>
    </row>
    <row r="41098" spans="2:21" x14ac:dyDescent="0.25">
      <c r="B41098"/>
      <c r="C41098"/>
      <c r="D41098" s="13"/>
      <c r="E41098" s="13"/>
      <c r="K41098" s="23"/>
      <c r="O41098" s="21"/>
      <c r="P41098" s="27"/>
      <c r="Q41098" s="16"/>
      <c r="U41098" s="27"/>
    </row>
    <row r="41099" spans="2:21" x14ac:dyDescent="0.25">
      <c r="B41099"/>
      <c r="C41099"/>
      <c r="D41099" s="13"/>
      <c r="E41099" s="13"/>
      <c r="K41099" s="23"/>
      <c r="O41099" s="21"/>
      <c r="P41099" s="27"/>
      <c r="Q41099" s="16"/>
      <c r="U41099" s="27"/>
    </row>
    <row r="41100" spans="2:21" x14ac:dyDescent="0.25">
      <c r="B41100"/>
      <c r="C41100"/>
      <c r="D41100" s="13"/>
      <c r="E41100" s="13"/>
      <c r="K41100" s="23"/>
      <c r="O41100" s="21"/>
      <c r="P41100" s="27"/>
      <c r="Q41100" s="16"/>
      <c r="U41100" s="27"/>
    </row>
    <row r="41101" spans="2:21" x14ac:dyDescent="0.25">
      <c r="B41101"/>
      <c r="C41101"/>
      <c r="D41101" s="13"/>
      <c r="E41101" s="13"/>
      <c r="K41101" s="23"/>
      <c r="O41101" s="21"/>
      <c r="P41101" s="27"/>
      <c r="Q41101" s="16"/>
      <c r="U41101" s="27"/>
    </row>
    <row r="41102" spans="2:21" x14ac:dyDescent="0.25">
      <c r="B41102"/>
      <c r="C41102"/>
      <c r="D41102" s="13"/>
      <c r="E41102" s="13"/>
      <c r="K41102" s="23"/>
      <c r="O41102" s="21"/>
      <c r="P41102" s="27"/>
      <c r="Q41102" s="16"/>
      <c r="U41102" s="27"/>
    </row>
    <row r="41103" spans="2:21" x14ac:dyDescent="0.25">
      <c r="B41103"/>
      <c r="C41103"/>
      <c r="D41103" s="13"/>
      <c r="E41103" s="13"/>
      <c r="K41103" s="23"/>
      <c r="O41103" s="21"/>
      <c r="P41103" s="27"/>
      <c r="Q41103" s="16"/>
      <c r="U41103" s="27"/>
    </row>
    <row r="41104" spans="2:21" x14ac:dyDescent="0.25">
      <c r="B41104"/>
      <c r="C41104"/>
      <c r="D41104" s="13"/>
      <c r="E41104" s="13"/>
      <c r="K41104" s="23"/>
      <c r="O41104" s="21"/>
      <c r="P41104" s="27"/>
      <c r="Q41104" s="16"/>
      <c r="U41104" s="27"/>
    </row>
    <row r="41105" spans="2:21" x14ac:dyDescent="0.25">
      <c r="B41105"/>
      <c r="C41105"/>
      <c r="D41105" s="13"/>
      <c r="E41105" s="13"/>
      <c r="K41105" s="23"/>
      <c r="O41105" s="21"/>
      <c r="P41105" s="27"/>
      <c r="Q41105" s="16"/>
      <c r="U41105" s="27"/>
    </row>
    <row r="41106" spans="2:21" x14ac:dyDescent="0.25">
      <c r="B41106"/>
      <c r="C41106"/>
      <c r="D41106" s="13"/>
      <c r="E41106" s="13"/>
      <c r="K41106" s="23"/>
      <c r="O41106" s="21"/>
      <c r="P41106" s="27"/>
      <c r="Q41106" s="16"/>
      <c r="U41106" s="27"/>
    </row>
    <row r="41107" spans="2:21" x14ac:dyDescent="0.25">
      <c r="B41107"/>
      <c r="C41107"/>
      <c r="D41107" s="13"/>
      <c r="E41107" s="13"/>
      <c r="K41107" s="23"/>
      <c r="O41107" s="21"/>
      <c r="P41107" s="27"/>
      <c r="Q41107" s="16"/>
      <c r="U41107" s="27"/>
    </row>
    <row r="41108" spans="2:21" x14ac:dyDescent="0.25">
      <c r="B41108"/>
      <c r="C41108"/>
      <c r="D41108" s="13"/>
      <c r="E41108" s="13"/>
      <c r="K41108" s="23"/>
      <c r="O41108" s="21"/>
      <c r="P41108" s="27"/>
      <c r="Q41108" s="16"/>
      <c r="U41108" s="27"/>
    </row>
    <row r="41109" spans="2:21" x14ac:dyDescent="0.25">
      <c r="B41109"/>
      <c r="C41109"/>
      <c r="D41109" s="13"/>
      <c r="E41109" s="13"/>
      <c r="K41109" s="23"/>
      <c r="O41109" s="21"/>
      <c r="P41109" s="27"/>
      <c r="Q41109" s="16"/>
      <c r="U41109" s="27"/>
    </row>
    <row r="41110" spans="2:21" x14ac:dyDescent="0.25">
      <c r="B41110"/>
      <c r="C41110"/>
      <c r="D41110" s="13"/>
      <c r="E41110" s="13"/>
      <c r="K41110" s="23"/>
      <c r="O41110" s="21"/>
      <c r="P41110" s="27"/>
      <c r="Q41110" s="16"/>
      <c r="U41110" s="27"/>
    </row>
    <row r="41111" spans="2:21" x14ac:dyDescent="0.25">
      <c r="B41111"/>
      <c r="C41111"/>
      <c r="D41111" s="13"/>
      <c r="E41111" s="13"/>
      <c r="K41111" s="23"/>
      <c r="O41111" s="21"/>
      <c r="P41111" s="27"/>
      <c r="Q41111" s="16"/>
      <c r="U41111" s="27"/>
    </row>
    <row r="41112" spans="2:21" x14ac:dyDescent="0.25">
      <c r="B41112"/>
      <c r="C41112"/>
      <c r="D41112" s="13"/>
      <c r="E41112" s="13"/>
      <c r="K41112" s="23"/>
      <c r="O41112" s="21"/>
      <c r="P41112" s="27"/>
      <c r="Q41112" s="16"/>
      <c r="U41112" s="27"/>
    </row>
    <row r="41113" spans="2:21" x14ac:dyDescent="0.25">
      <c r="B41113"/>
      <c r="C41113"/>
      <c r="D41113" s="13"/>
      <c r="E41113" s="13"/>
      <c r="K41113" s="23"/>
      <c r="O41113" s="21"/>
      <c r="P41113" s="27"/>
      <c r="Q41113" s="16"/>
      <c r="U41113" s="27"/>
    </row>
    <row r="41114" spans="2:21" x14ac:dyDescent="0.25">
      <c r="B41114"/>
      <c r="C41114"/>
      <c r="D41114" s="13"/>
      <c r="E41114" s="13"/>
      <c r="K41114" s="23"/>
      <c r="O41114" s="21"/>
      <c r="P41114" s="27"/>
      <c r="Q41114" s="16"/>
      <c r="U41114" s="27"/>
    </row>
    <row r="41115" spans="2:21" x14ac:dyDescent="0.25">
      <c r="B41115"/>
      <c r="C41115"/>
      <c r="D41115" s="13"/>
      <c r="E41115" s="13"/>
      <c r="K41115" s="23"/>
      <c r="O41115" s="21"/>
      <c r="P41115" s="27"/>
      <c r="Q41115" s="16"/>
      <c r="U41115" s="27"/>
    </row>
    <row r="41116" spans="2:21" x14ac:dyDescent="0.25">
      <c r="B41116"/>
      <c r="C41116"/>
      <c r="D41116" s="13"/>
      <c r="E41116" s="13"/>
      <c r="K41116" s="23"/>
      <c r="O41116" s="21"/>
      <c r="P41116" s="27"/>
      <c r="Q41116" s="16"/>
      <c r="U41116" s="27"/>
    </row>
    <row r="41117" spans="2:21" x14ac:dyDescent="0.25">
      <c r="B41117"/>
      <c r="C41117"/>
      <c r="D41117" s="13"/>
      <c r="E41117" s="13"/>
      <c r="K41117" s="23"/>
      <c r="O41117" s="21"/>
      <c r="P41117" s="27"/>
      <c r="Q41117" s="16"/>
      <c r="U41117" s="27"/>
    </row>
    <row r="41118" spans="2:21" x14ac:dyDescent="0.25">
      <c r="B41118"/>
      <c r="C41118"/>
      <c r="D41118" s="13"/>
      <c r="E41118" s="13"/>
      <c r="K41118" s="23"/>
      <c r="O41118" s="21"/>
      <c r="P41118" s="27"/>
      <c r="Q41118" s="16"/>
      <c r="U41118" s="27"/>
    </row>
    <row r="41119" spans="2:21" x14ac:dyDescent="0.25">
      <c r="B41119"/>
      <c r="C41119"/>
      <c r="D41119" s="13"/>
      <c r="E41119" s="13"/>
      <c r="K41119" s="23"/>
      <c r="O41119" s="21"/>
      <c r="P41119" s="27"/>
      <c r="Q41119" s="16"/>
      <c r="U41119" s="27"/>
    </row>
    <row r="41120" spans="2:21" x14ac:dyDescent="0.25">
      <c r="B41120"/>
      <c r="C41120"/>
      <c r="D41120" s="13"/>
      <c r="E41120" s="13"/>
      <c r="K41120" s="23"/>
      <c r="O41120" s="21"/>
      <c r="P41120" s="27"/>
      <c r="Q41120" s="16"/>
      <c r="U41120" s="27"/>
    </row>
    <row r="41121" spans="2:21" x14ac:dyDescent="0.25">
      <c r="B41121"/>
      <c r="C41121"/>
      <c r="D41121" s="13"/>
      <c r="E41121" s="13"/>
      <c r="K41121" s="23"/>
      <c r="O41121" s="21"/>
      <c r="P41121" s="27"/>
      <c r="Q41121" s="16"/>
      <c r="U41121" s="27"/>
    </row>
    <row r="41122" spans="2:21" x14ac:dyDescent="0.25">
      <c r="B41122"/>
      <c r="C41122"/>
      <c r="D41122" s="13"/>
      <c r="E41122" s="13"/>
      <c r="K41122" s="23"/>
      <c r="O41122" s="21"/>
      <c r="P41122" s="27"/>
      <c r="Q41122" s="16"/>
      <c r="U41122" s="27"/>
    </row>
    <row r="41123" spans="2:21" x14ac:dyDescent="0.25">
      <c r="B41123"/>
      <c r="C41123"/>
      <c r="D41123" s="13"/>
      <c r="E41123" s="13"/>
      <c r="K41123" s="23"/>
      <c r="O41123" s="21"/>
      <c r="P41123" s="27"/>
      <c r="Q41123" s="16"/>
      <c r="U41123" s="27"/>
    </row>
    <row r="41124" spans="2:21" x14ac:dyDescent="0.25">
      <c r="B41124"/>
      <c r="C41124"/>
      <c r="D41124" s="13"/>
      <c r="E41124" s="13"/>
      <c r="K41124" s="23"/>
      <c r="O41124" s="21"/>
      <c r="P41124" s="27"/>
      <c r="Q41124" s="16"/>
      <c r="U41124" s="27"/>
    </row>
    <row r="41125" spans="2:21" x14ac:dyDescent="0.25">
      <c r="B41125"/>
      <c r="C41125"/>
      <c r="D41125" s="13"/>
      <c r="E41125" s="13"/>
      <c r="K41125" s="23"/>
      <c r="O41125" s="21"/>
      <c r="P41125" s="27"/>
      <c r="Q41125" s="16"/>
      <c r="U41125" s="27"/>
    </row>
    <row r="41126" spans="2:21" x14ac:dyDescent="0.25">
      <c r="B41126"/>
      <c r="C41126"/>
      <c r="D41126" s="13"/>
      <c r="E41126" s="13"/>
      <c r="K41126" s="23"/>
      <c r="O41126" s="21"/>
      <c r="P41126" s="27"/>
      <c r="Q41126" s="16"/>
      <c r="U41126" s="27"/>
    </row>
    <row r="41127" spans="2:21" x14ac:dyDescent="0.25">
      <c r="B41127"/>
      <c r="C41127"/>
      <c r="D41127" s="13"/>
      <c r="E41127" s="13"/>
      <c r="K41127" s="23"/>
      <c r="O41127" s="21"/>
      <c r="P41127" s="27"/>
      <c r="Q41127" s="16"/>
      <c r="U41127" s="27"/>
    </row>
    <row r="41128" spans="2:21" x14ac:dyDescent="0.25">
      <c r="B41128"/>
      <c r="C41128"/>
      <c r="D41128" s="13"/>
      <c r="E41128" s="13"/>
      <c r="K41128" s="23"/>
      <c r="O41128" s="21"/>
      <c r="P41128" s="27"/>
      <c r="Q41128" s="16"/>
      <c r="U41128" s="27"/>
    </row>
    <row r="41129" spans="2:21" x14ac:dyDescent="0.25">
      <c r="B41129"/>
      <c r="C41129"/>
      <c r="D41129" s="13"/>
      <c r="E41129" s="13"/>
      <c r="K41129" s="23"/>
      <c r="O41129" s="21"/>
      <c r="P41129" s="27"/>
      <c r="Q41129" s="16"/>
      <c r="U41129" s="27"/>
    </row>
    <row r="41130" spans="2:21" x14ac:dyDescent="0.25">
      <c r="B41130"/>
      <c r="C41130"/>
      <c r="D41130" s="13"/>
      <c r="E41130" s="13"/>
      <c r="K41130" s="23"/>
      <c r="O41130" s="21"/>
      <c r="P41130" s="27"/>
      <c r="Q41130" s="16"/>
      <c r="U41130" s="27"/>
    </row>
    <row r="41131" spans="2:21" x14ac:dyDescent="0.25">
      <c r="B41131"/>
      <c r="C41131"/>
      <c r="D41131" s="13"/>
      <c r="E41131" s="13"/>
      <c r="K41131" s="23"/>
      <c r="O41131" s="21"/>
      <c r="P41131" s="27"/>
      <c r="Q41131" s="16"/>
      <c r="U41131" s="27"/>
    </row>
    <row r="41132" spans="2:21" x14ac:dyDescent="0.25">
      <c r="B41132"/>
      <c r="C41132"/>
      <c r="D41132" s="13"/>
      <c r="E41132" s="13"/>
      <c r="K41132" s="23"/>
      <c r="O41132" s="21"/>
      <c r="P41132" s="27"/>
      <c r="Q41132" s="16"/>
      <c r="U41132" s="27"/>
    </row>
    <row r="41133" spans="2:21" x14ac:dyDescent="0.25">
      <c r="B41133"/>
      <c r="C41133"/>
      <c r="D41133" s="13"/>
      <c r="E41133" s="13"/>
      <c r="K41133" s="23"/>
      <c r="O41133" s="21"/>
      <c r="P41133" s="27"/>
      <c r="Q41133" s="16"/>
      <c r="U41133" s="27"/>
    </row>
    <row r="41134" spans="2:21" x14ac:dyDescent="0.25">
      <c r="B41134"/>
      <c r="C41134"/>
      <c r="D41134" s="13"/>
      <c r="E41134" s="13"/>
      <c r="K41134" s="23"/>
      <c r="O41134" s="21"/>
      <c r="P41134" s="27"/>
      <c r="Q41134" s="16"/>
      <c r="U41134" s="27"/>
    </row>
    <row r="41135" spans="2:21" x14ac:dyDescent="0.25">
      <c r="B41135"/>
      <c r="C41135"/>
      <c r="D41135" s="13"/>
      <c r="E41135" s="13"/>
      <c r="K41135" s="23"/>
      <c r="O41135" s="21"/>
      <c r="P41135" s="27"/>
      <c r="Q41135" s="16"/>
      <c r="U41135" s="27"/>
    </row>
    <row r="41136" spans="2:21" x14ac:dyDescent="0.25">
      <c r="B41136"/>
      <c r="C41136"/>
      <c r="D41136" s="13"/>
      <c r="E41136" s="13"/>
      <c r="K41136" s="23"/>
      <c r="O41136" s="21"/>
      <c r="P41136" s="27"/>
      <c r="Q41136" s="16"/>
      <c r="U41136" s="27"/>
    </row>
    <row r="41137" spans="2:21" x14ac:dyDescent="0.25">
      <c r="B41137"/>
      <c r="C41137"/>
      <c r="D41137" s="13"/>
      <c r="E41137" s="13"/>
      <c r="K41137" s="23"/>
      <c r="O41137" s="21"/>
      <c r="P41137" s="27"/>
      <c r="Q41137" s="16"/>
      <c r="U41137" s="27"/>
    </row>
    <row r="41138" spans="2:21" x14ac:dyDescent="0.25">
      <c r="B41138"/>
      <c r="C41138"/>
      <c r="D41138" s="13"/>
      <c r="E41138" s="13"/>
      <c r="K41138" s="23"/>
      <c r="O41138" s="21"/>
      <c r="P41138" s="27"/>
      <c r="Q41138" s="16"/>
      <c r="U41138" s="27"/>
    </row>
    <row r="41139" spans="2:21" x14ac:dyDescent="0.25">
      <c r="B41139"/>
      <c r="C41139"/>
      <c r="D41139" s="13"/>
      <c r="E41139" s="13"/>
      <c r="K41139" s="23"/>
      <c r="O41139" s="21"/>
      <c r="P41139" s="27"/>
      <c r="Q41139" s="16"/>
      <c r="U41139" s="27"/>
    </row>
    <row r="41140" spans="2:21" x14ac:dyDescent="0.25">
      <c r="B41140"/>
      <c r="C41140"/>
      <c r="D41140" s="13"/>
      <c r="E41140" s="13"/>
      <c r="K41140" s="23"/>
      <c r="O41140" s="21"/>
      <c r="P41140" s="27"/>
      <c r="Q41140" s="16"/>
      <c r="U41140" s="27"/>
    </row>
    <row r="41141" spans="2:21" x14ac:dyDescent="0.25">
      <c r="B41141"/>
      <c r="C41141"/>
      <c r="D41141" s="13"/>
      <c r="E41141" s="13"/>
      <c r="K41141" s="23"/>
      <c r="O41141" s="21"/>
      <c r="P41141" s="27"/>
      <c r="Q41141" s="16"/>
      <c r="U41141" s="27"/>
    </row>
    <row r="41142" spans="2:21" x14ac:dyDescent="0.25">
      <c r="B41142"/>
      <c r="C41142"/>
      <c r="D41142" s="13"/>
      <c r="E41142" s="13"/>
      <c r="K41142" s="23"/>
      <c r="O41142" s="21"/>
      <c r="P41142" s="27"/>
      <c r="Q41142" s="16"/>
      <c r="U41142" s="27"/>
    </row>
    <row r="41143" spans="2:21" x14ac:dyDescent="0.25">
      <c r="B41143"/>
      <c r="C41143"/>
      <c r="D41143" s="13"/>
      <c r="E41143" s="13"/>
      <c r="K41143" s="23"/>
      <c r="O41143" s="21"/>
      <c r="P41143" s="27"/>
      <c r="Q41143" s="16"/>
      <c r="U41143" s="27"/>
    </row>
    <row r="41144" spans="2:21" x14ac:dyDescent="0.25">
      <c r="B41144"/>
      <c r="C41144"/>
      <c r="D41144" s="13"/>
      <c r="E41144" s="13"/>
      <c r="K41144" s="23"/>
      <c r="O41144" s="21"/>
      <c r="P41144" s="27"/>
      <c r="Q41144" s="16"/>
      <c r="U41144" s="27"/>
    </row>
    <row r="41145" spans="2:21" x14ac:dyDescent="0.25">
      <c r="B41145"/>
      <c r="C41145"/>
      <c r="D41145" s="13"/>
      <c r="E41145" s="13"/>
      <c r="K41145" s="23"/>
      <c r="O41145" s="21"/>
      <c r="P41145" s="27"/>
      <c r="Q41145" s="16"/>
      <c r="U41145" s="27"/>
    </row>
    <row r="41146" spans="2:21" x14ac:dyDescent="0.25">
      <c r="B41146"/>
      <c r="C41146"/>
      <c r="D41146" s="13"/>
      <c r="E41146" s="13"/>
      <c r="K41146" s="23"/>
      <c r="O41146" s="21"/>
      <c r="P41146" s="27"/>
      <c r="Q41146" s="16"/>
      <c r="U41146" s="27"/>
    </row>
    <row r="41147" spans="2:21" x14ac:dyDescent="0.25">
      <c r="B41147"/>
      <c r="C41147"/>
      <c r="D41147" s="13"/>
      <c r="E41147" s="13"/>
      <c r="K41147" s="23"/>
      <c r="O41147" s="21"/>
      <c r="P41147" s="27"/>
      <c r="Q41147" s="16"/>
      <c r="U41147" s="27"/>
    </row>
    <row r="41148" spans="2:21" x14ac:dyDescent="0.25">
      <c r="B41148"/>
      <c r="C41148"/>
      <c r="D41148" s="13"/>
      <c r="E41148" s="13"/>
      <c r="K41148" s="23"/>
      <c r="O41148" s="21"/>
      <c r="P41148" s="27"/>
      <c r="Q41148" s="16"/>
      <c r="U41148" s="27"/>
    </row>
    <row r="41149" spans="2:21" x14ac:dyDescent="0.25">
      <c r="B41149"/>
      <c r="C41149"/>
      <c r="D41149" s="13"/>
      <c r="E41149" s="13"/>
      <c r="K41149" s="23"/>
      <c r="O41149" s="21"/>
      <c r="P41149" s="27"/>
      <c r="Q41149" s="16"/>
      <c r="U41149" s="27"/>
    </row>
    <row r="41150" spans="2:21" x14ac:dyDescent="0.25">
      <c r="B41150"/>
      <c r="C41150"/>
      <c r="D41150" s="13"/>
      <c r="E41150" s="13"/>
      <c r="K41150" s="23"/>
      <c r="O41150" s="21"/>
      <c r="P41150" s="27"/>
      <c r="Q41150" s="16"/>
      <c r="U41150" s="27"/>
    </row>
    <row r="41151" spans="2:21" x14ac:dyDescent="0.25">
      <c r="B41151"/>
      <c r="C41151"/>
      <c r="D41151" s="13"/>
      <c r="E41151" s="13"/>
      <c r="K41151" s="23"/>
      <c r="O41151" s="21"/>
      <c r="P41151" s="27"/>
      <c r="Q41151" s="16"/>
      <c r="U41151" s="27"/>
    </row>
    <row r="41152" spans="2:21" x14ac:dyDescent="0.25">
      <c r="B41152"/>
      <c r="C41152"/>
      <c r="D41152" s="13"/>
      <c r="E41152" s="13"/>
      <c r="K41152" s="23"/>
      <c r="O41152" s="21"/>
      <c r="P41152" s="27"/>
      <c r="Q41152" s="16"/>
      <c r="U41152" s="27"/>
    </row>
    <row r="41153" spans="2:21" x14ac:dyDescent="0.25">
      <c r="B41153"/>
      <c r="C41153"/>
      <c r="D41153" s="13"/>
      <c r="E41153" s="13"/>
      <c r="K41153" s="23"/>
      <c r="O41153" s="21"/>
      <c r="P41153" s="27"/>
      <c r="Q41153" s="16"/>
      <c r="U41153" s="27"/>
    </row>
    <row r="41154" spans="2:21" x14ac:dyDescent="0.25">
      <c r="B41154"/>
      <c r="C41154"/>
      <c r="D41154" s="13"/>
      <c r="E41154" s="13"/>
      <c r="K41154" s="23"/>
      <c r="O41154" s="21"/>
      <c r="P41154" s="27"/>
      <c r="Q41154" s="16"/>
      <c r="U41154" s="27"/>
    </row>
    <row r="41155" spans="2:21" x14ac:dyDescent="0.25">
      <c r="B41155"/>
      <c r="C41155"/>
      <c r="D41155" s="13"/>
      <c r="E41155" s="13"/>
      <c r="K41155" s="23"/>
      <c r="O41155" s="21"/>
      <c r="P41155" s="27"/>
      <c r="Q41155" s="16"/>
      <c r="U41155" s="27"/>
    </row>
    <row r="41156" spans="2:21" x14ac:dyDescent="0.25">
      <c r="B41156"/>
      <c r="C41156"/>
      <c r="D41156" s="13"/>
      <c r="E41156" s="13"/>
      <c r="K41156" s="23"/>
      <c r="O41156" s="21"/>
      <c r="P41156" s="27"/>
      <c r="Q41156" s="16"/>
      <c r="U41156" s="27"/>
    </row>
    <row r="41157" spans="2:21" x14ac:dyDescent="0.25">
      <c r="B41157"/>
      <c r="C41157"/>
      <c r="D41157" s="13"/>
      <c r="E41157" s="13"/>
      <c r="K41157" s="23"/>
      <c r="O41157" s="21"/>
      <c r="P41157" s="27"/>
      <c r="Q41157" s="16"/>
      <c r="U41157" s="27"/>
    </row>
    <row r="41158" spans="2:21" x14ac:dyDescent="0.25">
      <c r="B41158"/>
      <c r="C41158"/>
      <c r="D41158" s="13"/>
      <c r="E41158" s="13"/>
      <c r="K41158" s="23"/>
      <c r="O41158" s="21"/>
      <c r="P41158" s="27"/>
      <c r="Q41158" s="16"/>
      <c r="U41158" s="27"/>
    </row>
    <row r="41159" spans="2:21" x14ac:dyDescent="0.25">
      <c r="B41159"/>
      <c r="C41159"/>
      <c r="D41159" s="13"/>
      <c r="E41159" s="13"/>
      <c r="K41159" s="23"/>
      <c r="O41159" s="21"/>
      <c r="P41159" s="27"/>
      <c r="Q41159" s="16"/>
      <c r="U41159" s="27"/>
    </row>
    <row r="41160" spans="2:21" x14ac:dyDescent="0.25">
      <c r="B41160"/>
      <c r="C41160"/>
      <c r="D41160" s="13"/>
      <c r="E41160" s="13"/>
      <c r="K41160" s="23"/>
      <c r="O41160" s="21"/>
      <c r="P41160" s="27"/>
      <c r="Q41160" s="16"/>
      <c r="U41160" s="27"/>
    </row>
    <row r="41161" spans="2:21" x14ac:dyDescent="0.25">
      <c r="B41161"/>
      <c r="C41161"/>
      <c r="D41161" s="13"/>
      <c r="E41161" s="13"/>
      <c r="K41161" s="23"/>
      <c r="O41161" s="21"/>
      <c r="P41161" s="27"/>
      <c r="Q41161" s="16"/>
      <c r="U41161" s="27"/>
    </row>
    <row r="41162" spans="2:21" x14ac:dyDescent="0.25">
      <c r="B41162"/>
      <c r="C41162"/>
      <c r="D41162" s="13"/>
      <c r="E41162" s="13"/>
      <c r="K41162" s="23"/>
      <c r="O41162" s="21"/>
      <c r="P41162" s="27"/>
      <c r="Q41162" s="16"/>
      <c r="U41162" s="27"/>
    </row>
    <row r="41163" spans="2:21" x14ac:dyDescent="0.25">
      <c r="B41163"/>
      <c r="C41163"/>
      <c r="D41163" s="13"/>
      <c r="E41163" s="13"/>
      <c r="K41163" s="23"/>
      <c r="O41163" s="21"/>
      <c r="P41163" s="27"/>
      <c r="Q41163" s="16"/>
      <c r="U41163" s="27"/>
    </row>
    <row r="41164" spans="2:21" x14ac:dyDescent="0.25">
      <c r="B41164"/>
      <c r="C41164"/>
      <c r="D41164" s="13"/>
      <c r="E41164" s="13"/>
      <c r="K41164" s="23"/>
      <c r="O41164" s="21"/>
      <c r="P41164" s="27"/>
      <c r="Q41164" s="16"/>
      <c r="U41164" s="27"/>
    </row>
    <row r="41165" spans="2:21" x14ac:dyDescent="0.25">
      <c r="B41165"/>
      <c r="C41165"/>
      <c r="D41165" s="13"/>
      <c r="E41165" s="13"/>
      <c r="K41165" s="23"/>
      <c r="O41165" s="21"/>
      <c r="P41165" s="27"/>
      <c r="Q41165" s="16"/>
      <c r="U41165" s="27"/>
    </row>
    <row r="41166" spans="2:21" x14ac:dyDescent="0.25">
      <c r="B41166"/>
      <c r="C41166"/>
      <c r="D41166" s="13"/>
      <c r="E41166" s="13"/>
      <c r="K41166" s="23"/>
      <c r="O41166" s="21"/>
      <c r="P41166" s="27"/>
      <c r="Q41166" s="16"/>
      <c r="U41166" s="27"/>
    </row>
    <row r="41167" spans="2:21" x14ac:dyDescent="0.25">
      <c r="B41167"/>
      <c r="C41167"/>
      <c r="D41167" s="13"/>
      <c r="E41167" s="13"/>
      <c r="K41167" s="23"/>
      <c r="O41167" s="21"/>
      <c r="P41167" s="27"/>
      <c r="Q41167" s="16"/>
      <c r="U41167" s="27"/>
    </row>
    <row r="41168" spans="2:21" x14ac:dyDescent="0.25">
      <c r="B41168"/>
      <c r="C41168"/>
      <c r="D41168" s="13"/>
      <c r="E41168" s="13"/>
      <c r="K41168" s="23"/>
      <c r="O41168" s="21"/>
      <c r="P41168" s="27"/>
      <c r="Q41168" s="16"/>
      <c r="U41168" s="27"/>
    </row>
    <row r="41169" spans="2:21" x14ac:dyDescent="0.25">
      <c r="B41169"/>
      <c r="C41169"/>
      <c r="D41169" s="13"/>
      <c r="E41169" s="13"/>
      <c r="K41169" s="23"/>
      <c r="O41169" s="21"/>
      <c r="P41169" s="27"/>
      <c r="Q41169" s="16"/>
      <c r="U41169" s="27"/>
    </row>
    <row r="41170" spans="2:21" x14ac:dyDescent="0.25">
      <c r="B41170"/>
      <c r="C41170"/>
      <c r="D41170" s="13"/>
      <c r="E41170" s="13"/>
      <c r="K41170" s="23"/>
      <c r="O41170" s="21"/>
      <c r="P41170" s="27"/>
      <c r="Q41170" s="16"/>
      <c r="U41170" s="27"/>
    </row>
    <row r="41171" spans="2:21" x14ac:dyDescent="0.25">
      <c r="B41171"/>
      <c r="C41171"/>
      <c r="D41171" s="13"/>
      <c r="E41171" s="13"/>
      <c r="K41171" s="23"/>
      <c r="O41171" s="21"/>
      <c r="P41171" s="27"/>
      <c r="Q41171" s="16"/>
      <c r="U41171" s="27"/>
    </row>
    <row r="41172" spans="2:21" x14ac:dyDescent="0.25">
      <c r="B41172"/>
      <c r="C41172"/>
      <c r="D41172" s="13"/>
      <c r="E41172" s="13"/>
      <c r="K41172" s="23"/>
      <c r="O41172" s="21"/>
      <c r="P41172" s="27"/>
      <c r="Q41172" s="16"/>
      <c r="U41172" s="27"/>
    </row>
    <row r="41173" spans="2:21" x14ac:dyDescent="0.25">
      <c r="B41173"/>
      <c r="C41173"/>
      <c r="D41173" s="13"/>
      <c r="E41173" s="13"/>
      <c r="K41173" s="23"/>
      <c r="O41173" s="21"/>
      <c r="P41173" s="27"/>
      <c r="Q41173" s="16"/>
      <c r="U41173" s="27"/>
    </row>
    <row r="41174" spans="2:21" x14ac:dyDescent="0.25">
      <c r="B41174"/>
      <c r="C41174"/>
      <c r="D41174" s="13"/>
      <c r="E41174" s="13"/>
      <c r="K41174" s="23"/>
      <c r="O41174" s="21"/>
      <c r="P41174" s="27"/>
      <c r="Q41174" s="16"/>
      <c r="U41174" s="27"/>
    </row>
    <row r="41175" spans="2:21" x14ac:dyDescent="0.25">
      <c r="B41175"/>
      <c r="C41175"/>
      <c r="D41175" s="13"/>
      <c r="E41175" s="13"/>
      <c r="K41175" s="23"/>
      <c r="O41175" s="21"/>
      <c r="P41175" s="27"/>
      <c r="Q41175" s="16"/>
      <c r="U41175" s="27"/>
    </row>
    <row r="41176" spans="2:21" x14ac:dyDescent="0.25">
      <c r="B41176"/>
      <c r="C41176"/>
      <c r="D41176" s="13"/>
      <c r="E41176" s="13"/>
      <c r="K41176" s="23"/>
      <c r="O41176" s="21"/>
      <c r="P41176" s="27"/>
      <c r="Q41176" s="16"/>
      <c r="U41176" s="27"/>
    </row>
    <row r="41177" spans="2:21" x14ac:dyDescent="0.25">
      <c r="B41177"/>
      <c r="C41177"/>
      <c r="D41177" s="13"/>
      <c r="E41177" s="13"/>
      <c r="K41177" s="23"/>
      <c r="O41177" s="21"/>
      <c r="P41177" s="27"/>
      <c r="Q41177" s="16"/>
      <c r="U41177" s="27"/>
    </row>
    <row r="41178" spans="2:21" x14ac:dyDescent="0.25">
      <c r="B41178"/>
      <c r="C41178"/>
      <c r="D41178" s="13"/>
      <c r="E41178" s="13"/>
      <c r="K41178" s="23"/>
      <c r="O41178" s="21"/>
      <c r="P41178" s="27"/>
      <c r="Q41178" s="16"/>
      <c r="U41178" s="27"/>
    </row>
    <row r="41179" spans="2:21" x14ac:dyDescent="0.25">
      <c r="B41179"/>
      <c r="C41179"/>
      <c r="D41179" s="13"/>
      <c r="E41179" s="13"/>
      <c r="K41179" s="23"/>
      <c r="O41179" s="21"/>
      <c r="P41179" s="27"/>
      <c r="Q41179" s="16"/>
      <c r="U41179" s="27"/>
    </row>
    <row r="41180" spans="2:21" x14ac:dyDescent="0.25">
      <c r="B41180"/>
      <c r="C41180"/>
      <c r="D41180" s="13"/>
      <c r="E41180" s="13"/>
      <c r="K41180" s="23"/>
      <c r="O41180" s="21"/>
      <c r="P41180" s="27"/>
      <c r="Q41180" s="16"/>
      <c r="U41180" s="27"/>
    </row>
    <row r="41181" spans="2:21" x14ac:dyDescent="0.25">
      <c r="B41181"/>
      <c r="C41181"/>
      <c r="D41181" s="13"/>
      <c r="E41181" s="13"/>
      <c r="K41181" s="23"/>
      <c r="O41181" s="21"/>
      <c r="P41181" s="27"/>
      <c r="Q41181" s="16"/>
      <c r="U41181" s="27"/>
    </row>
    <row r="41182" spans="2:21" x14ac:dyDescent="0.25">
      <c r="B41182"/>
      <c r="C41182"/>
      <c r="D41182" s="13"/>
      <c r="E41182" s="13"/>
      <c r="K41182" s="23"/>
      <c r="O41182" s="21"/>
      <c r="P41182" s="27"/>
      <c r="Q41182" s="16"/>
      <c r="U41182" s="27"/>
    </row>
    <row r="41183" spans="2:21" x14ac:dyDescent="0.25">
      <c r="B41183"/>
      <c r="C41183"/>
      <c r="D41183" s="13"/>
      <c r="E41183" s="13"/>
      <c r="K41183" s="23"/>
      <c r="O41183" s="21"/>
      <c r="P41183" s="27"/>
      <c r="Q41183" s="16"/>
      <c r="U41183" s="27"/>
    </row>
    <row r="41184" spans="2:21" x14ac:dyDescent="0.25">
      <c r="B41184"/>
      <c r="C41184"/>
      <c r="D41184" s="13"/>
      <c r="E41184" s="13"/>
      <c r="K41184" s="23"/>
      <c r="O41184" s="21"/>
      <c r="P41184" s="27"/>
      <c r="Q41184" s="16"/>
      <c r="U41184" s="27"/>
    </row>
    <row r="41185" spans="2:21" x14ac:dyDescent="0.25">
      <c r="B41185"/>
      <c r="C41185"/>
      <c r="D41185" s="13"/>
      <c r="E41185" s="13"/>
      <c r="K41185" s="23"/>
      <c r="O41185" s="21"/>
      <c r="P41185" s="27"/>
      <c r="Q41185" s="16"/>
      <c r="U41185" s="27"/>
    </row>
    <row r="41186" spans="2:21" x14ac:dyDescent="0.25">
      <c r="B41186"/>
      <c r="C41186"/>
      <c r="D41186" s="13"/>
      <c r="E41186" s="13"/>
      <c r="K41186" s="23"/>
      <c r="O41186" s="21"/>
      <c r="P41186" s="27"/>
      <c r="Q41186" s="16"/>
      <c r="U41186" s="27"/>
    </row>
    <row r="41187" spans="2:21" x14ac:dyDescent="0.25">
      <c r="B41187"/>
      <c r="C41187"/>
      <c r="D41187" s="13"/>
      <c r="E41187" s="13"/>
      <c r="K41187" s="23"/>
      <c r="O41187" s="21"/>
      <c r="P41187" s="27"/>
      <c r="Q41187" s="16"/>
      <c r="U41187" s="27"/>
    </row>
    <row r="41188" spans="2:21" x14ac:dyDescent="0.25">
      <c r="B41188"/>
      <c r="C41188"/>
      <c r="D41188" s="13"/>
      <c r="E41188" s="13"/>
      <c r="K41188" s="23"/>
      <c r="O41188" s="21"/>
      <c r="P41188" s="27"/>
      <c r="Q41188" s="16"/>
      <c r="U41188" s="27"/>
    </row>
    <row r="41189" spans="2:21" x14ac:dyDescent="0.25">
      <c r="B41189"/>
      <c r="C41189"/>
      <c r="D41189" s="13"/>
      <c r="E41189" s="13"/>
      <c r="K41189" s="23"/>
      <c r="O41189" s="21"/>
      <c r="P41189" s="27"/>
      <c r="Q41189" s="16"/>
      <c r="U41189" s="27"/>
    </row>
    <row r="41190" spans="2:21" x14ac:dyDescent="0.25">
      <c r="B41190"/>
      <c r="C41190"/>
      <c r="D41190" s="13"/>
      <c r="E41190" s="13"/>
      <c r="K41190" s="23"/>
      <c r="O41190" s="21"/>
      <c r="P41190" s="27"/>
      <c r="Q41190" s="16"/>
      <c r="U41190" s="27"/>
    </row>
    <row r="41191" spans="2:21" x14ac:dyDescent="0.25">
      <c r="B41191"/>
      <c r="C41191"/>
      <c r="D41191" s="13"/>
      <c r="E41191" s="13"/>
      <c r="K41191" s="23"/>
      <c r="O41191" s="21"/>
      <c r="P41191" s="27"/>
      <c r="Q41191" s="16"/>
      <c r="U41191" s="27"/>
    </row>
    <row r="41192" spans="2:21" x14ac:dyDescent="0.25">
      <c r="B41192"/>
      <c r="C41192"/>
      <c r="D41192" s="13"/>
      <c r="E41192" s="13"/>
      <c r="K41192" s="23"/>
      <c r="O41192" s="21"/>
      <c r="P41192" s="27"/>
      <c r="Q41192" s="16"/>
      <c r="U41192" s="27"/>
    </row>
    <row r="41193" spans="2:21" x14ac:dyDescent="0.25">
      <c r="B41193"/>
      <c r="C41193"/>
      <c r="D41193" s="13"/>
      <c r="E41193" s="13"/>
      <c r="K41193" s="23"/>
      <c r="O41193" s="21"/>
      <c r="P41193" s="27"/>
      <c r="Q41193" s="16"/>
      <c r="U41193" s="27"/>
    </row>
    <row r="41194" spans="2:21" x14ac:dyDescent="0.25">
      <c r="B41194"/>
      <c r="C41194"/>
      <c r="D41194" s="13"/>
      <c r="E41194" s="13"/>
      <c r="K41194" s="23"/>
      <c r="O41194" s="21"/>
      <c r="P41194" s="27"/>
      <c r="Q41194" s="16"/>
      <c r="U41194" s="27"/>
    </row>
    <row r="41195" spans="2:21" x14ac:dyDescent="0.25">
      <c r="B41195"/>
      <c r="C41195"/>
      <c r="D41195" s="13"/>
      <c r="E41195" s="13"/>
      <c r="K41195" s="23"/>
      <c r="O41195" s="21"/>
      <c r="P41195" s="27"/>
      <c r="Q41195" s="16"/>
      <c r="U41195" s="27"/>
    </row>
    <row r="41196" spans="2:21" x14ac:dyDescent="0.25">
      <c r="B41196"/>
      <c r="C41196"/>
      <c r="D41196" s="13"/>
      <c r="E41196" s="13"/>
      <c r="K41196" s="23"/>
      <c r="O41196" s="21"/>
      <c r="P41196" s="27"/>
      <c r="Q41196" s="16"/>
      <c r="U41196" s="27"/>
    </row>
    <row r="41197" spans="2:21" x14ac:dyDescent="0.25">
      <c r="B41197"/>
      <c r="C41197"/>
      <c r="D41197" s="13"/>
      <c r="E41197" s="13"/>
      <c r="K41197" s="23"/>
      <c r="O41197" s="21"/>
      <c r="P41197" s="27"/>
      <c r="Q41197" s="16"/>
      <c r="U41197" s="27"/>
    </row>
    <row r="41198" spans="2:21" x14ac:dyDescent="0.25">
      <c r="B41198"/>
      <c r="C41198"/>
      <c r="D41198" s="13"/>
      <c r="E41198" s="13"/>
      <c r="K41198" s="23"/>
      <c r="O41198" s="21"/>
      <c r="P41198" s="27"/>
      <c r="Q41198" s="16"/>
      <c r="U41198" s="27"/>
    </row>
    <row r="41199" spans="2:21" x14ac:dyDescent="0.25">
      <c r="B41199"/>
      <c r="C41199"/>
      <c r="D41199" s="13"/>
      <c r="E41199" s="13"/>
      <c r="K41199" s="23"/>
      <c r="O41199" s="21"/>
      <c r="P41199" s="27"/>
      <c r="Q41199" s="16"/>
      <c r="U41199" s="27"/>
    </row>
    <row r="41200" spans="2:21" x14ac:dyDescent="0.25">
      <c r="B41200"/>
      <c r="C41200"/>
      <c r="D41200" s="13"/>
      <c r="E41200" s="13"/>
      <c r="K41200" s="23"/>
      <c r="O41200" s="21"/>
      <c r="P41200" s="27"/>
      <c r="Q41200" s="16"/>
      <c r="U41200" s="27"/>
    </row>
    <row r="41201" spans="2:21" x14ac:dyDescent="0.25">
      <c r="B41201"/>
      <c r="C41201"/>
      <c r="D41201" s="13"/>
      <c r="E41201" s="13"/>
      <c r="K41201" s="23"/>
      <c r="O41201" s="21"/>
      <c r="P41201" s="27"/>
      <c r="Q41201" s="16"/>
      <c r="U41201" s="27"/>
    </row>
    <row r="41202" spans="2:21" x14ac:dyDescent="0.25">
      <c r="B41202"/>
      <c r="C41202"/>
      <c r="D41202" s="13"/>
      <c r="E41202" s="13"/>
      <c r="K41202" s="23"/>
      <c r="O41202" s="21"/>
      <c r="P41202" s="27"/>
      <c r="Q41202" s="16"/>
      <c r="U41202" s="27"/>
    </row>
    <row r="41203" spans="2:21" x14ac:dyDescent="0.25">
      <c r="B41203"/>
      <c r="C41203"/>
      <c r="D41203" s="13"/>
      <c r="E41203" s="13"/>
      <c r="K41203" s="23"/>
      <c r="O41203" s="21"/>
      <c r="P41203" s="27"/>
      <c r="Q41203" s="16"/>
      <c r="U41203" s="27"/>
    </row>
    <row r="41204" spans="2:21" x14ac:dyDescent="0.25">
      <c r="B41204"/>
      <c r="C41204"/>
      <c r="D41204" s="13"/>
      <c r="E41204" s="13"/>
      <c r="K41204" s="23"/>
      <c r="O41204" s="21"/>
      <c r="P41204" s="27"/>
      <c r="Q41204" s="16"/>
      <c r="U41204" s="27"/>
    </row>
    <row r="41205" spans="2:21" x14ac:dyDescent="0.25">
      <c r="B41205"/>
      <c r="C41205"/>
      <c r="D41205" s="13"/>
      <c r="E41205" s="13"/>
      <c r="K41205" s="23"/>
      <c r="O41205" s="21"/>
      <c r="P41205" s="27"/>
      <c r="Q41205" s="16"/>
      <c r="U41205" s="27"/>
    </row>
    <row r="41206" spans="2:21" x14ac:dyDescent="0.25">
      <c r="B41206"/>
      <c r="C41206"/>
      <c r="D41206" s="13"/>
      <c r="E41206" s="13"/>
      <c r="K41206" s="23"/>
      <c r="O41206" s="21"/>
      <c r="P41206" s="27"/>
      <c r="Q41206" s="16"/>
      <c r="U41206" s="27"/>
    </row>
    <row r="41207" spans="2:21" x14ac:dyDescent="0.25">
      <c r="B41207"/>
      <c r="C41207"/>
      <c r="D41207" s="13"/>
      <c r="E41207" s="13"/>
      <c r="K41207" s="23"/>
      <c r="O41207" s="21"/>
      <c r="P41207" s="27"/>
      <c r="Q41207" s="16"/>
      <c r="U41207" s="27"/>
    </row>
    <row r="41208" spans="2:21" x14ac:dyDescent="0.25">
      <c r="B41208"/>
      <c r="C41208"/>
      <c r="D41208" s="13"/>
      <c r="E41208" s="13"/>
      <c r="K41208" s="23"/>
      <c r="O41208" s="21"/>
      <c r="P41208" s="27"/>
      <c r="Q41208" s="16"/>
      <c r="U41208" s="27"/>
    </row>
    <row r="41209" spans="2:21" x14ac:dyDescent="0.25">
      <c r="B41209"/>
      <c r="C41209"/>
      <c r="D41209" s="13"/>
      <c r="E41209" s="13"/>
      <c r="K41209" s="23"/>
      <c r="O41209" s="21"/>
      <c r="P41209" s="27"/>
      <c r="Q41209" s="16"/>
      <c r="U41209" s="27"/>
    </row>
    <row r="41210" spans="2:21" x14ac:dyDescent="0.25">
      <c r="B41210"/>
      <c r="C41210"/>
      <c r="D41210" s="13"/>
      <c r="E41210" s="13"/>
      <c r="K41210" s="23"/>
      <c r="O41210" s="21"/>
      <c r="P41210" s="27"/>
      <c r="Q41210" s="16"/>
      <c r="U41210" s="27"/>
    </row>
    <row r="41211" spans="2:21" x14ac:dyDescent="0.25">
      <c r="B41211"/>
      <c r="C41211"/>
      <c r="D41211" s="13"/>
      <c r="E41211" s="13"/>
      <c r="K41211" s="23"/>
      <c r="O41211" s="21"/>
      <c r="P41211" s="27"/>
      <c r="Q41211" s="16"/>
      <c r="U41211" s="27"/>
    </row>
    <row r="41212" spans="2:21" x14ac:dyDescent="0.25">
      <c r="B41212"/>
      <c r="C41212"/>
      <c r="D41212" s="13"/>
      <c r="E41212" s="13"/>
      <c r="K41212" s="23"/>
      <c r="O41212" s="21"/>
      <c r="P41212" s="27"/>
      <c r="Q41212" s="16"/>
      <c r="U41212" s="27"/>
    </row>
    <row r="41213" spans="2:21" x14ac:dyDescent="0.25">
      <c r="B41213"/>
      <c r="C41213"/>
      <c r="D41213" s="13"/>
      <c r="E41213" s="13"/>
      <c r="K41213" s="23"/>
      <c r="O41213" s="21"/>
      <c r="P41213" s="27"/>
      <c r="Q41213" s="16"/>
      <c r="U41213" s="27"/>
    </row>
    <row r="41214" spans="2:21" x14ac:dyDescent="0.25">
      <c r="B41214"/>
      <c r="C41214"/>
      <c r="D41214" s="13"/>
      <c r="E41214" s="13"/>
      <c r="K41214" s="23"/>
      <c r="O41214" s="21"/>
      <c r="P41214" s="27"/>
      <c r="Q41214" s="16"/>
      <c r="U41214" s="27"/>
    </row>
    <row r="41215" spans="2:21" x14ac:dyDescent="0.25">
      <c r="B41215"/>
      <c r="C41215"/>
      <c r="D41215" s="13"/>
      <c r="E41215" s="13"/>
      <c r="K41215" s="23"/>
      <c r="O41215" s="21"/>
      <c r="P41215" s="27"/>
      <c r="Q41215" s="16"/>
      <c r="U41215" s="27"/>
    </row>
    <row r="41216" spans="2:21" x14ac:dyDescent="0.25">
      <c r="B41216"/>
      <c r="C41216"/>
      <c r="D41216" s="13"/>
      <c r="E41216" s="13"/>
      <c r="K41216" s="23"/>
      <c r="O41216" s="21"/>
      <c r="P41216" s="27"/>
      <c r="Q41216" s="16"/>
      <c r="U41216" s="27"/>
    </row>
    <row r="41217" spans="2:21" x14ac:dyDescent="0.25">
      <c r="B41217"/>
      <c r="C41217"/>
      <c r="D41217" s="13"/>
      <c r="E41217" s="13"/>
      <c r="K41217" s="23"/>
      <c r="O41217" s="21"/>
      <c r="P41217" s="27"/>
      <c r="Q41217" s="16"/>
      <c r="U41217" s="27"/>
    </row>
    <row r="41218" spans="2:21" x14ac:dyDescent="0.25">
      <c r="B41218"/>
      <c r="C41218"/>
      <c r="D41218" s="13"/>
      <c r="E41218" s="13"/>
      <c r="K41218" s="23"/>
      <c r="O41218" s="21"/>
      <c r="P41218" s="27"/>
      <c r="Q41218" s="16"/>
      <c r="U41218" s="27"/>
    </row>
    <row r="41219" spans="2:21" x14ac:dyDescent="0.25">
      <c r="B41219"/>
      <c r="C41219"/>
      <c r="D41219" s="13"/>
      <c r="E41219" s="13"/>
      <c r="K41219" s="23"/>
      <c r="O41219" s="21"/>
      <c r="P41219" s="27"/>
      <c r="Q41219" s="16"/>
      <c r="U41219" s="27"/>
    </row>
    <row r="41220" spans="2:21" x14ac:dyDescent="0.25">
      <c r="B41220"/>
      <c r="C41220"/>
      <c r="D41220" s="13"/>
      <c r="E41220" s="13"/>
      <c r="K41220" s="23"/>
      <c r="O41220" s="21"/>
      <c r="P41220" s="27"/>
      <c r="Q41220" s="16"/>
      <c r="U41220" s="27"/>
    </row>
    <row r="41221" spans="2:21" x14ac:dyDescent="0.25">
      <c r="B41221"/>
      <c r="C41221"/>
      <c r="D41221" s="13"/>
      <c r="E41221" s="13"/>
      <c r="K41221" s="23"/>
      <c r="O41221" s="21"/>
      <c r="P41221" s="27"/>
      <c r="Q41221" s="16"/>
      <c r="U41221" s="27"/>
    </row>
    <row r="41222" spans="2:21" x14ac:dyDescent="0.25">
      <c r="B41222"/>
      <c r="C41222"/>
      <c r="D41222" s="13"/>
      <c r="E41222" s="13"/>
      <c r="K41222" s="23"/>
      <c r="O41222" s="21"/>
      <c r="P41222" s="27"/>
      <c r="Q41222" s="16"/>
      <c r="U41222" s="27"/>
    </row>
    <row r="41223" spans="2:21" x14ac:dyDescent="0.25">
      <c r="B41223"/>
      <c r="C41223"/>
      <c r="D41223" s="13"/>
      <c r="E41223" s="13"/>
      <c r="K41223" s="23"/>
      <c r="O41223" s="21"/>
      <c r="P41223" s="27"/>
      <c r="Q41223" s="16"/>
      <c r="U41223" s="27"/>
    </row>
    <row r="41224" spans="2:21" x14ac:dyDescent="0.25">
      <c r="B41224"/>
      <c r="C41224"/>
      <c r="D41224" s="13"/>
      <c r="E41224" s="13"/>
      <c r="K41224" s="23"/>
      <c r="O41224" s="21"/>
      <c r="P41224" s="27"/>
      <c r="Q41224" s="16"/>
      <c r="U41224" s="27"/>
    </row>
    <row r="41225" spans="2:21" x14ac:dyDescent="0.25">
      <c r="B41225"/>
      <c r="C41225"/>
      <c r="D41225" s="13"/>
      <c r="E41225" s="13"/>
      <c r="K41225" s="23"/>
      <c r="O41225" s="21"/>
      <c r="P41225" s="27"/>
      <c r="Q41225" s="16"/>
      <c r="U41225" s="27"/>
    </row>
    <row r="41226" spans="2:21" x14ac:dyDescent="0.25">
      <c r="B41226"/>
      <c r="C41226"/>
      <c r="D41226" s="13"/>
      <c r="E41226" s="13"/>
      <c r="K41226" s="23"/>
      <c r="O41226" s="21"/>
      <c r="P41226" s="27"/>
      <c r="Q41226" s="16"/>
      <c r="U41226" s="27"/>
    </row>
    <row r="41227" spans="2:21" x14ac:dyDescent="0.25">
      <c r="B41227"/>
      <c r="C41227"/>
      <c r="D41227" s="13"/>
      <c r="E41227" s="13"/>
      <c r="K41227" s="23"/>
      <c r="O41227" s="21"/>
      <c r="P41227" s="27"/>
      <c r="Q41227" s="16"/>
      <c r="U41227" s="27"/>
    </row>
    <row r="41228" spans="2:21" x14ac:dyDescent="0.25">
      <c r="B41228"/>
      <c r="C41228"/>
      <c r="D41228" s="13"/>
      <c r="E41228" s="13"/>
      <c r="K41228" s="23"/>
      <c r="O41228" s="21"/>
      <c r="P41228" s="27"/>
      <c r="Q41228" s="16"/>
      <c r="U41228" s="27"/>
    </row>
    <row r="41229" spans="2:21" x14ac:dyDescent="0.25">
      <c r="B41229"/>
      <c r="C41229"/>
      <c r="D41229" s="13"/>
      <c r="E41229" s="13"/>
      <c r="K41229" s="23"/>
      <c r="O41229" s="21"/>
      <c r="P41229" s="27"/>
      <c r="Q41229" s="16"/>
      <c r="U41229" s="27"/>
    </row>
    <row r="41230" spans="2:21" x14ac:dyDescent="0.25">
      <c r="B41230"/>
      <c r="C41230"/>
      <c r="D41230" s="13"/>
      <c r="E41230" s="13"/>
      <c r="K41230" s="23"/>
      <c r="O41230" s="21"/>
      <c r="P41230" s="27"/>
      <c r="Q41230" s="16"/>
      <c r="U41230" s="27"/>
    </row>
    <row r="41231" spans="2:21" x14ac:dyDescent="0.25">
      <c r="B41231"/>
      <c r="C41231"/>
      <c r="D41231" s="13"/>
      <c r="E41231" s="13"/>
      <c r="K41231" s="23"/>
      <c r="O41231" s="21"/>
      <c r="P41231" s="27"/>
      <c r="Q41231" s="16"/>
      <c r="U41231" s="27"/>
    </row>
    <row r="41232" spans="2:21" x14ac:dyDescent="0.25">
      <c r="B41232"/>
      <c r="C41232"/>
      <c r="D41232" s="13"/>
      <c r="E41232" s="13"/>
      <c r="K41232" s="23"/>
      <c r="O41232" s="21"/>
      <c r="P41232" s="27"/>
      <c r="Q41232" s="16"/>
      <c r="U41232" s="27"/>
    </row>
    <row r="41233" spans="2:21" x14ac:dyDescent="0.25">
      <c r="B41233"/>
      <c r="C41233"/>
      <c r="D41233" s="13"/>
      <c r="E41233" s="13"/>
      <c r="K41233" s="23"/>
      <c r="O41233" s="21"/>
      <c r="P41233" s="27"/>
      <c r="Q41233" s="16"/>
      <c r="U41233" s="27"/>
    </row>
    <row r="41234" spans="2:21" x14ac:dyDescent="0.25">
      <c r="B41234"/>
      <c r="C41234"/>
      <c r="D41234" s="13"/>
      <c r="E41234" s="13"/>
      <c r="K41234" s="23"/>
      <c r="O41234" s="21"/>
      <c r="P41234" s="27"/>
      <c r="Q41234" s="16"/>
      <c r="U41234" s="27"/>
    </row>
    <row r="41235" spans="2:21" x14ac:dyDescent="0.25">
      <c r="B41235"/>
      <c r="C41235"/>
      <c r="D41235" s="13"/>
      <c r="E41235" s="13"/>
      <c r="K41235" s="23"/>
      <c r="O41235" s="21"/>
      <c r="P41235" s="27"/>
      <c r="Q41235" s="16"/>
      <c r="U41235" s="27"/>
    </row>
    <row r="41236" spans="2:21" x14ac:dyDescent="0.25">
      <c r="B41236"/>
      <c r="C41236"/>
      <c r="D41236" s="13"/>
      <c r="E41236" s="13"/>
      <c r="K41236" s="23"/>
      <c r="O41236" s="21"/>
      <c r="P41236" s="27"/>
      <c r="Q41236" s="16"/>
      <c r="U41236" s="27"/>
    </row>
    <row r="41237" spans="2:21" x14ac:dyDescent="0.25">
      <c r="B41237"/>
      <c r="C41237"/>
      <c r="D41237" s="13"/>
      <c r="E41237" s="13"/>
      <c r="K41237" s="23"/>
      <c r="O41237" s="21"/>
      <c r="P41237" s="27"/>
      <c r="Q41237" s="16"/>
      <c r="U41237" s="27"/>
    </row>
    <row r="41238" spans="2:21" x14ac:dyDescent="0.25">
      <c r="B41238"/>
      <c r="C41238"/>
      <c r="D41238" s="13"/>
      <c r="E41238" s="13"/>
      <c r="K41238" s="23"/>
      <c r="O41238" s="21"/>
      <c r="P41238" s="27"/>
      <c r="Q41238" s="16"/>
      <c r="U41238" s="27"/>
    </row>
    <row r="41239" spans="2:21" x14ac:dyDescent="0.25">
      <c r="B41239"/>
      <c r="C41239"/>
      <c r="D41239" s="13"/>
      <c r="E41239" s="13"/>
      <c r="K41239" s="23"/>
      <c r="O41239" s="21"/>
      <c r="P41239" s="27"/>
      <c r="Q41239" s="16"/>
      <c r="U41239" s="27"/>
    </row>
    <row r="41240" spans="2:21" x14ac:dyDescent="0.25">
      <c r="B41240"/>
      <c r="C41240"/>
      <c r="D41240" s="13"/>
      <c r="E41240" s="13"/>
      <c r="K41240" s="23"/>
      <c r="O41240" s="21"/>
      <c r="P41240" s="27"/>
      <c r="Q41240" s="16"/>
      <c r="U41240" s="27"/>
    </row>
    <row r="41241" spans="2:21" x14ac:dyDescent="0.25">
      <c r="B41241"/>
      <c r="C41241"/>
      <c r="D41241" s="13"/>
      <c r="E41241" s="13"/>
      <c r="K41241" s="23"/>
      <c r="O41241" s="21"/>
      <c r="P41241" s="27"/>
      <c r="Q41241" s="16"/>
      <c r="U41241" s="27"/>
    </row>
    <row r="41242" spans="2:21" x14ac:dyDescent="0.25">
      <c r="B41242"/>
      <c r="C41242"/>
      <c r="D41242" s="13"/>
      <c r="E41242" s="13"/>
      <c r="K41242" s="23"/>
      <c r="O41242" s="21"/>
      <c r="P41242" s="27"/>
      <c r="Q41242" s="16"/>
      <c r="U41242" s="27"/>
    </row>
    <row r="41243" spans="2:21" x14ac:dyDescent="0.25">
      <c r="B41243"/>
      <c r="C41243"/>
      <c r="D41243" s="13"/>
      <c r="E41243" s="13"/>
      <c r="K41243" s="23"/>
      <c r="O41243" s="21"/>
      <c r="P41243" s="27"/>
      <c r="Q41243" s="16"/>
      <c r="U41243" s="27"/>
    </row>
    <row r="41244" spans="2:21" x14ac:dyDescent="0.25">
      <c r="B41244"/>
      <c r="C41244"/>
      <c r="D41244" s="13"/>
      <c r="E41244" s="13"/>
      <c r="K41244" s="23"/>
      <c r="O41244" s="21"/>
      <c r="P41244" s="27"/>
      <c r="Q41244" s="16"/>
      <c r="U41244" s="27"/>
    </row>
    <row r="41245" spans="2:21" x14ac:dyDescent="0.25">
      <c r="B41245"/>
      <c r="C41245"/>
      <c r="D41245" s="13"/>
      <c r="E41245" s="13"/>
      <c r="K41245" s="23"/>
      <c r="O41245" s="21"/>
      <c r="P41245" s="27"/>
      <c r="Q41245" s="16"/>
      <c r="U41245" s="27"/>
    </row>
    <row r="41246" spans="2:21" x14ac:dyDescent="0.25">
      <c r="B41246"/>
      <c r="C41246"/>
      <c r="D41246" s="13"/>
      <c r="E41246" s="13"/>
      <c r="K41246" s="23"/>
      <c r="O41246" s="21"/>
      <c r="P41246" s="27"/>
      <c r="Q41246" s="16"/>
      <c r="U41246" s="27"/>
    </row>
    <row r="41247" spans="2:21" x14ac:dyDescent="0.25">
      <c r="B41247"/>
      <c r="C41247"/>
      <c r="D41247" s="13"/>
      <c r="E41247" s="13"/>
      <c r="K41247" s="23"/>
      <c r="O41247" s="21"/>
      <c r="P41247" s="27"/>
      <c r="Q41247" s="16"/>
      <c r="U41247" s="27"/>
    </row>
    <row r="41248" spans="2:21" x14ac:dyDescent="0.25">
      <c r="B41248"/>
      <c r="C41248"/>
      <c r="D41248" s="13"/>
      <c r="E41248" s="13"/>
      <c r="K41248" s="23"/>
      <c r="O41248" s="21"/>
      <c r="P41248" s="27"/>
      <c r="Q41248" s="16"/>
      <c r="U41248" s="27"/>
    </row>
    <row r="41249" spans="2:21" x14ac:dyDescent="0.25">
      <c r="B41249"/>
      <c r="C41249"/>
      <c r="D41249" s="13"/>
      <c r="E41249" s="13"/>
      <c r="K41249" s="23"/>
      <c r="O41249" s="21"/>
      <c r="P41249" s="27"/>
      <c r="Q41249" s="16"/>
      <c r="U41249" s="27"/>
    </row>
    <row r="41250" spans="2:21" x14ac:dyDescent="0.25">
      <c r="B41250"/>
      <c r="C41250"/>
      <c r="D41250" s="13"/>
      <c r="E41250" s="13"/>
      <c r="K41250" s="23"/>
      <c r="O41250" s="21"/>
      <c r="P41250" s="27"/>
      <c r="Q41250" s="16"/>
      <c r="U41250" s="27"/>
    </row>
    <row r="41251" spans="2:21" x14ac:dyDescent="0.25">
      <c r="B41251"/>
      <c r="C41251"/>
      <c r="D41251" s="13"/>
      <c r="E41251" s="13"/>
      <c r="K41251" s="23"/>
      <c r="O41251" s="21"/>
      <c r="P41251" s="27"/>
      <c r="Q41251" s="16"/>
      <c r="U41251" s="27"/>
    </row>
    <row r="41252" spans="2:21" x14ac:dyDescent="0.25">
      <c r="B41252"/>
      <c r="C41252"/>
      <c r="D41252" s="13"/>
      <c r="E41252" s="13"/>
      <c r="K41252" s="23"/>
      <c r="O41252" s="21"/>
      <c r="P41252" s="27"/>
      <c r="Q41252" s="16"/>
      <c r="U41252" s="27"/>
    </row>
    <row r="41253" spans="2:21" x14ac:dyDescent="0.25">
      <c r="B41253"/>
      <c r="C41253"/>
      <c r="D41253" s="13"/>
      <c r="E41253" s="13"/>
      <c r="K41253" s="23"/>
      <c r="O41253" s="21"/>
      <c r="P41253" s="27"/>
      <c r="Q41253" s="16"/>
      <c r="U41253" s="27"/>
    </row>
    <row r="41254" spans="2:21" x14ac:dyDescent="0.25">
      <c r="B41254"/>
      <c r="C41254"/>
      <c r="D41254" s="13"/>
      <c r="E41254" s="13"/>
      <c r="K41254" s="23"/>
      <c r="O41254" s="21"/>
      <c r="P41254" s="27"/>
      <c r="Q41254" s="16"/>
      <c r="U41254" s="27"/>
    </row>
    <row r="41255" spans="2:21" x14ac:dyDescent="0.25">
      <c r="B41255"/>
      <c r="C41255"/>
      <c r="D41255" s="13"/>
      <c r="E41255" s="13"/>
      <c r="K41255" s="23"/>
      <c r="O41255" s="21"/>
      <c r="P41255" s="27"/>
      <c r="Q41255" s="16"/>
      <c r="U41255" s="27"/>
    </row>
    <row r="41256" spans="2:21" x14ac:dyDescent="0.25">
      <c r="B41256"/>
      <c r="C41256"/>
      <c r="D41256" s="13"/>
      <c r="E41256" s="13"/>
      <c r="K41256" s="23"/>
      <c r="O41256" s="21"/>
      <c r="P41256" s="27"/>
      <c r="Q41256" s="16"/>
      <c r="U41256" s="27"/>
    </row>
    <row r="41257" spans="2:21" x14ac:dyDescent="0.25">
      <c r="B41257"/>
      <c r="C41257"/>
      <c r="D41257" s="13"/>
      <c r="E41257" s="13"/>
      <c r="K41257" s="23"/>
      <c r="O41257" s="21"/>
      <c r="P41257" s="27"/>
      <c r="Q41257" s="16"/>
      <c r="U41257" s="27"/>
    </row>
    <row r="41258" spans="2:21" x14ac:dyDescent="0.25">
      <c r="B41258"/>
      <c r="C41258"/>
      <c r="D41258" s="13"/>
      <c r="E41258" s="13"/>
      <c r="K41258" s="23"/>
      <c r="O41258" s="21"/>
      <c r="P41258" s="27"/>
      <c r="Q41258" s="16"/>
      <c r="U41258" s="27"/>
    </row>
    <row r="41259" spans="2:21" x14ac:dyDescent="0.25">
      <c r="B41259"/>
      <c r="C41259"/>
      <c r="D41259" s="13"/>
      <c r="E41259" s="13"/>
      <c r="K41259" s="23"/>
      <c r="O41259" s="21"/>
      <c r="P41259" s="27"/>
      <c r="Q41259" s="16"/>
      <c r="U41259" s="27"/>
    </row>
    <row r="41260" spans="2:21" x14ac:dyDescent="0.25">
      <c r="B41260"/>
      <c r="C41260"/>
      <c r="D41260" s="13"/>
      <c r="E41260" s="13"/>
      <c r="K41260" s="23"/>
      <c r="O41260" s="21"/>
      <c r="P41260" s="27"/>
      <c r="Q41260" s="16"/>
      <c r="U41260" s="27"/>
    </row>
    <row r="41261" spans="2:21" x14ac:dyDescent="0.25">
      <c r="B41261"/>
      <c r="C41261"/>
      <c r="D41261" s="13"/>
      <c r="E41261" s="13"/>
      <c r="K41261" s="23"/>
      <c r="O41261" s="21"/>
      <c r="P41261" s="27"/>
      <c r="Q41261" s="16"/>
      <c r="U41261" s="27"/>
    </row>
    <row r="41262" spans="2:21" x14ac:dyDescent="0.25">
      <c r="B41262"/>
      <c r="C41262"/>
      <c r="D41262" s="13"/>
      <c r="E41262" s="13"/>
      <c r="K41262" s="23"/>
      <c r="O41262" s="21"/>
      <c r="P41262" s="27"/>
      <c r="Q41262" s="16"/>
      <c r="U41262" s="27"/>
    </row>
    <row r="41263" spans="2:21" x14ac:dyDescent="0.25">
      <c r="B41263"/>
      <c r="C41263"/>
      <c r="D41263" s="13"/>
      <c r="E41263" s="13"/>
      <c r="K41263" s="23"/>
      <c r="O41263" s="21"/>
      <c r="P41263" s="27"/>
      <c r="Q41263" s="16"/>
      <c r="U41263" s="27"/>
    </row>
    <row r="41264" spans="2:21" x14ac:dyDescent="0.25">
      <c r="B41264"/>
      <c r="C41264"/>
      <c r="D41264" s="13"/>
      <c r="E41264" s="13"/>
      <c r="K41264" s="23"/>
      <c r="O41264" s="21"/>
      <c r="P41264" s="27"/>
      <c r="Q41264" s="16"/>
      <c r="U41264" s="27"/>
    </row>
    <row r="41265" spans="2:21" x14ac:dyDescent="0.25">
      <c r="B41265"/>
      <c r="C41265"/>
      <c r="D41265" s="13"/>
      <c r="E41265" s="13"/>
      <c r="K41265" s="23"/>
      <c r="O41265" s="21"/>
      <c r="P41265" s="27"/>
      <c r="Q41265" s="16"/>
      <c r="U41265" s="27"/>
    </row>
    <row r="41266" spans="2:21" x14ac:dyDescent="0.25">
      <c r="B41266"/>
      <c r="C41266"/>
      <c r="D41266" s="13"/>
      <c r="E41266" s="13"/>
      <c r="K41266" s="23"/>
      <c r="O41266" s="21"/>
      <c r="P41266" s="27"/>
      <c r="Q41266" s="16"/>
      <c r="U41266" s="27"/>
    </row>
    <row r="41267" spans="2:21" x14ac:dyDescent="0.25">
      <c r="B41267"/>
      <c r="C41267"/>
      <c r="D41267" s="13"/>
      <c r="E41267" s="13"/>
      <c r="K41267" s="23"/>
      <c r="O41267" s="21"/>
      <c r="P41267" s="27"/>
      <c r="Q41267" s="16"/>
      <c r="U41267" s="27"/>
    </row>
    <row r="41268" spans="2:21" x14ac:dyDescent="0.25">
      <c r="B41268"/>
      <c r="C41268"/>
      <c r="D41268" s="13"/>
      <c r="E41268" s="13"/>
      <c r="K41268" s="23"/>
      <c r="O41268" s="21"/>
      <c r="P41268" s="27"/>
      <c r="Q41268" s="16"/>
      <c r="U41268" s="27"/>
    </row>
    <row r="41269" spans="2:21" x14ac:dyDescent="0.25">
      <c r="B41269"/>
      <c r="C41269"/>
      <c r="D41269" s="13"/>
      <c r="E41269" s="13"/>
      <c r="K41269" s="23"/>
      <c r="O41269" s="21"/>
      <c r="P41269" s="27"/>
      <c r="Q41269" s="16"/>
      <c r="U41269" s="27"/>
    </row>
    <row r="41270" spans="2:21" x14ac:dyDescent="0.25">
      <c r="B41270"/>
      <c r="C41270"/>
      <c r="D41270" s="13"/>
      <c r="E41270" s="13"/>
      <c r="K41270" s="23"/>
      <c r="O41270" s="21"/>
      <c r="P41270" s="27"/>
      <c r="Q41270" s="16"/>
      <c r="U41270" s="27"/>
    </row>
    <row r="41271" spans="2:21" x14ac:dyDescent="0.25">
      <c r="B41271"/>
      <c r="C41271"/>
      <c r="D41271" s="13"/>
      <c r="E41271" s="13"/>
      <c r="K41271" s="23"/>
      <c r="O41271" s="21"/>
      <c r="P41271" s="27"/>
      <c r="Q41271" s="16"/>
      <c r="U41271" s="27"/>
    </row>
    <row r="41272" spans="2:21" x14ac:dyDescent="0.25">
      <c r="B41272"/>
      <c r="C41272"/>
      <c r="D41272" s="13"/>
      <c r="E41272" s="13"/>
      <c r="K41272" s="23"/>
      <c r="O41272" s="21"/>
      <c r="P41272" s="27"/>
      <c r="Q41272" s="16"/>
      <c r="U41272" s="27"/>
    </row>
    <row r="41273" spans="2:21" x14ac:dyDescent="0.25">
      <c r="B41273"/>
      <c r="C41273"/>
      <c r="D41273" s="13"/>
      <c r="E41273" s="13"/>
      <c r="K41273" s="23"/>
      <c r="O41273" s="21"/>
      <c r="P41273" s="27"/>
      <c r="Q41273" s="16"/>
      <c r="U41273" s="27"/>
    </row>
    <row r="41274" spans="2:21" x14ac:dyDescent="0.25">
      <c r="B41274"/>
      <c r="C41274"/>
      <c r="D41274" s="13"/>
      <c r="E41274" s="13"/>
      <c r="K41274" s="23"/>
      <c r="O41274" s="21"/>
      <c r="P41274" s="27"/>
      <c r="Q41274" s="16"/>
      <c r="U41274" s="27"/>
    </row>
    <row r="41275" spans="2:21" x14ac:dyDescent="0.25">
      <c r="B41275"/>
      <c r="C41275"/>
      <c r="D41275" s="13"/>
      <c r="E41275" s="13"/>
      <c r="K41275" s="23"/>
      <c r="O41275" s="21"/>
      <c r="P41275" s="27"/>
      <c r="Q41275" s="16"/>
      <c r="U41275" s="27"/>
    </row>
    <row r="41276" spans="2:21" x14ac:dyDescent="0.25">
      <c r="B41276"/>
      <c r="C41276"/>
      <c r="D41276" s="13"/>
      <c r="E41276" s="13"/>
      <c r="K41276" s="23"/>
      <c r="O41276" s="21"/>
      <c r="P41276" s="27"/>
      <c r="Q41276" s="16"/>
      <c r="U41276" s="27"/>
    </row>
    <row r="41277" spans="2:21" x14ac:dyDescent="0.25">
      <c r="B41277"/>
      <c r="C41277"/>
      <c r="D41277" s="13"/>
      <c r="E41277" s="13"/>
      <c r="K41277" s="23"/>
      <c r="O41277" s="21"/>
      <c r="P41277" s="27"/>
      <c r="Q41277" s="16"/>
      <c r="U41277" s="27"/>
    </row>
    <row r="41278" spans="2:21" x14ac:dyDescent="0.25">
      <c r="B41278"/>
      <c r="C41278"/>
      <c r="D41278" s="13"/>
      <c r="E41278" s="13"/>
      <c r="K41278" s="23"/>
      <c r="O41278" s="21"/>
      <c r="P41278" s="27"/>
      <c r="Q41278" s="16"/>
      <c r="U41278" s="27"/>
    </row>
    <row r="41279" spans="2:21" x14ac:dyDescent="0.25">
      <c r="B41279"/>
      <c r="C41279"/>
      <c r="D41279" s="13"/>
      <c r="E41279" s="13"/>
      <c r="K41279" s="23"/>
      <c r="O41279" s="21"/>
      <c r="P41279" s="27"/>
      <c r="Q41279" s="16"/>
      <c r="U41279" s="27"/>
    </row>
    <row r="41280" spans="2:21" x14ac:dyDescent="0.25">
      <c r="B41280"/>
      <c r="C41280"/>
      <c r="D41280" s="13"/>
      <c r="E41280" s="13"/>
      <c r="K41280" s="23"/>
      <c r="O41280" s="21"/>
      <c r="P41280" s="27"/>
      <c r="Q41280" s="16"/>
      <c r="U41280" s="27"/>
    </row>
    <row r="41281" spans="2:21" x14ac:dyDescent="0.25">
      <c r="B41281"/>
      <c r="C41281"/>
      <c r="D41281" s="13"/>
      <c r="E41281" s="13"/>
      <c r="K41281" s="23"/>
      <c r="O41281" s="21"/>
      <c r="P41281" s="27"/>
      <c r="Q41281" s="16"/>
      <c r="U41281" s="27"/>
    </row>
    <row r="41282" spans="2:21" x14ac:dyDescent="0.25">
      <c r="B41282"/>
      <c r="C41282"/>
      <c r="D41282" s="13"/>
      <c r="E41282" s="13"/>
      <c r="K41282" s="23"/>
      <c r="O41282" s="21"/>
      <c r="P41282" s="27"/>
      <c r="Q41282" s="16"/>
      <c r="U41282" s="27"/>
    </row>
    <row r="41283" spans="2:21" x14ac:dyDescent="0.25">
      <c r="B41283"/>
      <c r="C41283"/>
      <c r="D41283" s="13"/>
      <c r="E41283" s="13"/>
      <c r="K41283" s="23"/>
      <c r="O41283" s="21"/>
      <c r="P41283" s="27"/>
      <c r="Q41283" s="16"/>
      <c r="U41283" s="27"/>
    </row>
    <row r="41284" spans="2:21" x14ac:dyDescent="0.25">
      <c r="B41284"/>
      <c r="C41284"/>
      <c r="D41284" s="13"/>
      <c r="E41284" s="13"/>
      <c r="K41284" s="23"/>
      <c r="O41284" s="21"/>
      <c r="P41284" s="27"/>
      <c r="Q41284" s="16"/>
      <c r="U41284" s="27"/>
    </row>
    <row r="41285" spans="2:21" x14ac:dyDescent="0.25">
      <c r="B41285"/>
      <c r="C41285"/>
      <c r="D41285" s="13"/>
      <c r="E41285" s="13"/>
      <c r="K41285" s="23"/>
      <c r="O41285" s="21"/>
      <c r="P41285" s="27"/>
      <c r="Q41285" s="16"/>
      <c r="U41285" s="27"/>
    </row>
    <row r="41286" spans="2:21" x14ac:dyDescent="0.25">
      <c r="B41286"/>
      <c r="C41286"/>
      <c r="D41286" s="13"/>
      <c r="E41286" s="13"/>
      <c r="K41286" s="23"/>
      <c r="O41286" s="21"/>
      <c r="P41286" s="27"/>
      <c r="Q41286" s="16"/>
      <c r="U41286" s="27"/>
    </row>
    <row r="41287" spans="2:21" x14ac:dyDescent="0.25">
      <c r="B41287"/>
      <c r="C41287"/>
      <c r="D41287" s="13"/>
      <c r="E41287" s="13"/>
      <c r="K41287" s="23"/>
      <c r="O41287" s="21"/>
      <c r="P41287" s="27"/>
      <c r="Q41287" s="16"/>
      <c r="U41287" s="27"/>
    </row>
    <row r="41288" spans="2:21" x14ac:dyDescent="0.25">
      <c r="B41288"/>
      <c r="C41288"/>
      <c r="D41288" s="13"/>
      <c r="E41288" s="13"/>
      <c r="K41288" s="23"/>
      <c r="O41288" s="21"/>
      <c r="P41288" s="27"/>
      <c r="Q41288" s="16"/>
      <c r="U41288" s="27"/>
    </row>
    <row r="41289" spans="2:21" x14ac:dyDescent="0.25">
      <c r="B41289"/>
      <c r="C41289"/>
      <c r="D41289" s="13"/>
      <c r="E41289" s="13"/>
      <c r="K41289" s="23"/>
      <c r="O41289" s="21"/>
      <c r="P41289" s="27"/>
      <c r="Q41289" s="16"/>
      <c r="U41289" s="27"/>
    </row>
    <row r="41290" spans="2:21" x14ac:dyDescent="0.25">
      <c r="B41290"/>
      <c r="C41290"/>
      <c r="D41290" s="13"/>
      <c r="E41290" s="13"/>
      <c r="K41290" s="23"/>
      <c r="O41290" s="21"/>
      <c r="P41290" s="27"/>
      <c r="Q41290" s="16"/>
      <c r="U41290" s="27"/>
    </row>
    <row r="41291" spans="2:21" x14ac:dyDescent="0.25">
      <c r="B41291"/>
      <c r="C41291"/>
      <c r="D41291" s="13"/>
      <c r="E41291" s="13"/>
      <c r="K41291" s="23"/>
      <c r="O41291" s="21"/>
      <c r="P41291" s="27"/>
      <c r="Q41291" s="16"/>
      <c r="U41291" s="27"/>
    </row>
    <row r="41292" spans="2:21" x14ac:dyDescent="0.25">
      <c r="B41292"/>
      <c r="C41292"/>
      <c r="D41292" s="13"/>
      <c r="E41292" s="13"/>
      <c r="K41292" s="23"/>
      <c r="O41292" s="21"/>
      <c r="P41292" s="27"/>
      <c r="Q41292" s="16"/>
      <c r="U41292" s="27"/>
    </row>
    <row r="41293" spans="2:21" x14ac:dyDescent="0.25">
      <c r="B41293"/>
      <c r="C41293"/>
      <c r="D41293" s="13"/>
      <c r="E41293" s="13"/>
      <c r="K41293" s="23"/>
      <c r="O41293" s="21"/>
      <c r="P41293" s="27"/>
      <c r="Q41293" s="16"/>
      <c r="U41293" s="27"/>
    </row>
    <row r="41294" spans="2:21" x14ac:dyDescent="0.25">
      <c r="B41294"/>
      <c r="C41294"/>
      <c r="D41294" s="13"/>
      <c r="E41294" s="13"/>
      <c r="K41294" s="23"/>
      <c r="O41294" s="21"/>
      <c r="P41294" s="27"/>
      <c r="Q41294" s="16"/>
      <c r="U41294" s="27"/>
    </row>
    <row r="41295" spans="2:21" x14ac:dyDescent="0.25">
      <c r="B41295"/>
      <c r="C41295"/>
      <c r="D41295" s="13"/>
      <c r="E41295" s="13"/>
      <c r="K41295" s="23"/>
      <c r="O41295" s="21"/>
      <c r="P41295" s="27"/>
      <c r="Q41295" s="16"/>
      <c r="U41295" s="27"/>
    </row>
    <row r="41296" spans="2:21" x14ac:dyDescent="0.25">
      <c r="B41296"/>
      <c r="C41296"/>
      <c r="D41296" s="13"/>
      <c r="E41296" s="13"/>
      <c r="K41296" s="23"/>
      <c r="O41296" s="21"/>
      <c r="P41296" s="27"/>
      <c r="Q41296" s="16"/>
      <c r="U41296" s="27"/>
    </row>
    <row r="41297" spans="2:21" x14ac:dyDescent="0.25">
      <c r="B41297"/>
      <c r="C41297"/>
      <c r="D41297" s="13"/>
      <c r="E41297" s="13"/>
      <c r="K41297" s="23"/>
      <c r="O41297" s="21"/>
      <c r="P41297" s="27"/>
      <c r="Q41297" s="16"/>
      <c r="U41297" s="27"/>
    </row>
    <row r="41298" spans="2:21" x14ac:dyDescent="0.25">
      <c r="B41298"/>
      <c r="C41298"/>
      <c r="D41298" s="13"/>
      <c r="E41298" s="13"/>
      <c r="K41298" s="23"/>
      <c r="O41298" s="21"/>
      <c r="P41298" s="27"/>
      <c r="Q41298" s="16"/>
      <c r="U41298" s="27"/>
    </row>
    <row r="41299" spans="2:21" x14ac:dyDescent="0.25">
      <c r="B41299"/>
      <c r="C41299"/>
      <c r="D41299" s="13"/>
      <c r="E41299" s="13"/>
      <c r="K41299" s="23"/>
      <c r="O41299" s="21"/>
      <c r="P41299" s="27"/>
      <c r="Q41299" s="16"/>
      <c r="U41299" s="27"/>
    </row>
    <row r="41300" spans="2:21" x14ac:dyDescent="0.25">
      <c r="B41300"/>
      <c r="C41300"/>
      <c r="D41300" s="13"/>
      <c r="E41300" s="13"/>
      <c r="K41300" s="23"/>
      <c r="O41300" s="21"/>
      <c r="P41300" s="27"/>
      <c r="Q41300" s="16"/>
      <c r="U41300" s="27"/>
    </row>
    <row r="41301" spans="2:21" x14ac:dyDescent="0.25">
      <c r="B41301"/>
      <c r="C41301"/>
      <c r="D41301" s="13"/>
      <c r="E41301" s="13"/>
      <c r="K41301" s="23"/>
      <c r="O41301" s="21"/>
      <c r="P41301" s="27"/>
      <c r="Q41301" s="16"/>
      <c r="U41301" s="27"/>
    </row>
    <row r="41302" spans="2:21" x14ac:dyDescent="0.25">
      <c r="B41302"/>
      <c r="C41302"/>
      <c r="D41302" s="13"/>
      <c r="E41302" s="13"/>
      <c r="K41302" s="23"/>
      <c r="O41302" s="21"/>
      <c r="P41302" s="27"/>
      <c r="Q41302" s="16"/>
      <c r="U41302" s="27"/>
    </row>
    <row r="41303" spans="2:21" x14ac:dyDescent="0.25">
      <c r="B41303"/>
      <c r="C41303"/>
      <c r="D41303" s="13"/>
      <c r="E41303" s="13"/>
      <c r="K41303" s="23"/>
      <c r="O41303" s="21"/>
      <c r="P41303" s="27"/>
      <c r="Q41303" s="16"/>
      <c r="U41303" s="27"/>
    </row>
    <row r="41304" spans="2:21" x14ac:dyDescent="0.25">
      <c r="B41304"/>
      <c r="C41304"/>
      <c r="D41304" s="13"/>
      <c r="E41304" s="13"/>
      <c r="K41304" s="23"/>
      <c r="O41304" s="21"/>
      <c r="P41304" s="27"/>
      <c r="Q41304" s="16"/>
      <c r="U41304" s="27"/>
    </row>
    <row r="41305" spans="2:21" x14ac:dyDescent="0.25">
      <c r="B41305"/>
      <c r="C41305"/>
      <c r="D41305" s="13"/>
      <c r="E41305" s="13"/>
      <c r="K41305" s="23"/>
      <c r="O41305" s="21"/>
      <c r="P41305" s="27"/>
      <c r="Q41305" s="16"/>
      <c r="U41305" s="27"/>
    </row>
    <row r="41306" spans="2:21" x14ac:dyDescent="0.25">
      <c r="B41306"/>
      <c r="C41306"/>
      <c r="D41306" s="13"/>
      <c r="E41306" s="13"/>
      <c r="K41306" s="23"/>
      <c r="O41306" s="21"/>
      <c r="P41306" s="27"/>
      <c r="Q41306" s="16"/>
      <c r="U41306" s="27"/>
    </row>
    <row r="41307" spans="2:21" x14ac:dyDescent="0.25">
      <c r="B41307"/>
      <c r="C41307"/>
      <c r="D41307" s="13"/>
      <c r="E41307" s="13"/>
      <c r="K41307" s="23"/>
      <c r="O41307" s="21"/>
      <c r="P41307" s="27"/>
      <c r="Q41307" s="16"/>
      <c r="U41307" s="27"/>
    </row>
    <row r="41308" spans="2:21" x14ac:dyDescent="0.25">
      <c r="B41308"/>
      <c r="C41308"/>
      <c r="D41308" s="13"/>
      <c r="E41308" s="13"/>
      <c r="K41308" s="23"/>
      <c r="O41308" s="21"/>
      <c r="P41308" s="27"/>
      <c r="Q41308" s="16"/>
      <c r="U41308" s="27"/>
    </row>
    <row r="41309" spans="2:21" x14ac:dyDescent="0.25">
      <c r="B41309"/>
      <c r="C41309"/>
      <c r="D41309" s="13"/>
      <c r="E41309" s="13"/>
      <c r="K41309" s="23"/>
      <c r="O41309" s="21"/>
      <c r="P41309" s="27"/>
      <c r="Q41309" s="16"/>
      <c r="U41309" s="27"/>
    </row>
    <row r="41310" spans="2:21" x14ac:dyDescent="0.25">
      <c r="B41310"/>
      <c r="C41310"/>
      <c r="D41310" s="13"/>
      <c r="E41310" s="13"/>
      <c r="K41310" s="23"/>
      <c r="O41310" s="21"/>
      <c r="P41310" s="27"/>
      <c r="Q41310" s="16"/>
      <c r="U41310" s="27"/>
    </row>
    <row r="41311" spans="2:21" x14ac:dyDescent="0.25">
      <c r="B41311"/>
      <c r="C41311"/>
      <c r="D41311" s="13"/>
      <c r="E41311" s="13"/>
      <c r="K41311" s="23"/>
      <c r="O41311" s="21"/>
      <c r="P41311" s="27"/>
      <c r="Q41311" s="16"/>
      <c r="U41311" s="27"/>
    </row>
    <row r="41312" spans="2:21" x14ac:dyDescent="0.25">
      <c r="B41312"/>
      <c r="C41312"/>
      <c r="D41312" s="13"/>
      <c r="E41312" s="13"/>
      <c r="K41312" s="23"/>
      <c r="O41312" s="21"/>
      <c r="P41312" s="27"/>
      <c r="Q41312" s="16"/>
      <c r="U41312" s="27"/>
    </row>
    <row r="41313" spans="2:21" x14ac:dyDescent="0.25">
      <c r="B41313"/>
      <c r="C41313"/>
      <c r="D41313" s="13"/>
      <c r="E41313" s="13"/>
      <c r="K41313" s="23"/>
      <c r="O41313" s="21"/>
      <c r="P41313" s="27"/>
      <c r="Q41313" s="16"/>
      <c r="U41313" s="27"/>
    </row>
    <row r="41314" spans="2:21" x14ac:dyDescent="0.25">
      <c r="B41314"/>
      <c r="C41314"/>
      <c r="D41314" s="13"/>
      <c r="E41314" s="13"/>
      <c r="K41314" s="23"/>
      <c r="O41314" s="21"/>
      <c r="P41314" s="27"/>
      <c r="Q41314" s="16"/>
      <c r="U41314" s="27"/>
    </row>
    <row r="41315" spans="2:21" x14ac:dyDescent="0.25">
      <c r="B41315"/>
      <c r="C41315"/>
      <c r="D41315" s="13"/>
      <c r="E41315" s="13"/>
      <c r="K41315" s="23"/>
      <c r="O41315" s="21"/>
      <c r="P41315" s="27"/>
      <c r="Q41315" s="16"/>
      <c r="U41315" s="27"/>
    </row>
    <row r="41316" spans="2:21" x14ac:dyDescent="0.25">
      <c r="B41316"/>
      <c r="C41316"/>
      <c r="D41316" s="13"/>
      <c r="E41316" s="13"/>
      <c r="K41316" s="23"/>
      <c r="O41316" s="21"/>
      <c r="P41316" s="27"/>
      <c r="Q41316" s="16"/>
      <c r="U41316" s="27"/>
    </row>
    <row r="41317" spans="2:21" x14ac:dyDescent="0.25">
      <c r="B41317"/>
      <c r="C41317"/>
      <c r="D41317" s="13"/>
      <c r="E41317" s="13"/>
      <c r="K41317" s="23"/>
      <c r="O41317" s="21"/>
      <c r="P41317" s="27"/>
      <c r="Q41317" s="16"/>
      <c r="U41317" s="27"/>
    </row>
    <row r="41318" spans="2:21" x14ac:dyDescent="0.25">
      <c r="B41318"/>
      <c r="C41318"/>
      <c r="D41318" s="13"/>
      <c r="E41318" s="13"/>
      <c r="K41318" s="23"/>
      <c r="O41318" s="21"/>
      <c r="P41318" s="27"/>
      <c r="Q41318" s="16"/>
      <c r="U41318" s="27"/>
    </row>
    <row r="41319" spans="2:21" x14ac:dyDescent="0.25">
      <c r="B41319"/>
      <c r="C41319"/>
      <c r="D41319" s="13"/>
      <c r="E41319" s="13"/>
      <c r="K41319" s="23"/>
      <c r="O41319" s="21"/>
      <c r="P41319" s="27"/>
      <c r="Q41319" s="16"/>
      <c r="U41319" s="27"/>
    </row>
    <row r="41320" spans="2:21" x14ac:dyDescent="0.25">
      <c r="B41320"/>
      <c r="C41320"/>
      <c r="D41320" s="13"/>
      <c r="E41320" s="13"/>
      <c r="K41320" s="23"/>
      <c r="O41320" s="21"/>
      <c r="P41320" s="27"/>
      <c r="Q41320" s="16"/>
      <c r="U41320" s="27"/>
    </row>
    <row r="41321" spans="2:21" x14ac:dyDescent="0.25">
      <c r="B41321"/>
      <c r="C41321"/>
      <c r="D41321" s="13"/>
      <c r="E41321" s="13"/>
      <c r="K41321" s="23"/>
      <c r="O41321" s="21"/>
      <c r="P41321" s="27"/>
      <c r="Q41321" s="16"/>
      <c r="U41321" s="27"/>
    </row>
    <row r="41322" spans="2:21" x14ac:dyDescent="0.25">
      <c r="B41322"/>
      <c r="C41322"/>
      <c r="D41322" s="13"/>
      <c r="E41322" s="13"/>
      <c r="K41322" s="23"/>
      <c r="O41322" s="21"/>
      <c r="P41322" s="27"/>
      <c r="Q41322" s="16"/>
      <c r="U41322" s="27"/>
    </row>
    <row r="41323" spans="2:21" x14ac:dyDescent="0.25">
      <c r="B41323"/>
      <c r="C41323"/>
      <c r="D41323" s="13"/>
      <c r="E41323" s="13"/>
      <c r="K41323" s="23"/>
      <c r="O41323" s="21"/>
      <c r="P41323" s="27"/>
      <c r="Q41323" s="16"/>
      <c r="U41323" s="27"/>
    </row>
    <row r="41324" spans="2:21" x14ac:dyDescent="0.25">
      <c r="B41324"/>
      <c r="C41324"/>
      <c r="D41324" s="13"/>
      <c r="E41324" s="13"/>
      <c r="K41324" s="23"/>
      <c r="O41324" s="21"/>
      <c r="P41324" s="27"/>
      <c r="Q41324" s="16"/>
      <c r="U41324" s="27"/>
    </row>
    <row r="41325" spans="2:21" x14ac:dyDescent="0.25">
      <c r="B41325"/>
      <c r="C41325"/>
      <c r="D41325" s="13"/>
      <c r="E41325" s="13"/>
      <c r="K41325" s="23"/>
      <c r="O41325" s="21"/>
      <c r="P41325" s="27"/>
      <c r="Q41325" s="16"/>
      <c r="U41325" s="27"/>
    </row>
    <row r="41326" spans="2:21" x14ac:dyDescent="0.25">
      <c r="B41326"/>
      <c r="C41326"/>
      <c r="D41326" s="13"/>
      <c r="E41326" s="13"/>
      <c r="K41326" s="23"/>
      <c r="O41326" s="21"/>
      <c r="P41326" s="27"/>
      <c r="Q41326" s="16"/>
      <c r="U41326" s="27"/>
    </row>
    <row r="41327" spans="2:21" x14ac:dyDescent="0.25">
      <c r="B41327"/>
      <c r="C41327"/>
      <c r="D41327" s="13"/>
      <c r="E41327" s="13"/>
      <c r="K41327" s="23"/>
      <c r="O41327" s="21"/>
      <c r="P41327" s="27"/>
      <c r="Q41327" s="16"/>
      <c r="U41327" s="27"/>
    </row>
    <row r="41328" spans="2:21" x14ac:dyDescent="0.25">
      <c r="B41328"/>
      <c r="C41328"/>
      <c r="D41328" s="13"/>
      <c r="E41328" s="13"/>
      <c r="K41328" s="23"/>
      <c r="O41328" s="21"/>
      <c r="P41328" s="27"/>
      <c r="Q41328" s="16"/>
      <c r="U41328" s="27"/>
    </row>
    <row r="41329" spans="2:21" x14ac:dyDescent="0.25">
      <c r="B41329"/>
      <c r="C41329"/>
      <c r="D41329" s="13"/>
      <c r="E41329" s="13"/>
      <c r="K41329" s="23"/>
      <c r="O41329" s="21"/>
      <c r="P41329" s="27"/>
      <c r="Q41329" s="16"/>
      <c r="U41329" s="27"/>
    </row>
    <row r="41330" spans="2:21" x14ac:dyDescent="0.25">
      <c r="B41330"/>
      <c r="C41330"/>
      <c r="D41330" s="13"/>
      <c r="E41330" s="13"/>
      <c r="K41330" s="23"/>
      <c r="O41330" s="21"/>
      <c r="P41330" s="27"/>
      <c r="Q41330" s="16"/>
      <c r="U41330" s="27"/>
    </row>
    <row r="41331" spans="2:21" x14ac:dyDescent="0.25">
      <c r="B41331"/>
      <c r="C41331"/>
      <c r="D41331" s="13"/>
      <c r="E41331" s="13"/>
      <c r="K41331" s="23"/>
      <c r="O41331" s="21"/>
      <c r="P41331" s="27"/>
      <c r="Q41331" s="16"/>
      <c r="U41331" s="27"/>
    </row>
    <row r="41332" spans="2:21" x14ac:dyDescent="0.25">
      <c r="B41332"/>
      <c r="C41332"/>
      <c r="D41332" s="13"/>
      <c r="E41332" s="13"/>
      <c r="K41332" s="23"/>
      <c r="O41332" s="21"/>
      <c r="P41332" s="27"/>
      <c r="Q41332" s="16"/>
      <c r="U41332" s="27"/>
    </row>
    <row r="41333" spans="2:21" x14ac:dyDescent="0.25">
      <c r="B41333"/>
      <c r="C41333"/>
      <c r="D41333" s="13"/>
      <c r="E41333" s="13"/>
      <c r="K41333" s="23"/>
      <c r="O41333" s="21"/>
      <c r="P41333" s="27"/>
      <c r="Q41333" s="16"/>
      <c r="U41333" s="27"/>
    </row>
    <row r="41334" spans="2:21" x14ac:dyDescent="0.25">
      <c r="B41334"/>
      <c r="C41334"/>
      <c r="D41334" s="13"/>
      <c r="E41334" s="13"/>
      <c r="K41334" s="23"/>
      <c r="O41334" s="21"/>
      <c r="P41334" s="27"/>
      <c r="Q41334" s="16"/>
      <c r="U41334" s="27"/>
    </row>
    <row r="41335" spans="2:21" x14ac:dyDescent="0.25">
      <c r="B41335"/>
      <c r="C41335"/>
      <c r="D41335" s="13"/>
      <c r="E41335" s="13"/>
      <c r="K41335" s="23"/>
      <c r="O41335" s="21"/>
      <c r="P41335" s="27"/>
      <c r="Q41335" s="16"/>
      <c r="U41335" s="27"/>
    </row>
    <row r="41336" spans="2:21" x14ac:dyDescent="0.25">
      <c r="B41336"/>
      <c r="C41336"/>
      <c r="D41336" s="13"/>
      <c r="E41336" s="13"/>
      <c r="K41336" s="23"/>
      <c r="O41336" s="21"/>
      <c r="P41336" s="27"/>
      <c r="Q41336" s="16"/>
      <c r="U41336" s="27"/>
    </row>
    <row r="41337" spans="2:21" x14ac:dyDescent="0.25">
      <c r="B41337"/>
      <c r="C41337"/>
      <c r="D41337" s="13"/>
      <c r="E41337" s="13"/>
      <c r="K41337" s="23"/>
      <c r="O41337" s="21"/>
      <c r="P41337" s="27"/>
      <c r="Q41337" s="16"/>
      <c r="U41337" s="27"/>
    </row>
    <row r="41338" spans="2:21" x14ac:dyDescent="0.25">
      <c r="B41338"/>
      <c r="C41338"/>
      <c r="D41338" s="13"/>
      <c r="E41338" s="13"/>
      <c r="K41338" s="23"/>
      <c r="O41338" s="21"/>
      <c r="P41338" s="27"/>
      <c r="Q41338" s="16"/>
      <c r="U41338" s="27"/>
    </row>
    <row r="41339" spans="2:21" x14ac:dyDescent="0.25">
      <c r="B41339"/>
      <c r="C41339"/>
      <c r="D41339" s="13"/>
      <c r="E41339" s="13"/>
      <c r="K41339" s="23"/>
      <c r="O41339" s="21"/>
      <c r="P41339" s="27"/>
      <c r="Q41339" s="16"/>
      <c r="U41339" s="27"/>
    </row>
    <row r="41340" spans="2:21" x14ac:dyDescent="0.25">
      <c r="B41340"/>
      <c r="C41340"/>
      <c r="D41340" s="13"/>
      <c r="E41340" s="13"/>
      <c r="K41340" s="23"/>
      <c r="O41340" s="21"/>
      <c r="P41340" s="27"/>
      <c r="Q41340" s="16"/>
      <c r="U41340" s="27"/>
    </row>
    <row r="41341" spans="2:21" x14ac:dyDescent="0.25">
      <c r="B41341"/>
      <c r="C41341"/>
      <c r="D41341" s="13"/>
      <c r="E41341" s="13"/>
      <c r="K41341" s="23"/>
      <c r="O41341" s="21"/>
      <c r="P41341" s="27"/>
      <c r="Q41341" s="16"/>
      <c r="U41341" s="27"/>
    </row>
    <row r="41342" spans="2:21" x14ac:dyDescent="0.25">
      <c r="B41342"/>
      <c r="C41342"/>
      <c r="D41342" s="13"/>
      <c r="E41342" s="13"/>
      <c r="K41342" s="23"/>
      <c r="O41342" s="21"/>
      <c r="P41342" s="27"/>
      <c r="Q41342" s="16"/>
      <c r="U41342" s="27"/>
    </row>
    <row r="41343" spans="2:21" x14ac:dyDescent="0.25">
      <c r="B41343"/>
      <c r="C41343"/>
      <c r="D41343" s="13"/>
      <c r="E41343" s="13"/>
      <c r="K41343" s="23"/>
      <c r="O41343" s="21"/>
      <c r="P41343" s="27"/>
      <c r="Q41343" s="16"/>
      <c r="U41343" s="27"/>
    </row>
    <row r="41344" spans="2:21" x14ac:dyDescent="0.25">
      <c r="B41344"/>
      <c r="C41344"/>
      <c r="D41344" s="13"/>
      <c r="E41344" s="13"/>
      <c r="K41344" s="23"/>
      <c r="O41344" s="21"/>
      <c r="P41344" s="27"/>
      <c r="Q41344" s="16"/>
      <c r="U41344" s="27"/>
    </row>
    <row r="41345" spans="2:21" x14ac:dyDescent="0.25">
      <c r="B41345"/>
      <c r="C41345"/>
      <c r="D41345" s="13"/>
      <c r="E41345" s="13"/>
      <c r="K41345" s="23"/>
      <c r="O41345" s="21"/>
      <c r="P41345" s="27"/>
      <c r="Q41345" s="16"/>
      <c r="U41345" s="27"/>
    </row>
    <row r="41346" spans="2:21" x14ac:dyDescent="0.25">
      <c r="B41346"/>
      <c r="C41346"/>
      <c r="D41346" s="13"/>
      <c r="E41346" s="13"/>
      <c r="K41346" s="23"/>
      <c r="O41346" s="21"/>
      <c r="P41346" s="27"/>
      <c r="Q41346" s="16"/>
      <c r="U41346" s="27"/>
    </row>
    <row r="41347" spans="2:21" x14ac:dyDescent="0.25">
      <c r="B41347"/>
      <c r="C41347"/>
      <c r="D41347" s="13"/>
      <c r="E41347" s="13"/>
      <c r="K41347" s="23"/>
      <c r="O41347" s="21"/>
      <c r="P41347" s="27"/>
      <c r="Q41347" s="16"/>
      <c r="U41347" s="27"/>
    </row>
    <row r="41348" spans="2:21" x14ac:dyDescent="0.25">
      <c r="B41348"/>
      <c r="C41348"/>
      <c r="D41348" s="13"/>
      <c r="E41348" s="13"/>
      <c r="K41348" s="23"/>
      <c r="O41348" s="21"/>
      <c r="P41348" s="27"/>
      <c r="Q41348" s="16"/>
      <c r="U41348" s="27"/>
    </row>
    <row r="41349" spans="2:21" x14ac:dyDescent="0.25">
      <c r="B41349"/>
      <c r="C41349"/>
      <c r="D41349" s="13"/>
      <c r="E41349" s="13"/>
      <c r="K41349" s="23"/>
      <c r="O41349" s="21"/>
      <c r="P41349" s="27"/>
      <c r="Q41349" s="16"/>
      <c r="U41349" s="27"/>
    </row>
    <row r="41350" spans="2:21" x14ac:dyDescent="0.25">
      <c r="B41350"/>
      <c r="C41350"/>
      <c r="D41350" s="13"/>
      <c r="E41350" s="13"/>
      <c r="K41350" s="23"/>
      <c r="O41350" s="21"/>
      <c r="P41350" s="27"/>
      <c r="Q41350" s="16"/>
      <c r="U41350" s="27"/>
    </row>
    <row r="41351" spans="2:21" x14ac:dyDescent="0.25">
      <c r="B41351"/>
      <c r="C41351"/>
      <c r="D41351" s="13"/>
      <c r="E41351" s="13"/>
      <c r="K41351" s="23"/>
      <c r="O41351" s="21"/>
      <c r="P41351" s="27"/>
      <c r="Q41351" s="16"/>
      <c r="U41351" s="27"/>
    </row>
    <row r="41352" spans="2:21" x14ac:dyDescent="0.25">
      <c r="B41352"/>
      <c r="C41352"/>
      <c r="D41352" s="13"/>
      <c r="E41352" s="13"/>
      <c r="K41352" s="23"/>
      <c r="O41352" s="21"/>
      <c r="P41352" s="27"/>
      <c r="Q41352" s="16"/>
      <c r="U41352" s="27"/>
    </row>
    <row r="41353" spans="2:21" x14ac:dyDescent="0.25">
      <c r="B41353"/>
      <c r="C41353"/>
      <c r="D41353" s="13"/>
      <c r="E41353" s="13"/>
      <c r="K41353" s="23"/>
      <c r="O41353" s="21"/>
      <c r="P41353" s="27"/>
      <c r="Q41353" s="16"/>
      <c r="U41353" s="27"/>
    </row>
    <row r="41354" spans="2:21" x14ac:dyDescent="0.25">
      <c r="B41354"/>
      <c r="C41354"/>
      <c r="D41354" s="13"/>
      <c r="E41354" s="13"/>
      <c r="K41354" s="23"/>
      <c r="O41354" s="21"/>
      <c r="P41354" s="27"/>
      <c r="Q41354" s="16"/>
      <c r="U41354" s="27"/>
    </row>
    <row r="41355" spans="2:21" x14ac:dyDescent="0.25">
      <c r="B41355"/>
      <c r="C41355"/>
      <c r="D41355" s="13"/>
      <c r="E41355" s="13"/>
      <c r="K41355" s="23"/>
      <c r="O41355" s="21"/>
      <c r="P41355" s="27"/>
      <c r="Q41355" s="16"/>
      <c r="U41355" s="27"/>
    </row>
    <row r="41356" spans="2:21" x14ac:dyDescent="0.25">
      <c r="B41356"/>
      <c r="C41356"/>
      <c r="D41356" s="13"/>
      <c r="E41356" s="13"/>
      <c r="K41356" s="23"/>
      <c r="O41356" s="21"/>
      <c r="P41356" s="27"/>
      <c r="Q41356" s="16"/>
      <c r="U41356" s="27"/>
    </row>
    <row r="41357" spans="2:21" x14ac:dyDescent="0.25">
      <c r="B41357"/>
      <c r="C41357"/>
      <c r="D41357" s="13"/>
      <c r="E41357" s="13"/>
      <c r="K41357" s="23"/>
      <c r="O41357" s="21"/>
      <c r="P41357" s="27"/>
      <c r="Q41357" s="16"/>
      <c r="U41357" s="27"/>
    </row>
    <row r="41358" spans="2:21" x14ac:dyDescent="0.25">
      <c r="B41358"/>
      <c r="C41358"/>
      <c r="D41358" s="13"/>
      <c r="E41358" s="13"/>
      <c r="K41358" s="23"/>
      <c r="O41358" s="21"/>
      <c r="P41358" s="27"/>
      <c r="Q41358" s="16"/>
      <c r="U41358" s="27"/>
    </row>
    <row r="41359" spans="2:21" x14ac:dyDescent="0.25">
      <c r="B41359"/>
      <c r="C41359"/>
      <c r="D41359" s="13"/>
      <c r="E41359" s="13"/>
      <c r="K41359" s="23"/>
      <c r="O41359" s="21"/>
      <c r="P41359" s="27"/>
      <c r="Q41359" s="16"/>
      <c r="U41359" s="27"/>
    </row>
    <row r="41360" spans="2:21" x14ac:dyDescent="0.25">
      <c r="B41360"/>
      <c r="C41360"/>
      <c r="D41360" s="13"/>
      <c r="E41360" s="13"/>
      <c r="K41360" s="23"/>
      <c r="O41360" s="21"/>
      <c r="P41360" s="27"/>
      <c r="Q41360" s="16"/>
      <c r="U41360" s="27"/>
    </row>
    <row r="41361" spans="2:21" x14ac:dyDescent="0.25">
      <c r="B41361"/>
      <c r="C41361"/>
      <c r="D41361" s="13"/>
      <c r="E41361" s="13"/>
      <c r="K41361" s="23"/>
      <c r="O41361" s="21"/>
      <c r="P41361" s="27"/>
      <c r="Q41361" s="16"/>
      <c r="U41361" s="27"/>
    </row>
    <row r="41362" spans="2:21" x14ac:dyDescent="0.25">
      <c r="B41362"/>
      <c r="C41362"/>
      <c r="D41362" s="13"/>
      <c r="E41362" s="13"/>
      <c r="K41362" s="23"/>
      <c r="O41362" s="21"/>
      <c r="P41362" s="27"/>
      <c r="Q41362" s="16"/>
      <c r="U41362" s="27"/>
    </row>
    <row r="41363" spans="2:21" x14ac:dyDescent="0.25">
      <c r="B41363"/>
      <c r="C41363"/>
      <c r="D41363" s="13"/>
      <c r="E41363" s="13"/>
      <c r="K41363" s="23"/>
      <c r="O41363" s="21"/>
      <c r="P41363" s="27"/>
      <c r="Q41363" s="16"/>
      <c r="U41363" s="27"/>
    </row>
    <row r="41364" spans="2:21" x14ac:dyDescent="0.25">
      <c r="B41364"/>
      <c r="C41364"/>
      <c r="D41364" s="13"/>
      <c r="E41364" s="13"/>
      <c r="K41364" s="23"/>
      <c r="O41364" s="21"/>
      <c r="P41364" s="27"/>
      <c r="Q41364" s="16"/>
      <c r="U41364" s="27"/>
    </row>
    <row r="41365" spans="2:21" x14ac:dyDescent="0.25">
      <c r="B41365"/>
      <c r="C41365"/>
      <c r="D41365" s="13"/>
      <c r="E41365" s="13"/>
      <c r="K41365" s="23"/>
      <c r="O41365" s="21"/>
      <c r="P41365" s="27"/>
      <c r="Q41365" s="16"/>
      <c r="U41365" s="27"/>
    </row>
    <row r="41366" spans="2:21" x14ac:dyDescent="0.25">
      <c r="B41366"/>
      <c r="C41366"/>
      <c r="D41366" s="13"/>
      <c r="E41366" s="13"/>
      <c r="K41366" s="23"/>
      <c r="O41366" s="21"/>
      <c r="P41366" s="27"/>
      <c r="Q41366" s="16"/>
      <c r="U41366" s="27"/>
    </row>
    <row r="41367" spans="2:21" x14ac:dyDescent="0.25">
      <c r="B41367"/>
      <c r="C41367"/>
      <c r="D41367" s="13"/>
      <c r="E41367" s="13"/>
      <c r="K41367" s="23"/>
      <c r="O41367" s="21"/>
      <c r="P41367" s="27"/>
      <c r="Q41367" s="16"/>
      <c r="U41367" s="27"/>
    </row>
    <row r="41368" spans="2:21" x14ac:dyDescent="0.25">
      <c r="B41368"/>
      <c r="C41368"/>
      <c r="D41368" s="13"/>
      <c r="E41368" s="13"/>
      <c r="K41368" s="23"/>
      <c r="O41368" s="21"/>
      <c r="P41368" s="27"/>
      <c r="Q41368" s="16"/>
      <c r="U41368" s="27"/>
    </row>
    <row r="41369" spans="2:21" x14ac:dyDescent="0.25">
      <c r="B41369"/>
      <c r="C41369"/>
      <c r="D41369" s="13"/>
      <c r="E41369" s="13"/>
      <c r="K41369" s="23"/>
      <c r="O41369" s="21"/>
      <c r="P41369" s="27"/>
      <c r="Q41369" s="16"/>
      <c r="U41369" s="27"/>
    </row>
    <row r="41370" spans="2:21" x14ac:dyDescent="0.25">
      <c r="B41370"/>
      <c r="C41370"/>
      <c r="D41370" s="13"/>
      <c r="E41370" s="13"/>
      <c r="K41370" s="23"/>
      <c r="O41370" s="21"/>
      <c r="P41370" s="27"/>
      <c r="Q41370" s="16"/>
      <c r="U41370" s="27"/>
    </row>
    <row r="41371" spans="2:21" x14ac:dyDescent="0.25">
      <c r="B41371"/>
      <c r="C41371"/>
      <c r="D41371" s="13"/>
      <c r="E41371" s="13"/>
      <c r="K41371" s="23"/>
      <c r="O41371" s="21"/>
      <c r="P41371" s="27"/>
      <c r="Q41371" s="16"/>
      <c r="U41371" s="27"/>
    </row>
    <row r="41372" spans="2:21" x14ac:dyDescent="0.25">
      <c r="B41372"/>
      <c r="C41372"/>
      <c r="D41372" s="13"/>
      <c r="E41372" s="13"/>
      <c r="K41372" s="23"/>
      <c r="O41372" s="21"/>
      <c r="P41372" s="27"/>
      <c r="Q41372" s="16"/>
      <c r="U41372" s="27"/>
    </row>
    <row r="41373" spans="2:21" x14ac:dyDescent="0.25">
      <c r="B41373"/>
      <c r="C41373"/>
      <c r="D41373" s="13"/>
      <c r="E41373" s="13"/>
      <c r="K41373" s="23"/>
      <c r="O41373" s="21"/>
      <c r="P41373" s="27"/>
      <c r="Q41373" s="16"/>
      <c r="U41373" s="27"/>
    </row>
    <row r="41374" spans="2:21" x14ac:dyDescent="0.25">
      <c r="B41374"/>
      <c r="C41374"/>
      <c r="D41374" s="13"/>
      <c r="E41374" s="13"/>
      <c r="K41374" s="23"/>
      <c r="O41374" s="21"/>
      <c r="P41374" s="27"/>
      <c r="Q41374" s="16"/>
      <c r="U41374" s="27"/>
    </row>
    <row r="41375" spans="2:21" x14ac:dyDescent="0.25">
      <c r="B41375"/>
      <c r="C41375"/>
      <c r="D41375" s="13"/>
      <c r="E41375" s="13"/>
      <c r="K41375" s="23"/>
      <c r="O41375" s="21"/>
      <c r="P41375" s="27"/>
      <c r="Q41375" s="16"/>
      <c r="U41375" s="27"/>
    </row>
    <row r="41376" spans="2:21" x14ac:dyDescent="0.25">
      <c r="B41376"/>
      <c r="C41376"/>
      <c r="D41376" s="13"/>
      <c r="E41376" s="13"/>
      <c r="K41376" s="23"/>
      <c r="O41376" s="21"/>
      <c r="P41376" s="27"/>
      <c r="Q41376" s="16"/>
      <c r="U41376" s="27"/>
    </row>
    <row r="41377" spans="2:21" x14ac:dyDescent="0.25">
      <c r="B41377"/>
      <c r="C41377"/>
      <c r="D41377" s="13"/>
      <c r="E41377" s="13"/>
      <c r="K41377" s="23"/>
      <c r="O41377" s="21"/>
      <c r="P41377" s="27"/>
      <c r="Q41377" s="16"/>
      <c r="U41377" s="27"/>
    </row>
    <row r="41378" spans="2:21" x14ac:dyDescent="0.25">
      <c r="B41378"/>
      <c r="C41378"/>
      <c r="D41378" s="13"/>
      <c r="E41378" s="13"/>
      <c r="K41378" s="23"/>
      <c r="O41378" s="21"/>
      <c r="P41378" s="27"/>
      <c r="Q41378" s="16"/>
      <c r="U41378" s="27"/>
    </row>
    <row r="41379" spans="2:21" x14ac:dyDescent="0.25">
      <c r="B41379"/>
      <c r="C41379"/>
      <c r="D41379" s="13"/>
      <c r="E41379" s="13"/>
      <c r="K41379" s="23"/>
      <c r="O41379" s="21"/>
      <c r="P41379" s="27"/>
      <c r="Q41379" s="16"/>
      <c r="U41379" s="27"/>
    </row>
    <row r="41380" spans="2:21" x14ac:dyDescent="0.25">
      <c r="B41380"/>
      <c r="C41380"/>
      <c r="D41380" s="13"/>
      <c r="E41380" s="13"/>
      <c r="K41380" s="23"/>
      <c r="O41380" s="21"/>
      <c r="P41380" s="27"/>
      <c r="Q41380" s="16"/>
      <c r="U41380" s="27"/>
    </row>
    <row r="41381" spans="2:21" x14ac:dyDescent="0.25">
      <c r="B41381"/>
      <c r="C41381"/>
      <c r="D41381" s="13"/>
      <c r="E41381" s="13"/>
      <c r="K41381" s="23"/>
      <c r="O41381" s="21"/>
      <c r="P41381" s="27"/>
      <c r="Q41381" s="16"/>
      <c r="U41381" s="27"/>
    </row>
    <row r="41382" spans="2:21" x14ac:dyDescent="0.25">
      <c r="B41382"/>
      <c r="C41382"/>
      <c r="D41382" s="13"/>
      <c r="E41382" s="13"/>
      <c r="K41382" s="23"/>
      <c r="O41382" s="21"/>
      <c r="P41382" s="27"/>
      <c r="Q41382" s="16"/>
      <c r="U41382" s="27"/>
    </row>
    <row r="41383" spans="2:21" x14ac:dyDescent="0.25">
      <c r="B41383"/>
      <c r="C41383"/>
      <c r="D41383" s="13"/>
      <c r="E41383" s="13"/>
      <c r="K41383" s="23"/>
      <c r="O41383" s="21"/>
      <c r="P41383" s="27"/>
      <c r="Q41383" s="16"/>
      <c r="U41383" s="27"/>
    </row>
    <row r="41384" spans="2:21" x14ac:dyDescent="0.25">
      <c r="B41384"/>
      <c r="C41384"/>
      <c r="D41384" s="13"/>
      <c r="E41384" s="13"/>
      <c r="K41384" s="23"/>
      <c r="O41384" s="21"/>
      <c r="P41384" s="27"/>
      <c r="Q41384" s="16"/>
      <c r="U41384" s="27"/>
    </row>
    <row r="41385" spans="2:21" x14ac:dyDescent="0.25">
      <c r="B41385"/>
      <c r="C41385"/>
      <c r="D41385" s="13"/>
      <c r="E41385" s="13"/>
      <c r="K41385" s="23"/>
      <c r="O41385" s="21"/>
      <c r="P41385" s="27"/>
      <c r="Q41385" s="16"/>
      <c r="U41385" s="27"/>
    </row>
    <row r="41386" spans="2:21" x14ac:dyDescent="0.25">
      <c r="B41386"/>
      <c r="C41386"/>
      <c r="D41386" s="13"/>
      <c r="E41386" s="13"/>
      <c r="K41386" s="23"/>
      <c r="O41386" s="21"/>
      <c r="P41386" s="27"/>
      <c r="Q41386" s="16"/>
      <c r="U41386" s="27"/>
    </row>
    <row r="41387" spans="2:21" x14ac:dyDescent="0.25">
      <c r="B41387"/>
      <c r="C41387"/>
      <c r="D41387" s="13"/>
      <c r="E41387" s="13"/>
      <c r="K41387" s="23"/>
      <c r="O41387" s="21"/>
      <c r="P41387" s="27"/>
      <c r="Q41387" s="16"/>
      <c r="U41387" s="27"/>
    </row>
    <row r="41388" spans="2:21" x14ac:dyDescent="0.25">
      <c r="B41388"/>
      <c r="C41388"/>
      <c r="D41388" s="13"/>
      <c r="E41388" s="13"/>
      <c r="K41388" s="23"/>
      <c r="O41388" s="21"/>
      <c r="P41388" s="27"/>
      <c r="Q41388" s="16"/>
      <c r="U41388" s="27"/>
    </row>
    <row r="41389" spans="2:21" x14ac:dyDescent="0.25">
      <c r="B41389"/>
      <c r="C41389"/>
      <c r="D41389" s="13"/>
      <c r="E41389" s="13"/>
      <c r="K41389" s="23"/>
      <c r="O41389" s="21"/>
      <c r="P41389" s="27"/>
      <c r="Q41389" s="16"/>
      <c r="U41389" s="27"/>
    </row>
    <row r="41390" spans="2:21" x14ac:dyDescent="0.25">
      <c r="B41390"/>
      <c r="C41390"/>
      <c r="D41390" s="13"/>
      <c r="E41390" s="13"/>
      <c r="K41390" s="23"/>
      <c r="O41390" s="21"/>
      <c r="P41390" s="27"/>
      <c r="Q41390" s="16"/>
      <c r="U41390" s="27"/>
    </row>
    <row r="41391" spans="2:21" x14ac:dyDescent="0.25">
      <c r="B41391"/>
      <c r="C41391"/>
      <c r="D41391" s="13"/>
      <c r="E41391" s="13"/>
      <c r="K41391" s="23"/>
      <c r="O41391" s="21"/>
      <c r="P41391" s="27"/>
      <c r="Q41391" s="16"/>
      <c r="U41391" s="27"/>
    </row>
    <row r="41392" spans="2:21" x14ac:dyDescent="0.25">
      <c r="B41392"/>
      <c r="C41392"/>
      <c r="D41392" s="13"/>
      <c r="E41392" s="13"/>
      <c r="K41392" s="23"/>
      <c r="O41392" s="21"/>
      <c r="P41392" s="27"/>
      <c r="Q41392" s="16"/>
      <c r="U41392" s="27"/>
    </row>
    <row r="41393" spans="2:21" x14ac:dyDescent="0.25">
      <c r="B41393"/>
      <c r="C41393"/>
      <c r="D41393" s="13"/>
      <c r="E41393" s="13"/>
      <c r="K41393" s="23"/>
      <c r="O41393" s="21"/>
      <c r="P41393" s="27"/>
      <c r="Q41393" s="16"/>
      <c r="U41393" s="27"/>
    </row>
    <row r="41394" spans="2:21" x14ac:dyDescent="0.25">
      <c r="B41394"/>
      <c r="C41394"/>
      <c r="D41394" s="13"/>
      <c r="E41394" s="13"/>
      <c r="K41394" s="23"/>
      <c r="O41394" s="21"/>
      <c r="P41394" s="27"/>
      <c r="Q41394" s="16"/>
      <c r="U41394" s="27"/>
    </row>
    <row r="41395" spans="2:21" x14ac:dyDescent="0.25">
      <c r="B41395"/>
      <c r="C41395"/>
      <c r="D41395" s="13"/>
      <c r="E41395" s="13"/>
      <c r="K41395" s="23"/>
      <c r="O41395" s="21"/>
      <c r="P41395" s="27"/>
      <c r="Q41395" s="16"/>
      <c r="U41395" s="27"/>
    </row>
    <row r="41396" spans="2:21" x14ac:dyDescent="0.25">
      <c r="B41396"/>
      <c r="C41396"/>
      <c r="D41396" s="13"/>
      <c r="E41396" s="13"/>
      <c r="K41396" s="23"/>
      <c r="O41396" s="21"/>
      <c r="P41396" s="27"/>
      <c r="Q41396" s="16"/>
      <c r="U41396" s="27"/>
    </row>
    <row r="41397" spans="2:21" x14ac:dyDescent="0.25">
      <c r="B41397"/>
      <c r="C41397"/>
      <c r="D41397" s="13"/>
      <c r="E41397" s="13"/>
      <c r="K41397" s="23"/>
      <c r="O41397" s="21"/>
      <c r="P41397" s="27"/>
      <c r="Q41397" s="16"/>
      <c r="U41397" s="27"/>
    </row>
    <row r="41398" spans="2:21" x14ac:dyDescent="0.25">
      <c r="B41398"/>
      <c r="C41398"/>
      <c r="D41398" s="13"/>
      <c r="E41398" s="13"/>
      <c r="K41398" s="23"/>
      <c r="O41398" s="21"/>
      <c r="P41398" s="27"/>
      <c r="Q41398" s="16"/>
      <c r="U41398" s="27"/>
    </row>
    <row r="41399" spans="2:21" x14ac:dyDescent="0.25">
      <c r="B41399"/>
      <c r="C41399"/>
      <c r="D41399" s="13"/>
      <c r="E41399" s="13"/>
      <c r="K41399" s="23"/>
      <c r="O41399" s="21"/>
      <c r="P41399" s="27"/>
      <c r="Q41399" s="16"/>
      <c r="U41399" s="27"/>
    </row>
    <row r="41400" spans="2:21" x14ac:dyDescent="0.25">
      <c r="B41400"/>
      <c r="C41400"/>
      <c r="D41400" s="13"/>
      <c r="E41400" s="13"/>
      <c r="K41400" s="23"/>
      <c r="O41400" s="21"/>
      <c r="P41400" s="27"/>
      <c r="Q41400" s="16"/>
      <c r="U41400" s="27"/>
    </row>
    <row r="41401" spans="2:21" x14ac:dyDescent="0.25">
      <c r="B41401"/>
      <c r="C41401"/>
      <c r="D41401" s="13"/>
      <c r="E41401" s="13"/>
      <c r="K41401" s="23"/>
      <c r="O41401" s="21"/>
      <c r="P41401" s="27"/>
      <c r="Q41401" s="16"/>
      <c r="U41401" s="27"/>
    </row>
    <row r="41402" spans="2:21" x14ac:dyDescent="0.25">
      <c r="B41402"/>
      <c r="C41402"/>
      <c r="D41402" s="13"/>
      <c r="E41402" s="13"/>
      <c r="K41402" s="23"/>
      <c r="O41402" s="21"/>
      <c r="P41402" s="27"/>
      <c r="Q41402" s="16"/>
      <c r="U41402" s="27"/>
    </row>
    <row r="41403" spans="2:21" x14ac:dyDescent="0.25">
      <c r="B41403"/>
      <c r="C41403"/>
      <c r="D41403" s="13"/>
      <c r="E41403" s="13"/>
      <c r="K41403" s="23"/>
      <c r="O41403" s="21"/>
      <c r="P41403" s="27"/>
      <c r="Q41403" s="16"/>
      <c r="U41403" s="27"/>
    </row>
    <row r="41404" spans="2:21" x14ac:dyDescent="0.25">
      <c r="B41404"/>
      <c r="C41404"/>
      <c r="D41404" s="13"/>
      <c r="E41404" s="13"/>
      <c r="K41404" s="23"/>
      <c r="O41404" s="21"/>
      <c r="P41404" s="27"/>
      <c r="Q41404" s="16"/>
      <c r="U41404" s="27"/>
    </row>
    <row r="41405" spans="2:21" x14ac:dyDescent="0.25">
      <c r="B41405"/>
      <c r="C41405"/>
      <c r="D41405" s="13"/>
      <c r="E41405" s="13"/>
      <c r="K41405" s="23"/>
      <c r="O41405" s="21"/>
      <c r="P41405" s="27"/>
      <c r="Q41405" s="16"/>
      <c r="U41405" s="27"/>
    </row>
    <row r="41406" spans="2:21" x14ac:dyDescent="0.25">
      <c r="B41406"/>
      <c r="C41406"/>
      <c r="D41406" s="13"/>
      <c r="E41406" s="13"/>
      <c r="K41406" s="23"/>
      <c r="O41406" s="21"/>
      <c r="P41406" s="27"/>
      <c r="Q41406" s="16"/>
      <c r="U41406" s="27"/>
    </row>
    <row r="41407" spans="2:21" x14ac:dyDescent="0.25">
      <c r="B41407"/>
      <c r="C41407"/>
      <c r="D41407" s="13"/>
      <c r="E41407" s="13"/>
      <c r="K41407" s="23"/>
      <c r="O41407" s="21"/>
      <c r="P41407" s="27"/>
      <c r="Q41407" s="16"/>
      <c r="U41407" s="27"/>
    </row>
    <row r="41408" spans="2:21" x14ac:dyDescent="0.25">
      <c r="B41408"/>
      <c r="C41408"/>
      <c r="D41408" s="13"/>
      <c r="E41408" s="13"/>
      <c r="K41408" s="23"/>
      <c r="O41408" s="21"/>
      <c r="P41408" s="27"/>
      <c r="Q41408" s="16"/>
      <c r="U41408" s="27"/>
    </row>
    <row r="41409" spans="2:21" x14ac:dyDescent="0.25">
      <c r="B41409"/>
      <c r="C41409"/>
      <c r="D41409" s="13"/>
      <c r="E41409" s="13"/>
      <c r="K41409" s="23"/>
      <c r="O41409" s="21"/>
      <c r="P41409" s="27"/>
      <c r="Q41409" s="16"/>
      <c r="U41409" s="27"/>
    </row>
    <row r="41410" spans="2:21" x14ac:dyDescent="0.25">
      <c r="B41410"/>
      <c r="C41410"/>
      <c r="D41410" s="13"/>
      <c r="E41410" s="13"/>
      <c r="K41410" s="23"/>
      <c r="O41410" s="21"/>
      <c r="P41410" s="27"/>
      <c r="Q41410" s="16"/>
      <c r="U41410" s="27"/>
    </row>
    <row r="41411" spans="2:21" x14ac:dyDescent="0.25">
      <c r="B41411"/>
      <c r="C41411"/>
      <c r="D41411" s="13"/>
      <c r="E41411" s="13"/>
      <c r="K41411" s="23"/>
      <c r="O41411" s="21"/>
      <c r="P41411" s="27"/>
      <c r="Q41411" s="16"/>
      <c r="U41411" s="27"/>
    </row>
    <row r="41412" spans="2:21" x14ac:dyDescent="0.25">
      <c r="B41412"/>
      <c r="C41412"/>
      <c r="D41412" s="13"/>
      <c r="E41412" s="13"/>
      <c r="K41412" s="23"/>
      <c r="O41412" s="21"/>
      <c r="P41412" s="27"/>
      <c r="Q41412" s="16"/>
      <c r="U41412" s="27"/>
    </row>
    <row r="41413" spans="2:21" x14ac:dyDescent="0.25">
      <c r="B41413"/>
      <c r="C41413"/>
      <c r="D41413" s="13"/>
      <c r="E41413" s="13"/>
      <c r="K41413" s="23"/>
      <c r="O41413" s="21"/>
      <c r="P41413" s="27"/>
      <c r="Q41413" s="16"/>
      <c r="U41413" s="27"/>
    </row>
    <row r="41414" spans="2:21" x14ac:dyDescent="0.25">
      <c r="B41414"/>
      <c r="C41414"/>
      <c r="D41414" s="13"/>
      <c r="E41414" s="13"/>
      <c r="K41414" s="23"/>
      <c r="O41414" s="21"/>
      <c r="P41414" s="27"/>
      <c r="Q41414" s="16"/>
      <c r="U41414" s="27"/>
    </row>
    <row r="41415" spans="2:21" x14ac:dyDescent="0.25">
      <c r="B41415"/>
      <c r="C41415"/>
      <c r="D41415" s="13"/>
      <c r="E41415" s="13"/>
      <c r="K41415" s="23"/>
      <c r="O41415" s="21"/>
      <c r="P41415" s="27"/>
      <c r="Q41415" s="16"/>
      <c r="U41415" s="27"/>
    </row>
    <row r="41416" spans="2:21" x14ac:dyDescent="0.25">
      <c r="B41416"/>
      <c r="C41416"/>
      <c r="D41416" s="13"/>
      <c r="E41416" s="13"/>
      <c r="K41416" s="23"/>
      <c r="O41416" s="21"/>
      <c r="P41416" s="27"/>
      <c r="Q41416" s="16"/>
      <c r="U41416" s="27"/>
    </row>
    <row r="41417" spans="2:21" x14ac:dyDescent="0.25">
      <c r="B41417"/>
      <c r="C41417"/>
      <c r="D41417" s="13"/>
      <c r="E41417" s="13"/>
      <c r="K41417" s="23"/>
      <c r="O41417" s="21"/>
      <c r="P41417" s="27"/>
      <c r="Q41417" s="16"/>
      <c r="U41417" s="27"/>
    </row>
    <row r="41418" spans="2:21" x14ac:dyDescent="0.25">
      <c r="B41418"/>
      <c r="C41418"/>
      <c r="D41418" s="13"/>
      <c r="E41418" s="13"/>
      <c r="K41418" s="23"/>
      <c r="O41418" s="21"/>
      <c r="P41418" s="27"/>
      <c r="Q41418" s="16"/>
      <c r="U41418" s="27"/>
    </row>
    <row r="41419" spans="2:21" x14ac:dyDescent="0.25">
      <c r="B41419"/>
      <c r="C41419"/>
      <c r="D41419" s="13"/>
      <c r="E41419" s="13"/>
      <c r="K41419" s="23"/>
      <c r="O41419" s="21"/>
      <c r="P41419" s="27"/>
      <c r="Q41419" s="16"/>
      <c r="U41419" s="27"/>
    </row>
    <row r="41420" spans="2:21" x14ac:dyDescent="0.25">
      <c r="B41420"/>
      <c r="C41420"/>
      <c r="D41420" s="13"/>
      <c r="E41420" s="13"/>
      <c r="K41420" s="23"/>
      <c r="O41420" s="21"/>
      <c r="P41420" s="27"/>
      <c r="Q41420" s="16"/>
      <c r="U41420" s="27"/>
    </row>
    <row r="41421" spans="2:21" x14ac:dyDescent="0.25">
      <c r="B41421"/>
      <c r="C41421"/>
      <c r="D41421" s="13"/>
      <c r="E41421" s="13"/>
      <c r="K41421" s="23"/>
      <c r="O41421" s="21"/>
      <c r="P41421" s="27"/>
      <c r="Q41421" s="16"/>
      <c r="U41421" s="27"/>
    </row>
    <row r="41422" spans="2:21" x14ac:dyDescent="0.25">
      <c r="B41422"/>
      <c r="C41422"/>
      <c r="D41422" s="13"/>
      <c r="E41422" s="13"/>
      <c r="K41422" s="23"/>
      <c r="O41422" s="21"/>
      <c r="P41422" s="27"/>
      <c r="Q41422" s="16"/>
      <c r="U41422" s="27"/>
    </row>
    <row r="41423" spans="2:21" x14ac:dyDescent="0.25">
      <c r="B41423"/>
      <c r="C41423"/>
      <c r="D41423" s="13"/>
      <c r="E41423" s="13"/>
      <c r="K41423" s="23"/>
      <c r="O41423" s="21"/>
      <c r="P41423" s="27"/>
      <c r="Q41423" s="16"/>
      <c r="U41423" s="27"/>
    </row>
    <row r="41424" spans="2:21" x14ac:dyDescent="0.25">
      <c r="B41424"/>
      <c r="C41424"/>
      <c r="D41424" s="13"/>
      <c r="E41424" s="13"/>
      <c r="K41424" s="23"/>
      <c r="O41424" s="21"/>
      <c r="P41424" s="27"/>
      <c r="Q41424" s="16"/>
      <c r="U41424" s="27"/>
    </row>
    <row r="41425" spans="2:21" x14ac:dyDescent="0.25">
      <c r="B41425"/>
      <c r="C41425"/>
      <c r="D41425" s="13"/>
      <c r="E41425" s="13"/>
      <c r="K41425" s="23"/>
      <c r="O41425" s="21"/>
      <c r="P41425" s="27"/>
      <c r="Q41425" s="16"/>
      <c r="U41425" s="27"/>
    </row>
    <row r="41426" spans="2:21" x14ac:dyDescent="0.25">
      <c r="B41426"/>
      <c r="C41426"/>
      <c r="D41426" s="13"/>
      <c r="E41426" s="13"/>
      <c r="K41426" s="23"/>
      <c r="O41426" s="21"/>
      <c r="P41426" s="27"/>
      <c r="Q41426" s="16"/>
      <c r="U41426" s="27"/>
    </row>
    <row r="41427" spans="2:21" x14ac:dyDescent="0.25">
      <c r="B41427"/>
      <c r="C41427"/>
      <c r="D41427" s="13"/>
      <c r="E41427" s="13"/>
      <c r="K41427" s="23"/>
      <c r="O41427" s="21"/>
      <c r="P41427" s="27"/>
      <c r="Q41427" s="16"/>
      <c r="U41427" s="27"/>
    </row>
    <row r="41428" spans="2:21" x14ac:dyDescent="0.25">
      <c r="B41428"/>
      <c r="C41428"/>
      <c r="D41428" s="13"/>
      <c r="E41428" s="13"/>
      <c r="K41428" s="23"/>
      <c r="O41428" s="21"/>
      <c r="P41428" s="27"/>
      <c r="Q41428" s="16"/>
      <c r="U41428" s="27"/>
    </row>
    <row r="41429" spans="2:21" x14ac:dyDescent="0.25">
      <c r="B41429"/>
      <c r="C41429"/>
      <c r="D41429" s="13"/>
      <c r="E41429" s="13"/>
      <c r="K41429" s="23"/>
      <c r="O41429" s="21"/>
      <c r="P41429" s="27"/>
      <c r="Q41429" s="16"/>
      <c r="U41429" s="27"/>
    </row>
    <row r="41430" spans="2:21" x14ac:dyDescent="0.25">
      <c r="B41430"/>
      <c r="C41430"/>
      <c r="D41430" s="13"/>
      <c r="E41430" s="13"/>
      <c r="K41430" s="23"/>
      <c r="O41430" s="21"/>
      <c r="P41430" s="27"/>
      <c r="Q41430" s="16"/>
      <c r="U41430" s="27"/>
    </row>
    <row r="41431" spans="2:21" x14ac:dyDescent="0.25">
      <c r="B41431"/>
      <c r="C41431"/>
      <c r="D41431" s="13"/>
      <c r="E41431" s="13"/>
      <c r="K41431" s="23"/>
      <c r="O41431" s="21"/>
      <c r="P41431" s="27"/>
      <c r="Q41431" s="16"/>
      <c r="U41431" s="27"/>
    </row>
    <row r="41432" spans="2:21" x14ac:dyDescent="0.25">
      <c r="B41432"/>
      <c r="C41432"/>
      <c r="D41432" s="13"/>
      <c r="E41432" s="13"/>
      <c r="K41432" s="23"/>
      <c r="O41432" s="21"/>
      <c r="P41432" s="27"/>
      <c r="Q41432" s="16"/>
      <c r="U41432" s="27"/>
    </row>
    <row r="41433" spans="2:21" x14ac:dyDescent="0.25">
      <c r="B41433"/>
      <c r="C41433"/>
      <c r="D41433" s="13"/>
      <c r="E41433" s="13"/>
      <c r="K41433" s="23"/>
      <c r="O41433" s="21"/>
      <c r="P41433" s="27"/>
      <c r="Q41433" s="16"/>
      <c r="U41433" s="27"/>
    </row>
    <row r="41434" spans="2:21" x14ac:dyDescent="0.25">
      <c r="B41434"/>
      <c r="C41434"/>
      <c r="D41434" s="13"/>
      <c r="E41434" s="13"/>
      <c r="K41434" s="23"/>
      <c r="O41434" s="21"/>
      <c r="P41434" s="27"/>
      <c r="Q41434" s="16"/>
      <c r="U41434" s="27"/>
    </row>
    <row r="41435" spans="2:21" x14ac:dyDescent="0.25">
      <c r="B41435"/>
      <c r="C41435"/>
      <c r="D41435" s="13"/>
      <c r="E41435" s="13"/>
      <c r="K41435" s="23"/>
      <c r="O41435" s="21"/>
      <c r="P41435" s="27"/>
      <c r="Q41435" s="16"/>
      <c r="U41435" s="27"/>
    </row>
    <row r="41436" spans="2:21" x14ac:dyDescent="0.25">
      <c r="B41436"/>
      <c r="C41436"/>
      <c r="D41436" s="13"/>
      <c r="E41436" s="13"/>
      <c r="K41436" s="23"/>
      <c r="O41436" s="21"/>
      <c r="P41436" s="27"/>
      <c r="Q41436" s="16"/>
      <c r="U41436" s="27"/>
    </row>
    <row r="41437" spans="2:21" x14ac:dyDescent="0.25">
      <c r="B41437"/>
      <c r="C41437"/>
      <c r="D41437" s="13"/>
      <c r="E41437" s="13"/>
      <c r="K41437" s="23"/>
      <c r="O41437" s="21"/>
      <c r="P41437" s="27"/>
      <c r="Q41437" s="16"/>
      <c r="U41437" s="27"/>
    </row>
    <row r="41438" spans="2:21" x14ac:dyDescent="0.25">
      <c r="B41438"/>
      <c r="C41438"/>
      <c r="D41438" s="13"/>
      <c r="E41438" s="13"/>
      <c r="K41438" s="23"/>
      <c r="O41438" s="21"/>
      <c r="P41438" s="27"/>
      <c r="Q41438" s="16"/>
      <c r="U41438" s="27"/>
    </row>
    <row r="41439" spans="2:21" x14ac:dyDescent="0.25">
      <c r="B41439"/>
      <c r="C41439"/>
      <c r="D41439" s="13"/>
      <c r="E41439" s="13"/>
      <c r="K41439" s="23"/>
      <c r="O41439" s="21"/>
      <c r="P41439" s="27"/>
      <c r="Q41439" s="16"/>
      <c r="U41439" s="27"/>
    </row>
    <row r="41440" spans="2:21" x14ac:dyDescent="0.25">
      <c r="B41440"/>
      <c r="C41440"/>
      <c r="D41440" s="13"/>
      <c r="E41440" s="13"/>
      <c r="K41440" s="23"/>
      <c r="O41440" s="21"/>
      <c r="P41440" s="27"/>
      <c r="Q41440" s="16"/>
      <c r="U41440" s="27"/>
    </row>
    <row r="41441" spans="2:21" x14ac:dyDescent="0.25">
      <c r="B41441"/>
      <c r="C41441"/>
      <c r="D41441" s="13"/>
      <c r="E41441" s="13"/>
      <c r="K41441" s="23"/>
      <c r="O41441" s="21"/>
      <c r="P41441" s="27"/>
      <c r="Q41441" s="16"/>
      <c r="U41441" s="27"/>
    </row>
    <row r="41442" spans="2:21" x14ac:dyDescent="0.25">
      <c r="B41442"/>
      <c r="C41442"/>
      <c r="D41442" s="13"/>
      <c r="E41442" s="13"/>
      <c r="K41442" s="23"/>
      <c r="O41442" s="21"/>
      <c r="P41442" s="27"/>
      <c r="Q41442" s="16"/>
      <c r="U41442" s="27"/>
    </row>
    <row r="41443" spans="2:21" x14ac:dyDescent="0.25">
      <c r="B41443"/>
      <c r="C41443"/>
      <c r="D41443" s="13"/>
      <c r="E41443" s="13"/>
      <c r="K41443" s="23"/>
      <c r="O41443" s="21"/>
      <c r="P41443" s="27"/>
      <c r="Q41443" s="16"/>
      <c r="U41443" s="27"/>
    </row>
    <row r="41444" spans="2:21" x14ac:dyDescent="0.25">
      <c r="B41444"/>
      <c r="C41444"/>
      <c r="D41444" s="13"/>
      <c r="E41444" s="13"/>
      <c r="K41444" s="23"/>
      <c r="O41444" s="21"/>
      <c r="P41444" s="27"/>
      <c r="Q41444" s="16"/>
      <c r="U41444" s="27"/>
    </row>
    <row r="41445" spans="2:21" x14ac:dyDescent="0.25">
      <c r="B41445"/>
      <c r="C41445"/>
      <c r="D41445" s="13"/>
      <c r="E41445" s="13"/>
      <c r="K41445" s="23"/>
      <c r="O41445" s="21"/>
      <c r="P41445" s="27"/>
      <c r="Q41445" s="16"/>
      <c r="U41445" s="27"/>
    </row>
    <row r="41446" spans="2:21" x14ac:dyDescent="0.25">
      <c r="B41446"/>
      <c r="C41446"/>
      <c r="D41446" s="13"/>
      <c r="E41446" s="13"/>
      <c r="K41446" s="23"/>
      <c r="O41446" s="21"/>
      <c r="P41446" s="27"/>
      <c r="Q41446" s="16"/>
      <c r="U41446" s="27"/>
    </row>
    <row r="41447" spans="2:21" x14ac:dyDescent="0.25">
      <c r="B41447"/>
      <c r="C41447"/>
      <c r="D41447" s="13"/>
      <c r="E41447" s="13"/>
      <c r="K41447" s="23"/>
      <c r="O41447" s="21"/>
      <c r="P41447" s="27"/>
      <c r="Q41447" s="16"/>
      <c r="U41447" s="27"/>
    </row>
    <row r="41448" spans="2:21" x14ac:dyDescent="0.25">
      <c r="B41448"/>
      <c r="C41448"/>
      <c r="D41448" s="13"/>
      <c r="E41448" s="13"/>
      <c r="K41448" s="23"/>
      <c r="O41448" s="21"/>
      <c r="P41448" s="27"/>
      <c r="Q41448" s="16"/>
      <c r="U41448" s="27"/>
    </row>
    <row r="41449" spans="2:21" x14ac:dyDescent="0.25">
      <c r="B41449"/>
      <c r="C41449"/>
      <c r="D41449" s="13"/>
      <c r="E41449" s="13"/>
      <c r="K41449" s="23"/>
      <c r="O41449" s="21"/>
      <c r="P41449" s="27"/>
      <c r="Q41449" s="16"/>
      <c r="U41449" s="27"/>
    </row>
    <row r="41450" spans="2:21" x14ac:dyDescent="0.25">
      <c r="B41450"/>
      <c r="C41450"/>
      <c r="D41450" s="13"/>
      <c r="E41450" s="13"/>
      <c r="K41450" s="23"/>
      <c r="O41450" s="21"/>
      <c r="P41450" s="27"/>
      <c r="Q41450" s="16"/>
      <c r="U41450" s="27"/>
    </row>
    <row r="41451" spans="2:21" x14ac:dyDescent="0.25">
      <c r="B41451"/>
      <c r="C41451"/>
      <c r="D41451" s="13"/>
      <c r="E41451" s="13"/>
      <c r="K41451" s="23"/>
      <c r="O41451" s="21"/>
      <c r="P41451" s="27"/>
      <c r="Q41451" s="16"/>
      <c r="U41451" s="27"/>
    </row>
    <row r="41452" spans="2:21" x14ac:dyDescent="0.25">
      <c r="B41452"/>
      <c r="C41452"/>
      <c r="D41452" s="13"/>
      <c r="E41452" s="13"/>
      <c r="K41452" s="23"/>
      <c r="O41452" s="21"/>
      <c r="P41452" s="27"/>
      <c r="Q41452" s="16"/>
      <c r="U41452" s="27"/>
    </row>
    <row r="41453" spans="2:21" x14ac:dyDescent="0.25">
      <c r="B41453"/>
      <c r="C41453"/>
      <c r="D41453" s="13"/>
      <c r="E41453" s="13"/>
      <c r="K41453" s="23"/>
      <c r="O41453" s="21"/>
      <c r="P41453" s="27"/>
      <c r="Q41453" s="16"/>
      <c r="U41453" s="27"/>
    </row>
    <row r="41454" spans="2:21" x14ac:dyDescent="0.25">
      <c r="B41454"/>
      <c r="C41454"/>
      <c r="D41454" s="13"/>
      <c r="E41454" s="13"/>
      <c r="K41454" s="23"/>
      <c r="O41454" s="21"/>
      <c r="P41454" s="27"/>
      <c r="Q41454" s="16"/>
      <c r="U41454" s="27"/>
    </row>
    <row r="41455" spans="2:21" x14ac:dyDescent="0.25">
      <c r="B41455"/>
      <c r="C41455"/>
      <c r="D41455" s="13"/>
      <c r="E41455" s="13"/>
      <c r="K41455" s="23"/>
      <c r="O41455" s="21"/>
      <c r="P41455" s="27"/>
      <c r="Q41455" s="16"/>
      <c r="U41455" s="27"/>
    </row>
    <row r="41456" spans="2:21" x14ac:dyDescent="0.25">
      <c r="B41456"/>
      <c r="C41456"/>
      <c r="D41456" s="13"/>
      <c r="E41456" s="13"/>
      <c r="K41456" s="23"/>
      <c r="O41456" s="21"/>
      <c r="P41456" s="27"/>
      <c r="Q41456" s="16"/>
      <c r="U41456" s="27"/>
    </row>
    <row r="41457" spans="2:21" x14ac:dyDescent="0.25">
      <c r="B41457"/>
      <c r="C41457"/>
      <c r="D41457" s="13"/>
      <c r="E41457" s="13"/>
      <c r="K41457" s="23"/>
      <c r="O41457" s="21"/>
      <c r="P41457" s="27"/>
      <c r="Q41457" s="16"/>
      <c r="U41457" s="27"/>
    </row>
    <row r="41458" spans="2:21" x14ac:dyDescent="0.25">
      <c r="B41458"/>
      <c r="C41458"/>
      <c r="D41458" s="13"/>
      <c r="E41458" s="13"/>
      <c r="K41458" s="23"/>
      <c r="O41458" s="21"/>
      <c r="P41458" s="27"/>
      <c r="Q41458" s="16"/>
      <c r="U41458" s="27"/>
    </row>
    <row r="41459" spans="2:21" x14ac:dyDescent="0.25">
      <c r="B41459"/>
      <c r="C41459"/>
      <c r="D41459" s="13"/>
      <c r="E41459" s="13"/>
      <c r="K41459" s="23"/>
      <c r="O41459" s="21"/>
      <c r="P41459" s="27"/>
      <c r="Q41459" s="16"/>
      <c r="U41459" s="27"/>
    </row>
    <row r="41460" spans="2:21" x14ac:dyDescent="0.25">
      <c r="B41460"/>
      <c r="C41460"/>
      <c r="D41460" s="13"/>
      <c r="E41460" s="13"/>
      <c r="K41460" s="23"/>
      <c r="O41460" s="21"/>
      <c r="P41460" s="27"/>
      <c r="Q41460" s="16"/>
      <c r="U41460" s="27"/>
    </row>
    <row r="41461" spans="2:21" x14ac:dyDescent="0.25">
      <c r="B41461"/>
      <c r="C41461"/>
      <c r="D41461" s="13"/>
      <c r="E41461" s="13"/>
      <c r="K41461" s="23"/>
      <c r="O41461" s="21"/>
      <c r="P41461" s="27"/>
      <c r="Q41461" s="16"/>
      <c r="U41461" s="27"/>
    </row>
    <row r="41462" spans="2:21" x14ac:dyDescent="0.25">
      <c r="B41462"/>
      <c r="C41462"/>
      <c r="D41462" s="13"/>
      <c r="E41462" s="13"/>
      <c r="K41462" s="23"/>
      <c r="O41462" s="21"/>
      <c r="P41462" s="27"/>
      <c r="Q41462" s="16"/>
      <c r="U41462" s="27"/>
    </row>
    <row r="41463" spans="2:21" x14ac:dyDescent="0.25">
      <c r="B41463"/>
      <c r="C41463"/>
      <c r="D41463" s="13"/>
      <c r="E41463" s="13"/>
      <c r="K41463" s="23"/>
      <c r="O41463" s="21"/>
      <c r="P41463" s="27"/>
      <c r="Q41463" s="16"/>
      <c r="U41463" s="27"/>
    </row>
    <row r="41464" spans="2:21" x14ac:dyDescent="0.25">
      <c r="B41464"/>
      <c r="C41464"/>
      <c r="D41464" s="13"/>
      <c r="E41464" s="13"/>
      <c r="K41464" s="23"/>
      <c r="O41464" s="21"/>
      <c r="P41464" s="27"/>
      <c r="Q41464" s="16"/>
      <c r="U41464" s="27"/>
    </row>
    <row r="41465" spans="2:21" x14ac:dyDescent="0.25">
      <c r="B41465"/>
      <c r="C41465"/>
      <c r="D41465" s="13"/>
      <c r="E41465" s="13"/>
      <c r="K41465" s="23"/>
      <c r="O41465" s="21"/>
      <c r="P41465" s="27"/>
      <c r="Q41465" s="16"/>
      <c r="U41465" s="27"/>
    </row>
    <row r="41466" spans="2:21" x14ac:dyDescent="0.25">
      <c r="B41466"/>
      <c r="C41466"/>
      <c r="D41466" s="13"/>
      <c r="E41466" s="13"/>
      <c r="K41466" s="23"/>
      <c r="O41466" s="21"/>
      <c r="P41466" s="27"/>
      <c r="Q41466" s="16"/>
      <c r="U41466" s="27"/>
    </row>
    <row r="41467" spans="2:21" x14ac:dyDescent="0.25">
      <c r="B41467"/>
      <c r="C41467"/>
      <c r="D41467" s="13"/>
      <c r="E41467" s="13"/>
      <c r="K41467" s="23"/>
      <c r="O41467" s="21"/>
      <c r="P41467" s="27"/>
      <c r="Q41467" s="16"/>
      <c r="U41467" s="27"/>
    </row>
    <row r="41468" spans="2:21" x14ac:dyDescent="0.25">
      <c r="B41468"/>
      <c r="C41468"/>
      <c r="D41468" s="13"/>
      <c r="E41468" s="13"/>
      <c r="K41468" s="23"/>
      <c r="O41468" s="21"/>
      <c r="P41468" s="27"/>
      <c r="Q41468" s="16"/>
      <c r="U41468" s="27"/>
    </row>
    <row r="41469" spans="2:21" x14ac:dyDescent="0.25">
      <c r="B41469"/>
      <c r="C41469"/>
      <c r="D41469" s="13"/>
      <c r="E41469" s="13"/>
      <c r="K41469" s="23"/>
      <c r="O41469" s="21"/>
      <c r="P41469" s="27"/>
      <c r="Q41469" s="16"/>
      <c r="U41469" s="27"/>
    </row>
    <row r="41470" spans="2:21" x14ac:dyDescent="0.25">
      <c r="B41470"/>
      <c r="C41470"/>
      <c r="D41470" s="13"/>
      <c r="E41470" s="13"/>
      <c r="K41470" s="23"/>
      <c r="O41470" s="21"/>
      <c r="P41470" s="27"/>
      <c r="Q41470" s="16"/>
      <c r="U41470" s="27"/>
    </row>
    <row r="41471" spans="2:21" x14ac:dyDescent="0.25">
      <c r="B41471"/>
      <c r="C41471"/>
      <c r="D41471" s="13"/>
      <c r="E41471" s="13"/>
      <c r="K41471" s="23"/>
      <c r="O41471" s="21"/>
      <c r="P41471" s="27"/>
      <c r="Q41471" s="16"/>
      <c r="U41471" s="27"/>
    </row>
    <row r="41472" spans="2:21" x14ac:dyDescent="0.25">
      <c r="B41472"/>
      <c r="C41472"/>
      <c r="D41472" s="13"/>
      <c r="E41472" s="13"/>
      <c r="K41472" s="23"/>
      <c r="O41472" s="21"/>
      <c r="P41472" s="27"/>
      <c r="Q41472" s="16"/>
      <c r="U41472" s="27"/>
    </row>
    <row r="41473" spans="2:21" x14ac:dyDescent="0.25">
      <c r="B41473"/>
      <c r="C41473"/>
      <c r="D41473" s="13"/>
      <c r="E41473" s="13"/>
      <c r="K41473" s="23"/>
      <c r="O41473" s="21"/>
      <c r="P41473" s="27"/>
      <c r="Q41473" s="16"/>
      <c r="U41473" s="27"/>
    </row>
    <row r="41474" spans="2:21" x14ac:dyDescent="0.25">
      <c r="B41474"/>
      <c r="C41474"/>
      <c r="D41474" s="13"/>
      <c r="E41474" s="13"/>
      <c r="K41474" s="23"/>
      <c r="O41474" s="21"/>
      <c r="P41474" s="27"/>
      <c r="Q41474" s="16"/>
      <c r="U41474" s="27"/>
    </row>
    <row r="41475" spans="2:21" x14ac:dyDescent="0.25">
      <c r="B41475"/>
      <c r="C41475"/>
      <c r="D41475" s="13"/>
      <c r="E41475" s="13"/>
      <c r="K41475" s="23"/>
      <c r="O41475" s="21"/>
      <c r="P41475" s="27"/>
      <c r="Q41475" s="16"/>
      <c r="U41475" s="27"/>
    </row>
    <row r="41476" spans="2:21" x14ac:dyDescent="0.25">
      <c r="B41476"/>
      <c r="C41476"/>
      <c r="D41476" s="13"/>
      <c r="E41476" s="13"/>
      <c r="K41476" s="23"/>
      <c r="O41476" s="21"/>
      <c r="P41476" s="27"/>
      <c r="Q41476" s="16"/>
      <c r="U41476" s="27"/>
    </row>
    <row r="41477" spans="2:21" x14ac:dyDescent="0.25">
      <c r="B41477"/>
      <c r="C41477"/>
      <c r="D41477" s="13"/>
      <c r="E41477" s="13"/>
      <c r="K41477" s="23"/>
      <c r="O41477" s="21"/>
      <c r="P41477" s="27"/>
      <c r="Q41477" s="16"/>
      <c r="U41477" s="27"/>
    </row>
    <row r="41478" spans="2:21" x14ac:dyDescent="0.25">
      <c r="B41478"/>
      <c r="C41478"/>
      <c r="D41478" s="13"/>
      <c r="E41478" s="13"/>
      <c r="K41478" s="23"/>
      <c r="O41478" s="21"/>
      <c r="P41478" s="27"/>
      <c r="Q41478" s="16"/>
      <c r="U41478" s="27"/>
    </row>
    <row r="41479" spans="2:21" x14ac:dyDescent="0.25">
      <c r="B41479"/>
      <c r="C41479"/>
      <c r="D41479" s="13"/>
      <c r="E41479" s="13"/>
      <c r="K41479" s="23"/>
      <c r="O41479" s="21"/>
      <c r="P41479" s="27"/>
      <c r="Q41479" s="16"/>
      <c r="U41479" s="27"/>
    </row>
    <row r="41480" spans="2:21" x14ac:dyDescent="0.25">
      <c r="B41480"/>
      <c r="C41480"/>
      <c r="D41480" s="13"/>
      <c r="E41480" s="13"/>
      <c r="K41480" s="23"/>
      <c r="O41480" s="21"/>
      <c r="P41480" s="27"/>
      <c r="Q41480" s="16"/>
      <c r="U41480" s="27"/>
    </row>
    <row r="41481" spans="2:21" x14ac:dyDescent="0.25">
      <c r="B41481"/>
      <c r="C41481"/>
      <c r="D41481" s="13"/>
      <c r="E41481" s="13"/>
      <c r="K41481" s="23"/>
      <c r="O41481" s="21"/>
      <c r="P41481" s="27"/>
      <c r="Q41481" s="16"/>
      <c r="U41481" s="27"/>
    </row>
    <row r="41482" spans="2:21" x14ac:dyDescent="0.25">
      <c r="B41482"/>
      <c r="C41482"/>
      <c r="D41482" s="13"/>
      <c r="E41482" s="13"/>
      <c r="K41482" s="23"/>
      <c r="O41482" s="21"/>
      <c r="P41482" s="27"/>
      <c r="Q41482" s="16"/>
      <c r="U41482" s="27"/>
    </row>
    <row r="41483" spans="2:21" x14ac:dyDescent="0.25">
      <c r="B41483"/>
      <c r="C41483"/>
      <c r="D41483" s="13"/>
      <c r="E41483" s="13"/>
      <c r="K41483" s="23"/>
      <c r="O41483" s="21"/>
      <c r="P41483" s="27"/>
      <c r="Q41483" s="16"/>
      <c r="U41483" s="27"/>
    </row>
    <row r="41484" spans="2:21" x14ac:dyDescent="0.25">
      <c r="B41484"/>
      <c r="C41484"/>
      <c r="D41484" s="13"/>
      <c r="E41484" s="13"/>
      <c r="K41484" s="23"/>
      <c r="O41484" s="21"/>
      <c r="P41484" s="27"/>
      <c r="Q41484" s="16"/>
      <c r="U41484" s="27"/>
    </row>
    <row r="41485" spans="2:21" x14ac:dyDescent="0.25">
      <c r="B41485"/>
      <c r="C41485"/>
      <c r="D41485" s="13"/>
      <c r="E41485" s="13"/>
      <c r="K41485" s="23"/>
      <c r="O41485" s="21"/>
      <c r="P41485" s="27"/>
      <c r="Q41485" s="16"/>
      <c r="U41485" s="27"/>
    </row>
    <row r="41486" spans="2:21" x14ac:dyDescent="0.25">
      <c r="B41486"/>
      <c r="C41486"/>
      <c r="D41486" s="13"/>
      <c r="E41486" s="13"/>
      <c r="K41486" s="23"/>
      <c r="O41486" s="21"/>
      <c r="P41486" s="27"/>
      <c r="Q41486" s="16"/>
      <c r="U41486" s="27"/>
    </row>
    <row r="41487" spans="2:21" x14ac:dyDescent="0.25">
      <c r="B41487"/>
      <c r="C41487"/>
      <c r="D41487" s="13"/>
      <c r="E41487" s="13"/>
      <c r="K41487" s="23"/>
      <c r="O41487" s="21"/>
      <c r="P41487" s="27"/>
      <c r="Q41487" s="16"/>
      <c r="U41487" s="27"/>
    </row>
    <row r="41488" spans="2:21" x14ac:dyDescent="0.25">
      <c r="B41488"/>
      <c r="C41488"/>
      <c r="D41488" s="13"/>
      <c r="E41488" s="13"/>
      <c r="K41488" s="23"/>
      <c r="O41488" s="21"/>
      <c r="P41488" s="27"/>
      <c r="Q41488" s="16"/>
      <c r="U41488" s="27"/>
    </row>
    <row r="41489" spans="2:21" x14ac:dyDescent="0.25">
      <c r="B41489"/>
      <c r="C41489"/>
      <c r="D41489" s="13"/>
      <c r="E41489" s="13"/>
      <c r="K41489" s="23"/>
      <c r="O41489" s="21"/>
      <c r="P41489" s="27"/>
      <c r="Q41489" s="16"/>
      <c r="U41489" s="27"/>
    </row>
    <row r="41490" spans="2:21" x14ac:dyDescent="0.25">
      <c r="B41490"/>
      <c r="C41490"/>
      <c r="D41490" s="13"/>
      <c r="E41490" s="13"/>
      <c r="K41490" s="23"/>
      <c r="O41490" s="21"/>
      <c r="P41490" s="27"/>
      <c r="Q41490" s="16"/>
      <c r="U41490" s="27"/>
    </row>
    <row r="41491" spans="2:21" x14ac:dyDescent="0.25">
      <c r="B41491"/>
      <c r="C41491"/>
      <c r="D41491" s="13"/>
      <c r="E41491" s="13"/>
      <c r="K41491" s="23"/>
      <c r="O41491" s="21"/>
      <c r="P41491" s="27"/>
      <c r="Q41491" s="16"/>
      <c r="U41491" s="27"/>
    </row>
    <row r="41492" spans="2:21" x14ac:dyDescent="0.25">
      <c r="B41492"/>
      <c r="C41492"/>
      <c r="D41492" s="13"/>
      <c r="E41492" s="13"/>
      <c r="K41492" s="23"/>
      <c r="O41492" s="21"/>
      <c r="P41492" s="27"/>
      <c r="Q41492" s="16"/>
      <c r="U41492" s="27"/>
    </row>
    <row r="41493" spans="2:21" x14ac:dyDescent="0.25">
      <c r="B41493"/>
      <c r="C41493"/>
      <c r="D41493" s="13"/>
      <c r="E41493" s="13"/>
      <c r="K41493" s="23"/>
      <c r="O41493" s="21"/>
      <c r="P41493" s="27"/>
      <c r="Q41493" s="16"/>
      <c r="U41493" s="27"/>
    </row>
    <row r="41494" spans="2:21" x14ac:dyDescent="0.25">
      <c r="B41494"/>
      <c r="C41494"/>
      <c r="D41494" s="13"/>
      <c r="E41494" s="13"/>
      <c r="K41494" s="23"/>
      <c r="O41494" s="21"/>
      <c r="P41494" s="27"/>
      <c r="Q41494" s="16"/>
      <c r="U41494" s="27"/>
    </row>
    <row r="41495" spans="2:21" x14ac:dyDescent="0.25">
      <c r="B41495"/>
      <c r="C41495"/>
      <c r="D41495" s="13"/>
      <c r="E41495" s="13"/>
      <c r="K41495" s="23"/>
      <c r="O41495" s="21"/>
      <c r="P41495" s="27"/>
      <c r="Q41495" s="16"/>
      <c r="U41495" s="27"/>
    </row>
    <row r="41496" spans="2:21" x14ac:dyDescent="0.25">
      <c r="B41496"/>
      <c r="C41496"/>
      <c r="D41496" s="13"/>
      <c r="E41496" s="13"/>
      <c r="K41496" s="23"/>
      <c r="O41496" s="21"/>
      <c r="P41496" s="27"/>
      <c r="Q41496" s="16"/>
      <c r="U41496" s="27"/>
    </row>
    <row r="41497" spans="2:21" x14ac:dyDescent="0.25">
      <c r="B41497"/>
      <c r="C41497"/>
      <c r="D41497" s="13"/>
      <c r="E41497" s="13"/>
      <c r="K41497" s="23"/>
      <c r="O41497" s="21"/>
      <c r="P41497" s="27"/>
      <c r="Q41497" s="16"/>
      <c r="U41497" s="27"/>
    </row>
    <row r="41498" spans="2:21" x14ac:dyDescent="0.25">
      <c r="B41498"/>
      <c r="C41498"/>
      <c r="D41498" s="13"/>
      <c r="E41498" s="13"/>
      <c r="K41498" s="23"/>
      <c r="O41498" s="21"/>
      <c r="P41498" s="27"/>
      <c r="Q41498" s="16"/>
      <c r="U41498" s="27"/>
    </row>
    <row r="41499" spans="2:21" x14ac:dyDescent="0.25">
      <c r="B41499"/>
      <c r="C41499"/>
      <c r="D41499" s="13"/>
      <c r="E41499" s="13"/>
      <c r="K41499" s="23"/>
      <c r="O41499" s="21"/>
      <c r="P41499" s="27"/>
      <c r="Q41499" s="16"/>
      <c r="U41499" s="27"/>
    </row>
    <row r="41500" spans="2:21" x14ac:dyDescent="0.25">
      <c r="B41500"/>
      <c r="C41500"/>
      <c r="D41500" s="13"/>
      <c r="E41500" s="13"/>
      <c r="K41500" s="23"/>
      <c r="O41500" s="21"/>
      <c r="P41500" s="27"/>
      <c r="Q41500" s="16"/>
      <c r="U41500" s="27"/>
    </row>
    <row r="41501" spans="2:21" x14ac:dyDescent="0.25">
      <c r="B41501"/>
      <c r="C41501"/>
      <c r="D41501" s="13"/>
      <c r="E41501" s="13"/>
      <c r="K41501" s="23"/>
      <c r="O41501" s="21"/>
      <c r="P41501" s="27"/>
      <c r="Q41501" s="16"/>
      <c r="U41501" s="27"/>
    </row>
    <row r="41502" spans="2:21" x14ac:dyDescent="0.25">
      <c r="B41502"/>
      <c r="C41502"/>
      <c r="D41502" s="13"/>
      <c r="E41502" s="13"/>
      <c r="K41502" s="23"/>
      <c r="O41502" s="21"/>
      <c r="P41502" s="27"/>
      <c r="Q41502" s="16"/>
      <c r="U41502" s="27"/>
    </row>
    <row r="41503" spans="2:21" x14ac:dyDescent="0.25">
      <c r="B41503"/>
      <c r="C41503"/>
      <c r="D41503" s="13"/>
      <c r="E41503" s="13"/>
      <c r="K41503" s="23"/>
      <c r="O41503" s="21"/>
      <c r="P41503" s="27"/>
      <c r="Q41503" s="16"/>
      <c r="U41503" s="27"/>
    </row>
    <row r="41504" spans="2:21" x14ac:dyDescent="0.25">
      <c r="B41504"/>
      <c r="C41504"/>
      <c r="D41504" s="13"/>
      <c r="E41504" s="13"/>
      <c r="K41504" s="23"/>
      <c r="O41504" s="21"/>
      <c r="P41504" s="27"/>
      <c r="Q41504" s="16"/>
      <c r="U41504" s="27"/>
    </row>
    <row r="41505" spans="2:21" x14ac:dyDescent="0.25">
      <c r="B41505"/>
      <c r="C41505"/>
      <c r="D41505" s="13"/>
      <c r="E41505" s="13"/>
      <c r="K41505" s="23"/>
      <c r="O41505" s="21"/>
      <c r="P41505" s="27"/>
      <c r="Q41505" s="16"/>
      <c r="U41505" s="27"/>
    </row>
    <row r="41506" spans="2:21" x14ac:dyDescent="0.25">
      <c r="B41506"/>
      <c r="C41506"/>
      <c r="D41506" s="13"/>
      <c r="E41506" s="13"/>
      <c r="K41506" s="23"/>
      <c r="O41506" s="21"/>
      <c r="P41506" s="27"/>
      <c r="Q41506" s="16"/>
      <c r="U41506" s="27"/>
    </row>
    <row r="41507" spans="2:21" x14ac:dyDescent="0.25">
      <c r="B41507"/>
      <c r="C41507"/>
      <c r="D41507" s="13"/>
      <c r="E41507" s="13"/>
      <c r="K41507" s="23"/>
      <c r="O41507" s="21"/>
      <c r="P41507" s="27"/>
      <c r="Q41507" s="16"/>
      <c r="U41507" s="27"/>
    </row>
    <row r="41508" spans="2:21" x14ac:dyDescent="0.25">
      <c r="B41508"/>
      <c r="C41508"/>
      <c r="D41508" s="13"/>
      <c r="E41508" s="13"/>
      <c r="K41508" s="23"/>
      <c r="O41508" s="21"/>
      <c r="P41508" s="27"/>
      <c r="Q41508" s="16"/>
      <c r="U41508" s="27"/>
    </row>
    <row r="41509" spans="2:21" x14ac:dyDescent="0.25">
      <c r="B41509"/>
      <c r="C41509"/>
      <c r="D41509" s="13"/>
      <c r="E41509" s="13"/>
      <c r="K41509" s="23"/>
      <c r="O41509" s="21"/>
      <c r="P41509" s="27"/>
      <c r="Q41509" s="16"/>
      <c r="U41509" s="27"/>
    </row>
    <row r="41510" spans="2:21" x14ac:dyDescent="0.25">
      <c r="B41510"/>
      <c r="C41510"/>
      <c r="D41510" s="13"/>
      <c r="E41510" s="13"/>
      <c r="K41510" s="23"/>
      <c r="O41510" s="21"/>
      <c r="P41510" s="27"/>
      <c r="Q41510" s="16"/>
      <c r="U41510" s="27"/>
    </row>
    <row r="41511" spans="2:21" x14ac:dyDescent="0.25">
      <c r="B41511"/>
      <c r="C41511"/>
      <c r="D41511" s="13"/>
      <c r="E41511" s="13"/>
      <c r="K41511" s="23"/>
      <c r="O41511" s="21"/>
      <c r="P41511" s="27"/>
      <c r="Q41511" s="16"/>
      <c r="U41511" s="27"/>
    </row>
    <row r="41512" spans="2:21" x14ac:dyDescent="0.25">
      <c r="B41512"/>
      <c r="C41512"/>
      <c r="D41512" s="13"/>
      <c r="E41512" s="13"/>
      <c r="K41512" s="23"/>
      <c r="O41512" s="21"/>
      <c r="P41512" s="27"/>
      <c r="Q41512" s="16"/>
      <c r="U41512" s="27"/>
    </row>
    <row r="41513" spans="2:21" x14ac:dyDescent="0.25">
      <c r="B41513"/>
      <c r="C41513"/>
      <c r="D41513" s="13"/>
      <c r="E41513" s="13"/>
      <c r="K41513" s="23"/>
      <c r="O41513" s="21"/>
      <c r="P41513" s="27"/>
      <c r="Q41513" s="16"/>
      <c r="U41513" s="27"/>
    </row>
    <row r="41514" spans="2:21" x14ac:dyDescent="0.25">
      <c r="B41514"/>
      <c r="C41514"/>
      <c r="D41514" s="13"/>
      <c r="E41514" s="13"/>
      <c r="K41514" s="23"/>
      <c r="O41514" s="21"/>
      <c r="P41514" s="27"/>
      <c r="Q41514" s="16"/>
      <c r="U41514" s="27"/>
    </row>
    <row r="41515" spans="2:21" x14ac:dyDescent="0.25">
      <c r="B41515"/>
      <c r="C41515"/>
      <c r="D41515" s="13"/>
      <c r="E41515" s="13"/>
      <c r="K41515" s="23"/>
      <c r="O41515" s="21"/>
      <c r="P41515" s="27"/>
      <c r="Q41515" s="16"/>
      <c r="U41515" s="27"/>
    </row>
    <row r="41516" spans="2:21" x14ac:dyDescent="0.25">
      <c r="B41516"/>
      <c r="C41516"/>
      <c r="D41516" s="13"/>
      <c r="E41516" s="13"/>
      <c r="K41516" s="23"/>
      <c r="O41516" s="21"/>
      <c r="P41516" s="27"/>
      <c r="Q41516" s="16"/>
      <c r="U41516" s="27"/>
    </row>
    <row r="41517" spans="2:21" x14ac:dyDescent="0.25">
      <c r="B41517"/>
      <c r="C41517"/>
      <c r="D41517" s="13"/>
      <c r="E41517" s="13"/>
      <c r="K41517" s="23"/>
      <c r="O41517" s="21"/>
      <c r="P41517" s="27"/>
      <c r="Q41517" s="16"/>
      <c r="U41517" s="27"/>
    </row>
    <row r="41518" spans="2:21" x14ac:dyDescent="0.25">
      <c r="B41518"/>
      <c r="C41518"/>
      <c r="D41518" s="13"/>
      <c r="E41518" s="13"/>
      <c r="K41518" s="23"/>
      <c r="O41518" s="21"/>
      <c r="P41518" s="27"/>
      <c r="Q41518" s="16"/>
      <c r="U41518" s="27"/>
    </row>
    <row r="41519" spans="2:21" x14ac:dyDescent="0.25">
      <c r="B41519"/>
      <c r="C41519"/>
      <c r="D41519" s="13"/>
      <c r="E41519" s="13"/>
      <c r="K41519" s="23"/>
      <c r="O41519" s="21"/>
      <c r="P41519" s="27"/>
      <c r="Q41519" s="16"/>
      <c r="U41519" s="27"/>
    </row>
    <row r="41520" spans="2:21" x14ac:dyDescent="0.25">
      <c r="B41520"/>
      <c r="C41520"/>
      <c r="D41520" s="13"/>
      <c r="E41520" s="13"/>
      <c r="K41520" s="23"/>
      <c r="O41520" s="21"/>
      <c r="P41520" s="27"/>
      <c r="Q41520" s="16"/>
      <c r="U41520" s="27"/>
    </row>
    <row r="41521" spans="2:21" x14ac:dyDescent="0.25">
      <c r="B41521"/>
      <c r="C41521"/>
      <c r="D41521" s="13"/>
      <c r="E41521" s="13"/>
      <c r="K41521" s="23"/>
      <c r="O41521" s="21"/>
      <c r="P41521" s="27"/>
      <c r="Q41521" s="16"/>
      <c r="U41521" s="27"/>
    </row>
    <row r="41522" spans="2:21" x14ac:dyDescent="0.25">
      <c r="B41522"/>
      <c r="C41522"/>
      <c r="D41522" s="13"/>
      <c r="E41522" s="13"/>
      <c r="K41522" s="23"/>
      <c r="O41522" s="21"/>
      <c r="P41522" s="27"/>
      <c r="Q41522" s="16"/>
      <c r="U41522" s="27"/>
    </row>
    <row r="41523" spans="2:21" x14ac:dyDescent="0.25">
      <c r="B41523"/>
      <c r="C41523"/>
      <c r="D41523" s="13"/>
      <c r="E41523" s="13"/>
      <c r="K41523" s="23"/>
      <c r="O41523" s="21"/>
      <c r="P41523" s="27"/>
      <c r="Q41523" s="16"/>
      <c r="U41523" s="27"/>
    </row>
    <row r="41524" spans="2:21" x14ac:dyDescent="0.25">
      <c r="B41524"/>
      <c r="C41524"/>
      <c r="D41524" s="13"/>
      <c r="E41524" s="13"/>
      <c r="K41524" s="23"/>
      <c r="O41524" s="21"/>
      <c r="P41524" s="27"/>
      <c r="Q41524" s="16"/>
      <c r="U41524" s="27"/>
    </row>
    <row r="41525" spans="2:21" x14ac:dyDescent="0.25">
      <c r="B41525"/>
      <c r="C41525"/>
      <c r="D41525" s="13"/>
      <c r="E41525" s="13"/>
      <c r="K41525" s="23"/>
      <c r="O41525" s="21"/>
      <c r="P41525" s="27"/>
      <c r="Q41525" s="16"/>
      <c r="U41525" s="27"/>
    </row>
    <row r="41526" spans="2:21" x14ac:dyDescent="0.25">
      <c r="B41526"/>
      <c r="C41526"/>
      <c r="D41526" s="13"/>
      <c r="E41526" s="13"/>
      <c r="K41526" s="23"/>
      <c r="O41526" s="21"/>
      <c r="P41526" s="27"/>
      <c r="Q41526" s="16"/>
      <c r="U41526" s="27"/>
    </row>
    <row r="41527" spans="2:21" x14ac:dyDescent="0.25">
      <c r="B41527"/>
      <c r="C41527"/>
      <c r="D41527" s="13"/>
      <c r="E41527" s="13"/>
      <c r="K41527" s="23"/>
      <c r="O41527" s="21"/>
      <c r="P41527" s="27"/>
      <c r="Q41527" s="16"/>
      <c r="U41527" s="27"/>
    </row>
    <row r="41528" spans="2:21" x14ac:dyDescent="0.25">
      <c r="B41528"/>
      <c r="C41528"/>
      <c r="D41528" s="13"/>
      <c r="E41528" s="13"/>
      <c r="K41528" s="23"/>
      <c r="O41528" s="21"/>
      <c r="P41528" s="27"/>
      <c r="Q41528" s="16"/>
      <c r="U41528" s="27"/>
    </row>
    <row r="41529" spans="2:21" x14ac:dyDescent="0.25">
      <c r="B41529"/>
      <c r="C41529"/>
      <c r="D41529" s="13"/>
      <c r="E41529" s="13"/>
      <c r="K41529" s="23"/>
      <c r="O41529" s="21"/>
      <c r="P41529" s="27"/>
      <c r="Q41529" s="16"/>
      <c r="U41529" s="27"/>
    </row>
    <row r="41530" spans="2:21" x14ac:dyDescent="0.25">
      <c r="B41530"/>
      <c r="C41530"/>
      <c r="D41530" s="13"/>
      <c r="E41530" s="13"/>
      <c r="K41530" s="23"/>
      <c r="O41530" s="21"/>
      <c r="P41530" s="27"/>
      <c r="Q41530" s="16"/>
      <c r="U41530" s="27"/>
    </row>
    <row r="41531" spans="2:21" x14ac:dyDescent="0.25">
      <c r="B41531"/>
      <c r="C41531"/>
      <c r="D41531" s="13"/>
      <c r="E41531" s="13"/>
      <c r="K41531" s="23"/>
      <c r="O41531" s="21"/>
      <c r="P41531" s="27"/>
      <c r="Q41531" s="16"/>
      <c r="U41531" s="27"/>
    </row>
    <row r="41532" spans="2:21" x14ac:dyDescent="0.25">
      <c r="B41532"/>
      <c r="C41532"/>
      <c r="D41532" s="13"/>
      <c r="E41532" s="13"/>
      <c r="K41532" s="23"/>
      <c r="O41532" s="21"/>
      <c r="P41532" s="27"/>
      <c r="Q41532" s="16"/>
      <c r="U41532" s="27"/>
    </row>
    <row r="41533" spans="2:21" x14ac:dyDescent="0.25">
      <c r="B41533"/>
      <c r="C41533"/>
      <c r="D41533" s="13"/>
      <c r="E41533" s="13"/>
      <c r="K41533" s="23"/>
      <c r="O41533" s="21"/>
      <c r="P41533" s="27"/>
      <c r="Q41533" s="16"/>
      <c r="U41533" s="27"/>
    </row>
    <row r="41534" spans="2:21" x14ac:dyDescent="0.25">
      <c r="B41534"/>
      <c r="C41534"/>
      <c r="D41534" s="13"/>
      <c r="E41534" s="13"/>
      <c r="K41534" s="23"/>
      <c r="O41534" s="21"/>
      <c r="P41534" s="27"/>
      <c r="Q41534" s="16"/>
      <c r="U41534" s="27"/>
    </row>
    <row r="41535" spans="2:21" x14ac:dyDescent="0.25">
      <c r="B41535"/>
      <c r="C41535"/>
      <c r="D41535" s="13"/>
      <c r="E41535" s="13"/>
      <c r="K41535" s="23"/>
      <c r="O41535" s="21"/>
      <c r="P41535" s="27"/>
      <c r="Q41535" s="16"/>
      <c r="U41535" s="27"/>
    </row>
    <row r="41536" spans="2:21" x14ac:dyDescent="0.25">
      <c r="B41536"/>
      <c r="C41536"/>
      <c r="D41536" s="13"/>
      <c r="E41536" s="13"/>
      <c r="K41536" s="23"/>
      <c r="O41536" s="21"/>
      <c r="P41536" s="27"/>
      <c r="Q41536" s="16"/>
      <c r="U41536" s="27"/>
    </row>
    <row r="41537" spans="2:21" x14ac:dyDescent="0.25">
      <c r="B41537"/>
      <c r="C41537"/>
      <c r="D41537" s="13"/>
      <c r="E41537" s="13"/>
      <c r="K41537" s="23"/>
      <c r="O41537" s="21"/>
      <c r="P41537" s="27"/>
      <c r="Q41537" s="16"/>
      <c r="U41537" s="27"/>
    </row>
    <row r="41538" spans="2:21" x14ac:dyDescent="0.25">
      <c r="B41538"/>
      <c r="C41538"/>
      <c r="D41538" s="13"/>
      <c r="E41538" s="13"/>
      <c r="K41538" s="23"/>
      <c r="O41538" s="21"/>
      <c r="P41538" s="27"/>
      <c r="Q41538" s="16"/>
      <c r="U41538" s="27"/>
    </row>
    <row r="41539" spans="2:21" x14ac:dyDescent="0.25">
      <c r="B41539"/>
      <c r="C41539"/>
      <c r="D41539" s="13"/>
      <c r="E41539" s="13"/>
      <c r="K41539" s="23"/>
      <c r="O41539" s="21"/>
      <c r="P41539" s="27"/>
      <c r="Q41539" s="16"/>
      <c r="U41539" s="27"/>
    </row>
    <row r="41540" spans="2:21" x14ac:dyDescent="0.25">
      <c r="B41540"/>
      <c r="C41540"/>
      <c r="D41540" s="13"/>
      <c r="E41540" s="13"/>
      <c r="K41540" s="23"/>
      <c r="O41540" s="21"/>
      <c r="P41540" s="27"/>
      <c r="Q41540" s="16"/>
      <c r="U41540" s="27"/>
    </row>
    <row r="41541" spans="2:21" x14ac:dyDescent="0.25">
      <c r="B41541"/>
      <c r="C41541"/>
      <c r="D41541" s="13"/>
      <c r="E41541" s="13"/>
      <c r="K41541" s="23"/>
      <c r="O41541" s="21"/>
      <c r="P41541" s="27"/>
      <c r="Q41541" s="16"/>
      <c r="U41541" s="27"/>
    </row>
    <row r="41542" spans="2:21" x14ac:dyDescent="0.25">
      <c r="B41542"/>
      <c r="C41542"/>
      <c r="D41542" s="13"/>
      <c r="E41542" s="13"/>
      <c r="K41542" s="23"/>
      <c r="O41542" s="21"/>
      <c r="P41542" s="27"/>
      <c r="Q41542" s="16"/>
      <c r="U41542" s="27"/>
    </row>
    <row r="41543" spans="2:21" x14ac:dyDescent="0.25">
      <c r="B41543"/>
      <c r="C41543"/>
      <c r="D41543" s="13"/>
      <c r="E41543" s="13"/>
      <c r="K41543" s="23"/>
      <c r="O41543" s="21"/>
      <c r="P41543" s="27"/>
      <c r="Q41543" s="16"/>
      <c r="U41543" s="27"/>
    </row>
    <row r="41544" spans="2:21" x14ac:dyDescent="0.25">
      <c r="B41544"/>
      <c r="C41544"/>
      <c r="D41544" s="13"/>
      <c r="E41544" s="13"/>
      <c r="K41544" s="23"/>
      <c r="O41544" s="21"/>
      <c r="P41544" s="27"/>
      <c r="Q41544" s="16"/>
      <c r="U41544" s="27"/>
    </row>
    <row r="41545" spans="2:21" x14ac:dyDescent="0.25">
      <c r="B41545"/>
      <c r="C41545"/>
      <c r="D41545" s="13"/>
      <c r="E41545" s="13"/>
      <c r="K41545" s="23"/>
      <c r="O41545" s="21"/>
      <c r="P41545" s="27"/>
      <c r="Q41545" s="16"/>
      <c r="U41545" s="27"/>
    </row>
    <row r="41546" spans="2:21" x14ac:dyDescent="0.25">
      <c r="B41546"/>
      <c r="C41546"/>
      <c r="D41546" s="13"/>
      <c r="E41546" s="13"/>
      <c r="K41546" s="23"/>
      <c r="O41546" s="21"/>
      <c r="P41546" s="27"/>
      <c r="Q41546" s="16"/>
      <c r="U41546" s="27"/>
    </row>
    <row r="41547" spans="2:21" x14ac:dyDescent="0.25">
      <c r="B41547"/>
      <c r="C41547"/>
      <c r="D41547" s="13"/>
      <c r="E41547" s="13"/>
      <c r="K41547" s="23"/>
      <c r="O41547" s="21"/>
      <c r="P41547" s="27"/>
      <c r="Q41547" s="16"/>
      <c r="U41547" s="27"/>
    </row>
    <row r="41548" spans="2:21" x14ac:dyDescent="0.25">
      <c r="B41548"/>
      <c r="C41548"/>
      <c r="D41548" s="13"/>
      <c r="E41548" s="13"/>
      <c r="K41548" s="23"/>
      <c r="O41548" s="21"/>
      <c r="P41548" s="27"/>
      <c r="Q41548" s="16"/>
      <c r="U41548" s="27"/>
    </row>
    <row r="41549" spans="2:21" x14ac:dyDescent="0.25">
      <c r="B41549"/>
      <c r="C41549"/>
      <c r="D41549" s="13"/>
      <c r="E41549" s="13"/>
      <c r="K41549" s="23"/>
      <c r="O41549" s="21"/>
      <c r="P41549" s="27"/>
      <c r="Q41549" s="16"/>
      <c r="U41549" s="27"/>
    </row>
    <row r="41550" spans="2:21" x14ac:dyDescent="0.25">
      <c r="B41550"/>
      <c r="C41550"/>
      <c r="D41550" s="13"/>
      <c r="E41550" s="13"/>
      <c r="K41550" s="23"/>
      <c r="O41550" s="21"/>
      <c r="P41550" s="27"/>
      <c r="Q41550" s="16"/>
      <c r="U41550" s="27"/>
    </row>
    <row r="41551" spans="2:21" x14ac:dyDescent="0.25">
      <c r="B41551"/>
      <c r="C41551"/>
      <c r="D41551" s="13"/>
      <c r="E41551" s="13"/>
      <c r="K41551" s="23"/>
      <c r="O41551" s="21"/>
      <c r="P41551" s="27"/>
      <c r="Q41551" s="16"/>
      <c r="U41551" s="27"/>
    </row>
    <row r="41552" spans="2:21" x14ac:dyDescent="0.25">
      <c r="B41552"/>
      <c r="C41552"/>
      <c r="D41552" s="13"/>
      <c r="E41552" s="13"/>
      <c r="K41552" s="23"/>
      <c r="O41552" s="21"/>
      <c r="P41552" s="27"/>
      <c r="Q41552" s="16"/>
      <c r="U41552" s="27"/>
    </row>
    <row r="41553" spans="2:21" x14ac:dyDescent="0.25">
      <c r="B41553"/>
      <c r="C41553"/>
      <c r="D41553" s="13"/>
      <c r="E41553" s="13"/>
      <c r="K41553" s="23"/>
      <c r="O41553" s="21"/>
      <c r="P41553" s="27"/>
      <c r="Q41553" s="16"/>
      <c r="U41553" s="27"/>
    </row>
    <row r="41554" spans="2:21" x14ac:dyDescent="0.25">
      <c r="B41554"/>
      <c r="C41554"/>
      <c r="D41554" s="13"/>
      <c r="E41554" s="13"/>
      <c r="K41554" s="23"/>
      <c r="O41554" s="21"/>
      <c r="P41554" s="27"/>
      <c r="Q41554" s="16"/>
      <c r="U41554" s="27"/>
    </row>
    <row r="41555" spans="2:21" x14ac:dyDescent="0.25">
      <c r="B41555"/>
      <c r="C41555"/>
      <c r="D41555" s="13"/>
      <c r="E41555" s="13"/>
      <c r="K41555" s="23"/>
      <c r="O41555" s="21"/>
      <c r="P41555" s="27"/>
      <c r="Q41555" s="16"/>
      <c r="U41555" s="27"/>
    </row>
    <row r="41556" spans="2:21" x14ac:dyDescent="0.25">
      <c r="B41556"/>
      <c r="C41556"/>
      <c r="D41556" s="13"/>
      <c r="E41556" s="13"/>
      <c r="K41556" s="23"/>
      <c r="O41556" s="21"/>
      <c r="P41556" s="27"/>
      <c r="Q41556" s="16"/>
      <c r="U41556" s="27"/>
    </row>
    <row r="41557" spans="2:21" x14ac:dyDescent="0.25">
      <c r="B41557"/>
      <c r="C41557"/>
      <c r="D41557" s="13"/>
      <c r="E41557" s="13"/>
      <c r="K41557" s="23"/>
      <c r="O41557" s="21"/>
      <c r="P41557" s="27"/>
      <c r="Q41557" s="16"/>
      <c r="U41557" s="27"/>
    </row>
    <row r="41558" spans="2:21" x14ac:dyDescent="0.25">
      <c r="B41558"/>
      <c r="C41558"/>
      <c r="D41558" s="13"/>
      <c r="E41558" s="13"/>
      <c r="K41558" s="23"/>
      <c r="O41558" s="21"/>
      <c r="P41558" s="27"/>
      <c r="Q41558" s="16"/>
      <c r="U41558" s="27"/>
    </row>
    <row r="41559" spans="2:21" x14ac:dyDescent="0.25">
      <c r="B41559"/>
      <c r="C41559"/>
      <c r="D41559" s="13"/>
      <c r="E41559" s="13"/>
      <c r="K41559" s="23"/>
      <c r="O41559" s="21"/>
      <c r="P41559" s="27"/>
      <c r="Q41559" s="16"/>
      <c r="U41559" s="27"/>
    </row>
    <row r="41560" spans="2:21" x14ac:dyDescent="0.25">
      <c r="B41560"/>
      <c r="C41560"/>
      <c r="D41560" s="13"/>
      <c r="E41560" s="13"/>
      <c r="K41560" s="23"/>
      <c r="O41560" s="21"/>
      <c r="P41560" s="27"/>
      <c r="Q41560" s="16"/>
      <c r="U41560" s="27"/>
    </row>
    <row r="41561" spans="2:21" x14ac:dyDescent="0.25">
      <c r="B41561"/>
      <c r="C41561"/>
      <c r="D41561" s="13"/>
      <c r="E41561" s="13"/>
      <c r="K41561" s="23"/>
      <c r="O41561" s="21"/>
      <c r="P41561" s="27"/>
      <c r="Q41561" s="16"/>
      <c r="U41561" s="27"/>
    </row>
    <row r="41562" spans="2:21" x14ac:dyDescent="0.25">
      <c r="B41562"/>
      <c r="C41562"/>
      <c r="D41562" s="13"/>
      <c r="E41562" s="13"/>
      <c r="K41562" s="23"/>
      <c r="O41562" s="21"/>
      <c r="P41562" s="27"/>
      <c r="Q41562" s="16"/>
      <c r="U41562" s="27"/>
    </row>
    <row r="41563" spans="2:21" x14ac:dyDescent="0.25">
      <c r="B41563"/>
      <c r="C41563"/>
      <c r="D41563" s="13"/>
      <c r="E41563" s="13"/>
      <c r="K41563" s="23"/>
      <c r="O41563" s="21"/>
      <c r="P41563" s="27"/>
      <c r="Q41563" s="16"/>
      <c r="U41563" s="27"/>
    </row>
    <row r="41564" spans="2:21" x14ac:dyDescent="0.25">
      <c r="B41564"/>
      <c r="C41564"/>
      <c r="D41564" s="13"/>
      <c r="E41564" s="13"/>
      <c r="K41564" s="23"/>
      <c r="O41564" s="21"/>
      <c r="P41564" s="27"/>
      <c r="Q41564" s="16"/>
      <c r="U41564" s="27"/>
    </row>
    <row r="41565" spans="2:21" x14ac:dyDescent="0.25">
      <c r="B41565"/>
      <c r="C41565"/>
      <c r="D41565" s="13"/>
      <c r="E41565" s="13"/>
      <c r="K41565" s="23"/>
      <c r="O41565" s="21"/>
      <c r="P41565" s="27"/>
      <c r="Q41565" s="16"/>
      <c r="U41565" s="27"/>
    </row>
    <row r="41566" spans="2:21" x14ac:dyDescent="0.25">
      <c r="B41566"/>
      <c r="C41566"/>
      <c r="D41566" s="13"/>
      <c r="E41566" s="13"/>
      <c r="K41566" s="23"/>
      <c r="O41566" s="21"/>
      <c r="P41566" s="27"/>
      <c r="Q41566" s="16"/>
      <c r="U41566" s="27"/>
    </row>
    <row r="41567" spans="2:21" x14ac:dyDescent="0.25">
      <c r="B41567"/>
      <c r="C41567"/>
      <c r="D41567" s="13"/>
      <c r="E41567" s="13"/>
      <c r="K41567" s="23"/>
      <c r="O41567" s="21"/>
      <c r="P41567" s="27"/>
      <c r="Q41567" s="16"/>
      <c r="U41567" s="27"/>
    </row>
    <row r="41568" spans="2:21" x14ac:dyDescent="0.25">
      <c r="B41568"/>
      <c r="C41568"/>
      <c r="D41568" s="13"/>
      <c r="E41568" s="13"/>
      <c r="K41568" s="23"/>
      <c r="O41568" s="21"/>
      <c r="P41568" s="27"/>
      <c r="Q41568" s="16"/>
      <c r="U41568" s="27"/>
    </row>
    <row r="41569" spans="2:21" x14ac:dyDescent="0.25">
      <c r="B41569"/>
      <c r="C41569"/>
      <c r="D41569" s="13"/>
      <c r="E41569" s="13"/>
      <c r="K41569" s="23"/>
      <c r="O41569" s="21"/>
      <c r="P41569" s="27"/>
      <c r="Q41569" s="16"/>
      <c r="U41569" s="27"/>
    </row>
    <row r="41570" spans="2:21" x14ac:dyDescent="0.25">
      <c r="B41570"/>
      <c r="C41570"/>
      <c r="D41570" s="13"/>
      <c r="E41570" s="13"/>
      <c r="K41570" s="23"/>
      <c r="O41570" s="21"/>
      <c r="P41570" s="27"/>
      <c r="Q41570" s="16"/>
      <c r="U41570" s="27"/>
    </row>
    <row r="41571" spans="2:21" x14ac:dyDescent="0.25">
      <c r="B41571"/>
      <c r="C41571"/>
      <c r="D41571" s="13"/>
      <c r="E41571" s="13"/>
      <c r="K41571" s="23"/>
      <c r="O41571" s="21"/>
      <c r="P41571" s="27"/>
      <c r="Q41571" s="16"/>
      <c r="U41571" s="27"/>
    </row>
    <row r="41572" spans="2:21" x14ac:dyDescent="0.25">
      <c r="B41572"/>
      <c r="C41572"/>
      <c r="D41572" s="13"/>
      <c r="E41572" s="13"/>
      <c r="K41572" s="23"/>
      <c r="O41572" s="21"/>
      <c r="P41572" s="27"/>
      <c r="Q41572" s="16"/>
      <c r="U41572" s="27"/>
    </row>
    <row r="41573" spans="2:21" x14ac:dyDescent="0.25">
      <c r="B41573"/>
      <c r="C41573"/>
      <c r="D41573" s="13"/>
      <c r="E41573" s="13"/>
      <c r="K41573" s="23"/>
      <c r="O41573" s="21"/>
      <c r="P41573" s="27"/>
      <c r="Q41573" s="16"/>
      <c r="U41573" s="27"/>
    </row>
    <row r="41574" spans="2:21" x14ac:dyDescent="0.25">
      <c r="B41574"/>
      <c r="C41574"/>
      <c r="D41574" s="13"/>
      <c r="E41574" s="13"/>
      <c r="K41574" s="23"/>
      <c r="O41574" s="21"/>
      <c r="P41574" s="27"/>
      <c r="Q41574" s="16"/>
      <c r="U41574" s="27"/>
    </row>
    <row r="41575" spans="2:21" x14ac:dyDescent="0.25">
      <c r="B41575"/>
      <c r="C41575"/>
      <c r="D41575" s="13"/>
      <c r="E41575" s="13"/>
      <c r="K41575" s="23"/>
      <c r="O41575" s="21"/>
      <c r="P41575" s="27"/>
      <c r="Q41575" s="16"/>
      <c r="U41575" s="27"/>
    </row>
    <row r="41576" spans="2:21" x14ac:dyDescent="0.25">
      <c r="B41576"/>
      <c r="C41576"/>
      <c r="D41576" s="13"/>
      <c r="E41576" s="13"/>
      <c r="K41576" s="23"/>
      <c r="O41576" s="21"/>
      <c r="P41576" s="27"/>
      <c r="Q41576" s="16"/>
      <c r="U41576" s="27"/>
    </row>
    <row r="41577" spans="2:21" x14ac:dyDescent="0.25">
      <c r="B41577"/>
      <c r="C41577"/>
      <c r="D41577" s="13"/>
      <c r="E41577" s="13"/>
      <c r="K41577" s="23"/>
      <c r="O41577" s="21"/>
      <c r="P41577" s="27"/>
      <c r="Q41577" s="16"/>
      <c r="U41577" s="27"/>
    </row>
    <row r="41578" spans="2:21" x14ac:dyDescent="0.25">
      <c r="B41578"/>
      <c r="C41578"/>
      <c r="D41578" s="13"/>
      <c r="E41578" s="13"/>
      <c r="K41578" s="23"/>
      <c r="O41578" s="21"/>
      <c r="P41578" s="27"/>
      <c r="Q41578" s="16"/>
      <c r="U41578" s="27"/>
    </row>
    <row r="41579" spans="2:21" x14ac:dyDescent="0.25">
      <c r="B41579"/>
      <c r="C41579"/>
      <c r="D41579" s="13"/>
      <c r="E41579" s="13"/>
      <c r="K41579" s="23"/>
      <c r="O41579" s="21"/>
      <c r="P41579" s="27"/>
      <c r="Q41579" s="16"/>
      <c r="U41579" s="27"/>
    </row>
    <row r="41580" spans="2:21" x14ac:dyDescent="0.25">
      <c r="B41580"/>
      <c r="C41580"/>
      <c r="D41580" s="13"/>
      <c r="E41580" s="13"/>
      <c r="K41580" s="23"/>
      <c r="O41580" s="21"/>
      <c r="P41580" s="27"/>
      <c r="Q41580" s="16"/>
      <c r="U41580" s="27"/>
    </row>
    <row r="41581" spans="2:21" x14ac:dyDescent="0.25">
      <c r="B41581"/>
      <c r="C41581"/>
      <c r="D41581" s="13"/>
      <c r="E41581" s="13"/>
      <c r="K41581" s="23"/>
      <c r="O41581" s="21"/>
      <c r="P41581" s="27"/>
      <c r="Q41581" s="16"/>
      <c r="U41581" s="27"/>
    </row>
    <row r="41582" spans="2:21" x14ac:dyDescent="0.25">
      <c r="B41582"/>
      <c r="C41582"/>
      <c r="D41582" s="13"/>
      <c r="E41582" s="13"/>
      <c r="K41582" s="23"/>
      <c r="O41582" s="21"/>
      <c r="P41582" s="27"/>
      <c r="Q41582" s="16"/>
      <c r="U41582" s="27"/>
    </row>
    <row r="41583" spans="2:21" x14ac:dyDescent="0.25">
      <c r="B41583"/>
      <c r="C41583"/>
      <c r="D41583" s="13"/>
      <c r="E41583" s="13"/>
      <c r="K41583" s="23"/>
      <c r="O41583" s="21"/>
      <c r="P41583" s="27"/>
      <c r="Q41583" s="16"/>
      <c r="U41583" s="27"/>
    </row>
    <row r="41584" spans="2:21" x14ac:dyDescent="0.25">
      <c r="B41584"/>
      <c r="C41584"/>
      <c r="D41584" s="13"/>
      <c r="E41584" s="13"/>
      <c r="K41584" s="23"/>
      <c r="O41584" s="21"/>
      <c r="P41584" s="27"/>
      <c r="Q41584" s="16"/>
      <c r="U41584" s="27"/>
    </row>
    <row r="41585" spans="2:21" x14ac:dyDescent="0.25">
      <c r="B41585"/>
      <c r="C41585"/>
      <c r="D41585" s="13"/>
      <c r="E41585" s="13"/>
      <c r="K41585" s="23"/>
      <c r="O41585" s="21"/>
      <c r="P41585" s="27"/>
      <c r="Q41585" s="16"/>
      <c r="U41585" s="27"/>
    </row>
    <row r="41586" spans="2:21" x14ac:dyDescent="0.25">
      <c r="B41586"/>
      <c r="C41586"/>
      <c r="D41586" s="13"/>
      <c r="E41586" s="13"/>
      <c r="K41586" s="23"/>
      <c r="O41586" s="21"/>
      <c r="P41586" s="27"/>
      <c r="Q41586" s="16"/>
      <c r="U41586" s="27"/>
    </row>
    <row r="41587" spans="2:21" x14ac:dyDescent="0.25">
      <c r="B41587"/>
      <c r="C41587"/>
      <c r="D41587" s="13"/>
      <c r="E41587" s="13"/>
      <c r="K41587" s="23"/>
      <c r="O41587" s="21"/>
      <c r="P41587" s="27"/>
      <c r="Q41587" s="16"/>
      <c r="U41587" s="27"/>
    </row>
    <row r="41588" spans="2:21" x14ac:dyDescent="0.25">
      <c r="B41588"/>
      <c r="C41588"/>
      <c r="D41588" s="13"/>
      <c r="E41588" s="13"/>
      <c r="K41588" s="23"/>
      <c r="O41588" s="21"/>
      <c r="P41588" s="27"/>
      <c r="Q41588" s="16"/>
      <c r="U41588" s="27"/>
    </row>
    <row r="41589" spans="2:21" x14ac:dyDescent="0.25">
      <c r="B41589"/>
      <c r="C41589"/>
      <c r="D41589" s="13"/>
      <c r="E41589" s="13"/>
      <c r="K41589" s="23"/>
      <c r="O41589" s="21"/>
      <c r="P41589" s="27"/>
      <c r="Q41589" s="16"/>
      <c r="U41589" s="27"/>
    </row>
    <row r="41590" spans="2:21" x14ac:dyDescent="0.25">
      <c r="B41590"/>
      <c r="C41590"/>
      <c r="D41590" s="13"/>
      <c r="E41590" s="13"/>
      <c r="K41590" s="23"/>
      <c r="O41590" s="21"/>
      <c r="P41590" s="27"/>
      <c r="Q41590" s="16"/>
      <c r="U41590" s="27"/>
    </row>
    <row r="41591" spans="2:21" x14ac:dyDescent="0.25">
      <c r="B41591"/>
      <c r="C41591"/>
      <c r="D41591" s="13"/>
      <c r="E41591" s="13"/>
      <c r="K41591" s="23"/>
      <c r="O41591" s="21"/>
      <c r="P41591" s="27"/>
      <c r="Q41591" s="16"/>
      <c r="U41591" s="27"/>
    </row>
    <row r="41592" spans="2:21" x14ac:dyDescent="0.25">
      <c r="B41592"/>
      <c r="C41592"/>
      <c r="D41592" s="13"/>
      <c r="E41592" s="13"/>
      <c r="K41592" s="23"/>
      <c r="O41592" s="21"/>
      <c r="P41592" s="27"/>
      <c r="Q41592" s="16"/>
      <c r="U41592" s="27"/>
    </row>
    <row r="41593" spans="2:21" x14ac:dyDescent="0.25">
      <c r="B41593"/>
      <c r="C41593"/>
      <c r="D41593" s="13"/>
      <c r="E41593" s="13"/>
      <c r="K41593" s="23"/>
      <c r="O41593" s="21"/>
      <c r="P41593" s="27"/>
      <c r="Q41593" s="16"/>
      <c r="U41593" s="27"/>
    </row>
    <row r="41594" spans="2:21" x14ac:dyDescent="0.25">
      <c r="B41594"/>
      <c r="C41594"/>
      <c r="D41594" s="13"/>
      <c r="E41594" s="13"/>
      <c r="K41594" s="23"/>
      <c r="O41594" s="21"/>
      <c r="P41594" s="27"/>
      <c r="Q41594" s="16"/>
      <c r="U41594" s="27"/>
    </row>
    <row r="41595" spans="2:21" x14ac:dyDescent="0.25">
      <c r="B41595"/>
      <c r="C41595"/>
      <c r="D41595" s="13"/>
      <c r="E41595" s="13"/>
      <c r="K41595" s="23"/>
      <c r="O41595" s="21"/>
      <c r="P41595" s="27"/>
      <c r="Q41595" s="16"/>
      <c r="U41595" s="27"/>
    </row>
    <row r="41596" spans="2:21" x14ac:dyDescent="0.25">
      <c r="B41596"/>
      <c r="C41596"/>
      <c r="D41596" s="13"/>
      <c r="E41596" s="13"/>
      <c r="K41596" s="23"/>
      <c r="O41596" s="21"/>
      <c r="P41596" s="27"/>
      <c r="Q41596" s="16"/>
      <c r="U41596" s="27"/>
    </row>
    <row r="41597" spans="2:21" x14ac:dyDescent="0.25">
      <c r="B41597"/>
      <c r="C41597"/>
      <c r="D41597" s="13"/>
      <c r="E41597" s="13"/>
      <c r="K41597" s="23"/>
      <c r="O41597" s="21"/>
      <c r="P41597" s="27"/>
      <c r="Q41597" s="16"/>
      <c r="U41597" s="27"/>
    </row>
    <row r="41598" spans="2:21" x14ac:dyDescent="0.25">
      <c r="B41598"/>
      <c r="C41598"/>
      <c r="D41598" s="13"/>
      <c r="E41598" s="13"/>
      <c r="K41598" s="23"/>
      <c r="O41598" s="21"/>
      <c r="P41598" s="27"/>
      <c r="Q41598" s="16"/>
      <c r="U41598" s="27"/>
    </row>
    <row r="41599" spans="2:21" x14ac:dyDescent="0.25">
      <c r="B41599"/>
      <c r="C41599"/>
      <c r="D41599" s="13"/>
      <c r="E41599" s="13"/>
      <c r="K41599" s="23"/>
      <c r="O41599" s="21"/>
      <c r="P41599" s="27"/>
      <c r="Q41599" s="16"/>
      <c r="U41599" s="27"/>
    </row>
    <row r="41600" spans="2:21" x14ac:dyDescent="0.25">
      <c r="B41600"/>
      <c r="C41600"/>
      <c r="D41600" s="13"/>
      <c r="E41600" s="13"/>
      <c r="K41600" s="23"/>
      <c r="O41600" s="21"/>
      <c r="P41600" s="27"/>
      <c r="Q41600" s="16"/>
      <c r="U41600" s="27"/>
    </row>
    <row r="41601" spans="2:21" x14ac:dyDescent="0.25">
      <c r="B41601"/>
      <c r="C41601"/>
      <c r="D41601" s="13"/>
      <c r="E41601" s="13"/>
      <c r="K41601" s="23"/>
      <c r="O41601" s="21"/>
      <c r="P41601" s="27"/>
      <c r="Q41601" s="16"/>
      <c r="U41601" s="27"/>
    </row>
    <row r="41602" spans="2:21" x14ac:dyDescent="0.25">
      <c r="B41602"/>
      <c r="C41602"/>
      <c r="D41602" s="13"/>
      <c r="E41602" s="13"/>
      <c r="K41602" s="23"/>
      <c r="O41602" s="21"/>
      <c r="P41602" s="27"/>
      <c r="Q41602" s="16"/>
      <c r="U41602" s="27"/>
    </row>
    <row r="41603" spans="2:21" x14ac:dyDescent="0.25">
      <c r="B41603"/>
      <c r="C41603"/>
      <c r="D41603" s="13"/>
      <c r="E41603" s="13"/>
      <c r="K41603" s="23"/>
      <c r="O41603" s="21"/>
      <c r="P41603" s="27"/>
      <c r="Q41603" s="16"/>
      <c r="U41603" s="27"/>
    </row>
    <row r="41604" spans="2:21" x14ac:dyDescent="0.25">
      <c r="B41604"/>
      <c r="C41604"/>
      <c r="D41604" s="13"/>
      <c r="E41604" s="13"/>
      <c r="K41604" s="23"/>
      <c r="O41604" s="21"/>
      <c r="P41604" s="27"/>
      <c r="Q41604" s="16"/>
      <c r="U41604" s="27"/>
    </row>
    <row r="41605" spans="2:21" x14ac:dyDescent="0.25">
      <c r="B41605"/>
      <c r="C41605"/>
      <c r="D41605" s="13"/>
      <c r="E41605" s="13"/>
      <c r="K41605" s="23"/>
      <c r="O41605" s="21"/>
      <c r="P41605" s="27"/>
      <c r="Q41605" s="16"/>
      <c r="U41605" s="27"/>
    </row>
    <row r="41606" spans="2:21" x14ac:dyDescent="0.25">
      <c r="B41606"/>
      <c r="C41606"/>
      <c r="D41606" s="13"/>
      <c r="E41606" s="13"/>
      <c r="K41606" s="23"/>
      <c r="O41606" s="21"/>
      <c r="P41606" s="27"/>
      <c r="Q41606" s="16"/>
      <c r="U41606" s="27"/>
    </row>
    <row r="41607" spans="2:21" x14ac:dyDescent="0.25">
      <c r="B41607"/>
      <c r="C41607"/>
      <c r="D41607" s="13"/>
      <c r="E41607" s="13"/>
      <c r="K41607" s="23"/>
      <c r="O41607" s="21"/>
      <c r="P41607" s="27"/>
      <c r="Q41607" s="16"/>
      <c r="U41607" s="27"/>
    </row>
    <row r="41608" spans="2:21" x14ac:dyDescent="0.25">
      <c r="B41608"/>
      <c r="C41608"/>
      <c r="D41608" s="13"/>
      <c r="E41608" s="13"/>
      <c r="K41608" s="23"/>
      <c r="O41608" s="21"/>
      <c r="P41608" s="27"/>
      <c r="Q41608" s="16"/>
      <c r="U41608" s="27"/>
    </row>
    <row r="41609" spans="2:21" x14ac:dyDescent="0.25">
      <c r="B41609"/>
      <c r="C41609"/>
      <c r="D41609" s="13"/>
      <c r="E41609" s="13"/>
      <c r="K41609" s="23"/>
      <c r="O41609" s="21"/>
      <c r="P41609" s="27"/>
      <c r="Q41609" s="16"/>
      <c r="U41609" s="27"/>
    </row>
    <row r="41610" spans="2:21" x14ac:dyDescent="0.25">
      <c r="B41610"/>
      <c r="C41610"/>
      <c r="D41610" s="13"/>
      <c r="E41610" s="13"/>
      <c r="K41610" s="23"/>
      <c r="O41610" s="21"/>
      <c r="P41610" s="27"/>
      <c r="Q41610" s="16"/>
      <c r="U41610" s="27"/>
    </row>
    <row r="41611" spans="2:21" x14ac:dyDescent="0.25">
      <c r="B41611"/>
      <c r="C41611"/>
      <c r="D41611" s="13"/>
      <c r="E41611" s="13"/>
      <c r="K41611" s="23"/>
      <c r="O41611" s="21"/>
      <c r="P41611" s="27"/>
      <c r="Q41611" s="16"/>
      <c r="U41611" s="27"/>
    </row>
    <row r="41612" spans="2:21" x14ac:dyDescent="0.25">
      <c r="B41612"/>
      <c r="C41612"/>
      <c r="D41612" s="13"/>
      <c r="E41612" s="13"/>
      <c r="K41612" s="23"/>
      <c r="O41612" s="21"/>
      <c r="P41612" s="27"/>
      <c r="Q41612" s="16"/>
      <c r="U41612" s="27"/>
    </row>
    <row r="41613" spans="2:21" x14ac:dyDescent="0.25">
      <c r="B41613"/>
      <c r="C41613"/>
      <c r="D41613" s="13"/>
      <c r="E41613" s="13"/>
      <c r="K41613" s="23"/>
      <c r="O41613" s="21"/>
      <c r="P41613" s="27"/>
      <c r="Q41613" s="16"/>
      <c r="U41613" s="27"/>
    </row>
    <row r="41614" spans="2:21" x14ac:dyDescent="0.25">
      <c r="B41614"/>
      <c r="C41614"/>
      <c r="D41614" s="13"/>
      <c r="E41614" s="13"/>
      <c r="K41614" s="23"/>
      <c r="O41614" s="21"/>
      <c r="P41614" s="27"/>
      <c r="Q41614" s="16"/>
      <c r="U41614" s="27"/>
    </row>
    <row r="41615" spans="2:21" x14ac:dyDescent="0.25">
      <c r="B41615"/>
      <c r="C41615"/>
      <c r="D41615" s="13"/>
      <c r="E41615" s="13"/>
      <c r="K41615" s="23"/>
      <c r="O41615" s="21"/>
      <c r="P41615" s="27"/>
      <c r="Q41615" s="16"/>
      <c r="U41615" s="27"/>
    </row>
    <row r="41616" spans="2:21" x14ac:dyDescent="0.25">
      <c r="B41616"/>
      <c r="C41616"/>
      <c r="D41616" s="13"/>
      <c r="E41616" s="13"/>
      <c r="K41616" s="23"/>
      <c r="O41616" s="21"/>
      <c r="P41616" s="27"/>
      <c r="Q41616" s="16"/>
      <c r="U41616" s="27"/>
    </row>
    <row r="41617" spans="2:21" x14ac:dyDescent="0.25">
      <c r="B41617"/>
      <c r="C41617"/>
      <c r="D41617" s="13"/>
      <c r="E41617" s="13"/>
      <c r="K41617" s="23"/>
      <c r="O41617" s="21"/>
      <c r="P41617" s="27"/>
      <c r="Q41617" s="16"/>
      <c r="U41617" s="27"/>
    </row>
    <row r="41618" spans="2:21" x14ac:dyDescent="0.25">
      <c r="B41618"/>
      <c r="C41618"/>
      <c r="D41618" s="13"/>
      <c r="E41618" s="13"/>
      <c r="K41618" s="23"/>
      <c r="O41618" s="21"/>
      <c r="P41618" s="27"/>
      <c r="Q41618" s="16"/>
      <c r="U41618" s="27"/>
    </row>
    <row r="41619" spans="2:21" x14ac:dyDescent="0.25">
      <c r="B41619"/>
      <c r="C41619"/>
      <c r="D41619" s="13"/>
      <c r="E41619" s="13"/>
      <c r="K41619" s="23"/>
      <c r="O41619" s="21"/>
      <c r="P41619" s="27"/>
      <c r="Q41619" s="16"/>
      <c r="U41619" s="27"/>
    </row>
    <row r="41620" spans="2:21" x14ac:dyDescent="0.25">
      <c r="B41620"/>
      <c r="C41620"/>
      <c r="D41620" s="13"/>
      <c r="E41620" s="13"/>
      <c r="K41620" s="23"/>
      <c r="O41620" s="21"/>
      <c r="P41620" s="27"/>
      <c r="Q41620" s="16"/>
      <c r="U41620" s="27"/>
    </row>
    <row r="41621" spans="2:21" x14ac:dyDescent="0.25">
      <c r="B41621"/>
      <c r="C41621"/>
      <c r="D41621" s="13"/>
      <c r="E41621" s="13"/>
      <c r="K41621" s="23"/>
      <c r="O41621" s="21"/>
      <c r="P41621" s="27"/>
      <c r="Q41621" s="16"/>
      <c r="U41621" s="27"/>
    </row>
    <row r="41622" spans="2:21" x14ac:dyDescent="0.25">
      <c r="B41622"/>
      <c r="C41622"/>
      <c r="D41622" s="13"/>
      <c r="E41622" s="13"/>
      <c r="K41622" s="23"/>
      <c r="O41622" s="21"/>
      <c r="P41622" s="27"/>
      <c r="Q41622" s="16"/>
      <c r="U41622" s="27"/>
    </row>
    <row r="41623" spans="2:21" x14ac:dyDescent="0.25">
      <c r="B41623"/>
      <c r="C41623"/>
      <c r="D41623" s="13"/>
      <c r="E41623" s="13"/>
      <c r="K41623" s="23"/>
      <c r="O41623" s="21"/>
      <c r="P41623" s="27"/>
      <c r="Q41623" s="16"/>
      <c r="U41623" s="27"/>
    </row>
    <row r="41624" spans="2:21" x14ac:dyDescent="0.25">
      <c r="B41624"/>
      <c r="C41624"/>
      <c r="D41624" s="13"/>
      <c r="E41624" s="13"/>
      <c r="K41624" s="23"/>
      <c r="O41624" s="21"/>
      <c r="P41624" s="27"/>
      <c r="Q41624" s="16"/>
      <c r="U41624" s="27"/>
    </row>
    <row r="41625" spans="2:21" x14ac:dyDescent="0.25">
      <c r="B41625"/>
      <c r="C41625"/>
      <c r="D41625" s="13"/>
      <c r="E41625" s="13"/>
      <c r="K41625" s="23"/>
      <c r="O41625" s="21"/>
      <c r="P41625" s="27"/>
      <c r="Q41625" s="16"/>
      <c r="U41625" s="27"/>
    </row>
    <row r="41626" spans="2:21" x14ac:dyDescent="0.25">
      <c r="B41626"/>
      <c r="C41626"/>
      <c r="D41626" s="13"/>
      <c r="E41626" s="13"/>
      <c r="K41626" s="23"/>
      <c r="O41626" s="21"/>
      <c r="P41626" s="27"/>
      <c r="Q41626" s="16"/>
      <c r="U41626" s="27"/>
    </row>
    <row r="41627" spans="2:21" x14ac:dyDescent="0.25">
      <c r="B41627"/>
      <c r="C41627"/>
      <c r="D41627" s="13"/>
      <c r="E41627" s="13"/>
      <c r="K41627" s="23"/>
      <c r="O41627" s="21"/>
      <c r="P41627" s="27"/>
      <c r="Q41627" s="16"/>
      <c r="U41627" s="27"/>
    </row>
    <row r="41628" spans="2:21" x14ac:dyDescent="0.25">
      <c r="B41628"/>
      <c r="C41628"/>
      <c r="D41628" s="13"/>
      <c r="E41628" s="13"/>
      <c r="K41628" s="23"/>
      <c r="O41628" s="21"/>
      <c r="P41628" s="27"/>
      <c r="Q41628" s="16"/>
      <c r="U41628" s="27"/>
    </row>
    <row r="41629" spans="2:21" x14ac:dyDescent="0.25">
      <c r="B41629"/>
      <c r="C41629"/>
      <c r="D41629" s="13"/>
      <c r="E41629" s="13"/>
      <c r="K41629" s="23"/>
      <c r="O41629" s="21"/>
      <c r="P41629" s="27"/>
      <c r="Q41629" s="16"/>
      <c r="U41629" s="27"/>
    </row>
    <row r="41630" spans="2:21" x14ac:dyDescent="0.25">
      <c r="B41630"/>
      <c r="C41630"/>
      <c r="D41630" s="13"/>
      <c r="E41630" s="13"/>
      <c r="K41630" s="23"/>
      <c r="O41630" s="21"/>
      <c r="P41630" s="27"/>
      <c r="Q41630" s="16"/>
      <c r="U41630" s="27"/>
    </row>
    <row r="41631" spans="2:21" x14ac:dyDescent="0.25">
      <c r="B41631"/>
      <c r="C41631"/>
      <c r="D41631" s="13"/>
      <c r="E41631" s="13"/>
      <c r="K41631" s="23"/>
      <c r="O41631" s="21"/>
      <c r="P41631" s="27"/>
      <c r="Q41631" s="16"/>
      <c r="U41631" s="27"/>
    </row>
    <row r="41632" spans="2:21" x14ac:dyDescent="0.25">
      <c r="B41632"/>
      <c r="C41632"/>
      <c r="D41632" s="13"/>
      <c r="E41632" s="13"/>
      <c r="K41632" s="23"/>
      <c r="O41632" s="21"/>
      <c r="P41632" s="27"/>
      <c r="Q41632" s="16"/>
      <c r="U41632" s="27"/>
    </row>
    <row r="41633" spans="2:21" x14ac:dyDescent="0.25">
      <c r="B41633"/>
      <c r="C41633"/>
      <c r="D41633" s="13"/>
      <c r="E41633" s="13"/>
      <c r="K41633" s="23"/>
      <c r="O41633" s="21"/>
      <c r="P41633" s="27"/>
      <c r="Q41633" s="16"/>
      <c r="U41633" s="27"/>
    </row>
    <row r="41634" spans="2:21" x14ac:dyDescent="0.25">
      <c r="B41634"/>
      <c r="C41634"/>
      <c r="D41634" s="13"/>
      <c r="E41634" s="13"/>
      <c r="K41634" s="23"/>
      <c r="O41634" s="21"/>
      <c r="P41634" s="27"/>
      <c r="Q41634" s="16"/>
      <c r="U41634" s="27"/>
    </row>
    <row r="41635" spans="2:21" x14ac:dyDescent="0.25">
      <c r="B41635"/>
      <c r="C41635"/>
      <c r="D41635" s="13"/>
      <c r="E41635" s="13"/>
      <c r="K41635" s="23"/>
      <c r="O41635" s="21"/>
      <c r="P41635" s="27"/>
      <c r="Q41635" s="16"/>
      <c r="U41635" s="27"/>
    </row>
    <row r="41636" spans="2:21" x14ac:dyDescent="0.25">
      <c r="B41636"/>
      <c r="C41636"/>
      <c r="D41636" s="13"/>
      <c r="E41636" s="13"/>
      <c r="K41636" s="23"/>
      <c r="O41636" s="21"/>
      <c r="P41636" s="27"/>
      <c r="Q41636" s="16"/>
      <c r="U41636" s="27"/>
    </row>
    <row r="41637" spans="2:21" x14ac:dyDescent="0.25">
      <c r="B41637"/>
      <c r="C41637"/>
      <c r="D41637" s="13"/>
      <c r="E41637" s="13"/>
      <c r="K41637" s="23"/>
      <c r="O41637" s="21"/>
      <c r="P41637" s="27"/>
      <c r="Q41637" s="16"/>
      <c r="U41637" s="27"/>
    </row>
    <row r="41638" spans="2:21" x14ac:dyDescent="0.25">
      <c r="B41638"/>
      <c r="C41638"/>
      <c r="D41638" s="13"/>
      <c r="E41638" s="13"/>
      <c r="K41638" s="23"/>
      <c r="O41638" s="21"/>
      <c r="P41638" s="27"/>
      <c r="Q41638" s="16"/>
      <c r="U41638" s="27"/>
    </row>
    <row r="41639" spans="2:21" x14ac:dyDescent="0.25">
      <c r="B41639"/>
      <c r="C41639"/>
      <c r="D41639" s="13"/>
      <c r="E41639" s="13"/>
      <c r="K41639" s="23"/>
      <c r="O41639" s="21"/>
      <c r="P41639" s="27"/>
      <c r="Q41639" s="16"/>
      <c r="U41639" s="27"/>
    </row>
    <row r="41640" spans="2:21" x14ac:dyDescent="0.25">
      <c r="B41640"/>
      <c r="C41640"/>
      <c r="D41640" s="13"/>
      <c r="E41640" s="13"/>
      <c r="K41640" s="23"/>
      <c r="O41640" s="21"/>
      <c r="P41640" s="27"/>
      <c r="Q41640" s="16"/>
      <c r="U41640" s="27"/>
    </row>
    <row r="41641" spans="2:21" x14ac:dyDescent="0.25">
      <c r="B41641"/>
      <c r="C41641"/>
      <c r="D41641" s="13"/>
      <c r="E41641" s="13"/>
      <c r="K41641" s="23"/>
      <c r="O41641" s="21"/>
      <c r="P41641" s="27"/>
      <c r="Q41641" s="16"/>
      <c r="U41641" s="27"/>
    </row>
    <row r="41642" spans="2:21" x14ac:dyDescent="0.25">
      <c r="B41642"/>
      <c r="C41642"/>
      <c r="D41642" s="13"/>
      <c r="E41642" s="13"/>
      <c r="K41642" s="23"/>
      <c r="O41642" s="21"/>
      <c r="P41642" s="27"/>
      <c r="Q41642" s="16"/>
      <c r="U41642" s="27"/>
    </row>
    <row r="41643" spans="2:21" x14ac:dyDescent="0.25">
      <c r="B41643"/>
      <c r="C41643"/>
      <c r="D41643" s="13"/>
      <c r="E41643" s="13"/>
      <c r="K41643" s="23"/>
      <c r="O41643" s="21"/>
      <c r="P41643" s="27"/>
      <c r="Q41643" s="16"/>
      <c r="U41643" s="27"/>
    </row>
    <row r="41644" spans="2:21" x14ac:dyDescent="0.25">
      <c r="B41644"/>
      <c r="C41644"/>
      <c r="D41644" s="13"/>
      <c r="E41644" s="13"/>
      <c r="K41644" s="23"/>
      <c r="O41644" s="21"/>
      <c r="P41644" s="27"/>
      <c r="Q41644" s="16"/>
      <c r="U41644" s="27"/>
    </row>
    <row r="41645" spans="2:21" x14ac:dyDescent="0.25">
      <c r="B41645"/>
      <c r="C41645"/>
      <c r="D41645" s="13"/>
      <c r="E41645" s="13"/>
      <c r="K41645" s="23"/>
      <c r="O41645" s="21"/>
      <c r="P41645" s="27"/>
      <c r="Q41645" s="16"/>
      <c r="U41645" s="27"/>
    </row>
    <row r="41646" spans="2:21" x14ac:dyDescent="0.25">
      <c r="B41646"/>
      <c r="C41646"/>
      <c r="D41646" s="13"/>
      <c r="E41646" s="13"/>
      <c r="K41646" s="23"/>
      <c r="O41646" s="21"/>
      <c r="P41646" s="27"/>
      <c r="Q41646" s="16"/>
      <c r="U41646" s="27"/>
    </row>
    <row r="41647" spans="2:21" x14ac:dyDescent="0.25">
      <c r="B41647"/>
      <c r="C41647"/>
      <c r="D41647" s="13"/>
      <c r="E41647" s="13"/>
      <c r="K41647" s="23"/>
      <c r="O41647" s="21"/>
      <c r="P41647" s="27"/>
      <c r="Q41647" s="16"/>
      <c r="U41647" s="27"/>
    </row>
    <row r="41648" spans="2:21" x14ac:dyDescent="0.25">
      <c r="B41648"/>
      <c r="C41648"/>
      <c r="D41648" s="13"/>
      <c r="E41648" s="13"/>
      <c r="K41648" s="23"/>
      <c r="O41648" s="21"/>
      <c r="P41648" s="27"/>
      <c r="Q41648" s="16"/>
      <c r="U41648" s="27"/>
    </row>
    <row r="41649" spans="2:21" x14ac:dyDescent="0.25">
      <c r="B41649"/>
      <c r="C41649"/>
      <c r="D41649" s="13"/>
      <c r="E41649" s="13"/>
      <c r="K41649" s="23"/>
      <c r="O41649" s="21"/>
      <c r="P41649" s="27"/>
      <c r="Q41649" s="16"/>
      <c r="U41649" s="27"/>
    </row>
    <row r="41650" spans="2:21" x14ac:dyDescent="0.25">
      <c r="B41650"/>
      <c r="C41650"/>
      <c r="D41650" s="13"/>
      <c r="E41650" s="13"/>
      <c r="K41650" s="23"/>
      <c r="O41650" s="21"/>
      <c r="P41650" s="27"/>
      <c r="Q41650" s="16"/>
      <c r="U41650" s="27"/>
    </row>
    <row r="41651" spans="2:21" x14ac:dyDescent="0.25">
      <c r="B41651"/>
      <c r="C41651"/>
      <c r="D41651" s="13"/>
      <c r="E41651" s="13"/>
      <c r="K41651" s="23"/>
      <c r="O41651" s="21"/>
      <c r="P41651" s="27"/>
      <c r="Q41651" s="16"/>
      <c r="U41651" s="27"/>
    </row>
    <row r="41652" spans="2:21" x14ac:dyDescent="0.25">
      <c r="B41652"/>
      <c r="C41652"/>
      <c r="D41652" s="13"/>
      <c r="E41652" s="13"/>
      <c r="K41652" s="23"/>
      <c r="O41652" s="21"/>
      <c r="P41652" s="27"/>
      <c r="Q41652" s="16"/>
      <c r="U41652" s="27"/>
    </row>
    <row r="41653" spans="2:21" x14ac:dyDescent="0.25">
      <c r="B41653"/>
      <c r="C41653"/>
      <c r="D41653" s="13"/>
      <c r="E41653" s="13"/>
      <c r="K41653" s="23"/>
      <c r="O41653" s="21"/>
      <c r="P41653" s="27"/>
      <c r="Q41653" s="16"/>
      <c r="U41653" s="27"/>
    </row>
    <row r="41654" spans="2:21" x14ac:dyDescent="0.25">
      <c r="B41654"/>
      <c r="C41654"/>
      <c r="D41654" s="13"/>
      <c r="E41654" s="13"/>
      <c r="K41654" s="23"/>
      <c r="O41654" s="21"/>
      <c r="P41654" s="27"/>
      <c r="Q41654" s="16"/>
      <c r="U41654" s="27"/>
    </row>
    <row r="41655" spans="2:21" x14ac:dyDescent="0.25">
      <c r="B41655"/>
      <c r="C41655"/>
      <c r="D41655" s="13"/>
      <c r="E41655" s="13"/>
      <c r="K41655" s="23"/>
      <c r="O41655" s="21"/>
      <c r="P41655" s="27"/>
      <c r="Q41655" s="16"/>
      <c r="U41655" s="27"/>
    </row>
    <row r="41656" spans="2:21" x14ac:dyDescent="0.25">
      <c r="B41656"/>
      <c r="C41656"/>
      <c r="D41656" s="13"/>
      <c r="E41656" s="13"/>
      <c r="K41656" s="23"/>
      <c r="O41656" s="21"/>
      <c r="P41656" s="27"/>
      <c r="Q41656" s="16"/>
      <c r="U41656" s="27"/>
    </row>
    <row r="41657" spans="2:21" x14ac:dyDescent="0.25">
      <c r="B41657"/>
      <c r="C41657"/>
      <c r="D41657" s="13"/>
      <c r="E41657" s="13"/>
      <c r="K41657" s="23"/>
      <c r="O41657" s="21"/>
      <c r="P41657" s="27"/>
      <c r="Q41657" s="16"/>
      <c r="U41657" s="27"/>
    </row>
    <row r="41658" spans="2:21" x14ac:dyDescent="0.25">
      <c r="B41658"/>
      <c r="C41658"/>
      <c r="D41658" s="13"/>
      <c r="E41658" s="13"/>
      <c r="K41658" s="23"/>
      <c r="O41658" s="21"/>
      <c r="P41658" s="27"/>
      <c r="Q41658" s="16"/>
      <c r="U41658" s="27"/>
    </row>
    <row r="41659" spans="2:21" x14ac:dyDescent="0.25">
      <c r="B41659"/>
      <c r="C41659"/>
      <c r="D41659" s="13"/>
      <c r="E41659" s="13"/>
      <c r="K41659" s="23"/>
      <c r="O41659" s="21"/>
      <c r="P41659" s="27"/>
      <c r="Q41659" s="16"/>
      <c r="U41659" s="27"/>
    </row>
    <row r="41660" spans="2:21" x14ac:dyDescent="0.25">
      <c r="B41660"/>
      <c r="C41660"/>
      <c r="D41660" s="13"/>
      <c r="E41660" s="13"/>
      <c r="K41660" s="23"/>
      <c r="O41660" s="21"/>
      <c r="P41660" s="27"/>
      <c r="Q41660" s="16"/>
      <c r="U41660" s="27"/>
    </row>
    <row r="41661" spans="2:21" x14ac:dyDescent="0.25">
      <c r="B41661"/>
      <c r="C41661"/>
      <c r="D41661" s="13"/>
      <c r="E41661" s="13"/>
      <c r="K41661" s="23"/>
      <c r="O41661" s="21"/>
      <c r="P41661" s="27"/>
      <c r="Q41661" s="16"/>
      <c r="U41661" s="27"/>
    </row>
    <row r="41662" spans="2:21" x14ac:dyDescent="0.25">
      <c r="B41662"/>
      <c r="C41662"/>
      <c r="D41662" s="13"/>
      <c r="E41662" s="13"/>
      <c r="K41662" s="23"/>
      <c r="O41662" s="21"/>
      <c r="P41662" s="27"/>
      <c r="Q41662" s="16"/>
      <c r="U41662" s="27"/>
    </row>
    <row r="41663" spans="2:21" x14ac:dyDescent="0.25">
      <c r="B41663"/>
      <c r="C41663"/>
      <c r="D41663" s="13"/>
      <c r="E41663" s="13"/>
      <c r="K41663" s="23"/>
      <c r="O41663" s="21"/>
      <c r="P41663" s="27"/>
      <c r="Q41663" s="16"/>
      <c r="U41663" s="27"/>
    </row>
    <row r="41664" spans="2:21" x14ac:dyDescent="0.25">
      <c r="B41664"/>
      <c r="C41664"/>
      <c r="D41664" s="13"/>
      <c r="E41664" s="13"/>
      <c r="K41664" s="23"/>
      <c r="O41664" s="21"/>
      <c r="P41664" s="27"/>
      <c r="Q41664" s="16"/>
      <c r="U41664" s="27"/>
    </row>
    <row r="41665" spans="2:21" x14ac:dyDescent="0.25">
      <c r="B41665"/>
      <c r="C41665"/>
      <c r="D41665" s="13"/>
      <c r="E41665" s="13"/>
      <c r="K41665" s="23"/>
      <c r="O41665" s="21"/>
      <c r="P41665" s="27"/>
      <c r="Q41665" s="16"/>
      <c r="U41665" s="27"/>
    </row>
    <row r="41666" spans="2:21" x14ac:dyDescent="0.25">
      <c r="B41666"/>
      <c r="C41666"/>
      <c r="D41666" s="13"/>
      <c r="E41666" s="13"/>
      <c r="K41666" s="23"/>
      <c r="O41666" s="21"/>
      <c r="P41666" s="27"/>
      <c r="Q41666" s="16"/>
      <c r="U41666" s="27"/>
    </row>
    <row r="41667" spans="2:21" x14ac:dyDescent="0.25">
      <c r="B41667"/>
      <c r="C41667"/>
      <c r="D41667" s="13"/>
      <c r="E41667" s="13"/>
      <c r="K41667" s="23"/>
      <c r="O41667" s="21"/>
      <c r="P41667" s="27"/>
      <c r="Q41667" s="16"/>
      <c r="U41667" s="27"/>
    </row>
    <row r="41668" spans="2:21" x14ac:dyDescent="0.25">
      <c r="B41668"/>
      <c r="C41668"/>
      <c r="D41668" s="13"/>
      <c r="E41668" s="13"/>
      <c r="K41668" s="23"/>
      <c r="O41668" s="21"/>
      <c r="P41668" s="27"/>
      <c r="Q41668" s="16"/>
      <c r="U41668" s="27"/>
    </row>
    <row r="41669" spans="2:21" x14ac:dyDescent="0.25">
      <c r="B41669"/>
      <c r="C41669"/>
      <c r="D41669" s="13"/>
      <c r="E41669" s="13"/>
      <c r="K41669" s="23"/>
      <c r="O41669" s="21"/>
      <c r="P41669" s="27"/>
      <c r="Q41669" s="16"/>
      <c r="U41669" s="27"/>
    </row>
    <row r="41670" spans="2:21" x14ac:dyDescent="0.25">
      <c r="B41670"/>
      <c r="C41670"/>
      <c r="D41670" s="13"/>
      <c r="E41670" s="13"/>
      <c r="K41670" s="23"/>
      <c r="O41670" s="21"/>
      <c r="P41670" s="27"/>
      <c r="Q41670" s="16"/>
      <c r="U41670" s="27"/>
    </row>
    <row r="41671" spans="2:21" x14ac:dyDescent="0.25">
      <c r="B41671"/>
      <c r="C41671"/>
      <c r="D41671" s="13"/>
      <c r="E41671" s="13"/>
      <c r="K41671" s="23"/>
      <c r="O41671" s="21"/>
      <c r="P41671" s="27"/>
      <c r="Q41671" s="16"/>
      <c r="U41671" s="27"/>
    </row>
    <row r="41672" spans="2:21" x14ac:dyDescent="0.25">
      <c r="B41672"/>
      <c r="C41672"/>
      <c r="D41672" s="13"/>
      <c r="E41672" s="13"/>
      <c r="K41672" s="23"/>
      <c r="O41672" s="21"/>
      <c r="P41672" s="27"/>
      <c r="Q41672" s="16"/>
      <c r="U41672" s="27"/>
    </row>
    <row r="41673" spans="2:21" x14ac:dyDescent="0.25">
      <c r="B41673"/>
      <c r="C41673"/>
      <c r="D41673" s="13"/>
      <c r="E41673" s="13"/>
      <c r="K41673" s="23"/>
      <c r="O41673" s="21"/>
      <c r="P41673" s="27"/>
      <c r="Q41673" s="16"/>
      <c r="U41673" s="27"/>
    </row>
    <row r="41674" spans="2:21" x14ac:dyDescent="0.25">
      <c r="B41674"/>
      <c r="C41674"/>
      <c r="D41674" s="13"/>
      <c r="E41674" s="13"/>
      <c r="K41674" s="23"/>
      <c r="O41674" s="21"/>
      <c r="P41674" s="27"/>
      <c r="Q41674" s="16"/>
      <c r="U41674" s="27"/>
    </row>
    <row r="41675" spans="2:21" x14ac:dyDescent="0.25">
      <c r="B41675"/>
      <c r="C41675"/>
      <c r="D41675" s="13"/>
      <c r="E41675" s="13"/>
      <c r="K41675" s="23"/>
      <c r="O41675" s="21"/>
      <c r="P41675" s="27"/>
      <c r="Q41675" s="16"/>
      <c r="U41675" s="27"/>
    </row>
    <row r="41676" spans="2:21" x14ac:dyDescent="0.25">
      <c r="B41676"/>
      <c r="C41676"/>
      <c r="D41676" s="13"/>
      <c r="E41676" s="13"/>
      <c r="K41676" s="23"/>
      <c r="O41676" s="21"/>
      <c r="P41676" s="27"/>
      <c r="Q41676" s="16"/>
      <c r="U41676" s="27"/>
    </row>
    <row r="41677" spans="2:21" x14ac:dyDescent="0.25">
      <c r="B41677"/>
      <c r="C41677"/>
      <c r="D41677" s="13"/>
      <c r="E41677" s="13"/>
      <c r="K41677" s="23"/>
      <c r="O41677" s="21"/>
      <c r="P41677" s="27"/>
      <c r="Q41677" s="16"/>
      <c r="U41677" s="27"/>
    </row>
    <row r="41678" spans="2:21" x14ac:dyDescent="0.25">
      <c r="B41678"/>
      <c r="C41678"/>
      <c r="D41678" s="13"/>
      <c r="E41678" s="13"/>
      <c r="K41678" s="23"/>
      <c r="O41678" s="21"/>
      <c r="P41678" s="27"/>
      <c r="Q41678" s="16"/>
      <c r="U41678" s="27"/>
    </row>
    <row r="41679" spans="2:21" x14ac:dyDescent="0.25">
      <c r="B41679"/>
      <c r="C41679"/>
      <c r="D41679" s="13"/>
      <c r="E41679" s="13"/>
      <c r="K41679" s="23"/>
      <c r="O41679" s="21"/>
      <c r="P41679" s="27"/>
      <c r="Q41679" s="16"/>
      <c r="U41679" s="27"/>
    </row>
    <row r="41680" spans="2:21" x14ac:dyDescent="0.25">
      <c r="B41680"/>
      <c r="C41680"/>
      <c r="D41680" s="13"/>
      <c r="E41680" s="13"/>
      <c r="K41680" s="23"/>
      <c r="O41680" s="21"/>
      <c r="P41680" s="27"/>
      <c r="Q41680" s="16"/>
      <c r="U41680" s="27"/>
    </row>
    <row r="41681" spans="2:21" x14ac:dyDescent="0.25">
      <c r="B41681"/>
      <c r="C41681"/>
      <c r="D41681" s="13"/>
      <c r="E41681" s="13"/>
      <c r="K41681" s="23"/>
      <c r="O41681" s="21"/>
      <c r="P41681" s="27"/>
      <c r="Q41681" s="16"/>
      <c r="U41681" s="27"/>
    </row>
    <row r="41682" spans="2:21" x14ac:dyDescent="0.25">
      <c r="B41682"/>
      <c r="C41682"/>
      <c r="D41682" s="13"/>
      <c r="E41682" s="13"/>
      <c r="K41682" s="23"/>
      <c r="O41682" s="21"/>
      <c r="P41682" s="27"/>
      <c r="Q41682" s="16"/>
      <c r="U41682" s="27"/>
    </row>
    <row r="41683" spans="2:21" x14ac:dyDescent="0.25">
      <c r="B41683"/>
      <c r="C41683"/>
      <c r="D41683" s="13"/>
      <c r="E41683" s="13"/>
      <c r="K41683" s="23"/>
      <c r="O41683" s="21"/>
      <c r="P41683" s="27"/>
      <c r="Q41683" s="16"/>
      <c r="U41683" s="27"/>
    </row>
    <row r="41684" spans="2:21" x14ac:dyDescent="0.25">
      <c r="B41684"/>
      <c r="C41684"/>
      <c r="D41684" s="13"/>
      <c r="E41684" s="13"/>
      <c r="K41684" s="23"/>
      <c r="O41684" s="21"/>
      <c r="P41684" s="27"/>
      <c r="Q41684" s="16"/>
      <c r="U41684" s="27"/>
    </row>
    <row r="41685" spans="2:21" x14ac:dyDescent="0.25">
      <c r="B41685"/>
      <c r="C41685"/>
      <c r="D41685" s="13"/>
      <c r="E41685" s="13"/>
      <c r="K41685" s="23"/>
      <c r="O41685" s="21"/>
      <c r="P41685" s="27"/>
      <c r="Q41685" s="16"/>
      <c r="U41685" s="27"/>
    </row>
    <row r="41686" spans="2:21" x14ac:dyDescent="0.25">
      <c r="B41686"/>
      <c r="C41686"/>
      <c r="D41686" s="13"/>
      <c r="E41686" s="13"/>
      <c r="K41686" s="23"/>
      <c r="O41686" s="21"/>
      <c r="P41686" s="27"/>
      <c r="Q41686" s="16"/>
      <c r="U41686" s="27"/>
    </row>
    <row r="41687" spans="2:21" x14ac:dyDescent="0.25">
      <c r="B41687"/>
      <c r="C41687"/>
      <c r="D41687" s="13"/>
      <c r="E41687" s="13"/>
      <c r="K41687" s="23"/>
      <c r="O41687" s="21"/>
      <c r="P41687" s="27"/>
      <c r="Q41687" s="16"/>
      <c r="U41687" s="27"/>
    </row>
    <row r="41688" spans="2:21" x14ac:dyDescent="0.25">
      <c r="B41688"/>
      <c r="C41688"/>
      <c r="D41688" s="13"/>
      <c r="E41688" s="13"/>
      <c r="K41688" s="23"/>
      <c r="O41688" s="21"/>
      <c r="P41688" s="27"/>
      <c r="Q41688" s="16"/>
      <c r="U41688" s="27"/>
    </row>
    <row r="41689" spans="2:21" x14ac:dyDescent="0.25">
      <c r="B41689"/>
      <c r="C41689"/>
      <c r="D41689" s="13"/>
      <c r="E41689" s="13"/>
      <c r="K41689" s="23"/>
      <c r="O41689" s="21"/>
      <c r="P41689" s="27"/>
      <c r="Q41689" s="16"/>
      <c r="U41689" s="27"/>
    </row>
    <row r="41690" spans="2:21" x14ac:dyDescent="0.25">
      <c r="B41690"/>
      <c r="C41690"/>
      <c r="D41690" s="13"/>
      <c r="E41690" s="13"/>
      <c r="K41690" s="23"/>
      <c r="O41690" s="21"/>
      <c r="P41690" s="27"/>
      <c r="Q41690" s="16"/>
      <c r="U41690" s="27"/>
    </row>
    <row r="41691" spans="2:21" x14ac:dyDescent="0.25">
      <c r="B41691"/>
      <c r="C41691"/>
      <c r="D41691" s="13"/>
      <c r="E41691" s="13"/>
      <c r="K41691" s="23"/>
      <c r="O41691" s="21"/>
      <c r="P41691" s="27"/>
      <c r="Q41691" s="16"/>
      <c r="U41691" s="27"/>
    </row>
    <row r="41692" spans="2:21" x14ac:dyDescent="0.25">
      <c r="B41692"/>
      <c r="C41692"/>
      <c r="D41692" s="13"/>
      <c r="E41692" s="13"/>
      <c r="K41692" s="23"/>
      <c r="O41692" s="21"/>
      <c r="P41692" s="27"/>
      <c r="Q41692" s="16"/>
      <c r="U41692" s="27"/>
    </row>
    <row r="41693" spans="2:21" x14ac:dyDescent="0.25">
      <c r="B41693"/>
      <c r="C41693"/>
      <c r="D41693" s="13"/>
      <c r="E41693" s="13"/>
      <c r="K41693" s="23"/>
      <c r="O41693" s="21"/>
      <c r="P41693" s="27"/>
      <c r="Q41693" s="16"/>
      <c r="U41693" s="27"/>
    </row>
    <row r="41694" spans="2:21" x14ac:dyDescent="0.25">
      <c r="B41694"/>
      <c r="C41694"/>
      <c r="D41694" s="13"/>
      <c r="E41694" s="13"/>
      <c r="K41694" s="23"/>
      <c r="O41694" s="21"/>
      <c r="P41694" s="27"/>
      <c r="Q41694" s="16"/>
      <c r="U41694" s="27"/>
    </row>
    <row r="41695" spans="2:21" x14ac:dyDescent="0.25">
      <c r="B41695"/>
      <c r="C41695"/>
      <c r="D41695" s="13"/>
      <c r="E41695" s="13"/>
      <c r="K41695" s="23"/>
      <c r="O41695" s="21"/>
      <c r="P41695" s="27"/>
      <c r="Q41695" s="16"/>
      <c r="U41695" s="27"/>
    </row>
    <row r="41696" spans="2:21" x14ac:dyDescent="0.25">
      <c r="B41696"/>
      <c r="C41696"/>
      <c r="D41696" s="13"/>
      <c r="E41696" s="13"/>
      <c r="K41696" s="23"/>
      <c r="O41696" s="21"/>
      <c r="P41696" s="27"/>
      <c r="Q41696" s="16"/>
      <c r="U41696" s="27"/>
    </row>
    <row r="41697" spans="2:21" x14ac:dyDescent="0.25">
      <c r="B41697"/>
      <c r="C41697"/>
      <c r="D41697" s="13"/>
      <c r="E41697" s="13"/>
      <c r="K41697" s="23"/>
      <c r="O41697" s="21"/>
      <c r="P41697" s="27"/>
      <c r="Q41697" s="16"/>
      <c r="U41697" s="27"/>
    </row>
    <row r="41698" spans="2:21" x14ac:dyDescent="0.25">
      <c r="B41698"/>
      <c r="C41698"/>
      <c r="D41698" s="13"/>
      <c r="E41698" s="13"/>
      <c r="K41698" s="23"/>
      <c r="O41698" s="21"/>
      <c r="P41698" s="27"/>
      <c r="Q41698" s="16"/>
      <c r="U41698" s="27"/>
    </row>
    <row r="41699" spans="2:21" x14ac:dyDescent="0.25">
      <c r="B41699"/>
      <c r="C41699"/>
      <c r="D41699" s="13"/>
      <c r="E41699" s="13"/>
      <c r="K41699" s="23"/>
      <c r="O41699" s="21"/>
      <c r="P41699" s="27"/>
      <c r="Q41699" s="16"/>
      <c r="U41699" s="27"/>
    </row>
    <row r="41700" spans="2:21" x14ac:dyDescent="0.25">
      <c r="B41700"/>
      <c r="C41700"/>
      <c r="D41700" s="13"/>
      <c r="E41700" s="13"/>
      <c r="K41700" s="23"/>
      <c r="O41700" s="21"/>
      <c r="P41700" s="27"/>
      <c r="Q41700" s="16"/>
      <c r="U41700" s="27"/>
    </row>
    <row r="41701" spans="2:21" x14ac:dyDescent="0.25">
      <c r="B41701"/>
      <c r="C41701"/>
      <c r="D41701" s="13"/>
      <c r="E41701" s="13"/>
      <c r="K41701" s="23"/>
      <c r="O41701" s="21"/>
      <c r="P41701" s="27"/>
      <c r="Q41701" s="16"/>
      <c r="U41701" s="27"/>
    </row>
    <row r="41702" spans="2:21" x14ac:dyDescent="0.25">
      <c r="B41702"/>
      <c r="C41702"/>
      <c r="D41702" s="13"/>
      <c r="E41702" s="13"/>
      <c r="K41702" s="23"/>
      <c r="O41702" s="21"/>
      <c r="P41702" s="27"/>
      <c r="Q41702" s="16"/>
      <c r="U41702" s="27"/>
    </row>
    <row r="41703" spans="2:21" x14ac:dyDescent="0.25">
      <c r="B41703"/>
      <c r="C41703"/>
      <c r="D41703" s="13"/>
      <c r="E41703" s="13"/>
      <c r="K41703" s="23"/>
      <c r="O41703" s="21"/>
      <c r="P41703" s="27"/>
      <c r="Q41703" s="16"/>
      <c r="U41703" s="27"/>
    </row>
    <row r="41704" spans="2:21" x14ac:dyDescent="0.25">
      <c r="B41704"/>
      <c r="C41704"/>
      <c r="D41704" s="13"/>
      <c r="E41704" s="13"/>
      <c r="K41704" s="23"/>
      <c r="O41704" s="21"/>
      <c r="P41704" s="27"/>
      <c r="Q41704" s="16"/>
      <c r="U41704" s="27"/>
    </row>
    <row r="41705" spans="2:21" x14ac:dyDescent="0.25">
      <c r="B41705"/>
      <c r="C41705"/>
      <c r="D41705" s="13"/>
      <c r="E41705" s="13"/>
      <c r="K41705" s="23"/>
      <c r="O41705" s="21"/>
      <c r="P41705" s="27"/>
      <c r="Q41705" s="16"/>
      <c r="U41705" s="27"/>
    </row>
    <row r="41706" spans="2:21" x14ac:dyDescent="0.25">
      <c r="B41706"/>
      <c r="C41706"/>
      <c r="D41706" s="13"/>
      <c r="E41706" s="13"/>
      <c r="K41706" s="23"/>
      <c r="O41706" s="21"/>
      <c r="P41706" s="27"/>
      <c r="Q41706" s="16"/>
      <c r="U41706" s="27"/>
    </row>
    <row r="41707" spans="2:21" x14ac:dyDescent="0.25">
      <c r="B41707"/>
      <c r="C41707"/>
      <c r="D41707" s="13"/>
      <c r="E41707" s="13"/>
      <c r="K41707" s="23"/>
      <c r="O41707" s="21"/>
      <c r="P41707" s="27"/>
      <c r="Q41707" s="16"/>
      <c r="U41707" s="27"/>
    </row>
    <row r="41708" spans="2:21" x14ac:dyDescent="0.25">
      <c r="B41708"/>
      <c r="C41708"/>
      <c r="D41708" s="13"/>
      <c r="E41708" s="13"/>
      <c r="K41708" s="23"/>
      <c r="O41708" s="21"/>
      <c r="P41708" s="27"/>
      <c r="Q41708" s="16"/>
      <c r="U41708" s="27"/>
    </row>
    <row r="41709" spans="2:21" x14ac:dyDescent="0.25">
      <c r="B41709"/>
      <c r="C41709"/>
      <c r="D41709" s="13"/>
      <c r="E41709" s="13"/>
      <c r="K41709" s="23"/>
      <c r="O41709" s="21"/>
      <c r="P41709" s="27"/>
      <c r="Q41709" s="16"/>
      <c r="U41709" s="27"/>
    </row>
    <row r="41710" spans="2:21" x14ac:dyDescent="0.25">
      <c r="B41710"/>
      <c r="C41710"/>
      <c r="D41710" s="13"/>
      <c r="E41710" s="13"/>
      <c r="K41710" s="23"/>
      <c r="O41710" s="21"/>
      <c r="P41710" s="27"/>
      <c r="Q41710" s="16"/>
      <c r="U41710" s="27"/>
    </row>
    <row r="41711" spans="2:21" x14ac:dyDescent="0.25">
      <c r="B41711"/>
      <c r="C41711"/>
      <c r="D41711" s="13"/>
      <c r="E41711" s="13"/>
      <c r="K41711" s="23"/>
      <c r="O41711" s="21"/>
      <c r="P41711" s="27"/>
      <c r="Q41711" s="16"/>
      <c r="U41711" s="27"/>
    </row>
    <row r="41712" spans="2:21" x14ac:dyDescent="0.25">
      <c r="B41712"/>
      <c r="C41712"/>
      <c r="D41712" s="13"/>
      <c r="E41712" s="13"/>
      <c r="K41712" s="23"/>
      <c r="O41712" s="21"/>
      <c r="P41712" s="27"/>
      <c r="Q41712" s="16"/>
      <c r="U41712" s="27"/>
    </row>
    <row r="41713" spans="2:21" x14ac:dyDescent="0.25">
      <c r="B41713"/>
      <c r="C41713"/>
      <c r="D41713" s="13"/>
      <c r="E41713" s="13"/>
      <c r="K41713" s="23"/>
      <c r="O41713" s="21"/>
      <c r="P41713" s="27"/>
      <c r="Q41713" s="16"/>
      <c r="U41713" s="27"/>
    </row>
    <row r="41714" spans="2:21" x14ac:dyDescent="0.25">
      <c r="B41714"/>
      <c r="C41714"/>
      <c r="D41714" s="13"/>
      <c r="E41714" s="13"/>
      <c r="K41714" s="23"/>
      <c r="O41714" s="21"/>
      <c r="P41714" s="27"/>
      <c r="Q41714" s="16"/>
      <c r="U41714" s="27"/>
    </row>
    <row r="41715" spans="2:21" x14ac:dyDescent="0.25">
      <c r="B41715"/>
      <c r="C41715"/>
      <c r="D41715" s="13"/>
      <c r="E41715" s="13"/>
      <c r="K41715" s="23"/>
      <c r="O41715" s="21"/>
      <c r="P41715" s="27"/>
      <c r="Q41715" s="16"/>
      <c r="U41715" s="27"/>
    </row>
    <row r="41716" spans="2:21" x14ac:dyDescent="0.25">
      <c r="B41716"/>
      <c r="C41716"/>
      <c r="D41716" s="13"/>
      <c r="E41716" s="13"/>
      <c r="K41716" s="23"/>
      <c r="O41716" s="21"/>
      <c r="P41716" s="27"/>
      <c r="Q41716" s="16"/>
      <c r="U41716" s="27"/>
    </row>
    <row r="41717" spans="2:21" x14ac:dyDescent="0.25">
      <c r="B41717"/>
      <c r="C41717"/>
      <c r="D41717" s="13"/>
      <c r="E41717" s="13"/>
      <c r="K41717" s="23"/>
      <c r="O41717" s="21"/>
      <c r="P41717" s="27"/>
      <c r="Q41717" s="16"/>
      <c r="U41717" s="27"/>
    </row>
    <row r="41718" spans="2:21" x14ac:dyDescent="0.25">
      <c r="B41718"/>
      <c r="C41718"/>
      <c r="D41718" s="13"/>
      <c r="E41718" s="13"/>
      <c r="K41718" s="23"/>
      <c r="O41718" s="21"/>
      <c r="P41718" s="27"/>
      <c r="Q41718" s="16"/>
      <c r="U41718" s="27"/>
    </row>
    <row r="41719" spans="2:21" x14ac:dyDescent="0.25">
      <c r="B41719"/>
      <c r="C41719"/>
      <c r="D41719" s="13"/>
      <c r="E41719" s="13"/>
      <c r="K41719" s="23"/>
      <c r="O41719" s="21"/>
      <c r="P41719" s="27"/>
      <c r="Q41719" s="16"/>
      <c r="U41719" s="27"/>
    </row>
    <row r="41720" spans="2:21" x14ac:dyDescent="0.25">
      <c r="B41720"/>
      <c r="C41720"/>
      <c r="D41720" s="13"/>
      <c r="E41720" s="13"/>
      <c r="K41720" s="23"/>
      <c r="O41720" s="21"/>
      <c r="P41720" s="27"/>
      <c r="Q41720" s="16"/>
      <c r="U41720" s="27"/>
    </row>
    <row r="41721" spans="2:21" x14ac:dyDescent="0.25">
      <c r="B41721"/>
      <c r="C41721"/>
      <c r="D41721" s="13"/>
      <c r="E41721" s="13"/>
      <c r="K41721" s="23"/>
      <c r="O41721" s="21"/>
      <c r="P41721" s="27"/>
      <c r="Q41721" s="16"/>
      <c r="U41721" s="27"/>
    </row>
    <row r="41722" spans="2:21" x14ac:dyDescent="0.25">
      <c r="B41722"/>
      <c r="C41722"/>
      <c r="D41722" s="13"/>
      <c r="E41722" s="13"/>
      <c r="K41722" s="23"/>
      <c r="O41722" s="21"/>
      <c r="P41722" s="27"/>
      <c r="Q41722" s="16"/>
      <c r="U41722" s="27"/>
    </row>
    <row r="41723" spans="2:21" x14ac:dyDescent="0.25">
      <c r="B41723"/>
      <c r="C41723"/>
      <c r="D41723" s="13"/>
      <c r="E41723" s="13"/>
      <c r="K41723" s="23"/>
      <c r="O41723" s="21"/>
      <c r="P41723" s="27"/>
      <c r="Q41723" s="16"/>
      <c r="U41723" s="27"/>
    </row>
    <row r="41724" spans="2:21" x14ac:dyDescent="0.25">
      <c r="B41724"/>
      <c r="C41724"/>
      <c r="D41724" s="13"/>
      <c r="E41724" s="13"/>
      <c r="K41724" s="23"/>
      <c r="O41724" s="21"/>
      <c r="P41724" s="27"/>
      <c r="Q41724" s="16"/>
      <c r="U41724" s="27"/>
    </row>
    <row r="41725" spans="2:21" x14ac:dyDescent="0.25">
      <c r="B41725"/>
      <c r="C41725"/>
      <c r="D41725" s="13"/>
      <c r="E41725" s="13"/>
      <c r="K41725" s="23"/>
      <c r="O41725" s="21"/>
      <c r="P41725" s="27"/>
      <c r="Q41725" s="16"/>
      <c r="U41725" s="27"/>
    </row>
    <row r="41726" spans="2:21" x14ac:dyDescent="0.25">
      <c r="B41726"/>
      <c r="C41726"/>
      <c r="D41726" s="13"/>
      <c r="E41726" s="13"/>
      <c r="K41726" s="23"/>
      <c r="O41726" s="21"/>
      <c r="P41726" s="27"/>
      <c r="Q41726" s="16"/>
      <c r="U41726" s="27"/>
    </row>
    <row r="41727" spans="2:21" x14ac:dyDescent="0.25">
      <c r="B41727"/>
      <c r="C41727"/>
      <c r="D41727" s="13"/>
      <c r="E41727" s="13"/>
      <c r="K41727" s="23"/>
      <c r="O41727" s="21"/>
      <c r="P41727" s="27"/>
      <c r="Q41727" s="16"/>
      <c r="U41727" s="27"/>
    </row>
    <row r="41728" spans="2:21" x14ac:dyDescent="0.25">
      <c r="B41728"/>
      <c r="C41728"/>
      <c r="D41728" s="13"/>
      <c r="E41728" s="13"/>
      <c r="K41728" s="23"/>
      <c r="O41728" s="21"/>
      <c r="P41728" s="27"/>
      <c r="Q41728" s="16"/>
      <c r="U41728" s="27"/>
    </row>
    <row r="41729" spans="2:21" x14ac:dyDescent="0.25">
      <c r="B41729"/>
      <c r="C41729"/>
      <c r="D41729" s="13"/>
      <c r="E41729" s="13"/>
      <c r="K41729" s="23"/>
      <c r="O41729" s="21"/>
      <c r="P41729" s="27"/>
      <c r="Q41729" s="16"/>
      <c r="U41729" s="27"/>
    </row>
    <row r="41730" spans="2:21" x14ac:dyDescent="0.25">
      <c r="B41730"/>
      <c r="C41730"/>
      <c r="D41730" s="13"/>
      <c r="E41730" s="13"/>
      <c r="K41730" s="23"/>
      <c r="O41730" s="21"/>
      <c r="P41730" s="27"/>
      <c r="Q41730" s="16"/>
      <c r="U41730" s="27"/>
    </row>
    <row r="41731" spans="2:21" x14ac:dyDescent="0.25">
      <c r="B41731"/>
      <c r="C41731"/>
      <c r="D41731" s="13"/>
      <c r="E41731" s="13"/>
      <c r="K41731" s="23"/>
      <c r="O41731" s="21"/>
      <c r="P41731" s="27"/>
      <c r="Q41731" s="16"/>
      <c r="U41731" s="27"/>
    </row>
    <row r="41732" spans="2:21" x14ac:dyDescent="0.25">
      <c r="B41732"/>
      <c r="C41732"/>
      <c r="D41732" s="13"/>
      <c r="E41732" s="13"/>
      <c r="K41732" s="23"/>
      <c r="O41732" s="21"/>
      <c r="P41732" s="27"/>
      <c r="Q41732" s="16"/>
      <c r="U41732" s="27"/>
    </row>
    <row r="41733" spans="2:21" x14ac:dyDescent="0.25">
      <c r="B41733"/>
      <c r="C41733"/>
      <c r="D41733" s="13"/>
      <c r="E41733" s="13"/>
      <c r="K41733" s="23"/>
      <c r="O41733" s="21"/>
      <c r="P41733" s="27"/>
      <c r="Q41733" s="16"/>
      <c r="U41733" s="27"/>
    </row>
    <row r="41734" spans="2:21" x14ac:dyDescent="0.25">
      <c r="B41734"/>
      <c r="C41734"/>
      <c r="D41734" s="13"/>
      <c r="E41734" s="13"/>
      <c r="K41734" s="23"/>
      <c r="O41734" s="21"/>
      <c r="P41734" s="27"/>
      <c r="Q41734" s="16"/>
      <c r="U41734" s="27"/>
    </row>
    <row r="41735" spans="2:21" x14ac:dyDescent="0.25">
      <c r="B41735"/>
      <c r="C41735"/>
      <c r="D41735" s="13"/>
      <c r="E41735" s="13"/>
      <c r="K41735" s="23"/>
      <c r="O41735" s="21"/>
      <c r="P41735" s="27"/>
      <c r="Q41735" s="16"/>
      <c r="U41735" s="27"/>
    </row>
    <row r="41736" spans="2:21" x14ac:dyDescent="0.25">
      <c r="B41736"/>
      <c r="C41736"/>
      <c r="D41736" s="13"/>
      <c r="E41736" s="13"/>
      <c r="K41736" s="23"/>
      <c r="O41736" s="21"/>
      <c r="P41736" s="27"/>
      <c r="Q41736" s="16"/>
      <c r="U41736" s="27"/>
    </row>
    <row r="41737" spans="2:21" x14ac:dyDescent="0.25">
      <c r="B41737"/>
      <c r="C41737"/>
      <c r="D41737" s="13"/>
      <c r="E41737" s="13"/>
      <c r="K41737" s="23"/>
      <c r="O41737" s="21"/>
      <c r="P41737" s="27"/>
      <c r="Q41737" s="16"/>
      <c r="U41737" s="27"/>
    </row>
    <row r="41738" spans="2:21" x14ac:dyDescent="0.25">
      <c r="B41738"/>
      <c r="C41738"/>
      <c r="D41738" s="13"/>
      <c r="E41738" s="13"/>
      <c r="K41738" s="23"/>
      <c r="O41738" s="21"/>
      <c r="P41738" s="27"/>
      <c r="Q41738" s="16"/>
      <c r="U41738" s="27"/>
    </row>
    <row r="41739" spans="2:21" x14ac:dyDescent="0.25">
      <c r="B41739"/>
      <c r="C41739"/>
      <c r="D41739" s="13"/>
      <c r="E41739" s="13"/>
      <c r="K41739" s="23"/>
      <c r="O41739" s="21"/>
      <c r="P41739" s="27"/>
      <c r="Q41739" s="16"/>
      <c r="U41739" s="27"/>
    </row>
    <row r="41740" spans="2:21" x14ac:dyDescent="0.25">
      <c r="B41740"/>
      <c r="C41740"/>
      <c r="D41740" s="13"/>
      <c r="E41740" s="13"/>
      <c r="K41740" s="23"/>
      <c r="O41740" s="21"/>
      <c r="P41740" s="27"/>
      <c r="Q41740" s="16"/>
      <c r="U41740" s="27"/>
    </row>
    <row r="41741" spans="2:21" x14ac:dyDescent="0.25">
      <c r="B41741"/>
      <c r="C41741"/>
      <c r="D41741" s="13"/>
      <c r="E41741" s="13"/>
      <c r="K41741" s="23"/>
      <c r="O41741" s="21"/>
      <c r="P41741" s="27"/>
      <c r="Q41741" s="16"/>
      <c r="U41741" s="27"/>
    </row>
    <row r="41742" spans="2:21" x14ac:dyDescent="0.25">
      <c r="B41742"/>
      <c r="C41742"/>
      <c r="D41742" s="13"/>
      <c r="E41742" s="13"/>
      <c r="K41742" s="23"/>
      <c r="O41742" s="21"/>
      <c r="P41742" s="27"/>
      <c r="Q41742" s="16"/>
      <c r="U41742" s="27"/>
    </row>
    <row r="41743" spans="2:21" x14ac:dyDescent="0.25">
      <c r="B41743"/>
      <c r="C41743"/>
      <c r="D41743" s="13"/>
      <c r="E41743" s="13"/>
      <c r="K41743" s="23"/>
      <c r="O41743" s="21"/>
      <c r="P41743" s="27"/>
      <c r="Q41743" s="16"/>
      <c r="U41743" s="27"/>
    </row>
    <row r="41744" spans="2:21" x14ac:dyDescent="0.25">
      <c r="B41744"/>
      <c r="C41744"/>
      <c r="D41744" s="13"/>
      <c r="E41744" s="13"/>
      <c r="K41744" s="23"/>
      <c r="O41744" s="21"/>
      <c r="P41744" s="27"/>
      <c r="Q41744" s="16"/>
      <c r="U41744" s="27"/>
    </row>
    <row r="41745" spans="2:21" x14ac:dyDescent="0.25">
      <c r="B41745"/>
      <c r="C41745"/>
      <c r="D41745" s="13"/>
      <c r="E41745" s="13"/>
      <c r="K41745" s="23"/>
      <c r="O41745" s="21"/>
      <c r="P41745" s="27"/>
      <c r="Q41745" s="16"/>
      <c r="U41745" s="27"/>
    </row>
    <row r="41746" spans="2:21" x14ac:dyDescent="0.25">
      <c r="B41746"/>
      <c r="C41746"/>
      <c r="D41746" s="13"/>
      <c r="E41746" s="13"/>
      <c r="K41746" s="23"/>
      <c r="O41746" s="21"/>
      <c r="P41746" s="27"/>
      <c r="Q41746" s="16"/>
      <c r="U41746" s="27"/>
    </row>
    <row r="41747" spans="2:21" x14ac:dyDescent="0.25">
      <c r="B41747"/>
      <c r="C41747"/>
      <c r="D41747" s="13"/>
      <c r="E41747" s="13"/>
      <c r="K41747" s="23"/>
      <c r="O41747" s="21"/>
      <c r="P41747" s="27"/>
      <c r="Q41747" s="16"/>
      <c r="U41747" s="27"/>
    </row>
    <row r="41748" spans="2:21" x14ac:dyDescent="0.25">
      <c r="B41748"/>
      <c r="C41748"/>
      <c r="D41748" s="13"/>
      <c r="E41748" s="13"/>
      <c r="K41748" s="23"/>
      <c r="O41748" s="21"/>
      <c r="P41748" s="27"/>
      <c r="Q41748" s="16"/>
      <c r="U41748" s="27"/>
    </row>
    <row r="41749" spans="2:21" x14ac:dyDescent="0.25">
      <c r="B41749"/>
      <c r="C41749"/>
      <c r="D41749" s="13"/>
      <c r="E41749" s="13"/>
      <c r="K41749" s="23"/>
      <c r="O41749" s="21"/>
      <c r="P41749" s="27"/>
      <c r="Q41749" s="16"/>
      <c r="U41749" s="27"/>
    </row>
    <row r="41750" spans="2:21" x14ac:dyDescent="0.25">
      <c r="B41750"/>
      <c r="C41750"/>
      <c r="D41750" s="13"/>
      <c r="E41750" s="13"/>
      <c r="K41750" s="23"/>
      <c r="O41750" s="21"/>
      <c r="P41750" s="27"/>
      <c r="Q41750" s="16"/>
      <c r="U41750" s="27"/>
    </row>
    <row r="41751" spans="2:21" x14ac:dyDescent="0.25">
      <c r="B41751"/>
      <c r="C41751"/>
      <c r="D41751" s="13"/>
      <c r="E41751" s="13"/>
      <c r="K41751" s="23"/>
      <c r="O41751" s="21"/>
      <c r="P41751" s="27"/>
      <c r="Q41751" s="16"/>
      <c r="U41751" s="27"/>
    </row>
    <row r="41752" spans="2:21" x14ac:dyDescent="0.25">
      <c r="B41752"/>
      <c r="C41752"/>
      <c r="D41752" s="13"/>
      <c r="E41752" s="13"/>
      <c r="K41752" s="23"/>
      <c r="O41752" s="21"/>
      <c r="P41752" s="27"/>
      <c r="Q41752" s="16"/>
      <c r="U41752" s="27"/>
    </row>
    <row r="41753" spans="2:21" x14ac:dyDescent="0.25">
      <c r="B41753"/>
      <c r="C41753"/>
      <c r="D41753" s="13"/>
      <c r="E41753" s="13"/>
      <c r="K41753" s="23"/>
      <c r="O41753" s="21"/>
      <c r="P41753" s="27"/>
      <c r="Q41753" s="16"/>
      <c r="U41753" s="27"/>
    </row>
    <row r="41754" spans="2:21" x14ac:dyDescent="0.25">
      <c r="B41754"/>
      <c r="C41754"/>
      <c r="D41754" s="13"/>
      <c r="E41754" s="13"/>
      <c r="K41754" s="23"/>
      <c r="O41754" s="21"/>
      <c r="P41754" s="27"/>
      <c r="Q41754" s="16"/>
      <c r="U41754" s="27"/>
    </row>
    <row r="41755" spans="2:21" x14ac:dyDescent="0.25">
      <c r="B41755"/>
      <c r="C41755"/>
      <c r="D41755" s="13"/>
      <c r="E41755" s="13"/>
      <c r="K41755" s="23"/>
      <c r="O41755" s="21"/>
      <c r="P41755" s="27"/>
      <c r="Q41755" s="16"/>
      <c r="U41755" s="27"/>
    </row>
    <row r="41756" spans="2:21" x14ac:dyDescent="0.25">
      <c r="B41756"/>
      <c r="C41756"/>
      <c r="D41756" s="13"/>
      <c r="E41756" s="13"/>
      <c r="K41756" s="23"/>
      <c r="O41756" s="21"/>
      <c r="P41756" s="27"/>
      <c r="Q41756" s="16"/>
      <c r="U41756" s="27"/>
    </row>
    <row r="41757" spans="2:21" x14ac:dyDescent="0.25">
      <c r="B41757"/>
      <c r="C41757"/>
      <c r="D41757" s="13"/>
      <c r="E41757" s="13"/>
      <c r="K41757" s="23"/>
      <c r="O41757" s="21"/>
      <c r="P41757" s="27"/>
      <c r="Q41757" s="16"/>
      <c r="U41757" s="27"/>
    </row>
    <row r="41758" spans="2:21" x14ac:dyDescent="0.25">
      <c r="B41758"/>
      <c r="C41758"/>
      <c r="D41758" s="13"/>
      <c r="E41758" s="13"/>
      <c r="K41758" s="23"/>
      <c r="O41758" s="21"/>
      <c r="P41758" s="27"/>
      <c r="Q41758" s="16"/>
      <c r="U41758" s="27"/>
    </row>
    <row r="41759" spans="2:21" x14ac:dyDescent="0.25">
      <c r="B41759"/>
      <c r="C41759"/>
      <c r="D41759" s="13"/>
      <c r="E41759" s="13"/>
      <c r="K41759" s="23"/>
      <c r="O41759" s="21"/>
      <c r="P41759" s="27"/>
      <c r="Q41759" s="16"/>
      <c r="U41759" s="27"/>
    </row>
    <row r="41760" spans="2:21" x14ac:dyDescent="0.25">
      <c r="B41760"/>
      <c r="C41760"/>
      <c r="D41760" s="13"/>
      <c r="E41760" s="13"/>
      <c r="K41760" s="23"/>
      <c r="O41760" s="21"/>
      <c r="P41760" s="27"/>
      <c r="Q41760" s="16"/>
      <c r="U41760" s="27"/>
    </row>
    <row r="41761" spans="2:21" x14ac:dyDescent="0.25">
      <c r="B41761"/>
      <c r="C41761"/>
      <c r="D41761" s="13"/>
      <c r="E41761" s="13"/>
      <c r="K41761" s="23"/>
      <c r="O41761" s="21"/>
      <c r="P41761" s="27"/>
      <c r="Q41761" s="16"/>
      <c r="U41761" s="27"/>
    </row>
    <row r="41762" spans="2:21" x14ac:dyDescent="0.25">
      <c r="B41762"/>
      <c r="C41762"/>
      <c r="D41762" s="13"/>
      <c r="E41762" s="13"/>
      <c r="K41762" s="23"/>
      <c r="O41762" s="21"/>
      <c r="P41762" s="27"/>
      <c r="Q41762" s="16"/>
      <c r="U41762" s="27"/>
    </row>
    <row r="41763" spans="2:21" x14ac:dyDescent="0.25">
      <c r="B41763"/>
      <c r="C41763"/>
      <c r="D41763" s="13"/>
      <c r="E41763" s="13"/>
      <c r="K41763" s="23"/>
      <c r="O41763" s="21"/>
      <c r="P41763" s="27"/>
      <c r="Q41763" s="16"/>
      <c r="U41763" s="27"/>
    </row>
    <row r="41764" spans="2:21" x14ac:dyDescent="0.25">
      <c r="B41764"/>
      <c r="C41764"/>
      <c r="D41764" s="13"/>
      <c r="E41764" s="13"/>
      <c r="K41764" s="23"/>
      <c r="O41764" s="21"/>
      <c r="P41764" s="27"/>
      <c r="Q41764" s="16"/>
      <c r="U41764" s="27"/>
    </row>
    <row r="41765" spans="2:21" x14ac:dyDescent="0.25">
      <c r="B41765"/>
      <c r="C41765"/>
      <c r="D41765" s="13"/>
      <c r="E41765" s="13"/>
      <c r="K41765" s="23"/>
      <c r="O41765" s="21"/>
      <c r="P41765" s="27"/>
      <c r="Q41765" s="16"/>
      <c r="U41765" s="27"/>
    </row>
    <row r="41766" spans="2:21" x14ac:dyDescent="0.25">
      <c r="B41766"/>
      <c r="C41766"/>
      <c r="D41766" s="13"/>
      <c r="E41766" s="13"/>
      <c r="K41766" s="23"/>
      <c r="O41766" s="21"/>
      <c r="P41766" s="27"/>
      <c r="Q41766" s="16"/>
      <c r="U41766" s="27"/>
    </row>
    <row r="41767" spans="2:21" x14ac:dyDescent="0.25">
      <c r="B41767"/>
      <c r="C41767"/>
      <c r="D41767" s="13"/>
      <c r="E41767" s="13"/>
      <c r="K41767" s="23"/>
      <c r="O41767" s="21"/>
      <c r="P41767" s="27"/>
      <c r="Q41767" s="16"/>
      <c r="U41767" s="27"/>
    </row>
    <row r="41768" spans="2:21" x14ac:dyDescent="0.25">
      <c r="B41768"/>
      <c r="C41768"/>
      <c r="D41768" s="13"/>
      <c r="E41768" s="13"/>
      <c r="K41768" s="23"/>
      <c r="O41768" s="21"/>
      <c r="P41768" s="27"/>
      <c r="Q41768" s="16"/>
      <c r="U41768" s="27"/>
    </row>
    <row r="41769" spans="2:21" x14ac:dyDescent="0.25">
      <c r="B41769"/>
      <c r="C41769"/>
      <c r="D41769" s="13"/>
      <c r="E41769" s="13"/>
      <c r="K41769" s="23"/>
      <c r="O41769" s="21"/>
      <c r="P41769" s="27"/>
      <c r="Q41769" s="16"/>
      <c r="U41769" s="27"/>
    </row>
    <row r="41770" spans="2:21" x14ac:dyDescent="0.25">
      <c r="B41770"/>
      <c r="C41770"/>
      <c r="D41770" s="13"/>
      <c r="E41770" s="13"/>
      <c r="K41770" s="23"/>
      <c r="O41770" s="21"/>
      <c r="P41770" s="27"/>
      <c r="Q41770" s="16"/>
      <c r="U41770" s="27"/>
    </row>
    <row r="41771" spans="2:21" x14ac:dyDescent="0.25">
      <c r="B41771"/>
      <c r="C41771"/>
      <c r="D41771" s="13"/>
      <c r="E41771" s="13"/>
      <c r="K41771" s="23"/>
      <c r="O41771" s="21"/>
      <c r="P41771" s="27"/>
      <c r="Q41771" s="16"/>
      <c r="U41771" s="27"/>
    </row>
    <row r="41772" spans="2:21" x14ac:dyDescent="0.25">
      <c r="B41772"/>
      <c r="C41772"/>
      <c r="D41772" s="13"/>
      <c r="E41772" s="13"/>
      <c r="K41772" s="23"/>
      <c r="O41772" s="21"/>
      <c r="P41772" s="27"/>
      <c r="Q41772" s="16"/>
      <c r="U41772" s="27"/>
    </row>
    <row r="41773" spans="2:21" x14ac:dyDescent="0.25">
      <c r="B41773"/>
      <c r="C41773"/>
      <c r="D41773" s="13"/>
      <c r="E41773" s="13"/>
      <c r="K41773" s="23"/>
      <c r="O41773" s="21"/>
      <c r="P41773" s="27"/>
      <c r="Q41773" s="16"/>
      <c r="U41773" s="27"/>
    </row>
    <row r="41774" spans="2:21" x14ac:dyDescent="0.25">
      <c r="B41774"/>
      <c r="C41774"/>
      <c r="D41774" s="13"/>
      <c r="E41774" s="13"/>
      <c r="K41774" s="23"/>
      <c r="O41774" s="21"/>
      <c r="P41774" s="27"/>
      <c r="Q41774" s="16"/>
      <c r="U41774" s="27"/>
    </row>
    <row r="41775" spans="2:21" x14ac:dyDescent="0.25">
      <c r="B41775"/>
      <c r="C41775"/>
      <c r="D41775" s="13"/>
      <c r="E41775" s="13"/>
      <c r="K41775" s="23"/>
      <c r="O41775" s="21"/>
      <c r="P41775" s="27"/>
      <c r="Q41775" s="16"/>
      <c r="U41775" s="27"/>
    </row>
    <row r="41776" spans="2:21" x14ac:dyDescent="0.25">
      <c r="B41776"/>
      <c r="C41776"/>
      <c r="D41776" s="13"/>
      <c r="E41776" s="13"/>
      <c r="K41776" s="23"/>
      <c r="O41776" s="21"/>
      <c r="P41776" s="27"/>
      <c r="Q41776" s="16"/>
      <c r="U41776" s="27"/>
    </row>
    <row r="41777" spans="2:21" x14ac:dyDescent="0.25">
      <c r="B41777"/>
      <c r="C41777"/>
      <c r="D41777" s="13"/>
      <c r="E41777" s="13"/>
      <c r="K41777" s="23"/>
      <c r="O41777" s="21"/>
      <c r="P41777" s="27"/>
      <c r="Q41777" s="16"/>
      <c r="U41777" s="27"/>
    </row>
    <row r="41778" spans="2:21" x14ac:dyDescent="0.25">
      <c r="B41778"/>
      <c r="C41778"/>
      <c r="D41778" s="13"/>
      <c r="E41778" s="13"/>
      <c r="K41778" s="23"/>
      <c r="O41778" s="21"/>
      <c r="P41778" s="27"/>
      <c r="Q41778" s="16"/>
      <c r="U41778" s="27"/>
    </row>
    <row r="41779" spans="2:21" x14ac:dyDescent="0.25">
      <c r="B41779"/>
      <c r="C41779"/>
      <c r="D41779" s="13"/>
      <c r="E41779" s="13"/>
      <c r="K41779" s="23"/>
      <c r="O41779" s="21"/>
      <c r="P41779" s="27"/>
      <c r="Q41779" s="16"/>
      <c r="U41779" s="27"/>
    </row>
    <row r="41780" spans="2:21" x14ac:dyDescent="0.25">
      <c r="B41780"/>
      <c r="C41780"/>
      <c r="D41780" s="13"/>
      <c r="E41780" s="13"/>
      <c r="K41780" s="23"/>
      <c r="O41780" s="21"/>
      <c r="P41780" s="27"/>
      <c r="Q41780" s="16"/>
      <c r="U41780" s="27"/>
    </row>
    <row r="41781" spans="2:21" x14ac:dyDescent="0.25">
      <c r="B41781"/>
      <c r="C41781"/>
      <c r="D41781" s="13"/>
      <c r="E41781" s="13"/>
      <c r="K41781" s="23"/>
      <c r="O41781" s="21"/>
      <c r="P41781" s="27"/>
      <c r="Q41781" s="16"/>
      <c r="U41781" s="27"/>
    </row>
    <row r="41782" spans="2:21" x14ac:dyDescent="0.25">
      <c r="B41782"/>
      <c r="C41782"/>
      <c r="D41782" s="13"/>
      <c r="E41782" s="13"/>
      <c r="K41782" s="23"/>
      <c r="O41782" s="21"/>
      <c r="P41782" s="27"/>
      <c r="Q41782" s="16"/>
      <c r="U41782" s="27"/>
    </row>
    <row r="41783" spans="2:21" x14ac:dyDescent="0.25">
      <c r="B41783"/>
      <c r="C41783"/>
      <c r="D41783" s="13"/>
      <c r="E41783" s="13"/>
      <c r="K41783" s="23"/>
      <c r="O41783" s="21"/>
      <c r="P41783" s="27"/>
      <c r="Q41783" s="16"/>
      <c r="U41783" s="27"/>
    </row>
    <row r="41784" spans="2:21" x14ac:dyDescent="0.25">
      <c r="B41784"/>
      <c r="C41784"/>
      <c r="D41784" s="13"/>
      <c r="E41784" s="13"/>
      <c r="K41784" s="23"/>
      <c r="O41784" s="21"/>
      <c r="P41784" s="27"/>
      <c r="Q41784" s="16"/>
      <c r="U41784" s="27"/>
    </row>
    <row r="41785" spans="2:21" x14ac:dyDescent="0.25">
      <c r="B41785"/>
      <c r="C41785"/>
      <c r="D41785" s="13"/>
      <c r="E41785" s="13"/>
      <c r="K41785" s="23"/>
      <c r="O41785" s="21"/>
      <c r="P41785" s="27"/>
      <c r="Q41785" s="16"/>
      <c r="U41785" s="27"/>
    </row>
    <row r="41786" spans="2:21" x14ac:dyDescent="0.25">
      <c r="B41786"/>
      <c r="C41786"/>
      <c r="D41786" s="13"/>
      <c r="E41786" s="13"/>
      <c r="K41786" s="23"/>
      <c r="O41786" s="21"/>
      <c r="P41786" s="27"/>
      <c r="Q41786" s="16"/>
      <c r="U41786" s="27"/>
    </row>
    <row r="41787" spans="2:21" x14ac:dyDescent="0.25">
      <c r="B41787"/>
      <c r="C41787"/>
      <c r="D41787" s="13"/>
      <c r="E41787" s="13"/>
      <c r="K41787" s="23"/>
      <c r="O41787" s="21"/>
      <c r="P41787" s="27"/>
      <c r="Q41787" s="16"/>
      <c r="U41787" s="27"/>
    </row>
    <row r="41788" spans="2:21" x14ac:dyDescent="0.25">
      <c r="B41788"/>
      <c r="C41788"/>
      <c r="D41788" s="13"/>
      <c r="E41788" s="13"/>
      <c r="K41788" s="23"/>
      <c r="O41788" s="21"/>
      <c r="P41788" s="27"/>
      <c r="Q41788" s="16"/>
      <c r="U41788" s="27"/>
    </row>
    <row r="41789" spans="2:21" x14ac:dyDescent="0.25">
      <c r="B41789"/>
      <c r="C41789"/>
      <c r="D41789" s="13"/>
      <c r="E41789" s="13"/>
      <c r="K41789" s="23"/>
      <c r="O41789" s="21"/>
      <c r="P41789" s="27"/>
      <c r="Q41789" s="16"/>
      <c r="U41789" s="27"/>
    </row>
    <row r="41790" spans="2:21" x14ac:dyDescent="0.25">
      <c r="B41790"/>
      <c r="C41790"/>
      <c r="D41790" s="13"/>
      <c r="E41790" s="13"/>
      <c r="K41790" s="23"/>
      <c r="O41790" s="21"/>
      <c r="P41790" s="27"/>
      <c r="Q41790" s="16"/>
      <c r="U41790" s="27"/>
    </row>
    <row r="41791" spans="2:21" x14ac:dyDescent="0.25">
      <c r="B41791"/>
      <c r="C41791"/>
      <c r="D41791" s="13"/>
      <c r="E41791" s="13"/>
      <c r="K41791" s="23"/>
      <c r="O41791" s="21"/>
      <c r="P41791" s="27"/>
      <c r="Q41791" s="16"/>
      <c r="U41791" s="27"/>
    </row>
    <row r="41792" spans="2:21" x14ac:dyDescent="0.25">
      <c r="B41792"/>
      <c r="C41792"/>
      <c r="D41792" s="13"/>
      <c r="E41792" s="13"/>
      <c r="K41792" s="23"/>
      <c r="O41792" s="21"/>
      <c r="P41792" s="27"/>
      <c r="Q41792" s="16"/>
      <c r="U41792" s="27"/>
    </row>
    <row r="41793" spans="2:21" x14ac:dyDescent="0.25">
      <c r="B41793"/>
      <c r="C41793"/>
      <c r="D41793" s="13"/>
      <c r="E41793" s="13"/>
      <c r="K41793" s="23"/>
      <c r="O41793" s="21"/>
      <c r="P41793" s="27"/>
      <c r="Q41793" s="16"/>
      <c r="U41793" s="27"/>
    </row>
    <row r="41794" spans="2:21" x14ac:dyDescent="0.25">
      <c r="B41794"/>
      <c r="C41794"/>
      <c r="D41794" s="13"/>
      <c r="E41794" s="13"/>
      <c r="K41794" s="23"/>
      <c r="O41794" s="21"/>
      <c r="P41794" s="27"/>
      <c r="Q41794" s="16"/>
      <c r="U41794" s="27"/>
    </row>
    <row r="41795" spans="2:21" x14ac:dyDescent="0.25">
      <c r="B41795"/>
      <c r="C41795"/>
      <c r="D41795" s="13"/>
      <c r="E41795" s="13"/>
      <c r="K41795" s="23"/>
      <c r="O41795" s="21"/>
      <c r="P41795" s="27"/>
      <c r="Q41795" s="16"/>
      <c r="U41795" s="27"/>
    </row>
    <row r="41796" spans="2:21" x14ac:dyDescent="0.25">
      <c r="B41796"/>
      <c r="C41796"/>
      <c r="D41796" s="13"/>
      <c r="E41796" s="13"/>
      <c r="K41796" s="23"/>
      <c r="O41796" s="21"/>
      <c r="P41796" s="27"/>
      <c r="Q41796" s="16"/>
      <c r="U41796" s="27"/>
    </row>
    <row r="41797" spans="2:21" x14ac:dyDescent="0.25">
      <c r="B41797"/>
      <c r="C41797"/>
      <c r="D41797" s="13"/>
      <c r="E41797" s="13"/>
      <c r="K41797" s="23"/>
      <c r="O41797" s="21"/>
      <c r="P41797" s="27"/>
      <c r="Q41797" s="16"/>
      <c r="U41797" s="27"/>
    </row>
    <row r="41798" spans="2:21" x14ac:dyDescent="0.25">
      <c r="B41798"/>
      <c r="C41798"/>
      <c r="D41798" s="13"/>
      <c r="E41798" s="13"/>
      <c r="K41798" s="23"/>
      <c r="O41798" s="21"/>
      <c r="P41798" s="27"/>
      <c r="Q41798" s="16"/>
      <c r="U41798" s="27"/>
    </row>
    <row r="41799" spans="2:21" x14ac:dyDescent="0.25">
      <c r="B41799"/>
      <c r="C41799"/>
      <c r="D41799" s="13"/>
      <c r="E41799" s="13"/>
      <c r="K41799" s="23"/>
      <c r="O41799" s="21"/>
      <c r="P41799" s="27"/>
      <c r="Q41799" s="16"/>
      <c r="U41799" s="27"/>
    </row>
    <row r="41800" spans="2:21" x14ac:dyDescent="0.25">
      <c r="B41800"/>
      <c r="C41800"/>
      <c r="D41800" s="13"/>
      <c r="E41800" s="13"/>
      <c r="K41800" s="23"/>
      <c r="O41800" s="21"/>
      <c r="P41800" s="27"/>
      <c r="Q41800" s="16"/>
      <c r="U41800" s="27"/>
    </row>
    <row r="41801" spans="2:21" x14ac:dyDescent="0.25">
      <c r="B41801"/>
      <c r="C41801"/>
      <c r="D41801" s="13"/>
      <c r="E41801" s="13"/>
      <c r="K41801" s="23"/>
      <c r="O41801" s="21"/>
      <c r="P41801" s="27"/>
      <c r="Q41801" s="16"/>
      <c r="U41801" s="27"/>
    </row>
    <row r="41802" spans="2:21" x14ac:dyDescent="0.25">
      <c r="B41802"/>
      <c r="C41802"/>
      <c r="D41802" s="13"/>
      <c r="E41802" s="13"/>
      <c r="K41802" s="23"/>
      <c r="O41802" s="21"/>
      <c r="P41802" s="27"/>
      <c r="Q41802" s="16"/>
      <c r="U41802" s="27"/>
    </row>
    <row r="41803" spans="2:21" x14ac:dyDescent="0.25">
      <c r="B41803"/>
      <c r="C41803"/>
      <c r="D41803" s="13"/>
      <c r="E41803" s="13"/>
      <c r="K41803" s="23"/>
      <c r="O41803" s="21"/>
      <c r="P41803" s="27"/>
      <c r="Q41803" s="16"/>
      <c r="U41803" s="27"/>
    </row>
    <row r="41804" spans="2:21" x14ac:dyDescent="0.25">
      <c r="B41804"/>
      <c r="C41804"/>
      <c r="D41804" s="13"/>
      <c r="E41804" s="13"/>
      <c r="K41804" s="23"/>
      <c r="O41804" s="21"/>
      <c r="P41804" s="27"/>
      <c r="Q41804" s="16"/>
      <c r="U41804" s="27"/>
    </row>
    <row r="41805" spans="2:21" x14ac:dyDescent="0.25">
      <c r="B41805"/>
      <c r="C41805"/>
      <c r="D41805" s="13"/>
      <c r="E41805" s="13"/>
      <c r="K41805" s="23"/>
      <c r="O41805" s="21"/>
      <c r="P41805" s="27"/>
      <c r="Q41805" s="16"/>
      <c r="U41805" s="27"/>
    </row>
    <row r="41806" spans="2:21" x14ac:dyDescent="0.25">
      <c r="B41806"/>
      <c r="C41806"/>
      <c r="D41806" s="13"/>
      <c r="E41806" s="13"/>
      <c r="K41806" s="23"/>
      <c r="O41806" s="21"/>
      <c r="P41806" s="27"/>
      <c r="Q41806" s="16"/>
      <c r="U41806" s="27"/>
    </row>
    <row r="41807" spans="2:21" x14ac:dyDescent="0.25">
      <c r="B41807"/>
      <c r="C41807"/>
      <c r="D41807" s="13"/>
      <c r="E41807" s="13"/>
      <c r="K41807" s="23"/>
      <c r="O41807" s="21"/>
      <c r="P41807" s="27"/>
      <c r="Q41807" s="16"/>
      <c r="U41807" s="27"/>
    </row>
    <row r="41808" spans="2:21" x14ac:dyDescent="0.25">
      <c r="B41808"/>
      <c r="C41808"/>
      <c r="D41808" s="13"/>
      <c r="E41808" s="13"/>
      <c r="K41808" s="23"/>
      <c r="O41808" s="21"/>
      <c r="P41808" s="27"/>
      <c r="Q41808" s="16"/>
      <c r="U41808" s="27"/>
    </row>
    <row r="41809" spans="2:21" x14ac:dyDescent="0.25">
      <c r="B41809"/>
      <c r="C41809"/>
      <c r="D41809" s="13"/>
      <c r="E41809" s="13"/>
      <c r="K41809" s="23"/>
      <c r="O41809" s="21"/>
      <c r="P41809" s="27"/>
      <c r="Q41809" s="16"/>
      <c r="U41809" s="27"/>
    </row>
    <row r="41810" spans="2:21" x14ac:dyDescent="0.25">
      <c r="B41810"/>
      <c r="C41810"/>
      <c r="D41810" s="13"/>
      <c r="E41810" s="13"/>
      <c r="K41810" s="23"/>
      <c r="O41810" s="21"/>
      <c r="P41810" s="27"/>
      <c r="Q41810" s="16"/>
      <c r="U41810" s="27"/>
    </row>
    <row r="41811" spans="2:21" x14ac:dyDescent="0.25">
      <c r="B41811"/>
      <c r="C41811"/>
      <c r="D41811" s="13"/>
      <c r="E41811" s="13"/>
      <c r="K41811" s="23"/>
      <c r="O41811" s="21"/>
      <c r="P41811" s="27"/>
      <c r="Q41811" s="16"/>
      <c r="U41811" s="27"/>
    </row>
    <row r="41812" spans="2:21" x14ac:dyDescent="0.25">
      <c r="B41812"/>
      <c r="C41812"/>
      <c r="D41812" s="13"/>
      <c r="E41812" s="13"/>
      <c r="K41812" s="23"/>
      <c r="O41812" s="21"/>
      <c r="P41812" s="27"/>
      <c r="Q41812" s="16"/>
      <c r="U41812" s="27"/>
    </row>
    <row r="41813" spans="2:21" x14ac:dyDescent="0.25">
      <c r="B41813"/>
      <c r="C41813"/>
      <c r="D41813" s="13"/>
      <c r="E41813" s="13"/>
      <c r="K41813" s="23"/>
      <c r="O41813" s="21"/>
      <c r="P41813" s="27"/>
      <c r="Q41813" s="16"/>
      <c r="U41813" s="27"/>
    </row>
    <row r="41814" spans="2:21" x14ac:dyDescent="0.25">
      <c r="B41814"/>
      <c r="C41814"/>
      <c r="D41814" s="13"/>
      <c r="E41814" s="13"/>
      <c r="K41814" s="23"/>
      <c r="O41814" s="21"/>
      <c r="P41814" s="27"/>
      <c r="Q41814" s="16"/>
      <c r="U41814" s="27"/>
    </row>
    <row r="41815" spans="2:21" x14ac:dyDescent="0.25">
      <c r="B41815"/>
      <c r="C41815"/>
      <c r="D41815" s="13"/>
      <c r="E41815" s="13"/>
      <c r="K41815" s="23"/>
      <c r="O41815" s="21"/>
      <c r="P41815" s="27"/>
      <c r="Q41815" s="16"/>
      <c r="U41815" s="27"/>
    </row>
    <row r="41816" spans="2:21" x14ac:dyDescent="0.25">
      <c r="B41816"/>
      <c r="C41816"/>
      <c r="D41816" s="13"/>
      <c r="E41816" s="13"/>
      <c r="K41816" s="23"/>
      <c r="O41816" s="21"/>
      <c r="P41816" s="27"/>
      <c r="Q41816" s="16"/>
      <c r="U41816" s="27"/>
    </row>
    <row r="41817" spans="2:21" x14ac:dyDescent="0.25">
      <c r="B41817"/>
      <c r="C41817"/>
      <c r="D41817" s="13"/>
      <c r="E41817" s="13"/>
      <c r="K41817" s="23"/>
      <c r="O41817" s="21"/>
      <c r="P41817" s="27"/>
      <c r="Q41817" s="16"/>
      <c r="U41817" s="27"/>
    </row>
    <row r="41818" spans="2:21" x14ac:dyDescent="0.25">
      <c r="B41818"/>
      <c r="C41818"/>
      <c r="D41818" s="13"/>
      <c r="E41818" s="13"/>
      <c r="K41818" s="23"/>
      <c r="O41818" s="21"/>
      <c r="P41818" s="27"/>
      <c r="Q41818" s="16"/>
      <c r="U41818" s="27"/>
    </row>
    <row r="41819" spans="2:21" x14ac:dyDescent="0.25">
      <c r="B41819"/>
      <c r="C41819"/>
      <c r="D41819" s="13"/>
      <c r="E41819" s="13"/>
      <c r="K41819" s="23"/>
      <c r="O41819" s="21"/>
      <c r="P41819" s="27"/>
      <c r="Q41819" s="16"/>
      <c r="U41819" s="27"/>
    </row>
    <row r="41820" spans="2:21" x14ac:dyDescent="0.25">
      <c r="B41820"/>
      <c r="C41820"/>
      <c r="D41820" s="13"/>
      <c r="E41820" s="13"/>
      <c r="K41820" s="23"/>
      <c r="O41820" s="21"/>
      <c r="P41820" s="27"/>
      <c r="Q41820" s="16"/>
      <c r="U41820" s="27"/>
    </row>
    <row r="41821" spans="2:21" x14ac:dyDescent="0.25">
      <c r="B41821"/>
      <c r="C41821"/>
      <c r="D41821" s="13"/>
      <c r="E41821" s="13"/>
      <c r="K41821" s="23"/>
      <c r="O41821" s="21"/>
      <c r="P41821" s="27"/>
      <c r="Q41821" s="16"/>
      <c r="U41821" s="27"/>
    </row>
    <row r="41822" spans="2:21" x14ac:dyDescent="0.25">
      <c r="B41822"/>
      <c r="C41822"/>
      <c r="D41822" s="13"/>
      <c r="E41822" s="13"/>
      <c r="K41822" s="23"/>
      <c r="O41822" s="21"/>
      <c r="P41822" s="27"/>
      <c r="Q41822" s="16"/>
      <c r="U41822" s="27"/>
    </row>
    <row r="41823" spans="2:21" x14ac:dyDescent="0.25">
      <c r="B41823"/>
      <c r="C41823"/>
      <c r="D41823" s="13"/>
      <c r="E41823" s="13"/>
      <c r="K41823" s="23"/>
      <c r="O41823" s="21"/>
      <c r="P41823" s="27"/>
      <c r="Q41823" s="16"/>
      <c r="U41823" s="27"/>
    </row>
    <row r="41824" spans="2:21" x14ac:dyDescent="0.25">
      <c r="B41824"/>
      <c r="C41824"/>
      <c r="D41824" s="13"/>
      <c r="E41824" s="13"/>
      <c r="K41824" s="23"/>
      <c r="O41824" s="21"/>
      <c r="P41824" s="27"/>
      <c r="Q41824" s="16"/>
      <c r="U41824" s="27"/>
    </row>
    <row r="41825" spans="2:21" x14ac:dyDescent="0.25">
      <c r="B41825"/>
      <c r="C41825"/>
      <c r="D41825" s="13"/>
      <c r="E41825" s="13"/>
      <c r="K41825" s="23"/>
      <c r="O41825" s="21"/>
      <c r="P41825" s="27"/>
      <c r="Q41825" s="16"/>
      <c r="U41825" s="27"/>
    </row>
    <row r="41826" spans="2:21" x14ac:dyDescent="0.25">
      <c r="B41826"/>
      <c r="C41826"/>
      <c r="D41826" s="13"/>
      <c r="E41826" s="13"/>
      <c r="K41826" s="23"/>
      <c r="O41826" s="21"/>
      <c r="P41826" s="27"/>
      <c r="Q41826" s="16"/>
      <c r="U41826" s="27"/>
    </row>
    <row r="41827" spans="2:21" x14ac:dyDescent="0.25">
      <c r="B41827"/>
      <c r="C41827"/>
      <c r="D41827" s="13"/>
      <c r="E41827" s="13"/>
      <c r="K41827" s="23"/>
      <c r="O41827" s="21"/>
      <c r="P41827" s="27"/>
      <c r="Q41827" s="16"/>
      <c r="U41827" s="27"/>
    </row>
    <row r="41828" spans="2:21" x14ac:dyDescent="0.25">
      <c r="B41828"/>
      <c r="C41828"/>
      <c r="D41828" s="13"/>
      <c r="E41828" s="13"/>
      <c r="K41828" s="23"/>
      <c r="O41828" s="21"/>
      <c r="P41828" s="27"/>
      <c r="Q41828" s="16"/>
      <c r="U41828" s="27"/>
    </row>
    <row r="41829" spans="2:21" x14ac:dyDescent="0.25">
      <c r="B41829"/>
      <c r="C41829"/>
      <c r="D41829" s="13"/>
      <c r="E41829" s="13"/>
      <c r="K41829" s="23"/>
      <c r="O41829" s="21"/>
      <c r="P41829" s="27"/>
      <c r="Q41829" s="16"/>
      <c r="U41829" s="27"/>
    </row>
    <row r="41830" spans="2:21" x14ac:dyDescent="0.25">
      <c r="B41830"/>
      <c r="C41830"/>
      <c r="D41830" s="13"/>
      <c r="E41830" s="13"/>
      <c r="K41830" s="23"/>
      <c r="O41830" s="21"/>
      <c r="P41830" s="27"/>
      <c r="Q41830" s="16"/>
      <c r="U41830" s="27"/>
    </row>
    <row r="41831" spans="2:21" x14ac:dyDescent="0.25">
      <c r="B41831"/>
      <c r="C41831"/>
      <c r="D41831" s="13"/>
      <c r="E41831" s="13"/>
      <c r="K41831" s="23"/>
      <c r="O41831" s="21"/>
      <c r="P41831" s="27"/>
      <c r="Q41831" s="16"/>
      <c r="U41831" s="27"/>
    </row>
    <row r="41832" spans="2:21" x14ac:dyDescent="0.25">
      <c r="B41832"/>
      <c r="C41832"/>
      <c r="D41832" s="13"/>
      <c r="E41832" s="13"/>
      <c r="K41832" s="23"/>
      <c r="O41832" s="21"/>
      <c r="P41832" s="27"/>
      <c r="Q41832" s="16"/>
      <c r="U41832" s="27"/>
    </row>
    <row r="41833" spans="2:21" x14ac:dyDescent="0.25">
      <c r="B41833"/>
      <c r="C41833"/>
      <c r="D41833" s="13"/>
      <c r="E41833" s="13"/>
      <c r="K41833" s="23"/>
      <c r="O41833" s="21"/>
      <c r="P41833" s="27"/>
      <c r="Q41833" s="16"/>
      <c r="U41833" s="27"/>
    </row>
    <row r="41834" spans="2:21" x14ac:dyDescent="0.25">
      <c r="B41834"/>
      <c r="C41834"/>
      <c r="D41834" s="13"/>
      <c r="E41834" s="13"/>
      <c r="K41834" s="23"/>
      <c r="O41834" s="21"/>
      <c r="P41834" s="27"/>
      <c r="Q41834" s="16"/>
      <c r="U41834" s="27"/>
    </row>
    <row r="41835" spans="2:21" x14ac:dyDescent="0.25">
      <c r="B41835"/>
      <c r="C41835"/>
      <c r="D41835" s="13"/>
      <c r="E41835" s="13"/>
      <c r="K41835" s="23"/>
      <c r="O41835" s="21"/>
      <c r="P41835" s="27"/>
      <c r="Q41835" s="16"/>
      <c r="U41835" s="27"/>
    </row>
    <row r="41836" spans="2:21" x14ac:dyDescent="0.25">
      <c r="B41836"/>
      <c r="C41836"/>
      <c r="D41836" s="13"/>
      <c r="E41836" s="13"/>
      <c r="K41836" s="23"/>
      <c r="O41836" s="21"/>
      <c r="P41836" s="27"/>
      <c r="Q41836" s="16"/>
      <c r="U41836" s="27"/>
    </row>
    <row r="41837" spans="2:21" x14ac:dyDescent="0.25">
      <c r="B41837"/>
      <c r="C41837"/>
      <c r="D41837" s="13"/>
      <c r="E41837" s="13"/>
      <c r="K41837" s="23"/>
      <c r="O41837" s="21"/>
      <c r="P41837" s="27"/>
      <c r="Q41837" s="16"/>
      <c r="U41837" s="27"/>
    </row>
    <row r="41838" spans="2:21" x14ac:dyDescent="0.25">
      <c r="B41838"/>
      <c r="C41838"/>
      <c r="D41838" s="13"/>
      <c r="E41838" s="13"/>
      <c r="K41838" s="23"/>
      <c r="O41838" s="21"/>
      <c r="P41838" s="27"/>
      <c r="Q41838" s="16"/>
      <c r="U41838" s="27"/>
    </row>
    <row r="41839" spans="2:21" x14ac:dyDescent="0.25">
      <c r="B41839"/>
      <c r="C41839"/>
      <c r="D41839" s="13"/>
      <c r="E41839" s="13"/>
      <c r="K41839" s="23"/>
      <c r="O41839" s="21"/>
      <c r="P41839" s="27"/>
      <c r="Q41839" s="16"/>
      <c r="U41839" s="27"/>
    </row>
    <row r="41840" spans="2:21" x14ac:dyDescent="0.25">
      <c r="B41840"/>
      <c r="C41840"/>
      <c r="D41840" s="13"/>
      <c r="E41840" s="13"/>
      <c r="K41840" s="23"/>
      <c r="O41840" s="21"/>
      <c r="P41840" s="27"/>
      <c r="Q41840" s="16"/>
      <c r="U41840" s="27"/>
    </row>
    <row r="41841" spans="2:21" x14ac:dyDescent="0.25">
      <c r="B41841"/>
      <c r="C41841"/>
      <c r="D41841" s="13"/>
      <c r="E41841" s="13"/>
      <c r="K41841" s="23"/>
      <c r="O41841" s="21"/>
      <c r="P41841" s="27"/>
      <c r="Q41841" s="16"/>
      <c r="U41841" s="27"/>
    </row>
    <row r="41842" spans="2:21" x14ac:dyDescent="0.25">
      <c r="B41842"/>
      <c r="C41842"/>
      <c r="D41842" s="13"/>
      <c r="E41842" s="13"/>
      <c r="K41842" s="23"/>
      <c r="O41842" s="21"/>
      <c r="P41842" s="27"/>
      <c r="Q41842" s="16"/>
      <c r="U41842" s="27"/>
    </row>
    <row r="41843" spans="2:21" x14ac:dyDescent="0.25">
      <c r="B41843"/>
      <c r="C41843"/>
      <c r="D41843" s="13"/>
      <c r="E41843" s="13"/>
      <c r="K41843" s="23"/>
      <c r="O41843" s="21"/>
      <c r="P41843" s="27"/>
      <c r="Q41843" s="16"/>
      <c r="U41843" s="27"/>
    </row>
    <row r="41844" spans="2:21" x14ac:dyDescent="0.25">
      <c r="B41844"/>
      <c r="C41844"/>
      <c r="D41844" s="13"/>
      <c r="E41844" s="13"/>
      <c r="K41844" s="23"/>
      <c r="O41844" s="21"/>
      <c r="P41844" s="27"/>
      <c r="Q41844" s="16"/>
      <c r="U41844" s="27"/>
    </row>
    <row r="41845" spans="2:21" x14ac:dyDescent="0.25">
      <c r="B41845"/>
      <c r="C41845"/>
      <c r="D41845" s="13"/>
      <c r="E41845" s="13"/>
      <c r="K41845" s="23"/>
      <c r="O41845" s="21"/>
      <c r="P41845" s="27"/>
      <c r="Q41845" s="16"/>
      <c r="U41845" s="27"/>
    </row>
    <row r="41846" spans="2:21" x14ac:dyDescent="0.25">
      <c r="B41846"/>
      <c r="C41846"/>
      <c r="D41846" s="13"/>
      <c r="E41846" s="13"/>
      <c r="K41846" s="23"/>
      <c r="O41846" s="21"/>
      <c r="P41846" s="27"/>
      <c r="Q41846" s="16"/>
      <c r="U41846" s="27"/>
    </row>
    <row r="41847" spans="2:21" x14ac:dyDescent="0.25">
      <c r="B41847"/>
      <c r="C41847"/>
      <c r="D41847" s="13"/>
      <c r="E41847" s="13"/>
      <c r="K41847" s="23"/>
      <c r="O41847" s="21"/>
      <c r="P41847" s="27"/>
      <c r="Q41847" s="16"/>
      <c r="U41847" s="27"/>
    </row>
    <row r="41848" spans="2:21" x14ac:dyDescent="0.25">
      <c r="B41848"/>
      <c r="C41848"/>
      <c r="D41848" s="13"/>
      <c r="E41848" s="13"/>
      <c r="K41848" s="23"/>
      <c r="O41848" s="21"/>
      <c r="P41848" s="27"/>
      <c r="Q41848" s="16"/>
      <c r="U41848" s="27"/>
    </row>
    <row r="41849" spans="2:21" x14ac:dyDescent="0.25">
      <c r="B41849"/>
      <c r="C41849"/>
      <c r="D41849" s="13"/>
      <c r="E41849" s="13"/>
      <c r="K41849" s="23"/>
      <c r="O41849" s="21"/>
      <c r="P41849" s="27"/>
      <c r="Q41849" s="16"/>
      <c r="U41849" s="27"/>
    </row>
    <row r="41850" spans="2:21" x14ac:dyDescent="0.25">
      <c r="B41850"/>
      <c r="C41850"/>
      <c r="D41850" s="13"/>
      <c r="E41850" s="13"/>
      <c r="K41850" s="23"/>
      <c r="O41850" s="21"/>
      <c r="P41850" s="27"/>
      <c r="Q41850" s="16"/>
      <c r="U41850" s="27"/>
    </row>
    <row r="41851" spans="2:21" x14ac:dyDescent="0.25">
      <c r="B41851"/>
      <c r="C41851"/>
      <c r="D41851" s="13"/>
      <c r="E41851" s="13"/>
      <c r="K41851" s="23"/>
      <c r="O41851" s="21"/>
      <c r="P41851" s="27"/>
      <c r="Q41851" s="16"/>
      <c r="U41851" s="27"/>
    </row>
    <row r="41852" spans="2:21" x14ac:dyDescent="0.25">
      <c r="B41852"/>
      <c r="C41852"/>
      <c r="D41852" s="13"/>
      <c r="E41852" s="13"/>
      <c r="K41852" s="23"/>
      <c r="O41852" s="21"/>
      <c r="P41852" s="27"/>
      <c r="Q41852" s="16"/>
      <c r="U41852" s="27"/>
    </row>
    <row r="41853" spans="2:21" x14ac:dyDescent="0.25">
      <c r="B41853"/>
      <c r="C41853"/>
      <c r="D41853" s="13"/>
      <c r="E41853" s="13"/>
      <c r="K41853" s="23"/>
      <c r="O41853" s="21"/>
      <c r="P41853" s="27"/>
      <c r="Q41853" s="16"/>
      <c r="U41853" s="27"/>
    </row>
    <row r="41854" spans="2:21" x14ac:dyDescent="0.25">
      <c r="B41854"/>
      <c r="C41854"/>
      <c r="D41854" s="13"/>
      <c r="E41854" s="13"/>
      <c r="K41854" s="23"/>
      <c r="O41854" s="21"/>
      <c r="P41854" s="27"/>
      <c r="Q41854" s="16"/>
      <c r="U41854" s="27"/>
    </row>
    <row r="41855" spans="2:21" x14ac:dyDescent="0.25">
      <c r="B41855"/>
      <c r="C41855"/>
      <c r="D41855" s="13"/>
      <c r="E41855" s="13"/>
      <c r="K41855" s="23"/>
      <c r="O41855" s="21"/>
      <c r="P41855" s="27"/>
      <c r="Q41855" s="16"/>
      <c r="U41855" s="27"/>
    </row>
    <row r="41856" spans="2:21" x14ac:dyDescent="0.25">
      <c r="B41856"/>
      <c r="C41856"/>
      <c r="D41856" s="13"/>
      <c r="E41856" s="13"/>
      <c r="K41856" s="23"/>
      <c r="O41856" s="21"/>
      <c r="P41856" s="27"/>
      <c r="Q41856" s="16"/>
      <c r="U41856" s="27"/>
    </row>
    <row r="41857" spans="2:21" x14ac:dyDescent="0.25">
      <c r="B41857"/>
      <c r="C41857"/>
      <c r="D41857" s="13"/>
      <c r="E41857" s="13"/>
      <c r="K41857" s="23"/>
      <c r="O41857" s="21"/>
      <c r="P41857" s="27"/>
      <c r="Q41857" s="16"/>
      <c r="U41857" s="27"/>
    </row>
    <row r="41858" spans="2:21" x14ac:dyDescent="0.25">
      <c r="B41858"/>
      <c r="C41858"/>
      <c r="D41858" s="13"/>
      <c r="E41858" s="13"/>
      <c r="K41858" s="23"/>
      <c r="O41858" s="21"/>
      <c r="P41858" s="27"/>
      <c r="Q41858" s="16"/>
      <c r="U41858" s="27"/>
    </row>
    <row r="41859" spans="2:21" x14ac:dyDescent="0.25">
      <c r="B41859"/>
      <c r="C41859"/>
      <c r="D41859" s="13"/>
      <c r="E41859" s="13"/>
      <c r="K41859" s="23"/>
      <c r="O41859" s="21"/>
      <c r="P41859" s="27"/>
      <c r="Q41859" s="16"/>
      <c r="U41859" s="27"/>
    </row>
    <row r="41860" spans="2:21" x14ac:dyDescent="0.25">
      <c r="B41860"/>
      <c r="C41860"/>
      <c r="D41860" s="13"/>
      <c r="E41860" s="13"/>
      <c r="K41860" s="23"/>
      <c r="O41860" s="21"/>
      <c r="P41860" s="27"/>
      <c r="Q41860" s="16"/>
      <c r="U41860" s="27"/>
    </row>
    <row r="41861" spans="2:21" x14ac:dyDescent="0.25">
      <c r="B41861"/>
      <c r="C41861"/>
      <c r="D41861" s="13"/>
      <c r="E41861" s="13"/>
      <c r="K41861" s="23"/>
      <c r="O41861" s="21"/>
      <c r="P41861" s="27"/>
      <c r="Q41861" s="16"/>
      <c r="U41861" s="27"/>
    </row>
    <row r="41862" spans="2:21" x14ac:dyDescent="0.25">
      <c r="B41862"/>
      <c r="C41862"/>
      <c r="D41862" s="13"/>
      <c r="E41862" s="13"/>
      <c r="K41862" s="23"/>
      <c r="O41862" s="21"/>
      <c r="P41862" s="27"/>
      <c r="Q41862" s="16"/>
      <c r="U41862" s="27"/>
    </row>
    <row r="41863" spans="2:21" x14ac:dyDescent="0.25">
      <c r="B41863"/>
      <c r="C41863"/>
      <c r="D41863" s="13"/>
      <c r="E41863" s="13"/>
      <c r="K41863" s="23"/>
      <c r="O41863" s="21"/>
      <c r="P41863" s="27"/>
      <c r="Q41863" s="16"/>
      <c r="U41863" s="27"/>
    </row>
    <row r="41864" spans="2:21" x14ac:dyDescent="0.25">
      <c r="B41864"/>
      <c r="C41864"/>
      <c r="D41864" s="13"/>
      <c r="E41864" s="13"/>
      <c r="K41864" s="23"/>
      <c r="O41864" s="21"/>
      <c r="P41864" s="27"/>
      <c r="Q41864" s="16"/>
      <c r="U41864" s="27"/>
    </row>
    <row r="41865" spans="2:21" x14ac:dyDescent="0.25">
      <c r="B41865"/>
      <c r="C41865"/>
      <c r="D41865" s="13"/>
      <c r="E41865" s="13"/>
      <c r="K41865" s="23"/>
      <c r="O41865" s="21"/>
      <c r="P41865" s="27"/>
      <c r="Q41865" s="16"/>
      <c r="U41865" s="27"/>
    </row>
    <row r="41866" spans="2:21" x14ac:dyDescent="0.25">
      <c r="B41866"/>
      <c r="C41866"/>
      <c r="D41866" s="13"/>
      <c r="E41866" s="13"/>
      <c r="K41866" s="23"/>
      <c r="O41866" s="21"/>
      <c r="P41866" s="27"/>
      <c r="Q41866" s="16"/>
      <c r="U41866" s="27"/>
    </row>
    <row r="41867" spans="2:21" x14ac:dyDescent="0.25">
      <c r="B41867"/>
      <c r="C41867"/>
      <c r="D41867" s="13"/>
      <c r="E41867" s="13"/>
      <c r="K41867" s="23"/>
      <c r="O41867" s="21"/>
      <c r="P41867" s="27"/>
      <c r="Q41867" s="16"/>
      <c r="U41867" s="27"/>
    </row>
    <row r="41868" spans="2:21" x14ac:dyDescent="0.25">
      <c r="B41868"/>
      <c r="C41868"/>
      <c r="D41868" s="13"/>
      <c r="E41868" s="13"/>
      <c r="K41868" s="23"/>
      <c r="O41868" s="21"/>
      <c r="P41868" s="27"/>
      <c r="Q41868" s="16"/>
      <c r="U41868" s="27"/>
    </row>
    <row r="41869" spans="2:21" x14ac:dyDescent="0.25">
      <c r="B41869"/>
      <c r="C41869"/>
      <c r="D41869" s="13"/>
      <c r="E41869" s="13"/>
      <c r="K41869" s="23"/>
      <c r="O41869" s="21"/>
      <c r="P41869" s="27"/>
      <c r="Q41869" s="16"/>
      <c r="U41869" s="27"/>
    </row>
    <row r="41870" spans="2:21" x14ac:dyDescent="0.25">
      <c r="B41870"/>
      <c r="C41870"/>
      <c r="D41870" s="13"/>
      <c r="E41870" s="13"/>
      <c r="K41870" s="23"/>
      <c r="O41870" s="21"/>
      <c r="P41870" s="27"/>
      <c r="Q41870" s="16"/>
      <c r="U41870" s="27"/>
    </row>
    <row r="41871" spans="2:21" x14ac:dyDescent="0.25">
      <c r="B41871"/>
      <c r="C41871"/>
      <c r="D41871" s="13"/>
      <c r="E41871" s="13"/>
      <c r="K41871" s="23"/>
      <c r="O41871" s="21"/>
      <c r="P41871" s="27"/>
      <c r="Q41871" s="16"/>
      <c r="U41871" s="27"/>
    </row>
    <row r="41872" spans="2:21" x14ac:dyDescent="0.25">
      <c r="B41872"/>
      <c r="C41872"/>
      <c r="D41872" s="13"/>
      <c r="E41872" s="13"/>
      <c r="K41872" s="23"/>
      <c r="O41872" s="21"/>
      <c r="P41872" s="27"/>
      <c r="Q41872" s="16"/>
      <c r="U41872" s="27"/>
    </row>
    <row r="41873" spans="2:21" x14ac:dyDescent="0.25">
      <c r="B41873"/>
      <c r="C41873"/>
      <c r="D41873" s="13"/>
      <c r="E41873" s="13"/>
      <c r="K41873" s="23"/>
      <c r="O41873" s="21"/>
      <c r="P41873" s="27"/>
      <c r="Q41873" s="16"/>
      <c r="U41873" s="27"/>
    </row>
    <row r="41874" spans="2:21" x14ac:dyDescent="0.25">
      <c r="B41874"/>
      <c r="C41874"/>
      <c r="D41874" s="13"/>
      <c r="E41874" s="13"/>
      <c r="K41874" s="23"/>
      <c r="O41874" s="21"/>
      <c r="P41874" s="27"/>
      <c r="Q41874" s="16"/>
      <c r="U41874" s="27"/>
    </row>
    <row r="41875" spans="2:21" x14ac:dyDescent="0.25">
      <c r="B41875"/>
      <c r="C41875"/>
      <c r="D41875" s="13"/>
      <c r="E41875" s="13"/>
      <c r="K41875" s="23"/>
      <c r="O41875" s="21"/>
      <c r="P41875" s="27"/>
      <c r="Q41875" s="16"/>
      <c r="U41875" s="27"/>
    </row>
    <row r="41876" spans="2:21" x14ac:dyDescent="0.25">
      <c r="B41876"/>
      <c r="C41876"/>
      <c r="D41876" s="13"/>
      <c r="E41876" s="13"/>
      <c r="K41876" s="23"/>
      <c r="O41876" s="21"/>
      <c r="P41876" s="27"/>
      <c r="Q41876" s="16"/>
      <c r="U41876" s="27"/>
    </row>
    <row r="41877" spans="2:21" x14ac:dyDescent="0.25">
      <c r="B41877"/>
      <c r="C41877"/>
      <c r="D41877" s="13"/>
      <c r="E41877" s="13"/>
      <c r="K41877" s="23"/>
      <c r="O41877" s="21"/>
      <c r="P41877" s="27"/>
      <c r="Q41877" s="16"/>
      <c r="U41877" s="27"/>
    </row>
    <row r="41878" spans="2:21" x14ac:dyDescent="0.25">
      <c r="B41878"/>
      <c r="C41878"/>
      <c r="D41878" s="13"/>
      <c r="E41878" s="13"/>
      <c r="K41878" s="23"/>
      <c r="O41878" s="21"/>
      <c r="P41878" s="27"/>
      <c r="Q41878" s="16"/>
      <c r="U41878" s="27"/>
    </row>
    <row r="41879" spans="2:21" x14ac:dyDescent="0.25">
      <c r="B41879"/>
      <c r="C41879"/>
      <c r="D41879" s="13"/>
      <c r="E41879" s="13"/>
      <c r="K41879" s="23"/>
      <c r="O41879" s="21"/>
      <c r="P41879" s="27"/>
      <c r="Q41879" s="16"/>
      <c r="U41879" s="27"/>
    </row>
    <row r="41880" spans="2:21" x14ac:dyDescent="0.25">
      <c r="B41880"/>
      <c r="C41880"/>
      <c r="D41880" s="13"/>
      <c r="E41880" s="13"/>
      <c r="K41880" s="23"/>
      <c r="O41880" s="21"/>
      <c r="P41880" s="27"/>
      <c r="Q41880" s="16"/>
      <c r="U41880" s="27"/>
    </row>
    <row r="41881" spans="2:21" x14ac:dyDescent="0.25">
      <c r="B41881"/>
      <c r="C41881"/>
      <c r="D41881" s="13"/>
      <c r="E41881" s="13"/>
      <c r="K41881" s="23"/>
      <c r="O41881" s="21"/>
      <c r="P41881" s="27"/>
      <c r="Q41881" s="16"/>
      <c r="U41881" s="27"/>
    </row>
    <row r="41882" spans="2:21" x14ac:dyDescent="0.25">
      <c r="B41882"/>
      <c r="C41882"/>
      <c r="D41882" s="13"/>
      <c r="E41882" s="13"/>
      <c r="K41882" s="23"/>
      <c r="O41882" s="21"/>
      <c r="P41882" s="27"/>
      <c r="Q41882" s="16"/>
      <c r="U41882" s="27"/>
    </row>
    <row r="41883" spans="2:21" x14ac:dyDescent="0.25">
      <c r="B41883"/>
      <c r="C41883"/>
      <c r="D41883" s="13"/>
      <c r="E41883" s="13"/>
      <c r="K41883" s="23"/>
      <c r="O41883" s="21"/>
      <c r="P41883" s="27"/>
      <c r="Q41883" s="16"/>
      <c r="U41883" s="27"/>
    </row>
    <row r="41884" spans="2:21" x14ac:dyDescent="0.25">
      <c r="B41884"/>
      <c r="C41884"/>
      <c r="D41884" s="13"/>
      <c r="E41884" s="13"/>
      <c r="K41884" s="23"/>
      <c r="O41884" s="21"/>
      <c r="P41884" s="27"/>
      <c r="Q41884" s="16"/>
      <c r="U41884" s="27"/>
    </row>
    <row r="41885" spans="2:21" x14ac:dyDescent="0.25">
      <c r="B41885"/>
      <c r="C41885"/>
      <c r="D41885" s="13"/>
      <c r="E41885" s="13"/>
      <c r="K41885" s="23"/>
      <c r="O41885" s="21"/>
      <c r="P41885" s="27"/>
      <c r="Q41885" s="16"/>
      <c r="U41885" s="27"/>
    </row>
    <row r="41886" spans="2:21" x14ac:dyDescent="0.25">
      <c r="B41886"/>
      <c r="C41886"/>
      <c r="D41886" s="13"/>
      <c r="E41886" s="13"/>
      <c r="K41886" s="23"/>
      <c r="O41886" s="21"/>
      <c r="P41886" s="27"/>
      <c r="Q41886" s="16"/>
      <c r="U41886" s="27"/>
    </row>
    <row r="41887" spans="2:21" x14ac:dyDescent="0.25">
      <c r="B41887"/>
      <c r="C41887"/>
      <c r="D41887" s="13"/>
      <c r="E41887" s="13"/>
      <c r="K41887" s="23"/>
      <c r="O41887" s="21"/>
      <c r="P41887" s="27"/>
      <c r="Q41887" s="16"/>
      <c r="U41887" s="27"/>
    </row>
    <row r="41888" spans="2:21" x14ac:dyDescent="0.25">
      <c r="B41888"/>
      <c r="C41888"/>
      <c r="D41888" s="13"/>
      <c r="E41888" s="13"/>
      <c r="K41888" s="23"/>
      <c r="O41888" s="21"/>
      <c r="P41888" s="27"/>
      <c r="Q41888" s="16"/>
      <c r="U41888" s="27"/>
    </row>
    <row r="41889" spans="2:21" x14ac:dyDescent="0.25">
      <c r="B41889"/>
      <c r="C41889"/>
      <c r="D41889" s="13"/>
      <c r="E41889" s="13"/>
      <c r="K41889" s="23"/>
      <c r="O41889" s="21"/>
      <c r="P41889" s="27"/>
      <c r="Q41889" s="16"/>
      <c r="U41889" s="27"/>
    </row>
    <row r="41890" spans="2:21" x14ac:dyDescent="0.25">
      <c r="B41890"/>
      <c r="C41890"/>
      <c r="D41890" s="13"/>
      <c r="E41890" s="13"/>
      <c r="K41890" s="23"/>
      <c r="O41890" s="21"/>
      <c r="P41890" s="27"/>
      <c r="Q41890" s="16"/>
      <c r="U41890" s="27"/>
    </row>
    <row r="41891" spans="2:21" x14ac:dyDescent="0.25">
      <c r="B41891"/>
      <c r="C41891"/>
      <c r="D41891" s="13"/>
      <c r="E41891" s="13"/>
      <c r="K41891" s="23"/>
      <c r="O41891" s="21"/>
      <c r="P41891" s="27"/>
      <c r="Q41891" s="16"/>
      <c r="U41891" s="27"/>
    </row>
    <row r="41892" spans="2:21" x14ac:dyDescent="0.25">
      <c r="B41892"/>
      <c r="C41892"/>
      <c r="D41892" s="13"/>
      <c r="E41892" s="13"/>
      <c r="K41892" s="23"/>
      <c r="O41892" s="21"/>
      <c r="P41892" s="27"/>
      <c r="Q41892" s="16"/>
      <c r="U41892" s="27"/>
    </row>
    <row r="41893" spans="2:21" x14ac:dyDescent="0.25">
      <c r="B41893"/>
      <c r="C41893"/>
      <c r="D41893" s="13"/>
      <c r="E41893" s="13"/>
      <c r="K41893" s="23"/>
      <c r="O41893" s="21"/>
      <c r="P41893" s="27"/>
      <c r="Q41893" s="16"/>
      <c r="U41893" s="27"/>
    </row>
    <row r="41894" spans="2:21" x14ac:dyDescent="0.25">
      <c r="B41894"/>
      <c r="C41894"/>
      <c r="D41894" s="13"/>
      <c r="E41894" s="13"/>
      <c r="K41894" s="23"/>
      <c r="O41894" s="21"/>
      <c r="P41894" s="27"/>
      <c r="Q41894" s="16"/>
      <c r="U41894" s="27"/>
    </row>
    <row r="41895" spans="2:21" x14ac:dyDescent="0.25">
      <c r="B41895"/>
      <c r="C41895"/>
      <c r="D41895" s="13"/>
      <c r="E41895" s="13"/>
      <c r="K41895" s="23"/>
      <c r="O41895" s="21"/>
      <c r="P41895" s="27"/>
      <c r="Q41895" s="16"/>
      <c r="U41895" s="27"/>
    </row>
    <row r="41896" spans="2:21" x14ac:dyDescent="0.25">
      <c r="B41896"/>
      <c r="C41896"/>
      <c r="D41896" s="13"/>
      <c r="E41896" s="13"/>
      <c r="K41896" s="23"/>
      <c r="O41896" s="21"/>
      <c r="P41896" s="27"/>
      <c r="Q41896" s="16"/>
      <c r="U41896" s="27"/>
    </row>
    <row r="41897" spans="2:21" x14ac:dyDescent="0.25">
      <c r="B41897"/>
      <c r="C41897"/>
      <c r="D41897" s="13"/>
      <c r="E41897" s="13"/>
      <c r="K41897" s="23"/>
      <c r="O41897" s="21"/>
      <c r="P41897" s="27"/>
      <c r="Q41897" s="16"/>
      <c r="U41897" s="27"/>
    </row>
    <row r="41898" spans="2:21" x14ac:dyDescent="0.25">
      <c r="B41898"/>
      <c r="C41898"/>
      <c r="D41898" s="13"/>
      <c r="E41898" s="13"/>
      <c r="K41898" s="23"/>
      <c r="O41898" s="21"/>
      <c r="P41898" s="27"/>
      <c r="Q41898" s="16"/>
      <c r="U41898" s="27"/>
    </row>
    <row r="41899" spans="2:21" x14ac:dyDescent="0.25">
      <c r="B41899"/>
      <c r="C41899"/>
      <c r="D41899" s="13"/>
      <c r="E41899" s="13"/>
      <c r="K41899" s="23"/>
      <c r="O41899" s="21"/>
      <c r="P41899" s="27"/>
      <c r="Q41899" s="16"/>
      <c r="U41899" s="27"/>
    </row>
    <row r="41900" spans="2:21" x14ac:dyDescent="0.25">
      <c r="B41900"/>
      <c r="C41900"/>
      <c r="D41900" s="13"/>
      <c r="E41900" s="13"/>
      <c r="K41900" s="23"/>
      <c r="O41900" s="21"/>
      <c r="P41900" s="27"/>
      <c r="Q41900" s="16"/>
      <c r="U41900" s="27"/>
    </row>
    <row r="41901" spans="2:21" x14ac:dyDescent="0.25">
      <c r="B41901"/>
      <c r="C41901"/>
      <c r="D41901" s="13"/>
      <c r="E41901" s="13"/>
      <c r="K41901" s="23"/>
      <c r="O41901" s="21"/>
      <c r="P41901" s="27"/>
      <c r="Q41901" s="16"/>
      <c r="U41901" s="27"/>
    </row>
    <row r="41902" spans="2:21" x14ac:dyDescent="0.25">
      <c r="B41902"/>
      <c r="C41902"/>
      <c r="D41902" s="13"/>
      <c r="E41902" s="13"/>
      <c r="K41902" s="23"/>
      <c r="O41902" s="21"/>
      <c r="P41902" s="27"/>
      <c r="Q41902" s="16"/>
      <c r="U41902" s="27"/>
    </row>
    <row r="41903" spans="2:21" x14ac:dyDescent="0.25">
      <c r="B41903"/>
      <c r="C41903"/>
      <c r="D41903" s="13"/>
      <c r="E41903" s="13"/>
      <c r="K41903" s="23"/>
      <c r="O41903" s="21"/>
      <c r="P41903" s="27"/>
      <c r="Q41903" s="16"/>
      <c r="U41903" s="27"/>
    </row>
    <row r="41904" spans="2:21" x14ac:dyDescent="0.25">
      <c r="B41904"/>
      <c r="C41904"/>
      <c r="D41904" s="13"/>
      <c r="E41904" s="13"/>
      <c r="K41904" s="23"/>
      <c r="O41904" s="21"/>
      <c r="P41904" s="27"/>
      <c r="Q41904" s="16"/>
      <c r="U41904" s="27"/>
    </row>
    <row r="41905" spans="2:21" x14ac:dyDescent="0.25">
      <c r="B41905"/>
      <c r="C41905"/>
      <c r="D41905" s="13"/>
      <c r="E41905" s="13"/>
      <c r="K41905" s="23"/>
      <c r="O41905" s="21"/>
      <c r="P41905" s="27"/>
      <c r="Q41905" s="16"/>
      <c r="U41905" s="27"/>
    </row>
    <row r="41906" spans="2:21" x14ac:dyDescent="0.25">
      <c r="B41906"/>
      <c r="C41906"/>
      <c r="D41906" s="13"/>
      <c r="E41906" s="13"/>
      <c r="K41906" s="23"/>
      <c r="O41906" s="21"/>
      <c r="P41906" s="27"/>
      <c r="Q41906" s="16"/>
      <c r="U41906" s="27"/>
    </row>
    <row r="41907" spans="2:21" x14ac:dyDescent="0.25">
      <c r="B41907"/>
      <c r="C41907"/>
      <c r="D41907" s="13"/>
      <c r="E41907" s="13"/>
      <c r="K41907" s="23"/>
      <c r="O41907" s="21"/>
      <c r="P41907" s="27"/>
      <c r="Q41907" s="16"/>
      <c r="U41907" s="27"/>
    </row>
    <row r="41908" spans="2:21" x14ac:dyDescent="0.25">
      <c r="B41908"/>
      <c r="C41908"/>
      <c r="D41908" s="13"/>
      <c r="E41908" s="13"/>
      <c r="K41908" s="23"/>
      <c r="O41908" s="21"/>
      <c r="P41908" s="27"/>
      <c r="Q41908" s="16"/>
      <c r="U41908" s="27"/>
    </row>
    <row r="41909" spans="2:21" x14ac:dyDescent="0.25">
      <c r="B41909"/>
      <c r="C41909"/>
      <c r="D41909" s="13"/>
      <c r="E41909" s="13"/>
      <c r="K41909" s="23"/>
      <c r="O41909" s="21"/>
      <c r="P41909" s="27"/>
      <c r="Q41909" s="16"/>
      <c r="U41909" s="27"/>
    </row>
    <row r="41910" spans="2:21" x14ac:dyDescent="0.25">
      <c r="B41910"/>
      <c r="C41910"/>
      <c r="D41910" s="13"/>
      <c r="E41910" s="13"/>
      <c r="K41910" s="23"/>
      <c r="O41910" s="21"/>
      <c r="P41910" s="27"/>
      <c r="Q41910" s="16"/>
      <c r="U41910" s="27"/>
    </row>
    <row r="41911" spans="2:21" x14ac:dyDescent="0.25">
      <c r="B41911"/>
      <c r="C41911"/>
      <c r="D41911" s="13"/>
      <c r="E41911" s="13"/>
      <c r="K41911" s="23"/>
      <c r="O41911" s="21"/>
      <c r="P41911" s="27"/>
      <c r="Q41911" s="16"/>
      <c r="U41911" s="27"/>
    </row>
    <row r="41912" spans="2:21" x14ac:dyDescent="0.25">
      <c r="B41912"/>
      <c r="C41912"/>
      <c r="D41912" s="13"/>
      <c r="E41912" s="13"/>
      <c r="K41912" s="23"/>
      <c r="O41912" s="21"/>
      <c r="P41912" s="27"/>
      <c r="Q41912" s="16"/>
      <c r="U41912" s="27"/>
    </row>
    <row r="41913" spans="2:21" x14ac:dyDescent="0.25">
      <c r="B41913"/>
      <c r="C41913"/>
      <c r="D41913" s="13"/>
      <c r="E41913" s="13"/>
      <c r="K41913" s="23"/>
      <c r="O41913" s="21"/>
      <c r="P41913" s="27"/>
      <c r="Q41913" s="16"/>
      <c r="U41913" s="27"/>
    </row>
    <row r="41914" spans="2:21" x14ac:dyDescent="0.25">
      <c r="B41914"/>
      <c r="C41914"/>
      <c r="D41914" s="13"/>
      <c r="E41914" s="13"/>
      <c r="K41914" s="23"/>
      <c r="O41914" s="21"/>
      <c r="P41914" s="27"/>
      <c r="Q41914" s="16"/>
      <c r="U41914" s="27"/>
    </row>
    <row r="41915" spans="2:21" x14ac:dyDescent="0.25">
      <c r="B41915"/>
      <c r="C41915"/>
      <c r="D41915" s="13"/>
      <c r="E41915" s="13"/>
      <c r="K41915" s="23"/>
      <c r="O41915" s="21"/>
      <c r="P41915" s="27"/>
      <c r="Q41915" s="16"/>
      <c r="U41915" s="27"/>
    </row>
    <row r="41916" spans="2:21" x14ac:dyDescent="0.25">
      <c r="B41916"/>
      <c r="C41916"/>
      <c r="D41916" s="13"/>
      <c r="E41916" s="13"/>
      <c r="K41916" s="23"/>
      <c r="O41916" s="21"/>
      <c r="P41916" s="27"/>
      <c r="Q41916" s="16"/>
      <c r="U41916" s="27"/>
    </row>
    <row r="41917" spans="2:21" x14ac:dyDescent="0.25">
      <c r="B41917"/>
      <c r="C41917"/>
      <c r="D41917" s="13"/>
      <c r="E41917" s="13"/>
      <c r="K41917" s="23"/>
      <c r="O41917" s="21"/>
      <c r="P41917" s="27"/>
      <c r="Q41917" s="16"/>
      <c r="U41917" s="27"/>
    </row>
    <row r="41918" spans="2:21" x14ac:dyDescent="0.25">
      <c r="B41918"/>
      <c r="C41918"/>
      <c r="D41918" s="13"/>
      <c r="E41918" s="13"/>
      <c r="K41918" s="23"/>
      <c r="O41918" s="21"/>
      <c r="P41918" s="27"/>
      <c r="Q41918" s="16"/>
      <c r="U41918" s="27"/>
    </row>
    <row r="41919" spans="2:21" x14ac:dyDescent="0.25">
      <c r="B41919"/>
      <c r="C41919"/>
      <c r="D41919" s="13"/>
      <c r="E41919" s="13"/>
      <c r="K41919" s="23"/>
      <c r="O41919" s="21"/>
      <c r="P41919" s="27"/>
      <c r="Q41919" s="16"/>
      <c r="U41919" s="27"/>
    </row>
    <row r="41920" spans="2:21" x14ac:dyDescent="0.25">
      <c r="B41920"/>
      <c r="C41920"/>
      <c r="D41920" s="13"/>
      <c r="E41920" s="13"/>
      <c r="K41920" s="23"/>
      <c r="O41920" s="21"/>
      <c r="P41920" s="27"/>
      <c r="Q41920" s="16"/>
      <c r="U41920" s="27"/>
    </row>
    <row r="41921" spans="2:21" x14ac:dyDescent="0.25">
      <c r="B41921"/>
      <c r="C41921"/>
      <c r="D41921" s="13"/>
      <c r="E41921" s="13"/>
      <c r="K41921" s="23"/>
      <c r="O41921" s="21"/>
      <c r="P41921" s="27"/>
      <c r="Q41921" s="16"/>
      <c r="U41921" s="27"/>
    </row>
    <row r="41922" spans="2:21" x14ac:dyDescent="0.25">
      <c r="B41922"/>
      <c r="C41922"/>
      <c r="D41922" s="13"/>
      <c r="E41922" s="13"/>
      <c r="K41922" s="23"/>
      <c r="O41922" s="21"/>
      <c r="P41922" s="27"/>
      <c r="Q41922" s="16"/>
      <c r="U41922" s="27"/>
    </row>
    <row r="41923" spans="2:21" x14ac:dyDescent="0.25">
      <c r="B41923"/>
      <c r="C41923"/>
      <c r="D41923" s="13"/>
      <c r="E41923" s="13"/>
      <c r="K41923" s="23"/>
      <c r="O41923" s="21"/>
      <c r="P41923" s="27"/>
      <c r="Q41923" s="16"/>
      <c r="U41923" s="27"/>
    </row>
    <row r="41924" spans="2:21" x14ac:dyDescent="0.25">
      <c r="B41924"/>
      <c r="C41924"/>
      <c r="D41924" s="13"/>
      <c r="E41924" s="13"/>
      <c r="K41924" s="23"/>
      <c r="O41924" s="21"/>
      <c r="P41924" s="27"/>
      <c r="Q41924" s="16"/>
      <c r="U41924" s="27"/>
    </row>
    <row r="41925" spans="2:21" x14ac:dyDescent="0.25">
      <c r="B41925"/>
      <c r="C41925"/>
      <c r="D41925" s="13"/>
      <c r="E41925" s="13"/>
      <c r="K41925" s="23"/>
      <c r="O41925" s="21"/>
      <c r="P41925" s="27"/>
      <c r="Q41925" s="16"/>
      <c r="U41925" s="27"/>
    </row>
    <row r="41926" spans="2:21" x14ac:dyDescent="0.25">
      <c r="B41926"/>
      <c r="C41926"/>
      <c r="D41926" s="13"/>
      <c r="E41926" s="13"/>
      <c r="K41926" s="23"/>
      <c r="O41926" s="21"/>
      <c r="P41926" s="27"/>
      <c r="Q41926" s="16"/>
      <c r="U41926" s="27"/>
    </row>
    <row r="41927" spans="2:21" x14ac:dyDescent="0.25">
      <c r="B41927"/>
      <c r="C41927"/>
      <c r="D41927" s="13"/>
      <c r="E41927" s="13"/>
      <c r="K41927" s="23"/>
      <c r="O41927" s="21"/>
      <c r="P41927" s="27"/>
      <c r="Q41927" s="16"/>
      <c r="U41927" s="27"/>
    </row>
    <row r="41928" spans="2:21" x14ac:dyDescent="0.25">
      <c r="B41928"/>
      <c r="C41928"/>
      <c r="D41928" s="13"/>
      <c r="E41928" s="13"/>
      <c r="K41928" s="23"/>
      <c r="O41928" s="21"/>
      <c r="P41928" s="27"/>
      <c r="Q41928" s="16"/>
      <c r="U41928" s="27"/>
    </row>
    <row r="41929" spans="2:21" x14ac:dyDescent="0.25">
      <c r="B41929"/>
      <c r="C41929"/>
      <c r="D41929" s="13"/>
      <c r="E41929" s="13"/>
      <c r="K41929" s="23"/>
      <c r="O41929" s="21"/>
      <c r="P41929" s="27"/>
      <c r="Q41929" s="16"/>
      <c r="U41929" s="27"/>
    </row>
    <row r="41930" spans="2:21" x14ac:dyDescent="0.25">
      <c r="B41930"/>
      <c r="C41930"/>
      <c r="D41930" s="13"/>
      <c r="E41930" s="13"/>
      <c r="K41930" s="23"/>
      <c r="O41930" s="21"/>
      <c r="P41930" s="27"/>
      <c r="Q41930" s="16"/>
      <c r="U41930" s="27"/>
    </row>
    <row r="41931" spans="2:21" x14ac:dyDescent="0.25">
      <c r="B41931"/>
      <c r="C41931"/>
      <c r="D41931" s="13"/>
      <c r="E41931" s="13"/>
      <c r="K41931" s="23"/>
      <c r="O41931" s="21"/>
      <c r="P41931" s="27"/>
      <c r="Q41931" s="16"/>
      <c r="U41931" s="27"/>
    </row>
    <row r="41932" spans="2:21" x14ac:dyDescent="0.25">
      <c r="B41932"/>
      <c r="C41932"/>
      <c r="D41932" s="13"/>
      <c r="E41932" s="13"/>
      <c r="K41932" s="23"/>
      <c r="O41932" s="21"/>
      <c r="P41932" s="27"/>
      <c r="Q41932" s="16"/>
      <c r="U41932" s="27"/>
    </row>
    <row r="41933" spans="2:21" x14ac:dyDescent="0.25">
      <c r="B41933"/>
      <c r="C41933"/>
      <c r="D41933" s="13"/>
      <c r="E41933" s="13"/>
      <c r="K41933" s="23"/>
      <c r="O41933" s="21"/>
      <c r="P41933" s="27"/>
      <c r="Q41933" s="16"/>
      <c r="U41933" s="27"/>
    </row>
    <row r="41934" spans="2:21" x14ac:dyDescent="0.25">
      <c r="B41934"/>
      <c r="C41934"/>
      <c r="D41934" s="13"/>
      <c r="E41934" s="13"/>
      <c r="K41934" s="23"/>
      <c r="O41934" s="21"/>
      <c r="P41934" s="27"/>
      <c r="Q41934" s="16"/>
      <c r="U41934" s="27"/>
    </row>
    <row r="41935" spans="2:21" x14ac:dyDescent="0.25">
      <c r="B41935"/>
      <c r="C41935"/>
      <c r="D41935" s="13"/>
      <c r="E41935" s="13"/>
      <c r="K41935" s="23"/>
      <c r="O41935" s="21"/>
      <c r="P41935" s="27"/>
      <c r="Q41935" s="16"/>
      <c r="U41935" s="27"/>
    </row>
    <row r="41936" spans="2:21" x14ac:dyDescent="0.25">
      <c r="B41936"/>
      <c r="C41936"/>
      <c r="D41936" s="13"/>
      <c r="E41936" s="13"/>
      <c r="K41936" s="23"/>
      <c r="O41936" s="21"/>
      <c r="P41936" s="27"/>
      <c r="Q41936" s="16"/>
      <c r="U41936" s="27"/>
    </row>
    <row r="41937" spans="2:21" x14ac:dyDescent="0.25">
      <c r="B41937"/>
      <c r="C41937"/>
      <c r="D41937" s="13"/>
      <c r="E41937" s="13"/>
      <c r="K41937" s="23"/>
      <c r="O41937" s="21"/>
      <c r="P41937" s="27"/>
      <c r="Q41937" s="16"/>
      <c r="U41937" s="27"/>
    </row>
    <row r="41938" spans="2:21" x14ac:dyDescent="0.25">
      <c r="B41938"/>
      <c r="C41938"/>
      <c r="D41938" s="13"/>
      <c r="E41938" s="13"/>
      <c r="K41938" s="23"/>
      <c r="O41938" s="21"/>
      <c r="P41938" s="27"/>
      <c r="Q41938" s="16"/>
      <c r="U41938" s="27"/>
    </row>
    <row r="41939" spans="2:21" x14ac:dyDescent="0.25">
      <c r="B41939"/>
      <c r="C41939"/>
      <c r="D41939" s="13"/>
      <c r="E41939" s="13"/>
      <c r="K41939" s="23"/>
      <c r="O41939" s="21"/>
      <c r="P41939" s="27"/>
      <c r="Q41939" s="16"/>
      <c r="U41939" s="27"/>
    </row>
    <row r="41940" spans="2:21" x14ac:dyDescent="0.25">
      <c r="B41940"/>
      <c r="C41940"/>
      <c r="D41940" s="13"/>
      <c r="E41940" s="13"/>
      <c r="K41940" s="23"/>
      <c r="O41940" s="21"/>
      <c r="P41940" s="27"/>
      <c r="Q41940" s="16"/>
      <c r="U41940" s="27"/>
    </row>
    <row r="41941" spans="2:21" x14ac:dyDescent="0.25">
      <c r="B41941"/>
      <c r="C41941"/>
      <c r="D41941" s="13"/>
      <c r="E41941" s="13"/>
      <c r="K41941" s="23"/>
      <c r="O41941" s="21"/>
      <c r="P41941" s="27"/>
      <c r="Q41941" s="16"/>
      <c r="U41941" s="27"/>
    </row>
    <row r="41942" spans="2:21" x14ac:dyDescent="0.25">
      <c r="B41942"/>
      <c r="C41942"/>
      <c r="D41942" s="13"/>
      <c r="E41942" s="13"/>
      <c r="K41942" s="23"/>
      <c r="O41942" s="21"/>
      <c r="P41942" s="27"/>
      <c r="Q41942" s="16"/>
      <c r="U41942" s="27"/>
    </row>
    <row r="41943" spans="2:21" x14ac:dyDescent="0.25">
      <c r="B41943"/>
      <c r="C41943"/>
      <c r="D41943" s="13"/>
      <c r="E41943" s="13"/>
      <c r="K41943" s="23"/>
      <c r="O41943" s="21"/>
      <c r="P41943" s="27"/>
      <c r="Q41943" s="16"/>
      <c r="U41943" s="27"/>
    </row>
    <row r="41944" spans="2:21" x14ac:dyDescent="0.25">
      <c r="B41944"/>
      <c r="C41944"/>
      <c r="D41944" s="13"/>
      <c r="E41944" s="13"/>
      <c r="K41944" s="23"/>
      <c r="O41944" s="21"/>
      <c r="P41944" s="27"/>
      <c r="Q41944" s="16"/>
      <c r="U41944" s="27"/>
    </row>
    <row r="41945" spans="2:21" x14ac:dyDescent="0.25">
      <c r="B41945"/>
      <c r="C41945"/>
      <c r="D41945" s="13"/>
      <c r="E41945" s="13"/>
      <c r="K41945" s="23"/>
      <c r="O41945" s="21"/>
      <c r="P41945" s="27"/>
      <c r="Q41945" s="16"/>
      <c r="U41945" s="27"/>
    </row>
    <row r="41946" spans="2:21" x14ac:dyDescent="0.25">
      <c r="B41946"/>
      <c r="C41946"/>
      <c r="D41946" s="13"/>
      <c r="E41946" s="13"/>
      <c r="K41946" s="23"/>
      <c r="O41946" s="21"/>
      <c r="P41946" s="27"/>
      <c r="Q41946" s="16"/>
      <c r="U41946" s="27"/>
    </row>
    <row r="41947" spans="2:21" x14ac:dyDescent="0.25">
      <c r="B41947"/>
      <c r="C41947"/>
      <c r="D41947" s="13"/>
      <c r="E41947" s="13"/>
      <c r="K41947" s="23"/>
      <c r="O41947" s="21"/>
      <c r="P41947" s="27"/>
      <c r="Q41947" s="16"/>
      <c r="U41947" s="27"/>
    </row>
    <row r="41948" spans="2:21" x14ac:dyDescent="0.25">
      <c r="B41948"/>
      <c r="C41948"/>
      <c r="D41948" s="13"/>
      <c r="E41948" s="13"/>
      <c r="K41948" s="23"/>
      <c r="O41948" s="21"/>
      <c r="P41948" s="27"/>
      <c r="Q41948" s="16"/>
      <c r="U41948" s="27"/>
    </row>
    <row r="41949" spans="2:21" x14ac:dyDescent="0.25">
      <c r="B41949"/>
      <c r="C41949"/>
      <c r="D41949" s="13"/>
      <c r="E41949" s="13"/>
      <c r="K41949" s="23"/>
      <c r="O41949" s="21"/>
      <c r="P41949" s="27"/>
      <c r="Q41949" s="16"/>
      <c r="U41949" s="27"/>
    </row>
    <row r="41950" spans="2:21" x14ac:dyDescent="0.25">
      <c r="B41950"/>
      <c r="C41950"/>
      <c r="D41950" s="13"/>
      <c r="E41950" s="13"/>
      <c r="K41950" s="23"/>
      <c r="O41950" s="21"/>
      <c r="P41950" s="27"/>
      <c r="Q41950" s="16"/>
      <c r="U41950" s="27"/>
    </row>
    <row r="41951" spans="2:21" x14ac:dyDescent="0.25">
      <c r="B41951"/>
      <c r="C41951"/>
      <c r="D41951" s="13"/>
      <c r="E41951" s="13"/>
      <c r="K41951" s="23"/>
      <c r="O41951" s="21"/>
      <c r="P41951" s="27"/>
      <c r="Q41951" s="16"/>
      <c r="U41951" s="27"/>
    </row>
    <row r="41952" spans="2:21" x14ac:dyDescent="0.25">
      <c r="B41952"/>
      <c r="C41952"/>
      <c r="D41952" s="13"/>
      <c r="E41952" s="13"/>
      <c r="K41952" s="23"/>
      <c r="O41952" s="21"/>
      <c r="P41952" s="27"/>
      <c r="Q41952" s="16"/>
      <c r="U41952" s="27"/>
    </row>
    <row r="41953" spans="2:21" x14ac:dyDescent="0.25">
      <c r="B41953"/>
      <c r="C41953"/>
      <c r="D41953" s="13"/>
      <c r="E41953" s="13"/>
      <c r="K41953" s="23"/>
      <c r="O41953" s="21"/>
      <c r="P41953" s="27"/>
      <c r="Q41953" s="16"/>
      <c r="U41953" s="27"/>
    </row>
    <row r="41954" spans="2:21" x14ac:dyDescent="0.25">
      <c r="B41954"/>
      <c r="C41954"/>
      <c r="D41954" s="13"/>
      <c r="E41954" s="13"/>
      <c r="K41954" s="23"/>
      <c r="O41954" s="21"/>
      <c r="P41954" s="27"/>
      <c r="Q41954" s="16"/>
      <c r="U41954" s="27"/>
    </row>
    <row r="41955" spans="2:21" x14ac:dyDescent="0.25">
      <c r="B41955"/>
      <c r="C41955"/>
      <c r="D41955" s="13"/>
      <c r="E41955" s="13"/>
      <c r="K41955" s="23"/>
      <c r="O41955" s="21"/>
      <c r="P41955" s="27"/>
      <c r="Q41955" s="16"/>
      <c r="U41955" s="27"/>
    </row>
    <row r="41956" spans="2:21" x14ac:dyDescent="0.25">
      <c r="B41956"/>
      <c r="C41956"/>
      <c r="D41956" s="13"/>
      <c r="E41956" s="13"/>
      <c r="K41956" s="23"/>
      <c r="O41956" s="21"/>
      <c r="P41956" s="27"/>
      <c r="Q41956" s="16"/>
      <c r="U41956" s="27"/>
    </row>
    <row r="41957" spans="2:21" x14ac:dyDescent="0.25">
      <c r="B41957"/>
      <c r="C41957"/>
      <c r="D41957" s="13"/>
      <c r="E41957" s="13"/>
      <c r="K41957" s="23"/>
      <c r="O41957" s="21"/>
      <c r="P41957" s="27"/>
      <c r="Q41957" s="16"/>
      <c r="U41957" s="27"/>
    </row>
    <row r="41958" spans="2:21" x14ac:dyDescent="0.25">
      <c r="B41958"/>
      <c r="C41958"/>
      <c r="D41958" s="13"/>
      <c r="E41958" s="13"/>
      <c r="K41958" s="23"/>
      <c r="O41958" s="21"/>
      <c r="P41958" s="27"/>
      <c r="Q41958" s="16"/>
      <c r="U41958" s="27"/>
    </row>
    <row r="41959" spans="2:21" x14ac:dyDescent="0.25">
      <c r="B41959"/>
      <c r="C41959"/>
      <c r="D41959" s="13"/>
      <c r="E41959" s="13"/>
      <c r="K41959" s="23"/>
      <c r="O41959" s="21"/>
      <c r="P41959" s="27"/>
      <c r="Q41959" s="16"/>
      <c r="U41959" s="27"/>
    </row>
    <row r="41960" spans="2:21" x14ac:dyDescent="0.25">
      <c r="B41960"/>
      <c r="C41960"/>
      <c r="D41960" s="13"/>
      <c r="E41960" s="13"/>
      <c r="K41960" s="23"/>
      <c r="O41960" s="21"/>
      <c r="P41960" s="27"/>
      <c r="Q41960" s="16"/>
      <c r="U41960" s="27"/>
    </row>
    <row r="41961" spans="2:21" x14ac:dyDescent="0.25">
      <c r="B41961"/>
      <c r="C41961"/>
      <c r="D41961" s="13"/>
      <c r="E41961" s="13"/>
      <c r="K41961" s="23"/>
      <c r="O41961" s="21"/>
      <c r="P41961" s="27"/>
      <c r="Q41961" s="16"/>
      <c r="U41961" s="27"/>
    </row>
    <row r="41962" spans="2:21" x14ac:dyDescent="0.25">
      <c r="B41962"/>
      <c r="C41962"/>
      <c r="D41962" s="13"/>
      <c r="E41962" s="13"/>
      <c r="K41962" s="23"/>
      <c r="O41962" s="21"/>
      <c r="P41962" s="27"/>
      <c r="Q41962" s="16"/>
      <c r="U41962" s="27"/>
    </row>
    <row r="41963" spans="2:21" x14ac:dyDescent="0.25">
      <c r="B41963"/>
      <c r="C41963"/>
      <c r="D41963" s="13"/>
      <c r="E41963" s="13"/>
      <c r="K41963" s="23"/>
      <c r="O41963" s="21"/>
      <c r="P41963" s="27"/>
      <c r="Q41963" s="16"/>
      <c r="U41963" s="27"/>
    </row>
    <row r="41964" spans="2:21" x14ac:dyDescent="0.25">
      <c r="B41964"/>
      <c r="C41964"/>
      <c r="D41964" s="13"/>
      <c r="E41964" s="13"/>
      <c r="K41964" s="23"/>
      <c r="O41964" s="21"/>
      <c r="P41964" s="27"/>
      <c r="Q41964" s="16"/>
      <c r="U41964" s="27"/>
    </row>
    <row r="41965" spans="2:21" x14ac:dyDescent="0.25">
      <c r="B41965"/>
      <c r="C41965"/>
      <c r="D41965" s="13"/>
      <c r="E41965" s="13"/>
      <c r="K41965" s="23"/>
      <c r="O41965" s="21"/>
      <c r="P41965" s="27"/>
      <c r="Q41965" s="16"/>
      <c r="U41965" s="27"/>
    </row>
    <row r="41966" spans="2:21" x14ac:dyDescent="0.25">
      <c r="B41966"/>
      <c r="C41966"/>
      <c r="D41966" s="13"/>
      <c r="E41966" s="13"/>
      <c r="K41966" s="23"/>
      <c r="O41966" s="21"/>
      <c r="P41966" s="27"/>
      <c r="Q41966" s="16"/>
      <c r="U41966" s="27"/>
    </row>
    <row r="41967" spans="2:21" x14ac:dyDescent="0.25">
      <c r="B41967"/>
      <c r="C41967"/>
      <c r="D41967" s="13"/>
      <c r="E41967" s="13"/>
      <c r="K41967" s="23"/>
      <c r="O41967" s="21"/>
      <c r="P41967" s="27"/>
      <c r="Q41967" s="16"/>
      <c r="U41967" s="27"/>
    </row>
    <row r="41968" spans="2:21" x14ac:dyDescent="0.25">
      <c r="B41968"/>
      <c r="C41968"/>
      <c r="D41968" s="13"/>
      <c r="E41968" s="13"/>
      <c r="K41968" s="23"/>
      <c r="O41968" s="21"/>
      <c r="P41968" s="27"/>
      <c r="Q41968" s="16"/>
      <c r="U41968" s="27"/>
    </row>
    <row r="41969" spans="2:21" x14ac:dyDescent="0.25">
      <c r="B41969"/>
      <c r="C41969"/>
      <c r="D41969" s="13"/>
      <c r="E41969" s="13"/>
      <c r="K41969" s="23"/>
      <c r="O41969" s="21"/>
      <c r="P41969" s="27"/>
      <c r="Q41969" s="16"/>
      <c r="U41969" s="27"/>
    </row>
    <row r="41970" spans="2:21" x14ac:dyDescent="0.25">
      <c r="B41970"/>
      <c r="C41970"/>
      <c r="D41970" s="13"/>
      <c r="E41970" s="13"/>
      <c r="K41970" s="23"/>
      <c r="O41970" s="21"/>
      <c r="P41970" s="27"/>
      <c r="Q41970" s="16"/>
      <c r="U41970" s="27"/>
    </row>
    <row r="41971" spans="2:21" x14ac:dyDescent="0.25">
      <c r="B41971"/>
      <c r="C41971"/>
      <c r="D41971" s="13"/>
      <c r="E41971" s="13"/>
      <c r="K41971" s="23"/>
      <c r="O41971" s="21"/>
      <c r="P41971" s="27"/>
      <c r="Q41971" s="16"/>
      <c r="U41971" s="27"/>
    </row>
    <row r="41972" spans="2:21" x14ac:dyDescent="0.25">
      <c r="B41972"/>
      <c r="C41972"/>
      <c r="D41972" s="13"/>
      <c r="E41972" s="13"/>
      <c r="K41972" s="23"/>
      <c r="O41972" s="21"/>
      <c r="P41972" s="27"/>
      <c r="Q41972" s="16"/>
      <c r="U41972" s="27"/>
    </row>
    <row r="41973" spans="2:21" x14ac:dyDescent="0.25">
      <c r="B41973"/>
      <c r="C41973"/>
      <c r="D41973" s="13"/>
      <c r="E41973" s="13"/>
      <c r="K41973" s="23"/>
      <c r="O41973" s="21"/>
      <c r="P41973" s="27"/>
      <c r="Q41973" s="16"/>
      <c r="U41973" s="27"/>
    </row>
    <row r="41974" spans="2:21" x14ac:dyDescent="0.25">
      <c r="B41974"/>
      <c r="C41974"/>
      <c r="D41974" s="13"/>
      <c r="E41974" s="13"/>
      <c r="K41974" s="23"/>
      <c r="O41974" s="21"/>
      <c r="P41974" s="27"/>
      <c r="Q41974" s="16"/>
      <c r="U41974" s="27"/>
    </row>
    <row r="41975" spans="2:21" x14ac:dyDescent="0.25">
      <c r="B41975"/>
      <c r="C41975"/>
      <c r="D41975" s="13"/>
      <c r="E41975" s="13"/>
      <c r="K41975" s="23"/>
      <c r="O41975" s="21"/>
      <c r="P41975" s="27"/>
      <c r="Q41975" s="16"/>
      <c r="U41975" s="27"/>
    </row>
    <row r="41976" spans="2:21" x14ac:dyDescent="0.25">
      <c r="B41976"/>
      <c r="C41976"/>
      <c r="D41976" s="13"/>
      <c r="E41976" s="13"/>
      <c r="K41976" s="23"/>
      <c r="O41976" s="21"/>
      <c r="P41976" s="27"/>
      <c r="Q41976" s="16"/>
      <c r="U41976" s="27"/>
    </row>
    <row r="41977" spans="2:21" x14ac:dyDescent="0.25">
      <c r="B41977"/>
      <c r="C41977"/>
      <c r="D41977" s="13"/>
      <c r="E41977" s="13"/>
      <c r="K41977" s="23"/>
      <c r="O41977" s="21"/>
      <c r="P41977" s="27"/>
      <c r="Q41977" s="16"/>
      <c r="U41977" s="27"/>
    </row>
    <row r="41978" spans="2:21" x14ac:dyDescent="0.25">
      <c r="B41978"/>
      <c r="C41978"/>
      <c r="D41978" s="13"/>
      <c r="E41978" s="13"/>
      <c r="K41978" s="23"/>
      <c r="O41978" s="21"/>
      <c r="P41978" s="27"/>
      <c r="Q41978" s="16"/>
      <c r="U41978" s="27"/>
    </row>
    <row r="41979" spans="2:21" x14ac:dyDescent="0.25">
      <c r="B41979"/>
      <c r="C41979"/>
      <c r="D41979" s="13"/>
      <c r="E41979" s="13"/>
      <c r="K41979" s="23"/>
      <c r="O41979" s="21"/>
      <c r="P41979" s="27"/>
      <c r="Q41979" s="16"/>
      <c r="U41979" s="27"/>
    </row>
    <row r="41980" spans="2:21" x14ac:dyDescent="0.25">
      <c r="B41980"/>
      <c r="C41980"/>
      <c r="D41980" s="13"/>
      <c r="E41980" s="13"/>
      <c r="K41980" s="23"/>
      <c r="O41980" s="21"/>
      <c r="P41980" s="27"/>
      <c r="Q41980" s="16"/>
      <c r="U41980" s="27"/>
    </row>
    <row r="41981" spans="2:21" x14ac:dyDescent="0.25">
      <c r="B41981"/>
      <c r="C41981"/>
      <c r="D41981" s="13"/>
      <c r="E41981" s="13"/>
      <c r="K41981" s="23"/>
      <c r="O41981" s="21"/>
      <c r="P41981" s="27"/>
      <c r="Q41981" s="16"/>
      <c r="U41981" s="27"/>
    </row>
    <row r="41982" spans="2:21" x14ac:dyDescent="0.25">
      <c r="B41982"/>
      <c r="C41982"/>
      <c r="D41982" s="13"/>
      <c r="E41982" s="13"/>
      <c r="K41982" s="23"/>
      <c r="O41982" s="21"/>
      <c r="P41982" s="27"/>
      <c r="Q41982" s="16"/>
      <c r="U41982" s="27"/>
    </row>
    <row r="41983" spans="2:21" x14ac:dyDescent="0.25">
      <c r="B41983"/>
      <c r="C41983"/>
      <c r="D41983" s="13"/>
      <c r="E41983" s="13"/>
      <c r="K41983" s="23"/>
      <c r="O41983" s="21"/>
      <c r="P41983" s="27"/>
      <c r="Q41983" s="16"/>
      <c r="U41983" s="27"/>
    </row>
    <row r="41984" spans="2:21" x14ac:dyDescent="0.25">
      <c r="B41984"/>
      <c r="C41984"/>
      <c r="D41984" s="13"/>
      <c r="E41984" s="13"/>
      <c r="K41984" s="23"/>
      <c r="O41984" s="21"/>
      <c r="P41984" s="27"/>
      <c r="Q41984" s="16"/>
      <c r="U41984" s="27"/>
    </row>
    <row r="41985" spans="2:21" x14ac:dyDescent="0.25">
      <c r="B41985"/>
      <c r="C41985"/>
      <c r="D41985" s="13"/>
      <c r="E41985" s="13"/>
      <c r="K41985" s="23"/>
      <c r="O41985" s="21"/>
      <c r="P41985" s="27"/>
      <c r="Q41985" s="16"/>
      <c r="U41985" s="27"/>
    </row>
    <row r="41986" spans="2:21" x14ac:dyDescent="0.25">
      <c r="B41986"/>
      <c r="C41986"/>
      <c r="D41986" s="13"/>
      <c r="E41986" s="13"/>
      <c r="K41986" s="23"/>
      <c r="O41986" s="21"/>
      <c r="P41986" s="27"/>
      <c r="Q41986" s="16"/>
      <c r="U41986" s="27"/>
    </row>
    <row r="41987" spans="2:21" x14ac:dyDescent="0.25">
      <c r="B41987"/>
      <c r="C41987"/>
      <c r="D41987" s="13"/>
      <c r="E41987" s="13"/>
      <c r="K41987" s="23"/>
      <c r="O41987" s="21"/>
      <c r="P41987" s="27"/>
      <c r="Q41987" s="16"/>
      <c r="U41987" s="27"/>
    </row>
    <row r="41988" spans="2:21" x14ac:dyDescent="0.25">
      <c r="B41988"/>
      <c r="C41988"/>
      <c r="D41988" s="13"/>
      <c r="E41988" s="13"/>
      <c r="K41988" s="23"/>
      <c r="O41988" s="21"/>
      <c r="P41988" s="27"/>
      <c r="Q41988" s="16"/>
      <c r="U41988" s="27"/>
    </row>
    <row r="41989" spans="2:21" x14ac:dyDescent="0.25">
      <c r="B41989"/>
      <c r="C41989"/>
      <c r="D41989" s="13"/>
      <c r="E41989" s="13"/>
      <c r="K41989" s="23"/>
      <c r="O41989" s="21"/>
      <c r="P41989" s="27"/>
      <c r="Q41989" s="16"/>
      <c r="U41989" s="27"/>
    </row>
    <row r="41990" spans="2:21" x14ac:dyDescent="0.25">
      <c r="B41990"/>
      <c r="C41990"/>
      <c r="D41990" s="13"/>
      <c r="E41990" s="13"/>
      <c r="K41990" s="23"/>
      <c r="O41990" s="21"/>
      <c r="P41990" s="27"/>
      <c r="Q41990" s="16"/>
      <c r="U41990" s="27"/>
    </row>
    <row r="41991" spans="2:21" x14ac:dyDescent="0.25">
      <c r="B41991"/>
      <c r="C41991"/>
      <c r="D41991" s="13"/>
      <c r="E41991" s="13"/>
      <c r="K41991" s="23"/>
      <c r="O41991" s="21"/>
      <c r="P41991" s="27"/>
      <c r="Q41991" s="16"/>
      <c r="U41991" s="27"/>
    </row>
    <row r="41992" spans="2:21" x14ac:dyDescent="0.25">
      <c r="B41992"/>
      <c r="C41992"/>
      <c r="D41992" s="13"/>
      <c r="E41992" s="13"/>
      <c r="K41992" s="23"/>
      <c r="O41992" s="21"/>
      <c r="P41992" s="27"/>
      <c r="Q41992" s="16"/>
      <c r="U41992" s="27"/>
    </row>
    <row r="41993" spans="2:21" x14ac:dyDescent="0.25">
      <c r="B41993"/>
      <c r="C41993"/>
      <c r="D41993" s="13"/>
      <c r="E41993" s="13"/>
      <c r="K41993" s="23"/>
      <c r="O41993" s="21"/>
      <c r="P41993" s="27"/>
      <c r="Q41993" s="16"/>
      <c r="U41993" s="27"/>
    </row>
    <row r="41994" spans="2:21" x14ac:dyDescent="0.25">
      <c r="B41994"/>
      <c r="C41994"/>
      <c r="D41994" s="13"/>
      <c r="E41994" s="13"/>
      <c r="K41994" s="23"/>
      <c r="O41994" s="21"/>
      <c r="P41994" s="27"/>
      <c r="Q41994" s="16"/>
      <c r="U41994" s="27"/>
    </row>
    <row r="41995" spans="2:21" x14ac:dyDescent="0.25">
      <c r="B41995"/>
      <c r="C41995"/>
      <c r="D41995" s="13"/>
      <c r="E41995" s="13"/>
      <c r="K41995" s="23"/>
      <c r="O41995" s="21"/>
      <c r="P41995" s="27"/>
      <c r="Q41995" s="16"/>
      <c r="U41995" s="27"/>
    </row>
    <row r="41996" spans="2:21" x14ac:dyDescent="0.25">
      <c r="B41996"/>
      <c r="C41996"/>
      <c r="D41996" s="13"/>
      <c r="E41996" s="13"/>
      <c r="K41996" s="23"/>
      <c r="O41996" s="21"/>
      <c r="P41996" s="27"/>
      <c r="Q41996" s="16"/>
      <c r="U41996" s="27"/>
    </row>
    <row r="41997" spans="2:21" x14ac:dyDescent="0.25">
      <c r="B41997"/>
      <c r="C41997"/>
      <c r="D41997" s="13"/>
      <c r="E41997" s="13"/>
      <c r="K41997" s="23"/>
      <c r="O41997" s="21"/>
      <c r="P41997" s="27"/>
      <c r="Q41997" s="16"/>
      <c r="U41997" s="27"/>
    </row>
    <row r="41998" spans="2:21" x14ac:dyDescent="0.25">
      <c r="B41998"/>
      <c r="C41998"/>
      <c r="D41998" s="13"/>
      <c r="E41998" s="13"/>
      <c r="K41998" s="23"/>
      <c r="O41998" s="21"/>
      <c r="P41998" s="27"/>
      <c r="Q41998" s="16"/>
      <c r="U41998" s="27"/>
    </row>
    <row r="41999" spans="2:21" x14ac:dyDescent="0.25">
      <c r="B41999"/>
      <c r="C41999"/>
      <c r="D41999" s="13"/>
      <c r="E41999" s="13"/>
      <c r="K41999" s="23"/>
      <c r="O41999" s="21"/>
      <c r="P41999" s="27"/>
      <c r="Q41999" s="16"/>
      <c r="U41999" s="27"/>
    </row>
    <row r="42000" spans="2:21" x14ac:dyDescent="0.25">
      <c r="B42000"/>
      <c r="C42000"/>
      <c r="D42000" s="13"/>
      <c r="E42000" s="13"/>
      <c r="K42000" s="23"/>
      <c r="O42000" s="21"/>
      <c r="P42000" s="27"/>
      <c r="Q42000" s="16"/>
      <c r="U42000" s="27"/>
    </row>
    <row r="42001" spans="2:21" x14ac:dyDescent="0.25">
      <c r="B42001"/>
      <c r="C42001"/>
      <c r="D42001" s="13"/>
      <c r="E42001" s="13"/>
      <c r="K42001" s="23"/>
      <c r="O42001" s="21"/>
      <c r="P42001" s="27"/>
      <c r="Q42001" s="16"/>
      <c r="U42001" s="27"/>
    </row>
    <row r="42002" spans="2:21" x14ac:dyDescent="0.25">
      <c r="B42002"/>
      <c r="C42002"/>
      <c r="D42002" s="13"/>
      <c r="E42002" s="13"/>
      <c r="K42002" s="23"/>
      <c r="O42002" s="21"/>
      <c r="P42002" s="27"/>
      <c r="Q42002" s="16"/>
      <c r="U42002" s="27"/>
    </row>
    <row r="42003" spans="2:21" x14ac:dyDescent="0.25">
      <c r="B42003"/>
      <c r="C42003"/>
      <c r="D42003" s="13"/>
      <c r="E42003" s="13"/>
      <c r="K42003" s="23"/>
      <c r="O42003" s="21"/>
      <c r="P42003" s="27"/>
      <c r="Q42003" s="16"/>
      <c r="U42003" s="27"/>
    </row>
    <row r="42004" spans="2:21" x14ac:dyDescent="0.25">
      <c r="B42004"/>
      <c r="C42004"/>
      <c r="D42004" s="13"/>
      <c r="E42004" s="13"/>
      <c r="K42004" s="23"/>
      <c r="O42004" s="21"/>
      <c r="P42004" s="27"/>
      <c r="Q42004" s="16"/>
      <c r="U42004" s="27"/>
    </row>
    <row r="42005" spans="2:21" x14ac:dyDescent="0.25">
      <c r="B42005"/>
      <c r="C42005"/>
      <c r="D42005" s="13"/>
      <c r="E42005" s="13"/>
      <c r="K42005" s="23"/>
      <c r="O42005" s="21"/>
      <c r="P42005" s="27"/>
      <c r="Q42005" s="16"/>
      <c r="U42005" s="27"/>
    </row>
    <row r="42006" spans="2:21" x14ac:dyDescent="0.25">
      <c r="B42006"/>
      <c r="C42006"/>
      <c r="D42006" s="13"/>
      <c r="E42006" s="13"/>
      <c r="K42006" s="23"/>
      <c r="O42006" s="21"/>
      <c r="P42006" s="27"/>
      <c r="Q42006" s="16"/>
      <c r="U42006" s="27"/>
    </row>
    <row r="42007" spans="2:21" x14ac:dyDescent="0.25">
      <c r="B42007"/>
      <c r="C42007"/>
      <c r="D42007" s="13"/>
      <c r="E42007" s="13"/>
      <c r="K42007" s="23"/>
      <c r="O42007" s="21"/>
      <c r="P42007" s="27"/>
      <c r="Q42007" s="16"/>
      <c r="U42007" s="27"/>
    </row>
    <row r="42008" spans="2:21" x14ac:dyDescent="0.25">
      <c r="B42008"/>
      <c r="C42008"/>
      <c r="D42008" s="13"/>
      <c r="E42008" s="13"/>
      <c r="K42008" s="23"/>
      <c r="O42008" s="21"/>
      <c r="P42008" s="27"/>
      <c r="Q42008" s="16"/>
      <c r="U42008" s="27"/>
    </row>
    <row r="42009" spans="2:21" x14ac:dyDescent="0.25">
      <c r="B42009"/>
      <c r="C42009"/>
      <c r="D42009" s="13"/>
      <c r="E42009" s="13"/>
      <c r="K42009" s="23"/>
      <c r="O42009" s="21"/>
      <c r="P42009" s="27"/>
      <c r="Q42009" s="16"/>
      <c r="U42009" s="27"/>
    </row>
    <row r="42010" spans="2:21" x14ac:dyDescent="0.25">
      <c r="B42010"/>
      <c r="C42010"/>
      <c r="D42010" s="13"/>
      <c r="E42010" s="13"/>
      <c r="K42010" s="23"/>
      <c r="O42010" s="21"/>
      <c r="P42010" s="27"/>
      <c r="Q42010" s="16"/>
      <c r="U42010" s="27"/>
    </row>
    <row r="42011" spans="2:21" x14ac:dyDescent="0.25">
      <c r="B42011"/>
      <c r="C42011"/>
      <c r="D42011" s="13"/>
      <c r="E42011" s="13"/>
      <c r="K42011" s="23"/>
      <c r="O42011" s="21"/>
      <c r="P42011" s="27"/>
      <c r="Q42011" s="16"/>
      <c r="U42011" s="27"/>
    </row>
    <row r="42012" spans="2:21" x14ac:dyDescent="0.25">
      <c r="B42012"/>
      <c r="C42012"/>
      <c r="D42012" s="13"/>
      <c r="E42012" s="13"/>
      <c r="K42012" s="23"/>
      <c r="O42012" s="21"/>
      <c r="P42012" s="27"/>
      <c r="Q42012" s="16"/>
      <c r="U42012" s="27"/>
    </row>
    <row r="42013" spans="2:21" x14ac:dyDescent="0.25">
      <c r="B42013"/>
      <c r="C42013"/>
      <c r="D42013" s="13"/>
      <c r="E42013" s="13"/>
      <c r="K42013" s="23"/>
      <c r="O42013" s="21"/>
      <c r="P42013" s="27"/>
      <c r="Q42013" s="16"/>
      <c r="U42013" s="27"/>
    </row>
    <row r="42014" spans="2:21" x14ac:dyDescent="0.25">
      <c r="B42014"/>
      <c r="C42014"/>
      <c r="D42014" s="13"/>
      <c r="E42014" s="13"/>
      <c r="K42014" s="23"/>
      <c r="O42014" s="21"/>
      <c r="P42014" s="27"/>
      <c r="Q42014" s="16"/>
      <c r="U42014" s="27"/>
    </row>
    <row r="42015" spans="2:21" x14ac:dyDescent="0.25">
      <c r="B42015"/>
      <c r="C42015"/>
      <c r="D42015" s="13"/>
      <c r="E42015" s="13"/>
      <c r="K42015" s="23"/>
      <c r="O42015" s="21"/>
      <c r="P42015" s="27"/>
      <c r="Q42015" s="16"/>
      <c r="U42015" s="27"/>
    </row>
    <row r="42016" spans="2:21" x14ac:dyDescent="0.25">
      <c r="B42016"/>
      <c r="C42016"/>
      <c r="D42016" s="13"/>
      <c r="E42016" s="13"/>
      <c r="K42016" s="23"/>
      <c r="O42016" s="21"/>
      <c r="P42016" s="27"/>
      <c r="Q42016" s="16"/>
      <c r="U42016" s="27"/>
    </row>
    <row r="42017" spans="2:21" x14ac:dyDescent="0.25">
      <c r="B42017"/>
      <c r="C42017"/>
      <c r="D42017" s="13"/>
      <c r="E42017" s="13"/>
      <c r="K42017" s="23"/>
      <c r="O42017" s="21"/>
      <c r="P42017" s="27"/>
      <c r="Q42017" s="16"/>
      <c r="U42017" s="27"/>
    </row>
    <row r="42018" spans="2:21" x14ac:dyDescent="0.25">
      <c r="B42018"/>
      <c r="C42018"/>
      <c r="D42018" s="13"/>
      <c r="E42018" s="13"/>
      <c r="K42018" s="23"/>
      <c r="O42018" s="21"/>
      <c r="P42018" s="27"/>
      <c r="Q42018" s="16"/>
      <c r="U42018" s="27"/>
    </row>
    <row r="42019" spans="2:21" x14ac:dyDescent="0.25">
      <c r="B42019"/>
      <c r="C42019"/>
      <c r="D42019" s="13"/>
      <c r="E42019" s="13"/>
      <c r="K42019" s="23"/>
      <c r="O42019" s="21"/>
      <c r="P42019" s="27"/>
      <c r="Q42019" s="16"/>
      <c r="U42019" s="27"/>
    </row>
    <row r="42020" spans="2:21" x14ac:dyDescent="0.25">
      <c r="B42020"/>
      <c r="C42020"/>
      <c r="D42020" s="13"/>
      <c r="E42020" s="13"/>
      <c r="K42020" s="23"/>
      <c r="O42020" s="21"/>
      <c r="P42020" s="27"/>
      <c r="Q42020" s="16"/>
      <c r="U42020" s="27"/>
    </row>
    <row r="42021" spans="2:21" x14ac:dyDescent="0.25">
      <c r="B42021"/>
      <c r="C42021"/>
      <c r="D42021" s="13"/>
      <c r="E42021" s="13"/>
      <c r="K42021" s="23"/>
      <c r="O42021" s="21"/>
      <c r="P42021" s="27"/>
      <c r="Q42021" s="16"/>
      <c r="U42021" s="27"/>
    </row>
    <row r="42022" spans="2:21" x14ac:dyDescent="0.25">
      <c r="B42022"/>
      <c r="C42022"/>
      <c r="D42022" s="13"/>
      <c r="E42022" s="13"/>
      <c r="K42022" s="23"/>
      <c r="O42022" s="21"/>
      <c r="P42022" s="27"/>
      <c r="Q42022" s="16"/>
      <c r="U42022" s="27"/>
    </row>
    <row r="42023" spans="2:21" x14ac:dyDescent="0.25">
      <c r="B42023"/>
      <c r="C42023"/>
      <c r="D42023" s="13"/>
      <c r="E42023" s="13"/>
      <c r="K42023" s="23"/>
      <c r="O42023" s="21"/>
      <c r="P42023" s="27"/>
      <c r="Q42023" s="16"/>
      <c r="U42023" s="27"/>
    </row>
    <row r="42024" spans="2:21" x14ac:dyDescent="0.25">
      <c r="B42024"/>
      <c r="C42024"/>
      <c r="D42024" s="13"/>
      <c r="E42024" s="13"/>
      <c r="K42024" s="23"/>
      <c r="O42024" s="21"/>
      <c r="P42024" s="27"/>
      <c r="Q42024" s="16"/>
      <c r="U42024" s="27"/>
    </row>
    <row r="42025" spans="2:21" x14ac:dyDescent="0.25">
      <c r="B42025"/>
      <c r="C42025"/>
      <c r="D42025" s="13"/>
      <c r="E42025" s="13"/>
      <c r="K42025" s="23"/>
      <c r="O42025" s="21"/>
      <c r="P42025" s="27"/>
      <c r="Q42025" s="16"/>
      <c r="U42025" s="27"/>
    </row>
    <row r="42026" spans="2:21" x14ac:dyDescent="0.25">
      <c r="B42026"/>
      <c r="C42026"/>
      <c r="D42026" s="13"/>
      <c r="E42026" s="13"/>
      <c r="K42026" s="23"/>
      <c r="O42026" s="21"/>
      <c r="P42026" s="27"/>
      <c r="Q42026" s="16"/>
      <c r="U42026" s="27"/>
    </row>
    <row r="42027" spans="2:21" x14ac:dyDescent="0.25">
      <c r="B42027"/>
      <c r="C42027"/>
      <c r="D42027" s="13"/>
      <c r="E42027" s="13"/>
      <c r="K42027" s="23"/>
      <c r="O42027" s="21"/>
      <c r="P42027" s="27"/>
      <c r="Q42027" s="16"/>
      <c r="U42027" s="27"/>
    </row>
    <row r="42028" spans="2:21" x14ac:dyDescent="0.25">
      <c r="B42028"/>
      <c r="C42028"/>
      <c r="D42028" s="13"/>
      <c r="E42028" s="13"/>
      <c r="K42028" s="23"/>
      <c r="O42028" s="21"/>
      <c r="P42028" s="27"/>
      <c r="Q42028" s="16"/>
      <c r="U42028" s="27"/>
    </row>
    <row r="42029" spans="2:21" x14ac:dyDescent="0.25">
      <c r="B42029"/>
      <c r="C42029"/>
      <c r="D42029" s="13"/>
      <c r="E42029" s="13"/>
      <c r="K42029" s="23"/>
      <c r="O42029" s="21"/>
      <c r="P42029" s="27"/>
      <c r="Q42029" s="16"/>
      <c r="U42029" s="27"/>
    </row>
    <row r="42030" spans="2:21" x14ac:dyDescent="0.25">
      <c r="B42030"/>
      <c r="C42030"/>
      <c r="D42030" s="13"/>
      <c r="E42030" s="13"/>
      <c r="K42030" s="23"/>
      <c r="O42030" s="21"/>
      <c r="P42030" s="27"/>
      <c r="Q42030" s="16"/>
      <c r="U42030" s="27"/>
    </row>
    <row r="42031" spans="2:21" x14ac:dyDescent="0.25">
      <c r="B42031"/>
      <c r="C42031"/>
      <c r="D42031" s="13"/>
      <c r="E42031" s="13"/>
      <c r="K42031" s="23"/>
      <c r="O42031" s="21"/>
      <c r="P42031" s="27"/>
      <c r="Q42031" s="16"/>
      <c r="U42031" s="27"/>
    </row>
    <row r="42032" spans="2:21" x14ac:dyDescent="0.25">
      <c r="B42032"/>
      <c r="C42032"/>
      <c r="D42032" s="13"/>
      <c r="E42032" s="13"/>
      <c r="K42032" s="23"/>
      <c r="O42032" s="21"/>
      <c r="P42032" s="27"/>
      <c r="Q42032" s="16"/>
      <c r="U42032" s="27"/>
    </row>
    <row r="42033" spans="2:21" x14ac:dyDescent="0.25">
      <c r="B42033"/>
      <c r="C42033"/>
      <c r="D42033" s="13"/>
      <c r="E42033" s="13"/>
      <c r="K42033" s="23"/>
      <c r="O42033" s="21"/>
      <c r="P42033" s="27"/>
      <c r="Q42033" s="16"/>
      <c r="U42033" s="27"/>
    </row>
    <row r="42034" spans="2:21" x14ac:dyDescent="0.25">
      <c r="B42034"/>
      <c r="C42034"/>
      <c r="D42034" s="13"/>
      <c r="E42034" s="13"/>
      <c r="K42034" s="23"/>
      <c r="O42034" s="21"/>
      <c r="P42034" s="27"/>
      <c r="Q42034" s="16"/>
      <c r="U42034" s="27"/>
    </row>
    <row r="42035" spans="2:21" x14ac:dyDescent="0.25">
      <c r="B42035"/>
      <c r="C42035"/>
      <c r="D42035" s="13"/>
      <c r="E42035" s="13"/>
      <c r="K42035" s="23"/>
      <c r="O42035" s="21"/>
      <c r="P42035" s="27"/>
      <c r="Q42035" s="16"/>
      <c r="U42035" s="27"/>
    </row>
    <row r="42036" spans="2:21" x14ac:dyDescent="0.25">
      <c r="B42036"/>
      <c r="C42036"/>
      <c r="D42036" s="13"/>
      <c r="E42036" s="13"/>
      <c r="K42036" s="23"/>
      <c r="O42036" s="21"/>
      <c r="P42036" s="27"/>
      <c r="Q42036" s="16"/>
      <c r="U42036" s="27"/>
    </row>
    <row r="42037" spans="2:21" x14ac:dyDescent="0.25">
      <c r="B42037"/>
      <c r="C42037"/>
      <c r="D42037" s="13"/>
      <c r="E42037" s="13"/>
      <c r="K42037" s="23"/>
      <c r="O42037" s="21"/>
      <c r="P42037" s="27"/>
      <c r="Q42037" s="16"/>
      <c r="U42037" s="27"/>
    </row>
    <row r="42038" spans="2:21" x14ac:dyDescent="0.25">
      <c r="B42038"/>
      <c r="C42038"/>
      <c r="D42038" s="13"/>
      <c r="E42038" s="13"/>
      <c r="K42038" s="23"/>
      <c r="O42038" s="21"/>
      <c r="P42038" s="27"/>
      <c r="Q42038" s="16"/>
      <c r="U42038" s="27"/>
    </row>
    <row r="42039" spans="2:21" x14ac:dyDescent="0.25">
      <c r="B42039"/>
      <c r="C42039"/>
      <c r="D42039" s="13"/>
      <c r="E42039" s="13"/>
      <c r="K42039" s="23"/>
      <c r="O42039" s="21"/>
      <c r="P42039" s="27"/>
      <c r="Q42039" s="16"/>
      <c r="U42039" s="27"/>
    </row>
    <row r="42040" spans="2:21" x14ac:dyDescent="0.25">
      <c r="B42040"/>
      <c r="C42040"/>
      <c r="D42040" s="13"/>
      <c r="E42040" s="13"/>
      <c r="K42040" s="23"/>
      <c r="O42040" s="21"/>
      <c r="P42040" s="27"/>
      <c r="Q42040" s="16"/>
      <c r="U42040" s="27"/>
    </row>
    <row r="42041" spans="2:21" x14ac:dyDescent="0.25">
      <c r="B42041"/>
      <c r="C42041"/>
      <c r="D42041" s="13"/>
      <c r="E42041" s="13"/>
      <c r="K42041" s="23"/>
      <c r="O42041" s="21"/>
      <c r="P42041" s="27"/>
      <c r="Q42041" s="16"/>
      <c r="U42041" s="27"/>
    </row>
    <row r="42042" spans="2:21" x14ac:dyDescent="0.25">
      <c r="B42042"/>
      <c r="C42042"/>
      <c r="D42042" s="13"/>
      <c r="E42042" s="13"/>
      <c r="K42042" s="23"/>
      <c r="O42042" s="21"/>
      <c r="P42042" s="27"/>
      <c r="Q42042" s="16"/>
      <c r="U42042" s="27"/>
    </row>
    <row r="42043" spans="2:21" x14ac:dyDescent="0.25">
      <c r="B42043"/>
      <c r="C42043"/>
      <c r="D42043" s="13"/>
      <c r="E42043" s="13"/>
      <c r="K42043" s="23"/>
      <c r="O42043" s="21"/>
      <c r="P42043" s="27"/>
      <c r="Q42043" s="16"/>
      <c r="U42043" s="27"/>
    </row>
    <row r="42044" spans="2:21" x14ac:dyDescent="0.25">
      <c r="B42044"/>
      <c r="C42044"/>
      <c r="D42044" s="13"/>
      <c r="E42044" s="13"/>
      <c r="K42044" s="23"/>
      <c r="O42044" s="21"/>
      <c r="P42044" s="27"/>
      <c r="Q42044" s="16"/>
      <c r="U42044" s="27"/>
    </row>
    <row r="42045" spans="2:21" x14ac:dyDescent="0.25">
      <c r="B42045"/>
      <c r="C42045"/>
      <c r="D42045" s="13"/>
      <c r="E42045" s="13"/>
      <c r="K42045" s="23"/>
      <c r="O42045" s="21"/>
      <c r="P42045" s="27"/>
      <c r="Q42045" s="16"/>
      <c r="U42045" s="27"/>
    </row>
    <row r="42046" spans="2:21" x14ac:dyDescent="0.25">
      <c r="B42046"/>
      <c r="C42046"/>
      <c r="D42046" s="13"/>
      <c r="E42046" s="13"/>
      <c r="K42046" s="23"/>
      <c r="O42046" s="21"/>
      <c r="P42046" s="27"/>
      <c r="Q42046" s="16"/>
      <c r="U42046" s="27"/>
    </row>
    <row r="42047" spans="2:21" x14ac:dyDescent="0.25">
      <c r="B42047"/>
      <c r="C42047"/>
      <c r="D42047" s="13"/>
      <c r="E42047" s="13"/>
      <c r="K42047" s="23"/>
      <c r="O42047" s="21"/>
      <c r="P42047" s="27"/>
      <c r="Q42047" s="16"/>
      <c r="U42047" s="27"/>
    </row>
    <row r="42048" spans="2:21" x14ac:dyDescent="0.25">
      <c r="B42048"/>
      <c r="C42048"/>
      <c r="D42048" s="13"/>
      <c r="E42048" s="13"/>
      <c r="K42048" s="23"/>
      <c r="O42048" s="21"/>
      <c r="P42048" s="27"/>
      <c r="Q42048" s="16"/>
      <c r="U42048" s="27"/>
    </row>
    <row r="42049" spans="2:21" x14ac:dyDescent="0.25">
      <c r="B42049"/>
      <c r="C42049"/>
      <c r="D42049" s="13"/>
      <c r="E42049" s="13"/>
      <c r="K42049" s="23"/>
      <c r="O42049" s="21"/>
      <c r="P42049" s="27"/>
      <c r="Q42049" s="16"/>
      <c r="U42049" s="27"/>
    </row>
    <row r="42050" spans="2:21" x14ac:dyDescent="0.25">
      <c r="B42050"/>
      <c r="C42050"/>
      <c r="D42050" s="13"/>
      <c r="E42050" s="13"/>
      <c r="K42050" s="23"/>
      <c r="O42050" s="21"/>
      <c r="P42050" s="27"/>
      <c r="Q42050" s="16"/>
      <c r="U42050" s="27"/>
    </row>
    <row r="42051" spans="2:21" x14ac:dyDescent="0.25">
      <c r="B42051"/>
      <c r="C42051"/>
      <c r="D42051" s="13"/>
      <c r="E42051" s="13"/>
      <c r="K42051" s="23"/>
      <c r="O42051" s="21"/>
      <c r="P42051" s="27"/>
      <c r="Q42051" s="16"/>
      <c r="U42051" s="27"/>
    </row>
    <row r="42052" spans="2:21" x14ac:dyDescent="0.25">
      <c r="B42052"/>
      <c r="C42052"/>
      <c r="D42052" s="13"/>
      <c r="E42052" s="13"/>
      <c r="K42052" s="23"/>
      <c r="O42052" s="21"/>
      <c r="P42052" s="27"/>
      <c r="Q42052" s="16"/>
      <c r="U42052" s="27"/>
    </row>
    <row r="42053" spans="2:21" x14ac:dyDescent="0.25">
      <c r="B42053"/>
      <c r="C42053"/>
      <c r="D42053" s="13"/>
      <c r="E42053" s="13"/>
      <c r="K42053" s="23"/>
      <c r="O42053" s="21"/>
      <c r="P42053" s="27"/>
      <c r="Q42053" s="16"/>
      <c r="U42053" s="27"/>
    </row>
    <row r="42054" spans="2:21" x14ac:dyDescent="0.25">
      <c r="B42054"/>
      <c r="C42054"/>
      <c r="D42054" s="13"/>
      <c r="E42054" s="13"/>
      <c r="K42054" s="23"/>
      <c r="O42054" s="21"/>
      <c r="P42054" s="27"/>
      <c r="Q42054" s="16"/>
      <c r="U42054" s="27"/>
    </row>
    <row r="42055" spans="2:21" x14ac:dyDescent="0.25">
      <c r="B42055"/>
      <c r="C42055"/>
      <c r="D42055" s="13"/>
      <c r="E42055" s="13"/>
      <c r="K42055" s="23"/>
      <c r="O42055" s="21"/>
      <c r="P42055" s="27"/>
      <c r="Q42055" s="16"/>
      <c r="U42055" s="27"/>
    </row>
    <row r="42056" spans="2:21" x14ac:dyDescent="0.25">
      <c r="B42056"/>
      <c r="C42056"/>
      <c r="D42056" s="13"/>
      <c r="E42056" s="13"/>
      <c r="K42056" s="23"/>
      <c r="O42056" s="21"/>
      <c r="P42056" s="27"/>
      <c r="Q42056" s="16"/>
      <c r="U42056" s="27"/>
    </row>
    <row r="42057" spans="2:21" x14ac:dyDescent="0.25">
      <c r="B42057"/>
      <c r="C42057"/>
      <c r="D42057" s="13"/>
      <c r="E42057" s="13"/>
      <c r="K42057" s="23"/>
      <c r="O42057" s="21"/>
      <c r="P42057" s="27"/>
      <c r="Q42057" s="16"/>
      <c r="U42057" s="27"/>
    </row>
    <row r="42058" spans="2:21" x14ac:dyDescent="0.25">
      <c r="B42058"/>
      <c r="C42058"/>
      <c r="D42058" s="13"/>
      <c r="E42058" s="13"/>
      <c r="K42058" s="23"/>
      <c r="O42058" s="21"/>
      <c r="P42058" s="27"/>
      <c r="Q42058" s="16"/>
      <c r="U42058" s="27"/>
    </row>
    <row r="42059" spans="2:21" x14ac:dyDescent="0.25">
      <c r="B42059"/>
      <c r="C42059"/>
      <c r="D42059" s="13"/>
      <c r="E42059" s="13"/>
      <c r="K42059" s="23"/>
      <c r="O42059" s="21"/>
      <c r="P42059" s="27"/>
      <c r="Q42059" s="16"/>
      <c r="U42059" s="27"/>
    </row>
    <row r="42060" spans="2:21" x14ac:dyDescent="0.25">
      <c r="B42060"/>
      <c r="C42060"/>
      <c r="D42060" s="13"/>
      <c r="E42060" s="13"/>
      <c r="K42060" s="23"/>
      <c r="O42060" s="21"/>
      <c r="P42060" s="27"/>
      <c r="Q42060" s="16"/>
      <c r="U42060" s="27"/>
    </row>
    <row r="42061" spans="2:21" x14ac:dyDescent="0.25">
      <c r="B42061"/>
      <c r="C42061"/>
      <c r="D42061" s="13"/>
      <c r="E42061" s="13"/>
      <c r="K42061" s="23"/>
      <c r="O42061" s="21"/>
      <c r="P42061" s="27"/>
      <c r="Q42061" s="16"/>
      <c r="U42061" s="27"/>
    </row>
    <row r="42062" spans="2:21" x14ac:dyDescent="0.25">
      <c r="B42062"/>
      <c r="C42062"/>
      <c r="D42062" s="13"/>
      <c r="E42062" s="13"/>
      <c r="K42062" s="23"/>
      <c r="O42062" s="21"/>
      <c r="P42062" s="27"/>
      <c r="Q42062" s="16"/>
      <c r="U42062" s="27"/>
    </row>
    <row r="42063" spans="2:21" x14ac:dyDescent="0.25">
      <c r="B42063"/>
      <c r="C42063"/>
      <c r="D42063" s="13"/>
      <c r="E42063" s="13"/>
      <c r="K42063" s="23"/>
      <c r="O42063" s="21"/>
      <c r="P42063" s="27"/>
      <c r="Q42063" s="16"/>
      <c r="U42063" s="27"/>
    </row>
    <row r="42064" spans="2:21" x14ac:dyDescent="0.25">
      <c r="B42064"/>
      <c r="C42064"/>
      <c r="D42064" s="13"/>
      <c r="E42064" s="13"/>
      <c r="K42064" s="23"/>
      <c r="O42064" s="21"/>
      <c r="P42064" s="27"/>
      <c r="Q42064" s="16"/>
      <c r="U42064" s="27"/>
    </row>
    <row r="42065" spans="2:21" x14ac:dyDescent="0.25">
      <c r="B42065"/>
      <c r="C42065"/>
      <c r="D42065" s="13"/>
      <c r="E42065" s="13"/>
      <c r="K42065" s="23"/>
      <c r="O42065" s="21"/>
      <c r="P42065" s="27"/>
      <c r="Q42065" s="16"/>
      <c r="U42065" s="27"/>
    </row>
    <row r="42066" spans="2:21" x14ac:dyDescent="0.25">
      <c r="B42066"/>
      <c r="C42066"/>
      <c r="D42066" s="13"/>
      <c r="E42066" s="13"/>
      <c r="K42066" s="23"/>
      <c r="O42066" s="21"/>
      <c r="P42066" s="27"/>
      <c r="Q42066" s="16"/>
      <c r="U42066" s="27"/>
    </row>
    <row r="42067" spans="2:21" x14ac:dyDescent="0.25">
      <c r="B42067"/>
      <c r="C42067"/>
      <c r="D42067" s="13"/>
      <c r="E42067" s="13"/>
      <c r="K42067" s="23"/>
      <c r="O42067" s="21"/>
      <c r="P42067" s="27"/>
      <c r="Q42067" s="16"/>
      <c r="U42067" s="27"/>
    </row>
    <row r="42068" spans="2:21" x14ac:dyDescent="0.25">
      <c r="B42068"/>
      <c r="C42068"/>
      <c r="D42068" s="13"/>
      <c r="E42068" s="13"/>
      <c r="K42068" s="23"/>
      <c r="O42068" s="21"/>
      <c r="P42068" s="27"/>
      <c r="Q42068" s="16"/>
      <c r="U42068" s="27"/>
    </row>
    <row r="42069" spans="2:21" x14ac:dyDescent="0.25">
      <c r="B42069"/>
      <c r="C42069"/>
      <c r="D42069" s="13"/>
      <c r="E42069" s="13"/>
      <c r="K42069" s="23"/>
      <c r="O42069" s="21"/>
      <c r="P42069" s="27"/>
      <c r="Q42069" s="16"/>
      <c r="U42069" s="27"/>
    </row>
    <row r="42070" spans="2:21" x14ac:dyDescent="0.25">
      <c r="B42070"/>
      <c r="C42070"/>
      <c r="D42070" s="13"/>
      <c r="E42070" s="13"/>
      <c r="K42070" s="23"/>
      <c r="O42070" s="21"/>
      <c r="P42070" s="27"/>
      <c r="Q42070" s="16"/>
      <c r="U42070" s="27"/>
    </row>
    <row r="42071" spans="2:21" x14ac:dyDescent="0.25">
      <c r="B42071"/>
      <c r="C42071"/>
      <c r="D42071" s="13"/>
      <c r="E42071" s="13"/>
      <c r="K42071" s="23"/>
      <c r="O42071" s="21"/>
      <c r="P42071" s="27"/>
      <c r="Q42071" s="16"/>
      <c r="U42071" s="27"/>
    </row>
    <row r="42072" spans="2:21" x14ac:dyDescent="0.25">
      <c r="B42072"/>
      <c r="C42072"/>
      <c r="D42072" s="13"/>
      <c r="E42072" s="13"/>
      <c r="K42072" s="23"/>
      <c r="O42072" s="21"/>
      <c r="P42072" s="27"/>
      <c r="Q42072" s="16"/>
      <c r="U42072" s="27"/>
    </row>
    <row r="42073" spans="2:21" x14ac:dyDescent="0.25">
      <c r="B42073"/>
      <c r="C42073"/>
      <c r="D42073" s="13"/>
      <c r="E42073" s="13"/>
      <c r="K42073" s="23"/>
      <c r="O42073" s="21"/>
      <c r="P42073" s="27"/>
      <c r="Q42073" s="16"/>
      <c r="U42073" s="27"/>
    </row>
    <row r="42074" spans="2:21" x14ac:dyDescent="0.25">
      <c r="B42074"/>
      <c r="C42074"/>
      <c r="D42074" s="13"/>
      <c r="E42074" s="13"/>
      <c r="K42074" s="23"/>
      <c r="O42074" s="21"/>
      <c r="P42074" s="27"/>
      <c r="Q42074" s="16"/>
      <c r="U42074" s="27"/>
    </row>
    <row r="42075" spans="2:21" x14ac:dyDescent="0.25">
      <c r="B42075"/>
      <c r="C42075"/>
      <c r="D42075" s="13"/>
      <c r="E42075" s="13"/>
      <c r="K42075" s="23"/>
      <c r="O42075" s="21"/>
      <c r="P42075" s="27"/>
      <c r="Q42075" s="16"/>
      <c r="U42075" s="27"/>
    </row>
    <row r="42076" spans="2:21" x14ac:dyDescent="0.25">
      <c r="B42076"/>
      <c r="C42076"/>
      <c r="D42076" s="13"/>
      <c r="E42076" s="13"/>
      <c r="K42076" s="23"/>
      <c r="O42076" s="21"/>
      <c r="P42076" s="27"/>
      <c r="Q42076" s="16"/>
      <c r="U42076" s="27"/>
    </row>
    <row r="42077" spans="2:21" x14ac:dyDescent="0.25">
      <c r="B42077"/>
      <c r="C42077"/>
      <c r="D42077" s="13"/>
      <c r="E42077" s="13"/>
      <c r="K42077" s="23"/>
      <c r="O42077" s="21"/>
      <c r="P42077" s="27"/>
      <c r="Q42077" s="16"/>
      <c r="U42077" s="27"/>
    </row>
    <row r="42078" spans="2:21" x14ac:dyDescent="0.25">
      <c r="B42078"/>
      <c r="C42078"/>
      <c r="D42078" s="13"/>
      <c r="E42078" s="13"/>
      <c r="K42078" s="23"/>
      <c r="O42078" s="21"/>
      <c r="P42078" s="27"/>
      <c r="Q42078" s="16"/>
      <c r="U42078" s="27"/>
    </row>
    <row r="42079" spans="2:21" x14ac:dyDescent="0.25">
      <c r="B42079"/>
      <c r="C42079"/>
      <c r="D42079" s="13"/>
      <c r="E42079" s="13"/>
      <c r="K42079" s="23"/>
      <c r="O42079" s="21"/>
      <c r="P42079" s="27"/>
      <c r="Q42079" s="16"/>
      <c r="U42079" s="27"/>
    </row>
    <row r="42080" spans="2:21" x14ac:dyDescent="0.25">
      <c r="B42080"/>
      <c r="C42080"/>
      <c r="D42080" s="13"/>
      <c r="E42080" s="13"/>
      <c r="K42080" s="23"/>
      <c r="O42080" s="21"/>
      <c r="P42080" s="27"/>
      <c r="Q42080" s="16"/>
      <c r="U42080" s="27"/>
    </row>
    <row r="42081" spans="2:21" x14ac:dyDescent="0.25">
      <c r="B42081"/>
      <c r="C42081"/>
      <c r="D42081" s="13"/>
      <c r="E42081" s="13"/>
      <c r="K42081" s="23"/>
      <c r="O42081" s="21"/>
      <c r="P42081" s="27"/>
      <c r="Q42081" s="16"/>
      <c r="U42081" s="27"/>
    </row>
    <row r="42082" spans="2:21" x14ac:dyDescent="0.25">
      <c r="B42082"/>
      <c r="C42082"/>
      <c r="D42082" s="13"/>
      <c r="E42082" s="13"/>
      <c r="K42082" s="23"/>
      <c r="O42082" s="21"/>
      <c r="P42082" s="27"/>
      <c r="Q42082" s="16"/>
      <c r="U42082" s="27"/>
    </row>
    <row r="42083" spans="2:21" x14ac:dyDescent="0.25">
      <c r="B42083"/>
      <c r="C42083"/>
      <c r="D42083" s="13"/>
      <c r="E42083" s="13"/>
      <c r="K42083" s="23"/>
      <c r="O42083" s="21"/>
      <c r="P42083" s="27"/>
      <c r="Q42083" s="16"/>
      <c r="U42083" s="27"/>
    </row>
    <row r="42084" spans="2:21" x14ac:dyDescent="0.25">
      <c r="B42084"/>
      <c r="C42084"/>
      <c r="D42084" s="13"/>
      <c r="E42084" s="13"/>
      <c r="K42084" s="23"/>
      <c r="O42084" s="21"/>
      <c r="P42084" s="27"/>
      <c r="Q42084" s="16"/>
      <c r="U42084" s="27"/>
    </row>
    <row r="42085" spans="2:21" x14ac:dyDescent="0.25">
      <c r="B42085"/>
      <c r="C42085"/>
      <c r="D42085" s="13"/>
      <c r="E42085" s="13"/>
      <c r="K42085" s="23"/>
      <c r="O42085" s="21"/>
      <c r="P42085" s="27"/>
      <c r="Q42085" s="16"/>
      <c r="U42085" s="27"/>
    </row>
    <row r="42086" spans="2:21" x14ac:dyDescent="0.25">
      <c r="B42086"/>
      <c r="C42086"/>
      <c r="D42086" s="13"/>
      <c r="E42086" s="13"/>
      <c r="K42086" s="23"/>
      <c r="O42086" s="21"/>
      <c r="P42086" s="27"/>
      <c r="Q42086" s="16"/>
      <c r="U42086" s="27"/>
    </row>
    <row r="42087" spans="2:21" x14ac:dyDescent="0.25">
      <c r="B42087"/>
      <c r="C42087"/>
      <c r="D42087" s="13"/>
      <c r="E42087" s="13"/>
      <c r="K42087" s="23"/>
      <c r="O42087" s="21"/>
      <c r="P42087" s="27"/>
      <c r="Q42087" s="16"/>
      <c r="U42087" s="27"/>
    </row>
    <row r="42088" spans="2:21" x14ac:dyDescent="0.25">
      <c r="B42088"/>
      <c r="C42088"/>
      <c r="D42088" s="13"/>
      <c r="E42088" s="13"/>
      <c r="K42088" s="23"/>
      <c r="O42088" s="21"/>
      <c r="P42088" s="27"/>
      <c r="Q42088" s="16"/>
      <c r="U42088" s="27"/>
    </row>
    <row r="42089" spans="2:21" x14ac:dyDescent="0.25">
      <c r="B42089"/>
      <c r="C42089"/>
      <c r="D42089" s="13"/>
      <c r="E42089" s="13"/>
      <c r="K42089" s="23"/>
      <c r="O42089" s="21"/>
      <c r="P42089" s="27"/>
      <c r="Q42089" s="16"/>
      <c r="U42089" s="27"/>
    </row>
    <row r="42090" spans="2:21" x14ac:dyDescent="0.25">
      <c r="B42090"/>
      <c r="C42090"/>
      <c r="D42090" s="13"/>
      <c r="E42090" s="13"/>
      <c r="K42090" s="23"/>
      <c r="O42090" s="21"/>
      <c r="P42090" s="27"/>
      <c r="Q42090" s="16"/>
      <c r="U42090" s="27"/>
    </row>
    <row r="42091" spans="2:21" x14ac:dyDescent="0.25">
      <c r="B42091"/>
      <c r="C42091"/>
      <c r="D42091" s="13"/>
      <c r="E42091" s="13"/>
      <c r="K42091" s="23"/>
      <c r="O42091" s="21"/>
      <c r="P42091" s="27"/>
      <c r="Q42091" s="16"/>
      <c r="U42091" s="27"/>
    </row>
    <row r="42092" spans="2:21" x14ac:dyDescent="0.25">
      <c r="B42092"/>
      <c r="C42092"/>
      <c r="D42092" s="13"/>
      <c r="E42092" s="13"/>
      <c r="K42092" s="23"/>
      <c r="O42092" s="21"/>
      <c r="P42092" s="27"/>
      <c r="Q42092" s="16"/>
      <c r="U42092" s="27"/>
    </row>
    <row r="42093" spans="2:21" x14ac:dyDescent="0.25">
      <c r="B42093"/>
      <c r="C42093"/>
      <c r="D42093" s="13"/>
      <c r="E42093" s="13"/>
      <c r="K42093" s="23"/>
      <c r="O42093" s="21"/>
      <c r="P42093" s="27"/>
      <c r="Q42093" s="16"/>
      <c r="U42093" s="27"/>
    </row>
    <row r="42094" spans="2:21" x14ac:dyDescent="0.25">
      <c r="B42094"/>
      <c r="C42094"/>
      <c r="D42094" s="13"/>
      <c r="E42094" s="13"/>
      <c r="K42094" s="23"/>
      <c r="O42094" s="21"/>
      <c r="P42094" s="27"/>
      <c r="Q42094" s="16"/>
      <c r="U42094" s="27"/>
    </row>
    <row r="42095" spans="2:21" x14ac:dyDescent="0.25">
      <c r="B42095"/>
      <c r="C42095"/>
      <c r="D42095" s="13"/>
      <c r="E42095" s="13"/>
      <c r="K42095" s="23"/>
      <c r="O42095" s="21"/>
      <c r="P42095" s="27"/>
      <c r="Q42095" s="16"/>
      <c r="U42095" s="27"/>
    </row>
    <row r="42096" spans="2:21" x14ac:dyDescent="0.25">
      <c r="B42096"/>
      <c r="C42096"/>
      <c r="D42096" s="13"/>
      <c r="E42096" s="13"/>
      <c r="K42096" s="23"/>
      <c r="O42096" s="21"/>
      <c r="P42096" s="27"/>
      <c r="Q42096" s="16"/>
      <c r="U42096" s="27"/>
    </row>
    <row r="42097" spans="2:21" x14ac:dyDescent="0.25">
      <c r="B42097"/>
      <c r="C42097"/>
      <c r="D42097" s="13"/>
      <c r="E42097" s="13"/>
      <c r="K42097" s="23"/>
      <c r="O42097" s="21"/>
      <c r="P42097" s="27"/>
      <c r="Q42097" s="16"/>
      <c r="U42097" s="27"/>
    </row>
    <row r="42098" spans="2:21" x14ac:dyDescent="0.25">
      <c r="B42098"/>
      <c r="C42098"/>
      <c r="D42098" s="13"/>
      <c r="E42098" s="13"/>
      <c r="K42098" s="23"/>
      <c r="O42098" s="21"/>
      <c r="P42098" s="27"/>
      <c r="Q42098" s="16"/>
      <c r="U42098" s="27"/>
    </row>
    <row r="42099" spans="2:21" x14ac:dyDescent="0.25">
      <c r="B42099"/>
      <c r="C42099"/>
      <c r="D42099" s="13"/>
      <c r="E42099" s="13"/>
      <c r="K42099" s="23"/>
      <c r="O42099" s="21"/>
      <c r="P42099" s="27"/>
      <c r="Q42099" s="16"/>
      <c r="U42099" s="27"/>
    </row>
    <row r="42100" spans="2:21" x14ac:dyDescent="0.25">
      <c r="B42100"/>
      <c r="C42100"/>
      <c r="D42100" s="13"/>
      <c r="E42100" s="13"/>
      <c r="K42100" s="23"/>
      <c r="O42100" s="21"/>
      <c r="P42100" s="27"/>
      <c r="Q42100" s="16"/>
      <c r="U42100" s="27"/>
    </row>
    <row r="42101" spans="2:21" x14ac:dyDescent="0.25">
      <c r="B42101"/>
      <c r="C42101"/>
      <c r="D42101" s="13"/>
      <c r="E42101" s="13"/>
      <c r="K42101" s="23"/>
      <c r="O42101" s="21"/>
      <c r="P42101" s="27"/>
      <c r="Q42101" s="16"/>
      <c r="U42101" s="27"/>
    </row>
    <row r="42102" spans="2:21" x14ac:dyDescent="0.25">
      <c r="B42102"/>
      <c r="C42102"/>
      <c r="D42102" s="13"/>
      <c r="E42102" s="13"/>
      <c r="K42102" s="23"/>
      <c r="O42102" s="21"/>
      <c r="P42102" s="27"/>
      <c r="Q42102" s="16"/>
      <c r="U42102" s="27"/>
    </row>
    <row r="42103" spans="2:21" x14ac:dyDescent="0.25">
      <c r="B42103"/>
      <c r="C42103"/>
      <c r="D42103" s="13"/>
      <c r="E42103" s="13"/>
      <c r="K42103" s="23"/>
      <c r="O42103" s="21"/>
      <c r="P42103" s="27"/>
      <c r="Q42103" s="16"/>
      <c r="U42103" s="27"/>
    </row>
    <row r="42104" spans="2:21" x14ac:dyDescent="0.25">
      <c r="B42104"/>
      <c r="C42104"/>
      <c r="D42104" s="13"/>
      <c r="E42104" s="13"/>
      <c r="K42104" s="23"/>
      <c r="O42104" s="21"/>
      <c r="P42104" s="27"/>
      <c r="Q42104" s="16"/>
      <c r="U42104" s="27"/>
    </row>
    <row r="42105" spans="2:21" x14ac:dyDescent="0.25">
      <c r="B42105"/>
      <c r="C42105"/>
      <c r="D42105" s="13"/>
      <c r="E42105" s="13"/>
      <c r="K42105" s="23"/>
      <c r="O42105" s="21"/>
      <c r="P42105" s="27"/>
      <c r="Q42105" s="16"/>
      <c r="U42105" s="27"/>
    </row>
    <row r="42106" spans="2:21" x14ac:dyDescent="0.25">
      <c r="B42106"/>
      <c r="C42106"/>
      <c r="D42106" s="13"/>
      <c r="E42106" s="13"/>
      <c r="K42106" s="23"/>
      <c r="O42106" s="21"/>
      <c r="P42106" s="27"/>
      <c r="Q42106" s="16"/>
      <c r="U42106" s="27"/>
    </row>
    <row r="42107" spans="2:21" x14ac:dyDescent="0.25">
      <c r="B42107"/>
      <c r="C42107"/>
      <c r="D42107" s="13"/>
      <c r="E42107" s="13"/>
      <c r="K42107" s="23"/>
      <c r="O42107" s="21"/>
      <c r="P42107" s="27"/>
      <c r="Q42107" s="16"/>
      <c r="U42107" s="27"/>
    </row>
    <row r="42108" spans="2:21" x14ac:dyDescent="0.25">
      <c r="B42108"/>
      <c r="C42108"/>
      <c r="D42108" s="13"/>
      <c r="E42108" s="13"/>
      <c r="K42108" s="23"/>
      <c r="O42108" s="21"/>
      <c r="P42108" s="27"/>
      <c r="Q42108" s="16"/>
      <c r="U42108" s="27"/>
    </row>
    <row r="42109" spans="2:21" x14ac:dyDescent="0.25">
      <c r="B42109"/>
      <c r="C42109"/>
      <c r="D42109" s="13"/>
      <c r="E42109" s="13"/>
      <c r="K42109" s="23"/>
      <c r="O42109" s="21"/>
      <c r="P42109" s="27"/>
      <c r="Q42109" s="16"/>
      <c r="U42109" s="27"/>
    </row>
    <row r="42110" spans="2:21" x14ac:dyDescent="0.25">
      <c r="B42110"/>
      <c r="C42110"/>
      <c r="D42110" s="13"/>
      <c r="E42110" s="13"/>
      <c r="K42110" s="23"/>
      <c r="O42110" s="21"/>
      <c r="P42110" s="27"/>
      <c r="Q42110" s="16"/>
      <c r="U42110" s="27"/>
    </row>
    <row r="42111" spans="2:21" x14ac:dyDescent="0.25">
      <c r="B42111"/>
      <c r="C42111"/>
      <c r="D42111" s="13"/>
      <c r="E42111" s="13"/>
      <c r="K42111" s="23"/>
      <c r="O42111" s="21"/>
      <c r="P42111" s="27"/>
      <c r="Q42111" s="16"/>
      <c r="U42111" s="27"/>
    </row>
    <row r="42112" spans="2:21" x14ac:dyDescent="0.25">
      <c r="B42112"/>
      <c r="C42112"/>
      <c r="D42112" s="13"/>
      <c r="E42112" s="13"/>
      <c r="K42112" s="23"/>
      <c r="O42112" s="21"/>
      <c r="P42112" s="27"/>
      <c r="Q42112" s="16"/>
      <c r="U42112" s="27"/>
    </row>
    <row r="42113" spans="2:21" x14ac:dyDescent="0.25">
      <c r="B42113"/>
      <c r="C42113"/>
      <c r="D42113" s="13"/>
      <c r="E42113" s="13"/>
      <c r="K42113" s="23"/>
      <c r="O42113" s="21"/>
      <c r="P42113" s="27"/>
      <c r="Q42113" s="16"/>
      <c r="U42113" s="27"/>
    </row>
    <row r="42114" spans="2:21" x14ac:dyDescent="0.25">
      <c r="B42114"/>
      <c r="C42114"/>
      <c r="D42114" s="13"/>
      <c r="E42114" s="13"/>
      <c r="K42114" s="23"/>
      <c r="O42114" s="21"/>
      <c r="P42114" s="27"/>
      <c r="Q42114" s="16"/>
      <c r="U42114" s="27"/>
    </row>
    <row r="42115" spans="2:21" x14ac:dyDescent="0.25">
      <c r="B42115"/>
      <c r="C42115"/>
      <c r="D42115" s="13"/>
      <c r="E42115" s="13"/>
      <c r="K42115" s="23"/>
      <c r="O42115" s="21"/>
      <c r="P42115" s="27"/>
      <c r="Q42115" s="16"/>
      <c r="U42115" s="27"/>
    </row>
    <row r="42116" spans="2:21" x14ac:dyDescent="0.25">
      <c r="B42116"/>
      <c r="C42116"/>
      <c r="D42116" s="13"/>
      <c r="E42116" s="13"/>
      <c r="K42116" s="23"/>
      <c r="O42116" s="21"/>
      <c r="P42116" s="27"/>
      <c r="Q42116" s="16"/>
      <c r="U42116" s="27"/>
    </row>
    <row r="42117" spans="2:21" x14ac:dyDescent="0.25">
      <c r="B42117"/>
      <c r="C42117"/>
      <c r="D42117" s="13"/>
      <c r="E42117" s="13"/>
      <c r="K42117" s="23"/>
      <c r="O42117" s="21"/>
      <c r="P42117" s="27"/>
      <c r="Q42117" s="16"/>
      <c r="U42117" s="27"/>
    </row>
    <row r="42118" spans="2:21" x14ac:dyDescent="0.25">
      <c r="B42118"/>
      <c r="C42118"/>
      <c r="D42118" s="13"/>
      <c r="E42118" s="13"/>
      <c r="K42118" s="23"/>
      <c r="O42118" s="21"/>
      <c r="P42118" s="27"/>
      <c r="Q42118" s="16"/>
      <c r="U42118" s="27"/>
    </row>
    <row r="42119" spans="2:21" x14ac:dyDescent="0.25">
      <c r="B42119"/>
      <c r="C42119"/>
      <c r="D42119" s="13"/>
      <c r="E42119" s="13"/>
      <c r="K42119" s="23"/>
      <c r="O42119" s="21"/>
      <c r="P42119" s="27"/>
      <c r="Q42119" s="16"/>
      <c r="U42119" s="27"/>
    </row>
    <row r="42120" spans="2:21" x14ac:dyDescent="0.25">
      <c r="B42120"/>
      <c r="C42120"/>
      <c r="D42120" s="13"/>
      <c r="E42120" s="13"/>
      <c r="K42120" s="23"/>
      <c r="O42120" s="21"/>
      <c r="P42120" s="27"/>
      <c r="Q42120" s="16"/>
      <c r="U42120" s="27"/>
    </row>
    <row r="42121" spans="2:21" x14ac:dyDescent="0.25">
      <c r="B42121"/>
      <c r="C42121"/>
      <c r="D42121" s="13"/>
      <c r="E42121" s="13"/>
      <c r="K42121" s="23"/>
      <c r="O42121" s="21"/>
      <c r="P42121" s="27"/>
      <c r="Q42121" s="16"/>
      <c r="U42121" s="27"/>
    </row>
    <row r="42122" spans="2:21" x14ac:dyDescent="0.25">
      <c r="B42122"/>
      <c r="C42122"/>
      <c r="D42122" s="13"/>
      <c r="E42122" s="13"/>
      <c r="K42122" s="23"/>
      <c r="O42122" s="21"/>
      <c r="P42122" s="27"/>
      <c r="Q42122" s="16"/>
      <c r="U42122" s="27"/>
    </row>
    <row r="42123" spans="2:21" x14ac:dyDescent="0.25">
      <c r="B42123"/>
      <c r="C42123"/>
      <c r="D42123" s="13"/>
      <c r="E42123" s="13"/>
      <c r="K42123" s="23"/>
      <c r="O42123" s="21"/>
      <c r="P42123" s="27"/>
      <c r="Q42123" s="16"/>
      <c r="U42123" s="27"/>
    </row>
    <row r="42124" spans="2:21" x14ac:dyDescent="0.25">
      <c r="B42124"/>
      <c r="C42124"/>
      <c r="D42124" s="13"/>
      <c r="E42124" s="13"/>
      <c r="K42124" s="23"/>
      <c r="O42124" s="21"/>
      <c r="P42124" s="27"/>
      <c r="Q42124" s="16"/>
      <c r="U42124" s="27"/>
    </row>
    <row r="42125" spans="2:21" x14ac:dyDescent="0.25">
      <c r="B42125"/>
      <c r="C42125"/>
      <c r="D42125" s="13"/>
      <c r="E42125" s="13"/>
      <c r="K42125" s="23"/>
      <c r="O42125" s="21"/>
      <c r="P42125" s="27"/>
      <c r="Q42125" s="16"/>
      <c r="U42125" s="27"/>
    </row>
    <row r="42126" spans="2:21" x14ac:dyDescent="0.25">
      <c r="B42126"/>
      <c r="C42126"/>
      <c r="D42126" s="13"/>
      <c r="E42126" s="13"/>
      <c r="K42126" s="23"/>
      <c r="O42126" s="21"/>
      <c r="P42126" s="27"/>
      <c r="Q42126" s="16"/>
      <c r="U42126" s="27"/>
    </row>
    <row r="42127" spans="2:21" x14ac:dyDescent="0.25">
      <c r="B42127"/>
      <c r="C42127"/>
      <c r="D42127" s="13"/>
      <c r="E42127" s="13"/>
      <c r="K42127" s="23"/>
      <c r="O42127" s="21"/>
      <c r="P42127" s="27"/>
      <c r="Q42127" s="16"/>
      <c r="U42127" s="27"/>
    </row>
    <row r="42128" spans="2:21" x14ac:dyDescent="0.25">
      <c r="B42128"/>
      <c r="C42128"/>
      <c r="D42128" s="13"/>
      <c r="E42128" s="13"/>
      <c r="K42128" s="23"/>
      <c r="O42128" s="21"/>
      <c r="P42128" s="27"/>
      <c r="Q42128" s="16"/>
      <c r="U42128" s="27"/>
    </row>
    <row r="42129" spans="2:21" x14ac:dyDescent="0.25">
      <c r="B42129"/>
      <c r="C42129"/>
      <c r="D42129" s="13"/>
      <c r="E42129" s="13"/>
      <c r="K42129" s="23"/>
      <c r="O42129" s="21"/>
      <c r="P42129" s="27"/>
      <c r="Q42129" s="16"/>
      <c r="U42129" s="27"/>
    </row>
    <row r="42130" spans="2:21" x14ac:dyDescent="0.25">
      <c r="B42130"/>
      <c r="C42130"/>
      <c r="D42130" s="13"/>
      <c r="E42130" s="13"/>
      <c r="K42130" s="23"/>
      <c r="O42130" s="21"/>
      <c r="P42130" s="27"/>
      <c r="Q42130" s="16"/>
      <c r="U42130" s="27"/>
    </row>
    <row r="42131" spans="2:21" x14ac:dyDescent="0.25">
      <c r="B42131"/>
      <c r="C42131"/>
      <c r="D42131" s="13"/>
      <c r="E42131" s="13"/>
      <c r="K42131" s="23"/>
      <c r="O42131" s="21"/>
      <c r="P42131" s="27"/>
      <c r="Q42131" s="16"/>
      <c r="U42131" s="27"/>
    </row>
    <row r="42132" spans="2:21" x14ac:dyDescent="0.25">
      <c r="B42132"/>
      <c r="C42132"/>
      <c r="D42132" s="13"/>
      <c r="E42132" s="13"/>
      <c r="K42132" s="23"/>
      <c r="O42132" s="21"/>
      <c r="P42132" s="27"/>
      <c r="Q42132" s="16"/>
      <c r="U42132" s="27"/>
    </row>
    <row r="42133" spans="2:21" x14ac:dyDescent="0.25">
      <c r="B42133"/>
      <c r="C42133"/>
      <c r="D42133" s="13"/>
      <c r="E42133" s="13"/>
      <c r="K42133" s="23"/>
      <c r="O42133" s="21"/>
      <c r="P42133" s="27"/>
      <c r="Q42133" s="16"/>
      <c r="U42133" s="27"/>
    </row>
    <row r="42134" spans="2:21" x14ac:dyDescent="0.25">
      <c r="B42134"/>
      <c r="C42134"/>
      <c r="D42134" s="13"/>
      <c r="E42134" s="13"/>
      <c r="K42134" s="23"/>
      <c r="O42134" s="21"/>
      <c r="P42134" s="27"/>
      <c r="Q42134" s="16"/>
      <c r="U42134" s="27"/>
    </row>
    <row r="42135" spans="2:21" x14ac:dyDescent="0.25">
      <c r="B42135"/>
      <c r="C42135"/>
      <c r="D42135" s="13"/>
      <c r="E42135" s="13"/>
      <c r="K42135" s="23"/>
      <c r="O42135" s="21"/>
      <c r="P42135" s="27"/>
      <c r="Q42135" s="16"/>
      <c r="U42135" s="27"/>
    </row>
    <row r="42136" spans="2:21" x14ac:dyDescent="0.25">
      <c r="B42136"/>
      <c r="C42136"/>
      <c r="D42136" s="13"/>
      <c r="E42136" s="13"/>
      <c r="K42136" s="23"/>
      <c r="O42136" s="21"/>
      <c r="P42136" s="27"/>
      <c r="Q42136" s="16"/>
      <c r="U42136" s="27"/>
    </row>
    <row r="42137" spans="2:21" x14ac:dyDescent="0.25">
      <c r="B42137"/>
      <c r="C42137"/>
      <c r="D42137" s="13"/>
      <c r="E42137" s="13"/>
      <c r="K42137" s="23"/>
      <c r="O42137" s="21"/>
      <c r="P42137" s="27"/>
      <c r="Q42137" s="16"/>
      <c r="U42137" s="27"/>
    </row>
    <row r="42138" spans="2:21" x14ac:dyDescent="0.25">
      <c r="B42138"/>
      <c r="C42138"/>
      <c r="D42138" s="13"/>
      <c r="E42138" s="13"/>
      <c r="K42138" s="23"/>
      <c r="O42138" s="21"/>
      <c r="P42138" s="27"/>
      <c r="Q42138" s="16"/>
      <c r="U42138" s="27"/>
    </row>
    <row r="42139" spans="2:21" x14ac:dyDescent="0.25">
      <c r="B42139"/>
      <c r="C42139"/>
      <c r="D42139" s="13"/>
      <c r="E42139" s="13"/>
      <c r="K42139" s="23"/>
      <c r="O42139" s="21"/>
      <c r="P42139" s="27"/>
      <c r="Q42139" s="16"/>
      <c r="U42139" s="27"/>
    </row>
    <row r="42140" spans="2:21" x14ac:dyDescent="0.25">
      <c r="B42140"/>
      <c r="C42140"/>
      <c r="D42140" s="13"/>
      <c r="E42140" s="13"/>
      <c r="K42140" s="23"/>
      <c r="O42140" s="21"/>
      <c r="P42140" s="27"/>
      <c r="Q42140" s="16"/>
      <c r="U42140" s="27"/>
    </row>
    <row r="42141" spans="2:21" x14ac:dyDescent="0.25">
      <c r="B42141"/>
      <c r="C42141"/>
      <c r="D42141" s="13"/>
      <c r="E42141" s="13"/>
      <c r="K42141" s="23"/>
      <c r="O42141" s="21"/>
      <c r="P42141" s="27"/>
      <c r="Q42141" s="16"/>
      <c r="U42141" s="27"/>
    </row>
    <row r="42142" spans="2:21" x14ac:dyDescent="0.25">
      <c r="B42142"/>
      <c r="C42142"/>
      <c r="D42142" s="13"/>
      <c r="E42142" s="13"/>
      <c r="K42142" s="23"/>
      <c r="O42142" s="21"/>
      <c r="P42142" s="27"/>
      <c r="Q42142" s="16"/>
      <c r="U42142" s="27"/>
    </row>
    <row r="42143" spans="2:21" x14ac:dyDescent="0.25">
      <c r="B42143"/>
      <c r="C42143"/>
      <c r="D42143" s="13"/>
      <c r="E42143" s="13"/>
      <c r="K42143" s="23"/>
      <c r="O42143" s="21"/>
      <c r="P42143" s="27"/>
      <c r="Q42143" s="16"/>
      <c r="U42143" s="27"/>
    </row>
    <row r="42144" spans="2:21" x14ac:dyDescent="0.25">
      <c r="B42144"/>
      <c r="C42144"/>
      <c r="D42144" s="13"/>
      <c r="E42144" s="13"/>
      <c r="K42144" s="23"/>
      <c r="O42144" s="21"/>
      <c r="P42144" s="27"/>
      <c r="Q42144" s="16"/>
      <c r="U42144" s="27"/>
    </row>
    <row r="42145" spans="2:21" x14ac:dyDescent="0.25">
      <c r="B42145"/>
      <c r="C42145"/>
      <c r="D42145" s="13"/>
      <c r="E42145" s="13"/>
      <c r="K42145" s="23"/>
      <c r="O42145" s="21"/>
      <c r="P42145" s="27"/>
      <c r="Q42145" s="16"/>
      <c r="U42145" s="27"/>
    </row>
    <row r="42146" spans="2:21" x14ac:dyDescent="0.25">
      <c r="B42146"/>
      <c r="C42146"/>
      <c r="D42146" s="13"/>
      <c r="E42146" s="13"/>
      <c r="K42146" s="23"/>
      <c r="O42146" s="21"/>
      <c r="P42146" s="27"/>
      <c r="Q42146" s="16"/>
      <c r="U42146" s="27"/>
    </row>
    <row r="42147" spans="2:21" x14ac:dyDescent="0.25">
      <c r="B42147"/>
      <c r="C42147"/>
      <c r="D42147" s="13"/>
      <c r="E42147" s="13"/>
      <c r="K42147" s="23"/>
      <c r="O42147" s="21"/>
      <c r="P42147" s="27"/>
      <c r="Q42147" s="16"/>
      <c r="U42147" s="27"/>
    </row>
    <row r="42148" spans="2:21" x14ac:dyDescent="0.25">
      <c r="B42148"/>
      <c r="C42148"/>
      <c r="D42148" s="13"/>
      <c r="E42148" s="13"/>
      <c r="K42148" s="23"/>
      <c r="O42148" s="21"/>
      <c r="P42148" s="27"/>
      <c r="Q42148" s="16"/>
      <c r="U42148" s="27"/>
    </row>
    <row r="42149" spans="2:21" x14ac:dyDescent="0.25">
      <c r="B42149"/>
      <c r="C42149"/>
      <c r="D42149" s="13"/>
      <c r="E42149" s="13"/>
      <c r="K42149" s="23"/>
      <c r="O42149" s="21"/>
      <c r="P42149" s="27"/>
      <c r="Q42149" s="16"/>
      <c r="U42149" s="27"/>
    </row>
    <row r="42150" spans="2:21" x14ac:dyDescent="0.25">
      <c r="B42150"/>
      <c r="C42150"/>
      <c r="D42150" s="13"/>
      <c r="E42150" s="13"/>
      <c r="K42150" s="23"/>
      <c r="O42150" s="21"/>
      <c r="P42150" s="27"/>
      <c r="Q42150" s="16"/>
      <c r="U42150" s="27"/>
    </row>
    <row r="42151" spans="2:21" x14ac:dyDescent="0.25">
      <c r="B42151"/>
      <c r="C42151"/>
      <c r="D42151" s="13"/>
      <c r="E42151" s="13"/>
      <c r="K42151" s="23"/>
      <c r="O42151" s="21"/>
      <c r="P42151" s="27"/>
      <c r="Q42151" s="16"/>
      <c r="U42151" s="27"/>
    </row>
    <row r="42152" spans="2:21" x14ac:dyDescent="0.25">
      <c r="B42152"/>
      <c r="C42152"/>
      <c r="D42152" s="13"/>
      <c r="E42152" s="13"/>
      <c r="K42152" s="23"/>
      <c r="O42152" s="21"/>
      <c r="P42152" s="27"/>
      <c r="Q42152" s="16"/>
      <c r="U42152" s="27"/>
    </row>
    <row r="42153" spans="2:21" x14ac:dyDescent="0.25">
      <c r="B42153"/>
      <c r="C42153"/>
      <c r="D42153" s="13"/>
      <c r="E42153" s="13"/>
      <c r="K42153" s="23"/>
      <c r="O42153" s="21"/>
      <c r="P42153" s="27"/>
      <c r="Q42153" s="16"/>
      <c r="U42153" s="27"/>
    </row>
    <row r="42154" spans="2:21" x14ac:dyDescent="0.25">
      <c r="B42154"/>
      <c r="C42154"/>
      <c r="D42154" s="13"/>
      <c r="E42154" s="13"/>
      <c r="K42154" s="23"/>
      <c r="O42154" s="21"/>
      <c r="P42154" s="27"/>
      <c r="Q42154" s="16"/>
      <c r="U42154" s="27"/>
    </row>
    <row r="42155" spans="2:21" x14ac:dyDescent="0.25">
      <c r="B42155"/>
      <c r="C42155"/>
      <c r="D42155" s="13"/>
      <c r="E42155" s="13"/>
      <c r="K42155" s="23"/>
      <c r="O42155" s="21"/>
      <c r="P42155" s="27"/>
      <c r="Q42155" s="16"/>
      <c r="U42155" s="27"/>
    </row>
    <row r="42156" spans="2:21" x14ac:dyDescent="0.25">
      <c r="B42156"/>
      <c r="C42156"/>
      <c r="D42156" s="13"/>
      <c r="E42156" s="13"/>
      <c r="K42156" s="23"/>
      <c r="O42156" s="21"/>
      <c r="P42156" s="27"/>
      <c r="Q42156" s="16"/>
      <c r="U42156" s="27"/>
    </row>
    <row r="42157" spans="2:21" x14ac:dyDescent="0.25">
      <c r="B42157"/>
      <c r="C42157"/>
      <c r="D42157" s="13"/>
      <c r="E42157" s="13"/>
      <c r="K42157" s="23"/>
      <c r="O42157" s="21"/>
      <c r="P42157" s="27"/>
      <c r="Q42157" s="16"/>
      <c r="U42157" s="27"/>
    </row>
    <row r="42158" spans="2:21" x14ac:dyDescent="0.25">
      <c r="B42158"/>
      <c r="C42158"/>
      <c r="D42158" s="13"/>
      <c r="E42158" s="13"/>
      <c r="K42158" s="23"/>
      <c r="O42158" s="21"/>
      <c r="P42158" s="27"/>
      <c r="Q42158" s="16"/>
      <c r="U42158" s="27"/>
    </row>
    <row r="42159" spans="2:21" x14ac:dyDescent="0.25">
      <c r="B42159"/>
      <c r="C42159"/>
      <c r="D42159" s="13"/>
      <c r="E42159" s="13"/>
      <c r="K42159" s="23"/>
      <c r="O42159" s="21"/>
      <c r="P42159" s="27"/>
      <c r="Q42159" s="16"/>
      <c r="U42159" s="27"/>
    </row>
    <row r="42160" spans="2:21" x14ac:dyDescent="0.25">
      <c r="B42160"/>
      <c r="C42160"/>
      <c r="D42160" s="13"/>
      <c r="E42160" s="13"/>
      <c r="K42160" s="23"/>
      <c r="O42160" s="21"/>
      <c r="P42160" s="27"/>
      <c r="Q42160" s="16"/>
      <c r="U42160" s="27"/>
    </row>
    <row r="42161" spans="2:21" x14ac:dyDescent="0.25">
      <c r="B42161"/>
      <c r="C42161"/>
      <c r="D42161" s="13"/>
      <c r="E42161" s="13"/>
      <c r="K42161" s="23"/>
      <c r="O42161" s="21"/>
      <c r="P42161" s="27"/>
      <c r="Q42161" s="16"/>
      <c r="U42161" s="27"/>
    </row>
    <row r="42162" spans="2:21" x14ac:dyDescent="0.25">
      <c r="B42162"/>
      <c r="C42162"/>
      <c r="D42162" s="13"/>
      <c r="E42162" s="13"/>
      <c r="K42162" s="23"/>
      <c r="O42162" s="21"/>
      <c r="P42162" s="27"/>
      <c r="Q42162" s="16"/>
      <c r="U42162" s="27"/>
    </row>
    <row r="42163" spans="2:21" x14ac:dyDescent="0.25">
      <c r="B42163"/>
      <c r="C42163"/>
      <c r="D42163" s="13"/>
      <c r="E42163" s="13"/>
      <c r="K42163" s="23"/>
      <c r="O42163" s="21"/>
      <c r="P42163" s="27"/>
      <c r="Q42163" s="16"/>
      <c r="U42163" s="27"/>
    </row>
    <row r="42164" spans="2:21" x14ac:dyDescent="0.25">
      <c r="B42164"/>
      <c r="C42164"/>
      <c r="D42164" s="13"/>
      <c r="E42164" s="13"/>
      <c r="K42164" s="23"/>
      <c r="O42164" s="21"/>
      <c r="P42164" s="27"/>
      <c r="Q42164" s="16"/>
      <c r="U42164" s="27"/>
    </row>
    <row r="42165" spans="2:21" x14ac:dyDescent="0.25">
      <c r="B42165"/>
      <c r="C42165"/>
      <c r="D42165" s="13"/>
      <c r="E42165" s="13"/>
      <c r="K42165" s="23"/>
      <c r="O42165" s="21"/>
      <c r="P42165" s="27"/>
      <c r="Q42165" s="16"/>
      <c r="U42165" s="27"/>
    </row>
    <row r="42166" spans="2:21" x14ac:dyDescent="0.25">
      <c r="B42166"/>
      <c r="C42166"/>
      <c r="D42166" s="13"/>
      <c r="E42166" s="13"/>
      <c r="K42166" s="23"/>
      <c r="O42166" s="21"/>
      <c r="P42166" s="27"/>
      <c r="Q42166" s="16"/>
      <c r="U42166" s="27"/>
    </row>
    <row r="42167" spans="2:21" x14ac:dyDescent="0.25">
      <c r="B42167"/>
      <c r="C42167"/>
      <c r="D42167" s="13"/>
      <c r="E42167" s="13"/>
      <c r="K42167" s="23"/>
      <c r="O42167" s="21"/>
      <c r="P42167" s="27"/>
      <c r="Q42167" s="16"/>
      <c r="U42167" s="27"/>
    </row>
    <row r="42168" spans="2:21" x14ac:dyDescent="0.25">
      <c r="B42168"/>
      <c r="C42168"/>
      <c r="D42168" s="13"/>
      <c r="E42168" s="13"/>
      <c r="K42168" s="23"/>
      <c r="O42168" s="21"/>
      <c r="P42168" s="27"/>
      <c r="Q42168" s="16"/>
      <c r="U42168" s="27"/>
    </row>
    <row r="42169" spans="2:21" x14ac:dyDescent="0.25">
      <c r="B42169"/>
      <c r="C42169"/>
      <c r="D42169" s="13"/>
      <c r="E42169" s="13"/>
      <c r="K42169" s="23"/>
      <c r="O42169" s="21"/>
      <c r="P42169" s="27"/>
      <c r="Q42169" s="16"/>
      <c r="U42169" s="27"/>
    </row>
    <row r="42170" spans="2:21" x14ac:dyDescent="0.25">
      <c r="B42170"/>
      <c r="C42170"/>
      <c r="D42170" s="13"/>
      <c r="E42170" s="13"/>
      <c r="K42170" s="23"/>
      <c r="O42170" s="21"/>
      <c r="P42170" s="27"/>
      <c r="Q42170" s="16"/>
      <c r="U42170" s="27"/>
    </row>
    <row r="42171" spans="2:21" x14ac:dyDescent="0.25">
      <c r="B42171"/>
      <c r="C42171"/>
      <c r="D42171" s="13"/>
      <c r="E42171" s="13"/>
      <c r="K42171" s="23"/>
      <c r="O42171" s="21"/>
      <c r="P42171" s="27"/>
      <c r="Q42171" s="16"/>
      <c r="U42171" s="27"/>
    </row>
    <row r="42172" spans="2:21" x14ac:dyDescent="0.25">
      <c r="B42172"/>
      <c r="C42172"/>
      <c r="D42172" s="13"/>
      <c r="E42172" s="13"/>
      <c r="K42172" s="23"/>
      <c r="O42172" s="21"/>
      <c r="P42172" s="27"/>
      <c r="Q42172" s="16"/>
      <c r="U42172" s="27"/>
    </row>
    <row r="42173" spans="2:21" x14ac:dyDescent="0.25">
      <c r="B42173"/>
      <c r="C42173"/>
      <c r="D42173" s="13"/>
      <c r="E42173" s="13"/>
      <c r="K42173" s="23"/>
      <c r="O42173" s="21"/>
      <c r="P42173" s="27"/>
      <c r="Q42173" s="16"/>
      <c r="U42173" s="27"/>
    </row>
    <row r="42174" spans="2:21" x14ac:dyDescent="0.25">
      <c r="B42174"/>
      <c r="C42174"/>
      <c r="D42174" s="13"/>
      <c r="E42174" s="13"/>
      <c r="K42174" s="23"/>
      <c r="O42174" s="21"/>
      <c r="P42174" s="27"/>
      <c r="Q42174" s="16"/>
      <c r="U42174" s="27"/>
    </row>
    <row r="42175" spans="2:21" x14ac:dyDescent="0.25">
      <c r="B42175"/>
      <c r="C42175"/>
      <c r="D42175" s="13"/>
      <c r="E42175" s="13"/>
      <c r="K42175" s="23"/>
      <c r="O42175" s="21"/>
      <c r="P42175" s="27"/>
      <c r="Q42175" s="16"/>
      <c r="U42175" s="27"/>
    </row>
    <row r="42176" spans="2:21" x14ac:dyDescent="0.25">
      <c r="B42176"/>
      <c r="C42176"/>
      <c r="D42176" s="13"/>
      <c r="E42176" s="13"/>
      <c r="K42176" s="23"/>
      <c r="O42176" s="21"/>
      <c r="P42176" s="27"/>
      <c r="Q42176" s="16"/>
      <c r="U42176" s="27"/>
    </row>
    <row r="42177" spans="2:21" x14ac:dyDescent="0.25">
      <c r="B42177"/>
      <c r="C42177"/>
      <c r="D42177" s="13"/>
      <c r="E42177" s="13"/>
      <c r="K42177" s="23"/>
      <c r="O42177" s="21"/>
      <c r="P42177" s="27"/>
      <c r="Q42177" s="16"/>
      <c r="U42177" s="27"/>
    </row>
    <row r="42178" spans="2:21" x14ac:dyDescent="0.25">
      <c r="B42178"/>
      <c r="C42178"/>
      <c r="D42178" s="13"/>
      <c r="E42178" s="13"/>
      <c r="K42178" s="23"/>
      <c r="O42178" s="21"/>
      <c r="P42178" s="27"/>
      <c r="Q42178" s="16"/>
      <c r="U42178" s="27"/>
    </row>
    <row r="42179" spans="2:21" x14ac:dyDescent="0.25">
      <c r="B42179"/>
      <c r="C42179"/>
      <c r="D42179" s="13"/>
      <c r="E42179" s="13"/>
      <c r="K42179" s="23"/>
      <c r="O42179" s="21"/>
      <c r="P42179" s="27"/>
      <c r="Q42179" s="16"/>
      <c r="U42179" s="27"/>
    </row>
    <row r="42180" spans="2:21" x14ac:dyDescent="0.25">
      <c r="B42180"/>
      <c r="C42180"/>
      <c r="D42180" s="13"/>
      <c r="E42180" s="13"/>
      <c r="K42180" s="23"/>
      <c r="O42180" s="21"/>
      <c r="P42180" s="27"/>
      <c r="Q42180" s="16"/>
      <c r="U42180" s="27"/>
    </row>
    <row r="42181" spans="2:21" x14ac:dyDescent="0.25">
      <c r="B42181"/>
      <c r="C42181"/>
      <c r="D42181" s="13"/>
      <c r="E42181" s="13"/>
      <c r="K42181" s="23"/>
      <c r="O42181" s="21"/>
      <c r="P42181" s="27"/>
      <c r="Q42181" s="16"/>
      <c r="U42181" s="27"/>
    </row>
    <row r="42182" spans="2:21" x14ac:dyDescent="0.25">
      <c r="B42182"/>
      <c r="C42182"/>
      <c r="D42182" s="13"/>
      <c r="E42182" s="13"/>
      <c r="K42182" s="23"/>
      <c r="O42182" s="21"/>
      <c r="P42182" s="27"/>
      <c r="Q42182" s="16"/>
      <c r="U42182" s="27"/>
    </row>
    <row r="42183" spans="2:21" x14ac:dyDescent="0.25">
      <c r="B42183"/>
      <c r="C42183"/>
      <c r="D42183" s="13"/>
      <c r="E42183" s="13"/>
      <c r="K42183" s="23"/>
      <c r="O42183" s="21"/>
      <c r="P42183" s="27"/>
      <c r="Q42183" s="16"/>
      <c r="U42183" s="27"/>
    </row>
    <row r="42184" spans="2:21" x14ac:dyDescent="0.25">
      <c r="B42184"/>
      <c r="C42184"/>
      <c r="D42184" s="13"/>
      <c r="E42184" s="13"/>
      <c r="K42184" s="23"/>
      <c r="O42184" s="21"/>
      <c r="P42184" s="27"/>
      <c r="Q42184" s="16"/>
      <c r="U42184" s="27"/>
    </row>
    <row r="42185" spans="2:21" x14ac:dyDescent="0.25">
      <c r="B42185"/>
      <c r="C42185"/>
      <c r="D42185" s="13"/>
      <c r="E42185" s="13"/>
      <c r="K42185" s="23"/>
      <c r="O42185" s="21"/>
      <c r="P42185" s="27"/>
      <c r="Q42185" s="16"/>
      <c r="U42185" s="27"/>
    </row>
    <row r="42186" spans="2:21" x14ac:dyDescent="0.25">
      <c r="B42186"/>
      <c r="C42186"/>
      <c r="D42186" s="13"/>
      <c r="E42186" s="13"/>
      <c r="K42186" s="23"/>
      <c r="O42186" s="21"/>
      <c r="P42186" s="27"/>
      <c r="Q42186" s="16"/>
      <c r="U42186" s="27"/>
    </row>
    <row r="42187" spans="2:21" x14ac:dyDescent="0.25">
      <c r="B42187"/>
      <c r="C42187"/>
      <c r="D42187" s="13"/>
      <c r="E42187" s="13"/>
      <c r="K42187" s="23"/>
      <c r="O42187" s="21"/>
      <c r="P42187" s="27"/>
      <c r="Q42187" s="16"/>
      <c r="U42187" s="27"/>
    </row>
    <row r="42188" spans="2:21" x14ac:dyDescent="0.25">
      <c r="B42188"/>
      <c r="C42188"/>
      <c r="D42188" s="13"/>
      <c r="E42188" s="13"/>
      <c r="K42188" s="23"/>
      <c r="O42188" s="21"/>
      <c r="P42188" s="27"/>
      <c r="Q42188" s="16"/>
      <c r="U42188" s="27"/>
    </row>
    <row r="42189" spans="2:21" x14ac:dyDescent="0.25">
      <c r="B42189"/>
      <c r="C42189"/>
      <c r="D42189" s="13"/>
      <c r="E42189" s="13"/>
      <c r="K42189" s="23"/>
      <c r="O42189" s="21"/>
      <c r="P42189" s="27"/>
      <c r="Q42189" s="16"/>
      <c r="U42189" s="27"/>
    </row>
    <row r="42190" spans="2:21" x14ac:dyDescent="0.25">
      <c r="B42190"/>
      <c r="C42190"/>
      <c r="D42190" s="13"/>
      <c r="E42190" s="13"/>
      <c r="K42190" s="23"/>
      <c r="O42190" s="21"/>
      <c r="P42190" s="27"/>
      <c r="Q42190" s="16"/>
      <c r="U42190" s="27"/>
    </row>
    <row r="42191" spans="2:21" x14ac:dyDescent="0.25">
      <c r="B42191"/>
      <c r="C42191"/>
      <c r="D42191" s="13"/>
      <c r="E42191" s="13"/>
      <c r="K42191" s="23"/>
      <c r="O42191" s="21"/>
      <c r="P42191" s="27"/>
      <c r="Q42191" s="16"/>
      <c r="U42191" s="27"/>
    </row>
    <row r="42192" spans="2:21" x14ac:dyDescent="0.25">
      <c r="B42192"/>
      <c r="C42192"/>
      <c r="D42192" s="13"/>
      <c r="E42192" s="13"/>
      <c r="K42192" s="23"/>
      <c r="O42192" s="21"/>
      <c r="P42192" s="27"/>
      <c r="Q42192" s="16"/>
      <c r="U42192" s="27"/>
    </row>
    <row r="42193" spans="2:21" x14ac:dyDescent="0.25">
      <c r="B42193"/>
      <c r="C42193"/>
      <c r="D42193" s="13"/>
      <c r="E42193" s="13"/>
      <c r="K42193" s="23"/>
      <c r="O42193" s="21"/>
      <c r="P42193" s="27"/>
      <c r="Q42193" s="16"/>
      <c r="U42193" s="27"/>
    </row>
    <row r="42194" spans="2:21" x14ac:dyDescent="0.25">
      <c r="B42194"/>
      <c r="C42194"/>
      <c r="D42194" s="13"/>
      <c r="E42194" s="13"/>
      <c r="K42194" s="23"/>
      <c r="O42194" s="21"/>
      <c r="P42194" s="27"/>
      <c r="Q42194" s="16"/>
      <c r="U42194" s="27"/>
    </row>
    <row r="42195" spans="2:21" x14ac:dyDescent="0.25">
      <c r="B42195"/>
      <c r="C42195"/>
      <c r="D42195" s="13"/>
      <c r="E42195" s="13"/>
      <c r="K42195" s="23"/>
      <c r="O42195" s="21"/>
      <c r="P42195" s="27"/>
      <c r="Q42195" s="16"/>
      <c r="U42195" s="27"/>
    </row>
    <row r="42196" spans="2:21" x14ac:dyDescent="0.25">
      <c r="B42196"/>
      <c r="C42196"/>
      <c r="D42196" s="13"/>
      <c r="E42196" s="13"/>
      <c r="K42196" s="23"/>
      <c r="O42196" s="21"/>
      <c r="P42196" s="27"/>
      <c r="Q42196" s="16"/>
      <c r="U42196" s="27"/>
    </row>
    <row r="42197" spans="2:21" x14ac:dyDescent="0.25">
      <c r="B42197"/>
      <c r="C42197"/>
      <c r="D42197" s="13"/>
      <c r="E42197" s="13"/>
      <c r="K42197" s="23"/>
      <c r="O42197" s="21"/>
      <c r="P42197" s="27"/>
      <c r="Q42197" s="16"/>
      <c r="U42197" s="27"/>
    </row>
    <row r="42198" spans="2:21" x14ac:dyDescent="0.25">
      <c r="B42198"/>
      <c r="C42198"/>
      <c r="D42198" s="13"/>
      <c r="E42198" s="13"/>
      <c r="K42198" s="23"/>
      <c r="O42198" s="21"/>
      <c r="P42198" s="27"/>
      <c r="Q42198" s="16"/>
      <c r="U42198" s="27"/>
    </row>
    <row r="42199" spans="2:21" x14ac:dyDescent="0.25">
      <c r="B42199"/>
      <c r="C42199"/>
      <c r="D42199" s="13"/>
      <c r="E42199" s="13"/>
      <c r="K42199" s="23"/>
      <c r="O42199" s="21"/>
      <c r="P42199" s="27"/>
      <c r="Q42199" s="16"/>
      <c r="U42199" s="27"/>
    </row>
    <row r="42200" spans="2:21" x14ac:dyDescent="0.25">
      <c r="B42200"/>
      <c r="C42200"/>
      <c r="D42200" s="13"/>
      <c r="E42200" s="13"/>
      <c r="K42200" s="23"/>
      <c r="O42200" s="21"/>
      <c r="P42200" s="27"/>
      <c r="Q42200" s="16"/>
      <c r="U42200" s="27"/>
    </row>
    <row r="42201" spans="2:21" x14ac:dyDescent="0.25">
      <c r="B42201"/>
      <c r="C42201"/>
      <c r="D42201" s="13"/>
      <c r="E42201" s="13"/>
      <c r="K42201" s="23"/>
      <c r="O42201" s="21"/>
      <c r="P42201" s="27"/>
      <c r="Q42201" s="16"/>
      <c r="U42201" s="27"/>
    </row>
    <row r="42202" spans="2:21" x14ac:dyDescent="0.25">
      <c r="B42202"/>
      <c r="C42202"/>
      <c r="D42202" s="13"/>
      <c r="E42202" s="13"/>
      <c r="K42202" s="23"/>
      <c r="O42202" s="21"/>
      <c r="P42202" s="27"/>
      <c r="Q42202" s="16"/>
      <c r="U42202" s="27"/>
    </row>
    <row r="42203" spans="2:21" x14ac:dyDescent="0.25">
      <c r="B42203"/>
      <c r="C42203"/>
      <c r="D42203" s="13"/>
      <c r="E42203" s="13"/>
      <c r="K42203" s="23"/>
      <c r="O42203" s="21"/>
      <c r="P42203" s="27"/>
      <c r="Q42203" s="16"/>
      <c r="U42203" s="27"/>
    </row>
    <row r="42204" spans="2:21" x14ac:dyDescent="0.25">
      <c r="B42204"/>
      <c r="C42204"/>
      <c r="D42204" s="13"/>
      <c r="E42204" s="13"/>
      <c r="K42204" s="23"/>
      <c r="O42204" s="21"/>
      <c r="P42204" s="27"/>
      <c r="Q42204" s="16"/>
      <c r="U42204" s="27"/>
    </row>
    <row r="42205" spans="2:21" x14ac:dyDescent="0.25">
      <c r="B42205"/>
      <c r="C42205"/>
      <c r="D42205" s="13"/>
      <c r="E42205" s="13"/>
      <c r="K42205" s="23"/>
      <c r="O42205" s="21"/>
      <c r="P42205" s="27"/>
      <c r="Q42205" s="16"/>
      <c r="U42205" s="27"/>
    </row>
    <row r="42206" spans="2:21" x14ac:dyDescent="0.25">
      <c r="B42206"/>
      <c r="C42206"/>
      <c r="D42206" s="13"/>
      <c r="E42206" s="13"/>
      <c r="K42206" s="23"/>
      <c r="O42206" s="21"/>
      <c r="P42206" s="27"/>
      <c r="Q42206" s="16"/>
      <c r="U42206" s="27"/>
    </row>
    <row r="42207" spans="2:21" x14ac:dyDescent="0.25">
      <c r="B42207"/>
      <c r="C42207"/>
      <c r="D42207" s="13"/>
      <c r="E42207" s="13"/>
      <c r="K42207" s="23"/>
      <c r="O42207" s="21"/>
      <c r="P42207" s="27"/>
      <c r="Q42207" s="16"/>
      <c r="U42207" s="27"/>
    </row>
    <row r="42208" spans="2:21" x14ac:dyDescent="0.25">
      <c r="B42208"/>
      <c r="C42208"/>
      <c r="D42208" s="13"/>
      <c r="E42208" s="13"/>
      <c r="K42208" s="23"/>
      <c r="O42208" s="21"/>
      <c r="P42208" s="27"/>
      <c r="Q42208" s="16"/>
      <c r="U42208" s="27"/>
    </row>
    <row r="42209" spans="2:21" x14ac:dyDescent="0.25">
      <c r="B42209"/>
      <c r="C42209"/>
      <c r="D42209" s="13"/>
      <c r="E42209" s="13"/>
      <c r="K42209" s="23"/>
      <c r="O42209" s="21"/>
      <c r="P42209" s="27"/>
      <c r="Q42209" s="16"/>
      <c r="U42209" s="27"/>
    </row>
    <row r="42210" spans="2:21" x14ac:dyDescent="0.25">
      <c r="B42210"/>
      <c r="C42210"/>
      <c r="D42210" s="13"/>
      <c r="E42210" s="13"/>
      <c r="K42210" s="23"/>
      <c r="O42210" s="21"/>
      <c r="P42210" s="27"/>
      <c r="Q42210" s="16"/>
      <c r="U42210" s="27"/>
    </row>
    <row r="42211" spans="2:21" x14ac:dyDescent="0.25">
      <c r="B42211"/>
      <c r="C42211"/>
      <c r="D42211" s="13"/>
      <c r="E42211" s="13"/>
      <c r="K42211" s="23"/>
      <c r="O42211" s="21"/>
      <c r="P42211" s="27"/>
      <c r="Q42211" s="16"/>
      <c r="U42211" s="27"/>
    </row>
    <row r="42212" spans="2:21" x14ac:dyDescent="0.25">
      <c r="B42212"/>
      <c r="C42212"/>
      <c r="D42212" s="13"/>
      <c r="E42212" s="13"/>
      <c r="K42212" s="23"/>
      <c r="O42212" s="21"/>
      <c r="P42212" s="27"/>
      <c r="Q42212" s="16"/>
      <c r="U42212" s="27"/>
    </row>
    <row r="42213" spans="2:21" x14ac:dyDescent="0.25">
      <c r="B42213"/>
      <c r="C42213"/>
      <c r="D42213" s="13"/>
      <c r="E42213" s="13"/>
      <c r="K42213" s="23"/>
      <c r="O42213" s="21"/>
      <c r="P42213" s="27"/>
      <c r="Q42213" s="16"/>
      <c r="U42213" s="27"/>
    </row>
    <row r="42214" spans="2:21" x14ac:dyDescent="0.25">
      <c r="B42214"/>
      <c r="C42214"/>
      <c r="D42214" s="13"/>
      <c r="E42214" s="13"/>
      <c r="K42214" s="23"/>
      <c r="O42214" s="21"/>
      <c r="P42214" s="27"/>
      <c r="Q42214" s="16"/>
      <c r="U42214" s="27"/>
    </row>
    <row r="42215" spans="2:21" x14ac:dyDescent="0.25">
      <c r="B42215"/>
      <c r="C42215"/>
      <c r="D42215" s="13"/>
      <c r="E42215" s="13"/>
      <c r="K42215" s="23"/>
      <c r="O42215" s="21"/>
      <c r="P42215" s="27"/>
      <c r="Q42215" s="16"/>
      <c r="U42215" s="27"/>
    </row>
    <row r="42216" spans="2:21" x14ac:dyDescent="0.25">
      <c r="B42216"/>
      <c r="C42216"/>
      <c r="D42216" s="13"/>
      <c r="E42216" s="13"/>
      <c r="K42216" s="23"/>
      <c r="O42216" s="21"/>
      <c r="P42216" s="27"/>
      <c r="Q42216" s="16"/>
      <c r="U42216" s="27"/>
    </row>
    <row r="42217" spans="2:21" x14ac:dyDescent="0.25">
      <c r="B42217"/>
      <c r="C42217"/>
      <c r="D42217" s="13"/>
      <c r="E42217" s="13"/>
      <c r="K42217" s="23"/>
      <c r="O42217" s="21"/>
      <c r="P42217" s="27"/>
      <c r="Q42217" s="16"/>
      <c r="U42217" s="27"/>
    </row>
    <row r="42218" spans="2:21" x14ac:dyDescent="0.25">
      <c r="B42218"/>
      <c r="C42218"/>
      <c r="D42218" s="13"/>
      <c r="E42218" s="13"/>
      <c r="K42218" s="23"/>
      <c r="O42218" s="21"/>
      <c r="P42218" s="27"/>
      <c r="Q42218" s="16"/>
      <c r="U42218" s="27"/>
    </row>
    <row r="42219" spans="2:21" x14ac:dyDescent="0.25">
      <c r="B42219"/>
      <c r="C42219"/>
      <c r="D42219" s="13"/>
      <c r="E42219" s="13"/>
      <c r="K42219" s="23"/>
      <c r="O42219" s="21"/>
      <c r="P42219" s="27"/>
      <c r="Q42219" s="16"/>
      <c r="U42219" s="27"/>
    </row>
    <row r="42220" spans="2:21" x14ac:dyDescent="0.25">
      <c r="B42220"/>
      <c r="C42220"/>
      <c r="D42220" s="13"/>
      <c r="E42220" s="13"/>
      <c r="K42220" s="23"/>
      <c r="O42220" s="21"/>
      <c r="P42220" s="27"/>
      <c r="Q42220" s="16"/>
      <c r="U42220" s="27"/>
    </row>
    <row r="42221" spans="2:21" x14ac:dyDescent="0.25">
      <c r="B42221"/>
      <c r="C42221"/>
      <c r="D42221" s="13"/>
      <c r="E42221" s="13"/>
      <c r="K42221" s="23"/>
      <c r="O42221" s="21"/>
      <c r="P42221" s="27"/>
      <c r="Q42221" s="16"/>
      <c r="U42221" s="27"/>
    </row>
    <row r="42222" spans="2:21" x14ac:dyDescent="0.25">
      <c r="B42222"/>
      <c r="C42222"/>
      <c r="D42222" s="13"/>
      <c r="E42222" s="13"/>
      <c r="K42222" s="23"/>
      <c r="O42222" s="21"/>
      <c r="P42222" s="27"/>
      <c r="Q42222" s="16"/>
      <c r="U42222" s="27"/>
    </row>
    <row r="42223" spans="2:21" x14ac:dyDescent="0.25">
      <c r="B42223"/>
      <c r="C42223"/>
      <c r="D42223" s="13"/>
      <c r="E42223" s="13"/>
      <c r="K42223" s="23"/>
      <c r="O42223" s="21"/>
      <c r="P42223" s="27"/>
      <c r="Q42223" s="16"/>
      <c r="U42223" s="27"/>
    </row>
    <row r="42224" spans="2:21" x14ac:dyDescent="0.25">
      <c r="B42224"/>
      <c r="C42224"/>
      <c r="D42224" s="13"/>
      <c r="E42224" s="13"/>
      <c r="K42224" s="23"/>
      <c r="O42224" s="21"/>
      <c r="P42224" s="27"/>
      <c r="Q42224" s="16"/>
      <c r="U42224" s="27"/>
    </row>
    <row r="42225" spans="2:21" x14ac:dyDescent="0.25">
      <c r="B42225"/>
      <c r="C42225"/>
      <c r="D42225" s="13"/>
      <c r="E42225" s="13"/>
      <c r="K42225" s="23"/>
      <c r="O42225" s="21"/>
      <c r="P42225" s="27"/>
      <c r="Q42225" s="16"/>
      <c r="U42225" s="27"/>
    </row>
    <row r="42226" spans="2:21" x14ac:dyDescent="0.25">
      <c r="B42226"/>
      <c r="C42226"/>
      <c r="D42226" s="13"/>
      <c r="E42226" s="13"/>
      <c r="K42226" s="23"/>
      <c r="O42226" s="21"/>
      <c r="P42226" s="27"/>
      <c r="Q42226" s="16"/>
      <c r="U42226" s="27"/>
    </row>
    <row r="42227" spans="2:21" x14ac:dyDescent="0.25">
      <c r="B42227"/>
      <c r="C42227"/>
      <c r="D42227" s="13"/>
      <c r="E42227" s="13"/>
      <c r="K42227" s="23"/>
      <c r="O42227" s="21"/>
      <c r="P42227" s="27"/>
      <c r="Q42227" s="16"/>
      <c r="U42227" s="27"/>
    </row>
    <row r="42228" spans="2:21" x14ac:dyDescent="0.25">
      <c r="B42228"/>
      <c r="C42228"/>
      <c r="D42228" s="13"/>
      <c r="E42228" s="13"/>
      <c r="K42228" s="23"/>
      <c r="O42228" s="21"/>
      <c r="P42228" s="27"/>
      <c r="Q42228" s="16"/>
      <c r="U42228" s="27"/>
    </row>
    <row r="42229" spans="2:21" x14ac:dyDescent="0.25">
      <c r="B42229"/>
      <c r="C42229"/>
      <c r="D42229" s="13"/>
      <c r="E42229" s="13"/>
      <c r="K42229" s="23"/>
      <c r="O42229" s="21"/>
      <c r="P42229" s="27"/>
      <c r="Q42229" s="16"/>
      <c r="U42229" s="27"/>
    </row>
    <row r="42230" spans="2:21" x14ac:dyDescent="0.25">
      <c r="B42230"/>
      <c r="C42230"/>
      <c r="D42230" s="13"/>
      <c r="E42230" s="13"/>
      <c r="K42230" s="23"/>
      <c r="O42230" s="21"/>
      <c r="P42230" s="27"/>
      <c r="Q42230" s="16"/>
      <c r="U42230" s="27"/>
    </row>
    <row r="42231" spans="2:21" x14ac:dyDescent="0.25">
      <c r="B42231"/>
      <c r="C42231"/>
      <c r="D42231" s="13"/>
      <c r="E42231" s="13"/>
      <c r="K42231" s="23"/>
      <c r="O42231" s="21"/>
      <c r="P42231" s="27"/>
      <c r="Q42231" s="16"/>
      <c r="U42231" s="27"/>
    </row>
    <row r="42232" spans="2:21" x14ac:dyDescent="0.25">
      <c r="B42232"/>
      <c r="C42232"/>
      <c r="D42232" s="13"/>
      <c r="E42232" s="13"/>
      <c r="K42232" s="23"/>
      <c r="O42232" s="21"/>
      <c r="P42232" s="27"/>
      <c r="Q42232" s="16"/>
      <c r="U42232" s="27"/>
    </row>
    <row r="42233" spans="2:21" x14ac:dyDescent="0.25">
      <c r="B42233"/>
      <c r="C42233"/>
      <c r="D42233" s="13"/>
      <c r="E42233" s="13"/>
      <c r="K42233" s="23"/>
      <c r="O42233" s="21"/>
      <c r="P42233" s="27"/>
      <c r="Q42233" s="16"/>
      <c r="U42233" s="27"/>
    </row>
    <row r="42234" spans="2:21" x14ac:dyDescent="0.25">
      <c r="B42234"/>
      <c r="C42234"/>
      <c r="D42234" s="13"/>
      <c r="E42234" s="13"/>
      <c r="K42234" s="23"/>
      <c r="O42234" s="21"/>
      <c r="P42234" s="27"/>
      <c r="Q42234" s="16"/>
      <c r="U42234" s="27"/>
    </row>
    <row r="42235" spans="2:21" x14ac:dyDescent="0.25">
      <c r="B42235"/>
      <c r="C42235"/>
      <c r="D42235" s="13"/>
      <c r="E42235" s="13"/>
      <c r="K42235" s="23"/>
      <c r="O42235" s="21"/>
      <c r="P42235" s="27"/>
      <c r="Q42235" s="16"/>
      <c r="U42235" s="27"/>
    </row>
    <row r="42236" spans="2:21" x14ac:dyDescent="0.25">
      <c r="B42236"/>
      <c r="C42236"/>
      <c r="D42236" s="13"/>
      <c r="E42236" s="13"/>
      <c r="K42236" s="23"/>
      <c r="O42236" s="21"/>
      <c r="P42236" s="27"/>
      <c r="Q42236" s="16"/>
      <c r="U42236" s="27"/>
    </row>
    <row r="42237" spans="2:21" x14ac:dyDescent="0.25">
      <c r="B42237"/>
      <c r="C42237"/>
      <c r="D42237" s="13"/>
      <c r="E42237" s="13"/>
      <c r="K42237" s="23"/>
      <c r="O42237" s="21"/>
      <c r="P42237" s="27"/>
      <c r="Q42237" s="16"/>
      <c r="U42237" s="27"/>
    </row>
    <row r="42238" spans="2:21" x14ac:dyDescent="0.25">
      <c r="B42238"/>
      <c r="C42238"/>
      <c r="D42238" s="13"/>
      <c r="E42238" s="13"/>
      <c r="K42238" s="23"/>
      <c r="O42238" s="21"/>
      <c r="P42238" s="27"/>
      <c r="Q42238" s="16"/>
      <c r="U42238" s="27"/>
    </row>
    <row r="42239" spans="2:21" x14ac:dyDescent="0.25">
      <c r="B42239"/>
      <c r="C42239"/>
      <c r="D42239" s="13"/>
      <c r="E42239" s="13"/>
      <c r="K42239" s="23"/>
      <c r="O42239" s="21"/>
      <c r="P42239" s="27"/>
      <c r="Q42239" s="16"/>
      <c r="U42239" s="27"/>
    </row>
    <row r="42240" spans="2:21" x14ac:dyDescent="0.25">
      <c r="B42240"/>
      <c r="C42240"/>
      <c r="D42240" s="13"/>
      <c r="E42240" s="13"/>
      <c r="K42240" s="23"/>
      <c r="O42240" s="21"/>
      <c r="P42240" s="27"/>
      <c r="Q42240" s="16"/>
      <c r="U42240" s="27"/>
    </row>
    <row r="42241" spans="2:21" x14ac:dyDescent="0.25">
      <c r="B42241"/>
      <c r="C42241"/>
      <c r="D42241" s="13"/>
      <c r="E42241" s="13"/>
      <c r="K42241" s="23"/>
      <c r="O42241" s="21"/>
      <c r="P42241" s="27"/>
      <c r="Q42241" s="16"/>
      <c r="U42241" s="27"/>
    </row>
    <row r="42242" spans="2:21" x14ac:dyDescent="0.25">
      <c r="B42242"/>
      <c r="C42242"/>
      <c r="D42242" s="13"/>
      <c r="E42242" s="13"/>
      <c r="K42242" s="23"/>
      <c r="O42242" s="21"/>
      <c r="P42242" s="27"/>
      <c r="Q42242" s="16"/>
      <c r="U42242" s="27"/>
    </row>
    <row r="42243" spans="2:21" x14ac:dyDescent="0.25">
      <c r="B42243"/>
      <c r="C42243"/>
      <c r="D42243" s="13"/>
      <c r="E42243" s="13"/>
      <c r="K42243" s="23"/>
      <c r="O42243" s="21"/>
      <c r="P42243" s="27"/>
      <c r="Q42243" s="16"/>
      <c r="U42243" s="27"/>
    </row>
    <row r="42244" spans="2:21" x14ac:dyDescent="0.25">
      <c r="B42244"/>
      <c r="C42244"/>
      <c r="D42244" s="13"/>
      <c r="E42244" s="13"/>
      <c r="K42244" s="23"/>
      <c r="O42244" s="21"/>
      <c r="P42244" s="27"/>
      <c r="Q42244" s="16"/>
      <c r="U42244" s="27"/>
    </row>
    <row r="42245" spans="2:21" x14ac:dyDescent="0.25">
      <c r="B42245"/>
      <c r="C42245"/>
      <c r="D42245" s="13"/>
      <c r="E42245" s="13"/>
      <c r="K42245" s="23"/>
      <c r="O42245" s="21"/>
      <c r="P42245" s="27"/>
      <c r="Q42245" s="16"/>
      <c r="U42245" s="27"/>
    </row>
    <row r="42246" spans="2:21" x14ac:dyDescent="0.25">
      <c r="B42246"/>
      <c r="C42246"/>
      <c r="D42246" s="13"/>
      <c r="E42246" s="13"/>
      <c r="K42246" s="23"/>
      <c r="O42246" s="21"/>
      <c r="P42246" s="27"/>
      <c r="Q42246" s="16"/>
      <c r="U42246" s="27"/>
    </row>
    <row r="42247" spans="2:21" x14ac:dyDescent="0.25">
      <c r="B42247"/>
      <c r="C42247"/>
      <c r="D42247" s="13"/>
      <c r="E42247" s="13"/>
      <c r="K42247" s="23"/>
      <c r="O42247" s="21"/>
      <c r="P42247" s="27"/>
      <c r="Q42247" s="16"/>
      <c r="U42247" s="27"/>
    </row>
    <row r="42248" spans="2:21" x14ac:dyDescent="0.25">
      <c r="B42248"/>
      <c r="C42248"/>
      <c r="D42248" s="13"/>
      <c r="E42248" s="13"/>
      <c r="K42248" s="23"/>
      <c r="O42248" s="21"/>
      <c r="P42248" s="27"/>
      <c r="Q42248" s="16"/>
      <c r="U42248" s="27"/>
    </row>
    <row r="42249" spans="2:21" x14ac:dyDescent="0.25">
      <c r="B42249"/>
      <c r="C42249"/>
      <c r="D42249" s="13"/>
      <c r="E42249" s="13"/>
      <c r="K42249" s="23"/>
      <c r="O42249" s="21"/>
      <c r="P42249" s="27"/>
      <c r="Q42249" s="16"/>
      <c r="U42249" s="27"/>
    </row>
    <row r="42250" spans="2:21" x14ac:dyDescent="0.25">
      <c r="B42250"/>
      <c r="C42250"/>
      <c r="D42250" s="13"/>
      <c r="E42250" s="13"/>
      <c r="K42250" s="23"/>
      <c r="O42250" s="21"/>
      <c r="P42250" s="27"/>
      <c r="Q42250" s="16"/>
      <c r="U42250" s="27"/>
    </row>
    <row r="42251" spans="2:21" x14ac:dyDescent="0.25">
      <c r="B42251"/>
      <c r="C42251"/>
      <c r="D42251" s="13"/>
      <c r="E42251" s="13"/>
      <c r="K42251" s="23"/>
      <c r="O42251" s="21"/>
      <c r="P42251" s="27"/>
      <c r="Q42251" s="16"/>
      <c r="U42251" s="27"/>
    </row>
    <row r="42252" spans="2:21" x14ac:dyDescent="0.25">
      <c r="B42252"/>
      <c r="C42252"/>
      <c r="D42252" s="13"/>
      <c r="E42252" s="13"/>
      <c r="K42252" s="23"/>
      <c r="O42252" s="21"/>
      <c r="P42252" s="27"/>
      <c r="Q42252" s="16"/>
      <c r="U42252" s="27"/>
    </row>
    <row r="42253" spans="2:21" x14ac:dyDescent="0.25">
      <c r="B42253"/>
      <c r="C42253"/>
      <c r="D42253" s="13"/>
      <c r="E42253" s="13"/>
      <c r="K42253" s="23"/>
      <c r="O42253" s="21"/>
      <c r="P42253" s="27"/>
      <c r="Q42253" s="16"/>
      <c r="U42253" s="27"/>
    </row>
    <row r="42254" spans="2:21" x14ac:dyDescent="0.25">
      <c r="B42254"/>
      <c r="C42254"/>
      <c r="D42254" s="13"/>
      <c r="E42254" s="13"/>
      <c r="K42254" s="23"/>
      <c r="O42254" s="21"/>
      <c r="P42254" s="27"/>
      <c r="Q42254" s="16"/>
      <c r="U42254" s="27"/>
    </row>
    <row r="42255" spans="2:21" x14ac:dyDescent="0.25">
      <c r="B42255"/>
      <c r="C42255"/>
      <c r="D42255" s="13"/>
      <c r="E42255" s="13"/>
      <c r="K42255" s="23"/>
      <c r="O42255" s="21"/>
      <c r="P42255" s="27"/>
      <c r="Q42255" s="16"/>
      <c r="U42255" s="27"/>
    </row>
    <row r="42256" spans="2:21" x14ac:dyDescent="0.25">
      <c r="B42256"/>
      <c r="C42256"/>
      <c r="D42256" s="13"/>
      <c r="E42256" s="13"/>
      <c r="K42256" s="23"/>
      <c r="O42256" s="21"/>
      <c r="P42256" s="27"/>
      <c r="Q42256" s="16"/>
      <c r="U42256" s="27"/>
    </row>
    <row r="42257" spans="2:21" x14ac:dyDescent="0.25">
      <c r="B42257"/>
      <c r="C42257"/>
      <c r="D42257" s="13"/>
      <c r="E42257" s="13"/>
      <c r="K42257" s="23"/>
      <c r="O42257" s="21"/>
      <c r="P42257" s="27"/>
      <c r="Q42257" s="16"/>
      <c r="U42257" s="27"/>
    </row>
    <row r="42258" spans="2:21" x14ac:dyDescent="0.25">
      <c r="B42258"/>
      <c r="C42258"/>
      <c r="D42258" s="13"/>
      <c r="E42258" s="13"/>
      <c r="K42258" s="23"/>
      <c r="O42258" s="21"/>
      <c r="P42258" s="27"/>
      <c r="Q42258" s="16"/>
      <c r="U42258" s="27"/>
    </row>
    <row r="42259" spans="2:21" x14ac:dyDescent="0.25">
      <c r="B42259"/>
      <c r="C42259"/>
      <c r="D42259" s="13"/>
      <c r="E42259" s="13"/>
      <c r="K42259" s="23"/>
      <c r="O42259" s="21"/>
      <c r="P42259" s="27"/>
      <c r="Q42259" s="16"/>
      <c r="U42259" s="27"/>
    </row>
    <row r="42260" spans="2:21" x14ac:dyDescent="0.25">
      <c r="B42260"/>
      <c r="C42260"/>
      <c r="D42260" s="13"/>
      <c r="E42260" s="13"/>
      <c r="K42260" s="23"/>
      <c r="O42260" s="21"/>
      <c r="P42260" s="27"/>
      <c r="Q42260" s="16"/>
      <c r="U42260" s="27"/>
    </row>
    <row r="42261" spans="2:21" x14ac:dyDescent="0.25">
      <c r="B42261"/>
      <c r="C42261"/>
      <c r="D42261" s="13"/>
      <c r="E42261" s="13"/>
      <c r="K42261" s="23"/>
      <c r="O42261" s="21"/>
      <c r="P42261" s="27"/>
      <c r="Q42261" s="16"/>
      <c r="U42261" s="27"/>
    </row>
    <row r="42262" spans="2:21" x14ac:dyDescent="0.25">
      <c r="B42262"/>
      <c r="C42262"/>
      <c r="D42262" s="13"/>
      <c r="E42262" s="13"/>
      <c r="K42262" s="23"/>
      <c r="O42262" s="21"/>
      <c r="P42262" s="27"/>
      <c r="Q42262" s="16"/>
      <c r="U42262" s="27"/>
    </row>
    <row r="42263" spans="2:21" x14ac:dyDescent="0.25">
      <c r="B42263"/>
      <c r="C42263"/>
      <c r="D42263" s="13"/>
      <c r="E42263" s="13"/>
      <c r="K42263" s="23"/>
      <c r="O42263" s="21"/>
      <c r="P42263" s="27"/>
      <c r="Q42263" s="16"/>
      <c r="U42263" s="27"/>
    </row>
    <row r="42264" spans="2:21" x14ac:dyDescent="0.25">
      <c r="B42264"/>
      <c r="C42264"/>
      <c r="D42264" s="13"/>
      <c r="E42264" s="13"/>
      <c r="K42264" s="23"/>
      <c r="O42264" s="21"/>
      <c r="P42264" s="27"/>
      <c r="Q42264" s="16"/>
      <c r="U42264" s="27"/>
    </row>
    <row r="42265" spans="2:21" x14ac:dyDescent="0.25">
      <c r="B42265"/>
      <c r="C42265"/>
      <c r="D42265" s="13"/>
      <c r="E42265" s="13"/>
      <c r="K42265" s="23"/>
      <c r="O42265" s="21"/>
      <c r="P42265" s="27"/>
      <c r="Q42265" s="16"/>
      <c r="U42265" s="27"/>
    </row>
    <row r="42266" spans="2:21" x14ac:dyDescent="0.25">
      <c r="B42266"/>
      <c r="C42266"/>
      <c r="D42266" s="13"/>
      <c r="E42266" s="13"/>
      <c r="K42266" s="23"/>
      <c r="O42266" s="21"/>
      <c r="P42266" s="27"/>
      <c r="Q42266" s="16"/>
      <c r="U42266" s="27"/>
    </row>
    <row r="42267" spans="2:21" x14ac:dyDescent="0.25">
      <c r="B42267"/>
      <c r="C42267"/>
      <c r="D42267" s="13"/>
      <c r="E42267" s="13"/>
      <c r="K42267" s="23"/>
      <c r="O42267" s="21"/>
      <c r="P42267" s="27"/>
      <c r="Q42267" s="16"/>
      <c r="U42267" s="27"/>
    </row>
    <row r="42268" spans="2:21" x14ac:dyDescent="0.25">
      <c r="B42268"/>
      <c r="C42268"/>
      <c r="D42268" s="13"/>
      <c r="E42268" s="13"/>
      <c r="K42268" s="23"/>
      <c r="O42268" s="21"/>
      <c r="P42268" s="27"/>
      <c r="Q42268" s="16"/>
      <c r="U42268" s="27"/>
    </row>
    <row r="42269" spans="2:21" x14ac:dyDescent="0.25">
      <c r="B42269"/>
      <c r="C42269"/>
      <c r="D42269" s="13"/>
      <c r="E42269" s="13"/>
      <c r="K42269" s="23"/>
      <c r="O42269" s="21"/>
      <c r="P42269" s="27"/>
      <c r="Q42269" s="16"/>
      <c r="U42269" s="27"/>
    </row>
    <row r="42270" spans="2:21" x14ac:dyDescent="0.25">
      <c r="B42270"/>
      <c r="C42270"/>
      <c r="D42270" s="13"/>
      <c r="E42270" s="13"/>
      <c r="K42270" s="23"/>
      <c r="O42270" s="21"/>
      <c r="P42270" s="27"/>
      <c r="Q42270" s="16"/>
      <c r="U42270" s="27"/>
    </row>
    <row r="42271" spans="2:21" x14ac:dyDescent="0.25">
      <c r="B42271"/>
      <c r="C42271"/>
      <c r="D42271" s="13"/>
      <c r="E42271" s="13"/>
      <c r="K42271" s="23"/>
      <c r="O42271" s="21"/>
      <c r="P42271" s="27"/>
      <c r="Q42271" s="16"/>
      <c r="U42271" s="27"/>
    </row>
    <row r="42272" spans="2:21" x14ac:dyDescent="0.25">
      <c r="B42272"/>
      <c r="C42272"/>
      <c r="D42272" s="13"/>
      <c r="E42272" s="13"/>
      <c r="K42272" s="23"/>
      <c r="O42272" s="21"/>
      <c r="P42272" s="27"/>
      <c r="Q42272" s="16"/>
      <c r="U42272" s="27"/>
    </row>
    <row r="42273" spans="2:21" x14ac:dyDescent="0.25">
      <c r="B42273"/>
      <c r="C42273"/>
      <c r="D42273" s="13"/>
      <c r="E42273" s="13"/>
      <c r="K42273" s="23"/>
      <c r="O42273" s="21"/>
      <c r="P42273" s="27"/>
      <c r="Q42273" s="16"/>
      <c r="U42273" s="27"/>
    </row>
    <row r="42274" spans="2:21" x14ac:dyDescent="0.25">
      <c r="B42274"/>
      <c r="C42274"/>
      <c r="D42274" s="13"/>
      <c r="E42274" s="13"/>
      <c r="K42274" s="23"/>
      <c r="O42274" s="21"/>
      <c r="P42274" s="27"/>
      <c r="Q42274" s="16"/>
      <c r="U42274" s="27"/>
    </row>
    <row r="42275" spans="2:21" x14ac:dyDescent="0.25">
      <c r="B42275"/>
      <c r="C42275"/>
      <c r="D42275" s="13"/>
      <c r="E42275" s="13"/>
      <c r="K42275" s="23"/>
      <c r="O42275" s="21"/>
      <c r="P42275" s="27"/>
      <c r="Q42275" s="16"/>
      <c r="U42275" s="27"/>
    </row>
    <row r="42276" spans="2:21" x14ac:dyDescent="0.25">
      <c r="B42276"/>
      <c r="C42276"/>
      <c r="D42276" s="13"/>
      <c r="E42276" s="13"/>
      <c r="K42276" s="23"/>
      <c r="O42276" s="21"/>
      <c r="P42276" s="27"/>
      <c r="Q42276" s="16"/>
      <c r="U42276" s="27"/>
    </row>
    <row r="42277" spans="2:21" x14ac:dyDescent="0.25">
      <c r="B42277"/>
      <c r="C42277"/>
      <c r="D42277" s="13"/>
      <c r="E42277" s="13"/>
      <c r="K42277" s="23"/>
      <c r="O42277" s="21"/>
      <c r="P42277" s="27"/>
      <c r="Q42277" s="16"/>
      <c r="U42277" s="27"/>
    </row>
    <row r="42278" spans="2:21" x14ac:dyDescent="0.25">
      <c r="B42278"/>
      <c r="C42278"/>
      <c r="D42278" s="13"/>
      <c r="E42278" s="13"/>
      <c r="K42278" s="23"/>
      <c r="O42278" s="21"/>
      <c r="P42278" s="27"/>
      <c r="Q42278" s="16"/>
      <c r="U42278" s="27"/>
    </row>
    <row r="42279" spans="2:21" x14ac:dyDescent="0.25">
      <c r="B42279"/>
      <c r="C42279"/>
      <c r="D42279" s="13"/>
      <c r="E42279" s="13"/>
      <c r="K42279" s="23"/>
      <c r="O42279" s="21"/>
      <c r="P42279" s="27"/>
      <c r="Q42279" s="16"/>
      <c r="U42279" s="27"/>
    </row>
    <row r="42280" spans="2:21" x14ac:dyDescent="0.25">
      <c r="B42280"/>
      <c r="C42280"/>
      <c r="D42280" s="13"/>
      <c r="E42280" s="13"/>
      <c r="K42280" s="23"/>
      <c r="O42280" s="21"/>
      <c r="P42280" s="27"/>
      <c r="Q42280" s="16"/>
      <c r="U42280" s="27"/>
    </row>
    <row r="42281" spans="2:21" x14ac:dyDescent="0.25">
      <c r="B42281"/>
      <c r="C42281"/>
      <c r="D42281" s="13"/>
      <c r="E42281" s="13"/>
      <c r="K42281" s="23"/>
      <c r="O42281" s="21"/>
      <c r="P42281" s="27"/>
      <c r="Q42281" s="16"/>
      <c r="U42281" s="27"/>
    </row>
    <row r="42282" spans="2:21" x14ac:dyDescent="0.25">
      <c r="B42282"/>
      <c r="C42282"/>
      <c r="D42282" s="13"/>
      <c r="E42282" s="13"/>
      <c r="K42282" s="23"/>
      <c r="O42282" s="21"/>
      <c r="P42282" s="27"/>
      <c r="Q42282" s="16"/>
      <c r="U42282" s="27"/>
    </row>
    <row r="42283" spans="2:21" x14ac:dyDescent="0.25">
      <c r="B42283"/>
      <c r="C42283"/>
      <c r="D42283" s="13"/>
      <c r="E42283" s="13"/>
      <c r="K42283" s="23"/>
      <c r="O42283" s="21"/>
      <c r="P42283" s="27"/>
      <c r="Q42283" s="16"/>
      <c r="U42283" s="27"/>
    </row>
    <row r="42284" spans="2:21" x14ac:dyDescent="0.25">
      <c r="B42284"/>
      <c r="C42284"/>
      <c r="D42284" s="13"/>
      <c r="E42284" s="13"/>
      <c r="K42284" s="23"/>
      <c r="O42284" s="21"/>
      <c r="P42284" s="27"/>
      <c r="Q42284" s="16"/>
      <c r="U42284" s="27"/>
    </row>
    <row r="42285" spans="2:21" x14ac:dyDescent="0.25">
      <c r="B42285"/>
      <c r="C42285"/>
      <c r="D42285" s="13"/>
      <c r="E42285" s="13"/>
      <c r="K42285" s="23"/>
      <c r="O42285" s="21"/>
      <c r="P42285" s="27"/>
      <c r="Q42285" s="16"/>
      <c r="U42285" s="27"/>
    </row>
    <row r="42286" spans="2:21" x14ac:dyDescent="0.25">
      <c r="B42286"/>
      <c r="C42286"/>
      <c r="D42286" s="13"/>
      <c r="E42286" s="13"/>
      <c r="K42286" s="23"/>
      <c r="O42286" s="21"/>
      <c r="P42286" s="27"/>
      <c r="Q42286" s="16"/>
      <c r="U42286" s="27"/>
    </row>
    <row r="42287" spans="2:21" x14ac:dyDescent="0.25">
      <c r="B42287"/>
      <c r="C42287"/>
      <c r="D42287" s="13"/>
      <c r="E42287" s="13"/>
      <c r="K42287" s="23"/>
      <c r="O42287" s="21"/>
      <c r="P42287" s="27"/>
      <c r="Q42287" s="16"/>
      <c r="U42287" s="27"/>
    </row>
    <row r="42288" spans="2:21" x14ac:dyDescent="0.25">
      <c r="B42288"/>
      <c r="C42288"/>
      <c r="D42288" s="13"/>
      <c r="E42288" s="13"/>
      <c r="K42288" s="23"/>
      <c r="O42288" s="21"/>
      <c r="P42288" s="27"/>
      <c r="Q42288" s="16"/>
      <c r="U42288" s="27"/>
    </row>
    <row r="42289" spans="2:21" x14ac:dyDescent="0.25">
      <c r="B42289"/>
      <c r="C42289"/>
      <c r="D42289" s="13"/>
      <c r="E42289" s="13"/>
      <c r="K42289" s="23"/>
      <c r="O42289" s="21"/>
      <c r="P42289" s="27"/>
      <c r="Q42289" s="16"/>
      <c r="U42289" s="27"/>
    </row>
    <row r="42290" spans="2:21" x14ac:dyDescent="0.25">
      <c r="B42290"/>
      <c r="C42290"/>
      <c r="D42290" s="13"/>
      <c r="E42290" s="13"/>
      <c r="K42290" s="23"/>
      <c r="O42290" s="21"/>
      <c r="P42290" s="27"/>
      <c r="Q42290" s="16"/>
      <c r="U42290" s="27"/>
    </row>
    <row r="42291" spans="2:21" x14ac:dyDescent="0.25">
      <c r="B42291"/>
      <c r="C42291"/>
      <c r="D42291" s="13"/>
      <c r="E42291" s="13"/>
      <c r="K42291" s="23"/>
      <c r="O42291" s="21"/>
      <c r="P42291" s="27"/>
      <c r="Q42291" s="16"/>
      <c r="U42291" s="27"/>
    </row>
    <row r="42292" spans="2:21" x14ac:dyDescent="0.25">
      <c r="B42292"/>
      <c r="C42292"/>
      <c r="D42292" s="13"/>
      <c r="E42292" s="13"/>
      <c r="K42292" s="23"/>
      <c r="O42292" s="21"/>
      <c r="P42292" s="27"/>
      <c r="Q42292" s="16"/>
      <c r="U42292" s="27"/>
    </row>
    <row r="42293" spans="2:21" x14ac:dyDescent="0.25">
      <c r="B42293"/>
      <c r="C42293"/>
      <c r="D42293" s="13"/>
      <c r="E42293" s="13"/>
      <c r="K42293" s="23"/>
      <c r="O42293" s="21"/>
      <c r="P42293" s="27"/>
      <c r="Q42293" s="16"/>
      <c r="U42293" s="27"/>
    </row>
    <row r="42294" spans="2:21" x14ac:dyDescent="0.25">
      <c r="B42294"/>
      <c r="C42294"/>
      <c r="D42294" s="13"/>
      <c r="E42294" s="13"/>
      <c r="K42294" s="23"/>
      <c r="O42294" s="21"/>
      <c r="P42294" s="27"/>
      <c r="Q42294" s="16"/>
      <c r="U42294" s="27"/>
    </row>
    <row r="42295" spans="2:21" x14ac:dyDescent="0.25">
      <c r="B42295"/>
      <c r="C42295"/>
      <c r="D42295" s="13"/>
      <c r="E42295" s="13"/>
      <c r="K42295" s="23"/>
      <c r="O42295" s="21"/>
      <c r="P42295" s="27"/>
      <c r="Q42295" s="16"/>
      <c r="U42295" s="27"/>
    </row>
    <row r="42296" spans="2:21" x14ac:dyDescent="0.25">
      <c r="B42296"/>
      <c r="C42296"/>
      <c r="D42296" s="13"/>
      <c r="E42296" s="13"/>
      <c r="K42296" s="23"/>
      <c r="O42296" s="21"/>
      <c r="P42296" s="27"/>
      <c r="Q42296" s="16"/>
      <c r="U42296" s="27"/>
    </row>
    <row r="42297" spans="2:21" x14ac:dyDescent="0.25">
      <c r="B42297"/>
      <c r="C42297"/>
      <c r="D42297" s="13"/>
      <c r="E42297" s="13"/>
      <c r="K42297" s="23"/>
      <c r="O42297" s="21"/>
      <c r="P42297" s="27"/>
      <c r="Q42297" s="16"/>
      <c r="U42297" s="27"/>
    </row>
    <row r="42298" spans="2:21" x14ac:dyDescent="0.25">
      <c r="B42298"/>
      <c r="C42298"/>
      <c r="D42298" s="13"/>
      <c r="E42298" s="13"/>
      <c r="K42298" s="23"/>
      <c r="O42298" s="21"/>
      <c r="P42298" s="27"/>
      <c r="Q42298" s="16"/>
      <c r="U42298" s="27"/>
    </row>
    <row r="42299" spans="2:21" x14ac:dyDescent="0.25">
      <c r="B42299"/>
      <c r="C42299"/>
      <c r="D42299" s="13"/>
      <c r="E42299" s="13"/>
      <c r="K42299" s="23"/>
      <c r="O42299" s="21"/>
      <c r="P42299" s="27"/>
      <c r="Q42299" s="16"/>
      <c r="U42299" s="27"/>
    </row>
    <row r="42300" spans="2:21" x14ac:dyDescent="0.25">
      <c r="B42300"/>
      <c r="C42300"/>
      <c r="D42300" s="13"/>
      <c r="E42300" s="13"/>
      <c r="K42300" s="23"/>
      <c r="O42300" s="21"/>
      <c r="P42300" s="27"/>
      <c r="Q42300" s="16"/>
      <c r="U42300" s="27"/>
    </row>
    <row r="42301" spans="2:21" x14ac:dyDescent="0.25">
      <c r="B42301"/>
      <c r="C42301"/>
      <c r="D42301" s="13"/>
      <c r="E42301" s="13"/>
      <c r="K42301" s="23"/>
      <c r="O42301" s="21"/>
      <c r="P42301" s="27"/>
      <c r="Q42301" s="16"/>
      <c r="U42301" s="27"/>
    </row>
    <row r="42302" spans="2:21" x14ac:dyDescent="0.25">
      <c r="B42302"/>
      <c r="C42302"/>
      <c r="D42302" s="13"/>
      <c r="E42302" s="13"/>
      <c r="K42302" s="23"/>
      <c r="O42302" s="21"/>
      <c r="P42302" s="27"/>
      <c r="Q42302" s="16"/>
      <c r="U42302" s="27"/>
    </row>
    <row r="42303" spans="2:21" x14ac:dyDescent="0.25">
      <c r="B42303"/>
      <c r="C42303"/>
      <c r="D42303" s="13"/>
      <c r="E42303" s="13"/>
      <c r="K42303" s="23"/>
      <c r="O42303" s="21"/>
      <c r="P42303" s="27"/>
      <c r="Q42303" s="16"/>
      <c r="U42303" s="27"/>
    </row>
    <row r="42304" spans="2:21" x14ac:dyDescent="0.25">
      <c r="B42304"/>
      <c r="C42304"/>
      <c r="D42304" s="13"/>
      <c r="E42304" s="13"/>
      <c r="K42304" s="23"/>
      <c r="O42304" s="21"/>
      <c r="P42304" s="27"/>
      <c r="Q42304" s="16"/>
      <c r="U42304" s="27"/>
    </row>
    <row r="42305" spans="2:21" x14ac:dyDescent="0.25">
      <c r="B42305"/>
      <c r="C42305"/>
      <c r="D42305" s="13"/>
      <c r="E42305" s="13"/>
      <c r="K42305" s="23"/>
      <c r="O42305" s="21"/>
      <c r="P42305" s="27"/>
      <c r="Q42305" s="16"/>
      <c r="U42305" s="27"/>
    </row>
    <row r="42306" spans="2:21" x14ac:dyDescent="0.25">
      <c r="B42306"/>
      <c r="C42306"/>
      <c r="D42306" s="13"/>
      <c r="E42306" s="13"/>
      <c r="K42306" s="23"/>
      <c r="O42306" s="21"/>
      <c r="P42306" s="27"/>
      <c r="Q42306" s="16"/>
      <c r="U42306" s="27"/>
    </row>
    <row r="42307" spans="2:21" x14ac:dyDescent="0.25">
      <c r="B42307"/>
      <c r="C42307"/>
      <c r="D42307" s="13"/>
      <c r="E42307" s="13"/>
      <c r="K42307" s="23"/>
      <c r="O42307" s="21"/>
      <c r="P42307" s="27"/>
      <c r="Q42307" s="16"/>
      <c r="U42307" s="27"/>
    </row>
    <row r="42308" spans="2:21" x14ac:dyDescent="0.25">
      <c r="B42308"/>
      <c r="C42308"/>
      <c r="D42308" s="13"/>
      <c r="E42308" s="13"/>
      <c r="K42308" s="23"/>
      <c r="O42308" s="21"/>
      <c r="P42308" s="27"/>
      <c r="Q42308" s="16"/>
      <c r="U42308" s="27"/>
    </row>
    <row r="42309" spans="2:21" x14ac:dyDescent="0.25">
      <c r="B42309"/>
      <c r="C42309"/>
      <c r="D42309" s="13"/>
      <c r="E42309" s="13"/>
      <c r="K42309" s="23"/>
      <c r="O42309" s="21"/>
      <c r="P42309" s="27"/>
      <c r="Q42309" s="16"/>
      <c r="U42309" s="27"/>
    </row>
    <row r="42310" spans="2:21" x14ac:dyDescent="0.25">
      <c r="B42310"/>
      <c r="C42310"/>
      <c r="D42310" s="13"/>
      <c r="E42310" s="13"/>
      <c r="K42310" s="23"/>
      <c r="O42310" s="21"/>
      <c r="P42310" s="27"/>
      <c r="Q42310" s="16"/>
      <c r="U42310" s="27"/>
    </row>
    <row r="42311" spans="2:21" x14ac:dyDescent="0.25">
      <c r="B42311"/>
      <c r="C42311"/>
      <c r="D42311" s="13"/>
      <c r="E42311" s="13"/>
      <c r="K42311" s="23"/>
      <c r="O42311" s="21"/>
      <c r="P42311" s="27"/>
      <c r="Q42311" s="16"/>
      <c r="U42311" s="27"/>
    </row>
    <row r="42312" spans="2:21" x14ac:dyDescent="0.25">
      <c r="B42312"/>
      <c r="C42312"/>
      <c r="D42312" s="13"/>
      <c r="E42312" s="13"/>
      <c r="K42312" s="23"/>
      <c r="O42312" s="21"/>
      <c r="P42312" s="27"/>
      <c r="Q42312" s="16"/>
      <c r="U42312" s="27"/>
    </row>
    <row r="42313" spans="2:21" x14ac:dyDescent="0.25">
      <c r="B42313"/>
      <c r="C42313"/>
      <c r="D42313" s="13"/>
      <c r="E42313" s="13"/>
      <c r="K42313" s="23"/>
      <c r="O42313" s="21"/>
      <c r="P42313" s="27"/>
      <c r="Q42313" s="16"/>
      <c r="U42313" s="27"/>
    </row>
    <row r="42314" spans="2:21" x14ac:dyDescent="0.25">
      <c r="B42314"/>
      <c r="C42314"/>
      <c r="D42314" s="13"/>
      <c r="E42314" s="13"/>
      <c r="K42314" s="23"/>
      <c r="O42314" s="21"/>
      <c r="P42314" s="27"/>
      <c r="Q42314" s="16"/>
      <c r="U42314" s="27"/>
    </row>
    <row r="42315" spans="2:21" x14ac:dyDescent="0.25">
      <c r="B42315"/>
      <c r="C42315"/>
      <c r="D42315" s="13"/>
      <c r="E42315" s="13"/>
      <c r="K42315" s="23"/>
      <c r="O42315" s="21"/>
      <c r="P42315" s="27"/>
      <c r="Q42315" s="16"/>
      <c r="U42315" s="27"/>
    </row>
    <row r="42316" spans="2:21" x14ac:dyDescent="0.25">
      <c r="B42316"/>
      <c r="C42316"/>
      <c r="D42316" s="13"/>
      <c r="E42316" s="13"/>
      <c r="K42316" s="23"/>
      <c r="O42316" s="21"/>
      <c r="P42316" s="27"/>
      <c r="Q42316" s="16"/>
      <c r="U42316" s="27"/>
    </row>
    <row r="42317" spans="2:21" x14ac:dyDescent="0.25">
      <c r="B42317"/>
      <c r="C42317"/>
      <c r="D42317" s="13"/>
      <c r="E42317" s="13"/>
      <c r="K42317" s="23"/>
      <c r="O42317" s="21"/>
      <c r="P42317" s="27"/>
      <c r="Q42317" s="16"/>
      <c r="U42317" s="27"/>
    </row>
    <row r="42318" spans="2:21" x14ac:dyDescent="0.25">
      <c r="B42318"/>
      <c r="C42318"/>
      <c r="D42318" s="13"/>
      <c r="E42318" s="13"/>
      <c r="K42318" s="23"/>
      <c r="O42318" s="21"/>
      <c r="P42318" s="27"/>
      <c r="Q42318" s="16"/>
      <c r="U42318" s="27"/>
    </row>
    <row r="42319" spans="2:21" x14ac:dyDescent="0.25">
      <c r="B42319"/>
      <c r="C42319"/>
      <c r="D42319" s="13"/>
      <c r="E42319" s="13"/>
      <c r="K42319" s="23"/>
      <c r="O42319" s="21"/>
      <c r="P42319" s="27"/>
      <c r="Q42319" s="16"/>
      <c r="U42319" s="27"/>
    </row>
    <row r="42320" spans="2:21" x14ac:dyDescent="0.25">
      <c r="B42320"/>
      <c r="C42320"/>
      <c r="D42320" s="13"/>
      <c r="E42320" s="13"/>
      <c r="K42320" s="23"/>
      <c r="O42320" s="21"/>
      <c r="P42320" s="27"/>
      <c r="Q42320" s="16"/>
      <c r="U42320" s="27"/>
    </row>
    <row r="42321" spans="2:21" x14ac:dyDescent="0.25">
      <c r="B42321"/>
      <c r="C42321"/>
      <c r="D42321" s="13"/>
      <c r="E42321" s="13"/>
      <c r="K42321" s="23"/>
      <c r="O42321" s="21"/>
      <c r="P42321" s="27"/>
      <c r="Q42321" s="16"/>
      <c r="U42321" s="27"/>
    </row>
    <row r="42322" spans="2:21" x14ac:dyDescent="0.25">
      <c r="B42322"/>
      <c r="C42322"/>
      <c r="D42322" s="13"/>
      <c r="E42322" s="13"/>
      <c r="K42322" s="23"/>
      <c r="O42322" s="21"/>
      <c r="P42322" s="27"/>
      <c r="Q42322" s="16"/>
      <c r="U42322" s="27"/>
    </row>
    <row r="42323" spans="2:21" x14ac:dyDescent="0.25">
      <c r="B42323"/>
      <c r="C42323"/>
      <c r="D42323" s="13"/>
      <c r="E42323" s="13"/>
      <c r="K42323" s="23"/>
      <c r="O42323" s="21"/>
      <c r="P42323" s="27"/>
      <c r="Q42323" s="16"/>
      <c r="U42323" s="27"/>
    </row>
    <row r="42324" spans="2:21" x14ac:dyDescent="0.25">
      <c r="B42324"/>
      <c r="C42324"/>
      <c r="D42324" s="13"/>
      <c r="E42324" s="13"/>
      <c r="K42324" s="23"/>
      <c r="O42324" s="21"/>
      <c r="P42324" s="27"/>
      <c r="Q42324" s="16"/>
      <c r="U42324" s="27"/>
    </row>
    <row r="42325" spans="2:21" x14ac:dyDescent="0.25">
      <c r="B42325"/>
      <c r="C42325"/>
      <c r="D42325" s="13"/>
      <c r="E42325" s="13"/>
      <c r="K42325" s="23"/>
      <c r="O42325" s="21"/>
      <c r="P42325" s="27"/>
      <c r="Q42325" s="16"/>
      <c r="U42325" s="27"/>
    </row>
    <row r="42326" spans="2:21" x14ac:dyDescent="0.25">
      <c r="B42326"/>
      <c r="C42326"/>
      <c r="D42326" s="13"/>
      <c r="E42326" s="13"/>
      <c r="K42326" s="23"/>
      <c r="O42326" s="21"/>
      <c r="P42326" s="27"/>
      <c r="Q42326" s="16"/>
      <c r="U42326" s="27"/>
    </row>
    <row r="42327" spans="2:21" x14ac:dyDescent="0.25">
      <c r="B42327"/>
      <c r="C42327"/>
      <c r="D42327" s="13"/>
      <c r="E42327" s="13"/>
      <c r="K42327" s="23"/>
      <c r="O42327" s="21"/>
      <c r="P42327" s="27"/>
      <c r="Q42327" s="16"/>
      <c r="U42327" s="27"/>
    </row>
    <row r="42328" spans="2:21" x14ac:dyDescent="0.25">
      <c r="B42328"/>
      <c r="C42328"/>
      <c r="D42328" s="13"/>
      <c r="E42328" s="13"/>
      <c r="K42328" s="23"/>
      <c r="O42328" s="21"/>
      <c r="P42328" s="27"/>
      <c r="Q42328" s="16"/>
      <c r="U42328" s="27"/>
    </row>
    <row r="42329" spans="2:21" x14ac:dyDescent="0.25">
      <c r="B42329"/>
      <c r="C42329"/>
      <c r="D42329" s="13"/>
      <c r="E42329" s="13"/>
      <c r="K42329" s="23"/>
      <c r="O42329" s="21"/>
      <c r="P42329" s="27"/>
      <c r="Q42329" s="16"/>
      <c r="U42329" s="27"/>
    </row>
    <row r="42330" spans="2:21" x14ac:dyDescent="0.25">
      <c r="B42330"/>
      <c r="C42330"/>
      <c r="D42330" s="13"/>
      <c r="E42330" s="13"/>
      <c r="K42330" s="23"/>
      <c r="O42330" s="21"/>
      <c r="P42330" s="27"/>
      <c r="Q42330" s="16"/>
      <c r="U42330" s="27"/>
    </row>
    <row r="42331" spans="2:21" x14ac:dyDescent="0.25">
      <c r="B42331"/>
      <c r="C42331"/>
      <c r="D42331" s="13"/>
      <c r="E42331" s="13"/>
      <c r="K42331" s="23"/>
      <c r="O42331" s="21"/>
      <c r="P42331" s="27"/>
      <c r="Q42331" s="16"/>
      <c r="U42331" s="27"/>
    </row>
    <row r="42332" spans="2:21" x14ac:dyDescent="0.25">
      <c r="B42332"/>
      <c r="C42332"/>
      <c r="D42332" s="13"/>
      <c r="E42332" s="13"/>
      <c r="K42332" s="23"/>
      <c r="O42332" s="21"/>
      <c r="P42332" s="27"/>
      <c r="Q42332" s="16"/>
      <c r="U42332" s="27"/>
    </row>
    <row r="42333" spans="2:21" x14ac:dyDescent="0.25">
      <c r="B42333"/>
      <c r="C42333"/>
      <c r="D42333" s="13"/>
      <c r="E42333" s="13"/>
      <c r="K42333" s="23"/>
      <c r="O42333" s="21"/>
      <c r="P42333" s="27"/>
      <c r="Q42333" s="16"/>
      <c r="U42333" s="27"/>
    </row>
    <row r="42334" spans="2:21" x14ac:dyDescent="0.25">
      <c r="B42334"/>
      <c r="C42334"/>
      <c r="D42334" s="13"/>
      <c r="E42334" s="13"/>
      <c r="K42334" s="23"/>
      <c r="O42334" s="21"/>
      <c r="P42334" s="27"/>
      <c r="Q42334" s="16"/>
      <c r="U42334" s="27"/>
    </row>
    <row r="42335" spans="2:21" x14ac:dyDescent="0.25">
      <c r="B42335"/>
      <c r="C42335"/>
      <c r="D42335" s="13"/>
      <c r="E42335" s="13"/>
      <c r="K42335" s="23"/>
      <c r="O42335" s="21"/>
      <c r="P42335" s="27"/>
      <c r="Q42335" s="16"/>
      <c r="U42335" s="27"/>
    </row>
    <row r="42336" spans="2:21" x14ac:dyDescent="0.25">
      <c r="B42336"/>
      <c r="C42336"/>
      <c r="D42336" s="13"/>
      <c r="E42336" s="13"/>
      <c r="K42336" s="23"/>
      <c r="O42336" s="21"/>
      <c r="P42336" s="27"/>
      <c r="Q42336" s="16"/>
      <c r="U42336" s="27"/>
    </row>
    <row r="42337" spans="2:21" x14ac:dyDescent="0.25">
      <c r="B42337"/>
      <c r="C42337"/>
      <c r="D42337" s="13"/>
      <c r="E42337" s="13"/>
      <c r="K42337" s="23"/>
      <c r="O42337" s="21"/>
      <c r="P42337" s="27"/>
      <c r="Q42337" s="16"/>
      <c r="U42337" s="27"/>
    </row>
    <row r="42338" spans="2:21" x14ac:dyDescent="0.25">
      <c r="B42338"/>
      <c r="C42338"/>
      <c r="D42338" s="13"/>
      <c r="E42338" s="13"/>
      <c r="K42338" s="23"/>
      <c r="O42338" s="21"/>
      <c r="P42338" s="27"/>
      <c r="Q42338" s="16"/>
      <c r="U42338" s="27"/>
    </row>
    <row r="42339" spans="2:21" x14ac:dyDescent="0.25">
      <c r="B42339"/>
      <c r="C42339"/>
      <c r="D42339" s="13"/>
      <c r="E42339" s="13"/>
      <c r="K42339" s="23"/>
      <c r="O42339" s="21"/>
      <c r="P42339" s="27"/>
      <c r="Q42339" s="16"/>
      <c r="U42339" s="27"/>
    </row>
    <row r="42340" spans="2:21" x14ac:dyDescent="0.25">
      <c r="B42340"/>
      <c r="C42340"/>
      <c r="D42340" s="13"/>
      <c r="E42340" s="13"/>
      <c r="K42340" s="23"/>
      <c r="O42340" s="21"/>
      <c r="P42340" s="27"/>
      <c r="Q42340" s="16"/>
      <c r="U42340" s="27"/>
    </row>
    <row r="42341" spans="2:21" x14ac:dyDescent="0.25">
      <c r="B42341"/>
      <c r="C42341"/>
      <c r="D42341" s="13"/>
      <c r="E42341" s="13"/>
      <c r="K42341" s="23"/>
      <c r="O42341" s="21"/>
      <c r="P42341" s="27"/>
      <c r="Q42341" s="16"/>
      <c r="U42341" s="27"/>
    </row>
    <row r="42342" spans="2:21" x14ac:dyDescent="0.25">
      <c r="B42342"/>
      <c r="C42342"/>
      <c r="D42342" s="13"/>
      <c r="E42342" s="13"/>
      <c r="K42342" s="23"/>
      <c r="O42342" s="21"/>
      <c r="P42342" s="27"/>
      <c r="Q42342" s="16"/>
      <c r="U42342" s="27"/>
    </row>
    <row r="42343" spans="2:21" x14ac:dyDescent="0.25">
      <c r="B42343"/>
      <c r="C42343"/>
      <c r="D42343" s="13"/>
      <c r="E42343" s="13"/>
      <c r="K42343" s="23"/>
      <c r="O42343" s="21"/>
      <c r="P42343" s="27"/>
      <c r="Q42343" s="16"/>
      <c r="U42343" s="27"/>
    </row>
    <row r="42344" spans="2:21" x14ac:dyDescent="0.25">
      <c r="B42344"/>
      <c r="C42344"/>
      <c r="D42344" s="13"/>
      <c r="E42344" s="13"/>
      <c r="K42344" s="23"/>
      <c r="O42344" s="21"/>
      <c r="P42344" s="27"/>
      <c r="Q42344" s="16"/>
      <c r="U42344" s="27"/>
    </row>
    <row r="42345" spans="2:21" x14ac:dyDescent="0.25">
      <c r="B42345"/>
      <c r="C42345"/>
      <c r="D42345" s="13"/>
      <c r="E42345" s="13"/>
      <c r="K42345" s="23"/>
      <c r="O42345" s="21"/>
      <c r="P42345" s="27"/>
      <c r="Q42345" s="16"/>
      <c r="U42345" s="27"/>
    </row>
    <row r="42346" spans="2:21" x14ac:dyDescent="0.25">
      <c r="B42346"/>
      <c r="C42346"/>
      <c r="D42346" s="13"/>
      <c r="E42346" s="13"/>
      <c r="K42346" s="23"/>
      <c r="O42346" s="21"/>
      <c r="P42346" s="27"/>
      <c r="Q42346" s="16"/>
      <c r="U42346" s="27"/>
    </row>
    <row r="42347" spans="2:21" x14ac:dyDescent="0.25">
      <c r="B42347"/>
      <c r="C42347"/>
      <c r="D42347" s="13"/>
      <c r="E42347" s="13"/>
      <c r="K42347" s="23"/>
      <c r="O42347" s="21"/>
      <c r="P42347" s="27"/>
      <c r="Q42347" s="16"/>
      <c r="U42347" s="27"/>
    </row>
    <row r="42348" spans="2:21" x14ac:dyDescent="0.25">
      <c r="B42348"/>
      <c r="C42348"/>
      <c r="D42348" s="13"/>
      <c r="E42348" s="13"/>
      <c r="K42348" s="23"/>
      <c r="O42348" s="21"/>
      <c r="P42348" s="27"/>
      <c r="Q42348" s="16"/>
      <c r="U42348" s="27"/>
    </row>
    <row r="42349" spans="2:21" x14ac:dyDescent="0.25">
      <c r="B42349"/>
      <c r="C42349"/>
      <c r="D42349" s="13"/>
      <c r="E42349" s="13"/>
      <c r="K42349" s="23"/>
      <c r="O42349" s="21"/>
      <c r="P42349" s="27"/>
      <c r="Q42349" s="16"/>
      <c r="U42349" s="27"/>
    </row>
    <row r="42350" spans="2:21" x14ac:dyDescent="0.25">
      <c r="B42350"/>
      <c r="C42350"/>
      <c r="D42350" s="13"/>
      <c r="E42350" s="13"/>
      <c r="K42350" s="23"/>
      <c r="O42350" s="21"/>
      <c r="P42350" s="27"/>
      <c r="Q42350" s="16"/>
      <c r="U42350" s="27"/>
    </row>
    <row r="42351" spans="2:21" x14ac:dyDescent="0.25">
      <c r="B42351"/>
      <c r="C42351"/>
      <c r="D42351" s="13"/>
      <c r="E42351" s="13"/>
      <c r="K42351" s="23"/>
      <c r="O42351" s="21"/>
      <c r="P42351" s="27"/>
      <c r="Q42351" s="16"/>
      <c r="U42351" s="27"/>
    </row>
    <row r="42352" spans="2:21" x14ac:dyDescent="0.25">
      <c r="B42352"/>
      <c r="C42352"/>
      <c r="D42352" s="13"/>
      <c r="E42352" s="13"/>
      <c r="K42352" s="23"/>
      <c r="O42352" s="21"/>
      <c r="P42352" s="27"/>
      <c r="Q42352" s="16"/>
      <c r="U42352" s="27"/>
    </row>
    <row r="42353" spans="2:21" x14ac:dyDescent="0.25">
      <c r="B42353"/>
      <c r="C42353"/>
      <c r="D42353" s="13"/>
      <c r="E42353" s="13"/>
      <c r="K42353" s="23"/>
      <c r="O42353" s="21"/>
      <c r="P42353" s="27"/>
      <c r="Q42353" s="16"/>
      <c r="U42353" s="27"/>
    </row>
    <row r="42354" spans="2:21" x14ac:dyDescent="0.25">
      <c r="B42354"/>
      <c r="C42354"/>
      <c r="D42354" s="13"/>
      <c r="E42354" s="13"/>
      <c r="K42354" s="23"/>
      <c r="O42354" s="21"/>
      <c r="P42354" s="27"/>
      <c r="Q42354" s="16"/>
      <c r="U42354" s="27"/>
    </row>
    <row r="42355" spans="2:21" x14ac:dyDescent="0.25">
      <c r="B42355"/>
      <c r="C42355"/>
      <c r="D42355" s="13"/>
      <c r="E42355" s="13"/>
      <c r="K42355" s="23"/>
      <c r="O42355" s="21"/>
      <c r="P42355" s="27"/>
      <c r="Q42355" s="16"/>
      <c r="U42355" s="27"/>
    </row>
    <row r="42356" spans="2:21" x14ac:dyDescent="0.25">
      <c r="B42356"/>
      <c r="C42356"/>
      <c r="D42356" s="13"/>
      <c r="E42356" s="13"/>
      <c r="K42356" s="23"/>
      <c r="O42356" s="21"/>
      <c r="P42356" s="27"/>
      <c r="Q42356" s="16"/>
      <c r="U42356" s="27"/>
    </row>
    <row r="42357" spans="2:21" x14ac:dyDescent="0.25">
      <c r="B42357"/>
      <c r="C42357"/>
      <c r="D42357" s="13"/>
      <c r="E42357" s="13"/>
      <c r="K42357" s="23"/>
      <c r="O42357" s="21"/>
      <c r="P42357" s="27"/>
      <c r="Q42357" s="16"/>
      <c r="U42357" s="27"/>
    </row>
    <row r="42358" spans="2:21" x14ac:dyDescent="0.25">
      <c r="B42358"/>
      <c r="C42358"/>
      <c r="D42358" s="13"/>
      <c r="E42358" s="13"/>
      <c r="K42358" s="23"/>
      <c r="O42358" s="21"/>
      <c r="P42358" s="27"/>
      <c r="Q42358" s="16"/>
      <c r="U42358" s="27"/>
    </row>
    <row r="42359" spans="2:21" x14ac:dyDescent="0.25">
      <c r="B42359"/>
      <c r="C42359"/>
      <c r="D42359" s="13"/>
      <c r="E42359" s="13"/>
      <c r="K42359" s="23"/>
      <c r="O42359" s="21"/>
      <c r="P42359" s="27"/>
      <c r="Q42359" s="16"/>
      <c r="U42359" s="27"/>
    </row>
    <row r="42360" spans="2:21" x14ac:dyDescent="0.25">
      <c r="B42360"/>
      <c r="C42360"/>
      <c r="D42360" s="13"/>
      <c r="E42360" s="13"/>
      <c r="K42360" s="23"/>
      <c r="O42360" s="21"/>
      <c r="P42360" s="27"/>
      <c r="Q42360" s="16"/>
      <c r="U42360" s="27"/>
    </row>
    <row r="42361" spans="2:21" x14ac:dyDescent="0.25">
      <c r="B42361"/>
      <c r="C42361"/>
      <c r="D42361" s="13"/>
      <c r="E42361" s="13"/>
      <c r="K42361" s="23"/>
      <c r="O42361" s="21"/>
      <c r="P42361" s="27"/>
      <c r="Q42361" s="16"/>
      <c r="U42361" s="27"/>
    </row>
    <row r="42362" spans="2:21" x14ac:dyDescent="0.25">
      <c r="B42362"/>
      <c r="C42362"/>
      <c r="D42362" s="13"/>
      <c r="E42362" s="13"/>
      <c r="K42362" s="23"/>
      <c r="O42362" s="21"/>
      <c r="P42362" s="27"/>
      <c r="Q42362" s="16"/>
      <c r="U42362" s="27"/>
    </row>
    <row r="42363" spans="2:21" x14ac:dyDescent="0.25">
      <c r="B42363"/>
      <c r="C42363"/>
      <c r="D42363" s="13"/>
      <c r="E42363" s="13"/>
      <c r="K42363" s="23"/>
      <c r="O42363" s="21"/>
      <c r="P42363" s="27"/>
      <c r="Q42363" s="16"/>
      <c r="U42363" s="27"/>
    </row>
    <row r="42364" spans="2:21" x14ac:dyDescent="0.25">
      <c r="B42364"/>
      <c r="C42364"/>
      <c r="D42364" s="13"/>
      <c r="E42364" s="13"/>
      <c r="K42364" s="23"/>
      <c r="O42364" s="21"/>
      <c r="P42364" s="27"/>
      <c r="Q42364" s="16"/>
      <c r="U42364" s="27"/>
    </row>
    <row r="42365" spans="2:21" x14ac:dyDescent="0.25">
      <c r="B42365"/>
      <c r="C42365"/>
      <c r="D42365" s="13"/>
      <c r="E42365" s="13"/>
      <c r="K42365" s="23"/>
      <c r="O42365" s="21"/>
      <c r="P42365" s="27"/>
      <c r="Q42365" s="16"/>
      <c r="U42365" s="27"/>
    </row>
    <row r="42366" spans="2:21" x14ac:dyDescent="0.25">
      <c r="B42366"/>
      <c r="C42366"/>
      <c r="D42366" s="13"/>
      <c r="E42366" s="13"/>
      <c r="K42366" s="23"/>
      <c r="O42366" s="21"/>
      <c r="P42366" s="27"/>
      <c r="Q42366" s="16"/>
      <c r="U42366" s="27"/>
    </row>
    <row r="42367" spans="2:21" x14ac:dyDescent="0.25">
      <c r="B42367"/>
      <c r="C42367"/>
      <c r="D42367" s="13"/>
      <c r="E42367" s="13"/>
      <c r="K42367" s="23"/>
      <c r="O42367" s="21"/>
      <c r="P42367" s="27"/>
      <c r="Q42367" s="16"/>
      <c r="U42367" s="27"/>
    </row>
    <row r="42368" spans="2:21" x14ac:dyDescent="0.25">
      <c r="B42368"/>
      <c r="C42368"/>
      <c r="D42368" s="13"/>
      <c r="E42368" s="13"/>
      <c r="K42368" s="23"/>
      <c r="O42368" s="21"/>
      <c r="P42368" s="27"/>
      <c r="Q42368" s="16"/>
      <c r="U42368" s="27"/>
    </row>
    <row r="42369" spans="2:21" x14ac:dyDescent="0.25">
      <c r="B42369"/>
      <c r="C42369"/>
      <c r="D42369" s="13"/>
      <c r="E42369" s="13"/>
      <c r="K42369" s="23"/>
      <c r="O42369" s="21"/>
      <c r="P42369" s="27"/>
      <c r="Q42369" s="16"/>
      <c r="U42369" s="27"/>
    </row>
    <row r="42370" spans="2:21" x14ac:dyDescent="0.25">
      <c r="B42370"/>
      <c r="C42370"/>
      <c r="D42370" s="13"/>
      <c r="E42370" s="13"/>
      <c r="K42370" s="23"/>
      <c r="O42370" s="21"/>
      <c r="P42370" s="27"/>
      <c r="Q42370" s="16"/>
      <c r="U42370" s="27"/>
    </row>
    <row r="42371" spans="2:21" x14ac:dyDescent="0.25">
      <c r="B42371"/>
      <c r="C42371"/>
      <c r="D42371" s="13"/>
      <c r="E42371" s="13"/>
      <c r="K42371" s="23"/>
      <c r="O42371" s="21"/>
      <c r="P42371" s="27"/>
      <c r="Q42371" s="16"/>
      <c r="U42371" s="27"/>
    </row>
    <row r="42372" spans="2:21" x14ac:dyDescent="0.25">
      <c r="B42372"/>
      <c r="C42372"/>
      <c r="D42372" s="13"/>
      <c r="E42372" s="13"/>
      <c r="K42372" s="23"/>
      <c r="O42372" s="21"/>
      <c r="P42372" s="27"/>
      <c r="Q42372" s="16"/>
      <c r="U42372" s="27"/>
    </row>
    <row r="42373" spans="2:21" x14ac:dyDescent="0.25">
      <c r="B42373"/>
      <c r="C42373"/>
      <c r="D42373" s="13"/>
      <c r="E42373" s="13"/>
      <c r="K42373" s="23"/>
      <c r="O42373" s="21"/>
      <c r="P42373" s="27"/>
      <c r="Q42373" s="16"/>
      <c r="U42373" s="27"/>
    </row>
    <row r="42374" spans="2:21" x14ac:dyDescent="0.25">
      <c r="B42374"/>
      <c r="C42374"/>
      <c r="D42374" s="13"/>
      <c r="E42374" s="13"/>
      <c r="K42374" s="23"/>
      <c r="O42374" s="21"/>
      <c r="P42374" s="27"/>
      <c r="Q42374" s="16"/>
      <c r="U42374" s="27"/>
    </row>
    <row r="42375" spans="2:21" x14ac:dyDescent="0.25">
      <c r="B42375"/>
      <c r="C42375"/>
      <c r="D42375" s="13"/>
      <c r="E42375" s="13"/>
      <c r="K42375" s="23"/>
      <c r="O42375" s="21"/>
      <c r="P42375" s="27"/>
      <c r="Q42375" s="16"/>
      <c r="U42375" s="27"/>
    </row>
    <row r="42376" spans="2:21" x14ac:dyDescent="0.25">
      <c r="B42376"/>
      <c r="C42376"/>
      <c r="D42376" s="13"/>
      <c r="E42376" s="13"/>
      <c r="K42376" s="23"/>
      <c r="O42376" s="21"/>
      <c r="P42376" s="27"/>
      <c r="Q42376" s="16"/>
      <c r="U42376" s="27"/>
    </row>
    <row r="42377" spans="2:21" x14ac:dyDescent="0.25">
      <c r="B42377"/>
      <c r="C42377"/>
      <c r="D42377" s="13"/>
      <c r="E42377" s="13"/>
      <c r="K42377" s="23"/>
      <c r="O42377" s="21"/>
      <c r="P42377" s="27"/>
      <c r="Q42377" s="16"/>
      <c r="U42377" s="27"/>
    </row>
    <row r="42378" spans="2:21" x14ac:dyDescent="0.25">
      <c r="B42378"/>
      <c r="C42378"/>
      <c r="D42378" s="13"/>
      <c r="E42378" s="13"/>
      <c r="K42378" s="23"/>
      <c r="O42378" s="21"/>
      <c r="P42378" s="27"/>
      <c r="Q42378" s="16"/>
      <c r="U42378" s="27"/>
    </row>
    <row r="42379" spans="2:21" x14ac:dyDescent="0.25">
      <c r="B42379"/>
      <c r="C42379"/>
      <c r="D42379" s="13"/>
      <c r="E42379" s="13"/>
      <c r="K42379" s="23"/>
      <c r="O42379" s="21"/>
      <c r="P42379" s="27"/>
      <c r="Q42379" s="16"/>
      <c r="U42379" s="27"/>
    </row>
    <row r="42380" spans="2:21" x14ac:dyDescent="0.25">
      <c r="B42380"/>
      <c r="C42380"/>
      <c r="D42380" s="13"/>
      <c r="E42380" s="13"/>
      <c r="K42380" s="23"/>
      <c r="O42380" s="21"/>
      <c r="P42380" s="27"/>
      <c r="Q42380" s="16"/>
      <c r="U42380" s="27"/>
    </row>
    <row r="42381" spans="2:21" x14ac:dyDescent="0.25">
      <c r="B42381"/>
      <c r="C42381"/>
      <c r="D42381" s="13"/>
      <c r="E42381" s="13"/>
      <c r="K42381" s="23"/>
      <c r="O42381" s="21"/>
      <c r="P42381" s="27"/>
      <c r="Q42381" s="16"/>
      <c r="U42381" s="27"/>
    </row>
    <row r="42382" spans="2:21" x14ac:dyDescent="0.25">
      <c r="B42382"/>
      <c r="C42382"/>
      <c r="D42382" s="13"/>
      <c r="E42382" s="13"/>
      <c r="K42382" s="23"/>
      <c r="O42382" s="21"/>
      <c r="P42382" s="27"/>
      <c r="Q42382" s="16"/>
      <c r="U42382" s="27"/>
    </row>
    <row r="42383" spans="2:21" x14ac:dyDescent="0.25">
      <c r="B42383"/>
      <c r="C42383"/>
      <c r="D42383" s="13"/>
      <c r="E42383" s="13"/>
      <c r="K42383" s="23"/>
      <c r="O42383" s="21"/>
      <c r="P42383" s="27"/>
      <c r="Q42383" s="16"/>
      <c r="U42383" s="27"/>
    </row>
    <row r="42384" spans="2:21" x14ac:dyDescent="0.25">
      <c r="B42384"/>
      <c r="C42384"/>
      <c r="D42384" s="13"/>
      <c r="E42384" s="13"/>
      <c r="K42384" s="23"/>
      <c r="O42384" s="21"/>
      <c r="P42384" s="27"/>
      <c r="Q42384" s="16"/>
      <c r="U42384" s="27"/>
    </row>
    <row r="42385" spans="2:21" x14ac:dyDescent="0.25">
      <c r="B42385"/>
      <c r="C42385"/>
      <c r="D42385" s="13"/>
      <c r="E42385" s="13"/>
      <c r="K42385" s="23"/>
      <c r="O42385" s="21"/>
      <c r="P42385" s="27"/>
      <c r="Q42385" s="16"/>
      <c r="U42385" s="27"/>
    </row>
    <row r="42386" spans="2:21" x14ac:dyDescent="0.25">
      <c r="B42386"/>
      <c r="C42386"/>
      <c r="D42386" s="13"/>
      <c r="E42386" s="13"/>
      <c r="K42386" s="23"/>
      <c r="O42386" s="21"/>
      <c r="P42386" s="27"/>
      <c r="Q42386" s="16"/>
      <c r="U42386" s="27"/>
    </row>
    <row r="42387" spans="2:21" x14ac:dyDescent="0.25">
      <c r="B42387"/>
      <c r="C42387"/>
      <c r="D42387" s="13"/>
      <c r="E42387" s="13"/>
      <c r="K42387" s="23"/>
      <c r="O42387" s="21"/>
      <c r="P42387" s="27"/>
      <c r="Q42387" s="16"/>
      <c r="U42387" s="27"/>
    </row>
    <row r="42388" spans="2:21" x14ac:dyDescent="0.25">
      <c r="B42388"/>
      <c r="C42388"/>
      <c r="D42388" s="13"/>
      <c r="E42388" s="13"/>
      <c r="K42388" s="23"/>
      <c r="O42388" s="21"/>
      <c r="P42388" s="27"/>
      <c r="Q42388" s="16"/>
      <c r="U42388" s="27"/>
    </row>
    <row r="42389" spans="2:21" x14ac:dyDescent="0.25">
      <c r="B42389"/>
      <c r="C42389"/>
      <c r="D42389" s="13"/>
      <c r="E42389" s="13"/>
      <c r="K42389" s="23"/>
      <c r="O42389" s="21"/>
      <c r="P42389" s="27"/>
      <c r="Q42389" s="16"/>
      <c r="U42389" s="27"/>
    </row>
    <row r="42390" spans="2:21" x14ac:dyDescent="0.25">
      <c r="B42390"/>
      <c r="C42390"/>
      <c r="D42390" s="13"/>
      <c r="E42390" s="13"/>
      <c r="K42390" s="23"/>
      <c r="O42390" s="21"/>
      <c r="P42390" s="27"/>
      <c r="Q42390" s="16"/>
      <c r="U42390" s="27"/>
    </row>
    <row r="42391" spans="2:21" x14ac:dyDescent="0.25">
      <c r="B42391"/>
      <c r="C42391"/>
      <c r="D42391" s="13"/>
      <c r="E42391" s="13"/>
      <c r="K42391" s="23"/>
      <c r="O42391" s="21"/>
      <c r="P42391" s="27"/>
      <c r="Q42391" s="16"/>
      <c r="U42391" s="27"/>
    </row>
    <row r="42392" spans="2:21" x14ac:dyDescent="0.25">
      <c r="B42392"/>
      <c r="C42392"/>
      <c r="D42392" s="13"/>
      <c r="E42392" s="13"/>
      <c r="K42392" s="23"/>
      <c r="O42392" s="21"/>
      <c r="P42392" s="27"/>
      <c r="Q42392" s="16"/>
      <c r="U42392" s="27"/>
    </row>
    <row r="42393" spans="2:21" x14ac:dyDescent="0.25">
      <c r="B42393"/>
      <c r="C42393"/>
      <c r="D42393" s="13"/>
      <c r="E42393" s="13"/>
      <c r="K42393" s="23"/>
      <c r="O42393" s="21"/>
      <c r="P42393" s="27"/>
      <c r="Q42393" s="16"/>
      <c r="U42393" s="27"/>
    </row>
    <row r="42394" spans="2:21" x14ac:dyDescent="0.25">
      <c r="B42394"/>
      <c r="C42394"/>
      <c r="D42394" s="13"/>
      <c r="E42394" s="13"/>
      <c r="K42394" s="23"/>
      <c r="O42394" s="21"/>
      <c r="P42394" s="27"/>
      <c r="Q42394" s="16"/>
      <c r="U42394" s="27"/>
    </row>
    <row r="42395" spans="2:21" x14ac:dyDescent="0.25">
      <c r="B42395"/>
      <c r="C42395"/>
      <c r="D42395" s="13"/>
      <c r="E42395" s="13"/>
      <c r="K42395" s="23"/>
      <c r="O42395" s="21"/>
      <c r="P42395" s="27"/>
      <c r="Q42395" s="16"/>
      <c r="U42395" s="27"/>
    </row>
    <row r="42396" spans="2:21" x14ac:dyDescent="0.25">
      <c r="B42396"/>
      <c r="C42396"/>
      <c r="D42396" s="13"/>
      <c r="E42396" s="13"/>
      <c r="K42396" s="23"/>
      <c r="O42396" s="21"/>
      <c r="P42396" s="27"/>
      <c r="Q42396" s="16"/>
      <c r="U42396" s="27"/>
    </row>
    <row r="42397" spans="2:21" x14ac:dyDescent="0.25">
      <c r="B42397"/>
      <c r="C42397"/>
      <c r="D42397" s="13"/>
      <c r="E42397" s="13"/>
      <c r="K42397" s="23"/>
      <c r="O42397" s="21"/>
      <c r="P42397" s="27"/>
      <c r="Q42397" s="16"/>
      <c r="U42397" s="27"/>
    </row>
    <row r="42398" spans="2:21" x14ac:dyDescent="0.25">
      <c r="B42398"/>
      <c r="C42398"/>
      <c r="D42398" s="13"/>
      <c r="E42398" s="13"/>
      <c r="K42398" s="23"/>
      <c r="O42398" s="21"/>
      <c r="P42398" s="27"/>
      <c r="Q42398" s="16"/>
      <c r="U42398" s="27"/>
    </row>
    <row r="42399" spans="2:21" x14ac:dyDescent="0.25">
      <c r="B42399"/>
      <c r="C42399"/>
      <c r="D42399" s="13"/>
      <c r="E42399" s="13"/>
      <c r="K42399" s="23"/>
      <c r="O42399" s="21"/>
      <c r="P42399" s="27"/>
      <c r="Q42399" s="16"/>
      <c r="U42399" s="27"/>
    </row>
    <row r="42400" spans="2:21" x14ac:dyDescent="0.25">
      <c r="B42400"/>
      <c r="C42400"/>
      <c r="D42400" s="13"/>
      <c r="E42400" s="13"/>
      <c r="K42400" s="23"/>
      <c r="O42400" s="21"/>
      <c r="P42400" s="27"/>
      <c r="Q42400" s="16"/>
      <c r="U42400" s="27"/>
    </row>
    <row r="42401" spans="2:21" x14ac:dyDescent="0.25">
      <c r="B42401"/>
      <c r="C42401"/>
      <c r="D42401" s="13"/>
      <c r="E42401" s="13"/>
      <c r="K42401" s="23"/>
      <c r="O42401" s="21"/>
      <c r="P42401" s="27"/>
      <c r="Q42401" s="16"/>
      <c r="U42401" s="27"/>
    </row>
    <row r="42402" spans="2:21" x14ac:dyDescent="0.25">
      <c r="B42402"/>
      <c r="C42402"/>
      <c r="D42402" s="13"/>
      <c r="E42402" s="13"/>
      <c r="K42402" s="23"/>
      <c r="O42402" s="21"/>
      <c r="P42402" s="27"/>
      <c r="Q42402" s="16"/>
      <c r="U42402" s="27"/>
    </row>
    <row r="42403" spans="2:21" x14ac:dyDescent="0.25">
      <c r="B42403"/>
      <c r="C42403"/>
      <c r="D42403" s="13"/>
      <c r="E42403" s="13"/>
      <c r="K42403" s="23"/>
      <c r="O42403" s="21"/>
      <c r="P42403" s="27"/>
      <c r="Q42403" s="16"/>
      <c r="U42403" s="27"/>
    </row>
    <row r="42404" spans="2:21" x14ac:dyDescent="0.25">
      <c r="B42404"/>
      <c r="C42404"/>
      <c r="D42404" s="13"/>
      <c r="E42404" s="13"/>
      <c r="K42404" s="23"/>
      <c r="O42404" s="21"/>
      <c r="P42404" s="27"/>
      <c r="Q42404" s="16"/>
      <c r="U42404" s="27"/>
    </row>
    <row r="42405" spans="2:21" x14ac:dyDescent="0.25">
      <c r="B42405"/>
      <c r="C42405"/>
      <c r="D42405" s="13"/>
      <c r="E42405" s="13"/>
      <c r="K42405" s="23"/>
      <c r="O42405" s="21"/>
      <c r="P42405" s="27"/>
      <c r="Q42405" s="16"/>
      <c r="U42405" s="27"/>
    </row>
    <row r="42406" spans="2:21" x14ac:dyDescent="0.25">
      <c r="B42406"/>
      <c r="C42406"/>
      <c r="D42406" s="13"/>
      <c r="E42406" s="13"/>
      <c r="K42406" s="23"/>
      <c r="O42406" s="21"/>
      <c r="P42406" s="27"/>
      <c r="Q42406" s="16"/>
      <c r="U42406" s="27"/>
    </row>
    <row r="42407" spans="2:21" x14ac:dyDescent="0.25">
      <c r="B42407"/>
      <c r="C42407"/>
      <c r="D42407" s="13"/>
      <c r="E42407" s="13"/>
      <c r="K42407" s="23"/>
      <c r="O42407" s="21"/>
      <c r="P42407" s="27"/>
      <c r="Q42407" s="16"/>
      <c r="U42407" s="27"/>
    </row>
    <row r="42408" spans="2:21" x14ac:dyDescent="0.25">
      <c r="B42408"/>
      <c r="C42408"/>
      <c r="D42408" s="13"/>
      <c r="E42408" s="13"/>
      <c r="K42408" s="23"/>
      <c r="O42408" s="21"/>
      <c r="P42408" s="27"/>
      <c r="Q42408" s="16"/>
      <c r="U42408" s="27"/>
    </row>
    <row r="42409" spans="2:21" x14ac:dyDescent="0.25">
      <c r="B42409"/>
      <c r="C42409"/>
      <c r="D42409" s="13"/>
      <c r="E42409" s="13"/>
      <c r="K42409" s="23"/>
      <c r="O42409" s="21"/>
      <c r="P42409" s="27"/>
      <c r="Q42409" s="16"/>
      <c r="U42409" s="27"/>
    </row>
    <row r="42410" spans="2:21" x14ac:dyDescent="0.25">
      <c r="B42410"/>
      <c r="C42410"/>
      <c r="D42410" s="13"/>
      <c r="E42410" s="13"/>
      <c r="K42410" s="23"/>
      <c r="O42410" s="21"/>
      <c r="P42410" s="27"/>
      <c r="Q42410" s="16"/>
      <c r="U42410" s="27"/>
    </row>
    <row r="42411" spans="2:21" x14ac:dyDescent="0.25">
      <c r="B42411"/>
      <c r="C42411"/>
      <c r="D42411" s="13"/>
      <c r="E42411" s="13"/>
      <c r="K42411" s="23"/>
      <c r="O42411" s="21"/>
      <c r="P42411" s="27"/>
      <c r="Q42411" s="16"/>
      <c r="U42411" s="27"/>
    </row>
    <row r="42412" spans="2:21" x14ac:dyDescent="0.25">
      <c r="B42412"/>
      <c r="C42412"/>
      <c r="D42412" s="13"/>
      <c r="E42412" s="13"/>
      <c r="K42412" s="23"/>
      <c r="O42412" s="21"/>
      <c r="P42412" s="27"/>
      <c r="Q42412" s="16"/>
      <c r="U42412" s="27"/>
    </row>
    <row r="42413" spans="2:21" x14ac:dyDescent="0.25">
      <c r="B42413"/>
      <c r="C42413"/>
      <c r="D42413" s="13"/>
      <c r="E42413" s="13"/>
      <c r="K42413" s="23"/>
      <c r="O42413" s="21"/>
      <c r="P42413" s="27"/>
      <c r="Q42413" s="16"/>
      <c r="U42413" s="27"/>
    </row>
    <row r="42414" spans="2:21" x14ac:dyDescent="0.25">
      <c r="B42414"/>
      <c r="C42414"/>
      <c r="D42414" s="13"/>
      <c r="E42414" s="13"/>
      <c r="K42414" s="23"/>
      <c r="O42414" s="21"/>
      <c r="P42414" s="27"/>
      <c r="Q42414" s="16"/>
      <c r="U42414" s="27"/>
    </row>
    <row r="42415" spans="2:21" x14ac:dyDescent="0.25">
      <c r="B42415"/>
      <c r="C42415"/>
      <c r="D42415" s="13"/>
      <c r="E42415" s="13"/>
      <c r="K42415" s="23"/>
      <c r="O42415" s="21"/>
      <c r="P42415" s="27"/>
      <c r="Q42415" s="16"/>
      <c r="U42415" s="27"/>
    </row>
    <row r="42416" spans="2:21" x14ac:dyDescent="0.25">
      <c r="B42416"/>
      <c r="C42416"/>
      <c r="D42416" s="13"/>
      <c r="E42416" s="13"/>
      <c r="K42416" s="23"/>
      <c r="O42416" s="21"/>
      <c r="P42416" s="27"/>
      <c r="Q42416" s="16"/>
      <c r="U42416" s="27"/>
    </row>
    <row r="42417" spans="2:21" x14ac:dyDescent="0.25">
      <c r="B42417"/>
      <c r="C42417"/>
      <c r="D42417" s="13"/>
      <c r="E42417" s="13"/>
      <c r="K42417" s="23"/>
      <c r="O42417" s="21"/>
      <c r="P42417" s="27"/>
      <c r="Q42417" s="16"/>
      <c r="U42417" s="27"/>
    </row>
    <row r="42418" spans="2:21" x14ac:dyDescent="0.25">
      <c r="B42418"/>
      <c r="C42418"/>
      <c r="D42418" s="13"/>
      <c r="E42418" s="13"/>
      <c r="K42418" s="23"/>
      <c r="O42418" s="21"/>
      <c r="P42418" s="27"/>
      <c r="Q42418" s="16"/>
      <c r="U42418" s="27"/>
    </row>
    <row r="42419" spans="2:21" x14ac:dyDescent="0.25">
      <c r="B42419"/>
      <c r="C42419"/>
      <c r="D42419" s="13"/>
      <c r="E42419" s="13"/>
      <c r="K42419" s="23"/>
      <c r="O42419" s="21"/>
      <c r="P42419" s="27"/>
      <c r="Q42419" s="16"/>
      <c r="U42419" s="27"/>
    </row>
    <row r="42420" spans="2:21" x14ac:dyDescent="0.25">
      <c r="B42420"/>
      <c r="C42420"/>
      <c r="D42420" s="13"/>
      <c r="E42420" s="13"/>
      <c r="K42420" s="23"/>
      <c r="O42420" s="21"/>
      <c r="P42420" s="27"/>
      <c r="Q42420" s="16"/>
      <c r="U42420" s="27"/>
    </row>
    <row r="42421" spans="2:21" x14ac:dyDescent="0.25">
      <c r="B42421"/>
      <c r="C42421"/>
      <c r="D42421" s="13"/>
      <c r="E42421" s="13"/>
      <c r="K42421" s="23"/>
      <c r="O42421" s="21"/>
      <c r="P42421" s="27"/>
      <c r="Q42421" s="16"/>
      <c r="U42421" s="27"/>
    </row>
    <row r="42422" spans="2:21" x14ac:dyDescent="0.25">
      <c r="B42422"/>
      <c r="C42422"/>
      <c r="D42422" s="13"/>
      <c r="E42422" s="13"/>
      <c r="K42422" s="23"/>
      <c r="O42422" s="21"/>
      <c r="P42422" s="27"/>
      <c r="Q42422" s="16"/>
      <c r="U42422" s="27"/>
    </row>
    <row r="42423" spans="2:21" x14ac:dyDescent="0.25">
      <c r="B42423"/>
      <c r="C42423"/>
      <c r="D42423" s="13"/>
      <c r="E42423" s="13"/>
      <c r="K42423" s="23"/>
      <c r="O42423" s="21"/>
      <c r="P42423" s="27"/>
      <c r="Q42423" s="16"/>
      <c r="U42423" s="27"/>
    </row>
    <row r="42424" spans="2:21" x14ac:dyDescent="0.25">
      <c r="B42424"/>
      <c r="C42424"/>
      <c r="D42424" s="13"/>
      <c r="E42424" s="13"/>
      <c r="K42424" s="23"/>
      <c r="O42424" s="21"/>
      <c r="P42424" s="27"/>
      <c r="Q42424" s="16"/>
      <c r="U42424" s="27"/>
    </row>
    <row r="42425" spans="2:21" x14ac:dyDescent="0.25">
      <c r="B42425"/>
      <c r="C42425"/>
      <c r="D42425" s="13"/>
      <c r="E42425" s="13"/>
      <c r="K42425" s="23"/>
      <c r="O42425" s="21"/>
      <c r="P42425" s="27"/>
      <c r="Q42425" s="16"/>
      <c r="U42425" s="27"/>
    </row>
    <row r="42426" spans="2:21" x14ac:dyDescent="0.25">
      <c r="B42426"/>
      <c r="C42426"/>
      <c r="D42426" s="13"/>
      <c r="E42426" s="13"/>
      <c r="K42426" s="23"/>
      <c r="O42426" s="21"/>
      <c r="P42426" s="27"/>
      <c r="Q42426" s="16"/>
      <c r="U42426" s="27"/>
    </row>
    <row r="42427" spans="2:21" x14ac:dyDescent="0.25">
      <c r="B42427"/>
      <c r="C42427"/>
      <c r="D42427" s="13"/>
      <c r="E42427" s="13"/>
      <c r="K42427" s="23"/>
      <c r="O42427" s="21"/>
      <c r="P42427" s="27"/>
      <c r="Q42427" s="16"/>
      <c r="U42427" s="27"/>
    </row>
    <row r="42428" spans="2:21" x14ac:dyDescent="0.25">
      <c r="B42428"/>
      <c r="C42428"/>
      <c r="D42428" s="13"/>
      <c r="E42428" s="13"/>
      <c r="K42428" s="23"/>
      <c r="O42428" s="21"/>
      <c r="P42428" s="27"/>
      <c r="Q42428" s="16"/>
      <c r="U42428" s="27"/>
    </row>
    <row r="42429" spans="2:21" x14ac:dyDescent="0.25">
      <c r="B42429"/>
      <c r="C42429"/>
      <c r="D42429" s="13"/>
      <c r="E42429" s="13"/>
      <c r="K42429" s="23"/>
      <c r="O42429" s="21"/>
      <c r="P42429" s="27"/>
      <c r="Q42429" s="16"/>
      <c r="U42429" s="27"/>
    </row>
    <row r="42430" spans="2:21" x14ac:dyDescent="0.25">
      <c r="B42430"/>
      <c r="C42430"/>
      <c r="D42430" s="13"/>
      <c r="E42430" s="13"/>
      <c r="K42430" s="23"/>
      <c r="O42430" s="21"/>
      <c r="P42430" s="27"/>
      <c r="Q42430" s="16"/>
      <c r="U42430" s="27"/>
    </row>
    <row r="42431" spans="2:21" x14ac:dyDescent="0.25">
      <c r="B42431"/>
      <c r="C42431"/>
      <c r="D42431" s="13"/>
      <c r="E42431" s="13"/>
      <c r="K42431" s="23"/>
      <c r="O42431" s="21"/>
      <c r="P42431" s="27"/>
      <c r="Q42431" s="16"/>
      <c r="U42431" s="27"/>
    </row>
    <row r="42432" spans="2:21" x14ac:dyDescent="0.25">
      <c r="B42432"/>
      <c r="C42432"/>
      <c r="D42432" s="13"/>
      <c r="E42432" s="13"/>
      <c r="K42432" s="23"/>
      <c r="O42432" s="21"/>
      <c r="P42432" s="27"/>
      <c r="Q42432" s="16"/>
      <c r="U42432" s="27"/>
    </row>
    <row r="42433" spans="2:21" x14ac:dyDescent="0.25">
      <c r="B42433"/>
      <c r="C42433"/>
      <c r="D42433" s="13"/>
      <c r="E42433" s="13"/>
      <c r="K42433" s="23"/>
      <c r="O42433" s="21"/>
      <c r="P42433" s="27"/>
      <c r="Q42433" s="16"/>
      <c r="U42433" s="27"/>
    </row>
    <row r="42434" spans="2:21" x14ac:dyDescent="0.25">
      <c r="B42434"/>
      <c r="C42434"/>
      <c r="D42434" s="13"/>
      <c r="E42434" s="13"/>
      <c r="K42434" s="23"/>
      <c r="O42434" s="21"/>
      <c r="P42434" s="27"/>
      <c r="Q42434" s="16"/>
      <c r="U42434" s="27"/>
    </row>
    <row r="42435" spans="2:21" x14ac:dyDescent="0.25">
      <c r="B42435"/>
      <c r="C42435"/>
      <c r="D42435" s="13"/>
      <c r="E42435" s="13"/>
      <c r="K42435" s="23"/>
      <c r="O42435" s="21"/>
      <c r="P42435" s="27"/>
      <c r="Q42435" s="16"/>
      <c r="U42435" s="27"/>
    </row>
    <row r="42436" spans="2:21" x14ac:dyDescent="0.25">
      <c r="B42436"/>
      <c r="C42436"/>
      <c r="D42436" s="13"/>
      <c r="E42436" s="13"/>
      <c r="K42436" s="23"/>
      <c r="O42436" s="21"/>
      <c r="P42436" s="27"/>
      <c r="Q42436" s="16"/>
      <c r="U42436" s="27"/>
    </row>
    <row r="42437" spans="2:21" x14ac:dyDescent="0.25">
      <c r="B42437"/>
      <c r="C42437"/>
      <c r="D42437" s="13"/>
      <c r="E42437" s="13"/>
      <c r="K42437" s="23"/>
      <c r="O42437" s="21"/>
      <c r="P42437" s="27"/>
      <c r="Q42437" s="16"/>
      <c r="U42437" s="27"/>
    </row>
    <row r="42438" spans="2:21" x14ac:dyDescent="0.25">
      <c r="B42438"/>
      <c r="C42438"/>
      <c r="D42438" s="13"/>
      <c r="E42438" s="13"/>
      <c r="K42438" s="23"/>
      <c r="O42438" s="21"/>
      <c r="P42438" s="27"/>
      <c r="Q42438" s="16"/>
      <c r="U42438" s="27"/>
    </row>
    <row r="42439" spans="2:21" x14ac:dyDescent="0.25">
      <c r="B42439"/>
      <c r="C42439"/>
      <c r="D42439" s="13"/>
      <c r="E42439" s="13"/>
      <c r="K42439" s="23"/>
      <c r="O42439" s="21"/>
      <c r="P42439" s="27"/>
      <c r="Q42439" s="16"/>
      <c r="U42439" s="27"/>
    </row>
    <row r="42440" spans="2:21" x14ac:dyDescent="0.25">
      <c r="B42440"/>
      <c r="C42440"/>
      <c r="D42440" s="13"/>
      <c r="E42440" s="13"/>
      <c r="K42440" s="23"/>
      <c r="O42440" s="21"/>
      <c r="P42440" s="27"/>
      <c r="Q42440" s="16"/>
      <c r="U42440" s="27"/>
    </row>
    <row r="42441" spans="2:21" x14ac:dyDescent="0.25">
      <c r="B42441"/>
      <c r="C42441"/>
      <c r="D42441" s="13"/>
      <c r="E42441" s="13"/>
      <c r="K42441" s="23"/>
      <c r="O42441" s="21"/>
      <c r="P42441" s="27"/>
      <c r="Q42441" s="16"/>
      <c r="U42441" s="27"/>
    </row>
    <row r="42442" spans="2:21" x14ac:dyDescent="0.25">
      <c r="B42442"/>
      <c r="C42442"/>
      <c r="D42442" s="13"/>
      <c r="E42442" s="13"/>
      <c r="K42442" s="23"/>
      <c r="O42442" s="21"/>
      <c r="P42442" s="27"/>
      <c r="Q42442" s="16"/>
      <c r="U42442" s="27"/>
    </row>
    <row r="42443" spans="2:21" x14ac:dyDescent="0.25">
      <c r="B42443"/>
      <c r="C42443"/>
      <c r="D42443" s="13"/>
      <c r="E42443" s="13"/>
      <c r="K42443" s="23"/>
      <c r="O42443" s="21"/>
      <c r="P42443" s="27"/>
      <c r="Q42443" s="16"/>
      <c r="U42443" s="27"/>
    </row>
    <row r="42444" spans="2:21" x14ac:dyDescent="0.25">
      <c r="B42444"/>
      <c r="C42444"/>
      <c r="D42444" s="13"/>
      <c r="E42444" s="13"/>
      <c r="K42444" s="23"/>
      <c r="O42444" s="21"/>
      <c r="P42444" s="27"/>
      <c r="Q42444" s="16"/>
      <c r="U42444" s="27"/>
    </row>
    <row r="42445" spans="2:21" x14ac:dyDescent="0.25">
      <c r="B42445"/>
      <c r="C42445"/>
      <c r="D42445" s="13"/>
      <c r="E42445" s="13"/>
      <c r="K42445" s="23"/>
      <c r="O42445" s="21"/>
      <c r="P42445" s="27"/>
      <c r="Q42445" s="16"/>
      <c r="U42445" s="27"/>
    </row>
    <row r="42446" spans="2:21" x14ac:dyDescent="0.25">
      <c r="B42446"/>
      <c r="C42446"/>
      <c r="D42446" s="13"/>
      <c r="E42446" s="13"/>
      <c r="K42446" s="23"/>
      <c r="O42446" s="21"/>
      <c r="P42446" s="27"/>
      <c r="Q42446" s="16"/>
      <c r="U42446" s="27"/>
    </row>
    <row r="42447" spans="2:21" x14ac:dyDescent="0.25">
      <c r="B42447"/>
      <c r="C42447"/>
      <c r="D42447" s="13"/>
      <c r="E42447" s="13"/>
      <c r="K42447" s="23"/>
      <c r="O42447" s="21"/>
      <c r="P42447" s="27"/>
      <c r="Q42447" s="16"/>
      <c r="U42447" s="27"/>
    </row>
    <row r="42448" spans="2:21" x14ac:dyDescent="0.25">
      <c r="B42448"/>
      <c r="C42448"/>
      <c r="D42448" s="13"/>
      <c r="E42448" s="13"/>
      <c r="K42448" s="23"/>
      <c r="O42448" s="21"/>
      <c r="P42448" s="27"/>
      <c r="Q42448" s="16"/>
      <c r="U42448" s="27"/>
    </row>
    <row r="42449" spans="2:21" x14ac:dyDescent="0.25">
      <c r="B42449"/>
      <c r="C42449"/>
      <c r="D42449" s="13"/>
      <c r="E42449" s="13"/>
      <c r="K42449" s="23"/>
      <c r="O42449" s="21"/>
      <c r="P42449" s="27"/>
      <c r="Q42449" s="16"/>
      <c r="U42449" s="27"/>
    </row>
    <row r="42450" spans="2:21" x14ac:dyDescent="0.25">
      <c r="B42450"/>
      <c r="C42450"/>
      <c r="D42450" s="13"/>
      <c r="E42450" s="13"/>
      <c r="K42450" s="23"/>
      <c r="O42450" s="21"/>
      <c r="P42450" s="27"/>
      <c r="Q42450" s="16"/>
      <c r="U42450" s="27"/>
    </row>
    <row r="42451" spans="2:21" x14ac:dyDescent="0.25">
      <c r="B42451"/>
      <c r="C42451"/>
      <c r="D42451" s="13"/>
      <c r="E42451" s="13"/>
      <c r="K42451" s="23"/>
      <c r="O42451" s="21"/>
      <c r="P42451" s="27"/>
      <c r="Q42451" s="16"/>
      <c r="U42451" s="27"/>
    </row>
    <row r="42452" spans="2:21" x14ac:dyDescent="0.25">
      <c r="B42452"/>
      <c r="C42452"/>
      <c r="D42452" s="13"/>
      <c r="E42452" s="13"/>
      <c r="K42452" s="23"/>
      <c r="O42452" s="21"/>
      <c r="P42452" s="27"/>
      <c r="Q42452" s="16"/>
      <c r="U42452" s="27"/>
    </row>
    <row r="42453" spans="2:21" x14ac:dyDescent="0.25">
      <c r="B42453"/>
      <c r="C42453"/>
      <c r="D42453" s="13"/>
      <c r="E42453" s="13"/>
      <c r="K42453" s="23"/>
      <c r="O42453" s="21"/>
      <c r="P42453" s="27"/>
      <c r="Q42453" s="16"/>
      <c r="U42453" s="27"/>
    </row>
    <row r="42454" spans="2:21" x14ac:dyDescent="0.25">
      <c r="B42454"/>
      <c r="C42454"/>
      <c r="D42454" s="13"/>
      <c r="E42454" s="13"/>
      <c r="K42454" s="23"/>
      <c r="O42454" s="21"/>
      <c r="P42454" s="27"/>
      <c r="Q42454" s="16"/>
      <c r="U42454" s="27"/>
    </row>
    <row r="42455" spans="2:21" x14ac:dyDescent="0.25">
      <c r="B42455"/>
      <c r="C42455"/>
      <c r="D42455" s="13"/>
      <c r="E42455" s="13"/>
      <c r="K42455" s="23"/>
      <c r="O42455" s="21"/>
      <c r="P42455" s="27"/>
      <c r="Q42455" s="16"/>
      <c r="U42455" s="27"/>
    </row>
    <row r="42456" spans="2:21" x14ac:dyDescent="0.25">
      <c r="B42456"/>
      <c r="C42456"/>
      <c r="D42456" s="13"/>
      <c r="E42456" s="13"/>
      <c r="K42456" s="23"/>
      <c r="O42456" s="21"/>
      <c r="P42456" s="27"/>
      <c r="Q42456" s="16"/>
      <c r="U42456" s="27"/>
    </row>
    <row r="42457" spans="2:21" x14ac:dyDescent="0.25">
      <c r="B42457"/>
      <c r="C42457"/>
      <c r="D42457" s="13"/>
      <c r="E42457" s="13"/>
      <c r="K42457" s="23"/>
      <c r="O42457" s="21"/>
      <c r="P42457" s="27"/>
      <c r="Q42457" s="16"/>
      <c r="U42457" s="27"/>
    </row>
    <row r="42458" spans="2:21" x14ac:dyDescent="0.25">
      <c r="B42458"/>
      <c r="C42458"/>
      <c r="D42458" s="13"/>
      <c r="E42458" s="13"/>
      <c r="K42458" s="23"/>
      <c r="O42458" s="21"/>
      <c r="P42458" s="27"/>
      <c r="Q42458" s="16"/>
      <c r="U42458" s="27"/>
    </row>
    <row r="42459" spans="2:21" x14ac:dyDescent="0.25">
      <c r="B42459"/>
      <c r="C42459"/>
      <c r="D42459" s="13"/>
      <c r="E42459" s="13"/>
      <c r="K42459" s="23"/>
      <c r="O42459" s="21"/>
      <c r="P42459" s="27"/>
      <c r="Q42459" s="16"/>
      <c r="U42459" s="27"/>
    </row>
    <row r="42460" spans="2:21" x14ac:dyDescent="0.25">
      <c r="B42460"/>
      <c r="C42460"/>
      <c r="D42460" s="13"/>
      <c r="E42460" s="13"/>
      <c r="K42460" s="23"/>
      <c r="O42460" s="21"/>
      <c r="P42460" s="27"/>
      <c r="Q42460" s="16"/>
      <c r="U42460" s="27"/>
    </row>
    <row r="42461" spans="2:21" x14ac:dyDescent="0.25">
      <c r="B42461"/>
      <c r="C42461"/>
      <c r="D42461" s="13"/>
      <c r="E42461" s="13"/>
      <c r="K42461" s="23"/>
      <c r="O42461" s="21"/>
      <c r="P42461" s="27"/>
      <c r="Q42461" s="16"/>
      <c r="U42461" s="27"/>
    </row>
    <row r="42462" spans="2:21" x14ac:dyDescent="0.25">
      <c r="B42462"/>
      <c r="C42462"/>
      <c r="D42462" s="13"/>
      <c r="E42462" s="13"/>
      <c r="K42462" s="23"/>
      <c r="O42462" s="21"/>
      <c r="P42462" s="27"/>
      <c r="Q42462" s="16"/>
      <c r="U42462" s="27"/>
    </row>
    <row r="42463" spans="2:21" x14ac:dyDescent="0.25">
      <c r="B42463"/>
      <c r="C42463"/>
      <c r="D42463" s="13"/>
      <c r="E42463" s="13"/>
      <c r="K42463" s="23"/>
      <c r="O42463" s="21"/>
      <c r="P42463" s="27"/>
      <c r="Q42463" s="16"/>
      <c r="U42463" s="27"/>
    </row>
    <row r="42464" spans="2:21" x14ac:dyDescent="0.25">
      <c r="B42464"/>
      <c r="C42464"/>
      <c r="D42464" s="13"/>
      <c r="E42464" s="13"/>
      <c r="K42464" s="23"/>
      <c r="O42464" s="21"/>
      <c r="P42464" s="27"/>
      <c r="Q42464" s="16"/>
      <c r="U42464" s="27"/>
    </row>
    <row r="42465" spans="2:21" x14ac:dyDescent="0.25">
      <c r="B42465"/>
      <c r="C42465"/>
      <c r="D42465" s="13"/>
      <c r="E42465" s="13"/>
      <c r="K42465" s="23"/>
      <c r="O42465" s="21"/>
      <c r="P42465" s="27"/>
      <c r="Q42465" s="16"/>
      <c r="U42465" s="27"/>
    </row>
    <row r="42466" spans="2:21" x14ac:dyDescent="0.25">
      <c r="B42466"/>
      <c r="C42466"/>
      <c r="D42466" s="13"/>
      <c r="E42466" s="13"/>
      <c r="K42466" s="23"/>
      <c r="O42466" s="21"/>
      <c r="P42466" s="27"/>
      <c r="Q42466" s="16"/>
      <c r="U42466" s="27"/>
    </row>
    <row r="42467" spans="2:21" x14ac:dyDescent="0.25">
      <c r="B42467"/>
      <c r="C42467"/>
      <c r="D42467" s="13"/>
      <c r="E42467" s="13"/>
      <c r="K42467" s="23"/>
      <c r="O42467" s="21"/>
      <c r="P42467" s="27"/>
      <c r="Q42467" s="16"/>
      <c r="U42467" s="27"/>
    </row>
    <row r="42468" spans="2:21" x14ac:dyDescent="0.25">
      <c r="B42468"/>
      <c r="C42468"/>
      <c r="D42468" s="13"/>
      <c r="E42468" s="13"/>
      <c r="K42468" s="23"/>
      <c r="O42468" s="21"/>
      <c r="P42468" s="27"/>
      <c r="Q42468" s="16"/>
      <c r="U42468" s="27"/>
    </row>
    <row r="42469" spans="2:21" x14ac:dyDescent="0.25">
      <c r="B42469"/>
      <c r="C42469"/>
      <c r="D42469" s="13"/>
      <c r="E42469" s="13"/>
      <c r="K42469" s="23"/>
      <c r="O42469" s="21"/>
      <c r="P42469" s="27"/>
      <c r="Q42469" s="16"/>
      <c r="U42469" s="27"/>
    </row>
    <row r="42470" spans="2:21" x14ac:dyDescent="0.25">
      <c r="B42470"/>
      <c r="C42470"/>
      <c r="D42470" s="13"/>
      <c r="E42470" s="13"/>
      <c r="K42470" s="23"/>
      <c r="O42470" s="21"/>
      <c r="P42470" s="27"/>
      <c r="Q42470" s="16"/>
      <c r="U42470" s="27"/>
    </row>
    <row r="42471" spans="2:21" x14ac:dyDescent="0.25">
      <c r="B42471"/>
      <c r="C42471"/>
      <c r="D42471" s="13"/>
      <c r="E42471" s="13"/>
      <c r="K42471" s="23"/>
      <c r="O42471" s="21"/>
      <c r="P42471" s="27"/>
      <c r="Q42471" s="16"/>
      <c r="U42471" s="27"/>
    </row>
    <row r="42472" spans="2:21" x14ac:dyDescent="0.25">
      <c r="B42472"/>
      <c r="C42472"/>
      <c r="D42472" s="13"/>
      <c r="E42472" s="13"/>
      <c r="K42472" s="23"/>
      <c r="O42472" s="21"/>
      <c r="P42472" s="27"/>
      <c r="Q42472" s="16"/>
      <c r="U42472" s="27"/>
    </row>
    <row r="42473" spans="2:21" x14ac:dyDescent="0.25">
      <c r="B42473"/>
      <c r="C42473"/>
      <c r="D42473" s="13"/>
      <c r="E42473" s="13"/>
      <c r="K42473" s="23"/>
      <c r="O42473" s="21"/>
      <c r="P42473" s="27"/>
      <c r="Q42473" s="16"/>
      <c r="U42473" s="27"/>
    </row>
    <row r="42474" spans="2:21" x14ac:dyDescent="0.25">
      <c r="B42474"/>
      <c r="C42474"/>
      <c r="D42474" s="13"/>
      <c r="E42474" s="13"/>
      <c r="K42474" s="23"/>
      <c r="O42474" s="21"/>
      <c r="P42474" s="27"/>
      <c r="Q42474" s="16"/>
      <c r="U42474" s="27"/>
    </row>
    <row r="42475" spans="2:21" x14ac:dyDescent="0.25">
      <c r="B42475"/>
      <c r="C42475"/>
      <c r="D42475" s="13"/>
      <c r="E42475" s="13"/>
      <c r="K42475" s="23"/>
      <c r="O42475" s="21"/>
      <c r="P42475" s="27"/>
      <c r="Q42475" s="16"/>
      <c r="U42475" s="27"/>
    </row>
    <row r="42476" spans="2:21" x14ac:dyDescent="0.25">
      <c r="B42476"/>
      <c r="C42476"/>
      <c r="D42476" s="13"/>
      <c r="E42476" s="13"/>
      <c r="K42476" s="23"/>
      <c r="O42476" s="21"/>
      <c r="P42476" s="27"/>
      <c r="Q42476" s="16"/>
      <c r="U42476" s="27"/>
    </row>
    <row r="42477" spans="2:21" x14ac:dyDescent="0.25">
      <c r="B42477"/>
      <c r="C42477"/>
      <c r="D42477" s="13"/>
      <c r="E42477" s="13"/>
      <c r="K42477" s="23"/>
      <c r="O42477" s="21"/>
      <c r="P42477" s="27"/>
      <c r="Q42477" s="16"/>
      <c r="U42477" s="27"/>
    </row>
    <row r="42478" spans="2:21" x14ac:dyDescent="0.25">
      <c r="B42478"/>
      <c r="C42478"/>
      <c r="D42478" s="13"/>
      <c r="E42478" s="13"/>
      <c r="K42478" s="23"/>
      <c r="O42478" s="21"/>
      <c r="P42478" s="27"/>
      <c r="Q42478" s="16"/>
      <c r="U42478" s="27"/>
    </row>
    <row r="42479" spans="2:21" x14ac:dyDescent="0.25">
      <c r="B42479"/>
      <c r="C42479"/>
      <c r="D42479" s="13"/>
      <c r="E42479" s="13"/>
      <c r="K42479" s="23"/>
      <c r="O42479" s="21"/>
      <c r="P42479" s="27"/>
      <c r="Q42479" s="16"/>
      <c r="U42479" s="27"/>
    </row>
    <row r="42480" spans="2:21" x14ac:dyDescent="0.25">
      <c r="B42480"/>
      <c r="C42480"/>
      <c r="D42480" s="13"/>
      <c r="E42480" s="13"/>
      <c r="K42480" s="23"/>
      <c r="O42480" s="21"/>
      <c r="P42480" s="27"/>
      <c r="Q42480" s="16"/>
      <c r="U42480" s="27"/>
    </row>
    <row r="42481" spans="2:21" x14ac:dyDescent="0.25">
      <c r="B42481"/>
      <c r="C42481"/>
      <c r="D42481" s="13"/>
      <c r="E42481" s="13"/>
      <c r="K42481" s="23"/>
      <c r="O42481" s="21"/>
      <c r="P42481" s="27"/>
      <c r="Q42481" s="16"/>
      <c r="U42481" s="27"/>
    </row>
    <row r="42482" spans="2:21" x14ac:dyDescent="0.25">
      <c r="B42482"/>
      <c r="C42482"/>
      <c r="D42482" s="13"/>
      <c r="E42482" s="13"/>
      <c r="K42482" s="23"/>
      <c r="O42482" s="21"/>
      <c r="P42482" s="27"/>
      <c r="Q42482" s="16"/>
      <c r="U42482" s="27"/>
    </row>
    <row r="42483" spans="2:21" x14ac:dyDescent="0.25">
      <c r="B42483"/>
      <c r="C42483"/>
      <c r="D42483" s="13"/>
      <c r="E42483" s="13"/>
      <c r="K42483" s="23"/>
      <c r="O42483" s="21"/>
      <c r="P42483" s="27"/>
      <c r="Q42483" s="16"/>
      <c r="U42483" s="27"/>
    </row>
    <row r="42484" spans="2:21" x14ac:dyDescent="0.25">
      <c r="B42484"/>
      <c r="C42484"/>
      <c r="D42484" s="13"/>
      <c r="E42484" s="13"/>
      <c r="K42484" s="23"/>
      <c r="O42484" s="21"/>
      <c r="P42484" s="27"/>
      <c r="Q42484" s="16"/>
      <c r="U42484" s="27"/>
    </row>
    <row r="42485" spans="2:21" x14ac:dyDescent="0.25">
      <c r="B42485"/>
      <c r="C42485"/>
      <c r="D42485" s="13"/>
      <c r="E42485" s="13"/>
      <c r="K42485" s="23"/>
      <c r="O42485" s="21"/>
      <c r="P42485" s="27"/>
      <c r="Q42485" s="16"/>
      <c r="U42485" s="27"/>
    </row>
    <row r="42486" spans="2:21" x14ac:dyDescent="0.25">
      <c r="B42486"/>
      <c r="C42486"/>
      <c r="D42486" s="13"/>
      <c r="E42486" s="13"/>
      <c r="K42486" s="23"/>
      <c r="O42486" s="21"/>
      <c r="P42486" s="27"/>
      <c r="Q42486" s="16"/>
      <c r="U42486" s="27"/>
    </row>
    <row r="42487" spans="2:21" x14ac:dyDescent="0.25">
      <c r="B42487"/>
      <c r="C42487"/>
      <c r="D42487" s="13"/>
      <c r="E42487" s="13"/>
      <c r="K42487" s="23"/>
      <c r="O42487" s="21"/>
      <c r="P42487" s="27"/>
      <c r="Q42487" s="16"/>
      <c r="U42487" s="27"/>
    </row>
    <row r="42488" spans="2:21" x14ac:dyDescent="0.25">
      <c r="B42488"/>
      <c r="C42488"/>
      <c r="D42488" s="13"/>
      <c r="E42488" s="13"/>
      <c r="K42488" s="23"/>
      <c r="O42488" s="21"/>
      <c r="P42488" s="27"/>
      <c r="Q42488" s="16"/>
      <c r="U42488" s="27"/>
    </row>
    <row r="42489" spans="2:21" x14ac:dyDescent="0.25">
      <c r="B42489"/>
      <c r="C42489"/>
      <c r="D42489" s="13"/>
      <c r="E42489" s="13"/>
      <c r="K42489" s="23"/>
      <c r="O42489" s="21"/>
      <c r="P42489" s="27"/>
      <c r="Q42489" s="16"/>
      <c r="U42489" s="27"/>
    </row>
    <row r="42490" spans="2:21" x14ac:dyDescent="0.25">
      <c r="B42490"/>
      <c r="C42490"/>
      <c r="D42490" s="13"/>
      <c r="E42490" s="13"/>
      <c r="K42490" s="23"/>
      <c r="O42490" s="21"/>
      <c r="P42490" s="27"/>
      <c r="Q42490" s="16"/>
      <c r="U42490" s="27"/>
    </row>
    <row r="42491" spans="2:21" x14ac:dyDescent="0.25">
      <c r="B42491"/>
      <c r="C42491"/>
      <c r="D42491" s="13"/>
      <c r="E42491" s="13"/>
      <c r="K42491" s="23"/>
      <c r="O42491" s="21"/>
      <c r="P42491" s="27"/>
      <c r="Q42491" s="16"/>
      <c r="U42491" s="27"/>
    </row>
    <row r="42492" spans="2:21" x14ac:dyDescent="0.25">
      <c r="B42492"/>
      <c r="C42492"/>
      <c r="D42492" s="13"/>
      <c r="E42492" s="13"/>
      <c r="K42492" s="23"/>
      <c r="O42492" s="21"/>
      <c r="P42492" s="27"/>
      <c r="Q42492" s="16"/>
      <c r="U42492" s="27"/>
    </row>
    <row r="42493" spans="2:21" x14ac:dyDescent="0.25">
      <c r="B42493"/>
      <c r="C42493"/>
      <c r="D42493" s="13"/>
      <c r="E42493" s="13"/>
      <c r="K42493" s="23"/>
      <c r="O42493" s="21"/>
      <c r="P42493" s="27"/>
      <c r="Q42493" s="16"/>
      <c r="U42493" s="27"/>
    </row>
    <row r="42494" spans="2:21" x14ac:dyDescent="0.25">
      <c r="B42494"/>
      <c r="C42494"/>
      <c r="D42494" s="13"/>
      <c r="E42494" s="13"/>
      <c r="K42494" s="23"/>
      <c r="O42494" s="21"/>
      <c r="P42494" s="27"/>
      <c r="Q42494" s="16"/>
      <c r="U42494" s="27"/>
    </row>
    <row r="42495" spans="2:21" x14ac:dyDescent="0.25">
      <c r="B42495"/>
      <c r="C42495"/>
      <c r="D42495" s="13"/>
      <c r="E42495" s="13"/>
      <c r="K42495" s="23"/>
      <c r="O42495" s="21"/>
      <c r="P42495" s="27"/>
      <c r="Q42495" s="16"/>
      <c r="U42495" s="27"/>
    </row>
    <row r="42496" spans="2:21" x14ac:dyDescent="0.25">
      <c r="B42496"/>
      <c r="C42496"/>
      <c r="D42496" s="13"/>
      <c r="E42496" s="13"/>
      <c r="K42496" s="23"/>
      <c r="O42496" s="21"/>
      <c r="P42496" s="27"/>
      <c r="Q42496" s="16"/>
      <c r="U42496" s="27"/>
    </row>
    <row r="42497" spans="2:21" x14ac:dyDescent="0.25">
      <c r="B42497"/>
      <c r="C42497"/>
      <c r="D42497" s="13"/>
      <c r="E42497" s="13"/>
      <c r="K42497" s="23"/>
      <c r="O42497" s="21"/>
      <c r="P42497" s="27"/>
      <c r="Q42497" s="16"/>
      <c r="U42497" s="27"/>
    </row>
    <row r="42498" spans="2:21" x14ac:dyDescent="0.25">
      <c r="B42498"/>
      <c r="C42498"/>
      <c r="D42498" s="13"/>
      <c r="E42498" s="13"/>
      <c r="K42498" s="23"/>
      <c r="O42498" s="21"/>
      <c r="P42498" s="27"/>
      <c r="Q42498" s="16"/>
      <c r="U42498" s="27"/>
    </row>
    <row r="42499" spans="2:21" x14ac:dyDescent="0.25">
      <c r="B42499"/>
      <c r="C42499"/>
      <c r="D42499" s="13"/>
      <c r="E42499" s="13"/>
      <c r="K42499" s="23"/>
      <c r="O42499" s="21"/>
      <c r="P42499" s="27"/>
      <c r="Q42499" s="16"/>
      <c r="U42499" s="27"/>
    </row>
    <row r="42500" spans="2:21" x14ac:dyDescent="0.25">
      <c r="B42500"/>
      <c r="C42500"/>
      <c r="D42500" s="13"/>
      <c r="E42500" s="13"/>
      <c r="K42500" s="23"/>
      <c r="O42500" s="21"/>
      <c r="P42500" s="27"/>
      <c r="Q42500" s="16"/>
      <c r="U42500" s="27"/>
    </row>
    <row r="42501" spans="2:21" x14ac:dyDescent="0.25">
      <c r="B42501"/>
      <c r="C42501"/>
      <c r="D42501" s="13"/>
      <c r="E42501" s="13"/>
      <c r="K42501" s="23"/>
      <c r="O42501" s="21"/>
      <c r="P42501" s="27"/>
      <c r="Q42501" s="16"/>
      <c r="U42501" s="27"/>
    </row>
    <row r="42502" spans="2:21" x14ac:dyDescent="0.25">
      <c r="B42502"/>
      <c r="C42502"/>
      <c r="D42502" s="13"/>
      <c r="E42502" s="13"/>
      <c r="K42502" s="23"/>
      <c r="O42502" s="21"/>
      <c r="P42502" s="27"/>
      <c r="Q42502" s="16"/>
      <c r="U42502" s="27"/>
    </row>
    <row r="42503" spans="2:21" x14ac:dyDescent="0.25">
      <c r="B42503"/>
      <c r="C42503"/>
      <c r="D42503" s="13"/>
      <c r="E42503" s="13"/>
      <c r="K42503" s="23"/>
      <c r="O42503" s="21"/>
      <c r="P42503" s="27"/>
      <c r="Q42503" s="16"/>
      <c r="U42503" s="27"/>
    </row>
    <row r="42504" spans="2:21" x14ac:dyDescent="0.25">
      <c r="B42504"/>
      <c r="C42504"/>
      <c r="D42504" s="13"/>
      <c r="E42504" s="13"/>
      <c r="K42504" s="23"/>
      <c r="O42504" s="21"/>
      <c r="P42504" s="27"/>
      <c r="Q42504" s="16"/>
      <c r="U42504" s="27"/>
    </row>
    <row r="42505" spans="2:21" x14ac:dyDescent="0.25">
      <c r="B42505"/>
      <c r="C42505"/>
      <c r="D42505" s="13"/>
      <c r="E42505" s="13"/>
      <c r="K42505" s="23"/>
      <c r="O42505" s="21"/>
      <c r="P42505" s="27"/>
      <c r="Q42505" s="16"/>
      <c r="U42505" s="27"/>
    </row>
    <row r="42506" spans="2:21" x14ac:dyDescent="0.25">
      <c r="B42506"/>
      <c r="C42506"/>
      <c r="D42506" s="13"/>
      <c r="E42506" s="13"/>
      <c r="K42506" s="23"/>
      <c r="O42506" s="21"/>
      <c r="P42506" s="27"/>
      <c r="Q42506" s="16"/>
      <c r="U42506" s="27"/>
    </row>
    <row r="42507" spans="2:21" x14ac:dyDescent="0.25">
      <c r="B42507"/>
      <c r="C42507"/>
      <c r="D42507" s="13"/>
      <c r="E42507" s="13"/>
      <c r="K42507" s="23"/>
      <c r="O42507" s="21"/>
      <c r="P42507" s="27"/>
      <c r="Q42507" s="16"/>
      <c r="U42507" s="27"/>
    </row>
    <row r="42508" spans="2:21" x14ac:dyDescent="0.25">
      <c r="B42508"/>
      <c r="C42508"/>
      <c r="D42508" s="13"/>
      <c r="E42508" s="13"/>
      <c r="K42508" s="23"/>
      <c r="O42508" s="21"/>
      <c r="P42508" s="27"/>
      <c r="Q42508" s="16"/>
      <c r="U42508" s="27"/>
    </row>
    <row r="42509" spans="2:21" x14ac:dyDescent="0.25">
      <c r="B42509"/>
      <c r="C42509"/>
      <c r="D42509" s="13"/>
      <c r="E42509" s="13"/>
      <c r="K42509" s="23"/>
      <c r="O42509" s="21"/>
      <c r="P42509" s="27"/>
      <c r="Q42509" s="16"/>
      <c r="U42509" s="27"/>
    </row>
    <row r="42510" spans="2:21" x14ac:dyDescent="0.25">
      <c r="B42510"/>
      <c r="C42510"/>
      <c r="D42510" s="13"/>
      <c r="E42510" s="13"/>
      <c r="K42510" s="23"/>
      <c r="O42510" s="21"/>
      <c r="P42510" s="27"/>
      <c r="Q42510" s="16"/>
      <c r="U42510" s="27"/>
    </row>
    <row r="42511" spans="2:21" x14ac:dyDescent="0.25">
      <c r="B42511"/>
      <c r="C42511"/>
      <c r="D42511" s="13"/>
      <c r="E42511" s="13"/>
      <c r="K42511" s="23"/>
      <c r="O42511" s="21"/>
      <c r="P42511" s="27"/>
      <c r="Q42511" s="16"/>
      <c r="U42511" s="27"/>
    </row>
    <row r="42512" spans="2:21" x14ac:dyDescent="0.25">
      <c r="B42512"/>
      <c r="C42512"/>
      <c r="D42512" s="13"/>
      <c r="E42512" s="13"/>
      <c r="K42512" s="23"/>
      <c r="O42512" s="21"/>
      <c r="P42512" s="27"/>
      <c r="Q42512" s="16"/>
      <c r="U42512" s="27"/>
    </row>
    <row r="42513" spans="2:21" x14ac:dyDescent="0.25">
      <c r="B42513"/>
      <c r="C42513"/>
      <c r="D42513" s="13"/>
      <c r="E42513" s="13"/>
      <c r="K42513" s="23"/>
      <c r="O42513" s="21"/>
      <c r="P42513" s="27"/>
      <c r="Q42513" s="16"/>
      <c r="U42513" s="27"/>
    </row>
    <row r="42514" spans="2:21" x14ac:dyDescent="0.25">
      <c r="B42514"/>
      <c r="C42514"/>
      <c r="D42514" s="13"/>
      <c r="E42514" s="13"/>
      <c r="K42514" s="23"/>
      <c r="O42514" s="21"/>
      <c r="P42514" s="27"/>
      <c r="Q42514" s="16"/>
      <c r="U42514" s="27"/>
    </row>
    <row r="42515" spans="2:21" x14ac:dyDescent="0.25">
      <c r="B42515"/>
      <c r="C42515"/>
      <c r="D42515" s="13"/>
      <c r="E42515" s="13"/>
      <c r="K42515" s="23"/>
      <c r="O42515" s="21"/>
      <c r="P42515" s="27"/>
      <c r="Q42515" s="16"/>
      <c r="U42515" s="27"/>
    </row>
    <row r="42516" spans="2:21" x14ac:dyDescent="0.25">
      <c r="B42516"/>
      <c r="C42516"/>
      <c r="D42516" s="13"/>
      <c r="E42516" s="13"/>
      <c r="K42516" s="23"/>
      <c r="O42516" s="21"/>
      <c r="P42516" s="27"/>
      <c r="Q42516" s="16"/>
      <c r="U42516" s="27"/>
    </row>
    <row r="42517" spans="2:21" x14ac:dyDescent="0.25">
      <c r="B42517"/>
      <c r="C42517"/>
      <c r="D42517" s="13"/>
      <c r="E42517" s="13"/>
      <c r="K42517" s="23"/>
      <c r="O42517" s="21"/>
      <c r="P42517" s="27"/>
      <c r="Q42517" s="16"/>
      <c r="U42517" s="27"/>
    </row>
    <row r="42518" spans="2:21" x14ac:dyDescent="0.25">
      <c r="B42518"/>
      <c r="C42518"/>
      <c r="D42518" s="13"/>
      <c r="E42518" s="13"/>
      <c r="K42518" s="23"/>
      <c r="O42518" s="21"/>
      <c r="P42518" s="27"/>
      <c r="Q42518" s="16"/>
      <c r="U42518" s="27"/>
    </row>
    <row r="42519" spans="2:21" x14ac:dyDescent="0.25">
      <c r="B42519"/>
      <c r="C42519"/>
      <c r="D42519" s="13"/>
      <c r="E42519" s="13"/>
      <c r="K42519" s="23"/>
      <c r="O42519" s="21"/>
      <c r="P42519" s="27"/>
      <c r="Q42519" s="16"/>
      <c r="U42519" s="27"/>
    </row>
    <row r="42520" spans="2:21" x14ac:dyDescent="0.25">
      <c r="B42520"/>
      <c r="C42520"/>
      <c r="D42520" s="13"/>
      <c r="E42520" s="13"/>
      <c r="K42520" s="23"/>
      <c r="O42520" s="21"/>
      <c r="P42520" s="27"/>
      <c r="Q42520" s="16"/>
      <c r="U42520" s="27"/>
    </row>
    <row r="42521" spans="2:21" x14ac:dyDescent="0.25">
      <c r="B42521"/>
      <c r="C42521"/>
      <c r="D42521" s="13"/>
      <c r="E42521" s="13"/>
      <c r="K42521" s="23"/>
      <c r="O42521" s="21"/>
      <c r="P42521" s="27"/>
      <c r="Q42521" s="16"/>
      <c r="U42521" s="27"/>
    </row>
    <row r="42522" spans="2:21" x14ac:dyDescent="0.25">
      <c r="B42522"/>
      <c r="C42522"/>
      <c r="D42522" s="13"/>
      <c r="E42522" s="13"/>
      <c r="K42522" s="23"/>
      <c r="O42522" s="21"/>
      <c r="P42522" s="27"/>
      <c r="Q42522" s="16"/>
      <c r="U42522" s="27"/>
    </row>
    <row r="42523" spans="2:21" x14ac:dyDescent="0.25">
      <c r="B42523"/>
      <c r="C42523"/>
      <c r="D42523" s="13"/>
      <c r="E42523" s="13"/>
      <c r="K42523" s="23"/>
      <c r="O42523" s="21"/>
      <c r="P42523" s="27"/>
      <c r="Q42523" s="16"/>
      <c r="U42523" s="27"/>
    </row>
    <row r="42524" spans="2:21" x14ac:dyDescent="0.25">
      <c r="B42524"/>
      <c r="C42524"/>
      <c r="D42524" s="13"/>
      <c r="E42524" s="13"/>
      <c r="K42524" s="23"/>
      <c r="O42524" s="21"/>
      <c r="P42524" s="27"/>
      <c r="Q42524" s="16"/>
      <c r="U42524" s="27"/>
    </row>
    <row r="42525" spans="2:21" x14ac:dyDescent="0.25">
      <c r="B42525"/>
      <c r="C42525"/>
      <c r="D42525" s="13"/>
      <c r="E42525" s="13"/>
      <c r="K42525" s="23"/>
      <c r="O42525" s="21"/>
      <c r="P42525" s="27"/>
      <c r="Q42525" s="16"/>
      <c r="U42525" s="27"/>
    </row>
    <row r="42526" spans="2:21" x14ac:dyDescent="0.25">
      <c r="B42526"/>
      <c r="C42526"/>
      <c r="D42526" s="13"/>
      <c r="E42526" s="13"/>
      <c r="K42526" s="23"/>
      <c r="O42526" s="21"/>
      <c r="P42526" s="27"/>
      <c r="Q42526" s="16"/>
      <c r="U42526" s="27"/>
    </row>
    <row r="42527" spans="2:21" x14ac:dyDescent="0.25">
      <c r="B42527"/>
      <c r="C42527"/>
      <c r="D42527" s="13"/>
      <c r="E42527" s="13"/>
      <c r="K42527" s="23"/>
      <c r="O42527" s="21"/>
      <c r="P42527" s="27"/>
      <c r="Q42527" s="16"/>
      <c r="U42527" s="27"/>
    </row>
    <row r="42528" spans="2:21" x14ac:dyDescent="0.25">
      <c r="B42528"/>
      <c r="C42528"/>
      <c r="D42528" s="13"/>
      <c r="E42528" s="13"/>
      <c r="K42528" s="23"/>
      <c r="O42528" s="21"/>
      <c r="P42528" s="27"/>
      <c r="Q42528" s="16"/>
      <c r="U42528" s="27"/>
    </row>
    <row r="42529" spans="2:21" x14ac:dyDescent="0.25">
      <c r="B42529"/>
      <c r="C42529"/>
      <c r="D42529" s="13"/>
      <c r="E42529" s="13"/>
      <c r="K42529" s="23"/>
      <c r="O42529" s="21"/>
      <c r="P42529" s="27"/>
      <c r="Q42529" s="16"/>
      <c r="U42529" s="27"/>
    </row>
    <row r="42530" spans="2:21" x14ac:dyDescent="0.25">
      <c r="B42530"/>
      <c r="C42530"/>
      <c r="D42530" s="13"/>
      <c r="E42530" s="13"/>
      <c r="K42530" s="23"/>
      <c r="O42530" s="21"/>
      <c r="P42530" s="27"/>
      <c r="Q42530" s="16"/>
      <c r="U42530" s="27"/>
    </row>
    <row r="42531" spans="2:21" x14ac:dyDescent="0.25">
      <c r="B42531"/>
      <c r="C42531"/>
      <c r="D42531" s="13"/>
      <c r="E42531" s="13"/>
      <c r="K42531" s="23"/>
      <c r="O42531" s="21"/>
      <c r="P42531" s="27"/>
      <c r="Q42531" s="16"/>
      <c r="U42531" s="27"/>
    </row>
    <row r="42532" spans="2:21" x14ac:dyDescent="0.25">
      <c r="B42532"/>
      <c r="C42532"/>
      <c r="D42532" s="13"/>
      <c r="E42532" s="13"/>
      <c r="K42532" s="23"/>
      <c r="O42532" s="21"/>
      <c r="P42532" s="27"/>
      <c r="Q42532" s="16"/>
      <c r="U42532" s="27"/>
    </row>
    <row r="42533" spans="2:21" x14ac:dyDescent="0.25">
      <c r="B42533"/>
      <c r="C42533"/>
      <c r="D42533" s="13"/>
      <c r="E42533" s="13"/>
      <c r="K42533" s="23"/>
      <c r="O42533" s="21"/>
      <c r="P42533" s="27"/>
      <c r="Q42533" s="16"/>
      <c r="U42533" s="27"/>
    </row>
    <row r="42534" spans="2:21" x14ac:dyDescent="0.25">
      <c r="B42534"/>
      <c r="C42534"/>
      <c r="D42534" s="13"/>
      <c r="E42534" s="13"/>
      <c r="K42534" s="23"/>
      <c r="O42534" s="21"/>
      <c r="P42534" s="27"/>
      <c r="Q42534" s="16"/>
      <c r="U42534" s="27"/>
    </row>
    <row r="42535" spans="2:21" x14ac:dyDescent="0.25">
      <c r="B42535"/>
      <c r="C42535"/>
      <c r="D42535" s="13"/>
      <c r="E42535" s="13"/>
      <c r="K42535" s="23"/>
      <c r="O42535" s="21"/>
      <c r="P42535" s="27"/>
      <c r="Q42535" s="16"/>
      <c r="U42535" s="27"/>
    </row>
    <row r="42536" spans="2:21" x14ac:dyDescent="0.25">
      <c r="B42536"/>
      <c r="C42536"/>
      <c r="D42536" s="13"/>
      <c r="E42536" s="13"/>
      <c r="K42536" s="23"/>
      <c r="O42536" s="21"/>
      <c r="P42536" s="27"/>
      <c r="Q42536" s="16"/>
      <c r="U42536" s="27"/>
    </row>
    <row r="42537" spans="2:21" x14ac:dyDescent="0.25">
      <c r="B42537"/>
      <c r="C42537"/>
      <c r="D42537" s="13"/>
      <c r="E42537" s="13"/>
      <c r="K42537" s="23"/>
      <c r="O42537" s="21"/>
      <c r="P42537" s="27"/>
      <c r="Q42537" s="16"/>
      <c r="U42537" s="27"/>
    </row>
    <row r="42538" spans="2:21" x14ac:dyDescent="0.25">
      <c r="B42538"/>
      <c r="C42538"/>
      <c r="D42538" s="13"/>
      <c r="E42538" s="13"/>
      <c r="K42538" s="23"/>
      <c r="O42538" s="21"/>
      <c r="P42538" s="27"/>
      <c r="Q42538" s="16"/>
      <c r="U42538" s="27"/>
    </row>
    <row r="42539" spans="2:21" x14ac:dyDescent="0.25">
      <c r="B42539"/>
      <c r="C42539"/>
      <c r="D42539" s="13"/>
      <c r="E42539" s="13"/>
      <c r="K42539" s="23"/>
      <c r="O42539" s="21"/>
      <c r="P42539" s="27"/>
      <c r="Q42539" s="16"/>
      <c r="U42539" s="27"/>
    </row>
    <row r="42540" spans="2:21" x14ac:dyDescent="0.25">
      <c r="B42540"/>
      <c r="C42540"/>
      <c r="D42540" s="13"/>
      <c r="E42540" s="13"/>
      <c r="K42540" s="23"/>
      <c r="O42540" s="21"/>
      <c r="P42540" s="27"/>
      <c r="Q42540" s="16"/>
      <c r="U42540" s="27"/>
    </row>
    <row r="42541" spans="2:21" x14ac:dyDescent="0.25">
      <c r="B42541"/>
      <c r="C42541"/>
      <c r="D42541" s="13"/>
      <c r="E42541" s="13"/>
      <c r="K42541" s="23"/>
      <c r="O42541" s="21"/>
      <c r="P42541" s="27"/>
      <c r="Q42541" s="16"/>
      <c r="U42541" s="27"/>
    </row>
    <row r="42542" spans="2:21" x14ac:dyDescent="0.25">
      <c r="B42542"/>
      <c r="C42542"/>
      <c r="D42542" s="13"/>
      <c r="E42542" s="13"/>
      <c r="K42542" s="23"/>
      <c r="O42542" s="21"/>
      <c r="P42542" s="27"/>
      <c r="Q42542" s="16"/>
      <c r="U42542" s="27"/>
    </row>
    <row r="42543" spans="2:21" x14ac:dyDescent="0.25">
      <c r="B42543"/>
      <c r="C42543"/>
      <c r="D42543" s="13"/>
      <c r="E42543" s="13"/>
      <c r="K42543" s="23"/>
      <c r="O42543" s="21"/>
      <c r="P42543" s="27"/>
      <c r="Q42543" s="16"/>
      <c r="U42543" s="27"/>
    </row>
    <row r="42544" spans="2:21" x14ac:dyDescent="0.25">
      <c r="B42544"/>
      <c r="C42544"/>
      <c r="D42544" s="13"/>
      <c r="E42544" s="13"/>
      <c r="K42544" s="23"/>
      <c r="O42544" s="21"/>
      <c r="P42544" s="27"/>
      <c r="Q42544" s="16"/>
      <c r="U42544" s="27"/>
    </row>
    <row r="42545" spans="2:21" x14ac:dyDescent="0.25">
      <c r="B42545"/>
      <c r="C42545"/>
      <c r="D42545" s="13"/>
      <c r="E42545" s="13"/>
      <c r="K42545" s="23"/>
      <c r="O42545" s="21"/>
      <c r="P42545" s="27"/>
      <c r="Q42545" s="16"/>
      <c r="U42545" s="27"/>
    </row>
    <row r="42546" spans="2:21" x14ac:dyDescent="0.25">
      <c r="B42546"/>
      <c r="C42546"/>
      <c r="D42546" s="13"/>
      <c r="E42546" s="13"/>
      <c r="K42546" s="23"/>
      <c r="O42546" s="21"/>
      <c r="P42546" s="27"/>
      <c r="Q42546" s="16"/>
      <c r="U42546" s="27"/>
    </row>
    <row r="42547" spans="2:21" x14ac:dyDescent="0.25">
      <c r="B42547"/>
      <c r="C42547"/>
      <c r="D42547" s="13"/>
      <c r="E42547" s="13"/>
      <c r="K42547" s="23"/>
      <c r="O42547" s="21"/>
      <c r="P42547" s="27"/>
      <c r="Q42547" s="16"/>
      <c r="U42547" s="27"/>
    </row>
    <row r="42548" spans="2:21" x14ac:dyDescent="0.25">
      <c r="B42548"/>
      <c r="C42548"/>
      <c r="D42548" s="13"/>
      <c r="E42548" s="13"/>
      <c r="K42548" s="23"/>
      <c r="O42548" s="21"/>
      <c r="P42548" s="27"/>
      <c r="Q42548" s="16"/>
      <c r="U42548" s="27"/>
    </row>
    <row r="42549" spans="2:21" x14ac:dyDescent="0.25">
      <c r="B42549"/>
      <c r="C42549"/>
      <c r="D42549" s="13"/>
      <c r="E42549" s="13"/>
      <c r="K42549" s="23"/>
      <c r="O42549" s="21"/>
      <c r="P42549" s="27"/>
      <c r="Q42549" s="16"/>
      <c r="U42549" s="27"/>
    </row>
    <row r="42550" spans="2:21" x14ac:dyDescent="0.25">
      <c r="B42550"/>
      <c r="C42550"/>
      <c r="D42550" s="13"/>
      <c r="E42550" s="13"/>
      <c r="K42550" s="23"/>
      <c r="O42550" s="21"/>
      <c r="P42550" s="27"/>
      <c r="Q42550" s="16"/>
      <c r="U42550" s="27"/>
    </row>
    <row r="42551" spans="2:21" x14ac:dyDescent="0.25">
      <c r="B42551"/>
      <c r="C42551"/>
      <c r="D42551" s="13"/>
      <c r="E42551" s="13"/>
      <c r="K42551" s="23"/>
      <c r="O42551" s="21"/>
      <c r="P42551" s="27"/>
      <c r="Q42551" s="16"/>
      <c r="U42551" s="27"/>
    </row>
    <row r="42552" spans="2:21" x14ac:dyDescent="0.25">
      <c r="B42552"/>
      <c r="C42552"/>
      <c r="D42552" s="13"/>
      <c r="E42552" s="13"/>
      <c r="K42552" s="23"/>
      <c r="O42552" s="21"/>
      <c r="P42552" s="27"/>
      <c r="Q42552" s="16"/>
      <c r="U42552" s="27"/>
    </row>
    <row r="42553" spans="2:21" x14ac:dyDescent="0.25">
      <c r="B42553"/>
      <c r="C42553"/>
      <c r="D42553" s="13"/>
      <c r="E42553" s="13"/>
      <c r="K42553" s="23"/>
      <c r="O42553" s="21"/>
      <c r="P42553" s="27"/>
      <c r="Q42553" s="16"/>
      <c r="U42553" s="27"/>
    </row>
    <row r="42554" spans="2:21" x14ac:dyDescent="0.25">
      <c r="B42554"/>
      <c r="C42554"/>
      <c r="D42554" s="13"/>
      <c r="E42554" s="13"/>
      <c r="K42554" s="23"/>
      <c r="O42554" s="21"/>
      <c r="P42554" s="27"/>
      <c r="Q42554" s="16"/>
      <c r="U42554" s="27"/>
    </row>
    <row r="42555" spans="2:21" x14ac:dyDescent="0.25">
      <c r="B42555"/>
      <c r="C42555"/>
      <c r="D42555" s="13"/>
      <c r="E42555" s="13"/>
      <c r="K42555" s="23"/>
      <c r="O42555" s="21"/>
      <c r="P42555" s="27"/>
      <c r="Q42555" s="16"/>
      <c r="U42555" s="27"/>
    </row>
    <row r="42556" spans="2:21" x14ac:dyDescent="0.25">
      <c r="B42556"/>
      <c r="C42556"/>
      <c r="D42556" s="13"/>
      <c r="E42556" s="13"/>
      <c r="K42556" s="23"/>
      <c r="O42556" s="21"/>
      <c r="P42556" s="27"/>
      <c r="Q42556" s="16"/>
      <c r="U42556" s="27"/>
    </row>
    <row r="42557" spans="2:21" x14ac:dyDescent="0.25">
      <c r="B42557"/>
      <c r="C42557"/>
      <c r="D42557" s="13"/>
      <c r="E42557" s="13"/>
      <c r="K42557" s="23"/>
      <c r="O42557" s="21"/>
      <c r="P42557" s="27"/>
      <c r="Q42557" s="16"/>
      <c r="U42557" s="27"/>
    </row>
    <row r="42558" spans="2:21" x14ac:dyDescent="0.25">
      <c r="B42558"/>
      <c r="C42558"/>
      <c r="D42558" s="13"/>
      <c r="E42558" s="13"/>
      <c r="K42558" s="23"/>
      <c r="O42558" s="21"/>
      <c r="P42558" s="27"/>
      <c r="Q42558" s="16"/>
      <c r="U42558" s="27"/>
    </row>
    <row r="42559" spans="2:21" x14ac:dyDescent="0.25">
      <c r="B42559"/>
      <c r="C42559"/>
      <c r="D42559" s="13"/>
      <c r="E42559" s="13"/>
      <c r="K42559" s="23"/>
      <c r="O42559" s="21"/>
      <c r="P42559" s="27"/>
      <c r="Q42559" s="16"/>
      <c r="U42559" s="27"/>
    </row>
    <row r="42560" spans="2:21" x14ac:dyDescent="0.25">
      <c r="B42560"/>
      <c r="C42560"/>
      <c r="D42560" s="13"/>
      <c r="E42560" s="13"/>
      <c r="K42560" s="23"/>
      <c r="O42560" s="21"/>
      <c r="P42560" s="27"/>
      <c r="Q42560" s="16"/>
      <c r="U42560" s="27"/>
    </row>
    <row r="42561" spans="2:21" x14ac:dyDescent="0.25">
      <c r="B42561"/>
      <c r="C42561"/>
      <c r="D42561" s="13"/>
      <c r="E42561" s="13"/>
      <c r="K42561" s="23"/>
      <c r="O42561" s="21"/>
      <c r="P42561" s="27"/>
      <c r="Q42561" s="16"/>
      <c r="U42561" s="27"/>
    </row>
    <row r="42562" spans="2:21" x14ac:dyDescent="0.25">
      <c r="B42562"/>
      <c r="C42562"/>
      <c r="D42562" s="13"/>
      <c r="E42562" s="13"/>
      <c r="K42562" s="23"/>
      <c r="O42562" s="21"/>
      <c r="P42562" s="27"/>
      <c r="Q42562" s="16"/>
      <c r="U42562" s="27"/>
    </row>
    <row r="42563" spans="2:21" x14ac:dyDescent="0.25">
      <c r="B42563"/>
      <c r="C42563"/>
      <c r="D42563" s="13"/>
      <c r="E42563" s="13"/>
      <c r="K42563" s="23"/>
      <c r="O42563" s="21"/>
      <c r="P42563" s="27"/>
      <c r="Q42563" s="16"/>
      <c r="U42563" s="27"/>
    </row>
    <row r="42564" spans="2:21" x14ac:dyDescent="0.25">
      <c r="B42564"/>
      <c r="C42564"/>
      <c r="D42564" s="13"/>
      <c r="E42564" s="13"/>
      <c r="K42564" s="23"/>
      <c r="O42564" s="21"/>
      <c r="P42564" s="27"/>
      <c r="Q42564" s="16"/>
      <c r="U42564" s="27"/>
    </row>
    <row r="42565" spans="2:21" x14ac:dyDescent="0.25">
      <c r="B42565"/>
      <c r="C42565"/>
      <c r="D42565" s="13"/>
      <c r="E42565" s="13"/>
      <c r="K42565" s="23"/>
      <c r="O42565" s="21"/>
      <c r="P42565" s="27"/>
      <c r="Q42565" s="16"/>
      <c r="U42565" s="27"/>
    </row>
    <row r="42566" spans="2:21" x14ac:dyDescent="0.25">
      <c r="B42566"/>
      <c r="C42566"/>
      <c r="D42566" s="13"/>
      <c r="E42566" s="13"/>
      <c r="K42566" s="23"/>
      <c r="O42566" s="21"/>
      <c r="P42566" s="27"/>
      <c r="Q42566" s="16"/>
      <c r="U42566" s="27"/>
    </row>
    <row r="42567" spans="2:21" x14ac:dyDescent="0.25">
      <c r="B42567"/>
      <c r="C42567"/>
      <c r="D42567" s="13"/>
      <c r="E42567" s="13"/>
      <c r="K42567" s="23"/>
      <c r="O42567" s="21"/>
      <c r="P42567" s="27"/>
      <c r="Q42567" s="16"/>
      <c r="U42567" s="27"/>
    </row>
    <row r="42568" spans="2:21" x14ac:dyDescent="0.25">
      <c r="B42568"/>
      <c r="C42568"/>
      <c r="D42568" s="13"/>
      <c r="E42568" s="13"/>
      <c r="K42568" s="23"/>
      <c r="O42568" s="21"/>
      <c r="P42568" s="27"/>
      <c r="Q42568" s="16"/>
      <c r="U42568" s="27"/>
    </row>
    <row r="42569" spans="2:21" x14ac:dyDescent="0.25">
      <c r="B42569"/>
      <c r="C42569"/>
      <c r="D42569" s="13"/>
      <c r="E42569" s="13"/>
      <c r="K42569" s="23"/>
      <c r="O42569" s="21"/>
      <c r="P42569" s="27"/>
      <c r="Q42569" s="16"/>
      <c r="U42569" s="27"/>
    </row>
    <row r="42570" spans="2:21" x14ac:dyDescent="0.25">
      <c r="B42570"/>
      <c r="C42570"/>
      <c r="D42570" s="13"/>
      <c r="E42570" s="13"/>
      <c r="K42570" s="23"/>
      <c r="O42570" s="21"/>
      <c r="P42570" s="27"/>
      <c r="Q42570" s="16"/>
      <c r="U42570" s="27"/>
    </row>
    <row r="42571" spans="2:21" x14ac:dyDescent="0.25">
      <c r="B42571"/>
      <c r="C42571"/>
      <c r="D42571" s="13"/>
      <c r="E42571" s="13"/>
      <c r="K42571" s="23"/>
      <c r="O42571" s="21"/>
      <c r="P42571" s="27"/>
      <c r="Q42571" s="16"/>
      <c r="U42571" s="27"/>
    </row>
    <row r="42572" spans="2:21" x14ac:dyDescent="0.25">
      <c r="B42572"/>
      <c r="C42572"/>
      <c r="D42572" s="13"/>
      <c r="E42572" s="13"/>
      <c r="K42572" s="23"/>
      <c r="O42572" s="21"/>
      <c r="P42572" s="27"/>
      <c r="Q42572" s="16"/>
      <c r="U42572" s="27"/>
    </row>
    <row r="42573" spans="2:21" x14ac:dyDescent="0.25">
      <c r="B42573"/>
      <c r="C42573"/>
      <c r="D42573" s="13"/>
      <c r="E42573" s="13"/>
      <c r="K42573" s="23"/>
      <c r="O42573" s="21"/>
      <c r="P42573" s="27"/>
      <c r="Q42573" s="16"/>
      <c r="U42573" s="27"/>
    </row>
    <row r="42574" spans="2:21" x14ac:dyDescent="0.25">
      <c r="B42574"/>
      <c r="C42574"/>
      <c r="D42574" s="13"/>
      <c r="E42574" s="13"/>
      <c r="K42574" s="23"/>
      <c r="O42574" s="21"/>
      <c r="P42574" s="27"/>
      <c r="Q42574" s="16"/>
      <c r="U42574" s="27"/>
    </row>
    <row r="42575" spans="2:21" x14ac:dyDescent="0.25">
      <c r="B42575"/>
      <c r="C42575"/>
      <c r="D42575" s="13"/>
      <c r="E42575" s="13"/>
      <c r="K42575" s="23"/>
      <c r="O42575" s="21"/>
      <c r="P42575" s="27"/>
      <c r="Q42575" s="16"/>
      <c r="U42575" s="27"/>
    </row>
    <row r="42576" spans="2:21" x14ac:dyDescent="0.25">
      <c r="B42576"/>
      <c r="C42576"/>
      <c r="D42576" s="13"/>
      <c r="E42576" s="13"/>
      <c r="K42576" s="23"/>
      <c r="O42576" s="21"/>
      <c r="P42576" s="27"/>
      <c r="Q42576" s="16"/>
      <c r="U42576" s="27"/>
    </row>
    <row r="42577" spans="2:21" x14ac:dyDescent="0.25">
      <c r="B42577"/>
      <c r="C42577"/>
      <c r="D42577" s="13"/>
      <c r="E42577" s="13"/>
      <c r="K42577" s="23"/>
      <c r="O42577" s="21"/>
      <c r="P42577" s="27"/>
      <c r="Q42577" s="16"/>
      <c r="U42577" s="27"/>
    </row>
    <row r="42578" spans="2:21" x14ac:dyDescent="0.25">
      <c r="B42578"/>
      <c r="C42578"/>
      <c r="D42578" s="13"/>
      <c r="E42578" s="13"/>
      <c r="K42578" s="23"/>
      <c r="O42578" s="21"/>
      <c r="P42578" s="27"/>
      <c r="Q42578" s="16"/>
      <c r="U42578" s="27"/>
    </row>
    <row r="42579" spans="2:21" x14ac:dyDescent="0.25">
      <c r="B42579"/>
      <c r="C42579"/>
      <c r="D42579" s="13"/>
      <c r="E42579" s="13"/>
      <c r="K42579" s="23"/>
      <c r="O42579" s="21"/>
      <c r="P42579" s="27"/>
      <c r="Q42579" s="16"/>
      <c r="U42579" s="27"/>
    </row>
    <row r="42580" spans="2:21" x14ac:dyDescent="0.25">
      <c r="B42580"/>
      <c r="C42580"/>
      <c r="D42580" s="13"/>
      <c r="E42580" s="13"/>
      <c r="K42580" s="23"/>
      <c r="O42580" s="21"/>
      <c r="P42580" s="27"/>
      <c r="Q42580" s="16"/>
      <c r="U42580" s="27"/>
    </row>
    <row r="42581" spans="2:21" x14ac:dyDescent="0.25">
      <c r="B42581"/>
      <c r="C42581"/>
      <c r="D42581" s="13"/>
      <c r="E42581" s="13"/>
      <c r="K42581" s="23"/>
      <c r="O42581" s="21"/>
      <c r="P42581" s="27"/>
      <c r="Q42581" s="16"/>
      <c r="U42581" s="27"/>
    </row>
    <row r="42582" spans="2:21" x14ac:dyDescent="0.25">
      <c r="B42582"/>
      <c r="C42582"/>
      <c r="D42582" s="13"/>
      <c r="E42582" s="13"/>
      <c r="K42582" s="23"/>
      <c r="O42582" s="21"/>
      <c r="P42582" s="27"/>
      <c r="Q42582" s="16"/>
      <c r="U42582" s="27"/>
    </row>
    <row r="42583" spans="2:21" x14ac:dyDescent="0.25">
      <c r="B42583"/>
      <c r="C42583"/>
      <c r="D42583" s="13"/>
      <c r="E42583" s="13"/>
      <c r="K42583" s="23"/>
      <c r="O42583" s="21"/>
      <c r="P42583" s="27"/>
      <c r="Q42583" s="16"/>
      <c r="U42583" s="27"/>
    </row>
    <row r="42584" spans="2:21" x14ac:dyDescent="0.25">
      <c r="B42584"/>
      <c r="C42584"/>
      <c r="D42584" s="13"/>
      <c r="E42584" s="13"/>
      <c r="K42584" s="23"/>
      <c r="O42584" s="21"/>
      <c r="P42584" s="27"/>
      <c r="Q42584" s="16"/>
      <c r="U42584" s="27"/>
    </row>
    <row r="42585" spans="2:21" x14ac:dyDescent="0.25">
      <c r="B42585"/>
      <c r="C42585"/>
      <c r="D42585" s="13"/>
      <c r="E42585" s="13"/>
      <c r="K42585" s="23"/>
      <c r="O42585" s="21"/>
      <c r="P42585" s="27"/>
      <c r="Q42585" s="16"/>
      <c r="U42585" s="27"/>
    </row>
    <row r="42586" spans="2:21" x14ac:dyDescent="0.25">
      <c r="B42586"/>
      <c r="C42586"/>
      <c r="D42586" s="13"/>
      <c r="E42586" s="13"/>
      <c r="K42586" s="23"/>
      <c r="O42586" s="21"/>
      <c r="P42586" s="27"/>
      <c r="Q42586" s="16"/>
      <c r="U42586" s="27"/>
    </row>
    <row r="42587" spans="2:21" x14ac:dyDescent="0.25">
      <c r="B42587"/>
      <c r="C42587"/>
      <c r="D42587" s="13"/>
      <c r="E42587" s="13"/>
      <c r="K42587" s="23"/>
      <c r="O42587" s="21"/>
      <c r="P42587" s="27"/>
      <c r="Q42587" s="16"/>
      <c r="U42587" s="27"/>
    </row>
    <row r="42588" spans="2:21" x14ac:dyDescent="0.25">
      <c r="B42588"/>
      <c r="C42588"/>
      <c r="D42588" s="13"/>
      <c r="E42588" s="13"/>
      <c r="K42588" s="23"/>
      <c r="O42588" s="21"/>
      <c r="P42588" s="27"/>
      <c r="Q42588" s="16"/>
      <c r="U42588" s="27"/>
    </row>
    <row r="42589" spans="2:21" x14ac:dyDescent="0.25">
      <c r="B42589"/>
      <c r="C42589"/>
      <c r="D42589" s="13"/>
      <c r="E42589" s="13"/>
      <c r="K42589" s="23"/>
      <c r="O42589" s="21"/>
      <c r="P42589" s="27"/>
      <c r="Q42589" s="16"/>
      <c r="U42589" s="27"/>
    </row>
    <row r="42590" spans="2:21" x14ac:dyDescent="0.25">
      <c r="B42590"/>
      <c r="C42590"/>
      <c r="D42590" s="13"/>
      <c r="E42590" s="13"/>
      <c r="K42590" s="23"/>
      <c r="O42590" s="21"/>
      <c r="P42590" s="27"/>
      <c r="Q42590" s="16"/>
      <c r="U42590" s="27"/>
    </row>
    <row r="42591" spans="2:21" x14ac:dyDescent="0.25">
      <c r="B42591"/>
      <c r="C42591"/>
      <c r="D42591" s="13"/>
      <c r="E42591" s="13"/>
      <c r="K42591" s="23"/>
      <c r="O42591" s="21"/>
      <c r="P42591" s="27"/>
      <c r="Q42591" s="16"/>
      <c r="U42591" s="27"/>
    </row>
    <row r="42592" spans="2:21" x14ac:dyDescent="0.25">
      <c r="B42592"/>
      <c r="C42592"/>
      <c r="D42592" s="13"/>
      <c r="E42592" s="13"/>
      <c r="K42592" s="23"/>
      <c r="O42592" s="21"/>
      <c r="P42592" s="27"/>
      <c r="Q42592" s="16"/>
      <c r="U42592" s="27"/>
    </row>
    <row r="42593" spans="2:21" x14ac:dyDescent="0.25">
      <c r="B42593"/>
      <c r="C42593"/>
      <c r="D42593" s="13"/>
      <c r="E42593" s="13"/>
      <c r="K42593" s="23"/>
      <c r="O42593" s="21"/>
      <c r="P42593" s="27"/>
      <c r="Q42593" s="16"/>
      <c r="U42593" s="27"/>
    </row>
    <row r="42594" spans="2:21" x14ac:dyDescent="0.25">
      <c r="B42594"/>
      <c r="C42594"/>
      <c r="D42594" s="13"/>
      <c r="E42594" s="13"/>
      <c r="K42594" s="23"/>
      <c r="O42594" s="21"/>
      <c r="P42594" s="27"/>
      <c r="Q42594" s="16"/>
      <c r="U42594" s="27"/>
    </row>
    <row r="42595" spans="2:21" x14ac:dyDescent="0.25">
      <c r="B42595"/>
      <c r="C42595"/>
      <c r="D42595" s="13"/>
      <c r="E42595" s="13"/>
      <c r="K42595" s="23"/>
      <c r="O42595" s="21"/>
      <c r="P42595" s="27"/>
      <c r="Q42595" s="16"/>
      <c r="U42595" s="27"/>
    </row>
    <row r="42596" spans="2:21" x14ac:dyDescent="0.25">
      <c r="B42596"/>
      <c r="C42596"/>
      <c r="D42596" s="13"/>
      <c r="E42596" s="13"/>
      <c r="K42596" s="23"/>
      <c r="O42596" s="21"/>
      <c r="P42596" s="27"/>
      <c r="Q42596" s="16"/>
      <c r="U42596" s="27"/>
    </row>
    <row r="42597" spans="2:21" x14ac:dyDescent="0.25">
      <c r="B42597"/>
      <c r="C42597"/>
      <c r="D42597" s="13"/>
      <c r="E42597" s="13"/>
      <c r="K42597" s="23"/>
      <c r="O42597" s="21"/>
      <c r="P42597" s="27"/>
      <c r="Q42597" s="16"/>
      <c r="U42597" s="27"/>
    </row>
    <row r="42598" spans="2:21" x14ac:dyDescent="0.25">
      <c r="B42598"/>
      <c r="C42598"/>
      <c r="D42598" s="13"/>
      <c r="E42598" s="13"/>
      <c r="K42598" s="23"/>
      <c r="O42598" s="21"/>
      <c r="P42598" s="27"/>
      <c r="Q42598" s="16"/>
      <c r="U42598" s="27"/>
    </row>
    <row r="42599" spans="2:21" x14ac:dyDescent="0.25">
      <c r="B42599"/>
      <c r="C42599"/>
      <c r="D42599" s="13"/>
      <c r="E42599" s="13"/>
      <c r="K42599" s="23"/>
      <c r="O42599" s="21"/>
      <c r="P42599" s="27"/>
      <c r="Q42599" s="16"/>
      <c r="U42599" s="27"/>
    </row>
    <row r="42600" spans="2:21" x14ac:dyDescent="0.25">
      <c r="B42600"/>
      <c r="C42600"/>
      <c r="D42600" s="13"/>
      <c r="E42600" s="13"/>
      <c r="K42600" s="23"/>
      <c r="O42600" s="21"/>
      <c r="P42600" s="27"/>
      <c r="Q42600" s="16"/>
      <c r="U42600" s="27"/>
    </row>
    <row r="42601" spans="2:21" x14ac:dyDescent="0.25">
      <c r="B42601"/>
      <c r="C42601"/>
      <c r="D42601" s="13"/>
      <c r="E42601" s="13"/>
      <c r="K42601" s="23"/>
      <c r="O42601" s="21"/>
      <c r="P42601" s="27"/>
      <c r="Q42601" s="16"/>
      <c r="U42601" s="27"/>
    </row>
    <row r="42602" spans="2:21" x14ac:dyDescent="0.25">
      <c r="B42602"/>
      <c r="C42602"/>
      <c r="D42602" s="13"/>
      <c r="E42602" s="13"/>
      <c r="K42602" s="23"/>
      <c r="O42602" s="21"/>
      <c r="P42602" s="27"/>
      <c r="Q42602" s="16"/>
      <c r="U42602" s="27"/>
    </row>
    <row r="42603" spans="2:21" x14ac:dyDescent="0.25">
      <c r="B42603"/>
      <c r="C42603"/>
      <c r="D42603" s="13"/>
      <c r="E42603" s="13"/>
      <c r="K42603" s="23"/>
      <c r="O42603" s="21"/>
      <c r="P42603" s="27"/>
      <c r="Q42603" s="16"/>
      <c r="U42603" s="27"/>
    </row>
    <row r="42604" spans="2:21" x14ac:dyDescent="0.25">
      <c r="B42604"/>
      <c r="C42604"/>
      <c r="D42604" s="13"/>
      <c r="E42604" s="13"/>
      <c r="K42604" s="23"/>
      <c r="O42604" s="21"/>
      <c r="P42604" s="27"/>
      <c r="Q42604" s="16"/>
      <c r="U42604" s="27"/>
    </row>
    <row r="42605" spans="2:21" x14ac:dyDescent="0.25">
      <c r="B42605"/>
      <c r="C42605"/>
      <c r="D42605" s="13"/>
      <c r="E42605" s="13"/>
      <c r="K42605" s="23"/>
      <c r="O42605" s="21"/>
      <c r="P42605" s="27"/>
      <c r="Q42605" s="16"/>
      <c r="U42605" s="27"/>
    </row>
    <row r="42606" spans="2:21" x14ac:dyDescent="0.25">
      <c r="B42606"/>
      <c r="C42606"/>
      <c r="D42606" s="13"/>
      <c r="E42606" s="13"/>
      <c r="K42606" s="23"/>
      <c r="O42606" s="21"/>
      <c r="P42606" s="27"/>
      <c r="Q42606" s="16"/>
      <c r="U42606" s="27"/>
    </row>
    <row r="42607" spans="2:21" x14ac:dyDescent="0.25">
      <c r="B42607"/>
      <c r="C42607"/>
      <c r="D42607" s="13"/>
      <c r="E42607" s="13"/>
      <c r="K42607" s="23"/>
      <c r="O42607" s="21"/>
      <c r="P42607" s="27"/>
      <c r="Q42607" s="16"/>
      <c r="U42607" s="27"/>
    </row>
    <row r="42608" spans="2:21" x14ac:dyDescent="0.25">
      <c r="B42608"/>
      <c r="C42608"/>
      <c r="D42608" s="13"/>
      <c r="E42608" s="13"/>
      <c r="K42608" s="23"/>
      <c r="O42608" s="21"/>
      <c r="P42608" s="27"/>
      <c r="Q42608" s="16"/>
      <c r="U42608" s="27"/>
    </row>
    <row r="42609" spans="2:21" x14ac:dyDescent="0.25">
      <c r="B42609"/>
      <c r="C42609"/>
      <c r="D42609" s="13"/>
      <c r="E42609" s="13"/>
      <c r="K42609" s="23"/>
      <c r="O42609" s="21"/>
      <c r="P42609" s="27"/>
      <c r="Q42609" s="16"/>
      <c r="U42609" s="27"/>
    </row>
    <row r="42610" spans="2:21" x14ac:dyDescent="0.25">
      <c r="B42610"/>
      <c r="C42610"/>
      <c r="D42610" s="13"/>
      <c r="E42610" s="13"/>
      <c r="K42610" s="23"/>
      <c r="O42610" s="21"/>
      <c r="P42610" s="27"/>
      <c r="Q42610" s="16"/>
      <c r="U42610" s="27"/>
    </row>
    <row r="42611" spans="2:21" x14ac:dyDescent="0.25">
      <c r="B42611"/>
      <c r="C42611"/>
      <c r="D42611" s="13"/>
      <c r="E42611" s="13"/>
      <c r="K42611" s="23"/>
      <c r="O42611" s="21"/>
      <c r="P42611" s="27"/>
      <c r="Q42611" s="16"/>
      <c r="U42611" s="27"/>
    </row>
    <row r="42612" spans="2:21" x14ac:dyDescent="0.25">
      <c r="B42612"/>
      <c r="C42612"/>
      <c r="D42612" s="13"/>
      <c r="E42612" s="13"/>
      <c r="K42612" s="23"/>
      <c r="O42612" s="21"/>
      <c r="P42612" s="27"/>
      <c r="Q42612" s="16"/>
      <c r="U42612" s="27"/>
    </row>
    <row r="42613" spans="2:21" x14ac:dyDescent="0.25">
      <c r="B42613"/>
      <c r="C42613"/>
      <c r="D42613" s="13"/>
      <c r="E42613" s="13"/>
      <c r="K42613" s="23"/>
      <c r="O42613" s="21"/>
      <c r="P42613" s="27"/>
      <c r="Q42613" s="16"/>
      <c r="U42613" s="27"/>
    </row>
    <row r="42614" spans="2:21" x14ac:dyDescent="0.25">
      <c r="B42614"/>
      <c r="C42614"/>
      <c r="D42614" s="13"/>
      <c r="E42614" s="13"/>
      <c r="K42614" s="23"/>
      <c r="O42614" s="21"/>
      <c r="P42614" s="27"/>
      <c r="Q42614" s="16"/>
      <c r="U42614" s="27"/>
    </row>
    <row r="42615" spans="2:21" x14ac:dyDescent="0.25">
      <c r="B42615"/>
      <c r="C42615"/>
      <c r="D42615" s="13"/>
      <c r="E42615" s="13"/>
      <c r="K42615" s="23"/>
      <c r="O42615" s="21"/>
      <c r="P42615" s="27"/>
      <c r="Q42615" s="16"/>
      <c r="U42615" s="27"/>
    </row>
    <row r="42616" spans="2:21" x14ac:dyDescent="0.25">
      <c r="B42616"/>
      <c r="C42616"/>
      <c r="D42616" s="13"/>
      <c r="E42616" s="13"/>
      <c r="K42616" s="23"/>
      <c r="O42616" s="21"/>
      <c r="P42616" s="27"/>
      <c r="Q42616" s="16"/>
      <c r="U42616" s="27"/>
    </row>
    <row r="42617" spans="2:21" x14ac:dyDescent="0.25">
      <c r="B42617"/>
      <c r="C42617"/>
      <c r="D42617" s="13"/>
      <c r="E42617" s="13"/>
      <c r="K42617" s="23"/>
      <c r="O42617" s="21"/>
      <c r="P42617" s="27"/>
      <c r="Q42617" s="16"/>
      <c r="U42617" s="27"/>
    </row>
    <row r="42618" spans="2:21" x14ac:dyDescent="0.25">
      <c r="B42618"/>
      <c r="C42618"/>
      <c r="D42618" s="13"/>
      <c r="E42618" s="13"/>
      <c r="K42618" s="23"/>
      <c r="O42618" s="21"/>
      <c r="P42618" s="27"/>
      <c r="Q42618" s="16"/>
      <c r="U42618" s="27"/>
    </row>
    <row r="42619" spans="2:21" x14ac:dyDescent="0.25">
      <c r="B42619"/>
      <c r="C42619"/>
      <c r="D42619" s="13"/>
      <c r="E42619" s="13"/>
      <c r="K42619" s="23"/>
      <c r="O42619" s="21"/>
      <c r="P42619" s="27"/>
      <c r="Q42619" s="16"/>
      <c r="U42619" s="27"/>
    </row>
    <row r="42620" spans="2:21" x14ac:dyDescent="0.25">
      <c r="B42620"/>
      <c r="C42620"/>
      <c r="D42620" s="13"/>
      <c r="E42620" s="13"/>
      <c r="K42620" s="23"/>
      <c r="O42620" s="21"/>
      <c r="P42620" s="27"/>
      <c r="Q42620" s="16"/>
      <c r="U42620" s="27"/>
    </row>
    <row r="42621" spans="2:21" x14ac:dyDescent="0.25">
      <c r="B42621"/>
      <c r="C42621"/>
      <c r="D42621" s="13"/>
      <c r="E42621" s="13"/>
      <c r="K42621" s="23"/>
      <c r="O42621" s="21"/>
      <c r="P42621" s="27"/>
      <c r="Q42621" s="16"/>
      <c r="U42621" s="27"/>
    </row>
    <row r="42622" spans="2:21" x14ac:dyDescent="0.25">
      <c r="B42622"/>
      <c r="C42622"/>
      <c r="D42622" s="13"/>
      <c r="E42622" s="13"/>
      <c r="K42622" s="23"/>
      <c r="O42622" s="21"/>
      <c r="P42622" s="27"/>
      <c r="Q42622" s="16"/>
      <c r="U42622" s="27"/>
    </row>
    <row r="42623" spans="2:21" x14ac:dyDescent="0.25">
      <c r="B42623"/>
      <c r="C42623"/>
      <c r="D42623" s="13"/>
      <c r="E42623" s="13"/>
      <c r="K42623" s="23"/>
      <c r="O42623" s="21"/>
      <c r="P42623" s="27"/>
      <c r="Q42623" s="16"/>
      <c r="U42623" s="27"/>
    </row>
    <row r="42624" spans="2:21" x14ac:dyDescent="0.25">
      <c r="B42624"/>
      <c r="C42624"/>
      <c r="D42624" s="13"/>
      <c r="E42624" s="13"/>
      <c r="K42624" s="23"/>
      <c r="O42624" s="21"/>
      <c r="P42624" s="27"/>
      <c r="Q42624" s="16"/>
      <c r="U42624" s="27"/>
    </row>
    <row r="42625" spans="2:21" x14ac:dyDescent="0.25">
      <c r="B42625"/>
      <c r="C42625"/>
      <c r="D42625" s="13"/>
      <c r="E42625" s="13"/>
      <c r="K42625" s="23"/>
      <c r="O42625" s="21"/>
      <c r="P42625" s="27"/>
      <c r="Q42625" s="16"/>
      <c r="U42625" s="27"/>
    </row>
    <row r="42626" spans="2:21" x14ac:dyDescent="0.25">
      <c r="B42626"/>
      <c r="C42626"/>
      <c r="D42626" s="13"/>
      <c r="E42626" s="13"/>
      <c r="K42626" s="23"/>
      <c r="O42626" s="21"/>
      <c r="P42626" s="27"/>
      <c r="Q42626" s="16"/>
      <c r="U42626" s="27"/>
    </row>
    <row r="42627" spans="2:21" x14ac:dyDescent="0.25">
      <c r="B42627"/>
      <c r="C42627"/>
      <c r="D42627" s="13"/>
      <c r="E42627" s="13"/>
      <c r="K42627" s="23"/>
      <c r="O42627" s="21"/>
      <c r="P42627" s="27"/>
      <c r="Q42627" s="16"/>
      <c r="U42627" s="27"/>
    </row>
    <row r="42628" spans="2:21" x14ac:dyDescent="0.25">
      <c r="B42628"/>
      <c r="C42628"/>
      <c r="D42628" s="13"/>
      <c r="E42628" s="13"/>
      <c r="K42628" s="23"/>
      <c r="O42628" s="21"/>
      <c r="P42628" s="27"/>
      <c r="Q42628" s="16"/>
      <c r="U42628" s="27"/>
    </row>
    <row r="42629" spans="2:21" x14ac:dyDescent="0.25">
      <c r="B42629"/>
      <c r="C42629"/>
      <c r="D42629" s="13"/>
      <c r="E42629" s="13"/>
      <c r="K42629" s="23"/>
      <c r="O42629" s="21"/>
      <c r="P42629" s="27"/>
      <c r="Q42629" s="16"/>
      <c r="U42629" s="27"/>
    </row>
    <row r="42630" spans="2:21" x14ac:dyDescent="0.25">
      <c r="B42630"/>
      <c r="C42630"/>
      <c r="D42630" s="13"/>
      <c r="E42630" s="13"/>
      <c r="K42630" s="23"/>
      <c r="O42630" s="21"/>
      <c r="P42630" s="27"/>
      <c r="Q42630" s="16"/>
      <c r="U42630" s="27"/>
    </row>
    <row r="42631" spans="2:21" x14ac:dyDescent="0.25">
      <c r="B42631"/>
      <c r="C42631"/>
      <c r="D42631" s="13"/>
      <c r="E42631" s="13"/>
      <c r="K42631" s="23"/>
      <c r="O42631" s="21"/>
      <c r="P42631" s="27"/>
      <c r="Q42631" s="16"/>
      <c r="U42631" s="27"/>
    </row>
    <row r="42632" spans="2:21" x14ac:dyDescent="0.25">
      <c r="B42632"/>
      <c r="C42632"/>
      <c r="D42632" s="13"/>
      <c r="E42632" s="13"/>
      <c r="K42632" s="23"/>
      <c r="O42632" s="21"/>
      <c r="P42632" s="27"/>
      <c r="Q42632" s="16"/>
      <c r="U42632" s="27"/>
    </row>
    <row r="42633" spans="2:21" x14ac:dyDescent="0.25">
      <c r="B42633"/>
      <c r="C42633"/>
      <c r="D42633" s="13"/>
      <c r="E42633" s="13"/>
      <c r="K42633" s="23"/>
      <c r="O42633" s="21"/>
      <c r="P42633" s="27"/>
      <c r="Q42633" s="16"/>
      <c r="U42633" s="27"/>
    </row>
    <row r="42634" spans="2:21" x14ac:dyDescent="0.25">
      <c r="B42634"/>
      <c r="C42634"/>
      <c r="D42634" s="13"/>
      <c r="E42634" s="13"/>
      <c r="K42634" s="23"/>
      <c r="O42634" s="21"/>
      <c r="P42634" s="27"/>
      <c r="Q42634" s="16"/>
      <c r="U42634" s="27"/>
    </row>
    <row r="42635" spans="2:21" x14ac:dyDescent="0.25">
      <c r="B42635"/>
      <c r="C42635"/>
      <c r="D42635" s="13"/>
      <c r="E42635" s="13"/>
      <c r="K42635" s="23"/>
      <c r="O42635" s="21"/>
      <c r="P42635" s="27"/>
      <c r="Q42635" s="16"/>
      <c r="U42635" s="27"/>
    </row>
    <row r="42636" spans="2:21" x14ac:dyDescent="0.25">
      <c r="B42636"/>
      <c r="C42636"/>
      <c r="D42636" s="13"/>
      <c r="E42636" s="13"/>
      <c r="K42636" s="23"/>
      <c r="O42636" s="21"/>
      <c r="P42636" s="27"/>
      <c r="Q42636" s="16"/>
      <c r="U42636" s="27"/>
    </row>
    <row r="42637" spans="2:21" x14ac:dyDescent="0.25">
      <c r="B42637"/>
      <c r="C42637"/>
      <c r="D42637" s="13"/>
      <c r="E42637" s="13"/>
      <c r="K42637" s="23"/>
      <c r="O42637" s="21"/>
      <c r="P42637" s="27"/>
      <c r="Q42637" s="16"/>
      <c r="U42637" s="27"/>
    </row>
    <row r="42638" spans="2:21" x14ac:dyDescent="0.25">
      <c r="B42638"/>
      <c r="C42638"/>
      <c r="D42638" s="13"/>
      <c r="E42638" s="13"/>
      <c r="K42638" s="23"/>
      <c r="O42638" s="21"/>
      <c r="P42638" s="27"/>
      <c r="Q42638" s="16"/>
      <c r="U42638" s="27"/>
    </row>
    <row r="42639" spans="2:21" x14ac:dyDescent="0.25">
      <c r="B42639"/>
      <c r="C42639"/>
      <c r="D42639" s="13"/>
      <c r="E42639" s="13"/>
      <c r="K42639" s="23"/>
      <c r="O42639" s="21"/>
      <c r="P42639" s="27"/>
      <c r="Q42639" s="16"/>
      <c r="U42639" s="27"/>
    </row>
    <row r="42640" spans="2:21" x14ac:dyDescent="0.25">
      <c r="B42640"/>
      <c r="C42640"/>
      <c r="D42640" s="13"/>
      <c r="E42640" s="13"/>
      <c r="K42640" s="23"/>
      <c r="O42640" s="21"/>
      <c r="P42640" s="27"/>
      <c r="Q42640" s="16"/>
      <c r="U42640" s="27"/>
    </row>
    <row r="42641" spans="2:21" x14ac:dyDescent="0.25">
      <c r="B42641"/>
      <c r="C42641"/>
      <c r="D42641" s="13"/>
      <c r="E42641" s="13"/>
      <c r="K42641" s="23"/>
      <c r="O42641" s="21"/>
      <c r="P42641" s="27"/>
      <c r="Q42641" s="16"/>
      <c r="U42641" s="27"/>
    </row>
    <row r="42642" spans="2:21" x14ac:dyDescent="0.25">
      <c r="B42642"/>
      <c r="C42642"/>
      <c r="D42642" s="13"/>
      <c r="E42642" s="13"/>
      <c r="K42642" s="23"/>
      <c r="O42642" s="21"/>
      <c r="P42642" s="27"/>
      <c r="Q42642" s="16"/>
      <c r="U42642" s="27"/>
    </row>
    <row r="42643" spans="2:21" x14ac:dyDescent="0.25">
      <c r="B42643"/>
      <c r="C42643"/>
      <c r="D42643" s="13"/>
      <c r="E42643" s="13"/>
      <c r="K42643" s="23"/>
      <c r="O42643" s="21"/>
      <c r="P42643" s="27"/>
      <c r="Q42643" s="16"/>
      <c r="U42643" s="27"/>
    </row>
    <row r="42644" spans="2:21" x14ac:dyDescent="0.25">
      <c r="B42644"/>
      <c r="C42644"/>
      <c r="D42644" s="13"/>
      <c r="E42644" s="13"/>
      <c r="K42644" s="23"/>
      <c r="O42644" s="21"/>
      <c r="P42644" s="27"/>
      <c r="Q42644" s="16"/>
      <c r="U42644" s="27"/>
    </row>
    <row r="42645" spans="2:21" x14ac:dyDescent="0.25">
      <c r="B42645"/>
      <c r="C42645"/>
      <c r="D42645" s="13"/>
      <c r="E42645" s="13"/>
      <c r="K42645" s="23"/>
      <c r="O42645" s="21"/>
      <c r="P42645" s="27"/>
      <c r="Q42645" s="16"/>
      <c r="U42645" s="27"/>
    </row>
    <row r="42646" spans="2:21" x14ac:dyDescent="0.25">
      <c r="B42646"/>
      <c r="C42646"/>
      <c r="D42646" s="13"/>
      <c r="E42646" s="13"/>
      <c r="K42646" s="23"/>
      <c r="O42646" s="21"/>
      <c r="P42646" s="27"/>
      <c r="Q42646" s="16"/>
      <c r="U42646" s="27"/>
    </row>
    <row r="42647" spans="2:21" x14ac:dyDescent="0.25">
      <c r="B42647"/>
      <c r="C42647"/>
      <c r="D42647" s="13"/>
      <c r="E42647" s="13"/>
      <c r="K42647" s="23"/>
      <c r="O42647" s="21"/>
      <c r="P42647" s="27"/>
      <c r="Q42647" s="16"/>
      <c r="U42647" s="27"/>
    </row>
    <row r="42648" spans="2:21" x14ac:dyDescent="0.25">
      <c r="B42648"/>
      <c r="C42648"/>
      <c r="D42648" s="13"/>
      <c r="E42648" s="13"/>
      <c r="K42648" s="23"/>
      <c r="O42648" s="21"/>
      <c r="P42648" s="27"/>
      <c r="Q42648" s="16"/>
      <c r="U42648" s="27"/>
    </row>
    <row r="42649" spans="2:21" x14ac:dyDescent="0.25">
      <c r="B42649"/>
      <c r="C42649"/>
      <c r="D42649" s="13"/>
      <c r="E42649" s="13"/>
      <c r="K42649" s="23"/>
      <c r="O42649" s="21"/>
      <c r="P42649" s="27"/>
      <c r="Q42649" s="16"/>
      <c r="U42649" s="27"/>
    </row>
    <row r="42650" spans="2:21" x14ac:dyDescent="0.25">
      <c r="B42650"/>
      <c r="C42650"/>
      <c r="D42650" s="13"/>
      <c r="E42650" s="13"/>
      <c r="K42650" s="23"/>
      <c r="O42650" s="21"/>
      <c r="P42650" s="27"/>
      <c r="Q42650" s="16"/>
      <c r="U42650" s="27"/>
    </row>
    <row r="42651" spans="2:21" x14ac:dyDescent="0.25">
      <c r="B42651"/>
      <c r="C42651"/>
      <c r="D42651" s="13"/>
      <c r="E42651" s="13"/>
      <c r="K42651" s="23"/>
      <c r="O42651" s="21"/>
      <c r="P42651" s="27"/>
      <c r="Q42651" s="16"/>
      <c r="U42651" s="27"/>
    </row>
    <row r="42652" spans="2:21" x14ac:dyDescent="0.25">
      <c r="B42652"/>
      <c r="C42652"/>
      <c r="D42652" s="13"/>
      <c r="E42652" s="13"/>
      <c r="K42652" s="23"/>
      <c r="O42652" s="21"/>
      <c r="P42652" s="27"/>
      <c r="Q42652" s="16"/>
      <c r="U42652" s="27"/>
    </row>
    <row r="42653" spans="2:21" x14ac:dyDescent="0.25">
      <c r="B42653"/>
      <c r="C42653"/>
      <c r="D42653" s="13"/>
      <c r="E42653" s="13"/>
      <c r="K42653" s="23"/>
      <c r="O42653" s="21"/>
      <c r="P42653" s="27"/>
      <c r="Q42653" s="16"/>
      <c r="U42653" s="27"/>
    </row>
    <row r="42654" spans="2:21" x14ac:dyDescent="0.25">
      <c r="B42654"/>
      <c r="C42654"/>
      <c r="D42654" s="13"/>
      <c r="E42654" s="13"/>
      <c r="K42654" s="23"/>
      <c r="O42654" s="21"/>
      <c r="P42654" s="27"/>
      <c r="Q42654" s="16"/>
      <c r="U42654" s="27"/>
    </row>
    <row r="42655" spans="2:21" x14ac:dyDescent="0.25">
      <c r="B42655"/>
      <c r="C42655"/>
      <c r="D42655" s="13"/>
      <c r="E42655" s="13"/>
      <c r="K42655" s="23"/>
      <c r="O42655" s="21"/>
      <c r="P42655" s="27"/>
      <c r="Q42655" s="16"/>
      <c r="U42655" s="27"/>
    </row>
    <row r="42656" spans="2:21" x14ac:dyDescent="0.25">
      <c r="B42656"/>
      <c r="C42656"/>
      <c r="D42656" s="13"/>
      <c r="E42656" s="13"/>
      <c r="K42656" s="23"/>
      <c r="O42656" s="21"/>
      <c r="P42656" s="27"/>
      <c r="Q42656" s="16"/>
      <c r="U42656" s="27"/>
    </row>
    <row r="42657" spans="2:21" x14ac:dyDescent="0.25">
      <c r="B42657"/>
      <c r="C42657"/>
      <c r="D42657" s="13"/>
      <c r="E42657" s="13"/>
      <c r="K42657" s="23"/>
      <c r="O42657" s="21"/>
      <c r="P42657" s="27"/>
      <c r="Q42657" s="16"/>
      <c r="U42657" s="27"/>
    </row>
    <row r="42658" spans="2:21" x14ac:dyDescent="0.25">
      <c r="B42658"/>
      <c r="C42658"/>
      <c r="D42658" s="13"/>
      <c r="E42658" s="13"/>
      <c r="K42658" s="23"/>
      <c r="O42658" s="21"/>
      <c r="P42658" s="27"/>
      <c r="Q42658" s="16"/>
      <c r="U42658" s="27"/>
    </row>
    <row r="42659" spans="2:21" x14ac:dyDescent="0.25">
      <c r="B42659"/>
      <c r="C42659"/>
      <c r="D42659" s="13"/>
      <c r="E42659" s="13"/>
      <c r="K42659" s="23"/>
      <c r="O42659" s="21"/>
      <c r="P42659" s="27"/>
      <c r="Q42659" s="16"/>
      <c r="U42659" s="27"/>
    </row>
    <row r="42660" spans="2:21" x14ac:dyDescent="0.25">
      <c r="B42660"/>
      <c r="C42660"/>
      <c r="D42660" s="13"/>
      <c r="E42660" s="13"/>
      <c r="K42660" s="23"/>
      <c r="O42660" s="21"/>
      <c r="P42660" s="27"/>
      <c r="Q42660" s="16"/>
      <c r="U42660" s="27"/>
    </row>
    <row r="42661" spans="2:21" x14ac:dyDescent="0.25">
      <c r="B42661"/>
      <c r="C42661"/>
      <c r="D42661" s="13"/>
      <c r="E42661" s="13"/>
      <c r="K42661" s="23"/>
      <c r="O42661" s="21"/>
      <c r="P42661" s="27"/>
      <c r="Q42661" s="16"/>
      <c r="U42661" s="27"/>
    </row>
    <row r="42662" spans="2:21" x14ac:dyDescent="0.25">
      <c r="B42662"/>
      <c r="C42662"/>
      <c r="D42662" s="13"/>
      <c r="E42662" s="13"/>
      <c r="K42662" s="23"/>
      <c r="O42662" s="21"/>
      <c r="P42662" s="27"/>
      <c r="Q42662" s="16"/>
      <c r="U42662" s="27"/>
    </row>
    <row r="42663" spans="2:21" x14ac:dyDescent="0.25">
      <c r="B42663"/>
      <c r="C42663"/>
      <c r="D42663" s="13"/>
      <c r="E42663" s="13"/>
      <c r="K42663" s="23"/>
      <c r="O42663" s="21"/>
      <c r="P42663" s="27"/>
      <c r="Q42663" s="16"/>
      <c r="U42663" s="27"/>
    </row>
    <row r="42664" spans="2:21" x14ac:dyDescent="0.25">
      <c r="B42664"/>
      <c r="C42664"/>
      <c r="D42664" s="13"/>
      <c r="E42664" s="13"/>
      <c r="K42664" s="23"/>
      <c r="O42664" s="21"/>
      <c r="P42664" s="27"/>
      <c r="Q42664" s="16"/>
      <c r="U42664" s="27"/>
    </row>
    <row r="42665" spans="2:21" x14ac:dyDescent="0.25">
      <c r="B42665"/>
      <c r="C42665"/>
      <c r="D42665" s="13"/>
      <c r="E42665" s="13"/>
      <c r="K42665" s="23"/>
      <c r="O42665" s="21"/>
      <c r="P42665" s="27"/>
      <c r="Q42665" s="16"/>
      <c r="U42665" s="27"/>
    </row>
    <row r="42666" spans="2:21" x14ac:dyDescent="0.25">
      <c r="B42666"/>
      <c r="C42666"/>
      <c r="D42666" s="13"/>
      <c r="E42666" s="13"/>
      <c r="K42666" s="23"/>
      <c r="O42666" s="21"/>
      <c r="P42666" s="27"/>
      <c r="Q42666" s="16"/>
      <c r="U42666" s="27"/>
    </row>
    <row r="42667" spans="2:21" x14ac:dyDescent="0.25">
      <c r="B42667"/>
      <c r="C42667"/>
      <c r="D42667" s="13"/>
      <c r="E42667" s="13"/>
      <c r="K42667" s="23"/>
      <c r="O42667" s="21"/>
      <c r="P42667" s="27"/>
      <c r="Q42667" s="16"/>
      <c r="U42667" s="27"/>
    </row>
    <row r="42668" spans="2:21" x14ac:dyDescent="0.25">
      <c r="B42668"/>
      <c r="C42668"/>
      <c r="D42668" s="13"/>
      <c r="E42668" s="13"/>
      <c r="K42668" s="23"/>
      <c r="O42668" s="21"/>
      <c r="P42668" s="27"/>
      <c r="Q42668" s="16"/>
      <c r="U42668" s="27"/>
    </row>
    <row r="42669" spans="2:21" x14ac:dyDescent="0.25">
      <c r="B42669"/>
      <c r="C42669"/>
      <c r="D42669" s="13"/>
      <c r="E42669" s="13"/>
      <c r="K42669" s="23"/>
      <c r="O42669" s="21"/>
      <c r="P42669" s="27"/>
      <c r="Q42669" s="16"/>
      <c r="U42669" s="27"/>
    </row>
    <row r="42670" spans="2:21" x14ac:dyDescent="0.25">
      <c r="B42670"/>
      <c r="C42670"/>
      <c r="D42670" s="13"/>
      <c r="E42670" s="13"/>
      <c r="K42670" s="23"/>
      <c r="O42670" s="21"/>
      <c r="P42670" s="27"/>
      <c r="Q42670" s="16"/>
      <c r="U42670" s="27"/>
    </row>
    <row r="42671" spans="2:21" x14ac:dyDescent="0.25">
      <c r="B42671"/>
      <c r="C42671"/>
      <c r="D42671" s="13"/>
      <c r="E42671" s="13"/>
      <c r="K42671" s="23"/>
      <c r="O42671" s="21"/>
      <c r="P42671" s="27"/>
      <c r="Q42671" s="16"/>
      <c r="U42671" s="27"/>
    </row>
    <row r="42672" spans="2:21" x14ac:dyDescent="0.25">
      <c r="B42672"/>
      <c r="C42672"/>
      <c r="D42672" s="13"/>
      <c r="E42672" s="13"/>
      <c r="K42672" s="23"/>
      <c r="O42672" s="21"/>
      <c r="P42672" s="27"/>
      <c r="Q42672" s="16"/>
      <c r="U42672" s="27"/>
    </row>
    <row r="42673" spans="2:21" x14ac:dyDescent="0.25">
      <c r="B42673"/>
      <c r="C42673"/>
      <c r="D42673" s="13"/>
      <c r="E42673" s="13"/>
      <c r="K42673" s="23"/>
      <c r="O42673" s="21"/>
      <c r="P42673" s="27"/>
      <c r="Q42673" s="16"/>
      <c r="U42673" s="27"/>
    </row>
    <row r="42674" spans="2:21" x14ac:dyDescent="0.25">
      <c r="B42674"/>
      <c r="C42674"/>
      <c r="D42674" s="13"/>
      <c r="E42674" s="13"/>
      <c r="K42674" s="23"/>
      <c r="O42674" s="21"/>
      <c r="P42674" s="27"/>
      <c r="Q42674" s="16"/>
      <c r="U42674" s="27"/>
    </row>
    <row r="42675" spans="2:21" x14ac:dyDescent="0.25">
      <c r="B42675"/>
      <c r="C42675"/>
      <c r="D42675" s="13"/>
      <c r="E42675" s="13"/>
      <c r="K42675" s="23"/>
      <c r="O42675" s="21"/>
      <c r="P42675" s="27"/>
      <c r="Q42675" s="16"/>
      <c r="U42675" s="27"/>
    </row>
    <row r="42676" spans="2:21" x14ac:dyDescent="0.25">
      <c r="B42676"/>
      <c r="C42676"/>
      <c r="D42676" s="13"/>
      <c r="E42676" s="13"/>
      <c r="K42676" s="23"/>
      <c r="O42676" s="21"/>
      <c r="P42676" s="27"/>
      <c r="Q42676" s="16"/>
      <c r="U42676" s="27"/>
    </row>
    <row r="42677" spans="2:21" x14ac:dyDescent="0.25">
      <c r="B42677"/>
      <c r="C42677"/>
      <c r="D42677" s="13"/>
      <c r="E42677" s="13"/>
      <c r="K42677" s="23"/>
      <c r="O42677" s="21"/>
      <c r="P42677" s="27"/>
      <c r="Q42677" s="16"/>
      <c r="U42677" s="27"/>
    </row>
    <row r="42678" spans="2:21" x14ac:dyDescent="0.25">
      <c r="B42678"/>
      <c r="C42678"/>
      <c r="D42678" s="13"/>
      <c r="E42678" s="13"/>
      <c r="K42678" s="23"/>
      <c r="O42678" s="21"/>
      <c r="P42678" s="27"/>
      <c r="Q42678" s="16"/>
      <c r="U42678" s="27"/>
    </row>
    <row r="42679" spans="2:21" x14ac:dyDescent="0.25">
      <c r="B42679"/>
      <c r="C42679"/>
      <c r="D42679" s="13"/>
      <c r="E42679" s="13"/>
      <c r="K42679" s="23"/>
      <c r="O42679" s="21"/>
      <c r="P42679" s="27"/>
      <c r="Q42679" s="16"/>
      <c r="U42679" s="27"/>
    </row>
    <row r="42680" spans="2:21" x14ac:dyDescent="0.25">
      <c r="B42680"/>
      <c r="C42680"/>
      <c r="D42680" s="13"/>
      <c r="E42680" s="13"/>
      <c r="K42680" s="23"/>
      <c r="O42680" s="21"/>
      <c r="P42680" s="27"/>
      <c r="Q42680" s="16"/>
      <c r="U42680" s="27"/>
    </row>
    <row r="42681" spans="2:21" x14ac:dyDescent="0.25">
      <c r="B42681"/>
      <c r="C42681"/>
      <c r="D42681" s="13"/>
      <c r="E42681" s="13"/>
      <c r="K42681" s="23"/>
      <c r="O42681" s="21"/>
      <c r="P42681" s="27"/>
      <c r="Q42681" s="16"/>
      <c r="U42681" s="27"/>
    </row>
    <row r="42682" spans="2:21" x14ac:dyDescent="0.25">
      <c r="B42682"/>
      <c r="C42682"/>
      <c r="D42682" s="13"/>
      <c r="E42682" s="13"/>
      <c r="K42682" s="23"/>
      <c r="O42682" s="21"/>
      <c r="P42682" s="27"/>
      <c r="Q42682" s="16"/>
      <c r="U42682" s="27"/>
    </row>
    <row r="42683" spans="2:21" x14ac:dyDescent="0.25">
      <c r="B42683"/>
      <c r="C42683"/>
      <c r="D42683" s="13"/>
      <c r="E42683" s="13"/>
      <c r="K42683" s="23"/>
      <c r="O42683" s="21"/>
      <c r="P42683" s="27"/>
      <c r="Q42683" s="16"/>
      <c r="U42683" s="27"/>
    </row>
    <row r="42684" spans="2:21" x14ac:dyDescent="0.25">
      <c r="B42684"/>
      <c r="C42684"/>
      <c r="D42684" s="13"/>
      <c r="E42684" s="13"/>
      <c r="K42684" s="23"/>
      <c r="O42684" s="21"/>
      <c r="P42684" s="27"/>
      <c r="Q42684" s="16"/>
      <c r="U42684" s="27"/>
    </row>
    <row r="42685" spans="2:21" x14ac:dyDescent="0.25">
      <c r="B42685"/>
      <c r="C42685"/>
      <c r="D42685" s="13"/>
      <c r="E42685" s="13"/>
      <c r="K42685" s="23"/>
      <c r="O42685" s="21"/>
      <c r="P42685" s="27"/>
      <c r="Q42685" s="16"/>
      <c r="U42685" s="27"/>
    </row>
    <row r="42686" spans="2:21" x14ac:dyDescent="0.25">
      <c r="B42686"/>
      <c r="C42686"/>
      <c r="D42686" s="13"/>
      <c r="E42686" s="13"/>
      <c r="K42686" s="23"/>
      <c r="O42686" s="21"/>
      <c r="P42686" s="27"/>
      <c r="Q42686" s="16"/>
      <c r="U42686" s="27"/>
    </row>
    <row r="42687" spans="2:21" x14ac:dyDescent="0.25">
      <c r="B42687"/>
      <c r="C42687"/>
      <c r="D42687" s="13"/>
      <c r="E42687" s="13"/>
      <c r="K42687" s="23"/>
      <c r="O42687" s="21"/>
      <c r="P42687" s="27"/>
      <c r="Q42687" s="16"/>
      <c r="U42687" s="27"/>
    </row>
    <row r="42688" spans="2:21" x14ac:dyDescent="0.25">
      <c r="B42688"/>
      <c r="C42688"/>
      <c r="D42688" s="13"/>
      <c r="E42688" s="13"/>
      <c r="K42688" s="23"/>
      <c r="O42688" s="21"/>
      <c r="P42688" s="27"/>
      <c r="Q42688" s="16"/>
      <c r="U42688" s="27"/>
    </row>
    <row r="42689" spans="2:21" x14ac:dyDescent="0.25">
      <c r="B42689"/>
      <c r="C42689"/>
      <c r="D42689" s="13"/>
      <c r="E42689" s="13"/>
      <c r="K42689" s="23"/>
      <c r="O42689" s="21"/>
      <c r="P42689" s="27"/>
      <c r="Q42689" s="16"/>
      <c r="U42689" s="27"/>
    </row>
    <row r="42690" spans="2:21" x14ac:dyDescent="0.25">
      <c r="B42690"/>
      <c r="C42690"/>
      <c r="D42690" s="13"/>
      <c r="E42690" s="13"/>
      <c r="K42690" s="23"/>
      <c r="O42690" s="21"/>
      <c r="P42690" s="27"/>
      <c r="Q42690" s="16"/>
      <c r="U42690" s="27"/>
    </row>
    <row r="42691" spans="2:21" x14ac:dyDescent="0.25">
      <c r="B42691"/>
      <c r="C42691"/>
      <c r="D42691" s="13"/>
      <c r="E42691" s="13"/>
      <c r="K42691" s="23"/>
      <c r="O42691" s="21"/>
      <c r="P42691" s="27"/>
      <c r="Q42691" s="16"/>
      <c r="U42691" s="27"/>
    </row>
    <row r="42692" spans="2:21" x14ac:dyDescent="0.25">
      <c r="B42692"/>
      <c r="C42692"/>
      <c r="D42692" s="13"/>
      <c r="E42692" s="13"/>
      <c r="K42692" s="23"/>
      <c r="O42692" s="21"/>
      <c r="P42692" s="27"/>
      <c r="Q42692" s="16"/>
      <c r="U42692" s="27"/>
    </row>
    <row r="42693" spans="2:21" x14ac:dyDescent="0.25">
      <c r="B42693"/>
      <c r="C42693"/>
      <c r="D42693" s="13"/>
      <c r="E42693" s="13"/>
      <c r="K42693" s="23"/>
      <c r="O42693" s="21"/>
      <c r="P42693" s="27"/>
      <c r="Q42693" s="16"/>
      <c r="U42693" s="27"/>
    </row>
    <row r="42694" spans="2:21" x14ac:dyDescent="0.25">
      <c r="B42694"/>
      <c r="C42694"/>
      <c r="D42694" s="13"/>
      <c r="E42694" s="13"/>
      <c r="K42694" s="23"/>
      <c r="O42694" s="21"/>
      <c r="P42694" s="27"/>
      <c r="Q42694" s="16"/>
      <c r="U42694" s="27"/>
    </row>
    <row r="42695" spans="2:21" x14ac:dyDescent="0.25">
      <c r="B42695"/>
      <c r="C42695"/>
      <c r="D42695" s="13"/>
      <c r="E42695" s="13"/>
      <c r="K42695" s="23"/>
      <c r="O42695" s="21"/>
      <c r="P42695" s="27"/>
      <c r="Q42695" s="16"/>
      <c r="U42695" s="27"/>
    </row>
    <row r="42696" spans="2:21" x14ac:dyDescent="0.25">
      <c r="B42696"/>
      <c r="C42696"/>
      <c r="D42696" s="13"/>
      <c r="E42696" s="13"/>
      <c r="K42696" s="23"/>
      <c r="O42696" s="21"/>
      <c r="P42696" s="27"/>
      <c r="Q42696" s="16"/>
      <c r="U42696" s="27"/>
    </row>
    <row r="42697" spans="2:21" x14ac:dyDescent="0.25">
      <c r="B42697"/>
      <c r="C42697"/>
      <c r="D42697" s="13"/>
      <c r="E42697" s="13"/>
      <c r="K42697" s="23"/>
      <c r="O42697" s="21"/>
      <c r="P42697" s="27"/>
      <c r="Q42697" s="16"/>
      <c r="U42697" s="27"/>
    </row>
    <row r="42698" spans="2:21" x14ac:dyDescent="0.25">
      <c r="B42698"/>
      <c r="C42698"/>
      <c r="D42698" s="13"/>
      <c r="E42698" s="13"/>
      <c r="K42698" s="23"/>
      <c r="O42698" s="21"/>
      <c r="P42698" s="27"/>
      <c r="Q42698" s="16"/>
      <c r="U42698" s="27"/>
    </row>
    <row r="42699" spans="2:21" x14ac:dyDescent="0.25">
      <c r="B42699"/>
      <c r="C42699"/>
      <c r="D42699" s="13"/>
      <c r="E42699" s="13"/>
      <c r="K42699" s="23"/>
      <c r="O42699" s="21"/>
      <c r="P42699" s="27"/>
      <c r="Q42699" s="16"/>
      <c r="U42699" s="27"/>
    </row>
    <row r="42700" spans="2:21" x14ac:dyDescent="0.25">
      <c r="B42700"/>
      <c r="C42700"/>
      <c r="D42700" s="13"/>
      <c r="E42700" s="13"/>
      <c r="K42700" s="23"/>
      <c r="O42700" s="21"/>
      <c r="P42700" s="27"/>
      <c r="Q42700" s="16"/>
      <c r="U42700" s="27"/>
    </row>
    <row r="42701" spans="2:21" x14ac:dyDescent="0.25">
      <c r="B42701"/>
      <c r="C42701"/>
      <c r="D42701" s="13"/>
      <c r="E42701" s="13"/>
      <c r="K42701" s="23"/>
      <c r="O42701" s="21"/>
      <c r="P42701" s="27"/>
      <c r="Q42701" s="16"/>
      <c r="U42701" s="27"/>
    </row>
    <row r="42702" spans="2:21" x14ac:dyDescent="0.25">
      <c r="B42702"/>
      <c r="C42702"/>
      <c r="D42702" s="13"/>
      <c r="E42702" s="13"/>
      <c r="K42702" s="23"/>
      <c r="O42702" s="21"/>
      <c r="P42702" s="27"/>
      <c r="Q42702" s="16"/>
      <c r="U42702" s="27"/>
    </row>
    <row r="42703" spans="2:21" x14ac:dyDescent="0.25">
      <c r="B42703"/>
      <c r="C42703"/>
      <c r="D42703" s="13"/>
      <c r="E42703" s="13"/>
      <c r="K42703" s="23"/>
      <c r="O42703" s="21"/>
      <c r="P42703" s="27"/>
      <c r="Q42703" s="16"/>
      <c r="U42703" s="27"/>
    </row>
    <row r="42704" spans="2:21" x14ac:dyDescent="0.25">
      <c r="B42704"/>
      <c r="C42704"/>
      <c r="D42704" s="13"/>
      <c r="E42704" s="13"/>
      <c r="K42704" s="23"/>
      <c r="O42704" s="21"/>
      <c r="P42704" s="27"/>
      <c r="Q42704" s="16"/>
      <c r="U42704" s="27"/>
    </row>
    <row r="42705" spans="2:21" x14ac:dyDescent="0.25">
      <c r="B42705"/>
      <c r="C42705"/>
      <c r="D42705" s="13"/>
      <c r="E42705" s="13"/>
      <c r="K42705" s="23"/>
      <c r="O42705" s="21"/>
      <c r="P42705" s="27"/>
      <c r="Q42705" s="16"/>
      <c r="U42705" s="27"/>
    </row>
    <row r="42706" spans="2:21" x14ac:dyDescent="0.25">
      <c r="B42706"/>
      <c r="C42706"/>
      <c r="D42706" s="13"/>
      <c r="E42706" s="13"/>
      <c r="K42706" s="23"/>
      <c r="O42706" s="21"/>
      <c r="P42706" s="27"/>
      <c r="Q42706" s="16"/>
      <c r="U42706" s="27"/>
    </row>
    <row r="42707" spans="2:21" x14ac:dyDescent="0.25">
      <c r="B42707"/>
      <c r="C42707"/>
      <c r="D42707" s="13"/>
      <c r="E42707" s="13"/>
      <c r="K42707" s="23"/>
      <c r="O42707" s="21"/>
      <c r="P42707" s="27"/>
      <c r="Q42707" s="16"/>
      <c r="U42707" s="27"/>
    </row>
    <row r="42708" spans="2:21" x14ac:dyDescent="0.25">
      <c r="B42708"/>
      <c r="C42708"/>
      <c r="D42708" s="13"/>
      <c r="E42708" s="13"/>
      <c r="K42708" s="23"/>
      <c r="O42708" s="21"/>
      <c r="P42708" s="27"/>
      <c r="Q42708" s="16"/>
      <c r="U42708" s="27"/>
    </row>
    <row r="42709" spans="2:21" x14ac:dyDescent="0.25">
      <c r="B42709"/>
      <c r="C42709"/>
      <c r="D42709" s="13"/>
      <c r="E42709" s="13"/>
      <c r="K42709" s="23"/>
      <c r="O42709" s="21"/>
      <c r="P42709" s="27"/>
      <c r="Q42709" s="16"/>
      <c r="U42709" s="27"/>
    </row>
    <row r="42710" spans="2:21" x14ac:dyDescent="0.25">
      <c r="B42710"/>
      <c r="C42710"/>
      <c r="D42710" s="13"/>
      <c r="E42710" s="13"/>
      <c r="K42710" s="23"/>
      <c r="O42710" s="21"/>
      <c r="P42710" s="27"/>
      <c r="Q42710" s="16"/>
      <c r="U42710" s="27"/>
    </row>
    <row r="42711" spans="2:21" x14ac:dyDescent="0.25">
      <c r="B42711"/>
      <c r="C42711"/>
      <c r="D42711" s="13"/>
      <c r="E42711" s="13"/>
      <c r="K42711" s="23"/>
      <c r="O42711" s="21"/>
      <c r="P42711" s="27"/>
      <c r="Q42711" s="16"/>
      <c r="U42711" s="27"/>
    </row>
    <row r="42712" spans="2:21" x14ac:dyDescent="0.25">
      <c r="B42712"/>
      <c r="C42712"/>
      <c r="D42712" s="13"/>
      <c r="E42712" s="13"/>
      <c r="K42712" s="23"/>
      <c r="O42712" s="21"/>
      <c r="P42712" s="27"/>
      <c r="Q42712" s="16"/>
      <c r="U42712" s="27"/>
    </row>
    <row r="42713" spans="2:21" x14ac:dyDescent="0.25">
      <c r="B42713"/>
      <c r="C42713"/>
      <c r="D42713" s="13"/>
      <c r="E42713" s="13"/>
      <c r="K42713" s="23"/>
      <c r="O42713" s="21"/>
      <c r="P42713" s="27"/>
      <c r="Q42713" s="16"/>
      <c r="U42713" s="27"/>
    </row>
    <row r="42714" spans="2:21" x14ac:dyDescent="0.25">
      <c r="B42714"/>
      <c r="C42714"/>
      <c r="D42714" s="13"/>
      <c r="E42714" s="13"/>
      <c r="K42714" s="23"/>
      <c r="O42714" s="21"/>
      <c r="P42714" s="27"/>
      <c r="Q42714" s="16"/>
      <c r="U42714" s="27"/>
    </row>
    <row r="42715" spans="2:21" x14ac:dyDescent="0.25">
      <c r="B42715"/>
      <c r="C42715"/>
      <c r="D42715" s="13"/>
      <c r="E42715" s="13"/>
      <c r="K42715" s="23"/>
      <c r="O42715" s="21"/>
      <c r="P42715" s="27"/>
      <c r="Q42715" s="16"/>
      <c r="U42715" s="27"/>
    </row>
    <row r="42716" spans="2:21" x14ac:dyDescent="0.25">
      <c r="B42716"/>
      <c r="C42716"/>
      <c r="D42716" s="13"/>
      <c r="E42716" s="13"/>
      <c r="K42716" s="23"/>
      <c r="O42716" s="21"/>
      <c r="P42716" s="27"/>
      <c r="Q42716" s="16"/>
      <c r="U42716" s="27"/>
    </row>
    <row r="42717" spans="2:21" x14ac:dyDescent="0.25">
      <c r="B42717"/>
      <c r="C42717"/>
      <c r="D42717" s="13"/>
      <c r="E42717" s="13"/>
      <c r="K42717" s="23"/>
      <c r="O42717" s="21"/>
      <c r="P42717" s="27"/>
      <c r="Q42717" s="16"/>
      <c r="U42717" s="27"/>
    </row>
    <row r="42718" spans="2:21" x14ac:dyDescent="0.25">
      <c r="B42718"/>
      <c r="C42718"/>
      <c r="D42718" s="13"/>
      <c r="E42718" s="13"/>
      <c r="K42718" s="23"/>
      <c r="O42718" s="21"/>
      <c r="P42718" s="27"/>
      <c r="Q42718" s="16"/>
      <c r="U42718" s="27"/>
    </row>
    <row r="42719" spans="2:21" x14ac:dyDescent="0.25">
      <c r="B42719"/>
      <c r="C42719"/>
      <c r="D42719" s="13"/>
      <c r="E42719" s="13"/>
      <c r="K42719" s="23"/>
      <c r="O42719" s="21"/>
      <c r="P42719" s="27"/>
      <c r="Q42719" s="16"/>
      <c r="U42719" s="27"/>
    </row>
    <row r="42720" spans="2:21" x14ac:dyDescent="0.25">
      <c r="B42720"/>
      <c r="C42720"/>
      <c r="D42720" s="13"/>
      <c r="E42720" s="13"/>
      <c r="K42720" s="23"/>
      <c r="O42720" s="21"/>
      <c r="P42720" s="27"/>
      <c r="Q42720" s="16"/>
      <c r="U42720" s="27"/>
    </row>
    <row r="42721" spans="2:21" x14ac:dyDescent="0.25">
      <c r="B42721"/>
      <c r="C42721"/>
      <c r="D42721" s="13"/>
      <c r="E42721" s="13"/>
      <c r="K42721" s="23"/>
      <c r="O42721" s="21"/>
      <c r="P42721" s="27"/>
      <c r="Q42721" s="16"/>
      <c r="U42721" s="27"/>
    </row>
    <row r="42722" spans="2:21" x14ac:dyDescent="0.25">
      <c r="B42722"/>
      <c r="C42722"/>
      <c r="D42722" s="13"/>
      <c r="E42722" s="13"/>
      <c r="K42722" s="23"/>
      <c r="O42722" s="21"/>
      <c r="P42722" s="27"/>
      <c r="Q42722" s="16"/>
      <c r="U42722" s="27"/>
    </row>
    <row r="42723" spans="2:21" x14ac:dyDescent="0.25">
      <c r="B42723"/>
      <c r="C42723"/>
      <c r="D42723" s="13"/>
      <c r="E42723" s="13"/>
      <c r="K42723" s="23"/>
      <c r="O42723" s="21"/>
      <c r="P42723" s="27"/>
      <c r="Q42723" s="16"/>
      <c r="U42723" s="27"/>
    </row>
    <row r="42724" spans="2:21" x14ac:dyDescent="0.25">
      <c r="B42724"/>
      <c r="C42724"/>
      <c r="D42724" s="13"/>
      <c r="E42724" s="13"/>
      <c r="K42724" s="23"/>
      <c r="O42724" s="21"/>
      <c r="P42724" s="27"/>
      <c r="Q42724" s="16"/>
      <c r="U42724" s="27"/>
    </row>
    <row r="42725" spans="2:21" x14ac:dyDescent="0.25">
      <c r="B42725"/>
      <c r="C42725"/>
      <c r="D42725" s="13"/>
      <c r="E42725" s="13"/>
      <c r="K42725" s="23"/>
      <c r="O42725" s="21"/>
      <c r="P42725" s="27"/>
      <c r="Q42725" s="16"/>
      <c r="U42725" s="27"/>
    </row>
    <row r="42726" spans="2:21" x14ac:dyDescent="0.25">
      <c r="B42726"/>
      <c r="C42726"/>
      <c r="D42726" s="13"/>
      <c r="E42726" s="13"/>
      <c r="K42726" s="23"/>
      <c r="O42726" s="21"/>
      <c r="P42726" s="27"/>
      <c r="Q42726" s="16"/>
      <c r="U42726" s="27"/>
    </row>
    <row r="42727" spans="2:21" x14ac:dyDescent="0.25">
      <c r="B42727"/>
      <c r="C42727"/>
      <c r="D42727" s="13"/>
      <c r="E42727" s="13"/>
      <c r="K42727" s="23"/>
      <c r="O42727" s="21"/>
      <c r="P42727" s="27"/>
      <c r="Q42727" s="16"/>
      <c r="U42727" s="27"/>
    </row>
    <row r="42728" spans="2:21" x14ac:dyDescent="0.25">
      <c r="B42728"/>
      <c r="C42728"/>
      <c r="D42728" s="13"/>
      <c r="E42728" s="13"/>
      <c r="K42728" s="23"/>
      <c r="O42728" s="21"/>
      <c r="P42728" s="27"/>
      <c r="Q42728" s="16"/>
      <c r="U42728" s="27"/>
    </row>
    <row r="42729" spans="2:21" x14ac:dyDescent="0.25">
      <c r="B42729"/>
      <c r="C42729"/>
      <c r="D42729" s="13"/>
      <c r="E42729" s="13"/>
      <c r="K42729" s="23"/>
      <c r="O42729" s="21"/>
      <c r="P42729" s="27"/>
      <c r="Q42729" s="16"/>
      <c r="U42729" s="27"/>
    </row>
    <row r="42730" spans="2:21" x14ac:dyDescent="0.25">
      <c r="B42730"/>
      <c r="C42730"/>
      <c r="D42730" s="13"/>
      <c r="E42730" s="13"/>
      <c r="K42730" s="23"/>
      <c r="O42730" s="21"/>
      <c r="P42730" s="27"/>
      <c r="Q42730" s="16"/>
      <c r="U42730" s="27"/>
    </row>
    <row r="42731" spans="2:21" x14ac:dyDescent="0.25">
      <c r="B42731"/>
      <c r="C42731"/>
      <c r="D42731" s="13"/>
      <c r="E42731" s="13"/>
      <c r="K42731" s="23"/>
      <c r="O42731" s="21"/>
      <c r="P42731" s="27"/>
      <c r="Q42731" s="16"/>
      <c r="U42731" s="27"/>
    </row>
    <row r="42732" spans="2:21" x14ac:dyDescent="0.25">
      <c r="B42732"/>
      <c r="C42732"/>
      <c r="D42732" s="13"/>
      <c r="E42732" s="13"/>
      <c r="K42732" s="23"/>
      <c r="O42732" s="21"/>
      <c r="P42732" s="27"/>
      <c r="Q42732" s="16"/>
      <c r="U42732" s="27"/>
    </row>
    <row r="42733" spans="2:21" x14ac:dyDescent="0.25">
      <c r="B42733"/>
      <c r="C42733"/>
      <c r="D42733" s="13"/>
      <c r="E42733" s="13"/>
      <c r="K42733" s="23"/>
      <c r="O42733" s="21"/>
      <c r="P42733" s="27"/>
      <c r="Q42733" s="16"/>
      <c r="U42733" s="27"/>
    </row>
    <row r="42734" spans="2:21" x14ac:dyDescent="0.25">
      <c r="B42734"/>
      <c r="C42734"/>
      <c r="D42734" s="13"/>
      <c r="E42734" s="13"/>
      <c r="K42734" s="23"/>
      <c r="O42734" s="21"/>
      <c r="P42734" s="27"/>
      <c r="Q42734" s="16"/>
      <c r="U42734" s="27"/>
    </row>
    <row r="42735" spans="2:21" x14ac:dyDescent="0.25">
      <c r="B42735"/>
      <c r="C42735"/>
      <c r="D42735" s="13"/>
      <c r="E42735" s="13"/>
      <c r="K42735" s="23"/>
      <c r="O42735" s="21"/>
      <c r="P42735" s="27"/>
      <c r="Q42735" s="16"/>
      <c r="U42735" s="27"/>
    </row>
    <row r="42736" spans="2:21" x14ac:dyDescent="0.25">
      <c r="B42736"/>
      <c r="C42736"/>
      <c r="D42736" s="13"/>
      <c r="E42736" s="13"/>
      <c r="K42736" s="23"/>
      <c r="O42736" s="21"/>
      <c r="P42736" s="27"/>
      <c r="Q42736" s="16"/>
      <c r="U42736" s="27"/>
    </row>
    <row r="42737" spans="2:21" x14ac:dyDescent="0.25">
      <c r="B42737"/>
      <c r="C42737"/>
      <c r="D42737" s="13"/>
      <c r="E42737" s="13"/>
      <c r="K42737" s="23"/>
      <c r="O42737" s="21"/>
      <c r="P42737" s="27"/>
      <c r="Q42737" s="16"/>
      <c r="U42737" s="27"/>
    </row>
    <row r="42738" spans="2:21" x14ac:dyDescent="0.25">
      <c r="B42738"/>
      <c r="C42738"/>
      <c r="D42738" s="13"/>
      <c r="E42738" s="13"/>
      <c r="K42738" s="23"/>
      <c r="O42738" s="21"/>
      <c r="P42738" s="27"/>
      <c r="Q42738" s="16"/>
      <c r="U42738" s="27"/>
    </row>
    <row r="42739" spans="2:21" x14ac:dyDescent="0.25">
      <c r="B42739"/>
      <c r="C42739"/>
      <c r="D42739" s="13"/>
      <c r="E42739" s="13"/>
      <c r="K42739" s="23"/>
      <c r="O42739" s="21"/>
      <c r="P42739" s="27"/>
      <c r="Q42739" s="16"/>
      <c r="U42739" s="27"/>
    </row>
    <row r="42740" spans="2:21" x14ac:dyDescent="0.25">
      <c r="B42740"/>
      <c r="C42740"/>
      <c r="D42740" s="13"/>
      <c r="E42740" s="13"/>
      <c r="K42740" s="23"/>
      <c r="O42740" s="21"/>
      <c r="P42740" s="27"/>
      <c r="Q42740" s="16"/>
      <c r="U42740" s="27"/>
    </row>
    <row r="42741" spans="2:21" x14ac:dyDescent="0.25">
      <c r="B42741"/>
      <c r="C42741"/>
      <c r="D42741" s="13"/>
      <c r="E42741" s="13"/>
      <c r="K42741" s="23"/>
      <c r="O42741" s="21"/>
      <c r="P42741" s="27"/>
      <c r="Q42741" s="16"/>
      <c r="U42741" s="27"/>
    </row>
    <row r="42742" spans="2:21" x14ac:dyDescent="0.25">
      <c r="B42742"/>
      <c r="C42742"/>
      <c r="D42742" s="13"/>
      <c r="E42742" s="13"/>
      <c r="K42742" s="23"/>
      <c r="O42742" s="21"/>
      <c r="P42742" s="27"/>
      <c r="Q42742" s="16"/>
      <c r="U42742" s="27"/>
    </row>
    <row r="42743" spans="2:21" x14ac:dyDescent="0.25">
      <c r="B42743"/>
      <c r="C42743"/>
      <c r="D42743" s="13"/>
      <c r="E42743" s="13"/>
      <c r="K42743" s="23"/>
      <c r="O42743" s="21"/>
      <c r="P42743" s="27"/>
      <c r="Q42743" s="16"/>
      <c r="U42743" s="27"/>
    </row>
    <row r="42744" spans="2:21" x14ac:dyDescent="0.25">
      <c r="B42744"/>
      <c r="C42744"/>
      <c r="D42744" s="13"/>
      <c r="E42744" s="13"/>
      <c r="K42744" s="23"/>
      <c r="O42744" s="21"/>
      <c r="P42744" s="27"/>
      <c r="Q42744" s="16"/>
      <c r="U42744" s="27"/>
    </row>
    <row r="42745" spans="2:21" x14ac:dyDescent="0.25">
      <c r="B42745"/>
      <c r="C42745"/>
      <c r="D42745" s="13"/>
      <c r="E42745" s="13"/>
      <c r="K42745" s="23"/>
      <c r="O42745" s="21"/>
      <c r="P42745" s="27"/>
      <c r="Q42745" s="16"/>
      <c r="U42745" s="27"/>
    </row>
    <row r="42746" spans="2:21" x14ac:dyDescent="0.25">
      <c r="B42746"/>
      <c r="C42746"/>
      <c r="D42746" s="13"/>
      <c r="E42746" s="13"/>
      <c r="K42746" s="23"/>
      <c r="O42746" s="21"/>
      <c r="P42746" s="27"/>
      <c r="Q42746" s="16"/>
      <c r="U42746" s="27"/>
    </row>
    <row r="42747" spans="2:21" x14ac:dyDescent="0.25">
      <c r="B42747"/>
      <c r="C42747"/>
      <c r="D42747" s="13"/>
      <c r="E42747" s="13"/>
      <c r="K42747" s="23"/>
      <c r="O42747" s="21"/>
      <c r="P42747" s="27"/>
      <c r="Q42747" s="16"/>
      <c r="U42747" s="27"/>
    </row>
    <row r="42748" spans="2:21" x14ac:dyDescent="0.25">
      <c r="B42748"/>
      <c r="C42748"/>
      <c r="D42748" s="13"/>
      <c r="E42748" s="13"/>
      <c r="K42748" s="23"/>
      <c r="O42748" s="21"/>
      <c r="P42748" s="27"/>
      <c r="Q42748" s="16"/>
      <c r="U42748" s="27"/>
    </row>
    <row r="42749" spans="2:21" x14ac:dyDescent="0.25">
      <c r="B42749"/>
      <c r="C42749"/>
      <c r="D42749" s="13"/>
      <c r="E42749" s="13"/>
      <c r="K42749" s="23"/>
      <c r="O42749" s="21"/>
      <c r="P42749" s="27"/>
      <c r="Q42749" s="16"/>
      <c r="U42749" s="27"/>
    </row>
    <row r="42750" spans="2:21" x14ac:dyDescent="0.25">
      <c r="B42750"/>
      <c r="C42750"/>
      <c r="D42750" s="13"/>
      <c r="E42750" s="13"/>
      <c r="K42750" s="23"/>
      <c r="O42750" s="21"/>
      <c r="P42750" s="27"/>
      <c r="Q42750" s="16"/>
      <c r="U42750" s="27"/>
    </row>
    <row r="42751" spans="2:21" x14ac:dyDescent="0.25">
      <c r="B42751"/>
      <c r="C42751"/>
      <c r="D42751" s="13"/>
      <c r="E42751" s="13"/>
      <c r="K42751" s="23"/>
      <c r="O42751" s="21"/>
      <c r="P42751" s="27"/>
      <c r="Q42751" s="16"/>
      <c r="U42751" s="27"/>
    </row>
    <row r="42752" spans="2:21" x14ac:dyDescent="0.25">
      <c r="B42752"/>
      <c r="C42752"/>
      <c r="D42752" s="13"/>
      <c r="E42752" s="13"/>
      <c r="K42752" s="23"/>
      <c r="O42752" s="21"/>
      <c r="P42752" s="27"/>
      <c r="Q42752" s="16"/>
      <c r="U42752" s="27"/>
    </row>
    <row r="42753" spans="2:21" x14ac:dyDescent="0.25">
      <c r="B42753"/>
      <c r="C42753"/>
      <c r="D42753" s="13"/>
      <c r="E42753" s="13"/>
      <c r="K42753" s="23"/>
      <c r="O42753" s="21"/>
      <c r="P42753" s="27"/>
      <c r="Q42753" s="16"/>
      <c r="U42753" s="27"/>
    </row>
    <row r="42754" spans="2:21" x14ac:dyDescent="0.25">
      <c r="B42754"/>
      <c r="C42754"/>
      <c r="D42754" s="13"/>
      <c r="E42754" s="13"/>
      <c r="K42754" s="23"/>
      <c r="O42754" s="21"/>
      <c r="P42754" s="27"/>
      <c r="Q42754" s="16"/>
      <c r="U42754" s="27"/>
    </row>
    <row r="42755" spans="2:21" x14ac:dyDescent="0.25">
      <c r="B42755"/>
      <c r="C42755"/>
      <c r="D42755" s="13"/>
      <c r="E42755" s="13"/>
      <c r="K42755" s="23"/>
      <c r="O42755" s="21"/>
      <c r="P42755" s="27"/>
      <c r="Q42755" s="16"/>
      <c r="U42755" s="27"/>
    </row>
    <row r="42756" spans="2:21" x14ac:dyDescent="0.25">
      <c r="B42756"/>
      <c r="C42756"/>
      <c r="D42756" s="13"/>
      <c r="E42756" s="13"/>
      <c r="K42756" s="23"/>
      <c r="O42756" s="21"/>
      <c r="P42756" s="27"/>
      <c r="Q42756" s="16"/>
      <c r="U42756" s="27"/>
    </row>
    <row r="42757" spans="2:21" x14ac:dyDescent="0.25">
      <c r="B42757"/>
      <c r="C42757"/>
      <c r="D42757" s="13"/>
      <c r="E42757" s="13"/>
      <c r="K42757" s="23"/>
      <c r="O42757" s="21"/>
      <c r="P42757" s="27"/>
      <c r="Q42757" s="16"/>
      <c r="U42757" s="27"/>
    </row>
    <row r="42758" spans="2:21" x14ac:dyDescent="0.25">
      <c r="B42758"/>
      <c r="C42758"/>
      <c r="D42758" s="13"/>
      <c r="E42758" s="13"/>
      <c r="K42758" s="23"/>
      <c r="O42758" s="21"/>
      <c r="P42758" s="27"/>
      <c r="Q42758" s="16"/>
      <c r="U42758" s="27"/>
    </row>
    <row r="42759" spans="2:21" x14ac:dyDescent="0.25">
      <c r="B42759"/>
      <c r="C42759"/>
      <c r="D42759" s="13"/>
      <c r="E42759" s="13"/>
      <c r="K42759" s="23"/>
      <c r="O42759" s="21"/>
      <c r="P42759" s="27"/>
      <c r="Q42759" s="16"/>
      <c r="U42759" s="27"/>
    </row>
    <row r="42760" spans="2:21" x14ac:dyDescent="0.25">
      <c r="B42760"/>
      <c r="C42760"/>
      <c r="D42760" s="13"/>
      <c r="E42760" s="13"/>
      <c r="K42760" s="23"/>
      <c r="O42760" s="21"/>
      <c r="P42760" s="27"/>
      <c r="Q42760" s="16"/>
      <c r="U42760" s="27"/>
    </row>
    <row r="42761" spans="2:21" x14ac:dyDescent="0.25">
      <c r="B42761"/>
      <c r="C42761"/>
      <c r="D42761" s="13"/>
      <c r="E42761" s="13"/>
      <c r="K42761" s="23"/>
      <c r="O42761" s="21"/>
      <c r="P42761" s="27"/>
      <c r="Q42761" s="16"/>
      <c r="U42761" s="27"/>
    </row>
    <row r="42762" spans="2:21" x14ac:dyDescent="0.25">
      <c r="B42762"/>
      <c r="C42762"/>
      <c r="D42762" s="13"/>
      <c r="E42762" s="13"/>
      <c r="K42762" s="23"/>
      <c r="O42762" s="21"/>
      <c r="P42762" s="27"/>
      <c r="Q42762" s="16"/>
      <c r="U42762" s="27"/>
    </row>
    <row r="42763" spans="2:21" x14ac:dyDescent="0.25">
      <c r="B42763"/>
      <c r="C42763"/>
      <c r="D42763" s="13"/>
      <c r="E42763" s="13"/>
      <c r="K42763" s="23"/>
      <c r="O42763" s="21"/>
      <c r="P42763" s="27"/>
      <c r="Q42763" s="16"/>
      <c r="U42763" s="27"/>
    </row>
    <row r="42764" spans="2:21" x14ac:dyDescent="0.25">
      <c r="B42764"/>
      <c r="C42764"/>
      <c r="D42764" s="13"/>
      <c r="E42764" s="13"/>
      <c r="K42764" s="23"/>
      <c r="O42764" s="21"/>
      <c r="P42764" s="27"/>
      <c r="Q42764" s="16"/>
      <c r="U42764" s="27"/>
    </row>
    <row r="42765" spans="2:21" x14ac:dyDescent="0.25">
      <c r="B42765"/>
      <c r="C42765"/>
      <c r="D42765" s="13"/>
      <c r="E42765" s="13"/>
      <c r="K42765" s="23"/>
      <c r="O42765" s="21"/>
      <c r="P42765" s="27"/>
      <c r="Q42765" s="16"/>
      <c r="U42765" s="27"/>
    </row>
    <row r="42766" spans="2:21" x14ac:dyDescent="0.25">
      <c r="B42766"/>
      <c r="C42766"/>
      <c r="D42766" s="13"/>
      <c r="E42766" s="13"/>
      <c r="K42766" s="23"/>
      <c r="O42766" s="21"/>
      <c r="P42766" s="27"/>
      <c r="Q42766" s="16"/>
      <c r="U42766" s="27"/>
    </row>
    <row r="42767" spans="2:21" x14ac:dyDescent="0.25">
      <c r="B42767"/>
      <c r="C42767"/>
      <c r="D42767" s="13"/>
      <c r="E42767" s="13"/>
      <c r="K42767" s="23"/>
      <c r="O42767" s="21"/>
      <c r="P42767" s="27"/>
      <c r="Q42767" s="16"/>
      <c r="U42767" s="27"/>
    </row>
    <row r="42768" spans="2:21" x14ac:dyDescent="0.25">
      <c r="B42768"/>
      <c r="C42768"/>
      <c r="D42768" s="13"/>
      <c r="E42768" s="13"/>
      <c r="K42768" s="23"/>
      <c r="O42768" s="21"/>
      <c r="P42768" s="27"/>
      <c r="Q42768" s="16"/>
      <c r="U42768" s="27"/>
    </row>
    <row r="42769" spans="2:21" x14ac:dyDescent="0.25">
      <c r="B42769"/>
      <c r="C42769"/>
      <c r="D42769" s="13"/>
      <c r="E42769" s="13"/>
      <c r="K42769" s="23"/>
      <c r="O42769" s="21"/>
      <c r="P42769" s="27"/>
      <c r="Q42769" s="16"/>
      <c r="U42769" s="27"/>
    </row>
    <row r="42770" spans="2:21" x14ac:dyDescent="0.25">
      <c r="B42770"/>
      <c r="C42770"/>
      <c r="D42770" s="13"/>
      <c r="E42770" s="13"/>
      <c r="K42770" s="23"/>
      <c r="O42770" s="21"/>
      <c r="P42770" s="27"/>
      <c r="Q42770" s="16"/>
      <c r="U42770" s="27"/>
    </row>
    <row r="42771" spans="2:21" x14ac:dyDescent="0.25">
      <c r="B42771"/>
      <c r="C42771"/>
      <c r="D42771" s="13"/>
      <c r="E42771" s="13"/>
      <c r="K42771" s="23"/>
      <c r="O42771" s="21"/>
      <c r="P42771" s="27"/>
      <c r="Q42771" s="16"/>
      <c r="U42771" s="27"/>
    </row>
    <row r="42772" spans="2:21" x14ac:dyDescent="0.25">
      <c r="B42772"/>
      <c r="C42772"/>
      <c r="D42772" s="13"/>
      <c r="E42772" s="13"/>
      <c r="K42772" s="23"/>
      <c r="O42772" s="21"/>
      <c r="P42772" s="27"/>
      <c r="Q42772" s="16"/>
      <c r="U42772" s="27"/>
    </row>
    <row r="42773" spans="2:21" x14ac:dyDescent="0.25">
      <c r="B42773"/>
      <c r="C42773"/>
      <c r="D42773" s="13"/>
      <c r="E42773" s="13"/>
      <c r="K42773" s="23"/>
      <c r="O42773" s="21"/>
      <c r="P42773" s="27"/>
      <c r="Q42773" s="16"/>
      <c r="U42773" s="27"/>
    </row>
    <row r="42774" spans="2:21" x14ac:dyDescent="0.25">
      <c r="B42774"/>
      <c r="C42774"/>
      <c r="D42774" s="13"/>
      <c r="E42774" s="13"/>
      <c r="K42774" s="23"/>
      <c r="O42774" s="21"/>
      <c r="P42774" s="27"/>
      <c r="Q42774" s="16"/>
      <c r="U42774" s="27"/>
    </row>
    <row r="42775" spans="2:21" x14ac:dyDescent="0.25">
      <c r="B42775"/>
      <c r="C42775"/>
      <c r="D42775" s="13"/>
      <c r="E42775" s="13"/>
      <c r="K42775" s="23"/>
      <c r="O42775" s="21"/>
      <c r="P42775" s="27"/>
      <c r="Q42775" s="16"/>
      <c r="U42775" s="27"/>
    </row>
    <row r="42776" spans="2:21" x14ac:dyDescent="0.25">
      <c r="B42776"/>
      <c r="C42776"/>
      <c r="D42776" s="13"/>
      <c r="E42776" s="13"/>
      <c r="K42776" s="23"/>
      <c r="O42776" s="21"/>
      <c r="P42776" s="27"/>
      <c r="Q42776" s="16"/>
      <c r="U42776" s="27"/>
    </row>
    <row r="42777" spans="2:21" x14ac:dyDescent="0.25">
      <c r="B42777"/>
      <c r="C42777"/>
      <c r="D42777" s="13"/>
      <c r="E42777" s="13"/>
      <c r="K42777" s="23"/>
      <c r="O42777" s="21"/>
      <c r="P42777" s="27"/>
      <c r="Q42777" s="16"/>
      <c r="U42777" s="27"/>
    </row>
    <row r="42778" spans="2:21" x14ac:dyDescent="0.25">
      <c r="B42778"/>
      <c r="C42778"/>
      <c r="D42778" s="13"/>
      <c r="E42778" s="13"/>
      <c r="K42778" s="23"/>
      <c r="O42778" s="21"/>
      <c r="P42778" s="27"/>
      <c r="Q42778" s="16"/>
      <c r="U42778" s="27"/>
    </row>
    <row r="42779" spans="2:21" x14ac:dyDescent="0.25">
      <c r="B42779"/>
      <c r="C42779"/>
      <c r="D42779" s="13"/>
      <c r="E42779" s="13"/>
      <c r="K42779" s="23"/>
      <c r="O42779" s="21"/>
      <c r="P42779" s="27"/>
      <c r="Q42779" s="16"/>
      <c r="U42779" s="27"/>
    </row>
    <row r="42780" spans="2:21" x14ac:dyDescent="0.25">
      <c r="B42780"/>
      <c r="C42780"/>
      <c r="D42780" s="13"/>
      <c r="E42780" s="13"/>
      <c r="K42780" s="23"/>
      <c r="O42780" s="21"/>
      <c r="P42780" s="27"/>
      <c r="Q42780" s="16"/>
      <c r="U42780" s="27"/>
    </row>
    <row r="42781" spans="2:21" x14ac:dyDescent="0.25">
      <c r="B42781"/>
      <c r="C42781"/>
      <c r="D42781" s="13"/>
      <c r="E42781" s="13"/>
      <c r="K42781" s="23"/>
      <c r="O42781" s="21"/>
      <c r="P42781" s="27"/>
      <c r="Q42781" s="16"/>
      <c r="U42781" s="27"/>
    </row>
    <row r="42782" spans="2:21" x14ac:dyDescent="0.25">
      <c r="B42782"/>
      <c r="C42782"/>
      <c r="D42782" s="13"/>
      <c r="E42782" s="13"/>
      <c r="K42782" s="23"/>
      <c r="O42782" s="21"/>
      <c r="P42782" s="27"/>
      <c r="Q42782" s="16"/>
      <c r="U42782" s="27"/>
    </row>
    <row r="42783" spans="2:21" x14ac:dyDescent="0.25">
      <c r="B42783"/>
      <c r="C42783"/>
      <c r="D42783" s="13"/>
      <c r="E42783" s="13"/>
      <c r="K42783" s="23"/>
      <c r="O42783" s="21"/>
      <c r="P42783" s="27"/>
      <c r="Q42783" s="16"/>
      <c r="U42783" s="27"/>
    </row>
    <row r="42784" spans="2:21" x14ac:dyDescent="0.25">
      <c r="B42784"/>
      <c r="C42784"/>
      <c r="D42784" s="13"/>
      <c r="E42784" s="13"/>
      <c r="K42784" s="23"/>
      <c r="O42784" s="21"/>
      <c r="P42784" s="27"/>
      <c r="Q42784" s="16"/>
      <c r="U42784" s="27"/>
    </row>
    <row r="42785" spans="2:21" x14ac:dyDescent="0.25">
      <c r="B42785"/>
      <c r="C42785"/>
      <c r="D42785" s="13"/>
      <c r="E42785" s="13"/>
      <c r="K42785" s="23"/>
      <c r="O42785" s="21"/>
      <c r="P42785" s="27"/>
      <c r="Q42785" s="16"/>
      <c r="U42785" s="27"/>
    </row>
    <row r="42786" spans="2:21" x14ac:dyDescent="0.25">
      <c r="B42786"/>
      <c r="C42786"/>
      <c r="D42786" s="13"/>
      <c r="E42786" s="13"/>
      <c r="K42786" s="23"/>
      <c r="O42786" s="21"/>
      <c r="P42786" s="27"/>
      <c r="Q42786" s="16"/>
      <c r="U42786" s="27"/>
    </row>
    <row r="42787" spans="2:21" x14ac:dyDescent="0.25">
      <c r="B42787"/>
      <c r="C42787"/>
      <c r="D42787" s="13"/>
      <c r="E42787" s="13"/>
      <c r="K42787" s="23"/>
      <c r="O42787" s="21"/>
      <c r="P42787" s="27"/>
      <c r="Q42787" s="16"/>
      <c r="U42787" s="27"/>
    </row>
    <row r="42788" spans="2:21" x14ac:dyDescent="0.25">
      <c r="B42788"/>
      <c r="C42788"/>
      <c r="D42788" s="13"/>
      <c r="E42788" s="13"/>
      <c r="K42788" s="23"/>
      <c r="O42788" s="21"/>
      <c r="P42788" s="27"/>
      <c r="Q42788" s="16"/>
      <c r="U42788" s="27"/>
    </row>
    <row r="42789" spans="2:21" x14ac:dyDescent="0.25">
      <c r="B42789"/>
      <c r="C42789"/>
      <c r="D42789" s="13"/>
      <c r="E42789" s="13"/>
      <c r="K42789" s="23"/>
      <c r="O42789" s="21"/>
      <c r="P42789" s="27"/>
      <c r="Q42789" s="16"/>
      <c r="U42789" s="27"/>
    </row>
    <row r="42790" spans="2:21" x14ac:dyDescent="0.25">
      <c r="B42790"/>
      <c r="C42790"/>
      <c r="D42790" s="13"/>
      <c r="E42790" s="13"/>
      <c r="K42790" s="23"/>
      <c r="O42790" s="21"/>
      <c r="P42790" s="27"/>
      <c r="Q42790" s="16"/>
      <c r="U42790" s="27"/>
    </row>
    <row r="42791" spans="2:21" x14ac:dyDescent="0.25">
      <c r="B42791"/>
      <c r="C42791"/>
      <c r="D42791" s="13"/>
      <c r="E42791" s="13"/>
      <c r="K42791" s="23"/>
      <c r="O42791" s="21"/>
      <c r="P42791" s="27"/>
      <c r="Q42791" s="16"/>
      <c r="U42791" s="27"/>
    </row>
    <row r="42792" spans="2:21" x14ac:dyDescent="0.25">
      <c r="B42792"/>
      <c r="C42792"/>
      <c r="D42792" s="13"/>
      <c r="E42792" s="13"/>
      <c r="K42792" s="23"/>
      <c r="O42792" s="21"/>
      <c r="P42792" s="27"/>
      <c r="Q42792" s="16"/>
      <c r="U42792" s="27"/>
    </row>
    <row r="42793" spans="2:21" x14ac:dyDescent="0.25">
      <c r="B42793"/>
      <c r="C42793"/>
      <c r="D42793" s="13"/>
      <c r="E42793" s="13"/>
      <c r="K42793" s="23"/>
      <c r="O42793" s="21"/>
      <c r="P42793" s="27"/>
      <c r="Q42793" s="16"/>
      <c r="U42793" s="27"/>
    </row>
    <row r="42794" spans="2:21" x14ac:dyDescent="0.25">
      <c r="B42794"/>
      <c r="C42794"/>
      <c r="D42794" s="13"/>
      <c r="E42794" s="13"/>
      <c r="K42794" s="23"/>
      <c r="O42794" s="21"/>
      <c r="P42794" s="27"/>
      <c r="Q42794" s="16"/>
      <c r="U42794" s="27"/>
    </row>
    <row r="42795" spans="2:21" x14ac:dyDescent="0.25">
      <c r="B42795"/>
      <c r="C42795"/>
      <c r="D42795" s="13"/>
      <c r="E42795" s="13"/>
      <c r="K42795" s="23"/>
      <c r="O42795" s="21"/>
      <c r="P42795" s="27"/>
      <c r="Q42795" s="16"/>
      <c r="U42795" s="27"/>
    </row>
    <row r="42796" spans="2:21" x14ac:dyDescent="0.25">
      <c r="B42796"/>
      <c r="C42796"/>
      <c r="D42796" s="13"/>
      <c r="E42796" s="13"/>
      <c r="K42796" s="23"/>
      <c r="O42796" s="21"/>
      <c r="P42796" s="27"/>
      <c r="Q42796" s="16"/>
      <c r="U42796" s="27"/>
    </row>
    <row r="42797" spans="2:21" x14ac:dyDescent="0.25">
      <c r="B42797"/>
      <c r="C42797"/>
      <c r="D42797" s="13"/>
      <c r="E42797" s="13"/>
      <c r="K42797" s="23"/>
      <c r="O42797" s="21"/>
      <c r="P42797" s="27"/>
      <c r="Q42797" s="16"/>
      <c r="U42797" s="27"/>
    </row>
    <row r="42798" spans="2:21" x14ac:dyDescent="0.25">
      <c r="B42798"/>
      <c r="C42798"/>
      <c r="D42798" s="13"/>
      <c r="E42798" s="13"/>
      <c r="K42798" s="23"/>
      <c r="O42798" s="21"/>
      <c r="P42798" s="27"/>
      <c r="Q42798" s="16"/>
      <c r="U42798" s="27"/>
    </row>
    <row r="42799" spans="2:21" x14ac:dyDescent="0.25">
      <c r="B42799"/>
      <c r="C42799"/>
      <c r="D42799" s="13"/>
      <c r="E42799" s="13"/>
      <c r="K42799" s="23"/>
      <c r="O42799" s="21"/>
      <c r="P42799" s="27"/>
      <c r="Q42799" s="16"/>
      <c r="U42799" s="27"/>
    </row>
    <row r="42800" spans="2:21" x14ac:dyDescent="0.25">
      <c r="B42800"/>
      <c r="C42800"/>
      <c r="D42800" s="13"/>
      <c r="E42800" s="13"/>
      <c r="K42800" s="23"/>
      <c r="O42800" s="21"/>
      <c r="P42800" s="27"/>
      <c r="Q42800" s="16"/>
      <c r="U42800" s="27"/>
    </row>
    <row r="42801" spans="2:21" x14ac:dyDescent="0.25">
      <c r="B42801"/>
      <c r="C42801"/>
      <c r="D42801" s="13"/>
      <c r="E42801" s="13"/>
      <c r="K42801" s="23"/>
      <c r="O42801" s="21"/>
      <c r="P42801" s="27"/>
      <c r="Q42801" s="16"/>
      <c r="U42801" s="27"/>
    </row>
    <row r="42802" spans="2:21" x14ac:dyDescent="0.25">
      <c r="B42802"/>
      <c r="C42802"/>
      <c r="D42802" s="13"/>
      <c r="E42802" s="13"/>
      <c r="K42802" s="23"/>
      <c r="O42802" s="21"/>
      <c r="P42802" s="27"/>
      <c r="Q42802" s="16"/>
      <c r="U42802" s="27"/>
    </row>
    <row r="42803" spans="2:21" x14ac:dyDescent="0.25">
      <c r="B42803"/>
      <c r="C42803"/>
      <c r="D42803" s="13"/>
      <c r="E42803" s="13"/>
      <c r="K42803" s="23"/>
      <c r="O42803" s="21"/>
      <c r="P42803" s="27"/>
      <c r="Q42803" s="16"/>
      <c r="U42803" s="27"/>
    </row>
    <row r="42804" spans="2:21" x14ac:dyDescent="0.25">
      <c r="B42804"/>
      <c r="C42804"/>
      <c r="D42804" s="13"/>
      <c r="E42804" s="13"/>
      <c r="K42804" s="23"/>
      <c r="O42804" s="21"/>
      <c r="P42804" s="27"/>
      <c r="Q42804" s="16"/>
      <c r="U42804" s="27"/>
    </row>
    <row r="42805" spans="2:21" x14ac:dyDescent="0.25">
      <c r="B42805"/>
      <c r="C42805"/>
      <c r="D42805" s="13"/>
      <c r="E42805" s="13"/>
      <c r="K42805" s="23"/>
      <c r="O42805" s="21"/>
      <c r="P42805" s="27"/>
      <c r="Q42805" s="16"/>
      <c r="U42805" s="27"/>
    </row>
    <row r="42806" spans="2:21" x14ac:dyDescent="0.25">
      <c r="B42806"/>
      <c r="C42806"/>
      <c r="D42806" s="13"/>
      <c r="E42806" s="13"/>
      <c r="K42806" s="23"/>
      <c r="O42806" s="21"/>
      <c r="P42806" s="27"/>
      <c r="Q42806" s="16"/>
      <c r="U42806" s="27"/>
    </row>
    <row r="42807" spans="2:21" x14ac:dyDescent="0.25">
      <c r="B42807"/>
      <c r="C42807"/>
      <c r="D42807" s="13"/>
      <c r="E42807" s="13"/>
      <c r="K42807" s="23"/>
      <c r="O42807" s="21"/>
      <c r="P42807" s="27"/>
      <c r="Q42807" s="16"/>
      <c r="U42807" s="27"/>
    </row>
    <row r="42808" spans="2:21" x14ac:dyDescent="0.25">
      <c r="B42808"/>
      <c r="C42808"/>
      <c r="D42808" s="13"/>
      <c r="E42808" s="13"/>
      <c r="K42808" s="23"/>
      <c r="O42808" s="21"/>
      <c r="P42808" s="27"/>
      <c r="Q42808" s="16"/>
      <c r="U42808" s="27"/>
    </row>
    <row r="42809" spans="2:21" x14ac:dyDescent="0.25">
      <c r="B42809"/>
      <c r="C42809"/>
      <c r="D42809" s="13"/>
      <c r="E42809" s="13"/>
      <c r="K42809" s="23"/>
      <c r="O42809" s="21"/>
      <c r="P42809" s="27"/>
      <c r="Q42809" s="16"/>
      <c r="U42809" s="27"/>
    </row>
    <row r="42810" spans="2:21" x14ac:dyDescent="0.25">
      <c r="B42810"/>
      <c r="C42810"/>
      <c r="D42810" s="13"/>
      <c r="E42810" s="13"/>
      <c r="K42810" s="23"/>
      <c r="O42810" s="21"/>
      <c r="P42810" s="27"/>
      <c r="Q42810" s="16"/>
      <c r="U42810" s="27"/>
    </row>
    <row r="42811" spans="2:21" x14ac:dyDescent="0.25">
      <c r="B42811"/>
      <c r="C42811"/>
      <c r="D42811" s="13"/>
      <c r="E42811" s="13"/>
      <c r="K42811" s="23"/>
      <c r="O42811" s="21"/>
      <c r="P42811" s="27"/>
      <c r="Q42811" s="16"/>
      <c r="U42811" s="27"/>
    </row>
    <row r="42812" spans="2:21" x14ac:dyDescent="0.25">
      <c r="B42812"/>
      <c r="C42812"/>
      <c r="D42812" s="13"/>
      <c r="E42812" s="13"/>
      <c r="K42812" s="23"/>
      <c r="O42812" s="21"/>
      <c r="P42812" s="27"/>
      <c r="Q42812" s="16"/>
      <c r="U42812" s="27"/>
    </row>
    <row r="42813" spans="2:21" x14ac:dyDescent="0.25">
      <c r="B42813"/>
      <c r="C42813"/>
      <c r="D42813" s="13"/>
      <c r="E42813" s="13"/>
      <c r="K42813" s="23"/>
      <c r="O42813" s="21"/>
      <c r="P42813" s="27"/>
      <c r="Q42813" s="16"/>
      <c r="U42813" s="27"/>
    </row>
    <row r="42814" spans="2:21" x14ac:dyDescent="0.25">
      <c r="B42814"/>
      <c r="C42814"/>
      <c r="D42814" s="13"/>
      <c r="E42814" s="13"/>
      <c r="K42814" s="23"/>
      <c r="O42814" s="21"/>
      <c r="P42814" s="27"/>
      <c r="Q42814" s="16"/>
      <c r="U42814" s="27"/>
    </row>
    <row r="42815" spans="2:21" x14ac:dyDescent="0.25">
      <c r="B42815"/>
      <c r="C42815"/>
      <c r="D42815" s="13"/>
      <c r="E42815" s="13"/>
      <c r="K42815" s="23"/>
      <c r="O42815" s="21"/>
      <c r="P42815" s="27"/>
      <c r="Q42815" s="16"/>
      <c r="U42815" s="27"/>
    </row>
    <row r="42816" spans="2:21" x14ac:dyDescent="0.25">
      <c r="B42816"/>
      <c r="C42816"/>
      <c r="D42816" s="13"/>
      <c r="E42816" s="13"/>
      <c r="K42816" s="23"/>
      <c r="O42816" s="21"/>
      <c r="P42816" s="27"/>
      <c r="Q42816" s="16"/>
      <c r="U42816" s="27"/>
    </row>
    <row r="42817" spans="2:21" x14ac:dyDescent="0.25">
      <c r="B42817"/>
      <c r="C42817"/>
      <c r="D42817" s="13"/>
      <c r="E42817" s="13"/>
      <c r="K42817" s="23"/>
      <c r="O42817" s="21"/>
      <c r="P42817" s="27"/>
      <c r="Q42817" s="16"/>
      <c r="U42817" s="27"/>
    </row>
    <row r="42818" spans="2:21" x14ac:dyDescent="0.25">
      <c r="B42818"/>
      <c r="C42818"/>
      <c r="D42818" s="13"/>
      <c r="E42818" s="13"/>
      <c r="K42818" s="23"/>
      <c r="O42818" s="21"/>
      <c r="P42818" s="27"/>
      <c r="Q42818" s="16"/>
      <c r="U42818" s="27"/>
    </row>
    <row r="42819" spans="2:21" x14ac:dyDescent="0.25">
      <c r="B42819"/>
      <c r="C42819"/>
      <c r="D42819" s="13"/>
      <c r="E42819" s="13"/>
      <c r="K42819" s="23"/>
      <c r="O42819" s="21"/>
      <c r="P42819" s="27"/>
      <c r="Q42819" s="16"/>
      <c r="U42819" s="27"/>
    </row>
    <row r="42820" spans="2:21" x14ac:dyDescent="0.25">
      <c r="B42820"/>
      <c r="C42820"/>
      <c r="D42820" s="13"/>
      <c r="E42820" s="13"/>
      <c r="K42820" s="23"/>
      <c r="O42820" s="21"/>
      <c r="P42820" s="27"/>
      <c r="Q42820" s="16"/>
      <c r="U42820" s="27"/>
    </row>
    <row r="42821" spans="2:21" x14ac:dyDescent="0.25">
      <c r="B42821"/>
      <c r="C42821"/>
      <c r="D42821" s="13"/>
      <c r="E42821" s="13"/>
      <c r="K42821" s="23"/>
      <c r="O42821" s="21"/>
      <c r="P42821" s="27"/>
      <c r="Q42821" s="16"/>
      <c r="U42821" s="27"/>
    </row>
    <row r="42822" spans="2:21" x14ac:dyDescent="0.25">
      <c r="B42822"/>
      <c r="C42822"/>
      <c r="D42822" s="13"/>
      <c r="E42822" s="13"/>
      <c r="K42822" s="23"/>
      <c r="O42822" s="21"/>
      <c r="P42822" s="27"/>
      <c r="Q42822" s="16"/>
      <c r="U42822" s="27"/>
    </row>
    <row r="42823" spans="2:21" x14ac:dyDescent="0.25">
      <c r="B42823"/>
      <c r="C42823"/>
      <c r="D42823" s="13"/>
      <c r="E42823" s="13"/>
      <c r="K42823" s="23"/>
      <c r="O42823" s="21"/>
      <c r="P42823" s="27"/>
      <c r="Q42823" s="16"/>
      <c r="U42823" s="27"/>
    </row>
    <row r="42824" spans="2:21" x14ac:dyDescent="0.25">
      <c r="B42824"/>
      <c r="C42824"/>
      <c r="D42824" s="13"/>
      <c r="E42824" s="13"/>
      <c r="K42824" s="23"/>
      <c r="O42824" s="21"/>
      <c r="P42824" s="27"/>
      <c r="Q42824" s="16"/>
      <c r="U42824" s="27"/>
    </row>
    <row r="42825" spans="2:21" x14ac:dyDescent="0.25">
      <c r="B42825"/>
      <c r="C42825"/>
      <c r="D42825" s="13"/>
      <c r="E42825" s="13"/>
      <c r="K42825" s="23"/>
      <c r="O42825" s="21"/>
      <c r="P42825" s="27"/>
      <c r="Q42825" s="16"/>
      <c r="U42825" s="27"/>
    </row>
    <row r="42826" spans="2:21" x14ac:dyDescent="0.25">
      <c r="B42826"/>
      <c r="C42826"/>
      <c r="D42826" s="13"/>
      <c r="E42826" s="13"/>
      <c r="K42826" s="23"/>
      <c r="O42826" s="21"/>
      <c r="P42826" s="27"/>
      <c r="Q42826" s="16"/>
      <c r="U42826" s="27"/>
    </row>
    <row r="42827" spans="2:21" x14ac:dyDescent="0.25">
      <c r="B42827"/>
      <c r="C42827"/>
      <c r="D42827" s="13"/>
      <c r="E42827" s="13"/>
      <c r="K42827" s="23"/>
      <c r="O42827" s="21"/>
      <c r="P42827" s="27"/>
      <c r="Q42827" s="16"/>
      <c r="U42827" s="27"/>
    </row>
    <row r="42828" spans="2:21" x14ac:dyDescent="0.25">
      <c r="B42828"/>
      <c r="C42828"/>
      <c r="D42828" s="13"/>
      <c r="E42828" s="13"/>
      <c r="K42828" s="23"/>
      <c r="O42828" s="21"/>
      <c r="P42828" s="27"/>
      <c r="Q42828" s="16"/>
      <c r="U42828" s="27"/>
    </row>
    <row r="42829" spans="2:21" x14ac:dyDescent="0.25">
      <c r="B42829"/>
      <c r="C42829"/>
      <c r="D42829" s="13"/>
      <c r="E42829" s="13"/>
      <c r="K42829" s="23"/>
      <c r="O42829" s="21"/>
      <c r="P42829" s="27"/>
      <c r="Q42829" s="16"/>
      <c r="U42829" s="27"/>
    </row>
    <row r="42830" spans="2:21" x14ac:dyDescent="0.25">
      <c r="B42830"/>
      <c r="C42830"/>
      <c r="D42830" s="13"/>
      <c r="E42830" s="13"/>
      <c r="K42830" s="23"/>
      <c r="O42830" s="21"/>
      <c r="P42830" s="27"/>
      <c r="Q42830" s="16"/>
      <c r="U42830" s="27"/>
    </row>
    <row r="42831" spans="2:21" x14ac:dyDescent="0.25">
      <c r="B42831"/>
      <c r="C42831"/>
      <c r="D42831" s="13"/>
      <c r="E42831" s="13"/>
      <c r="K42831" s="23"/>
      <c r="O42831" s="21"/>
      <c r="P42831" s="27"/>
      <c r="Q42831" s="16"/>
      <c r="U42831" s="27"/>
    </row>
    <row r="42832" spans="2:21" x14ac:dyDescent="0.25">
      <c r="B42832"/>
      <c r="C42832"/>
      <c r="D42832" s="13"/>
      <c r="E42832" s="13"/>
      <c r="K42832" s="23"/>
      <c r="O42832" s="21"/>
      <c r="P42832" s="27"/>
      <c r="Q42832" s="16"/>
      <c r="U42832" s="27"/>
    </row>
    <row r="42833" spans="2:21" x14ac:dyDescent="0.25">
      <c r="B42833"/>
      <c r="C42833"/>
      <c r="D42833" s="13"/>
      <c r="E42833" s="13"/>
      <c r="K42833" s="23"/>
      <c r="O42833" s="21"/>
      <c r="P42833" s="27"/>
      <c r="Q42833" s="16"/>
      <c r="U42833" s="27"/>
    </row>
    <row r="42834" spans="2:21" x14ac:dyDescent="0.25">
      <c r="B42834"/>
      <c r="C42834"/>
      <c r="D42834" s="13"/>
      <c r="E42834" s="13"/>
      <c r="K42834" s="23"/>
      <c r="O42834" s="21"/>
      <c r="P42834" s="27"/>
      <c r="Q42834" s="16"/>
      <c r="U42834" s="27"/>
    </row>
    <row r="42835" spans="2:21" x14ac:dyDescent="0.25">
      <c r="B42835"/>
      <c r="C42835"/>
      <c r="D42835" s="13"/>
      <c r="E42835" s="13"/>
      <c r="K42835" s="23"/>
      <c r="O42835" s="21"/>
      <c r="P42835" s="27"/>
      <c r="Q42835" s="16"/>
      <c r="U42835" s="27"/>
    </row>
    <row r="42836" spans="2:21" x14ac:dyDescent="0.25">
      <c r="B42836"/>
      <c r="C42836"/>
      <c r="D42836" s="13"/>
      <c r="E42836" s="13"/>
      <c r="K42836" s="23"/>
      <c r="O42836" s="21"/>
      <c r="P42836" s="27"/>
      <c r="Q42836" s="16"/>
      <c r="U42836" s="27"/>
    </row>
    <row r="42837" spans="2:21" x14ac:dyDescent="0.25">
      <c r="B42837"/>
      <c r="C42837"/>
      <c r="D42837" s="13"/>
      <c r="E42837" s="13"/>
      <c r="K42837" s="23"/>
      <c r="O42837" s="21"/>
      <c r="P42837" s="27"/>
      <c r="Q42837" s="16"/>
      <c r="U42837" s="27"/>
    </row>
    <row r="42838" spans="2:21" x14ac:dyDescent="0.25">
      <c r="B42838"/>
      <c r="C42838"/>
      <c r="D42838" s="13"/>
      <c r="E42838" s="13"/>
      <c r="K42838" s="23"/>
      <c r="O42838" s="21"/>
      <c r="P42838" s="27"/>
      <c r="Q42838" s="16"/>
      <c r="U42838" s="27"/>
    </row>
    <row r="42839" spans="2:21" x14ac:dyDescent="0.25">
      <c r="B42839"/>
      <c r="C42839"/>
      <c r="D42839" s="13"/>
      <c r="E42839" s="13"/>
      <c r="K42839" s="23"/>
      <c r="O42839" s="21"/>
      <c r="P42839" s="27"/>
      <c r="Q42839" s="16"/>
      <c r="U42839" s="27"/>
    </row>
    <row r="42840" spans="2:21" x14ac:dyDescent="0.25">
      <c r="B42840"/>
      <c r="C42840"/>
      <c r="D42840" s="13"/>
      <c r="E42840" s="13"/>
      <c r="K42840" s="23"/>
      <c r="O42840" s="21"/>
      <c r="P42840" s="27"/>
      <c r="Q42840" s="16"/>
      <c r="U42840" s="27"/>
    </row>
    <row r="42841" spans="2:21" x14ac:dyDescent="0.25">
      <c r="B42841"/>
      <c r="C42841"/>
      <c r="D42841" s="13"/>
      <c r="E42841" s="13"/>
      <c r="K42841" s="23"/>
      <c r="O42841" s="21"/>
      <c r="P42841" s="27"/>
      <c r="Q42841" s="16"/>
      <c r="U42841" s="27"/>
    </row>
    <row r="42842" spans="2:21" x14ac:dyDescent="0.25">
      <c r="B42842"/>
      <c r="C42842"/>
      <c r="D42842" s="13"/>
      <c r="E42842" s="13"/>
      <c r="K42842" s="23"/>
      <c r="O42842" s="21"/>
      <c r="P42842" s="27"/>
      <c r="Q42842" s="16"/>
      <c r="U42842" s="27"/>
    </row>
    <row r="42843" spans="2:21" x14ac:dyDescent="0.25">
      <c r="B42843"/>
      <c r="C42843"/>
      <c r="D42843" s="13"/>
      <c r="E42843" s="13"/>
      <c r="K42843" s="23"/>
      <c r="O42843" s="21"/>
      <c r="P42843" s="27"/>
      <c r="Q42843" s="16"/>
      <c r="U42843" s="27"/>
    </row>
    <row r="42844" spans="2:21" x14ac:dyDescent="0.25">
      <c r="B42844"/>
      <c r="C42844"/>
      <c r="D42844" s="13"/>
      <c r="E42844" s="13"/>
      <c r="K42844" s="23"/>
      <c r="O42844" s="21"/>
      <c r="P42844" s="27"/>
      <c r="Q42844" s="16"/>
      <c r="U42844" s="27"/>
    </row>
    <row r="42845" spans="2:21" x14ac:dyDescent="0.25">
      <c r="B42845"/>
      <c r="C42845"/>
      <c r="D42845" s="13"/>
      <c r="E42845" s="13"/>
      <c r="K42845" s="23"/>
      <c r="O42845" s="21"/>
      <c r="P42845" s="27"/>
      <c r="Q42845" s="16"/>
      <c r="U42845" s="27"/>
    </row>
    <row r="42846" spans="2:21" x14ac:dyDescent="0.25">
      <c r="B42846"/>
      <c r="C42846"/>
      <c r="D42846" s="13"/>
      <c r="E42846" s="13"/>
      <c r="K42846" s="23"/>
      <c r="O42846" s="21"/>
      <c r="P42846" s="27"/>
      <c r="Q42846" s="16"/>
      <c r="U42846" s="27"/>
    </row>
    <row r="42847" spans="2:21" x14ac:dyDescent="0.25">
      <c r="B42847"/>
      <c r="C42847"/>
      <c r="D42847" s="13"/>
      <c r="E42847" s="13"/>
      <c r="K42847" s="23"/>
      <c r="O42847" s="21"/>
      <c r="P42847" s="27"/>
      <c r="Q42847" s="16"/>
      <c r="U42847" s="27"/>
    </row>
    <row r="42848" spans="2:21" x14ac:dyDescent="0.25">
      <c r="B42848"/>
      <c r="C42848"/>
      <c r="D42848" s="13"/>
      <c r="E42848" s="13"/>
      <c r="K42848" s="23"/>
      <c r="O42848" s="21"/>
      <c r="P42848" s="27"/>
      <c r="Q42848" s="16"/>
      <c r="U42848" s="27"/>
    </row>
    <row r="42849" spans="2:21" x14ac:dyDescent="0.25">
      <c r="B42849"/>
      <c r="C42849"/>
      <c r="D42849" s="13"/>
      <c r="E42849" s="13"/>
      <c r="K42849" s="23"/>
      <c r="O42849" s="21"/>
      <c r="P42849" s="27"/>
      <c r="Q42849" s="16"/>
      <c r="U42849" s="27"/>
    </row>
    <row r="42850" spans="2:21" x14ac:dyDescent="0.25">
      <c r="B42850"/>
      <c r="C42850"/>
      <c r="D42850" s="13"/>
      <c r="E42850" s="13"/>
      <c r="K42850" s="23"/>
      <c r="O42850" s="21"/>
      <c r="P42850" s="27"/>
      <c r="Q42850" s="16"/>
      <c r="U42850" s="27"/>
    </row>
    <row r="42851" spans="2:21" x14ac:dyDescent="0.25">
      <c r="B42851"/>
      <c r="C42851"/>
      <c r="D42851" s="13"/>
      <c r="E42851" s="13"/>
      <c r="K42851" s="23"/>
      <c r="O42851" s="21"/>
      <c r="P42851" s="27"/>
      <c r="Q42851" s="16"/>
      <c r="U42851" s="27"/>
    </row>
    <row r="42852" spans="2:21" x14ac:dyDescent="0.25">
      <c r="B42852"/>
      <c r="C42852"/>
      <c r="D42852" s="13"/>
      <c r="E42852" s="13"/>
      <c r="K42852" s="23"/>
      <c r="O42852" s="21"/>
      <c r="P42852" s="27"/>
      <c r="Q42852" s="16"/>
      <c r="U42852" s="27"/>
    </row>
    <row r="42853" spans="2:21" x14ac:dyDescent="0.25">
      <c r="B42853"/>
      <c r="C42853"/>
      <c r="D42853" s="13"/>
      <c r="E42853" s="13"/>
      <c r="K42853" s="23"/>
      <c r="O42853" s="21"/>
      <c r="P42853" s="27"/>
      <c r="Q42853" s="16"/>
      <c r="U42853" s="27"/>
    </row>
    <row r="42854" spans="2:21" x14ac:dyDescent="0.25">
      <c r="B42854"/>
      <c r="C42854"/>
      <c r="D42854" s="13"/>
      <c r="E42854" s="13"/>
      <c r="K42854" s="23"/>
      <c r="O42854" s="21"/>
      <c r="P42854" s="27"/>
      <c r="Q42854" s="16"/>
      <c r="U42854" s="27"/>
    </row>
    <row r="42855" spans="2:21" x14ac:dyDescent="0.25">
      <c r="B42855"/>
      <c r="C42855"/>
      <c r="D42855" s="13"/>
      <c r="E42855" s="13"/>
      <c r="K42855" s="23"/>
      <c r="O42855" s="21"/>
      <c r="P42855" s="27"/>
      <c r="Q42855" s="16"/>
      <c r="U42855" s="27"/>
    </row>
    <row r="42856" spans="2:21" x14ac:dyDescent="0.25">
      <c r="B42856"/>
      <c r="C42856"/>
      <c r="D42856" s="13"/>
      <c r="E42856" s="13"/>
      <c r="K42856" s="23"/>
      <c r="O42856" s="21"/>
      <c r="P42856" s="27"/>
      <c r="Q42856" s="16"/>
      <c r="U42856" s="27"/>
    </row>
    <row r="42857" spans="2:21" x14ac:dyDescent="0.25">
      <c r="B42857"/>
      <c r="C42857"/>
      <c r="D42857" s="13"/>
      <c r="E42857" s="13"/>
      <c r="K42857" s="23"/>
      <c r="O42857" s="21"/>
      <c r="P42857" s="27"/>
      <c r="Q42857" s="16"/>
      <c r="U42857" s="27"/>
    </row>
    <row r="42858" spans="2:21" x14ac:dyDescent="0.25">
      <c r="B42858"/>
      <c r="C42858"/>
      <c r="D42858" s="13"/>
      <c r="E42858" s="13"/>
      <c r="K42858" s="23"/>
      <c r="O42858" s="21"/>
      <c r="P42858" s="27"/>
      <c r="Q42858" s="16"/>
      <c r="U42858" s="27"/>
    </row>
    <row r="42859" spans="2:21" x14ac:dyDescent="0.25">
      <c r="B42859"/>
      <c r="C42859"/>
      <c r="D42859" s="13"/>
      <c r="E42859" s="13"/>
      <c r="K42859" s="23"/>
      <c r="O42859" s="21"/>
      <c r="P42859" s="27"/>
      <c r="Q42859" s="16"/>
      <c r="U42859" s="27"/>
    </row>
    <row r="42860" spans="2:21" x14ac:dyDescent="0.25">
      <c r="B42860"/>
      <c r="C42860"/>
      <c r="D42860" s="13"/>
      <c r="E42860" s="13"/>
      <c r="K42860" s="23"/>
      <c r="O42860" s="21"/>
      <c r="P42860" s="27"/>
      <c r="Q42860" s="16"/>
      <c r="U42860" s="27"/>
    </row>
    <row r="42861" spans="2:21" x14ac:dyDescent="0.25">
      <c r="B42861"/>
      <c r="C42861"/>
      <c r="D42861" s="13"/>
      <c r="E42861" s="13"/>
      <c r="K42861" s="23"/>
      <c r="O42861" s="21"/>
      <c r="P42861" s="27"/>
      <c r="Q42861" s="16"/>
      <c r="U42861" s="27"/>
    </row>
    <row r="42862" spans="2:21" x14ac:dyDescent="0.25">
      <c r="B42862"/>
      <c r="C42862"/>
      <c r="D42862" s="13"/>
      <c r="E42862" s="13"/>
      <c r="K42862" s="23"/>
      <c r="O42862" s="21"/>
      <c r="P42862" s="27"/>
      <c r="Q42862" s="16"/>
      <c r="U42862" s="27"/>
    </row>
    <row r="42863" spans="2:21" x14ac:dyDescent="0.25">
      <c r="B42863"/>
      <c r="C42863"/>
      <c r="D42863" s="13"/>
      <c r="E42863" s="13"/>
      <c r="K42863" s="23"/>
      <c r="O42863" s="21"/>
      <c r="P42863" s="27"/>
      <c r="Q42863" s="16"/>
      <c r="U42863" s="27"/>
    </row>
    <row r="42864" spans="2:21" x14ac:dyDescent="0.25">
      <c r="B42864"/>
      <c r="C42864"/>
      <c r="D42864" s="13"/>
      <c r="E42864" s="13"/>
      <c r="K42864" s="23"/>
      <c r="O42864" s="21"/>
      <c r="P42864" s="27"/>
      <c r="Q42864" s="16"/>
      <c r="U42864" s="27"/>
    </row>
    <row r="42865" spans="2:21" x14ac:dyDescent="0.25">
      <c r="B42865"/>
      <c r="C42865"/>
      <c r="D42865" s="13"/>
      <c r="E42865" s="13"/>
      <c r="K42865" s="23"/>
      <c r="O42865" s="21"/>
      <c r="P42865" s="27"/>
      <c r="Q42865" s="16"/>
      <c r="U42865" s="27"/>
    </row>
    <row r="42866" spans="2:21" x14ac:dyDescent="0.25">
      <c r="B42866"/>
      <c r="C42866"/>
      <c r="D42866" s="13"/>
      <c r="E42866" s="13"/>
      <c r="K42866" s="23"/>
      <c r="O42866" s="21"/>
      <c r="P42866" s="27"/>
      <c r="Q42866" s="16"/>
      <c r="U42866" s="27"/>
    </row>
    <row r="42867" spans="2:21" x14ac:dyDescent="0.25">
      <c r="B42867"/>
      <c r="C42867"/>
      <c r="D42867" s="13"/>
      <c r="E42867" s="13"/>
      <c r="K42867" s="23"/>
      <c r="O42867" s="21"/>
      <c r="P42867" s="27"/>
      <c r="Q42867" s="16"/>
      <c r="U42867" s="27"/>
    </row>
    <row r="42868" spans="2:21" x14ac:dyDescent="0.25">
      <c r="B42868"/>
      <c r="C42868"/>
      <c r="D42868" s="13"/>
      <c r="E42868" s="13"/>
      <c r="K42868" s="23"/>
      <c r="O42868" s="21"/>
      <c r="P42868" s="27"/>
      <c r="Q42868" s="16"/>
      <c r="U42868" s="27"/>
    </row>
    <row r="42869" spans="2:21" x14ac:dyDescent="0.25">
      <c r="B42869"/>
      <c r="C42869"/>
      <c r="D42869" s="13"/>
      <c r="E42869" s="13"/>
      <c r="K42869" s="23"/>
      <c r="O42869" s="21"/>
      <c r="P42869" s="27"/>
      <c r="Q42869" s="16"/>
      <c r="U42869" s="27"/>
    </row>
    <row r="42870" spans="2:21" x14ac:dyDescent="0.25">
      <c r="B42870"/>
      <c r="C42870"/>
      <c r="D42870" s="13"/>
      <c r="E42870" s="13"/>
      <c r="K42870" s="23"/>
      <c r="O42870" s="21"/>
      <c r="P42870" s="27"/>
      <c r="Q42870" s="16"/>
      <c r="U42870" s="27"/>
    </row>
    <row r="42871" spans="2:21" x14ac:dyDescent="0.25">
      <c r="B42871"/>
      <c r="C42871"/>
      <c r="D42871" s="13"/>
      <c r="E42871" s="13"/>
      <c r="K42871" s="23"/>
      <c r="O42871" s="21"/>
      <c r="P42871" s="27"/>
      <c r="Q42871" s="16"/>
      <c r="U42871" s="27"/>
    </row>
    <row r="42872" spans="2:21" x14ac:dyDescent="0.25">
      <c r="B42872"/>
      <c r="C42872"/>
      <c r="D42872" s="13"/>
      <c r="E42872" s="13"/>
      <c r="K42872" s="23"/>
      <c r="O42872" s="21"/>
      <c r="P42872" s="27"/>
      <c r="Q42872" s="16"/>
      <c r="U42872" s="27"/>
    </row>
    <row r="42873" spans="2:21" x14ac:dyDescent="0.25">
      <c r="B42873"/>
      <c r="C42873"/>
      <c r="D42873" s="13"/>
      <c r="E42873" s="13"/>
      <c r="K42873" s="23"/>
      <c r="O42873" s="21"/>
      <c r="P42873" s="27"/>
      <c r="Q42873" s="16"/>
      <c r="U42873" s="27"/>
    </row>
    <row r="42874" spans="2:21" x14ac:dyDescent="0.25">
      <c r="B42874"/>
      <c r="C42874"/>
      <c r="D42874" s="13"/>
      <c r="E42874" s="13"/>
      <c r="K42874" s="23"/>
      <c r="O42874" s="21"/>
      <c r="P42874" s="27"/>
      <c r="Q42874" s="16"/>
      <c r="U42874" s="27"/>
    </row>
    <row r="42875" spans="2:21" x14ac:dyDescent="0.25">
      <c r="B42875"/>
      <c r="C42875"/>
      <c r="D42875" s="13"/>
      <c r="E42875" s="13"/>
      <c r="K42875" s="23"/>
      <c r="O42875" s="21"/>
      <c r="P42875" s="27"/>
      <c r="Q42875" s="16"/>
      <c r="U42875" s="27"/>
    </row>
    <row r="42876" spans="2:21" x14ac:dyDescent="0.25">
      <c r="B42876"/>
      <c r="C42876"/>
      <c r="D42876" s="13"/>
      <c r="E42876" s="13"/>
      <c r="K42876" s="23"/>
      <c r="O42876" s="21"/>
      <c r="P42876" s="27"/>
      <c r="Q42876" s="16"/>
      <c r="U42876" s="27"/>
    </row>
    <row r="42877" spans="2:21" x14ac:dyDescent="0.25">
      <c r="B42877"/>
      <c r="C42877"/>
      <c r="D42877" s="13"/>
      <c r="E42877" s="13"/>
      <c r="K42877" s="23"/>
      <c r="O42877" s="21"/>
      <c r="P42877" s="27"/>
      <c r="Q42877" s="16"/>
      <c r="U42877" s="27"/>
    </row>
    <row r="42878" spans="2:21" x14ac:dyDescent="0.25">
      <c r="B42878"/>
      <c r="C42878"/>
      <c r="D42878" s="13"/>
      <c r="E42878" s="13"/>
      <c r="K42878" s="23"/>
      <c r="O42878" s="21"/>
      <c r="P42878" s="27"/>
      <c r="Q42878" s="16"/>
      <c r="U42878" s="27"/>
    </row>
    <row r="42879" spans="2:21" x14ac:dyDescent="0.25">
      <c r="B42879"/>
      <c r="C42879"/>
      <c r="D42879" s="13"/>
      <c r="E42879" s="13"/>
      <c r="K42879" s="23"/>
      <c r="O42879" s="21"/>
      <c r="P42879" s="27"/>
      <c r="Q42879" s="16"/>
      <c r="U42879" s="27"/>
    </row>
    <row r="42880" spans="2:21" x14ac:dyDescent="0.25">
      <c r="B42880"/>
      <c r="C42880"/>
      <c r="D42880" s="13"/>
      <c r="E42880" s="13"/>
      <c r="K42880" s="23"/>
      <c r="O42880" s="21"/>
      <c r="P42880" s="27"/>
      <c r="Q42880" s="16"/>
      <c r="U42880" s="27"/>
    </row>
    <row r="42881" spans="2:21" x14ac:dyDescent="0.25">
      <c r="B42881"/>
      <c r="C42881"/>
      <c r="D42881" s="13"/>
      <c r="E42881" s="13"/>
      <c r="K42881" s="23"/>
      <c r="O42881" s="21"/>
      <c r="P42881" s="27"/>
      <c r="Q42881" s="16"/>
      <c r="U42881" s="27"/>
    </row>
    <row r="42882" spans="2:21" x14ac:dyDescent="0.25">
      <c r="B42882"/>
      <c r="C42882"/>
      <c r="D42882" s="13"/>
      <c r="E42882" s="13"/>
      <c r="K42882" s="23"/>
      <c r="O42882" s="21"/>
      <c r="P42882" s="27"/>
      <c r="Q42882" s="16"/>
      <c r="U42882" s="27"/>
    </row>
    <row r="42883" spans="2:21" x14ac:dyDescent="0.25">
      <c r="B42883"/>
      <c r="C42883"/>
      <c r="D42883" s="13"/>
      <c r="E42883" s="13"/>
      <c r="K42883" s="23"/>
      <c r="O42883" s="21"/>
      <c r="P42883" s="27"/>
      <c r="Q42883" s="16"/>
      <c r="U42883" s="27"/>
    </row>
    <row r="42884" spans="2:21" x14ac:dyDescent="0.25">
      <c r="B42884"/>
      <c r="C42884"/>
      <c r="D42884" s="13"/>
      <c r="E42884" s="13"/>
      <c r="K42884" s="23"/>
      <c r="O42884" s="21"/>
      <c r="P42884" s="27"/>
      <c r="Q42884" s="16"/>
      <c r="U42884" s="27"/>
    </row>
    <row r="42885" spans="2:21" x14ac:dyDescent="0.25">
      <c r="B42885"/>
      <c r="C42885"/>
      <c r="D42885" s="13"/>
      <c r="E42885" s="13"/>
      <c r="K42885" s="23"/>
      <c r="O42885" s="21"/>
      <c r="P42885" s="27"/>
      <c r="Q42885" s="16"/>
      <c r="U42885" s="27"/>
    </row>
    <row r="42886" spans="2:21" x14ac:dyDescent="0.25">
      <c r="B42886"/>
      <c r="C42886"/>
      <c r="D42886" s="13"/>
      <c r="E42886" s="13"/>
      <c r="K42886" s="23"/>
      <c r="O42886" s="21"/>
      <c r="P42886" s="27"/>
      <c r="Q42886" s="16"/>
      <c r="U42886" s="27"/>
    </row>
    <row r="42887" spans="2:21" x14ac:dyDescent="0.25">
      <c r="B42887"/>
      <c r="C42887"/>
      <c r="D42887" s="13"/>
      <c r="E42887" s="13"/>
      <c r="K42887" s="23"/>
      <c r="O42887" s="21"/>
      <c r="P42887" s="27"/>
      <c r="Q42887" s="16"/>
      <c r="U42887" s="27"/>
    </row>
    <row r="42888" spans="2:21" x14ac:dyDescent="0.25">
      <c r="B42888"/>
      <c r="C42888"/>
      <c r="D42888" s="13"/>
      <c r="E42888" s="13"/>
      <c r="K42888" s="23"/>
      <c r="O42888" s="21"/>
      <c r="P42888" s="27"/>
      <c r="Q42888" s="16"/>
      <c r="U42888" s="27"/>
    </row>
    <row r="42889" spans="2:21" x14ac:dyDescent="0.25">
      <c r="B42889"/>
      <c r="C42889"/>
      <c r="D42889" s="13"/>
      <c r="E42889" s="13"/>
      <c r="K42889" s="23"/>
      <c r="O42889" s="21"/>
      <c r="P42889" s="27"/>
      <c r="Q42889" s="16"/>
      <c r="U42889" s="27"/>
    </row>
    <row r="42890" spans="2:21" x14ac:dyDescent="0.25">
      <c r="B42890"/>
      <c r="C42890"/>
      <c r="D42890" s="13"/>
      <c r="E42890" s="13"/>
      <c r="K42890" s="23"/>
      <c r="O42890" s="21"/>
      <c r="P42890" s="27"/>
      <c r="Q42890" s="16"/>
      <c r="U42890" s="27"/>
    </row>
    <row r="42891" spans="2:21" x14ac:dyDescent="0.25">
      <c r="B42891"/>
      <c r="C42891"/>
      <c r="D42891" s="13"/>
      <c r="E42891" s="13"/>
      <c r="K42891" s="23"/>
      <c r="O42891" s="21"/>
      <c r="P42891" s="27"/>
      <c r="Q42891" s="16"/>
      <c r="U42891" s="27"/>
    </row>
    <row r="42892" spans="2:21" x14ac:dyDescent="0.25">
      <c r="B42892"/>
      <c r="C42892"/>
      <c r="D42892" s="13"/>
      <c r="E42892" s="13"/>
      <c r="K42892" s="23"/>
      <c r="O42892" s="21"/>
      <c r="P42892" s="27"/>
      <c r="Q42892" s="16"/>
      <c r="U42892" s="27"/>
    </row>
    <row r="42893" spans="2:21" x14ac:dyDescent="0.25">
      <c r="B42893"/>
      <c r="C42893"/>
      <c r="D42893" s="13"/>
      <c r="E42893" s="13"/>
      <c r="K42893" s="23"/>
      <c r="O42893" s="21"/>
      <c r="P42893" s="27"/>
      <c r="Q42893" s="16"/>
      <c r="U42893" s="27"/>
    </row>
    <row r="42894" spans="2:21" x14ac:dyDescent="0.25">
      <c r="B42894"/>
      <c r="C42894"/>
      <c r="D42894" s="13"/>
      <c r="E42894" s="13"/>
      <c r="K42894" s="23"/>
      <c r="O42894" s="21"/>
      <c r="P42894" s="27"/>
      <c r="Q42894" s="16"/>
      <c r="U42894" s="27"/>
    </row>
    <row r="42895" spans="2:21" x14ac:dyDescent="0.25">
      <c r="B42895"/>
      <c r="C42895"/>
      <c r="D42895" s="13"/>
      <c r="E42895" s="13"/>
      <c r="K42895" s="23"/>
      <c r="O42895" s="21"/>
      <c r="P42895" s="27"/>
      <c r="Q42895" s="16"/>
      <c r="U42895" s="27"/>
    </row>
    <row r="42896" spans="2:21" x14ac:dyDescent="0.25">
      <c r="B42896"/>
      <c r="C42896"/>
      <c r="D42896" s="13"/>
      <c r="E42896" s="13"/>
      <c r="K42896" s="23"/>
      <c r="O42896" s="21"/>
      <c r="P42896" s="27"/>
      <c r="Q42896" s="16"/>
      <c r="U42896" s="27"/>
    </row>
    <row r="42897" spans="2:21" x14ac:dyDescent="0.25">
      <c r="B42897"/>
      <c r="C42897"/>
      <c r="D42897" s="13"/>
      <c r="E42897" s="13"/>
      <c r="K42897" s="23"/>
      <c r="O42897" s="21"/>
      <c r="P42897" s="27"/>
      <c r="Q42897" s="16"/>
      <c r="U42897" s="27"/>
    </row>
    <row r="42898" spans="2:21" x14ac:dyDescent="0.25">
      <c r="B42898"/>
      <c r="C42898"/>
      <c r="D42898" s="13"/>
      <c r="E42898" s="13"/>
      <c r="K42898" s="23"/>
      <c r="O42898" s="21"/>
      <c r="P42898" s="27"/>
      <c r="Q42898" s="16"/>
      <c r="U42898" s="27"/>
    </row>
    <row r="42899" spans="2:21" x14ac:dyDescent="0.25">
      <c r="B42899"/>
      <c r="C42899"/>
      <c r="D42899" s="13"/>
      <c r="E42899" s="13"/>
      <c r="K42899" s="23"/>
      <c r="O42899" s="21"/>
      <c r="P42899" s="27"/>
      <c r="Q42899" s="16"/>
      <c r="U42899" s="27"/>
    </row>
    <row r="42900" spans="2:21" x14ac:dyDescent="0.25">
      <c r="B42900"/>
      <c r="C42900"/>
      <c r="D42900" s="13"/>
      <c r="E42900" s="13"/>
      <c r="K42900" s="23"/>
      <c r="O42900" s="21"/>
      <c r="P42900" s="27"/>
      <c r="Q42900" s="16"/>
      <c r="U42900" s="27"/>
    </row>
    <row r="42901" spans="2:21" x14ac:dyDescent="0.25">
      <c r="B42901"/>
      <c r="C42901"/>
      <c r="D42901" s="13"/>
      <c r="E42901" s="13"/>
      <c r="K42901" s="23"/>
      <c r="O42901" s="21"/>
      <c r="P42901" s="27"/>
      <c r="Q42901" s="16"/>
      <c r="U42901" s="27"/>
    </row>
    <row r="42902" spans="2:21" x14ac:dyDescent="0.25">
      <c r="B42902"/>
      <c r="C42902"/>
      <c r="D42902" s="13"/>
      <c r="E42902" s="13"/>
      <c r="K42902" s="23"/>
      <c r="O42902" s="21"/>
      <c r="P42902" s="27"/>
      <c r="Q42902" s="16"/>
      <c r="U42902" s="27"/>
    </row>
    <row r="42903" spans="2:21" x14ac:dyDescent="0.25">
      <c r="B42903"/>
      <c r="C42903"/>
      <c r="D42903" s="13"/>
      <c r="E42903" s="13"/>
      <c r="K42903" s="23"/>
      <c r="O42903" s="21"/>
      <c r="P42903" s="27"/>
      <c r="Q42903" s="16"/>
      <c r="U42903" s="27"/>
    </row>
    <row r="42904" spans="2:21" x14ac:dyDescent="0.25">
      <c r="B42904"/>
      <c r="C42904"/>
      <c r="D42904" s="13"/>
      <c r="E42904" s="13"/>
      <c r="K42904" s="23"/>
      <c r="O42904" s="21"/>
      <c r="P42904" s="27"/>
      <c r="Q42904" s="16"/>
      <c r="U42904" s="27"/>
    </row>
    <row r="42905" spans="2:21" x14ac:dyDescent="0.25">
      <c r="B42905"/>
      <c r="C42905"/>
      <c r="D42905" s="13"/>
      <c r="E42905" s="13"/>
      <c r="K42905" s="23"/>
      <c r="O42905" s="21"/>
      <c r="P42905" s="27"/>
      <c r="Q42905" s="16"/>
      <c r="U42905" s="27"/>
    </row>
    <row r="42906" spans="2:21" x14ac:dyDescent="0.25">
      <c r="B42906"/>
      <c r="C42906"/>
      <c r="D42906" s="13"/>
      <c r="E42906" s="13"/>
      <c r="K42906" s="23"/>
      <c r="O42906" s="21"/>
      <c r="P42906" s="27"/>
      <c r="Q42906" s="16"/>
      <c r="U42906" s="27"/>
    </row>
    <row r="42907" spans="2:21" x14ac:dyDescent="0.25">
      <c r="B42907"/>
      <c r="C42907"/>
      <c r="D42907" s="13"/>
      <c r="E42907" s="13"/>
      <c r="K42907" s="23"/>
      <c r="O42907" s="21"/>
      <c r="P42907" s="27"/>
      <c r="Q42907" s="16"/>
      <c r="U42907" s="27"/>
    </row>
    <row r="42908" spans="2:21" x14ac:dyDescent="0.25">
      <c r="B42908"/>
      <c r="C42908"/>
      <c r="D42908" s="13"/>
      <c r="E42908" s="13"/>
      <c r="K42908" s="23"/>
      <c r="O42908" s="21"/>
      <c r="P42908" s="27"/>
      <c r="Q42908" s="16"/>
      <c r="U42908" s="27"/>
    </row>
    <row r="42909" spans="2:21" x14ac:dyDescent="0.25">
      <c r="B42909"/>
      <c r="C42909"/>
      <c r="D42909" s="13"/>
      <c r="E42909" s="13"/>
      <c r="K42909" s="23"/>
      <c r="O42909" s="21"/>
      <c r="P42909" s="27"/>
      <c r="Q42909" s="16"/>
      <c r="U42909" s="27"/>
    </row>
    <row r="42910" spans="2:21" x14ac:dyDescent="0.25">
      <c r="B42910"/>
      <c r="C42910"/>
      <c r="D42910" s="13"/>
      <c r="E42910" s="13"/>
      <c r="K42910" s="23"/>
      <c r="O42910" s="21"/>
      <c r="P42910" s="27"/>
      <c r="Q42910" s="16"/>
      <c r="U42910" s="27"/>
    </row>
    <row r="42911" spans="2:21" x14ac:dyDescent="0.25">
      <c r="B42911"/>
      <c r="C42911"/>
      <c r="D42911" s="13"/>
      <c r="E42911" s="13"/>
      <c r="K42911" s="23"/>
      <c r="O42911" s="21"/>
      <c r="P42911" s="27"/>
      <c r="Q42911" s="16"/>
      <c r="U42911" s="27"/>
    </row>
    <row r="42912" spans="2:21" x14ac:dyDescent="0.25">
      <c r="B42912"/>
      <c r="C42912"/>
      <c r="D42912" s="13"/>
      <c r="E42912" s="13"/>
      <c r="K42912" s="23"/>
      <c r="O42912" s="21"/>
      <c r="P42912" s="27"/>
      <c r="Q42912" s="16"/>
      <c r="U42912" s="27"/>
    </row>
    <row r="42913" spans="2:21" x14ac:dyDescent="0.25">
      <c r="B42913"/>
      <c r="C42913"/>
      <c r="D42913" s="13"/>
      <c r="E42913" s="13"/>
      <c r="K42913" s="23"/>
      <c r="O42913" s="21"/>
      <c r="P42913" s="27"/>
      <c r="Q42913" s="16"/>
      <c r="U42913" s="27"/>
    </row>
    <row r="42914" spans="2:21" x14ac:dyDescent="0.25">
      <c r="B42914"/>
      <c r="C42914"/>
      <c r="D42914" s="13"/>
      <c r="E42914" s="13"/>
      <c r="K42914" s="23"/>
      <c r="O42914" s="21"/>
      <c r="P42914" s="27"/>
      <c r="Q42914" s="16"/>
      <c r="U42914" s="27"/>
    </row>
    <row r="42915" spans="2:21" x14ac:dyDescent="0.25">
      <c r="B42915"/>
      <c r="C42915"/>
      <c r="D42915" s="13"/>
      <c r="E42915" s="13"/>
      <c r="K42915" s="23"/>
      <c r="O42915" s="21"/>
      <c r="P42915" s="27"/>
      <c r="Q42915" s="16"/>
      <c r="U42915" s="27"/>
    </row>
    <row r="42916" spans="2:21" x14ac:dyDescent="0.25">
      <c r="B42916"/>
      <c r="C42916"/>
      <c r="D42916" s="13"/>
      <c r="E42916" s="13"/>
      <c r="K42916" s="23"/>
      <c r="O42916" s="21"/>
      <c r="P42916" s="27"/>
      <c r="Q42916" s="16"/>
      <c r="U42916" s="27"/>
    </row>
    <row r="42917" spans="2:21" x14ac:dyDescent="0.25">
      <c r="B42917"/>
      <c r="C42917"/>
      <c r="D42917" s="13"/>
      <c r="E42917" s="13"/>
      <c r="K42917" s="23"/>
      <c r="O42917" s="21"/>
      <c r="P42917" s="27"/>
      <c r="Q42917" s="16"/>
      <c r="U42917" s="27"/>
    </row>
    <row r="42918" spans="2:21" x14ac:dyDescent="0.25">
      <c r="B42918"/>
      <c r="C42918"/>
      <c r="D42918" s="13"/>
      <c r="E42918" s="13"/>
      <c r="K42918" s="23"/>
      <c r="O42918" s="21"/>
      <c r="P42918" s="27"/>
      <c r="Q42918" s="16"/>
      <c r="U42918" s="27"/>
    </row>
    <row r="42919" spans="2:21" x14ac:dyDescent="0.25">
      <c r="B42919"/>
      <c r="C42919"/>
      <c r="D42919" s="13"/>
      <c r="E42919" s="13"/>
      <c r="K42919" s="23"/>
      <c r="O42919" s="21"/>
      <c r="P42919" s="27"/>
      <c r="Q42919" s="16"/>
      <c r="U42919" s="27"/>
    </row>
    <row r="42920" spans="2:21" x14ac:dyDescent="0.25">
      <c r="B42920"/>
      <c r="C42920"/>
      <c r="D42920" s="13"/>
      <c r="E42920" s="13"/>
      <c r="K42920" s="23"/>
      <c r="O42920" s="21"/>
      <c r="P42920" s="27"/>
      <c r="Q42920" s="16"/>
      <c r="U42920" s="27"/>
    </row>
    <row r="42921" spans="2:21" x14ac:dyDescent="0.25">
      <c r="B42921"/>
      <c r="C42921"/>
      <c r="D42921" s="13"/>
      <c r="E42921" s="13"/>
      <c r="K42921" s="23"/>
      <c r="O42921" s="21"/>
      <c r="P42921" s="27"/>
      <c r="Q42921" s="16"/>
      <c r="U42921" s="27"/>
    </row>
    <row r="42922" spans="2:21" x14ac:dyDescent="0.25">
      <c r="B42922"/>
      <c r="C42922"/>
      <c r="D42922" s="13"/>
      <c r="E42922" s="13"/>
      <c r="K42922" s="23"/>
      <c r="O42922" s="21"/>
      <c r="P42922" s="27"/>
      <c r="Q42922" s="16"/>
      <c r="U42922" s="27"/>
    </row>
    <row r="42923" spans="2:21" x14ac:dyDescent="0.25">
      <c r="B42923"/>
      <c r="C42923"/>
      <c r="D42923" s="13"/>
      <c r="E42923" s="13"/>
      <c r="K42923" s="23"/>
      <c r="O42923" s="21"/>
      <c r="P42923" s="27"/>
      <c r="Q42923" s="16"/>
      <c r="U42923" s="27"/>
    </row>
    <row r="42924" spans="2:21" x14ac:dyDescent="0.25">
      <c r="B42924"/>
      <c r="C42924"/>
      <c r="D42924" s="13"/>
      <c r="E42924" s="13"/>
      <c r="K42924" s="23"/>
      <c r="O42924" s="21"/>
      <c r="P42924" s="27"/>
      <c r="Q42924" s="16"/>
      <c r="U42924" s="27"/>
    </row>
    <row r="42925" spans="2:21" x14ac:dyDescent="0.25">
      <c r="B42925"/>
      <c r="C42925"/>
      <c r="D42925" s="13"/>
      <c r="E42925" s="13"/>
      <c r="K42925" s="23"/>
      <c r="O42925" s="21"/>
      <c r="P42925" s="27"/>
      <c r="Q42925" s="16"/>
      <c r="U42925" s="27"/>
    </row>
    <row r="42926" spans="2:21" x14ac:dyDescent="0.25">
      <c r="B42926"/>
      <c r="C42926"/>
      <c r="D42926" s="13"/>
      <c r="E42926" s="13"/>
      <c r="K42926" s="23"/>
      <c r="O42926" s="21"/>
      <c r="P42926" s="27"/>
      <c r="Q42926" s="16"/>
      <c r="U42926" s="27"/>
    </row>
    <row r="42927" spans="2:21" x14ac:dyDescent="0.25">
      <c r="B42927"/>
      <c r="C42927"/>
      <c r="D42927" s="13"/>
      <c r="E42927" s="13"/>
      <c r="K42927" s="23"/>
      <c r="O42927" s="21"/>
      <c r="P42927" s="27"/>
      <c r="Q42927" s="16"/>
      <c r="U42927" s="27"/>
    </row>
    <row r="42928" spans="2:21" x14ac:dyDescent="0.25">
      <c r="B42928"/>
      <c r="C42928"/>
      <c r="D42928" s="13"/>
      <c r="E42928" s="13"/>
      <c r="K42928" s="23"/>
      <c r="O42928" s="21"/>
      <c r="P42928" s="27"/>
      <c r="Q42928" s="16"/>
      <c r="U42928" s="27"/>
    </row>
    <row r="42929" spans="2:21" x14ac:dyDescent="0.25">
      <c r="B42929"/>
      <c r="C42929"/>
      <c r="D42929" s="13"/>
      <c r="E42929" s="13"/>
      <c r="K42929" s="23"/>
      <c r="O42929" s="21"/>
      <c r="P42929" s="27"/>
      <c r="Q42929" s="16"/>
      <c r="U42929" s="27"/>
    </row>
    <row r="42930" spans="2:21" x14ac:dyDescent="0.25">
      <c r="B42930"/>
      <c r="C42930"/>
      <c r="D42930" s="13"/>
      <c r="E42930" s="13"/>
      <c r="K42930" s="23"/>
      <c r="O42930" s="21"/>
      <c r="P42930" s="27"/>
      <c r="Q42930" s="16"/>
      <c r="U42930" s="27"/>
    </row>
    <row r="42931" spans="2:21" x14ac:dyDescent="0.25">
      <c r="B42931"/>
      <c r="C42931"/>
      <c r="D42931" s="13"/>
      <c r="E42931" s="13"/>
      <c r="K42931" s="23"/>
      <c r="O42931" s="21"/>
      <c r="P42931" s="27"/>
      <c r="Q42931" s="16"/>
      <c r="U42931" s="27"/>
    </row>
    <row r="42932" spans="2:21" x14ac:dyDescent="0.25">
      <c r="B42932"/>
      <c r="C42932"/>
      <c r="D42932" s="13"/>
      <c r="E42932" s="13"/>
      <c r="K42932" s="23"/>
      <c r="O42932" s="21"/>
      <c r="P42932" s="27"/>
      <c r="Q42932" s="16"/>
      <c r="U42932" s="27"/>
    </row>
    <row r="42933" spans="2:21" x14ac:dyDescent="0.25">
      <c r="B42933"/>
      <c r="C42933"/>
      <c r="D42933" s="13"/>
      <c r="E42933" s="13"/>
      <c r="K42933" s="23"/>
      <c r="O42933" s="21"/>
      <c r="P42933" s="27"/>
      <c r="Q42933" s="16"/>
      <c r="U42933" s="27"/>
    </row>
    <row r="42934" spans="2:21" x14ac:dyDescent="0.25">
      <c r="B42934"/>
      <c r="C42934"/>
      <c r="D42934" s="13"/>
      <c r="E42934" s="13"/>
      <c r="K42934" s="23"/>
      <c r="O42934" s="21"/>
      <c r="P42934" s="27"/>
      <c r="Q42934" s="16"/>
      <c r="U42934" s="27"/>
    </row>
    <row r="42935" spans="2:21" x14ac:dyDescent="0.25">
      <c r="B42935"/>
      <c r="C42935"/>
      <c r="D42935" s="13"/>
      <c r="E42935" s="13"/>
      <c r="K42935" s="23"/>
      <c r="O42935" s="21"/>
      <c r="P42935" s="27"/>
      <c r="Q42935" s="16"/>
      <c r="U42935" s="27"/>
    </row>
    <row r="42936" spans="2:21" x14ac:dyDescent="0.25">
      <c r="B42936"/>
      <c r="C42936"/>
      <c r="D42936" s="13"/>
      <c r="E42936" s="13"/>
      <c r="K42936" s="23"/>
      <c r="O42936" s="21"/>
      <c r="P42936" s="27"/>
      <c r="Q42936" s="16"/>
      <c r="U42936" s="27"/>
    </row>
    <row r="42937" spans="2:21" x14ac:dyDescent="0.25">
      <c r="B42937"/>
      <c r="C42937"/>
      <c r="D42937" s="13"/>
      <c r="E42937" s="13"/>
      <c r="K42937" s="23"/>
      <c r="O42937" s="21"/>
      <c r="P42937" s="27"/>
      <c r="Q42937" s="16"/>
      <c r="U42937" s="27"/>
    </row>
    <row r="42938" spans="2:21" x14ac:dyDescent="0.25">
      <c r="B42938"/>
      <c r="C42938"/>
      <c r="D42938" s="13"/>
      <c r="E42938" s="13"/>
      <c r="K42938" s="23"/>
      <c r="O42938" s="21"/>
      <c r="P42938" s="27"/>
      <c r="Q42938" s="16"/>
      <c r="U42938" s="27"/>
    </row>
    <row r="42939" spans="2:21" x14ac:dyDescent="0.25">
      <c r="B42939"/>
      <c r="C42939"/>
      <c r="D42939" s="13"/>
      <c r="E42939" s="13"/>
      <c r="K42939" s="23"/>
      <c r="O42939" s="21"/>
      <c r="P42939" s="27"/>
      <c r="Q42939" s="16"/>
      <c r="U42939" s="27"/>
    </row>
    <row r="42940" spans="2:21" x14ac:dyDescent="0.25">
      <c r="B42940"/>
      <c r="C42940"/>
      <c r="D42940" s="13"/>
      <c r="E42940" s="13"/>
      <c r="K42940" s="23"/>
      <c r="O42940" s="21"/>
      <c r="P42940" s="27"/>
      <c r="Q42940" s="16"/>
      <c r="U42940" s="27"/>
    </row>
    <row r="42941" spans="2:21" x14ac:dyDescent="0.25">
      <c r="B42941"/>
      <c r="C42941"/>
      <c r="D42941" s="13"/>
      <c r="E42941" s="13"/>
      <c r="K42941" s="23"/>
      <c r="O42941" s="21"/>
      <c r="P42941" s="27"/>
      <c r="Q42941" s="16"/>
      <c r="U42941" s="27"/>
    </row>
    <row r="42942" spans="2:21" x14ac:dyDescent="0.25">
      <c r="B42942"/>
      <c r="C42942"/>
      <c r="D42942" s="13"/>
      <c r="E42942" s="13"/>
      <c r="K42942" s="23"/>
      <c r="O42942" s="21"/>
      <c r="P42942" s="27"/>
      <c r="Q42942" s="16"/>
      <c r="U42942" s="27"/>
    </row>
    <row r="42943" spans="2:21" x14ac:dyDescent="0.25">
      <c r="B42943"/>
      <c r="C42943"/>
      <c r="D42943" s="13"/>
      <c r="E42943" s="13"/>
      <c r="K42943" s="23"/>
      <c r="O42943" s="21"/>
      <c r="P42943" s="27"/>
      <c r="Q42943" s="16"/>
      <c r="U42943" s="27"/>
    </row>
    <row r="42944" spans="2:21" x14ac:dyDescent="0.25">
      <c r="B42944"/>
      <c r="C42944"/>
      <c r="D42944" s="13"/>
      <c r="E42944" s="13"/>
      <c r="K42944" s="23"/>
      <c r="O42944" s="21"/>
      <c r="P42944" s="27"/>
      <c r="Q42944" s="16"/>
      <c r="U42944" s="27"/>
    </row>
    <row r="42945" spans="2:21" x14ac:dyDescent="0.25">
      <c r="B42945"/>
      <c r="C42945"/>
      <c r="D42945" s="13"/>
      <c r="E42945" s="13"/>
      <c r="K42945" s="23"/>
      <c r="O42945" s="21"/>
      <c r="P42945" s="27"/>
      <c r="Q42945" s="16"/>
      <c r="U42945" s="27"/>
    </row>
    <row r="42946" spans="2:21" x14ac:dyDescent="0.25">
      <c r="B42946"/>
      <c r="C42946"/>
      <c r="D42946" s="13"/>
      <c r="E42946" s="13"/>
      <c r="K42946" s="23"/>
      <c r="O42946" s="21"/>
      <c r="P42946" s="27"/>
      <c r="Q42946" s="16"/>
      <c r="U42946" s="27"/>
    </row>
    <row r="42947" spans="2:21" x14ac:dyDescent="0.25">
      <c r="B42947"/>
      <c r="C42947"/>
      <c r="D42947" s="13"/>
      <c r="E42947" s="13"/>
      <c r="K42947" s="23"/>
      <c r="O42947" s="21"/>
      <c r="P42947" s="27"/>
      <c r="Q42947" s="16"/>
      <c r="U42947" s="27"/>
    </row>
    <row r="42948" spans="2:21" x14ac:dyDescent="0.25">
      <c r="B42948"/>
      <c r="C42948"/>
      <c r="D42948" s="13"/>
      <c r="E42948" s="13"/>
      <c r="K42948" s="23"/>
      <c r="O42948" s="21"/>
      <c r="P42948" s="27"/>
      <c r="Q42948" s="16"/>
      <c r="U42948" s="27"/>
    </row>
    <row r="42949" spans="2:21" x14ac:dyDescent="0.25">
      <c r="B42949"/>
      <c r="C42949"/>
      <c r="D42949" s="13"/>
      <c r="E42949" s="13"/>
      <c r="K42949" s="23"/>
      <c r="O42949" s="21"/>
      <c r="P42949" s="27"/>
      <c r="Q42949" s="16"/>
      <c r="U42949" s="27"/>
    </row>
    <row r="42950" spans="2:21" x14ac:dyDescent="0.25">
      <c r="B42950"/>
      <c r="C42950"/>
      <c r="D42950" s="13"/>
      <c r="E42950" s="13"/>
      <c r="K42950" s="23"/>
      <c r="O42950" s="21"/>
      <c r="P42950" s="27"/>
      <c r="Q42950" s="16"/>
      <c r="U42950" s="27"/>
    </row>
    <row r="42951" spans="2:21" x14ac:dyDescent="0.25">
      <c r="B42951"/>
      <c r="C42951"/>
      <c r="D42951" s="13"/>
      <c r="E42951" s="13"/>
      <c r="K42951" s="23"/>
      <c r="O42951" s="21"/>
      <c r="P42951" s="27"/>
      <c r="Q42951" s="16"/>
      <c r="U42951" s="27"/>
    </row>
    <row r="42952" spans="2:21" x14ac:dyDescent="0.25">
      <c r="B42952"/>
      <c r="C42952"/>
      <c r="D42952" s="13"/>
      <c r="E42952" s="13"/>
      <c r="K42952" s="23"/>
      <c r="O42952" s="21"/>
      <c r="P42952" s="27"/>
      <c r="Q42952" s="16"/>
      <c r="U42952" s="27"/>
    </row>
    <row r="42953" spans="2:21" x14ac:dyDescent="0.25">
      <c r="B42953"/>
      <c r="C42953"/>
      <c r="D42953" s="13"/>
      <c r="E42953" s="13"/>
      <c r="K42953" s="23"/>
      <c r="O42953" s="21"/>
      <c r="P42953" s="27"/>
      <c r="Q42953" s="16"/>
      <c r="U42953" s="27"/>
    </row>
    <row r="42954" spans="2:21" x14ac:dyDescent="0.25">
      <c r="B42954"/>
      <c r="C42954"/>
      <c r="D42954" s="13"/>
      <c r="E42954" s="13"/>
      <c r="K42954" s="23"/>
      <c r="O42954" s="21"/>
      <c r="P42954" s="27"/>
      <c r="Q42954" s="16"/>
      <c r="U42954" s="27"/>
    </row>
    <row r="42955" spans="2:21" x14ac:dyDescent="0.25">
      <c r="B42955"/>
      <c r="C42955"/>
      <c r="D42955" s="13"/>
      <c r="E42955" s="13"/>
      <c r="K42955" s="23"/>
      <c r="O42955" s="21"/>
      <c r="P42955" s="27"/>
      <c r="Q42955" s="16"/>
      <c r="U42955" s="27"/>
    </row>
    <row r="42956" spans="2:21" x14ac:dyDescent="0.25">
      <c r="B42956"/>
      <c r="C42956"/>
      <c r="D42956" s="13"/>
      <c r="E42956" s="13"/>
      <c r="K42956" s="23"/>
      <c r="O42956" s="21"/>
      <c r="P42956" s="27"/>
      <c r="Q42956" s="16"/>
      <c r="U42956" s="27"/>
    </row>
    <row r="42957" spans="2:21" x14ac:dyDescent="0.25">
      <c r="B42957"/>
      <c r="C42957"/>
      <c r="D42957" s="13"/>
      <c r="E42957" s="13"/>
      <c r="K42957" s="23"/>
      <c r="O42957" s="21"/>
      <c r="P42957" s="27"/>
      <c r="Q42957" s="16"/>
      <c r="U42957" s="27"/>
    </row>
    <row r="42958" spans="2:21" x14ac:dyDescent="0.25">
      <c r="B42958"/>
      <c r="C42958"/>
      <c r="D42958" s="13"/>
      <c r="E42958" s="13"/>
      <c r="K42958" s="23"/>
      <c r="O42958" s="21"/>
      <c r="P42958" s="27"/>
      <c r="Q42958" s="16"/>
      <c r="U42958" s="27"/>
    </row>
    <row r="42959" spans="2:21" x14ac:dyDescent="0.25">
      <c r="B42959"/>
      <c r="C42959"/>
      <c r="D42959" s="13"/>
      <c r="E42959" s="13"/>
      <c r="K42959" s="23"/>
      <c r="O42959" s="21"/>
      <c r="P42959" s="27"/>
      <c r="Q42959" s="16"/>
      <c r="U42959" s="27"/>
    </row>
    <row r="42960" spans="2:21" x14ac:dyDescent="0.25">
      <c r="B42960"/>
      <c r="C42960"/>
      <c r="D42960" s="13"/>
      <c r="E42960" s="13"/>
      <c r="K42960" s="23"/>
      <c r="O42960" s="21"/>
      <c r="P42960" s="27"/>
      <c r="Q42960" s="16"/>
      <c r="U42960" s="27"/>
    </row>
    <row r="42961" spans="2:21" x14ac:dyDescent="0.25">
      <c r="B42961"/>
      <c r="C42961"/>
      <c r="D42961" s="13"/>
      <c r="E42961" s="13"/>
      <c r="K42961" s="23"/>
      <c r="O42961" s="21"/>
      <c r="P42961" s="27"/>
      <c r="Q42961" s="16"/>
      <c r="U42961" s="27"/>
    </row>
    <row r="42962" spans="2:21" x14ac:dyDescent="0.25">
      <c r="B42962"/>
      <c r="C42962"/>
      <c r="D42962" s="13"/>
      <c r="E42962" s="13"/>
      <c r="K42962" s="23"/>
      <c r="O42962" s="21"/>
      <c r="P42962" s="27"/>
      <c r="Q42962" s="16"/>
      <c r="U42962" s="27"/>
    </row>
    <row r="42963" spans="2:21" x14ac:dyDescent="0.25">
      <c r="B42963"/>
      <c r="C42963"/>
      <c r="D42963" s="13"/>
      <c r="E42963" s="13"/>
      <c r="K42963" s="23"/>
      <c r="O42963" s="21"/>
      <c r="P42963" s="27"/>
      <c r="Q42963" s="16"/>
      <c r="U42963" s="27"/>
    </row>
    <row r="42964" spans="2:21" x14ac:dyDescent="0.25">
      <c r="B42964"/>
      <c r="C42964"/>
      <c r="D42964" s="13"/>
      <c r="E42964" s="13"/>
      <c r="K42964" s="23"/>
      <c r="O42964" s="21"/>
      <c r="P42964" s="27"/>
      <c r="Q42964" s="16"/>
      <c r="U42964" s="27"/>
    </row>
    <row r="42965" spans="2:21" x14ac:dyDescent="0.25">
      <c r="B42965"/>
      <c r="C42965"/>
      <c r="D42965" s="13"/>
      <c r="E42965" s="13"/>
      <c r="K42965" s="23"/>
      <c r="O42965" s="21"/>
      <c r="P42965" s="27"/>
      <c r="Q42965" s="16"/>
      <c r="U42965" s="27"/>
    </row>
    <row r="42966" spans="2:21" x14ac:dyDescent="0.25">
      <c r="B42966"/>
      <c r="C42966"/>
      <c r="D42966" s="13"/>
      <c r="E42966" s="13"/>
      <c r="K42966" s="23"/>
      <c r="O42966" s="21"/>
      <c r="P42966" s="27"/>
      <c r="Q42966" s="16"/>
      <c r="U42966" s="27"/>
    </row>
    <row r="42967" spans="2:21" x14ac:dyDescent="0.25">
      <c r="B42967"/>
      <c r="C42967"/>
      <c r="D42967" s="13"/>
      <c r="E42967" s="13"/>
      <c r="K42967" s="23"/>
      <c r="O42967" s="21"/>
      <c r="P42967" s="27"/>
      <c r="Q42967" s="16"/>
      <c r="U42967" s="27"/>
    </row>
    <row r="42968" spans="2:21" x14ac:dyDescent="0.25">
      <c r="B42968"/>
      <c r="C42968"/>
      <c r="D42968" s="13"/>
      <c r="E42968" s="13"/>
      <c r="K42968" s="23"/>
      <c r="O42968" s="21"/>
      <c r="P42968" s="27"/>
      <c r="Q42968" s="16"/>
      <c r="U42968" s="27"/>
    </row>
    <row r="42969" spans="2:21" x14ac:dyDescent="0.25">
      <c r="B42969"/>
      <c r="C42969"/>
      <c r="D42969" s="13"/>
      <c r="E42969" s="13"/>
      <c r="K42969" s="23"/>
      <c r="O42969" s="21"/>
      <c r="P42969" s="27"/>
      <c r="Q42969" s="16"/>
      <c r="U42969" s="27"/>
    </row>
    <row r="42970" spans="2:21" x14ac:dyDescent="0.25">
      <c r="B42970"/>
      <c r="C42970"/>
      <c r="D42970" s="13"/>
      <c r="E42970" s="13"/>
      <c r="K42970" s="23"/>
      <c r="O42970" s="21"/>
      <c r="P42970" s="27"/>
      <c r="Q42970" s="16"/>
      <c r="U42970" s="27"/>
    </row>
    <row r="42971" spans="2:21" x14ac:dyDescent="0.25">
      <c r="B42971"/>
      <c r="C42971"/>
      <c r="D42971" s="13"/>
      <c r="E42971" s="13"/>
      <c r="K42971" s="23"/>
      <c r="O42971" s="21"/>
      <c r="P42971" s="27"/>
      <c r="Q42971" s="16"/>
      <c r="U42971" s="27"/>
    </row>
    <row r="42972" spans="2:21" x14ac:dyDescent="0.25">
      <c r="B42972"/>
      <c r="C42972"/>
      <c r="D42972" s="13"/>
      <c r="E42972" s="13"/>
      <c r="K42972" s="23"/>
      <c r="O42972" s="21"/>
      <c r="P42972" s="27"/>
      <c r="Q42972" s="16"/>
      <c r="U42972" s="27"/>
    </row>
    <row r="42973" spans="2:21" x14ac:dyDescent="0.25">
      <c r="B42973"/>
      <c r="C42973"/>
      <c r="D42973" s="13"/>
      <c r="E42973" s="13"/>
      <c r="K42973" s="23"/>
      <c r="O42973" s="21"/>
      <c r="P42973" s="27"/>
      <c r="Q42973" s="16"/>
      <c r="U42973" s="27"/>
    </row>
    <row r="42974" spans="2:21" x14ac:dyDescent="0.25">
      <c r="B42974"/>
      <c r="C42974"/>
      <c r="D42974" s="13"/>
      <c r="E42974" s="13"/>
      <c r="K42974" s="23"/>
      <c r="O42974" s="21"/>
      <c r="P42974" s="27"/>
      <c r="Q42974" s="16"/>
      <c r="U42974" s="27"/>
    </row>
    <row r="42975" spans="2:21" x14ac:dyDescent="0.25">
      <c r="B42975"/>
      <c r="C42975"/>
      <c r="D42975" s="13"/>
      <c r="E42975" s="13"/>
      <c r="K42975" s="23"/>
      <c r="O42975" s="21"/>
      <c r="P42975" s="27"/>
      <c r="Q42975" s="16"/>
      <c r="U42975" s="27"/>
    </row>
    <row r="42976" spans="2:21" x14ac:dyDescent="0.25">
      <c r="B42976"/>
      <c r="C42976"/>
      <c r="D42976" s="13"/>
      <c r="E42976" s="13"/>
      <c r="K42976" s="23"/>
      <c r="O42976" s="21"/>
      <c r="P42976" s="27"/>
      <c r="Q42976" s="16"/>
      <c r="U42976" s="27"/>
    </row>
    <row r="42977" spans="2:21" x14ac:dyDescent="0.25">
      <c r="B42977"/>
      <c r="C42977"/>
      <c r="D42977" s="13"/>
      <c r="E42977" s="13"/>
      <c r="K42977" s="23"/>
      <c r="O42977" s="21"/>
      <c r="P42977" s="27"/>
      <c r="Q42977" s="16"/>
      <c r="U42977" s="27"/>
    </row>
    <row r="42978" spans="2:21" x14ac:dyDescent="0.25">
      <c r="B42978"/>
      <c r="C42978"/>
      <c r="D42978" s="13"/>
      <c r="E42978" s="13"/>
      <c r="K42978" s="23"/>
      <c r="O42978" s="21"/>
      <c r="P42978" s="27"/>
      <c r="Q42978" s="16"/>
      <c r="U42978" s="27"/>
    </row>
    <row r="42979" spans="2:21" x14ac:dyDescent="0.25">
      <c r="B42979"/>
      <c r="C42979"/>
      <c r="D42979" s="13"/>
      <c r="E42979" s="13"/>
      <c r="K42979" s="23"/>
      <c r="O42979" s="21"/>
      <c r="P42979" s="27"/>
      <c r="Q42979" s="16"/>
      <c r="U42979" s="27"/>
    </row>
    <row r="42980" spans="2:21" x14ac:dyDescent="0.25">
      <c r="B42980"/>
      <c r="C42980"/>
      <c r="D42980" s="13"/>
      <c r="E42980" s="13"/>
      <c r="K42980" s="23"/>
      <c r="O42980" s="21"/>
      <c r="P42980" s="27"/>
      <c r="Q42980" s="16"/>
      <c r="U42980" s="27"/>
    </row>
    <row r="42981" spans="2:21" x14ac:dyDescent="0.25">
      <c r="B42981"/>
      <c r="C42981"/>
      <c r="D42981" s="13"/>
      <c r="E42981" s="13"/>
      <c r="K42981" s="23"/>
      <c r="O42981" s="21"/>
      <c r="P42981" s="27"/>
      <c r="Q42981" s="16"/>
      <c r="U42981" s="27"/>
    </row>
    <row r="42982" spans="2:21" x14ac:dyDescent="0.25">
      <c r="B42982"/>
      <c r="C42982"/>
      <c r="D42982" s="13"/>
      <c r="E42982" s="13"/>
      <c r="K42982" s="23"/>
      <c r="O42982" s="21"/>
      <c r="P42982" s="27"/>
      <c r="Q42982" s="16"/>
      <c r="U42982" s="27"/>
    </row>
    <row r="42983" spans="2:21" x14ac:dyDescent="0.25">
      <c r="B42983"/>
      <c r="C42983"/>
      <c r="D42983" s="13"/>
      <c r="E42983" s="13"/>
      <c r="K42983" s="23"/>
      <c r="O42983" s="21"/>
      <c r="P42983" s="27"/>
      <c r="Q42983" s="16"/>
      <c r="U42983" s="27"/>
    </row>
    <row r="42984" spans="2:21" x14ac:dyDescent="0.25">
      <c r="B42984"/>
      <c r="C42984"/>
      <c r="D42984" s="13"/>
      <c r="E42984" s="13"/>
      <c r="K42984" s="23"/>
      <c r="O42984" s="21"/>
      <c r="P42984" s="27"/>
      <c r="Q42984" s="16"/>
      <c r="U42984" s="27"/>
    </row>
    <row r="42985" spans="2:21" x14ac:dyDescent="0.25">
      <c r="B42985"/>
      <c r="C42985"/>
      <c r="D42985" s="13"/>
      <c r="E42985" s="13"/>
      <c r="K42985" s="23"/>
      <c r="O42985" s="21"/>
      <c r="P42985" s="27"/>
      <c r="Q42985" s="16"/>
      <c r="U42985" s="27"/>
    </row>
    <row r="42986" spans="2:21" x14ac:dyDescent="0.25">
      <c r="B42986"/>
      <c r="C42986"/>
      <c r="D42986" s="13"/>
      <c r="E42986" s="13"/>
      <c r="K42986" s="23"/>
      <c r="O42986" s="21"/>
      <c r="P42986" s="27"/>
      <c r="Q42986" s="16"/>
      <c r="U42986" s="27"/>
    </row>
    <row r="42987" spans="2:21" x14ac:dyDescent="0.25">
      <c r="B42987"/>
      <c r="C42987"/>
      <c r="D42987" s="13"/>
      <c r="E42987" s="13"/>
      <c r="K42987" s="23"/>
      <c r="O42987" s="21"/>
      <c r="P42987" s="27"/>
      <c r="Q42987" s="16"/>
      <c r="U42987" s="27"/>
    </row>
    <row r="42988" spans="2:21" x14ac:dyDescent="0.25">
      <c r="B42988"/>
      <c r="C42988"/>
      <c r="D42988" s="13"/>
      <c r="E42988" s="13"/>
      <c r="K42988" s="23"/>
      <c r="O42988" s="21"/>
      <c r="P42988" s="27"/>
      <c r="Q42988" s="16"/>
      <c r="U42988" s="27"/>
    </row>
    <row r="42989" spans="2:21" x14ac:dyDescent="0.25">
      <c r="B42989"/>
      <c r="C42989"/>
      <c r="D42989" s="13"/>
      <c r="E42989" s="13"/>
      <c r="K42989" s="23"/>
      <c r="O42989" s="21"/>
      <c r="P42989" s="27"/>
      <c r="Q42989" s="16"/>
      <c r="U42989" s="27"/>
    </row>
    <row r="42990" spans="2:21" x14ac:dyDescent="0.25">
      <c r="B42990"/>
      <c r="C42990"/>
      <c r="D42990" s="13"/>
      <c r="E42990" s="13"/>
      <c r="K42990" s="23"/>
      <c r="O42990" s="21"/>
      <c r="P42990" s="27"/>
      <c r="Q42990" s="16"/>
      <c r="U42990" s="27"/>
    </row>
    <row r="42991" spans="2:21" x14ac:dyDescent="0.25">
      <c r="B42991"/>
      <c r="C42991"/>
      <c r="D42991" s="13"/>
      <c r="E42991" s="13"/>
      <c r="K42991" s="23"/>
      <c r="O42991" s="21"/>
      <c r="P42991" s="27"/>
      <c r="Q42991" s="16"/>
      <c r="U42991" s="27"/>
    </row>
    <row r="42992" spans="2:21" x14ac:dyDescent="0.25">
      <c r="B42992"/>
      <c r="C42992"/>
      <c r="D42992" s="13"/>
      <c r="E42992" s="13"/>
      <c r="K42992" s="23"/>
      <c r="O42992" s="21"/>
      <c r="P42992" s="27"/>
      <c r="Q42992" s="16"/>
      <c r="U42992" s="27"/>
    </row>
    <row r="42993" spans="2:21" x14ac:dyDescent="0.25">
      <c r="B42993"/>
      <c r="C42993"/>
      <c r="D42993" s="13"/>
      <c r="E42993" s="13"/>
      <c r="K42993" s="23"/>
      <c r="O42993" s="21"/>
      <c r="P42993" s="27"/>
      <c r="Q42993" s="16"/>
      <c r="U42993" s="27"/>
    </row>
    <row r="42994" spans="2:21" x14ac:dyDescent="0.25">
      <c r="B42994"/>
      <c r="C42994"/>
      <c r="D42994" s="13"/>
      <c r="E42994" s="13"/>
      <c r="K42994" s="23"/>
      <c r="O42994" s="21"/>
      <c r="P42994" s="27"/>
      <c r="Q42994" s="16"/>
      <c r="U42994" s="27"/>
    </row>
    <row r="42995" spans="2:21" x14ac:dyDescent="0.25">
      <c r="B42995"/>
      <c r="C42995"/>
      <c r="D42995" s="13"/>
      <c r="E42995" s="13"/>
      <c r="K42995" s="23"/>
      <c r="O42995" s="21"/>
      <c r="P42995" s="27"/>
      <c r="Q42995" s="16"/>
      <c r="U42995" s="27"/>
    </row>
    <row r="42996" spans="2:21" x14ac:dyDescent="0.25">
      <c r="B42996"/>
      <c r="C42996"/>
      <c r="D42996" s="13"/>
      <c r="E42996" s="13"/>
      <c r="K42996" s="23"/>
      <c r="O42996" s="21"/>
      <c r="P42996" s="27"/>
      <c r="Q42996" s="16"/>
      <c r="U42996" s="27"/>
    </row>
    <row r="42997" spans="2:21" x14ac:dyDescent="0.25">
      <c r="B42997"/>
      <c r="C42997"/>
      <c r="D42997" s="13"/>
      <c r="E42997" s="13"/>
      <c r="K42997" s="23"/>
      <c r="O42997" s="21"/>
      <c r="P42997" s="27"/>
      <c r="Q42997" s="16"/>
      <c r="U42997" s="27"/>
    </row>
    <row r="42998" spans="2:21" x14ac:dyDescent="0.25">
      <c r="B42998"/>
      <c r="C42998"/>
      <c r="D42998" s="13"/>
      <c r="E42998" s="13"/>
      <c r="K42998" s="23"/>
      <c r="O42998" s="21"/>
      <c r="P42998" s="27"/>
      <c r="Q42998" s="16"/>
      <c r="U42998" s="27"/>
    </row>
    <row r="42999" spans="2:21" x14ac:dyDescent="0.25">
      <c r="B42999"/>
      <c r="C42999"/>
      <c r="D42999" s="13"/>
      <c r="E42999" s="13"/>
      <c r="K42999" s="23"/>
      <c r="O42999" s="21"/>
      <c r="P42999" s="27"/>
      <c r="Q42999" s="16"/>
      <c r="U42999" s="27"/>
    </row>
    <row r="43000" spans="2:21" x14ac:dyDescent="0.25">
      <c r="B43000"/>
      <c r="C43000"/>
      <c r="D43000" s="13"/>
      <c r="E43000" s="13"/>
      <c r="K43000" s="23"/>
      <c r="O43000" s="21"/>
      <c r="P43000" s="27"/>
      <c r="Q43000" s="16"/>
      <c r="U43000" s="27"/>
    </row>
    <row r="43001" spans="2:21" x14ac:dyDescent="0.25">
      <c r="B43001"/>
      <c r="C43001"/>
      <c r="D43001" s="13"/>
      <c r="E43001" s="13"/>
      <c r="K43001" s="23"/>
      <c r="O43001" s="21"/>
      <c r="P43001" s="27"/>
      <c r="Q43001" s="16"/>
      <c r="U43001" s="27"/>
    </row>
    <row r="43002" spans="2:21" x14ac:dyDescent="0.25">
      <c r="B43002"/>
      <c r="C43002"/>
      <c r="D43002" s="13"/>
      <c r="E43002" s="13"/>
      <c r="K43002" s="23"/>
      <c r="O43002" s="21"/>
      <c r="P43002" s="27"/>
      <c r="Q43002" s="16"/>
      <c r="U43002" s="27"/>
    </row>
    <row r="43003" spans="2:21" x14ac:dyDescent="0.25">
      <c r="B43003"/>
      <c r="C43003"/>
      <c r="D43003" s="13"/>
      <c r="E43003" s="13"/>
      <c r="K43003" s="23"/>
      <c r="O43003" s="21"/>
      <c r="P43003" s="27"/>
      <c r="Q43003" s="16"/>
      <c r="U43003" s="27"/>
    </row>
    <row r="43004" spans="2:21" x14ac:dyDescent="0.25">
      <c r="B43004"/>
      <c r="C43004"/>
      <c r="D43004" s="13"/>
      <c r="E43004" s="13"/>
      <c r="K43004" s="23"/>
      <c r="O43004" s="21"/>
      <c r="P43004" s="27"/>
      <c r="Q43004" s="16"/>
      <c r="U43004" s="27"/>
    </row>
    <row r="43005" spans="2:21" x14ac:dyDescent="0.25">
      <c r="B43005"/>
      <c r="C43005"/>
      <c r="D43005" s="13"/>
      <c r="E43005" s="13"/>
      <c r="K43005" s="23"/>
      <c r="O43005" s="21"/>
      <c r="P43005" s="27"/>
      <c r="Q43005" s="16"/>
      <c r="U43005" s="27"/>
    </row>
    <row r="43006" spans="2:21" x14ac:dyDescent="0.25">
      <c r="B43006"/>
      <c r="C43006"/>
      <c r="D43006" s="13"/>
      <c r="E43006" s="13"/>
      <c r="K43006" s="23"/>
      <c r="O43006" s="21"/>
      <c r="P43006" s="27"/>
      <c r="Q43006" s="16"/>
      <c r="U43006" s="27"/>
    </row>
    <row r="43007" spans="2:21" x14ac:dyDescent="0.25">
      <c r="B43007"/>
      <c r="C43007"/>
      <c r="D43007" s="13"/>
      <c r="E43007" s="13"/>
      <c r="K43007" s="23"/>
      <c r="O43007" s="21"/>
      <c r="P43007" s="27"/>
      <c r="Q43007" s="16"/>
      <c r="U43007" s="27"/>
    </row>
    <row r="43008" spans="2:21" x14ac:dyDescent="0.25">
      <c r="B43008"/>
      <c r="C43008"/>
      <c r="D43008" s="13"/>
      <c r="E43008" s="13"/>
      <c r="K43008" s="23"/>
      <c r="O43008" s="21"/>
      <c r="P43008" s="27"/>
      <c r="Q43008" s="16"/>
      <c r="U43008" s="27"/>
    </row>
    <row r="43009" spans="2:21" x14ac:dyDescent="0.25">
      <c r="B43009"/>
      <c r="C43009"/>
      <c r="D43009" s="13"/>
      <c r="E43009" s="13"/>
      <c r="K43009" s="23"/>
      <c r="O43009" s="21"/>
      <c r="P43009" s="27"/>
      <c r="Q43009" s="16"/>
      <c r="U43009" s="27"/>
    </row>
    <row r="43010" spans="2:21" x14ac:dyDescent="0.25">
      <c r="B43010"/>
      <c r="C43010"/>
      <c r="D43010" s="13"/>
      <c r="E43010" s="13"/>
      <c r="K43010" s="23"/>
      <c r="O43010" s="21"/>
      <c r="P43010" s="27"/>
      <c r="Q43010" s="16"/>
      <c r="U43010" s="27"/>
    </row>
    <row r="43011" spans="2:21" x14ac:dyDescent="0.25">
      <c r="B43011"/>
      <c r="C43011"/>
      <c r="D43011" s="13"/>
      <c r="E43011" s="13"/>
      <c r="K43011" s="23"/>
      <c r="O43011" s="21"/>
      <c r="P43011" s="27"/>
      <c r="Q43011" s="16"/>
      <c r="U43011" s="27"/>
    </row>
    <row r="43012" spans="2:21" x14ac:dyDescent="0.25">
      <c r="B43012"/>
      <c r="C43012"/>
      <c r="D43012" s="13"/>
      <c r="E43012" s="13"/>
      <c r="K43012" s="23"/>
      <c r="O43012" s="21"/>
      <c r="P43012" s="27"/>
      <c r="Q43012" s="16"/>
      <c r="U43012" s="27"/>
    </row>
    <row r="43013" spans="2:21" x14ac:dyDescent="0.25">
      <c r="B43013"/>
      <c r="C43013"/>
      <c r="D43013" s="13"/>
      <c r="E43013" s="13"/>
      <c r="K43013" s="23"/>
      <c r="O43013" s="21"/>
      <c r="P43013" s="27"/>
      <c r="Q43013" s="16"/>
      <c r="U43013" s="27"/>
    </row>
    <row r="43014" spans="2:21" x14ac:dyDescent="0.25">
      <c r="B43014"/>
      <c r="C43014"/>
      <c r="D43014" s="13"/>
      <c r="E43014" s="13"/>
      <c r="K43014" s="23"/>
      <c r="O43014" s="21"/>
      <c r="P43014" s="27"/>
      <c r="Q43014" s="16"/>
      <c r="U43014" s="27"/>
    </row>
    <row r="43015" spans="2:21" x14ac:dyDescent="0.25">
      <c r="B43015"/>
      <c r="C43015"/>
      <c r="D43015" s="13"/>
      <c r="E43015" s="13"/>
      <c r="K43015" s="23"/>
      <c r="O43015" s="21"/>
      <c r="P43015" s="27"/>
      <c r="Q43015" s="16"/>
      <c r="U43015" s="27"/>
    </row>
    <row r="43016" spans="2:21" x14ac:dyDescent="0.25">
      <c r="B43016"/>
      <c r="C43016"/>
      <c r="D43016" s="13"/>
      <c r="E43016" s="13"/>
      <c r="K43016" s="23"/>
      <c r="O43016" s="21"/>
      <c r="P43016" s="27"/>
      <c r="Q43016" s="16"/>
      <c r="U43016" s="27"/>
    </row>
    <row r="43017" spans="2:21" x14ac:dyDescent="0.25">
      <c r="B43017"/>
      <c r="C43017"/>
      <c r="D43017" s="13"/>
      <c r="E43017" s="13"/>
      <c r="K43017" s="23"/>
      <c r="O43017" s="21"/>
      <c r="P43017" s="27"/>
      <c r="Q43017" s="16"/>
      <c r="U43017" s="27"/>
    </row>
    <row r="43018" spans="2:21" x14ac:dyDescent="0.25">
      <c r="B43018"/>
      <c r="C43018"/>
      <c r="D43018" s="13"/>
      <c r="E43018" s="13"/>
      <c r="K43018" s="23"/>
      <c r="O43018" s="21"/>
      <c r="P43018" s="27"/>
      <c r="Q43018" s="16"/>
      <c r="U43018" s="27"/>
    </row>
    <row r="43019" spans="2:21" x14ac:dyDescent="0.25">
      <c r="B43019"/>
      <c r="C43019"/>
      <c r="D43019" s="13"/>
      <c r="E43019" s="13"/>
      <c r="K43019" s="23"/>
      <c r="O43019" s="21"/>
      <c r="P43019" s="27"/>
      <c r="Q43019" s="16"/>
      <c r="U43019" s="27"/>
    </row>
    <row r="43020" spans="2:21" x14ac:dyDescent="0.25">
      <c r="B43020"/>
      <c r="C43020"/>
      <c r="D43020" s="13"/>
      <c r="E43020" s="13"/>
      <c r="K43020" s="23"/>
      <c r="O43020" s="21"/>
      <c r="P43020" s="27"/>
      <c r="Q43020" s="16"/>
      <c r="U43020" s="27"/>
    </row>
    <row r="43021" spans="2:21" x14ac:dyDescent="0.25">
      <c r="B43021"/>
      <c r="C43021"/>
      <c r="D43021" s="13"/>
      <c r="E43021" s="13"/>
      <c r="K43021" s="23"/>
      <c r="O43021" s="21"/>
      <c r="P43021" s="27"/>
      <c r="Q43021" s="16"/>
      <c r="U43021" s="27"/>
    </row>
    <row r="43022" spans="2:21" x14ac:dyDescent="0.25">
      <c r="B43022"/>
      <c r="C43022"/>
      <c r="D43022" s="13"/>
      <c r="E43022" s="13"/>
      <c r="K43022" s="23"/>
      <c r="O43022" s="21"/>
      <c r="P43022" s="27"/>
      <c r="Q43022" s="16"/>
      <c r="U43022" s="27"/>
    </row>
    <row r="43023" spans="2:21" x14ac:dyDescent="0.25">
      <c r="B43023"/>
      <c r="C43023"/>
      <c r="D43023" s="13"/>
      <c r="E43023" s="13"/>
      <c r="K43023" s="23"/>
      <c r="O43023" s="21"/>
      <c r="P43023" s="27"/>
      <c r="Q43023" s="16"/>
      <c r="U43023" s="27"/>
    </row>
    <row r="43024" spans="2:21" x14ac:dyDescent="0.25">
      <c r="B43024"/>
      <c r="C43024"/>
      <c r="D43024" s="13"/>
      <c r="E43024" s="13"/>
      <c r="K43024" s="23"/>
      <c r="O43024" s="21"/>
      <c r="P43024" s="27"/>
      <c r="Q43024" s="16"/>
      <c r="U43024" s="27"/>
    </row>
    <row r="43025" spans="2:21" x14ac:dyDescent="0.25">
      <c r="B43025"/>
      <c r="C43025"/>
      <c r="D43025" s="13"/>
      <c r="E43025" s="13"/>
      <c r="K43025" s="23"/>
      <c r="O43025" s="21"/>
      <c r="P43025" s="27"/>
      <c r="Q43025" s="16"/>
      <c r="U43025" s="27"/>
    </row>
    <row r="43026" spans="2:21" x14ac:dyDescent="0.25">
      <c r="B43026"/>
      <c r="C43026"/>
      <c r="D43026" s="13"/>
      <c r="E43026" s="13"/>
      <c r="K43026" s="23"/>
      <c r="O43026" s="21"/>
      <c r="P43026" s="27"/>
      <c r="Q43026" s="16"/>
      <c r="U43026" s="27"/>
    </row>
    <row r="43027" spans="2:21" x14ac:dyDescent="0.25">
      <c r="B43027"/>
      <c r="C43027"/>
      <c r="D43027" s="13"/>
      <c r="E43027" s="13"/>
      <c r="K43027" s="23"/>
      <c r="O43027" s="21"/>
      <c r="P43027" s="27"/>
      <c r="Q43027" s="16"/>
      <c r="U43027" s="27"/>
    </row>
    <row r="43028" spans="2:21" x14ac:dyDescent="0.25">
      <c r="B43028"/>
      <c r="C43028"/>
      <c r="D43028" s="13"/>
      <c r="E43028" s="13"/>
      <c r="K43028" s="23"/>
      <c r="O43028" s="21"/>
      <c r="P43028" s="27"/>
      <c r="Q43028" s="16"/>
      <c r="U43028" s="27"/>
    </row>
    <row r="43029" spans="2:21" x14ac:dyDescent="0.25">
      <c r="B43029"/>
      <c r="C43029"/>
      <c r="D43029" s="13"/>
      <c r="E43029" s="13"/>
      <c r="K43029" s="23"/>
      <c r="O43029" s="21"/>
      <c r="P43029" s="27"/>
      <c r="Q43029" s="16"/>
      <c r="U43029" s="27"/>
    </row>
    <row r="43030" spans="2:21" x14ac:dyDescent="0.25">
      <c r="B43030"/>
      <c r="C43030"/>
      <c r="D43030" s="13"/>
      <c r="E43030" s="13"/>
      <c r="K43030" s="23"/>
      <c r="O43030" s="21"/>
      <c r="P43030" s="27"/>
      <c r="Q43030" s="16"/>
      <c r="U43030" s="27"/>
    </row>
    <row r="43031" spans="2:21" x14ac:dyDescent="0.25">
      <c r="B43031"/>
      <c r="C43031"/>
      <c r="D43031" s="13"/>
      <c r="E43031" s="13"/>
      <c r="K43031" s="23"/>
      <c r="O43031" s="21"/>
      <c r="P43031" s="27"/>
      <c r="Q43031" s="16"/>
      <c r="U43031" s="27"/>
    </row>
    <row r="43032" spans="2:21" x14ac:dyDescent="0.25">
      <c r="B43032"/>
      <c r="C43032"/>
      <c r="D43032" s="13"/>
      <c r="E43032" s="13"/>
      <c r="K43032" s="23"/>
      <c r="O43032" s="21"/>
      <c r="P43032" s="27"/>
      <c r="Q43032" s="16"/>
      <c r="U43032" s="27"/>
    </row>
    <row r="43033" spans="2:21" x14ac:dyDescent="0.25">
      <c r="B43033"/>
      <c r="C43033"/>
      <c r="D43033" s="13"/>
      <c r="E43033" s="13"/>
      <c r="K43033" s="23"/>
      <c r="O43033" s="21"/>
      <c r="P43033" s="27"/>
      <c r="Q43033" s="16"/>
      <c r="U43033" s="27"/>
    </row>
    <row r="43034" spans="2:21" x14ac:dyDescent="0.25">
      <c r="B43034"/>
      <c r="C43034"/>
      <c r="D43034" s="13"/>
      <c r="E43034" s="13"/>
      <c r="K43034" s="23"/>
      <c r="O43034" s="21"/>
      <c r="P43034" s="27"/>
      <c r="Q43034" s="16"/>
      <c r="U43034" s="27"/>
    </row>
    <row r="43035" spans="2:21" x14ac:dyDescent="0.25">
      <c r="B43035"/>
      <c r="C43035"/>
      <c r="D43035" s="13"/>
      <c r="E43035" s="13"/>
      <c r="K43035" s="23"/>
      <c r="O43035" s="21"/>
      <c r="P43035" s="27"/>
      <c r="Q43035" s="16"/>
      <c r="U43035" s="27"/>
    </row>
    <row r="43036" spans="2:21" x14ac:dyDescent="0.25">
      <c r="B43036"/>
      <c r="C43036"/>
      <c r="D43036" s="13"/>
      <c r="E43036" s="13"/>
      <c r="K43036" s="23"/>
      <c r="O43036" s="21"/>
      <c r="P43036" s="27"/>
      <c r="Q43036" s="16"/>
      <c r="U43036" s="27"/>
    </row>
    <row r="43037" spans="2:21" x14ac:dyDescent="0.25">
      <c r="B43037"/>
      <c r="C43037"/>
      <c r="D43037" s="13"/>
      <c r="E43037" s="13"/>
      <c r="K43037" s="23"/>
      <c r="O43037" s="21"/>
      <c r="P43037" s="27"/>
      <c r="Q43037" s="16"/>
      <c r="U43037" s="27"/>
    </row>
    <row r="43038" spans="2:21" x14ac:dyDescent="0.25">
      <c r="B43038"/>
      <c r="C43038"/>
      <c r="D43038" s="13"/>
      <c r="E43038" s="13"/>
      <c r="K43038" s="23"/>
      <c r="O43038" s="21"/>
      <c r="P43038" s="27"/>
      <c r="Q43038" s="16"/>
      <c r="U43038" s="27"/>
    </row>
    <row r="43039" spans="2:21" x14ac:dyDescent="0.25">
      <c r="B43039"/>
      <c r="C43039"/>
      <c r="D43039" s="13"/>
      <c r="E43039" s="13"/>
      <c r="K43039" s="23"/>
      <c r="O43039" s="21"/>
      <c r="P43039" s="27"/>
      <c r="Q43039" s="16"/>
      <c r="U43039" s="27"/>
    </row>
    <row r="43040" spans="2:21" x14ac:dyDescent="0.25">
      <c r="B43040"/>
      <c r="C43040"/>
      <c r="D43040" s="13"/>
      <c r="E43040" s="13"/>
      <c r="K43040" s="23"/>
      <c r="O43040" s="21"/>
      <c r="P43040" s="27"/>
      <c r="Q43040" s="16"/>
      <c r="U43040" s="27"/>
    </row>
    <row r="43041" spans="2:21" x14ac:dyDescent="0.25">
      <c r="B43041"/>
      <c r="C43041"/>
      <c r="D43041" s="13"/>
      <c r="E43041" s="13"/>
      <c r="K43041" s="23"/>
      <c r="O43041" s="21"/>
      <c r="P43041" s="27"/>
      <c r="Q43041" s="16"/>
      <c r="U43041" s="27"/>
    </row>
    <row r="43042" spans="2:21" x14ac:dyDescent="0.25">
      <c r="B43042"/>
      <c r="C43042"/>
      <c r="D43042" s="13"/>
      <c r="E43042" s="13"/>
      <c r="K43042" s="23"/>
      <c r="O43042" s="21"/>
      <c r="P43042" s="27"/>
      <c r="Q43042" s="16"/>
      <c r="U43042" s="27"/>
    </row>
    <row r="43043" spans="2:21" x14ac:dyDescent="0.25">
      <c r="B43043"/>
      <c r="C43043"/>
      <c r="D43043" s="13"/>
      <c r="E43043" s="13"/>
      <c r="K43043" s="23"/>
      <c r="O43043" s="21"/>
      <c r="P43043" s="27"/>
      <c r="Q43043" s="16"/>
      <c r="U43043" s="27"/>
    </row>
    <row r="43044" spans="2:21" x14ac:dyDescent="0.25">
      <c r="B43044"/>
      <c r="C43044"/>
      <c r="D43044" s="13"/>
      <c r="E43044" s="13"/>
      <c r="K43044" s="23"/>
      <c r="O43044" s="21"/>
      <c r="P43044" s="27"/>
      <c r="Q43044" s="16"/>
      <c r="U43044" s="27"/>
    </row>
    <row r="43045" spans="2:21" x14ac:dyDescent="0.25">
      <c r="B43045"/>
      <c r="C43045"/>
      <c r="D43045" s="13"/>
      <c r="E43045" s="13"/>
      <c r="K43045" s="23"/>
      <c r="O43045" s="21"/>
      <c r="P43045" s="27"/>
      <c r="Q43045" s="16"/>
      <c r="U43045" s="27"/>
    </row>
    <row r="43046" spans="2:21" x14ac:dyDescent="0.25">
      <c r="B43046"/>
      <c r="C43046"/>
      <c r="D43046" s="13"/>
      <c r="E43046" s="13"/>
      <c r="K43046" s="23"/>
      <c r="O43046" s="21"/>
      <c r="P43046" s="27"/>
      <c r="Q43046" s="16"/>
      <c r="U43046" s="27"/>
    </row>
    <row r="43047" spans="2:21" x14ac:dyDescent="0.25">
      <c r="B43047"/>
      <c r="C43047"/>
      <c r="D43047" s="13"/>
      <c r="E43047" s="13"/>
      <c r="K43047" s="23"/>
      <c r="O43047" s="21"/>
      <c r="P43047" s="27"/>
      <c r="Q43047" s="16"/>
      <c r="U43047" s="27"/>
    </row>
    <row r="43048" spans="2:21" x14ac:dyDescent="0.25">
      <c r="B43048"/>
      <c r="C43048"/>
      <c r="D43048" s="13"/>
      <c r="E43048" s="13"/>
      <c r="K43048" s="23"/>
      <c r="O43048" s="21"/>
      <c r="P43048" s="27"/>
      <c r="Q43048" s="16"/>
      <c r="U43048" s="27"/>
    </row>
    <row r="43049" spans="2:21" x14ac:dyDescent="0.25">
      <c r="B43049"/>
      <c r="C43049"/>
      <c r="D43049" s="13"/>
      <c r="E43049" s="13"/>
      <c r="K43049" s="23"/>
      <c r="O43049" s="21"/>
      <c r="P43049" s="27"/>
      <c r="Q43049" s="16"/>
      <c r="U43049" s="27"/>
    </row>
    <row r="43050" spans="2:21" x14ac:dyDescent="0.25">
      <c r="B43050"/>
      <c r="C43050"/>
      <c r="D43050" s="13"/>
      <c r="E43050" s="13"/>
      <c r="K43050" s="23"/>
      <c r="O43050" s="21"/>
      <c r="P43050" s="27"/>
      <c r="Q43050" s="16"/>
      <c r="U43050" s="27"/>
    </row>
    <row r="43051" spans="2:21" x14ac:dyDescent="0.25">
      <c r="B43051"/>
      <c r="C43051"/>
      <c r="D43051" s="13"/>
      <c r="E43051" s="13"/>
      <c r="K43051" s="23"/>
      <c r="O43051" s="21"/>
      <c r="P43051" s="27"/>
      <c r="Q43051" s="16"/>
      <c r="U43051" s="27"/>
    </row>
    <row r="43052" spans="2:21" x14ac:dyDescent="0.25">
      <c r="B43052"/>
      <c r="C43052"/>
      <c r="D43052" s="13"/>
      <c r="E43052" s="13"/>
      <c r="K43052" s="23"/>
      <c r="O43052" s="21"/>
      <c r="P43052" s="27"/>
      <c r="Q43052" s="16"/>
      <c r="U43052" s="27"/>
    </row>
    <row r="43053" spans="2:21" x14ac:dyDescent="0.25">
      <c r="B43053"/>
      <c r="C43053"/>
      <c r="D43053" s="13"/>
      <c r="E43053" s="13"/>
      <c r="K43053" s="23"/>
      <c r="O43053" s="21"/>
      <c r="P43053" s="27"/>
      <c r="Q43053" s="16"/>
      <c r="U43053" s="27"/>
    </row>
    <row r="43054" spans="2:21" x14ac:dyDescent="0.25">
      <c r="B43054"/>
      <c r="C43054"/>
      <c r="D43054" s="13"/>
      <c r="E43054" s="13"/>
      <c r="K43054" s="23"/>
      <c r="O43054" s="21"/>
      <c r="P43054" s="27"/>
      <c r="Q43054" s="16"/>
      <c r="U43054" s="27"/>
    </row>
    <row r="43055" spans="2:21" x14ac:dyDescent="0.25">
      <c r="B43055"/>
      <c r="C43055"/>
      <c r="D43055" s="13"/>
      <c r="E43055" s="13"/>
      <c r="K43055" s="23"/>
      <c r="O43055" s="21"/>
      <c r="P43055" s="27"/>
      <c r="Q43055" s="16"/>
      <c r="U43055" s="27"/>
    </row>
    <row r="43056" spans="2:21" x14ac:dyDescent="0.25">
      <c r="B43056"/>
      <c r="C43056"/>
      <c r="D43056" s="13"/>
      <c r="E43056" s="13"/>
      <c r="K43056" s="23"/>
      <c r="O43056" s="21"/>
      <c r="P43056" s="27"/>
      <c r="Q43056" s="16"/>
      <c r="U43056" s="27"/>
    </row>
    <row r="43057" spans="2:21" x14ac:dyDescent="0.25">
      <c r="B43057"/>
      <c r="C43057"/>
      <c r="D43057" s="13"/>
      <c r="E43057" s="13"/>
      <c r="K43057" s="23"/>
      <c r="O43057" s="21"/>
      <c r="P43057" s="27"/>
      <c r="Q43057" s="16"/>
      <c r="U43057" s="27"/>
    </row>
    <row r="43058" spans="2:21" x14ac:dyDescent="0.25">
      <c r="B43058"/>
      <c r="C43058"/>
      <c r="D43058" s="13"/>
      <c r="E43058" s="13"/>
      <c r="K43058" s="23"/>
      <c r="O43058" s="21"/>
      <c r="P43058" s="27"/>
      <c r="Q43058" s="16"/>
      <c r="U43058" s="27"/>
    </row>
    <row r="43059" spans="2:21" x14ac:dyDescent="0.25">
      <c r="B43059"/>
      <c r="C43059"/>
      <c r="D43059" s="13"/>
      <c r="E43059" s="13"/>
      <c r="K43059" s="23"/>
      <c r="O43059" s="21"/>
      <c r="P43059" s="27"/>
      <c r="Q43059" s="16"/>
      <c r="U43059" s="27"/>
    </row>
    <row r="43060" spans="2:21" x14ac:dyDescent="0.25">
      <c r="B43060"/>
      <c r="C43060"/>
      <c r="D43060" s="13"/>
      <c r="E43060" s="13"/>
      <c r="K43060" s="23"/>
      <c r="O43060" s="21"/>
      <c r="P43060" s="27"/>
      <c r="Q43060" s="16"/>
      <c r="U43060" s="27"/>
    </row>
    <row r="43061" spans="2:21" x14ac:dyDescent="0.25">
      <c r="B43061"/>
      <c r="C43061"/>
      <c r="D43061" s="13"/>
      <c r="E43061" s="13"/>
      <c r="K43061" s="23"/>
      <c r="O43061" s="21"/>
      <c r="P43061" s="27"/>
      <c r="Q43061" s="16"/>
      <c r="U43061" s="27"/>
    </row>
    <row r="43062" spans="2:21" x14ac:dyDescent="0.25">
      <c r="B43062"/>
      <c r="C43062"/>
      <c r="D43062" s="13"/>
      <c r="E43062" s="13"/>
      <c r="K43062" s="23"/>
      <c r="O43062" s="21"/>
      <c r="P43062" s="27"/>
      <c r="Q43062" s="16"/>
      <c r="U43062" s="27"/>
    </row>
    <row r="43063" spans="2:21" x14ac:dyDescent="0.25">
      <c r="B43063"/>
      <c r="C43063"/>
      <c r="D43063" s="13"/>
      <c r="E43063" s="13"/>
      <c r="K43063" s="23"/>
      <c r="O43063" s="21"/>
      <c r="P43063" s="27"/>
      <c r="Q43063" s="16"/>
      <c r="U43063" s="27"/>
    </row>
    <row r="43064" spans="2:21" x14ac:dyDescent="0.25">
      <c r="B43064"/>
      <c r="C43064"/>
      <c r="D43064" s="13"/>
      <c r="E43064" s="13"/>
      <c r="K43064" s="23"/>
      <c r="O43064" s="21"/>
      <c r="P43064" s="27"/>
      <c r="Q43064" s="16"/>
      <c r="U43064" s="27"/>
    </row>
    <row r="43065" spans="2:21" x14ac:dyDescent="0.25">
      <c r="B43065"/>
      <c r="C43065"/>
      <c r="D43065" s="13"/>
      <c r="E43065" s="13"/>
      <c r="K43065" s="23"/>
      <c r="O43065" s="21"/>
      <c r="P43065" s="27"/>
      <c r="Q43065" s="16"/>
      <c r="U43065" s="27"/>
    </row>
    <row r="43066" spans="2:21" x14ac:dyDescent="0.25">
      <c r="B43066"/>
      <c r="C43066"/>
      <c r="D43066" s="13"/>
      <c r="E43066" s="13"/>
      <c r="K43066" s="23"/>
      <c r="O43066" s="21"/>
      <c r="P43066" s="27"/>
      <c r="Q43066" s="16"/>
      <c r="U43066" s="27"/>
    </row>
    <row r="43067" spans="2:21" x14ac:dyDescent="0.25">
      <c r="B43067"/>
      <c r="C43067"/>
      <c r="D43067" s="13"/>
      <c r="E43067" s="13"/>
      <c r="K43067" s="23"/>
      <c r="O43067" s="21"/>
      <c r="P43067" s="27"/>
      <c r="Q43067" s="16"/>
      <c r="U43067" s="27"/>
    </row>
    <row r="43068" spans="2:21" x14ac:dyDescent="0.25">
      <c r="B43068"/>
      <c r="C43068"/>
      <c r="D43068" s="13"/>
      <c r="E43068" s="13"/>
      <c r="K43068" s="23"/>
      <c r="O43068" s="21"/>
      <c r="P43068" s="27"/>
      <c r="Q43068" s="16"/>
      <c r="U43068" s="27"/>
    </row>
    <row r="43069" spans="2:21" x14ac:dyDescent="0.25">
      <c r="B43069"/>
      <c r="C43069"/>
      <c r="D43069" s="13"/>
      <c r="E43069" s="13"/>
      <c r="K43069" s="23"/>
      <c r="O43069" s="21"/>
      <c r="P43069" s="27"/>
      <c r="Q43069" s="16"/>
      <c r="U43069" s="27"/>
    </row>
    <row r="43070" spans="2:21" x14ac:dyDescent="0.25">
      <c r="B43070"/>
      <c r="C43070"/>
      <c r="D43070" s="13"/>
      <c r="E43070" s="13"/>
      <c r="K43070" s="23"/>
      <c r="O43070" s="21"/>
      <c r="P43070" s="27"/>
      <c r="Q43070" s="16"/>
      <c r="U43070" s="27"/>
    </row>
    <row r="43071" spans="2:21" x14ac:dyDescent="0.25">
      <c r="B43071"/>
      <c r="C43071"/>
      <c r="D43071" s="13"/>
      <c r="E43071" s="13"/>
      <c r="K43071" s="23"/>
      <c r="O43071" s="21"/>
      <c r="P43071" s="27"/>
      <c r="Q43071" s="16"/>
      <c r="U43071" s="27"/>
    </row>
    <row r="43072" spans="2:21" x14ac:dyDescent="0.25">
      <c r="B43072"/>
      <c r="C43072"/>
      <c r="D43072" s="13"/>
      <c r="E43072" s="13"/>
      <c r="K43072" s="23"/>
      <c r="O43072" s="21"/>
      <c r="P43072" s="27"/>
      <c r="Q43072" s="16"/>
      <c r="U43072" s="27"/>
    </row>
    <row r="43073" spans="2:21" x14ac:dyDescent="0.25">
      <c r="B43073"/>
      <c r="C43073"/>
      <c r="D43073" s="13"/>
      <c r="E43073" s="13"/>
      <c r="K43073" s="23"/>
      <c r="O43073" s="21"/>
      <c r="P43073" s="27"/>
      <c r="Q43073" s="16"/>
      <c r="U43073" s="27"/>
    </row>
    <row r="43074" spans="2:21" x14ac:dyDescent="0.25">
      <c r="B43074"/>
      <c r="C43074"/>
      <c r="D43074" s="13"/>
      <c r="E43074" s="13"/>
      <c r="K43074" s="23"/>
      <c r="O43074" s="21"/>
      <c r="P43074" s="27"/>
      <c r="Q43074" s="16"/>
      <c r="U43074" s="27"/>
    </row>
    <row r="43075" spans="2:21" x14ac:dyDescent="0.25">
      <c r="B43075"/>
      <c r="C43075"/>
      <c r="D43075" s="13"/>
      <c r="E43075" s="13"/>
      <c r="K43075" s="23"/>
      <c r="O43075" s="21"/>
      <c r="P43075" s="27"/>
      <c r="Q43075" s="16"/>
      <c r="U43075" s="27"/>
    </row>
    <row r="43076" spans="2:21" x14ac:dyDescent="0.25">
      <c r="B43076"/>
      <c r="C43076"/>
      <c r="D43076" s="13"/>
      <c r="E43076" s="13"/>
      <c r="K43076" s="23"/>
      <c r="O43076" s="21"/>
      <c r="P43076" s="27"/>
      <c r="Q43076" s="16"/>
      <c r="U43076" s="27"/>
    </row>
    <row r="43077" spans="2:21" x14ac:dyDescent="0.25">
      <c r="B43077"/>
      <c r="C43077"/>
      <c r="D43077" s="13"/>
      <c r="E43077" s="13"/>
      <c r="K43077" s="23"/>
      <c r="O43077" s="21"/>
      <c r="P43077" s="27"/>
      <c r="Q43077" s="16"/>
      <c r="U43077" s="27"/>
    </row>
    <row r="43078" spans="2:21" x14ac:dyDescent="0.25">
      <c r="B43078"/>
      <c r="C43078"/>
      <c r="D43078" s="13"/>
      <c r="E43078" s="13"/>
      <c r="K43078" s="23"/>
      <c r="O43078" s="21"/>
      <c r="P43078" s="27"/>
      <c r="Q43078" s="16"/>
      <c r="U43078" s="27"/>
    </row>
    <row r="43079" spans="2:21" x14ac:dyDescent="0.25">
      <c r="B43079"/>
      <c r="C43079"/>
      <c r="D43079" s="13"/>
      <c r="E43079" s="13"/>
      <c r="K43079" s="23"/>
      <c r="O43079" s="21"/>
      <c r="P43079" s="27"/>
      <c r="Q43079" s="16"/>
      <c r="U43079" s="27"/>
    </row>
    <row r="43080" spans="2:21" x14ac:dyDescent="0.25">
      <c r="B43080"/>
      <c r="C43080"/>
      <c r="D43080" s="13"/>
      <c r="E43080" s="13"/>
      <c r="K43080" s="23"/>
      <c r="O43080" s="21"/>
      <c r="P43080" s="27"/>
      <c r="Q43080" s="16"/>
      <c r="U43080" s="27"/>
    </row>
    <row r="43081" spans="2:21" x14ac:dyDescent="0.25">
      <c r="B43081"/>
      <c r="C43081"/>
      <c r="D43081" s="13"/>
      <c r="E43081" s="13"/>
      <c r="K43081" s="23"/>
      <c r="O43081" s="21"/>
      <c r="P43081" s="27"/>
      <c r="Q43081" s="16"/>
      <c r="U43081" s="27"/>
    </row>
    <row r="43082" spans="2:21" x14ac:dyDescent="0.25">
      <c r="B43082"/>
      <c r="C43082"/>
      <c r="D43082" s="13"/>
      <c r="E43082" s="13"/>
      <c r="K43082" s="23"/>
      <c r="O43082" s="21"/>
      <c r="P43082" s="27"/>
      <c r="Q43082" s="16"/>
      <c r="U43082" s="27"/>
    </row>
    <row r="43083" spans="2:21" x14ac:dyDescent="0.25">
      <c r="B43083"/>
      <c r="C43083"/>
      <c r="D43083" s="13"/>
      <c r="E43083" s="13"/>
      <c r="K43083" s="23"/>
      <c r="O43083" s="21"/>
      <c r="P43083" s="27"/>
      <c r="Q43083" s="16"/>
      <c r="U43083" s="27"/>
    </row>
    <row r="43084" spans="2:21" x14ac:dyDescent="0.25">
      <c r="B43084"/>
      <c r="C43084"/>
      <c r="D43084" s="13"/>
      <c r="E43084" s="13"/>
      <c r="K43084" s="23"/>
      <c r="O43084" s="21"/>
      <c r="P43084" s="27"/>
      <c r="Q43084" s="16"/>
      <c r="U43084" s="27"/>
    </row>
    <row r="43085" spans="2:21" x14ac:dyDescent="0.25">
      <c r="B43085"/>
      <c r="C43085"/>
      <c r="D43085" s="13"/>
      <c r="E43085" s="13"/>
      <c r="K43085" s="23"/>
      <c r="O43085" s="21"/>
      <c r="P43085" s="27"/>
      <c r="Q43085" s="16"/>
      <c r="U43085" s="27"/>
    </row>
    <row r="43086" spans="2:21" x14ac:dyDescent="0.25">
      <c r="B43086"/>
      <c r="C43086"/>
      <c r="D43086" s="13"/>
      <c r="E43086" s="13"/>
      <c r="K43086" s="23"/>
      <c r="O43086" s="21"/>
      <c r="P43086" s="27"/>
      <c r="Q43086" s="16"/>
      <c r="U43086" s="27"/>
    </row>
    <row r="43087" spans="2:21" x14ac:dyDescent="0.25">
      <c r="B43087"/>
      <c r="C43087"/>
      <c r="D43087" s="13"/>
      <c r="E43087" s="13"/>
      <c r="K43087" s="23"/>
      <c r="O43087" s="21"/>
      <c r="P43087" s="27"/>
      <c r="Q43087" s="16"/>
      <c r="U43087" s="27"/>
    </row>
    <row r="43088" spans="2:21" x14ac:dyDescent="0.25">
      <c r="B43088"/>
      <c r="C43088"/>
      <c r="D43088" s="13"/>
      <c r="E43088" s="13"/>
      <c r="K43088" s="23"/>
      <c r="O43088" s="21"/>
      <c r="P43088" s="27"/>
      <c r="Q43088" s="16"/>
      <c r="U43088" s="27"/>
    </row>
    <row r="43089" spans="2:21" x14ac:dyDescent="0.25">
      <c r="B43089"/>
      <c r="C43089"/>
      <c r="D43089" s="13"/>
      <c r="E43089" s="13"/>
      <c r="K43089" s="23"/>
      <c r="O43089" s="21"/>
      <c r="P43089" s="27"/>
      <c r="Q43089" s="16"/>
      <c r="U43089" s="27"/>
    </row>
    <row r="43090" spans="2:21" x14ac:dyDescent="0.25">
      <c r="B43090"/>
      <c r="C43090"/>
      <c r="D43090" s="13"/>
      <c r="E43090" s="13"/>
      <c r="K43090" s="23"/>
      <c r="O43090" s="21"/>
      <c r="P43090" s="27"/>
      <c r="Q43090" s="16"/>
      <c r="U43090" s="27"/>
    </row>
    <row r="43091" spans="2:21" x14ac:dyDescent="0.25">
      <c r="B43091"/>
      <c r="C43091"/>
      <c r="D43091" s="13"/>
      <c r="E43091" s="13"/>
      <c r="K43091" s="23"/>
      <c r="O43091" s="21"/>
      <c r="P43091" s="27"/>
      <c r="Q43091" s="16"/>
      <c r="U43091" s="27"/>
    </row>
    <row r="43092" spans="2:21" x14ac:dyDescent="0.25">
      <c r="B43092"/>
      <c r="C43092"/>
      <c r="D43092" s="13"/>
      <c r="E43092" s="13"/>
      <c r="K43092" s="23"/>
      <c r="O43092" s="21"/>
      <c r="P43092" s="27"/>
      <c r="Q43092" s="16"/>
      <c r="U43092" s="27"/>
    </row>
    <row r="43093" spans="2:21" x14ac:dyDescent="0.25">
      <c r="B43093"/>
      <c r="C43093"/>
      <c r="D43093" s="13"/>
      <c r="E43093" s="13"/>
      <c r="K43093" s="23"/>
      <c r="O43093" s="21"/>
      <c r="P43093" s="27"/>
      <c r="Q43093" s="16"/>
      <c r="U43093" s="27"/>
    </row>
    <row r="43094" spans="2:21" x14ac:dyDescent="0.25">
      <c r="B43094"/>
      <c r="C43094"/>
      <c r="D43094" s="13"/>
      <c r="E43094" s="13"/>
      <c r="K43094" s="23"/>
      <c r="O43094" s="21"/>
      <c r="P43094" s="27"/>
      <c r="Q43094" s="16"/>
      <c r="U43094" s="27"/>
    </row>
    <row r="43095" spans="2:21" x14ac:dyDescent="0.25">
      <c r="B43095"/>
      <c r="C43095"/>
      <c r="D43095" s="13"/>
      <c r="E43095" s="13"/>
      <c r="K43095" s="23"/>
      <c r="O43095" s="21"/>
      <c r="P43095" s="27"/>
      <c r="Q43095" s="16"/>
      <c r="U43095" s="27"/>
    </row>
    <row r="43096" spans="2:21" x14ac:dyDescent="0.25">
      <c r="B43096"/>
      <c r="C43096"/>
      <c r="D43096" s="13"/>
      <c r="E43096" s="13"/>
      <c r="K43096" s="23"/>
      <c r="O43096" s="21"/>
      <c r="P43096" s="27"/>
      <c r="Q43096" s="16"/>
      <c r="U43096" s="27"/>
    </row>
    <row r="43097" spans="2:21" x14ac:dyDescent="0.25">
      <c r="B43097"/>
      <c r="C43097"/>
      <c r="D43097" s="13"/>
      <c r="E43097" s="13"/>
      <c r="K43097" s="23"/>
      <c r="O43097" s="21"/>
      <c r="P43097" s="27"/>
      <c r="Q43097" s="16"/>
      <c r="U43097" s="27"/>
    </row>
    <row r="43098" spans="2:21" x14ac:dyDescent="0.25">
      <c r="B43098"/>
      <c r="C43098"/>
      <c r="D43098" s="13"/>
      <c r="E43098" s="13"/>
      <c r="K43098" s="23"/>
      <c r="O43098" s="21"/>
      <c r="P43098" s="27"/>
      <c r="Q43098" s="16"/>
      <c r="U43098" s="27"/>
    </row>
    <row r="43099" spans="2:21" x14ac:dyDescent="0.25">
      <c r="B43099"/>
      <c r="C43099"/>
      <c r="D43099" s="13"/>
      <c r="E43099" s="13"/>
      <c r="K43099" s="23"/>
      <c r="O43099" s="21"/>
      <c r="P43099" s="27"/>
      <c r="Q43099" s="16"/>
      <c r="U43099" s="27"/>
    </row>
    <row r="43100" spans="2:21" x14ac:dyDescent="0.25">
      <c r="B43100"/>
      <c r="C43100"/>
      <c r="D43100" s="13"/>
      <c r="E43100" s="13"/>
      <c r="K43100" s="23"/>
      <c r="O43100" s="21"/>
      <c r="P43100" s="27"/>
      <c r="Q43100" s="16"/>
      <c r="U43100" s="27"/>
    </row>
    <row r="43101" spans="2:21" x14ac:dyDescent="0.25">
      <c r="B43101"/>
      <c r="C43101"/>
      <c r="D43101" s="13"/>
      <c r="E43101" s="13"/>
      <c r="K43101" s="23"/>
      <c r="O43101" s="21"/>
      <c r="P43101" s="27"/>
      <c r="Q43101" s="16"/>
      <c r="U43101" s="27"/>
    </row>
    <row r="43102" spans="2:21" x14ac:dyDescent="0.25">
      <c r="B43102"/>
      <c r="C43102"/>
      <c r="D43102" s="13"/>
      <c r="E43102" s="13"/>
      <c r="K43102" s="23"/>
      <c r="O43102" s="21"/>
      <c r="P43102" s="27"/>
      <c r="Q43102" s="16"/>
      <c r="U43102" s="27"/>
    </row>
    <row r="43103" spans="2:21" x14ac:dyDescent="0.25">
      <c r="B43103"/>
      <c r="C43103"/>
      <c r="D43103" s="13"/>
      <c r="E43103" s="13"/>
      <c r="K43103" s="23"/>
      <c r="O43103" s="21"/>
      <c r="P43103" s="27"/>
      <c r="Q43103" s="16"/>
      <c r="U43103" s="27"/>
    </row>
    <row r="43104" spans="2:21" x14ac:dyDescent="0.25">
      <c r="B43104"/>
      <c r="C43104"/>
      <c r="D43104" s="13"/>
      <c r="E43104" s="13"/>
      <c r="K43104" s="23"/>
      <c r="O43104" s="21"/>
      <c r="P43104" s="27"/>
      <c r="Q43104" s="16"/>
      <c r="U43104" s="27"/>
    </row>
    <row r="43105" spans="2:21" x14ac:dyDescent="0.25">
      <c r="B43105"/>
      <c r="C43105"/>
      <c r="D43105" s="13"/>
      <c r="E43105" s="13"/>
      <c r="K43105" s="23"/>
      <c r="O43105" s="21"/>
      <c r="P43105" s="27"/>
      <c r="Q43105" s="16"/>
      <c r="U43105" s="27"/>
    </row>
    <row r="43106" spans="2:21" x14ac:dyDescent="0.25">
      <c r="B43106"/>
      <c r="C43106"/>
      <c r="D43106" s="13"/>
      <c r="E43106" s="13"/>
      <c r="K43106" s="23"/>
      <c r="O43106" s="21"/>
      <c r="P43106" s="27"/>
      <c r="Q43106" s="16"/>
      <c r="U43106" s="27"/>
    </row>
    <row r="43107" spans="2:21" x14ac:dyDescent="0.25">
      <c r="B43107"/>
      <c r="C43107"/>
      <c r="D43107" s="13"/>
      <c r="E43107" s="13"/>
      <c r="K43107" s="23"/>
      <c r="O43107" s="21"/>
      <c r="P43107" s="27"/>
      <c r="Q43107" s="16"/>
      <c r="U43107" s="27"/>
    </row>
    <row r="43108" spans="2:21" x14ac:dyDescent="0.25">
      <c r="B43108"/>
      <c r="C43108"/>
      <c r="D43108" s="13"/>
      <c r="E43108" s="13"/>
      <c r="K43108" s="23"/>
      <c r="O43108" s="21"/>
      <c r="P43108" s="27"/>
      <c r="Q43108" s="16"/>
      <c r="U43108" s="27"/>
    </row>
    <row r="43109" spans="2:21" x14ac:dyDescent="0.25">
      <c r="B43109"/>
      <c r="C43109"/>
      <c r="D43109" s="13"/>
      <c r="E43109" s="13"/>
      <c r="K43109" s="23"/>
      <c r="O43109" s="21"/>
      <c r="P43109" s="27"/>
      <c r="Q43109" s="16"/>
      <c r="U43109" s="27"/>
    </row>
    <row r="43110" spans="2:21" x14ac:dyDescent="0.25">
      <c r="B43110"/>
      <c r="C43110"/>
      <c r="D43110" s="13"/>
      <c r="E43110" s="13"/>
      <c r="K43110" s="23"/>
      <c r="O43110" s="21"/>
      <c r="P43110" s="27"/>
      <c r="Q43110" s="16"/>
      <c r="U43110" s="27"/>
    </row>
    <row r="43111" spans="2:21" x14ac:dyDescent="0.25">
      <c r="B43111"/>
      <c r="C43111"/>
      <c r="D43111" s="13"/>
      <c r="E43111" s="13"/>
      <c r="K43111" s="23"/>
      <c r="O43111" s="21"/>
      <c r="P43111" s="27"/>
      <c r="Q43111" s="16"/>
      <c r="U43111" s="27"/>
    </row>
    <row r="43112" spans="2:21" x14ac:dyDescent="0.25">
      <c r="B43112"/>
      <c r="C43112"/>
      <c r="D43112" s="13"/>
      <c r="E43112" s="13"/>
      <c r="K43112" s="23"/>
      <c r="O43112" s="21"/>
      <c r="P43112" s="27"/>
      <c r="Q43112" s="16"/>
      <c r="U43112" s="27"/>
    </row>
    <row r="43113" spans="2:21" x14ac:dyDescent="0.25">
      <c r="B43113"/>
      <c r="C43113"/>
      <c r="D43113" s="13"/>
      <c r="E43113" s="13"/>
      <c r="K43113" s="23"/>
      <c r="O43113" s="21"/>
      <c r="P43113" s="27"/>
      <c r="Q43113" s="16"/>
      <c r="U43113" s="27"/>
    </row>
    <row r="43114" spans="2:21" x14ac:dyDescent="0.25">
      <c r="B43114"/>
      <c r="C43114"/>
      <c r="D43114" s="13"/>
      <c r="E43114" s="13"/>
      <c r="K43114" s="23"/>
      <c r="O43114" s="21"/>
      <c r="P43114" s="27"/>
      <c r="Q43114" s="16"/>
      <c r="U43114" s="27"/>
    </row>
    <row r="43115" spans="2:21" x14ac:dyDescent="0.25">
      <c r="B43115"/>
      <c r="C43115"/>
      <c r="D43115" s="13"/>
      <c r="E43115" s="13"/>
      <c r="K43115" s="23"/>
      <c r="O43115" s="21"/>
      <c r="P43115" s="27"/>
      <c r="Q43115" s="16"/>
      <c r="U43115" s="27"/>
    </row>
    <row r="43116" spans="2:21" x14ac:dyDescent="0.25">
      <c r="B43116"/>
      <c r="C43116"/>
      <c r="D43116" s="13"/>
      <c r="E43116" s="13"/>
      <c r="K43116" s="23"/>
      <c r="O43116" s="21"/>
      <c r="P43116" s="27"/>
      <c r="Q43116" s="16"/>
      <c r="U43116" s="27"/>
    </row>
    <row r="43117" spans="2:21" x14ac:dyDescent="0.25">
      <c r="B43117"/>
      <c r="C43117"/>
      <c r="D43117" s="13"/>
      <c r="E43117" s="13"/>
      <c r="K43117" s="23"/>
      <c r="O43117" s="21"/>
      <c r="P43117" s="27"/>
      <c r="Q43117" s="16"/>
      <c r="U43117" s="27"/>
    </row>
    <row r="43118" spans="2:21" x14ac:dyDescent="0.25">
      <c r="B43118"/>
      <c r="C43118"/>
      <c r="D43118" s="13"/>
      <c r="E43118" s="13"/>
      <c r="K43118" s="23"/>
      <c r="O43118" s="21"/>
      <c r="P43118" s="27"/>
      <c r="Q43118" s="16"/>
      <c r="U43118" s="27"/>
    </row>
    <row r="43119" spans="2:21" x14ac:dyDescent="0.25">
      <c r="B43119"/>
      <c r="C43119"/>
      <c r="D43119" s="13"/>
      <c r="E43119" s="13"/>
      <c r="K43119" s="23"/>
      <c r="O43119" s="21"/>
      <c r="P43119" s="27"/>
      <c r="Q43119" s="16"/>
      <c r="U43119" s="27"/>
    </row>
    <row r="43120" spans="2:21" x14ac:dyDescent="0.25">
      <c r="B43120"/>
      <c r="C43120"/>
      <c r="D43120" s="13"/>
      <c r="E43120" s="13"/>
      <c r="K43120" s="23"/>
      <c r="O43120" s="21"/>
      <c r="P43120" s="27"/>
      <c r="Q43120" s="16"/>
      <c r="U43120" s="27"/>
    </row>
    <row r="43121" spans="2:21" x14ac:dyDescent="0.25">
      <c r="B43121"/>
      <c r="C43121"/>
      <c r="D43121" s="13"/>
      <c r="E43121" s="13"/>
      <c r="K43121" s="23"/>
      <c r="O43121" s="21"/>
      <c r="P43121" s="27"/>
      <c r="Q43121" s="16"/>
      <c r="U43121" s="27"/>
    </row>
    <row r="43122" spans="2:21" x14ac:dyDescent="0.25">
      <c r="B43122"/>
      <c r="C43122"/>
      <c r="D43122" s="13"/>
      <c r="E43122" s="13"/>
      <c r="K43122" s="23"/>
      <c r="O43122" s="21"/>
      <c r="P43122" s="27"/>
      <c r="Q43122" s="16"/>
      <c r="U43122" s="27"/>
    </row>
    <row r="43123" spans="2:21" x14ac:dyDescent="0.25">
      <c r="B43123"/>
      <c r="C43123"/>
      <c r="D43123" s="13"/>
      <c r="E43123" s="13"/>
      <c r="K43123" s="23"/>
      <c r="O43123" s="21"/>
      <c r="P43123" s="27"/>
      <c r="Q43123" s="16"/>
      <c r="U43123" s="27"/>
    </row>
    <row r="43124" spans="2:21" x14ac:dyDescent="0.25">
      <c r="B43124"/>
      <c r="C43124"/>
      <c r="D43124" s="13"/>
      <c r="E43124" s="13"/>
      <c r="K43124" s="23"/>
      <c r="O43124" s="21"/>
      <c r="P43124" s="27"/>
      <c r="Q43124" s="16"/>
      <c r="U43124" s="27"/>
    </row>
    <row r="43125" spans="2:21" x14ac:dyDescent="0.25">
      <c r="B43125"/>
      <c r="C43125"/>
      <c r="D43125" s="13"/>
      <c r="E43125" s="13"/>
      <c r="K43125" s="23"/>
      <c r="O43125" s="21"/>
      <c r="P43125" s="27"/>
      <c r="Q43125" s="16"/>
      <c r="U43125" s="27"/>
    </row>
    <row r="43126" spans="2:21" x14ac:dyDescent="0.25">
      <c r="B43126"/>
      <c r="C43126"/>
      <c r="D43126" s="13"/>
      <c r="E43126" s="13"/>
      <c r="K43126" s="23"/>
      <c r="O43126" s="21"/>
      <c r="P43126" s="27"/>
      <c r="Q43126" s="16"/>
      <c r="U43126" s="27"/>
    </row>
    <row r="43127" spans="2:21" x14ac:dyDescent="0.25">
      <c r="B43127"/>
      <c r="C43127"/>
      <c r="D43127" s="13"/>
      <c r="E43127" s="13"/>
      <c r="K43127" s="23"/>
      <c r="O43127" s="21"/>
      <c r="P43127" s="27"/>
      <c r="Q43127" s="16"/>
      <c r="U43127" s="27"/>
    </row>
    <row r="43128" spans="2:21" x14ac:dyDescent="0.25">
      <c r="B43128"/>
      <c r="C43128"/>
      <c r="D43128" s="13"/>
      <c r="E43128" s="13"/>
      <c r="K43128" s="23"/>
      <c r="O43128" s="21"/>
      <c r="P43128" s="27"/>
      <c r="Q43128" s="16"/>
      <c r="U43128" s="27"/>
    </row>
    <row r="43129" spans="2:21" x14ac:dyDescent="0.25">
      <c r="B43129"/>
      <c r="C43129"/>
      <c r="D43129" s="13"/>
      <c r="E43129" s="13"/>
      <c r="K43129" s="23"/>
      <c r="O43129" s="21"/>
      <c r="P43129" s="27"/>
      <c r="Q43129" s="16"/>
      <c r="U43129" s="27"/>
    </row>
    <row r="43130" spans="2:21" x14ac:dyDescent="0.25">
      <c r="B43130"/>
      <c r="C43130"/>
      <c r="D43130" s="13"/>
      <c r="E43130" s="13"/>
      <c r="K43130" s="23"/>
      <c r="O43130" s="21"/>
      <c r="P43130" s="27"/>
      <c r="Q43130" s="16"/>
      <c r="U43130" s="27"/>
    </row>
    <row r="43131" spans="2:21" x14ac:dyDescent="0.25">
      <c r="B43131"/>
      <c r="C43131"/>
      <c r="D43131" s="13"/>
      <c r="E43131" s="13"/>
      <c r="K43131" s="23"/>
      <c r="O43131" s="21"/>
      <c r="P43131" s="27"/>
      <c r="Q43131" s="16"/>
      <c r="U43131" s="27"/>
    </row>
    <row r="43132" spans="2:21" x14ac:dyDescent="0.25">
      <c r="B43132"/>
      <c r="C43132"/>
      <c r="D43132" s="13"/>
      <c r="E43132" s="13"/>
      <c r="K43132" s="23"/>
      <c r="O43132" s="21"/>
      <c r="P43132" s="27"/>
      <c r="Q43132" s="16"/>
      <c r="U43132" s="27"/>
    </row>
    <row r="43133" spans="2:21" x14ac:dyDescent="0.25">
      <c r="B43133"/>
      <c r="C43133"/>
      <c r="D43133" s="13"/>
      <c r="E43133" s="13"/>
      <c r="K43133" s="23"/>
      <c r="O43133" s="21"/>
      <c r="P43133" s="27"/>
      <c r="Q43133" s="16"/>
      <c r="U43133" s="27"/>
    </row>
    <row r="43134" spans="2:21" x14ac:dyDescent="0.25">
      <c r="B43134"/>
      <c r="C43134"/>
      <c r="D43134" s="13"/>
      <c r="E43134" s="13"/>
      <c r="K43134" s="23"/>
      <c r="O43134" s="21"/>
      <c r="P43134" s="27"/>
      <c r="Q43134" s="16"/>
      <c r="U43134" s="27"/>
    </row>
    <row r="43135" spans="2:21" x14ac:dyDescent="0.25">
      <c r="B43135"/>
      <c r="C43135"/>
      <c r="D43135" s="13"/>
      <c r="E43135" s="13"/>
      <c r="K43135" s="23"/>
      <c r="O43135" s="21"/>
      <c r="P43135" s="27"/>
      <c r="Q43135" s="16"/>
      <c r="U43135" s="27"/>
    </row>
    <row r="43136" spans="2:21" x14ac:dyDescent="0.25">
      <c r="B43136"/>
      <c r="C43136"/>
      <c r="D43136" s="13"/>
      <c r="E43136" s="13"/>
      <c r="K43136" s="23"/>
      <c r="O43136" s="21"/>
      <c r="P43136" s="27"/>
      <c r="Q43136" s="16"/>
      <c r="U43136" s="27"/>
    </row>
    <row r="43137" spans="2:21" x14ac:dyDescent="0.25">
      <c r="B43137"/>
      <c r="C43137"/>
      <c r="D43137" s="13"/>
      <c r="E43137" s="13"/>
      <c r="K43137" s="23"/>
      <c r="O43137" s="21"/>
      <c r="P43137" s="27"/>
      <c r="Q43137" s="16"/>
      <c r="U43137" s="27"/>
    </row>
    <row r="43138" spans="2:21" x14ac:dyDescent="0.25">
      <c r="B43138"/>
      <c r="C43138"/>
      <c r="D43138" s="13"/>
      <c r="E43138" s="13"/>
      <c r="K43138" s="23"/>
      <c r="O43138" s="21"/>
      <c r="P43138" s="27"/>
      <c r="Q43138" s="16"/>
      <c r="U43138" s="27"/>
    </row>
    <row r="43139" spans="2:21" x14ac:dyDescent="0.25">
      <c r="B43139"/>
      <c r="C43139"/>
      <c r="D43139" s="13"/>
      <c r="E43139" s="13"/>
      <c r="K43139" s="23"/>
      <c r="O43139" s="21"/>
      <c r="P43139" s="27"/>
      <c r="Q43139" s="16"/>
      <c r="U43139" s="27"/>
    </row>
    <row r="43140" spans="2:21" x14ac:dyDescent="0.25">
      <c r="B43140"/>
      <c r="C43140"/>
      <c r="D43140" s="13"/>
      <c r="E43140" s="13"/>
      <c r="K43140" s="23"/>
      <c r="O43140" s="21"/>
      <c r="P43140" s="27"/>
      <c r="Q43140" s="16"/>
      <c r="U43140" s="27"/>
    </row>
    <row r="43141" spans="2:21" x14ac:dyDescent="0.25">
      <c r="B43141"/>
      <c r="C43141"/>
      <c r="D43141" s="13"/>
      <c r="E43141" s="13"/>
      <c r="K43141" s="23"/>
      <c r="O43141" s="21"/>
      <c r="P43141" s="27"/>
      <c r="Q43141" s="16"/>
      <c r="U43141" s="27"/>
    </row>
    <row r="43142" spans="2:21" x14ac:dyDescent="0.25">
      <c r="B43142"/>
      <c r="C43142"/>
      <c r="D43142" s="13"/>
      <c r="E43142" s="13"/>
      <c r="K43142" s="23"/>
      <c r="O43142" s="21"/>
      <c r="P43142" s="27"/>
      <c r="Q43142" s="16"/>
      <c r="U43142" s="27"/>
    </row>
    <row r="43143" spans="2:21" x14ac:dyDescent="0.25">
      <c r="B43143"/>
      <c r="C43143"/>
      <c r="D43143" s="13"/>
      <c r="E43143" s="13"/>
      <c r="K43143" s="23"/>
      <c r="O43143" s="21"/>
      <c r="P43143" s="27"/>
      <c r="Q43143" s="16"/>
      <c r="U43143" s="27"/>
    </row>
    <row r="43144" spans="2:21" x14ac:dyDescent="0.25">
      <c r="B43144"/>
      <c r="C43144"/>
      <c r="D43144" s="13"/>
      <c r="E43144" s="13"/>
      <c r="K43144" s="23"/>
      <c r="O43144" s="21"/>
      <c r="P43144" s="27"/>
      <c r="Q43144" s="16"/>
      <c r="U43144" s="27"/>
    </row>
    <row r="43145" spans="2:21" x14ac:dyDescent="0.25">
      <c r="B43145"/>
      <c r="C43145"/>
      <c r="D43145" s="13"/>
      <c r="E43145" s="13"/>
      <c r="K43145" s="23"/>
      <c r="O43145" s="21"/>
      <c r="P43145" s="27"/>
      <c r="Q43145" s="16"/>
      <c r="U43145" s="27"/>
    </row>
    <row r="43146" spans="2:21" x14ac:dyDescent="0.25">
      <c r="B43146"/>
      <c r="C43146"/>
      <c r="D43146" s="13"/>
      <c r="E43146" s="13"/>
      <c r="K43146" s="23"/>
      <c r="O43146" s="21"/>
      <c r="P43146" s="27"/>
      <c r="Q43146" s="16"/>
      <c r="U43146" s="27"/>
    </row>
    <row r="43147" spans="2:21" x14ac:dyDescent="0.25">
      <c r="B43147"/>
      <c r="C43147"/>
      <c r="D43147" s="13"/>
      <c r="E43147" s="13"/>
      <c r="K43147" s="23"/>
      <c r="O43147" s="21"/>
      <c r="P43147" s="27"/>
      <c r="Q43147" s="16"/>
      <c r="U43147" s="27"/>
    </row>
    <row r="43148" spans="2:21" x14ac:dyDescent="0.25">
      <c r="B43148"/>
      <c r="C43148"/>
      <c r="D43148" s="13"/>
      <c r="E43148" s="13"/>
      <c r="K43148" s="23"/>
      <c r="O43148" s="21"/>
      <c r="P43148" s="27"/>
      <c r="Q43148" s="16"/>
      <c r="U43148" s="27"/>
    </row>
    <row r="43149" spans="2:21" x14ac:dyDescent="0.25">
      <c r="B43149"/>
      <c r="C43149"/>
      <c r="D43149" s="13"/>
      <c r="E43149" s="13"/>
      <c r="K43149" s="23"/>
      <c r="O43149" s="21"/>
      <c r="P43149" s="27"/>
      <c r="Q43149" s="16"/>
      <c r="U43149" s="27"/>
    </row>
    <row r="43150" spans="2:21" x14ac:dyDescent="0.25">
      <c r="B43150"/>
      <c r="C43150"/>
      <c r="D43150" s="13"/>
      <c r="E43150" s="13"/>
      <c r="K43150" s="23"/>
      <c r="O43150" s="21"/>
      <c r="P43150" s="27"/>
      <c r="Q43150" s="16"/>
      <c r="U43150" s="27"/>
    </row>
    <row r="43151" spans="2:21" x14ac:dyDescent="0.25">
      <c r="B43151"/>
      <c r="C43151"/>
      <c r="D43151" s="13"/>
      <c r="E43151" s="13"/>
      <c r="K43151" s="23"/>
      <c r="O43151" s="21"/>
      <c r="P43151" s="27"/>
      <c r="Q43151" s="16"/>
      <c r="U43151" s="27"/>
    </row>
    <row r="43152" spans="2:21" x14ac:dyDescent="0.25">
      <c r="B43152"/>
      <c r="C43152"/>
      <c r="D43152" s="13"/>
      <c r="E43152" s="13"/>
      <c r="K43152" s="23"/>
      <c r="O43152" s="21"/>
      <c r="P43152" s="27"/>
      <c r="Q43152" s="16"/>
      <c r="U43152" s="27"/>
    </row>
    <row r="43153" spans="2:21" x14ac:dyDescent="0.25">
      <c r="B43153"/>
      <c r="C43153"/>
      <c r="D43153" s="13"/>
      <c r="E43153" s="13"/>
      <c r="K43153" s="23"/>
      <c r="O43153" s="21"/>
      <c r="P43153" s="27"/>
      <c r="Q43153" s="16"/>
      <c r="U43153" s="27"/>
    </row>
    <row r="43154" spans="2:21" x14ac:dyDescent="0.25">
      <c r="B43154"/>
      <c r="C43154"/>
      <c r="D43154" s="13"/>
      <c r="E43154" s="13"/>
      <c r="K43154" s="23"/>
      <c r="O43154" s="21"/>
      <c r="P43154" s="27"/>
      <c r="Q43154" s="16"/>
      <c r="U43154" s="27"/>
    </row>
    <row r="43155" spans="2:21" x14ac:dyDescent="0.25">
      <c r="B43155"/>
      <c r="C43155"/>
      <c r="D43155" s="13"/>
      <c r="E43155" s="13"/>
      <c r="K43155" s="23"/>
      <c r="O43155" s="21"/>
      <c r="P43155" s="27"/>
      <c r="Q43155" s="16"/>
      <c r="U43155" s="27"/>
    </row>
    <row r="43156" spans="2:21" x14ac:dyDescent="0.25">
      <c r="B43156"/>
      <c r="C43156"/>
      <c r="D43156" s="13"/>
      <c r="E43156" s="13"/>
      <c r="K43156" s="23"/>
      <c r="O43156" s="21"/>
      <c r="P43156" s="27"/>
      <c r="Q43156" s="16"/>
      <c r="U43156" s="27"/>
    </row>
    <row r="43157" spans="2:21" x14ac:dyDescent="0.25">
      <c r="B43157"/>
      <c r="C43157"/>
      <c r="D43157" s="13"/>
      <c r="E43157" s="13"/>
      <c r="K43157" s="23"/>
      <c r="O43157" s="21"/>
      <c r="P43157" s="27"/>
      <c r="Q43157" s="16"/>
      <c r="U43157" s="27"/>
    </row>
    <row r="43158" spans="2:21" x14ac:dyDescent="0.25">
      <c r="B43158"/>
      <c r="C43158"/>
      <c r="D43158" s="13"/>
      <c r="E43158" s="13"/>
      <c r="K43158" s="23"/>
      <c r="O43158" s="21"/>
      <c r="P43158" s="27"/>
      <c r="Q43158" s="16"/>
      <c r="U43158" s="27"/>
    </row>
    <row r="43159" spans="2:21" x14ac:dyDescent="0.25">
      <c r="B43159"/>
      <c r="C43159"/>
      <c r="D43159" s="13"/>
      <c r="E43159" s="13"/>
      <c r="K43159" s="23"/>
      <c r="O43159" s="21"/>
      <c r="P43159" s="27"/>
      <c r="Q43159" s="16"/>
      <c r="U43159" s="27"/>
    </row>
    <row r="43160" spans="2:21" x14ac:dyDescent="0.25">
      <c r="B43160"/>
      <c r="C43160"/>
      <c r="D43160" s="13"/>
      <c r="E43160" s="13"/>
      <c r="K43160" s="23"/>
      <c r="O43160" s="21"/>
      <c r="P43160" s="27"/>
      <c r="Q43160" s="16"/>
      <c r="U43160" s="27"/>
    </row>
    <row r="43161" spans="2:21" x14ac:dyDescent="0.25">
      <c r="B43161"/>
      <c r="C43161"/>
      <c r="D43161" s="13"/>
      <c r="E43161" s="13"/>
      <c r="K43161" s="23"/>
      <c r="O43161" s="21"/>
      <c r="P43161" s="27"/>
      <c r="Q43161" s="16"/>
      <c r="U43161" s="27"/>
    </row>
    <row r="43162" spans="2:21" x14ac:dyDescent="0.25">
      <c r="B43162"/>
      <c r="C43162"/>
      <c r="D43162" s="13"/>
      <c r="E43162" s="13"/>
      <c r="K43162" s="23"/>
      <c r="O43162" s="21"/>
      <c r="P43162" s="27"/>
      <c r="Q43162" s="16"/>
      <c r="U43162" s="27"/>
    </row>
    <row r="43163" spans="2:21" x14ac:dyDescent="0.25">
      <c r="B43163"/>
      <c r="C43163"/>
      <c r="D43163" s="13"/>
      <c r="E43163" s="13"/>
      <c r="K43163" s="23"/>
      <c r="O43163" s="21"/>
      <c r="P43163" s="27"/>
      <c r="Q43163" s="16"/>
      <c r="U43163" s="27"/>
    </row>
    <row r="43164" spans="2:21" x14ac:dyDescent="0.25">
      <c r="B43164"/>
      <c r="C43164"/>
      <c r="D43164" s="13"/>
      <c r="E43164" s="13"/>
      <c r="K43164" s="23"/>
      <c r="O43164" s="21"/>
      <c r="P43164" s="27"/>
      <c r="Q43164" s="16"/>
      <c r="U43164" s="27"/>
    </row>
    <row r="43165" spans="2:21" x14ac:dyDescent="0.25">
      <c r="B43165"/>
      <c r="C43165"/>
      <c r="D43165" s="13"/>
      <c r="E43165" s="13"/>
      <c r="K43165" s="23"/>
      <c r="O43165" s="21"/>
      <c r="P43165" s="27"/>
      <c r="Q43165" s="16"/>
      <c r="U43165" s="27"/>
    </row>
    <row r="43166" spans="2:21" x14ac:dyDescent="0.25">
      <c r="B43166"/>
      <c r="C43166"/>
      <c r="D43166" s="13"/>
      <c r="E43166" s="13"/>
      <c r="K43166" s="23"/>
      <c r="O43166" s="21"/>
      <c r="P43166" s="27"/>
      <c r="Q43166" s="16"/>
      <c r="U43166" s="27"/>
    </row>
    <row r="43167" spans="2:21" x14ac:dyDescent="0.25">
      <c r="B43167"/>
      <c r="C43167"/>
      <c r="D43167" s="13"/>
      <c r="E43167" s="13"/>
      <c r="K43167" s="23"/>
      <c r="O43167" s="21"/>
      <c r="P43167" s="27"/>
      <c r="Q43167" s="16"/>
      <c r="U43167" s="27"/>
    </row>
    <row r="43168" spans="2:21" x14ac:dyDescent="0.25">
      <c r="B43168"/>
      <c r="C43168"/>
      <c r="D43168" s="13"/>
      <c r="E43168" s="13"/>
      <c r="K43168" s="23"/>
      <c r="O43168" s="21"/>
      <c r="P43168" s="27"/>
      <c r="Q43168" s="16"/>
      <c r="U43168" s="27"/>
    </row>
    <row r="43169" spans="2:21" x14ac:dyDescent="0.25">
      <c r="B43169"/>
      <c r="C43169"/>
      <c r="D43169" s="13"/>
      <c r="E43169" s="13"/>
      <c r="K43169" s="23"/>
      <c r="O43169" s="21"/>
      <c r="P43169" s="27"/>
      <c r="Q43169" s="16"/>
      <c r="U43169" s="27"/>
    </row>
    <row r="43170" spans="2:21" x14ac:dyDescent="0.25">
      <c r="B43170"/>
      <c r="C43170"/>
      <c r="D43170" s="13"/>
      <c r="E43170" s="13"/>
      <c r="K43170" s="23"/>
      <c r="O43170" s="21"/>
      <c r="P43170" s="27"/>
      <c r="Q43170" s="16"/>
      <c r="U43170" s="27"/>
    </row>
    <row r="43171" spans="2:21" x14ac:dyDescent="0.25">
      <c r="B43171"/>
      <c r="C43171"/>
      <c r="D43171" s="13"/>
      <c r="E43171" s="13"/>
      <c r="K43171" s="23"/>
      <c r="O43171" s="21"/>
      <c r="P43171" s="27"/>
      <c r="Q43171" s="16"/>
      <c r="U43171" s="27"/>
    </row>
    <row r="43172" spans="2:21" x14ac:dyDescent="0.25">
      <c r="B43172"/>
      <c r="C43172"/>
      <c r="D43172" s="13"/>
      <c r="E43172" s="13"/>
      <c r="K43172" s="23"/>
      <c r="O43172" s="21"/>
      <c r="P43172" s="27"/>
      <c r="Q43172" s="16"/>
      <c r="U43172" s="27"/>
    </row>
    <row r="43173" spans="2:21" x14ac:dyDescent="0.25">
      <c r="B43173"/>
      <c r="C43173"/>
      <c r="D43173" s="13"/>
      <c r="E43173" s="13"/>
      <c r="K43173" s="23"/>
      <c r="O43173" s="21"/>
      <c r="P43173" s="27"/>
      <c r="Q43173" s="16"/>
      <c r="U43173" s="27"/>
    </row>
    <row r="43174" spans="2:21" x14ac:dyDescent="0.25">
      <c r="B43174"/>
      <c r="C43174"/>
      <c r="D43174" s="13"/>
      <c r="E43174" s="13"/>
      <c r="K43174" s="23"/>
      <c r="O43174" s="21"/>
      <c r="P43174" s="27"/>
      <c r="Q43174" s="16"/>
      <c r="U43174" s="27"/>
    </row>
    <row r="43175" spans="2:21" x14ac:dyDescent="0.25">
      <c r="B43175"/>
      <c r="C43175"/>
      <c r="D43175" s="13"/>
      <c r="E43175" s="13"/>
      <c r="K43175" s="23"/>
      <c r="O43175" s="21"/>
      <c r="P43175" s="27"/>
      <c r="Q43175" s="16"/>
      <c r="U43175" s="27"/>
    </row>
    <row r="43176" spans="2:21" x14ac:dyDescent="0.25">
      <c r="B43176"/>
      <c r="C43176"/>
      <c r="D43176" s="13"/>
      <c r="E43176" s="13"/>
      <c r="K43176" s="23"/>
      <c r="O43176" s="21"/>
      <c r="P43176" s="27"/>
      <c r="Q43176" s="16"/>
      <c r="U43176" s="27"/>
    </row>
    <row r="43177" spans="2:21" x14ac:dyDescent="0.25">
      <c r="B43177"/>
      <c r="C43177"/>
      <c r="D43177" s="13"/>
      <c r="E43177" s="13"/>
      <c r="K43177" s="23"/>
      <c r="O43177" s="21"/>
      <c r="P43177" s="27"/>
      <c r="Q43177" s="16"/>
      <c r="U43177" s="27"/>
    </row>
    <row r="43178" spans="2:21" x14ac:dyDescent="0.25">
      <c r="B43178"/>
      <c r="C43178"/>
      <c r="D43178" s="13"/>
      <c r="E43178" s="13"/>
      <c r="K43178" s="23"/>
      <c r="O43178" s="21"/>
      <c r="P43178" s="27"/>
      <c r="Q43178" s="16"/>
      <c r="U43178" s="27"/>
    </row>
    <row r="43179" spans="2:21" x14ac:dyDescent="0.25">
      <c r="B43179"/>
      <c r="C43179"/>
      <c r="D43179" s="13"/>
      <c r="E43179" s="13"/>
      <c r="K43179" s="23"/>
      <c r="O43179" s="21"/>
      <c r="P43179" s="27"/>
      <c r="Q43179" s="16"/>
      <c r="U43179" s="27"/>
    </row>
    <row r="43180" spans="2:21" x14ac:dyDescent="0.25">
      <c r="B43180"/>
      <c r="C43180"/>
      <c r="D43180" s="13"/>
      <c r="E43180" s="13"/>
      <c r="K43180" s="23"/>
      <c r="O43180" s="21"/>
      <c r="P43180" s="27"/>
      <c r="Q43180" s="16"/>
      <c r="U43180" s="27"/>
    </row>
    <row r="43181" spans="2:21" x14ac:dyDescent="0.25">
      <c r="B43181"/>
      <c r="C43181"/>
      <c r="D43181" s="13"/>
      <c r="E43181" s="13"/>
      <c r="K43181" s="23"/>
      <c r="O43181" s="21"/>
      <c r="P43181" s="27"/>
      <c r="Q43181" s="16"/>
      <c r="U43181" s="27"/>
    </row>
    <row r="43182" spans="2:21" x14ac:dyDescent="0.25">
      <c r="B43182"/>
      <c r="C43182"/>
      <c r="D43182" s="13"/>
      <c r="E43182" s="13"/>
      <c r="K43182" s="23"/>
      <c r="O43182" s="21"/>
      <c r="P43182" s="27"/>
      <c r="Q43182" s="16"/>
      <c r="U43182" s="27"/>
    </row>
    <row r="43183" spans="2:21" x14ac:dyDescent="0.25">
      <c r="B43183"/>
      <c r="C43183"/>
      <c r="D43183" s="13"/>
      <c r="E43183" s="13"/>
      <c r="K43183" s="23"/>
      <c r="O43183" s="21"/>
      <c r="P43183" s="27"/>
      <c r="Q43183" s="16"/>
      <c r="U43183" s="27"/>
    </row>
    <row r="43184" spans="2:21" x14ac:dyDescent="0.25">
      <c r="B43184"/>
      <c r="C43184"/>
      <c r="D43184" s="13"/>
      <c r="E43184" s="13"/>
      <c r="K43184" s="23"/>
      <c r="O43184" s="21"/>
      <c r="P43184" s="27"/>
      <c r="Q43184" s="16"/>
      <c r="U43184" s="27"/>
    </row>
    <row r="43185" spans="2:21" x14ac:dyDescent="0.25">
      <c r="B43185"/>
      <c r="C43185"/>
      <c r="D43185" s="13"/>
      <c r="E43185" s="13"/>
      <c r="K43185" s="23"/>
      <c r="O43185" s="21"/>
      <c r="P43185" s="27"/>
      <c r="Q43185" s="16"/>
      <c r="U43185" s="27"/>
    </row>
    <row r="43186" spans="2:21" x14ac:dyDescent="0.25">
      <c r="B43186"/>
      <c r="C43186"/>
      <c r="D43186" s="13"/>
      <c r="E43186" s="13"/>
      <c r="K43186" s="23"/>
      <c r="O43186" s="21"/>
      <c r="P43186" s="27"/>
      <c r="Q43186" s="16"/>
      <c r="U43186" s="27"/>
    </row>
    <row r="43187" spans="2:21" x14ac:dyDescent="0.25">
      <c r="B43187"/>
      <c r="C43187"/>
      <c r="D43187" s="13"/>
      <c r="E43187" s="13"/>
      <c r="K43187" s="23"/>
      <c r="O43187" s="21"/>
      <c r="P43187" s="27"/>
      <c r="Q43187" s="16"/>
      <c r="U43187" s="27"/>
    </row>
    <row r="43188" spans="2:21" x14ac:dyDescent="0.25">
      <c r="B43188"/>
      <c r="C43188"/>
      <c r="D43188" s="13"/>
      <c r="E43188" s="13"/>
      <c r="K43188" s="23"/>
      <c r="O43188" s="21"/>
      <c r="P43188" s="27"/>
      <c r="Q43188" s="16"/>
      <c r="U43188" s="27"/>
    </row>
    <row r="43189" spans="2:21" x14ac:dyDescent="0.25">
      <c r="B43189"/>
      <c r="C43189"/>
      <c r="D43189" s="13"/>
      <c r="E43189" s="13"/>
      <c r="K43189" s="23"/>
      <c r="O43189" s="21"/>
      <c r="P43189" s="27"/>
      <c r="Q43189" s="16"/>
      <c r="U43189" s="27"/>
    </row>
    <row r="43190" spans="2:21" x14ac:dyDescent="0.25">
      <c r="B43190"/>
      <c r="C43190"/>
      <c r="D43190" s="13"/>
      <c r="E43190" s="13"/>
      <c r="K43190" s="23"/>
      <c r="O43190" s="21"/>
      <c r="P43190" s="27"/>
      <c r="Q43190" s="16"/>
      <c r="U43190" s="27"/>
    </row>
    <row r="43191" spans="2:21" x14ac:dyDescent="0.25">
      <c r="B43191"/>
      <c r="C43191"/>
      <c r="D43191" s="13"/>
      <c r="E43191" s="13"/>
      <c r="K43191" s="23"/>
      <c r="O43191" s="21"/>
      <c r="P43191" s="27"/>
      <c r="Q43191" s="16"/>
      <c r="U43191" s="27"/>
    </row>
    <row r="43192" spans="2:21" x14ac:dyDescent="0.25">
      <c r="B43192"/>
      <c r="C43192"/>
      <c r="D43192" s="13"/>
      <c r="E43192" s="13"/>
      <c r="K43192" s="23"/>
      <c r="O43192" s="21"/>
      <c r="P43192" s="27"/>
      <c r="Q43192" s="16"/>
      <c r="U43192" s="27"/>
    </row>
    <row r="43193" spans="2:21" x14ac:dyDescent="0.25">
      <c r="B43193"/>
      <c r="C43193"/>
      <c r="D43193" s="13"/>
      <c r="E43193" s="13"/>
      <c r="K43193" s="23"/>
      <c r="O43193" s="21"/>
      <c r="P43193" s="27"/>
      <c r="Q43193" s="16"/>
      <c r="U43193" s="27"/>
    </row>
    <row r="43194" spans="2:21" x14ac:dyDescent="0.25">
      <c r="B43194"/>
      <c r="C43194"/>
      <c r="D43194" s="13"/>
      <c r="E43194" s="13"/>
      <c r="K43194" s="23"/>
      <c r="O43194" s="21"/>
      <c r="P43194" s="27"/>
      <c r="Q43194" s="16"/>
      <c r="U43194" s="27"/>
    </row>
    <row r="43195" spans="2:21" x14ac:dyDescent="0.25">
      <c r="B43195"/>
      <c r="C43195"/>
      <c r="D43195" s="13"/>
      <c r="E43195" s="13"/>
      <c r="K43195" s="23"/>
      <c r="O43195" s="21"/>
      <c r="P43195" s="27"/>
      <c r="Q43195" s="16"/>
      <c r="U43195" s="27"/>
    </row>
    <row r="43196" spans="2:21" x14ac:dyDescent="0.25">
      <c r="B43196"/>
      <c r="C43196"/>
      <c r="D43196" s="13"/>
      <c r="E43196" s="13"/>
      <c r="K43196" s="23"/>
      <c r="O43196" s="21"/>
      <c r="P43196" s="27"/>
      <c r="Q43196" s="16"/>
      <c r="U43196" s="27"/>
    </row>
    <row r="43197" spans="2:21" x14ac:dyDescent="0.25">
      <c r="B43197"/>
      <c r="C43197"/>
      <c r="D43197" s="13"/>
      <c r="E43197" s="13"/>
      <c r="K43197" s="23"/>
      <c r="O43197" s="21"/>
      <c r="P43197" s="27"/>
      <c r="Q43197" s="16"/>
      <c r="U43197" s="27"/>
    </row>
    <row r="43198" spans="2:21" x14ac:dyDescent="0.25">
      <c r="B43198"/>
      <c r="C43198"/>
      <c r="D43198" s="13"/>
      <c r="E43198" s="13"/>
      <c r="K43198" s="23"/>
      <c r="O43198" s="21"/>
      <c r="P43198" s="27"/>
      <c r="Q43198" s="16"/>
      <c r="U43198" s="27"/>
    </row>
    <row r="43199" spans="2:21" x14ac:dyDescent="0.25">
      <c r="B43199"/>
      <c r="C43199"/>
      <c r="D43199" s="13"/>
      <c r="E43199" s="13"/>
      <c r="K43199" s="23"/>
      <c r="O43199" s="21"/>
      <c r="P43199" s="27"/>
      <c r="Q43199" s="16"/>
      <c r="U43199" s="27"/>
    </row>
    <row r="43200" spans="2:21" x14ac:dyDescent="0.25">
      <c r="B43200"/>
      <c r="C43200"/>
      <c r="D43200" s="13"/>
      <c r="E43200" s="13"/>
      <c r="K43200" s="23"/>
      <c r="O43200" s="21"/>
      <c r="P43200" s="27"/>
      <c r="Q43200" s="16"/>
      <c r="U43200" s="27"/>
    </row>
    <row r="43201" spans="2:21" x14ac:dyDescent="0.25">
      <c r="B43201"/>
      <c r="C43201"/>
      <c r="D43201" s="13"/>
      <c r="E43201" s="13"/>
      <c r="K43201" s="23"/>
      <c r="O43201" s="21"/>
      <c r="P43201" s="27"/>
      <c r="Q43201" s="16"/>
      <c r="U43201" s="27"/>
    </row>
    <row r="43202" spans="2:21" x14ac:dyDescent="0.25">
      <c r="B43202"/>
      <c r="C43202"/>
      <c r="D43202" s="13"/>
      <c r="E43202" s="13"/>
      <c r="K43202" s="23"/>
      <c r="O43202" s="21"/>
      <c r="P43202" s="27"/>
      <c r="Q43202" s="16"/>
      <c r="U43202" s="27"/>
    </row>
    <row r="43203" spans="2:21" x14ac:dyDescent="0.25">
      <c r="B43203"/>
      <c r="C43203"/>
      <c r="D43203" s="13"/>
      <c r="E43203" s="13"/>
      <c r="K43203" s="23"/>
      <c r="O43203" s="21"/>
      <c r="P43203" s="27"/>
      <c r="Q43203" s="16"/>
      <c r="U43203" s="27"/>
    </row>
    <row r="43204" spans="2:21" x14ac:dyDescent="0.25">
      <c r="B43204"/>
      <c r="C43204"/>
      <c r="D43204" s="13"/>
      <c r="E43204" s="13"/>
      <c r="K43204" s="23"/>
      <c r="O43204" s="21"/>
      <c r="P43204" s="27"/>
      <c r="Q43204" s="16"/>
      <c r="U43204" s="27"/>
    </row>
    <row r="43205" spans="2:21" x14ac:dyDescent="0.25">
      <c r="B43205"/>
      <c r="C43205"/>
      <c r="D43205" s="13"/>
      <c r="E43205" s="13"/>
      <c r="K43205" s="23"/>
      <c r="O43205" s="21"/>
      <c r="P43205" s="27"/>
      <c r="Q43205" s="16"/>
      <c r="U43205" s="27"/>
    </row>
    <row r="43206" spans="2:21" x14ac:dyDescent="0.25">
      <c r="B43206"/>
      <c r="C43206"/>
      <c r="D43206" s="13"/>
      <c r="E43206" s="13"/>
      <c r="K43206" s="23"/>
      <c r="O43206" s="21"/>
      <c r="P43206" s="27"/>
      <c r="Q43206" s="16"/>
      <c r="U43206" s="27"/>
    </row>
    <row r="43207" spans="2:21" x14ac:dyDescent="0.25">
      <c r="B43207"/>
      <c r="C43207"/>
      <c r="D43207" s="13"/>
      <c r="E43207" s="13"/>
      <c r="K43207" s="23"/>
      <c r="O43207" s="21"/>
      <c r="P43207" s="27"/>
      <c r="Q43207" s="16"/>
      <c r="U43207" s="27"/>
    </row>
    <row r="43208" spans="2:21" x14ac:dyDescent="0.25">
      <c r="B43208"/>
      <c r="C43208"/>
      <c r="D43208" s="13"/>
      <c r="E43208" s="13"/>
      <c r="K43208" s="23"/>
      <c r="O43208" s="21"/>
      <c r="P43208" s="27"/>
      <c r="Q43208" s="16"/>
      <c r="U43208" s="27"/>
    </row>
    <row r="43209" spans="2:21" x14ac:dyDescent="0.25">
      <c r="B43209"/>
      <c r="C43209"/>
      <c r="D43209" s="13"/>
      <c r="E43209" s="13"/>
      <c r="K43209" s="23"/>
      <c r="O43209" s="21"/>
      <c r="P43209" s="27"/>
      <c r="Q43209" s="16"/>
      <c r="U43209" s="27"/>
    </row>
    <row r="43210" spans="2:21" x14ac:dyDescent="0.25">
      <c r="B43210"/>
      <c r="C43210"/>
      <c r="D43210" s="13"/>
      <c r="E43210" s="13"/>
      <c r="K43210" s="23"/>
      <c r="O43210" s="21"/>
      <c r="P43210" s="27"/>
      <c r="Q43210" s="16"/>
      <c r="U43210" s="27"/>
    </row>
    <row r="43211" spans="2:21" x14ac:dyDescent="0.25">
      <c r="B43211"/>
      <c r="C43211"/>
      <c r="D43211" s="13"/>
      <c r="E43211" s="13"/>
      <c r="K43211" s="23"/>
      <c r="O43211" s="21"/>
      <c r="P43211" s="27"/>
      <c r="Q43211" s="16"/>
      <c r="U43211" s="27"/>
    </row>
    <row r="43212" spans="2:21" x14ac:dyDescent="0.25">
      <c r="B43212"/>
      <c r="C43212"/>
      <c r="D43212" s="13"/>
      <c r="E43212" s="13"/>
      <c r="K43212" s="23"/>
      <c r="O43212" s="21"/>
      <c r="P43212" s="27"/>
      <c r="Q43212" s="16"/>
      <c r="U43212" s="27"/>
    </row>
    <row r="43213" spans="2:21" x14ac:dyDescent="0.25">
      <c r="B43213"/>
      <c r="C43213"/>
      <c r="D43213" s="13"/>
      <c r="E43213" s="13"/>
      <c r="K43213" s="23"/>
      <c r="O43213" s="21"/>
      <c r="P43213" s="27"/>
      <c r="Q43213" s="16"/>
      <c r="U43213" s="27"/>
    </row>
    <row r="43214" spans="2:21" x14ac:dyDescent="0.25">
      <c r="B43214"/>
      <c r="C43214"/>
      <c r="D43214" s="13"/>
      <c r="E43214" s="13"/>
      <c r="K43214" s="23"/>
      <c r="O43214" s="21"/>
      <c r="P43214" s="27"/>
      <c r="Q43214" s="16"/>
      <c r="U43214" s="27"/>
    </row>
    <row r="43215" spans="2:21" x14ac:dyDescent="0.25">
      <c r="B43215"/>
      <c r="C43215"/>
      <c r="D43215" s="13"/>
      <c r="E43215" s="13"/>
      <c r="K43215" s="23"/>
      <c r="O43215" s="21"/>
      <c r="P43215" s="27"/>
      <c r="Q43215" s="16"/>
      <c r="U43215" s="27"/>
    </row>
    <row r="43216" spans="2:21" x14ac:dyDescent="0.25">
      <c r="B43216"/>
      <c r="C43216"/>
      <c r="D43216" s="13"/>
      <c r="E43216" s="13"/>
      <c r="K43216" s="23"/>
      <c r="O43216" s="21"/>
      <c r="P43216" s="27"/>
      <c r="Q43216" s="16"/>
      <c r="U43216" s="27"/>
    </row>
    <row r="43217" spans="2:21" x14ac:dyDescent="0.25">
      <c r="B43217"/>
      <c r="C43217"/>
      <c r="D43217" s="13"/>
      <c r="E43217" s="13"/>
      <c r="K43217" s="23"/>
      <c r="O43217" s="21"/>
      <c r="P43217" s="27"/>
      <c r="Q43217" s="16"/>
      <c r="U43217" s="27"/>
    </row>
    <row r="43218" spans="2:21" x14ac:dyDescent="0.25">
      <c r="B43218"/>
      <c r="C43218"/>
      <c r="D43218" s="13"/>
      <c r="E43218" s="13"/>
      <c r="K43218" s="23"/>
      <c r="O43218" s="21"/>
      <c r="P43218" s="27"/>
      <c r="Q43218" s="16"/>
      <c r="U43218" s="27"/>
    </row>
    <row r="43219" spans="2:21" x14ac:dyDescent="0.25">
      <c r="B43219"/>
      <c r="C43219"/>
      <c r="D43219" s="13"/>
      <c r="E43219" s="13"/>
      <c r="K43219" s="23"/>
      <c r="O43219" s="21"/>
      <c r="P43219" s="27"/>
      <c r="Q43219" s="16"/>
      <c r="U43219" s="27"/>
    </row>
    <row r="43220" spans="2:21" x14ac:dyDescent="0.25">
      <c r="B43220"/>
      <c r="C43220"/>
      <c r="D43220" s="13"/>
      <c r="E43220" s="13"/>
      <c r="K43220" s="23"/>
      <c r="O43220" s="21"/>
      <c r="P43220" s="27"/>
      <c r="Q43220" s="16"/>
      <c r="U43220" s="27"/>
    </row>
    <row r="43221" spans="2:21" x14ac:dyDescent="0.25">
      <c r="B43221"/>
      <c r="C43221"/>
      <c r="D43221" s="13"/>
      <c r="E43221" s="13"/>
      <c r="K43221" s="23"/>
      <c r="O43221" s="21"/>
      <c r="P43221" s="27"/>
      <c r="Q43221" s="16"/>
      <c r="U43221" s="27"/>
    </row>
    <row r="43222" spans="2:21" x14ac:dyDescent="0.25">
      <c r="B43222"/>
      <c r="C43222"/>
      <c r="D43222" s="13"/>
      <c r="E43222" s="13"/>
      <c r="K43222" s="23"/>
      <c r="O43222" s="21"/>
      <c r="P43222" s="27"/>
      <c r="Q43222" s="16"/>
      <c r="U43222" s="27"/>
    </row>
    <row r="43223" spans="2:21" x14ac:dyDescent="0.25">
      <c r="B43223"/>
      <c r="C43223"/>
      <c r="D43223" s="13"/>
      <c r="E43223" s="13"/>
      <c r="K43223" s="23"/>
      <c r="O43223" s="21"/>
      <c r="P43223" s="27"/>
      <c r="Q43223" s="16"/>
      <c r="U43223" s="27"/>
    </row>
    <row r="43224" spans="2:21" x14ac:dyDescent="0.25">
      <c r="B43224"/>
      <c r="C43224"/>
      <c r="D43224" s="13"/>
      <c r="E43224" s="13"/>
      <c r="K43224" s="23"/>
      <c r="O43224" s="21"/>
      <c r="P43224" s="27"/>
      <c r="Q43224" s="16"/>
      <c r="U43224" s="27"/>
    </row>
    <row r="43225" spans="2:21" x14ac:dyDescent="0.25">
      <c r="B43225"/>
      <c r="C43225"/>
      <c r="D43225" s="13"/>
      <c r="E43225" s="13"/>
      <c r="K43225" s="23"/>
      <c r="O43225" s="21"/>
      <c r="P43225" s="27"/>
      <c r="Q43225" s="16"/>
      <c r="U43225" s="27"/>
    </row>
    <row r="43226" spans="2:21" x14ac:dyDescent="0.25">
      <c r="B43226"/>
      <c r="C43226"/>
      <c r="D43226" s="13"/>
      <c r="E43226" s="13"/>
      <c r="K43226" s="23"/>
      <c r="O43226" s="21"/>
      <c r="P43226" s="27"/>
      <c r="Q43226" s="16"/>
      <c r="U43226" s="27"/>
    </row>
    <row r="43227" spans="2:21" x14ac:dyDescent="0.25">
      <c r="B43227"/>
      <c r="C43227"/>
      <c r="D43227" s="13"/>
      <c r="E43227" s="13"/>
      <c r="K43227" s="23"/>
      <c r="O43227" s="21"/>
      <c r="P43227" s="27"/>
      <c r="Q43227" s="16"/>
      <c r="U43227" s="27"/>
    </row>
    <row r="43228" spans="2:21" x14ac:dyDescent="0.25">
      <c r="B43228"/>
      <c r="C43228"/>
      <c r="D43228" s="13"/>
      <c r="E43228" s="13"/>
      <c r="K43228" s="23"/>
      <c r="O43228" s="21"/>
      <c r="P43228" s="27"/>
      <c r="Q43228" s="16"/>
      <c r="U43228" s="27"/>
    </row>
    <row r="43229" spans="2:21" x14ac:dyDescent="0.25">
      <c r="B43229"/>
      <c r="C43229"/>
      <c r="D43229" s="13"/>
      <c r="E43229" s="13"/>
      <c r="K43229" s="23"/>
      <c r="O43229" s="21"/>
      <c r="P43229" s="27"/>
      <c r="Q43229" s="16"/>
      <c r="U43229" s="27"/>
    </row>
    <row r="43230" spans="2:21" x14ac:dyDescent="0.25">
      <c r="B43230"/>
      <c r="C43230"/>
      <c r="D43230" s="13"/>
      <c r="E43230" s="13"/>
      <c r="K43230" s="23"/>
      <c r="O43230" s="21"/>
      <c r="P43230" s="27"/>
      <c r="Q43230" s="16"/>
      <c r="U43230" s="27"/>
    </row>
    <row r="43231" spans="2:21" x14ac:dyDescent="0.25">
      <c r="B43231"/>
      <c r="C43231"/>
      <c r="D43231" s="13"/>
      <c r="E43231" s="13"/>
      <c r="K43231" s="23"/>
      <c r="O43231" s="21"/>
      <c r="P43231" s="27"/>
      <c r="Q43231" s="16"/>
      <c r="U43231" s="27"/>
    </row>
    <row r="43232" spans="2:21" x14ac:dyDescent="0.25">
      <c r="B43232"/>
      <c r="C43232"/>
      <c r="D43232" s="13"/>
      <c r="E43232" s="13"/>
      <c r="K43232" s="23"/>
      <c r="O43232" s="21"/>
      <c r="P43232" s="27"/>
      <c r="Q43232" s="16"/>
      <c r="U43232" s="27"/>
    </row>
    <row r="43233" spans="2:21" x14ac:dyDescent="0.25">
      <c r="B43233"/>
      <c r="C43233"/>
      <c r="D43233" s="13"/>
      <c r="E43233" s="13"/>
      <c r="K43233" s="23"/>
      <c r="O43233" s="21"/>
      <c r="P43233" s="27"/>
      <c r="Q43233" s="16"/>
      <c r="U43233" s="27"/>
    </row>
    <row r="43234" spans="2:21" x14ac:dyDescent="0.25">
      <c r="B43234"/>
      <c r="C43234"/>
      <c r="D43234" s="13"/>
      <c r="E43234" s="13"/>
      <c r="K43234" s="23"/>
      <c r="O43234" s="21"/>
      <c r="P43234" s="27"/>
      <c r="Q43234" s="16"/>
      <c r="U43234" s="27"/>
    </row>
    <row r="43235" spans="2:21" x14ac:dyDescent="0.25">
      <c r="B43235"/>
      <c r="C43235"/>
      <c r="D43235" s="13"/>
      <c r="E43235" s="13"/>
      <c r="K43235" s="23"/>
      <c r="O43235" s="21"/>
      <c r="P43235" s="27"/>
      <c r="Q43235" s="16"/>
      <c r="U43235" s="27"/>
    </row>
    <row r="43236" spans="2:21" x14ac:dyDescent="0.25">
      <c r="B43236"/>
      <c r="C43236"/>
      <c r="D43236" s="13"/>
      <c r="E43236" s="13"/>
      <c r="K43236" s="23"/>
      <c r="O43236" s="21"/>
      <c r="P43236" s="27"/>
      <c r="Q43236" s="16"/>
      <c r="U43236" s="27"/>
    </row>
    <row r="43237" spans="2:21" x14ac:dyDescent="0.25">
      <c r="B43237"/>
      <c r="C43237"/>
      <c r="D43237" s="13"/>
      <c r="E43237" s="13"/>
      <c r="K43237" s="23"/>
      <c r="O43237" s="21"/>
      <c r="P43237" s="27"/>
      <c r="Q43237" s="16"/>
      <c r="U43237" s="27"/>
    </row>
    <row r="43238" spans="2:21" x14ac:dyDescent="0.25">
      <c r="B43238"/>
      <c r="C43238"/>
      <c r="D43238" s="13"/>
      <c r="E43238" s="13"/>
      <c r="K43238" s="23"/>
      <c r="O43238" s="21"/>
      <c r="P43238" s="27"/>
      <c r="Q43238" s="16"/>
      <c r="U43238" s="27"/>
    </row>
    <row r="43239" spans="2:21" x14ac:dyDescent="0.25">
      <c r="B43239"/>
      <c r="C43239"/>
      <c r="D43239" s="13"/>
      <c r="E43239" s="13"/>
      <c r="K43239" s="23"/>
      <c r="O43239" s="21"/>
      <c r="P43239" s="27"/>
      <c r="Q43239" s="16"/>
      <c r="U43239" s="27"/>
    </row>
    <row r="43240" spans="2:21" x14ac:dyDescent="0.25">
      <c r="B43240"/>
      <c r="C43240"/>
      <c r="D43240" s="13"/>
      <c r="E43240" s="13"/>
      <c r="K43240" s="23"/>
      <c r="O43240" s="21"/>
      <c r="P43240" s="27"/>
      <c r="Q43240" s="16"/>
      <c r="U43240" s="27"/>
    </row>
    <row r="43241" spans="2:21" x14ac:dyDescent="0.25">
      <c r="B43241"/>
      <c r="C43241"/>
      <c r="D43241" s="13"/>
      <c r="E43241" s="13"/>
      <c r="K43241" s="23"/>
      <c r="O43241" s="21"/>
      <c r="P43241" s="27"/>
      <c r="Q43241" s="16"/>
      <c r="U43241" s="27"/>
    </row>
    <row r="43242" spans="2:21" x14ac:dyDescent="0.25">
      <c r="B43242"/>
      <c r="C43242"/>
      <c r="D43242" s="13"/>
      <c r="E43242" s="13"/>
      <c r="K43242" s="23"/>
      <c r="O43242" s="21"/>
      <c r="P43242" s="27"/>
      <c r="Q43242" s="16"/>
      <c r="U43242" s="27"/>
    </row>
    <row r="43243" spans="2:21" x14ac:dyDescent="0.25">
      <c r="B43243"/>
      <c r="C43243"/>
      <c r="D43243" s="13"/>
      <c r="E43243" s="13"/>
      <c r="K43243" s="23"/>
      <c r="O43243" s="21"/>
      <c r="P43243" s="27"/>
      <c r="Q43243" s="16"/>
      <c r="U43243" s="27"/>
    </row>
    <row r="43244" spans="2:21" x14ac:dyDescent="0.25">
      <c r="B43244"/>
      <c r="C43244"/>
      <c r="D43244" s="13"/>
      <c r="E43244" s="13"/>
      <c r="K43244" s="23"/>
      <c r="O43244" s="21"/>
      <c r="P43244" s="27"/>
      <c r="Q43244" s="16"/>
      <c r="U43244" s="27"/>
    </row>
    <row r="43245" spans="2:21" x14ac:dyDescent="0.25">
      <c r="B43245"/>
      <c r="C43245"/>
      <c r="D43245" s="13"/>
      <c r="E43245" s="13"/>
      <c r="K43245" s="23"/>
      <c r="O43245" s="21"/>
      <c r="P43245" s="27"/>
      <c r="Q43245" s="16"/>
      <c r="U43245" s="27"/>
    </row>
    <row r="43246" spans="2:21" x14ac:dyDescent="0.25">
      <c r="B43246"/>
      <c r="C43246"/>
      <c r="D43246" s="13"/>
      <c r="E43246" s="13"/>
      <c r="K43246" s="23"/>
      <c r="O43246" s="21"/>
      <c r="P43246" s="27"/>
      <c r="Q43246" s="16"/>
      <c r="U43246" s="27"/>
    </row>
    <row r="43247" spans="2:21" x14ac:dyDescent="0.25">
      <c r="B43247"/>
      <c r="C43247"/>
      <c r="D43247" s="13"/>
      <c r="E43247" s="13"/>
      <c r="K43247" s="23"/>
      <c r="O43247" s="21"/>
      <c r="P43247" s="27"/>
      <c r="Q43247" s="16"/>
      <c r="U43247" s="27"/>
    </row>
    <row r="43248" spans="2:21" x14ac:dyDescent="0.25">
      <c r="B43248"/>
      <c r="C43248"/>
      <c r="D43248" s="13"/>
      <c r="E43248" s="13"/>
      <c r="K43248" s="23"/>
      <c r="O43248" s="21"/>
      <c r="P43248" s="27"/>
      <c r="Q43248" s="16"/>
      <c r="U43248" s="27"/>
    </row>
    <row r="43249" spans="2:21" x14ac:dyDescent="0.25">
      <c r="B43249"/>
      <c r="C43249"/>
      <c r="D43249" s="13"/>
      <c r="E43249" s="13"/>
      <c r="K43249" s="23"/>
      <c r="O43249" s="21"/>
      <c r="P43249" s="27"/>
      <c r="Q43249" s="16"/>
      <c r="U43249" s="27"/>
    </row>
    <row r="43250" spans="2:21" x14ac:dyDescent="0.25">
      <c r="B43250"/>
      <c r="C43250"/>
      <c r="D43250" s="13"/>
      <c r="E43250" s="13"/>
      <c r="K43250" s="23"/>
      <c r="O43250" s="21"/>
      <c r="P43250" s="27"/>
      <c r="Q43250" s="16"/>
      <c r="U43250" s="27"/>
    </row>
    <row r="43251" spans="2:21" x14ac:dyDescent="0.25">
      <c r="B43251"/>
      <c r="C43251"/>
      <c r="D43251" s="13"/>
      <c r="E43251" s="13"/>
      <c r="K43251" s="23"/>
      <c r="O43251" s="21"/>
      <c r="P43251" s="27"/>
      <c r="Q43251" s="16"/>
      <c r="U43251" s="27"/>
    </row>
    <row r="43252" spans="2:21" x14ac:dyDescent="0.25">
      <c r="B43252"/>
      <c r="C43252"/>
      <c r="D43252" s="13"/>
      <c r="E43252" s="13"/>
      <c r="K43252" s="23"/>
      <c r="O43252" s="21"/>
      <c r="P43252" s="27"/>
      <c r="Q43252" s="16"/>
      <c r="U43252" s="27"/>
    </row>
    <row r="43253" spans="2:21" x14ac:dyDescent="0.25">
      <c r="B43253"/>
      <c r="C43253"/>
      <c r="D43253" s="13"/>
      <c r="E43253" s="13"/>
      <c r="K43253" s="23"/>
      <c r="O43253" s="21"/>
      <c r="P43253" s="27"/>
      <c r="Q43253" s="16"/>
      <c r="U43253" s="27"/>
    </row>
    <row r="43254" spans="2:21" x14ac:dyDescent="0.25">
      <c r="B43254"/>
      <c r="C43254"/>
      <c r="D43254" s="13"/>
      <c r="E43254" s="13"/>
      <c r="K43254" s="23"/>
      <c r="O43254" s="21"/>
      <c r="P43254" s="27"/>
      <c r="Q43254" s="16"/>
      <c r="U43254" s="27"/>
    </row>
    <row r="43255" spans="2:21" x14ac:dyDescent="0.25">
      <c r="B43255"/>
      <c r="C43255"/>
      <c r="D43255" s="13"/>
      <c r="E43255" s="13"/>
      <c r="K43255" s="23"/>
      <c r="O43255" s="21"/>
      <c r="P43255" s="27"/>
      <c r="Q43255" s="16"/>
      <c r="U43255" s="27"/>
    </row>
    <row r="43256" spans="2:21" x14ac:dyDescent="0.25">
      <c r="B43256"/>
      <c r="C43256"/>
      <c r="D43256" s="13"/>
      <c r="E43256" s="13"/>
      <c r="K43256" s="23"/>
      <c r="O43256" s="21"/>
      <c r="P43256" s="27"/>
      <c r="Q43256" s="16"/>
      <c r="U43256" s="27"/>
    </row>
    <row r="43257" spans="2:21" x14ac:dyDescent="0.25">
      <c r="B43257"/>
      <c r="C43257"/>
      <c r="D43257" s="13"/>
      <c r="E43257" s="13"/>
      <c r="K43257" s="23"/>
      <c r="O43257" s="21"/>
      <c r="P43257" s="27"/>
      <c r="Q43257" s="16"/>
      <c r="U43257" s="27"/>
    </row>
    <row r="43258" spans="2:21" x14ac:dyDescent="0.25">
      <c r="B43258"/>
      <c r="C43258"/>
      <c r="D43258" s="13"/>
      <c r="E43258" s="13"/>
      <c r="K43258" s="23"/>
      <c r="O43258" s="21"/>
      <c r="P43258" s="27"/>
      <c r="Q43258" s="16"/>
      <c r="U43258" s="27"/>
    </row>
    <row r="43259" spans="2:21" x14ac:dyDescent="0.25">
      <c r="B43259"/>
      <c r="C43259"/>
      <c r="D43259" s="13"/>
      <c r="E43259" s="13"/>
      <c r="K43259" s="23"/>
      <c r="O43259" s="21"/>
      <c r="P43259" s="27"/>
      <c r="Q43259" s="16"/>
      <c r="U43259" s="27"/>
    </row>
    <row r="43260" spans="2:21" x14ac:dyDescent="0.25">
      <c r="B43260"/>
      <c r="C43260"/>
      <c r="D43260" s="13"/>
      <c r="E43260" s="13"/>
      <c r="K43260" s="23"/>
      <c r="O43260" s="21"/>
      <c r="P43260" s="27"/>
      <c r="Q43260" s="16"/>
      <c r="U43260" s="27"/>
    </row>
    <row r="43261" spans="2:21" x14ac:dyDescent="0.25">
      <c r="B43261"/>
      <c r="C43261"/>
      <c r="D43261" s="13"/>
      <c r="E43261" s="13"/>
      <c r="K43261" s="23"/>
      <c r="O43261" s="21"/>
      <c r="P43261" s="27"/>
      <c r="Q43261" s="16"/>
      <c r="U43261" s="27"/>
    </row>
    <row r="43262" spans="2:21" x14ac:dyDescent="0.25">
      <c r="B43262"/>
      <c r="C43262"/>
      <c r="D43262" s="13"/>
      <c r="E43262" s="13"/>
      <c r="K43262" s="23"/>
      <c r="O43262" s="21"/>
      <c r="P43262" s="27"/>
      <c r="Q43262" s="16"/>
      <c r="U43262" s="27"/>
    </row>
    <row r="43263" spans="2:21" x14ac:dyDescent="0.25">
      <c r="B43263"/>
      <c r="C43263"/>
      <c r="D43263" s="13"/>
      <c r="E43263" s="13"/>
      <c r="K43263" s="23"/>
      <c r="O43263" s="21"/>
      <c r="P43263" s="27"/>
      <c r="Q43263" s="16"/>
      <c r="U43263" s="27"/>
    </row>
    <row r="43264" spans="2:21" x14ac:dyDescent="0.25">
      <c r="B43264"/>
      <c r="C43264"/>
      <c r="D43264" s="13"/>
      <c r="E43264" s="13"/>
      <c r="K43264" s="23"/>
      <c r="O43264" s="21"/>
      <c r="P43264" s="27"/>
      <c r="Q43264" s="16"/>
      <c r="U43264" s="27"/>
    </row>
    <row r="43265" spans="2:21" x14ac:dyDescent="0.25">
      <c r="B43265"/>
      <c r="C43265"/>
      <c r="D43265" s="13"/>
      <c r="E43265" s="13"/>
      <c r="K43265" s="23"/>
      <c r="O43265" s="21"/>
      <c r="P43265" s="27"/>
      <c r="Q43265" s="16"/>
      <c r="U43265" s="27"/>
    </row>
    <row r="43266" spans="2:21" x14ac:dyDescent="0.25">
      <c r="B43266"/>
      <c r="C43266"/>
      <c r="D43266" s="13"/>
      <c r="E43266" s="13"/>
      <c r="K43266" s="23"/>
      <c r="O43266" s="21"/>
      <c r="P43266" s="27"/>
      <c r="Q43266" s="16"/>
      <c r="U43266" s="27"/>
    </row>
    <row r="43267" spans="2:21" x14ac:dyDescent="0.25">
      <c r="B43267"/>
      <c r="C43267"/>
      <c r="D43267" s="13"/>
      <c r="E43267" s="13"/>
      <c r="K43267" s="23"/>
      <c r="O43267" s="21"/>
      <c r="P43267" s="27"/>
      <c r="Q43267" s="16"/>
      <c r="U43267" s="27"/>
    </row>
    <row r="43268" spans="2:21" x14ac:dyDescent="0.25">
      <c r="B43268"/>
      <c r="C43268"/>
      <c r="D43268" s="13"/>
      <c r="E43268" s="13"/>
      <c r="K43268" s="23"/>
      <c r="O43268" s="21"/>
      <c r="P43268" s="27"/>
      <c r="Q43268" s="16"/>
      <c r="U43268" s="27"/>
    </row>
    <row r="43269" spans="2:21" x14ac:dyDescent="0.25">
      <c r="B43269"/>
      <c r="C43269"/>
      <c r="D43269" s="13"/>
      <c r="E43269" s="13"/>
      <c r="K43269" s="23"/>
      <c r="O43269" s="21"/>
      <c r="P43269" s="27"/>
      <c r="Q43269" s="16"/>
      <c r="U43269" s="27"/>
    </row>
    <row r="43270" spans="2:21" x14ac:dyDescent="0.25">
      <c r="B43270"/>
      <c r="C43270"/>
      <c r="D43270" s="13"/>
      <c r="E43270" s="13"/>
      <c r="K43270" s="23"/>
      <c r="O43270" s="21"/>
      <c r="P43270" s="27"/>
      <c r="Q43270" s="16"/>
      <c r="U43270" s="27"/>
    </row>
    <row r="43271" spans="2:21" x14ac:dyDescent="0.25">
      <c r="B43271"/>
      <c r="C43271"/>
      <c r="D43271" s="13"/>
      <c r="E43271" s="13"/>
      <c r="K43271" s="23"/>
      <c r="O43271" s="21"/>
      <c r="P43271" s="27"/>
      <c r="Q43271" s="16"/>
      <c r="U43271" s="27"/>
    </row>
    <row r="43272" spans="2:21" x14ac:dyDescent="0.25">
      <c r="B43272"/>
      <c r="C43272"/>
      <c r="D43272" s="13"/>
      <c r="E43272" s="13"/>
      <c r="K43272" s="23"/>
      <c r="O43272" s="21"/>
      <c r="P43272" s="27"/>
      <c r="Q43272" s="16"/>
      <c r="U43272" s="27"/>
    </row>
    <row r="43273" spans="2:21" x14ac:dyDescent="0.25">
      <c r="B43273"/>
      <c r="C43273"/>
      <c r="D43273" s="13"/>
      <c r="E43273" s="13"/>
      <c r="K43273" s="23"/>
      <c r="O43273" s="21"/>
      <c r="P43273" s="27"/>
      <c r="Q43273" s="16"/>
      <c r="U43273" s="27"/>
    </row>
    <row r="43274" spans="2:21" x14ac:dyDescent="0.25">
      <c r="B43274"/>
      <c r="C43274"/>
      <c r="D43274" s="13"/>
      <c r="E43274" s="13"/>
      <c r="K43274" s="23"/>
      <c r="O43274" s="21"/>
      <c r="P43274" s="27"/>
      <c r="Q43274" s="16"/>
      <c r="U43274" s="27"/>
    </row>
    <row r="43275" spans="2:21" x14ac:dyDescent="0.25">
      <c r="B43275"/>
      <c r="C43275"/>
      <c r="D43275" s="13"/>
      <c r="E43275" s="13"/>
      <c r="K43275" s="23"/>
      <c r="O43275" s="21"/>
      <c r="P43275" s="27"/>
      <c r="Q43275" s="16"/>
      <c r="U43275" s="27"/>
    </row>
    <row r="43276" spans="2:21" x14ac:dyDescent="0.25">
      <c r="B43276"/>
      <c r="C43276"/>
      <c r="D43276" s="13"/>
      <c r="E43276" s="13"/>
      <c r="K43276" s="23"/>
      <c r="O43276" s="21"/>
      <c r="P43276" s="27"/>
      <c r="Q43276" s="16"/>
      <c r="U43276" s="27"/>
    </row>
    <row r="43277" spans="2:21" x14ac:dyDescent="0.25">
      <c r="B43277"/>
      <c r="C43277"/>
      <c r="D43277" s="13"/>
      <c r="E43277" s="13"/>
      <c r="K43277" s="23"/>
      <c r="O43277" s="21"/>
      <c r="P43277" s="27"/>
      <c r="Q43277" s="16"/>
      <c r="U43277" s="27"/>
    </row>
    <row r="43278" spans="2:21" x14ac:dyDescent="0.25">
      <c r="B43278"/>
      <c r="C43278"/>
      <c r="D43278" s="13"/>
      <c r="E43278" s="13"/>
      <c r="K43278" s="23"/>
      <c r="O43278" s="21"/>
      <c r="P43278" s="27"/>
      <c r="Q43278" s="16"/>
      <c r="U43278" s="27"/>
    </row>
    <row r="43279" spans="2:21" x14ac:dyDescent="0.25">
      <c r="B43279"/>
      <c r="C43279"/>
      <c r="D43279" s="13"/>
      <c r="E43279" s="13"/>
      <c r="K43279" s="23"/>
      <c r="O43279" s="21"/>
      <c r="P43279" s="27"/>
      <c r="Q43279" s="16"/>
      <c r="U43279" s="27"/>
    </row>
    <row r="43280" spans="2:21" x14ac:dyDescent="0.25">
      <c r="B43280"/>
      <c r="C43280"/>
      <c r="D43280" s="13"/>
      <c r="E43280" s="13"/>
      <c r="K43280" s="23"/>
      <c r="O43280" s="21"/>
      <c r="P43280" s="27"/>
      <c r="Q43280" s="16"/>
      <c r="U43280" s="27"/>
    </row>
    <row r="43281" spans="2:21" x14ac:dyDescent="0.25">
      <c r="B43281"/>
      <c r="C43281"/>
      <c r="D43281" s="13"/>
      <c r="E43281" s="13"/>
      <c r="K43281" s="23"/>
      <c r="O43281" s="21"/>
      <c r="P43281" s="27"/>
      <c r="Q43281" s="16"/>
      <c r="U43281" s="27"/>
    </row>
    <row r="43282" spans="2:21" x14ac:dyDescent="0.25">
      <c r="B43282"/>
      <c r="C43282"/>
      <c r="D43282" s="13"/>
      <c r="E43282" s="13"/>
      <c r="K43282" s="23"/>
      <c r="O43282" s="21"/>
      <c r="P43282" s="27"/>
      <c r="Q43282" s="16"/>
      <c r="U43282" s="27"/>
    </row>
    <row r="43283" spans="2:21" x14ac:dyDescent="0.25">
      <c r="B43283"/>
      <c r="C43283"/>
      <c r="D43283" s="13"/>
      <c r="E43283" s="13"/>
      <c r="K43283" s="23"/>
      <c r="O43283" s="21"/>
      <c r="P43283" s="27"/>
      <c r="Q43283" s="16"/>
      <c r="U43283" s="27"/>
    </row>
    <row r="43284" spans="2:21" x14ac:dyDescent="0.25">
      <c r="B43284"/>
      <c r="C43284"/>
      <c r="D43284" s="13"/>
      <c r="E43284" s="13"/>
      <c r="K43284" s="23"/>
      <c r="O43284" s="21"/>
      <c r="P43284" s="27"/>
      <c r="Q43284" s="16"/>
      <c r="U43284" s="27"/>
    </row>
    <row r="43285" spans="2:21" x14ac:dyDescent="0.25">
      <c r="B43285"/>
      <c r="C43285"/>
      <c r="D43285" s="13"/>
      <c r="E43285" s="13"/>
      <c r="K43285" s="23"/>
      <c r="O43285" s="21"/>
      <c r="P43285" s="27"/>
      <c r="Q43285" s="16"/>
      <c r="U43285" s="27"/>
    </row>
    <row r="43286" spans="2:21" x14ac:dyDescent="0.25">
      <c r="B43286"/>
      <c r="C43286"/>
      <c r="D43286" s="13"/>
      <c r="E43286" s="13"/>
      <c r="K43286" s="23"/>
      <c r="O43286" s="21"/>
      <c r="P43286" s="27"/>
      <c r="Q43286" s="16"/>
      <c r="U43286" s="27"/>
    </row>
    <row r="43287" spans="2:21" x14ac:dyDescent="0.25">
      <c r="B43287"/>
      <c r="C43287"/>
      <c r="D43287" s="13"/>
      <c r="E43287" s="13"/>
      <c r="K43287" s="23"/>
      <c r="O43287" s="21"/>
      <c r="P43287" s="27"/>
      <c r="Q43287" s="16"/>
      <c r="U43287" s="27"/>
    </row>
    <row r="43288" spans="2:21" x14ac:dyDescent="0.25">
      <c r="B43288"/>
      <c r="C43288"/>
      <c r="D43288" s="13"/>
      <c r="E43288" s="13"/>
      <c r="K43288" s="23"/>
      <c r="O43288" s="21"/>
      <c r="P43288" s="27"/>
      <c r="Q43288" s="16"/>
      <c r="U43288" s="27"/>
    </row>
    <row r="43289" spans="2:21" x14ac:dyDescent="0.25">
      <c r="B43289"/>
      <c r="C43289"/>
      <c r="D43289" s="13"/>
      <c r="E43289" s="13"/>
      <c r="K43289" s="23"/>
      <c r="O43289" s="21"/>
      <c r="P43289" s="27"/>
      <c r="Q43289" s="16"/>
      <c r="U43289" s="27"/>
    </row>
    <row r="43290" spans="2:21" x14ac:dyDescent="0.25">
      <c r="B43290"/>
      <c r="C43290"/>
      <c r="D43290" s="13"/>
      <c r="E43290" s="13"/>
      <c r="K43290" s="23"/>
      <c r="O43290" s="21"/>
      <c r="P43290" s="27"/>
      <c r="Q43290" s="16"/>
      <c r="U43290" s="27"/>
    </row>
    <row r="43291" spans="2:21" x14ac:dyDescent="0.25">
      <c r="B43291"/>
      <c r="C43291"/>
      <c r="D43291" s="13"/>
      <c r="E43291" s="13"/>
      <c r="K43291" s="23"/>
      <c r="O43291" s="21"/>
      <c r="P43291" s="27"/>
      <c r="Q43291" s="16"/>
      <c r="U43291" s="27"/>
    </row>
    <row r="43292" spans="2:21" x14ac:dyDescent="0.25">
      <c r="B43292"/>
      <c r="C43292"/>
      <c r="D43292" s="13"/>
      <c r="E43292" s="13"/>
      <c r="K43292" s="23"/>
      <c r="O43292" s="21"/>
      <c r="P43292" s="27"/>
      <c r="Q43292" s="16"/>
      <c r="U43292" s="27"/>
    </row>
    <row r="43293" spans="2:21" x14ac:dyDescent="0.25">
      <c r="B43293"/>
      <c r="C43293"/>
      <c r="D43293" s="13"/>
      <c r="E43293" s="13"/>
      <c r="K43293" s="23"/>
      <c r="O43293" s="21"/>
      <c r="P43293" s="27"/>
      <c r="Q43293" s="16"/>
      <c r="U43293" s="27"/>
    </row>
    <row r="43294" spans="2:21" x14ac:dyDescent="0.25">
      <c r="B43294"/>
      <c r="C43294"/>
      <c r="D43294" s="13"/>
      <c r="E43294" s="13"/>
      <c r="K43294" s="23"/>
      <c r="O43294" s="21"/>
      <c r="P43294" s="27"/>
      <c r="Q43294" s="16"/>
      <c r="U43294" s="27"/>
    </row>
    <row r="43295" spans="2:21" x14ac:dyDescent="0.25">
      <c r="B43295"/>
      <c r="C43295"/>
      <c r="D43295" s="13"/>
      <c r="E43295" s="13"/>
      <c r="K43295" s="23"/>
      <c r="O43295" s="21"/>
      <c r="P43295" s="27"/>
      <c r="Q43295" s="16"/>
      <c r="U43295" s="27"/>
    </row>
    <row r="43296" spans="2:21" x14ac:dyDescent="0.25">
      <c r="B43296"/>
      <c r="C43296"/>
      <c r="D43296" s="13"/>
      <c r="E43296" s="13"/>
      <c r="K43296" s="23"/>
      <c r="O43296" s="21"/>
      <c r="P43296" s="27"/>
      <c r="Q43296" s="16"/>
      <c r="U43296" s="27"/>
    </row>
    <row r="43297" spans="2:21" x14ac:dyDescent="0.25">
      <c r="B43297"/>
      <c r="C43297"/>
      <c r="D43297" s="13"/>
      <c r="E43297" s="13"/>
      <c r="K43297" s="23"/>
      <c r="O43297" s="21"/>
      <c r="P43297" s="27"/>
      <c r="Q43297" s="16"/>
      <c r="U43297" s="27"/>
    </row>
    <row r="43298" spans="2:21" x14ac:dyDescent="0.25">
      <c r="B43298"/>
      <c r="C43298"/>
      <c r="D43298" s="13"/>
      <c r="E43298" s="13"/>
      <c r="K43298" s="23"/>
      <c r="O43298" s="21"/>
      <c r="P43298" s="27"/>
      <c r="Q43298" s="16"/>
      <c r="U43298" s="27"/>
    </row>
    <row r="43299" spans="2:21" x14ac:dyDescent="0.25">
      <c r="B43299"/>
      <c r="C43299"/>
      <c r="D43299" s="13"/>
      <c r="E43299" s="13"/>
      <c r="K43299" s="23"/>
      <c r="O43299" s="21"/>
      <c r="P43299" s="27"/>
      <c r="Q43299" s="16"/>
      <c r="U43299" s="27"/>
    </row>
    <row r="43300" spans="2:21" x14ac:dyDescent="0.25">
      <c r="B43300"/>
      <c r="C43300"/>
      <c r="D43300" s="13"/>
      <c r="E43300" s="13"/>
      <c r="K43300" s="23"/>
      <c r="O43300" s="21"/>
      <c r="P43300" s="27"/>
      <c r="Q43300" s="16"/>
      <c r="U43300" s="27"/>
    </row>
    <row r="43301" spans="2:21" x14ac:dyDescent="0.25">
      <c r="B43301"/>
      <c r="C43301"/>
      <c r="D43301" s="13"/>
      <c r="E43301" s="13"/>
      <c r="K43301" s="23"/>
      <c r="O43301" s="21"/>
      <c r="P43301" s="27"/>
      <c r="Q43301" s="16"/>
      <c r="U43301" s="27"/>
    </row>
    <row r="43302" spans="2:21" x14ac:dyDescent="0.25">
      <c r="B43302"/>
      <c r="C43302"/>
      <c r="D43302" s="13"/>
      <c r="E43302" s="13"/>
      <c r="K43302" s="23"/>
      <c r="O43302" s="21"/>
      <c r="P43302" s="27"/>
      <c r="Q43302" s="16"/>
      <c r="U43302" s="27"/>
    </row>
    <row r="43303" spans="2:21" x14ac:dyDescent="0.25">
      <c r="B43303"/>
      <c r="C43303"/>
      <c r="D43303" s="13"/>
      <c r="E43303" s="13"/>
      <c r="K43303" s="23"/>
      <c r="O43303" s="21"/>
      <c r="P43303" s="27"/>
      <c r="Q43303" s="16"/>
      <c r="U43303" s="27"/>
    </row>
    <row r="43304" spans="2:21" x14ac:dyDescent="0.25">
      <c r="B43304"/>
      <c r="C43304"/>
      <c r="D43304" s="13"/>
      <c r="E43304" s="13"/>
      <c r="K43304" s="23"/>
      <c r="O43304" s="21"/>
      <c r="P43304" s="27"/>
      <c r="Q43304" s="16"/>
      <c r="U43304" s="27"/>
    </row>
    <row r="43305" spans="2:21" x14ac:dyDescent="0.25">
      <c r="B43305"/>
      <c r="C43305"/>
      <c r="D43305" s="13"/>
      <c r="E43305" s="13"/>
      <c r="K43305" s="23"/>
      <c r="O43305" s="21"/>
      <c r="P43305" s="27"/>
      <c r="Q43305" s="16"/>
      <c r="U43305" s="27"/>
    </row>
    <row r="43306" spans="2:21" x14ac:dyDescent="0.25">
      <c r="B43306"/>
      <c r="C43306"/>
      <c r="D43306" s="13"/>
      <c r="E43306" s="13"/>
      <c r="K43306" s="23"/>
      <c r="O43306" s="21"/>
      <c r="P43306" s="27"/>
      <c r="Q43306" s="16"/>
      <c r="U43306" s="27"/>
    </row>
    <row r="43307" spans="2:21" x14ac:dyDescent="0.25">
      <c r="B43307"/>
      <c r="C43307"/>
      <c r="D43307" s="13"/>
      <c r="E43307" s="13"/>
      <c r="K43307" s="23"/>
      <c r="O43307" s="21"/>
      <c r="P43307" s="27"/>
      <c r="Q43307" s="16"/>
      <c r="U43307" s="27"/>
    </row>
    <row r="43308" spans="2:21" x14ac:dyDescent="0.25">
      <c r="B43308"/>
      <c r="C43308"/>
      <c r="D43308" s="13"/>
      <c r="E43308" s="13"/>
      <c r="K43308" s="23"/>
      <c r="O43308" s="21"/>
      <c r="P43308" s="27"/>
      <c r="Q43308" s="16"/>
      <c r="U43308" s="27"/>
    </row>
    <row r="43309" spans="2:21" x14ac:dyDescent="0.25">
      <c r="B43309"/>
      <c r="C43309"/>
      <c r="D43309" s="13"/>
      <c r="E43309" s="13"/>
      <c r="K43309" s="23"/>
      <c r="O43309" s="21"/>
      <c r="P43309" s="27"/>
      <c r="Q43309" s="16"/>
      <c r="U43309" s="27"/>
    </row>
    <row r="43310" spans="2:21" x14ac:dyDescent="0.25">
      <c r="B43310"/>
      <c r="C43310"/>
      <c r="D43310" s="13"/>
      <c r="E43310" s="13"/>
      <c r="K43310" s="23"/>
      <c r="O43310" s="21"/>
      <c r="P43310" s="27"/>
      <c r="Q43310" s="16"/>
      <c r="U43310" s="27"/>
    </row>
    <row r="43311" spans="2:21" x14ac:dyDescent="0.25">
      <c r="B43311"/>
      <c r="C43311"/>
      <c r="D43311" s="13"/>
      <c r="E43311" s="13"/>
      <c r="K43311" s="23"/>
      <c r="O43311" s="21"/>
      <c r="P43311" s="27"/>
      <c r="Q43311" s="16"/>
      <c r="U43311" s="27"/>
    </row>
    <row r="43312" spans="2:21" x14ac:dyDescent="0.25">
      <c r="B43312"/>
      <c r="C43312"/>
      <c r="D43312" s="13"/>
      <c r="E43312" s="13"/>
      <c r="K43312" s="23"/>
      <c r="O43312" s="21"/>
      <c r="P43312" s="27"/>
      <c r="Q43312" s="16"/>
      <c r="U43312" s="27"/>
    </row>
    <row r="43313" spans="2:21" x14ac:dyDescent="0.25">
      <c r="B43313"/>
      <c r="C43313"/>
      <c r="D43313" s="13"/>
      <c r="E43313" s="13"/>
      <c r="K43313" s="23"/>
      <c r="O43313" s="21"/>
      <c r="P43313" s="27"/>
      <c r="Q43313" s="16"/>
      <c r="U43313" s="27"/>
    </row>
    <row r="43314" spans="2:21" x14ac:dyDescent="0.25">
      <c r="B43314"/>
      <c r="C43314"/>
      <c r="D43314" s="13"/>
      <c r="E43314" s="13"/>
      <c r="K43314" s="23"/>
      <c r="O43314" s="21"/>
      <c r="P43314" s="27"/>
      <c r="Q43314" s="16"/>
      <c r="U43314" s="27"/>
    </row>
    <row r="43315" spans="2:21" x14ac:dyDescent="0.25">
      <c r="B43315"/>
      <c r="C43315"/>
      <c r="D43315" s="13"/>
      <c r="E43315" s="13"/>
      <c r="K43315" s="23"/>
      <c r="O43315" s="21"/>
      <c r="P43315" s="27"/>
      <c r="Q43315" s="16"/>
      <c r="U43315" s="27"/>
    </row>
    <row r="43316" spans="2:21" x14ac:dyDescent="0.25">
      <c r="B43316"/>
      <c r="C43316"/>
      <c r="D43316" s="13"/>
      <c r="E43316" s="13"/>
      <c r="K43316" s="23"/>
      <c r="O43316" s="21"/>
      <c r="P43316" s="27"/>
      <c r="Q43316" s="16"/>
      <c r="U43316" s="27"/>
    </row>
    <row r="43317" spans="2:21" x14ac:dyDescent="0.25">
      <c r="B43317"/>
      <c r="C43317"/>
      <c r="D43317" s="13"/>
      <c r="E43317" s="13"/>
      <c r="K43317" s="23"/>
      <c r="O43317" s="21"/>
      <c r="P43317" s="27"/>
      <c r="Q43317" s="16"/>
      <c r="U43317" s="27"/>
    </row>
    <row r="43318" spans="2:21" x14ac:dyDescent="0.25">
      <c r="B43318"/>
      <c r="C43318"/>
      <c r="D43318" s="13"/>
      <c r="E43318" s="13"/>
      <c r="K43318" s="23"/>
      <c r="O43318" s="21"/>
      <c r="P43318" s="27"/>
      <c r="Q43318" s="16"/>
      <c r="U43318" s="27"/>
    </row>
    <row r="43319" spans="2:21" x14ac:dyDescent="0.25">
      <c r="B43319"/>
      <c r="C43319"/>
      <c r="D43319" s="13"/>
      <c r="E43319" s="13"/>
      <c r="K43319" s="23"/>
      <c r="O43319" s="21"/>
      <c r="P43319" s="27"/>
      <c r="Q43319" s="16"/>
      <c r="U43319" s="27"/>
    </row>
    <row r="43320" spans="2:21" x14ac:dyDescent="0.25">
      <c r="B43320"/>
      <c r="C43320"/>
      <c r="D43320" s="13"/>
      <c r="E43320" s="13"/>
      <c r="K43320" s="23"/>
      <c r="O43320" s="21"/>
      <c r="P43320" s="27"/>
      <c r="Q43320" s="16"/>
      <c r="U43320" s="27"/>
    </row>
    <row r="43321" spans="2:21" x14ac:dyDescent="0.25">
      <c r="B43321"/>
      <c r="C43321"/>
      <c r="D43321" s="13"/>
      <c r="E43321" s="13"/>
      <c r="K43321" s="23"/>
      <c r="O43321" s="21"/>
      <c r="P43321" s="27"/>
      <c r="Q43321" s="16"/>
      <c r="U43321" s="27"/>
    </row>
    <row r="43322" spans="2:21" x14ac:dyDescent="0.25">
      <c r="B43322"/>
      <c r="C43322"/>
      <c r="D43322" s="13"/>
      <c r="E43322" s="13"/>
      <c r="K43322" s="23"/>
      <c r="O43322" s="21"/>
      <c r="P43322" s="27"/>
      <c r="Q43322" s="16"/>
      <c r="U43322" s="27"/>
    </row>
    <row r="43323" spans="2:21" x14ac:dyDescent="0.25">
      <c r="B43323"/>
      <c r="C43323"/>
      <c r="D43323" s="13"/>
      <c r="E43323" s="13"/>
      <c r="K43323" s="23"/>
      <c r="O43323" s="21"/>
      <c r="P43323" s="27"/>
      <c r="Q43323" s="16"/>
      <c r="U43323" s="27"/>
    </row>
    <row r="43324" spans="2:21" x14ac:dyDescent="0.25">
      <c r="B43324"/>
      <c r="C43324"/>
      <c r="D43324" s="13"/>
      <c r="E43324" s="13"/>
      <c r="K43324" s="23"/>
      <c r="O43324" s="21"/>
      <c r="P43324" s="27"/>
      <c r="Q43324" s="16"/>
      <c r="U43324" s="27"/>
    </row>
    <row r="43325" spans="2:21" x14ac:dyDescent="0.25">
      <c r="B43325"/>
      <c r="C43325"/>
      <c r="D43325" s="13"/>
      <c r="E43325" s="13"/>
      <c r="K43325" s="23"/>
      <c r="O43325" s="21"/>
      <c r="P43325" s="27"/>
      <c r="Q43325" s="16"/>
      <c r="U43325" s="27"/>
    </row>
    <row r="43326" spans="2:21" x14ac:dyDescent="0.25">
      <c r="B43326"/>
      <c r="C43326"/>
      <c r="D43326" s="13"/>
      <c r="E43326" s="13"/>
      <c r="K43326" s="23"/>
      <c r="O43326" s="21"/>
      <c r="P43326" s="27"/>
      <c r="Q43326" s="16"/>
      <c r="U43326" s="27"/>
    </row>
    <row r="43327" spans="2:21" x14ac:dyDescent="0.25">
      <c r="B43327"/>
      <c r="C43327"/>
      <c r="D43327" s="13"/>
      <c r="E43327" s="13"/>
      <c r="K43327" s="23"/>
      <c r="O43327" s="21"/>
      <c r="P43327" s="27"/>
      <c r="Q43327" s="16"/>
      <c r="U43327" s="27"/>
    </row>
    <row r="43328" spans="2:21" x14ac:dyDescent="0.25">
      <c r="B43328"/>
      <c r="C43328"/>
      <c r="D43328" s="13"/>
      <c r="E43328" s="13"/>
      <c r="K43328" s="23"/>
      <c r="O43328" s="21"/>
      <c r="P43328" s="27"/>
      <c r="Q43328" s="16"/>
      <c r="U43328" s="27"/>
    </row>
    <row r="43329" spans="2:21" x14ac:dyDescent="0.25">
      <c r="B43329"/>
      <c r="C43329"/>
      <c r="D43329" s="13"/>
      <c r="E43329" s="13"/>
      <c r="K43329" s="23"/>
      <c r="O43329" s="21"/>
      <c r="P43329" s="27"/>
      <c r="Q43329" s="16"/>
      <c r="U43329" s="27"/>
    </row>
    <row r="43330" spans="2:21" x14ac:dyDescent="0.25">
      <c r="B43330"/>
      <c r="C43330"/>
      <c r="D43330" s="13"/>
      <c r="E43330" s="13"/>
      <c r="K43330" s="23"/>
      <c r="O43330" s="21"/>
      <c r="P43330" s="27"/>
      <c r="Q43330" s="16"/>
      <c r="U43330" s="27"/>
    </row>
    <row r="43331" spans="2:21" x14ac:dyDescent="0.25">
      <c r="B43331"/>
      <c r="C43331"/>
      <c r="D43331" s="13"/>
      <c r="E43331" s="13"/>
      <c r="K43331" s="23"/>
      <c r="O43331" s="21"/>
      <c r="P43331" s="27"/>
      <c r="Q43331" s="16"/>
      <c r="U43331" s="27"/>
    </row>
    <row r="43332" spans="2:21" x14ac:dyDescent="0.25">
      <c r="B43332"/>
      <c r="C43332"/>
      <c r="D43332" s="13"/>
      <c r="E43332" s="13"/>
      <c r="K43332" s="23"/>
      <c r="O43332" s="21"/>
      <c r="P43332" s="27"/>
      <c r="Q43332" s="16"/>
      <c r="U43332" s="27"/>
    </row>
    <row r="43333" spans="2:21" x14ac:dyDescent="0.25">
      <c r="B43333"/>
      <c r="C43333"/>
      <c r="D43333" s="13"/>
      <c r="E43333" s="13"/>
      <c r="K43333" s="23"/>
      <c r="O43333" s="21"/>
      <c r="P43333" s="27"/>
      <c r="Q43333" s="16"/>
      <c r="U43333" s="27"/>
    </row>
    <row r="43334" spans="2:21" x14ac:dyDescent="0.25">
      <c r="B43334"/>
      <c r="C43334"/>
      <c r="D43334" s="13"/>
      <c r="E43334" s="13"/>
      <c r="K43334" s="23"/>
      <c r="O43334" s="21"/>
      <c r="P43334" s="27"/>
      <c r="Q43334" s="16"/>
      <c r="U43334" s="27"/>
    </row>
    <row r="43335" spans="2:21" x14ac:dyDescent="0.25">
      <c r="B43335"/>
      <c r="C43335"/>
      <c r="D43335" s="13"/>
      <c r="E43335" s="13"/>
      <c r="K43335" s="23"/>
      <c r="O43335" s="21"/>
      <c r="P43335" s="27"/>
      <c r="Q43335" s="16"/>
      <c r="U43335" s="27"/>
    </row>
    <row r="43336" spans="2:21" x14ac:dyDescent="0.25">
      <c r="B43336"/>
      <c r="C43336"/>
      <c r="D43336" s="13"/>
      <c r="E43336" s="13"/>
      <c r="K43336" s="23"/>
      <c r="O43336" s="21"/>
      <c r="P43336" s="27"/>
      <c r="Q43336" s="16"/>
      <c r="U43336" s="27"/>
    </row>
    <row r="43337" spans="2:21" x14ac:dyDescent="0.25">
      <c r="B43337"/>
      <c r="C43337"/>
      <c r="D43337" s="13"/>
      <c r="E43337" s="13"/>
      <c r="K43337" s="23"/>
      <c r="O43337" s="21"/>
      <c r="P43337" s="27"/>
      <c r="Q43337" s="16"/>
      <c r="U43337" s="27"/>
    </row>
    <row r="43338" spans="2:21" x14ac:dyDescent="0.25">
      <c r="B43338"/>
      <c r="C43338"/>
      <c r="D43338" s="13"/>
      <c r="E43338" s="13"/>
      <c r="K43338" s="23"/>
      <c r="O43338" s="21"/>
      <c r="P43338" s="27"/>
      <c r="Q43338" s="16"/>
      <c r="U43338" s="27"/>
    </row>
    <row r="43339" spans="2:21" x14ac:dyDescent="0.25">
      <c r="B43339"/>
      <c r="C43339"/>
      <c r="D43339" s="13"/>
      <c r="E43339" s="13"/>
      <c r="K43339" s="23"/>
      <c r="O43339" s="21"/>
      <c r="P43339" s="27"/>
      <c r="Q43339" s="16"/>
      <c r="U43339" s="27"/>
    </row>
    <row r="43340" spans="2:21" x14ac:dyDescent="0.25">
      <c r="B43340"/>
      <c r="C43340"/>
      <c r="D43340" s="13"/>
      <c r="E43340" s="13"/>
      <c r="K43340" s="23"/>
      <c r="O43340" s="21"/>
      <c r="P43340" s="27"/>
      <c r="Q43340" s="16"/>
      <c r="U43340" s="27"/>
    </row>
    <row r="43341" spans="2:21" x14ac:dyDescent="0.25">
      <c r="B43341"/>
      <c r="C43341"/>
      <c r="D43341" s="13"/>
      <c r="E43341" s="13"/>
      <c r="K43341" s="23"/>
      <c r="O43341" s="21"/>
      <c r="P43341" s="27"/>
      <c r="Q43341" s="16"/>
      <c r="U43341" s="27"/>
    </row>
    <row r="43342" spans="2:21" x14ac:dyDescent="0.25">
      <c r="B43342"/>
      <c r="C43342"/>
      <c r="D43342" s="13"/>
      <c r="E43342" s="13"/>
      <c r="K43342" s="23"/>
      <c r="O43342" s="21"/>
      <c r="P43342" s="27"/>
      <c r="Q43342" s="16"/>
      <c r="U43342" s="27"/>
    </row>
    <row r="43343" spans="2:21" x14ac:dyDescent="0.25">
      <c r="B43343"/>
      <c r="C43343"/>
      <c r="D43343" s="13"/>
      <c r="E43343" s="13"/>
      <c r="K43343" s="23"/>
      <c r="O43343" s="21"/>
      <c r="P43343" s="27"/>
      <c r="Q43343" s="16"/>
      <c r="U43343" s="27"/>
    </row>
    <row r="43344" spans="2:21" x14ac:dyDescent="0.25">
      <c r="B43344"/>
      <c r="C43344"/>
      <c r="D43344" s="13"/>
      <c r="E43344" s="13"/>
      <c r="K43344" s="23"/>
      <c r="O43344" s="21"/>
      <c r="P43344" s="27"/>
      <c r="Q43344" s="16"/>
      <c r="U43344" s="27"/>
    </row>
    <row r="43345" spans="2:21" x14ac:dyDescent="0.25">
      <c r="B43345"/>
      <c r="C43345"/>
      <c r="D43345" s="13"/>
      <c r="E43345" s="13"/>
      <c r="K43345" s="23"/>
      <c r="O43345" s="21"/>
      <c r="P43345" s="27"/>
      <c r="Q43345" s="16"/>
      <c r="U43345" s="27"/>
    </row>
    <row r="43346" spans="2:21" x14ac:dyDescent="0.25">
      <c r="B43346"/>
      <c r="C43346"/>
      <c r="D43346" s="13"/>
      <c r="E43346" s="13"/>
      <c r="K43346" s="23"/>
      <c r="O43346" s="21"/>
      <c r="P43346" s="27"/>
      <c r="Q43346" s="16"/>
      <c r="U43346" s="27"/>
    </row>
    <row r="43347" spans="2:21" x14ac:dyDescent="0.25">
      <c r="B43347"/>
      <c r="C43347"/>
      <c r="D43347" s="13"/>
      <c r="E43347" s="13"/>
      <c r="K43347" s="23"/>
      <c r="O43347" s="21"/>
      <c r="P43347" s="27"/>
      <c r="Q43347" s="16"/>
      <c r="U43347" s="27"/>
    </row>
    <row r="43348" spans="2:21" x14ac:dyDescent="0.25">
      <c r="B43348"/>
      <c r="C43348"/>
      <c r="D43348" s="13"/>
      <c r="E43348" s="13"/>
      <c r="K43348" s="23"/>
      <c r="O43348" s="21"/>
      <c r="P43348" s="27"/>
      <c r="Q43348" s="16"/>
      <c r="U43348" s="27"/>
    </row>
    <row r="43349" spans="2:21" x14ac:dyDescent="0.25">
      <c r="B43349"/>
      <c r="C43349"/>
      <c r="D43349" s="13"/>
      <c r="E43349" s="13"/>
      <c r="K43349" s="23"/>
      <c r="O43349" s="21"/>
      <c r="P43349" s="27"/>
      <c r="Q43349" s="16"/>
      <c r="U43349" s="27"/>
    </row>
    <row r="43350" spans="2:21" x14ac:dyDescent="0.25">
      <c r="B43350"/>
      <c r="C43350"/>
      <c r="D43350" s="13"/>
      <c r="E43350" s="13"/>
      <c r="K43350" s="23"/>
      <c r="O43350" s="21"/>
      <c r="P43350" s="27"/>
      <c r="Q43350" s="16"/>
      <c r="U43350" s="27"/>
    </row>
    <row r="43351" spans="2:21" x14ac:dyDescent="0.25">
      <c r="B43351"/>
      <c r="C43351"/>
      <c r="D43351" s="13"/>
      <c r="E43351" s="13"/>
      <c r="K43351" s="23"/>
      <c r="O43351" s="21"/>
      <c r="P43351" s="27"/>
      <c r="Q43351" s="16"/>
      <c r="U43351" s="27"/>
    </row>
    <row r="43352" spans="2:21" x14ac:dyDescent="0.25">
      <c r="B43352"/>
      <c r="C43352"/>
      <c r="D43352" s="13"/>
      <c r="E43352" s="13"/>
      <c r="K43352" s="23"/>
      <c r="O43352" s="21"/>
      <c r="P43352" s="27"/>
      <c r="Q43352" s="16"/>
      <c r="U43352" s="27"/>
    </row>
    <row r="43353" spans="2:21" x14ac:dyDescent="0.25">
      <c r="B43353"/>
      <c r="C43353"/>
      <c r="D43353" s="13"/>
      <c r="E43353" s="13"/>
      <c r="K43353" s="23"/>
      <c r="O43353" s="21"/>
      <c r="P43353" s="27"/>
      <c r="Q43353" s="16"/>
      <c r="U43353" s="27"/>
    </row>
    <row r="43354" spans="2:21" x14ac:dyDescent="0.25">
      <c r="B43354"/>
      <c r="C43354"/>
      <c r="D43354" s="13"/>
      <c r="E43354" s="13"/>
      <c r="K43354" s="23"/>
      <c r="O43354" s="21"/>
      <c r="P43354" s="27"/>
      <c r="Q43354" s="16"/>
      <c r="U43354" s="27"/>
    </row>
    <row r="43355" spans="2:21" x14ac:dyDescent="0.25">
      <c r="B43355"/>
      <c r="C43355"/>
      <c r="D43355" s="13"/>
      <c r="E43355" s="13"/>
      <c r="K43355" s="23"/>
      <c r="O43355" s="21"/>
      <c r="P43355" s="27"/>
      <c r="Q43355" s="16"/>
      <c r="U43355" s="27"/>
    </row>
    <row r="43356" spans="2:21" x14ac:dyDescent="0.25">
      <c r="B43356"/>
      <c r="C43356"/>
      <c r="D43356" s="13"/>
      <c r="E43356" s="13"/>
      <c r="K43356" s="23"/>
      <c r="O43356" s="21"/>
      <c r="P43356" s="27"/>
      <c r="Q43356" s="16"/>
      <c r="U43356" s="27"/>
    </row>
    <row r="43357" spans="2:21" x14ac:dyDescent="0.25">
      <c r="B43357"/>
      <c r="C43357"/>
      <c r="D43357" s="13"/>
      <c r="E43357" s="13"/>
      <c r="K43357" s="23"/>
      <c r="O43357" s="21"/>
      <c r="P43357" s="27"/>
      <c r="Q43357" s="16"/>
      <c r="U43357" s="27"/>
    </row>
    <row r="43358" spans="2:21" x14ac:dyDescent="0.25">
      <c r="B43358"/>
      <c r="C43358"/>
      <c r="D43358" s="13"/>
      <c r="E43358" s="13"/>
      <c r="K43358" s="23"/>
      <c r="O43358" s="21"/>
      <c r="P43358" s="27"/>
      <c r="Q43358" s="16"/>
      <c r="U43358" s="27"/>
    </row>
    <row r="43359" spans="2:21" x14ac:dyDescent="0.25">
      <c r="B43359"/>
      <c r="C43359"/>
      <c r="D43359" s="13"/>
      <c r="E43359" s="13"/>
      <c r="K43359" s="23"/>
      <c r="O43359" s="21"/>
      <c r="P43359" s="27"/>
      <c r="Q43359" s="16"/>
      <c r="U43359" s="27"/>
    </row>
    <row r="43360" spans="2:21" x14ac:dyDescent="0.25">
      <c r="B43360"/>
      <c r="C43360"/>
      <c r="D43360" s="13"/>
      <c r="E43360" s="13"/>
      <c r="K43360" s="23"/>
      <c r="O43360" s="21"/>
      <c r="P43360" s="27"/>
      <c r="Q43360" s="16"/>
      <c r="U43360" s="27"/>
    </row>
    <row r="43361" spans="2:21" x14ac:dyDescent="0.25">
      <c r="B43361"/>
      <c r="C43361"/>
      <c r="D43361" s="13"/>
      <c r="E43361" s="13"/>
      <c r="K43361" s="23"/>
      <c r="O43361" s="21"/>
      <c r="P43361" s="27"/>
      <c r="Q43361" s="16"/>
      <c r="U43361" s="27"/>
    </row>
    <row r="43362" spans="2:21" x14ac:dyDescent="0.25">
      <c r="B43362"/>
      <c r="C43362"/>
      <c r="D43362" s="13"/>
      <c r="E43362" s="13"/>
      <c r="K43362" s="23"/>
      <c r="O43362" s="21"/>
      <c r="P43362" s="27"/>
      <c r="Q43362" s="16"/>
      <c r="U43362" s="27"/>
    </row>
    <row r="43363" spans="2:21" x14ac:dyDescent="0.25">
      <c r="B43363"/>
      <c r="C43363"/>
      <c r="D43363" s="13"/>
      <c r="E43363" s="13"/>
      <c r="K43363" s="23"/>
      <c r="O43363" s="21"/>
      <c r="P43363" s="27"/>
      <c r="Q43363" s="16"/>
      <c r="U43363" s="27"/>
    </row>
    <row r="43364" spans="2:21" x14ac:dyDescent="0.25">
      <c r="B43364"/>
      <c r="C43364"/>
      <c r="D43364" s="13"/>
      <c r="E43364" s="13"/>
      <c r="K43364" s="23"/>
      <c r="O43364" s="21"/>
      <c r="P43364" s="27"/>
      <c r="Q43364" s="16"/>
      <c r="U43364" s="27"/>
    </row>
    <row r="43365" spans="2:21" x14ac:dyDescent="0.25">
      <c r="B43365"/>
      <c r="C43365"/>
      <c r="D43365" s="13"/>
      <c r="E43365" s="13"/>
      <c r="K43365" s="23"/>
      <c r="O43365" s="21"/>
      <c r="P43365" s="27"/>
      <c r="Q43365" s="16"/>
      <c r="U43365" s="27"/>
    </row>
    <row r="43366" spans="2:21" x14ac:dyDescent="0.25">
      <c r="B43366"/>
      <c r="C43366"/>
      <c r="D43366" s="13"/>
      <c r="E43366" s="13"/>
      <c r="K43366" s="23"/>
      <c r="O43366" s="21"/>
      <c r="P43366" s="27"/>
      <c r="Q43366" s="16"/>
      <c r="U43366" s="27"/>
    </row>
    <row r="43367" spans="2:21" x14ac:dyDescent="0.25">
      <c r="B43367"/>
      <c r="C43367"/>
      <c r="D43367" s="13"/>
      <c r="E43367" s="13"/>
      <c r="K43367" s="23"/>
      <c r="O43367" s="21"/>
      <c r="P43367" s="27"/>
      <c r="Q43367" s="16"/>
      <c r="U43367" s="27"/>
    </row>
    <row r="43368" spans="2:21" x14ac:dyDescent="0.25">
      <c r="B43368"/>
      <c r="C43368"/>
      <c r="D43368" s="13"/>
      <c r="E43368" s="13"/>
      <c r="K43368" s="23"/>
      <c r="O43368" s="21"/>
      <c r="P43368" s="27"/>
      <c r="Q43368" s="16"/>
      <c r="U43368" s="27"/>
    </row>
    <row r="43369" spans="2:21" x14ac:dyDescent="0.25">
      <c r="B43369"/>
      <c r="C43369"/>
      <c r="D43369" s="13"/>
      <c r="E43369" s="13"/>
      <c r="K43369" s="23"/>
      <c r="O43369" s="21"/>
      <c r="P43369" s="27"/>
      <c r="Q43369" s="16"/>
      <c r="U43369" s="27"/>
    </row>
    <row r="43370" spans="2:21" x14ac:dyDescent="0.25">
      <c r="B43370"/>
      <c r="C43370"/>
      <c r="D43370" s="13"/>
      <c r="E43370" s="13"/>
      <c r="K43370" s="23"/>
      <c r="O43370" s="21"/>
      <c r="P43370" s="27"/>
      <c r="Q43370" s="16"/>
      <c r="U43370" s="27"/>
    </row>
    <row r="43371" spans="2:21" x14ac:dyDescent="0.25">
      <c r="B43371"/>
      <c r="C43371"/>
      <c r="D43371" s="13"/>
      <c r="E43371" s="13"/>
      <c r="K43371" s="23"/>
      <c r="O43371" s="21"/>
      <c r="P43371" s="27"/>
      <c r="Q43371" s="16"/>
      <c r="U43371" s="27"/>
    </row>
    <row r="43372" spans="2:21" x14ac:dyDescent="0.25">
      <c r="B43372"/>
      <c r="C43372"/>
      <c r="D43372" s="13"/>
      <c r="E43372" s="13"/>
      <c r="K43372" s="23"/>
      <c r="O43372" s="21"/>
      <c r="P43372" s="27"/>
      <c r="Q43372" s="16"/>
      <c r="U43372" s="27"/>
    </row>
    <row r="43373" spans="2:21" x14ac:dyDescent="0.25">
      <c r="B43373"/>
      <c r="C43373"/>
      <c r="D43373" s="13"/>
      <c r="E43373" s="13"/>
      <c r="K43373" s="23"/>
      <c r="O43373" s="21"/>
      <c r="P43373" s="27"/>
      <c r="Q43373" s="16"/>
      <c r="U43373" s="27"/>
    </row>
    <row r="43374" spans="2:21" x14ac:dyDescent="0.25">
      <c r="B43374"/>
      <c r="C43374"/>
      <c r="D43374" s="13"/>
      <c r="E43374" s="13"/>
      <c r="K43374" s="23"/>
      <c r="O43374" s="21"/>
      <c r="P43374" s="27"/>
      <c r="Q43374" s="16"/>
      <c r="U43374" s="27"/>
    </row>
    <row r="43375" spans="2:21" x14ac:dyDescent="0.25">
      <c r="B43375"/>
      <c r="C43375"/>
      <c r="D43375" s="13"/>
      <c r="E43375" s="13"/>
      <c r="K43375" s="23"/>
      <c r="O43375" s="21"/>
      <c r="P43375" s="27"/>
      <c r="Q43375" s="16"/>
      <c r="U43375" s="27"/>
    </row>
    <row r="43376" spans="2:21" x14ac:dyDescent="0.25">
      <c r="B43376"/>
      <c r="C43376"/>
      <c r="D43376" s="13"/>
      <c r="E43376" s="13"/>
      <c r="K43376" s="23"/>
      <c r="O43376" s="21"/>
      <c r="P43376" s="27"/>
      <c r="Q43376" s="16"/>
      <c r="U43376" s="27"/>
    </row>
    <row r="43377" spans="2:21" x14ac:dyDescent="0.25">
      <c r="B43377"/>
      <c r="C43377"/>
      <c r="D43377" s="13"/>
      <c r="E43377" s="13"/>
      <c r="K43377" s="23"/>
      <c r="O43377" s="21"/>
      <c r="P43377" s="27"/>
      <c r="Q43377" s="16"/>
      <c r="U43377" s="27"/>
    </row>
    <row r="43378" spans="2:21" x14ac:dyDescent="0.25">
      <c r="B43378"/>
      <c r="C43378"/>
      <c r="D43378" s="13"/>
      <c r="E43378" s="13"/>
      <c r="K43378" s="23"/>
      <c r="O43378" s="21"/>
      <c r="P43378" s="27"/>
      <c r="Q43378" s="16"/>
      <c r="U43378" s="27"/>
    </row>
    <row r="43379" spans="2:21" x14ac:dyDescent="0.25">
      <c r="B43379"/>
      <c r="C43379"/>
      <c r="D43379" s="13"/>
      <c r="E43379" s="13"/>
      <c r="K43379" s="23"/>
      <c r="O43379" s="21"/>
      <c r="P43379" s="27"/>
      <c r="Q43379" s="16"/>
      <c r="U43379" s="27"/>
    </row>
    <row r="43380" spans="2:21" x14ac:dyDescent="0.25">
      <c r="B43380"/>
      <c r="C43380"/>
      <c r="D43380" s="13"/>
      <c r="E43380" s="13"/>
      <c r="K43380" s="23"/>
      <c r="O43380" s="21"/>
      <c r="P43380" s="27"/>
      <c r="Q43380" s="16"/>
      <c r="U43380" s="27"/>
    </row>
    <row r="43381" spans="2:21" x14ac:dyDescent="0.25">
      <c r="B43381"/>
      <c r="C43381"/>
      <c r="D43381" s="13"/>
      <c r="E43381" s="13"/>
      <c r="K43381" s="23"/>
      <c r="O43381" s="21"/>
      <c r="P43381" s="27"/>
      <c r="Q43381" s="16"/>
      <c r="U43381" s="27"/>
    </row>
    <row r="43382" spans="2:21" x14ac:dyDescent="0.25">
      <c r="B43382"/>
      <c r="C43382"/>
      <c r="D43382" s="13"/>
      <c r="E43382" s="13"/>
      <c r="K43382" s="23"/>
      <c r="O43382" s="21"/>
      <c r="P43382" s="27"/>
      <c r="Q43382" s="16"/>
      <c r="U43382" s="27"/>
    </row>
    <row r="43383" spans="2:21" x14ac:dyDescent="0.25">
      <c r="B43383"/>
      <c r="C43383"/>
      <c r="D43383" s="13"/>
      <c r="E43383" s="13"/>
      <c r="K43383" s="23"/>
      <c r="O43383" s="21"/>
      <c r="P43383" s="27"/>
      <c r="Q43383" s="16"/>
      <c r="U43383" s="27"/>
    </row>
    <row r="43384" spans="2:21" x14ac:dyDescent="0.25">
      <c r="B43384"/>
      <c r="C43384"/>
      <c r="D43384" s="13"/>
      <c r="E43384" s="13"/>
      <c r="K43384" s="23"/>
      <c r="O43384" s="21"/>
      <c r="P43384" s="27"/>
      <c r="Q43384" s="16"/>
      <c r="U43384" s="27"/>
    </row>
    <row r="43385" spans="2:21" x14ac:dyDescent="0.25">
      <c r="B43385"/>
      <c r="C43385"/>
      <c r="D43385" s="13"/>
      <c r="E43385" s="13"/>
      <c r="K43385" s="23"/>
      <c r="O43385" s="21"/>
      <c r="P43385" s="27"/>
      <c r="Q43385" s="16"/>
      <c r="U43385" s="27"/>
    </row>
    <row r="43386" spans="2:21" x14ac:dyDescent="0.25">
      <c r="B43386"/>
      <c r="C43386"/>
      <c r="D43386" s="13"/>
      <c r="E43386" s="13"/>
      <c r="K43386" s="23"/>
      <c r="O43386" s="21"/>
      <c r="P43386" s="27"/>
      <c r="Q43386" s="16"/>
      <c r="U43386" s="27"/>
    </row>
    <row r="43387" spans="2:21" x14ac:dyDescent="0.25">
      <c r="B43387"/>
      <c r="C43387"/>
      <c r="D43387" s="13"/>
      <c r="E43387" s="13"/>
      <c r="K43387" s="23"/>
      <c r="O43387" s="21"/>
      <c r="P43387" s="27"/>
      <c r="Q43387" s="16"/>
      <c r="U43387" s="27"/>
    </row>
    <row r="43388" spans="2:21" x14ac:dyDescent="0.25">
      <c r="B43388"/>
      <c r="C43388"/>
      <c r="D43388" s="13"/>
      <c r="E43388" s="13"/>
      <c r="K43388" s="23"/>
      <c r="O43388" s="21"/>
      <c r="P43388" s="27"/>
      <c r="Q43388" s="16"/>
      <c r="U43388" s="27"/>
    </row>
    <row r="43389" spans="2:21" x14ac:dyDescent="0.25">
      <c r="B43389"/>
      <c r="C43389"/>
      <c r="D43389" s="13"/>
      <c r="E43389" s="13"/>
      <c r="K43389" s="23"/>
      <c r="O43389" s="21"/>
      <c r="P43389" s="27"/>
      <c r="Q43389" s="16"/>
      <c r="U43389" s="27"/>
    </row>
    <row r="43390" spans="2:21" x14ac:dyDescent="0.25">
      <c r="B43390"/>
      <c r="C43390"/>
      <c r="D43390" s="13"/>
      <c r="E43390" s="13"/>
      <c r="K43390" s="23"/>
      <c r="O43390" s="21"/>
      <c r="P43390" s="27"/>
      <c r="Q43390" s="16"/>
      <c r="U43390" s="27"/>
    </row>
    <row r="43391" spans="2:21" x14ac:dyDescent="0.25">
      <c r="B43391"/>
      <c r="C43391"/>
      <c r="D43391" s="13"/>
      <c r="E43391" s="13"/>
      <c r="K43391" s="23"/>
      <c r="O43391" s="21"/>
      <c r="P43391" s="27"/>
      <c r="Q43391" s="16"/>
      <c r="U43391" s="27"/>
    </row>
    <row r="43392" spans="2:21" x14ac:dyDescent="0.25">
      <c r="B43392"/>
      <c r="C43392"/>
      <c r="D43392" s="13"/>
      <c r="E43392" s="13"/>
      <c r="K43392" s="23"/>
      <c r="O43392" s="21"/>
      <c r="P43392" s="27"/>
      <c r="Q43392" s="16"/>
      <c r="U43392" s="27"/>
    </row>
    <row r="43393" spans="2:21" x14ac:dyDescent="0.25">
      <c r="B43393"/>
      <c r="C43393"/>
      <c r="D43393" s="13"/>
      <c r="E43393" s="13"/>
      <c r="K43393" s="23"/>
      <c r="O43393" s="21"/>
      <c r="P43393" s="27"/>
      <c r="Q43393" s="16"/>
      <c r="U43393" s="27"/>
    </row>
    <row r="43394" spans="2:21" x14ac:dyDescent="0.25">
      <c r="B43394"/>
      <c r="C43394"/>
      <c r="D43394" s="13"/>
      <c r="E43394" s="13"/>
      <c r="K43394" s="23"/>
      <c r="O43394" s="21"/>
      <c r="P43394" s="27"/>
      <c r="Q43394" s="16"/>
      <c r="U43394" s="27"/>
    </row>
    <row r="43395" spans="2:21" x14ac:dyDescent="0.25">
      <c r="B43395"/>
      <c r="C43395"/>
      <c r="D43395" s="13"/>
      <c r="E43395" s="13"/>
      <c r="K43395" s="23"/>
      <c r="O43395" s="21"/>
      <c r="P43395" s="27"/>
      <c r="Q43395" s="16"/>
      <c r="U43395" s="27"/>
    </row>
    <row r="43396" spans="2:21" x14ac:dyDescent="0.25">
      <c r="B43396"/>
      <c r="C43396"/>
      <c r="D43396" s="13"/>
      <c r="E43396" s="13"/>
      <c r="K43396" s="23"/>
      <c r="O43396" s="21"/>
      <c r="P43396" s="27"/>
      <c r="Q43396" s="16"/>
      <c r="U43396" s="27"/>
    </row>
    <row r="43397" spans="2:21" x14ac:dyDescent="0.25">
      <c r="B43397"/>
      <c r="C43397"/>
      <c r="D43397" s="13"/>
      <c r="E43397" s="13"/>
      <c r="K43397" s="23"/>
      <c r="O43397" s="21"/>
      <c r="P43397" s="27"/>
      <c r="Q43397" s="16"/>
      <c r="U43397" s="27"/>
    </row>
    <row r="43398" spans="2:21" x14ac:dyDescent="0.25">
      <c r="B43398"/>
      <c r="C43398"/>
      <c r="D43398" s="13"/>
      <c r="E43398" s="13"/>
      <c r="K43398" s="23"/>
      <c r="O43398" s="21"/>
      <c r="P43398" s="27"/>
      <c r="Q43398" s="16"/>
      <c r="U43398" s="27"/>
    </row>
    <row r="43399" spans="2:21" x14ac:dyDescent="0.25">
      <c r="B43399"/>
      <c r="C43399"/>
      <c r="D43399" s="13"/>
      <c r="E43399" s="13"/>
      <c r="K43399" s="23"/>
      <c r="O43399" s="21"/>
      <c r="P43399" s="27"/>
      <c r="Q43399" s="16"/>
      <c r="U43399" s="27"/>
    </row>
    <row r="43400" spans="2:21" x14ac:dyDescent="0.25">
      <c r="B43400"/>
      <c r="C43400"/>
      <c r="D43400" s="13"/>
      <c r="E43400" s="13"/>
      <c r="K43400" s="23"/>
      <c r="O43400" s="21"/>
      <c r="P43400" s="27"/>
      <c r="Q43400" s="16"/>
      <c r="U43400" s="27"/>
    </row>
    <row r="43401" spans="2:21" x14ac:dyDescent="0.25">
      <c r="B43401"/>
      <c r="C43401"/>
      <c r="D43401" s="13"/>
      <c r="E43401" s="13"/>
      <c r="K43401" s="23"/>
      <c r="O43401" s="21"/>
      <c r="P43401" s="27"/>
      <c r="Q43401" s="16"/>
      <c r="U43401" s="27"/>
    </row>
    <row r="43402" spans="2:21" x14ac:dyDescent="0.25">
      <c r="B43402"/>
      <c r="C43402"/>
      <c r="D43402" s="13"/>
      <c r="E43402" s="13"/>
      <c r="K43402" s="23"/>
      <c r="O43402" s="21"/>
      <c r="P43402" s="27"/>
      <c r="Q43402" s="16"/>
      <c r="U43402" s="27"/>
    </row>
    <row r="43403" spans="2:21" x14ac:dyDescent="0.25">
      <c r="B43403"/>
      <c r="C43403"/>
      <c r="D43403" s="13"/>
      <c r="E43403" s="13"/>
      <c r="K43403" s="23"/>
      <c r="O43403" s="21"/>
      <c r="P43403" s="27"/>
      <c r="Q43403" s="16"/>
      <c r="U43403" s="27"/>
    </row>
    <row r="43404" spans="2:21" x14ac:dyDescent="0.25">
      <c r="B43404"/>
      <c r="C43404"/>
      <c r="D43404" s="13"/>
      <c r="E43404" s="13"/>
      <c r="K43404" s="23"/>
      <c r="O43404" s="21"/>
      <c r="P43404" s="27"/>
      <c r="Q43404" s="16"/>
      <c r="U43404" s="27"/>
    </row>
    <row r="43405" spans="2:21" x14ac:dyDescent="0.25">
      <c r="B43405"/>
      <c r="C43405"/>
      <c r="D43405" s="13"/>
      <c r="E43405" s="13"/>
      <c r="K43405" s="23"/>
      <c r="O43405" s="21"/>
      <c r="P43405" s="27"/>
      <c r="Q43405" s="16"/>
      <c r="U43405" s="27"/>
    </row>
    <row r="43406" spans="2:21" x14ac:dyDescent="0.25">
      <c r="B43406"/>
      <c r="C43406"/>
      <c r="D43406" s="13"/>
      <c r="E43406" s="13"/>
      <c r="K43406" s="23"/>
      <c r="O43406" s="21"/>
      <c r="P43406" s="27"/>
      <c r="Q43406" s="16"/>
      <c r="U43406" s="27"/>
    </row>
    <row r="43407" spans="2:21" x14ac:dyDescent="0.25">
      <c r="B43407"/>
      <c r="C43407"/>
      <c r="D43407" s="13"/>
      <c r="E43407" s="13"/>
      <c r="K43407" s="23"/>
      <c r="O43407" s="21"/>
      <c r="P43407" s="27"/>
      <c r="Q43407" s="16"/>
      <c r="U43407" s="27"/>
    </row>
    <row r="43408" spans="2:21" x14ac:dyDescent="0.25">
      <c r="B43408"/>
      <c r="C43408"/>
      <c r="D43408" s="13"/>
      <c r="E43408" s="13"/>
      <c r="K43408" s="23"/>
      <c r="O43408" s="21"/>
      <c r="P43408" s="27"/>
      <c r="Q43408" s="16"/>
      <c r="U43408" s="27"/>
    </row>
    <row r="43409" spans="2:21" x14ac:dyDescent="0.25">
      <c r="B43409"/>
      <c r="C43409"/>
      <c r="D43409" s="13"/>
      <c r="E43409" s="13"/>
      <c r="K43409" s="23"/>
      <c r="O43409" s="21"/>
      <c r="P43409" s="27"/>
      <c r="Q43409" s="16"/>
      <c r="U43409" s="27"/>
    </row>
    <row r="43410" spans="2:21" x14ac:dyDescent="0.25">
      <c r="B43410"/>
      <c r="C43410"/>
      <c r="D43410" s="13"/>
      <c r="E43410" s="13"/>
      <c r="K43410" s="23"/>
      <c r="O43410" s="21"/>
      <c r="P43410" s="27"/>
      <c r="Q43410" s="16"/>
      <c r="U43410" s="27"/>
    </row>
    <row r="43411" spans="2:21" x14ac:dyDescent="0.25">
      <c r="B43411"/>
      <c r="C43411"/>
      <c r="D43411" s="13"/>
      <c r="E43411" s="13"/>
      <c r="K43411" s="23"/>
      <c r="O43411" s="21"/>
      <c r="P43411" s="27"/>
      <c r="Q43411" s="16"/>
      <c r="U43411" s="27"/>
    </row>
    <row r="43412" spans="2:21" x14ac:dyDescent="0.25">
      <c r="B43412"/>
      <c r="C43412"/>
      <c r="D43412" s="13"/>
      <c r="E43412" s="13"/>
      <c r="K43412" s="23"/>
      <c r="O43412" s="21"/>
      <c r="P43412" s="27"/>
      <c r="Q43412" s="16"/>
      <c r="U43412" s="27"/>
    </row>
    <row r="43413" spans="2:21" x14ac:dyDescent="0.25">
      <c r="B43413"/>
      <c r="C43413"/>
      <c r="D43413" s="13"/>
      <c r="E43413" s="13"/>
      <c r="K43413" s="23"/>
      <c r="O43413" s="21"/>
      <c r="P43413" s="27"/>
      <c r="Q43413" s="16"/>
      <c r="U43413" s="27"/>
    </row>
    <row r="43414" spans="2:21" x14ac:dyDescent="0.25">
      <c r="B43414"/>
      <c r="C43414"/>
      <c r="D43414" s="13"/>
      <c r="E43414" s="13"/>
      <c r="K43414" s="23"/>
      <c r="O43414" s="21"/>
      <c r="P43414" s="27"/>
      <c r="Q43414" s="16"/>
      <c r="U43414" s="27"/>
    </row>
    <row r="43415" spans="2:21" x14ac:dyDescent="0.25">
      <c r="B43415"/>
      <c r="C43415"/>
      <c r="D43415" s="13"/>
      <c r="E43415" s="13"/>
      <c r="K43415" s="23"/>
      <c r="O43415" s="21"/>
      <c r="P43415" s="27"/>
      <c r="Q43415" s="16"/>
      <c r="U43415" s="27"/>
    </row>
    <row r="43416" spans="2:21" x14ac:dyDescent="0.25">
      <c r="B43416"/>
      <c r="C43416"/>
      <c r="D43416" s="13"/>
      <c r="E43416" s="13"/>
      <c r="K43416" s="23"/>
      <c r="O43416" s="21"/>
      <c r="P43416" s="27"/>
      <c r="Q43416" s="16"/>
      <c r="U43416" s="27"/>
    </row>
    <row r="43417" spans="2:21" x14ac:dyDescent="0.25">
      <c r="B43417"/>
      <c r="C43417"/>
      <c r="D43417" s="13"/>
      <c r="E43417" s="13"/>
      <c r="K43417" s="23"/>
      <c r="O43417" s="21"/>
      <c r="P43417" s="27"/>
      <c r="Q43417" s="16"/>
      <c r="U43417" s="27"/>
    </row>
    <row r="43418" spans="2:21" x14ac:dyDescent="0.25">
      <c r="B43418"/>
      <c r="C43418"/>
      <c r="D43418" s="13"/>
      <c r="E43418" s="13"/>
      <c r="K43418" s="23"/>
      <c r="O43418" s="21"/>
      <c r="P43418" s="27"/>
      <c r="Q43418" s="16"/>
      <c r="U43418" s="27"/>
    </row>
    <row r="43419" spans="2:21" x14ac:dyDescent="0.25">
      <c r="B43419"/>
      <c r="C43419"/>
      <c r="D43419" s="13"/>
      <c r="E43419" s="13"/>
      <c r="K43419" s="23"/>
      <c r="O43419" s="21"/>
      <c r="P43419" s="27"/>
      <c r="Q43419" s="16"/>
      <c r="U43419" s="27"/>
    </row>
    <row r="43420" spans="2:21" x14ac:dyDescent="0.25">
      <c r="B43420"/>
      <c r="C43420"/>
      <c r="D43420" s="13"/>
      <c r="E43420" s="13"/>
      <c r="K43420" s="23"/>
      <c r="O43420" s="21"/>
      <c r="P43420" s="27"/>
      <c r="Q43420" s="16"/>
      <c r="U43420" s="27"/>
    </row>
    <row r="43421" spans="2:21" x14ac:dyDescent="0.25">
      <c r="B43421"/>
      <c r="C43421"/>
      <c r="D43421" s="13"/>
      <c r="E43421" s="13"/>
      <c r="K43421" s="23"/>
      <c r="O43421" s="21"/>
      <c r="P43421" s="27"/>
      <c r="Q43421" s="16"/>
      <c r="U43421" s="27"/>
    </row>
    <row r="43422" spans="2:21" x14ac:dyDescent="0.25">
      <c r="B43422"/>
      <c r="C43422"/>
      <c r="D43422" s="13"/>
      <c r="E43422" s="13"/>
      <c r="K43422" s="23"/>
      <c r="O43422" s="21"/>
      <c r="P43422" s="27"/>
      <c r="Q43422" s="16"/>
      <c r="U43422" s="27"/>
    </row>
    <row r="43423" spans="2:21" x14ac:dyDescent="0.25">
      <c r="B43423"/>
      <c r="C43423"/>
      <c r="D43423" s="13"/>
      <c r="E43423" s="13"/>
      <c r="K43423" s="23"/>
      <c r="O43423" s="21"/>
      <c r="P43423" s="27"/>
      <c r="Q43423" s="16"/>
      <c r="U43423" s="27"/>
    </row>
    <row r="43424" spans="2:21" x14ac:dyDescent="0.25">
      <c r="B43424"/>
      <c r="C43424"/>
      <c r="D43424" s="13"/>
      <c r="E43424" s="13"/>
      <c r="K43424" s="23"/>
      <c r="O43424" s="21"/>
      <c r="P43424" s="27"/>
      <c r="Q43424" s="16"/>
      <c r="U43424" s="27"/>
    </row>
    <row r="43425" spans="2:21" x14ac:dyDescent="0.25">
      <c r="B43425"/>
      <c r="C43425"/>
      <c r="D43425" s="13"/>
      <c r="E43425" s="13"/>
      <c r="K43425" s="23"/>
      <c r="O43425" s="21"/>
      <c r="P43425" s="27"/>
      <c r="Q43425" s="16"/>
      <c r="U43425" s="27"/>
    </row>
    <row r="43426" spans="2:21" x14ac:dyDescent="0.25">
      <c r="B43426"/>
      <c r="C43426"/>
      <c r="D43426" s="13"/>
      <c r="E43426" s="13"/>
      <c r="K43426" s="23"/>
      <c r="O43426" s="21"/>
      <c r="P43426" s="27"/>
      <c r="Q43426" s="16"/>
      <c r="U43426" s="27"/>
    </row>
    <row r="43427" spans="2:21" x14ac:dyDescent="0.25">
      <c r="B43427"/>
      <c r="C43427"/>
      <c r="D43427" s="13"/>
      <c r="E43427" s="13"/>
      <c r="K43427" s="23"/>
      <c r="O43427" s="21"/>
      <c r="P43427" s="27"/>
      <c r="Q43427" s="16"/>
      <c r="U43427" s="27"/>
    </row>
    <row r="43428" spans="2:21" x14ac:dyDescent="0.25">
      <c r="B43428"/>
      <c r="C43428"/>
      <c r="D43428" s="13"/>
      <c r="E43428" s="13"/>
      <c r="K43428" s="23"/>
      <c r="O43428" s="21"/>
      <c r="P43428" s="27"/>
      <c r="Q43428" s="16"/>
      <c r="U43428" s="27"/>
    </row>
    <row r="43429" spans="2:21" x14ac:dyDescent="0.25">
      <c r="B43429"/>
      <c r="C43429"/>
      <c r="D43429" s="13"/>
      <c r="E43429" s="13"/>
      <c r="K43429" s="23"/>
      <c r="O43429" s="21"/>
      <c r="P43429" s="27"/>
      <c r="Q43429" s="16"/>
      <c r="U43429" s="27"/>
    </row>
    <row r="43430" spans="2:21" x14ac:dyDescent="0.25">
      <c r="B43430"/>
      <c r="C43430"/>
      <c r="D43430" s="13"/>
      <c r="E43430" s="13"/>
      <c r="K43430" s="23"/>
      <c r="O43430" s="21"/>
      <c r="P43430" s="27"/>
      <c r="Q43430" s="16"/>
      <c r="U43430" s="27"/>
    </row>
    <row r="43431" spans="2:21" x14ac:dyDescent="0.25">
      <c r="B43431"/>
      <c r="C43431"/>
      <c r="D43431" s="13"/>
      <c r="E43431" s="13"/>
      <c r="K43431" s="23"/>
      <c r="O43431" s="21"/>
      <c r="P43431" s="27"/>
      <c r="Q43431" s="16"/>
      <c r="U43431" s="27"/>
    </row>
    <row r="43432" spans="2:21" x14ac:dyDescent="0.25">
      <c r="B43432"/>
      <c r="C43432"/>
      <c r="D43432" s="13"/>
      <c r="E43432" s="13"/>
      <c r="K43432" s="23"/>
      <c r="O43432" s="21"/>
      <c r="P43432" s="27"/>
      <c r="Q43432" s="16"/>
      <c r="U43432" s="27"/>
    </row>
    <row r="43433" spans="2:21" x14ac:dyDescent="0.25">
      <c r="B43433"/>
      <c r="C43433"/>
      <c r="D43433" s="13"/>
      <c r="E43433" s="13"/>
      <c r="K43433" s="23"/>
      <c r="O43433" s="21"/>
      <c r="P43433" s="27"/>
      <c r="Q43433" s="16"/>
      <c r="U43433" s="27"/>
    </row>
    <row r="43434" spans="2:21" x14ac:dyDescent="0.25">
      <c r="B43434"/>
      <c r="C43434"/>
      <c r="D43434" s="13"/>
      <c r="E43434" s="13"/>
      <c r="K43434" s="23"/>
      <c r="O43434" s="21"/>
      <c r="P43434" s="27"/>
      <c r="Q43434" s="16"/>
      <c r="U43434" s="27"/>
    </row>
    <row r="43435" spans="2:21" x14ac:dyDescent="0.25">
      <c r="B43435"/>
      <c r="C43435"/>
      <c r="D43435" s="13"/>
      <c r="E43435" s="13"/>
      <c r="K43435" s="23"/>
      <c r="O43435" s="21"/>
      <c r="P43435" s="27"/>
      <c r="Q43435" s="16"/>
      <c r="U43435" s="27"/>
    </row>
    <row r="43436" spans="2:21" x14ac:dyDescent="0.25">
      <c r="B43436"/>
      <c r="C43436"/>
      <c r="D43436" s="13"/>
      <c r="E43436" s="13"/>
      <c r="K43436" s="23"/>
      <c r="O43436" s="21"/>
      <c r="P43436" s="27"/>
      <c r="Q43436" s="16"/>
      <c r="U43436" s="27"/>
    </row>
    <row r="43437" spans="2:21" x14ac:dyDescent="0.25">
      <c r="B43437"/>
      <c r="C43437"/>
      <c r="D43437" s="13"/>
      <c r="E43437" s="13"/>
      <c r="K43437" s="23"/>
      <c r="O43437" s="21"/>
      <c r="P43437" s="27"/>
      <c r="Q43437" s="16"/>
      <c r="U43437" s="27"/>
    </row>
    <row r="43438" spans="2:21" x14ac:dyDescent="0.25">
      <c r="B43438"/>
      <c r="C43438"/>
      <c r="D43438" s="13"/>
      <c r="E43438" s="13"/>
      <c r="K43438" s="23"/>
      <c r="O43438" s="21"/>
      <c r="P43438" s="27"/>
      <c r="Q43438" s="16"/>
      <c r="U43438" s="27"/>
    </row>
    <row r="43439" spans="2:21" x14ac:dyDescent="0.25">
      <c r="B43439"/>
      <c r="C43439"/>
      <c r="D43439" s="13"/>
      <c r="E43439" s="13"/>
      <c r="K43439" s="23"/>
      <c r="O43439" s="21"/>
      <c r="P43439" s="27"/>
      <c r="Q43439" s="16"/>
      <c r="U43439" s="27"/>
    </row>
    <row r="43440" spans="2:21" x14ac:dyDescent="0.25">
      <c r="B43440"/>
      <c r="C43440"/>
      <c r="D43440" s="13"/>
      <c r="E43440" s="13"/>
      <c r="K43440" s="23"/>
      <c r="O43440" s="21"/>
      <c r="P43440" s="27"/>
      <c r="Q43440" s="16"/>
      <c r="U43440" s="27"/>
    </row>
    <row r="43441" spans="2:21" x14ac:dyDescent="0.25">
      <c r="B43441"/>
      <c r="C43441"/>
      <c r="D43441" s="13"/>
      <c r="E43441" s="13"/>
      <c r="K43441" s="23"/>
      <c r="O43441" s="21"/>
      <c r="P43441" s="27"/>
      <c r="Q43441" s="16"/>
      <c r="U43441" s="27"/>
    </row>
    <row r="43442" spans="2:21" x14ac:dyDescent="0.25">
      <c r="B43442"/>
      <c r="C43442"/>
      <c r="D43442" s="13"/>
      <c r="E43442" s="13"/>
      <c r="K43442" s="23"/>
      <c r="O43442" s="21"/>
      <c r="P43442" s="27"/>
      <c r="Q43442" s="16"/>
      <c r="U43442" s="27"/>
    </row>
    <row r="43443" spans="2:21" x14ac:dyDescent="0.25">
      <c r="B43443"/>
      <c r="C43443"/>
      <c r="D43443" s="13"/>
      <c r="E43443" s="13"/>
      <c r="K43443" s="23"/>
      <c r="O43443" s="21"/>
      <c r="P43443" s="27"/>
      <c r="Q43443" s="16"/>
      <c r="U43443" s="27"/>
    </row>
    <row r="43444" spans="2:21" x14ac:dyDescent="0.25">
      <c r="B43444"/>
      <c r="C43444"/>
      <c r="D43444" s="13"/>
      <c r="E43444" s="13"/>
      <c r="K43444" s="23"/>
      <c r="O43444" s="21"/>
      <c r="P43444" s="27"/>
      <c r="Q43444" s="16"/>
      <c r="U43444" s="27"/>
    </row>
    <row r="43445" spans="2:21" x14ac:dyDescent="0.25">
      <c r="B43445"/>
      <c r="C43445"/>
      <c r="D43445" s="13"/>
      <c r="E43445" s="13"/>
      <c r="K43445" s="23"/>
      <c r="O43445" s="21"/>
      <c r="P43445" s="27"/>
      <c r="Q43445" s="16"/>
      <c r="U43445" s="27"/>
    </row>
    <row r="43446" spans="2:21" x14ac:dyDescent="0.25">
      <c r="B43446"/>
      <c r="C43446"/>
      <c r="D43446" s="13"/>
      <c r="E43446" s="13"/>
      <c r="K43446" s="23"/>
      <c r="O43446" s="21"/>
      <c r="P43446" s="27"/>
      <c r="Q43446" s="16"/>
      <c r="U43446" s="27"/>
    </row>
    <row r="43447" spans="2:21" x14ac:dyDescent="0.25">
      <c r="B43447"/>
      <c r="C43447"/>
      <c r="D43447" s="13"/>
      <c r="E43447" s="13"/>
      <c r="K43447" s="23"/>
      <c r="O43447" s="21"/>
      <c r="P43447" s="27"/>
      <c r="Q43447" s="16"/>
      <c r="U43447" s="27"/>
    </row>
    <row r="43448" spans="2:21" x14ac:dyDescent="0.25">
      <c r="B43448"/>
      <c r="C43448"/>
      <c r="D43448" s="13"/>
      <c r="E43448" s="13"/>
      <c r="K43448" s="23"/>
      <c r="O43448" s="21"/>
      <c r="P43448" s="27"/>
      <c r="Q43448" s="16"/>
      <c r="U43448" s="27"/>
    </row>
    <row r="43449" spans="2:21" x14ac:dyDescent="0.25">
      <c r="B43449"/>
      <c r="C43449"/>
      <c r="D43449" s="13"/>
      <c r="E43449" s="13"/>
      <c r="K43449" s="23"/>
      <c r="O43449" s="21"/>
      <c r="P43449" s="27"/>
      <c r="Q43449" s="16"/>
      <c r="U43449" s="27"/>
    </row>
    <row r="43450" spans="2:21" x14ac:dyDescent="0.25">
      <c r="B43450"/>
      <c r="C43450"/>
      <c r="D43450" s="13"/>
      <c r="E43450" s="13"/>
      <c r="K43450" s="23"/>
      <c r="O43450" s="21"/>
      <c r="P43450" s="27"/>
      <c r="Q43450" s="16"/>
      <c r="U43450" s="27"/>
    </row>
    <row r="43451" spans="2:21" x14ac:dyDescent="0.25">
      <c r="B43451"/>
      <c r="C43451"/>
      <c r="D43451" s="13"/>
      <c r="E43451" s="13"/>
      <c r="K43451" s="23"/>
      <c r="O43451" s="21"/>
      <c r="P43451" s="27"/>
      <c r="Q43451" s="16"/>
      <c r="U43451" s="27"/>
    </row>
    <row r="43452" spans="2:21" x14ac:dyDescent="0.25">
      <c r="B43452"/>
      <c r="C43452"/>
      <c r="D43452" s="13"/>
      <c r="E43452" s="13"/>
      <c r="K43452" s="23"/>
      <c r="O43452" s="21"/>
      <c r="P43452" s="27"/>
      <c r="Q43452" s="16"/>
      <c r="U43452" s="27"/>
    </row>
    <row r="43453" spans="2:21" x14ac:dyDescent="0.25">
      <c r="B43453"/>
      <c r="C43453"/>
      <c r="D43453" s="13"/>
      <c r="E43453" s="13"/>
      <c r="K43453" s="23"/>
      <c r="O43453" s="21"/>
      <c r="P43453" s="27"/>
      <c r="Q43453" s="16"/>
      <c r="U43453" s="27"/>
    </row>
    <row r="43454" spans="2:21" x14ac:dyDescent="0.25">
      <c r="B43454"/>
      <c r="C43454"/>
      <c r="D43454" s="13"/>
      <c r="E43454" s="13"/>
      <c r="K43454" s="23"/>
      <c r="O43454" s="21"/>
      <c r="P43454" s="27"/>
      <c r="Q43454" s="16"/>
      <c r="U43454" s="27"/>
    </row>
    <row r="43455" spans="2:21" x14ac:dyDescent="0.25">
      <c r="B43455"/>
      <c r="C43455"/>
      <c r="D43455" s="13"/>
      <c r="E43455" s="13"/>
      <c r="K43455" s="23"/>
      <c r="O43455" s="21"/>
      <c r="P43455" s="27"/>
      <c r="Q43455" s="16"/>
      <c r="U43455" s="27"/>
    </row>
    <row r="43456" spans="2:21" x14ac:dyDescent="0.25">
      <c r="B43456"/>
      <c r="C43456"/>
      <c r="D43456" s="13"/>
      <c r="E43456" s="13"/>
      <c r="K43456" s="23"/>
      <c r="O43456" s="21"/>
      <c r="P43456" s="27"/>
      <c r="Q43456" s="16"/>
      <c r="U43456" s="27"/>
    </row>
    <row r="43457" spans="2:21" x14ac:dyDescent="0.25">
      <c r="B43457"/>
      <c r="C43457"/>
      <c r="D43457" s="13"/>
      <c r="E43457" s="13"/>
      <c r="K43457" s="23"/>
      <c r="O43457" s="21"/>
      <c r="P43457" s="27"/>
      <c r="Q43457" s="16"/>
      <c r="U43457" s="27"/>
    </row>
    <row r="43458" spans="2:21" x14ac:dyDescent="0.25">
      <c r="B43458"/>
      <c r="C43458"/>
      <c r="D43458" s="13"/>
      <c r="E43458" s="13"/>
      <c r="K43458" s="23"/>
      <c r="O43458" s="21"/>
      <c r="P43458" s="27"/>
      <c r="Q43458" s="16"/>
      <c r="U43458" s="27"/>
    </row>
    <row r="43459" spans="2:21" x14ac:dyDescent="0.25">
      <c r="B43459"/>
      <c r="C43459"/>
      <c r="D43459" s="13"/>
      <c r="E43459" s="13"/>
      <c r="K43459" s="23"/>
      <c r="O43459" s="21"/>
      <c r="P43459" s="27"/>
      <c r="Q43459" s="16"/>
      <c r="U43459" s="27"/>
    </row>
    <row r="43460" spans="2:21" x14ac:dyDescent="0.25">
      <c r="B43460"/>
      <c r="C43460"/>
      <c r="D43460" s="13"/>
      <c r="E43460" s="13"/>
      <c r="K43460" s="23"/>
      <c r="O43460" s="21"/>
      <c r="P43460" s="27"/>
      <c r="Q43460" s="16"/>
      <c r="U43460" s="27"/>
    </row>
    <row r="43461" spans="2:21" x14ac:dyDescent="0.25">
      <c r="B43461"/>
      <c r="C43461"/>
      <c r="D43461" s="13"/>
      <c r="E43461" s="13"/>
      <c r="K43461" s="23"/>
      <c r="O43461" s="21"/>
      <c r="P43461" s="27"/>
      <c r="Q43461" s="16"/>
      <c r="U43461" s="27"/>
    </row>
    <row r="43462" spans="2:21" x14ac:dyDescent="0.25">
      <c r="B43462"/>
      <c r="C43462"/>
      <c r="D43462" s="13"/>
      <c r="E43462" s="13"/>
      <c r="K43462" s="23"/>
      <c r="O43462" s="21"/>
      <c r="P43462" s="27"/>
      <c r="Q43462" s="16"/>
      <c r="U43462" s="27"/>
    </row>
    <row r="43463" spans="2:21" x14ac:dyDescent="0.25">
      <c r="B43463"/>
      <c r="C43463"/>
      <c r="D43463" s="13"/>
      <c r="E43463" s="13"/>
      <c r="K43463" s="23"/>
      <c r="O43463" s="21"/>
      <c r="P43463" s="27"/>
      <c r="Q43463" s="16"/>
      <c r="U43463" s="27"/>
    </row>
    <row r="43464" spans="2:21" x14ac:dyDescent="0.25">
      <c r="B43464"/>
      <c r="C43464"/>
      <c r="D43464" s="13"/>
      <c r="E43464" s="13"/>
      <c r="K43464" s="23"/>
      <c r="O43464" s="21"/>
      <c r="P43464" s="27"/>
      <c r="Q43464" s="16"/>
      <c r="U43464" s="27"/>
    </row>
    <row r="43465" spans="2:21" x14ac:dyDescent="0.25">
      <c r="B43465"/>
      <c r="C43465"/>
      <c r="D43465" s="13"/>
      <c r="E43465" s="13"/>
      <c r="K43465" s="23"/>
      <c r="O43465" s="21"/>
      <c r="P43465" s="27"/>
      <c r="Q43465" s="16"/>
      <c r="U43465" s="27"/>
    </row>
    <row r="43466" spans="2:21" x14ac:dyDescent="0.25">
      <c r="B43466"/>
      <c r="C43466"/>
      <c r="D43466" s="13"/>
      <c r="E43466" s="13"/>
      <c r="K43466" s="23"/>
      <c r="O43466" s="21"/>
      <c r="P43466" s="27"/>
      <c r="Q43466" s="16"/>
      <c r="U43466" s="27"/>
    </row>
    <row r="43467" spans="2:21" x14ac:dyDescent="0.25">
      <c r="B43467"/>
      <c r="C43467"/>
      <c r="D43467" s="13"/>
      <c r="E43467" s="13"/>
      <c r="K43467" s="23"/>
      <c r="O43467" s="21"/>
      <c r="P43467" s="27"/>
      <c r="Q43467" s="16"/>
      <c r="U43467" s="27"/>
    </row>
    <row r="43468" spans="2:21" x14ac:dyDescent="0.25">
      <c r="B43468"/>
      <c r="C43468"/>
      <c r="D43468" s="13"/>
      <c r="E43468" s="13"/>
      <c r="K43468" s="23"/>
      <c r="O43468" s="21"/>
      <c r="P43468" s="27"/>
      <c r="Q43468" s="16"/>
      <c r="U43468" s="27"/>
    </row>
    <row r="43469" spans="2:21" x14ac:dyDescent="0.25">
      <c r="B43469"/>
      <c r="C43469"/>
      <c r="D43469" s="13"/>
      <c r="E43469" s="13"/>
      <c r="K43469" s="23"/>
      <c r="O43469" s="21"/>
      <c r="P43469" s="27"/>
      <c r="Q43469" s="16"/>
      <c r="U43469" s="27"/>
    </row>
    <row r="43470" spans="2:21" x14ac:dyDescent="0.25">
      <c r="B43470"/>
      <c r="C43470"/>
      <c r="D43470" s="13"/>
      <c r="E43470" s="13"/>
      <c r="K43470" s="23"/>
      <c r="O43470" s="21"/>
      <c r="P43470" s="27"/>
      <c r="Q43470" s="16"/>
      <c r="U43470" s="27"/>
    </row>
    <row r="43471" spans="2:21" x14ac:dyDescent="0.25">
      <c r="B43471"/>
      <c r="C43471"/>
      <c r="D43471" s="13"/>
      <c r="E43471" s="13"/>
      <c r="K43471" s="23"/>
      <c r="O43471" s="21"/>
      <c r="P43471" s="27"/>
      <c r="Q43471" s="16"/>
      <c r="U43471" s="27"/>
    </row>
    <row r="43472" spans="2:21" x14ac:dyDescent="0.25">
      <c r="B43472"/>
      <c r="C43472"/>
      <c r="D43472" s="13"/>
      <c r="E43472" s="13"/>
      <c r="K43472" s="23"/>
      <c r="O43472" s="21"/>
      <c r="P43472" s="27"/>
      <c r="Q43472" s="16"/>
      <c r="U43472" s="27"/>
    </row>
    <row r="43473" spans="2:21" x14ac:dyDescent="0.25">
      <c r="B43473"/>
      <c r="C43473"/>
      <c r="D43473" s="13"/>
      <c r="E43473" s="13"/>
      <c r="K43473" s="23"/>
      <c r="O43473" s="21"/>
      <c r="P43473" s="27"/>
      <c r="Q43473" s="16"/>
      <c r="U43473" s="27"/>
    </row>
    <row r="43474" spans="2:21" x14ac:dyDescent="0.25">
      <c r="B43474"/>
      <c r="C43474"/>
      <c r="D43474" s="13"/>
      <c r="E43474" s="13"/>
      <c r="K43474" s="23"/>
      <c r="O43474" s="21"/>
      <c r="P43474" s="27"/>
      <c r="Q43474" s="16"/>
      <c r="U43474" s="27"/>
    </row>
    <row r="43475" spans="2:21" x14ac:dyDescent="0.25">
      <c r="B43475"/>
      <c r="C43475"/>
      <c r="D43475" s="13"/>
      <c r="E43475" s="13"/>
      <c r="K43475" s="23"/>
      <c r="O43475" s="21"/>
      <c r="P43475" s="27"/>
      <c r="Q43475" s="16"/>
      <c r="U43475" s="27"/>
    </row>
    <row r="43476" spans="2:21" x14ac:dyDescent="0.25">
      <c r="B43476"/>
      <c r="C43476"/>
      <c r="D43476" s="13"/>
      <c r="E43476" s="13"/>
      <c r="K43476" s="23"/>
      <c r="O43476" s="21"/>
      <c r="P43476" s="27"/>
      <c r="Q43476" s="16"/>
      <c r="U43476" s="27"/>
    </row>
    <row r="43477" spans="2:21" x14ac:dyDescent="0.25">
      <c r="B43477"/>
      <c r="C43477"/>
      <c r="D43477" s="13"/>
      <c r="E43477" s="13"/>
      <c r="K43477" s="23"/>
      <c r="O43477" s="21"/>
      <c r="P43477" s="27"/>
      <c r="Q43477" s="16"/>
      <c r="U43477" s="27"/>
    </row>
    <row r="43478" spans="2:21" x14ac:dyDescent="0.25">
      <c r="B43478"/>
      <c r="C43478"/>
      <c r="D43478" s="13"/>
      <c r="E43478" s="13"/>
      <c r="K43478" s="23"/>
      <c r="O43478" s="21"/>
      <c r="P43478" s="27"/>
      <c r="Q43478" s="16"/>
      <c r="U43478" s="27"/>
    </row>
    <row r="43479" spans="2:21" x14ac:dyDescent="0.25">
      <c r="B43479"/>
      <c r="C43479"/>
      <c r="D43479" s="13"/>
      <c r="E43479" s="13"/>
      <c r="K43479" s="23"/>
      <c r="O43479" s="21"/>
      <c r="P43479" s="27"/>
      <c r="Q43479" s="16"/>
      <c r="U43479" s="27"/>
    </row>
    <row r="43480" spans="2:21" x14ac:dyDescent="0.25">
      <c r="B43480"/>
      <c r="C43480"/>
      <c r="D43480" s="13"/>
      <c r="E43480" s="13"/>
      <c r="K43480" s="23"/>
      <c r="O43480" s="21"/>
      <c r="P43480" s="27"/>
      <c r="Q43480" s="16"/>
      <c r="U43480" s="27"/>
    </row>
    <row r="43481" spans="2:21" x14ac:dyDescent="0.25">
      <c r="B43481"/>
      <c r="C43481"/>
      <c r="D43481" s="13"/>
      <c r="E43481" s="13"/>
      <c r="K43481" s="23"/>
      <c r="O43481" s="21"/>
      <c r="P43481" s="27"/>
      <c r="Q43481" s="16"/>
      <c r="U43481" s="27"/>
    </row>
    <row r="43482" spans="2:21" x14ac:dyDescent="0.25">
      <c r="B43482"/>
      <c r="C43482"/>
      <c r="D43482" s="13"/>
      <c r="E43482" s="13"/>
      <c r="K43482" s="23"/>
      <c r="O43482" s="21"/>
      <c r="P43482" s="27"/>
      <c r="Q43482" s="16"/>
      <c r="U43482" s="27"/>
    </row>
    <row r="43483" spans="2:21" x14ac:dyDescent="0.25">
      <c r="B43483"/>
      <c r="C43483"/>
      <c r="D43483" s="13"/>
      <c r="E43483" s="13"/>
      <c r="K43483" s="23"/>
      <c r="O43483" s="21"/>
      <c r="P43483" s="27"/>
      <c r="Q43483" s="16"/>
      <c r="U43483" s="27"/>
    </row>
    <row r="43484" spans="2:21" x14ac:dyDescent="0.25">
      <c r="B43484"/>
      <c r="C43484"/>
      <c r="D43484" s="13"/>
      <c r="E43484" s="13"/>
      <c r="K43484" s="23"/>
      <c r="O43484" s="21"/>
      <c r="P43484" s="27"/>
      <c r="Q43484" s="16"/>
      <c r="U43484" s="27"/>
    </row>
    <row r="43485" spans="2:21" x14ac:dyDescent="0.25">
      <c r="B43485"/>
      <c r="C43485"/>
      <c r="D43485" s="13"/>
      <c r="E43485" s="13"/>
      <c r="K43485" s="23"/>
      <c r="O43485" s="21"/>
      <c r="P43485" s="27"/>
      <c r="Q43485" s="16"/>
      <c r="U43485" s="27"/>
    </row>
    <row r="43486" spans="2:21" x14ac:dyDescent="0.25">
      <c r="B43486"/>
      <c r="C43486"/>
      <c r="D43486" s="13"/>
      <c r="E43486" s="13"/>
      <c r="K43486" s="23"/>
      <c r="O43486" s="21"/>
      <c r="P43486" s="27"/>
      <c r="Q43486" s="16"/>
      <c r="U43486" s="27"/>
    </row>
    <row r="43487" spans="2:21" x14ac:dyDescent="0.25">
      <c r="B43487"/>
      <c r="C43487"/>
      <c r="D43487" s="13"/>
      <c r="E43487" s="13"/>
      <c r="K43487" s="23"/>
      <c r="O43487" s="21"/>
      <c r="P43487" s="27"/>
      <c r="Q43487" s="16"/>
      <c r="U43487" s="27"/>
    </row>
    <row r="43488" spans="2:21" x14ac:dyDescent="0.25">
      <c r="B43488"/>
      <c r="C43488"/>
      <c r="D43488" s="13"/>
      <c r="E43488" s="13"/>
      <c r="K43488" s="23"/>
      <c r="O43488" s="21"/>
      <c r="P43488" s="27"/>
      <c r="Q43488" s="16"/>
      <c r="U43488" s="27"/>
    </row>
    <row r="43489" spans="2:21" x14ac:dyDescent="0.25">
      <c r="B43489"/>
      <c r="C43489"/>
      <c r="D43489" s="13"/>
      <c r="E43489" s="13"/>
      <c r="K43489" s="23"/>
      <c r="O43489" s="21"/>
      <c r="P43489" s="27"/>
      <c r="Q43489" s="16"/>
      <c r="U43489" s="27"/>
    </row>
    <row r="43490" spans="2:21" x14ac:dyDescent="0.25">
      <c r="B43490"/>
      <c r="C43490"/>
      <c r="D43490" s="13"/>
      <c r="E43490" s="13"/>
      <c r="K43490" s="23"/>
      <c r="O43490" s="21"/>
      <c r="P43490" s="27"/>
      <c r="Q43490" s="16"/>
      <c r="U43490" s="27"/>
    </row>
    <row r="43491" spans="2:21" x14ac:dyDescent="0.25">
      <c r="B43491"/>
      <c r="C43491"/>
      <c r="D43491" s="13"/>
      <c r="E43491" s="13"/>
      <c r="K43491" s="23"/>
      <c r="O43491" s="21"/>
      <c r="P43491" s="27"/>
      <c r="Q43491" s="16"/>
      <c r="U43491" s="27"/>
    </row>
    <row r="43492" spans="2:21" x14ac:dyDescent="0.25">
      <c r="B43492"/>
      <c r="C43492"/>
      <c r="D43492" s="13"/>
      <c r="E43492" s="13"/>
      <c r="K43492" s="23"/>
      <c r="O43492" s="21"/>
      <c r="P43492" s="27"/>
      <c r="Q43492" s="16"/>
      <c r="U43492" s="27"/>
    </row>
    <row r="43493" spans="2:21" x14ac:dyDescent="0.25">
      <c r="B43493"/>
      <c r="C43493"/>
      <c r="D43493" s="13"/>
      <c r="E43493" s="13"/>
      <c r="K43493" s="23"/>
      <c r="O43493" s="21"/>
      <c r="P43493" s="27"/>
      <c r="Q43493" s="16"/>
      <c r="U43493" s="27"/>
    </row>
    <row r="43494" spans="2:21" x14ac:dyDescent="0.25">
      <c r="B43494"/>
      <c r="C43494"/>
      <c r="D43494" s="13"/>
      <c r="E43494" s="13"/>
      <c r="K43494" s="23"/>
      <c r="O43494" s="21"/>
      <c r="P43494" s="27"/>
      <c r="Q43494" s="16"/>
      <c r="U43494" s="27"/>
    </row>
    <row r="43495" spans="2:21" x14ac:dyDescent="0.25">
      <c r="B43495"/>
      <c r="C43495"/>
      <c r="D43495" s="13"/>
      <c r="E43495" s="13"/>
      <c r="K43495" s="23"/>
      <c r="O43495" s="21"/>
      <c r="P43495" s="27"/>
      <c r="Q43495" s="16"/>
      <c r="U43495" s="27"/>
    </row>
    <row r="43496" spans="2:21" x14ac:dyDescent="0.25">
      <c r="B43496"/>
      <c r="C43496"/>
      <c r="D43496" s="13"/>
      <c r="E43496" s="13"/>
      <c r="K43496" s="23"/>
      <c r="O43496" s="21"/>
      <c r="P43496" s="27"/>
      <c r="Q43496" s="16"/>
      <c r="U43496" s="27"/>
    </row>
    <row r="43497" spans="2:21" x14ac:dyDescent="0.25">
      <c r="B43497"/>
      <c r="C43497"/>
      <c r="D43497" s="13"/>
      <c r="E43497" s="13"/>
      <c r="K43497" s="23"/>
      <c r="O43497" s="21"/>
      <c r="P43497" s="27"/>
      <c r="Q43497" s="16"/>
      <c r="U43497" s="27"/>
    </row>
    <row r="43498" spans="2:21" x14ac:dyDescent="0.25">
      <c r="B43498"/>
      <c r="C43498"/>
      <c r="D43498" s="13"/>
      <c r="E43498" s="13"/>
      <c r="K43498" s="23"/>
      <c r="O43498" s="21"/>
      <c r="P43498" s="27"/>
      <c r="Q43498" s="16"/>
      <c r="U43498" s="27"/>
    </row>
    <row r="43499" spans="2:21" x14ac:dyDescent="0.25">
      <c r="B43499"/>
      <c r="C43499"/>
      <c r="D43499" s="13"/>
      <c r="E43499" s="13"/>
      <c r="K43499" s="23"/>
      <c r="O43499" s="21"/>
      <c r="P43499" s="27"/>
      <c r="Q43499" s="16"/>
      <c r="U43499" s="27"/>
    </row>
    <row r="43500" spans="2:21" x14ac:dyDescent="0.25">
      <c r="B43500"/>
      <c r="C43500"/>
      <c r="D43500" s="13"/>
      <c r="E43500" s="13"/>
      <c r="K43500" s="23"/>
      <c r="O43500" s="21"/>
      <c r="P43500" s="27"/>
      <c r="Q43500" s="16"/>
      <c r="U43500" s="27"/>
    </row>
    <row r="43501" spans="2:21" x14ac:dyDescent="0.25">
      <c r="B43501"/>
      <c r="C43501"/>
      <c r="D43501" s="13"/>
      <c r="E43501" s="13"/>
      <c r="K43501" s="23"/>
      <c r="O43501" s="21"/>
      <c r="P43501" s="27"/>
      <c r="Q43501" s="16"/>
      <c r="U43501" s="27"/>
    </row>
    <row r="43502" spans="2:21" x14ac:dyDescent="0.25">
      <c r="B43502"/>
      <c r="C43502"/>
      <c r="D43502" s="13"/>
      <c r="E43502" s="13"/>
      <c r="K43502" s="23"/>
      <c r="O43502" s="21"/>
      <c r="P43502" s="27"/>
      <c r="Q43502" s="16"/>
      <c r="U43502" s="27"/>
    </row>
    <row r="43503" spans="2:21" x14ac:dyDescent="0.25">
      <c r="B43503"/>
      <c r="C43503"/>
      <c r="D43503" s="13"/>
      <c r="E43503" s="13"/>
      <c r="K43503" s="23"/>
      <c r="O43503" s="21"/>
      <c r="P43503" s="27"/>
      <c r="Q43503" s="16"/>
      <c r="U43503" s="27"/>
    </row>
    <row r="43504" spans="2:21" x14ac:dyDescent="0.25">
      <c r="B43504"/>
      <c r="C43504"/>
      <c r="D43504" s="13"/>
      <c r="E43504" s="13"/>
      <c r="K43504" s="23"/>
      <c r="O43504" s="21"/>
      <c r="P43504" s="27"/>
      <c r="Q43504" s="16"/>
      <c r="U43504" s="27"/>
    </row>
    <row r="43505" spans="2:21" x14ac:dyDescent="0.25">
      <c r="B43505"/>
      <c r="C43505"/>
      <c r="D43505" s="13"/>
      <c r="E43505" s="13"/>
      <c r="K43505" s="23"/>
      <c r="O43505" s="21"/>
      <c r="P43505" s="27"/>
      <c r="Q43505" s="16"/>
      <c r="U43505" s="27"/>
    </row>
    <row r="43506" spans="2:21" x14ac:dyDescent="0.25">
      <c r="B43506"/>
      <c r="C43506"/>
      <c r="D43506" s="13"/>
      <c r="E43506" s="13"/>
      <c r="K43506" s="23"/>
      <c r="O43506" s="21"/>
      <c r="P43506" s="27"/>
      <c r="Q43506" s="16"/>
      <c r="U43506" s="27"/>
    </row>
    <row r="43507" spans="2:21" x14ac:dyDescent="0.25">
      <c r="B43507"/>
      <c r="C43507"/>
      <c r="D43507" s="13"/>
      <c r="E43507" s="13"/>
      <c r="K43507" s="23"/>
      <c r="O43507" s="21"/>
      <c r="P43507" s="27"/>
      <c r="Q43507" s="16"/>
      <c r="U43507" s="27"/>
    </row>
    <row r="43508" spans="2:21" x14ac:dyDescent="0.25">
      <c r="B43508"/>
      <c r="C43508"/>
      <c r="D43508" s="13"/>
      <c r="E43508" s="13"/>
      <c r="K43508" s="23"/>
      <c r="O43508" s="21"/>
      <c r="P43508" s="27"/>
      <c r="Q43508" s="16"/>
      <c r="U43508" s="27"/>
    </row>
    <row r="43509" spans="2:21" x14ac:dyDescent="0.25">
      <c r="B43509"/>
      <c r="C43509"/>
      <c r="D43509" s="13"/>
      <c r="E43509" s="13"/>
      <c r="K43509" s="23"/>
      <c r="O43509" s="21"/>
      <c r="P43509" s="27"/>
      <c r="Q43509" s="16"/>
      <c r="U43509" s="27"/>
    </row>
    <row r="43510" spans="2:21" x14ac:dyDescent="0.25">
      <c r="B43510"/>
      <c r="C43510"/>
      <c r="D43510" s="13"/>
      <c r="E43510" s="13"/>
      <c r="K43510" s="23"/>
      <c r="O43510" s="21"/>
      <c r="P43510" s="27"/>
      <c r="Q43510" s="16"/>
      <c r="U43510" s="27"/>
    </row>
    <row r="43511" spans="2:21" x14ac:dyDescent="0.25">
      <c r="B43511"/>
      <c r="C43511"/>
      <c r="D43511" s="13"/>
      <c r="E43511" s="13"/>
      <c r="K43511" s="23"/>
      <c r="O43511" s="21"/>
      <c r="P43511" s="27"/>
      <c r="Q43511" s="16"/>
      <c r="U43511" s="27"/>
    </row>
    <row r="43512" spans="2:21" x14ac:dyDescent="0.25">
      <c r="B43512"/>
      <c r="C43512"/>
      <c r="D43512" s="13"/>
      <c r="E43512" s="13"/>
      <c r="K43512" s="23"/>
      <c r="O43512" s="21"/>
      <c r="P43512" s="27"/>
      <c r="Q43512" s="16"/>
      <c r="U43512" s="27"/>
    </row>
    <row r="43513" spans="2:21" x14ac:dyDescent="0.25">
      <c r="B43513"/>
      <c r="C43513"/>
      <c r="D43513" s="13"/>
      <c r="E43513" s="13"/>
      <c r="K43513" s="23"/>
      <c r="O43513" s="21"/>
      <c r="P43513" s="27"/>
      <c r="Q43513" s="16"/>
      <c r="U43513" s="27"/>
    </row>
    <row r="43514" spans="2:21" x14ac:dyDescent="0.25">
      <c r="B43514"/>
      <c r="C43514"/>
      <c r="D43514" s="13"/>
      <c r="E43514" s="13"/>
      <c r="K43514" s="23"/>
      <c r="O43514" s="21"/>
      <c r="P43514" s="27"/>
      <c r="Q43514" s="16"/>
      <c r="U43514" s="27"/>
    </row>
    <row r="43515" spans="2:21" x14ac:dyDescent="0.25">
      <c r="B43515"/>
      <c r="C43515"/>
      <c r="D43515" s="13"/>
      <c r="E43515" s="13"/>
      <c r="K43515" s="23"/>
      <c r="O43515" s="21"/>
      <c r="P43515" s="27"/>
      <c r="Q43515" s="16"/>
      <c r="U43515" s="27"/>
    </row>
    <row r="43516" spans="2:21" x14ac:dyDescent="0.25">
      <c r="B43516"/>
      <c r="C43516"/>
      <c r="D43516" s="13"/>
      <c r="E43516" s="13"/>
      <c r="K43516" s="23"/>
      <c r="O43516" s="21"/>
      <c r="P43516" s="27"/>
      <c r="Q43516" s="16"/>
      <c r="U43516" s="27"/>
    </row>
    <row r="43517" spans="2:21" x14ac:dyDescent="0.25">
      <c r="B43517"/>
      <c r="C43517"/>
      <c r="D43517" s="13"/>
      <c r="E43517" s="13"/>
      <c r="K43517" s="23"/>
      <c r="O43517" s="21"/>
      <c r="P43517" s="27"/>
      <c r="Q43517" s="16"/>
      <c r="U43517" s="27"/>
    </row>
    <row r="43518" spans="2:21" x14ac:dyDescent="0.25">
      <c r="B43518"/>
      <c r="C43518"/>
      <c r="D43518" s="13"/>
      <c r="E43518" s="13"/>
      <c r="K43518" s="23"/>
      <c r="O43518" s="21"/>
      <c r="P43518" s="27"/>
      <c r="Q43518" s="16"/>
      <c r="U43518" s="27"/>
    </row>
    <row r="43519" spans="2:21" x14ac:dyDescent="0.25">
      <c r="B43519"/>
      <c r="C43519"/>
      <c r="D43519" s="13"/>
      <c r="E43519" s="13"/>
      <c r="K43519" s="23"/>
      <c r="O43519" s="21"/>
      <c r="P43519" s="27"/>
      <c r="Q43519" s="16"/>
      <c r="U43519" s="27"/>
    </row>
    <row r="43520" spans="2:21" x14ac:dyDescent="0.25">
      <c r="B43520"/>
      <c r="C43520"/>
      <c r="D43520" s="13"/>
      <c r="E43520" s="13"/>
      <c r="K43520" s="23"/>
      <c r="O43520" s="21"/>
      <c r="P43520" s="27"/>
      <c r="Q43520" s="16"/>
      <c r="U43520" s="27"/>
    </row>
    <row r="43521" spans="2:21" x14ac:dyDescent="0.25">
      <c r="B43521"/>
      <c r="C43521"/>
      <c r="D43521" s="13"/>
      <c r="E43521" s="13"/>
      <c r="K43521" s="23"/>
      <c r="O43521" s="21"/>
      <c r="P43521" s="27"/>
      <c r="Q43521" s="16"/>
      <c r="U43521" s="27"/>
    </row>
    <row r="43522" spans="2:21" x14ac:dyDescent="0.25">
      <c r="B43522"/>
      <c r="C43522"/>
      <c r="D43522" s="13"/>
      <c r="E43522" s="13"/>
      <c r="K43522" s="23"/>
      <c r="O43522" s="21"/>
      <c r="P43522" s="27"/>
      <c r="Q43522" s="16"/>
      <c r="U43522" s="27"/>
    </row>
    <row r="43523" spans="2:21" x14ac:dyDescent="0.25">
      <c r="B43523"/>
      <c r="C43523"/>
      <c r="D43523" s="13"/>
      <c r="E43523" s="13"/>
      <c r="K43523" s="23"/>
      <c r="O43523" s="21"/>
      <c r="P43523" s="27"/>
      <c r="Q43523" s="16"/>
      <c r="U43523" s="27"/>
    </row>
    <row r="43524" spans="2:21" x14ac:dyDescent="0.25">
      <c r="B43524"/>
      <c r="C43524"/>
      <c r="D43524" s="13"/>
      <c r="E43524" s="13"/>
      <c r="K43524" s="23"/>
      <c r="O43524" s="21"/>
      <c r="P43524" s="27"/>
      <c r="Q43524" s="16"/>
      <c r="U43524" s="27"/>
    </row>
    <row r="43525" spans="2:21" x14ac:dyDescent="0.25">
      <c r="B43525"/>
      <c r="C43525"/>
      <c r="D43525" s="13"/>
      <c r="E43525" s="13"/>
      <c r="K43525" s="23"/>
      <c r="O43525" s="21"/>
      <c r="P43525" s="27"/>
      <c r="Q43525" s="16"/>
      <c r="U43525" s="27"/>
    </row>
    <row r="43526" spans="2:21" x14ac:dyDescent="0.25">
      <c r="B43526"/>
      <c r="C43526"/>
      <c r="D43526" s="13"/>
      <c r="E43526" s="13"/>
      <c r="K43526" s="23"/>
      <c r="O43526" s="21"/>
      <c r="P43526" s="27"/>
      <c r="Q43526" s="16"/>
      <c r="U43526" s="27"/>
    </row>
    <row r="43527" spans="2:21" x14ac:dyDescent="0.25">
      <c r="B43527"/>
      <c r="C43527"/>
      <c r="D43527" s="13"/>
      <c r="E43527" s="13"/>
      <c r="K43527" s="23"/>
      <c r="O43527" s="21"/>
      <c r="P43527" s="27"/>
      <c r="Q43527" s="16"/>
      <c r="U43527" s="27"/>
    </row>
    <row r="43528" spans="2:21" x14ac:dyDescent="0.25">
      <c r="B43528"/>
      <c r="C43528"/>
      <c r="D43528" s="13"/>
      <c r="E43528" s="13"/>
      <c r="K43528" s="23"/>
      <c r="O43528" s="21"/>
      <c r="P43528" s="27"/>
      <c r="Q43528" s="16"/>
      <c r="U43528" s="27"/>
    </row>
    <row r="43529" spans="2:21" x14ac:dyDescent="0.25">
      <c r="B43529"/>
      <c r="C43529"/>
      <c r="D43529" s="13"/>
      <c r="E43529" s="13"/>
      <c r="K43529" s="23"/>
      <c r="O43529" s="21"/>
      <c r="P43529" s="27"/>
      <c r="Q43529" s="16"/>
      <c r="U43529" s="27"/>
    </row>
    <row r="43530" spans="2:21" x14ac:dyDescent="0.25">
      <c r="B43530"/>
      <c r="C43530"/>
      <c r="D43530" s="13"/>
      <c r="E43530" s="13"/>
      <c r="K43530" s="23"/>
      <c r="O43530" s="21"/>
      <c r="P43530" s="27"/>
      <c r="Q43530" s="16"/>
      <c r="U43530" s="27"/>
    </row>
    <row r="43531" spans="2:21" x14ac:dyDescent="0.25">
      <c r="B43531"/>
      <c r="C43531"/>
      <c r="D43531" s="13"/>
      <c r="E43531" s="13"/>
      <c r="K43531" s="23"/>
      <c r="O43531" s="21"/>
      <c r="P43531" s="27"/>
      <c r="Q43531" s="16"/>
      <c r="U43531" s="27"/>
    </row>
    <row r="43532" spans="2:21" x14ac:dyDescent="0.25">
      <c r="B43532"/>
      <c r="C43532"/>
      <c r="D43532" s="13"/>
      <c r="E43532" s="13"/>
      <c r="K43532" s="23"/>
      <c r="O43532" s="21"/>
      <c r="P43532" s="27"/>
      <c r="Q43532" s="16"/>
      <c r="U43532" s="27"/>
    </row>
    <row r="43533" spans="2:21" x14ac:dyDescent="0.25">
      <c r="B43533"/>
      <c r="C43533"/>
      <c r="D43533" s="13"/>
      <c r="E43533" s="13"/>
      <c r="K43533" s="23"/>
      <c r="O43533" s="21"/>
      <c r="P43533" s="27"/>
      <c r="Q43533" s="16"/>
      <c r="U43533" s="27"/>
    </row>
    <row r="43534" spans="2:21" x14ac:dyDescent="0.25">
      <c r="B43534"/>
      <c r="C43534"/>
      <c r="D43534" s="13"/>
      <c r="E43534" s="13"/>
      <c r="K43534" s="23"/>
      <c r="O43534" s="21"/>
      <c r="P43534" s="27"/>
      <c r="Q43534" s="16"/>
      <c r="U43534" s="27"/>
    </row>
    <row r="43535" spans="2:21" x14ac:dyDescent="0.25">
      <c r="B43535"/>
      <c r="C43535"/>
      <c r="D43535" s="13"/>
      <c r="E43535" s="13"/>
      <c r="K43535" s="23"/>
      <c r="O43535" s="21"/>
      <c r="P43535" s="27"/>
      <c r="Q43535" s="16"/>
      <c r="U43535" s="27"/>
    </row>
    <row r="43536" spans="2:21" x14ac:dyDescent="0.25">
      <c r="B43536"/>
      <c r="C43536"/>
      <c r="D43536" s="13"/>
      <c r="E43536" s="13"/>
      <c r="K43536" s="23"/>
      <c r="O43536" s="21"/>
      <c r="P43536" s="27"/>
      <c r="Q43536" s="16"/>
      <c r="U43536" s="27"/>
    </row>
    <row r="43537" spans="2:21" x14ac:dyDescent="0.25">
      <c r="B43537"/>
      <c r="C43537"/>
      <c r="D43537" s="13"/>
      <c r="E43537" s="13"/>
      <c r="K43537" s="23"/>
      <c r="O43537" s="21"/>
      <c r="P43537" s="27"/>
      <c r="Q43537" s="16"/>
      <c r="U43537" s="27"/>
    </row>
    <row r="43538" spans="2:21" x14ac:dyDescent="0.25">
      <c r="B43538"/>
      <c r="C43538"/>
      <c r="D43538" s="13"/>
      <c r="E43538" s="13"/>
      <c r="K43538" s="23"/>
      <c r="O43538" s="21"/>
      <c r="P43538" s="27"/>
      <c r="Q43538" s="16"/>
      <c r="U43538" s="27"/>
    </row>
    <row r="43539" spans="2:21" x14ac:dyDescent="0.25">
      <c r="B43539"/>
      <c r="C43539"/>
      <c r="D43539" s="13"/>
      <c r="E43539" s="13"/>
      <c r="K43539" s="23"/>
      <c r="O43539" s="21"/>
      <c r="P43539" s="27"/>
      <c r="Q43539" s="16"/>
      <c r="U43539" s="27"/>
    </row>
    <row r="43540" spans="2:21" x14ac:dyDescent="0.25">
      <c r="B43540"/>
      <c r="C43540"/>
      <c r="D43540" s="13"/>
      <c r="E43540" s="13"/>
      <c r="K43540" s="23"/>
      <c r="O43540" s="21"/>
      <c r="P43540" s="27"/>
      <c r="Q43540" s="16"/>
      <c r="U43540" s="27"/>
    </row>
    <row r="43541" spans="2:21" x14ac:dyDescent="0.25">
      <c r="B43541"/>
      <c r="C43541"/>
      <c r="D43541" s="13"/>
      <c r="E43541" s="13"/>
      <c r="K43541" s="23"/>
      <c r="O43541" s="21"/>
      <c r="P43541" s="27"/>
      <c r="Q43541" s="16"/>
      <c r="U43541" s="27"/>
    </row>
    <row r="43542" spans="2:21" x14ac:dyDescent="0.25">
      <c r="B43542"/>
      <c r="C43542"/>
      <c r="D43542" s="13"/>
      <c r="E43542" s="13"/>
      <c r="K43542" s="23"/>
      <c r="O43542" s="21"/>
      <c r="P43542" s="27"/>
      <c r="Q43542" s="16"/>
      <c r="U43542" s="27"/>
    </row>
    <row r="43543" spans="2:21" x14ac:dyDescent="0.25">
      <c r="B43543"/>
      <c r="C43543"/>
      <c r="D43543" s="13"/>
      <c r="E43543" s="13"/>
      <c r="K43543" s="23"/>
      <c r="O43543" s="21"/>
      <c r="P43543" s="27"/>
      <c r="Q43543" s="16"/>
      <c r="U43543" s="27"/>
    </row>
    <row r="43544" spans="2:21" x14ac:dyDescent="0.25">
      <c r="B43544"/>
      <c r="C43544"/>
      <c r="D43544" s="13"/>
      <c r="E43544" s="13"/>
      <c r="K43544" s="23"/>
      <c r="O43544" s="21"/>
      <c r="P43544" s="27"/>
      <c r="Q43544" s="16"/>
      <c r="U43544" s="27"/>
    </row>
    <row r="43545" spans="2:21" x14ac:dyDescent="0.25">
      <c r="B43545"/>
      <c r="C43545"/>
      <c r="D43545" s="13"/>
      <c r="E43545" s="13"/>
      <c r="K43545" s="23"/>
      <c r="O43545" s="21"/>
      <c r="P43545" s="27"/>
      <c r="Q43545" s="16"/>
      <c r="U43545" s="27"/>
    </row>
    <row r="43546" spans="2:21" x14ac:dyDescent="0.25">
      <c r="B43546"/>
      <c r="C43546"/>
      <c r="D43546" s="13"/>
      <c r="E43546" s="13"/>
      <c r="K43546" s="23"/>
      <c r="O43546" s="21"/>
      <c r="P43546" s="27"/>
      <c r="Q43546" s="16"/>
      <c r="U43546" s="27"/>
    </row>
    <row r="43547" spans="2:21" x14ac:dyDescent="0.25">
      <c r="B43547"/>
      <c r="C43547"/>
      <c r="D43547" s="13"/>
      <c r="E43547" s="13"/>
      <c r="K43547" s="23"/>
      <c r="O43547" s="21"/>
      <c r="P43547" s="27"/>
      <c r="Q43547" s="16"/>
      <c r="U43547" s="27"/>
    </row>
    <row r="43548" spans="2:21" x14ac:dyDescent="0.25">
      <c r="B43548"/>
      <c r="C43548"/>
      <c r="D43548" s="13"/>
      <c r="E43548" s="13"/>
      <c r="K43548" s="23"/>
      <c r="O43548" s="21"/>
      <c r="P43548" s="27"/>
      <c r="Q43548" s="16"/>
      <c r="U43548" s="27"/>
    </row>
    <row r="43549" spans="2:21" x14ac:dyDescent="0.25">
      <c r="B43549"/>
      <c r="C43549"/>
      <c r="D43549" s="13"/>
      <c r="E43549" s="13"/>
      <c r="K43549" s="23"/>
      <c r="O43549" s="21"/>
      <c r="P43549" s="27"/>
      <c r="Q43549" s="16"/>
      <c r="U43549" s="27"/>
    </row>
    <row r="43550" spans="2:21" x14ac:dyDescent="0.25">
      <c r="B43550"/>
      <c r="C43550"/>
      <c r="D43550" s="13"/>
      <c r="E43550" s="13"/>
      <c r="K43550" s="23"/>
      <c r="O43550" s="21"/>
      <c r="P43550" s="27"/>
      <c r="Q43550" s="16"/>
      <c r="U43550" s="27"/>
    </row>
    <row r="43551" spans="2:21" x14ac:dyDescent="0.25">
      <c r="B43551"/>
      <c r="C43551"/>
      <c r="D43551" s="13"/>
      <c r="E43551" s="13"/>
      <c r="K43551" s="23"/>
      <c r="O43551" s="21"/>
      <c r="P43551" s="27"/>
      <c r="Q43551" s="16"/>
      <c r="U43551" s="27"/>
    </row>
    <row r="43552" spans="2:21" x14ac:dyDescent="0.25">
      <c r="B43552"/>
      <c r="C43552"/>
      <c r="D43552" s="13"/>
      <c r="E43552" s="13"/>
      <c r="K43552" s="23"/>
      <c r="O43552" s="21"/>
      <c r="P43552" s="27"/>
      <c r="Q43552" s="16"/>
      <c r="U43552" s="27"/>
    </row>
    <row r="43553" spans="2:21" x14ac:dyDescent="0.25">
      <c r="B43553"/>
      <c r="C43553"/>
      <c r="D43553" s="13"/>
      <c r="E43553" s="13"/>
      <c r="K43553" s="23"/>
      <c r="O43553" s="21"/>
      <c r="P43553" s="27"/>
      <c r="Q43553" s="16"/>
      <c r="U43553" s="27"/>
    </row>
    <row r="43554" spans="2:21" x14ac:dyDescent="0.25">
      <c r="B43554"/>
      <c r="C43554"/>
      <c r="D43554" s="13"/>
      <c r="E43554" s="13"/>
      <c r="K43554" s="23"/>
      <c r="O43554" s="21"/>
      <c r="P43554" s="27"/>
      <c r="Q43554" s="16"/>
      <c r="U43554" s="27"/>
    </row>
    <row r="43555" spans="2:21" x14ac:dyDescent="0.25">
      <c r="B43555"/>
      <c r="C43555"/>
      <c r="D43555" s="13"/>
      <c r="E43555" s="13"/>
      <c r="K43555" s="23"/>
      <c r="O43555" s="21"/>
      <c r="P43555" s="27"/>
      <c r="Q43555" s="16"/>
      <c r="U43555" s="27"/>
    </row>
    <row r="43556" spans="2:21" x14ac:dyDescent="0.25">
      <c r="B43556"/>
      <c r="C43556"/>
      <c r="D43556" s="13"/>
      <c r="E43556" s="13"/>
      <c r="K43556" s="23"/>
      <c r="O43556" s="21"/>
      <c r="P43556" s="27"/>
      <c r="Q43556" s="16"/>
      <c r="U43556" s="27"/>
    </row>
    <row r="43557" spans="2:21" x14ac:dyDescent="0.25">
      <c r="B43557"/>
      <c r="C43557"/>
      <c r="D43557" s="13"/>
      <c r="E43557" s="13"/>
      <c r="K43557" s="23"/>
      <c r="O43557" s="21"/>
      <c r="P43557" s="27"/>
      <c r="Q43557" s="16"/>
      <c r="U43557" s="27"/>
    </row>
    <row r="43558" spans="2:21" x14ac:dyDescent="0.25">
      <c r="B43558"/>
      <c r="C43558"/>
      <c r="D43558" s="13"/>
      <c r="E43558" s="13"/>
      <c r="K43558" s="23"/>
      <c r="O43558" s="21"/>
      <c r="P43558" s="27"/>
      <c r="Q43558" s="16"/>
      <c r="U43558" s="27"/>
    </row>
    <row r="43559" spans="2:21" x14ac:dyDescent="0.25">
      <c r="B43559"/>
      <c r="C43559"/>
      <c r="D43559" s="13"/>
      <c r="E43559" s="13"/>
      <c r="K43559" s="23"/>
      <c r="O43559" s="21"/>
      <c r="P43559" s="27"/>
      <c r="Q43559" s="16"/>
      <c r="U43559" s="27"/>
    </row>
    <row r="43560" spans="2:21" x14ac:dyDescent="0.25">
      <c r="B43560"/>
      <c r="C43560"/>
      <c r="D43560" s="13"/>
      <c r="E43560" s="13"/>
      <c r="K43560" s="23"/>
      <c r="O43560" s="21"/>
      <c r="P43560" s="27"/>
      <c r="Q43560" s="16"/>
      <c r="U43560" s="27"/>
    </row>
    <row r="43561" spans="2:21" x14ac:dyDescent="0.25">
      <c r="B43561"/>
      <c r="C43561"/>
      <c r="D43561" s="13"/>
      <c r="E43561" s="13"/>
      <c r="K43561" s="23"/>
      <c r="O43561" s="21"/>
      <c r="P43561" s="27"/>
      <c r="Q43561" s="16"/>
      <c r="U43561" s="27"/>
    </row>
    <row r="43562" spans="2:21" x14ac:dyDescent="0.25">
      <c r="B43562"/>
      <c r="C43562"/>
      <c r="D43562" s="13"/>
      <c r="E43562" s="13"/>
      <c r="K43562" s="23"/>
      <c r="O43562" s="21"/>
      <c r="P43562" s="27"/>
      <c r="Q43562" s="16"/>
      <c r="U43562" s="27"/>
    </row>
    <row r="43563" spans="2:21" x14ac:dyDescent="0.25">
      <c r="B43563"/>
      <c r="C43563"/>
      <c r="D43563" s="13"/>
      <c r="E43563" s="13"/>
      <c r="K43563" s="23"/>
      <c r="O43563" s="21"/>
      <c r="P43563" s="27"/>
      <c r="Q43563" s="16"/>
      <c r="U43563" s="27"/>
    </row>
    <row r="43564" spans="2:21" x14ac:dyDescent="0.25">
      <c r="B43564"/>
      <c r="C43564"/>
      <c r="D43564" s="13"/>
      <c r="E43564" s="13"/>
      <c r="K43564" s="23"/>
      <c r="O43564" s="21"/>
      <c r="P43564" s="27"/>
      <c r="Q43564" s="16"/>
      <c r="U43564" s="27"/>
    </row>
    <row r="43565" spans="2:21" x14ac:dyDescent="0.25">
      <c r="B43565"/>
      <c r="C43565"/>
      <c r="D43565" s="13"/>
      <c r="E43565" s="13"/>
      <c r="K43565" s="23"/>
      <c r="O43565" s="21"/>
      <c r="P43565" s="27"/>
      <c r="Q43565" s="16"/>
      <c r="U43565" s="27"/>
    </row>
    <row r="43566" spans="2:21" x14ac:dyDescent="0.25">
      <c r="B43566"/>
      <c r="C43566"/>
      <c r="D43566" s="13"/>
      <c r="E43566" s="13"/>
      <c r="K43566" s="23"/>
      <c r="O43566" s="21"/>
      <c r="P43566" s="27"/>
      <c r="Q43566" s="16"/>
      <c r="U43566" s="27"/>
    </row>
    <row r="43567" spans="2:21" x14ac:dyDescent="0.25">
      <c r="B43567"/>
      <c r="C43567"/>
      <c r="D43567" s="13"/>
      <c r="E43567" s="13"/>
      <c r="K43567" s="23"/>
      <c r="O43567" s="21"/>
      <c r="P43567" s="27"/>
      <c r="Q43567" s="16"/>
      <c r="U43567" s="27"/>
    </row>
    <row r="43568" spans="2:21" x14ac:dyDescent="0.25">
      <c r="B43568"/>
      <c r="C43568"/>
      <c r="D43568" s="13"/>
      <c r="E43568" s="13"/>
      <c r="K43568" s="23"/>
      <c r="O43568" s="21"/>
      <c r="P43568" s="27"/>
      <c r="Q43568" s="16"/>
      <c r="U43568" s="27"/>
    </row>
    <row r="43569" spans="2:21" x14ac:dyDescent="0.25">
      <c r="B43569"/>
      <c r="C43569"/>
      <c r="D43569" s="13"/>
      <c r="E43569" s="13"/>
      <c r="K43569" s="23"/>
      <c r="O43569" s="21"/>
      <c r="P43569" s="27"/>
      <c r="Q43569" s="16"/>
      <c r="U43569" s="27"/>
    </row>
    <row r="43570" spans="2:21" x14ac:dyDescent="0.25">
      <c r="B43570"/>
      <c r="C43570"/>
      <c r="D43570" s="13"/>
      <c r="E43570" s="13"/>
      <c r="K43570" s="23"/>
      <c r="O43570" s="21"/>
      <c r="P43570" s="27"/>
      <c r="Q43570" s="16"/>
      <c r="U43570" s="27"/>
    </row>
    <row r="43571" spans="2:21" x14ac:dyDescent="0.25">
      <c r="B43571"/>
      <c r="C43571"/>
      <c r="D43571" s="13"/>
      <c r="E43571" s="13"/>
      <c r="K43571" s="23"/>
      <c r="O43571" s="21"/>
      <c r="P43571" s="27"/>
      <c r="Q43571" s="16"/>
      <c r="U43571" s="27"/>
    </row>
    <row r="43572" spans="2:21" x14ac:dyDescent="0.25">
      <c r="B43572"/>
      <c r="C43572"/>
      <c r="D43572" s="13"/>
      <c r="E43572" s="13"/>
      <c r="K43572" s="23"/>
      <c r="O43572" s="21"/>
      <c r="P43572" s="27"/>
      <c r="Q43572" s="16"/>
      <c r="U43572" s="27"/>
    </row>
    <row r="43573" spans="2:21" x14ac:dyDescent="0.25">
      <c r="B43573"/>
      <c r="C43573"/>
      <c r="D43573" s="13"/>
      <c r="E43573" s="13"/>
      <c r="K43573" s="23"/>
      <c r="O43573" s="21"/>
      <c r="P43573" s="27"/>
      <c r="Q43573" s="16"/>
      <c r="U43573" s="27"/>
    </row>
    <row r="43574" spans="2:21" x14ac:dyDescent="0.25">
      <c r="B43574"/>
      <c r="C43574"/>
      <c r="D43574" s="13"/>
      <c r="E43574" s="13"/>
      <c r="K43574" s="23"/>
      <c r="O43574" s="21"/>
      <c r="P43574" s="27"/>
      <c r="Q43574" s="16"/>
      <c r="U43574" s="27"/>
    </row>
    <row r="43575" spans="2:21" x14ac:dyDescent="0.25">
      <c r="B43575"/>
      <c r="C43575"/>
      <c r="D43575" s="13"/>
      <c r="E43575" s="13"/>
      <c r="K43575" s="23"/>
      <c r="O43575" s="21"/>
      <c r="P43575" s="27"/>
      <c r="Q43575" s="16"/>
      <c r="U43575" s="27"/>
    </row>
    <row r="43576" spans="2:21" x14ac:dyDescent="0.25">
      <c r="B43576"/>
      <c r="C43576"/>
      <c r="D43576" s="13"/>
      <c r="E43576" s="13"/>
      <c r="K43576" s="23"/>
      <c r="O43576" s="21"/>
      <c r="P43576" s="27"/>
      <c r="Q43576" s="16"/>
      <c r="U43576" s="27"/>
    </row>
    <row r="43577" spans="2:21" x14ac:dyDescent="0.25">
      <c r="B43577"/>
      <c r="C43577"/>
      <c r="D43577" s="13"/>
      <c r="E43577" s="13"/>
      <c r="K43577" s="23"/>
      <c r="O43577" s="21"/>
      <c r="P43577" s="27"/>
      <c r="Q43577" s="16"/>
      <c r="U43577" s="27"/>
    </row>
    <row r="43578" spans="2:21" x14ac:dyDescent="0.25">
      <c r="B43578"/>
      <c r="C43578"/>
      <c r="D43578" s="13"/>
      <c r="E43578" s="13"/>
      <c r="K43578" s="23"/>
      <c r="O43578" s="21"/>
      <c r="P43578" s="27"/>
      <c r="Q43578" s="16"/>
      <c r="U43578" s="27"/>
    </row>
    <row r="43579" spans="2:21" x14ac:dyDescent="0.25">
      <c r="B43579"/>
      <c r="C43579"/>
      <c r="D43579" s="13"/>
      <c r="E43579" s="13"/>
      <c r="K43579" s="23"/>
      <c r="O43579" s="21"/>
      <c r="P43579" s="27"/>
      <c r="Q43579" s="16"/>
      <c r="U43579" s="27"/>
    </row>
    <row r="43580" spans="2:21" x14ac:dyDescent="0.25">
      <c r="B43580"/>
      <c r="C43580"/>
      <c r="D43580" s="13"/>
      <c r="E43580" s="13"/>
      <c r="K43580" s="23"/>
      <c r="O43580" s="21"/>
      <c r="P43580" s="27"/>
      <c r="Q43580" s="16"/>
      <c r="U43580" s="27"/>
    </row>
    <row r="43581" spans="2:21" x14ac:dyDescent="0.25">
      <c r="B43581"/>
      <c r="C43581"/>
      <c r="D43581" s="13"/>
      <c r="E43581" s="13"/>
      <c r="K43581" s="23"/>
      <c r="O43581" s="21"/>
      <c r="P43581" s="27"/>
      <c r="Q43581" s="16"/>
      <c r="U43581" s="27"/>
    </row>
    <row r="43582" spans="2:21" x14ac:dyDescent="0.25">
      <c r="B43582"/>
      <c r="C43582"/>
      <c r="D43582" s="13"/>
      <c r="E43582" s="13"/>
      <c r="K43582" s="23"/>
      <c r="O43582" s="21"/>
      <c r="P43582" s="27"/>
      <c r="Q43582" s="16"/>
      <c r="U43582" s="27"/>
    </row>
    <row r="43583" spans="2:21" x14ac:dyDescent="0.25">
      <c r="B43583"/>
      <c r="C43583"/>
      <c r="D43583" s="13"/>
      <c r="E43583" s="13"/>
      <c r="K43583" s="23"/>
      <c r="O43583" s="21"/>
      <c r="P43583" s="27"/>
      <c r="Q43583" s="16"/>
      <c r="U43583" s="27"/>
    </row>
    <row r="43584" spans="2:21" x14ac:dyDescent="0.25">
      <c r="B43584"/>
      <c r="C43584"/>
      <c r="D43584" s="13"/>
      <c r="E43584" s="13"/>
      <c r="K43584" s="23"/>
      <c r="O43584" s="21"/>
      <c r="P43584" s="27"/>
      <c r="Q43584" s="16"/>
      <c r="U43584" s="27"/>
    </row>
    <row r="43585" spans="2:21" x14ac:dyDescent="0.25">
      <c r="B43585"/>
      <c r="C43585"/>
      <c r="D43585" s="13"/>
      <c r="E43585" s="13"/>
      <c r="K43585" s="23"/>
      <c r="O43585" s="21"/>
      <c r="P43585" s="27"/>
      <c r="Q43585" s="16"/>
      <c r="U43585" s="27"/>
    </row>
    <row r="43586" spans="2:21" x14ac:dyDescent="0.25">
      <c r="B43586"/>
      <c r="C43586"/>
      <c r="D43586" s="13"/>
      <c r="E43586" s="13"/>
      <c r="K43586" s="23"/>
      <c r="O43586" s="21"/>
      <c r="P43586" s="27"/>
      <c r="Q43586" s="16"/>
      <c r="U43586" s="27"/>
    </row>
    <row r="43587" spans="2:21" x14ac:dyDescent="0.25">
      <c r="B43587"/>
      <c r="C43587"/>
      <c r="D43587" s="13"/>
      <c r="E43587" s="13"/>
      <c r="K43587" s="23"/>
      <c r="O43587" s="21"/>
      <c r="P43587" s="27"/>
      <c r="Q43587" s="16"/>
      <c r="U43587" s="27"/>
    </row>
    <row r="43588" spans="2:21" x14ac:dyDescent="0.25">
      <c r="B43588"/>
      <c r="C43588"/>
      <c r="D43588" s="13"/>
      <c r="E43588" s="13"/>
      <c r="K43588" s="23"/>
      <c r="O43588" s="21"/>
      <c r="P43588" s="27"/>
      <c r="Q43588" s="16"/>
      <c r="U43588" s="27"/>
    </row>
    <row r="43589" spans="2:21" x14ac:dyDescent="0.25">
      <c r="B43589"/>
      <c r="C43589"/>
      <c r="D43589" s="13"/>
      <c r="E43589" s="13"/>
      <c r="K43589" s="23"/>
      <c r="O43589" s="21"/>
      <c r="P43589" s="27"/>
      <c r="Q43589" s="16"/>
      <c r="U43589" s="27"/>
    </row>
    <row r="43590" spans="2:21" x14ac:dyDescent="0.25">
      <c r="B43590"/>
      <c r="C43590"/>
      <c r="D43590" s="13"/>
      <c r="E43590" s="13"/>
      <c r="K43590" s="23"/>
      <c r="O43590" s="21"/>
      <c r="P43590" s="27"/>
      <c r="Q43590" s="16"/>
      <c r="U43590" s="27"/>
    </row>
    <row r="43591" spans="2:21" x14ac:dyDescent="0.25">
      <c r="B43591"/>
      <c r="C43591"/>
      <c r="D43591" s="13"/>
      <c r="E43591" s="13"/>
      <c r="K43591" s="23"/>
      <c r="O43591" s="21"/>
      <c r="P43591" s="27"/>
      <c r="Q43591" s="16"/>
      <c r="U43591" s="27"/>
    </row>
    <row r="43592" spans="2:21" x14ac:dyDescent="0.25">
      <c r="B43592"/>
      <c r="C43592"/>
      <c r="D43592" s="13"/>
      <c r="E43592" s="13"/>
      <c r="K43592" s="23"/>
      <c r="O43592" s="21"/>
      <c r="P43592" s="27"/>
      <c r="Q43592" s="16"/>
      <c r="U43592" s="27"/>
    </row>
    <row r="43593" spans="2:21" x14ac:dyDescent="0.25">
      <c r="B43593"/>
      <c r="C43593"/>
      <c r="D43593" s="13"/>
      <c r="E43593" s="13"/>
      <c r="K43593" s="23"/>
      <c r="O43593" s="21"/>
      <c r="P43593" s="27"/>
      <c r="Q43593" s="16"/>
      <c r="U43593" s="27"/>
    </row>
    <row r="43594" spans="2:21" x14ac:dyDescent="0.25">
      <c r="B43594"/>
      <c r="C43594"/>
      <c r="D43594" s="13"/>
      <c r="E43594" s="13"/>
      <c r="K43594" s="23"/>
      <c r="O43594" s="21"/>
      <c r="P43594" s="27"/>
      <c r="Q43594" s="16"/>
      <c r="U43594" s="27"/>
    </row>
    <row r="43595" spans="2:21" x14ac:dyDescent="0.25">
      <c r="B43595"/>
      <c r="C43595"/>
      <c r="D43595" s="13"/>
      <c r="E43595" s="13"/>
      <c r="K43595" s="23"/>
      <c r="O43595" s="21"/>
      <c r="P43595" s="27"/>
      <c r="Q43595" s="16"/>
      <c r="U43595" s="27"/>
    </row>
    <row r="43596" spans="2:21" x14ac:dyDescent="0.25">
      <c r="B43596"/>
      <c r="C43596"/>
      <c r="D43596" s="13"/>
      <c r="E43596" s="13"/>
      <c r="K43596" s="23"/>
      <c r="O43596" s="21"/>
      <c r="P43596" s="27"/>
      <c r="Q43596" s="16"/>
      <c r="U43596" s="27"/>
    </row>
    <row r="43597" spans="2:21" x14ac:dyDescent="0.25">
      <c r="B43597"/>
      <c r="C43597"/>
      <c r="D43597" s="13"/>
      <c r="E43597" s="13"/>
      <c r="K43597" s="23"/>
      <c r="O43597" s="21"/>
      <c r="P43597" s="27"/>
      <c r="Q43597" s="16"/>
      <c r="U43597" s="27"/>
    </row>
    <row r="43598" spans="2:21" x14ac:dyDescent="0.25">
      <c r="B43598"/>
      <c r="C43598"/>
      <c r="D43598" s="13"/>
      <c r="E43598" s="13"/>
      <c r="K43598" s="23"/>
      <c r="O43598" s="21"/>
      <c r="P43598" s="27"/>
      <c r="Q43598" s="16"/>
      <c r="U43598" s="27"/>
    </row>
    <row r="43599" spans="2:21" x14ac:dyDescent="0.25">
      <c r="B43599"/>
      <c r="C43599"/>
      <c r="D43599" s="13"/>
      <c r="E43599" s="13"/>
      <c r="K43599" s="23"/>
      <c r="O43599" s="21"/>
      <c r="P43599" s="27"/>
      <c r="Q43599" s="16"/>
      <c r="U43599" s="27"/>
    </row>
    <row r="43600" spans="2:21" x14ac:dyDescent="0.25">
      <c r="B43600"/>
      <c r="C43600"/>
      <c r="D43600" s="13"/>
      <c r="E43600" s="13"/>
      <c r="K43600" s="23"/>
      <c r="O43600" s="21"/>
      <c r="P43600" s="27"/>
      <c r="Q43600" s="16"/>
      <c r="U43600" s="27"/>
    </row>
    <row r="43601" spans="2:21" x14ac:dyDescent="0.25">
      <c r="B43601"/>
      <c r="C43601"/>
      <c r="D43601" s="13"/>
      <c r="E43601" s="13"/>
      <c r="K43601" s="23"/>
      <c r="O43601" s="21"/>
      <c r="P43601" s="27"/>
      <c r="Q43601" s="16"/>
      <c r="U43601" s="27"/>
    </row>
    <row r="43602" spans="2:21" x14ac:dyDescent="0.25">
      <c r="B43602"/>
      <c r="C43602"/>
      <c r="D43602" s="13"/>
      <c r="E43602" s="13"/>
      <c r="K43602" s="23"/>
      <c r="O43602" s="21"/>
      <c r="P43602" s="27"/>
      <c r="Q43602" s="16"/>
      <c r="U43602" s="27"/>
    </row>
    <row r="43603" spans="2:21" x14ac:dyDescent="0.25">
      <c r="B43603"/>
      <c r="C43603"/>
      <c r="D43603" s="13"/>
      <c r="E43603" s="13"/>
      <c r="K43603" s="23"/>
      <c r="O43603" s="21"/>
      <c r="P43603" s="27"/>
      <c r="Q43603" s="16"/>
      <c r="U43603" s="27"/>
    </row>
    <row r="43604" spans="2:21" x14ac:dyDescent="0.25">
      <c r="B43604"/>
      <c r="C43604"/>
      <c r="D43604" s="13"/>
      <c r="E43604" s="13"/>
      <c r="K43604" s="23"/>
      <c r="O43604" s="21"/>
      <c r="P43604" s="27"/>
      <c r="Q43604" s="16"/>
      <c r="U43604" s="27"/>
    </row>
    <row r="43605" spans="2:21" x14ac:dyDescent="0.25">
      <c r="B43605"/>
      <c r="C43605"/>
      <c r="D43605" s="13"/>
      <c r="E43605" s="13"/>
      <c r="K43605" s="23"/>
      <c r="O43605" s="21"/>
      <c r="P43605" s="27"/>
      <c r="Q43605" s="16"/>
      <c r="U43605" s="27"/>
    </row>
    <row r="43606" spans="2:21" x14ac:dyDescent="0.25">
      <c r="B43606"/>
      <c r="C43606"/>
      <c r="D43606" s="13"/>
      <c r="E43606" s="13"/>
      <c r="K43606" s="23"/>
      <c r="O43606" s="21"/>
      <c r="P43606" s="27"/>
      <c r="Q43606" s="16"/>
      <c r="U43606" s="27"/>
    </row>
    <row r="43607" spans="2:21" x14ac:dyDescent="0.25">
      <c r="B43607"/>
      <c r="C43607"/>
      <c r="D43607" s="13"/>
      <c r="E43607" s="13"/>
      <c r="K43607" s="23"/>
      <c r="O43607" s="21"/>
      <c r="P43607" s="27"/>
      <c r="Q43607" s="16"/>
      <c r="U43607" s="27"/>
    </row>
    <row r="43608" spans="2:21" x14ac:dyDescent="0.25">
      <c r="B43608"/>
      <c r="C43608"/>
      <c r="D43608" s="13"/>
      <c r="E43608" s="13"/>
      <c r="K43608" s="23"/>
      <c r="O43608" s="21"/>
      <c r="P43608" s="27"/>
      <c r="Q43608" s="16"/>
      <c r="U43608" s="27"/>
    </row>
    <row r="43609" spans="2:21" x14ac:dyDescent="0.25">
      <c r="B43609"/>
      <c r="C43609"/>
      <c r="D43609" s="13"/>
      <c r="E43609" s="13"/>
      <c r="K43609" s="23"/>
      <c r="O43609" s="21"/>
      <c r="P43609" s="27"/>
      <c r="Q43609" s="16"/>
      <c r="U43609" s="27"/>
    </row>
    <row r="43610" spans="2:21" x14ac:dyDescent="0.25">
      <c r="B43610"/>
      <c r="C43610"/>
      <c r="D43610" s="13"/>
      <c r="E43610" s="13"/>
      <c r="K43610" s="23"/>
      <c r="O43610" s="21"/>
      <c r="P43610" s="27"/>
      <c r="Q43610" s="16"/>
      <c r="U43610" s="27"/>
    </row>
    <row r="43611" spans="2:21" x14ac:dyDescent="0.25">
      <c r="B43611"/>
      <c r="C43611"/>
      <c r="D43611" s="13"/>
      <c r="E43611" s="13"/>
      <c r="K43611" s="23"/>
      <c r="O43611" s="21"/>
      <c r="P43611" s="27"/>
      <c r="Q43611" s="16"/>
      <c r="U43611" s="27"/>
    </row>
    <row r="43612" spans="2:21" x14ac:dyDescent="0.25">
      <c r="B43612"/>
      <c r="C43612"/>
      <c r="D43612" s="13"/>
      <c r="E43612" s="13"/>
      <c r="K43612" s="23"/>
      <c r="O43612" s="21"/>
      <c r="P43612" s="27"/>
      <c r="Q43612" s="16"/>
      <c r="U43612" s="27"/>
    </row>
    <row r="43613" spans="2:21" x14ac:dyDescent="0.25">
      <c r="B43613"/>
      <c r="C43613"/>
      <c r="D43613" s="13"/>
      <c r="E43613" s="13"/>
      <c r="K43613" s="23"/>
      <c r="O43613" s="21"/>
      <c r="P43613" s="27"/>
      <c r="Q43613" s="16"/>
      <c r="U43613" s="27"/>
    </row>
    <row r="43614" spans="2:21" x14ac:dyDescent="0.25">
      <c r="B43614"/>
      <c r="C43614"/>
      <c r="D43614" s="13"/>
      <c r="E43614" s="13"/>
      <c r="K43614" s="23"/>
      <c r="O43614" s="21"/>
      <c r="P43614" s="27"/>
      <c r="Q43614" s="16"/>
      <c r="U43614" s="27"/>
    </row>
    <row r="43615" spans="2:21" x14ac:dyDescent="0.25">
      <c r="B43615"/>
      <c r="C43615"/>
      <c r="D43615" s="13"/>
      <c r="E43615" s="13"/>
      <c r="K43615" s="23"/>
      <c r="O43615" s="21"/>
      <c r="P43615" s="27"/>
      <c r="Q43615" s="16"/>
      <c r="U43615" s="27"/>
    </row>
    <row r="43616" spans="2:21" x14ac:dyDescent="0.25">
      <c r="B43616"/>
      <c r="C43616"/>
      <c r="D43616" s="13"/>
      <c r="E43616" s="13"/>
      <c r="K43616" s="23"/>
      <c r="O43616" s="21"/>
      <c r="P43616" s="27"/>
      <c r="Q43616" s="16"/>
      <c r="U43616" s="27"/>
    </row>
    <row r="43617" spans="2:21" x14ac:dyDescent="0.25">
      <c r="B43617"/>
      <c r="C43617"/>
      <c r="D43617" s="13"/>
      <c r="E43617" s="13"/>
      <c r="K43617" s="23"/>
      <c r="O43617" s="21"/>
      <c r="P43617" s="27"/>
      <c r="Q43617" s="16"/>
      <c r="U43617" s="27"/>
    </row>
    <row r="43618" spans="2:21" x14ac:dyDescent="0.25">
      <c r="B43618"/>
      <c r="C43618"/>
      <c r="D43618" s="13"/>
      <c r="E43618" s="13"/>
      <c r="K43618" s="23"/>
      <c r="O43618" s="21"/>
      <c r="P43618" s="27"/>
      <c r="Q43618" s="16"/>
      <c r="U43618" s="27"/>
    </row>
    <row r="43619" spans="2:21" x14ac:dyDescent="0.25">
      <c r="B43619"/>
      <c r="C43619"/>
      <c r="D43619" s="13"/>
      <c r="E43619" s="13"/>
      <c r="K43619" s="23"/>
      <c r="O43619" s="21"/>
      <c r="P43619" s="27"/>
      <c r="Q43619" s="16"/>
      <c r="U43619" s="27"/>
    </row>
    <row r="43620" spans="2:21" x14ac:dyDescent="0.25">
      <c r="B43620"/>
      <c r="C43620"/>
      <c r="D43620" s="13"/>
      <c r="E43620" s="13"/>
      <c r="K43620" s="23"/>
      <c r="O43620" s="21"/>
      <c r="P43620" s="27"/>
      <c r="Q43620" s="16"/>
      <c r="U43620" s="27"/>
    </row>
    <row r="43621" spans="2:21" x14ac:dyDescent="0.25">
      <c r="B43621"/>
      <c r="C43621"/>
      <c r="D43621" s="13"/>
      <c r="E43621" s="13"/>
      <c r="K43621" s="23"/>
      <c r="O43621" s="21"/>
      <c r="P43621" s="27"/>
      <c r="Q43621" s="16"/>
      <c r="U43621" s="27"/>
    </row>
    <row r="43622" spans="2:21" x14ac:dyDescent="0.25">
      <c r="B43622"/>
      <c r="C43622"/>
      <c r="D43622" s="13"/>
      <c r="E43622" s="13"/>
      <c r="K43622" s="23"/>
      <c r="O43622" s="21"/>
      <c r="P43622" s="27"/>
      <c r="Q43622" s="16"/>
      <c r="U43622" s="27"/>
    </row>
    <row r="43623" spans="2:21" x14ac:dyDescent="0.25">
      <c r="B43623"/>
      <c r="C43623"/>
      <c r="D43623" s="13"/>
      <c r="E43623" s="13"/>
      <c r="K43623" s="23"/>
      <c r="O43623" s="21"/>
      <c r="P43623" s="27"/>
      <c r="Q43623" s="16"/>
      <c r="U43623" s="27"/>
    </row>
    <row r="43624" spans="2:21" x14ac:dyDescent="0.25">
      <c r="B43624"/>
      <c r="C43624"/>
      <c r="D43624" s="13"/>
      <c r="E43624" s="13"/>
      <c r="K43624" s="23"/>
      <c r="O43624" s="21"/>
      <c r="P43624" s="27"/>
      <c r="Q43624" s="16"/>
      <c r="U43624" s="27"/>
    </row>
    <row r="43625" spans="2:21" x14ac:dyDescent="0.25">
      <c r="B43625"/>
      <c r="C43625"/>
      <c r="D43625" s="13"/>
      <c r="E43625" s="13"/>
      <c r="K43625" s="23"/>
      <c r="O43625" s="21"/>
      <c r="P43625" s="27"/>
      <c r="Q43625" s="16"/>
      <c r="U43625" s="27"/>
    </row>
    <row r="43626" spans="2:21" x14ac:dyDescent="0.25">
      <c r="B43626"/>
      <c r="C43626"/>
      <c r="D43626" s="13"/>
      <c r="E43626" s="13"/>
      <c r="K43626" s="23"/>
      <c r="O43626" s="21"/>
      <c r="P43626" s="27"/>
      <c r="Q43626" s="16"/>
      <c r="U43626" s="27"/>
    </row>
    <row r="43627" spans="2:21" x14ac:dyDescent="0.25">
      <c r="B43627"/>
      <c r="C43627"/>
      <c r="D43627" s="13"/>
      <c r="E43627" s="13"/>
      <c r="K43627" s="23"/>
      <c r="O43627" s="21"/>
      <c r="P43627" s="27"/>
      <c r="Q43627" s="16"/>
      <c r="U43627" s="27"/>
    </row>
    <row r="43628" spans="2:21" x14ac:dyDescent="0.25">
      <c r="B43628"/>
      <c r="C43628"/>
      <c r="D43628" s="13"/>
      <c r="E43628" s="13"/>
      <c r="K43628" s="23"/>
      <c r="O43628" s="21"/>
      <c r="P43628" s="27"/>
      <c r="Q43628" s="16"/>
      <c r="U43628" s="27"/>
    </row>
    <row r="43629" spans="2:21" x14ac:dyDescent="0.25">
      <c r="B43629"/>
      <c r="C43629"/>
      <c r="D43629" s="13"/>
      <c r="E43629" s="13"/>
      <c r="K43629" s="23"/>
      <c r="O43629" s="21"/>
      <c r="P43629" s="27"/>
      <c r="Q43629" s="16"/>
      <c r="U43629" s="27"/>
    </row>
    <row r="43630" spans="2:21" x14ac:dyDescent="0.25">
      <c r="B43630"/>
      <c r="C43630"/>
      <c r="D43630" s="13"/>
      <c r="E43630" s="13"/>
      <c r="K43630" s="23"/>
      <c r="O43630" s="21"/>
      <c r="P43630" s="27"/>
      <c r="Q43630" s="16"/>
      <c r="U43630" s="27"/>
    </row>
    <row r="43631" spans="2:21" x14ac:dyDescent="0.25">
      <c r="B43631"/>
      <c r="C43631"/>
      <c r="D43631" s="13"/>
      <c r="E43631" s="13"/>
      <c r="K43631" s="23"/>
      <c r="O43631" s="21"/>
      <c r="P43631" s="27"/>
      <c r="Q43631" s="16"/>
      <c r="U43631" s="27"/>
    </row>
    <row r="43632" spans="2:21" x14ac:dyDescent="0.25">
      <c r="B43632"/>
      <c r="C43632"/>
      <c r="D43632" s="13"/>
      <c r="E43632" s="13"/>
      <c r="K43632" s="23"/>
      <c r="O43632" s="21"/>
      <c r="P43632" s="27"/>
      <c r="Q43632" s="16"/>
      <c r="U43632" s="27"/>
    </row>
    <row r="43633" spans="2:21" x14ac:dyDescent="0.25">
      <c r="B43633"/>
      <c r="C43633"/>
      <c r="D43633" s="13"/>
      <c r="E43633" s="13"/>
      <c r="K43633" s="23"/>
      <c r="O43633" s="21"/>
      <c r="P43633" s="27"/>
      <c r="Q43633" s="16"/>
      <c r="U43633" s="27"/>
    </row>
    <row r="43634" spans="2:21" x14ac:dyDescent="0.25">
      <c r="B43634"/>
      <c r="C43634"/>
      <c r="D43634" s="13"/>
      <c r="E43634" s="13"/>
      <c r="K43634" s="23"/>
      <c r="O43634" s="21"/>
      <c r="P43634" s="27"/>
      <c r="Q43634" s="16"/>
      <c r="U43634" s="27"/>
    </row>
    <row r="43635" spans="2:21" x14ac:dyDescent="0.25">
      <c r="B43635"/>
      <c r="C43635"/>
      <c r="D43635" s="13"/>
      <c r="E43635" s="13"/>
      <c r="K43635" s="23"/>
      <c r="O43635" s="21"/>
      <c r="P43635" s="27"/>
      <c r="Q43635" s="16"/>
      <c r="U43635" s="27"/>
    </row>
    <row r="43636" spans="2:21" x14ac:dyDescent="0.25">
      <c r="B43636"/>
      <c r="C43636"/>
      <c r="D43636" s="13"/>
      <c r="E43636" s="13"/>
      <c r="K43636" s="23"/>
      <c r="O43636" s="21"/>
      <c r="P43636" s="27"/>
      <c r="Q43636" s="16"/>
      <c r="U43636" s="27"/>
    </row>
    <row r="43637" spans="2:21" x14ac:dyDescent="0.25">
      <c r="B43637"/>
      <c r="C43637"/>
      <c r="D43637" s="13"/>
      <c r="E43637" s="13"/>
      <c r="K43637" s="23"/>
      <c r="O43637" s="21"/>
      <c r="P43637" s="27"/>
      <c r="Q43637" s="16"/>
      <c r="U43637" s="27"/>
    </row>
    <row r="43638" spans="2:21" x14ac:dyDescent="0.25">
      <c r="B43638"/>
      <c r="C43638"/>
      <c r="D43638" s="13"/>
      <c r="E43638" s="13"/>
      <c r="K43638" s="23"/>
      <c r="O43638" s="21"/>
      <c r="P43638" s="27"/>
      <c r="Q43638" s="16"/>
      <c r="U43638" s="27"/>
    </row>
    <row r="43639" spans="2:21" x14ac:dyDescent="0.25">
      <c r="B43639"/>
      <c r="C43639"/>
      <c r="D43639" s="13"/>
      <c r="E43639" s="13"/>
      <c r="K43639" s="23"/>
      <c r="O43639" s="21"/>
      <c r="P43639" s="27"/>
      <c r="Q43639" s="16"/>
      <c r="U43639" s="27"/>
    </row>
    <row r="43640" spans="2:21" x14ac:dyDescent="0.25">
      <c r="B43640"/>
      <c r="C43640"/>
      <c r="D43640" s="13"/>
      <c r="E43640" s="13"/>
      <c r="K43640" s="23"/>
      <c r="O43640" s="21"/>
      <c r="P43640" s="27"/>
      <c r="Q43640" s="16"/>
      <c r="U43640" s="27"/>
    </row>
    <row r="43641" spans="2:21" x14ac:dyDescent="0.25">
      <c r="B43641"/>
      <c r="C43641"/>
      <c r="D43641" s="13"/>
      <c r="E43641" s="13"/>
      <c r="K43641" s="23"/>
      <c r="O43641" s="21"/>
      <c r="P43641" s="27"/>
      <c r="Q43641" s="16"/>
      <c r="U43641" s="27"/>
    </row>
    <row r="43642" spans="2:21" x14ac:dyDescent="0.25">
      <c r="B43642"/>
      <c r="C43642"/>
      <c r="D43642" s="13"/>
      <c r="E43642" s="13"/>
      <c r="K43642" s="23"/>
      <c r="O43642" s="21"/>
      <c r="P43642" s="27"/>
      <c r="Q43642" s="16"/>
      <c r="U43642" s="27"/>
    </row>
    <row r="43643" spans="2:21" x14ac:dyDescent="0.25">
      <c r="B43643"/>
      <c r="C43643"/>
      <c r="D43643" s="13"/>
      <c r="E43643" s="13"/>
      <c r="K43643" s="23"/>
      <c r="O43643" s="21"/>
      <c r="P43643" s="27"/>
      <c r="Q43643" s="16"/>
      <c r="U43643" s="27"/>
    </row>
    <row r="43644" spans="2:21" x14ac:dyDescent="0.25">
      <c r="B43644"/>
      <c r="C43644"/>
      <c r="D43644" s="13"/>
      <c r="E43644" s="13"/>
      <c r="K43644" s="23"/>
      <c r="O43644" s="21"/>
      <c r="P43644" s="27"/>
      <c r="Q43644" s="16"/>
      <c r="U43644" s="27"/>
    </row>
    <row r="43645" spans="2:21" x14ac:dyDescent="0.25">
      <c r="B43645"/>
      <c r="C43645"/>
      <c r="D43645" s="13"/>
      <c r="E43645" s="13"/>
      <c r="K43645" s="23"/>
      <c r="O43645" s="21"/>
      <c r="P43645" s="27"/>
      <c r="Q43645" s="16"/>
      <c r="U43645" s="27"/>
    </row>
    <row r="43646" spans="2:21" x14ac:dyDescent="0.25">
      <c r="B43646"/>
      <c r="C43646"/>
      <c r="D43646" s="13"/>
      <c r="E43646" s="13"/>
      <c r="K43646" s="23"/>
      <c r="O43646" s="21"/>
      <c r="P43646" s="27"/>
      <c r="Q43646" s="16"/>
      <c r="U43646" s="27"/>
    </row>
    <row r="43647" spans="2:21" x14ac:dyDescent="0.25">
      <c r="B43647"/>
      <c r="C43647"/>
      <c r="D43647" s="13"/>
      <c r="E43647" s="13"/>
      <c r="K43647" s="23"/>
      <c r="O43647" s="21"/>
      <c r="P43647" s="27"/>
      <c r="Q43647" s="16"/>
      <c r="U43647" s="27"/>
    </row>
    <row r="43648" spans="2:21" x14ac:dyDescent="0.25">
      <c r="B43648"/>
      <c r="C43648"/>
      <c r="D43648" s="13"/>
      <c r="E43648" s="13"/>
      <c r="K43648" s="23"/>
      <c r="O43648" s="21"/>
      <c r="P43648" s="27"/>
      <c r="Q43648" s="16"/>
      <c r="U43648" s="27"/>
    </row>
    <row r="43649" spans="2:21" x14ac:dyDescent="0.25">
      <c r="B43649"/>
      <c r="C43649"/>
      <c r="D43649" s="13"/>
      <c r="E43649" s="13"/>
      <c r="K43649" s="23"/>
      <c r="O43649" s="21"/>
      <c r="P43649" s="27"/>
      <c r="Q43649" s="16"/>
      <c r="U43649" s="27"/>
    </row>
    <row r="43650" spans="2:21" x14ac:dyDescent="0.25">
      <c r="B43650"/>
      <c r="C43650"/>
      <c r="D43650" s="13"/>
      <c r="E43650" s="13"/>
      <c r="K43650" s="23"/>
      <c r="O43650" s="21"/>
      <c r="P43650" s="27"/>
      <c r="Q43650" s="16"/>
      <c r="U43650" s="27"/>
    </row>
    <row r="43651" spans="2:21" x14ac:dyDescent="0.25">
      <c r="B43651"/>
      <c r="C43651"/>
      <c r="D43651" s="13"/>
      <c r="E43651" s="13"/>
      <c r="K43651" s="23"/>
      <c r="O43651" s="21"/>
      <c r="P43651" s="27"/>
      <c r="Q43651" s="16"/>
      <c r="U43651" s="27"/>
    </row>
    <row r="43652" spans="2:21" x14ac:dyDescent="0.25">
      <c r="B43652"/>
      <c r="C43652"/>
      <c r="D43652" s="13"/>
      <c r="E43652" s="13"/>
      <c r="K43652" s="23"/>
      <c r="O43652" s="21"/>
      <c r="P43652" s="27"/>
      <c r="Q43652" s="16"/>
      <c r="U43652" s="27"/>
    </row>
    <row r="43653" spans="2:21" x14ac:dyDescent="0.25">
      <c r="B43653"/>
      <c r="C43653"/>
      <c r="D43653" s="13"/>
      <c r="E43653" s="13"/>
      <c r="K43653" s="23"/>
      <c r="O43653" s="21"/>
      <c r="P43653" s="27"/>
      <c r="Q43653" s="16"/>
      <c r="U43653" s="27"/>
    </row>
    <row r="43654" spans="2:21" x14ac:dyDescent="0.25">
      <c r="B43654"/>
      <c r="C43654"/>
      <c r="D43654" s="13"/>
      <c r="E43654" s="13"/>
      <c r="K43654" s="23"/>
      <c r="O43654" s="21"/>
      <c r="P43654" s="27"/>
      <c r="Q43654" s="16"/>
      <c r="U43654" s="27"/>
    </row>
    <row r="43655" spans="2:21" x14ac:dyDescent="0.25">
      <c r="B43655"/>
      <c r="C43655"/>
      <c r="D43655" s="13"/>
      <c r="E43655" s="13"/>
      <c r="K43655" s="23"/>
      <c r="O43655" s="21"/>
      <c r="P43655" s="27"/>
      <c r="Q43655" s="16"/>
      <c r="U43655" s="27"/>
    </row>
    <row r="43656" spans="2:21" x14ac:dyDescent="0.25">
      <c r="B43656"/>
      <c r="C43656"/>
      <c r="D43656" s="13"/>
      <c r="E43656" s="13"/>
      <c r="K43656" s="23"/>
      <c r="O43656" s="21"/>
      <c r="P43656" s="27"/>
      <c r="Q43656" s="16"/>
      <c r="U43656" s="27"/>
    </row>
    <row r="43657" spans="2:21" x14ac:dyDescent="0.25">
      <c r="B43657"/>
      <c r="C43657"/>
      <c r="D43657" s="13"/>
      <c r="E43657" s="13"/>
      <c r="K43657" s="23"/>
      <c r="O43657" s="21"/>
      <c r="P43657" s="27"/>
      <c r="Q43657" s="16"/>
      <c r="U43657" s="27"/>
    </row>
    <row r="43658" spans="2:21" x14ac:dyDescent="0.25">
      <c r="B43658"/>
      <c r="C43658"/>
      <c r="D43658" s="13"/>
      <c r="E43658" s="13"/>
      <c r="K43658" s="23"/>
      <c r="O43658" s="21"/>
      <c r="P43658" s="27"/>
      <c r="Q43658" s="16"/>
      <c r="U43658" s="27"/>
    </row>
    <row r="43659" spans="2:21" x14ac:dyDescent="0.25">
      <c r="B43659"/>
      <c r="C43659"/>
      <c r="D43659" s="13"/>
      <c r="E43659" s="13"/>
      <c r="K43659" s="23"/>
      <c r="O43659" s="21"/>
      <c r="P43659" s="27"/>
      <c r="Q43659" s="16"/>
      <c r="U43659" s="27"/>
    </row>
    <row r="43660" spans="2:21" x14ac:dyDescent="0.25">
      <c r="B43660"/>
      <c r="C43660"/>
      <c r="D43660" s="13"/>
      <c r="E43660" s="13"/>
      <c r="K43660" s="23"/>
      <c r="O43660" s="21"/>
      <c r="P43660" s="27"/>
      <c r="Q43660" s="16"/>
      <c r="U43660" s="27"/>
    </row>
    <row r="43661" spans="2:21" x14ac:dyDescent="0.25">
      <c r="B43661"/>
      <c r="C43661"/>
      <c r="D43661" s="13"/>
      <c r="E43661" s="13"/>
      <c r="K43661" s="23"/>
      <c r="O43661" s="21"/>
      <c r="P43661" s="27"/>
      <c r="Q43661" s="16"/>
      <c r="U43661" s="27"/>
    </row>
    <row r="43662" spans="2:21" x14ac:dyDescent="0.25">
      <c r="B43662"/>
      <c r="C43662"/>
      <c r="D43662" s="13"/>
      <c r="E43662" s="13"/>
      <c r="K43662" s="23"/>
      <c r="O43662" s="21"/>
      <c r="P43662" s="27"/>
      <c r="Q43662" s="16"/>
      <c r="U43662" s="27"/>
    </row>
    <row r="43663" spans="2:21" x14ac:dyDescent="0.25">
      <c r="B43663"/>
      <c r="C43663"/>
      <c r="D43663" s="13"/>
      <c r="E43663" s="13"/>
      <c r="K43663" s="23"/>
      <c r="O43663" s="21"/>
      <c r="P43663" s="27"/>
      <c r="Q43663" s="16"/>
      <c r="U43663" s="27"/>
    </row>
    <row r="43664" spans="2:21" x14ac:dyDescent="0.25">
      <c r="B43664"/>
      <c r="C43664"/>
      <c r="D43664" s="13"/>
      <c r="E43664" s="13"/>
      <c r="K43664" s="23"/>
      <c r="O43664" s="21"/>
      <c r="P43664" s="27"/>
      <c r="Q43664" s="16"/>
      <c r="U43664" s="27"/>
    </row>
    <row r="43665" spans="2:21" x14ac:dyDescent="0.25">
      <c r="B43665"/>
      <c r="C43665"/>
      <c r="D43665" s="13"/>
      <c r="E43665" s="13"/>
      <c r="K43665" s="23"/>
      <c r="O43665" s="21"/>
      <c r="P43665" s="27"/>
      <c r="Q43665" s="16"/>
      <c r="U43665" s="27"/>
    </row>
    <row r="43666" spans="2:21" x14ac:dyDescent="0.25">
      <c r="B43666"/>
      <c r="C43666"/>
      <c r="D43666" s="13"/>
      <c r="E43666" s="13"/>
      <c r="K43666" s="23"/>
      <c r="O43666" s="21"/>
      <c r="P43666" s="27"/>
      <c r="Q43666" s="16"/>
      <c r="U43666" s="27"/>
    </row>
    <row r="43667" spans="2:21" x14ac:dyDescent="0.25">
      <c r="B43667"/>
      <c r="C43667"/>
      <c r="D43667" s="13"/>
      <c r="E43667" s="13"/>
      <c r="K43667" s="23"/>
      <c r="O43667" s="21"/>
      <c r="P43667" s="27"/>
      <c r="Q43667" s="16"/>
      <c r="U43667" s="27"/>
    </row>
    <row r="43668" spans="2:21" x14ac:dyDescent="0.25">
      <c r="B43668"/>
      <c r="C43668"/>
      <c r="D43668" s="13"/>
      <c r="E43668" s="13"/>
      <c r="K43668" s="23"/>
      <c r="O43668" s="21"/>
      <c r="P43668" s="27"/>
      <c r="Q43668" s="16"/>
      <c r="U43668" s="27"/>
    </row>
    <row r="43669" spans="2:21" x14ac:dyDescent="0.25">
      <c r="B43669"/>
      <c r="C43669"/>
      <c r="D43669" s="13"/>
      <c r="E43669" s="13"/>
      <c r="K43669" s="23"/>
      <c r="O43669" s="21"/>
      <c r="P43669" s="27"/>
      <c r="Q43669" s="16"/>
      <c r="U43669" s="27"/>
    </row>
    <row r="43670" spans="2:21" x14ac:dyDescent="0.25">
      <c r="B43670"/>
      <c r="C43670"/>
      <c r="D43670" s="13"/>
      <c r="E43670" s="13"/>
      <c r="K43670" s="23"/>
      <c r="O43670" s="21"/>
      <c r="P43670" s="27"/>
      <c r="Q43670" s="16"/>
      <c r="U43670" s="27"/>
    </row>
    <row r="43671" spans="2:21" x14ac:dyDescent="0.25">
      <c r="B43671"/>
      <c r="C43671"/>
      <c r="D43671" s="13"/>
      <c r="E43671" s="13"/>
      <c r="K43671" s="23"/>
      <c r="O43671" s="21"/>
      <c r="P43671" s="27"/>
      <c r="Q43671" s="16"/>
      <c r="U43671" s="27"/>
    </row>
    <row r="43672" spans="2:21" x14ac:dyDescent="0.25">
      <c r="B43672"/>
      <c r="C43672"/>
      <c r="D43672" s="13"/>
      <c r="E43672" s="13"/>
      <c r="K43672" s="23"/>
      <c r="O43672" s="21"/>
      <c r="P43672" s="27"/>
      <c r="Q43672" s="16"/>
      <c r="U43672" s="27"/>
    </row>
    <row r="43673" spans="2:21" x14ac:dyDescent="0.25">
      <c r="B43673"/>
      <c r="C43673"/>
      <c r="D43673" s="13"/>
      <c r="E43673" s="13"/>
      <c r="K43673" s="23"/>
      <c r="O43673" s="21"/>
      <c r="P43673" s="27"/>
      <c r="Q43673" s="16"/>
      <c r="U43673" s="27"/>
    </row>
    <row r="43674" spans="2:21" x14ac:dyDescent="0.25">
      <c r="B43674"/>
      <c r="C43674"/>
      <c r="D43674" s="13"/>
      <c r="E43674" s="13"/>
      <c r="K43674" s="23"/>
      <c r="O43674" s="21"/>
      <c r="P43674" s="27"/>
      <c r="Q43674" s="16"/>
      <c r="U43674" s="27"/>
    </row>
    <row r="43675" spans="2:21" x14ac:dyDescent="0.25">
      <c r="B43675"/>
      <c r="C43675"/>
      <c r="D43675" s="13"/>
      <c r="E43675" s="13"/>
      <c r="K43675" s="23"/>
      <c r="O43675" s="21"/>
      <c r="P43675" s="27"/>
      <c r="Q43675" s="16"/>
      <c r="U43675" s="27"/>
    </row>
    <row r="43676" spans="2:21" x14ac:dyDescent="0.25">
      <c r="B43676"/>
      <c r="C43676"/>
      <c r="D43676" s="13"/>
      <c r="E43676" s="13"/>
      <c r="K43676" s="23"/>
      <c r="O43676" s="21"/>
      <c r="P43676" s="27"/>
      <c r="Q43676" s="16"/>
      <c r="U43676" s="27"/>
    </row>
    <row r="43677" spans="2:21" x14ac:dyDescent="0.25">
      <c r="B43677"/>
      <c r="C43677"/>
      <c r="D43677" s="13"/>
      <c r="E43677" s="13"/>
      <c r="K43677" s="23"/>
      <c r="O43677" s="21"/>
      <c r="P43677" s="27"/>
      <c r="Q43677" s="16"/>
      <c r="U43677" s="27"/>
    </row>
    <row r="43678" spans="2:21" x14ac:dyDescent="0.25">
      <c r="B43678"/>
      <c r="C43678"/>
      <c r="D43678" s="13"/>
      <c r="E43678" s="13"/>
      <c r="K43678" s="23"/>
      <c r="O43678" s="21"/>
      <c r="P43678" s="27"/>
      <c r="Q43678" s="16"/>
      <c r="U43678" s="27"/>
    </row>
    <row r="43679" spans="2:21" x14ac:dyDescent="0.25">
      <c r="B43679"/>
      <c r="C43679"/>
      <c r="D43679" s="13"/>
      <c r="E43679" s="13"/>
      <c r="K43679" s="23"/>
      <c r="O43679" s="21"/>
      <c r="P43679" s="27"/>
      <c r="Q43679" s="16"/>
      <c r="U43679" s="27"/>
    </row>
    <row r="43680" spans="2:21" x14ac:dyDescent="0.25">
      <c r="B43680"/>
      <c r="C43680"/>
      <c r="D43680" s="13"/>
      <c r="E43680" s="13"/>
      <c r="K43680" s="23"/>
      <c r="O43680" s="21"/>
      <c r="P43680" s="27"/>
      <c r="Q43680" s="16"/>
      <c r="U43680" s="27"/>
    </row>
    <row r="43681" spans="2:21" x14ac:dyDescent="0.25">
      <c r="B43681"/>
      <c r="C43681"/>
      <c r="D43681" s="13"/>
      <c r="E43681" s="13"/>
      <c r="K43681" s="23"/>
      <c r="O43681" s="21"/>
      <c r="P43681" s="27"/>
      <c r="Q43681" s="16"/>
      <c r="U43681" s="27"/>
    </row>
    <row r="43682" spans="2:21" x14ac:dyDescent="0.25">
      <c r="B43682"/>
      <c r="C43682"/>
      <c r="D43682" s="13"/>
      <c r="E43682" s="13"/>
      <c r="K43682" s="23"/>
      <c r="O43682" s="21"/>
      <c r="P43682" s="27"/>
      <c r="Q43682" s="16"/>
      <c r="U43682" s="27"/>
    </row>
    <row r="43683" spans="2:21" x14ac:dyDescent="0.25">
      <c r="B43683"/>
      <c r="C43683"/>
      <c r="D43683" s="13"/>
      <c r="E43683" s="13"/>
      <c r="K43683" s="23"/>
      <c r="O43683" s="21"/>
      <c r="P43683" s="27"/>
      <c r="Q43683" s="16"/>
      <c r="U43683" s="27"/>
    </row>
    <row r="43684" spans="2:21" x14ac:dyDescent="0.25">
      <c r="B43684"/>
      <c r="C43684"/>
      <c r="D43684" s="13"/>
      <c r="E43684" s="13"/>
      <c r="K43684" s="23"/>
      <c r="O43684" s="21"/>
      <c r="P43684" s="27"/>
      <c r="Q43684" s="16"/>
      <c r="U43684" s="27"/>
    </row>
    <row r="43685" spans="2:21" x14ac:dyDescent="0.25">
      <c r="B43685"/>
      <c r="C43685"/>
      <c r="D43685" s="13"/>
      <c r="E43685" s="13"/>
      <c r="K43685" s="23"/>
      <c r="O43685" s="21"/>
      <c r="P43685" s="27"/>
      <c r="Q43685" s="16"/>
      <c r="U43685" s="27"/>
    </row>
    <row r="43686" spans="2:21" x14ac:dyDescent="0.25">
      <c r="B43686"/>
      <c r="C43686"/>
      <c r="D43686" s="13"/>
      <c r="E43686" s="13"/>
      <c r="K43686" s="23"/>
      <c r="O43686" s="21"/>
      <c r="P43686" s="27"/>
      <c r="Q43686" s="16"/>
      <c r="U43686" s="27"/>
    </row>
    <row r="43687" spans="2:21" x14ac:dyDescent="0.25">
      <c r="B43687"/>
      <c r="C43687"/>
      <c r="D43687" s="13"/>
      <c r="E43687" s="13"/>
      <c r="K43687" s="23"/>
      <c r="O43687" s="21"/>
      <c r="P43687" s="27"/>
      <c r="Q43687" s="16"/>
      <c r="U43687" s="27"/>
    </row>
    <row r="43688" spans="2:21" x14ac:dyDescent="0.25">
      <c r="B43688"/>
      <c r="C43688"/>
      <c r="D43688" s="13"/>
      <c r="E43688" s="13"/>
      <c r="K43688" s="23"/>
      <c r="O43688" s="21"/>
      <c r="P43688" s="27"/>
      <c r="Q43688" s="16"/>
      <c r="U43688" s="27"/>
    </row>
    <row r="43689" spans="2:21" x14ac:dyDescent="0.25">
      <c r="B43689"/>
      <c r="C43689"/>
      <c r="D43689" s="13"/>
      <c r="E43689" s="13"/>
      <c r="K43689" s="23"/>
      <c r="O43689" s="21"/>
      <c r="P43689" s="27"/>
      <c r="Q43689" s="16"/>
      <c r="U43689" s="27"/>
    </row>
    <row r="43690" spans="2:21" x14ac:dyDescent="0.25">
      <c r="B43690"/>
      <c r="C43690"/>
      <c r="D43690" s="13"/>
      <c r="E43690" s="13"/>
      <c r="K43690" s="23"/>
      <c r="O43690" s="21"/>
      <c r="P43690" s="27"/>
      <c r="Q43690" s="16"/>
      <c r="U43690" s="27"/>
    </row>
    <row r="43691" spans="2:21" x14ac:dyDescent="0.25">
      <c r="B43691"/>
      <c r="C43691"/>
      <c r="D43691" s="13"/>
      <c r="E43691" s="13"/>
      <c r="K43691" s="23"/>
      <c r="O43691" s="21"/>
      <c r="P43691" s="27"/>
      <c r="Q43691" s="16"/>
      <c r="U43691" s="27"/>
    </row>
    <row r="43692" spans="2:21" x14ac:dyDescent="0.25">
      <c r="B43692"/>
      <c r="C43692"/>
      <c r="D43692" s="13"/>
      <c r="E43692" s="13"/>
      <c r="K43692" s="23"/>
      <c r="O43692" s="21"/>
      <c r="P43692" s="27"/>
      <c r="Q43692" s="16"/>
      <c r="U43692" s="27"/>
    </row>
    <row r="43693" spans="2:21" x14ac:dyDescent="0.25">
      <c r="B43693"/>
      <c r="C43693"/>
      <c r="D43693" s="13"/>
      <c r="E43693" s="13"/>
      <c r="K43693" s="23"/>
      <c r="O43693" s="21"/>
      <c r="P43693" s="27"/>
      <c r="Q43693" s="16"/>
      <c r="U43693" s="27"/>
    </row>
    <row r="43694" spans="2:21" x14ac:dyDescent="0.25">
      <c r="B43694"/>
      <c r="C43694"/>
      <c r="D43694" s="13"/>
      <c r="E43694" s="13"/>
      <c r="K43694" s="23"/>
      <c r="O43694" s="21"/>
      <c r="P43694" s="27"/>
      <c r="Q43694" s="16"/>
      <c r="U43694" s="27"/>
    </row>
    <row r="43695" spans="2:21" x14ac:dyDescent="0.25">
      <c r="B43695"/>
      <c r="C43695"/>
      <c r="D43695" s="13"/>
      <c r="E43695" s="13"/>
      <c r="K43695" s="23"/>
      <c r="O43695" s="21"/>
      <c r="P43695" s="27"/>
      <c r="Q43695" s="16"/>
      <c r="U43695" s="27"/>
    </row>
    <row r="43696" spans="2:21" x14ac:dyDescent="0.25">
      <c r="B43696"/>
      <c r="C43696"/>
      <c r="D43696" s="13"/>
      <c r="E43696" s="13"/>
      <c r="K43696" s="23"/>
      <c r="O43696" s="21"/>
      <c r="P43696" s="27"/>
      <c r="Q43696" s="16"/>
      <c r="U43696" s="27"/>
    </row>
    <row r="43697" spans="2:21" x14ac:dyDescent="0.25">
      <c r="B43697"/>
      <c r="C43697"/>
      <c r="D43697" s="13"/>
      <c r="E43697" s="13"/>
      <c r="K43697" s="23"/>
      <c r="O43697" s="21"/>
      <c r="P43697" s="27"/>
      <c r="Q43697" s="16"/>
      <c r="U43697" s="27"/>
    </row>
    <row r="43698" spans="2:21" x14ac:dyDescent="0.25">
      <c r="B43698"/>
      <c r="C43698"/>
      <c r="D43698" s="13"/>
      <c r="E43698" s="13"/>
      <c r="K43698" s="23"/>
      <c r="O43698" s="21"/>
      <c r="P43698" s="27"/>
      <c r="Q43698" s="16"/>
      <c r="U43698" s="27"/>
    </row>
    <row r="43699" spans="2:21" x14ac:dyDescent="0.25">
      <c r="B43699"/>
      <c r="C43699"/>
      <c r="D43699" s="13"/>
      <c r="E43699" s="13"/>
      <c r="K43699" s="23"/>
      <c r="O43699" s="21"/>
      <c r="P43699" s="27"/>
      <c r="Q43699" s="16"/>
      <c r="U43699" s="27"/>
    </row>
    <row r="43700" spans="2:21" x14ac:dyDescent="0.25">
      <c r="B43700"/>
      <c r="C43700"/>
      <c r="D43700" s="13"/>
      <c r="E43700" s="13"/>
      <c r="K43700" s="23"/>
      <c r="O43700" s="21"/>
      <c r="P43700" s="27"/>
      <c r="Q43700" s="16"/>
      <c r="U43700" s="27"/>
    </row>
    <row r="43701" spans="2:21" x14ac:dyDescent="0.25">
      <c r="B43701"/>
      <c r="C43701"/>
      <c r="D43701" s="13"/>
      <c r="E43701" s="13"/>
      <c r="K43701" s="23"/>
      <c r="O43701" s="21"/>
      <c r="P43701" s="27"/>
      <c r="Q43701" s="16"/>
      <c r="U43701" s="27"/>
    </row>
    <row r="43702" spans="2:21" x14ac:dyDescent="0.25">
      <c r="B43702"/>
      <c r="C43702"/>
      <c r="D43702" s="13"/>
      <c r="E43702" s="13"/>
      <c r="K43702" s="23"/>
      <c r="O43702" s="21"/>
      <c r="P43702" s="27"/>
      <c r="Q43702" s="16"/>
      <c r="U43702" s="27"/>
    </row>
    <row r="43703" spans="2:21" x14ac:dyDescent="0.25">
      <c r="B43703"/>
      <c r="C43703"/>
      <c r="D43703" s="13"/>
      <c r="E43703" s="13"/>
      <c r="K43703" s="23"/>
      <c r="O43703" s="21"/>
      <c r="P43703" s="27"/>
      <c r="Q43703" s="16"/>
      <c r="U43703" s="27"/>
    </row>
    <row r="43704" spans="2:21" x14ac:dyDescent="0.25">
      <c r="B43704"/>
      <c r="C43704"/>
      <c r="D43704" s="13"/>
      <c r="E43704" s="13"/>
      <c r="K43704" s="23"/>
      <c r="O43704" s="21"/>
      <c r="P43704" s="27"/>
      <c r="Q43704" s="16"/>
      <c r="U43704" s="27"/>
    </row>
    <row r="43705" spans="2:21" x14ac:dyDescent="0.25">
      <c r="B43705"/>
      <c r="C43705"/>
      <c r="D43705" s="13"/>
      <c r="E43705" s="13"/>
      <c r="K43705" s="23"/>
      <c r="O43705" s="21"/>
      <c r="P43705" s="27"/>
      <c r="Q43705" s="16"/>
      <c r="U43705" s="27"/>
    </row>
    <row r="43706" spans="2:21" x14ac:dyDescent="0.25">
      <c r="B43706"/>
      <c r="C43706"/>
      <c r="D43706" s="13"/>
      <c r="E43706" s="13"/>
      <c r="K43706" s="23"/>
      <c r="O43706" s="21"/>
      <c r="P43706" s="27"/>
      <c r="Q43706" s="16"/>
      <c r="U43706" s="27"/>
    </row>
    <row r="43707" spans="2:21" x14ac:dyDescent="0.25">
      <c r="B43707"/>
      <c r="C43707"/>
      <c r="D43707" s="13"/>
      <c r="E43707" s="13"/>
      <c r="K43707" s="23"/>
      <c r="O43707" s="21"/>
      <c r="P43707" s="27"/>
      <c r="Q43707" s="16"/>
      <c r="U43707" s="27"/>
    </row>
    <row r="43708" spans="2:21" x14ac:dyDescent="0.25">
      <c r="B43708"/>
      <c r="C43708"/>
      <c r="D43708" s="13"/>
      <c r="E43708" s="13"/>
      <c r="K43708" s="23"/>
      <c r="O43708" s="21"/>
      <c r="P43708" s="27"/>
      <c r="Q43708" s="16"/>
      <c r="U43708" s="27"/>
    </row>
    <row r="43709" spans="2:21" x14ac:dyDescent="0.25">
      <c r="B43709"/>
      <c r="C43709"/>
      <c r="D43709" s="13"/>
      <c r="E43709" s="13"/>
      <c r="K43709" s="23"/>
      <c r="O43709" s="21"/>
      <c r="P43709" s="27"/>
      <c r="Q43709" s="16"/>
      <c r="U43709" s="27"/>
    </row>
    <row r="43710" spans="2:21" x14ac:dyDescent="0.25">
      <c r="B43710"/>
      <c r="C43710"/>
      <c r="D43710" s="13"/>
      <c r="E43710" s="13"/>
      <c r="K43710" s="23"/>
      <c r="O43710" s="21"/>
      <c r="P43710" s="27"/>
      <c r="Q43710" s="16"/>
      <c r="U43710" s="27"/>
    </row>
    <row r="43711" spans="2:21" x14ac:dyDescent="0.25">
      <c r="B43711"/>
      <c r="C43711"/>
      <c r="D43711" s="13"/>
      <c r="E43711" s="13"/>
      <c r="K43711" s="23"/>
      <c r="O43711" s="21"/>
      <c r="P43711" s="27"/>
      <c r="Q43711" s="16"/>
      <c r="U43711" s="27"/>
    </row>
    <row r="43712" spans="2:21" x14ac:dyDescent="0.25">
      <c r="B43712"/>
      <c r="C43712"/>
      <c r="D43712" s="13"/>
      <c r="E43712" s="13"/>
      <c r="K43712" s="23"/>
      <c r="O43712" s="21"/>
      <c r="P43712" s="27"/>
      <c r="Q43712" s="16"/>
      <c r="U43712" s="27"/>
    </row>
    <row r="43713" spans="2:21" x14ac:dyDescent="0.25">
      <c r="B43713"/>
      <c r="C43713"/>
      <c r="D43713" s="13"/>
      <c r="E43713" s="13"/>
      <c r="K43713" s="23"/>
      <c r="O43713" s="21"/>
      <c r="P43713" s="27"/>
      <c r="Q43713" s="16"/>
      <c r="U43713" s="27"/>
    </row>
    <row r="43714" spans="2:21" x14ac:dyDescent="0.25">
      <c r="B43714"/>
      <c r="C43714"/>
      <c r="D43714" s="13"/>
      <c r="E43714" s="13"/>
      <c r="K43714" s="23"/>
      <c r="O43714" s="21"/>
      <c r="P43714" s="27"/>
      <c r="Q43714" s="16"/>
      <c r="U43714" s="27"/>
    </row>
    <row r="43715" spans="2:21" x14ac:dyDescent="0.25">
      <c r="B43715"/>
      <c r="C43715"/>
      <c r="D43715" s="13"/>
      <c r="E43715" s="13"/>
      <c r="K43715" s="23"/>
      <c r="O43715" s="21"/>
      <c r="P43715" s="27"/>
      <c r="Q43715" s="16"/>
      <c r="U43715" s="27"/>
    </row>
    <row r="43716" spans="2:21" x14ac:dyDescent="0.25">
      <c r="B43716"/>
      <c r="C43716"/>
      <c r="D43716" s="13"/>
      <c r="E43716" s="13"/>
      <c r="K43716" s="23"/>
      <c r="O43716" s="21"/>
      <c r="P43716" s="27"/>
      <c r="Q43716" s="16"/>
      <c r="U43716" s="27"/>
    </row>
    <row r="43717" spans="2:21" x14ac:dyDescent="0.25">
      <c r="B43717"/>
      <c r="C43717"/>
      <c r="D43717" s="13"/>
      <c r="E43717" s="13"/>
      <c r="K43717" s="23"/>
      <c r="O43717" s="21"/>
      <c r="P43717" s="27"/>
      <c r="Q43717" s="16"/>
      <c r="U43717" s="27"/>
    </row>
    <row r="43718" spans="2:21" x14ac:dyDescent="0.25">
      <c r="B43718"/>
      <c r="C43718"/>
      <c r="D43718" s="13"/>
      <c r="E43718" s="13"/>
      <c r="K43718" s="23"/>
      <c r="O43718" s="21"/>
      <c r="P43718" s="27"/>
      <c r="Q43718" s="16"/>
      <c r="U43718" s="27"/>
    </row>
    <row r="43719" spans="2:21" x14ac:dyDescent="0.25">
      <c r="B43719"/>
      <c r="C43719"/>
      <c r="D43719" s="13"/>
      <c r="E43719" s="13"/>
      <c r="K43719" s="23"/>
      <c r="O43719" s="21"/>
      <c r="P43719" s="27"/>
      <c r="Q43719" s="16"/>
      <c r="U43719" s="27"/>
    </row>
    <row r="43720" spans="2:21" x14ac:dyDescent="0.25">
      <c r="B43720"/>
      <c r="C43720"/>
      <c r="D43720" s="13"/>
      <c r="E43720" s="13"/>
      <c r="K43720" s="23"/>
      <c r="O43720" s="21"/>
      <c r="P43720" s="27"/>
      <c r="Q43720" s="16"/>
      <c r="U43720" s="27"/>
    </row>
    <row r="43721" spans="2:21" x14ac:dyDescent="0.25">
      <c r="B43721"/>
      <c r="C43721"/>
      <c r="D43721" s="13"/>
      <c r="E43721" s="13"/>
      <c r="K43721" s="23"/>
      <c r="O43721" s="21"/>
      <c r="P43721" s="27"/>
      <c r="Q43721" s="16"/>
      <c r="U43721" s="27"/>
    </row>
    <row r="43722" spans="2:21" x14ac:dyDescent="0.25">
      <c r="B43722"/>
      <c r="C43722"/>
      <c r="D43722" s="13"/>
      <c r="E43722" s="13"/>
      <c r="K43722" s="23"/>
      <c r="O43722" s="21"/>
      <c r="P43722" s="27"/>
      <c r="Q43722" s="16"/>
      <c r="U43722" s="27"/>
    </row>
    <row r="43723" spans="2:21" x14ac:dyDescent="0.25">
      <c r="B43723"/>
      <c r="C43723"/>
      <c r="D43723" s="13"/>
      <c r="E43723" s="13"/>
      <c r="K43723" s="23"/>
      <c r="O43723" s="21"/>
      <c r="P43723" s="27"/>
      <c r="Q43723" s="16"/>
      <c r="U43723" s="27"/>
    </row>
    <row r="43724" spans="2:21" x14ac:dyDescent="0.25">
      <c r="B43724"/>
      <c r="C43724"/>
      <c r="D43724" s="13"/>
      <c r="E43724" s="13"/>
      <c r="K43724" s="23"/>
      <c r="O43724" s="21"/>
      <c r="P43724" s="27"/>
      <c r="Q43724" s="16"/>
      <c r="U43724" s="27"/>
    </row>
    <row r="43725" spans="2:21" x14ac:dyDescent="0.25">
      <c r="B43725"/>
      <c r="C43725"/>
      <c r="D43725" s="13"/>
      <c r="E43725" s="13"/>
      <c r="K43725" s="23"/>
      <c r="O43725" s="21"/>
      <c r="P43725" s="27"/>
      <c r="Q43725" s="16"/>
      <c r="U43725" s="27"/>
    </row>
    <row r="43726" spans="2:21" x14ac:dyDescent="0.25">
      <c r="B43726"/>
      <c r="C43726"/>
      <c r="D43726" s="13"/>
      <c r="E43726" s="13"/>
      <c r="K43726" s="23"/>
      <c r="O43726" s="21"/>
      <c r="P43726" s="27"/>
      <c r="Q43726" s="16"/>
      <c r="U43726" s="27"/>
    </row>
    <row r="43727" spans="2:21" x14ac:dyDescent="0.25">
      <c r="B43727"/>
      <c r="C43727"/>
      <c r="D43727" s="13"/>
      <c r="E43727" s="13"/>
      <c r="K43727" s="23"/>
      <c r="O43727" s="21"/>
      <c r="P43727" s="27"/>
      <c r="Q43727" s="16"/>
      <c r="U43727" s="27"/>
    </row>
    <row r="43728" spans="2:21" x14ac:dyDescent="0.25">
      <c r="B43728"/>
      <c r="C43728"/>
      <c r="D43728" s="13"/>
      <c r="E43728" s="13"/>
      <c r="K43728" s="23"/>
      <c r="O43728" s="21"/>
      <c r="P43728" s="27"/>
      <c r="Q43728" s="16"/>
      <c r="U43728" s="27"/>
    </row>
    <row r="43729" spans="2:21" x14ac:dyDescent="0.25">
      <c r="B43729"/>
      <c r="C43729"/>
      <c r="D43729" s="13"/>
      <c r="E43729" s="13"/>
      <c r="K43729" s="23"/>
      <c r="O43729" s="21"/>
      <c r="P43729" s="27"/>
      <c r="Q43729" s="16"/>
      <c r="U43729" s="27"/>
    </row>
    <row r="43730" spans="2:21" x14ac:dyDescent="0.25">
      <c r="B43730"/>
      <c r="C43730"/>
      <c r="D43730" s="13"/>
      <c r="E43730" s="13"/>
      <c r="K43730" s="23"/>
      <c r="O43730" s="21"/>
      <c r="P43730" s="27"/>
      <c r="Q43730" s="16"/>
      <c r="U43730" s="27"/>
    </row>
    <row r="43731" spans="2:21" x14ac:dyDescent="0.25">
      <c r="B43731"/>
      <c r="C43731"/>
      <c r="D43731" s="13"/>
      <c r="E43731" s="13"/>
      <c r="K43731" s="23"/>
      <c r="O43731" s="21"/>
      <c r="P43731" s="27"/>
      <c r="Q43731" s="16"/>
      <c r="U43731" s="27"/>
    </row>
    <row r="43732" spans="2:21" x14ac:dyDescent="0.25">
      <c r="B43732"/>
      <c r="C43732"/>
      <c r="D43732" s="13"/>
      <c r="E43732" s="13"/>
      <c r="K43732" s="23"/>
      <c r="O43732" s="21"/>
      <c r="P43732" s="27"/>
      <c r="Q43732" s="16"/>
      <c r="U43732" s="27"/>
    </row>
    <row r="43733" spans="2:21" x14ac:dyDescent="0.25">
      <c r="B43733"/>
      <c r="C43733"/>
      <c r="D43733" s="13"/>
      <c r="E43733" s="13"/>
      <c r="K43733" s="23"/>
      <c r="O43733" s="21"/>
      <c r="P43733" s="27"/>
      <c r="Q43733" s="16"/>
      <c r="U43733" s="27"/>
    </row>
    <row r="43734" spans="2:21" x14ac:dyDescent="0.25">
      <c r="B43734"/>
      <c r="C43734"/>
      <c r="D43734" s="13"/>
      <c r="E43734" s="13"/>
      <c r="K43734" s="23"/>
      <c r="O43734" s="21"/>
      <c r="P43734" s="27"/>
      <c r="Q43734" s="16"/>
      <c r="U43734" s="27"/>
    </row>
    <row r="43735" spans="2:21" x14ac:dyDescent="0.25">
      <c r="B43735"/>
      <c r="C43735"/>
      <c r="D43735" s="13"/>
      <c r="E43735" s="13"/>
      <c r="K43735" s="23"/>
      <c r="O43735" s="21"/>
      <c r="P43735" s="27"/>
      <c r="Q43735" s="16"/>
      <c r="U43735" s="27"/>
    </row>
    <row r="43736" spans="2:21" x14ac:dyDescent="0.25">
      <c r="B43736"/>
      <c r="C43736"/>
      <c r="D43736" s="13"/>
      <c r="E43736" s="13"/>
      <c r="K43736" s="23"/>
      <c r="O43736" s="21"/>
      <c r="P43736" s="27"/>
      <c r="Q43736" s="16"/>
      <c r="U43736" s="27"/>
    </row>
    <row r="43737" spans="2:21" x14ac:dyDescent="0.25">
      <c r="B43737"/>
      <c r="C43737"/>
      <c r="D43737" s="13"/>
      <c r="E43737" s="13"/>
      <c r="K43737" s="23"/>
      <c r="O43737" s="21"/>
      <c r="P43737" s="27"/>
      <c r="Q43737" s="16"/>
      <c r="U43737" s="27"/>
    </row>
    <row r="43738" spans="2:21" x14ac:dyDescent="0.25">
      <c r="B43738"/>
      <c r="C43738"/>
      <c r="D43738" s="13"/>
      <c r="E43738" s="13"/>
      <c r="K43738" s="23"/>
      <c r="O43738" s="21"/>
      <c r="P43738" s="27"/>
      <c r="Q43738" s="16"/>
      <c r="U43738" s="27"/>
    </row>
    <row r="43739" spans="2:21" x14ac:dyDescent="0.25">
      <c r="B43739"/>
      <c r="C43739"/>
      <c r="D43739" s="13"/>
      <c r="E43739" s="13"/>
      <c r="K43739" s="23"/>
      <c r="O43739" s="21"/>
      <c r="P43739" s="27"/>
      <c r="Q43739" s="16"/>
      <c r="U43739" s="27"/>
    </row>
    <row r="43740" spans="2:21" x14ac:dyDescent="0.25">
      <c r="B43740"/>
      <c r="C43740"/>
      <c r="D43740" s="13"/>
      <c r="E43740" s="13"/>
      <c r="K43740" s="23"/>
      <c r="O43740" s="21"/>
      <c r="P43740" s="27"/>
      <c r="Q43740" s="16"/>
      <c r="U43740" s="27"/>
    </row>
    <row r="43741" spans="2:21" x14ac:dyDescent="0.25">
      <c r="B43741"/>
      <c r="C43741"/>
      <c r="D43741" s="13"/>
      <c r="E43741" s="13"/>
      <c r="K43741" s="23"/>
      <c r="O43741" s="21"/>
      <c r="P43741" s="27"/>
      <c r="Q43741" s="16"/>
      <c r="U43741" s="27"/>
    </row>
    <row r="43742" spans="2:21" x14ac:dyDescent="0.25">
      <c r="B43742"/>
      <c r="C43742"/>
      <c r="D43742" s="13"/>
      <c r="E43742" s="13"/>
      <c r="K43742" s="23"/>
      <c r="O43742" s="21"/>
      <c r="P43742" s="27"/>
      <c r="Q43742" s="16"/>
      <c r="U43742" s="27"/>
    </row>
    <row r="43743" spans="2:21" x14ac:dyDescent="0.25">
      <c r="B43743"/>
      <c r="C43743"/>
      <c r="D43743" s="13"/>
      <c r="E43743" s="13"/>
      <c r="K43743" s="23"/>
      <c r="O43743" s="21"/>
      <c r="P43743" s="27"/>
      <c r="Q43743" s="16"/>
      <c r="U43743" s="27"/>
    </row>
    <row r="43744" spans="2:21" x14ac:dyDescent="0.25">
      <c r="B43744"/>
      <c r="C43744"/>
      <c r="D43744" s="13"/>
      <c r="E43744" s="13"/>
      <c r="K43744" s="23"/>
      <c r="O43744" s="21"/>
      <c r="P43744" s="27"/>
      <c r="Q43744" s="16"/>
      <c r="U43744" s="27"/>
    </row>
    <row r="43745" spans="2:21" x14ac:dyDescent="0.25">
      <c r="B43745"/>
      <c r="C43745"/>
      <c r="D43745" s="13"/>
      <c r="E43745" s="13"/>
      <c r="K43745" s="23"/>
      <c r="O43745" s="21"/>
      <c r="P43745" s="27"/>
      <c r="Q43745" s="16"/>
      <c r="U43745" s="27"/>
    </row>
    <row r="43746" spans="2:21" x14ac:dyDescent="0.25">
      <c r="B43746"/>
      <c r="C43746"/>
      <c r="D43746" s="13"/>
      <c r="E43746" s="13"/>
      <c r="K43746" s="23"/>
      <c r="O43746" s="21"/>
      <c r="P43746" s="27"/>
      <c r="Q43746" s="16"/>
      <c r="U43746" s="27"/>
    </row>
    <row r="43747" spans="2:21" x14ac:dyDescent="0.25">
      <c r="B43747"/>
      <c r="C43747"/>
      <c r="D43747" s="13"/>
      <c r="E43747" s="13"/>
      <c r="K43747" s="23"/>
      <c r="O43747" s="21"/>
      <c r="P43747" s="27"/>
      <c r="Q43747" s="16"/>
      <c r="U43747" s="27"/>
    </row>
    <row r="43748" spans="2:21" x14ac:dyDescent="0.25">
      <c r="B43748"/>
      <c r="C43748"/>
      <c r="D43748" s="13"/>
      <c r="E43748" s="13"/>
      <c r="K43748" s="23"/>
      <c r="O43748" s="21"/>
      <c r="P43748" s="27"/>
      <c r="Q43748" s="16"/>
      <c r="U43748" s="27"/>
    </row>
    <row r="43749" spans="2:21" x14ac:dyDescent="0.25">
      <c r="B43749"/>
      <c r="C43749"/>
      <c r="D43749" s="13"/>
      <c r="E43749" s="13"/>
      <c r="K43749" s="23"/>
      <c r="O43749" s="21"/>
      <c r="P43749" s="27"/>
      <c r="Q43749" s="16"/>
      <c r="U43749" s="27"/>
    </row>
    <row r="43750" spans="2:21" x14ac:dyDescent="0.25">
      <c r="B43750"/>
      <c r="C43750"/>
      <c r="D43750" s="13"/>
      <c r="E43750" s="13"/>
      <c r="K43750" s="23"/>
      <c r="O43750" s="21"/>
      <c r="P43750" s="27"/>
      <c r="Q43750" s="16"/>
      <c r="U43750" s="27"/>
    </row>
    <row r="43751" spans="2:21" x14ac:dyDescent="0.25">
      <c r="B43751"/>
      <c r="C43751"/>
      <c r="D43751" s="13"/>
      <c r="E43751" s="13"/>
      <c r="K43751" s="23"/>
      <c r="O43751" s="21"/>
      <c r="P43751" s="27"/>
      <c r="Q43751" s="16"/>
      <c r="U43751" s="27"/>
    </row>
    <row r="43752" spans="2:21" x14ac:dyDescent="0.25">
      <c r="B43752"/>
      <c r="C43752"/>
      <c r="D43752" s="13"/>
      <c r="E43752" s="13"/>
      <c r="K43752" s="23"/>
      <c r="O43752" s="21"/>
      <c r="P43752" s="27"/>
      <c r="Q43752" s="16"/>
      <c r="U43752" s="27"/>
    </row>
    <row r="43753" spans="2:21" x14ac:dyDescent="0.25">
      <c r="B43753"/>
      <c r="C43753"/>
      <c r="D43753" s="13"/>
      <c r="E43753" s="13"/>
      <c r="K43753" s="23"/>
      <c r="O43753" s="21"/>
      <c r="P43753" s="27"/>
      <c r="Q43753" s="16"/>
      <c r="U43753" s="27"/>
    </row>
    <row r="43754" spans="2:21" x14ac:dyDescent="0.25">
      <c r="B43754"/>
      <c r="C43754"/>
      <c r="D43754" s="13"/>
      <c r="E43754" s="13"/>
      <c r="K43754" s="23"/>
      <c r="O43754" s="21"/>
      <c r="P43754" s="27"/>
      <c r="Q43754" s="16"/>
      <c r="U43754" s="27"/>
    </row>
    <row r="43755" spans="2:21" x14ac:dyDescent="0.25">
      <c r="B43755"/>
      <c r="C43755"/>
      <c r="D43755" s="13"/>
      <c r="E43755" s="13"/>
      <c r="K43755" s="23"/>
      <c r="O43755" s="21"/>
      <c r="P43755" s="27"/>
      <c r="Q43755" s="16"/>
      <c r="U43755" s="27"/>
    </row>
    <row r="43756" spans="2:21" x14ac:dyDescent="0.25">
      <c r="B43756"/>
      <c r="C43756"/>
      <c r="D43756" s="13"/>
      <c r="E43756" s="13"/>
      <c r="K43756" s="23"/>
      <c r="O43756" s="21"/>
      <c r="P43756" s="27"/>
      <c r="Q43756" s="16"/>
      <c r="U43756" s="27"/>
    </row>
    <row r="43757" spans="2:21" x14ac:dyDescent="0.25">
      <c r="B43757"/>
      <c r="C43757"/>
      <c r="D43757" s="13"/>
      <c r="E43757" s="13"/>
      <c r="K43757" s="23"/>
      <c r="O43757" s="21"/>
      <c r="P43757" s="27"/>
      <c r="Q43757" s="16"/>
      <c r="U43757" s="27"/>
    </row>
    <row r="43758" spans="2:21" x14ac:dyDescent="0.25">
      <c r="B43758"/>
      <c r="C43758"/>
      <c r="D43758" s="13"/>
      <c r="E43758" s="13"/>
      <c r="K43758" s="23"/>
      <c r="O43758" s="21"/>
      <c r="P43758" s="27"/>
      <c r="Q43758" s="16"/>
      <c r="U43758" s="27"/>
    </row>
    <row r="43759" spans="2:21" x14ac:dyDescent="0.25">
      <c r="B43759"/>
      <c r="C43759"/>
      <c r="D43759" s="13"/>
      <c r="E43759" s="13"/>
      <c r="K43759" s="23"/>
      <c r="O43759" s="21"/>
      <c r="P43759" s="27"/>
      <c r="Q43759" s="16"/>
      <c r="U43759" s="27"/>
    </row>
    <row r="43760" spans="2:21" x14ac:dyDescent="0.25">
      <c r="B43760"/>
      <c r="C43760"/>
      <c r="D43760" s="13"/>
      <c r="E43760" s="13"/>
      <c r="K43760" s="23"/>
      <c r="O43760" s="21"/>
      <c r="P43760" s="27"/>
      <c r="Q43760" s="16"/>
      <c r="U43760" s="27"/>
    </row>
    <row r="43761" spans="2:21" x14ac:dyDescent="0.25">
      <c r="B43761"/>
      <c r="C43761"/>
      <c r="D43761" s="13"/>
      <c r="E43761" s="13"/>
      <c r="K43761" s="23"/>
      <c r="O43761" s="21"/>
      <c r="P43761" s="27"/>
      <c r="Q43761" s="16"/>
      <c r="U43761" s="27"/>
    </row>
    <row r="43762" spans="2:21" x14ac:dyDescent="0.25">
      <c r="B43762"/>
      <c r="C43762"/>
      <c r="D43762" s="13"/>
      <c r="E43762" s="13"/>
      <c r="K43762" s="23"/>
      <c r="O43762" s="21"/>
      <c r="P43762" s="27"/>
      <c r="Q43762" s="16"/>
      <c r="U43762" s="27"/>
    </row>
    <row r="43763" spans="2:21" x14ac:dyDescent="0.25">
      <c r="B43763"/>
      <c r="C43763"/>
      <c r="D43763" s="13"/>
      <c r="E43763" s="13"/>
      <c r="K43763" s="23"/>
      <c r="O43763" s="21"/>
      <c r="P43763" s="27"/>
      <c r="Q43763" s="16"/>
      <c r="U43763" s="27"/>
    </row>
    <row r="43764" spans="2:21" x14ac:dyDescent="0.25">
      <c r="B43764"/>
      <c r="C43764"/>
      <c r="D43764" s="13"/>
      <c r="E43764" s="13"/>
      <c r="K43764" s="23"/>
      <c r="O43764" s="21"/>
      <c r="P43764" s="27"/>
      <c r="Q43764" s="16"/>
      <c r="U43764" s="27"/>
    </row>
    <row r="43765" spans="2:21" x14ac:dyDescent="0.25">
      <c r="B43765"/>
      <c r="C43765"/>
      <c r="D43765" s="13"/>
      <c r="E43765" s="13"/>
      <c r="K43765" s="23"/>
      <c r="O43765" s="21"/>
      <c r="P43765" s="27"/>
      <c r="Q43765" s="16"/>
      <c r="U43765" s="27"/>
    </row>
    <row r="43766" spans="2:21" x14ac:dyDescent="0.25">
      <c r="B43766"/>
      <c r="C43766"/>
      <c r="D43766" s="13"/>
      <c r="E43766" s="13"/>
      <c r="K43766" s="23"/>
      <c r="O43766" s="21"/>
      <c r="P43766" s="27"/>
      <c r="Q43766" s="16"/>
      <c r="U43766" s="27"/>
    </row>
    <row r="43767" spans="2:21" x14ac:dyDescent="0.25">
      <c r="B43767"/>
      <c r="C43767"/>
      <c r="D43767" s="13"/>
      <c r="E43767" s="13"/>
      <c r="K43767" s="23"/>
      <c r="O43767" s="21"/>
      <c r="P43767" s="27"/>
      <c r="Q43767" s="16"/>
      <c r="U43767" s="27"/>
    </row>
    <row r="43768" spans="2:21" x14ac:dyDescent="0.25">
      <c r="B43768"/>
      <c r="C43768"/>
      <c r="D43768" s="13"/>
      <c r="E43768" s="13"/>
      <c r="K43768" s="23"/>
      <c r="O43768" s="21"/>
      <c r="P43768" s="27"/>
      <c r="Q43768" s="16"/>
      <c r="U43768" s="27"/>
    </row>
    <row r="43769" spans="2:21" x14ac:dyDescent="0.25">
      <c r="B43769"/>
      <c r="C43769"/>
      <c r="D43769" s="13"/>
      <c r="E43769" s="13"/>
      <c r="K43769" s="23"/>
      <c r="O43769" s="21"/>
      <c r="P43769" s="27"/>
      <c r="Q43769" s="16"/>
      <c r="U43769" s="27"/>
    </row>
    <row r="43770" spans="2:21" x14ac:dyDescent="0.25">
      <c r="B43770"/>
      <c r="C43770"/>
      <c r="D43770" s="13"/>
      <c r="E43770" s="13"/>
      <c r="K43770" s="23"/>
      <c r="O43770" s="21"/>
      <c r="P43770" s="27"/>
      <c r="Q43770" s="16"/>
      <c r="U43770" s="27"/>
    </row>
    <row r="43771" spans="2:21" x14ac:dyDescent="0.25">
      <c r="B43771"/>
      <c r="C43771"/>
      <c r="D43771" s="13"/>
      <c r="E43771" s="13"/>
      <c r="K43771" s="23"/>
      <c r="O43771" s="21"/>
      <c r="P43771" s="27"/>
      <c r="Q43771" s="16"/>
      <c r="U43771" s="27"/>
    </row>
    <row r="43772" spans="2:21" x14ac:dyDescent="0.25">
      <c r="B43772"/>
      <c r="C43772"/>
      <c r="D43772" s="13"/>
      <c r="E43772" s="13"/>
      <c r="K43772" s="23"/>
      <c r="O43772" s="21"/>
      <c r="P43772" s="27"/>
      <c r="Q43772" s="16"/>
      <c r="U43772" s="27"/>
    </row>
    <row r="43773" spans="2:21" x14ac:dyDescent="0.25">
      <c r="B43773"/>
      <c r="C43773"/>
      <c r="D43773" s="13"/>
      <c r="E43773" s="13"/>
      <c r="K43773" s="23"/>
      <c r="O43773" s="21"/>
      <c r="P43773" s="27"/>
      <c r="Q43773" s="16"/>
      <c r="U43773" s="27"/>
    </row>
    <row r="43774" spans="2:21" x14ac:dyDescent="0.25">
      <c r="B43774"/>
      <c r="C43774"/>
      <c r="D43774" s="13"/>
      <c r="E43774" s="13"/>
      <c r="K43774" s="23"/>
      <c r="O43774" s="21"/>
      <c r="P43774" s="27"/>
      <c r="Q43774" s="16"/>
      <c r="U43774" s="27"/>
    </row>
    <row r="43775" spans="2:21" x14ac:dyDescent="0.25">
      <c r="B43775"/>
      <c r="C43775"/>
      <c r="D43775" s="13"/>
      <c r="E43775" s="13"/>
      <c r="K43775" s="23"/>
      <c r="O43775" s="21"/>
      <c r="P43775" s="27"/>
      <c r="Q43775" s="16"/>
      <c r="U43775" s="27"/>
    </row>
    <row r="43776" spans="2:21" x14ac:dyDescent="0.25">
      <c r="B43776"/>
      <c r="C43776"/>
      <c r="D43776" s="13"/>
      <c r="E43776" s="13"/>
      <c r="K43776" s="23"/>
      <c r="O43776" s="21"/>
      <c r="P43776" s="27"/>
      <c r="Q43776" s="16"/>
      <c r="U43776" s="27"/>
    </row>
    <row r="43777" spans="2:21" x14ac:dyDescent="0.25">
      <c r="B43777"/>
      <c r="C43777"/>
      <c r="D43777" s="13"/>
      <c r="E43777" s="13"/>
      <c r="K43777" s="23"/>
      <c r="O43777" s="21"/>
      <c r="P43777" s="27"/>
      <c r="Q43777" s="16"/>
      <c r="U43777" s="27"/>
    </row>
    <row r="43778" spans="2:21" x14ac:dyDescent="0.25">
      <c r="B43778"/>
      <c r="C43778"/>
      <c r="D43778" s="13"/>
      <c r="E43778" s="13"/>
      <c r="K43778" s="23"/>
      <c r="O43778" s="21"/>
      <c r="P43778" s="27"/>
      <c r="Q43778" s="16"/>
      <c r="U43778" s="27"/>
    </row>
    <row r="43779" spans="2:21" x14ac:dyDescent="0.25">
      <c r="B43779"/>
      <c r="C43779"/>
      <c r="D43779" s="13"/>
      <c r="E43779" s="13"/>
      <c r="K43779" s="23"/>
      <c r="O43779" s="21"/>
      <c r="P43779" s="27"/>
      <c r="Q43779" s="16"/>
      <c r="U43779" s="27"/>
    </row>
    <row r="43780" spans="2:21" x14ac:dyDescent="0.25">
      <c r="B43780"/>
      <c r="C43780"/>
      <c r="D43780" s="13"/>
      <c r="E43780" s="13"/>
      <c r="K43780" s="23"/>
      <c r="O43780" s="21"/>
      <c r="P43780" s="27"/>
      <c r="Q43780" s="16"/>
      <c r="U43780" s="27"/>
    </row>
    <row r="43781" spans="2:21" x14ac:dyDescent="0.25">
      <c r="B43781"/>
      <c r="C43781"/>
      <c r="D43781" s="13"/>
      <c r="E43781" s="13"/>
      <c r="K43781" s="23"/>
      <c r="O43781" s="21"/>
      <c r="P43781" s="27"/>
      <c r="Q43781" s="16"/>
      <c r="U43781" s="27"/>
    </row>
    <row r="43782" spans="2:21" x14ac:dyDescent="0.25">
      <c r="B43782"/>
      <c r="C43782"/>
      <c r="D43782" s="13"/>
      <c r="E43782" s="13"/>
      <c r="K43782" s="23"/>
      <c r="O43782" s="21"/>
      <c r="P43782" s="27"/>
      <c r="Q43782" s="16"/>
      <c r="U43782" s="27"/>
    </row>
    <row r="43783" spans="2:21" x14ac:dyDescent="0.25">
      <c r="B43783"/>
      <c r="C43783"/>
      <c r="D43783" s="13"/>
      <c r="E43783" s="13"/>
      <c r="K43783" s="23"/>
      <c r="O43783" s="21"/>
      <c r="P43783" s="27"/>
      <c r="Q43783" s="16"/>
      <c r="U43783" s="27"/>
    </row>
    <row r="43784" spans="2:21" x14ac:dyDescent="0.25">
      <c r="B43784"/>
      <c r="C43784"/>
      <c r="D43784" s="13"/>
      <c r="E43784" s="13"/>
      <c r="K43784" s="23"/>
      <c r="O43784" s="21"/>
      <c r="P43784" s="27"/>
      <c r="Q43784" s="16"/>
      <c r="U43784" s="27"/>
    </row>
    <row r="43785" spans="2:21" x14ac:dyDescent="0.25">
      <c r="B43785"/>
      <c r="C43785"/>
      <c r="D43785" s="13"/>
      <c r="E43785" s="13"/>
      <c r="K43785" s="23"/>
      <c r="O43785" s="21"/>
      <c r="P43785" s="27"/>
      <c r="Q43785" s="16"/>
      <c r="U43785" s="27"/>
    </row>
    <row r="43786" spans="2:21" x14ac:dyDescent="0.25">
      <c r="B43786"/>
      <c r="C43786"/>
      <c r="D43786" s="13"/>
      <c r="E43786" s="13"/>
      <c r="K43786" s="23"/>
      <c r="O43786" s="21"/>
      <c r="P43786" s="27"/>
      <c r="Q43786" s="16"/>
      <c r="U43786" s="27"/>
    </row>
    <row r="43787" spans="2:21" x14ac:dyDescent="0.25">
      <c r="B43787"/>
      <c r="C43787"/>
      <c r="D43787" s="13"/>
      <c r="E43787" s="13"/>
      <c r="K43787" s="23"/>
      <c r="O43787" s="21"/>
      <c r="P43787" s="27"/>
      <c r="Q43787" s="16"/>
      <c r="U43787" s="27"/>
    </row>
    <row r="43788" spans="2:21" x14ac:dyDescent="0.25">
      <c r="B43788"/>
      <c r="C43788"/>
      <c r="D43788" s="13"/>
      <c r="E43788" s="13"/>
      <c r="K43788" s="23"/>
      <c r="O43788" s="21"/>
      <c r="P43788" s="27"/>
      <c r="Q43788" s="16"/>
      <c r="U43788" s="27"/>
    </row>
    <row r="43789" spans="2:21" x14ac:dyDescent="0.25">
      <c r="B43789"/>
      <c r="C43789"/>
      <c r="D43789" s="13"/>
      <c r="E43789" s="13"/>
      <c r="K43789" s="23"/>
      <c r="O43789" s="21"/>
      <c r="P43789" s="27"/>
      <c r="Q43789" s="16"/>
      <c r="U43789" s="27"/>
    </row>
    <row r="43790" spans="2:21" x14ac:dyDescent="0.25">
      <c r="B43790"/>
      <c r="C43790"/>
      <c r="D43790" s="13"/>
      <c r="E43790" s="13"/>
      <c r="K43790" s="23"/>
      <c r="O43790" s="21"/>
      <c r="P43790" s="27"/>
      <c r="Q43790" s="16"/>
      <c r="U43790" s="27"/>
    </row>
    <row r="43791" spans="2:21" x14ac:dyDescent="0.25">
      <c r="B43791"/>
      <c r="C43791"/>
      <c r="D43791" s="13"/>
      <c r="E43791" s="13"/>
      <c r="K43791" s="23"/>
      <c r="O43791" s="21"/>
      <c r="P43791" s="27"/>
      <c r="Q43791" s="16"/>
      <c r="U43791" s="27"/>
    </row>
    <row r="43792" spans="2:21" x14ac:dyDescent="0.25">
      <c r="B43792"/>
      <c r="C43792"/>
      <c r="D43792" s="13"/>
      <c r="E43792" s="13"/>
      <c r="K43792" s="23"/>
      <c r="O43792" s="21"/>
      <c r="P43792" s="27"/>
      <c r="Q43792" s="16"/>
      <c r="U43792" s="27"/>
    </row>
    <row r="43793" spans="2:21" x14ac:dyDescent="0.25">
      <c r="B43793"/>
      <c r="C43793"/>
      <c r="D43793" s="13"/>
      <c r="E43793" s="13"/>
      <c r="K43793" s="23"/>
      <c r="O43793" s="21"/>
      <c r="P43793" s="27"/>
      <c r="Q43793" s="16"/>
      <c r="U43793" s="27"/>
    </row>
    <row r="43794" spans="2:21" x14ac:dyDescent="0.25">
      <c r="B43794"/>
      <c r="C43794"/>
      <c r="D43794" s="13"/>
      <c r="E43794" s="13"/>
      <c r="K43794" s="23"/>
      <c r="O43794" s="21"/>
      <c r="P43794" s="27"/>
      <c r="Q43794" s="16"/>
      <c r="U43794" s="27"/>
    </row>
    <row r="43795" spans="2:21" x14ac:dyDescent="0.25">
      <c r="B43795"/>
      <c r="C43795"/>
      <c r="D43795" s="13"/>
      <c r="E43795" s="13"/>
      <c r="K43795" s="23"/>
      <c r="O43795" s="21"/>
      <c r="P43795" s="27"/>
      <c r="Q43795" s="16"/>
      <c r="U43795" s="27"/>
    </row>
    <row r="43796" spans="2:21" x14ac:dyDescent="0.25">
      <c r="B43796"/>
      <c r="C43796"/>
      <c r="D43796" s="13"/>
      <c r="E43796" s="13"/>
      <c r="K43796" s="23"/>
      <c r="O43796" s="21"/>
      <c r="P43796" s="27"/>
      <c r="Q43796" s="16"/>
      <c r="U43796" s="27"/>
    </row>
    <row r="43797" spans="2:21" x14ac:dyDescent="0.25">
      <c r="B43797"/>
      <c r="C43797"/>
      <c r="D43797" s="13"/>
      <c r="E43797" s="13"/>
      <c r="K43797" s="23"/>
      <c r="O43797" s="21"/>
      <c r="P43797" s="27"/>
      <c r="Q43797" s="16"/>
      <c r="U43797" s="27"/>
    </row>
    <row r="43798" spans="2:21" x14ac:dyDescent="0.25">
      <c r="B43798"/>
      <c r="C43798"/>
      <c r="D43798" s="13"/>
      <c r="E43798" s="13"/>
      <c r="K43798" s="23"/>
      <c r="O43798" s="21"/>
      <c r="P43798" s="27"/>
      <c r="Q43798" s="16"/>
      <c r="U43798" s="27"/>
    </row>
    <row r="43799" spans="2:21" x14ac:dyDescent="0.25">
      <c r="B43799"/>
      <c r="C43799"/>
      <c r="D43799" s="13"/>
      <c r="E43799" s="13"/>
      <c r="K43799" s="23"/>
      <c r="O43799" s="21"/>
      <c r="P43799" s="27"/>
      <c r="Q43799" s="16"/>
      <c r="U43799" s="27"/>
    </row>
    <row r="43800" spans="2:21" x14ac:dyDescent="0.25">
      <c r="B43800"/>
      <c r="C43800"/>
      <c r="D43800" s="13"/>
      <c r="E43800" s="13"/>
      <c r="K43800" s="23"/>
      <c r="O43800" s="21"/>
      <c r="P43800" s="27"/>
      <c r="Q43800" s="16"/>
      <c r="U43800" s="27"/>
    </row>
    <row r="43801" spans="2:21" x14ac:dyDescent="0.25">
      <c r="B43801"/>
      <c r="C43801"/>
      <c r="D43801" s="13"/>
      <c r="E43801" s="13"/>
      <c r="K43801" s="23"/>
      <c r="O43801" s="21"/>
      <c r="P43801" s="27"/>
      <c r="Q43801" s="16"/>
      <c r="U43801" s="27"/>
    </row>
    <row r="43802" spans="2:21" x14ac:dyDescent="0.25">
      <c r="B43802"/>
      <c r="C43802"/>
      <c r="D43802" s="13"/>
      <c r="E43802" s="13"/>
      <c r="K43802" s="23"/>
      <c r="O43802" s="21"/>
      <c r="P43802" s="27"/>
      <c r="Q43802" s="16"/>
      <c r="U43802" s="27"/>
    </row>
    <row r="43803" spans="2:21" x14ac:dyDescent="0.25">
      <c r="B43803"/>
      <c r="C43803"/>
      <c r="D43803" s="13"/>
      <c r="E43803" s="13"/>
      <c r="K43803" s="23"/>
      <c r="O43803" s="21"/>
      <c r="P43803" s="27"/>
      <c r="Q43803" s="16"/>
      <c r="U43803" s="27"/>
    </row>
    <row r="43804" spans="2:21" x14ac:dyDescent="0.25">
      <c r="B43804"/>
      <c r="C43804"/>
      <c r="D43804" s="13"/>
      <c r="E43804" s="13"/>
      <c r="K43804" s="23"/>
      <c r="O43804" s="21"/>
      <c r="P43804" s="27"/>
      <c r="Q43804" s="16"/>
      <c r="U43804" s="27"/>
    </row>
    <row r="43805" spans="2:21" x14ac:dyDescent="0.25">
      <c r="B43805"/>
      <c r="C43805"/>
      <c r="D43805" s="13"/>
      <c r="E43805" s="13"/>
      <c r="K43805" s="23"/>
      <c r="O43805" s="21"/>
      <c r="P43805" s="27"/>
      <c r="Q43805" s="16"/>
      <c r="U43805" s="27"/>
    </row>
    <row r="43806" spans="2:21" x14ac:dyDescent="0.25">
      <c r="B43806"/>
      <c r="C43806"/>
      <c r="D43806" s="13"/>
      <c r="E43806" s="13"/>
      <c r="K43806" s="23"/>
      <c r="O43806" s="21"/>
      <c r="P43806" s="27"/>
      <c r="Q43806" s="16"/>
      <c r="U43806" s="27"/>
    </row>
    <row r="43807" spans="2:21" x14ac:dyDescent="0.25">
      <c r="B43807"/>
      <c r="C43807"/>
      <c r="D43807" s="13"/>
      <c r="E43807" s="13"/>
      <c r="K43807" s="23"/>
      <c r="O43807" s="21"/>
      <c r="P43807" s="27"/>
      <c r="Q43807" s="16"/>
      <c r="U43807" s="27"/>
    </row>
    <row r="43808" spans="2:21" x14ac:dyDescent="0.25">
      <c r="B43808"/>
      <c r="C43808"/>
      <c r="D43808" s="13"/>
      <c r="E43808" s="13"/>
      <c r="K43808" s="23"/>
      <c r="O43808" s="21"/>
      <c r="P43808" s="27"/>
      <c r="Q43808" s="16"/>
      <c r="U43808" s="27"/>
    </row>
    <row r="43809" spans="2:21" x14ac:dyDescent="0.25">
      <c r="B43809"/>
      <c r="C43809"/>
      <c r="D43809" s="13"/>
      <c r="E43809" s="13"/>
      <c r="K43809" s="23"/>
      <c r="O43809" s="21"/>
      <c r="P43809" s="27"/>
      <c r="Q43809" s="16"/>
      <c r="U43809" s="27"/>
    </row>
    <row r="43810" spans="2:21" x14ac:dyDescent="0.25">
      <c r="B43810"/>
      <c r="C43810"/>
      <c r="D43810" s="13"/>
      <c r="E43810" s="13"/>
      <c r="K43810" s="23"/>
      <c r="O43810" s="21"/>
      <c r="P43810" s="27"/>
      <c r="Q43810" s="16"/>
      <c r="U43810" s="27"/>
    </row>
    <row r="43811" spans="2:21" x14ac:dyDescent="0.25">
      <c r="B43811"/>
      <c r="C43811"/>
      <c r="D43811" s="13"/>
      <c r="E43811" s="13"/>
      <c r="K43811" s="23"/>
      <c r="O43811" s="21"/>
      <c r="P43811" s="27"/>
      <c r="Q43811" s="16"/>
      <c r="U43811" s="27"/>
    </row>
    <row r="43812" spans="2:21" x14ac:dyDescent="0.25">
      <c r="B43812"/>
      <c r="C43812"/>
      <c r="D43812" s="13"/>
      <c r="E43812" s="13"/>
      <c r="K43812" s="23"/>
      <c r="O43812" s="21"/>
      <c r="P43812" s="27"/>
      <c r="Q43812" s="16"/>
      <c r="U43812" s="27"/>
    </row>
    <row r="43813" spans="2:21" x14ac:dyDescent="0.25">
      <c r="B43813"/>
      <c r="C43813"/>
      <c r="D43813" s="13"/>
      <c r="E43813" s="13"/>
      <c r="K43813" s="23"/>
      <c r="O43813" s="21"/>
      <c r="P43813" s="27"/>
      <c r="Q43813" s="16"/>
      <c r="U43813" s="27"/>
    </row>
    <row r="43814" spans="2:21" x14ac:dyDescent="0.25">
      <c r="B43814"/>
      <c r="C43814"/>
      <c r="D43814" s="13"/>
      <c r="E43814" s="13"/>
      <c r="K43814" s="23"/>
      <c r="O43814" s="21"/>
      <c r="P43814" s="27"/>
      <c r="Q43814" s="16"/>
      <c r="U43814" s="27"/>
    </row>
    <row r="43815" spans="2:21" x14ac:dyDescent="0.25">
      <c r="B43815"/>
      <c r="C43815"/>
      <c r="D43815" s="13"/>
      <c r="E43815" s="13"/>
      <c r="K43815" s="23"/>
      <c r="O43815" s="21"/>
      <c r="P43815" s="27"/>
      <c r="Q43815" s="16"/>
      <c r="U43815" s="27"/>
    </row>
    <row r="43816" spans="2:21" x14ac:dyDescent="0.25">
      <c r="B43816"/>
      <c r="C43816"/>
      <c r="D43816" s="13"/>
      <c r="E43816" s="13"/>
      <c r="K43816" s="23"/>
      <c r="O43816" s="21"/>
      <c r="P43816" s="27"/>
      <c r="Q43816" s="16"/>
      <c r="U43816" s="27"/>
    </row>
    <row r="43817" spans="2:21" x14ac:dyDescent="0.25">
      <c r="B43817"/>
      <c r="C43817"/>
      <c r="D43817" s="13"/>
      <c r="E43817" s="13"/>
      <c r="K43817" s="23"/>
      <c r="O43817" s="21"/>
      <c r="P43817" s="27"/>
      <c r="Q43817" s="16"/>
      <c r="U43817" s="27"/>
    </row>
    <row r="43818" spans="2:21" x14ac:dyDescent="0.25">
      <c r="B43818"/>
      <c r="C43818"/>
      <c r="D43818" s="13"/>
      <c r="E43818" s="13"/>
      <c r="K43818" s="23"/>
      <c r="O43818" s="21"/>
      <c r="P43818" s="27"/>
      <c r="Q43818" s="16"/>
      <c r="U43818" s="27"/>
    </row>
    <row r="43819" spans="2:21" x14ac:dyDescent="0.25">
      <c r="B43819"/>
      <c r="C43819"/>
      <c r="D43819" s="13"/>
      <c r="E43819" s="13"/>
      <c r="K43819" s="23"/>
      <c r="O43819" s="21"/>
      <c r="P43819" s="27"/>
      <c r="Q43819" s="16"/>
      <c r="U43819" s="27"/>
    </row>
    <row r="43820" spans="2:21" x14ac:dyDescent="0.25">
      <c r="B43820"/>
      <c r="C43820"/>
      <c r="D43820" s="13"/>
      <c r="E43820" s="13"/>
      <c r="K43820" s="23"/>
      <c r="O43820" s="21"/>
      <c r="P43820" s="27"/>
      <c r="Q43820" s="16"/>
      <c r="U43820" s="27"/>
    </row>
    <row r="43821" spans="2:21" x14ac:dyDescent="0.25">
      <c r="B43821"/>
      <c r="C43821"/>
      <c r="D43821" s="13"/>
      <c r="E43821" s="13"/>
      <c r="K43821" s="23"/>
      <c r="O43821" s="21"/>
      <c r="P43821" s="27"/>
      <c r="Q43821" s="16"/>
      <c r="U43821" s="27"/>
    </row>
    <row r="43822" spans="2:21" x14ac:dyDescent="0.25">
      <c r="B43822"/>
      <c r="C43822"/>
      <c r="D43822" s="13"/>
      <c r="E43822" s="13"/>
      <c r="K43822" s="23"/>
      <c r="O43822" s="21"/>
      <c r="P43822" s="27"/>
      <c r="Q43822" s="16"/>
      <c r="U43822" s="27"/>
    </row>
    <row r="43823" spans="2:21" x14ac:dyDescent="0.25">
      <c r="B43823"/>
      <c r="C43823"/>
      <c r="D43823" s="13"/>
      <c r="E43823" s="13"/>
      <c r="K43823" s="23"/>
      <c r="O43823" s="21"/>
      <c r="P43823" s="27"/>
      <c r="Q43823" s="16"/>
      <c r="U43823" s="27"/>
    </row>
    <row r="43824" spans="2:21" x14ac:dyDescent="0.25">
      <c r="B43824"/>
      <c r="C43824"/>
      <c r="D43824" s="13"/>
      <c r="E43824" s="13"/>
      <c r="K43824" s="23"/>
      <c r="O43824" s="21"/>
      <c r="P43824" s="27"/>
      <c r="Q43824" s="16"/>
      <c r="U43824" s="27"/>
    </row>
    <row r="43825" spans="2:21" x14ac:dyDescent="0.25">
      <c r="B43825"/>
      <c r="C43825"/>
      <c r="D43825" s="13"/>
      <c r="E43825" s="13"/>
      <c r="K43825" s="23"/>
      <c r="O43825" s="21"/>
      <c r="P43825" s="27"/>
      <c r="Q43825" s="16"/>
      <c r="U43825" s="27"/>
    </row>
    <row r="43826" spans="2:21" x14ac:dyDescent="0.25">
      <c r="B43826"/>
      <c r="C43826"/>
      <c r="D43826" s="13"/>
      <c r="E43826" s="13"/>
      <c r="K43826" s="23"/>
      <c r="O43826" s="21"/>
      <c r="P43826" s="27"/>
      <c r="Q43826" s="16"/>
      <c r="U43826" s="27"/>
    </row>
    <row r="43827" spans="2:21" x14ac:dyDescent="0.25">
      <c r="B43827"/>
      <c r="C43827"/>
      <c r="D43827" s="13"/>
      <c r="E43827" s="13"/>
      <c r="K43827" s="23"/>
      <c r="O43827" s="21"/>
      <c r="P43827" s="27"/>
      <c r="Q43827" s="16"/>
      <c r="U43827" s="27"/>
    </row>
    <row r="43828" spans="2:21" x14ac:dyDescent="0.25">
      <c r="B43828"/>
      <c r="C43828"/>
      <c r="D43828" s="13"/>
      <c r="E43828" s="13"/>
      <c r="K43828" s="23"/>
      <c r="O43828" s="21"/>
      <c r="P43828" s="27"/>
      <c r="Q43828" s="16"/>
      <c r="U43828" s="27"/>
    </row>
    <row r="43829" spans="2:21" x14ac:dyDescent="0.25">
      <c r="B43829"/>
      <c r="C43829"/>
      <c r="D43829" s="13"/>
      <c r="E43829" s="13"/>
      <c r="K43829" s="23"/>
      <c r="O43829" s="21"/>
      <c r="P43829" s="27"/>
      <c r="Q43829" s="16"/>
      <c r="U43829" s="27"/>
    </row>
    <row r="43830" spans="2:21" x14ac:dyDescent="0.25">
      <c r="B43830"/>
      <c r="C43830"/>
      <c r="D43830" s="13"/>
      <c r="E43830" s="13"/>
      <c r="K43830" s="23"/>
      <c r="O43830" s="21"/>
      <c r="P43830" s="27"/>
      <c r="Q43830" s="16"/>
      <c r="U43830" s="27"/>
    </row>
    <row r="43831" spans="2:21" x14ac:dyDescent="0.25">
      <c r="B43831"/>
      <c r="C43831"/>
      <c r="D43831" s="13"/>
      <c r="E43831" s="13"/>
      <c r="K43831" s="23"/>
      <c r="O43831" s="21"/>
      <c r="P43831" s="27"/>
      <c r="Q43831" s="16"/>
      <c r="U43831" s="27"/>
    </row>
    <row r="43832" spans="2:21" x14ac:dyDescent="0.25">
      <c r="B43832"/>
      <c r="C43832"/>
      <c r="D43832" s="13"/>
      <c r="E43832" s="13"/>
      <c r="K43832" s="23"/>
      <c r="O43832" s="21"/>
      <c r="P43832" s="27"/>
      <c r="Q43832" s="16"/>
      <c r="U43832" s="27"/>
    </row>
    <row r="43833" spans="2:21" x14ac:dyDescent="0.25">
      <c r="B43833"/>
      <c r="C43833"/>
      <c r="D43833" s="13"/>
      <c r="E43833" s="13"/>
      <c r="K43833" s="23"/>
      <c r="O43833" s="21"/>
      <c r="P43833" s="27"/>
      <c r="Q43833" s="16"/>
      <c r="U43833" s="27"/>
    </row>
    <row r="43834" spans="2:21" x14ac:dyDescent="0.25">
      <c r="B43834"/>
      <c r="C43834"/>
      <c r="D43834" s="13"/>
      <c r="E43834" s="13"/>
      <c r="K43834" s="23"/>
      <c r="O43834" s="21"/>
      <c r="P43834" s="27"/>
      <c r="Q43834" s="16"/>
      <c r="U43834" s="27"/>
    </row>
    <row r="43835" spans="2:21" x14ac:dyDescent="0.25">
      <c r="B43835"/>
      <c r="C43835"/>
      <c r="D43835" s="13"/>
      <c r="E43835" s="13"/>
      <c r="K43835" s="23"/>
      <c r="O43835" s="21"/>
      <c r="P43835" s="27"/>
      <c r="Q43835" s="16"/>
      <c r="U43835" s="27"/>
    </row>
    <row r="43836" spans="2:21" x14ac:dyDescent="0.25">
      <c r="B43836"/>
      <c r="C43836"/>
      <c r="D43836" s="13"/>
      <c r="E43836" s="13"/>
      <c r="K43836" s="23"/>
      <c r="O43836" s="21"/>
      <c r="P43836" s="27"/>
      <c r="Q43836" s="16"/>
      <c r="U43836" s="27"/>
    </row>
    <row r="43837" spans="2:21" x14ac:dyDescent="0.25">
      <c r="B43837"/>
      <c r="C43837"/>
      <c r="D43837" s="13"/>
      <c r="E43837" s="13"/>
      <c r="K43837" s="23"/>
      <c r="O43837" s="21"/>
      <c r="P43837" s="27"/>
      <c r="Q43837" s="16"/>
      <c r="U43837" s="27"/>
    </row>
    <row r="43838" spans="2:21" x14ac:dyDescent="0.25">
      <c r="B43838"/>
      <c r="C43838"/>
      <c r="D43838" s="13"/>
      <c r="E43838" s="13"/>
      <c r="K43838" s="23"/>
      <c r="O43838" s="21"/>
      <c r="P43838" s="27"/>
      <c r="Q43838" s="16"/>
      <c r="U43838" s="27"/>
    </row>
    <row r="43839" spans="2:21" x14ac:dyDescent="0.25">
      <c r="B43839"/>
      <c r="C43839"/>
      <c r="D43839" s="13"/>
      <c r="E43839" s="13"/>
      <c r="K43839" s="23"/>
      <c r="O43839" s="21"/>
      <c r="P43839" s="27"/>
      <c r="Q43839" s="16"/>
      <c r="U43839" s="27"/>
    </row>
    <row r="43840" spans="2:21" x14ac:dyDescent="0.25">
      <c r="B43840"/>
      <c r="C43840"/>
      <c r="D43840" s="13"/>
      <c r="E43840" s="13"/>
      <c r="K43840" s="23"/>
      <c r="O43840" s="21"/>
      <c r="P43840" s="27"/>
      <c r="Q43840" s="16"/>
      <c r="U43840" s="27"/>
    </row>
    <row r="43841" spans="2:21" x14ac:dyDescent="0.25">
      <c r="B43841"/>
      <c r="C43841"/>
      <c r="D43841" s="13"/>
      <c r="E43841" s="13"/>
      <c r="K43841" s="23"/>
      <c r="O43841" s="21"/>
      <c r="P43841" s="27"/>
      <c r="Q43841" s="16"/>
      <c r="U43841" s="27"/>
    </row>
    <row r="43842" spans="2:21" x14ac:dyDescent="0.25">
      <c r="B43842"/>
      <c r="C43842"/>
      <c r="D43842" s="13"/>
      <c r="E43842" s="13"/>
      <c r="K43842" s="23"/>
      <c r="O43842" s="21"/>
      <c r="P43842" s="27"/>
      <c r="Q43842" s="16"/>
      <c r="U43842" s="27"/>
    </row>
    <row r="43843" spans="2:21" x14ac:dyDescent="0.25">
      <c r="B43843"/>
      <c r="C43843"/>
      <c r="D43843" s="13"/>
      <c r="E43843" s="13"/>
      <c r="K43843" s="23"/>
      <c r="O43843" s="21"/>
      <c r="P43843" s="27"/>
      <c r="Q43843" s="16"/>
      <c r="U43843" s="27"/>
    </row>
    <row r="43844" spans="2:21" x14ac:dyDescent="0.25">
      <c r="B43844"/>
      <c r="C43844"/>
      <c r="D43844" s="13"/>
      <c r="E43844" s="13"/>
      <c r="K43844" s="23"/>
      <c r="O43844" s="21"/>
      <c r="P43844" s="27"/>
      <c r="Q43844" s="16"/>
      <c r="U43844" s="27"/>
    </row>
    <row r="43845" spans="2:21" x14ac:dyDescent="0.25">
      <c r="B43845"/>
      <c r="C43845"/>
      <c r="D43845" s="13"/>
      <c r="E43845" s="13"/>
      <c r="K43845" s="23"/>
      <c r="O43845" s="21"/>
      <c r="P43845" s="27"/>
      <c r="Q43845" s="16"/>
      <c r="U43845" s="27"/>
    </row>
    <row r="43846" spans="2:21" x14ac:dyDescent="0.25">
      <c r="B43846"/>
      <c r="C43846"/>
      <c r="D43846" s="13"/>
      <c r="E43846" s="13"/>
      <c r="K43846" s="23"/>
      <c r="O43846" s="21"/>
      <c r="P43846" s="27"/>
      <c r="Q43846" s="16"/>
      <c r="U43846" s="27"/>
    </row>
    <row r="43847" spans="2:21" x14ac:dyDescent="0.25">
      <c r="B43847"/>
      <c r="C43847"/>
      <c r="D43847" s="13"/>
      <c r="E43847" s="13"/>
      <c r="K43847" s="23"/>
      <c r="O43847" s="21"/>
      <c r="P43847" s="27"/>
      <c r="Q43847" s="16"/>
      <c r="U43847" s="27"/>
    </row>
    <row r="43848" spans="2:21" x14ac:dyDescent="0.25">
      <c r="B43848"/>
      <c r="C43848"/>
      <c r="D43848" s="13"/>
      <c r="E43848" s="13"/>
      <c r="K43848" s="23"/>
      <c r="O43848" s="21"/>
      <c r="P43848" s="27"/>
      <c r="Q43848" s="16"/>
      <c r="U43848" s="27"/>
    </row>
    <row r="43849" spans="2:21" x14ac:dyDescent="0.25">
      <c r="B43849"/>
      <c r="C43849"/>
      <c r="D43849" s="13"/>
      <c r="E43849" s="13"/>
      <c r="K43849" s="23"/>
      <c r="O43849" s="21"/>
      <c r="P43849" s="27"/>
      <c r="Q43849" s="16"/>
      <c r="U43849" s="27"/>
    </row>
    <row r="43850" spans="2:21" x14ac:dyDescent="0.25">
      <c r="B43850"/>
      <c r="C43850"/>
      <c r="D43850" s="13"/>
      <c r="E43850" s="13"/>
      <c r="K43850" s="23"/>
      <c r="O43850" s="21"/>
      <c r="P43850" s="27"/>
      <c r="Q43850" s="16"/>
      <c r="U43850" s="27"/>
    </row>
    <row r="43851" spans="2:21" x14ac:dyDescent="0.25">
      <c r="B43851"/>
      <c r="C43851"/>
      <c r="D43851" s="13"/>
      <c r="E43851" s="13"/>
      <c r="K43851" s="23"/>
      <c r="O43851" s="21"/>
      <c r="P43851" s="27"/>
      <c r="Q43851" s="16"/>
      <c r="U43851" s="27"/>
    </row>
    <row r="43852" spans="2:21" x14ac:dyDescent="0.25">
      <c r="B43852"/>
      <c r="C43852"/>
      <c r="D43852" s="13"/>
      <c r="E43852" s="13"/>
      <c r="K43852" s="23"/>
      <c r="O43852" s="21"/>
      <c r="P43852" s="27"/>
      <c r="Q43852" s="16"/>
      <c r="U43852" s="27"/>
    </row>
    <row r="43853" spans="2:21" x14ac:dyDescent="0.25">
      <c r="B43853"/>
      <c r="C43853"/>
      <c r="D43853" s="13"/>
      <c r="E43853" s="13"/>
      <c r="K43853" s="23"/>
      <c r="O43853" s="21"/>
      <c r="P43853" s="27"/>
      <c r="Q43853" s="16"/>
      <c r="U43853" s="27"/>
    </row>
    <row r="43854" spans="2:21" x14ac:dyDescent="0.25">
      <c r="B43854"/>
      <c r="C43854"/>
      <c r="D43854" s="13"/>
      <c r="E43854" s="13"/>
      <c r="K43854" s="23"/>
      <c r="O43854" s="21"/>
      <c r="P43854" s="27"/>
      <c r="Q43854" s="16"/>
      <c r="U43854" s="27"/>
    </row>
    <row r="43855" spans="2:21" x14ac:dyDescent="0.25">
      <c r="B43855"/>
      <c r="C43855"/>
      <c r="D43855" s="13"/>
      <c r="E43855" s="13"/>
      <c r="K43855" s="23"/>
      <c r="O43855" s="21"/>
      <c r="P43855" s="27"/>
      <c r="Q43855" s="16"/>
      <c r="U43855" s="27"/>
    </row>
    <row r="43856" spans="2:21" x14ac:dyDescent="0.25">
      <c r="B43856"/>
      <c r="C43856"/>
      <c r="D43856" s="13"/>
      <c r="E43856" s="13"/>
      <c r="K43856" s="23"/>
      <c r="O43856" s="21"/>
      <c r="P43856" s="27"/>
      <c r="Q43856" s="16"/>
      <c r="U43856" s="27"/>
    </row>
    <row r="43857" spans="2:21" x14ac:dyDescent="0.25">
      <c r="B43857"/>
      <c r="C43857"/>
      <c r="D43857" s="13"/>
      <c r="E43857" s="13"/>
      <c r="K43857" s="23"/>
      <c r="O43857" s="21"/>
      <c r="P43857" s="27"/>
      <c r="Q43857" s="16"/>
      <c r="U43857" s="27"/>
    </row>
    <row r="43858" spans="2:21" x14ac:dyDescent="0.25">
      <c r="B43858"/>
      <c r="C43858"/>
      <c r="D43858" s="13"/>
      <c r="E43858" s="13"/>
      <c r="K43858" s="23"/>
      <c r="O43858" s="21"/>
      <c r="P43858" s="27"/>
      <c r="Q43858" s="16"/>
      <c r="U43858" s="27"/>
    </row>
    <row r="43859" spans="2:21" x14ac:dyDescent="0.25">
      <c r="B43859"/>
      <c r="C43859"/>
      <c r="D43859" s="13"/>
      <c r="E43859" s="13"/>
      <c r="K43859" s="23"/>
      <c r="O43859" s="21"/>
      <c r="P43859" s="27"/>
      <c r="Q43859" s="16"/>
      <c r="U43859" s="27"/>
    </row>
    <row r="43860" spans="2:21" x14ac:dyDescent="0.25">
      <c r="B43860"/>
      <c r="C43860"/>
      <c r="D43860" s="13"/>
      <c r="E43860" s="13"/>
      <c r="K43860" s="23"/>
      <c r="O43860" s="21"/>
      <c r="P43860" s="27"/>
      <c r="Q43860" s="16"/>
      <c r="U43860" s="27"/>
    </row>
    <row r="43861" spans="2:21" x14ac:dyDescent="0.25">
      <c r="B43861"/>
      <c r="C43861"/>
      <c r="D43861" s="13"/>
      <c r="E43861" s="13"/>
      <c r="K43861" s="23"/>
      <c r="O43861" s="21"/>
      <c r="P43861" s="27"/>
      <c r="Q43861" s="16"/>
      <c r="U43861" s="27"/>
    </row>
    <row r="43862" spans="2:21" x14ac:dyDescent="0.25">
      <c r="B43862"/>
      <c r="C43862"/>
      <c r="D43862" s="13"/>
      <c r="E43862" s="13"/>
      <c r="K43862" s="23"/>
      <c r="O43862" s="21"/>
      <c r="P43862" s="27"/>
      <c r="Q43862" s="16"/>
      <c r="U43862" s="27"/>
    </row>
    <row r="43863" spans="2:21" x14ac:dyDescent="0.25">
      <c r="B43863"/>
      <c r="C43863"/>
      <c r="D43863" s="13"/>
      <c r="E43863" s="13"/>
      <c r="K43863" s="23"/>
      <c r="O43863" s="21"/>
      <c r="P43863" s="27"/>
      <c r="Q43863" s="16"/>
      <c r="U43863" s="27"/>
    </row>
    <row r="43864" spans="2:21" x14ac:dyDescent="0.25">
      <c r="B43864"/>
      <c r="C43864"/>
      <c r="D43864" s="13"/>
      <c r="E43864" s="13"/>
      <c r="K43864" s="23"/>
      <c r="O43864" s="21"/>
      <c r="P43864" s="27"/>
      <c r="Q43864" s="16"/>
      <c r="U43864" s="27"/>
    </row>
    <row r="43865" spans="2:21" x14ac:dyDescent="0.25">
      <c r="B43865"/>
      <c r="C43865"/>
      <c r="D43865" s="13"/>
      <c r="E43865" s="13"/>
      <c r="K43865" s="23"/>
      <c r="O43865" s="21"/>
      <c r="P43865" s="27"/>
      <c r="Q43865" s="16"/>
      <c r="U43865" s="27"/>
    </row>
    <row r="43866" spans="2:21" x14ac:dyDescent="0.25">
      <c r="B43866"/>
      <c r="C43866"/>
      <c r="D43866" s="13"/>
      <c r="E43866" s="13"/>
      <c r="K43866" s="23"/>
      <c r="O43866" s="21"/>
      <c r="P43866" s="27"/>
      <c r="Q43866" s="16"/>
      <c r="U43866" s="27"/>
    </row>
    <row r="43867" spans="2:21" x14ac:dyDescent="0.25">
      <c r="B43867"/>
      <c r="C43867"/>
      <c r="D43867" s="13"/>
      <c r="E43867" s="13"/>
      <c r="K43867" s="23"/>
      <c r="O43867" s="21"/>
      <c r="P43867" s="27"/>
      <c r="Q43867" s="16"/>
      <c r="U43867" s="27"/>
    </row>
    <row r="43868" spans="2:21" x14ac:dyDescent="0.25">
      <c r="B43868"/>
      <c r="C43868"/>
      <c r="D43868" s="13"/>
      <c r="E43868" s="13"/>
      <c r="K43868" s="23"/>
      <c r="O43868" s="21"/>
      <c r="P43868" s="27"/>
      <c r="Q43868" s="16"/>
      <c r="U43868" s="27"/>
    </row>
    <row r="43869" spans="2:21" x14ac:dyDescent="0.25">
      <c r="B43869"/>
      <c r="C43869"/>
      <c r="D43869" s="13"/>
      <c r="E43869" s="13"/>
      <c r="K43869" s="23"/>
      <c r="O43869" s="21"/>
      <c r="P43869" s="27"/>
      <c r="Q43869" s="16"/>
      <c r="U43869" s="27"/>
    </row>
    <row r="43870" spans="2:21" x14ac:dyDescent="0.25">
      <c r="B43870"/>
      <c r="C43870"/>
      <c r="D43870" s="13"/>
      <c r="E43870" s="13"/>
      <c r="K43870" s="23"/>
      <c r="O43870" s="21"/>
      <c r="P43870" s="27"/>
      <c r="Q43870" s="16"/>
      <c r="U43870" s="27"/>
    </row>
    <row r="43871" spans="2:21" x14ac:dyDescent="0.25">
      <c r="B43871"/>
      <c r="C43871"/>
      <c r="D43871" s="13"/>
      <c r="E43871" s="13"/>
      <c r="K43871" s="23"/>
      <c r="O43871" s="21"/>
      <c r="P43871" s="27"/>
      <c r="Q43871" s="16"/>
      <c r="U43871" s="27"/>
    </row>
    <row r="43872" spans="2:21" x14ac:dyDescent="0.25">
      <c r="B43872"/>
      <c r="C43872"/>
      <c r="D43872" s="13"/>
      <c r="E43872" s="13"/>
      <c r="K43872" s="23"/>
      <c r="O43872" s="21"/>
      <c r="P43872" s="27"/>
      <c r="Q43872" s="16"/>
      <c r="U43872" s="27"/>
    </row>
    <row r="43873" spans="2:21" x14ac:dyDescent="0.25">
      <c r="B43873"/>
      <c r="C43873"/>
      <c r="D43873" s="13"/>
      <c r="E43873" s="13"/>
      <c r="K43873" s="23"/>
      <c r="O43873" s="21"/>
      <c r="P43873" s="27"/>
      <c r="Q43873" s="16"/>
      <c r="U43873" s="27"/>
    </row>
    <row r="43874" spans="2:21" x14ac:dyDescent="0.25">
      <c r="B43874"/>
      <c r="C43874"/>
      <c r="D43874" s="13"/>
      <c r="E43874" s="13"/>
      <c r="K43874" s="23"/>
      <c r="O43874" s="21"/>
      <c r="P43874" s="27"/>
      <c r="Q43874" s="16"/>
      <c r="U43874" s="27"/>
    </row>
    <row r="43875" spans="2:21" x14ac:dyDescent="0.25">
      <c r="B43875"/>
      <c r="C43875"/>
      <c r="D43875" s="13"/>
      <c r="E43875" s="13"/>
      <c r="K43875" s="23"/>
      <c r="O43875" s="21"/>
      <c r="P43875" s="27"/>
      <c r="Q43875" s="16"/>
      <c r="U43875" s="27"/>
    </row>
    <row r="43876" spans="2:21" x14ac:dyDescent="0.25">
      <c r="B43876"/>
      <c r="C43876"/>
      <c r="D43876" s="13"/>
      <c r="E43876" s="13"/>
      <c r="K43876" s="23"/>
      <c r="O43876" s="21"/>
      <c r="P43876" s="27"/>
      <c r="Q43876" s="16"/>
      <c r="U43876" s="27"/>
    </row>
    <row r="43877" spans="2:21" x14ac:dyDescent="0.25">
      <c r="B43877"/>
      <c r="C43877"/>
      <c r="D43877" s="13"/>
      <c r="E43877" s="13"/>
      <c r="K43877" s="23"/>
      <c r="O43877" s="21"/>
      <c r="P43877" s="27"/>
      <c r="Q43877" s="16"/>
      <c r="U43877" s="27"/>
    </row>
    <row r="43878" spans="2:21" x14ac:dyDescent="0.25">
      <c r="B43878"/>
      <c r="C43878"/>
      <c r="D43878" s="13"/>
      <c r="E43878" s="13"/>
      <c r="K43878" s="23"/>
      <c r="O43878" s="21"/>
      <c r="P43878" s="27"/>
      <c r="Q43878" s="16"/>
      <c r="U43878" s="27"/>
    </row>
    <row r="43879" spans="2:21" x14ac:dyDescent="0.25">
      <c r="B43879"/>
      <c r="C43879"/>
      <c r="D43879" s="13"/>
      <c r="E43879" s="13"/>
      <c r="K43879" s="23"/>
      <c r="O43879" s="21"/>
      <c r="P43879" s="27"/>
      <c r="Q43879" s="16"/>
      <c r="U43879" s="27"/>
    </row>
    <row r="43880" spans="2:21" x14ac:dyDescent="0.25">
      <c r="B43880"/>
      <c r="C43880"/>
      <c r="D43880" s="13"/>
      <c r="E43880" s="13"/>
      <c r="K43880" s="23"/>
      <c r="O43880" s="21"/>
      <c r="P43880" s="27"/>
      <c r="Q43880" s="16"/>
      <c r="U43880" s="27"/>
    </row>
    <row r="43881" spans="2:21" x14ac:dyDescent="0.25">
      <c r="B43881"/>
      <c r="C43881"/>
      <c r="D43881" s="13"/>
      <c r="E43881" s="13"/>
      <c r="K43881" s="23"/>
      <c r="O43881" s="21"/>
      <c r="P43881" s="27"/>
      <c r="Q43881" s="16"/>
      <c r="U43881" s="27"/>
    </row>
    <row r="43882" spans="2:21" x14ac:dyDescent="0.25">
      <c r="B43882"/>
      <c r="C43882"/>
      <c r="D43882" s="13"/>
      <c r="E43882" s="13"/>
      <c r="K43882" s="23"/>
      <c r="O43882" s="21"/>
      <c r="P43882" s="27"/>
      <c r="Q43882" s="16"/>
      <c r="U43882" s="27"/>
    </row>
    <row r="43883" spans="2:21" x14ac:dyDescent="0.25">
      <c r="B43883"/>
      <c r="C43883"/>
      <c r="D43883" s="13"/>
      <c r="E43883" s="13"/>
      <c r="K43883" s="23"/>
      <c r="O43883" s="21"/>
      <c r="P43883" s="27"/>
      <c r="Q43883" s="16"/>
      <c r="U43883" s="27"/>
    </row>
    <row r="43884" spans="2:21" x14ac:dyDescent="0.25">
      <c r="B43884"/>
      <c r="C43884"/>
      <c r="D43884" s="13"/>
      <c r="E43884" s="13"/>
      <c r="K43884" s="23"/>
      <c r="O43884" s="21"/>
      <c r="P43884" s="27"/>
      <c r="Q43884" s="16"/>
      <c r="U43884" s="27"/>
    </row>
    <row r="43885" spans="2:21" x14ac:dyDescent="0.25">
      <c r="B43885"/>
      <c r="C43885"/>
      <c r="D43885" s="13"/>
      <c r="E43885" s="13"/>
      <c r="K43885" s="23"/>
      <c r="O43885" s="21"/>
      <c r="P43885" s="27"/>
      <c r="Q43885" s="16"/>
      <c r="U43885" s="27"/>
    </row>
    <row r="43886" spans="2:21" x14ac:dyDescent="0.25">
      <c r="B43886"/>
      <c r="C43886"/>
      <c r="D43886" s="13"/>
      <c r="E43886" s="13"/>
      <c r="K43886" s="23"/>
      <c r="O43886" s="21"/>
      <c r="P43886" s="27"/>
      <c r="Q43886" s="16"/>
      <c r="U43886" s="27"/>
    </row>
    <row r="43887" spans="2:21" x14ac:dyDescent="0.25">
      <c r="B43887"/>
      <c r="C43887"/>
      <c r="D43887" s="13"/>
      <c r="E43887" s="13"/>
      <c r="K43887" s="23"/>
      <c r="O43887" s="21"/>
      <c r="P43887" s="27"/>
      <c r="Q43887" s="16"/>
      <c r="U43887" s="27"/>
    </row>
    <row r="43888" spans="2:21" x14ac:dyDescent="0.25">
      <c r="B43888"/>
      <c r="C43888"/>
      <c r="D43888" s="13"/>
      <c r="E43888" s="13"/>
      <c r="K43888" s="23"/>
      <c r="O43888" s="21"/>
      <c r="P43888" s="27"/>
      <c r="Q43888" s="16"/>
      <c r="U43888" s="27"/>
    </row>
    <row r="43889" spans="2:21" x14ac:dyDescent="0.25">
      <c r="B43889"/>
      <c r="C43889"/>
      <c r="D43889" s="13"/>
      <c r="E43889" s="13"/>
      <c r="K43889" s="23"/>
      <c r="O43889" s="21"/>
      <c r="P43889" s="27"/>
      <c r="Q43889" s="16"/>
      <c r="U43889" s="27"/>
    </row>
    <row r="43890" spans="2:21" x14ac:dyDescent="0.25">
      <c r="B43890"/>
      <c r="C43890"/>
      <c r="D43890" s="13"/>
      <c r="E43890" s="13"/>
      <c r="K43890" s="23"/>
      <c r="O43890" s="21"/>
      <c r="P43890" s="27"/>
      <c r="Q43890" s="16"/>
      <c r="U43890" s="27"/>
    </row>
    <row r="43891" spans="2:21" x14ac:dyDescent="0.25">
      <c r="B43891"/>
      <c r="C43891"/>
      <c r="D43891" s="13"/>
      <c r="E43891" s="13"/>
      <c r="K43891" s="23"/>
      <c r="O43891" s="21"/>
      <c r="P43891" s="27"/>
      <c r="Q43891" s="16"/>
      <c r="U43891" s="27"/>
    </row>
    <row r="43892" spans="2:21" x14ac:dyDescent="0.25">
      <c r="B43892"/>
      <c r="C43892"/>
      <c r="D43892" s="13"/>
      <c r="E43892" s="13"/>
      <c r="K43892" s="23"/>
      <c r="O43892" s="21"/>
      <c r="P43892" s="27"/>
      <c r="Q43892" s="16"/>
      <c r="U43892" s="27"/>
    </row>
    <row r="43893" spans="2:21" x14ac:dyDescent="0.25">
      <c r="B43893"/>
      <c r="C43893"/>
      <c r="D43893" s="13"/>
      <c r="E43893" s="13"/>
      <c r="K43893" s="23"/>
      <c r="O43893" s="21"/>
      <c r="P43893" s="27"/>
      <c r="Q43893" s="16"/>
      <c r="U43893" s="27"/>
    </row>
    <row r="43894" spans="2:21" x14ac:dyDescent="0.25">
      <c r="B43894"/>
      <c r="C43894"/>
      <c r="D43894" s="13"/>
      <c r="E43894" s="13"/>
      <c r="K43894" s="23"/>
      <c r="O43894" s="21"/>
      <c r="P43894" s="27"/>
      <c r="Q43894" s="16"/>
      <c r="U43894" s="27"/>
    </row>
    <row r="43895" spans="2:21" x14ac:dyDescent="0.25">
      <c r="B43895"/>
      <c r="C43895"/>
      <c r="D43895" s="13"/>
      <c r="E43895" s="13"/>
      <c r="K43895" s="23"/>
      <c r="O43895" s="21"/>
      <c r="P43895" s="27"/>
      <c r="Q43895" s="16"/>
      <c r="U43895" s="27"/>
    </row>
    <row r="43896" spans="2:21" x14ac:dyDescent="0.25">
      <c r="B43896"/>
      <c r="C43896"/>
      <c r="D43896" s="13"/>
      <c r="E43896" s="13"/>
      <c r="K43896" s="23"/>
      <c r="O43896" s="21"/>
      <c r="P43896" s="27"/>
      <c r="Q43896" s="16"/>
      <c r="U43896" s="27"/>
    </row>
    <row r="43897" spans="2:21" x14ac:dyDescent="0.25">
      <c r="B43897"/>
      <c r="C43897"/>
      <c r="D43897" s="13"/>
      <c r="E43897" s="13"/>
      <c r="K43897" s="23"/>
      <c r="O43897" s="21"/>
      <c r="P43897" s="27"/>
      <c r="Q43897" s="16"/>
      <c r="U43897" s="27"/>
    </row>
    <row r="43898" spans="2:21" x14ac:dyDescent="0.25">
      <c r="B43898"/>
      <c r="C43898"/>
      <c r="D43898" s="13"/>
      <c r="E43898" s="13"/>
      <c r="K43898" s="23"/>
      <c r="O43898" s="21"/>
      <c r="P43898" s="27"/>
      <c r="Q43898" s="16"/>
      <c r="U43898" s="27"/>
    </row>
    <row r="43899" spans="2:21" x14ac:dyDescent="0.25">
      <c r="B43899"/>
      <c r="C43899"/>
      <c r="D43899" s="13"/>
      <c r="E43899" s="13"/>
      <c r="K43899" s="23"/>
      <c r="O43899" s="21"/>
      <c r="P43899" s="27"/>
      <c r="Q43899" s="16"/>
      <c r="U43899" s="27"/>
    </row>
    <row r="43900" spans="2:21" x14ac:dyDescent="0.25">
      <c r="B43900"/>
      <c r="C43900"/>
      <c r="D43900" s="13"/>
      <c r="E43900" s="13"/>
      <c r="K43900" s="23"/>
      <c r="O43900" s="21"/>
      <c r="P43900" s="27"/>
      <c r="Q43900" s="16"/>
      <c r="U43900" s="27"/>
    </row>
    <row r="43901" spans="2:21" x14ac:dyDescent="0.25">
      <c r="B43901"/>
      <c r="C43901"/>
      <c r="D43901" s="13"/>
      <c r="E43901" s="13"/>
      <c r="K43901" s="23"/>
      <c r="O43901" s="21"/>
      <c r="P43901" s="27"/>
      <c r="Q43901" s="16"/>
      <c r="U43901" s="27"/>
    </row>
    <row r="43902" spans="2:21" x14ac:dyDescent="0.25">
      <c r="B43902"/>
      <c r="C43902"/>
      <c r="D43902" s="13"/>
      <c r="E43902" s="13"/>
      <c r="K43902" s="23"/>
      <c r="O43902" s="21"/>
      <c r="P43902" s="27"/>
      <c r="Q43902" s="16"/>
      <c r="U43902" s="27"/>
    </row>
    <row r="43903" spans="2:21" x14ac:dyDescent="0.25">
      <c r="B43903"/>
      <c r="C43903"/>
      <c r="D43903" s="13"/>
      <c r="E43903" s="13"/>
      <c r="K43903" s="23"/>
      <c r="O43903" s="21"/>
      <c r="P43903" s="27"/>
      <c r="Q43903" s="16"/>
      <c r="U43903" s="27"/>
    </row>
    <row r="43904" spans="2:21" x14ac:dyDescent="0.25">
      <c r="B43904"/>
      <c r="C43904"/>
      <c r="D43904" s="13"/>
      <c r="E43904" s="13"/>
      <c r="K43904" s="23"/>
      <c r="O43904" s="21"/>
      <c r="P43904" s="27"/>
      <c r="Q43904" s="16"/>
      <c r="U43904" s="27"/>
    </row>
    <row r="43905" spans="2:21" x14ac:dyDescent="0.25">
      <c r="B43905"/>
      <c r="C43905"/>
      <c r="D43905" s="13"/>
      <c r="E43905" s="13"/>
      <c r="K43905" s="23"/>
      <c r="O43905" s="21"/>
      <c r="P43905" s="27"/>
      <c r="Q43905" s="16"/>
      <c r="U43905" s="27"/>
    </row>
    <row r="43906" spans="2:21" x14ac:dyDescent="0.25">
      <c r="B43906"/>
      <c r="C43906"/>
      <c r="D43906" s="13"/>
      <c r="E43906" s="13"/>
      <c r="K43906" s="23"/>
      <c r="O43906" s="21"/>
      <c r="P43906" s="27"/>
      <c r="Q43906" s="16"/>
      <c r="U43906" s="27"/>
    </row>
    <row r="43907" spans="2:21" x14ac:dyDescent="0.25">
      <c r="B43907"/>
      <c r="C43907"/>
      <c r="D43907" s="13"/>
      <c r="E43907" s="13"/>
      <c r="K43907" s="23"/>
      <c r="O43907" s="21"/>
      <c r="P43907" s="27"/>
      <c r="Q43907" s="16"/>
      <c r="U43907" s="27"/>
    </row>
    <row r="43908" spans="2:21" x14ac:dyDescent="0.25">
      <c r="B43908"/>
      <c r="C43908"/>
      <c r="D43908" s="13"/>
      <c r="E43908" s="13"/>
      <c r="K43908" s="23"/>
      <c r="O43908" s="21"/>
      <c r="P43908" s="27"/>
      <c r="Q43908" s="16"/>
      <c r="U43908" s="27"/>
    </row>
    <row r="43909" spans="2:21" x14ac:dyDescent="0.25">
      <c r="B43909"/>
      <c r="C43909"/>
      <c r="D43909" s="13"/>
      <c r="E43909" s="13"/>
      <c r="K43909" s="23"/>
      <c r="O43909" s="21"/>
      <c r="P43909" s="27"/>
      <c r="Q43909" s="16"/>
      <c r="U43909" s="27"/>
    </row>
    <row r="43910" spans="2:21" x14ac:dyDescent="0.25">
      <c r="B43910"/>
      <c r="C43910"/>
      <c r="D43910" s="13"/>
      <c r="E43910" s="13"/>
      <c r="K43910" s="23"/>
      <c r="O43910" s="21"/>
      <c r="P43910" s="27"/>
      <c r="Q43910" s="16"/>
      <c r="U43910" s="27"/>
    </row>
    <row r="43911" spans="2:21" x14ac:dyDescent="0.25">
      <c r="B43911"/>
      <c r="C43911"/>
      <c r="D43911" s="13"/>
      <c r="E43911" s="13"/>
      <c r="K43911" s="23"/>
      <c r="O43911" s="21"/>
      <c r="P43911" s="27"/>
      <c r="Q43911" s="16"/>
      <c r="U43911" s="27"/>
    </row>
    <row r="43912" spans="2:21" x14ac:dyDescent="0.25">
      <c r="B43912"/>
      <c r="C43912"/>
      <c r="D43912" s="13"/>
      <c r="E43912" s="13"/>
      <c r="K43912" s="23"/>
      <c r="O43912" s="21"/>
      <c r="P43912" s="27"/>
      <c r="Q43912" s="16"/>
      <c r="U43912" s="27"/>
    </row>
    <row r="43913" spans="2:21" x14ac:dyDescent="0.25">
      <c r="B43913"/>
      <c r="C43913"/>
      <c r="D43913" s="13"/>
      <c r="E43913" s="13"/>
      <c r="K43913" s="23"/>
      <c r="O43913" s="21"/>
      <c r="P43913" s="27"/>
      <c r="Q43913" s="16"/>
      <c r="U43913" s="27"/>
    </row>
    <row r="43914" spans="2:21" x14ac:dyDescent="0.25">
      <c r="B43914"/>
      <c r="C43914"/>
      <c r="D43914" s="13"/>
      <c r="E43914" s="13"/>
      <c r="K43914" s="23"/>
      <c r="O43914" s="21"/>
      <c r="P43914" s="27"/>
      <c r="Q43914" s="16"/>
      <c r="U43914" s="27"/>
    </row>
    <row r="43915" spans="2:21" x14ac:dyDescent="0.25">
      <c r="B43915"/>
      <c r="C43915"/>
      <c r="D43915" s="13"/>
      <c r="E43915" s="13"/>
      <c r="K43915" s="23"/>
      <c r="O43915" s="21"/>
      <c r="P43915" s="27"/>
      <c r="Q43915" s="16"/>
      <c r="U43915" s="27"/>
    </row>
    <row r="43916" spans="2:21" x14ac:dyDescent="0.25">
      <c r="B43916"/>
      <c r="C43916"/>
      <c r="D43916" s="13"/>
      <c r="E43916" s="13"/>
      <c r="K43916" s="23"/>
      <c r="O43916" s="21"/>
      <c r="P43916" s="27"/>
      <c r="Q43916" s="16"/>
      <c r="U43916" s="27"/>
    </row>
    <row r="43917" spans="2:21" x14ac:dyDescent="0.25">
      <c r="B43917"/>
      <c r="C43917"/>
      <c r="D43917" s="13"/>
      <c r="E43917" s="13"/>
      <c r="K43917" s="23"/>
      <c r="O43917" s="21"/>
      <c r="P43917" s="27"/>
      <c r="Q43917" s="16"/>
      <c r="U43917" s="27"/>
    </row>
    <row r="43918" spans="2:21" x14ac:dyDescent="0.25">
      <c r="B43918"/>
      <c r="C43918"/>
      <c r="D43918" s="13"/>
      <c r="E43918" s="13"/>
      <c r="K43918" s="23"/>
      <c r="O43918" s="21"/>
      <c r="P43918" s="27"/>
      <c r="Q43918" s="16"/>
      <c r="U43918" s="27"/>
    </row>
    <row r="43919" spans="2:21" x14ac:dyDescent="0.25">
      <c r="B43919"/>
      <c r="C43919"/>
      <c r="D43919" s="13"/>
      <c r="E43919" s="13"/>
      <c r="K43919" s="23"/>
      <c r="O43919" s="21"/>
      <c r="P43919" s="27"/>
      <c r="Q43919" s="16"/>
      <c r="U43919" s="27"/>
    </row>
    <row r="43920" spans="2:21" x14ac:dyDescent="0.25">
      <c r="B43920"/>
      <c r="C43920"/>
      <c r="D43920" s="13"/>
      <c r="E43920" s="13"/>
      <c r="K43920" s="23"/>
      <c r="O43920" s="21"/>
      <c r="P43920" s="27"/>
      <c r="Q43920" s="16"/>
      <c r="U43920" s="27"/>
    </row>
    <row r="43921" spans="2:21" x14ac:dyDescent="0.25">
      <c r="B43921"/>
      <c r="C43921"/>
      <c r="D43921" s="13"/>
      <c r="E43921" s="13"/>
      <c r="K43921" s="23"/>
      <c r="O43921" s="21"/>
      <c r="P43921" s="27"/>
      <c r="Q43921" s="16"/>
      <c r="U43921" s="27"/>
    </row>
    <row r="43922" spans="2:21" x14ac:dyDescent="0.25">
      <c r="B43922"/>
      <c r="C43922"/>
      <c r="D43922" s="13"/>
      <c r="E43922" s="13"/>
      <c r="K43922" s="23"/>
      <c r="O43922" s="21"/>
      <c r="P43922" s="27"/>
      <c r="Q43922" s="16"/>
      <c r="U43922" s="27"/>
    </row>
    <row r="43923" spans="2:21" x14ac:dyDescent="0.25">
      <c r="B43923"/>
      <c r="C43923"/>
      <c r="D43923" s="13"/>
      <c r="E43923" s="13"/>
      <c r="K43923" s="23"/>
      <c r="O43923" s="21"/>
      <c r="P43923" s="27"/>
      <c r="Q43923" s="16"/>
      <c r="U43923" s="27"/>
    </row>
    <row r="43924" spans="2:21" x14ac:dyDescent="0.25">
      <c r="B43924"/>
      <c r="C43924"/>
      <c r="D43924" s="13"/>
      <c r="E43924" s="13"/>
      <c r="K43924" s="23"/>
      <c r="O43924" s="21"/>
      <c r="P43924" s="27"/>
      <c r="Q43924" s="16"/>
      <c r="U43924" s="27"/>
    </row>
    <row r="43925" spans="2:21" x14ac:dyDescent="0.25">
      <c r="B43925"/>
      <c r="C43925"/>
      <c r="D43925" s="13"/>
      <c r="E43925" s="13"/>
      <c r="K43925" s="23"/>
      <c r="O43925" s="21"/>
      <c r="P43925" s="27"/>
      <c r="Q43925" s="16"/>
      <c r="U43925" s="27"/>
    </row>
    <row r="43926" spans="2:21" x14ac:dyDescent="0.25">
      <c r="B43926"/>
      <c r="C43926"/>
      <c r="D43926" s="13"/>
      <c r="E43926" s="13"/>
      <c r="K43926" s="23"/>
      <c r="O43926" s="21"/>
      <c r="P43926" s="27"/>
      <c r="Q43926" s="16"/>
      <c r="U43926" s="27"/>
    </row>
    <row r="43927" spans="2:21" x14ac:dyDescent="0.25">
      <c r="B43927"/>
      <c r="C43927"/>
      <c r="D43927" s="13"/>
      <c r="E43927" s="13"/>
      <c r="K43927" s="23"/>
      <c r="O43927" s="21"/>
      <c r="P43927" s="27"/>
      <c r="Q43927" s="16"/>
      <c r="U43927" s="27"/>
    </row>
    <row r="43928" spans="2:21" x14ac:dyDescent="0.25">
      <c r="B43928"/>
      <c r="C43928"/>
      <c r="D43928" s="13"/>
      <c r="E43928" s="13"/>
      <c r="K43928" s="23"/>
      <c r="O43928" s="21"/>
      <c r="P43928" s="27"/>
      <c r="Q43928" s="16"/>
      <c r="U43928" s="27"/>
    </row>
    <row r="43929" spans="2:21" x14ac:dyDescent="0.25">
      <c r="B43929"/>
      <c r="C43929"/>
      <c r="D43929" s="13"/>
      <c r="E43929" s="13"/>
      <c r="K43929" s="23"/>
      <c r="O43929" s="21"/>
      <c r="P43929" s="27"/>
      <c r="Q43929" s="16"/>
      <c r="U43929" s="27"/>
    </row>
    <row r="43930" spans="2:21" x14ac:dyDescent="0.25">
      <c r="B43930"/>
      <c r="C43930"/>
      <c r="D43930" s="13"/>
      <c r="E43930" s="13"/>
      <c r="K43930" s="23"/>
      <c r="O43930" s="21"/>
      <c r="P43930" s="27"/>
      <c r="Q43930" s="16"/>
      <c r="U43930" s="27"/>
    </row>
    <row r="43931" spans="2:21" x14ac:dyDescent="0.25">
      <c r="B43931"/>
      <c r="C43931"/>
      <c r="D43931" s="13"/>
      <c r="E43931" s="13"/>
      <c r="K43931" s="23"/>
      <c r="O43931" s="21"/>
      <c r="P43931" s="27"/>
      <c r="Q43931" s="16"/>
      <c r="U43931" s="27"/>
    </row>
    <row r="43932" spans="2:21" x14ac:dyDescent="0.25">
      <c r="B43932"/>
      <c r="C43932"/>
      <c r="D43932" s="13"/>
      <c r="E43932" s="13"/>
      <c r="K43932" s="23"/>
      <c r="O43932" s="21"/>
      <c r="P43932" s="27"/>
      <c r="Q43932" s="16"/>
      <c r="U43932" s="27"/>
    </row>
    <row r="43933" spans="2:21" x14ac:dyDescent="0.25">
      <c r="B43933"/>
      <c r="C43933"/>
      <c r="D43933" s="13"/>
      <c r="E43933" s="13"/>
      <c r="K43933" s="23"/>
      <c r="O43933" s="21"/>
      <c r="P43933" s="27"/>
      <c r="Q43933" s="16"/>
      <c r="U43933" s="27"/>
    </row>
    <row r="43934" spans="2:21" x14ac:dyDescent="0.25">
      <c r="B43934"/>
      <c r="C43934"/>
      <c r="D43934" s="13"/>
      <c r="E43934" s="13"/>
      <c r="K43934" s="23"/>
      <c r="O43934" s="21"/>
      <c r="P43934" s="27"/>
      <c r="Q43934" s="16"/>
      <c r="U43934" s="27"/>
    </row>
    <row r="43935" spans="2:21" x14ac:dyDescent="0.25">
      <c r="B43935"/>
      <c r="C43935"/>
      <c r="D43935" s="13"/>
      <c r="E43935" s="13"/>
      <c r="K43935" s="23"/>
      <c r="O43935" s="21"/>
      <c r="P43935" s="27"/>
      <c r="Q43935" s="16"/>
      <c r="U43935" s="27"/>
    </row>
    <row r="43936" spans="2:21" x14ac:dyDescent="0.25">
      <c r="B43936"/>
      <c r="C43936"/>
      <c r="D43936" s="13"/>
      <c r="E43936" s="13"/>
      <c r="K43936" s="23"/>
      <c r="O43936" s="21"/>
      <c r="P43936" s="27"/>
      <c r="Q43936" s="16"/>
      <c r="U43936" s="27"/>
    </row>
    <row r="43937" spans="2:21" x14ac:dyDescent="0.25">
      <c r="B43937"/>
      <c r="C43937"/>
      <c r="D43937" s="13"/>
      <c r="E43937" s="13"/>
      <c r="K43937" s="23"/>
      <c r="O43937" s="21"/>
      <c r="P43937" s="27"/>
      <c r="Q43937" s="16"/>
      <c r="U43937" s="27"/>
    </row>
    <row r="43938" spans="2:21" x14ac:dyDescent="0.25">
      <c r="B43938"/>
      <c r="C43938"/>
      <c r="D43938" s="13"/>
      <c r="E43938" s="13"/>
      <c r="K43938" s="23"/>
      <c r="O43938" s="21"/>
      <c r="P43938" s="27"/>
      <c r="Q43938" s="16"/>
      <c r="U43938" s="27"/>
    </row>
    <row r="43939" spans="2:21" x14ac:dyDescent="0.25">
      <c r="B43939"/>
      <c r="C43939"/>
      <c r="D43939" s="13"/>
      <c r="E43939" s="13"/>
      <c r="K43939" s="23"/>
      <c r="O43939" s="21"/>
      <c r="P43939" s="27"/>
      <c r="Q43939" s="16"/>
      <c r="U43939" s="27"/>
    </row>
    <row r="43940" spans="2:21" x14ac:dyDescent="0.25">
      <c r="B43940"/>
      <c r="C43940"/>
      <c r="D43940" s="13"/>
      <c r="E43940" s="13"/>
      <c r="K43940" s="23"/>
      <c r="O43940" s="21"/>
      <c r="P43940" s="27"/>
      <c r="Q43940" s="16"/>
      <c r="U43940" s="27"/>
    </row>
    <row r="43941" spans="2:21" x14ac:dyDescent="0.25">
      <c r="B43941"/>
      <c r="C43941"/>
      <c r="D43941" s="13"/>
      <c r="E43941" s="13"/>
      <c r="K43941" s="23"/>
      <c r="O43941" s="21"/>
      <c r="P43941" s="27"/>
      <c r="Q43941" s="16"/>
      <c r="U43941" s="27"/>
    </row>
    <row r="43942" spans="2:21" x14ac:dyDescent="0.25">
      <c r="B43942"/>
      <c r="C43942"/>
      <c r="D43942" s="13"/>
      <c r="E43942" s="13"/>
      <c r="K43942" s="23"/>
      <c r="O43942" s="21"/>
      <c r="P43942" s="27"/>
      <c r="Q43942" s="16"/>
      <c r="U43942" s="27"/>
    </row>
    <row r="43943" spans="2:21" x14ac:dyDescent="0.25">
      <c r="B43943"/>
      <c r="C43943"/>
      <c r="D43943" s="13"/>
      <c r="E43943" s="13"/>
      <c r="K43943" s="23"/>
      <c r="O43943" s="21"/>
      <c r="P43943" s="27"/>
      <c r="Q43943" s="16"/>
      <c r="U43943" s="27"/>
    </row>
    <row r="43944" spans="2:21" x14ac:dyDescent="0.25">
      <c r="B43944"/>
      <c r="C43944"/>
      <c r="D43944" s="13"/>
      <c r="E43944" s="13"/>
      <c r="K43944" s="23"/>
      <c r="O43944" s="21"/>
      <c r="P43944" s="27"/>
      <c r="Q43944" s="16"/>
      <c r="U43944" s="27"/>
    </row>
    <row r="43945" spans="2:21" x14ac:dyDescent="0.25">
      <c r="B43945"/>
      <c r="C43945"/>
      <c r="D43945" s="13"/>
      <c r="E43945" s="13"/>
      <c r="K43945" s="23"/>
      <c r="O43945" s="21"/>
      <c r="P43945" s="27"/>
      <c r="Q43945" s="16"/>
      <c r="U43945" s="27"/>
    </row>
    <row r="43946" spans="2:21" x14ac:dyDescent="0.25">
      <c r="B43946"/>
      <c r="C43946"/>
      <c r="D43946" s="13"/>
      <c r="E43946" s="13"/>
      <c r="K43946" s="23"/>
      <c r="O43946" s="21"/>
      <c r="P43946" s="27"/>
      <c r="Q43946" s="16"/>
      <c r="U43946" s="27"/>
    </row>
    <row r="43947" spans="2:21" x14ac:dyDescent="0.25">
      <c r="B43947"/>
      <c r="C43947"/>
      <c r="D43947" s="13"/>
      <c r="E43947" s="13"/>
      <c r="K43947" s="23"/>
      <c r="O43947" s="21"/>
      <c r="P43947" s="27"/>
      <c r="Q43947" s="16"/>
      <c r="U43947" s="27"/>
    </row>
    <row r="43948" spans="2:21" x14ac:dyDescent="0.25">
      <c r="B43948"/>
      <c r="C43948"/>
      <c r="D43948" s="13"/>
      <c r="E43948" s="13"/>
      <c r="K43948" s="23"/>
      <c r="O43948" s="21"/>
      <c r="P43948" s="27"/>
      <c r="Q43948" s="16"/>
      <c r="U43948" s="27"/>
    </row>
    <row r="43949" spans="2:21" x14ac:dyDescent="0.25">
      <c r="B43949"/>
      <c r="C43949"/>
      <c r="D43949" s="13"/>
      <c r="E43949" s="13"/>
      <c r="K43949" s="23"/>
      <c r="O43949" s="21"/>
      <c r="P43949" s="27"/>
      <c r="Q43949" s="16"/>
      <c r="U43949" s="27"/>
    </row>
    <row r="43950" spans="2:21" x14ac:dyDescent="0.25">
      <c r="B43950"/>
      <c r="C43950"/>
      <c r="D43950" s="13"/>
      <c r="E43950" s="13"/>
      <c r="K43950" s="23"/>
      <c r="O43950" s="21"/>
      <c r="P43950" s="27"/>
      <c r="Q43950" s="16"/>
      <c r="U43950" s="27"/>
    </row>
    <row r="43951" spans="2:21" x14ac:dyDescent="0.25">
      <c r="B43951"/>
      <c r="C43951"/>
      <c r="D43951" s="13"/>
      <c r="E43951" s="13"/>
      <c r="K43951" s="23"/>
      <c r="O43951" s="21"/>
      <c r="P43951" s="27"/>
      <c r="Q43951" s="16"/>
      <c r="U43951" s="27"/>
    </row>
    <row r="43952" spans="2:21" x14ac:dyDescent="0.25">
      <c r="B43952"/>
      <c r="C43952"/>
      <c r="D43952" s="13"/>
      <c r="E43952" s="13"/>
      <c r="K43952" s="23"/>
      <c r="O43952" s="21"/>
      <c r="P43952" s="27"/>
      <c r="Q43952" s="16"/>
      <c r="U43952" s="27"/>
    </row>
    <row r="43953" spans="2:21" x14ac:dyDescent="0.25">
      <c r="B43953"/>
      <c r="C43953"/>
      <c r="D43953" s="13"/>
      <c r="E43953" s="13"/>
      <c r="K43953" s="23"/>
      <c r="O43953" s="21"/>
      <c r="P43953" s="27"/>
      <c r="Q43953" s="16"/>
      <c r="U43953" s="27"/>
    </row>
    <row r="43954" spans="2:21" x14ac:dyDescent="0.25">
      <c r="B43954"/>
      <c r="C43954"/>
      <c r="D43954" s="13"/>
      <c r="E43954" s="13"/>
      <c r="K43954" s="23"/>
      <c r="O43954" s="21"/>
      <c r="P43954" s="27"/>
      <c r="Q43954" s="16"/>
      <c r="U43954" s="27"/>
    </row>
    <row r="43955" spans="2:21" x14ac:dyDescent="0.25">
      <c r="B43955"/>
      <c r="C43955"/>
      <c r="D43955" s="13"/>
      <c r="E43955" s="13"/>
      <c r="K43955" s="23"/>
      <c r="O43955" s="21"/>
      <c r="P43955" s="27"/>
      <c r="Q43955" s="16"/>
      <c r="U43955" s="27"/>
    </row>
    <row r="43956" spans="2:21" x14ac:dyDescent="0.25">
      <c r="B43956"/>
      <c r="C43956"/>
      <c r="D43956" s="13"/>
      <c r="E43956" s="13"/>
      <c r="K43956" s="23"/>
      <c r="O43956" s="21"/>
      <c r="P43956" s="27"/>
      <c r="Q43956" s="16"/>
      <c r="U43956" s="27"/>
    </row>
    <row r="43957" spans="2:21" x14ac:dyDescent="0.25">
      <c r="B43957"/>
      <c r="C43957"/>
      <c r="D43957" s="13"/>
      <c r="E43957" s="13"/>
      <c r="K43957" s="23"/>
      <c r="O43957" s="21"/>
      <c r="P43957" s="27"/>
      <c r="Q43957" s="16"/>
      <c r="U43957" s="27"/>
    </row>
    <row r="43958" spans="2:21" x14ac:dyDescent="0.25">
      <c r="B43958"/>
      <c r="C43958"/>
      <c r="D43958" s="13"/>
      <c r="E43958" s="13"/>
      <c r="K43958" s="23"/>
      <c r="O43958" s="21"/>
      <c r="P43958" s="27"/>
      <c r="Q43958" s="16"/>
      <c r="U43958" s="27"/>
    </row>
    <row r="43959" spans="2:21" x14ac:dyDescent="0.25">
      <c r="B43959"/>
      <c r="C43959"/>
      <c r="D43959" s="13"/>
      <c r="E43959" s="13"/>
      <c r="K43959" s="23"/>
      <c r="O43959" s="21"/>
      <c r="P43959" s="27"/>
      <c r="Q43959" s="16"/>
      <c r="U43959" s="27"/>
    </row>
    <row r="43960" spans="2:21" x14ac:dyDescent="0.25">
      <c r="B43960"/>
      <c r="C43960"/>
      <c r="D43960" s="13"/>
      <c r="E43960" s="13"/>
      <c r="K43960" s="23"/>
      <c r="O43960" s="21"/>
      <c r="P43960" s="27"/>
      <c r="Q43960" s="16"/>
      <c r="U43960" s="27"/>
    </row>
    <row r="43961" spans="2:21" x14ac:dyDescent="0.25">
      <c r="B43961"/>
      <c r="C43961"/>
      <c r="D43961" s="13"/>
      <c r="E43961" s="13"/>
      <c r="K43961" s="23"/>
      <c r="O43961" s="21"/>
      <c r="P43961" s="27"/>
      <c r="Q43961" s="16"/>
      <c r="U43961" s="27"/>
    </row>
    <row r="43962" spans="2:21" x14ac:dyDescent="0.25">
      <c r="B43962"/>
      <c r="C43962"/>
      <c r="D43962" s="13"/>
      <c r="E43962" s="13"/>
      <c r="K43962" s="23"/>
      <c r="O43962" s="21"/>
      <c r="P43962" s="27"/>
      <c r="Q43962" s="16"/>
      <c r="U43962" s="27"/>
    </row>
    <row r="43963" spans="2:21" x14ac:dyDescent="0.25">
      <c r="B43963"/>
      <c r="C43963"/>
      <c r="D43963" s="13"/>
      <c r="E43963" s="13"/>
      <c r="K43963" s="23"/>
      <c r="O43963" s="21"/>
      <c r="P43963" s="27"/>
      <c r="Q43963" s="16"/>
      <c r="U43963" s="27"/>
    </row>
    <row r="43964" spans="2:21" x14ac:dyDescent="0.25">
      <c r="B43964"/>
      <c r="C43964"/>
      <c r="D43964" s="13"/>
      <c r="E43964" s="13"/>
      <c r="K43964" s="23"/>
      <c r="O43964" s="21"/>
      <c r="P43964" s="27"/>
      <c r="Q43964" s="16"/>
      <c r="U43964" s="27"/>
    </row>
    <row r="43965" spans="2:21" x14ac:dyDescent="0.25">
      <c r="B43965"/>
      <c r="C43965"/>
      <c r="D43965" s="13"/>
      <c r="E43965" s="13"/>
      <c r="K43965" s="23"/>
      <c r="O43965" s="21"/>
      <c r="P43965" s="27"/>
      <c r="Q43965" s="16"/>
      <c r="U43965" s="27"/>
    </row>
    <row r="43966" spans="2:21" x14ac:dyDescent="0.25">
      <c r="B43966"/>
      <c r="C43966"/>
      <c r="D43966" s="13"/>
      <c r="E43966" s="13"/>
      <c r="K43966" s="23"/>
      <c r="O43966" s="21"/>
      <c r="P43966" s="27"/>
      <c r="Q43966" s="16"/>
      <c r="U43966" s="27"/>
    </row>
    <row r="43967" spans="2:21" x14ac:dyDescent="0.25">
      <c r="B43967"/>
      <c r="C43967"/>
      <c r="D43967" s="13"/>
      <c r="E43967" s="13"/>
      <c r="K43967" s="23"/>
      <c r="O43967" s="21"/>
      <c r="P43967" s="27"/>
      <c r="Q43967" s="16"/>
      <c r="U43967" s="27"/>
    </row>
    <row r="43968" spans="2:21" x14ac:dyDescent="0.25">
      <c r="B43968"/>
      <c r="C43968"/>
      <c r="D43968" s="13"/>
      <c r="E43968" s="13"/>
      <c r="K43968" s="23"/>
      <c r="O43968" s="21"/>
      <c r="P43968" s="27"/>
      <c r="Q43968" s="16"/>
      <c r="U43968" s="27"/>
    </row>
    <row r="43969" spans="2:21" x14ac:dyDescent="0.25">
      <c r="B43969"/>
      <c r="C43969"/>
      <c r="D43969" s="13"/>
      <c r="E43969" s="13"/>
      <c r="K43969" s="23"/>
      <c r="O43969" s="21"/>
      <c r="P43969" s="27"/>
      <c r="Q43969" s="16"/>
      <c r="U43969" s="27"/>
    </row>
    <row r="43970" spans="2:21" x14ac:dyDescent="0.25">
      <c r="B43970"/>
      <c r="C43970"/>
      <c r="D43970" s="13"/>
      <c r="E43970" s="13"/>
      <c r="K43970" s="23"/>
      <c r="O43970" s="21"/>
      <c r="P43970" s="27"/>
      <c r="Q43970" s="16"/>
      <c r="U43970" s="27"/>
    </row>
    <row r="43971" spans="2:21" x14ac:dyDescent="0.25">
      <c r="B43971"/>
      <c r="C43971"/>
      <c r="D43971" s="13"/>
      <c r="E43971" s="13"/>
      <c r="K43971" s="23"/>
      <c r="O43971" s="21"/>
      <c r="P43971" s="27"/>
      <c r="Q43971" s="16"/>
      <c r="U43971" s="27"/>
    </row>
    <row r="43972" spans="2:21" x14ac:dyDescent="0.25">
      <c r="B43972"/>
      <c r="C43972"/>
      <c r="D43972" s="13"/>
      <c r="E43972" s="13"/>
      <c r="K43972" s="23"/>
      <c r="O43972" s="21"/>
      <c r="P43972" s="27"/>
      <c r="Q43972" s="16"/>
      <c r="U43972" s="27"/>
    </row>
    <row r="43973" spans="2:21" x14ac:dyDescent="0.25">
      <c r="B43973"/>
      <c r="C43973"/>
      <c r="D43973" s="13"/>
      <c r="E43973" s="13"/>
      <c r="K43973" s="23"/>
      <c r="O43973" s="21"/>
      <c r="P43973" s="27"/>
      <c r="Q43973" s="16"/>
      <c r="U43973" s="27"/>
    </row>
    <row r="43974" spans="2:21" x14ac:dyDescent="0.25">
      <c r="B43974"/>
      <c r="C43974"/>
      <c r="D43974" s="13"/>
      <c r="E43974" s="13"/>
      <c r="K43974" s="23"/>
      <c r="O43974" s="21"/>
      <c r="P43974" s="27"/>
      <c r="Q43974" s="16"/>
      <c r="U43974" s="27"/>
    </row>
    <row r="43975" spans="2:21" x14ac:dyDescent="0.25">
      <c r="B43975"/>
      <c r="C43975"/>
      <c r="D43975" s="13"/>
      <c r="E43975" s="13"/>
      <c r="K43975" s="23"/>
      <c r="O43975" s="21"/>
      <c r="P43975" s="27"/>
      <c r="Q43975" s="16"/>
      <c r="U43975" s="27"/>
    </row>
    <row r="43976" spans="2:21" x14ac:dyDescent="0.25">
      <c r="B43976"/>
      <c r="C43976"/>
      <c r="D43976" s="13"/>
      <c r="E43976" s="13"/>
      <c r="K43976" s="23"/>
      <c r="O43976" s="21"/>
      <c r="P43976" s="27"/>
      <c r="Q43976" s="16"/>
      <c r="U43976" s="27"/>
    </row>
    <row r="43977" spans="2:21" x14ac:dyDescent="0.25">
      <c r="B43977"/>
      <c r="C43977"/>
      <c r="D43977" s="13"/>
      <c r="E43977" s="13"/>
      <c r="K43977" s="23"/>
      <c r="O43977" s="21"/>
      <c r="P43977" s="27"/>
      <c r="Q43977" s="16"/>
      <c r="U43977" s="27"/>
    </row>
    <row r="43978" spans="2:21" x14ac:dyDescent="0.25">
      <c r="B43978"/>
      <c r="C43978"/>
      <c r="D43978" s="13"/>
      <c r="E43978" s="13"/>
      <c r="K43978" s="23"/>
      <c r="O43978" s="21"/>
      <c r="P43978" s="27"/>
      <c r="Q43978" s="16"/>
      <c r="U43978" s="27"/>
    </row>
    <row r="43979" spans="2:21" x14ac:dyDescent="0.25">
      <c r="B43979"/>
      <c r="C43979"/>
      <c r="D43979" s="13"/>
      <c r="E43979" s="13"/>
      <c r="K43979" s="23"/>
      <c r="O43979" s="21"/>
      <c r="P43979" s="27"/>
      <c r="Q43979" s="16"/>
      <c r="U43979" s="27"/>
    </row>
    <row r="43980" spans="2:21" x14ac:dyDescent="0.25">
      <c r="B43980"/>
      <c r="C43980"/>
      <c r="D43980" s="13"/>
      <c r="E43980" s="13"/>
      <c r="K43980" s="23"/>
      <c r="O43980" s="21"/>
      <c r="P43980" s="27"/>
      <c r="Q43980" s="16"/>
      <c r="U43980" s="27"/>
    </row>
    <row r="43981" spans="2:21" x14ac:dyDescent="0.25">
      <c r="B43981"/>
      <c r="C43981"/>
      <c r="D43981" s="13"/>
      <c r="E43981" s="13"/>
      <c r="K43981" s="23"/>
      <c r="O43981" s="21"/>
      <c r="P43981" s="27"/>
      <c r="Q43981" s="16"/>
      <c r="U43981" s="27"/>
    </row>
    <row r="43982" spans="2:21" x14ac:dyDescent="0.25">
      <c r="B43982"/>
      <c r="C43982"/>
      <c r="D43982" s="13"/>
      <c r="E43982" s="13"/>
      <c r="K43982" s="23"/>
      <c r="O43982" s="21"/>
      <c r="P43982" s="27"/>
      <c r="Q43982" s="16"/>
      <c r="U43982" s="27"/>
    </row>
    <row r="43983" spans="2:21" x14ac:dyDescent="0.25">
      <c r="B43983"/>
      <c r="C43983"/>
      <c r="D43983" s="13"/>
      <c r="E43983" s="13"/>
      <c r="K43983" s="23"/>
      <c r="O43983" s="21"/>
      <c r="P43983" s="27"/>
      <c r="Q43983" s="16"/>
      <c r="U43983" s="27"/>
    </row>
    <row r="43984" spans="2:21" x14ac:dyDescent="0.25">
      <c r="B43984"/>
      <c r="C43984"/>
      <c r="D43984" s="13"/>
      <c r="E43984" s="13"/>
      <c r="K43984" s="23"/>
      <c r="O43984" s="21"/>
      <c r="P43984" s="27"/>
      <c r="Q43984" s="16"/>
      <c r="U43984" s="27"/>
    </row>
    <row r="43985" spans="2:21" x14ac:dyDescent="0.25">
      <c r="B43985"/>
      <c r="C43985"/>
      <c r="D43985" s="13"/>
      <c r="E43985" s="13"/>
      <c r="K43985" s="23"/>
      <c r="O43985" s="21"/>
      <c r="P43985" s="27"/>
      <c r="Q43985" s="16"/>
      <c r="U43985" s="27"/>
    </row>
    <row r="43986" spans="2:21" x14ac:dyDescent="0.25">
      <c r="B43986"/>
      <c r="C43986"/>
      <c r="D43986" s="13"/>
      <c r="E43986" s="13"/>
      <c r="K43986" s="23"/>
      <c r="O43986" s="21"/>
      <c r="P43986" s="27"/>
      <c r="Q43986" s="16"/>
      <c r="U43986" s="27"/>
    </row>
    <row r="43987" spans="2:21" x14ac:dyDescent="0.25">
      <c r="B43987"/>
      <c r="C43987"/>
      <c r="D43987" s="13"/>
      <c r="E43987" s="13"/>
      <c r="K43987" s="23"/>
      <c r="O43987" s="21"/>
      <c r="P43987" s="27"/>
      <c r="Q43987" s="16"/>
      <c r="U43987" s="27"/>
    </row>
    <row r="43988" spans="2:21" x14ac:dyDescent="0.25">
      <c r="B43988"/>
      <c r="C43988"/>
      <c r="D43988" s="13"/>
      <c r="E43988" s="13"/>
      <c r="K43988" s="23"/>
      <c r="O43988" s="21"/>
      <c r="P43988" s="27"/>
      <c r="Q43988" s="16"/>
      <c r="U43988" s="27"/>
    </row>
    <row r="43989" spans="2:21" x14ac:dyDescent="0.25">
      <c r="B43989"/>
      <c r="C43989"/>
      <c r="D43989" s="13"/>
      <c r="E43989" s="13"/>
      <c r="K43989" s="23"/>
      <c r="O43989" s="21"/>
      <c r="P43989" s="27"/>
      <c r="Q43989" s="16"/>
      <c r="U43989" s="27"/>
    </row>
    <row r="43990" spans="2:21" x14ac:dyDescent="0.25">
      <c r="B43990"/>
      <c r="C43990"/>
      <c r="D43990" s="13"/>
      <c r="E43990" s="13"/>
      <c r="K43990" s="23"/>
      <c r="O43990" s="21"/>
      <c r="P43990" s="27"/>
      <c r="Q43990" s="16"/>
      <c r="U43990" s="27"/>
    </row>
    <row r="43991" spans="2:21" x14ac:dyDescent="0.25">
      <c r="B43991"/>
      <c r="C43991"/>
      <c r="D43991" s="13"/>
      <c r="E43991" s="13"/>
      <c r="K43991" s="23"/>
      <c r="O43991" s="21"/>
      <c r="P43991" s="27"/>
      <c r="Q43991" s="16"/>
      <c r="U43991" s="27"/>
    </row>
    <row r="43992" spans="2:21" x14ac:dyDescent="0.25">
      <c r="B43992"/>
      <c r="C43992"/>
      <c r="D43992" s="13"/>
      <c r="E43992" s="13"/>
      <c r="K43992" s="23"/>
      <c r="O43992" s="21"/>
      <c r="P43992" s="27"/>
      <c r="Q43992" s="16"/>
      <c r="U43992" s="27"/>
    </row>
    <row r="43993" spans="2:21" x14ac:dyDescent="0.25">
      <c r="B43993"/>
      <c r="C43993"/>
      <c r="D43993" s="13"/>
      <c r="E43993" s="13"/>
      <c r="K43993" s="23"/>
      <c r="O43993" s="21"/>
      <c r="P43993" s="27"/>
      <c r="Q43993" s="16"/>
      <c r="U43993" s="27"/>
    </row>
    <row r="43994" spans="2:21" x14ac:dyDescent="0.25">
      <c r="B43994"/>
      <c r="C43994"/>
      <c r="D43994" s="13"/>
      <c r="E43994" s="13"/>
      <c r="K43994" s="23"/>
      <c r="O43994" s="21"/>
      <c r="P43994" s="27"/>
      <c r="Q43994" s="16"/>
      <c r="U43994" s="27"/>
    </row>
    <row r="43995" spans="2:21" x14ac:dyDescent="0.25">
      <c r="B43995"/>
      <c r="C43995"/>
      <c r="D43995" s="13"/>
      <c r="E43995" s="13"/>
      <c r="K43995" s="23"/>
      <c r="O43995" s="21"/>
      <c r="P43995" s="27"/>
      <c r="Q43995" s="16"/>
      <c r="U43995" s="27"/>
    </row>
    <row r="43996" spans="2:21" x14ac:dyDescent="0.25">
      <c r="B43996"/>
      <c r="C43996"/>
      <c r="D43996" s="13"/>
      <c r="E43996" s="13"/>
      <c r="K43996" s="23"/>
      <c r="O43996" s="21"/>
      <c r="P43996" s="27"/>
      <c r="Q43996" s="16"/>
      <c r="U43996" s="27"/>
    </row>
    <row r="43997" spans="2:21" x14ac:dyDescent="0.25">
      <c r="B43997"/>
      <c r="C43997"/>
      <c r="D43997" s="13"/>
      <c r="E43997" s="13"/>
      <c r="K43997" s="23"/>
      <c r="O43997" s="21"/>
      <c r="P43997" s="27"/>
      <c r="Q43997" s="16"/>
      <c r="U43997" s="27"/>
    </row>
    <row r="43998" spans="2:21" x14ac:dyDescent="0.25">
      <c r="B43998"/>
      <c r="C43998"/>
      <c r="D43998" s="13"/>
      <c r="E43998" s="13"/>
      <c r="K43998" s="23"/>
      <c r="O43998" s="21"/>
      <c r="P43998" s="27"/>
      <c r="Q43998" s="16"/>
      <c r="U43998" s="27"/>
    </row>
    <row r="43999" spans="2:21" x14ac:dyDescent="0.25">
      <c r="B43999"/>
      <c r="C43999"/>
      <c r="D43999" s="13"/>
      <c r="E43999" s="13"/>
      <c r="K43999" s="23"/>
      <c r="O43999" s="21"/>
      <c r="P43999" s="27"/>
      <c r="Q43999" s="16"/>
      <c r="U43999" s="27"/>
    </row>
    <row r="44000" spans="2:21" x14ac:dyDescent="0.25">
      <c r="B44000"/>
      <c r="C44000"/>
      <c r="D44000" s="13"/>
      <c r="E44000" s="13"/>
      <c r="K44000" s="23"/>
      <c r="O44000" s="21"/>
      <c r="P44000" s="27"/>
      <c r="Q44000" s="16"/>
      <c r="U44000" s="27"/>
    </row>
    <row r="44001" spans="2:21" x14ac:dyDescent="0.25">
      <c r="B44001"/>
      <c r="C44001"/>
      <c r="D44001" s="13"/>
      <c r="E44001" s="13"/>
      <c r="K44001" s="23"/>
      <c r="O44001" s="21"/>
      <c r="P44001" s="27"/>
      <c r="Q44001" s="16"/>
      <c r="U44001" s="27"/>
    </row>
    <row r="44002" spans="2:21" x14ac:dyDescent="0.25">
      <c r="B44002"/>
      <c r="C44002"/>
      <c r="D44002" s="13"/>
      <c r="E44002" s="13"/>
      <c r="K44002" s="23"/>
      <c r="O44002" s="21"/>
      <c r="P44002" s="27"/>
      <c r="Q44002" s="16"/>
      <c r="U44002" s="27"/>
    </row>
    <row r="44003" spans="2:21" x14ac:dyDescent="0.25">
      <c r="B44003"/>
      <c r="C44003"/>
      <c r="D44003" s="13"/>
      <c r="E44003" s="13"/>
      <c r="K44003" s="23"/>
      <c r="O44003" s="21"/>
      <c r="P44003" s="27"/>
      <c r="Q44003" s="16"/>
      <c r="U44003" s="27"/>
    </row>
    <row r="44004" spans="2:21" x14ac:dyDescent="0.25">
      <c r="B44004"/>
      <c r="C44004"/>
      <c r="D44004" s="13"/>
      <c r="E44004" s="13"/>
      <c r="K44004" s="23"/>
      <c r="O44004" s="21"/>
      <c r="P44004" s="27"/>
      <c r="Q44004" s="16"/>
      <c r="U44004" s="27"/>
    </row>
    <row r="44005" spans="2:21" x14ac:dyDescent="0.25">
      <c r="B44005"/>
      <c r="C44005"/>
      <c r="D44005" s="13"/>
      <c r="E44005" s="13"/>
      <c r="K44005" s="23"/>
      <c r="O44005" s="21"/>
      <c r="P44005" s="27"/>
      <c r="Q44005" s="16"/>
      <c r="U44005" s="27"/>
    </row>
    <row r="44006" spans="2:21" x14ac:dyDescent="0.25">
      <c r="B44006"/>
      <c r="C44006"/>
      <c r="D44006" s="13"/>
      <c r="E44006" s="13"/>
      <c r="K44006" s="23"/>
      <c r="O44006" s="21"/>
      <c r="P44006" s="27"/>
      <c r="Q44006" s="16"/>
      <c r="U44006" s="27"/>
    </row>
    <row r="44007" spans="2:21" x14ac:dyDescent="0.25">
      <c r="B44007"/>
      <c r="C44007"/>
      <c r="D44007" s="13"/>
      <c r="E44007" s="13"/>
      <c r="K44007" s="23"/>
      <c r="O44007" s="21"/>
      <c r="P44007" s="27"/>
      <c r="Q44007" s="16"/>
      <c r="U44007" s="27"/>
    </row>
    <row r="44008" spans="2:21" x14ac:dyDescent="0.25">
      <c r="B44008"/>
      <c r="C44008"/>
      <c r="D44008" s="13"/>
      <c r="E44008" s="13"/>
      <c r="K44008" s="23"/>
      <c r="O44008" s="21"/>
      <c r="P44008" s="27"/>
      <c r="Q44008" s="16"/>
      <c r="U44008" s="27"/>
    </row>
    <row r="44009" spans="2:21" x14ac:dyDescent="0.25">
      <c r="B44009"/>
      <c r="C44009"/>
      <c r="D44009" s="13"/>
      <c r="E44009" s="13"/>
      <c r="K44009" s="23"/>
      <c r="O44009" s="21"/>
      <c r="P44009" s="27"/>
      <c r="Q44009" s="16"/>
      <c r="U44009" s="27"/>
    </row>
    <row r="44010" spans="2:21" x14ac:dyDescent="0.25">
      <c r="B44010"/>
      <c r="C44010"/>
      <c r="D44010" s="13"/>
      <c r="E44010" s="13"/>
      <c r="K44010" s="23"/>
      <c r="O44010" s="21"/>
      <c r="P44010" s="27"/>
      <c r="Q44010" s="16"/>
      <c r="U44010" s="27"/>
    </row>
    <row r="44011" spans="2:21" x14ac:dyDescent="0.25">
      <c r="B44011"/>
      <c r="C44011"/>
      <c r="D44011" s="13"/>
      <c r="E44011" s="13"/>
      <c r="K44011" s="23"/>
      <c r="O44011" s="21"/>
      <c r="P44011" s="27"/>
      <c r="Q44011" s="16"/>
      <c r="U44011" s="27"/>
    </row>
    <row r="44012" spans="2:21" x14ac:dyDescent="0.25">
      <c r="B44012"/>
      <c r="C44012"/>
      <c r="D44012" s="13"/>
      <c r="E44012" s="13"/>
      <c r="K44012" s="23"/>
      <c r="O44012" s="21"/>
      <c r="P44012" s="27"/>
      <c r="Q44012" s="16"/>
      <c r="U44012" s="27"/>
    </row>
    <row r="44013" spans="2:21" x14ac:dyDescent="0.25">
      <c r="B44013"/>
      <c r="C44013"/>
      <c r="D44013" s="13"/>
      <c r="E44013" s="13"/>
      <c r="K44013" s="23"/>
      <c r="O44013" s="21"/>
      <c r="P44013" s="27"/>
      <c r="Q44013" s="16"/>
      <c r="U44013" s="27"/>
    </row>
    <row r="44014" spans="2:21" x14ac:dyDescent="0.25">
      <c r="B44014"/>
      <c r="C44014"/>
      <c r="D44014" s="13"/>
      <c r="E44014" s="13"/>
      <c r="K44014" s="23"/>
      <c r="O44014" s="21"/>
      <c r="P44014" s="27"/>
      <c r="Q44014" s="16"/>
      <c r="U44014" s="27"/>
    </row>
    <row r="44015" spans="2:21" x14ac:dyDescent="0.25">
      <c r="B44015"/>
      <c r="C44015"/>
      <c r="D44015" s="13"/>
      <c r="E44015" s="13"/>
      <c r="K44015" s="23"/>
      <c r="O44015" s="21"/>
      <c r="P44015" s="27"/>
      <c r="Q44015" s="16"/>
      <c r="U44015" s="27"/>
    </row>
    <row r="44016" spans="2:21" x14ac:dyDescent="0.25">
      <c r="B44016"/>
      <c r="C44016"/>
      <c r="D44016" s="13"/>
      <c r="E44016" s="13"/>
      <c r="K44016" s="23"/>
      <c r="O44016" s="21"/>
      <c r="P44016" s="27"/>
      <c r="Q44016" s="16"/>
      <c r="U44016" s="27"/>
    </row>
    <row r="44017" spans="2:21" x14ac:dyDescent="0.25">
      <c r="B44017"/>
      <c r="C44017"/>
      <c r="D44017" s="13"/>
      <c r="E44017" s="13"/>
      <c r="K44017" s="23"/>
      <c r="O44017" s="21"/>
      <c r="P44017" s="27"/>
      <c r="Q44017" s="16"/>
      <c r="U44017" s="27"/>
    </row>
    <row r="44018" spans="2:21" x14ac:dyDescent="0.25">
      <c r="B44018"/>
      <c r="C44018"/>
      <c r="D44018" s="13"/>
      <c r="E44018" s="13"/>
      <c r="K44018" s="23"/>
      <c r="O44018" s="21"/>
      <c r="P44018" s="27"/>
      <c r="Q44018" s="16"/>
      <c r="U44018" s="27"/>
    </row>
    <row r="44019" spans="2:21" x14ac:dyDescent="0.25">
      <c r="B44019"/>
      <c r="C44019"/>
      <c r="D44019" s="13"/>
      <c r="E44019" s="13"/>
      <c r="K44019" s="23"/>
      <c r="O44019" s="21"/>
      <c r="P44019" s="27"/>
      <c r="Q44019" s="16"/>
      <c r="U44019" s="27"/>
    </row>
    <row r="44020" spans="2:21" x14ac:dyDescent="0.25">
      <c r="B44020"/>
      <c r="C44020"/>
      <c r="D44020" s="13"/>
      <c r="E44020" s="13"/>
      <c r="K44020" s="23"/>
      <c r="O44020" s="21"/>
      <c r="P44020" s="27"/>
      <c r="Q44020" s="16"/>
      <c r="U44020" s="27"/>
    </row>
    <row r="44021" spans="2:21" x14ac:dyDescent="0.25">
      <c r="B44021"/>
      <c r="C44021"/>
      <c r="D44021" s="13"/>
      <c r="E44021" s="13"/>
      <c r="K44021" s="23"/>
      <c r="O44021" s="21"/>
      <c r="P44021" s="27"/>
      <c r="Q44021" s="16"/>
      <c r="U44021" s="27"/>
    </row>
    <row r="44022" spans="2:21" x14ac:dyDescent="0.25">
      <c r="B44022"/>
      <c r="C44022"/>
      <c r="D44022" s="13"/>
      <c r="E44022" s="13"/>
      <c r="K44022" s="23"/>
      <c r="O44022" s="21"/>
      <c r="P44022" s="27"/>
      <c r="Q44022" s="16"/>
      <c r="U44022" s="27"/>
    </row>
    <row r="44023" spans="2:21" x14ac:dyDescent="0.25">
      <c r="B44023"/>
      <c r="C44023"/>
      <c r="D44023" s="13"/>
      <c r="E44023" s="13"/>
      <c r="K44023" s="23"/>
      <c r="O44023" s="21"/>
      <c r="P44023" s="27"/>
      <c r="Q44023" s="16"/>
      <c r="U44023" s="27"/>
    </row>
    <row r="44024" spans="2:21" x14ac:dyDescent="0.25">
      <c r="B44024"/>
      <c r="C44024"/>
      <c r="D44024" s="13"/>
      <c r="E44024" s="13"/>
      <c r="K44024" s="23"/>
      <c r="O44024" s="21"/>
      <c r="P44024" s="27"/>
      <c r="Q44024" s="16"/>
      <c r="U44024" s="27"/>
    </row>
    <row r="44025" spans="2:21" x14ac:dyDescent="0.25">
      <c r="B44025"/>
      <c r="C44025"/>
      <c r="D44025" s="13"/>
      <c r="E44025" s="13"/>
      <c r="K44025" s="23"/>
      <c r="O44025" s="21"/>
      <c r="P44025" s="27"/>
      <c r="Q44025" s="16"/>
      <c r="U44025" s="27"/>
    </row>
    <row r="44026" spans="2:21" x14ac:dyDescent="0.25">
      <c r="B44026"/>
      <c r="C44026"/>
      <c r="D44026" s="13"/>
      <c r="E44026" s="13"/>
      <c r="K44026" s="23"/>
      <c r="O44026" s="21"/>
      <c r="P44026" s="27"/>
      <c r="Q44026" s="16"/>
      <c r="U44026" s="27"/>
    </row>
    <row r="44027" spans="2:21" x14ac:dyDescent="0.25">
      <c r="B44027"/>
      <c r="C44027"/>
      <c r="D44027" s="13"/>
      <c r="E44027" s="13"/>
      <c r="K44027" s="23"/>
      <c r="O44027" s="21"/>
      <c r="P44027" s="27"/>
      <c r="Q44027" s="16"/>
      <c r="U44027" s="27"/>
    </row>
    <row r="44028" spans="2:21" x14ac:dyDescent="0.25">
      <c r="B44028"/>
      <c r="C44028"/>
      <c r="D44028" s="13"/>
      <c r="E44028" s="13"/>
      <c r="K44028" s="23"/>
      <c r="O44028" s="21"/>
      <c r="P44028" s="27"/>
      <c r="Q44028" s="16"/>
      <c r="U44028" s="27"/>
    </row>
    <row r="44029" spans="2:21" x14ac:dyDescent="0.25">
      <c r="B44029"/>
      <c r="C44029"/>
      <c r="D44029" s="13"/>
      <c r="E44029" s="13"/>
      <c r="K44029" s="23"/>
      <c r="O44029" s="21"/>
      <c r="P44029" s="27"/>
      <c r="Q44029" s="16"/>
      <c r="U44029" s="27"/>
    </row>
    <row r="44030" spans="2:21" x14ac:dyDescent="0.25">
      <c r="B44030"/>
      <c r="C44030"/>
      <c r="D44030" s="13"/>
      <c r="E44030" s="13"/>
      <c r="K44030" s="23"/>
      <c r="O44030" s="21"/>
      <c r="P44030" s="27"/>
      <c r="Q44030" s="16"/>
      <c r="U44030" s="27"/>
    </row>
    <row r="44031" spans="2:21" x14ac:dyDescent="0.25">
      <c r="B44031"/>
      <c r="C44031"/>
      <c r="D44031" s="13"/>
      <c r="E44031" s="13"/>
      <c r="K44031" s="23"/>
      <c r="O44031" s="21"/>
      <c r="P44031" s="27"/>
      <c r="Q44031" s="16"/>
      <c r="U44031" s="27"/>
    </row>
    <row r="44032" spans="2:21" x14ac:dyDescent="0.25">
      <c r="B44032"/>
      <c r="C44032"/>
      <c r="D44032" s="13"/>
      <c r="E44032" s="13"/>
      <c r="K44032" s="23"/>
      <c r="O44032" s="21"/>
      <c r="P44032" s="27"/>
      <c r="Q44032" s="16"/>
      <c r="U44032" s="27"/>
    </row>
    <row r="44033" spans="2:21" x14ac:dyDescent="0.25">
      <c r="B44033"/>
      <c r="C44033"/>
      <c r="D44033" s="13"/>
      <c r="E44033" s="13"/>
      <c r="K44033" s="23"/>
      <c r="O44033" s="21"/>
      <c r="P44033" s="27"/>
      <c r="Q44033" s="16"/>
      <c r="U44033" s="27"/>
    </row>
    <row r="44034" spans="2:21" x14ac:dyDescent="0.25">
      <c r="B44034"/>
      <c r="C44034"/>
      <c r="D44034" s="13"/>
      <c r="E44034" s="13"/>
      <c r="K44034" s="23"/>
      <c r="O44034" s="21"/>
      <c r="P44034" s="27"/>
      <c r="Q44034" s="16"/>
      <c r="U44034" s="27"/>
    </row>
    <row r="44035" spans="2:21" x14ac:dyDescent="0.25">
      <c r="B44035"/>
      <c r="C44035"/>
      <c r="D44035" s="13"/>
      <c r="E44035" s="13"/>
      <c r="K44035" s="23"/>
      <c r="O44035" s="21"/>
      <c r="P44035" s="27"/>
      <c r="Q44035" s="16"/>
      <c r="U44035" s="27"/>
    </row>
    <row r="44036" spans="2:21" x14ac:dyDescent="0.25">
      <c r="B44036"/>
      <c r="C44036"/>
      <c r="D44036" s="13"/>
      <c r="E44036" s="13"/>
      <c r="K44036" s="23"/>
      <c r="O44036" s="21"/>
      <c r="P44036" s="27"/>
      <c r="Q44036" s="16"/>
      <c r="U44036" s="27"/>
    </row>
    <row r="44037" spans="2:21" x14ac:dyDescent="0.25">
      <c r="B44037"/>
      <c r="C44037"/>
      <c r="D44037" s="13"/>
      <c r="E44037" s="13"/>
      <c r="K44037" s="23"/>
      <c r="O44037" s="21"/>
      <c r="P44037" s="27"/>
      <c r="Q44037" s="16"/>
      <c r="U44037" s="27"/>
    </row>
    <row r="44038" spans="2:21" x14ac:dyDescent="0.25">
      <c r="B44038"/>
      <c r="C44038"/>
      <c r="D44038" s="13"/>
      <c r="E44038" s="13"/>
      <c r="K44038" s="23"/>
      <c r="O44038" s="21"/>
      <c r="P44038" s="27"/>
      <c r="Q44038" s="16"/>
      <c r="U44038" s="27"/>
    </row>
    <row r="44039" spans="2:21" x14ac:dyDescent="0.25">
      <c r="B44039"/>
      <c r="C44039"/>
      <c r="D44039" s="13"/>
      <c r="E44039" s="13"/>
      <c r="K44039" s="23"/>
      <c r="O44039" s="21"/>
      <c r="P44039" s="27"/>
      <c r="Q44039" s="16"/>
      <c r="U44039" s="27"/>
    </row>
    <row r="44040" spans="2:21" x14ac:dyDescent="0.25">
      <c r="B44040"/>
      <c r="C44040"/>
      <c r="D44040" s="13"/>
      <c r="E44040" s="13"/>
      <c r="K44040" s="23"/>
      <c r="O44040" s="21"/>
      <c r="P44040" s="27"/>
      <c r="Q44040" s="16"/>
      <c r="U44040" s="27"/>
    </row>
    <row r="44041" spans="2:21" x14ac:dyDescent="0.25">
      <c r="B44041"/>
      <c r="C44041"/>
      <c r="D44041" s="13"/>
      <c r="E44041" s="13"/>
      <c r="K44041" s="23"/>
      <c r="O44041" s="21"/>
      <c r="P44041" s="27"/>
      <c r="Q44041" s="16"/>
      <c r="U44041" s="27"/>
    </row>
    <row r="44042" spans="2:21" x14ac:dyDescent="0.25">
      <c r="B44042"/>
      <c r="C44042"/>
      <c r="D44042" s="13"/>
      <c r="E44042" s="13"/>
      <c r="K44042" s="23"/>
      <c r="O44042" s="21"/>
      <c r="P44042" s="27"/>
      <c r="Q44042" s="16"/>
      <c r="U44042" s="27"/>
    </row>
    <row r="44043" spans="2:21" x14ac:dyDescent="0.25">
      <c r="B44043"/>
      <c r="C44043"/>
      <c r="D44043" s="13"/>
      <c r="E44043" s="13"/>
      <c r="K44043" s="23"/>
      <c r="O44043" s="21"/>
      <c r="P44043" s="27"/>
      <c r="Q44043" s="16"/>
      <c r="U44043" s="27"/>
    </row>
    <row r="44044" spans="2:21" x14ac:dyDescent="0.25">
      <c r="B44044"/>
      <c r="C44044"/>
      <c r="D44044" s="13"/>
      <c r="E44044" s="13"/>
      <c r="K44044" s="23"/>
      <c r="O44044" s="21"/>
      <c r="P44044" s="27"/>
      <c r="Q44044" s="16"/>
      <c r="U44044" s="27"/>
    </row>
    <row r="44045" spans="2:21" x14ac:dyDescent="0.25">
      <c r="B44045"/>
      <c r="C44045"/>
      <c r="D44045" s="13"/>
      <c r="E44045" s="13"/>
      <c r="K44045" s="23"/>
      <c r="O44045" s="21"/>
      <c r="P44045" s="27"/>
      <c r="Q44045" s="16"/>
      <c r="U44045" s="27"/>
    </row>
    <row r="44046" spans="2:21" x14ac:dyDescent="0.25">
      <c r="B44046"/>
      <c r="C44046"/>
      <c r="D44046" s="13"/>
      <c r="E44046" s="13"/>
      <c r="K44046" s="23"/>
      <c r="O44046" s="21"/>
      <c r="P44046" s="27"/>
      <c r="Q44046" s="16"/>
      <c r="U44046" s="27"/>
    </row>
    <row r="44047" spans="2:21" x14ac:dyDescent="0.25">
      <c r="B44047"/>
      <c r="C44047"/>
      <c r="D44047" s="13"/>
      <c r="E44047" s="13"/>
      <c r="K44047" s="23"/>
      <c r="O44047" s="21"/>
      <c r="P44047" s="27"/>
      <c r="Q44047" s="16"/>
      <c r="U44047" s="27"/>
    </row>
    <row r="44048" spans="2:21" x14ac:dyDescent="0.25">
      <c r="B44048"/>
      <c r="C44048"/>
      <c r="D44048" s="13"/>
      <c r="E44048" s="13"/>
      <c r="K44048" s="23"/>
      <c r="O44048" s="21"/>
      <c r="P44048" s="27"/>
      <c r="Q44048" s="16"/>
      <c r="U44048" s="27"/>
    </row>
    <row r="44049" spans="2:21" x14ac:dyDescent="0.25">
      <c r="B44049"/>
      <c r="C44049"/>
      <c r="D44049" s="13"/>
      <c r="E44049" s="13"/>
      <c r="K44049" s="23"/>
      <c r="O44049" s="21"/>
      <c r="P44049" s="27"/>
      <c r="Q44049" s="16"/>
      <c r="U44049" s="27"/>
    </row>
    <row r="44050" spans="2:21" x14ac:dyDescent="0.25">
      <c r="B44050"/>
      <c r="C44050"/>
      <c r="D44050" s="13"/>
      <c r="E44050" s="13"/>
      <c r="K44050" s="23"/>
      <c r="O44050" s="21"/>
      <c r="P44050" s="27"/>
      <c r="Q44050" s="16"/>
      <c r="U44050" s="27"/>
    </row>
    <row r="44051" spans="2:21" x14ac:dyDescent="0.25">
      <c r="B44051"/>
      <c r="C44051"/>
      <c r="D44051" s="13"/>
      <c r="E44051" s="13"/>
      <c r="K44051" s="23"/>
      <c r="O44051" s="21"/>
      <c r="P44051" s="27"/>
      <c r="Q44051" s="16"/>
      <c r="U44051" s="27"/>
    </row>
    <row r="44052" spans="2:21" x14ac:dyDescent="0.25">
      <c r="B44052"/>
      <c r="C44052"/>
      <c r="D44052" s="13"/>
      <c r="E44052" s="13"/>
      <c r="K44052" s="23"/>
      <c r="O44052" s="21"/>
      <c r="P44052" s="27"/>
      <c r="Q44052" s="16"/>
      <c r="U44052" s="27"/>
    </row>
    <row r="44053" spans="2:21" x14ac:dyDescent="0.25">
      <c r="B44053"/>
      <c r="C44053"/>
      <c r="D44053" s="13"/>
      <c r="E44053" s="13"/>
      <c r="K44053" s="23"/>
      <c r="O44053" s="21"/>
      <c r="P44053" s="27"/>
      <c r="Q44053" s="16"/>
      <c r="U44053" s="27"/>
    </row>
    <row r="44054" spans="2:21" x14ac:dyDescent="0.25">
      <c r="B44054"/>
      <c r="C44054"/>
      <c r="D44054" s="13"/>
      <c r="E44054" s="13"/>
      <c r="K44054" s="23"/>
      <c r="O44054" s="21"/>
      <c r="P44054" s="27"/>
      <c r="Q44054" s="16"/>
      <c r="U44054" s="27"/>
    </row>
    <row r="44055" spans="2:21" x14ac:dyDescent="0.25">
      <c r="B44055"/>
      <c r="C44055"/>
      <c r="D44055" s="13"/>
      <c r="E44055" s="13"/>
      <c r="K44055" s="23"/>
      <c r="O44055" s="21"/>
      <c r="P44055" s="27"/>
      <c r="Q44055" s="16"/>
      <c r="U44055" s="27"/>
    </row>
    <row r="44056" spans="2:21" x14ac:dyDescent="0.25">
      <c r="B44056"/>
      <c r="C44056"/>
      <c r="D44056" s="13"/>
      <c r="E44056" s="13"/>
      <c r="K44056" s="23"/>
      <c r="O44056" s="21"/>
      <c r="P44056" s="27"/>
      <c r="Q44056" s="16"/>
      <c r="U44056" s="27"/>
    </row>
    <row r="44057" spans="2:21" x14ac:dyDescent="0.25">
      <c r="B44057"/>
      <c r="C44057"/>
      <c r="D44057" s="13"/>
      <c r="E44057" s="13"/>
      <c r="K44057" s="23"/>
      <c r="O44057" s="21"/>
      <c r="P44057" s="27"/>
      <c r="Q44057" s="16"/>
      <c r="U44057" s="27"/>
    </row>
    <row r="44058" spans="2:21" x14ac:dyDescent="0.25">
      <c r="B44058"/>
      <c r="C44058"/>
      <c r="D44058" s="13"/>
      <c r="E44058" s="13"/>
      <c r="K44058" s="23"/>
      <c r="O44058" s="21"/>
      <c r="P44058" s="27"/>
      <c r="Q44058" s="16"/>
      <c r="U44058" s="27"/>
    </row>
    <row r="44059" spans="2:21" x14ac:dyDescent="0.25">
      <c r="B44059"/>
      <c r="C44059"/>
      <c r="D44059" s="13"/>
      <c r="E44059" s="13"/>
      <c r="K44059" s="23"/>
      <c r="O44059" s="21"/>
      <c r="P44059" s="27"/>
      <c r="Q44059" s="16"/>
      <c r="U44059" s="27"/>
    </row>
    <row r="44060" spans="2:21" x14ac:dyDescent="0.25">
      <c r="B44060"/>
      <c r="C44060"/>
      <c r="D44060" s="13"/>
      <c r="E44060" s="13"/>
      <c r="K44060" s="23"/>
      <c r="O44060" s="21"/>
      <c r="P44060" s="27"/>
      <c r="Q44060" s="16"/>
      <c r="U44060" s="27"/>
    </row>
    <row r="44061" spans="2:21" x14ac:dyDescent="0.25">
      <c r="B44061"/>
      <c r="C44061"/>
      <c r="D44061" s="13"/>
      <c r="E44061" s="13"/>
      <c r="K44061" s="23"/>
      <c r="O44061" s="21"/>
      <c r="P44061" s="27"/>
      <c r="Q44061" s="16"/>
      <c r="U44061" s="27"/>
    </row>
    <row r="44062" spans="2:21" x14ac:dyDescent="0.25">
      <c r="B44062"/>
      <c r="C44062"/>
      <c r="D44062" s="13"/>
      <c r="E44062" s="13"/>
      <c r="K44062" s="23"/>
      <c r="O44062" s="21"/>
      <c r="P44062" s="27"/>
      <c r="Q44062" s="16"/>
      <c r="U44062" s="27"/>
    </row>
    <row r="44063" spans="2:21" x14ac:dyDescent="0.25">
      <c r="B44063"/>
      <c r="C44063"/>
      <c r="D44063" s="13"/>
      <c r="E44063" s="13"/>
      <c r="K44063" s="23"/>
      <c r="O44063" s="21"/>
      <c r="P44063" s="27"/>
      <c r="Q44063" s="16"/>
      <c r="U44063" s="27"/>
    </row>
    <row r="44064" spans="2:21" x14ac:dyDescent="0.25">
      <c r="B44064"/>
      <c r="C44064"/>
      <c r="D44064" s="13"/>
      <c r="E44064" s="13"/>
      <c r="K44064" s="23"/>
      <c r="O44064" s="21"/>
      <c r="P44064" s="27"/>
      <c r="Q44064" s="16"/>
      <c r="U44064" s="27"/>
    </row>
    <row r="44065" spans="2:21" x14ac:dyDescent="0.25">
      <c r="B44065"/>
      <c r="C44065"/>
      <c r="D44065" s="13"/>
      <c r="E44065" s="13"/>
      <c r="K44065" s="23"/>
      <c r="O44065" s="21"/>
      <c r="P44065" s="27"/>
      <c r="Q44065" s="16"/>
      <c r="U44065" s="27"/>
    </row>
    <row r="44066" spans="2:21" x14ac:dyDescent="0.25">
      <c r="B44066"/>
      <c r="C44066"/>
      <c r="D44066" s="13"/>
      <c r="E44066" s="13"/>
      <c r="K44066" s="23"/>
      <c r="O44066" s="21"/>
      <c r="P44066" s="27"/>
      <c r="Q44066" s="16"/>
      <c r="U44066" s="27"/>
    </row>
    <row r="44067" spans="2:21" x14ac:dyDescent="0.25">
      <c r="B44067"/>
      <c r="C44067"/>
      <c r="D44067" s="13"/>
      <c r="E44067" s="13"/>
      <c r="K44067" s="23"/>
      <c r="O44067" s="21"/>
      <c r="P44067" s="27"/>
      <c r="Q44067" s="16"/>
      <c r="U44067" s="27"/>
    </row>
    <row r="44068" spans="2:21" x14ac:dyDescent="0.25">
      <c r="B44068"/>
      <c r="C44068"/>
      <c r="D44068" s="13"/>
      <c r="E44068" s="13"/>
      <c r="K44068" s="23"/>
      <c r="O44068" s="21"/>
      <c r="P44068" s="27"/>
      <c r="Q44068" s="16"/>
      <c r="U44068" s="27"/>
    </row>
    <row r="44069" spans="2:21" x14ac:dyDescent="0.25">
      <c r="B44069"/>
      <c r="C44069"/>
      <c r="D44069" s="13"/>
      <c r="E44069" s="13"/>
      <c r="K44069" s="23"/>
      <c r="O44069" s="21"/>
      <c r="P44069" s="27"/>
      <c r="Q44069" s="16"/>
      <c r="U44069" s="27"/>
    </row>
    <row r="44070" spans="2:21" x14ac:dyDescent="0.25">
      <c r="B44070"/>
      <c r="C44070"/>
      <c r="D44070" s="13"/>
      <c r="E44070" s="13"/>
      <c r="K44070" s="23"/>
      <c r="O44070" s="21"/>
      <c r="P44070" s="27"/>
      <c r="Q44070" s="16"/>
      <c r="U44070" s="27"/>
    </row>
    <row r="44071" spans="2:21" x14ac:dyDescent="0.25">
      <c r="B44071"/>
      <c r="C44071"/>
      <c r="D44071" s="13"/>
      <c r="E44071" s="13"/>
      <c r="K44071" s="23"/>
      <c r="O44071" s="21"/>
      <c r="P44071" s="27"/>
      <c r="Q44071" s="16"/>
      <c r="U44071" s="27"/>
    </row>
    <row r="44072" spans="2:21" x14ac:dyDescent="0.25">
      <c r="B44072"/>
      <c r="C44072"/>
      <c r="D44072" s="13"/>
      <c r="E44072" s="13"/>
      <c r="K44072" s="23"/>
      <c r="O44072" s="21"/>
      <c r="P44072" s="27"/>
      <c r="Q44072" s="16"/>
      <c r="U44072" s="27"/>
    </row>
    <row r="44073" spans="2:21" x14ac:dyDescent="0.25">
      <c r="B44073"/>
      <c r="C44073"/>
      <c r="D44073" s="13"/>
      <c r="E44073" s="13"/>
      <c r="K44073" s="23"/>
      <c r="O44073" s="21"/>
      <c r="P44073" s="27"/>
      <c r="Q44073" s="16"/>
      <c r="U44073" s="27"/>
    </row>
    <row r="44074" spans="2:21" x14ac:dyDescent="0.25">
      <c r="B44074"/>
      <c r="C44074"/>
      <c r="D44074" s="13"/>
      <c r="E44074" s="13"/>
      <c r="K44074" s="23"/>
      <c r="O44074" s="21"/>
      <c r="P44074" s="27"/>
      <c r="Q44074" s="16"/>
      <c r="U44074" s="27"/>
    </row>
    <row r="44075" spans="2:21" x14ac:dyDescent="0.25">
      <c r="B44075"/>
      <c r="C44075"/>
      <c r="D44075" s="13"/>
      <c r="E44075" s="13"/>
      <c r="K44075" s="23"/>
      <c r="O44075" s="21"/>
      <c r="P44075" s="27"/>
      <c r="Q44075" s="16"/>
      <c r="U44075" s="27"/>
    </row>
    <row r="44076" spans="2:21" x14ac:dyDescent="0.25">
      <c r="B44076"/>
      <c r="C44076"/>
      <c r="D44076" s="13"/>
      <c r="E44076" s="13"/>
      <c r="K44076" s="23"/>
      <c r="O44076" s="21"/>
      <c r="P44076" s="27"/>
      <c r="Q44076" s="16"/>
      <c r="U44076" s="27"/>
    </row>
    <row r="44077" spans="2:21" x14ac:dyDescent="0.25">
      <c r="B44077"/>
      <c r="C44077"/>
      <c r="D44077" s="13"/>
      <c r="E44077" s="13"/>
      <c r="K44077" s="23"/>
      <c r="O44077" s="21"/>
      <c r="P44077" s="27"/>
      <c r="Q44077" s="16"/>
      <c r="U44077" s="27"/>
    </row>
    <row r="44078" spans="2:21" x14ac:dyDescent="0.25">
      <c r="B44078"/>
      <c r="C44078"/>
      <c r="D44078" s="13"/>
      <c r="E44078" s="13"/>
      <c r="K44078" s="23"/>
      <c r="O44078" s="21"/>
      <c r="P44078" s="27"/>
      <c r="Q44078" s="16"/>
      <c r="U44078" s="27"/>
    </row>
    <row r="44079" spans="2:21" x14ac:dyDescent="0.25">
      <c r="B44079"/>
      <c r="C44079"/>
      <c r="D44079" s="13"/>
      <c r="E44079" s="13"/>
      <c r="K44079" s="23"/>
      <c r="O44079" s="21"/>
      <c r="P44079" s="27"/>
      <c r="Q44079" s="16"/>
      <c r="U44079" s="27"/>
    </row>
    <row r="44080" spans="2:21" x14ac:dyDescent="0.25">
      <c r="B44080"/>
      <c r="C44080"/>
      <c r="D44080" s="13"/>
      <c r="E44080" s="13"/>
      <c r="K44080" s="23"/>
      <c r="O44080" s="21"/>
      <c r="P44080" s="27"/>
      <c r="Q44080" s="16"/>
      <c r="U44080" s="27"/>
    </row>
    <row r="44081" spans="2:21" x14ac:dyDescent="0.25">
      <c r="B44081"/>
      <c r="C44081"/>
      <c r="D44081" s="13"/>
      <c r="E44081" s="13"/>
      <c r="K44081" s="23"/>
      <c r="O44081" s="21"/>
      <c r="P44081" s="27"/>
      <c r="Q44081" s="16"/>
      <c r="U44081" s="27"/>
    </row>
    <row r="44082" spans="2:21" x14ac:dyDescent="0.25">
      <c r="B44082"/>
      <c r="C44082"/>
      <c r="D44082" s="13"/>
      <c r="E44082" s="13"/>
      <c r="K44082" s="23"/>
      <c r="O44082" s="21"/>
      <c r="P44082" s="27"/>
      <c r="Q44082" s="16"/>
      <c r="U44082" s="27"/>
    </row>
    <row r="44083" spans="2:21" x14ac:dyDescent="0.25">
      <c r="B44083"/>
      <c r="C44083"/>
      <c r="D44083" s="13"/>
      <c r="E44083" s="13"/>
      <c r="K44083" s="23"/>
      <c r="O44083" s="21"/>
      <c r="P44083" s="27"/>
      <c r="Q44083" s="16"/>
      <c r="U44083" s="27"/>
    </row>
    <row r="44084" spans="2:21" x14ac:dyDescent="0.25">
      <c r="B44084"/>
      <c r="C44084"/>
      <c r="D44084" s="13"/>
      <c r="E44084" s="13"/>
      <c r="K44084" s="23"/>
      <c r="O44084" s="21"/>
      <c r="P44084" s="27"/>
      <c r="Q44084" s="16"/>
      <c r="U44084" s="27"/>
    </row>
    <row r="44085" spans="2:21" x14ac:dyDescent="0.25">
      <c r="B44085"/>
      <c r="C44085"/>
      <c r="D44085" s="13"/>
      <c r="E44085" s="13"/>
      <c r="K44085" s="23"/>
      <c r="O44085" s="21"/>
      <c r="P44085" s="27"/>
      <c r="Q44085" s="16"/>
      <c r="U44085" s="27"/>
    </row>
    <row r="44086" spans="2:21" x14ac:dyDescent="0.25">
      <c r="B44086"/>
      <c r="C44086"/>
      <c r="D44086" s="13"/>
      <c r="E44086" s="13"/>
      <c r="K44086" s="23"/>
      <c r="O44086" s="21"/>
      <c r="P44086" s="27"/>
      <c r="Q44086" s="16"/>
      <c r="U44086" s="27"/>
    </row>
    <row r="44087" spans="2:21" x14ac:dyDescent="0.25">
      <c r="B44087"/>
      <c r="C44087"/>
      <c r="D44087" s="13"/>
      <c r="E44087" s="13"/>
      <c r="K44087" s="23"/>
      <c r="O44087" s="21"/>
      <c r="P44087" s="27"/>
      <c r="Q44087" s="16"/>
      <c r="U44087" s="27"/>
    </row>
    <row r="44088" spans="2:21" x14ac:dyDescent="0.25">
      <c r="B44088"/>
      <c r="C44088"/>
      <c r="D44088" s="13"/>
      <c r="E44088" s="13"/>
      <c r="K44088" s="23"/>
      <c r="O44088" s="21"/>
      <c r="P44088" s="27"/>
      <c r="Q44088" s="16"/>
      <c r="U44088" s="27"/>
    </row>
    <row r="44089" spans="2:21" x14ac:dyDescent="0.25">
      <c r="B44089"/>
      <c r="C44089"/>
      <c r="D44089" s="13"/>
      <c r="E44089" s="13"/>
      <c r="K44089" s="23"/>
      <c r="O44089" s="21"/>
      <c r="P44089" s="27"/>
      <c r="Q44089" s="16"/>
      <c r="U44089" s="27"/>
    </row>
    <row r="44090" spans="2:21" x14ac:dyDescent="0.25">
      <c r="B44090"/>
      <c r="C44090"/>
      <c r="D44090" s="13"/>
      <c r="E44090" s="13"/>
      <c r="K44090" s="23"/>
      <c r="O44090" s="21"/>
      <c r="P44090" s="27"/>
      <c r="Q44090" s="16"/>
      <c r="U44090" s="27"/>
    </row>
    <row r="44091" spans="2:21" x14ac:dyDescent="0.25">
      <c r="B44091"/>
      <c r="C44091"/>
      <c r="D44091" s="13"/>
      <c r="E44091" s="13"/>
      <c r="K44091" s="23"/>
      <c r="O44091" s="21"/>
      <c r="P44091" s="27"/>
      <c r="Q44091" s="16"/>
      <c r="U44091" s="27"/>
    </row>
    <row r="44092" spans="2:21" x14ac:dyDescent="0.25">
      <c r="B44092"/>
      <c r="C44092"/>
      <c r="D44092" s="13"/>
      <c r="E44092" s="13"/>
      <c r="K44092" s="23"/>
      <c r="O44092" s="21"/>
      <c r="P44092" s="27"/>
      <c r="Q44092" s="16"/>
      <c r="U44092" s="27"/>
    </row>
    <row r="44093" spans="2:21" x14ac:dyDescent="0.25">
      <c r="B44093"/>
      <c r="C44093"/>
      <c r="D44093" s="13"/>
      <c r="E44093" s="13"/>
      <c r="K44093" s="23"/>
      <c r="O44093" s="21"/>
      <c r="P44093" s="27"/>
      <c r="Q44093" s="16"/>
      <c r="U44093" s="27"/>
    </row>
    <row r="44094" spans="2:21" x14ac:dyDescent="0.25">
      <c r="B44094"/>
      <c r="C44094"/>
      <c r="D44094" s="13"/>
      <c r="E44094" s="13"/>
      <c r="K44094" s="23"/>
      <c r="O44094" s="21"/>
      <c r="P44094" s="27"/>
      <c r="Q44094" s="16"/>
      <c r="U44094" s="27"/>
    </row>
    <row r="44095" spans="2:21" x14ac:dyDescent="0.25">
      <c r="B44095"/>
      <c r="C44095"/>
      <c r="D44095" s="13"/>
      <c r="E44095" s="13"/>
      <c r="K44095" s="23"/>
      <c r="O44095" s="21"/>
      <c r="P44095" s="27"/>
      <c r="Q44095" s="16"/>
      <c r="U44095" s="27"/>
    </row>
    <row r="44096" spans="2:21" x14ac:dyDescent="0.25">
      <c r="B44096"/>
      <c r="C44096"/>
      <c r="D44096" s="13"/>
      <c r="E44096" s="13"/>
      <c r="K44096" s="23"/>
      <c r="O44096" s="21"/>
      <c r="P44096" s="27"/>
      <c r="Q44096" s="16"/>
      <c r="U44096" s="27"/>
    </row>
    <row r="44097" spans="2:21" x14ac:dyDescent="0.25">
      <c r="B44097"/>
      <c r="C44097"/>
      <c r="D44097" s="13"/>
      <c r="E44097" s="13"/>
      <c r="K44097" s="23"/>
      <c r="O44097" s="21"/>
      <c r="P44097" s="27"/>
      <c r="Q44097" s="16"/>
      <c r="U44097" s="27"/>
    </row>
    <row r="44098" spans="2:21" x14ac:dyDescent="0.25">
      <c r="B44098"/>
      <c r="C44098"/>
      <c r="D44098" s="13"/>
      <c r="E44098" s="13"/>
      <c r="K44098" s="23"/>
      <c r="O44098" s="21"/>
      <c r="P44098" s="27"/>
      <c r="Q44098" s="16"/>
      <c r="U44098" s="27"/>
    </row>
    <row r="44099" spans="2:21" x14ac:dyDescent="0.25">
      <c r="B44099"/>
      <c r="C44099"/>
      <c r="D44099" s="13"/>
      <c r="E44099" s="13"/>
      <c r="K44099" s="23"/>
      <c r="O44099" s="21"/>
      <c r="P44099" s="27"/>
      <c r="Q44099" s="16"/>
      <c r="U44099" s="27"/>
    </row>
    <row r="44100" spans="2:21" x14ac:dyDescent="0.25">
      <c r="B44100"/>
      <c r="C44100"/>
      <c r="D44100" s="13"/>
      <c r="E44100" s="13"/>
      <c r="K44100" s="23"/>
      <c r="O44100" s="21"/>
      <c r="P44100" s="27"/>
      <c r="Q44100" s="16"/>
      <c r="U44100" s="27"/>
    </row>
    <row r="44101" spans="2:21" x14ac:dyDescent="0.25">
      <c r="B44101"/>
      <c r="C44101"/>
      <c r="D44101" s="13"/>
      <c r="E44101" s="13"/>
      <c r="K44101" s="23"/>
      <c r="O44101" s="21"/>
      <c r="P44101" s="27"/>
      <c r="Q44101" s="16"/>
      <c r="U44101" s="27"/>
    </row>
    <row r="44102" spans="2:21" x14ac:dyDescent="0.25">
      <c r="B44102"/>
      <c r="C44102"/>
      <c r="D44102" s="13"/>
      <c r="E44102" s="13"/>
      <c r="K44102" s="23"/>
      <c r="O44102" s="21"/>
      <c r="P44102" s="27"/>
      <c r="Q44102" s="16"/>
      <c r="U44102" s="27"/>
    </row>
    <row r="44103" spans="2:21" x14ac:dyDescent="0.25">
      <c r="B44103"/>
      <c r="C44103"/>
      <c r="D44103" s="13"/>
      <c r="E44103" s="13"/>
      <c r="K44103" s="23"/>
      <c r="O44103" s="21"/>
      <c r="P44103" s="27"/>
      <c r="Q44103" s="16"/>
      <c r="U44103" s="27"/>
    </row>
    <row r="44104" spans="2:21" x14ac:dyDescent="0.25">
      <c r="B44104"/>
      <c r="C44104"/>
      <c r="D44104" s="13"/>
      <c r="E44104" s="13"/>
      <c r="K44104" s="23"/>
      <c r="O44104" s="21"/>
      <c r="P44104" s="27"/>
      <c r="Q44104" s="16"/>
      <c r="U44104" s="27"/>
    </row>
    <row r="44105" spans="2:21" x14ac:dyDescent="0.25">
      <c r="B44105"/>
      <c r="C44105"/>
      <c r="D44105" s="13"/>
      <c r="E44105" s="13"/>
      <c r="K44105" s="23"/>
      <c r="O44105" s="21"/>
      <c r="P44105" s="27"/>
      <c r="Q44105" s="16"/>
      <c r="U44105" s="27"/>
    </row>
    <row r="44106" spans="2:21" x14ac:dyDescent="0.25">
      <c r="B44106"/>
      <c r="C44106"/>
      <c r="D44106" s="13"/>
      <c r="E44106" s="13"/>
      <c r="K44106" s="23"/>
      <c r="O44106" s="21"/>
      <c r="P44106" s="27"/>
      <c r="Q44106" s="16"/>
      <c r="U44106" s="27"/>
    </row>
    <row r="44107" spans="2:21" x14ac:dyDescent="0.25">
      <c r="B44107"/>
      <c r="C44107"/>
      <c r="D44107" s="13"/>
      <c r="E44107" s="13"/>
      <c r="K44107" s="23"/>
      <c r="O44107" s="21"/>
      <c r="P44107" s="27"/>
      <c r="Q44107" s="16"/>
      <c r="U44107" s="27"/>
    </row>
    <row r="44108" spans="2:21" x14ac:dyDescent="0.25">
      <c r="B44108"/>
      <c r="C44108"/>
      <c r="D44108" s="13"/>
      <c r="E44108" s="13"/>
      <c r="K44108" s="23"/>
      <c r="O44108" s="21"/>
      <c r="P44108" s="27"/>
      <c r="Q44108" s="16"/>
      <c r="U44108" s="27"/>
    </row>
    <row r="44109" spans="2:21" x14ac:dyDescent="0.25">
      <c r="B44109"/>
      <c r="C44109"/>
      <c r="D44109" s="13"/>
      <c r="E44109" s="13"/>
      <c r="K44109" s="23"/>
      <c r="O44109" s="21"/>
      <c r="P44109" s="27"/>
      <c r="Q44109" s="16"/>
      <c r="U44109" s="27"/>
    </row>
    <row r="44110" spans="2:21" x14ac:dyDescent="0.25">
      <c r="B44110"/>
      <c r="C44110"/>
      <c r="D44110" s="13"/>
      <c r="E44110" s="13"/>
      <c r="K44110" s="23"/>
      <c r="O44110" s="21"/>
      <c r="P44110" s="27"/>
      <c r="Q44110" s="16"/>
      <c r="U44110" s="27"/>
    </row>
    <row r="44111" spans="2:21" x14ac:dyDescent="0.25">
      <c r="B44111"/>
      <c r="C44111"/>
      <c r="D44111" s="13"/>
      <c r="E44111" s="13"/>
      <c r="K44111" s="23"/>
      <c r="O44111" s="21"/>
      <c r="P44111" s="27"/>
      <c r="Q44111" s="16"/>
      <c r="U44111" s="27"/>
    </row>
    <row r="44112" spans="2:21" x14ac:dyDescent="0.25">
      <c r="B44112"/>
      <c r="C44112"/>
      <c r="D44112" s="13"/>
      <c r="E44112" s="13"/>
      <c r="K44112" s="23"/>
      <c r="O44112" s="21"/>
      <c r="P44112" s="27"/>
      <c r="Q44112" s="16"/>
      <c r="U44112" s="27"/>
    </row>
    <row r="44113" spans="2:21" x14ac:dyDescent="0.25">
      <c r="B44113"/>
      <c r="C44113"/>
      <c r="D44113" s="13"/>
      <c r="E44113" s="13"/>
      <c r="K44113" s="23"/>
      <c r="O44113" s="21"/>
      <c r="P44113" s="27"/>
      <c r="Q44113" s="16"/>
      <c r="U44113" s="27"/>
    </row>
    <row r="44114" spans="2:21" x14ac:dyDescent="0.25">
      <c r="B44114"/>
      <c r="C44114"/>
      <c r="D44114" s="13"/>
      <c r="E44114" s="13"/>
      <c r="K44114" s="23"/>
      <c r="O44114" s="21"/>
      <c r="P44114" s="27"/>
      <c r="Q44114" s="16"/>
      <c r="U44114" s="27"/>
    </row>
    <row r="44115" spans="2:21" x14ac:dyDescent="0.25">
      <c r="B44115"/>
      <c r="C44115"/>
      <c r="D44115" s="13"/>
      <c r="E44115" s="13"/>
      <c r="K44115" s="23"/>
      <c r="O44115" s="21"/>
      <c r="P44115" s="27"/>
      <c r="Q44115" s="16"/>
      <c r="U44115" s="27"/>
    </row>
    <row r="44116" spans="2:21" x14ac:dyDescent="0.25">
      <c r="B44116"/>
      <c r="C44116"/>
      <c r="D44116" s="13"/>
      <c r="E44116" s="13"/>
      <c r="K44116" s="23"/>
      <c r="O44116" s="21"/>
      <c r="P44116" s="27"/>
      <c r="Q44116" s="16"/>
      <c r="U44116" s="27"/>
    </row>
    <row r="44117" spans="2:21" x14ac:dyDescent="0.25">
      <c r="B44117"/>
      <c r="C44117"/>
      <c r="D44117" s="13"/>
      <c r="E44117" s="13"/>
      <c r="K44117" s="23"/>
      <c r="O44117" s="21"/>
      <c r="P44117" s="27"/>
      <c r="Q44117" s="16"/>
      <c r="U44117" s="27"/>
    </row>
    <row r="44118" spans="2:21" x14ac:dyDescent="0.25">
      <c r="B44118"/>
      <c r="C44118"/>
      <c r="D44118" s="13"/>
      <c r="E44118" s="13"/>
      <c r="K44118" s="23"/>
      <c r="O44118" s="21"/>
      <c r="P44118" s="27"/>
      <c r="Q44118" s="16"/>
      <c r="U44118" s="27"/>
    </row>
    <row r="44119" spans="2:21" x14ac:dyDescent="0.25">
      <c r="B44119"/>
      <c r="C44119"/>
      <c r="D44119" s="13"/>
      <c r="E44119" s="13"/>
      <c r="K44119" s="23"/>
      <c r="O44119" s="21"/>
      <c r="P44119" s="27"/>
      <c r="Q44119" s="16"/>
      <c r="U44119" s="27"/>
    </row>
    <row r="44120" spans="2:21" x14ac:dyDescent="0.25">
      <c r="B44120"/>
      <c r="C44120"/>
      <c r="D44120" s="13"/>
      <c r="E44120" s="13"/>
      <c r="K44120" s="23"/>
      <c r="O44120" s="21"/>
      <c r="P44120" s="27"/>
      <c r="Q44120" s="16"/>
      <c r="U44120" s="27"/>
    </row>
    <row r="44121" spans="2:21" x14ac:dyDescent="0.25">
      <c r="B44121"/>
      <c r="C44121"/>
      <c r="D44121" s="13"/>
      <c r="E44121" s="13"/>
      <c r="K44121" s="23"/>
      <c r="O44121" s="21"/>
      <c r="P44121" s="27"/>
      <c r="Q44121" s="16"/>
      <c r="U44121" s="27"/>
    </row>
    <row r="44122" spans="2:21" x14ac:dyDescent="0.25">
      <c r="B44122"/>
      <c r="C44122"/>
      <c r="D44122" s="13"/>
      <c r="E44122" s="13"/>
      <c r="K44122" s="23"/>
      <c r="O44122" s="21"/>
      <c r="P44122" s="27"/>
      <c r="Q44122" s="16"/>
      <c r="U44122" s="27"/>
    </row>
    <row r="44123" spans="2:21" x14ac:dyDescent="0.25">
      <c r="B44123"/>
      <c r="C44123"/>
      <c r="D44123" s="13"/>
      <c r="E44123" s="13"/>
      <c r="K44123" s="23"/>
      <c r="O44123" s="21"/>
      <c r="P44123" s="27"/>
      <c r="Q44123" s="16"/>
      <c r="U44123" s="27"/>
    </row>
    <row r="44124" spans="2:21" x14ac:dyDescent="0.25">
      <c r="B44124"/>
      <c r="C44124"/>
      <c r="D44124" s="13"/>
      <c r="E44124" s="13"/>
      <c r="K44124" s="23"/>
      <c r="O44124" s="21"/>
      <c r="P44124" s="27"/>
      <c r="Q44124" s="16"/>
      <c r="U44124" s="27"/>
    </row>
    <row r="44125" spans="2:21" x14ac:dyDescent="0.25">
      <c r="B44125"/>
      <c r="C44125"/>
      <c r="D44125" s="13"/>
      <c r="E44125" s="13"/>
      <c r="K44125" s="23"/>
      <c r="O44125" s="21"/>
      <c r="P44125" s="27"/>
      <c r="Q44125" s="16"/>
      <c r="U44125" s="27"/>
    </row>
    <row r="44126" spans="2:21" x14ac:dyDescent="0.25">
      <c r="B44126"/>
      <c r="C44126"/>
      <c r="D44126" s="13"/>
      <c r="E44126" s="13"/>
      <c r="K44126" s="23"/>
      <c r="O44126" s="21"/>
      <c r="P44126" s="27"/>
      <c r="Q44126" s="16"/>
      <c r="U44126" s="27"/>
    </row>
    <row r="44127" spans="2:21" x14ac:dyDescent="0.25">
      <c r="B44127"/>
      <c r="C44127"/>
      <c r="D44127" s="13"/>
      <c r="E44127" s="13"/>
      <c r="K44127" s="23"/>
      <c r="O44127" s="21"/>
      <c r="P44127" s="27"/>
      <c r="Q44127" s="16"/>
      <c r="U44127" s="27"/>
    </row>
    <row r="44128" spans="2:21" x14ac:dyDescent="0.25">
      <c r="B44128"/>
      <c r="C44128"/>
      <c r="D44128" s="13"/>
      <c r="E44128" s="13"/>
      <c r="K44128" s="23"/>
      <c r="O44128" s="21"/>
      <c r="P44128" s="27"/>
      <c r="Q44128" s="16"/>
      <c r="U44128" s="27"/>
    </row>
    <row r="44129" spans="2:21" x14ac:dyDescent="0.25">
      <c r="B44129"/>
      <c r="C44129"/>
      <c r="D44129" s="13"/>
      <c r="E44129" s="13"/>
      <c r="K44129" s="23"/>
      <c r="O44129" s="21"/>
      <c r="P44129" s="27"/>
      <c r="Q44129" s="16"/>
      <c r="U44129" s="27"/>
    </row>
    <row r="44130" spans="2:21" x14ac:dyDescent="0.25">
      <c r="B44130"/>
      <c r="C44130"/>
      <c r="D44130" s="13"/>
      <c r="E44130" s="13"/>
      <c r="K44130" s="23"/>
      <c r="O44130" s="21"/>
      <c r="P44130" s="27"/>
      <c r="Q44130" s="16"/>
      <c r="U44130" s="27"/>
    </row>
    <row r="44131" spans="2:21" x14ac:dyDescent="0.25">
      <c r="B44131"/>
      <c r="C44131"/>
      <c r="D44131" s="13"/>
      <c r="E44131" s="13"/>
      <c r="K44131" s="23"/>
      <c r="O44131" s="21"/>
      <c r="P44131" s="27"/>
      <c r="Q44131" s="16"/>
      <c r="U44131" s="27"/>
    </row>
    <row r="44132" spans="2:21" x14ac:dyDescent="0.25">
      <c r="B44132"/>
      <c r="C44132"/>
      <c r="D44132" s="13"/>
      <c r="E44132" s="13"/>
      <c r="K44132" s="23"/>
      <c r="O44132" s="21"/>
      <c r="P44132" s="27"/>
      <c r="Q44132" s="16"/>
      <c r="U44132" s="27"/>
    </row>
    <row r="44133" spans="2:21" x14ac:dyDescent="0.25">
      <c r="B44133"/>
      <c r="C44133"/>
      <c r="D44133" s="13"/>
      <c r="E44133" s="13"/>
      <c r="K44133" s="23"/>
      <c r="O44133" s="21"/>
      <c r="P44133" s="27"/>
      <c r="Q44133" s="16"/>
      <c r="U44133" s="27"/>
    </row>
    <row r="44134" spans="2:21" x14ac:dyDescent="0.25">
      <c r="B44134"/>
      <c r="C44134"/>
      <c r="D44134" s="13"/>
      <c r="E44134" s="13"/>
      <c r="K44134" s="23"/>
      <c r="O44134" s="21"/>
      <c r="P44134" s="27"/>
      <c r="Q44134" s="16"/>
      <c r="U44134" s="27"/>
    </row>
    <row r="44135" spans="2:21" x14ac:dyDescent="0.25">
      <c r="B44135"/>
      <c r="C44135"/>
      <c r="D44135" s="13"/>
      <c r="E44135" s="13"/>
      <c r="K44135" s="23"/>
      <c r="O44135" s="21"/>
      <c r="P44135" s="27"/>
      <c r="Q44135" s="16"/>
      <c r="U44135" s="27"/>
    </row>
    <row r="44136" spans="2:21" x14ac:dyDescent="0.25">
      <c r="B44136"/>
      <c r="C44136"/>
      <c r="D44136" s="13"/>
      <c r="E44136" s="13"/>
      <c r="K44136" s="23"/>
      <c r="O44136" s="21"/>
      <c r="P44136" s="27"/>
      <c r="Q44136" s="16"/>
      <c r="U44136" s="27"/>
    </row>
    <row r="44137" spans="2:21" x14ac:dyDescent="0.25">
      <c r="B44137"/>
      <c r="C44137"/>
      <c r="D44137" s="13"/>
      <c r="E44137" s="13"/>
      <c r="K44137" s="23"/>
      <c r="O44137" s="21"/>
      <c r="P44137" s="27"/>
      <c r="Q44137" s="16"/>
      <c r="U44137" s="27"/>
    </row>
    <row r="44138" spans="2:21" x14ac:dyDescent="0.25">
      <c r="B44138"/>
      <c r="C44138"/>
      <c r="D44138" s="13"/>
      <c r="E44138" s="13"/>
      <c r="K44138" s="23"/>
      <c r="O44138" s="21"/>
      <c r="P44138" s="27"/>
      <c r="Q44138" s="16"/>
      <c r="U44138" s="27"/>
    </row>
    <row r="44139" spans="2:21" x14ac:dyDescent="0.25">
      <c r="B44139"/>
      <c r="C44139"/>
      <c r="D44139" s="13"/>
      <c r="E44139" s="13"/>
      <c r="K44139" s="23"/>
      <c r="O44139" s="21"/>
      <c r="P44139" s="27"/>
      <c r="Q44139" s="16"/>
      <c r="U44139" s="27"/>
    </row>
    <row r="44140" spans="2:21" x14ac:dyDescent="0.25">
      <c r="B44140"/>
      <c r="C44140"/>
      <c r="D44140" s="13"/>
      <c r="E44140" s="13"/>
      <c r="K44140" s="23"/>
      <c r="O44140" s="21"/>
      <c r="P44140" s="27"/>
      <c r="Q44140" s="16"/>
      <c r="U44140" s="27"/>
    </row>
    <row r="44141" spans="2:21" x14ac:dyDescent="0.25">
      <c r="B44141"/>
      <c r="C44141"/>
      <c r="D44141" s="13"/>
      <c r="E44141" s="13"/>
      <c r="K44141" s="23"/>
      <c r="O44141" s="21"/>
      <c r="P44141" s="27"/>
      <c r="Q44141" s="16"/>
      <c r="U44141" s="27"/>
    </row>
    <row r="44142" spans="2:21" x14ac:dyDescent="0.25">
      <c r="B44142"/>
      <c r="C44142"/>
      <c r="D44142" s="13"/>
      <c r="E44142" s="13"/>
      <c r="K44142" s="23"/>
      <c r="O44142" s="21"/>
      <c r="P44142" s="27"/>
      <c r="Q44142" s="16"/>
      <c r="U44142" s="27"/>
    </row>
    <row r="44143" spans="2:21" x14ac:dyDescent="0.25">
      <c r="B44143"/>
      <c r="C44143"/>
      <c r="D44143" s="13"/>
      <c r="E44143" s="13"/>
      <c r="K44143" s="23"/>
      <c r="O44143" s="21"/>
      <c r="P44143" s="27"/>
      <c r="Q44143" s="16"/>
      <c r="U44143" s="27"/>
    </row>
    <row r="44144" spans="2:21" x14ac:dyDescent="0.25">
      <c r="B44144"/>
      <c r="C44144"/>
      <c r="D44144" s="13"/>
      <c r="E44144" s="13"/>
      <c r="K44144" s="23"/>
      <c r="O44144" s="21"/>
      <c r="P44144" s="27"/>
      <c r="Q44144" s="16"/>
      <c r="U44144" s="27"/>
    </row>
    <row r="44145" spans="2:21" x14ac:dyDescent="0.25">
      <c r="B44145"/>
      <c r="C44145"/>
      <c r="D44145" s="13"/>
      <c r="E44145" s="13"/>
      <c r="K44145" s="23"/>
      <c r="O44145" s="21"/>
      <c r="P44145" s="27"/>
      <c r="Q44145" s="16"/>
      <c r="U44145" s="27"/>
    </row>
    <row r="44146" spans="2:21" x14ac:dyDescent="0.25">
      <c r="B44146"/>
      <c r="C44146"/>
      <c r="D44146" s="13"/>
      <c r="E44146" s="13"/>
      <c r="K44146" s="23"/>
      <c r="O44146" s="21"/>
      <c r="P44146" s="27"/>
      <c r="Q44146" s="16"/>
      <c r="U44146" s="27"/>
    </row>
    <row r="44147" spans="2:21" x14ac:dyDescent="0.25">
      <c r="B44147"/>
      <c r="C44147"/>
      <c r="D44147" s="13"/>
      <c r="E44147" s="13"/>
      <c r="K44147" s="23"/>
      <c r="O44147" s="21"/>
      <c r="P44147" s="27"/>
      <c r="Q44147" s="16"/>
      <c r="U44147" s="27"/>
    </row>
    <row r="44148" spans="2:21" x14ac:dyDescent="0.25">
      <c r="B44148"/>
      <c r="C44148"/>
      <c r="D44148" s="13"/>
      <c r="E44148" s="13"/>
      <c r="K44148" s="23"/>
      <c r="O44148" s="21"/>
      <c r="P44148" s="27"/>
      <c r="Q44148" s="16"/>
      <c r="U44148" s="27"/>
    </row>
    <row r="44149" spans="2:21" x14ac:dyDescent="0.25">
      <c r="B44149"/>
      <c r="C44149"/>
      <c r="D44149" s="13"/>
      <c r="E44149" s="13"/>
      <c r="K44149" s="23"/>
      <c r="O44149" s="21"/>
      <c r="P44149" s="27"/>
      <c r="Q44149" s="16"/>
      <c r="U44149" s="27"/>
    </row>
    <row r="44150" spans="2:21" x14ac:dyDescent="0.25">
      <c r="B44150"/>
      <c r="C44150"/>
      <c r="D44150" s="13"/>
      <c r="E44150" s="13"/>
      <c r="K44150" s="23"/>
      <c r="O44150" s="21"/>
      <c r="P44150" s="27"/>
      <c r="Q44150" s="16"/>
      <c r="U44150" s="27"/>
    </row>
    <row r="44151" spans="2:21" x14ac:dyDescent="0.25">
      <c r="B44151"/>
      <c r="C44151"/>
      <c r="D44151" s="13"/>
      <c r="E44151" s="13"/>
      <c r="K44151" s="23"/>
      <c r="O44151" s="21"/>
      <c r="P44151" s="27"/>
      <c r="Q44151" s="16"/>
      <c r="U44151" s="27"/>
    </row>
    <row r="44152" spans="2:21" x14ac:dyDescent="0.25">
      <c r="B44152"/>
      <c r="C44152"/>
      <c r="D44152" s="13"/>
      <c r="E44152" s="13"/>
      <c r="K44152" s="23"/>
      <c r="O44152" s="21"/>
      <c r="P44152" s="27"/>
      <c r="Q44152" s="16"/>
      <c r="U44152" s="27"/>
    </row>
    <row r="44153" spans="2:21" x14ac:dyDescent="0.25">
      <c r="B44153"/>
      <c r="C44153"/>
      <c r="D44153" s="13"/>
      <c r="E44153" s="13"/>
      <c r="K44153" s="23"/>
      <c r="O44153" s="21"/>
      <c r="P44153" s="27"/>
      <c r="Q44153" s="16"/>
      <c r="U44153" s="27"/>
    </row>
    <row r="44154" spans="2:21" x14ac:dyDescent="0.25">
      <c r="B44154"/>
      <c r="C44154"/>
      <c r="D44154" s="13"/>
      <c r="E44154" s="13"/>
      <c r="K44154" s="23"/>
      <c r="O44154" s="21"/>
      <c r="P44154" s="27"/>
      <c r="Q44154" s="16"/>
      <c r="U44154" s="27"/>
    </row>
    <row r="44155" spans="2:21" x14ac:dyDescent="0.25">
      <c r="B44155"/>
      <c r="C44155"/>
      <c r="D44155" s="13"/>
      <c r="E44155" s="13"/>
      <c r="K44155" s="23"/>
      <c r="O44155" s="21"/>
      <c r="P44155" s="27"/>
      <c r="Q44155" s="16"/>
      <c r="U44155" s="27"/>
    </row>
    <row r="44156" spans="2:21" x14ac:dyDescent="0.25">
      <c r="B44156"/>
      <c r="C44156"/>
      <c r="D44156" s="13"/>
      <c r="E44156" s="13"/>
      <c r="K44156" s="23"/>
      <c r="O44156" s="21"/>
      <c r="P44156" s="27"/>
      <c r="Q44156" s="16"/>
      <c r="U44156" s="27"/>
    </row>
    <row r="44157" spans="2:21" x14ac:dyDescent="0.25">
      <c r="B44157"/>
      <c r="C44157"/>
      <c r="D44157" s="13"/>
      <c r="E44157" s="13"/>
      <c r="K44157" s="23"/>
      <c r="O44157" s="21"/>
      <c r="P44157" s="27"/>
      <c r="Q44157" s="16"/>
      <c r="U44157" s="27"/>
    </row>
    <row r="44158" spans="2:21" x14ac:dyDescent="0.25">
      <c r="B44158"/>
      <c r="C44158"/>
      <c r="D44158" s="13"/>
      <c r="E44158" s="13"/>
      <c r="K44158" s="23"/>
      <c r="O44158" s="21"/>
      <c r="P44158" s="27"/>
      <c r="Q44158" s="16"/>
      <c r="U44158" s="27"/>
    </row>
    <row r="44159" spans="2:21" x14ac:dyDescent="0.25">
      <c r="B44159"/>
      <c r="C44159"/>
      <c r="D44159" s="13"/>
      <c r="E44159" s="13"/>
      <c r="K44159" s="23"/>
      <c r="O44159" s="21"/>
      <c r="P44159" s="27"/>
      <c r="Q44159" s="16"/>
      <c r="U44159" s="27"/>
    </row>
    <row r="44160" spans="2:21" x14ac:dyDescent="0.25">
      <c r="B44160"/>
      <c r="C44160"/>
      <c r="D44160" s="13"/>
      <c r="E44160" s="13"/>
      <c r="K44160" s="23"/>
      <c r="O44160" s="21"/>
      <c r="P44160" s="27"/>
      <c r="Q44160" s="16"/>
      <c r="U44160" s="27"/>
    </row>
    <row r="44161" spans="2:21" x14ac:dyDescent="0.25">
      <c r="B44161"/>
      <c r="C44161"/>
      <c r="D44161" s="13"/>
      <c r="E44161" s="13"/>
      <c r="K44161" s="23"/>
      <c r="O44161" s="21"/>
      <c r="P44161" s="27"/>
      <c r="Q44161" s="16"/>
      <c r="U44161" s="27"/>
    </row>
    <row r="44162" spans="2:21" x14ac:dyDescent="0.25">
      <c r="B44162"/>
      <c r="C44162"/>
      <c r="D44162" s="13"/>
      <c r="E44162" s="13"/>
      <c r="K44162" s="23"/>
      <c r="O44162" s="21"/>
      <c r="P44162" s="27"/>
      <c r="Q44162" s="16"/>
      <c r="U44162" s="27"/>
    </row>
    <row r="44163" spans="2:21" x14ac:dyDescent="0.25">
      <c r="B44163"/>
      <c r="C44163"/>
      <c r="D44163" s="13"/>
      <c r="E44163" s="13"/>
      <c r="K44163" s="23"/>
      <c r="O44163" s="21"/>
      <c r="P44163" s="27"/>
      <c r="Q44163" s="16"/>
      <c r="U44163" s="27"/>
    </row>
    <row r="44164" spans="2:21" x14ac:dyDescent="0.25">
      <c r="B44164"/>
      <c r="C44164"/>
      <c r="D44164" s="13"/>
      <c r="E44164" s="13"/>
      <c r="K44164" s="23"/>
      <c r="O44164" s="21"/>
      <c r="P44164" s="27"/>
      <c r="Q44164" s="16"/>
      <c r="U44164" s="27"/>
    </row>
    <row r="44165" spans="2:21" x14ac:dyDescent="0.25">
      <c r="B44165"/>
      <c r="C44165"/>
      <c r="D44165" s="13"/>
      <c r="E44165" s="13"/>
      <c r="K44165" s="23"/>
      <c r="O44165" s="21"/>
      <c r="P44165" s="27"/>
      <c r="Q44165" s="16"/>
      <c r="U44165" s="27"/>
    </row>
    <row r="44166" spans="2:21" x14ac:dyDescent="0.25">
      <c r="B44166"/>
      <c r="C44166"/>
      <c r="D44166" s="13"/>
      <c r="E44166" s="13"/>
      <c r="K44166" s="23"/>
      <c r="O44166" s="21"/>
      <c r="P44166" s="27"/>
      <c r="Q44166" s="16"/>
      <c r="U44166" s="27"/>
    </row>
    <row r="44167" spans="2:21" x14ac:dyDescent="0.25">
      <c r="B44167"/>
      <c r="C44167"/>
      <c r="D44167" s="13"/>
      <c r="E44167" s="13"/>
      <c r="K44167" s="23"/>
      <c r="O44167" s="21"/>
      <c r="P44167" s="27"/>
      <c r="Q44167" s="16"/>
      <c r="U44167" s="27"/>
    </row>
    <row r="44168" spans="2:21" x14ac:dyDescent="0.25">
      <c r="B44168"/>
      <c r="C44168"/>
      <c r="D44168" s="13"/>
      <c r="E44168" s="13"/>
      <c r="K44168" s="23"/>
      <c r="O44168" s="21"/>
      <c r="P44168" s="27"/>
      <c r="Q44168" s="16"/>
      <c r="U44168" s="27"/>
    </row>
    <row r="44169" spans="2:21" x14ac:dyDescent="0.25">
      <c r="B44169"/>
      <c r="C44169"/>
      <c r="D44169" s="13"/>
      <c r="E44169" s="13"/>
      <c r="K44169" s="23"/>
      <c r="O44169" s="21"/>
      <c r="P44169" s="27"/>
      <c r="Q44169" s="16"/>
      <c r="U44169" s="27"/>
    </row>
    <row r="44170" spans="2:21" x14ac:dyDescent="0.25">
      <c r="B44170"/>
      <c r="C44170"/>
      <c r="D44170" s="13"/>
      <c r="E44170" s="13"/>
      <c r="K44170" s="23"/>
      <c r="O44170" s="21"/>
      <c r="P44170" s="27"/>
      <c r="Q44170" s="16"/>
      <c r="U44170" s="27"/>
    </row>
    <row r="44171" spans="2:21" x14ac:dyDescent="0.25">
      <c r="B44171"/>
      <c r="C44171"/>
      <c r="D44171" s="13"/>
      <c r="E44171" s="13"/>
      <c r="K44171" s="23"/>
      <c r="O44171" s="21"/>
      <c r="P44171" s="27"/>
      <c r="Q44171" s="16"/>
      <c r="U44171" s="27"/>
    </row>
    <row r="44172" spans="2:21" x14ac:dyDescent="0.25">
      <c r="B44172"/>
      <c r="C44172"/>
      <c r="D44172" s="13"/>
      <c r="E44172" s="13"/>
      <c r="K44172" s="23"/>
      <c r="O44172" s="21"/>
      <c r="P44172" s="27"/>
      <c r="Q44172" s="16"/>
      <c r="U44172" s="27"/>
    </row>
    <row r="44173" spans="2:21" x14ac:dyDescent="0.25">
      <c r="B44173"/>
      <c r="C44173"/>
      <c r="D44173" s="13"/>
      <c r="E44173" s="13"/>
      <c r="K44173" s="23"/>
      <c r="O44173" s="21"/>
      <c r="P44173" s="27"/>
      <c r="Q44173" s="16"/>
      <c r="U44173" s="27"/>
    </row>
    <row r="44174" spans="2:21" x14ac:dyDescent="0.25">
      <c r="B44174"/>
      <c r="C44174"/>
      <c r="D44174" s="13"/>
      <c r="E44174" s="13"/>
      <c r="K44174" s="23"/>
      <c r="O44174" s="21"/>
      <c r="P44174" s="27"/>
      <c r="Q44174" s="16"/>
      <c r="U44174" s="27"/>
    </row>
    <row r="44175" spans="2:21" x14ac:dyDescent="0.25">
      <c r="B44175"/>
      <c r="C44175"/>
      <c r="D44175" s="13"/>
      <c r="E44175" s="13"/>
      <c r="K44175" s="23"/>
      <c r="O44175" s="21"/>
      <c r="P44175" s="27"/>
      <c r="Q44175" s="16"/>
      <c r="U44175" s="27"/>
    </row>
    <row r="44176" spans="2:21" x14ac:dyDescent="0.25">
      <c r="B44176"/>
      <c r="C44176"/>
      <c r="D44176" s="13"/>
      <c r="E44176" s="13"/>
      <c r="K44176" s="23"/>
      <c r="O44176" s="21"/>
      <c r="P44176" s="27"/>
      <c r="Q44176" s="16"/>
      <c r="U44176" s="27"/>
    </row>
    <row r="44177" spans="2:21" x14ac:dyDescent="0.25">
      <c r="B44177"/>
      <c r="C44177"/>
      <c r="D44177" s="13"/>
      <c r="E44177" s="13"/>
      <c r="K44177" s="23"/>
      <c r="O44177" s="21"/>
      <c r="P44177" s="27"/>
      <c r="Q44177" s="16"/>
      <c r="U44177" s="27"/>
    </row>
    <row r="44178" spans="2:21" x14ac:dyDescent="0.25">
      <c r="B44178"/>
      <c r="C44178"/>
      <c r="D44178" s="13"/>
      <c r="E44178" s="13"/>
      <c r="K44178" s="23"/>
      <c r="O44178" s="21"/>
      <c r="P44178" s="27"/>
      <c r="Q44178" s="16"/>
      <c r="U44178" s="27"/>
    </row>
    <row r="44179" spans="2:21" x14ac:dyDescent="0.25">
      <c r="B44179"/>
      <c r="C44179"/>
      <c r="D44179" s="13"/>
      <c r="E44179" s="13"/>
      <c r="K44179" s="23"/>
      <c r="O44179" s="21"/>
      <c r="P44179" s="27"/>
      <c r="Q44179" s="16"/>
      <c r="U44179" s="27"/>
    </row>
    <row r="44180" spans="2:21" x14ac:dyDescent="0.25">
      <c r="B44180"/>
      <c r="C44180"/>
      <c r="D44180" s="13"/>
      <c r="E44180" s="13"/>
      <c r="K44180" s="23"/>
      <c r="O44180" s="21"/>
      <c r="P44180" s="27"/>
      <c r="Q44180" s="16"/>
      <c r="U44180" s="27"/>
    </row>
    <row r="44181" spans="2:21" x14ac:dyDescent="0.25">
      <c r="B44181"/>
      <c r="C44181"/>
      <c r="D44181" s="13"/>
      <c r="E44181" s="13"/>
      <c r="K44181" s="23"/>
      <c r="O44181" s="21"/>
      <c r="P44181" s="27"/>
      <c r="Q44181" s="16"/>
      <c r="U44181" s="27"/>
    </row>
    <row r="44182" spans="2:21" x14ac:dyDescent="0.25">
      <c r="B44182"/>
      <c r="C44182"/>
      <c r="D44182" s="13"/>
      <c r="E44182" s="13"/>
      <c r="K44182" s="23"/>
      <c r="O44182" s="21"/>
      <c r="P44182" s="27"/>
      <c r="Q44182" s="16"/>
      <c r="U44182" s="27"/>
    </row>
    <row r="44183" spans="2:21" x14ac:dyDescent="0.25">
      <c r="B44183"/>
      <c r="C44183"/>
      <c r="D44183" s="13"/>
      <c r="E44183" s="13"/>
      <c r="K44183" s="23"/>
      <c r="O44183" s="21"/>
      <c r="P44183" s="27"/>
      <c r="Q44183" s="16"/>
      <c r="U44183" s="27"/>
    </row>
    <row r="44184" spans="2:21" x14ac:dyDescent="0.25">
      <c r="B44184"/>
      <c r="C44184"/>
      <c r="D44184" s="13"/>
      <c r="E44184" s="13"/>
      <c r="K44184" s="23"/>
      <c r="O44184" s="21"/>
      <c r="P44184" s="27"/>
      <c r="Q44184" s="16"/>
      <c r="U44184" s="27"/>
    </row>
    <row r="44185" spans="2:21" x14ac:dyDescent="0.25">
      <c r="B44185"/>
      <c r="C44185"/>
      <c r="D44185" s="13"/>
      <c r="E44185" s="13"/>
      <c r="K44185" s="23"/>
      <c r="O44185" s="21"/>
      <c r="P44185" s="27"/>
      <c r="Q44185" s="16"/>
      <c r="U44185" s="27"/>
    </row>
    <row r="44186" spans="2:21" x14ac:dyDescent="0.25">
      <c r="B44186"/>
      <c r="C44186"/>
      <c r="D44186" s="13"/>
      <c r="E44186" s="13"/>
      <c r="K44186" s="23"/>
      <c r="O44186" s="21"/>
      <c r="P44186" s="27"/>
      <c r="Q44186" s="16"/>
      <c r="U44186" s="27"/>
    </row>
    <row r="44187" spans="2:21" x14ac:dyDescent="0.25">
      <c r="B44187"/>
      <c r="C44187"/>
      <c r="D44187" s="13"/>
      <c r="E44187" s="13"/>
      <c r="K44187" s="23"/>
      <c r="O44187" s="21"/>
      <c r="P44187" s="27"/>
      <c r="Q44187" s="16"/>
      <c r="U44187" s="27"/>
    </row>
    <row r="44188" spans="2:21" x14ac:dyDescent="0.25">
      <c r="B44188"/>
      <c r="C44188"/>
      <c r="D44188" s="13"/>
      <c r="E44188" s="13"/>
      <c r="K44188" s="23"/>
      <c r="O44188" s="21"/>
      <c r="P44188" s="27"/>
      <c r="Q44188" s="16"/>
      <c r="U44188" s="27"/>
    </row>
    <row r="44189" spans="2:21" x14ac:dyDescent="0.25">
      <c r="B44189"/>
      <c r="C44189"/>
      <c r="D44189" s="13"/>
      <c r="E44189" s="13"/>
      <c r="K44189" s="23"/>
      <c r="O44189" s="21"/>
      <c r="P44189" s="27"/>
      <c r="Q44189" s="16"/>
      <c r="U44189" s="27"/>
    </row>
    <row r="44190" spans="2:21" x14ac:dyDescent="0.25">
      <c r="B44190"/>
      <c r="C44190"/>
      <c r="D44190" s="13"/>
      <c r="E44190" s="13"/>
      <c r="K44190" s="23"/>
      <c r="O44190" s="21"/>
      <c r="P44190" s="27"/>
      <c r="Q44190" s="16"/>
      <c r="U44190" s="27"/>
    </row>
    <row r="44191" spans="2:21" x14ac:dyDescent="0.25">
      <c r="B44191"/>
      <c r="C44191"/>
      <c r="D44191" s="13"/>
      <c r="E44191" s="13"/>
      <c r="K44191" s="23"/>
      <c r="O44191" s="21"/>
      <c r="P44191" s="27"/>
      <c r="Q44191" s="16"/>
      <c r="U44191" s="27"/>
    </row>
    <row r="44192" spans="2:21" x14ac:dyDescent="0.25">
      <c r="B44192"/>
      <c r="C44192"/>
      <c r="D44192" s="13"/>
      <c r="E44192" s="13"/>
      <c r="K44192" s="23"/>
      <c r="O44192" s="21"/>
      <c r="P44192" s="27"/>
      <c r="Q44192" s="16"/>
      <c r="U44192" s="27"/>
    </row>
    <row r="44193" spans="2:21" x14ac:dyDescent="0.25">
      <c r="B44193"/>
      <c r="C44193"/>
      <c r="D44193" s="13"/>
      <c r="E44193" s="13"/>
      <c r="K44193" s="23"/>
      <c r="O44193" s="21"/>
      <c r="P44193" s="27"/>
      <c r="Q44193" s="16"/>
      <c r="U44193" s="27"/>
    </row>
    <row r="44194" spans="2:21" x14ac:dyDescent="0.25">
      <c r="B44194"/>
      <c r="C44194"/>
      <c r="D44194" s="13"/>
      <c r="E44194" s="13"/>
      <c r="K44194" s="23"/>
      <c r="O44194" s="21"/>
      <c r="P44194" s="27"/>
      <c r="Q44194" s="16"/>
      <c r="U44194" s="27"/>
    </row>
    <row r="44195" spans="2:21" x14ac:dyDescent="0.25">
      <c r="B44195"/>
      <c r="C44195"/>
      <c r="D44195" s="13"/>
      <c r="E44195" s="13"/>
      <c r="K44195" s="23"/>
      <c r="O44195" s="21"/>
      <c r="P44195" s="27"/>
      <c r="Q44195" s="16"/>
      <c r="U44195" s="27"/>
    </row>
    <row r="44196" spans="2:21" x14ac:dyDescent="0.25">
      <c r="B44196"/>
      <c r="C44196"/>
      <c r="D44196" s="13"/>
      <c r="E44196" s="13"/>
      <c r="K44196" s="23"/>
      <c r="O44196" s="21"/>
      <c r="P44196" s="27"/>
      <c r="Q44196" s="16"/>
      <c r="U44196" s="27"/>
    </row>
    <row r="44197" spans="2:21" x14ac:dyDescent="0.25">
      <c r="B44197"/>
      <c r="C44197"/>
      <c r="D44197" s="13"/>
      <c r="E44197" s="13"/>
      <c r="K44197" s="23"/>
      <c r="O44197" s="21"/>
      <c r="P44197" s="27"/>
      <c r="Q44197" s="16"/>
      <c r="U44197" s="27"/>
    </row>
    <row r="44198" spans="2:21" x14ac:dyDescent="0.25">
      <c r="B44198"/>
      <c r="C44198"/>
      <c r="D44198" s="13"/>
      <c r="E44198" s="13"/>
      <c r="K44198" s="23"/>
      <c r="O44198" s="21"/>
      <c r="P44198" s="27"/>
      <c r="Q44198" s="16"/>
      <c r="U44198" s="27"/>
    </row>
    <row r="44199" spans="2:21" x14ac:dyDescent="0.25">
      <c r="B44199"/>
      <c r="C44199"/>
      <c r="D44199" s="13"/>
      <c r="E44199" s="13"/>
      <c r="K44199" s="23"/>
      <c r="O44199" s="21"/>
      <c r="P44199" s="27"/>
      <c r="Q44199" s="16"/>
      <c r="U44199" s="27"/>
    </row>
    <row r="44200" spans="2:21" x14ac:dyDescent="0.25">
      <c r="B44200"/>
      <c r="C44200"/>
      <c r="D44200" s="13"/>
      <c r="E44200" s="13"/>
      <c r="K44200" s="23"/>
      <c r="O44200" s="21"/>
      <c r="P44200" s="27"/>
      <c r="Q44200" s="16"/>
      <c r="U44200" s="27"/>
    </row>
    <row r="44201" spans="2:21" x14ac:dyDescent="0.25">
      <c r="B44201"/>
      <c r="C44201"/>
      <c r="D44201" s="13"/>
      <c r="E44201" s="13"/>
      <c r="K44201" s="23"/>
      <c r="O44201" s="21"/>
      <c r="P44201" s="27"/>
      <c r="Q44201" s="16"/>
      <c r="U44201" s="27"/>
    </row>
    <row r="44202" spans="2:21" x14ac:dyDescent="0.25">
      <c r="B44202"/>
      <c r="C44202"/>
      <c r="D44202" s="13"/>
      <c r="E44202" s="13"/>
      <c r="K44202" s="23"/>
      <c r="O44202" s="21"/>
      <c r="P44202" s="27"/>
      <c r="Q44202" s="16"/>
      <c r="U44202" s="27"/>
    </row>
    <row r="44203" spans="2:21" x14ac:dyDescent="0.25">
      <c r="B44203"/>
      <c r="C44203"/>
      <c r="D44203" s="13"/>
      <c r="E44203" s="13"/>
      <c r="K44203" s="23"/>
      <c r="O44203" s="21"/>
      <c r="P44203" s="27"/>
      <c r="Q44203" s="16"/>
      <c r="U44203" s="27"/>
    </row>
    <row r="44204" spans="2:21" x14ac:dyDescent="0.25">
      <c r="B44204"/>
      <c r="C44204"/>
      <c r="D44204" s="13"/>
      <c r="E44204" s="13"/>
      <c r="K44204" s="23"/>
      <c r="O44204" s="21"/>
      <c r="P44204" s="27"/>
      <c r="Q44204" s="16"/>
      <c r="U44204" s="27"/>
    </row>
    <row r="44205" spans="2:21" x14ac:dyDescent="0.25">
      <c r="B44205"/>
      <c r="C44205"/>
      <c r="D44205" s="13"/>
      <c r="E44205" s="13"/>
      <c r="K44205" s="23"/>
      <c r="O44205" s="21"/>
      <c r="P44205" s="27"/>
      <c r="Q44205" s="16"/>
      <c r="U44205" s="27"/>
    </row>
    <row r="44206" spans="2:21" x14ac:dyDescent="0.25">
      <c r="B44206"/>
      <c r="C44206"/>
      <c r="D44206" s="13"/>
      <c r="E44206" s="13"/>
      <c r="K44206" s="23"/>
      <c r="O44206" s="21"/>
      <c r="P44206" s="27"/>
      <c r="Q44206" s="16"/>
      <c r="U44206" s="27"/>
    </row>
    <row r="44207" spans="2:21" x14ac:dyDescent="0.25">
      <c r="B44207"/>
      <c r="C44207"/>
      <c r="D44207" s="13"/>
      <c r="E44207" s="13"/>
      <c r="K44207" s="23"/>
      <c r="O44207" s="21"/>
      <c r="P44207" s="27"/>
      <c r="Q44207" s="16"/>
      <c r="U44207" s="27"/>
    </row>
    <row r="44208" spans="2:21" x14ac:dyDescent="0.25">
      <c r="B44208"/>
      <c r="C44208"/>
      <c r="D44208" s="13"/>
      <c r="E44208" s="13"/>
      <c r="K44208" s="23"/>
      <c r="O44208" s="21"/>
      <c r="P44208" s="27"/>
      <c r="Q44208" s="16"/>
      <c r="U44208" s="27"/>
    </row>
    <row r="44209" spans="2:21" x14ac:dyDescent="0.25">
      <c r="B44209"/>
      <c r="C44209"/>
      <c r="D44209" s="13"/>
      <c r="E44209" s="13"/>
      <c r="K44209" s="23"/>
      <c r="O44209" s="21"/>
      <c r="P44209" s="27"/>
      <c r="Q44209" s="16"/>
      <c r="U44209" s="27"/>
    </row>
    <row r="44210" spans="2:21" x14ac:dyDescent="0.25">
      <c r="B44210"/>
      <c r="C44210"/>
      <c r="D44210" s="13"/>
      <c r="E44210" s="13"/>
      <c r="K44210" s="23"/>
      <c r="O44210" s="21"/>
      <c r="P44210" s="27"/>
      <c r="Q44210" s="16"/>
      <c r="U44210" s="27"/>
    </row>
    <row r="44211" spans="2:21" x14ac:dyDescent="0.25">
      <c r="B44211"/>
      <c r="C44211"/>
      <c r="D44211" s="13"/>
      <c r="E44211" s="13"/>
      <c r="K44211" s="23"/>
      <c r="O44211" s="21"/>
      <c r="P44211" s="27"/>
      <c r="Q44211" s="16"/>
      <c r="U44211" s="27"/>
    </row>
    <row r="44212" spans="2:21" x14ac:dyDescent="0.25">
      <c r="B44212"/>
      <c r="C44212"/>
      <c r="D44212" s="13"/>
      <c r="E44212" s="13"/>
      <c r="K44212" s="23"/>
      <c r="O44212" s="21"/>
      <c r="P44212" s="27"/>
      <c r="Q44212" s="16"/>
      <c r="U44212" s="27"/>
    </row>
    <row r="44213" spans="2:21" x14ac:dyDescent="0.25">
      <c r="B44213"/>
      <c r="C44213"/>
      <c r="D44213" s="13"/>
      <c r="E44213" s="13"/>
      <c r="K44213" s="23"/>
      <c r="O44213" s="21"/>
      <c r="P44213" s="27"/>
      <c r="Q44213" s="16"/>
      <c r="U44213" s="27"/>
    </row>
    <row r="44214" spans="2:21" x14ac:dyDescent="0.25">
      <c r="B44214"/>
      <c r="C44214"/>
      <c r="D44214" s="13"/>
      <c r="E44214" s="13"/>
      <c r="K44214" s="23"/>
      <c r="O44214" s="21"/>
      <c r="P44214" s="27"/>
      <c r="Q44214" s="16"/>
      <c r="U44214" s="27"/>
    </row>
    <row r="44215" spans="2:21" x14ac:dyDescent="0.25">
      <c r="B44215"/>
      <c r="C44215"/>
      <c r="D44215" s="13"/>
      <c r="E44215" s="13"/>
      <c r="K44215" s="23"/>
      <c r="O44215" s="21"/>
      <c r="P44215" s="27"/>
      <c r="Q44215" s="16"/>
      <c r="U44215" s="27"/>
    </row>
    <row r="44216" spans="2:21" x14ac:dyDescent="0.25">
      <c r="B44216"/>
      <c r="C44216"/>
      <c r="D44216" s="13"/>
      <c r="E44216" s="13"/>
      <c r="K44216" s="23"/>
      <c r="O44216" s="21"/>
      <c r="P44216" s="27"/>
      <c r="Q44216" s="16"/>
      <c r="U44216" s="27"/>
    </row>
    <row r="44217" spans="2:21" x14ac:dyDescent="0.25">
      <c r="B44217"/>
      <c r="C44217"/>
      <c r="D44217" s="13"/>
      <c r="E44217" s="13"/>
      <c r="K44217" s="23"/>
      <c r="O44217" s="21"/>
      <c r="P44217" s="27"/>
      <c r="Q44217" s="16"/>
      <c r="U44217" s="27"/>
    </row>
    <row r="44218" spans="2:21" x14ac:dyDescent="0.25">
      <c r="B44218"/>
      <c r="C44218"/>
      <c r="D44218" s="13"/>
      <c r="E44218" s="13"/>
      <c r="K44218" s="23"/>
      <c r="O44218" s="21"/>
      <c r="P44218" s="27"/>
      <c r="Q44218" s="16"/>
      <c r="U44218" s="27"/>
    </row>
    <row r="44219" spans="2:21" x14ac:dyDescent="0.25">
      <c r="B44219"/>
      <c r="C44219"/>
      <c r="D44219" s="13"/>
      <c r="E44219" s="13"/>
      <c r="K44219" s="23"/>
      <c r="O44219" s="21"/>
      <c r="P44219" s="27"/>
      <c r="Q44219" s="16"/>
      <c r="U44219" s="27"/>
    </row>
    <row r="44220" spans="2:21" x14ac:dyDescent="0.25">
      <c r="B44220"/>
      <c r="C44220"/>
      <c r="D44220" s="13"/>
      <c r="E44220" s="13"/>
      <c r="K44220" s="23"/>
      <c r="O44220" s="21"/>
      <c r="P44220" s="27"/>
      <c r="Q44220" s="16"/>
      <c r="U44220" s="27"/>
    </row>
    <row r="44221" spans="2:21" x14ac:dyDescent="0.25">
      <c r="B44221"/>
      <c r="C44221"/>
      <c r="D44221" s="13"/>
      <c r="E44221" s="13"/>
      <c r="K44221" s="23"/>
      <c r="O44221" s="21"/>
      <c r="P44221" s="27"/>
      <c r="Q44221" s="16"/>
      <c r="U44221" s="27"/>
    </row>
    <row r="44222" spans="2:21" x14ac:dyDescent="0.25">
      <c r="B44222"/>
      <c r="C44222"/>
      <c r="D44222" s="13"/>
      <c r="E44222" s="13"/>
      <c r="K44222" s="23"/>
      <c r="O44222" s="21"/>
      <c r="P44222" s="27"/>
      <c r="Q44222" s="16"/>
      <c r="U44222" s="27"/>
    </row>
    <row r="44223" spans="2:21" x14ac:dyDescent="0.25">
      <c r="B44223"/>
      <c r="C44223"/>
      <c r="D44223" s="13"/>
      <c r="E44223" s="13"/>
      <c r="K44223" s="23"/>
      <c r="O44223" s="21"/>
      <c r="P44223" s="27"/>
      <c r="Q44223" s="16"/>
      <c r="U44223" s="27"/>
    </row>
    <row r="44224" spans="2:21" x14ac:dyDescent="0.25">
      <c r="B44224"/>
      <c r="C44224"/>
      <c r="D44224" s="13"/>
      <c r="E44224" s="13"/>
      <c r="K44224" s="23"/>
      <c r="O44224" s="21"/>
      <c r="P44224" s="27"/>
      <c r="Q44224" s="16"/>
      <c r="U44224" s="27"/>
    </row>
    <row r="44225" spans="2:21" x14ac:dyDescent="0.25">
      <c r="B44225"/>
      <c r="C44225"/>
      <c r="D44225" s="13"/>
      <c r="E44225" s="13"/>
      <c r="K44225" s="23"/>
      <c r="O44225" s="21"/>
      <c r="P44225" s="27"/>
      <c r="Q44225" s="16"/>
      <c r="U44225" s="27"/>
    </row>
    <row r="44226" spans="2:21" x14ac:dyDescent="0.25">
      <c r="B44226"/>
      <c r="C44226"/>
      <c r="D44226" s="13"/>
      <c r="E44226" s="13"/>
      <c r="K44226" s="23"/>
      <c r="O44226" s="21"/>
      <c r="P44226" s="27"/>
      <c r="Q44226" s="16"/>
      <c r="U44226" s="27"/>
    </row>
    <row r="44227" spans="2:21" x14ac:dyDescent="0.25">
      <c r="B44227"/>
      <c r="C44227"/>
      <c r="D44227" s="13"/>
      <c r="E44227" s="13"/>
      <c r="K44227" s="23"/>
      <c r="O44227" s="21"/>
      <c r="P44227" s="27"/>
      <c r="Q44227" s="16"/>
      <c r="U44227" s="27"/>
    </row>
    <row r="44228" spans="2:21" x14ac:dyDescent="0.25">
      <c r="B44228"/>
      <c r="C44228"/>
      <c r="D44228" s="13"/>
      <c r="E44228" s="13"/>
      <c r="K44228" s="23"/>
      <c r="O44228" s="21"/>
      <c r="P44228" s="27"/>
      <c r="Q44228" s="16"/>
      <c r="U44228" s="27"/>
    </row>
    <row r="44229" spans="2:21" x14ac:dyDescent="0.25">
      <c r="B44229"/>
      <c r="C44229"/>
      <c r="D44229" s="13"/>
      <c r="E44229" s="13"/>
      <c r="K44229" s="23"/>
      <c r="O44229" s="21"/>
      <c r="P44229" s="27"/>
      <c r="Q44229" s="16"/>
      <c r="U44229" s="27"/>
    </row>
    <row r="44230" spans="2:21" x14ac:dyDescent="0.25">
      <c r="B44230"/>
      <c r="C44230"/>
      <c r="D44230" s="13"/>
      <c r="E44230" s="13"/>
      <c r="K44230" s="23"/>
      <c r="O44230" s="21"/>
      <c r="P44230" s="27"/>
      <c r="Q44230" s="16"/>
      <c r="U44230" s="27"/>
    </row>
    <row r="44231" spans="2:21" x14ac:dyDescent="0.25">
      <c r="B44231"/>
      <c r="C44231"/>
      <c r="D44231" s="13"/>
      <c r="E44231" s="13"/>
      <c r="K44231" s="23"/>
      <c r="O44231" s="21"/>
      <c r="P44231" s="27"/>
      <c r="Q44231" s="16"/>
      <c r="U44231" s="27"/>
    </row>
    <row r="44232" spans="2:21" x14ac:dyDescent="0.25">
      <c r="B44232"/>
      <c r="C44232"/>
      <c r="D44232" s="13"/>
      <c r="E44232" s="13"/>
      <c r="K44232" s="23"/>
      <c r="O44232" s="21"/>
      <c r="P44232" s="27"/>
      <c r="Q44232" s="16"/>
      <c r="U44232" s="27"/>
    </row>
    <row r="44233" spans="2:21" x14ac:dyDescent="0.25">
      <c r="B44233"/>
      <c r="C44233"/>
      <c r="D44233" s="13"/>
      <c r="E44233" s="13"/>
      <c r="K44233" s="23"/>
      <c r="O44233" s="21"/>
      <c r="P44233" s="27"/>
      <c r="Q44233" s="16"/>
      <c r="U44233" s="27"/>
    </row>
    <row r="44234" spans="2:21" x14ac:dyDescent="0.25">
      <c r="B44234"/>
      <c r="C44234"/>
      <c r="D44234" s="13"/>
      <c r="E44234" s="13"/>
      <c r="K44234" s="23"/>
      <c r="O44234" s="21"/>
      <c r="P44234" s="27"/>
      <c r="Q44234" s="16"/>
      <c r="U44234" s="27"/>
    </row>
    <row r="44235" spans="2:21" x14ac:dyDescent="0.25">
      <c r="B44235"/>
      <c r="C44235"/>
      <c r="D44235" s="13"/>
      <c r="E44235" s="13"/>
      <c r="K44235" s="23"/>
      <c r="O44235" s="21"/>
      <c r="P44235" s="27"/>
      <c r="Q44235" s="16"/>
      <c r="U44235" s="27"/>
    </row>
    <row r="44236" spans="2:21" x14ac:dyDescent="0.25">
      <c r="B44236"/>
      <c r="C44236"/>
      <c r="D44236" s="13"/>
      <c r="E44236" s="13"/>
      <c r="K44236" s="23"/>
      <c r="O44236" s="21"/>
      <c r="P44236" s="27"/>
      <c r="Q44236" s="16"/>
      <c r="U44236" s="27"/>
    </row>
    <row r="44237" spans="2:21" x14ac:dyDescent="0.25">
      <c r="B44237"/>
      <c r="C44237"/>
      <c r="D44237" s="13"/>
      <c r="E44237" s="13"/>
      <c r="K44237" s="23"/>
      <c r="O44237" s="21"/>
      <c r="P44237" s="27"/>
      <c r="Q44237" s="16"/>
      <c r="U44237" s="27"/>
    </row>
    <row r="44238" spans="2:21" x14ac:dyDescent="0.25">
      <c r="B44238"/>
      <c r="C44238"/>
      <c r="D44238" s="13"/>
      <c r="E44238" s="13"/>
      <c r="K44238" s="23"/>
      <c r="O44238" s="21"/>
      <c r="P44238" s="27"/>
      <c r="Q44238" s="16"/>
      <c r="U44238" s="27"/>
    </row>
    <row r="44239" spans="2:21" x14ac:dyDescent="0.25">
      <c r="B44239"/>
      <c r="C44239"/>
      <c r="D44239" s="13"/>
      <c r="E44239" s="13"/>
      <c r="K44239" s="23"/>
      <c r="O44239" s="21"/>
      <c r="P44239" s="27"/>
      <c r="Q44239" s="16"/>
      <c r="U44239" s="27"/>
    </row>
    <row r="44240" spans="2:21" x14ac:dyDescent="0.25">
      <c r="B44240"/>
      <c r="C44240"/>
      <c r="D44240" s="13"/>
      <c r="E44240" s="13"/>
      <c r="K44240" s="23"/>
      <c r="O44240" s="21"/>
      <c r="P44240" s="27"/>
      <c r="Q44240" s="16"/>
      <c r="U44240" s="27"/>
    </row>
    <row r="44241" spans="2:21" x14ac:dyDescent="0.25">
      <c r="B44241"/>
      <c r="C44241"/>
      <c r="D44241" s="13"/>
      <c r="E44241" s="13"/>
      <c r="K44241" s="23"/>
      <c r="O44241" s="21"/>
      <c r="P44241" s="27"/>
      <c r="Q44241" s="16"/>
      <c r="U44241" s="27"/>
    </row>
    <row r="44242" spans="2:21" x14ac:dyDescent="0.25">
      <c r="B44242"/>
      <c r="C44242"/>
      <c r="D44242" s="13"/>
      <c r="E44242" s="13"/>
      <c r="K44242" s="23"/>
      <c r="O44242" s="21"/>
      <c r="P44242" s="27"/>
      <c r="Q44242" s="16"/>
      <c r="U44242" s="27"/>
    </row>
    <row r="44243" spans="2:21" x14ac:dyDescent="0.25">
      <c r="B44243"/>
      <c r="C44243"/>
      <c r="D44243" s="13"/>
      <c r="E44243" s="13"/>
      <c r="K44243" s="23"/>
      <c r="O44243" s="21"/>
      <c r="P44243" s="27"/>
      <c r="Q44243" s="16"/>
      <c r="U44243" s="27"/>
    </row>
    <row r="44244" spans="2:21" x14ac:dyDescent="0.25">
      <c r="B44244"/>
      <c r="C44244"/>
      <c r="D44244" s="13"/>
      <c r="E44244" s="13"/>
      <c r="K44244" s="23"/>
      <c r="O44244" s="21"/>
      <c r="P44244" s="27"/>
      <c r="Q44244" s="16"/>
      <c r="U44244" s="27"/>
    </row>
    <row r="44245" spans="2:21" x14ac:dyDescent="0.25">
      <c r="B44245"/>
      <c r="C44245"/>
      <c r="D44245" s="13"/>
      <c r="E44245" s="13"/>
      <c r="K44245" s="23"/>
      <c r="O44245" s="21"/>
      <c r="P44245" s="27"/>
      <c r="Q44245" s="16"/>
      <c r="U44245" s="27"/>
    </row>
    <row r="44246" spans="2:21" x14ac:dyDescent="0.25">
      <c r="B44246"/>
      <c r="C44246"/>
      <c r="D44246" s="13"/>
      <c r="E44246" s="13"/>
      <c r="K44246" s="23"/>
      <c r="O44246" s="21"/>
      <c r="P44246" s="27"/>
      <c r="Q44246" s="16"/>
      <c r="U44246" s="27"/>
    </row>
    <row r="44247" spans="2:21" x14ac:dyDescent="0.25">
      <c r="B44247"/>
      <c r="C44247"/>
      <c r="D44247" s="13"/>
      <c r="E44247" s="13"/>
      <c r="K44247" s="23"/>
      <c r="O44247" s="21"/>
      <c r="P44247" s="27"/>
      <c r="Q44247" s="16"/>
      <c r="U44247" s="27"/>
    </row>
    <row r="44248" spans="2:21" x14ac:dyDescent="0.25">
      <c r="B44248"/>
      <c r="C44248"/>
      <c r="D44248" s="13"/>
      <c r="E44248" s="13"/>
      <c r="K44248" s="23"/>
      <c r="O44248" s="21"/>
      <c r="P44248" s="27"/>
      <c r="Q44248" s="16"/>
      <c r="U44248" s="27"/>
    </row>
    <row r="44249" spans="2:21" x14ac:dyDescent="0.25">
      <c r="B44249"/>
      <c r="C44249"/>
      <c r="D44249" s="13"/>
      <c r="E44249" s="13"/>
      <c r="K44249" s="23"/>
      <c r="O44249" s="21"/>
      <c r="P44249" s="27"/>
      <c r="Q44249" s="16"/>
      <c r="U44249" s="27"/>
    </row>
    <row r="44250" spans="2:21" x14ac:dyDescent="0.25">
      <c r="B44250"/>
      <c r="C44250"/>
      <c r="D44250" s="13"/>
      <c r="E44250" s="13"/>
      <c r="K44250" s="23"/>
      <c r="O44250" s="21"/>
      <c r="P44250" s="27"/>
      <c r="Q44250" s="16"/>
      <c r="U44250" s="27"/>
    </row>
    <row r="44251" spans="2:21" x14ac:dyDescent="0.25">
      <c r="B44251"/>
      <c r="C44251"/>
      <c r="D44251" s="13"/>
      <c r="E44251" s="13"/>
      <c r="K44251" s="23"/>
      <c r="O44251" s="21"/>
      <c r="P44251" s="27"/>
      <c r="Q44251" s="16"/>
      <c r="U44251" s="27"/>
    </row>
    <row r="44252" spans="2:21" x14ac:dyDescent="0.25">
      <c r="B44252"/>
      <c r="C44252"/>
      <c r="D44252" s="13"/>
      <c r="E44252" s="13"/>
      <c r="K44252" s="23"/>
      <c r="O44252" s="21"/>
      <c r="P44252" s="27"/>
      <c r="Q44252" s="16"/>
      <c r="U44252" s="27"/>
    </row>
    <row r="44253" spans="2:21" x14ac:dyDescent="0.25">
      <c r="B44253"/>
      <c r="C44253"/>
      <c r="D44253" s="13"/>
      <c r="E44253" s="13"/>
      <c r="K44253" s="23"/>
      <c r="O44253" s="21"/>
      <c r="P44253" s="27"/>
      <c r="Q44253" s="16"/>
      <c r="U44253" s="27"/>
    </row>
    <row r="44254" spans="2:21" x14ac:dyDescent="0.25">
      <c r="B44254"/>
      <c r="C44254"/>
      <c r="D44254" s="13"/>
      <c r="E44254" s="13"/>
      <c r="K44254" s="23"/>
      <c r="O44254" s="21"/>
      <c r="P44254" s="27"/>
      <c r="Q44254" s="16"/>
      <c r="U44254" s="27"/>
    </row>
    <row r="44255" spans="2:21" x14ac:dyDescent="0.25">
      <c r="B44255"/>
      <c r="C44255"/>
      <c r="D44255" s="13"/>
      <c r="E44255" s="13"/>
      <c r="K44255" s="23"/>
      <c r="O44255" s="21"/>
      <c r="P44255" s="27"/>
      <c r="Q44255" s="16"/>
      <c r="U44255" s="27"/>
    </row>
    <row r="44256" spans="2:21" x14ac:dyDescent="0.25">
      <c r="B44256"/>
      <c r="C44256"/>
      <c r="D44256" s="13"/>
      <c r="E44256" s="13"/>
      <c r="K44256" s="23"/>
      <c r="O44256" s="21"/>
      <c r="P44256" s="27"/>
      <c r="Q44256" s="16"/>
      <c r="U44256" s="27"/>
    </row>
    <row r="44257" spans="2:21" x14ac:dyDescent="0.25">
      <c r="B44257"/>
      <c r="C44257"/>
      <c r="D44257" s="13"/>
      <c r="E44257" s="13"/>
      <c r="K44257" s="23"/>
      <c r="O44257" s="21"/>
      <c r="P44257" s="27"/>
      <c r="Q44257" s="16"/>
      <c r="U44257" s="27"/>
    </row>
    <row r="44258" spans="2:21" x14ac:dyDescent="0.25">
      <c r="B44258"/>
      <c r="C44258"/>
      <c r="D44258" s="13"/>
      <c r="E44258" s="13"/>
      <c r="K44258" s="23"/>
      <c r="O44258" s="21"/>
      <c r="P44258" s="27"/>
      <c r="Q44258" s="16"/>
      <c r="U44258" s="27"/>
    </row>
    <row r="44259" spans="2:21" x14ac:dyDescent="0.25">
      <c r="B44259"/>
      <c r="C44259"/>
      <c r="D44259" s="13"/>
      <c r="E44259" s="13"/>
      <c r="K44259" s="23"/>
      <c r="O44259" s="21"/>
      <c r="P44259" s="27"/>
      <c r="Q44259" s="16"/>
      <c r="U44259" s="27"/>
    </row>
    <row r="44260" spans="2:21" x14ac:dyDescent="0.25">
      <c r="B44260"/>
      <c r="C44260"/>
      <c r="D44260" s="13"/>
      <c r="E44260" s="13"/>
      <c r="K44260" s="23"/>
      <c r="O44260" s="21"/>
      <c r="P44260" s="27"/>
      <c r="Q44260" s="16"/>
      <c r="U44260" s="27"/>
    </row>
    <row r="44261" spans="2:21" x14ac:dyDescent="0.25">
      <c r="B44261"/>
      <c r="C44261"/>
      <c r="D44261" s="13"/>
      <c r="E44261" s="13"/>
      <c r="K44261" s="23"/>
      <c r="O44261" s="21"/>
      <c r="P44261" s="27"/>
      <c r="Q44261" s="16"/>
      <c r="U44261" s="27"/>
    </row>
    <row r="44262" spans="2:21" x14ac:dyDescent="0.25">
      <c r="B44262"/>
      <c r="C44262"/>
      <c r="D44262" s="13"/>
      <c r="E44262" s="13"/>
      <c r="K44262" s="23"/>
      <c r="O44262" s="21"/>
      <c r="P44262" s="27"/>
      <c r="Q44262" s="16"/>
      <c r="U44262" s="27"/>
    </row>
    <row r="44263" spans="2:21" x14ac:dyDescent="0.25">
      <c r="B44263"/>
      <c r="C44263"/>
      <c r="D44263" s="13"/>
      <c r="E44263" s="13"/>
      <c r="K44263" s="23"/>
      <c r="O44263" s="21"/>
      <c r="P44263" s="27"/>
      <c r="Q44263" s="16"/>
      <c r="U44263" s="27"/>
    </row>
    <row r="44264" spans="2:21" x14ac:dyDescent="0.25">
      <c r="B44264"/>
      <c r="C44264"/>
      <c r="D44264" s="13"/>
      <c r="E44264" s="13"/>
      <c r="K44264" s="23"/>
      <c r="O44264" s="21"/>
      <c r="P44264" s="27"/>
      <c r="Q44264" s="16"/>
      <c r="U44264" s="27"/>
    </row>
    <row r="44265" spans="2:21" x14ac:dyDescent="0.25">
      <c r="B44265"/>
      <c r="C44265"/>
      <c r="D44265" s="13"/>
      <c r="E44265" s="13"/>
      <c r="K44265" s="23"/>
      <c r="O44265" s="21"/>
      <c r="P44265" s="27"/>
      <c r="Q44265" s="16"/>
      <c r="U44265" s="27"/>
    </row>
    <row r="44266" spans="2:21" x14ac:dyDescent="0.25">
      <c r="B44266"/>
      <c r="C44266"/>
      <c r="D44266" s="13"/>
      <c r="E44266" s="13"/>
      <c r="K44266" s="23"/>
      <c r="O44266" s="21"/>
      <c r="P44266" s="27"/>
      <c r="Q44266" s="16"/>
      <c r="U44266" s="27"/>
    </row>
    <row r="44267" spans="2:21" x14ac:dyDescent="0.25">
      <c r="B44267"/>
      <c r="C44267"/>
      <c r="D44267" s="13"/>
      <c r="E44267" s="13"/>
      <c r="K44267" s="23"/>
      <c r="O44267" s="21"/>
      <c r="P44267" s="27"/>
      <c r="Q44267" s="16"/>
      <c r="U44267" s="27"/>
    </row>
    <row r="44268" spans="2:21" x14ac:dyDescent="0.25">
      <c r="B44268"/>
      <c r="C44268"/>
      <c r="D44268" s="13"/>
      <c r="E44268" s="13"/>
      <c r="K44268" s="23"/>
      <c r="O44268" s="21"/>
      <c r="P44268" s="27"/>
      <c r="Q44268" s="16"/>
      <c r="U44268" s="27"/>
    </row>
    <row r="44269" spans="2:21" x14ac:dyDescent="0.25">
      <c r="B44269"/>
      <c r="C44269"/>
      <c r="D44269" s="13"/>
      <c r="E44269" s="13"/>
      <c r="K44269" s="23"/>
      <c r="O44269" s="21"/>
      <c r="P44269" s="27"/>
      <c r="Q44269" s="16"/>
      <c r="U44269" s="27"/>
    </row>
    <row r="44270" spans="2:21" x14ac:dyDescent="0.25">
      <c r="B44270"/>
      <c r="C44270"/>
      <c r="D44270" s="13"/>
      <c r="E44270" s="13"/>
      <c r="K44270" s="23"/>
      <c r="O44270" s="21"/>
      <c r="P44270" s="27"/>
      <c r="Q44270" s="16"/>
      <c r="U44270" s="27"/>
    </row>
    <row r="44271" spans="2:21" x14ac:dyDescent="0.25">
      <c r="B44271"/>
      <c r="C44271"/>
      <c r="D44271" s="13"/>
      <c r="E44271" s="13"/>
      <c r="K44271" s="23"/>
      <c r="O44271" s="21"/>
      <c r="P44271" s="27"/>
      <c r="Q44271" s="16"/>
      <c r="U44271" s="27"/>
    </row>
    <row r="44272" spans="2:21" x14ac:dyDescent="0.25">
      <c r="B44272"/>
      <c r="C44272"/>
      <c r="D44272" s="13"/>
      <c r="E44272" s="13"/>
      <c r="K44272" s="23"/>
      <c r="O44272" s="21"/>
      <c r="P44272" s="27"/>
      <c r="Q44272" s="16"/>
      <c r="U44272" s="27"/>
    </row>
    <row r="44273" spans="2:21" x14ac:dyDescent="0.25">
      <c r="B44273"/>
      <c r="C44273"/>
      <c r="D44273" s="13"/>
      <c r="E44273" s="13"/>
      <c r="K44273" s="23"/>
      <c r="O44273" s="21"/>
      <c r="P44273" s="27"/>
      <c r="Q44273" s="16"/>
      <c r="U44273" s="27"/>
    </row>
    <row r="44274" spans="2:21" x14ac:dyDescent="0.25">
      <c r="B44274"/>
      <c r="C44274"/>
      <c r="D44274" s="13"/>
      <c r="E44274" s="13"/>
      <c r="K44274" s="23"/>
      <c r="O44274" s="21"/>
      <c r="P44274" s="27"/>
      <c r="Q44274" s="16"/>
      <c r="U44274" s="27"/>
    </row>
    <row r="44275" spans="2:21" x14ac:dyDescent="0.25">
      <c r="B44275"/>
      <c r="C44275"/>
      <c r="D44275" s="13"/>
      <c r="E44275" s="13"/>
      <c r="K44275" s="23"/>
      <c r="O44275" s="21"/>
      <c r="P44275" s="27"/>
      <c r="Q44275" s="16"/>
      <c r="U44275" s="27"/>
    </row>
    <row r="44276" spans="2:21" x14ac:dyDescent="0.25">
      <c r="B44276"/>
      <c r="C44276"/>
      <c r="D44276" s="13"/>
      <c r="E44276" s="13"/>
      <c r="K44276" s="23"/>
      <c r="O44276" s="21"/>
      <c r="P44276" s="27"/>
      <c r="Q44276" s="16"/>
      <c r="U44276" s="27"/>
    </row>
    <row r="44277" spans="2:21" x14ac:dyDescent="0.25">
      <c r="B44277"/>
      <c r="C44277"/>
      <c r="D44277" s="13"/>
      <c r="E44277" s="13"/>
      <c r="K44277" s="23"/>
      <c r="O44277" s="21"/>
      <c r="P44277" s="27"/>
      <c r="Q44277" s="16"/>
      <c r="U44277" s="27"/>
    </row>
    <row r="44278" spans="2:21" x14ac:dyDescent="0.25">
      <c r="B44278"/>
      <c r="C44278"/>
      <c r="D44278" s="13"/>
      <c r="E44278" s="13"/>
      <c r="K44278" s="23"/>
      <c r="O44278" s="21"/>
      <c r="P44278" s="27"/>
      <c r="Q44278" s="16"/>
      <c r="U44278" s="27"/>
    </row>
    <row r="44279" spans="2:21" x14ac:dyDescent="0.25">
      <c r="B44279"/>
      <c r="C44279"/>
      <c r="D44279" s="13"/>
      <c r="E44279" s="13"/>
      <c r="K44279" s="23"/>
      <c r="O44279" s="21"/>
      <c r="P44279" s="27"/>
      <c r="Q44279" s="16"/>
      <c r="U44279" s="27"/>
    </row>
    <row r="44280" spans="2:21" x14ac:dyDescent="0.25">
      <c r="B44280"/>
      <c r="C44280"/>
      <c r="D44280" s="13"/>
      <c r="E44280" s="13"/>
      <c r="K44280" s="23"/>
      <c r="O44280" s="21"/>
      <c r="P44280" s="27"/>
      <c r="Q44280" s="16"/>
      <c r="U44280" s="27"/>
    </row>
    <row r="44281" spans="2:21" x14ac:dyDescent="0.25">
      <c r="B44281"/>
      <c r="C44281"/>
      <c r="D44281" s="13"/>
      <c r="E44281" s="13"/>
      <c r="K44281" s="23"/>
      <c r="O44281" s="21"/>
      <c r="P44281" s="27"/>
      <c r="Q44281" s="16"/>
      <c r="U44281" s="27"/>
    </row>
    <row r="44282" spans="2:21" x14ac:dyDescent="0.25">
      <c r="B44282"/>
      <c r="C44282"/>
      <c r="D44282" s="13"/>
      <c r="E44282" s="13"/>
      <c r="K44282" s="23"/>
      <c r="O44282" s="21"/>
      <c r="P44282" s="27"/>
      <c r="Q44282" s="16"/>
      <c r="U44282" s="27"/>
    </row>
    <row r="44283" spans="2:21" x14ac:dyDescent="0.25">
      <c r="B44283"/>
      <c r="C44283"/>
      <c r="D44283" s="13"/>
      <c r="E44283" s="13"/>
      <c r="K44283" s="23"/>
      <c r="O44283" s="21"/>
      <c r="P44283" s="27"/>
      <c r="Q44283" s="16"/>
      <c r="U44283" s="27"/>
    </row>
    <row r="44284" spans="2:21" x14ac:dyDescent="0.25">
      <c r="B44284"/>
      <c r="C44284"/>
      <c r="D44284" s="13"/>
      <c r="E44284" s="13"/>
      <c r="K44284" s="23"/>
      <c r="O44284" s="21"/>
      <c r="P44284" s="27"/>
      <c r="Q44284" s="16"/>
      <c r="U44284" s="27"/>
    </row>
    <row r="44285" spans="2:21" x14ac:dyDescent="0.25">
      <c r="B44285"/>
      <c r="C44285"/>
      <c r="D44285" s="13"/>
      <c r="E44285" s="13"/>
      <c r="K44285" s="23"/>
      <c r="O44285" s="21"/>
      <c r="P44285" s="27"/>
      <c r="Q44285" s="16"/>
      <c r="U44285" s="27"/>
    </row>
    <row r="44286" spans="2:21" x14ac:dyDescent="0.25">
      <c r="B44286"/>
      <c r="C44286"/>
      <c r="D44286" s="13"/>
      <c r="E44286" s="13"/>
      <c r="K44286" s="23"/>
      <c r="O44286" s="21"/>
      <c r="P44286" s="27"/>
      <c r="Q44286" s="16"/>
      <c r="U44286" s="27"/>
    </row>
    <row r="44287" spans="2:21" x14ac:dyDescent="0.25">
      <c r="B44287"/>
      <c r="C44287"/>
      <c r="D44287" s="13"/>
      <c r="E44287" s="13"/>
      <c r="K44287" s="23"/>
      <c r="O44287" s="21"/>
      <c r="P44287" s="27"/>
      <c r="Q44287" s="16"/>
      <c r="U44287" s="27"/>
    </row>
    <row r="44288" spans="2:21" x14ac:dyDescent="0.25">
      <c r="B44288"/>
      <c r="C44288"/>
      <c r="D44288" s="13"/>
      <c r="E44288" s="13"/>
      <c r="K44288" s="23"/>
      <c r="O44288" s="21"/>
      <c r="P44288" s="27"/>
      <c r="Q44288" s="16"/>
      <c r="U44288" s="27"/>
    </row>
    <row r="44289" spans="2:21" x14ac:dyDescent="0.25">
      <c r="B44289"/>
      <c r="C44289"/>
      <c r="D44289" s="13"/>
      <c r="E44289" s="13"/>
      <c r="K44289" s="23"/>
      <c r="O44289" s="21"/>
      <c r="P44289" s="27"/>
      <c r="Q44289" s="16"/>
      <c r="U44289" s="27"/>
    </row>
    <row r="44290" spans="2:21" x14ac:dyDescent="0.25">
      <c r="B44290"/>
      <c r="C44290"/>
      <c r="D44290" s="13"/>
      <c r="E44290" s="13"/>
      <c r="K44290" s="23"/>
      <c r="O44290" s="21"/>
      <c r="P44290" s="27"/>
      <c r="Q44290" s="16"/>
      <c r="U44290" s="27"/>
    </row>
    <row r="44291" spans="2:21" x14ac:dyDescent="0.25">
      <c r="B44291"/>
      <c r="C44291"/>
      <c r="D44291" s="13"/>
      <c r="E44291" s="13"/>
      <c r="K44291" s="23"/>
      <c r="O44291" s="21"/>
      <c r="P44291" s="27"/>
      <c r="Q44291" s="16"/>
      <c r="U44291" s="27"/>
    </row>
    <row r="44292" spans="2:21" x14ac:dyDescent="0.25">
      <c r="B44292"/>
      <c r="C44292"/>
      <c r="D44292" s="13"/>
      <c r="E44292" s="13"/>
      <c r="K44292" s="23"/>
      <c r="O44292" s="21"/>
      <c r="P44292" s="27"/>
      <c r="Q44292" s="16"/>
      <c r="U44292" s="27"/>
    </row>
    <row r="44293" spans="2:21" x14ac:dyDescent="0.25">
      <c r="B44293"/>
      <c r="C44293"/>
      <c r="D44293" s="13"/>
      <c r="E44293" s="13"/>
      <c r="K44293" s="23"/>
      <c r="O44293" s="21"/>
      <c r="P44293" s="27"/>
      <c r="Q44293" s="16"/>
      <c r="U44293" s="27"/>
    </row>
    <row r="44294" spans="2:21" x14ac:dyDescent="0.25">
      <c r="B44294"/>
      <c r="C44294"/>
      <c r="D44294" s="13"/>
      <c r="E44294" s="13"/>
      <c r="K44294" s="23"/>
      <c r="O44294" s="21"/>
      <c r="P44294" s="27"/>
      <c r="Q44294" s="16"/>
      <c r="U44294" s="27"/>
    </row>
    <row r="44295" spans="2:21" x14ac:dyDescent="0.25">
      <c r="B44295"/>
      <c r="C44295"/>
      <c r="D44295" s="13"/>
      <c r="E44295" s="13"/>
      <c r="K44295" s="23"/>
      <c r="O44295" s="21"/>
      <c r="P44295" s="27"/>
      <c r="Q44295" s="16"/>
      <c r="U44295" s="27"/>
    </row>
    <row r="44296" spans="2:21" x14ac:dyDescent="0.25">
      <c r="B44296"/>
      <c r="C44296"/>
      <c r="D44296" s="13"/>
      <c r="E44296" s="13"/>
      <c r="K44296" s="23"/>
      <c r="O44296" s="21"/>
      <c r="P44296" s="27"/>
      <c r="Q44296" s="16"/>
      <c r="U44296" s="27"/>
    </row>
    <row r="44297" spans="2:21" x14ac:dyDescent="0.25">
      <c r="B44297"/>
      <c r="C44297"/>
      <c r="D44297" s="13"/>
      <c r="E44297" s="13"/>
      <c r="K44297" s="23"/>
      <c r="O44297" s="21"/>
      <c r="P44297" s="27"/>
      <c r="Q44297" s="16"/>
      <c r="U44297" s="27"/>
    </row>
    <row r="44298" spans="2:21" x14ac:dyDescent="0.25">
      <c r="B44298"/>
      <c r="C44298"/>
      <c r="D44298" s="13"/>
      <c r="E44298" s="13"/>
      <c r="K44298" s="23"/>
      <c r="O44298" s="21"/>
      <c r="P44298" s="27"/>
      <c r="Q44298" s="16"/>
      <c r="U44298" s="27"/>
    </row>
    <row r="44299" spans="2:21" x14ac:dyDescent="0.25">
      <c r="B44299"/>
      <c r="C44299"/>
      <c r="D44299" s="13"/>
      <c r="E44299" s="13"/>
      <c r="K44299" s="23"/>
      <c r="O44299" s="21"/>
      <c r="P44299" s="27"/>
      <c r="Q44299" s="16"/>
      <c r="U44299" s="27"/>
    </row>
    <row r="44300" spans="2:21" x14ac:dyDescent="0.25">
      <c r="B44300"/>
      <c r="C44300"/>
      <c r="D44300" s="13"/>
      <c r="E44300" s="13"/>
      <c r="K44300" s="23"/>
      <c r="O44300" s="21"/>
      <c r="P44300" s="27"/>
      <c r="Q44300" s="16"/>
      <c r="U44300" s="27"/>
    </row>
    <row r="44301" spans="2:21" x14ac:dyDescent="0.25">
      <c r="B44301"/>
      <c r="C44301"/>
      <c r="D44301" s="13"/>
      <c r="E44301" s="13"/>
      <c r="K44301" s="23"/>
      <c r="O44301" s="21"/>
      <c r="P44301" s="27"/>
      <c r="Q44301" s="16"/>
      <c r="U44301" s="27"/>
    </row>
    <row r="44302" spans="2:21" x14ac:dyDescent="0.25">
      <c r="B44302"/>
      <c r="C44302"/>
      <c r="D44302" s="13"/>
      <c r="E44302" s="13"/>
      <c r="K44302" s="23"/>
      <c r="O44302" s="21"/>
      <c r="P44302" s="27"/>
      <c r="Q44302" s="16"/>
      <c r="U44302" s="27"/>
    </row>
    <row r="44303" spans="2:21" x14ac:dyDescent="0.25">
      <c r="B44303"/>
      <c r="C44303"/>
      <c r="D44303" s="13"/>
      <c r="E44303" s="13"/>
      <c r="K44303" s="23"/>
      <c r="O44303" s="21"/>
      <c r="P44303" s="27"/>
      <c r="Q44303" s="16"/>
      <c r="U44303" s="27"/>
    </row>
    <row r="44304" spans="2:21" x14ac:dyDescent="0.25">
      <c r="B44304"/>
      <c r="C44304"/>
      <c r="D44304" s="13"/>
      <c r="E44304" s="13"/>
      <c r="K44304" s="23"/>
      <c r="O44304" s="21"/>
      <c r="P44304" s="27"/>
      <c r="Q44304" s="16"/>
      <c r="U44304" s="27"/>
    </row>
    <row r="44305" spans="2:21" x14ac:dyDescent="0.25">
      <c r="B44305"/>
      <c r="C44305"/>
      <c r="D44305" s="13"/>
      <c r="E44305" s="13"/>
      <c r="K44305" s="23"/>
      <c r="O44305" s="21"/>
      <c r="P44305" s="27"/>
      <c r="Q44305" s="16"/>
      <c r="U44305" s="27"/>
    </row>
    <row r="44306" spans="2:21" x14ac:dyDescent="0.25">
      <c r="B44306"/>
      <c r="C44306"/>
      <c r="D44306" s="13"/>
      <c r="E44306" s="13"/>
      <c r="K44306" s="23"/>
      <c r="O44306" s="21"/>
      <c r="P44306" s="27"/>
      <c r="Q44306" s="16"/>
      <c r="U44306" s="27"/>
    </row>
    <row r="44307" spans="2:21" x14ac:dyDescent="0.25">
      <c r="B44307"/>
      <c r="C44307"/>
      <c r="D44307" s="13"/>
      <c r="E44307" s="13"/>
      <c r="K44307" s="23"/>
      <c r="O44307" s="21"/>
      <c r="P44307" s="27"/>
      <c r="Q44307" s="16"/>
      <c r="U44307" s="27"/>
    </row>
    <row r="44308" spans="2:21" x14ac:dyDescent="0.25">
      <c r="B44308"/>
      <c r="C44308"/>
      <c r="D44308" s="13"/>
      <c r="E44308" s="13"/>
      <c r="K44308" s="23"/>
      <c r="O44308" s="21"/>
      <c r="P44308" s="27"/>
      <c r="Q44308" s="16"/>
      <c r="U44308" s="27"/>
    </row>
    <row r="44309" spans="2:21" x14ac:dyDescent="0.25">
      <c r="B44309"/>
      <c r="C44309"/>
      <c r="D44309" s="13"/>
      <c r="E44309" s="13"/>
      <c r="K44309" s="23"/>
      <c r="O44309" s="21"/>
      <c r="P44309" s="27"/>
      <c r="Q44309" s="16"/>
      <c r="U44309" s="27"/>
    </row>
    <row r="44310" spans="2:21" x14ac:dyDescent="0.25">
      <c r="B44310"/>
      <c r="C44310"/>
      <c r="D44310" s="13"/>
      <c r="E44310" s="13"/>
      <c r="K44310" s="23"/>
      <c r="O44310" s="21"/>
      <c r="P44310" s="27"/>
      <c r="Q44310" s="16"/>
      <c r="U44310" s="27"/>
    </row>
    <row r="44311" spans="2:21" x14ac:dyDescent="0.25">
      <c r="B44311"/>
      <c r="C44311"/>
      <c r="D44311" s="13"/>
      <c r="E44311" s="13"/>
      <c r="K44311" s="23"/>
      <c r="O44311" s="21"/>
      <c r="P44311" s="27"/>
      <c r="Q44311" s="16"/>
      <c r="U44311" s="27"/>
    </row>
    <row r="44312" spans="2:21" x14ac:dyDescent="0.25">
      <c r="B44312"/>
      <c r="C44312"/>
      <c r="D44312" s="13"/>
      <c r="E44312" s="13"/>
      <c r="K44312" s="23"/>
      <c r="O44312" s="21"/>
      <c r="P44312" s="27"/>
      <c r="Q44312" s="16"/>
      <c r="U44312" s="27"/>
    </row>
    <row r="44313" spans="2:21" x14ac:dyDescent="0.25">
      <c r="B44313"/>
      <c r="C44313"/>
      <c r="D44313" s="13"/>
      <c r="E44313" s="13"/>
      <c r="K44313" s="23"/>
      <c r="O44313" s="21"/>
      <c r="P44313" s="27"/>
      <c r="Q44313" s="16"/>
      <c r="U44313" s="27"/>
    </row>
    <row r="44314" spans="2:21" x14ac:dyDescent="0.25">
      <c r="B44314"/>
      <c r="C44314"/>
      <c r="D44314" s="13"/>
      <c r="E44314" s="13"/>
      <c r="K44314" s="23"/>
      <c r="O44314" s="21"/>
      <c r="P44314" s="27"/>
      <c r="Q44314" s="16"/>
      <c r="U44314" s="27"/>
    </row>
    <row r="44315" spans="2:21" x14ac:dyDescent="0.25">
      <c r="B44315"/>
      <c r="C44315"/>
      <c r="D44315" s="13"/>
      <c r="E44315" s="13"/>
      <c r="K44315" s="23"/>
      <c r="O44315" s="21"/>
      <c r="P44315" s="27"/>
      <c r="Q44315" s="16"/>
      <c r="U44315" s="27"/>
    </row>
    <row r="44316" spans="2:21" x14ac:dyDescent="0.25">
      <c r="B44316"/>
      <c r="C44316"/>
      <c r="D44316" s="13"/>
      <c r="E44316" s="13"/>
      <c r="K44316" s="23"/>
      <c r="O44316" s="21"/>
      <c r="P44316" s="27"/>
      <c r="Q44316" s="16"/>
      <c r="U44316" s="27"/>
    </row>
    <row r="44317" spans="2:21" x14ac:dyDescent="0.25">
      <c r="B44317"/>
      <c r="C44317"/>
      <c r="D44317" s="13"/>
      <c r="E44317" s="13"/>
      <c r="K44317" s="23"/>
      <c r="O44317" s="21"/>
      <c r="P44317" s="27"/>
      <c r="Q44317" s="16"/>
      <c r="U44317" s="27"/>
    </row>
    <row r="44318" spans="2:21" x14ac:dyDescent="0.25">
      <c r="B44318"/>
      <c r="C44318"/>
      <c r="D44318" s="13"/>
      <c r="E44318" s="13"/>
      <c r="K44318" s="23"/>
      <c r="O44318" s="21"/>
      <c r="P44318" s="27"/>
      <c r="Q44318" s="16"/>
      <c r="U44318" s="27"/>
    </row>
    <row r="44319" spans="2:21" x14ac:dyDescent="0.25">
      <c r="B44319"/>
      <c r="C44319"/>
      <c r="D44319" s="13"/>
      <c r="E44319" s="13"/>
      <c r="K44319" s="23"/>
      <c r="O44319" s="21"/>
      <c r="P44319" s="27"/>
      <c r="Q44319" s="16"/>
      <c r="U44319" s="27"/>
    </row>
    <row r="44320" spans="2:21" x14ac:dyDescent="0.25">
      <c r="B44320"/>
      <c r="C44320"/>
      <c r="D44320" s="13"/>
      <c r="E44320" s="13"/>
      <c r="K44320" s="23"/>
      <c r="O44320" s="21"/>
      <c r="P44320" s="27"/>
      <c r="Q44320" s="16"/>
      <c r="U44320" s="27"/>
    </row>
    <row r="44321" spans="2:21" x14ac:dyDescent="0.25">
      <c r="B44321"/>
      <c r="C44321"/>
      <c r="D44321" s="13"/>
      <c r="E44321" s="13"/>
      <c r="K44321" s="23"/>
      <c r="O44321" s="21"/>
      <c r="P44321" s="27"/>
      <c r="Q44321" s="16"/>
      <c r="U44321" s="27"/>
    </row>
    <row r="44322" spans="2:21" x14ac:dyDescent="0.25">
      <c r="B44322"/>
      <c r="C44322"/>
      <c r="D44322" s="13"/>
      <c r="E44322" s="13"/>
      <c r="K44322" s="23"/>
      <c r="O44322" s="21"/>
      <c r="P44322" s="27"/>
      <c r="Q44322" s="16"/>
      <c r="U44322" s="27"/>
    </row>
    <row r="44323" spans="2:21" x14ac:dyDescent="0.25">
      <c r="B44323"/>
      <c r="C44323"/>
      <c r="D44323" s="13"/>
      <c r="E44323" s="13"/>
      <c r="K44323" s="23"/>
      <c r="O44323" s="21"/>
      <c r="P44323" s="27"/>
      <c r="Q44323" s="16"/>
      <c r="U44323" s="27"/>
    </row>
    <row r="44324" spans="2:21" x14ac:dyDescent="0.25">
      <c r="B44324"/>
      <c r="C44324"/>
      <c r="D44324" s="13"/>
      <c r="E44324" s="13"/>
      <c r="K44324" s="23"/>
      <c r="O44324" s="21"/>
      <c r="P44324" s="27"/>
      <c r="Q44324" s="16"/>
      <c r="U44324" s="27"/>
    </row>
    <row r="44325" spans="2:21" x14ac:dyDescent="0.25">
      <c r="B44325"/>
      <c r="C44325"/>
      <c r="D44325" s="13"/>
      <c r="E44325" s="13"/>
      <c r="K44325" s="23"/>
      <c r="O44325" s="21"/>
      <c r="P44325" s="27"/>
      <c r="Q44325" s="16"/>
      <c r="U44325" s="27"/>
    </row>
    <row r="44326" spans="2:21" x14ac:dyDescent="0.25">
      <c r="B44326"/>
      <c r="C44326"/>
      <c r="D44326" s="13"/>
      <c r="E44326" s="13"/>
      <c r="K44326" s="23"/>
      <c r="O44326" s="21"/>
      <c r="P44326" s="27"/>
      <c r="Q44326" s="16"/>
      <c r="U44326" s="27"/>
    </row>
    <row r="44327" spans="2:21" x14ac:dyDescent="0.25">
      <c r="B44327"/>
      <c r="C44327"/>
      <c r="D44327" s="13"/>
      <c r="E44327" s="13"/>
      <c r="K44327" s="23"/>
      <c r="O44327" s="21"/>
      <c r="P44327" s="27"/>
      <c r="Q44327" s="16"/>
      <c r="U44327" s="27"/>
    </row>
    <row r="44328" spans="2:21" x14ac:dyDescent="0.25">
      <c r="B44328"/>
      <c r="C44328"/>
      <c r="D44328" s="13"/>
      <c r="E44328" s="13"/>
      <c r="K44328" s="23"/>
      <c r="O44328" s="21"/>
      <c r="P44328" s="27"/>
      <c r="Q44328" s="16"/>
      <c r="U44328" s="27"/>
    </row>
    <row r="44329" spans="2:21" x14ac:dyDescent="0.25">
      <c r="B44329"/>
      <c r="C44329"/>
      <c r="D44329" s="13"/>
      <c r="E44329" s="13"/>
      <c r="K44329" s="23"/>
      <c r="O44329" s="21"/>
      <c r="P44329" s="27"/>
      <c r="Q44329" s="16"/>
      <c r="U44329" s="27"/>
    </row>
    <row r="44330" spans="2:21" x14ac:dyDescent="0.25">
      <c r="B44330"/>
      <c r="C44330"/>
      <c r="D44330" s="13"/>
      <c r="E44330" s="13"/>
      <c r="K44330" s="23"/>
      <c r="O44330" s="21"/>
      <c r="P44330" s="27"/>
      <c r="Q44330" s="16"/>
      <c r="U44330" s="27"/>
    </row>
    <row r="44331" spans="2:21" x14ac:dyDescent="0.25">
      <c r="B44331"/>
      <c r="C44331"/>
      <c r="D44331" s="13"/>
      <c r="E44331" s="13"/>
      <c r="K44331" s="23"/>
      <c r="O44331" s="21"/>
      <c r="P44331" s="27"/>
      <c r="Q44331" s="16"/>
      <c r="U44331" s="27"/>
    </row>
    <row r="44332" spans="2:21" x14ac:dyDescent="0.25">
      <c r="B44332"/>
      <c r="C44332"/>
      <c r="D44332" s="13"/>
      <c r="E44332" s="13"/>
      <c r="K44332" s="23"/>
      <c r="O44332" s="21"/>
      <c r="P44332" s="27"/>
      <c r="Q44332" s="16"/>
      <c r="U44332" s="27"/>
    </row>
    <row r="44333" spans="2:21" x14ac:dyDescent="0.25">
      <c r="B44333"/>
      <c r="C44333"/>
      <c r="D44333" s="13"/>
      <c r="E44333" s="13"/>
      <c r="K44333" s="23"/>
      <c r="O44333" s="21"/>
      <c r="P44333" s="27"/>
      <c r="Q44333" s="16"/>
      <c r="U44333" s="27"/>
    </row>
    <row r="44334" spans="2:21" x14ac:dyDescent="0.25">
      <c r="B44334"/>
      <c r="C44334"/>
      <c r="D44334" s="13"/>
      <c r="E44334" s="13"/>
      <c r="K44334" s="23"/>
      <c r="O44334" s="21"/>
      <c r="P44334" s="27"/>
      <c r="Q44334" s="16"/>
      <c r="U44334" s="27"/>
    </row>
    <row r="44335" spans="2:21" x14ac:dyDescent="0.25">
      <c r="B44335"/>
      <c r="C44335"/>
      <c r="D44335" s="13"/>
      <c r="E44335" s="13"/>
      <c r="K44335" s="23"/>
      <c r="O44335" s="21"/>
      <c r="P44335" s="27"/>
      <c r="Q44335" s="16"/>
      <c r="U44335" s="27"/>
    </row>
    <row r="44336" spans="2:21" x14ac:dyDescent="0.25">
      <c r="B44336"/>
      <c r="C44336"/>
      <c r="D44336" s="13"/>
      <c r="E44336" s="13"/>
      <c r="K44336" s="23"/>
      <c r="O44336" s="21"/>
      <c r="P44336" s="27"/>
      <c r="Q44336" s="16"/>
      <c r="U44336" s="27"/>
    </row>
    <row r="44337" spans="2:21" x14ac:dyDescent="0.25">
      <c r="B44337"/>
      <c r="C44337"/>
      <c r="D44337" s="13"/>
      <c r="E44337" s="13"/>
      <c r="K44337" s="23"/>
      <c r="O44337" s="21"/>
      <c r="P44337" s="27"/>
      <c r="Q44337" s="16"/>
      <c r="U44337" s="27"/>
    </row>
    <row r="44338" spans="2:21" x14ac:dyDescent="0.25">
      <c r="B44338"/>
      <c r="C44338"/>
      <c r="D44338" s="13"/>
      <c r="E44338" s="13"/>
      <c r="K44338" s="23"/>
      <c r="O44338" s="21"/>
      <c r="P44338" s="27"/>
      <c r="Q44338" s="16"/>
      <c r="U44338" s="27"/>
    </row>
    <row r="44339" spans="2:21" x14ac:dyDescent="0.25">
      <c r="B44339"/>
      <c r="C44339"/>
      <c r="D44339" s="13"/>
      <c r="E44339" s="13"/>
      <c r="K44339" s="23"/>
      <c r="O44339" s="21"/>
      <c r="P44339" s="27"/>
      <c r="Q44339" s="16"/>
      <c r="U44339" s="27"/>
    </row>
    <row r="44340" spans="2:21" x14ac:dyDescent="0.25">
      <c r="B44340"/>
      <c r="C44340"/>
      <c r="D44340" s="13"/>
      <c r="E44340" s="13"/>
      <c r="K44340" s="23"/>
      <c r="O44340" s="21"/>
      <c r="P44340" s="27"/>
      <c r="Q44340" s="16"/>
      <c r="U44340" s="27"/>
    </row>
    <row r="44341" spans="2:21" x14ac:dyDescent="0.25">
      <c r="B44341"/>
      <c r="C44341"/>
      <c r="D44341" s="13"/>
      <c r="E44341" s="13"/>
      <c r="K44341" s="23"/>
      <c r="O44341" s="21"/>
      <c r="P44341" s="27"/>
      <c r="Q44341" s="16"/>
      <c r="U44341" s="27"/>
    </row>
    <row r="44342" spans="2:21" x14ac:dyDescent="0.25">
      <c r="B44342"/>
      <c r="C44342"/>
      <c r="D44342" s="13"/>
      <c r="E44342" s="13"/>
      <c r="K44342" s="23"/>
      <c r="O44342" s="21"/>
      <c r="P44342" s="27"/>
      <c r="Q44342" s="16"/>
      <c r="U44342" s="27"/>
    </row>
    <row r="44343" spans="2:21" x14ac:dyDescent="0.25">
      <c r="B44343"/>
      <c r="C44343"/>
      <c r="D44343" s="13"/>
      <c r="E44343" s="13"/>
      <c r="K44343" s="23"/>
      <c r="O44343" s="21"/>
      <c r="P44343" s="27"/>
      <c r="Q44343" s="16"/>
      <c r="U44343" s="27"/>
    </row>
    <row r="44344" spans="2:21" x14ac:dyDescent="0.25">
      <c r="B44344"/>
      <c r="C44344"/>
      <c r="D44344" s="13"/>
      <c r="E44344" s="13"/>
      <c r="K44344" s="23"/>
      <c r="O44344" s="21"/>
      <c r="P44344" s="27"/>
      <c r="Q44344" s="16"/>
      <c r="U44344" s="27"/>
    </row>
    <row r="44345" spans="2:21" x14ac:dyDescent="0.25">
      <c r="B44345"/>
      <c r="C44345"/>
      <c r="D44345" s="13"/>
      <c r="E44345" s="13"/>
      <c r="K44345" s="23"/>
      <c r="O44345" s="21"/>
      <c r="P44345" s="27"/>
      <c r="Q44345" s="16"/>
      <c r="U44345" s="27"/>
    </row>
    <row r="44346" spans="2:21" x14ac:dyDescent="0.25">
      <c r="B44346"/>
      <c r="C44346"/>
      <c r="D44346" s="13"/>
      <c r="E44346" s="13"/>
      <c r="K44346" s="23"/>
      <c r="O44346" s="21"/>
      <c r="P44346" s="27"/>
      <c r="Q44346" s="16"/>
      <c r="U44346" s="27"/>
    </row>
    <row r="44347" spans="2:21" x14ac:dyDescent="0.25">
      <c r="B44347"/>
      <c r="C44347"/>
      <c r="D44347" s="13"/>
      <c r="E44347" s="13"/>
      <c r="K44347" s="23"/>
      <c r="O44347" s="21"/>
      <c r="P44347" s="27"/>
      <c r="Q44347" s="16"/>
      <c r="U44347" s="27"/>
    </row>
    <row r="44348" spans="2:21" x14ac:dyDescent="0.25">
      <c r="B44348"/>
      <c r="C44348"/>
      <c r="D44348" s="13"/>
      <c r="E44348" s="13"/>
      <c r="K44348" s="23"/>
      <c r="O44348" s="21"/>
      <c r="P44348" s="27"/>
      <c r="Q44348" s="16"/>
      <c r="U44348" s="27"/>
    </row>
    <row r="44349" spans="2:21" x14ac:dyDescent="0.25">
      <c r="B44349"/>
      <c r="C44349"/>
      <c r="D44349" s="13"/>
      <c r="E44349" s="13"/>
      <c r="K44349" s="23"/>
      <c r="O44349" s="21"/>
      <c r="P44349" s="27"/>
      <c r="Q44349" s="16"/>
      <c r="U44349" s="27"/>
    </row>
    <row r="44350" spans="2:21" x14ac:dyDescent="0.25">
      <c r="B44350"/>
      <c r="C44350"/>
      <c r="D44350" s="13"/>
      <c r="E44350" s="13"/>
      <c r="K44350" s="23"/>
      <c r="O44350" s="21"/>
      <c r="P44350" s="27"/>
      <c r="Q44350" s="16"/>
      <c r="U44350" s="27"/>
    </row>
    <row r="44351" spans="2:21" x14ac:dyDescent="0.25">
      <c r="B44351"/>
      <c r="C44351"/>
      <c r="D44351" s="13"/>
      <c r="E44351" s="13"/>
      <c r="K44351" s="23"/>
      <c r="O44351" s="21"/>
      <c r="P44351" s="27"/>
      <c r="Q44351" s="16"/>
      <c r="U44351" s="27"/>
    </row>
    <row r="44352" spans="2:21" x14ac:dyDescent="0.25">
      <c r="B44352"/>
      <c r="C44352"/>
      <c r="D44352" s="13"/>
      <c r="E44352" s="13"/>
      <c r="K44352" s="23"/>
      <c r="O44352" s="21"/>
      <c r="P44352" s="27"/>
      <c r="Q44352" s="16"/>
      <c r="U44352" s="27"/>
    </row>
    <row r="44353" spans="2:21" x14ac:dyDescent="0.25">
      <c r="B44353"/>
      <c r="C44353"/>
      <c r="D44353" s="13"/>
      <c r="E44353" s="13"/>
      <c r="K44353" s="23"/>
      <c r="O44353" s="21"/>
      <c r="P44353" s="27"/>
      <c r="Q44353" s="16"/>
      <c r="U44353" s="27"/>
    </row>
    <row r="44354" spans="2:21" x14ac:dyDescent="0.25">
      <c r="B44354"/>
      <c r="C44354"/>
      <c r="D44354" s="13"/>
      <c r="E44354" s="13"/>
      <c r="K44354" s="23"/>
      <c r="O44354" s="21"/>
      <c r="P44354" s="27"/>
      <c r="Q44354" s="16"/>
      <c r="U44354" s="27"/>
    </row>
    <row r="44355" spans="2:21" x14ac:dyDescent="0.25">
      <c r="B44355"/>
      <c r="C44355"/>
      <c r="D44355" s="13"/>
      <c r="E44355" s="13"/>
      <c r="K44355" s="23"/>
      <c r="O44355" s="21"/>
      <c r="P44355" s="27"/>
      <c r="Q44355" s="16"/>
      <c r="U44355" s="27"/>
    </row>
    <row r="44356" spans="2:21" x14ac:dyDescent="0.25">
      <c r="B44356"/>
      <c r="C44356"/>
      <c r="D44356" s="13"/>
      <c r="E44356" s="13"/>
      <c r="K44356" s="23"/>
      <c r="O44356" s="21"/>
      <c r="P44356" s="27"/>
      <c r="Q44356" s="16"/>
      <c r="U44356" s="27"/>
    </row>
    <row r="44357" spans="2:21" x14ac:dyDescent="0.25">
      <c r="B44357"/>
      <c r="C44357"/>
      <c r="D44357" s="13"/>
      <c r="E44357" s="13"/>
      <c r="K44357" s="23"/>
      <c r="O44357" s="21"/>
      <c r="P44357" s="27"/>
      <c r="Q44357" s="16"/>
      <c r="U44357" s="27"/>
    </row>
    <row r="44358" spans="2:21" x14ac:dyDescent="0.25">
      <c r="B44358"/>
      <c r="C44358"/>
      <c r="D44358" s="13"/>
      <c r="E44358" s="13"/>
      <c r="K44358" s="23"/>
      <c r="O44358" s="21"/>
      <c r="P44358" s="27"/>
      <c r="Q44358" s="16"/>
      <c r="U44358" s="27"/>
    </row>
    <row r="44359" spans="2:21" x14ac:dyDescent="0.25">
      <c r="B44359"/>
      <c r="C44359"/>
      <c r="D44359" s="13"/>
      <c r="E44359" s="13"/>
      <c r="K44359" s="23"/>
      <c r="O44359" s="21"/>
      <c r="P44359" s="27"/>
      <c r="Q44359" s="16"/>
      <c r="U44359" s="27"/>
    </row>
    <row r="44360" spans="2:21" x14ac:dyDescent="0.25">
      <c r="B44360"/>
      <c r="C44360"/>
      <c r="D44360" s="13"/>
      <c r="E44360" s="13"/>
      <c r="K44360" s="23"/>
      <c r="O44360" s="21"/>
      <c r="P44360" s="27"/>
      <c r="Q44360" s="16"/>
      <c r="U44360" s="27"/>
    </row>
    <row r="44361" spans="2:21" x14ac:dyDescent="0.25">
      <c r="B44361"/>
      <c r="C44361"/>
      <c r="D44361" s="13"/>
      <c r="E44361" s="13"/>
      <c r="K44361" s="23"/>
      <c r="O44361" s="21"/>
      <c r="P44361" s="27"/>
      <c r="Q44361" s="16"/>
      <c r="U44361" s="27"/>
    </row>
    <row r="44362" spans="2:21" x14ac:dyDescent="0.25">
      <c r="B44362"/>
      <c r="C44362"/>
      <c r="D44362" s="13"/>
      <c r="E44362" s="13"/>
      <c r="K44362" s="23"/>
      <c r="O44362" s="21"/>
      <c r="P44362" s="27"/>
      <c r="Q44362" s="16"/>
      <c r="U44362" s="27"/>
    </row>
    <row r="44363" spans="2:21" x14ac:dyDescent="0.25">
      <c r="B44363"/>
      <c r="C44363"/>
      <c r="D44363" s="13"/>
      <c r="E44363" s="13"/>
      <c r="K44363" s="23"/>
      <c r="O44363" s="21"/>
      <c r="P44363" s="27"/>
      <c r="Q44363" s="16"/>
      <c r="U44363" s="27"/>
    </row>
    <row r="44364" spans="2:21" x14ac:dyDescent="0.25">
      <c r="B44364"/>
      <c r="C44364"/>
      <c r="D44364" s="13"/>
      <c r="E44364" s="13"/>
      <c r="K44364" s="23"/>
      <c r="O44364" s="21"/>
      <c r="P44364" s="27"/>
      <c r="Q44364" s="16"/>
      <c r="U44364" s="27"/>
    </row>
    <row r="44365" spans="2:21" x14ac:dyDescent="0.25">
      <c r="B44365"/>
      <c r="C44365"/>
      <c r="D44365" s="13"/>
      <c r="E44365" s="13"/>
      <c r="K44365" s="23"/>
      <c r="O44365" s="21"/>
      <c r="P44365" s="27"/>
      <c r="Q44365" s="16"/>
      <c r="U44365" s="27"/>
    </row>
    <row r="44366" spans="2:21" x14ac:dyDescent="0.25">
      <c r="B44366"/>
      <c r="C44366"/>
      <c r="D44366" s="13"/>
      <c r="E44366" s="13"/>
      <c r="K44366" s="23"/>
      <c r="O44366" s="21"/>
      <c r="P44366" s="27"/>
      <c r="Q44366" s="16"/>
      <c r="U44366" s="27"/>
    </row>
    <row r="44367" spans="2:21" x14ac:dyDescent="0.25">
      <c r="B44367"/>
      <c r="C44367"/>
      <c r="D44367" s="13"/>
      <c r="E44367" s="13"/>
      <c r="K44367" s="23"/>
      <c r="O44367" s="21"/>
      <c r="P44367" s="27"/>
      <c r="Q44367" s="16"/>
      <c r="U44367" s="27"/>
    </row>
    <row r="44368" spans="2:21" x14ac:dyDescent="0.25">
      <c r="B44368"/>
      <c r="C44368"/>
      <c r="D44368" s="13"/>
      <c r="E44368" s="13"/>
      <c r="K44368" s="23"/>
      <c r="O44368" s="21"/>
      <c r="P44368" s="27"/>
      <c r="Q44368" s="16"/>
      <c r="U44368" s="27"/>
    </row>
    <row r="44369" spans="2:21" x14ac:dyDescent="0.25">
      <c r="B44369"/>
      <c r="C44369"/>
      <c r="D44369" s="13"/>
      <c r="E44369" s="13"/>
      <c r="K44369" s="23"/>
      <c r="O44369" s="21"/>
      <c r="P44369" s="27"/>
      <c r="Q44369" s="16"/>
      <c r="U44369" s="27"/>
    </row>
    <row r="44370" spans="2:21" x14ac:dyDescent="0.25">
      <c r="B44370"/>
      <c r="C44370"/>
      <c r="D44370" s="13"/>
      <c r="E44370" s="13"/>
      <c r="K44370" s="23"/>
      <c r="O44370" s="21"/>
      <c r="P44370" s="27"/>
      <c r="Q44370" s="16"/>
      <c r="U44370" s="27"/>
    </row>
    <row r="44371" spans="2:21" x14ac:dyDescent="0.25">
      <c r="B44371"/>
      <c r="C44371"/>
      <c r="D44371" s="13"/>
      <c r="E44371" s="13"/>
      <c r="K44371" s="23"/>
      <c r="O44371" s="21"/>
      <c r="P44371" s="27"/>
      <c r="Q44371" s="16"/>
      <c r="U44371" s="27"/>
    </row>
    <row r="44372" spans="2:21" x14ac:dyDescent="0.25">
      <c r="B44372"/>
      <c r="C44372"/>
      <c r="D44372" s="13"/>
      <c r="E44372" s="13"/>
      <c r="K44372" s="23"/>
      <c r="O44372" s="21"/>
      <c r="P44372" s="27"/>
      <c r="Q44372" s="16"/>
      <c r="U44372" s="27"/>
    </row>
    <row r="44373" spans="2:21" x14ac:dyDescent="0.25">
      <c r="B44373"/>
      <c r="C44373"/>
      <c r="D44373" s="13"/>
      <c r="E44373" s="13"/>
      <c r="K44373" s="23"/>
      <c r="O44373" s="21"/>
      <c r="P44373" s="27"/>
      <c r="Q44373" s="16"/>
      <c r="U44373" s="27"/>
    </row>
    <row r="44374" spans="2:21" x14ac:dyDescent="0.25">
      <c r="B44374"/>
      <c r="C44374"/>
      <c r="D44374" s="13"/>
      <c r="E44374" s="13"/>
      <c r="K44374" s="23"/>
      <c r="O44374" s="21"/>
      <c r="P44374" s="27"/>
      <c r="Q44374" s="16"/>
      <c r="U44374" s="27"/>
    </row>
    <row r="44375" spans="2:21" x14ac:dyDescent="0.25">
      <c r="B44375"/>
      <c r="C44375"/>
      <c r="D44375" s="13"/>
      <c r="E44375" s="13"/>
      <c r="K44375" s="23"/>
      <c r="O44375" s="21"/>
      <c r="P44375" s="27"/>
      <c r="Q44375" s="16"/>
      <c r="U44375" s="27"/>
    </row>
    <row r="44376" spans="2:21" x14ac:dyDescent="0.25">
      <c r="B44376"/>
      <c r="C44376"/>
      <c r="D44376" s="13"/>
      <c r="E44376" s="13"/>
      <c r="K44376" s="23"/>
      <c r="O44376" s="21"/>
      <c r="P44376" s="27"/>
      <c r="Q44376" s="16"/>
      <c r="U44376" s="27"/>
    </row>
    <row r="44377" spans="2:21" x14ac:dyDescent="0.25">
      <c r="B44377"/>
      <c r="C44377"/>
      <c r="D44377" s="13"/>
      <c r="E44377" s="13"/>
      <c r="K44377" s="23"/>
      <c r="O44377" s="21"/>
      <c r="P44377" s="27"/>
      <c r="Q44377" s="16"/>
      <c r="U44377" s="27"/>
    </row>
    <row r="44378" spans="2:21" x14ac:dyDescent="0.25">
      <c r="B44378"/>
      <c r="C44378"/>
      <c r="D44378" s="13"/>
      <c r="E44378" s="13"/>
      <c r="K44378" s="23"/>
      <c r="O44378" s="21"/>
      <c r="P44378" s="27"/>
      <c r="Q44378" s="16"/>
      <c r="U44378" s="27"/>
    </row>
    <row r="44379" spans="2:21" x14ac:dyDescent="0.25">
      <c r="B44379"/>
      <c r="C44379"/>
      <c r="D44379" s="13"/>
      <c r="E44379" s="13"/>
      <c r="K44379" s="23"/>
      <c r="O44379" s="21"/>
      <c r="P44379" s="27"/>
      <c r="Q44379" s="16"/>
      <c r="U44379" s="27"/>
    </row>
    <row r="44380" spans="2:21" x14ac:dyDescent="0.25">
      <c r="B44380"/>
      <c r="C44380"/>
      <c r="D44380" s="13"/>
      <c r="E44380" s="13"/>
      <c r="K44380" s="23"/>
      <c r="O44380" s="21"/>
      <c r="P44380" s="27"/>
      <c r="Q44380" s="16"/>
      <c r="U44380" s="27"/>
    </row>
    <row r="44381" spans="2:21" x14ac:dyDescent="0.25">
      <c r="B44381"/>
      <c r="C44381"/>
      <c r="D44381" s="13"/>
      <c r="E44381" s="13"/>
      <c r="K44381" s="23"/>
      <c r="O44381" s="21"/>
      <c r="P44381" s="27"/>
      <c r="Q44381" s="16"/>
      <c r="U44381" s="27"/>
    </row>
    <row r="44382" spans="2:21" x14ac:dyDescent="0.25">
      <c r="B44382"/>
      <c r="C44382"/>
      <c r="D44382" s="13"/>
      <c r="E44382" s="13"/>
      <c r="K44382" s="23"/>
      <c r="O44382" s="21"/>
      <c r="P44382" s="27"/>
      <c r="Q44382" s="16"/>
      <c r="U44382" s="27"/>
    </row>
    <row r="44383" spans="2:21" x14ac:dyDescent="0.25">
      <c r="B44383"/>
      <c r="C44383"/>
      <c r="D44383" s="13"/>
      <c r="E44383" s="13"/>
      <c r="K44383" s="23"/>
      <c r="O44383" s="21"/>
      <c r="P44383" s="27"/>
      <c r="Q44383" s="16"/>
      <c r="U44383" s="27"/>
    </row>
    <row r="44384" spans="2:21" x14ac:dyDescent="0.25">
      <c r="B44384"/>
      <c r="C44384"/>
      <c r="D44384" s="13"/>
      <c r="E44384" s="13"/>
      <c r="K44384" s="23"/>
      <c r="O44384" s="21"/>
      <c r="P44384" s="27"/>
      <c r="Q44384" s="16"/>
      <c r="U44384" s="27"/>
    </row>
    <row r="44385" spans="2:21" x14ac:dyDescent="0.25">
      <c r="B44385"/>
      <c r="C44385"/>
      <c r="D44385" s="13"/>
      <c r="E44385" s="13"/>
      <c r="K44385" s="23"/>
      <c r="O44385" s="21"/>
      <c r="P44385" s="27"/>
      <c r="Q44385" s="16"/>
      <c r="U44385" s="27"/>
    </row>
    <row r="44386" spans="2:21" x14ac:dyDescent="0.25">
      <c r="B44386"/>
      <c r="C44386"/>
      <c r="D44386" s="13"/>
      <c r="E44386" s="13"/>
      <c r="K44386" s="23"/>
      <c r="O44386" s="21"/>
      <c r="P44386" s="27"/>
      <c r="Q44386" s="16"/>
      <c r="U44386" s="27"/>
    </row>
    <row r="44387" spans="2:21" x14ac:dyDescent="0.25">
      <c r="B44387"/>
      <c r="C44387"/>
      <c r="D44387" s="13"/>
      <c r="E44387" s="13"/>
      <c r="K44387" s="23"/>
      <c r="O44387" s="21"/>
      <c r="P44387" s="27"/>
      <c r="Q44387" s="16"/>
      <c r="U44387" s="27"/>
    </row>
    <row r="44388" spans="2:21" x14ac:dyDescent="0.25">
      <c r="B44388"/>
      <c r="C44388"/>
      <c r="D44388" s="13"/>
      <c r="E44388" s="13"/>
      <c r="K44388" s="23"/>
      <c r="O44388" s="21"/>
      <c r="P44388" s="27"/>
      <c r="Q44388" s="16"/>
      <c r="U44388" s="27"/>
    </row>
    <row r="44389" spans="2:21" x14ac:dyDescent="0.25">
      <c r="B44389"/>
      <c r="C44389"/>
      <c r="D44389" s="13"/>
      <c r="E44389" s="13"/>
      <c r="K44389" s="23"/>
      <c r="O44389" s="21"/>
      <c r="P44389" s="27"/>
      <c r="Q44389" s="16"/>
      <c r="U44389" s="27"/>
    </row>
    <row r="44390" spans="2:21" x14ac:dyDescent="0.25">
      <c r="B44390"/>
      <c r="C44390"/>
      <c r="D44390" s="13"/>
      <c r="E44390" s="13"/>
      <c r="K44390" s="23"/>
      <c r="O44390" s="21"/>
      <c r="P44390" s="27"/>
      <c r="Q44390" s="16"/>
      <c r="U44390" s="27"/>
    </row>
    <row r="44391" spans="2:21" x14ac:dyDescent="0.25">
      <c r="B44391"/>
      <c r="C44391"/>
      <c r="D44391" s="13"/>
      <c r="E44391" s="13"/>
      <c r="K44391" s="23"/>
      <c r="O44391" s="21"/>
      <c r="P44391" s="27"/>
      <c r="Q44391" s="16"/>
      <c r="U44391" s="27"/>
    </row>
    <row r="44392" spans="2:21" x14ac:dyDescent="0.25">
      <c r="B44392"/>
      <c r="C44392"/>
      <c r="D44392" s="13"/>
      <c r="E44392" s="13"/>
      <c r="K44392" s="23"/>
      <c r="O44392" s="21"/>
      <c r="P44392" s="27"/>
      <c r="Q44392" s="16"/>
      <c r="U44392" s="27"/>
    </row>
    <row r="44393" spans="2:21" x14ac:dyDescent="0.25">
      <c r="B44393"/>
      <c r="C44393"/>
      <c r="D44393" s="13"/>
      <c r="E44393" s="13"/>
      <c r="K44393" s="23"/>
      <c r="O44393" s="21"/>
      <c r="P44393" s="27"/>
      <c r="Q44393" s="16"/>
      <c r="U44393" s="27"/>
    </row>
    <row r="44394" spans="2:21" x14ac:dyDescent="0.25">
      <c r="B44394"/>
      <c r="C44394"/>
      <c r="D44394" s="13"/>
      <c r="E44394" s="13"/>
      <c r="K44394" s="23"/>
      <c r="O44394" s="21"/>
      <c r="P44394" s="27"/>
      <c r="Q44394" s="16"/>
      <c r="U44394" s="27"/>
    </row>
    <row r="44395" spans="2:21" x14ac:dyDescent="0.25">
      <c r="B44395"/>
      <c r="C44395"/>
      <c r="D44395" s="13"/>
      <c r="E44395" s="13"/>
      <c r="K44395" s="23"/>
      <c r="O44395" s="21"/>
      <c r="P44395" s="27"/>
      <c r="Q44395" s="16"/>
      <c r="U44395" s="27"/>
    </row>
    <row r="44396" spans="2:21" x14ac:dyDescent="0.25">
      <c r="B44396"/>
      <c r="C44396"/>
      <c r="D44396" s="13"/>
      <c r="E44396" s="13"/>
      <c r="K44396" s="23"/>
      <c r="O44396" s="21"/>
      <c r="P44396" s="27"/>
      <c r="Q44396" s="16"/>
      <c r="U44396" s="27"/>
    </row>
    <row r="44397" spans="2:21" x14ac:dyDescent="0.25">
      <c r="B44397"/>
      <c r="C44397"/>
      <c r="D44397" s="13"/>
      <c r="E44397" s="13"/>
      <c r="K44397" s="23"/>
      <c r="O44397" s="21"/>
      <c r="P44397" s="27"/>
      <c r="Q44397" s="16"/>
      <c r="U44397" s="27"/>
    </row>
    <row r="44398" spans="2:21" x14ac:dyDescent="0.25">
      <c r="B44398"/>
      <c r="C44398"/>
      <c r="D44398" s="13"/>
      <c r="E44398" s="13"/>
      <c r="K44398" s="23"/>
      <c r="O44398" s="21"/>
      <c r="P44398" s="27"/>
      <c r="Q44398" s="16"/>
      <c r="U44398" s="27"/>
    </row>
    <row r="44399" spans="2:21" x14ac:dyDescent="0.25">
      <c r="B44399"/>
      <c r="C44399"/>
      <c r="D44399" s="13"/>
      <c r="E44399" s="13"/>
      <c r="K44399" s="23"/>
      <c r="O44399" s="21"/>
      <c r="P44399" s="27"/>
      <c r="Q44399" s="16"/>
      <c r="U44399" s="27"/>
    </row>
    <row r="44400" spans="2:21" x14ac:dyDescent="0.25">
      <c r="B44400"/>
      <c r="C44400"/>
      <c r="D44400" s="13"/>
      <c r="E44400" s="13"/>
      <c r="K44400" s="23"/>
      <c r="O44400" s="21"/>
      <c r="P44400" s="27"/>
      <c r="Q44400" s="16"/>
      <c r="U44400" s="27"/>
    </row>
    <row r="44401" spans="2:21" x14ac:dyDescent="0.25">
      <c r="B44401"/>
      <c r="C44401"/>
      <c r="D44401" s="13"/>
      <c r="E44401" s="13"/>
      <c r="K44401" s="23"/>
      <c r="O44401" s="21"/>
      <c r="P44401" s="27"/>
      <c r="Q44401" s="16"/>
      <c r="U44401" s="27"/>
    </row>
    <row r="44402" spans="2:21" x14ac:dyDescent="0.25">
      <c r="B44402"/>
      <c r="C44402"/>
      <c r="D44402" s="13"/>
      <c r="E44402" s="13"/>
      <c r="K44402" s="23"/>
      <c r="O44402" s="21"/>
      <c r="P44402" s="27"/>
      <c r="Q44402" s="16"/>
      <c r="U44402" s="27"/>
    </row>
    <row r="44403" spans="2:21" x14ac:dyDescent="0.25">
      <c r="B44403"/>
      <c r="C44403"/>
      <c r="D44403" s="13"/>
      <c r="E44403" s="13"/>
      <c r="K44403" s="23"/>
      <c r="O44403" s="21"/>
      <c r="P44403" s="27"/>
      <c r="Q44403" s="16"/>
      <c r="U44403" s="27"/>
    </row>
    <row r="44404" spans="2:21" x14ac:dyDescent="0.25">
      <c r="B44404"/>
      <c r="C44404"/>
      <c r="D44404" s="13"/>
      <c r="E44404" s="13"/>
      <c r="K44404" s="23"/>
      <c r="O44404" s="21"/>
      <c r="P44404" s="27"/>
      <c r="Q44404" s="16"/>
      <c r="U44404" s="27"/>
    </row>
    <row r="44405" spans="2:21" x14ac:dyDescent="0.25">
      <c r="B44405"/>
      <c r="C44405"/>
      <c r="D44405" s="13"/>
      <c r="E44405" s="13"/>
      <c r="K44405" s="23"/>
      <c r="O44405" s="21"/>
      <c r="P44405" s="27"/>
      <c r="Q44405" s="16"/>
      <c r="U44405" s="27"/>
    </row>
    <row r="44406" spans="2:21" x14ac:dyDescent="0.25">
      <c r="B44406"/>
      <c r="C44406"/>
      <c r="D44406" s="13"/>
      <c r="E44406" s="13"/>
      <c r="K44406" s="23"/>
      <c r="O44406" s="21"/>
      <c r="P44406" s="27"/>
      <c r="Q44406" s="16"/>
      <c r="U44406" s="27"/>
    </row>
    <row r="44407" spans="2:21" x14ac:dyDescent="0.25">
      <c r="B44407"/>
      <c r="C44407"/>
      <c r="D44407" s="13"/>
      <c r="E44407" s="13"/>
      <c r="K44407" s="23"/>
      <c r="O44407" s="21"/>
      <c r="P44407" s="27"/>
      <c r="Q44407" s="16"/>
      <c r="U44407" s="27"/>
    </row>
    <row r="44408" spans="2:21" x14ac:dyDescent="0.25">
      <c r="B44408"/>
      <c r="C44408"/>
      <c r="D44408" s="13"/>
      <c r="E44408" s="13"/>
      <c r="K44408" s="23"/>
      <c r="O44408" s="21"/>
      <c r="P44408" s="27"/>
      <c r="Q44408" s="16"/>
      <c r="U44408" s="27"/>
    </row>
    <row r="44409" spans="2:21" x14ac:dyDescent="0.25">
      <c r="B44409"/>
      <c r="C44409"/>
      <c r="D44409" s="13"/>
      <c r="E44409" s="13"/>
      <c r="K44409" s="23"/>
      <c r="O44409" s="21"/>
      <c r="P44409" s="27"/>
      <c r="Q44409" s="16"/>
      <c r="U44409" s="27"/>
    </row>
    <row r="44410" spans="2:21" x14ac:dyDescent="0.25">
      <c r="B44410"/>
      <c r="C44410"/>
      <c r="D44410" s="13"/>
      <c r="E44410" s="13"/>
      <c r="K44410" s="23"/>
      <c r="O44410" s="21"/>
      <c r="P44410" s="27"/>
      <c r="Q44410" s="16"/>
      <c r="U44410" s="27"/>
    </row>
    <row r="44411" spans="2:21" x14ac:dyDescent="0.25">
      <c r="B44411"/>
      <c r="C44411"/>
      <c r="D44411" s="13"/>
      <c r="E44411" s="13"/>
      <c r="K44411" s="23"/>
      <c r="O44411" s="21"/>
      <c r="P44411" s="27"/>
      <c r="Q44411" s="16"/>
      <c r="U44411" s="27"/>
    </row>
    <row r="44412" spans="2:21" x14ac:dyDescent="0.25">
      <c r="B44412"/>
      <c r="C44412"/>
      <c r="D44412" s="13"/>
      <c r="E44412" s="13"/>
      <c r="K44412" s="23"/>
      <c r="O44412" s="21"/>
      <c r="P44412" s="27"/>
      <c r="Q44412" s="16"/>
      <c r="U44412" s="27"/>
    </row>
    <row r="44413" spans="2:21" x14ac:dyDescent="0.25">
      <c r="B44413"/>
      <c r="C44413"/>
      <c r="D44413" s="13"/>
      <c r="E44413" s="13"/>
      <c r="K44413" s="23"/>
      <c r="O44413" s="21"/>
      <c r="P44413" s="27"/>
      <c r="Q44413" s="16"/>
      <c r="U44413" s="27"/>
    </row>
    <row r="44414" spans="2:21" x14ac:dyDescent="0.25">
      <c r="B44414"/>
      <c r="C44414"/>
      <c r="D44414" s="13"/>
      <c r="E44414" s="13"/>
      <c r="K44414" s="23"/>
      <c r="O44414" s="21"/>
      <c r="P44414" s="27"/>
      <c r="Q44414" s="16"/>
      <c r="U44414" s="27"/>
    </row>
    <row r="44415" spans="2:21" x14ac:dyDescent="0.25">
      <c r="B44415"/>
      <c r="C44415"/>
      <c r="D44415" s="13"/>
      <c r="E44415" s="13"/>
      <c r="K44415" s="23"/>
      <c r="O44415" s="21"/>
      <c r="P44415" s="27"/>
      <c r="Q44415" s="16"/>
      <c r="U44415" s="27"/>
    </row>
    <row r="44416" spans="2:21" x14ac:dyDescent="0.25">
      <c r="B44416"/>
      <c r="C44416"/>
      <c r="D44416" s="13"/>
      <c r="E44416" s="13"/>
      <c r="K44416" s="23"/>
      <c r="O44416" s="21"/>
      <c r="P44416" s="27"/>
      <c r="Q44416" s="16"/>
      <c r="U44416" s="27"/>
    </row>
    <row r="44417" spans="2:21" x14ac:dyDescent="0.25">
      <c r="B44417"/>
      <c r="C44417"/>
      <c r="D44417" s="13"/>
      <c r="E44417" s="13"/>
      <c r="K44417" s="23"/>
      <c r="O44417" s="21"/>
      <c r="P44417" s="27"/>
      <c r="Q44417" s="16"/>
      <c r="U44417" s="27"/>
    </row>
    <row r="44418" spans="2:21" x14ac:dyDescent="0.25">
      <c r="B44418"/>
      <c r="C44418"/>
      <c r="D44418" s="13"/>
      <c r="E44418" s="13"/>
      <c r="K44418" s="23"/>
      <c r="O44418" s="21"/>
      <c r="P44418" s="27"/>
      <c r="Q44418" s="16"/>
      <c r="U44418" s="27"/>
    </row>
    <row r="44419" spans="2:21" x14ac:dyDescent="0.25">
      <c r="B44419"/>
      <c r="C44419"/>
      <c r="D44419" s="13"/>
      <c r="E44419" s="13"/>
      <c r="K44419" s="23"/>
      <c r="O44419" s="21"/>
      <c r="P44419" s="27"/>
      <c r="Q44419" s="16"/>
      <c r="U44419" s="27"/>
    </row>
    <row r="44420" spans="2:21" x14ac:dyDescent="0.25">
      <c r="B44420"/>
      <c r="C44420"/>
      <c r="D44420" s="13"/>
      <c r="E44420" s="13"/>
      <c r="K44420" s="23"/>
      <c r="O44420" s="21"/>
      <c r="P44420" s="27"/>
      <c r="Q44420" s="16"/>
      <c r="U44420" s="27"/>
    </row>
    <row r="44421" spans="2:21" x14ac:dyDescent="0.25">
      <c r="B44421"/>
      <c r="C44421"/>
      <c r="D44421" s="13"/>
      <c r="E44421" s="13"/>
      <c r="K44421" s="23"/>
      <c r="O44421" s="21"/>
      <c r="P44421" s="27"/>
      <c r="Q44421" s="16"/>
      <c r="U44421" s="27"/>
    </row>
    <row r="44422" spans="2:21" x14ac:dyDescent="0.25">
      <c r="B44422"/>
      <c r="C44422"/>
      <c r="D44422" s="13"/>
      <c r="E44422" s="13"/>
      <c r="K44422" s="23"/>
      <c r="O44422" s="21"/>
      <c r="P44422" s="27"/>
      <c r="Q44422" s="16"/>
      <c r="U44422" s="27"/>
    </row>
    <row r="44423" spans="2:21" x14ac:dyDescent="0.25">
      <c r="B44423"/>
      <c r="C44423"/>
      <c r="D44423" s="13"/>
      <c r="E44423" s="13"/>
      <c r="K44423" s="23"/>
      <c r="O44423" s="21"/>
      <c r="P44423" s="27"/>
      <c r="Q44423" s="16"/>
      <c r="U44423" s="27"/>
    </row>
    <row r="44424" spans="2:21" x14ac:dyDescent="0.25">
      <c r="B44424"/>
      <c r="C44424"/>
      <c r="D44424" s="13"/>
      <c r="E44424" s="13"/>
      <c r="K44424" s="23"/>
      <c r="O44424" s="21"/>
      <c r="P44424" s="27"/>
      <c r="Q44424" s="16"/>
      <c r="U44424" s="27"/>
    </row>
    <row r="44425" spans="2:21" x14ac:dyDescent="0.25">
      <c r="B44425"/>
      <c r="C44425"/>
      <c r="D44425" s="13"/>
      <c r="E44425" s="13"/>
      <c r="K44425" s="23"/>
      <c r="O44425" s="21"/>
      <c r="P44425" s="27"/>
      <c r="Q44425" s="16"/>
      <c r="U44425" s="27"/>
    </row>
    <row r="44426" spans="2:21" x14ac:dyDescent="0.25">
      <c r="B44426"/>
      <c r="C44426"/>
      <c r="D44426" s="13"/>
      <c r="E44426" s="13"/>
      <c r="K44426" s="23"/>
      <c r="O44426" s="21"/>
      <c r="P44426" s="27"/>
      <c r="Q44426" s="16"/>
      <c r="U44426" s="27"/>
    </row>
    <row r="44427" spans="2:21" x14ac:dyDescent="0.25">
      <c r="B44427"/>
      <c r="C44427"/>
      <c r="D44427" s="13"/>
      <c r="E44427" s="13"/>
      <c r="K44427" s="23"/>
      <c r="O44427" s="21"/>
      <c r="P44427" s="27"/>
      <c r="Q44427" s="16"/>
      <c r="U44427" s="27"/>
    </row>
    <row r="44428" spans="2:21" x14ac:dyDescent="0.25">
      <c r="B44428"/>
      <c r="C44428"/>
      <c r="D44428" s="13"/>
      <c r="E44428" s="13"/>
      <c r="K44428" s="23"/>
      <c r="O44428" s="21"/>
      <c r="P44428" s="27"/>
      <c r="Q44428" s="16"/>
      <c r="U44428" s="27"/>
    </row>
    <row r="44429" spans="2:21" x14ac:dyDescent="0.25">
      <c r="B44429"/>
      <c r="C44429"/>
      <c r="D44429" s="13"/>
      <c r="E44429" s="13"/>
      <c r="K44429" s="23"/>
      <c r="O44429" s="21"/>
      <c r="P44429" s="27"/>
      <c r="Q44429" s="16"/>
      <c r="U44429" s="27"/>
    </row>
    <row r="44430" spans="2:21" x14ac:dyDescent="0.25">
      <c r="B44430"/>
      <c r="C44430"/>
      <c r="D44430" s="13"/>
      <c r="E44430" s="13"/>
      <c r="K44430" s="23"/>
      <c r="O44430" s="21"/>
      <c r="P44430" s="27"/>
      <c r="Q44430" s="16"/>
      <c r="U44430" s="27"/>
    </row>
    <row r="44431" spans="2:21" x14ac:dyDescent="0.25">
      <c r="B44431"/>
      <c r="C44431"/>
      <c r="D44431" s="13"/>
      <c r="E44431" s="13"/>
      <c r="K44431" s="23"/>
      <c r="O44431" s="21"/>
      <c r="P44431" s="27"/>
      <c r="Q44431" s="16"/>
      <c r="U44431" s="27"/>
    </row>
    <row r="44432" spans="2:21" x14ac:dyDescent="0.25">
      <c r="B44432"/>
      <c r="C44432"/>
      <c r="D44432" s="13"/>
      <c r="E44432" s="13"/>
      <c r="K44432" s="23"/>
      <c r="O44432" s="21"/>
      <c r="P44432" s="27"/>
      <c r="Q44432" s="16"/>
      <c r="U44432" s="27"/>
    </row>
    <row r="44433" spans="2:21" x14ac:dyDescent="0.25">
      <c r="B44433"/>
      <c r="C44433"/>
      <c r="D44433" s="13"/>
      <c r="E44433" s="13"/>
      <c r="K44433" s="23"/>
      <c r="O44433" s="21"/>
      <c r="P44433" s="27"/>
      <c r="Q44433" s="16"/>
      <c r="U44433" s="27"/>
    </row>
    <row r="44434" spans="2:21" x14ac:dyDescent="0.25">
      <c r="B44434"/>
      <c r="C44434"/>
      <c r="D44434" s="13"/>
      <c r="E44434" s="13"/>
      <c r="K44434" s="23"/>
      <c r="O44434" s="21"/>
      <c r="P44434" s="27"/>
      <c r="Q44434" s="16"/>
      <c r="U44434" s="27"/>
    </row>
    <row r="44435" spans="2:21" x14ac:dyDescent="0.25">
      <c r="B44435"/>
      <c r="C44435"/>
      <c r="D44435" s="13"/>
      <c r="E44435" s="13"/>
      <c r="K44435" s="23"/>
      <c r="O44435" s="21"/>
      <c r="P44435" s="27"/>
      <c r="Q44435" s="16"/>
      <c r="U44435" s="27"/>
    </row>
    <row r="44436" spans="2:21" x14ac:dyDescent="0.25">
      <c r="B44436"/>
      <c r="C44436"/>
      <c r="D44436" s="13"/>
      <c r="E44436" s="13"/>
      <c r="K44436" s="23"/>
      <c r="O44436" s="21"/>
      <c r="P44436" s="27"/>
      <c r="Q44436" s="16"/>
      <c r="U44436" s="27"/>
    </row>
    <row r="44437" spans="2:21" x14ac:dyDescent="0.25">
      <c r="B44437"/>
      <c r="C44437"/>
      <c r="D44437" s="13"/>
      <c r="E44437" s="13"/>
      <c r="K44437" s="23"/>
      <c r="O44437" s="21"/>
      <c r="P44437" s="27"/>
      <c r="Q44437" s="16"/>
      <c r="U44437" s="27"/>
    </row>
    <row r="44438" spans="2:21" x14ac:dyDescent="0.25">
      <c r="B44438"/>
      <c r="C44438"/>
      <c r="D44438" s="13"/>
      <c r="E44438" s="13"/>
      <c r="K44438" s="23"/>
      <c r="O44438" s="21"/>
      <c r="P44438" s="27"/>
      <c r="Q44438" s="16"/>
      <c r="U44438" s="27"/>
    </row>
    <row r="44439" spans="2:21" x14ac:dyDescent="0.25">
      <c r="B44439"/>
      <c r="C44439"/>
      <c r="D44439" s="13"/>
      <c r="E44439" s="13"/>
      <c r="K44439" s="23"/>
      <c r="O44439" s="21"/>
      <c r="P44439" s="27"/>
      <c r="Q44439" s="16"/>
      <c r="U44439" s="27"/>
    </row>
    <row r="44440" spans="2:21" x14ac:dyDescent="0.25">
      <c r="B44440"/>
      <c r="C44440"/>
      <c r="D44440" s="13"/>
      <c r="E44440" s="13"/>
      <c r="K44440" s="23"/>
      <c r="O44440" s="21"/>
      <c r="P44440" s="27"/>
      <c r="Q44440" s="16"/>
      <c r="U44440" s="27"/>
    </row>
    <row r="44441" spans="2:21" x14ac:dyDescent="0.25">
      <c r="B44441"/>
      <c r="C44441"/>
      <c r="D44441" s="13"/>
      <c r="E44441" s="13"/>
      <c r="K44441" s="23"/>
      <c r="O44441" s="21"/>
      <c r="P44441" s="27"/>
      <c r="Q44441" s="16"/>
      <c r="U44441" s="27"/>
    </row>
    <row r="44442" spans="2:21" x14ac:dyDescent="0.25">
      <c r="B44442"/>
      <c r="C44442"/>
      <c r="D44442" s="13"/>
      <c r="E44442" s="13"/>
      <c r="K44442" s="23"/>
      <c r="O44442" s="21"/>
      <c r="P44442" s="27"/>
      <c r="Q44442" s="16"/>
      <c r="U44442" s="27"/>
    </row>
    <row r="44443" spans="2:21" x14ac:dyDescent="0.25">
      <c r="B44443"/>
      <c r="C44443"/>
      <c r="D44443" s="13"/>
      <c r="E44443" s="13"/>
      <c r="K44443" s="23"/>
      <c r="O44443" s="21"/>
      <c r="P44443" s="27"/>
      <c r="Q44443" s="16"/>
      <c r="U44443" s="27"/>
    </row>
    <row r="44444" spans="2:21" x14ac:dyDescent="0.25">
      <c r="B44444"/>
      <c r="C44444"/>
      <c r="D44444" s="13"/>
      <c r="E44444" s="13"/>
      <c r="K44444" s="23"/>
      <c r="O44444" s="21"/>
      <c r="P44444" s="27"/>
      <c r="Q44444" s="16"/>
      <c r="U44444" s="27"/>
    </row>
    <row r="44445" spans="2:21" x14ac:dyDescent="0.25">
      <c r="B44445"/>
      <c r="C44445"/>
      <c r="D44445" s="13"/>
      <c r="E44445" s="13"/>
      <c r="K44445" s="23"/>
      <c r="O44445" s="21"/>
      <c r="P44445" s="27"/>
      <c r="Q44445" s="16"/>
      <c r="U44445" s="27"/>
    </row>
    <row r="44446" spans="2:21" x14ac:dyDescent="0.25">
      <c r="B44446"/>
      <c r="C44446"/>
      <c r="D44446" s="13"/>
      <c r="E44446" s="13"/>
      <c r="K44446" s="23"/>
      <c r="O44446" s="21"/>
      <c r="P44446" s="27"/>
      <c r="Q44446" s="16"/>
      <c r="U44446" s="27"/>
    </row>
    <row r="44447" spans="2:21" x14ac:dyDescent="0.25">
      <c r="B44447"/>
      <c r="C44447"/>
      <c r="D44447" s="13"/>
      <c r="E44447" s="13"/>
      <c r="K44447" s="23"/>
      <c r="O44447" s="21"/>
      <c r="P44447" s="27"/>
      <c r="Q44447" s="16"/>
      <c r="U44447" s="27"/>
    </row>
    <row r="44448" spans="2:21" x14ac:dyDescent="0.25">
      <c r="B44448"/>
      <c r="C44448"/>
      <c r="D44448" s="13"/>
      <c r="E44448" s="13"/>
      <c r="K44448" s="23"/>
      <c r="O44448" s="21"/>
      <c r="P44448" s="27"/>
      <c r="Q44448" s="16"/>
      <c r="U44448" s="27"/>
    </row>
    <row r="44449" spans="2:21" x14ac:dyDescent="0.25">
      <c r="B44449"/>
      <c r="C44449"/>
      <c r="D44449" s="13"/>
      <c r="E44449" s="13"/>
      <c r="K44449" s="23"/>
      <c r="O44449" s="21"/>
      <c r="P44449" s="27"/>
      <c r="Q44449" s="16"/>
      <c r="U44449" s="27"/>
    </row>
    <row r="44450" spans="2:21" x14ac:dyDescent="0.25">
      <c r="B44450"/>
      <c r="C44450"/>
      <c r="D44450" s="13"/>
      <c r="E44450" s="13"/>
      <c r="K44450" s="23"/>
      <c r="O44450" s="21"/>
      <c r="P44450" s="27"/>
      <c r="Q44450" s="16"/>
      <c r="U44450" s="27"/>
    </row>
    <row r="44451" spans="2:21" x14ac:dyDescent="0.25">
      <c r="B44451"/>
      <c r="C44451"/>
      <c r="D44451" s="13"/>
      <c r="E44451" s="13"/>
      <c r="K44451" s="23"/>
      <c r="O44451" s="21"/>
      <c r="P44451" s="27"/>
      <c r="Q44451" s="16"/>
      <c r="U44451" s="27"/>
    </row>
    <row r="44452" spans="2:21" x14ac:dyDescent="0.25">
      <c r="B44452"/>
      <c r="C44452"/>
      <c r="D44452" s="13"/>
      <c r="E44452" s="13"/>
      <c r="K44452" s="23"/>
      <c r="O44452" s="21"/>
      <c r="P44452" s="27"/>
      <c r="Q44452" s="16"/>
      <c r="U44452" s="27"/>
    </row>
    <row r="44453" spans="2:21" x14ac:dyDescent="0.25">
      <c r="B44453"/>
      <c r="C44453"/>
      <c r="D44453" s="13"/>
      <c r="E44453" s="13"/>
      <c r="K44453" s="23"/>
      <c r="O44453" s="21"/>
      <c r="P44453" s="27"/>
      <c r="Q44453" s="16"/>
      <c r="U44453" s="27"/>
    </row>
    <row r="44454" spans="2:21" x14ac:dyDescent="0.25">
      <c r="B44454"/>
      <c r="C44454"/>
      <c r="D44454" s="13"/>
      <c r="E44454" s="13"/>
      <c r="K44454" s="23"/>
      <c r="O44454" s="21"/>
      <c r="P44454" s="27"/>
      <c r="Q44454" s="16"/>
      <c r="U44454" s="27"/>
    </row>
    <row r="44455" spans="2:21" x14ac:dyDescent="0.25">
      <c r="B44455"/>
      <c r="C44455"/>
      <c r="D44455" s="13"/>
      <c r="E44455" s="13"/>
      <c r="K44455" s="23"/>
      <c r="O44455" s="21"/>
      <c r="P44455" s="27"/>
      <c r="Q44455" s="16"/>
      <c r="U44455" s="27"/>
    </row>
    <row r="44456" spans="2:21" x14ac:dyDescent="0.25">
      <c r="B44456"/>
      <c r="C44456"/>
      <c r="D44456" s="13"/>
      <c r="E44456" s="13"/>
      <c r="K44456" s="23"/>
      <c r="O44456" s="21"/>
      <c r="P44456" s="27"/>
      <c r="Q44456" s="16"/>
      <c r="U44456" s="27"/>
    </row>
    <row r="44457" spans="2:21" x14ac:dyDescent="0.25">
      <c r="B44457"/>
      <c r="C44457"/>
      <c r="D44457" s="13"/>
      <c r="E44457" s="13"/>
      <c r="K44457" s="23"/>
      <c r="O44457" s="21"/>
      <c r="P44457" s="27"/>
      <c r="Q44457" s="16"/>
      <c r="U44457" s="27"/>
    </row>
    <row r="44458" spans="2:21" x14ac:dyDescent="0.25">
      <c r="B44458"/>
      <c r="C44458"/>
      <c r="D44458" s="13"/>
      <c r="E44458" s="13"/>
      <c r="K44458" s="23"/>
      <c r="O44458" s="21"/>
      <c r="P44458" s="27"/>
      <c r="Q44458" s="16"/>
      <c r="U44458" s="27"/>
    </row>
    <row r="44459" spans="2:21" x14ac:dyDescent="0.25">
      <c r="B44459"/>
      <c r="C44459"/>
      <c r="D44459" s="13"/>
      <c r="E44459" s="13"/>
      <c r="K44459" s="23"/>
      <c r="O44459" s="21"/>
      <c r="P44459" s="27"/>
      <c r="Q44459" s="16"/>
      <c r="U44459" s="27"/>
    </row>
    <row r="44460" spans="2:21" x14ac:dyDescent="0.25">
      <c r="B44460"/>
      <c r="C44460"/>
      <c r="D44460" s="13"/>
      <c r="E44460" s="13"/>
      <c r="K44460" s="23"/>
      <c r="O44460" s="21"/>
      <c r="P44460" s="27"/>
      <c r="Q44460" s="16"/>
      <c r="U44460" s="27"/>
    </row>
    <row r="44461" spans="2:21" x14ac:dyDescent="0.25">
      <c r="B44461"/>
      <c r="C44461"/>
      <c r="D44461" s="13"/>
      <c r="E44461" s="13"/>
      <c r="K44461" s="23"/>
      <c r="O44461" s="21"/>
      <c r="P44461" s="27"/>
      <c r="Q44461" s="16"/>
      <c r="U44461" s="27"/>
    </row>
    <row r="44462" spans="2:21" x14ac:dyDescent="0.25">
      <c r="B44462"/>
      <c r="C44462"/>
      <c r="D44462" s="13"/>
      <c r="E44462" s="13"/>
      <c r="K44462" s="23"/>
      <c r="O44462" s="21"/>
      <c r="P44462" s="27"/>
      <c r="Q44462" s="16"/>
      <c r="U44462" s="27"/>
    </row>
    <row r="44463" spans="2:21" x14ac:dyDescent="0.25">
      <c r="B44463"/>
      <c r="C44463"/>
      <c r="D44463" s="13"/>
      <c r="E44463" s="13"/>
      <c r="K44463" s="23"/>
      <c r="O44463" s="21"/>
      <c r="P44463" s="27"/>
      <c r="Q44463" s="16"/>
      <c r="U44463" s="27"/>
    </row>
    <row r="44464" spans="2:21" x14ac:dyDescent="0.25">
      <c r="B44464"/>
      <c r="C44464"/>
      <c r="D44464" s="13"/>
      <c r="E44464" s="13"/>
      <c r="K44464" s="23"/>
      <c r="O44464" s="21"/>
      <c r="P44464" s="27"/>
      <c r="Q44464" s="16"/>
      <c r="U44464" s="27"/>
    </row>
    <row r="44465" spans="2:21" x14ac:dyDescent="0.25">
      <c r="B44465"/>
      <c r="C44465"/>
      <c r="D44465" s="13"/>
      <c r="E44465" s="13"/>
      <c r="K44465" s="23"/>
      <c r="O44465" s="21"/>
      <c r="P44465" s="27"/>
      <c r="Q44465" s="16"/>
      <c r="U44465" s="27"/>
    </row>
    <row r="44466" spans="2:21" x14ac:dyDescent="0.25">
      <c r="B44466"/>
      <c r="C44466"/>
      <c r="D44466" s="13"/>
      <c r="E44466" s="13"/>
      <c r="K44466" s="23"/>
      <c r="O44466" s="21"/>
      <c r="P44466" s="27"/>
      <c r="Q44466" s="16"/>
      <c r="U44466" s="27"/>
    </row>
    <row r="44467" spans="2:21" x14ac:dyDescent="0.25">
      <c r="B44467"/>
      <c r="C44467"/>
      <c r="D44467" s="13"/>
      <c r="E44467" s="13"/>
      <c r="K44467" s="23"/>
      <c r="O44467" s="21"/>
      <c r="P44467" s="27"/>
      <c r="Q44467" s="16"/>
      <c r="U44467" s="27"/>
    </row>
    <row r="44468" spans="2:21" x14ac:dyDescent="0.25">
      <c r="B44468"/>
      <c r="C44468"/>
      <c r="D44468" s="13"/>
      <c r="E44468" s="13"/>
      <c r="K44468" s="23"/>
      <c r="O44468" s="21"/>
      <c r="P44468" s="27"/>
      <c r="Q44468" s="16"/>
      <c r="U44468" s="27"/>
    </row>
    <row r="44469" spans="2:21" x14ac:dyDescent="0.25">
      <c r="B44469"/>
      <c r="C44469"/>
      <c r="D44469" s="13"/>
      <c r="E44469" s="13"/>
      <c r="K44469" s="23"/>
      <c r="O44469" s="21"/>
      <c r="P44469" s="27"/>
      <c r="Q44469" s="16"/>
      <c r="U44469" s="27"/>
    </row>
    <row r="44470" spans="2:21" x14ac:dyDescent="0.25">
      <c r="B44470"/>
      <c r="C44470"/>
      <c r="D44470" s="13"/>
      <c r="E44470" s="13"/>
      <c r="K44470" s="23"/>
      <c r="O44470" s="21"/>
      <c r="P44470" s="27"/>
      <c r="Q44470" s="16"/>
      <c r="U44470" s="27"/>
    </row>
    <row r="44471" spans="2:21" x14ac:dyDescent="0.25">
      <c r="B44471"/>
      <c r="C44471"/>
      <c r="D44471" s="13"/>
      <c r="E44471" s="13"/>
      <c r="K44471" s="23"/>
      <c r="O44471" s="21"/>
      <c r="P44471" s="27"/>
      <c r="Q44471" s="16"/>
      <c r="U44471" s="27"/>
    </row>
    <row r="44472" spans="2:21" x14ac:dyDescent="0.25">
      <c r="B44472"/>
      <c r="C44472"/>
      <c r="D44472" s="13"/>
      <c r="E44472" s="13"/>
      <c r="K44472" s="23"/>
      <c r="O44472" s="21"/>
      <c r="P44472" s="27"/>
      <c r="Q44472" s="16"/>
      <c r="U44472" s="27"/>
    </row>
    <row r="44473" spans="2:21" x14ac:dyDescent="0.25">
      <c r="B44473"/>
      <c r="C44473"/>
      <c r="D44473" s="13"/>
      <c r="E44473" s="13"/>
      <c r="K44473" s="23"/>
      <c r="O44473" s="21"/>
      <c r="P44473" s="27"/>
      <c r="Q44473" s="16"/>
      <c r="U44473" s="27"/>
    </row>
    <row r="44474" spans="2:21" x14ac:dyDescent="0.25">
      <c r="B44474"/>
      <c r="C44474"/>
      <c r="D44474" s="13"/>
      <c r="E44474" s="13"/>
      <c r="K44474" s="23"/>
      <c r="O44474" s="21"/>
      <c r="P44474" s="27"/>
      <c r="Q44474" s="16"/>
      <c r="U44474" s="27"/>
    </row>
    <row r="44475" spans="2:21" x14ac:dyDescent="0.25">
      <c r="B44475"/>
      <c r="C44475"/>
      <c r="D44475" s="13"/>
      <c r="E44475" s="13"/>
      <c r="K44475" s="23"/>
      <c r="O44475" s="21"/>
      <c r="P44475" s="27"/>
      <c r="Q44475" s="16"/>
      <c r="U44475" s="27"/>
    </row>
    <row r="44476" spans="2:21" x14ac:dyDescent="0.25">
      <c r="B44476"/>
      <c r="C44476"/>
      <c r="D44476" s="13"/>
      <c r="E44476" s="13"/>
      <c r="K44476" s="23"/>
      <c r="O44476" s="21"/>
      <c r="P44476" s="27"/>
      <c r="Q44476" s="16"/>
      <c r="U44476" s="27"/>
    </row>
    <row r="44477" spans="2:21" x14ac:dyDescent="0.25">
      <c r="B44477"/>
      <c r="C44477"/>
      <c r="D44477" s="13"/>
      <c r="E44477" s="13"/>
      <c r="K44477" s="23"/>
      <c r="O44477" s="21"/>
      <c r="P44477" s="27"/>
      <c r="Q44477" s="16"/>
      <c r="U44477" s="27"/>
    </row>
    <row r="44478" spans="2:21" x14ac:dyDescent="0.25">
      <c r="B44478"/>
      <c r="C44478"/>
      <c r="D44478" s="13"/>
      <c r="E44478" s="13"/>
      <c r="K44478" s="23"/>
      <c r="O44478" s="21"/>
      <c r="P44478" s="27"/>
      <c r="Q44478" s="16"/>
      <c r="U44478" s="27"/>
    </row>
    <row r="44479" spans="2:21" x14ac:dyDescent="0.25">
      <c r="B44479"/>
      <c r="C44479"/>
      <c r="D44479" s="13"/>
      <c r="E44479" s="13"/>
      <c r="K44479" s="23"/>
      <c r="O44479" s="21"/>
      <c r="P44479" s="27"/>
      <c r="Q44479" s="16"/>
      <c r="U44479" s="27"/>
    </row>
    <row r="44480" spans="2:21" x14ac:dyDescent="0.25">
      <c r="B44480"/>
      <c r="C44480"/>
      <c r="D44480" s="13"/>
      <c r="E44480" s="13"/>
      <c r="K44480" s="23"/>
      <c r="O44480" s="21"/>
      <c r="P44480" s="27"/>
      <c r="Q44480" s="16"/>
      <c r="U44480" s="27"/>
    </row>
    <row r="44481" spans="2:21" x14ac:dyDescent="0.25">
      <c r="B44481"/>
      <c r="C44481"/>
      <c r="D44481" s="13"/>
      <c r="E44481" s="13"/>
      <c r="K44481" s="23"/>
      <c r="O44481" s="21"/>
      <c r="P44481" s="27"/>
      <c r="Q44481" s="16"/>
      <c r="U44481" s="27"/>
    </row>
    <row r="44482" spans="2:21" x14ac:dyDescent="0.25">
      <c r="B44482"/>
      <c r="C44482"/>
      <c r="D44482" s="13"/>
      <c r="E44482" s="13"/>
      <c r="K44482" s="23"/>
      <c r="O44482" s="21"/>
      <c r="P44482" s="27"/>
      <c r="Q44482" s="16"/>
      <c r="U44482" s="27"/>
    </row>
    <row r="44483" spans="2:21" x14ac:dyDescent="0.25">
      <c r="B44483"/>
      <c r="C44483"/>
      <c r="D44483" s="13"/>
      <c r="E44483" s="13"/>
      <c r="K44483" s="23"/>
      <c r="O44483" s="21"/>
      <c r="P44483" s="27"/>
      <c r="Q44483" s="16"/>
      <c r="U44483" s="27"/>
    </row>
    <row r="44484" spans="2:21" x14ac:dyDescent="0.25">
      <c r="B44484"/>
      <c r="C44484"/>
      <c r="D44484" s="13"/>
      <c r="E44484" s="13"/>
      <c r="K44484" s="23"/>
      <c r="O44484" s="21"/>
      <c r="P44484" s="27"/>
      <c r="Q44484" s="16"/>
      <c r="U44484" s="27"/>
    </row>
    <row r="44485" spans="2:21" x14ac:dyDescent="0.25">
      <c r="B44485"/>
      <c r="C44485"/>
      <c r="D44485" s="13"/>
      <c r="E44485" s="13"/>
      <c r="K44485" s="23"/>
      <c r="O44485" s="21"/>
      <c r="P44485" s="27"/>
      <c r="Q44485" s="16"/>
      <c r="U44485" s="27"/>
    </row>
    <row r="44486" spans="2:21" x14ac:dyDescent="0.25">
      <c r="B44486"/>
      <c r="C44486"/>
      <c r="D44486" s="13"/>
      <c r="E44486" s="13"/>
      <c r="K44486" s="23"/>
      <c r="O44486" s="21"/>
      <c r="P44486" s="27"/>
      <c r="Q44486" s="16"/>
      <c r="U44486" s="27"/>
    </row>
    <row r="44487" spans="2:21" x14ac:dyDescent="0.25">
      <c r="B44487"/>
      <c r="C44487"/>
      <c r="D44487" s="13"/>
      <c r="E44487" s="13"/>
      <c r="K44487" s="23"/>
      <c r="O44487" s="21"/>
      <c r="P44487" s="27"/>
      <c r="Q44487" s="16"/>
      <c r="U44487" s="27"/>
    </row>
    <row r="44488" spans="2:21" x14ac:dyDescent="0.25">
      <c r="B44488"/>
      <c r="C44488"/>
      <c r="D44488" s="13"/>
      <c r="E44488" s="13"/>
      <c r="K44488" s="23"/>
      <c r="O44488" s="21"/>
      <c r="P44488" s="27"/>
      <c r="Q44488" s="16"/>
      <c r="U44488" s="27"/>
    </row>
    <row r="44489" spans="2:21" x14ac:dyDescent="0.25">
      <c r="B44489"/>
      <c r="C44489"/>
      <c r="D44489" s="13"/>
      <c r="E44489" s="13"/>
      <c r="K44489" s="23"/>
      <c r="O44489" s="21"/>
      <c r="P44489" s="27"/>
      <c r="Q44489" s="16"/>
      <c r="U44489" s="27"/>
    </row>
    <row r="44490" spans="2:21" x14ac:dyDescent="0.25">
      <c r="B44490"/>
      <c r="C44490"/>
      <c r="D44490" s="13"/>
      <c r="E44490" s="13"/>
      <c r="K44490" s="23"/>
      <c r="O44490" s="21"/>
      <c r="P44490" s="27"/>
      <c r="Q44490" s="16"/>
      <c r="U44490" s="27"/>
    </row>
    <row r="44491" spans="2:21" x14ac:dyDescent="0.25">
      <c r="B44491"/>
      <c r="C44491"/>
      <c r="D44491" s="13"/>
      <c r="E44491" s="13"/>
      <c r="K44491" s="23"/>
      <c r="O44491" s="21"/>
      <c r="P44491" s="27"/>
      <c r="Q44491" s="16"/>
      <c r="U44491" s="27"/>
    </row>
    <row r="44492" spans="2:21" x14ac:dyDescent="0.25">
      <c r="B44492"/>
      <c r="C44492"/>
      <c r="D44492" s="13"/>
      <c r="E44492" s="13"/>
      <c r="K44492" s="23"/>
      <c r="O44492" s="21"/>
      <c r="P44492" s="27"/>
      <c r="Q44492" s="16"/>
      <c r="U44492" s="27"/>
    </row>
    <row r="44493" spans="2:21" x14ac:dyDescent="0.25">
      <c r="B44493"/>
      <c r="C44493"/>
      <c r="D44493" s="13"/>
      <c r="E44493" s="13"/>
      <c r="K44493" s="23"/>
      <c r="O44493" s="21"/>
      <c r="P44493" s="27"/>
      <c r="Q44493" s="16"/>
      <c r="U44493" s="27"/>
    </row>
    <row r="44494" spans="2:21" x14ac:dyDescent="0.25">
      <c r="B44494"/>
      <c r="C44494"/>
      <c r="D44494" s="13"/>
      <c r="E44494" s="13"/>
      <c r="K44494" s="23"/>
      <c r="O44494" s="21"/>
      <c r="P44494" s="27"/>
      <c r="Q44494" s="16"/>
      <c r="U44494" s="27"/>
    </row>
    <row r="44495" spans="2:21" x14ac:dyDescent="0.25">
      <c r="B44495"/>
      <c r="C44495"/>
      <c r="D44495" s="13"/>
      <c r="E44495" s="13"/>
      <c r="K44495" s="23"/>
      <c r="O44495" s="21"/>
      <c r="P44495" s="27"/>
      <c r="Q44495" s="16"/>
      <c r="U44495" s="27"/>
    </row>
    <row r="44496" spans="2:21" x14ac:dyDescent="0.25">
      <c r="B44496"/>
      <c r="C44496"/>
      <c r="D44496" s="13"/>
      <c r="E44496" s="13"/>
      <c r="K44496" s="23"/>
      <c r="O44496" s="21"/>
      <c r="P44496" s="27"/>
      <c r="Q44496" s="16"/>
      <c r="U44496" s="27"/>
    </row>
    <row r="44497" spans="2:21" x14ac:dyDescent="0.25">
      <c r="B44497"/>
      <c r="C44497"/>
      <c r="D44497" s="13"/>
      <c r="E44497" s="13"/>
      <c r="K44497" s="23"/>
      <c r="O44497" s="21"/>
      <c r="P44497" s="27"/>
      <c r="Q44497" s="16"/>
      <c r="U44497" s="27"/>
    </row>
    <row r="44498" spans="2:21" x14ac:dyDescent="0.25">
      <c r="B44498"/>
      <c r="C44498"/>
      <c r="D44498" s="13"/>
      <c r="E44498" s="13"/>
      <c r="K44498" s="23"/>
      <c r="O44498" s="21"/>
      <c r="P44498" s="27"/>
      <c r="Q44498" s="16"/>
      <c r="U44498" s="27"/>
    </row>
    <row r="44499" spans="2:21" x14ac:dyDescent="0.25">
      <c r="B44499"/>
      <c r="C44499"/>
      <c r="D44499" s="13"/>
      <c r="E44499" s="13"/>
      <c r="K44499" s="23"/>
      <c r="O44499" s="21"/>
      <c r="P44499" s="27"/>
      <c r="Q44499" s="16"/>
      <c r="U44499" s="27"/>
    </row>
    <row r="44500" spans="2:21" x14ac:dyDescent="0.25">
      <c r="B44500"/>
      <c r="C44500"/>
      <c r="D44500" s="13"/>
      <c r="E44500" s="13"/>
      <c r="K44500" s="23"/>
      <c r="O44500" s="21"/>
      <c r="P44500" s="27"/>
      <c r="Q44500" s="16"/>
      <c r="U44500" s="27"/>
    </row>
    <row r="44501" spans="2:21" x14ac:dyDescent="0.25">
      <c r="B44501"/>
      <c r="C44501"/>
      <c r="D44501" s="13"/>
      <c r="E44501" s="13"/>
      <c r="K44501" s="23"/>
      <c r="O44501" s="21"/>
      <c r="P44501" s="27"/>
      <c r="Q44501" s="16"/>
      <c r="U44501" s="27"/>
    </row>
    <row r="44502" spans="2:21" x14ac:dyDescent="0.25">
      <c r="B44502"/>
      <c r="C44502"/>
      <c r="D44502" s="13"/>
      <c r="E44502" s="13"/>
      <c r="K44502" s="23"/>
      <c r="O44502" s="21"/>
      <c r="P44502" s="27"/>
      <c r="Q44502" s="16"/>
      <c r="U44502" s="27"/>
    </row>
    <row r="44503" spans="2:21" x14ac:dyDescent="0.25">
      <c r="B44503"/>
      <c r="C44503"/>
      <c r="D44503" s="13"/>
      <c r="E44503" s="13"/>
      <c r="K44503" s="23"/>
      <c r="O44503" s="21"/>
      <c r="P44503" s="27"/>
      <c r="Q44503" s="16"/>
      <c r="U44503" s="27"/>
    </row>
    <row r="44504" spans="2:21" x14ac:dyDescent="0.25">
      <c r="B44504"/>
      <c r="C44504"/>
      <c r="D44504" s="13"/>
      <c r="E44504" s="13"/>
      <c r="K44504" s="23"/>
      <c r="O44504" s="21"/>
      <c r="P44504" s="27"/>
      <c r="Q44504" s="16"/>
      <c r="U44504" s="27"/>
    </row>
    <row r="44505" spans="2:21" x14ac:dyDescent="0.25">
      <c r="B44505"/>
      <c r="C44505"/>
      <c r="D44505" s="13"/>
      <c r="E44505" s="13"/>
      <c r="K44505" s="23"/>
      <c r="O44505" s="21"/>
      <c r="P44505" s="27"/>
      <c r="Q44505" s="16"/>
      <c r="U44505" s="27"/>
    </row>
    <row r="44506" spans="2:21" x14ac:dyDescent="0.25">
      <c r="B44506"/>
      <c r="C44506"/>
      <c r="D44506" s="13"/>
      <c r="E44506" s="13"/>
      <c r="K44506" s="23"/>
      <c r="O44506" s="21"/>
      <c r="P44506" s="27"/>
      <c r="Q44506" s="16"/>
      <c r="U44506" s="27"/>
    </row>
    <row r="44507" spans="2:21" x14ac:dyDescent="0.25">
      <c r="B44507"/>
      <c r="C44507"/>
      <c r="D44507" s="13"/>
      <c r="E44507" s="13"/>
      <c r="K44507" s="23"/>
      <c r="O44507" s="21"/>
      <c r="P44507" s="27"/>
      <c r="Q44507" s="16"/>
      <c r="U44507" s="27"/>
    </row>
    <row r="44508" spans="2:21" x14ac:dyDescent="0.25">
      <c r="B44508"/>
      <c r="C44508"/>
      <c r="D44508" s="13"/>
      <c r="E44508" s="13"/>
      <c r="K44508" s="23"/>
      <c r="O44508" s="21"/>
      <c r="P44508" s="27"/>
      <c r="Q44508" s="16"/>
      <c r="U44508" s="27"/>
    </row>
    <row r="44509" spans="2:21" x14ac:dyDescent="0.25">
      <c r="B44509"/>
      <c r="C44509"/>
      <c r="D44509" s="13"/>
      <c r="E44509" s="13"/>
      <c r="K44509" s="23"/>
      <c r="O44509" s="21"/>
      <c r="P44509" s="27"/>
      <c r="Q44509" s="16"/>
      <c r="U44509" s="27"/>
    </row>
    <row r="44510" spans="2:21" x14ac:dyDescent="0.25">
      <c r="B44510"/>
      <c r="C44510"/>
      <c r="D44510" s="13"/>
      <c r="E44510" s="13"/>
      <c r="K44510" s="23"/>
      <c r="O44510" s="21"/>
      <c r="P44510" s="27"/>
      <c r="Q44510" s="16"/>
      <c r="U44510" s="27"/>
    </row>
    <row r="44511" spans="2:21" x14ac:dyDescent="0.25">
      <c r="B44511"/>
      <c r="C44511"/>
      <c r="D44511" s="13"/>
      <c r="E44511" s="13"/>
      <c r="K44511" s="23"/>
      <c r="O44511" s="21"/>
      <c r="P44511" s="27"/>
      <c r="Q44511" s="16"/>
      <c r="U44511" s="27"/>
    </row>
    <row r="44512" spans="2:21" x14ac:dyDescent="0.25">
      <c r="B44512"/>
      <c r="C44512"/>
      <c r="D44512" s="13"/>
      <c r="E44512" s="13"/>
      <c r="K44512" s="23"/>
      <c r="O44512" s="21"/>
      <c r="P44512" s="27"/>
      <c r="Q44512" s="16"/>
      <c r="U44512" s="27"/>
    </row>
    <row r="44513" spans="2:21" x14ac:dyDescent="0.25">
      <c r="B44513"/>
      <c r="C44513"/>
      <c r="D44513" s="13"/>
      <c r="E44513" s="13"/>
      <c r="K44513" s="23"/>
      <c r="O44513" s="21"/>
      <c r="P44513" s="27"/>
      <c r="Q44513" s="16"/>
      <c r="U44513" s="27"/>
    </row>
    <row r="44514" spans="2:21" x14ac:dyDescent="0.25">
      <c r="B44514"/>
      <c r="C44514"/>
      <c r="D44514" s="13"/>
      <c r="E44514" s="13"/>
      <c r="K44514" s="23"/>
      <c r="O44514" s="21"/>
      <c r="P44514" s="27"/>
      <c r="Q44514" s="16"/>
      <c r="U44514" s="27"/>
    </row>
    <row r="44515" spans="2:21" x14ac:dyDescent="0.25">
      <c r="B44515"/>
      <c r="C44515"/>
      <c r="D44515" s="13"/>
      <c r="E44515" s="13"/>
      <c r="K44515" s="23"/>
      <c r="O44515" s="21"/>
      <c r="P44515" s="27"/>
      <c r="Q44515" s="16"/>
      <c r="U44515" s="27"/>
    </row>
    <row r="44516" spans="2:21" x14ac:dyDescent="0.25">
      <c r="B44516"/>
      <c r="C44516"/>
      <c r="D44516" s="13"/>
      <c r="E44516" s="13"/>
      <c r="K44516" s="23"/>
      <c r="O44516" s="21"/>
      <c r="P44516" s="27"/>
      <c r="Q44516" s="16"/>
      <c r="U44516" s="27"/>
    </row>
    <row r="44517" spans="2:21" x14ac:dyDescent="0.25">
      <c r="B44517"/>
      <c r="C44517"/>
      <c r="D44517" s="13"/>
      <c r="E44517" s="13"/>
      <c r="K44517" s="23"/>
      <c r="O44517" s="21"/>
      <c r="P44517" s="27"/>
      <c r="Q44517" s="16"/>
      <c r="U44517" s="27"/>
    </row>
    <row r="44518" spans="2:21" x14ac:dyDescent="0.25">
      <c r="B44518"/>
      <c r="C44518"/>
      <c r="D44518" s="13"/>
      <c r="E44518" s="13"/>
      <c r="K44518" s="23"/>
      <c r="O44518" s="21"/>
      <c r="P44518" s="27"/>
      <c r="Q44518" s="16"/>
      <c r="U44518" s="27"/>
    </row>
    <row r="44519" spans="2:21" x14ac:dyDescent="0.25">
      <c r="B44519"/>
      <c r="C44519"/>
      <c r="D44519" s="13"/>
      <c r="E44519" s="13"/>
      <c r="K44519" s="23"/>
      <c r="O44519" s="21"/>
      <c r="P44519" s="27"/>
      <c r="Q44519" s="16"/>
      <c r="U44519" s="27"/>
    </row>
    <row r="44520" spans="2:21" x14ac:dyDescent="0.25">
      <c r="B44520"/>
      <c r="C44520"/>
      <c r="D44520" s="13"/>
      <c r="E44520" s="13"/>
      <c r="K44520" s="23"/>
      <c r="O44520" s="21"/>
      <c r="P44520" s="27"/>
      <c r="Q44520" s="16"/>
      <c r="U44520" s="27"/>
    </row>
    <row r="44521" spans="2:21" x14ac:dyDescent="0.25">
      <c r="B44521"/>
      <c r="C44521"/>
      <c r="D44521" s="13"/>
      <c r="E44521" s="13"/>
      <c r="K44521" s="23"/>
      <c r="O44521" s="21"/>
      <c r="P44521" s="27"/>
      <c r="Q44521" s="16"/>
      <c r="U44521" s="27"/>
    </row>
    <row r="44522" spans="2:21" x14ac:dyDescent="0.25">
      <c r="B44522"/>
      <c r="C44522"/>
      <c r="D44522" s="13"/>
      <c r="E44522" s="13"/>
      <c r="K44522" s="23"/>
      <c r="O44522" s="21"/>
      <c r="P44522" s="27"/>
      <c r="Q44522" s="16"/>
      <c r="U44522" s="27"/>
    </row>
    <row r="44523" spans="2:21" x14ac:dyDescent="0.25">
      <c r="B44523"/>
      <c r="C44523"/>
      <c r="D44523" s="13"/>
      <c r="E44523" s="13"/>
      <c r="K44523" s="23"/>
      <c r="O44523" s="21"/>
      <c r="P44523" s="27"/>
      <c r="Q44523" s="16"/>
      <c r="U44523" s="27"/>
    </row>
    <row r="44524" spans="2:21" x14ac:dyDescent="0.25">
      <c r="B44524"/>
      <c r="C44524"/>
      <c r="D44524" s="13"/>
      <c r="E44524" s="13"/>
      <c r="K44524" s="23"/>
      <c r="O44524" s="21"/>
      <c r="P44524" s="27"/>
      <c r="Q44524" s="16"/>
      <c r="U44524" s="27"/>
    </row>
    <row r="44525" spans="2:21" x14ac:dyDescent="0.25">
      <c r="B44525"/>
      <c r="C44525"/>
      <c r="D44525" s="13"/>
      <c r="E44525" s="13"/>
      <c r="K44525" s="23"/>
      <c r="O44525" s="21"/>
      <c r="P44525" s="27"/>
      <c r="Q44525" s="16"/>
      <c r="U44525" s="27"/>
    </row>
    <row r="44526" spans="2:21" x14ac:dyDescent="0.25">
      <c r="B44526"/>
      <c r="C44526"/>
      <c r="D44526" s="13"/>
      <c r="E44526" s="13"/>
      <c r="K44526" s="23"/>
      <c r="O44526" s="21"/>
      <c r="P44526" s="27"/>
      <c r="Q44526" s="16"/>
      <c r="U44526" s="27"/>
    </row>
    <row r="44527" spans="2:21" x14ac:dyDescent="0.25">
      <c r="B44527"/>
      <c r="C44527"/>
      <c r="D44527" s="13"/>
      <c r="E44527" s="13"/>
      <c r="K44527" s="23"/>
      <c r="O44527" s="21"/>
      <c r="P44527" s="27"/>
      <c r="Q44527" s="16"/>
      <c r="U44527" s="27"/>
    </row>
    <row r="44528" spans="2:21" x14ac:dyDescent="0.25">
      <c r="B44528"/>
      <c r="C44528"/>
      <c r="D44528" s="13"/>
      <c r="E44528" s="13"/>
      <c r="K44528" s="23"/>
      <c r="O44528" s="21"/>
      <c r="P44528" s="27"/>
      <c r="Q44528" s="16"/>
      <c r="U44528" s="27"/>
    </row>
    <row r="44529" spans="2:21" x14ac:dyDescent="0.25">
      <c r="B44529"/>
      <c r="C44529"/>
      <c r="D44529" s="13"/>
      <c r="E44529" s="13"/>
      <c r="K44529" s="23"/>
      <c r="O44529" s="21"/>
      <c r="P44529" s="27"/>
      <c r="Q44529" s="16"/>
      <c r="U44529" s="27"/>
    </row>
    <row r="44530" spans="2:21" x14ac:dyDescent="0.25">
      <c r="B44530"/>
      <c r="C44530"/>
      <c r="D44530" s="13"/>
      <c r="E44530" s="13"/>
      <c r="K44530" s="23"/>
      <c r="O44530" s="21"/>
      <c r="P44530" s="27"/>
      <c r="Q44530" s="16"/>
      <c r="U44530" s="27"/>
    </row>
    <row r="44531" spans="2:21" x14ac:dyDescent="0.25">
      <c r="B44531"/>
      <c r="C44531"/>
      <c r="D44531" s="13"/>
      <c r="E44531" s="13"/>
      <c r="K44531" s="23"/>
      <c r="O44531" s="21"/>
      <c r="P44531" s="27"/>
      <c r="Q44531" s="16"/>
      <c r="U44531" s="27"/>
    </row>
    <row r="44532" spans="2:21" x14ac:dyDescent="0.25">
      <c r="B44532"/>
      <c r="C44532"/>
      <c r="D44532" s="13"/>
      <c r="E44532" s="13"/>
      <c r="K44532" s="23"/>
      <c r="O44532" s="21"/>
      <c r="P44532" s="27"/>
      <c r="Q44532" s="16"/>
      <c r="U44532" s="27"/>
    </row>
    <row r="44533" spans="2:21" x14ac:dyDescent="0.25">
      <c r="B44533"/>
      <c r="C44533"/>
      <c r="D44533" s="13"/>
      <c r="E44533" s="13"/>
      <c r="K44533" s="23"/>
      <c r="O44533" s="21"/>
      <c r="P44533" s="27"/>
      <c r="Q44533" s="16"/>
      <c r="U44533" s="27"/>
    </row>
    <row r="44534" spans="2:21" x14ac:dyDescent="0.25">
      <c r="B44534"/>
      <c r="C44534"/>
      <c r="D44534" s="13"/>
      <c r="E44534" s="13"/>
      <c r="K44534" s="23"/>
      <c r="O44534" s="21"/>
      <c r="P44534" s="27"/>
      <c r="Q44534" s="16"/>
      <c r="U44534" s="27"/>
    </row>
    <row r="44535" spans="2:21" x14ac:dyDescent="0.25">
      <c r="B44535"/>
      <c r="C44535"/>
      <c r="D44535" s="13"/>
      <c r="E44535" s="13"/>
      <c r="K44535" s="23"/>
      <c r="O44535" s="21"/>
      <c r="P44535" s="27"/>
      <c r="Q44535" s="16"/>
      <c r="U44535" s="27"/>
    </row>
    <row r="44536" spans="2:21" x14ac:dyDescent="0.25">
      <c r="B44536"/>
      <c r="C44536"/>
      <c r="D44536" s="13"/>
      <c r="E44536" s="13"/>
      <c r="K44536" s="23"/>
      <c r="O44536" s="21"/>
      <c r="P44536" s="27"/>
      <c r="Q44536" s="16"/>
      <c r="U44536" s="27"/>
    </row>
    <row r="44537" spans="2:21" x14ac:dyDescent="0.25">
      <c r="B44537"/>
      <c r="C44537"/>
      <c r="D44537" s="13"/>
      <c r="E44537" s="13"/>
      <c r="K44537" s="23"/>
      <c r="O44537" s="21"/>
      <c r="P44537" s="27"/>
      <c r="Q44537" s="16"/>
      <c r="U44537" s="27"/>
    </row>
    <row r="44538" spans="2:21" x14ac:dyDescent="0.25">
      <c r="B44538"/>
      <c r="C44538"/>
      <c r="D44538" s="13"/>
      <c r="E44538" s="13"/>
      <c r="K44538" s="23"/>
      <c r="O44538" s="21"/>
      <c r="P44538" s="27"/>
      <c r="Q44538" s="16"/>
      <c r="U44538" s="27"/>
    </row>
    <row r="44539" spans="2:21" x14ac:dyDescent="0.25">
      <c r="B44539"/>
      <c r="C44539"/>
      <c r="D44539" s="13"/>
      <c r="E44539" s="13"/>
      <c r="K44539" s="23"/>
      <c r="O44539" s="21"/>
      <c r="P44539" s="27"/>
      <c r="Q44539" s="16"/>
      <c r="U44539" s="27"/>
    </row>
    <row r="44540" spans="2:21" x14ac:dyDescent="0.25">
      <c r="B44540"/>
      <c r="C44540"/>
      <c r="D44540" s="13"/>
      <c r="E44540" s="13"/>
      <c r="K44540" s="23"/>
      <c r="O44540" s="21"/>
      <c r="P44540" s="27"/>
      <c r="Q44540" s="16"/>
      <c r="U44540" s="27"/>
    </row>
    <row r="44541" spans="2:21" x14ac:dyDescent="0.25">
      <c r="B44541"/>
      <c r="C44541"/>
      <c r="D44541" s="13"/>
      <c r="E44541" s="13"/>
      <c r="K44541" s="23"/>
      <c r="O44541" s="21"/>
      <c r="P44541" s="27"/>
      <c r="Q44541" s="16"/>
      <c r="U44541" s="27"/>
    </row>
    <row r="44542" spans="2:21" x14ac:dyDescent="0.25">
      <c r="B44542"/>
      <c r="C44542"/>
      <c r="D44542" s="13"/>
      <c r="E44542" s="13"/>
      <c r="K44542" s="23"/>
      <c r="O44542" s="21"/>
      <c r="P44542" s="27"/>
      <c r="Q44542" s="16"/>
      <c r="U44542" s="27"/>
    </row>
    <row r="44543" spans="2:21" x14ac:dyDescent="0.25">
      <c r="B44543"/>
      <c r="C44543"/>
      <c r="D44543" s="13"/>
      <c r="E44543" s="13"/>
      <c r="K44543" s="23"/>
      <c r="O44543" s="21"/>
      <c r="P44543" s="27"/>
      <c r="Q44543" s="16"/>
      <c r="U44543" s="27"/>
    </row>
    <row r="44544" spans="2:21" x14ac:dyDescent="0.25">
      <c r="B44544"/>
      <c r="C44544"/>
      <c r="D44544" s="13"/>
      <c r="E44544" s="13"/>
      <c r="K44544" s="23"/>
      <c r="O44544" s="21"/>
      <c r="P44544" s="27"/>
      <c r="Q44544" s="16"/>
      <c r="U44544" s="27"/>
    </row>
    <row r="44545" spans="2:21" x14ac:dyDescent="0.25">
      <c r="B44545"/>
      <c r="C44545"/>
      <c r="D44545" s="13"/>
      <c r="E44545" s="13"/>
      <c r="K44545" s="23"/>
      <c r="O44545" s="21"/>
      <c r="P44545" s="27"/>
      <c r="Q44545" s="16"/>
      <c r="U44545" s="27"/>
    </row>
    <row r="44546" spans="2:21" x14ac:dyDescent="0.25">
      <c r="B44546"/>
      <c r="C44546"/>
      <c r="D44546" s="13"/>
      <c r="E44546" s="13"/>
      <c r="K44546" s="23"/>
      <c r="O44546" s="21"/>
      <c r="P44546" s="27"/>
      <c r="Q44546" s="16"/>
      <c r="U44546" s="27"/>
    </row>
    <row r="44547" spans="2:21" x14ac:dyDescent="0.25">
      <c r="B44547"/>
      <c r="C44547"/>
      <c r="D44547" s="13"/>
      <c r="E44547" s="13"/>
      <c r="K44547" s="23"/>
      <c r="O44547" s="21"/>
      <c r="P44547" s="27"/>
      <c r="Q44547" s="16"/>
      <c r="U44547" s="27"/>
    </row>
    <row r="44548" spans="2:21" x14ac:dyDescent="0.25">
      <c r="B44548"/>
      <c r="C44548"/>
      <c r="D44548" s="13"/>
      <c r="E44548" s="13"/>
      <c r="K44548" s="23"/>
      <c r="O44548" s="21"/>
      <c r="P44548" s="27"/>
      <c r="Q44548" s="16"/>
      <c r="U44548" s="27"/>
    </row>
    <row r="44549" spans="2:21" x14ac:dyDescent="0.25">
      <c r="B44549"/>
      <c r="C44549"/>
      <c r="D44549" s="13"/>
      <c r="E44549" s="13"/>
      <c r="K44549" s="23"/>
      <c r="O44549" s="21"/>
      <c r="P44549" s="27"/>
      <c r="Q44549" s="16"/>
      <c r="U44549" s="27"/>
    </row>
    <row r="44550" spans="2:21" x14ac:dyDescent="0.25">
      <c r="B44550"/>
      <c r="C44550"/>
      <c r="D44550" s="13"/>
      <c r="E44550" s="13"/>
      <c r="K44550" s="23"/>
      <c r="O44550" s="21"/>
      <c r="P44550" s="27"/>
      <c r="Q44550" s="16"/>
      <c r="U44550" s="27"/>
    </row>
    <row r="44551" spans="2:21" x14ac:dyDescent="0.25">
      <c r="B44551"/>
      <c r="C44551"/>
      <c r="D44551" s="13"/>
      <c r="E44551" s="13"/>
      <c r="K44551" s="23"/>
      <c r="O44551" s="21"/>
      <c r="P44551" s="27"/>
      <c r="Q44551" s="16"/>
      <c r="U44551" s="27"/>
    </row>
    <row r="44552" spans="2:21" x14ac:dyDescent="0.25">
      <c r="B44552"/>
      <c r="C44552"/>
      <c r="D44552" s="13"/>
      <c r="E44552" s="13"/>
      <c r="K44552" s="23"/>
      <c r="O44552" s="21"/>
      <c r="P44552" s="27"/>
      <c r="Q44552" s="16"/>
      <c r="U44552" s="27"/>
    </row>
    <row r="44553" spans="2:21" x14ac:dyDescent="0.25">
      <c r="B44553"/>
      <c r="C44553"/>
      <c r="D44553" s="13"/>
      <c r="E44553" s="13"/>
      <c r="K44553" s="23"/>
      <c r="O44553" s="21"/>
      <c r="P44553" s="27"/>
      <c r="Q44553" s="16"/>
      <c r="U44553" s="27"/>
    </row>
    <row r="44554" spans="2:21" x14ac:dyDescent="0.25">
      <c r="B44554"/>
      <c r="C44554"/>
      <c r="D44554" s="13"/>
      <c r="E44554" s="13"/>
      <c r="K44554" s="23"/>
      <c r="O44554" s="21"/>
      <c r="P44554" s="27"/>
      <c r="Q44554" s="16"/>
      <c r="U44554" s="27"/>
    </row>
    <row r="44555" spans="2:21" x14ac:dyDescent="0.25">
      <c r="B44555"/>
      <c r="C44555"/>
      <c r="D44555" s="13"/>
      <c r="E44555" s="13"/>
      <c r="K44555" s="23"/>
      <c r="O44555" s="21"/>
      <c r="P44555" s="27"/>
      <c r="Q44555" s="16"/>
      <c r="U44555" s="27"/>
    </row>
    <row r="44556" spans="2:21" x14ac:dyDescent="0.25">
      <c r="B44556"/>
      <c r="C44556"/>
      <c r="D44556" s="13"/>
      <c r="E44556" s="13"/>
      <c r="K44556" s="23"/>
      <c r="O44556" s="21"/>
      <c r="P44556" s="27"/>
      <c r="Q44556" s="16"/>
      <c r="U44556" s="27"/>
    </row>
    <row r="44557" spans="2:21" x14ac:dyDescent="0.25">
      <c r="B44557"/>
      <c r="C44557"/>
      <c r="D44557" s="13"/>
      <c r="E44557" s="13"/>
      <c r="K44557" s="23"/>
      <c r="O44557" s="21"/>
      <c r="P44557" s="27"/>
      <c r="Q44557" s="16"/>
      <c r="U44557" s="27"/>
    </row>
    <row r="44558" spans="2:21" x14ac:dyDescent="0.25">
      <c r="B44558"/>
      <c r="C44558"/>
      <c r="D44558" s="13"/>
      <c r="E44558" s="13"/>
      <c r="K44558" s="23"/>
      <c r="O44558" s="21"/>
      <c r="P44558" s="27"/>
      <c r="Q44558" s="16"/>
      <c r="U44558" s="27"/>
    </row>
    <row r="44559" spans="2:21" x14ac:dyDescent="0.25">
      <c r="B44559"/>
      <c r="C44559"/>
      <c r="D44559" s="13"/>
      <c r="E44559" s="13"/>
      <c r="K44559" s="23"/>
      <c r="O44559" s="21"/>
      <c r="P44559" s="27"/>
      <c r="Q44559" s="16"/>
      <c r="U44559" s="27"/>
    </row>
    <row r="44560" spans="2:21" x14ac:dyDescent="0.25">
      <c r="B44560"/>
      <c r="C44560"/>
      <c r="D44560" s="13"/>
      <c r="E44560" s="13"/>
      <c r="K44560" s="23"/>
      <c r="O44560" s="21"/>
      <c r="P44560" s="27"/>
      <c r="Q44560" s="16"/>
      <c r="U44560" s="27"/>
    </row>
    <row r="44561" spans="2:21" x14ac:dyDescent="0.25">
      <c r="B44561"/>
      <c r="C44561"/>
      <c r="D44561" s="13"/>
      <c r="E44561" s="13"/>
      <c r="K44561" s="23"/>
      <c r="O44561" s="21"/>
      <c r="P44561" s="27"/>
      <c r="Q44561" s="16"/>
      <c r="U44561" s="27"/>
    </row>
    <row r="44562" spans="2:21" x14ac:dyDescent="0.25">
      <c r="B44562"/>
      <c r="C44562"/>
      <c r="D44562" s="13"/>
      <c r="E44562" s="13"/>
      <c r="K44562" s="23"/>
      <c r="O44562" s="21"/>
      <c r="P44562" s="27"/>
      <c r="Q44562" s="16"/>
      <c r="U44562" s="27"/>
    </row>
    <row r="44563" spans="2:21" x14ac:dyDescent="0.25">
      <c r="B44563"/>
      <c r="C44563"/>
      <c r="D44563" s="13"/>
      <c r="E44563" s="13"/>
      <c r="K44563" s="23"/>
      <c r="O44563" s="21"/>
      <c r="P44563" s="27"/>
      <c r="Q44563" s="16"/>
      <c r="U44563" s="27"/>
    </row>
    <row r="44564" spans="2:21" x14ac:dyDescent="0.25">
      <c r="B44564"/>
      <c r="C44564"/>
      <c r="D44564" s="13"/>
      <c r="E44564" s="13"/>
      <c r="K44564" s="23"/>
      <c r="O44564" s="21"/>
      <c r="P44564" s="27"/>
      <c r="Q44564" s="16"/>
      <c r="U44564" s="27"/>
    </row>
    <row r="44565" spans="2:21" x14ac:dyDescent="0.25">
      <c r="B44565"/>
      <c r="C44565"/>
      <c r="D44565" s="13"/>
      <c r="E44565" s="13"/>
      <c r="K44565" s="23"/>
      <c r="O44565" s="21"/>
      <c r="P44565" s="27"/>
      <c r="Q44565" s="16"/>
      <c r="U44565" s="27"/>
    </row>
    <row r="44566" spans="2:21" x14ac:dyDescent="0.25">
      <c r="B44566"/>
      <c r="C44566"/>
      <c r="D44566" s="13"/>
      <c r="E44566" s="13"/>
      <c r="K44566" s="23"/>
      <c r="O44566" s="21"/>
      <c r="P44566" s="27"/>
      <c r="Q44566" s="16"/>
      <c r="U44566" s="27"/>
    </row>
    <row r="44567" spans="2:21" x14ac:dyDescent="0.25">
      <c r="B44567"/>
      <c r="C44567"/>
      <c r="D44567" s="13"/>
      <c r="E44567" s="13"/>
      <c r="K44567" s="23"/>
      <c r="O44567" s="21"/>
      <c r="P44567" s="27"/>
      <c r="Q44567" s="16"/>
      <c r="U44567" s="27"/>
    </row>
    <row r="44568" spans="2:21" x14ac:dyDescent="0.25">
      <c r="B44568"/>
      <c r="C44568"/>
      <c r="D44568" s="13"/>
      <c r="E44568" s="13"/>
      <c r="K44568" s="23"/>
      <c r="O44568" s="21"/>
      <c r="P44568" s="27"/>
      <c r="Q44568" s="16"/>
      <c r="U44568" s="27"/>
    </row>
    <row r="44569" spans="2:21" x14ac:dyDescent="0.25">
      <c r="B44569"/>
      <c r="C44569"/>
      <c r="D44569" s="13"/>
      <c r="E44569" s="13"/>
      <c r="K44569" s="23"/>
      <c r="O44569" s="21"/>
      <c r="P44569" s="27"/>
      <c r="Q44569" s="16"/>
      <c r="U44569" s="27"/>
    </row>
    <row r="44570" spans="2:21" x14ac:dyDescent="0.25">
      <c r="B44570"/>
      <c r="C44570"/>
      <c r="D44570" s="13"/>
      <c r="E44570" s="13"/>
      <c r="K44570" s="23"/>
      <c r="O44570" s="21"/>
      <c r="P44570" s="27"/>
      <c r="Q44570" s="16"/>
      <c r="U44570" s="27"/>
    </row>
    <row r="44571" spans="2:21" x14ac:dyDescent="0.25">
      <c r="B44571"/>
      <c r="C44571"/>
      <c r="D44571" s="13"/>
      <c r="E44571" s="13"/>
      <c r="K44571" s="23"/>
      <c r="O44571" s="21"/>
      <c r="P44571" s="27"/>
      <c r="Q44571" s="16"/>
      <c r="U44571" s="27"/>
    </row>
    <row r="44572" spans="2:21" x14ac:dyDescent="0.25">
      <c r="B44572"/>
      <c r="C44572"/>
      <c r="D44572" s="13"/>
      <c r="E44572" s="13"/>
      <c r="K44572" s="23"/>
      <c r="O44572" s="21"/>
      <c r="P44572" s="27"/>
      <c r="Q44572" s="16"/>
      <c r="U44572" s="27"/>
    </row>
    <row r="44573" spans="2:21" x14ac:dyDescent="0.25">
      <c r="B44573"/>
      <c r="C44573"/>
      <c r="D44573" s="13"/>
      <c r="E44573" s="13"/>
      <c r="K44573" s="23"/>
      <c r="O44573" s="21"/>
      <c r="P44573" s="27"/>
      <c r="Q44573" s="16"/>
      <c r="U44573" s="27"/>
    </row>
    <row r="44574" spans="2:21" x14ac:dyDescent="0.25">
      <c r="B44574"/>
      <c r="C44574"/>
      <c r="D44574" s="13"/>
      <c r="E44574" s="13"/>
      <c r="K44574" s="23"/>
      <c r="O44574" s="21"/>
      <c r="P44574" s="27"/>
      <c r="Q44574" s="16"/>
      <c r="U44574" s="27"/>
    </row>
    <row r="44575" spans="2:21" x14ac:dyDescent="0.25">
      <c r="B44575"/>
      <c r="C44575"/>
      <c r="D44575" s="13"/>
      <c r="E44575" s="13"/>
      <c r="K44575" s="23"/>
      <c r="O44575" s="21"/>
      <c r="P44575" s="27"/>
      <c r="Q44575" s="16"/>
      <c r="U44575" s="27"/>
    </row>
    <row r="44576" spans="2:21" x14ac:dyDescent="0.25">
      <c r="B44576"/>
      <c r="C44576"/>
      <c r="D44576" s="13"/>
      <c r="E44576" s="13"/>
      <c r="K44576" s="23"/>
      <c r="O44576" s="21"/>
      <c r="P44576" s="27"/>
      <c r="Q44576" s="16"/>
      <c r="U44576" s="27"/>
    </row>
    <row r="44577" spans="2:21" x14ac:dyDescent="0.25">
      <c r="B44577"/>
      <c r="C44577"/>
      <c r="D44577" s="13"/>
      <c r="E44577" s="13"/>
      <c r="K44577" s="23"/>
      <c r="O44577" s="21"/>
      <c r="P44577" s="27"/>
      <c r="Q44577" s="16"/>
      <c r="U44577" s="27"/>
    </row>
    <row r="44578" spans="2:21" x14ac:dyDescent="0.25">
      <c r="B44578"/>
      <c r="C44578"/>
      <c r="D44578" s="13"/>
      <c r="E44578" s="13"/>
      <c r="K44578" s="23"/>
      <c r="O44578" s="21"/>
      <c r="P44578" s="27"/>
      <c r="Q44578" s="16"/>
      <c r="U44578" s="27"/>
    </row>
    <row r="44579" spans="2:21" x14ac:dyDescent="0.25">
      <c r="B44579"/>
      <c r="C44579"/>
      <c r="D44579" s="13"/>
      <c r="E44579" s="13"/>
      <c r="K44579" s="23"/>
      <c r="O44579" s="21"/>
      <c r="P44579" s="27"/>
      <c r="Q44579" s="16"/>
      <c r="U44579" s="27"/>
    </row>
    <row r="44580" spans="2:21" x14ac:dyDescent="0.25">
      <c r="B44580"/>
      <c r="C44580"/>
      <c r="D44580" s="13"/>
      <c r="E44580" s="13"/>
      <c r="K44580" s="23"/>
      <c r="O44580" s="21"/>
      <c r="P44580" s="27"/>
      <c r="Q44580" s="16"/>
      <c r="U44580" s="27"/>
    </row>
    <row r="44581" spans="2:21" x14ac:dyDescent="0.25">
      <c r="B44581"/>
      <c r="C44581"/>
      <c r="D44581" s="13"/>
      <c r="E44581" s="13"/>
      <c r="K44581" s="23"/>
      <c r="O44581" s="21"/>
      <c r="P44581" s="27"/>
      <c r="Q44581" s="16"/>
      <c r="U44581" s="27"/>
    </row>
    <row r="44582" spans="2:21" x14ac:dyDescent="0.25">
      <c r="B44582"/>
      <c r="C44582"/>
      <c r="D44582" s="13"/>
      <c r="E44582" s="13"/>
      <c r="K44582" s="23"/>
      <c r="O44582" s="21"/>
      <c r="P44582" s="27"/>
      <c r="Q44582" s="16"/>
      <c r="U44582" s="27"/>
    </row>
    <row r="44583" spans="2:21" x14ac:dyDescent="0.25">
      <c r="B44583"/>
      <c r="C44583"/>
      <c r="D44583" s="13"/>
      <c r="E44583" s="13"/>
      <c r="K44583" s="23"/>
      <c r="O44583" s="21"/>
      <c r="P44583" s="27"/>
      <c r="Q44583" s="16"/>
      <c r="U44583" s="27"/>
    </row>
    <row r="44584" spans="2:21" x14ac:dyDescent="0.25">
      <c r="B44584"/>
      <c r="C44584"/>
      <c r="D44584" s="13"/>
      <c r="E44584" s="13"/>
      <c r="K44584" s="23"/>
      <c r="O44584" s="21"/>
      <c r="P44584" s="27"/>
      <c r="Q44584" s="16"/>
      <c r="U44584" s="27"/>
    </row>
    <row r="44585" spans="2:21" x14ac:dyDescent="0.25">
      <c r="B44585"/>
      <c r="C44585"/>
      <c r="D44585" s="13"/>
      <c r="E44585" s="13"/>
      <c r="K44585" s="23"/>
      <c r="O44585" s="21"/>
      <c r="P44585" s="27"/>
      <c r="Q44585" s="16"/>
      <c r="U44585" s="27"/>
    </row>
    <row r="44586" spans="2:21" x14ac:dyDescent="0.25">
      <c r="B44586"/>
      <c r="C44586"/>
      <c r="D44586" s="13"/>
      <c r="E44586" s="13"/>
      <c r="K44586" s="23"/>
      <c r="O44586" s="21"/>
      <c r="P44586" s="27"/>
      <c r="Q44586" s="16"/>
      <c r="U44586" s="27"/>
    </row>
    <row r="44587" spans="2:21" x14ac:dyDescent="0.25">
      <c r="B44587"/>
      <c r="C44587"/>
      <c r="D44587" s="13"/>
      <c r="E44587" s="13"/>
      <c r="K44587" s="23"/>
      <c r="O44587" s="21"/>
      <c r="P44587" s="27"/>
      <c r="Q44587" s="16"/>
      <c r="U44587" s="27"/>
    </row>
    <row r="44588" spans="2:21" x14ac:dyDescent="0.25">
      <c r="B44588"/>
      <c r="C44588"/>
      <c r="D44588" s="13"/>
      <c r="E44588" s="13"/>
      <c r="K44588" s="23"/>
      <c r="O44588" s="21"/>
      <c r="P44588" s="27"/>
      <c r="Q44588" s="16"/>
      <c r="U44588" s="27"/>
    </row>
    <row r="44589" spans="2:21" x14ac:dyDescent="0.25">
      <c r="B44589"/>
      <c r="C44589"/>
      <c r="D44589" s="13"/>
      <c r="E44589" s="13"/>
      <c r="K44589" s="23"/>
      <c r="O44589" s="21"/>
      <c r="P44589" s="27"/>
      <c r="Q44589" s="16"/>
      <c r="U44589" s="27"/>
    </row>
    <row r="44590" spans="2:21" x14ac:dyDescent="0.25">
      <c r="B44590"/>
      <c r="C44590"/>
      <c r="D44590" s="13"/>
      <c r="E44590" s="13"/>
      <c r="K44590" s="23"/>
      <c r="O44590" s="21"/>
      <c r="P44590" s="27"/>
      <c r="Q44590" s="16"/>
      <c r="U44590" s="27"/>
    </row>
    <row r="44591" spans="2:21" x14ac:dyDescent="0.25">
      <c r="B44591"/>
      <c r="C44591"/>
      <c r="D44591" s="13"/>
      <c r="E44591" s="13"/>
      <c r="K44591" s="23"/>
      <c r="O44591" s="21"/>
      <c r="P44591" s="27"/>
      <c r="Q44591" s="16"/>
      <c r="U44591" s="27"/>
    </row>
    <row r="44592" spans="2:21" x14ac:dyDescent="0.25">
      <c r="B44592"/>
      <c r="C44592"/>
      <c r="D44592" s="13"/>
      <c r="E44592" s="13"/>
      <c r="K44592" s="23"/>
      <c r="O44592" s="21"/>
      <c r="P44592" s="27"/>
      <c r="Q44592" s="16"/>
      <c r="U44592" s="27"/>
    </row>
    <row r="44593" spans="2:21" x14ac:dyDescent="0.25">
      <c r="B44593"/>
      <c r="C44593"/>
      <c r="D44593" s="13"/>
      <c r="E44593" s="13"/>
      <c r="K44593" s="23"/>
      <c r="O44593" s="21"/>
      <c r="P44593" s="27"/>
      <c r="Q44593" s="16"/>
      <c r="U44593" s="27"/>
    </row>
    <row r="44594" spans="2:21" x14ac:dyDescent="0.25">
      <c r="B44594"/>
      <c r="C44594"/>
      <c r="D44594" s="13"/>
      <c r="E44594" s="13"/>
      <c r="K44594" s="23"/>
      <c r="O44594" s="21"/>
      <c r="P44594" s="27"/>
      <c r="Q44594" s="16"/>
      <c r="U44594" s="27"/>
    </row>
    <row r="44595" spans="2:21" x14ac:dyDescent="0.25">
      <c r="B44595"/>
      <c r="C44595"/>
      <c r="D44595" s="13"/>
      <c r="E44595" s="13"/>
      <c r="K44595" s="23"/>
      <c r="O44595" s="21"/>
      <c r="P44595" s="27"/>
      <c r="Q44595" s="16"/>
      <c r="U44595" s="27"/>
    </row>
    <row r="44596" spans="2:21" x14ac:dyDescent="0.25">
      <c r="B44596"/>
      <c r="C44596"/>
      <c r="D44596" s="13"/>
      <c r="E44596" s="13"/>
      <c r="K44596" s="23"/>
      <c r="O44596" s="21"/>
      <c r="P44596" s="27"/>
      <c r="Q44596" s="16"/>
      <c r="U44596" s="27"/>
    </row>
    <row r="44597" spans="2:21" x14ac:dyDescent="0.25">
      <c r="B44597"/>
      <c r="C44597"/>
      <c r="D44597" s="13"/>
      <c r="E44597" s="13"/>
      <c r="K44597" s="23"/>
      <c r="O44597" s="21"/>
      <c r="P44597" s="27"/>
      <c r="Q44597" s="16"/>
      <c r="U44597" s="27"/>
    </row>
    <row r="44598" spans="2:21" x14ac:dyDescent="0.25">
      <c r="B44598"/>
      <c r="C44598"/>
      <c r="D44598" s="13"/>
      <c r="E44598" s="13"/>
      <c r="K44598" s="23"/>
      <c r="O44598" s="21"/>
      <c r="P44598" s="27"/>
      <c r="Q44598" s="16"/>
      <c r="U44598" s="27"/>
    </row>
    <row r="44599" spans="2:21" x14ac:dyDescent="0.25">
      <c r="B44599"/>
      <c r="C44599"/>
      <c r="D44599" s="13"/>
      <c r="E44599" s="13"/>
      <c r="K44599" s="23"/>
      <c r="O44599" s="21"/>
      <c r="P44599" s="27"/>
      <c r="Q44599" s="16"/>
      <c r="U44599" s="27"/>
    </row>
    <row r="44600" spans="2:21" x14ac:dyDescent="0.25">
      <c r="B44600"/>
      <c r="C44600"/>
      <c r="D44600" s="13"/>
      <c r="E44600" s="13"/>
      <c r="K44600" s="23"/>
      <c r="O44600" s="21"/>
      <c r="P44600" s="27"/>
      <c r="Q44600" s="16"/>
      <c r="U44600" s="27"/>
    </row>
    <row r="44601" spans="2:21" x14ac:dyDescent="0.25">
      <c r="B44601"/>
      <c r="C44601"/>
      <c r="D44601" s="13"/>
      <c r="E44601" s="13"/>
      <c r="K44601" s="23"/>
      <c r="O44601" s="21"/>
      <c r="P44601" s="27"/>
      <c r="Q44601" s="16"/>
      <c r="U44601" s="27"/>
    </row>
    <row r="44602" spans="2:21" x14ac:dyDescent="0.25">
      <c r="B44602"/>
      <c r="C44602"/>
      <c r="D44602" s="13"/>
      <c r="E44602" s="13"/>
      <c r="K44602" s="23"/>
      <c r="O44602" s="21"/>
      <c r="P44602" s="27"/>
      <c r="Q44602" s="16"/>
      <c r="U44602" s="27"/>
    </row>
    <row r="44603" spans="2:21" x14ac:dyDescent="0.25">
      <c r="B44603"/>
      <c r="C44603"/>
      <c r="D44603" s="13"/>
      <c r="E44603" s="13"/>
      <c r="K44603" s="23"/>
      <c r="O44603" s="21"/>
      <c r="P44603" s="27"/>
      <c r="Q44603" s="16"/>
      <c r="U44603" s="27"/>
    </row>
    <row r="44604" spans="2:21" x14ac:dyDescent="0.25">
      <c r="B44604"/>
      <c r="C44604"/>
      <c r="D44604" s="13"/>
      <c r="E44604" s="13"/>
      <c r="K44604" s="23"/>
      <c r="O44604" s="21"/>
      <c r="P44604" s="27"/>
      <c r="Q44604" s="16"/>
      <c r="U44604" s="27"/>
    </row>
    <row r="44605" spans="2:21" x14ac:dyDescent="0.25">
      <c r="B44605"/>
      <c r="C44605"/>
      <c r="D44605" s="13"/>
      <c r="E44605" s="13"/>
      <c r="K44605" s="23"/>
      <c r="O44605" s="21"/>
      <c r="P44605" s="27"/>
      <c r="Q44605" s="16"/>
      <c r="U44605" s="27"/>
    </row>
    <row r="44606" spans="2:21" x14ac:dyDescent="0.25">
      <c r="B44606"/>
      <c r="C44606"/>
      <c r="D44606" s="13"/>
      <c r="E44606" s="13"/>
      <c r="K44606" s="23"/>
      <c r="O44606" s="21"/>
      <c r="P44606" s="27"/>
      <c r="Q44606" s="16"/>
      <c r="U44606" s="27"/>
    </row>
    <row r="44607" spans="2:21" x14ac:dyDescent="0.25">
      <c r="B44607"/>
      <c r="C44607"/>
      <c r="D44607" s="13"/>
      <c r="E44607" s="13"/>
      <c r="K44607" s="23"/>
      <c r="O44607" s="21"/>
      <c r="P44607" s="27"/>
      <c r="Q44607" s="16"/>
      <c r="U44607" s="27"/>
    </row>
    <row r="44608" spans="2:21" x14ac:dyDescent="0.25">
      <c r="B44608"/>
      <c r="C44608"/>
      <c r="D44608" s="13"/>
      <c r="E44608" s="13"/>
      <c r="K44608" s="23"/>
      <c r="O44608" s="21"/>
      <c r="P44608" s="27"/>
      <c r="Q44608" s="16"/>
      <c r="U44608" s="27"/>
    </row>
    <row r="44609" spans="2:21" x14ac:dyDescent="0.25">
      <c r="B44609"/>
      <c r="C44609"/>
      <c r="D44609" s="13"/>
      <c r="E44609" s="13"/>
      <c r="K44609" s="23"/>
      <c r="O44609" s="21"/>
      <c r="P44609" s="27"/>
      <c r="Q44609" s="16"/>
      <c r="U44609" s="27"/>
    </row>
    <row r="44610" spans="2:21" x14ac:dyDescent="0.25">
      <c r="B44610"/>
      <c r="C44610"/>
      <c r="D44610" s="13"/>
      <c r="E44610" s="13"/>
      <c r="K44610" s="23"/>
      <c r="O44610" s="21"/>
      <c r="P44610" s="27"/>
      <c r="Q44610" s="16"/>
      <c r="U44610" s="27"/>
    </row>
    <row r="44611" spans="2:21" x14ac:dyDescent="0.25">
      <c r="B44611"/>
      <c r="C44611"/>
      <c r="D44611" s="13"/>
      <c r="E44611" s="13"/>
      <c r="K44611" s="23"/>
      <c r="O44611" s="21"/>
      <c r="P44611" s="27"/>
      <c r="Q44611" s="16"/>
      <c r="U44611" s="27"/>
    </row>
    <row r="44612" spans="2:21" x14ac:dyDescent="0.25">
      <c r="B44612"/>
      <c r="C44612"/>
      <c r="D44612" s="13"/>
      <c r="E44612" s="13"/>
      <c r="K44612" s="23"/>
      <c r="O44612" s="21"/>
      <c r="P44612" s="27"/>
      <c r="Q44612" s="16"/>
      <c r="U44612" s="27"/>
    </row>
    <row r="44613" spans="2:21" x14ac:dyDescent="0.25">
      <c r="B44613"/>
      <c r="C44613"/>
      <c r="D44613" s="13"/>
      <c r="E44613" s="13"/>
      <c r="K44613" s="23"/>
      <c r="O44613" s="21"/>
      <c r="P44613" s="27"/>
      <c r="Q44613" s="16"/>
      <c r="U44613" s="27"/>
    </row>
    <row r="44614" spans="2:21" x14ac:dyDescent="0.25">
      <c r="B44614"/>
      <c r="C44614"/>
      <c r="D44614" s="13"/>
      <c r="E44614" s="13"/>
      <c r="K44614" s="23"/>
      <c r="O44614" s="21"/>
      <c r="P44614" s="27"/>
      <c r="Q44614" s="16"/>
      <c r="U44614" s="27"/>
    </row>
    <row r="44615" spans="2:21" x14ac:dyDescent="0.25">
      <c r="B44615"/>
      <c r="C44615"/>
      <c r="D44615" s="13"/>
      <c r="E44615" s="13"/>
      <c r="K44615" s="23"/>
      <c r="O44615" s="21"/>
      <c r="P44615" s="27"/>
      <c r="Q44615" s="16"/>
      <c r="U44615" s="27"/>
    </row>
    <row r="44616" spans="2:21" x14ac:dyDescent="0.25">
      <c r="B44616"/>
      <c r="C44616"/>
      <c r="D44616" s="13"/>
      <c r="E44616" s="13"/>
      <c r="K44616" s="23"/>
      <c r="O44616" s="21"/>
      <c r="P44616" s="27"/>
      <c r="Q44616" s="16"/>
      <c r="U44616" s="27"/>
    </row>
    <row r="44617" spans="2:21" x14ac:dyDescent="0.25">
      <c r="B44617"/>
      <c r="C44617"/>
      <c r="D44617" s="13"/>
      <c r="E44617" s="13"/>
      <c r="K44617" s="23"/>
      <c r="O44617" s="21"/>
      <c r="P44617" s="27"/>
      <c r="Q44617" s="16"/>
      <c r="U44617" s="27"/>
    </row>
    <row r="44618" spans="2:21" x14ac:dyDescent="0.25">
      <c r="B44618"/>
      <c r="C44618"/>
      <c r="D44618" s="13"/>
      <c r="E44618" s="13"/>
      <c r="K44618" s="23"/>
      <c r="O44618" s="21"/>
      <c r="P44618" s="27"/>
      <c r="Q44618" s="16"/>
      <c r="U44618" s="27"/>
    </row>
    <row r="44619" spans="2:21" x14ac:dyDescent="0.25">
      <c r="B44619"/>
      <c r="C44619"/>
      <c r="D44619" s="13"/>
      <c r="E44619" s="13"/>
      <c r="K44619" s="23"/>
      <c r="O44619" s="21"/>
      <c r="P44619" s="27"/>
      <c r="Q44619" s="16"/>
      <c r="U44619" s="27"/>
    </row>
    <row r="44620" spans="2:21" x14ac:dyDescent="0.25">
      <c r="B44620"/>
      <c r="C44620"/>
      <c r="D44620" s="13"/>
      <c r="E44620" s="13"/>
      <c r="K44620" s="23"/>
      <c r="O44620" s="21"/>
      <c r="P44620" s="27"/>
      <c r="Q44620" s="16"/>
      <c r="U44620" s="27"/>
    </row>
    <row r="44621" spans="2:21" x14ac:dyDescent="0.25">
      <c r="B44621"/>
      <c r="C44621"/>
      <c r="D44621" s="13"/>
      <c r="E44621" s="13"/>
      <c r="K44621" s="23"/>
      <c r="O44621" s="21"/>
      <c r="P44621" s="27"/>
      <c r="Q44621" s="16"/>
      <c r="U44621" s="27"/>
    </row>
    <row r="44622" spans="2:21" x14ac:dyDescent="0.25">
      <c r="B44622"/>
      <c r="C44622"/>
      <c r="D44622" s="13"/>
      <c r="E44622" s="13"/>
      <c r="K44622" s="23"/>
      <c r="O44622" s="21"/>
      <c r="P44622" s="27"/>
      <c r="Q44622" s="16"/>
      <c r="U44622" s="27"/>
    </row>
    <row r="44623" spans="2:21" x14ac:dyDescent="0.25">
      <c r="B44623"/>
      <c r="C44623"/>
      <c r="D44623" s="13"/>
      <c r="E44623" s="13"/>
      <c r="K44623" s="23"/>
      <c r="O44623" s="21"/>
      <c r="P44623" s="27"/>
      <c r="Q44623" s="16"/>
      <c r="U44623" s="27"/>
    </row>
    <row r="44624" spans="2:21" x14ac:dyDescent="0.25">
      <c r="B44624"/>
      <c r="C44624"/>
      <c r="D44624" s="13"/>
      <c r="E44624" s="13"/>
      <c r="K44624" s="23"/>
      <c r="O44624" s="21"/>
      <c r="P44624" s="27"/>
      <c r="Q44624" s="16"/>
      <c r="U44624" s="27"/>
    </row>
    <row r="44625" spans="2:21" x14ac:dyDescent="0.25">
      <c r="B44625"/>
      <c r="C44625"/>
      <c r="D44625" s="13"/>
      <c r="E44625" s="13"/>
      <c r="K44625" s="23"/>
      <c r="O44625" s="21"/>
      <c r="P44625" s="27"/>
      <c r="Q44625" s="16"/>
      <c r="U44625" s="27"/>
    </row>
    <row r="44626" spans="2:21" x14ac:dyDescent="0.25">
      <c r="B44626"/>
      <c r="C44626"/>
      <c r="D44626" s="13"/>
      <c r="E44626" s="13"/>
      <c r="K44626" s="23"/>
      <c r="O44626" s="21"/>
      <c r="P44626" s="27"/>
      <c r="Q44626" s="16"/>
      <c r="U44626" s="27"/>
    </row>
    <row r="44627" spans="2:21" x14ac:dyDescent="0.25">
      <c r="B44627"/>
      <c r="C44627"/>
      <c r="D44627" s="13"/>
      <c r="E44627" s="13"/>
      <c r="K44627" s="23"/>
      <c r="O44627" s="21"/>
      <c r="P44627" s="27"/>
      <c r="Q44627" s="16"/>
      <c r="U44627" s="27"/>
    </row>
    <row r="44628" spans="2:21" x14ac:dyDescent="0.25">
      <c r="B44628"/>
      <c r="C44628"/>
      <c r="D44628" s="13"/>
      <c r="E44628" s="13"/>
      <c r="K44628" s="23"/>
      <c r="O44628" s="21"/>
      <c r="P44628" s="27"/>
      <c r="Q44628" s="16"/>
      <c r="U44628" s="27"/>
    </row>
    <row r="44629" spans="2:21" x14ac:dyDescent="0.25">
      <c r="B44629"/>
      <c r="C44629"/>
      <c r="D44629" s="13"/>
      <c r="E44629" s="13"/>
      <c r="K44629" s="23"/>
      <c r="O44629" s="21"/>
      <c r="P44629" s="27"/>
      <c r="Q44629" s="16"/>
      <c r="U44629" s="27"/>
    </row>
    <row r="44630" spans="2:21" x14ac:dyDescent="0.25">
      <c r="B44630"/>
      <c r="C44630"/>
      <c r="D44630" s="13"/>
      <c r="E44630" s="13"/>
      <c r="K44630" s="23"/>
      <c r="O44630" s="21"/>
      <c r="P44630" s="27"/>
      <c r="Q44630" s="16"/>
      <c r="U44630" s="27"/>
    </row>
    <row r="44631" spans="2:21" x14ac:dyDescent="0.25">
      <c r="B44631"/>
      <c r="C44631"/>
      <c r="D44631" s="13"/>
      <c r="E44631" s="13"/>
      <c r="K44631" s="23"/>
      <c r="O44631" s="21"/>
      <c r="P44631" s="27"/>
      <c r="Q44631" s="16"/>
      <c r="U44631" s="27"/>
    </row>
    <row r="44632" spans="2:21" x14ac:dyDescent="0.25">
      <c r="B44632"/>
      <c r="C44632"/>
      <c r="D44632" s="13"/>
      <c r="E44632" s="13"/>
      <c r="K44632" s="23"/>
      <c r="O44632" s="21"/>
      <c r="P44632" s="27"/>
      <c r="Q44632" s="16"/>
      <c r="U44632" s="27"/>
    </row>
    <row r="44633" spans="2:21" x14ac:dyDescent="0.25">
      <c r="B44633"/>
      <c r="C44633"/>
      <c r="D44633" s="13"/>
      <c r="E44633" s="13"/>
      <c r="K44633" s="23"/>
      <c r="O44633" s="21"/>
      <c r="P44633" s="27"/>
      <c r="Q44633" s="16"/>
      <c r="U44633" s="27"/>
    </row>
    <row r="44634" spans="2:21" x14ac:dyDescent="0.25">
      <c r="B44634"/>
      <c r="C44634"/>
      <c r="D44634" s="13"/>
      <c r="E44634" s="13"/>
      <c r="K44634" s="23"/>
      <c r="O44634" s="21"/>
      <c r="P44634" s="27"/>
      <c r="Q44634" s="16"/>
      <c r="U44634" s="27"/>
    </row>
    <row r="44635" spans="2:21" x14ac:dyDescent="0.25">
      <c r="B44635"/>
      <c r="C44635"/>
      <c r="D44635" s="13"/>
      <c r="E44635" s="13"/>
      <c r="K44635" s="23"/>
      <c r="O44635" s="21"/>
      <c r="P44635" s="27"/>
      <c r="Q44635" s="16"/>
      <c r="U44635" s="27"/>
    </row>
    <row r="44636" spans="2:21" x14ac:dyDescent="0.25">
      <c r="B44636"/>
      <c r="C44636"/>
      <c r="D44636" s="13"/>
      <c r="E44636" s="13"/>
      <c r="K44636" s="23"/>
      <c r="O44636" s="21"/>
      <c r="P44636" s="27"/>
      <c r="Q44636" s="16"/>
      <c r="U44636" s="27"/>
    </row>
    <row r="44637" spans="2:21" x14ac:dyDescent="0.25">
      <c r="B44637"/>
      <c r="C44637"/>
      <c r="D44637" s="13"/>
      <c r="E44637" s="13"/>
      <c r="K44637" s="23"/>
      <c r="O44637" s="21"/>
      <c r="P44637" s="27"/>
      <c r="Q44637" s="16"/>
      <c r="U44637" s="27"/>
    </row>
    <row r="44638" spans="2:21" x14ac:dyDescent="0.25">
      <c r="B44638"/>
      <c r="C44638"/>
      <c r="D44638" s="13"/>
      <c r="E44638" s="13"/>
      <c r="K44638" s="23"/>
      <c r="O44638" s="21"/>
      <c r="P44638" s="27"/>
      <c r="Q44638" s="16"/>
      <c r="U44638" s="27"/>
    </row>
    <row r="44639" spans="2:21" x14ac:dyDescent="0.25">
      <c r="B44639"/>
      <c r="C44639"/>
      <c r="D44639" s="13"/>
      <c r="E44639" s="13"/>
      <c r="K44639" s="23"/>
      <c r="O44639" s="21"/>
      <c r="P44639" s="27"/>
      <c r="Q44639" s="16"/>
      <c r="U44639" s="27"/>
    </row>
    <row r="44640" spans="2:21" x14ac:dyDescent="0.25">
      <c r="B44640"/>
      <c r="C44640"/>
      <c r="D44640" s="13"/>
      <c r="E44640" s="13"/>
      <c r="K44640" s="23"/>
      <c r="O44640" s="21"/>
      <c r="P44640" s="27"/>
      <c r="Q44640" s="16"/>
      <c r="U44640" s="27"/>
    </row>
    <row r="44641" spans="2:21" x14ac:dyDescent="0.25">
      <c r="B44641"/>
      <c r="C44641"/>
      <c r="D44641" s="13"/>
      <c r="E44641" s="13"/>
      <c r="K44641" s="23"/>
      <c r="O44641" s="21"/>
      <c r="P44641" s="27"/>
      <c r="Q44641" s="16"/>
      <c r="U44641" s="27"/>
    </row>
    <row r="44642" spans="2:21" x14ac:dyDescent="0.25">
      <c r="B44642"/>
      <c r="C44642"/>
      <c r="D44642" s="13"/>
      <c r="E44642" s="13"/>
      <c r="K44642" s="23"/>
      <c r="O44642" s="21"/>
      <c r="P44642" s="27"/>
      <c r="Q44642" s="16"/>
      <c r="U44642" s="27"/>
    </row>
    <row r="44643" spans="2:21" x14ac:dyDescent="0.25">
      <c r="B44643"/>
      <c r="C44643"/>
      <c r="D44643" s="13"/>
      <c r="E44643" s="13"/>
      <c r="K44643" s="23"/>
      <c r="O44643" s="21"/>
      <c r="P44643" s="27"/>
      <c r="Q44643" s="16"/>
      <c r="U44643" s="27"/>
    </row>
    <row r="44644" spans="2:21" x14ac:dyDescent="0.25">
      <c r="B44644"/>
      <c r="C44644"/>
      <c r="D44644" s="13"/>
      <c r="E44644" s="13"/>
      <c r="K44644" s="23"/>
      <c r="O44644" s="21"/>
      <c r="P44644" s="27"/>
      <c r="Q44644" s="16"/>
      <c r="U44644" s="27"/>
    </row>
    <row r="44645" spans="2:21" x14ac:dyDescent="0.25">
      <c r="B44645"/>
      <c r="C44645"/>
      <c r="D44645" s="13"/>
      <c r="E44645" s="13"/>
      <c r="K44645" s="23"/>
      <c r="O44645" s="21"/>
      <c r="P44645" s="27"/>
      <c r="Q44645" s="16"/>
      <c r="U44645" s="27"/>
    </row>
    <row r="44646" spans="2:21" x14ac:dyDescent="0.25">
      <c r="B44646"/>
      <c r="C44646"/>
      <c r="D44646" s="13"/>
      <c r="E44646" s="13"/>
      <c r="K44646" s="23"/>
      <c r="O44646" s="21"/>
      <c r="P44646" s="27"/>
      <c r="Q44646" s="16"/>
      <c r="U44646" s="27"/>
    </row>
    <row r="44647" spans="2:21" x14ac:dyDescent="0.25">
      <c r="B44647"/>
      <c r="C44647"/>
      <c r="D44647" s="13"/>
      <c r="E44647" s="13"/>
      <c r="K44647" s="23"/>
      <c r="O44647" s="21"/>
      <c r="P44647" s="27"/>
      <c r="Q44647" s="16"/>
      <c r="U44647" s="27"/>
    </row>
    <row r="44648" spans="2:21" x14ac:dyDescent="0.25">
      <c r="B44648"/>
      <c r="C44648"/>
      <c r="D44648" s="13"/>
      <c r="E44648" s="13"/>
      <c r="K44648" s="23"/>
      <c r="O44648" s="21"/>
      <c r="P44648" s="27"/>
      <c r="Q44648" s="16"/>
      <c r="U44648" s="27"/>
    </row>
    <row r="44649" spans="2:21" x14ac:dyDescent="0.25">
      <c r="B44649"/>
      <c r="C44649"/>
      <c r="D44649" s="13"/>
      <c r="E44649" s="13"/>
      <c r="K44649" s="23"/>
      <c r="O44649" s="21"/>
      <c r="P44649" s="27"/>
      <c r="Q44649" s="16"/>
      <c r="U44649" s="27"/>
    </row>
    <row r="44650" spans="2:21" x14ac:dyDescent="0.25">
      <c r="B44650"/>
      <c r="C44650"/>
      <c r="D44650" s="13"/>
      <c r="E44650" s="13"/>
      <c r="K44650" s="23"/>
      <c r="O44650" s="21"/>
      <c r="P44650" s="27"/>
      <c r="Q44650" s="16"/>
      <c r="U44650" s="27"/>
    </row>
    <row r="44651" spans="2:21" x14ac:dyDescent="0.25">
      <c r="B44651"/>
      <c r="C44651"/>
      <c r="D44651" s="13"/>
      <c r="E44651" s="13"/>
      <c r="K44651" s="23"/>
      <c r="O44651" s="21"/>
      <c r="P44651" s="27"/>
      <c r="Q44651" s="16"/>
      <c r="U44651" s="27"/>
    </row>
    <row r="44652" spans="2:21" x14ac:dyDescent="0.25">
      <c r="B44652"/>
      <c r="C44652"/>
      <c r="D44652" s="13"/>
      <c r="E44652" s="13"/>
      <c r="K44652" s="23"/>
      <c r="O44652" s="21"/>
      <c r="P44652" s="27"/>
      <c r="Q44652" s="16"/>
      <c r="U44652" s="27"/>
    </row>
    <row r="44653" spans="2:21" x14ac:dyDescent="0.25">
      <c r="B44653"/>
      <c r="C44653"/>
      <c r="D44653" s="13"/>
      <c r="E44653" s="13"/>
      <c r="K44653" s="23"/>
      <c r="O44653" s="21"/>
      <c r="P44653" s="27"/>
      <c r="Q44653" s="16"/>
      <c r="U44653" s="27"/>
    </row>
    <row r="44654" spans="2:21" x14ac:dyDescent="0.25">
      <c r="B44654"/>
      <c r="C44654"/>
      <c r="D44654" s="13"/>
      <c r="E44654" s="13"/>
      <c r="K44654" s="23"/>
      <c r="O44654" s="21"/>
      <c r="P44654" s="27"/>
      <c r="Q44654" s="16"/>
      <c r="U44654" s="27"/>
    </row>
    <row r="44655" spans="2:21" x14ac:dyDescent="0.25">
      <c r="B44655"/>
      <c r="C44655"/>
      <c r="D44655" s="13"/>
      <c r="E44655" s="13"/>
      <c r="K44655" s="23"/>
      <c r="O44655" s="21"/>
      <c r="P44655" s="27"/>
      <c r="Q44655" s="16"/>
      <c r="U44655" s="27"/>
    </row>
    <row r="44656" spans="2:21" x14ac:dyDescent="0.25">
      <c r="B44656"/>
      <c r="C44656"/>
      <c r="D44656" s="13"/>
      <c r="E44656" s="13"/>
      <c r="K44656" s="23"/>
      <c r="O44656" s="21"/>
      <c r="P44656" s="27"/>
      <c r="Q44656" s="16"/>
      <c r="U44656" s="27"/>
    </row>
    <row r="44657" spans="2:21" x14ac:dyDescent="0.25">
      <c r="B44657"/>
      <c r="C44657"/>
      <c r="D44657" s="13"/>
      <c r="E44657" s="13"/>
      <c r="K44657" s="23"/>
      <c r="O44657" s="21"/>
      <c r="P44657" s="27"/>
      <c r="Q44657" s="16"/>
      <c r="U44657" s="27"/>
    </row>
    <row r="44658" spans="2:21" x14ac:dyDescent="0.25">
      <c r="B44658"/>
      <c r="C44658"/>
      <c r="D44658" s="13"/>
      <c r="E44658" s="13"/>
      <c r="K44658" s="23"/>
      <c r="O44658" s="21"/>
      <c r="P44658" s="27"/>
      <c r="Q44658" s="16"/>
      <c r="U44658" s="27"/>
    </row>
    <row r="44659" spans="2:21" x14ac:dyDescent="0.25">
      <c r="B44659"/>
      <c r="C44659"/>
      <c r="D44659" s="13"/>
      <c r="E44659" s="13"/>
      <c r="K44659" s="23"/>
      <c r="O44659" s="21"/>
      <c r="P44659" s="27"/>
      <c r="Q44659" s="16"/>
      <c r="U44659" s="27"/>
    </row>
    <row r="44660" spans="2:21" x14ac:dyDescent="0.25">
      <c r="B44660"/>
      <c r="C44660"/>
      <c r="D44660" s="13"/>
      <c r="E44660" s="13"/>
      <c r="K44660" s="23"/>
      <c r="O44660" s="21"/>
      <c r="P44660" s="27"/>
      <c r="Q44660" s="16"/>
      <c r="U44660" s="27"/>
    </row>
    <row r="44661" spans="2:21" x14ac:dyDescent="0.25">
      <c r="B44661"/>
      <c r="C44661"/>
      <c r="D44661" s="13"/>
      <c r="E44661" s="13"/>
      <c r="K44661" s="23"/>
      <c r="O44661" s="21"/>
      <c r="P44661" s="27"/>
      <c r="Q44661" s="16"/>
      <c r="U44661" s="27"/>
    </row>
    <row r="44662" spans="2:21" x14ac:dyDescent="0.25">
      <c r="B44662"/>
      <c r="C44662"/>
      <c r="D44662" s="13"/>
      <c r="E44662" s="13"/>
      <c r="K44662" s="23"/>
      <c r="O44662" s="21"/>
      <c r="P44662" s="27"/>
      <c r="Q44662" s="16"/>
      <c r="U44662" s="27"/>
    </row>
    <row r="44663" spans="2:21" x14ac:dyDescent="0.25">
      <c r="B44663"/>
      <c r="C44663"/>
      <c r="D44663" s="13"/>
      <c r="E44663" s="13"/>
      <c r="K44663" s="23"/>
      <c r="O44663" s="21"/>
      <c r="P44663" s="27"/>
      <c r="Q44663" s="16"/>
      <c r="U44663" s="27"/>
    </row>
    <row r="44664" spans="2:21" x14ac:dyDescent="0.25">
      <c r="B44664"/>
      <c r="C44664"/>
      <c r="D44664" s="13"/>
      <c r="E44664" s="13"/>
      <c r="K44664" s="23"/>
      <c r="O44664" s="21"/>
      <c r="P44664" s="27"/>
      <c r="Q44664" s="16"/>
      <c r="U44664" s="27"/>
    </row>
    <row r="44665" spans="2:21" x14ac:dyDescent="0.25">
      <c r="B44665"/>
      <c r="C44665"/>
      <c r="D44665" s="13"/>
      <c r="E44665" s="13"/>
      <c r="K44665" s="23"/>
      <c r="O44665" s="21"/>
      <c r="P44665" s="27"/>
      <c r="Q44665" s="16"/>
      <c r="U44665" s="27"/>
    </row>
    <row r="44666" spans="2:21" x14ac:dyDescent="0.25">
      <c r="B44666"/>
      <c r="C44666"/>
      <c r="D44666" s="13"/>
      <c r="E44666" s="13"/>
      <c r="K44666" s="23"/>
      <c r="O44666" s="21"/>
      <c r="P44666" s="27"/>
      <c r="Q44666" s="16"/>
      <c r="U44666" s="27"/>
    </row>
    <row r="44667" spans="2:21" x14ac:dyDescent="0.25">
      <c r="B44667"/>
      <c r="C44667"/>
      <c r="D44667" s="13"/>
      <c r="E44667" s="13"/>
      <c r="K44667" s="23"/>
      <c r="O44667" s="21"/>
      <c r="P44667" s="27"/>
      <c r="Q44667" s="16"/>
      <c r="U44667" s="27"/>
    </row>
    <row r="44668" spans="2:21" x14ac:dyDescent="0.25">
      <c r="B44668"/>
      <c r="C44668"/>
      <c r="D44668" s="13"/>
      <c r="E44668" s="13"/>
      <c r="K44668" s="23"/>
      <c r="O44668" s="21"/>
      <c r="P44668" s="27"/>
      <c r="Q44668" s="16"/>
      <c r="U44668" s="27"/>
    </row>
    <row r="44669" spans="2:21" x14ac:dyDescent="0.25">
      <c r="B44669"/>
      <c r="C44669"/>
      <c r="D44669" s="13"/>
      <c r="E44669" s="13"/>
      <c r="K44669" s="23"/>
      <c r="O44669" s="21"/>
      <c r="P44669" s="27"/>
      <c r="Q44669" s="16"/>
      <c r="U44669" s="27"/>
    </row>
    <row r="44670" spans="2:21" x14ac:dyDescent="0.25">
      <c r="B44670"/>
      <c r="C44670"/>
      <c r="D44670" s="13"/>
      <c r="E44670" s="13"/>
      <c r="K44670" s="23"/>
      <c r="O44670" s="21"/>
      <c r="P44670" s="27"/>
      <c r="Q44670" s="16"/>
      <c r="U44670" s="27"/>
    </row>
    <row r="44671" spans="2:21" x14ac:dyDescent="0.25">
      <c r="B44671"/>
      <c r="C44671"/>
      <c r="D44671" s="13"/>
      <c r="E44671" s="13"/>
      <c r="K44671" s="23"/>
      <c r="O44671" s="21"/>
      <c r="P44671" s="27"/>
      <c r="Q44671" s="16"/>
      <c r="U44671" s="27"/>
    </row>
    <row r="44672" spans="2:21" x14ac:dyDescent="0.25">
      <c r="B44672"/>
      <c r="C44672"/>
      <c r="D44672" s="13"/>
      <c r="E44672" s="13"/>
      <c r="K44672" s="23"/>
      <c r="O44672" s="21"/>
      <c r="P44672" s="27"/>
      <c r="Q44672" s="16"/>
      <c r="U44672" s="27"/>
    </row>
    <row r="44673" spans="2:21" x14ac:dyDescent="0.25">
      <c r="B44673"/>
      <c r="C44673"/>
      <c r="D44673" s="13"/>
      <c r="E44673" s="13"/>
      <c r="K44673" s="23"/>
      <c r="O44673" s="21"/>
      <c r="P44673" s="27"/>
      <c r="Q44673" s="16"/>
      <c r="U44673" s="27"/>
    </row>
    <row r="44674" spans="2:21" x14ac:dyDescent="0.25">
      <c r="B44674"/>
      <c r="C44674"/>
      <c r="D44674" s="13"/>
      <c r="E44674" s="13"/>
      <c r="K44674" s="23"/>
      <c r="O44674" s="21"/>
      <c r="P44674" s="27"/>
      <c r="Q44674" s="16"/>
      <c r="U44674" s="27"/>
    </row>
    <row r="44675" spans="2:21" x14ac:dyDescent="0.25">
      <c r="B44675"/>
      <c r="C44675"/>
      <c r="D44675" s="13"/>
      <c r="E44675" s="13"/>
      <c r="K44675" s="23"/>
      <c r="O44675" s="21"/>
      <c r="P44675" s="27"/>
      <c r="Q44675" s="16"/>
      <c r="U44675" s="27"/>
    </row>
    <row r="44676" spans="2:21" x14ac:dyDescent="0.25">
      <c r="B44676"/>
      <c r="C44676"/>
      <c r="D44676" s="13"/>
      <c r="E44676" s="13"/>
      <c r="K44676" s="23"/>
      <c r="O44676" s="21"/>
      <c r="P44676" s="27"/>
      <c r="Q44676" s="16"/>
      <c r="U44676" s="27"/>
    </row>
    <row r="44677" spans="2:21" x14ac:dyDescent="0.25">
      <c r="B44677"/>
      <c r="C44677"/>
      <c r="D44677" s="13"/>
      <c r="E44677" s="13"/>
      <c r="K44677" s="23"/>
      <c r="O44677" s="21"/>
      <c r="P44677" s="27"/>
      <c r="Q44677" s="16"/>
      <c r="U44677" s="27"/>
    </row>
    <row r="44678" spans="2:21" x14ac:dyDescent="0.25">
      <c r="B44678"/>
      <c r="C44678"/>
      <c r="D44678" s="13"/>
      <c r="E44678" s="13"/>
      <c r="K44678" s="23"/>
      <c r="O44678" s="21"/>
      <c r="P44678" s="27"/>
      <c r="Q44678" s="16"/>
      <c r="U44678" s="27"/>
    </row>
    <row r="44679" spans="2:21" x14ac:dyDescent="0.25">
      <c r="B44679"/>
      <c r="C44679"/>
      <c r="D44679" s="13"/>
      <c r="E44679" s="13"/>
      <c r="K44679" s="23"/>
      <c r="O44679" s="21"/>
      <c r="P44679" s="27"/>
      <c r="Q44679" s="16"/>
      <c r="U44679" s="27"/>
    </row>
    <row r="44680" spans="2:21" x14ac:dyDescent="0.25">
      <c r="B44680"/>
      <c r="C44680"/>
      <c r="D44680" s="13"/>
      <c r="E44680" s="13"/>
      <c r="K44680" s="23"/>
      <c r="O44680" s="21"/>
      <c r="P44680" s="27"/>
      <c r="Q44680" s="16"/>
      <c r="U44680" s="27"/>
    </row>
    <row r="44681" spans="2:21" x14ac:dyDescent="0.25">
      <c r="B44681"/>
      <c r="C44681"/>
      <c r="D44681" s="13"/>
      <c r="E44681" s="13"/>
      <c r="K44681" s="23"/>
      <c r="O44681" s="21"/>
      <c r="P44681" s="27"/>
      <c r="Q44681" s="16"/>
      <c r="U44681" s="27"/>
    </row>
    <row r="44682" spans="2:21" x14ac:dyDescent="0.25">
      <c r="B44682"/>
      <c r="C44682"/>
      <c r="D44682" s="13"/>
      <c r="E44682" s="13"/>
      <c r="K44682" s="23"/>
      <c r="O44682" s="21"/>
      <c r="P44682" s="27"/>
      <c r="Q44682" s="16"/>
      <c r="U44682" s="27"/>
    </row>
    <row r="44683" spans="2:21" x14ac:dyDescent="0.25">
      <c r="B44683"/>
      <c r="C44683"/>
      <c r="D44683" s="13"/>
      <c r="E44683" s="13"/>
      <c r="K44683" s="23"/>
      <c r="O44683" s="21"/>
      <c r="P44683" s="27"/>
      <c r="Q44683" s="16"/>
      <c r="U44683" s="27"/>
    </row>
    <row r="44684" spans="2:21" x14ac:dyDescent="0.25">
      <c r="B44684"/>
      <c r="C44684"/>
      <c r="D44684" s="13"/>
      <c r="E44684" s="13"/>
      <c r="K44684" s="23"/>
      <c r="O44684" s="21"/>
      <c r="P44684" s="27"/>
      <c r="Q44684" s="16"/>
      <c r="U44684" s="27"/>
    </row>
    <row r="44685" spans="2:21" x14ac:dyDescent="0.25">
      <c r="B44685"/>
      <c r="C44685"/>
      <c r="D44685" s="13"/>
      <c r="E44685" s="13"/>
      <c r="K44685" s="23"/>
      <c r="O44685" s="21"/>
      <c r="P44685" s="27"/>
      <c r="Q44685" s="16"/>
      <c r="U44685" s="27"/>
    </row>
    <row r="44686" spans="2:21" x14ac:dyDescent="0.25">
      <c r="B44686"/>
      <c r="C44686"/>
      <c r="D44686" s="13"/>
      <c r="E44686" s="13"/>
      <c r="K44686" s="23"/>
      <c r="O44686" s="21"/>
      <c r="P44686" s="27"/>
      <c r="Q44686" s="16"/>
      <c r="U44686" s="27"/>
    </row>
    <row r="44687" spans="2:21" x14ac:dyDescent="0.25">
      <c r="B44687"/>
      <c r="C44687"/>
      <c r="D44687" s="13"/>
      <c r="E44687" s="13"/>
      <c r="K44687" s="23"/>
      <c r="O44687" s="21"/>
      <c r="P44687" s="27"/>
      <c r="Q44687" s="16"/>
      <c r="U44687" s="27"/>
    </row>
    <row r="44688" spans="2:21" x14ac:dyDescent="0.25">
      <c r="B44688"/>
      <c r="C44688"/>
      <c r="D44688" s="13"/>
      <c r="E44688" s="13"/>
      <c r="K44688" s="23"/>
      <c r="O44688" s="21"/>
      <c r="P44688" s="27"/>
      <c r="Q44688" s="16"/>
      <c r="U44688" s="27"/>
    </row>
    <row r="44689" spans="2:21" x14ac:dyDescent="0.25">
      <c r="B44689"/>
      <c r="C44689"/>
      <c r="D44689" s="13"/>
      <c r="E44689" s="13"/>
      <c r="K44689" s="23"/>
      <c r="O44689" s="21"/>
      <c r="P44689" s="27"/>
      <c r="Q44689" s="16"/>
      <c r="U44689" s="27"/>
    </row>
    <row r="44690" spans="2:21" x14ac:dyDescent="0.25">
      <c r="B44690"/>
      <c r="C44690"/>
      <c r="D44690" s="13"/>
      <c r="E44690" s="13"/>
      <c r="K44690" s="23"/>
      <c r="O44690" s="21"/>
      <c r="P44690" s="27"/>
      <c r="Q44690" s="16"/>
      <c r="U44690" s="27"/>
    </row>
    <row r="44691" spans="2:21" x14ac:dyDescent="0.25">
      <c r="B44691"/>
      <c r="C44691"/>
      <c r="D44691" s="13"/>
      <c r="E44691" s="13"/>
      <c r="K44691" s="23"/>
      <c r="O44691" s="21"/>
      <c r="P44691" s="27"/>
      <c r="Q44691" s="16"/>
      <c r="U44691" s="27"/>
    </row>
    <row r="44692" spans="2:21" x14ac:dyDescent="0.25">
      <c r="B44692"/>
      <c r="C44692"/>
      <c r="D44692" s="13"/>
      <c r="E44692" s="13"/>
      <c r="K44692" s="23"/>
      <c r="O44692" s="21"/>
      <c r="P44692" s="27"/>
      <c r="Q44692" s="16"/>
      <c r="U44692" s="27"/>
    </row>
    <row r="44693" spans="2:21" x14ac:dyDescent="0.25">
      <c r="B44693"/>
      <c r="C44693"/>
      <c r="D44693" s="13"/>
      <c r="E44693" s="13"/>
      <c r="K44693" s="23"/>
      <c r="O44693" s="21"/>
      <c r="P44693" s="27"/>
      <c r="Q44693" s="16"/>
      <c r="U44693" s="27"/>
    </row>
    <row r="44694" spans="2:21" x14ac:dyDescent="0.25">
      <c r="B44694"/>
      <c r="C44694"/>
      <c r="D44694" s="13"/>
      <c r="E44694" s="13"/>
      <c r="K44694" s="23"/>
      <c r="O44694" s="21"/>
      <c r="P44694" s="27"/>
      <c r="Q44694" s="16"/>
      <c r="U44694" s="27"/>
    </row>
    <row r="44695" spans="2:21" x14ac:dyDescent="0.25">
      <c r="B44695"/>
      <c r="C44695"/>
      <c r="D44695" s="13"/>
      <c r="E44695" s="13"/>
      <c r="K44695" s="23"/>
      <c r="O44695" s="21"/>
      <c r="P44695" s="27"/>
      <c r="Q44695" s="16"/>
      <c r="U44695" s="27"/>
    </row>
    <row r="44696" spans="2:21" x14ac:dyDescent="0.25">
      <c r="B44696"/>
      <c r="C44696"/>
      <c r="D44696" s="13"/>
      <c r="E44696" s="13"/>
      <c r="K44696" s="23"/>
      <c r="O44696" s="21"/>
      <c r="P44696" s="27"/>
      <c r="Q44696" s="16"/>
      <c r="U44696" s="27"/>
    </row>
    <row r="44697" spans="2:21" x14ac:dyDescent="0.25">
      <c r="B44697"/>
      <c r="C44697"/>
      <c r="D44697" s="13"/>
      <c r="E44697" s="13"/>
      <c r="K44697" s="23"/>
      <c r="O44697" s="21"/>
      <c r="P44697" s="27"/>
      <c r="Q44697" s="16"/>
      <c r="U44697" s="27"/>
    </row>
    <row r="44698" spans="2:21" x14ac:dyDescent="0.25">
      <c r="B44698"/>
      <c r="C44698"/>
      <c r="D44698" s="13"/>
      <c r="E44698" s="13"/>
      <c r="K44698" s="23"/>
      <c r="O44698" s="21"/>
      <c r="P44698" s="27"/>
      <c r="Q44698" s="16"/>
      <c r="U44698" s="27"/>
    </row>
    <row r="44699" spans="2:21" x14ac:dyDescent="0.25">
      <c r="B44699"/>
      <c r="C44699"/>
      <c r="D44699" s="13"/>
      <c r="E44699" s="13"/>
      <c r="K44699" s="23"/>
      <c r="O44699" s="21"/>
      <c r="P44699" s="27"/>
      <c r="Q44699" s="16"/>
      <c r="U44699" s="27"/>
    </row>
    <row r="44700" spans="2:21" x14ac:dyDescent="0.25">
      <c r="B44700"/>
      <c r="C44700"/>
      <c r="D44700" s="13"/>
      <c r="E44700" s="13"/>
      <c r="K44700" s="23"/>
      <c r="O44700" s="21"/>
      <c r="P44700" s="27"/>
      <c r="Q44700" s="16"/>
      <c r="U44700" s="27"/>
    </row>
    <row r="44701" spans="2:21" x14ac:dyDescent="0.25">
      <c r="B44701"/>
      <c r="C44701"/>
      <c r="D44701" s="13"/>
      <c r="E44701" s="13"/>
      <c r="K44701" s="23"/>
      <c r="O44701" s="21"/>
      <c r="P44701" s="27"/>
      <c r="Q44701" s="16"/>
      <c r="U44701" s="27"/>
    </row>
    <row r="44702" spans="2:21" x14ac:dyDescent="0.25">
      <c r="B44702"/>
      <c r="C44702"/>
      <c r="D44702" s="13"/>
      <c r="E44702" s="13"/>
      <c r="K44702" s="23"/>
      <c r="O44702" s="21"/>
      <c r="P44702" s="27"/>
      <c r="Q44702" s="16"/>
      <c r="U44702" s="27"/>
    </row>
    <row r="44703" spans="2:21" x14ac:dyDescent="0.25">
      <c r="B44703"/>
      <c r="C44703"/>
      <c r="D44703" s="13"/>
      <c r="E44703" s="13"/>
      <c r="K44703" s="23"/>
      <c r="O44703" s="21"/>
      <c r="P44703" s="27"/>
      <c r="Q44703" s="16"/>
      <c r="U44703" s="27"/>
    </row>
    <row r="44704" spans="2:21" x14ac:dyDescent="0.25">
      <c r="B44704"/>
      <c r="C44704"/>
      <c r="D44704" s="13"/>
      <c r="E44704" s="13"/>
      <c r="K44704" s="23"/>
      <c r="O44704" s="21"/>
      <c r="P44704" s="27"/>
      <c r="Q44704" s="16"/>
      <c r="U44704" s="27"/>
    </row>
    <row r="44705" spans="2:21" x14ac:dyDescent="0.25">
      <c r="B44705"/>
      <c r="C44705"/>
      <c r="D44705" s="13"/>
      <c r="E44705" s="13"/>
      <c r="K44705" s="23"/>
      <c r="O44705" s="21"/>
      <c r="P44705" s="27"/>
      <c r="Q44705" s="16"/>
      <c r="U44705" s="27"/>
    </row>
    <row r="44706" spans="2:21" x14ac:dyDescent="0.25">
      <c r="B44706"/>
      <c r="C44706"/>
      <c r="D44706" s="13"/>
      <c r="E44706" s="13"/>
      <c r="K44706" s="23"/>
      <c r="O44706" s="21"/>
      <c r="P44706" s="27"/>
      <c r="Q44706" s="16"/>
      <c r="U44706" s="27"/>
    </row>
    <row r="44707" spans="2:21" x14ac:dyDescent="0.25">
      <c r="B44707"/>
      <c r="C44707"/>
      <c r="D44707" s="13"/>
      <c r="E44707" s="13"/>
      <c r="K44707" s="23"/>
      <c r="O44707" s="21"/>
      <c r="P44707" s="27"/>
      <c r="Q44707" s="16"/>
      <c r="U44707" s="27"/>
    </row>
    <row r="44708" spans="2:21" x14ac:dyDescent="0.25">
      <c r="B44708"/>
      <c r="C44708"/>
      <c r="D44708" s="13"/>
      <c r="E44708" s="13"/>
      <c r="K44708" s="23"/>
      <c r="O44708" s="21"/>
      <c r="P44708" s="27"/>
      <c r="Q44708" s="16"/>
      <c r="U44708" s="27"/>
    </row>
    <row r="44709" spans="2:21" x14ac:dyDescent="0.25">
      <c r="B44709"/>
      <c r="C44709"/>
      <c r="D44709" s="13"/>
      <c r="E44709" s="13"/>
      <c r="K44709" s="23"/>
      <c r="O44709" s="21"/>
      <c r="P44709" s="27"/>
      <c r="Q44709" s="16"/>
      <c r="U44709" s="27"/>
    </row>
    <row r="44710" spans="2:21" x14ac:dyDescent="0.25">
      <c r="B44710"/>
      <c r="C44710"/>
      <c r="D44710" s="13"/>
      <c r="E44710" s="13"/>
      <c r="K44710" s="23"/>
      <c r="O44710" s="21"/>
      <c r="P44710" s="27"/>
      <c r="Q44710" s="16"/>
      <c r="U44710" s="27"/>
    </row>
    <row r="44711" spans="2:21" x14ac:dyDescent="0.25">
      <c r="B44711"/>
      <c r="C44711"/>
      <c r="D44711" s="13"/>
      <c r="E44711" s="13"/>
      <c r="K44711" s="23"/>
      <c r="O44711" s="21"/>
      <c r="P44711" s="27"/>
      <c r="Q44711" s="16"/>
      <c r="U44711" s="27"/>
    </row>
    <row r="44712" spans="2:21" x14ac:dyDescent="0.25">
      <c r="B44712"/>
      <c r="C44712"/>
      <c r="D44712" s="13"/>
      <c r="E44712" s="13"/>
      <c r="K44712" s="23"/>
      <c r="O44712" s="21"/>
      <c r="P44712" s="27"/>
      <c r="Q44712" s="16"/>
      <c r="U44712" s="27"/>
    </row>
    <row r="44713" spans="2:21" x14ac:dyDescent="0.25">
      <c r="B44713"/>
      <c r="C44713"/>
      <c r="D44713" s="13"/>
      <c r="E44713" s="13"/>
      <c r="K44713" s="23"/>
      <c r="O44713" s="21"/>
      <c r="P44713" s="27"/>
      <c r="Q44713" s="16"/>
      <c r="U44713" s="27"/>
    </row>
    <row r="44714" spans="2:21" x14ac:dyDescent="0.25">
      <c r="B44714"/>
      <c r="C44714"/>
      <c r="D44714" s="13"/>
      <c r="E44714" s="13"/>
      <c r="K44714" s="23"/>
      <c r="O44714" s="21"/>
      <c r="P44714" s="27"/>
      <c r="Q44714" s="16"/>
      <c r="U44714" s="27"/>
    </row>
    <row r="44715" spans="2:21" x14ac:dyDescent="0.25">
      <c r="B44715"/>
      <c r="C44715"/>
      <c r="D44715" s="13"/>
      <c r="E44715" s="13"/>
      <c r="K44715" s="23"/>
      <c r="O44715" s="21"/>
      <c r="P44715" s="27"/>
      <c r="Q44715" s="16"/>
      <c r="U44715" s="27"/>
    </row>
    <row r="44716" spans="2:21" x14ac:dyDescent="0.25">
      <c r="B44716"/>
      <c r="C44716"/>
      <c r="D44716" s="13"/>
      <c r="E44716" s="13"/>
      <c r="K44716" s="23"/>
      <c r="O44716" s="21"/>
      <c r="P44716" s="27"/>
      <c r="Q44716" s="16"/>
      <c r="U44716" s="27"/>
    </row>
    <row r="44717" spans="2:21" x14ac:dyDescent="0.25">
      <c r="B44717"/>
      <c r="C44717"/>
      <c r="D44717" s="13"/>
      <c r="E44717" s="13"/>
      <c r="K44717" s="23"/>
      <c r="O44717" s="21"/>
      <c r="P44717" s="27"/>
      <c r="Q44717" s="16"/>
      <c r="U44717" s="27"/>
    </row>
    <row r="44718" spans="2:21" x14ac:dyDescent="0.25">
      <c r="B44718"/>
      <c r="C44718"/>
      <c r="D44718" s="13"/>
      <c r="E44718" s="13"/>
      <c r="K44718" s="23"/>
      <c r="O44718" s="21"/>
      <c r="P44718" s="27"/>
      <c r="Q44718" s="16"/>
      <c r="U44718" s="27"/>
    </row>
    <row r="44719" spans="2:21" x14ac:dyDescent="0.25">
      <c r="B44719"/>
      <c r="C44719"/>
      <c r="D44719" s="13"/>
      <c r="E44719" s="13"/>
      <c r="K44719" s="23"/>
      <c r="O44719" s="21"/>
      <c r="P44719" s="27"/>
      <c r="Q44719" s="16"/>
      <c r="U44719" s="27"/>
    </row>
    <row r="44720" spans="2:21" x14ac:dyDescent="0.25">
      <c r="B44720"/>
      <c r="C44720"/>
      <c r="D44720" s="13"/>
      <c r="E44720" s="13"/>
      <c r="K44720" s="23"/>
      <c r="O44720" s="21"/>
      <c r="P44720" s="27"/>
      <c r="Q44720" s="16"/>
      <c r="U44720" s="27"/>
    </row>
    <row r="44721" spans="2:21" x14ac:dyDescent="0.25">
      <c r="B44721"/>
      <c r="C44721"/>
      <c r="D44721" s="13"/>
      <c r="E44721" s="13"/>
      <c r="K44721" s="23"/>
      <c r="O44721" s="21"/>
      <c r="P44721" s="27"/>
      <c r="Q44721" s="16"/>
      <c r="U44721" s="27"/>
    </row>
    <row r="44722" spans="2:21" x14ac:dyDescent="0.25">
      <c r="B44722"/>
      <c r="C44722"/>
      <c r="D44722" s="13"/>
      <c r="E44722" s="13"/>
      <c r="K44722" s="23"/>
      <c r="O44722" s="21"/>
      <c r="P44722" s="27"/>
      <c r="Q44722" s="16"/>
      <c r="U44722" s="27"/>
    </row>
    <row r="44723" spans="2:21" x14ac:dyDescent="0.25">
      <c r="B44723"/>
      <c r="C44723"/>
      <c r="D44723" s="13"/>
      <c r="E44723" s="13"/>
      <c r="K44723" s="23"/>
      <c r="O44723" s="21"/>
      <c r="P44723" s="27"/>
      <c r="Q44723" s="16"/>
      <c r="U44723" s="27"/>
    </row>
    <row r="44724" spans="2:21" x14ac:dyDescent="0.25">
      <c r="B44724"/>
      <c r="C44724"/>
      <c r="D44724" s="13"/>
      <c r="E44724" s="13"/>
      <c r="K44724" s="23"/>
      <c r="O44724" s="21"/>
      <c r="P44724" s="27"/>
      <c r="Q44724" s="16"/>
      <c r="U44724" s="27"/>
    </row>
    <row r="44725" spans="2:21" x14ac:dyDescent="0.25">
      <c r="B44725"/>
      <c r="C44725"/>
      <c r="D44725" s="13"/>
      <c r="E44725" s="13"/>
      <c r="K44725" s="23"/>
      <c r="O44725" s="21"/>
      <c r="P44725" s="27"/>
      <c r="Q44725" s="16"/>
      <c r="U44725" s="27"/>
    </row>
    <row r="44726" spans="2:21" x14ac:dyDescent="0.25">
      <c r="B44726"/>
      <c r="C44726"/>
      <c r="D44726" s="13"/>
      <c r="E44726" s="13"/>
      <c r="K44726" s="23"/>
      <c r="O44726" s="21"/>
      <c r="P44726" s="27"/>
      <c r="Q44726" s="16"/>
      <c r="U44726" s="27"/>
    </row>
    <row r="44727" spans="2:21" x14ac:dyDescent="0.25">
      <c r="B44727"/>
      <c r="C44727"/>
      <c r="D44727" s="13"/>
      <c r="E44727" s="13"/>
      <c r="K44727" s="23"/>
      <c r="O44727" s="21"/>
      <c r="P44727" s="27"/>
      <c r="Q44727" s="16"/>
      <c r="U44727" s="27"/>
    </row>
    <row r="44728" spans="2:21" x14ac:dyDescent="0.25">
      <c r="B44728"/>
      <c r="C44728"/>
      <c r="D44728" s="13"/>
      <c r="E44728" s="13"/>
      <c r="K44728" s="23"/>
      <c r="O44728" s="21"/>
      <c r="P44728" s="27"/>
      <c r="Q44728" s="16"/>
      <c r="U44728" s="27"/>
    </row>
    <row r="44729" spans="2:21" x14ac:dyDescent="0.25">
      <c r="B44729"/>
      <c r="C44729"/>
      <c r="D44729" s="13"/>
      <c r="E44729" s="13"/>
      <c r="K44729" s="23"/>
      <c r="O44729" s="21"/>
      <c r="P44729" s="27"/>
      <c r="Q44729" s="16"/>
      <c r="U44729" s="27"/>
    </row>
    <row r="44730" spans="2:21" x14ac:dyDescent="0.25">
      <c r="B44730"/>
      <c r="C44730"/>
      <c r="D44730" s="13"/>
      <c r="E44730" s="13"/>
      <c r="K44730" s="23"/>
      <c r="O44730" s="21"/>
      <c r="P44730" s="27"/>
      <c r="Q44730" s="16"/>
      <c r="U44730" s="27"/>
    </row>
    <row r="44731" spans="2:21" x14ac:dyDescent="0.25">
      <c r="B44731"/>
      <c r="C44731"/>
      <c r="D44731" s="13"/>
      <c r="E44731" s="13"/>
      <c r="K44731" s="23"/>
      <c r="O44731" s="21"/>
      <c r="P44731" s="27"/>
      <c r="Q44731" s="16"/>
      <c r="U44731" s="27"/>
    </row>
    <row r="44732" spans="2:21" x14ac:dyDescent="0.25">
      <c r="B44732"/>
      <c r="C44732"/>
      <c r="D44732" s="13"/>
      <c r="E44732" s="13"/>
      <c r="K44732" s="23"/>
      <c r="O44732" s="21"/>
      <c r="P44732" s="27"/>
      <c r="Q44732" s="16"/>
      <c r="U44732" s="27"/>
    </row>
    <row r="44733" spans="2:21" x14ac:dyDescent="0.25">
      <c r="B44733"/>
      <c r="C44733"/>
      <c r="D44733" s="13"/>
      <c r="E44733" s="13"/>
      <c r="K44733" s="23"/>
      <c r="O44733" s="21"/>
      <c r="P44733" s="27"/>
      <c r="Q44733" s="16"/>
      <c r="U44733" s="27"/>
    </row>
    <row r="44734" spans="2:21" x14ac:dyDescent="0.25">
      <c r="B44734"/>
      <c r="C44734"/>
      <c r="D44734" s="13"/>
      <c r="E44734" s="13"/>
      <c r="K44734" s="23"/>
      <c r="O44734" s="21"/>
      <c r="P44734" s="27"/>
      <c r="Q44734" s="16"/>
      <c r="U44734" s="27"/>
    </row>
    <row r="44735" spans="2:21" x14ac:dyDescent="0.25">
      <c r="B44735"/>
      <c r="C44735"/>
      <c r="D44735" s="13"/>
      <c r="E44735" s="13"/>
      <c r="K44735" s="23"/>
      <c r="O44735" s="21"/>
      <c r="P44735" s="27"/>
      <c r="Q44735" s="16"/>
      <c r="U44735" s="27"/>
    </row>
    <row r="44736" spans="2:21" x14ac:dyDescent="0.25">
      <c r="B44736"/>
      <c r="C44736"/>
      <c r="D44736" s="13"/>
      <c r="E44736" s="13"/>
      <c r="K44736" s="23"/>
      <c r="O44736" s="21"/>
      <c r="P44736" s="27"/>
      <c r="Q44736" s="16"/>
      <c r="U44736" s="27"/>
    </row>
    <row r="44737" spans="2:21" x14ac:dyDescent="0.25">
      <c r="B44737"/>
      <c r="C44737"/>
      <c r="D44737" s="13"/>
      <c r="E44737" s="13"/>
      <c r="K44737" s="23"/>
      <c r="O44737" s="21"/>
      <c r="P44737" s="27"/>
      <c r="Q44737" s="16"/>
      <c r="U44737" s="27"/>
    </row>
    <row r="44738" spans="2:21" x14ac:dyDescent="0.25">
      <c r="B44738"/>
      <c r="C44738"/>
      <c r="D44738" s="13"/>
      <c r="E44738" s="13"/>
      <c r="K44738" s="23"/>
      <c r="O44738" s="21"/>
      <c r="P44738" s="27"/>
      <c r="Q44738" s="16"/>
      <c r="U44738" s="27"/>
    </row>
    <row r="44739" spans="2:21" x14ac:dyDescent="0.25">
      <c r="B44739"/>
      <c r="C44739"/>
      <c r="D44739" s="13"/>
      <c r="E44739" s="13"/>
      <c r="K44739" s="23"/>
      <c r="O44739" s="21"/>
      <c r="P44739" s="27"/>
      <c r="Q44739" s="16"/>
      <c r="U44739" s="27"/>
    </row>
    <row r="44740" spans="2:21" x14ac:dyDescent="0.25">
      <c r="B44740"/>
      <c r="C44740"/>
      <c r="D44740" s="13"/>
      <c r="E44740" s="13"/>
      <c r="K44740" s="23"/>
      <c r="O44740" s="21"/>
      <c r="P44740" s="27"/>
      <c r="Q44740" s="16"/>
      <c r="U44740" s="27"/>
    </row>
    <row r="44741" spans="2:21" x14ac:dyDescent="0.25">
      <c r="B44741"/>
      <c r="C44741"/>
      <c r="D44741" s="13"/>
      <c r="E44741" s="13"/>
      <c r="K44741" s="23"/>
      <c r="O44741" s="21"/>
      <c r="P44741" s="27"/>
      <c r="Q44741" s="16"/>
      <c r="U44741" s="27"/>
    </row>
    <row r="44742" spans="2:21" x14ac:dyDescent="0.25">
      <c r="B44742"/>
      <c r="C44742"/>
      <c r="D44742" s="13"/>
      <c r="E44742" s="13"/>
      <c r="K44742" s="23"/>
      <c r="O44742" s="21"/>
      <c r="P44742" s="27"/>
      <c r="Q44742" s="16"/>
      <c r="U44742" s="27"/>
    </row>
    <row r="44743" spans="2:21" x14ac:dyDescent="0.25">
      <c r="B44743"/>
      <c r="C44743"/>
      <c r="D44743" s="13"/>
      <c r="E44743" s="13"/>
      <c r="K44743" s="23"/>
      <c r="O44743" s="21"/>
      <c r="P44743" s="27"/>
      <c r="Q44743" s="16"/>
      <c r="U44743" s="27"/>
    </row>
    <row r="44744" spans="2:21" x14ac:dyDescent="0.25">
      <c r="B44744"/>
      <c r="C44744"/>
      <c r="D44744" s="13"/>
      <c r="E44744" s="13"/>
      <c r="K44744" s="23"/>
      <c r="O44744" s="21"/>
      <c r="P44744" s="27"/>
      <c r="Q44744" s="16"/>
      <c r="U44744" s="27"/>
    </row>
    <row r="44745" spans="2:21" x14ac:dyDescent="0.25">
      <c r="B44745"/>
      <c r="C44745"/>
      <c r="D44745" s="13"/>
      <c r="E44745" s="13"/>
      <c r="K44745" s="23"/>
      <c r="O44745" s="21"/>
      <c r="P44745" s="27"/>
      <c r="Q44745" s="16"/>
      <c r="U44745" s="27"/>
    </row>
    <row r="44746" spans="2:21" x14ac:dyDescent="0.25">
      <c r="B44746"/>
      <c r="C44746"/>
      <c r="D44746" s="13"/>
      <c r="E44746" s="13"/>
      <c r="K44746" s="23"/>
      <c r="O44746" s="21"/>
      <c r="P44746" s="27"/>
      <c r="Q44746" s="16"/>
      <c r="U44746" s="27"/>
    </row>
    <row r="44747" spans="2:21" x14ac:dyDescent="0.25">
      <c r="B44747"/>
      <c r="C44747"/>
      <c r="D44747" s="13"/>
      <c r="E44747" s="13"/>
      <c r="K44747" s="23"/>
      <c r="O44747" s="21"/>
      <c r="P44747" s="27"/>
      <c r="Q44747" s="16"/>
      <c r="U44747" s="27"/>
    </row>
    <row r="44748" spans="2:21" x14ac:dyDescent="0.25">
      <c r="B44748"/>
      <c r="C44748"/>
      <c r="D44748" s="13"/>
      <c r="E44748" s="13"/>
      <c r="K44748" s="23"/>
      <c r="O44748" s="21"/>
      <c r="P44748" s="27"/>
      <c r="Q44748" s="16"/>
      <c r="U44748" s="27"/>
    </row>
    <row r="44749" spans="2:21" x14ac:dyDescent="0.25">
      <c r="B44749"/>
      <c r="C44749"/>
      <c r="D44749" s="13"/>
      <c r="E44749" s="13"/>
      <c r="K44749" s="23"/>
      <c r="O44749" s="21"/>
      <c r="P44749" s="27"/>
      <c r="Q44749" s="16"/>
      <c r="U44749" s="27"/>
    </row>
    <row r="44750" spans="2:21" x14ac:dyDescent="0.25">
      <c r="B44750"/>
      <c r="C44750"/>
      <c r="D44750" s="13"/>
      <c r="E44750" s="13"/>
      <c r="K44750" s="23"/>
      <c r="O44750" s="21"/>
      <c r="P44750" s="27"/>
      <c r="Q44750" s="16"/>
      <c r="U44750" s="27"/>
    </row>
    <row r="44751" spans="2:21" x14ac:dyDescent="0.25">
      <c r="B44751"/>
      <c r="C44751"/>
      <c r="D44751" s="13"/>
      <c r="E44751" s="13"/>
      <c r="K44751" s="23"/>
      <c r="O44751" s="21"/>
      <c r="P44751" s="27"/>
      <c r="Q44751" s="16"/>
      <c r="U44751" s="27"/>
    </row>
    <row r="44752" spans="2:21" x14ac:dyDescent="0.25">
      <c r="B44752"/>
      <c r="C44752"/>
      <c r="D44752" s="13"/>
      <c r="E44752" s="13"/>
      <c r="K44752" s="23"/>
      <c r="O44752" s="21"/>
      <c r="P44752" s="27"/>
      <c r="Q44752" s="16"/>
      <c r="U44752" s="27"/>
    </row>
    <row r="44753" spans="2:21" x14ac:dyDescent="0.25">
      <c r="B44753"/>
      <c r="C44753"/>
      <c r="D44753" s="13"/>
      <c r="E44753" s="13"/>
      <c r="K44753" s="23"/>
      <c r="O44753" s="21"/>
      <c r="P44753" s="27"/>
      <c r="Q44753" s="16"/>
      <c r="U44753" s="27"/>
    </row>
    <row r="44754" spans="2:21" x14ac:dyDescent="0.25">
      <c r="B44754"/>
      <c r="C44754"/>
      <c r="D44754" s="13"/>
      <c r="E44754" s="13"/>
      <c r="K44754" s="23"/>
      <c r="O44754" s="21"/>
      <c r="P44754" s="27"/>
      <c r="Q44754" s="16"/>
      <c r="U44754" s="27"/>
    </row>
    <row r="44755" spans="2:21" x14ac:dyDescent="0.25">
      <c r="B44755"/>
      <c r="C44755"/>
      <c r="D44755" s="13"/>
      <c r="E44755" s="13"/>
      <c r="K44755" s="23"/>
      <c r="O44755" s="21"/>
      <c r="P44755" s="27"/>
      <c r="Q44755" s="16"/>
      <c r="U44755" s="27"/>
    </row>
    <row r="44756" spans="2:21" x14ac:dyDescent="0.25">
      <c r="B44756"/>
      <c r="C44756"/>
      <c r="D44756" s="13"/>
      <c r="E44756" s="13"/>
      <c r="K44756" s="23"/>
      <c r="O44756" s="21"/>
      <c r="P44756" s="27"/>
      <c r="Q44756" s="16"/>
      <c r="U44756" s="27"/>
    </row>
    <row r="44757" spans="2:21" x14ac:dyDescent="0.25">
      <c r="B44757"/>
      <c r="C44757"/>
      <c r="D44757" s="13"/>
      <c r="E44757" s="13"/>
      <c r="K44757" s="23"/>
      <c r="O44757" s="21"/>
      <c r="P44757" s="27"/>
      <c r="Q44757" s="16"/>
      <c r="U44757" s="27"/>
    </row>
    <row r="44758" spans="2:21" x14ac:dyDescent="0.25">
      <c r="B44758"/>
      <c r="C44758"/>
      <c r="D44758" s="13"/>
      <c r="E44758" s="13"/>
      <c r="K44758" s="23"/>
      <c r="O44758" s="21"/>
      <c r="P44758" s="27"/>
      <c r="Q44758" s="16"/>
      <c r="U44758" s="27"/>
    </row>
    <row r="44759" spans="2:21" x14ac:dyDescent="0.25">
      <c r="B44759"/>
      <c r="C44759"/>
      <c r="D44759" s="13"/>
      <c r="E44759" s="13"/>
      <c r="K44759" s="23"/>
      <c r="O44759" s="21"/>
      <c r="P44759" s="27"/>
      <c r="Q44759" s="16"/>
      <c r="U44759" s="27"/>
    </row>
    <row r="44760" spans="2:21" x14ac:dyDescent="0.25">
      <c r="B44760"/>
      <c r="C44760"/>
      <c r="D44760" s="13"/>
      <c r="E44760" s="13"/>
      <c r="K44760" s="23"/>
      <c r="O44760" s="21"/>
      <c r="P44760" s="27"/>
      <c r="Q44760" s="16"/>
      <c r="U44760" s="27"/>
    </row>
    <row r="44761" spans="2:21" x14ac:dyDescent="0.25">
      <c r="B44761"/>
      <c r="C44761"/>
      <c r="D44761" s="13"/>
      <c r="E44761" s="13"/>
      <c r="K44761" s="23"/>
      <c r="O44761" s="21"/>
      <c r="P44761" s="27"/>
      <c r="Q44761" s="16"/>
      <c r="U44761" s="27"/>
    </row>
    <row r="44762" spans="2:21" x14ac:dyDescent="0.25">
      <c r="B44762"/>
      <c r="C44762"/>
      <c r="D44762" s="13"/>
      <c r="E44762" s="13"/>
      <c r="K44762" s="23"/>
      <c r="O44762" s="21"/>
      <c r="P44762" s="27"/>
      <c r="Q44762" s="16"/>
      <c r="U44762" s="27"/>
    </row>
    <row r="44763" spans="2:21" x14ac:dyDescent="0.25">
      <c r="B44763"/>
      <c r="C44763"/>
      <c r="D44763" s="13"/>
      <c r="E44763" s="13"/>
      <c r="K44763" s="23"/>
      <c r="O44763" s="21"/>
      <c r="P44763" s="27"/>
      <c r="Q44763" s="16"/>
      <c r="U44763" s="27"/>
    </row>
    <row r="44764" spans="2:21" x14ac:dyDescent="0.25">
      <c r="B44764"/>
      <c r="C44764"/>
      <c r="D44764" s="13"/>
      <c r="E44764" s="13"/>
      <c r="K44764" s="23"/>
      <c r="O44764" s="21"/>
      <c r="P44764" s="27"/>
      <c r="Q44764" s="16"/>
      <c r="U44764" s="27"/>
    </row>
    <row r="44765" spans="2:21" x14ac:dyDescent="0.25">
      <c r="B44765"/>
      <c r="C44765"/>
      <c r="D44765" s="13"/>
      <c r="E44765" s="13"/>
      <c r="K44765" s="23"/>
      <c r="O44765" s="21"/>
      <c r="P44765" s="27"/>
      <c r="Q44765" s="16"/>
      <c r="U44765" s="27"/>
    </row>
    <row r="44766" spans="2:21" x14ac:dyDescent="0.25">
      <c r="B44766"/>
      <c r="C44766"/>
      <c r="D44766" s="13"/>
      <c r="E44766" s="13"/>
      <c r="K44766" s="23"/>
      <c r="O44766" s="21"/>
      <c r="P44766" s="27"/>
      <c r="Q44766" s="16"/>
      <c r="U44766" s="27"/>
    </row>
    <row r="44767" spans="2:21" x14ac:dyDescent="0.25">
      <c r="B44767"/>
      <c r="C44767"/>
      <c r="D44767" s="13"/>
      <c r="E44767" s="13"/>
      <c r="K44767" s="23"/>
      <c r="O44767" s="21"/>
      <c r="P44767" s="27"/>
      <c r="Q44767" s="16"/>
      <c r="U44767" s="27"/>
    </row>
    <row r="44768" spans="2:21" x14ac:dyDescent="0.25">
      <c r="B44768"/>
      <c r="C44768"/>
      <c r="D44768" s="13"/>
      <c r="E44768" s="13"/>
      <c r="K44768" s="23"/>
      <c r="O44768" s="21"/>
      <c r="P44768" s="27"/>
      <c r="Q44768" s="16"/>
      <c r="U44768" s="27"/>
    </row>
    <row r="44769" spans="2:21" x14ac:dyDescent="0.25">
      <c r="B44769"/>
      <c r="C44769"/>
      <c r="D44769" s="13"/>
      <c r="E44769" s="13"/>
      <c r="K44769" s="23"/>
      <c r="O44769" s="21"/>
      <c r="P44769" s="27"/>
      <c r="Q44769" s="16"/>
      <c r="U44769" s="27"/>
    </row>
    <row r="44770" spans="2:21" x14ac:dyDescent="0.25">
      <c r="B44770"/>
      <c r="C44770"/>
      <c r="D44770" s="13"/>
      <c r="E44770" s="13"/>
      <c r="K44770" s="23"/>
      <c r="O44770" s="21"/>
      <c r="P44770" s="27"/>
      <c r="Q44770" s="16"/>
      <c r="U44770" s="27"/>
    </row>
    <row r="44771" spans="2:21" x14ac:dyDescent="0.25">
      <c r="B44771"/>
      <c r="C44771"/>
      <c r="D44771" s="13"/>
      <c r="E44771" s="13"/>
      <c r="K44771" s="23"/>
      <c r="O44771" s="21"/>
      <c r="P44771" s="27"/>
      <c r="Q44771" s="16"/>
      <c r="U44771" s="27"/>
    </row>
    <row r="44772" spans="2:21" x14ac:dyDescent="0.25">
      <c r="B44772"/>
      <c r="C44772"/>
      <c r="D44772" s="13"/>
      <c r="E44772" s="13"/>
      <c r="K44772" s="23"/>
      <c r="O44772" s="21"/>
      <c r="P44772" s="27"/>
      <c r="Q44772" s="16"/>
      <c r="U44772" s="27"/>
    </row>
    <row r="44773" spans="2:21" x14ac:dyDescent="0.25">
      <c r="B44773"/>
      <c r="C44773"/>
      <c r="D44773" s="13"/>
      <c r="E44773" s="13"/>
      <c r="K44773" s="23"/>
      <c r="O44773" s="21"/>
      <c r="P44773" s="27"/>
      <c r="Q44773" s="16"/>
      <c r="U44773" s="27"/>
    </row>
    <row r="44774" spans="2:21" x14ac:dyDescent="0.25">
      <c r="B44774"/>
      <c r="C44774"/>
      <c r="D44774" s="13"/>
      <c r="E44774" s="13"/>
      <c r="K44774" s="23"/>
      <c r="O44774" s="21"/>
      <c r="P44774" s="27"/>
      <c r="Q44774" s="16"/>
      <c r="U44774" s="27"/>
    </row>
    <row r="44775" spans="2:21" x14ac:dyDescent="0.25">
      <c r="B44775"/>
      <c r="C44775"/>
      <c r="D44775" s="13"/>
      <c r="E44775" s="13"/>
      <c r="K44775" s="23"/>
      <c r="O44775" s="21"/>
      <c r="P44775" s="27"/>
      <c r="Q44775" s="16"/>
      <c r="U44775" s="27"/>
    </row>
    <row r="44776" spans="2:21" x14ac:dyDescent="0.25">
      <c r="B44776"/>
      <c r="C44776"/>
      <c r="D44776" s="13"/>
      <c r="E44776" s="13"/>
      <c r="K44776" s="23"/>
      <c r="O44776" s="21"/>
      <c r="P44776" s="27"/>
      <c r="Q44776" s="16"/>
      <c r="U44776" s="27"/>
    </row>
    <row r="44777" spans="2:21" x14ac:dyDescent="0.25">
      <c r="B44777"/>
      <c r="C44777"/>
      <c r="D44777" s="13"/>
      <c r="E44777" s="13"/>
      <c r="K44777" s="23"/>
      <c r="O44777" s="21"/>
      <c r="P44777" s="27"/>
      <c r="Q44777" s="16"/>
      <c r="U44777" s="27"/>
    </row>
    <row r="44778" spans="2:21" x14ac:dyDescent="0.25">
      <c r="B44778"/>
      <c r="C44778"/>
      <c r="D44778" s="13"/>
      <c r="E44778" s="13"/>
      <c r="K44778" s="23"/>
      <c r="O44778" s="21"/>
      <c r="P44778" s="27"/>
      <c r="Q44778" s="16"/>
      <c r="U44778" s="27"/>
    </row>
    <row r="44779" spans="2:21" x14ac:dyDescent="0.25">
      <c r="B44779"/>
      <c r="C44779"/>
      <c r="D44779" s="13"/>
      <c r="E44779" s="13"/>
      <c r="K44779" s="23"/>
      <c r="O44779" s="21"/>
      <c r="P44779" s="27"/>
      <c r="Q44779" s="16"/>
      <c r="U44779" s="27"/>
    </row>
    <row r="44780" spans="2:21" x14ac:dyDescent="0.25">
      <c r="B44780"/>
      <c r="C44780"/>
      <c r="D44780" s="13"/>
      <c r="E44780" s="13"/>
      <c r="K44780" s="23"/>
      <c r="O44780" s="21"/>
      <c r="P44780" s="27"/>
      <c r="Q44780" s="16"/>
      <c r="U44780" s="27"/>
    </row>
    <row r="44781" spans="2:21" x14ac:dyDescent="0.25">
      <c r="B44781"/>
      <c r="C44781"/>
      <c r="D44781" s="13"/>
      <c r="E44781" s="13"/>
      <c r="K44781" s="23"/>
      <c r="O44781" s="21"/>
      <c r="P44781" s="27"/>
      <c r="Q44781" s="16"/>
      <c r="U44781" s="27"/>
    </row>
    <row r="44782" spans="2:21" x14ac:dyDescent="0.25">
      <c r="B44782"/>
      <c r="C44782"/>
      <c r="D44782" s="13"/>
      <c r="E44782" s="13"/>
      <c r="K44782" s="23"/>
      <c r="O44782" s="21"/>
      <c r="P44782" s="27"/>
      <c r="Q44782" s="16"/>
      <c r="U44782" s="27"/>
    </row>
    <row r="44783" spans="2:21" x14ac:dyDescent="0.25">
      <c r="B44783"/>
      <c r="C44783"/>
      <c r="D44783" s="13"/>
      <c r="E44783" s="13"/>
      <c r="K44783" s="23"/>
      <c r="O44783" s="21"/>
      <c r="P44783" s="27"/>
      <c r="Q44783" s="16"/>
      <c r="U44783" s="27"/>
    </row>
    <row r="44784" spans="2:21" x14ac:dyDescent="0.25">
      <c r="B44784"/>
      <c r="C44784"/>
      <c r="D44784" s="13"/>
      <c r="E44784" s="13"/>
      <c r="K44784" s="23"/>
      <c r="O44784" s="21"/>
      <c r="P44784" s="27"/>
      <c r="Q44784" s="16"/>
      <c r="U44784" s="27"/>
    </row>
    <row r="44785" spans="2:21" x14ac:dyDescent="0.25">
      <c r="B44785"/>
      <c r="C44785"/>
      <c r="D44785" s="13"/>
      <c r="E44785" s="13"/>
      <c r="K44785" s="23"/>
      <c r="O44785" s="21"/>
      <c r="P44785" s="27"/>
      <c r="Q44785" s="16"/>
      <c r="U44785" s="27"/>
    </row>
    <row r="44786" spans="2:21" x14ac:dyDescent="0.25">
      <c r="B44786"/>
      <c r="C44786"/>
      <c r="D44786" s="13"/>
      <c r="E44786" s="13"/>
      <c r="K44786" s="23"/>
      <c r="O44786" s="21"/>
      <c r="P44786" s="27"/>
      <c r="Q44786" s="16"/>
      <c r="U44786" s="27"/>
    </row>
    <row r="44787" spans="2:21" x14ac:dyDescent="0.25">
      <c r="B44787"/>
      <c r="C44787"/>
      <c r="D44787" s="13"/>
      <c r="E44787" s="13"/>
      <c r="K44787" s="23"/>
      <c r="O44787" s="21"/>
      <c r="P44787" s="27"/>
      <c r="Q44787" s="16"/>
      <c r="U44787" s="27"/>
    </row>
    <row r="44788" spans="2:21" x14ac:dyDescent="0.25">
      <c r="B44788"/>
      <c r="C44788"/>
      <c r="D44788" s="13"/>
      <c r="E44788" s="13"/>
      <c r="K44788" s="23"/>
      <c r="O44788" s="21"/>
      <c r="P44788" s="27"/>
      <c r="Q44788" s="16"/>
      <c r="U44788" s="27"/>
    </row>
    <row r="44789" spans="2:21" x14ac:dyDescent="0.25">
      <c r="B44789"/>
      <c r="C44789"/>
      <c r="D44789" s="13"/>
      <c r="E44789" s="13"/>
      <c r="K44789" s="23"/>
      <c r="O44789" s="21"/>
      <c r="P44789" s="27"/>
      <c r="Q44789" s="16"/>
      <c r="U44789" s="27"/>
    </row>
    <row r="44790" spans="2:21" x14ac:dyDescent="0.25">
      <c r="B44790"/>
      <c r="C44790"/>
      <c r="D44790" s="13"/>
      <c r="E44790" s="13"/>
      <c r="K44790" s="23"/>
      <c r="O44790" s="21"/>
      <c r="P44790" s="27"/>
      <c r="Q44790" s="16"/>
      <c r="U44790" s="27"/>
    </row>
    <row r="44791" spans="2:21" x14ac:dyDescent="0.25">
      <c r="B44791"/>
      <c r="C44791"/>
      <c r="D44791" s="13"/>
      <c r="E44791" s="13"/>
      <c r="K44791" s="23"/>
      <c r="O44791" s="21"/>
      <c r="P44791" s="27"/>
      <c r="Q44791" s="16"/>
      <c r="U44791" s="27"/>
    </row>
    <row r="44792" spans="2:21" x14ac:dyDescent="0.25">
      <c r="B44792"/>
      <c r="C44792"/>
      <c r="D44792" s="13"/>
      <c r="E44792" s="13"/>
      <c r="K44792" s="23"/>
      <c r="O44792" s="21"/>
      <c r="P44792" s="27"/>
      <c r="Q44792" s="16"/>
      <c r="U44792" s="27"/>
    </row>
    <row r="44793" spans="2:21" x14ac:dyDescent="0.25">
      <c r="B44793"/>
      <c r="C44793"/>
      <c r="D44793" s="13"/>
      <c r="E44793" s="13"/>
      <c r="K44793" s="23"/>
      <c r="O44793" s="21"/>
      <c r="P44793" s="27"/>
      <c r="Q44793" s="16"/>
      <c r="U44793" s="27"/>
    </row>
    <row r="44794" spans="2:21" x14ac:dyDescent="0.25">
      <c r="B44794"/>
      <c r="C44794"/>
      <c r="D44794" s="13"/>
      <c r="E44794" s="13"/>
      <c r="K44794" s="23"/>
      <c r="O44794" s="21"/>
      <c r="P44794" s="27"/>
      <c r="Q44794" s="16"/>
      <c r="U44794" s="27"/>
    </row>
    <row r="44795" spans="2:21" x14ac:dyDescent="0.25">
      <c r="B44795"/>
      <c r="C44795"/>
      <c r="D44795" s="13"/>
      <c r="E44795" s="13"/>
      <c r="K44795" s="23"/>
      <c r="O44795" s="21"/>
      <c r="P44795" s="27"/>
      <c r="Q44795" s="16"/>
      <c r="U44795" s="27"/>
    </row>
    <row r="44796" spans="2:21" x14ac:dyDescent="0.25">
      <c r="B44796"/>
      <c r="C44796"/>
      <c r="D44796" s="13"/>
      <c r="E44796" s="13"/>
      <c r="K44796" s="23"/>
      <c r="O44796" s="21"/>
      <c r="P44796" s="27"/>
      <c r="Q44796" s="16"/>
      <c r="U44796" s="27"/>
    </row>
    <row r="44797" spans="2:21" x14ac:dyDescent="0.25">
      <c r="B44797"/>
      <c r="C44797"/>
      <c r="D44797" s="13"/>
      <c r="E44797" s="13"/>
      <c r="K44797" s="23"/>
      <c r="O44797" s="21"/>
      <c r="P44797" s="27"/>
      <c r="Q44797" s="16"/>
      <c r="U44797" s="27"/>
    </row>
    <row r="44798" spans="2:21" x14ac:dyDescent="0.25">
      <c r="B44798"/>
      <c r="C44798"/>
      <c r="D44798" s="13"/>
      <c r="E44798" s="13"/>
      <c r="K44798" s="23"/>
      <c r="O44798" s="21"/>
      <c r="P44798" s="27"/>
      <c r="Q44798" s="16"/>
      <c r="U44798" s="27"/>
    </row>
    <row r="44799" spans="2:21" x14ac:dyDescent="0.25">
      <c r="B44799"/>
      <c r="C44799"/>
      <c r="D44799" s="13"/>
      <c r="E44799" s="13"/>
      <c r="K44799" s="23"/>
      <c r="O44799" s="21"/>
      <c r="P44799" s="27"/>
      <c r="Q44799" s="16"/>
      <c r="U44799" s="27"/>
    </row>
    <row r="44800" spans="2:21" x14ac:dyDescent="0.25">
      <c r="B44800"/>
      <c r="C44800"/>
      <c r="D44800" s="13"/>
      <c r="E44800" s="13"/>
      <c r="K44800" s="23"/>
      <c r="O44800" s="21"/>
      <c r="P44800" s="27"/>
      <c r="Q44800" s="16"/>
      <c r="U44800" s="27"/>
    </row>
    <row r="44801" spans="2:21" x14ac:dyDescent="0.25">
      <c r="B44801"/>
      <c r="C44801"/>
      <c r="D44801" s="13"/>
      <c r="E44801" s="13"/>
      <c r="K44801" s="23"/>
      <c r="O44801" s="21"/>
      <c r="P44801" s="27"/>
      <c r="Q44801" s="16"/>
      <c r="U44801" s="27"/>
    </row>
    <row r="44802" spans="2:21" x14ac:dyDescent="0.25">
      <c r="B44802"/>
      <c r="C44802"/>
      <c r="D44802" s="13"/>
      <c r="E44802" s="13"/>
      <c r="K44802" s="23"/>
      <c r="O44802" s="21"/>
      <c r="P44802" s="27"/>
      <c r="Q44802" s="16"/>
      <c r="U44802" s="27"/>
    </row>
    <row r="44803" spans="2:21" x14ac:dyDescent="0.25">
      <c r="B44803"/>
      <c r="C44803"/>
      <c r="D44803" s="13"/>
      <c r="E44803" s="13"/>
      <c r="K44803" s="23"/>
      <c r="O44803" s="21"/>
      <c r="P44803" s="27"/>
      <c r="Q44803" s="16"/>
      <c r="U44803" s="27"/>
    </row>
    <row r="44804" spans="2:21" x14ac:dyDescent="0.25">
      <c r="B44804"/>
      <c r="C44804"/>
      <c r="D44804" s="13"/>
      <c r="E44804" s="13"/>
      <c r="K44804" s="23"/>
      <c r="O44804" s="21"/>
      <c r="P44804" s="27"/>
      <c r="Q44804" s="16"/>
      <c r="U44804" s="27"/>
    </row>
    <row r="44805" spans="2:21" x14ac:dyDescent="0.25">
      <c r="B44805"/>
      <c r="C44805"/>
      <c r="D44805" s="13"/>
      <c r="E44805" s="13"/>
      <c r="K44805" s="23"/>
      <c r="O44805" s="21"/>
      <c r="P44805" s="27"/>
      <c r="Q44805" s="16"/>
      <c r="U44805" s="27"/>
    </row>
    <row r="44806" spans="2:21" x14ac:dyDescent="0.25">
      <c r="B44806"/>
      <c r="C44806"/>
      <c r="D44806" s="13"/>
      <c r="E44806" s="13"/>
      <c r="K44806" s="23"/>
      <c r="O44806" s="21"/>
      <c r="P44806" s="27"/>
      <c r="Q44806" s="16"/>
      <c r="U44806" s="27"/>
    </row>
    <row r="44807" spans="2:21" x14ac:dyDescent="0.25">
      <c r="B44807"/>
      <c r="C44807"/>
      <c r="D44807" s="13"/>
      <c r="E44807" s="13"/>
      <c r="K44807" s="23"/>
      <c r="O44807" s="21"/>
      <c r="P44807" s="27"/>
      <c r="Q44807" s="16"/>
      <c r="U44807" s="27"/>
    </row>
    <row r="44808" spans="2:21" x14ac:dyDescent="0.25">
      <c r="B44808"/>
      <c r="C44808"/>
      <c r="D44808" s="13"/>
      <c r="E44808" s="13"/>
      <c r="K44808" s="23"/>
      <c r="O44808" s="21"/>
      <c r="P44808" s="27"/>
      <c r="Q44808" s="16"/>
      <c r="U44808" s="27"/>
    </row>
    <row r="44809" spans="2:21" x14ac:dyDescent="0.25">
      <c r="B44809"/>
      <c r="C44809"/>
      <c r="D44809" s="13"/>
      <c r="E44809" s="13"/>
      <c r="K44809" s="23"/>
      <c r="O44809" s="21"/>
      <c r="P44809" s="27"/>
      <c r="Q44809" s="16"/>
      <c r="U44809" s="27"/>
    </row>
    <row r="44810" spans="2:21" x14ac:dyDescent="0.25">
      <c r="B44810"/>
      <c r="C44810"/>
      <c r="D44810" s="13"/>
      <c r="E44810" s="13"/>
      <c r="K44810" s="23"/>
      <c r="O44810" s="21"/>
      <c r="P44810" s="27"/>
      <c r="Q44810" s="16"/>
      <c r="U44810" s="27"/>
    </row>
    <row r="44811" spans="2:21" x14ac:dyDescent="0.25">
      <c r="B44811"/>
      <c r="C44811"/>
      <c r="D44811" s="13"/>
      <c r="E44811" s="13"/>
      <c r="K44811" s="23"/>
      <c r="O44811" s="21"/>
      <c r="P44811" s="27"/>
      <c r="Q44811" s="16"/>
      <c r="U44811" s="27"/>
    </row>
    <row r="44812" spans="2:21" x14ac:dyDescent="0.25">
      <c r="B44812"/>
      <c r="C44812"/>
      <c r="D44812" s="13"/>
      <c r="E44812" s="13"/>
      <c r="K44812" s="23"/>
      <c r="O44812" s="21"/>
      <c r="P44812" s="27"/>
      <c r="Q44812" s="16"/>
      <c r="U44812" s="27"/>
    </row>
    <row r="44813" spans="2:21" x14ac:dyDescent="0.25">
      <c r="B44813"/>
      <c r="C44813"/>
      <c r="D44813" s="13"/>
      <c r="E44813" s="13"/>
      <c r="K44813" s="23"/>
      <c r="O44813" s="21"/>
      <c r="P44813" s="27"/>
      <c r="Q44813" s="16"/>
      <c r="U44813" s="27"/>
    </row>
    <row r="44814" spans="2:21" x14ac:dyDescent="0.25">
      <c r="B44814"/>
      <c r="C44814"/>
      <c r="D44814" s="13"/>
      <c r="E44814" s="13"/>
      <c r="K44814" s="23"/>
      <c r="O44814" s="21"/>
      <c r="P44814" s="27"/>
      <c r="Q44814" s="16"/>
      <c r="U44814" s="27"/>
    </row>
    <row r="44815" spans="2:21" x14ac:dyDescent="0.25">
      <c r="B44815"/>
      <c r="C44815"/>
      <c r="D44815" s="13"/>
      <c r="E44815" s="13"/>
      <c r="K44815" s="23"/>
      <c r="O44815" s="21"/>
      <c r="P44815" s="27"/>
      <c r="Q44815" s="16"/>
      <c r="U44815" s="27"/>
    </row>
    <row r="44816" spans="2:21" x14ac:dyDescent="0.25">
      <c r="B44816"/>
      <c r="C44816"/>
      <c r="D44816" s="13"/>
      <c r="E44816" s="13"/>
      <c r="K44816" s="23"/>
      <c r="O44816" s="21"/>
      <c r="P44816" s="27"/>
      <c r="Q44816" s="16"/>
      <c r="U44816" s="27"/>
    </row>
    <row r="44817" spans="2:21" x14ac:dyDescent="0.25">
      <c r="B44817"/>
      <c r="C44817"/>
      <c r="D44817" s="13"/>
      <c r="E44817" s="13"/>
      <c r="K44817" s="23"/>
      <c r="O44817" s="21"/>
      <c r="P44817" s="27"/>
      <c r="Q44817" s="16"/>
      <c r="U44817" s="27"/>
    </row>
    <row r="44818" spans="2:21" x14ac:dyDescent="0.25">
      <c r="B44818"/>
      <c r="C44818"/>
      <c r="D44818" s="13"/>
      <c r="E44818" s="13"/>
      <c r="K44818" s="23"/>
      <c r="O44818" s="21"/>
      <c r="P44818" s="27"/>
      <c r="Q44818" s="16"/>
      <c r="U44818" s="27"/>
    </row>
    <row r="44819" spans="2:21" x14ac:dyDescent="0.25">
      <c r="B44819"/>
      <c r="C44819"/>
      <c r="D44819" s="13"/>
      <c r="E44819" s="13"/>
      <c r="K44819" s="23"/>
      <c r="O44819" s="21"/>
      <c r="P44819" s="27"/>
      <c r="Q44819" s="16"/>
      <c r="U44819" s="27"/>
    </row>
    <row r="44820" spans="2:21" x14ac:dyDescent="0.25">
      <c r="B44820"/>
      <c r="C44820"/>
      <c r="D44820" s="13"/>
      <c r="E44820" s="13"/>
      <c r="K44820" s="23"/>
      <c r="O44820" s="21"/>
      <c r="P44820" s="27"/>
      <c r="Q44820" s="16"/>
      <c r="U44820" s="27"/>
    </row>
    <row r="44821" spans="2:21" x14ac:dyDescent="0.25">
      <c r="B44821"/>
      <c r="C44821"/>
      <c r="D44821" s="13"/>
      <c r="E44821" s="13"/>
      <c r="K44821" s="23"/>
      <c r="O44821" s="21"/>
      <c r="P44821" s="27"/>
      <c r="Q44821" s="16"/>
      <c r="U44821" s="27"/>
    </row>
    <row r="44822" spans="2:21" x14ac:dyDescent="0.25">
      <c r="B44822"/>
      <c r="C44822"/>
      <c r="D44822" s="13"/>
      <c r="E44822" s="13"/>
      <c r="K44822" s="23"/>
      <c r="O44822" s="21"/>
      <c r="P44822" s="27"/>
      <c r="Q44822" s="16"/>
      <c r="U44822" s="27"/>
    </row>
    <row r="44823" spans="2:21" x14ac:dyDescent="0.25">
      <c r="B44823"/>
      <c r="C44823"/>
      <c r="D44823" s="13"/>
      <c r="E44823" s="13"/>
      <c r="K44823" s="23"/>
      <c r="O44823" s="21"/>
      <c r="P44823" s="27"/>
      <c r="Q44823" s="16"/>
      <c r="U44823" s="27"/>
    </row>
    <row r="44824" spans="2:21" x14ac:dyDescent="0.25">
      <c r="B44824"/>
      <c r="C44824"/>
      <c r="D44824" s="13"/>
      <c r="E44824" s="13"/>
      <c r="K44824" s="23"/>
      <c r="O44824" s="21"/>
      <c r="P44824" s="27"/>
      <c r="Q44824" s="16"/>
      <c r="U44824" s="27"/>
    </row>
    <row r="44825" spans="2:21" x14ac:dyDescent="0.25">
      <c r="B44825"/>
      <c r="C44825"/>
      <c r="D44825" s="13"/>
      <c r="E44825" s="13"/>
      <c r="K44825" s="23"/>
      <c r="O44825" s="21"/>
      <c r="P44825" s="27"/>
      <c r="Q44825" s="16"/>
      <c r="U44825" s="27"/>
    </row>
    <row r="44826" spans="2:21" x14ac:dyDescent="0.25">
      <c r="B44826"/>
      <c r="C44826"/>
      <c r="D44826" s="13"/>
      <c r="E44826" s="13"/>
      <c r="K44826" s="23"/>
      <c r="O44826" s="21"/>
      <c r="P44826" s="27"/>
      <c r="Q44826" s="16"/>
      <c r="U44826" s="27"/>
    </row>
    <row r="44827" spans="2:21" x14ac:dyDescent="0.25">
      <c r="B44827"/>
      <c r="C44827"/>
      <c r="D44827" s="13"/>
      <c r="E44827" s="13"/>
      <c r="K44827" s="23"/>
      <c r="O44827" s="21"/>
      <c r="P44827" s="27"/>
      <c r="Q44827" s="16"/>
      <c r="U44827" s="27"/>
    </row>
    <row r="44828" spans="2:21" x14ac:dyDescent="0.25">
      <c r="B44828"/>
      <c r="C44828"/>
      <c r="D44828" s="13"/>
      <c r="E44828" s="13"/>
      <c r="K44828" s="23"/>
      <c r="O44828" s="21"/>
      <c r="P44828" s="27"/>
      <c r="Q44828" s="16"/>
      <c r="U44828" s="27"/>
    </row>
    <row r="44829" spans="2:21" x14ac:dyDescent="0.25">
      <c r="B44829"/>
      <c r="C44829"/>
      <c r="D44829" s="13"/>
      <c r="E44829" s="13"/>
      <c r="K44829" s="23"/>
      <c r="O44829" s="21"/>
      <c r="P44829" s="27"/>
      <c r="Q44829" s="16"/>
      <c r="U44829" s="27"/>
    </row>
    <row r="44830" spans="2:21" x14ac:dyDescent="0.25">
      <c r="B44830"/>
      <c r="C44830"/>
      <c r="D44830" s="13"/>
      <c r="E44830" s="13"/>
      <c r="K44830" s="23"/>
      <c r="O44830" s="21"/>
      <c r="P44830" s="27"/>
      <c r="Q44830" s="16"/>
      <c r="U44830" s="27"/>
    </row>
    <row r="44831" spans="2:21" x14ac:dyDescent="0.25">
      <c r="B44831"/>
      <c r="C44831"/>
      <c r="D44831" s="13"/>
      <c r="E44831" s="13"/>
      <c r="K44831" s="23"/>
      <c r="O44831" s="21"/>
      <c r="P44831" s="27"/>
      <c r="Q44831" s="16"/>
      <c r="U44831" s="27"/>
    </row>
    <row r="44832" spans="2:21" x14ac:dyDescent="0.25">
      <c r="B44832"/>
      <c r="C44832"/>
      <c r="D44832" s="13"/>
      <c r="E44832" s="13"/>
      <c r="K44832" s="23"/>
      <c r="O44832" s="21"/>
      <c r="P44832" s="27"/>
      <c r="Q44832" s="16"/>
      <c r="U44832" s="27"/>
    </row>
    <row r="44833" spans="2:21" x14ac:dyDescent="0.25">
      <c r="B44833"/>
      <c r="C44833"/>
      <c r="D44833" s="13"/>
      <c r="E44833" s="13"/>
      <c r="K44833" s="23"/>
      <c r="O44833" s="21"/>
      <c r="P44833" s="27"/>
      <c r="Q44833" s="16"/>
      <c r="U44833" s="27"/>
    </row>
    <row r="44834" spans="2:21" x14ac:dyDescent="0.25">
      <c r="B44834"/>
      <c r="C44834"/>
      <c r="D44834" s="13"/>
      <c r="E44834" s="13"/>
      <c r="K44834" s="23"/>
      <c r="O44834" s="21"/>
      <c r="P44834" s="27"/>
      <c r="Q44834" s="16"/>
      <c r="U44834" s="27"/>
    </row>
    <row r="44835" spans="2:21" x14ac:dyDescent="0.25">
      <c r="B44835"/>
      <c r="C44835"/>
      <c r="D44835" s="13"/>
      <c r="E44835" s="13"/>
      <c r="K44835" s="23"/>
      <c r="O44835" s="21"/>
      <c r="P44835" s="27"/>
      <c r="Q44835" s="16"/>
      <c r="U44835" s="27"/>
    </row>
    <row r="44836" spans="2:21" x14ac:dyDescent="0.25">
      <c r="B44836"/>
      <c r="C44836"/>
      <c r="D44836" s="13"/>
      <c r="E44836" s="13"/>
      <c r="K44836" s="23"/>
      <c r="O44836" s="21"/>
      <c r="P44836" s="27"/>
      <c r="Q44836" s="16"/>
      <c r="U44836" s="27"/>
    </row>
    <row r="44837" spans="2:21" x14ac:dyDescent="0.25">
      <c r="B44837"/>
      <c r="C44837"/>
      <c r="D44837" s="13"/>
      <c r="E44837" s="13"/>
      <c r="K44837" s="23"/>
      <c r="O44837" s="21"/>
      <c r="P44837" s="27"/>
      <c r="Q44837" s="16"/>
      <c r="U44837" s="27"/>
    </row>
    <row r="44838" spans="2:21" x14ac:dyDescent="0.25">
      <c r="B44838"/>
      <c r="C44838"/>
      <c r="D44838" s="13"/>
      <c r="E44838" s="13"/>
      <c r="K44838" s="23"/>
      <c r="O44838" s="21"/>
      <c r="P44838" s="27"/>
      <c r="Q44838" s="16"/>
      <c r="U44838" s="27"/>
    </row>
    <row r="44839" spans="2:21" x14ac:dyDescent="0.25">
      <c r="B44839"/>
      <c r="C44839"/>
      <c r="D44839" s="13"/>
      <c r="E44839" s="13"/>
      <c r="K44839" s="23"/>
      <c r="O44839" s="21"/>
      <c r="P44839" s="27"/>
      <c r="Q44839" s="16"/>
      <c r="U44839" s="27"/>
    </row>
    <row r="44840" spans="2:21" x14ac:dyDescent="0.25">
      <c r="B44840"/>
      <c r="C44840"/>
      <c r="D44840" s="13"/>
      <c r="E44840" s="13"/>
      <c r="K44840" s="23"/>
      <c r="O44840" s="21"/>
      <c r="P44840" s="27"/>
      <c r="Q44840" s="16"/>
      <c r="U44840" s="27"/>
    </row>
    <row r="44841" spans="2:21" x14ac:dyDescent="0.25">
      <c r="B44841"/>
      <c r="C44841"/>
      <c r="D44841" s="13"/>
      <c r="E44841" s="13"/>
      <c r="K44841" s="23"/>
      <c r="O44841" s="21"/>
      <c r="P44841" s="27"/>
      <c r="Q44841" s="16"/>
      <c r="U44841" s="27"/>
    </row>
    <row r="44842" spans="2:21" x14ac:dyDescent="0.25">
      <c r="B44842"/>
      <c r="C44842"/>
      <c r="D44842" s="13"/>
      <c r="E44842" s="13"/>
      <c r="K44842" s="23"/>
      <c r="O44842" s="21"/>
      <c r="P44842" s="27"/>
      <c r="Q44842" s="16"/>
      <c r="U44842" s="27"/>
    </row>
    <row r="44843" spans="2:21" x14ac:dyDescent="0.25">
      <c r="B44843"/>
      <c r="C44843"/>
      <c r="D44843" s="13"/>
      <c r="E44843" s="13"/>
      <c r="K44843" s="23"/>
      <c r="O44843" s="21"/>
      <c r="P44843" s="27"/>
      <c r="Q44843" s="16"/>
      <c r="U44843" s="27"/>
    </row>
    <row r="44844" spans="2:21" x14ac:dyDescent="0.25">
      <c r="B44844"/>
      <c r="C44844"/>
      <c r="D44844" s="13"/>
      <c r="E44844" s="13"/>
      <c r="K44844" s="23"/>
      <c r="O44844" s="21"/>
      <c r="P44844" s="27"/>
      <c r="Q44844" s="16"/>
      <c r="U44844" s="27"/>
    </row>
    <row r="44845" spans="2:21" x14ac:dyDescent="0.25">
      <c r="B44845"/>
      <c r="C44845"/>
      <c r="D44845" s="13"/>
      <c r="E44845" s="13"/>
      <c r="K44845" s="23"/>
      <c r="O44845" s="21"/>
      <c r="P44845" s="27"/>
      <c r="Q44845" s="16"/>
      <c r="U44845" s="27"/>
    </row>
    <row r="44846" spans="2:21" x14ac:dyDescent="0.25">
      <c r="B44846"/>
      <c r="C44846"/>
      <c r="D44846" s="13"/>
      <c r="E44846" s="13"/>
      <c r="K44846" s="23"/>
      <c r="O44846" s="21"/>
      <c r="P44846" s="27"/>
      <c r="Q44846" s="16"/>
      <c r="U44846" s="27"/>
    </row>
    <row r="44847" spans="2:21" x14ac:dyDescent="0.25">
      <c r="B44847"/>
      <c r="C44847"/>
      <c r="D44847" s="13"/>
      <c r="E44847" s="13"/>
      <c r="K44847" s="23"/>
      <c r="O44847" s="21"/>
      <c r="P44847" s="27"/>
      <c r="Q44847" s="16"/>
      <c r="U44847" s="27"/>
    </row>
    <row r="44848" spans="2:21" x14ac:dyDescent="0.25">
      <c r="B44848"/>
      <c r="C44848"/>
      <c r="D44848" s="13"/>
      <c r="E44848" s="13"/>
      <c r="K44848" s="23"/>
      <c r="O44848" s="21"/>
      <c r="P44848" s="27"/>
      <c r="Q44848" s="16"/>
      <c r="U44848" s="27"/>
    </row>
    <row r="44849" spans="2:21" x14ac:dyDescent="0.25">
      <c r="B44849"/>
      <c r="C44849"/>
      <c r="D44849" s="13"/>
      <c r="E44849" s="13"/>
      <c r="K44849" s="23"/>
      <c r="O44849" s="21"/>
      <c r="P44849" s="27"/>
      <c r="Q44849" s="16"/>
      <c r="U44849" s="27"/>
    </row>
    <row r="44850" spans="2:21" x14ac:dyDescent="0.25">
      <c r="B44850"/>
      <c r="C44850"/>
      <c r="D44850" s="13"/>
      <c r="E44850" s="13"/>
      <c r="K44850" s="23"/>
      <c r="O44850" s="21"/>
      <c r="P44850" s="27"/>
      <c r="Q44850" s="16"/>
      <c r="U44850" s="27"/>
    </row>
    <row r="44851" spans="2:21" x14ac:dyDescent="0.25">
      <c r="B44851"/>
      <c r="C44851"/>
      <c r="D44851" s="13"/>
      <c r="E44851" s="13"/>
      <c r="K44851" s="23"/>
      <c r="O44851" s="21"/>
      <c r="P44851" s="27"/>
      <c r="Q44851" s="16"/>
      <c r="U44851" s="27"/>
    </row>
    <row r="44852" spans="2:21" x14ac:dyDescent="0.25">
      <c r="B44852"/>
      <c r="C44852"/>
      <c r="D44852" s="13"/>
      <c r="E44852" s="13"/>
      <c r="K44852" s="23"/>
      <c r="O44852" s="21"/>
      <c r="P44852" s="27"/>
      <c r="Q44852" s="16"/>
      <c r="U44852" s="27"/>
    </row>
    <row r="44853" spans="2:21" x14ac:dyDescent="0.25">
      <c r="B44853"/>
      <c r="C44853"/>
      <c r="D44853" s="13"/>
      <c r="E44853" s="13"/>
      <c r="K44853" s="23"/>
      <c r="O44853" s="21"/>
      <c r="P44853" s="27"/>
      <c r="Q44853" s="16"/>
      <c r="U44853" s="27"/>
    </row>
    <row r="44854" spans="2:21" x14ac:dyDescent="0.25">
      <c r="B44854"/>
      <c r="C44854"/>
      <c r="D44854" s="13"/>
      <c r="E44854" s="13"/>
      <c r="K44854" s="23"/>
      <c r="O44854" s="21"/>
      <c r="P44854" s="27"/>
      <c r="Q44854" s="16"/>
      <c r="U44854" s="27"/>
    </row>
    <row r="44855" spans="2:21" x14ac:dyDescent="0.25">
      <c r="B44855"/>
      <c r="C44855"/>
      <c r="D44855" s="13"/>
      <c r="E44855" s="13"/>
      <c r="K44855" s="23"/>
      <c r="O44855" s="21"/>
      <c r="P44855" s="27"/>
      <c r="Q44855" s="16"/>
      <c r="U44855" s="27"/>
    </row>
    <row r="44856" spans="2:21" x14ac:dyDescent="0.25">
      <c r="B44856"/>
      <c r="C44856"/>
      <c r="D44856" s="13"/>
      <c r="E44856" s="13"/>
      <c r="K44856" s="23"/>
      <c r="O44856" s="21"/>
      <c r="P44856" s="27"/>
      <c r="Q44856" s="16"/>
      <c r="U44856" s="27"/>
    </row>
    <row r="44857" spans="2:21" x14ac:dyDescent="0.25">
      <c r="B44857"/>
      <c r="C44857"/>
      <c r="D44857" s="13"/>
      <c r="E44857" s="13"/>
      <c r="K44857" s="23"/>
      <c r="O44857" s="21"/>
      <c r="P44857" s="27"/>
      <c r="Q44857" s="16"/>
      <c r="U44857" s="27"/>
    </row>
    <row r="44858" spans="2:21" x14ac:dyDescent="0.25">
      <c r="B44858"/>
      <c r="C44858"/>
      <c r="D44858" s="13"/>
      <c r="E44858" s="13"/>
      <c r="K44858" s="23"/>
      <c r="O44858" s="21"/>
      <c r="P44858" s="27"/>
      <c r="Q44858" s="16"/>
      <c r="U44858" s="27"/>
    </row>
    <row r="44859" spans="2:21" x14ac:dyDescent="0.25">
      <c r="B44859"/>
      <c r="C44859"/>
      <c r="D44859" s="13"/>
      <c r="E44859" s="13"/>
      <c r="K44859" s="23"/>
      <c r="O44859" s="21"/>
      <c r="P44859" s="27"/>
      <c r="Q44859" s="16"/>
      <c r="U44859" s="27"/>
    </row>
    <row r="44860" spans="2:21" x14ac:dyDescent="0.25">
      <c r="B44860"/>
      <c r="C44860"/>
      <c r="D44860" s="13"/>
      <c r="E44860" s="13"/>
      <c r="K44860" s="23"/>
      <c r="O44860" s="21"/>
      <c r="P44860" s="27"/>
      <c r="Q44860" s="16"/>
      <c r="U44860" s="27"/>
    </row>
    <row r="44861" spans="2:21" x14ac:dyDescent="0.25">
      <c r="B44861"/>
      <c r="C44861"/>
      <c r="D44861" s="13"/>
      <c r="E44861" s="13"/>
      <c r="K44861" s="23"/>
      <c r="O44861" s="21"/>
      <c r="P44861" s="27"/>
      <c r="Q44861" s="16"/>
      <c r="U44861" s="27"/>
    </row>
    <row r="44862" spans="2:21" x14ac:dyDescent="0.25">
      <c r="B44862"/>
      <c r="C44862"/>
      <c r="D44862" s="13"/>
      <c r="E44862" s="13"/>
      <c r="K44862" s="23"/>
      <c r="O44862" s="21"/>
      <c r="P44862" s="27"/>
      <c r="Q44862" s="16"/>
      <c r="U44862" s="27"/>
    </row>
    <row r="44863" spans="2:21" x14ac:dyDescent="0.25">
      <c r="B44863"/>
      <c r="C44863"/>
      <c r="D44863" s="13"/>
      <c r="E44863" s="13"/>
      <c r="K44863" s="23"/>
      <c r="O44863" s="21"/>
      <c r="P44863" s="27"/>
      <c r="Q44863" s="16"/>
      <c r="U44863" s="27"/>
    </row>
    <row r="44864" spans="2:21" x14ac:dyDescent="0.25">
      <c r="B44864"/>
      <c r="C44864"/>
      <c r="D44864" s="13"/>
      <c r="E44864" s="13"/>
      <c r="K44864" s="23"/>
      <c r="O44864" s="21"/>
      <c r="P44864" s="27"/>
      <c r="Q44864" s="16"/>
      <c r="U44864" s="27"/>
    </row>
    <row r="44865" spans="2:21" x14ac:dyDescent="0.25">
      <c r="B44865"/>
      <c r="C44865"/>
      <c r="D44865" s="13"/>
      <c r="E44865" s="13"/>
      <c r="K44865" s="23"/>
      <c r="O44865" s="21"/>
      <c r="P44865" s="27"/>
      <c r="Q44865" s="16"/>
      <c r="U44865" s="27"/>
    </row>
    <row r="44866" spans="2:21" x14ac:dyDescent="0.25">
      <c r="B44866"/>
      <c r="C44866"/>
      <c r="D44866" s="13"/>
      <c r="E44866" s="13"/>
      <c r="K44866" s="23"/>
      <c r="O44866" s="21"/>
      <c r="P44866" s="27"/>
      <c r="Q44866" s="16"/>
      <c r="U44866" s="27"/>
    </row>
    <row r="44867" spans="2:21" x14ac:dyDescent="0.25">
      <c r="B44867"/>
      <c r="C44867"/>
      <c r="D44867" s="13"/>
      <c r="E44867" s="13"/>
      <c r="K44867" s="23"/>
      <c r="O44867" s="21"/>
      <c r="P44867" s="27"/>
      <c r="Q44867" s="16"/>
      <c r="U44867" s="27"/>
    </row>
    <row r="44868" spans="2:21" x14ac:dyDescent="0.25">
      <c r="B44868"/>
      <c r="C44868"/>
      <c r="D44868" s="13"/>
      <c r="E44868" s="13"/>
      <c r="K44868" s="23"/>
      <c r="O44868" s="21"/>
      <c r="P44868" s="27"/>
      <c r="Q44868" s="16"/>
      <c r="U44868" s="27"/>
    </row>
    <row r="44869" spans="2:21" x14ac:dyDescent="0.25">
      <c r="B44869"/>
      <c r="C44869"/>
      <c r="D44869" s="13"/>
      <c r="E44869" s="13"/>
      <c r="K44869" s="23"/>
      <c r="O44869" s="21"/>
      <c r="P44869" s="27"/>
      <c r="Q44869" s="16"/>
      <c r="U44869" s="27"/>
    </row>
    <row r="44870" spans="2:21" x14ac:dyDescent="0.25">
      <c r="B44870"/>
      <c r="C44870"/>
      <c r="D44870" s="13"/>
      <c r="E44870" s="13"/>
      <c r="K44870" s="23"/>
      <c r="O44870" s="21"/>
      <c r="P44870" s="27"/>
      <c r="Q44870" s="16"/>
      <c r="U44870" s="27"/>
    </row>
    <row r="44871" spans="2:21" x14ac:dyDescent="0.25">
      <c r="B44871"/>
      <c r="C44871"/>
      <c r="D44871" s="13"/>
      <c r="E44871" s="13"/>
      <c r="K44871" s="23"/>
      <c r="O44871" s="21"/>
      <c r="P44871" s="27"/>
      <c r="Q44871" s="16"/>
      <c r="U44871" s="27"/>
    </row>
    <row r="44872" spans="2:21" x14ac:dyDescent="0.25">
      <c r="B44872"/>
      <c r="C44872"/>
      <c r="D44872" s="13"/>
      <c r="E44872" s="13"/>
      <c r="K44872" s="23"/>
      <c r="O44872" s="21"/>
      <c r="P44872" s="27"/>
      <c r="Q44872" s="16"/>
      <c r="U44872" s="27"/>
    </row>
    <row r="44873" spans="2:21" x14ac:dyDescent="0.25">
      <c r="B44873"/>
      <c r="C44873"/>
      <c r="D44873" s="13"/>
      <c r="E44873" s="13"/>
      <c r="K44873" s="23"/>
      <c r="O44873" s="21"/>
      <c r="P44873" s="27"/>
      <c r="Q44873" s="16"/>
      <c r="U44873" s="27"/>
    </row>
    <row r="44874" spans="2:21" x14ac:dyDescent="0.25">
      <c r="B44874"/>
      <c r="C44874"/>
      <c r="D44874" s="13"/>
      <c r="E44874" s="13"/>
      <c r="K44874" s="23"/>
      <c r="O44874" s="21"/>
      <c r="P44874" s="27"/>
      <c r="Q44874" s="16"/>
      <c r="U44874" s="27"/>
    </row>
    <row r="44875" spans="2:21" x14ac:dyDescent="0.25">
      <c r="B44875"/>
      <c r="C44875"/>
      <c r="D44875" s="13"/>
      <c r="E44875" s="13"/>
      <c r="K44875" s="23"/>
      <c r="O44875" s="21"/>
      <c r="P44875" s="27"/>
      <c r="Q44875" s="16"/>
      <c r="U44875" s="27"/>
    </row>
    <row r="44876" spans="2:21" x14ac:dyDescent="0.25">
      <c r="B44876"/>
      <c r="C44876"/>
      <c r="D44876" s="13"/>
      <c r="E44876" s="13"/>
      <c r="K44876" s="23"/>
      <c r="O44876" s="21"/>
      <c r="P44876" s="27"/>
      <c r="Q44876" s="16"/>
      <c r="U44876" s="27"/>
    </row>
    <row r="44877" spans="2:21" x14ac:dyDescent="0.25">
      <c r="B44877"/>
      <c r="C44877"/>
      <c r="D44877" s="13"/>
      <c r="E44877" s="13"/>
      <c r="K44877" s="23"/>
      <c r="O44877" s="21"/>
      <c r="P44877" s="27"/>
      <c r="Q44877" s="16"/>
      <c r="U44877" s="27"/>
    </row>
    <row r="44878" spans="2:21" x14ac:dyDescent="0.25">
      <c r="B44878"/>
      <c r="C44878"/>
      <c r="D44878" s="13"/>
      <c r="E44878" s="13"/>
      <c r="K44878" s="23"/>
      <c r="O44878" s="21"/>
      <c r="P44878" s="27"/>
      <c r="Q44878" s="16"/>
      <c r="U44878" s="27"/>
    </row>
    <row r="44879" spans="2:21" x14ac:dyDescent="0.25">
      <c r="B44879"/>
      <c r="C44879"/>
      <c r="D44879" s="13"/>
      <c r="E44879" s="13"/>
      <c r="K44879" s="23"/>
      <c r="O44879" s="21"/>
      <c r="P44879" s="27"/>
      <c r="Q44879" s="16"/>
      <c r="U44879" s="27"/>
    </row>
    <row r="44880" spans="2:21" x14ac:dyDescent="0.25">
      <c r="B44880"/>
      <c r="C44880"/>
      <c r="D44880" s="13"/>
      <c r="E44880" s="13"/>
      <c r="K44880" s="23"/>
      <c r="O44880" s="21"/>
      <c r="P44880" s="27"/>
      <c r="Q44880" s="16"/>
      <c r="U44880" s="27"/>
    </row>
    <row r="44881" spans="2:21" x14ac:dyDescent="0.25">
      <c r="B44881"/>
      <c r="C44881"/>
      <c r="D44881" s="13"/>
      <c r="E44881" s="13"/>
      <c r="K44881" s="23"/>
      <c r="O44881" s="21"/>
      <c r="P44881" s="27"/>
      <c r="Q44881" s="16"/>
      <c r="U44881" s="27"/>
    </row>
    <row r="44882" spans="2:21" x14ac:dyDescent="0.25">
      <c r="B44882"/>
      <c r="C44882"/>
      <c r="D44882" s="13"/>
      <c r="E44882" s="13"/>
      <c r="K44882" s="23"/>
      <c r="O44882" s="21"/>
      <c r="P44882" s="27"/>
      <c r="Q44882" s="16"/>
      <c r="U44882" s="27"/>
    </row>
    <row r="44883" spans="2:21" x14ac:dyDescent="0.25">
      <c r="B44883"/>
      <c r="C44883"/>
      <c r="D44883" s="13"/>
      <c r="E44883" s="13"/>
      <c r="K44883" s="23"/>
      <c r="O44883" s="21"/>
      <c r="P44883" s="27"/>
      <c r="Q44883" s="16"/>
      <c r="U44883" s="27"/>
    </row>
    <row r="44884" spans="2:21" x14ac:dyDescent="0.25">
      <c r="B44884"/>
      <c r="C44884"/>
      <c r="D44884" s="13"/>
      <c r="E44884" s="13"/>
      <c r="K44884" s="23"/>
      <c r="O44884" s="21"/>
      <c r="P44884" s="27"/>
      <c r="Q44884" s="16"/>
      <c r="U44884" s="27"/>
    </row>
    <row r="44885" spans="2:21" x14ac:dyDescent="0.25">
      <c r="B44885"/>
      <c r="C44885"/>
      <c r="D44885" s="13"/>
      <c r="E44885" s="13"/>
      <c r="K44885" s="23"/>
      <c r="O44885" s="21"/>
      <c r="P44885" s="27"/>
      <c r="Q44885" s="16"/>
      <c r="U44885" s="27"/>
    </row>
    <row r="44886" spans="2:21" x14ac:dyDescent="0.25">
      <c r="B44886"/>
      <c r="C44886"/>
      <c r="D44886" s="13"/>
      <c r="E44886" s="13"/>
      <c r="K44886" s="23"/>
      <c r="O44886" s="21"/>
      <c r="P44886" s="27"/>
      <c r="Q44886" s="16"/>
      <c r="U44886" s="27"/>
    </row>
    <row r="44887" spans="2:21" x14ac:dyDescent="0.25">
      <c r="B44887"/>
      <c r="C44887"/>
      <c r="D44887" s="13"/>
      <c r="E44887" s="13"/>
      <c r="K44887" s="23"/>
      <c r="O44887" s="21"/>
      <c r="P44887" s="27"/>
      <c r="Q44887" s="16"/>
      <c r="U44887" s="27"/>
    </row>
    <row r="44888" spans="2:21" x14ac:dyDescent="0.25">
      <c r="B44888"/>
      <c r="C44888"/>
      <c r="D44888" s="13"/>
      <c r="E44888" s="13"/>
      <c r="K44888" s="23"/>
      <c r="O44888" s="21"/>
      <c r="P44888" s="27"/>
      <c r="Q44888" s="16"/>
      <c r="U44888" s="27"/>
    </row>
    <row r="44889" spans="2:21" x14ac:dyDescent="0.25">
      <c r="B44889"/>
      <c r="C44889"/>
      <c r="D44889" s="13"/>
      <c r="E44889" s="13"/>
      <c r="K44889" s="23"/>
      <c r="O44889" s="21"/>
      <c r="P44889" s="27"/>
      <c r="Q44889" s="16"/>
      <c r="U44889" s="27"/>
    </row>
    <row r="44890" spans="2:21" x14ac:dyDescent="0.25">
      <c r="B44890"/>
      <c r="C44890"/>
      <c r="D44890" s="13"/>
      <c r="E44890" s="13"/>
      <c r="K44890" s="23"/>
      <c r="O44890" s="21"/>
      <c r="P44890" s="27"/>
      <c r="Q44890" s="16"/>
      <c r="U44890" s="27"/>
    </row>
    <row r="44891" spans="2:21" x14ac:dyDescent="0.25">
      <c r="B44891"/>
      <c r="C44891"/>
      <c r="D44891" s="13"/>
      <c r="E44891" s="13"/>
      <c r="K44891" s="23"/>
      <c r="O44891" s="21"/>
      <c r="P44891" s="27"/>
      <c r="Q44891" s="16"/>
      <c r="U44891" s="27"/>
    </row>
    <row r="44892" spans="2:21" x14ac:dyDescent="0.25">
      <c r="B44892"/>
      <c r="C44892"/>
      <c r="D44892" s="13"/>
      <c r="E44892" s="13"/>
      <c r="K44892" s="23"/>
      <c r="O44892" s="21"/>
      <c r="P44892" s="27"/>
      <c r="Q44892" s="16"/>
      <c r="U44892" s="27"/>
    </row>
    <row r="44893" spans="2:21" x14ac:dyDescent="0.25">
      <c r="B44893"/>
      <c r="C44893"/>
      <c r="D44893" s="13"/>
      <c r="E44893" s="13"/>
      <c r="K44893" s="23"/>
      <c r="O44893" s="21"/>
      <c r="P44893" s="27"/>
      <c r="Q44893" s="16"/>
      <c r="U44893" s="27"/>
    </row>
    <row r="44894" spans="2:21" x14ac:dyDescent="0.25">
      <c r="B44894"/>
      <c r="C44894"/>
      <c r="D44894" s="13"/>
      <c r="E44894" s="13"/>
      <c r="K44894" s="23"/>
      <c r="O44894" s="21"/>
      <c r="P44894" s="27"/>
      <c r="Q44894" s="16"/>
      <c r="U44894" s="27"/>
    </row>
    <row r="44895" spans="2:21" x14ac:dyDescent="0.25">
      <c r="B44895"/>
      <c r="C44895"/>
      <c r="D44895" s="13"/>
      <c r="E44895" s="13"/>
      <c r="K44895" s="23"/>
      <c r="O44895" s="21"/>
      <c r="P44895" s="27"/>
      <c r="Q44895" s="16"/>
      <c r="U44895" s="27"/>
    </row>
    <row r="44896" spans="2:21" x14ac:dyDescent="0.25">
      <c r="B44896"/>
      <c r="C44896"/>
      <c r="D44896" s="13"/>
      <c r="E44896" s="13"/>
      <c r="K44896" s="23"/>
      <c r="O44896" s="21"/>
      <c r="P44896" s="27"/>
      <c r="Q44896" s="16"/>
      <c r="U44896" s="27"/>
    </row>
    <row r="44897" spans="2:21" x14ac:dyDescent="0.25">
      <c r="B44897"/>
      <c r="C44897"/>
      <c r="D44897" s="13"/>
      <c r="E44897" s="13"/>
      <c r="K44897" s="23"/>
      <c r="O44897" s="21"/>
      <c r="P44897" s="27"/>
      <c r="Q44897" s="16"/>
      <c r="U44897" s="27"/>
    </row>
    <row r="44898" spans="2:21" x14ac:dyDescent="0.25">
      <c r="B44898"/>
      <c r="C44898"/>
      <c r="D44898" s="13"/>
      <c r="E44898" s="13"/>
      <c r="K44898" s="23"/>
      <c r="O44898" s="21"/>
      <c r="P44898" s="27"/>
      <c r="Q44898" s="16"/>
      <c r="U44898" s="27"/>
    </row>
    <row r="44899" spans="2:21" x14ac:dyDescent="0.25">
      <c r="B44899"/>
      <c r="C44899"/>
      <c r="D44899" s="13"/>
      <c r="E44899" s="13"/>
      <c r="K44899" s="23"/>
      <c r="O44899" s="21"/>
      <c r="P44899" s="27"/>
      <c r="Q44899" s="16"/>
      <c r="U44899" s="27"/>
    </row>
    <row r="44900" spans="2:21" x14ac:dyDescent="0.25">
      <c r="B44900"/>
      <c r="C44900"/>
      <c r="D44900" s="13"/>
      <c r="E44900" s="13"/>
      <c r="K44900" s="23"/>
      <c r="O44900" s="21"/>
      <c r="P44900" s="27"/>
      <c r="Q44900" s="16"/>
      <c r="U44900" s="27"/>
    </row>
    <row r="44901" spans="2:21" x14ac:dyDescent="0.25">
      <c r="B44901"/>
      <c r="C44901"/>
      <c r="D44901" s="13"/>
      <c r="E44901" s="13"/>
      <c r="K44901" s="23"/>
      <c r="O44901" s="21"/>
      <c r="P44901" s="27"/>
      <c r="Q44901" s="16"/>
      <c r="U44901" s="27"/>
    </row>
    <row r="44902" spans="2:21" x14ac:dyDescent="0.25">
      <c r="B44902"/>
      <c r="C44902"/>
      <c r="D44902" s="13"/>
      <c r="E44902" s="13"/>
      <c r="K44902" s="23"/>
      <c r="O44902" s="21"/>
      <c r="P44902" s="27"/>
      <c r="Q44902" s="16"/>
      <c r="U44902" s="27"/>
    </row>
    <row r="44903" spans="2:21" x14ac:dyDescent="0.25">
      <c r="B44903"/>
      <c r="C44903"/>
      <c r="D44903" s="13"/>
      <c r="E44903" s="13"/>
      <c r="K44903" s="23"/>
      <c r="O44903" s="21"/>
      <c r="P44903" s="27"/>
      <c r="Q44903" s="16"/>
      <c r="U44903" s="27"/>
    </row>
    <row r="44904" spans="2:21" x14ac:dyDescent="0.25">
      <c r="B44904"/>
      <c r="C44904"/>
      <c r="D44904" s="13"/>
      <c r="E44904" s="13"/>
      <c r="K44904" s="23"/>
      <c r="O44904" s="21"/>
      <c r="P44904" s="27"/>
      <c r="Q44904" s="16"/>
      <c r="U44904" s="27"/>
    </row>
    <row r="44905" spans="2:21" x14ac:dyDescent="0.25">
      <c r="B44905"/>
      <c r="C44905"/>
      <c r="D44905" s="13"/>
      <c r="E44905" s="13"/>
      <c r="K44905" s="23"/>
      <c r="O44905" s="21"/>
      <c r="P44905" s="27"/>
      <c r="Q44905" s="16"/>
      <c r="U44905" s="27"/>
    </row>
    <row r="44906" spans="2:21" x14ac:dyDescent="0.25">
      <c r="B44906"/>
      <c r="C44906"/>
      <c r="D44906" s="13"/>
      <c r="E44906" s="13"/>
      <c r="K44906" s="23"/>
      <c r="O44906" s="21"/>
      <c r="P44906" s="27"/>
      <c r="Q44906" s="16"/>
      <c r="U44906" s="27"/>
    </row>
    <row r="44907" spans="2:21" x14ac:dyDescent="0.25">
      <c r="B44907"/>
      <c r="C44907"/>
      <c r="D44907" s="13"/>
      <c r="E44907" s="13"/>
      <c r="K44907" s="23"/>
      <c r="O44907" s="21"/>
      <c r="P44907" s="27"/>
      <c r="Q44907" s="16"/>
      <c r="U44907" s="27"/>
    </row>
    <row r="44908" spans="2:21" x14ac:dyDescent="0.25">
      <c r="B44908"/>
      <c r="C44908"/>
      <c r="D44908" s="13"/>
      <c r="E44908" s="13"/>
      <c r="K44908" s="23"/>
      <c r="O44908" s="21"/>
      <c r="P44908" s="27"/>
      <c r="Q44908" s="16"/>
      <c r="U44908" s="27"/>
    </row>
    <row r="44909" spans="2:21" x14ac:dyDescent="0.25">
      <c r="B44909"/>
      <c r="C44909"/>
      <c r="D44909" s="13"/>
      <c r="E44909" s="13"/>
      <c r="K44909" s="23"/>
      <c r="O44909" s="21"/>
      <c r="P44909" s="27"/>
      <c r="Q44909" s="16"/>
      <c r="U44909" s="27"/>
    </row>
    <row r="44910" spans="2:21" x14ac:dyDescent="0.25">
      <c r="B44910"/>
      <c r="C44910"/>
      <c r="D44910" s="13"/>
      <c r="E44910" s="13"/>
      <c r="K44910" s="23"/>
      <c r="O44910" s="21"/>
      <c r="P44910" s="27"/>
      <c r="Q44910" s="16"/>
      <c r="U44910" s="27"/>
    </row>
    <row r="44911" spans="2:21" x14ac:dyDescent="0.25">
      <c r="B44911"/>
      <c r="C44911"/>
      <c r="D44911" s="13"/>
      <c r="E44911" s="13"/>
      <c r="K44911" s="23"/>
      <c r="O44911" s="21"/>
      <c r="P44911" s="27"/>
      <c r="Q44911" s="16"/>
      <c r="U44911" s="27"/>
    </row>
    <row r="44912" spans="2:21" x14ac:dyDescent="0.25">
      <c r="B44912"/>
      <c r="C44912"/>
      <c r="D44912" s="13"/>
      <c r="E44912" s="13"/>
      <c r="K44912" s="23"/>
      <c r="O44912" s="21"/>
      <c r="P44912" s="27"/>
      <c r="Q44912" s="16"/>
      <c r="U44912" s="27"/>
    </row>
    <row r="44913" spans="2:21" x14ac:dyDescent="0.25">
      <c r="B44913"/>
      <c r="C44913"/>
      <c r="D44913" s="13"/>
      <c r="E44913" s="13"/>
      <c r="K44913" s="23"/>
      <c r="O44913" s="21"/>
      <c r="P44913" s="27"/>
      <c r="Q44913" s="16"/>
      <c r="U44913" s="27"/>
    </row>
    <row r="44914" spans="2:21" x14ac:dyDescent="0.25">
      <c r="B44914"/>
      <c r="C44914"/>
      <c r="D44914" s="13"/>
      <c r="E44914" s="13"/>
      <c r="K44914" s="23"/>
      <c r="O44914" s="21"/>
      <c r="P44914" s="27"/>
      <c r="Q44914" s="16"/>
      <c r="U44914" s="27"/>
    </row>
    <row r="44915" spans="2:21" x14ac:dyDescent="0.25">
      <c r="B44915"/>
      <c r="C44915"/>
      <c r="D44915" s="13"/>
      <c r="E44915" s="13"/>
      <c r="K44915" s="23"/>
      <c r="O44915" s="21"/>
      <c r="P44915" s="27"/>
      <c r="Q44915" s="16"/>
      <c r="U44915" s="27"/>
    </row>
    <row r="44916" spans="2:21" x14ac:dyDescent="0.25">
      <c r="B44916"/>
      <c r="C44916"/>
      <c r="D44916" s="13"/>
      <c r="E44916" s="13"/>
      <c r="K44916" s="23"/>
      <c r="O44916" s="21"/>
      <c r="P44916" s="27"/>
      <c r="Q44916" s="16"/>
      <c r="U44916" s="27"/>
    </row>
    <row r="44917" spans="2:21" x14ac:dyDescent="0.25">
      <c r="B44917"/>
      <c r="C44917"/>
      <c r="D44917" s="13"/>
      <c r="E44917" s="13"/>
      <c r="K44917" s="23"/>
      <c r="O44917" s="21"/>
      <c r="P44917" s="27"/>
      <c r="Q44917" s="16"/>
      <c r="U44917" s="27"/>
    </row>
    <row r="44918" spans="2:21" x14ac:dyDescent="0.25">
      <c r="B44918"/>
      <c r="C44918"/>
      <c r="D44918" s="13"/>
      <c r="E44918" s="13"/>
      <c r="K44918" s="23"/>
      <c r="O44918" s="21"/>
      <c r="P44918" s="27"/>
      <c r="Q44918" s="16"/>
      <c r="U44918" s="27"/>
    </row>
    <row r="44919" spans="2:21" x14ac:dyDescent="0.25">
      <c r="B44919"/>
      <c r="C44919"/>
      <c r="D44919" s="13"/>
      <c r="E44919" s="13"/>
      <c r="K44919" s="23"/>
      <c r="O44919" s="21"/>
      <c r="P44919" s="27"/>
      <c r="Q44919" s="16"/>
      <c r="U44919" s="27"/>
    </row>
    <row r="44920" spans="2:21" x14ac:dyDescent="0.25">
      <c r="B44920"/>
      <c r="C44920"/>
      <c r="D44920" s="13"/>
      <c r="E44920" s="13"/>
      <c r="K44920" s="23"/>
      <c r="O44920" s="21"/>
      <c r="P44920" s="27"/>
      <c r="Q44920" s="16"/>
      <c r="U44920" s="27"/>
    </row>
    <row r="44921" spans="2:21" x14ac:dyDescent="0.25">
      <c r="B44921"/>
      <c r="C44921"/>
      <c r="D44921" s="13"/>
      <c r="E44921" s="13"/>
      <c r="K44921" s="23"/>
      <c r="O44921" s="21"/>
      <c r="P44921" s="27"/>
      <c r="Q44921" s="16"/>
      <c r="U44921" s="27"/>
    </row>
    <row r="44922" spans="2:21" x14ac:dyDescent="0.25">
      <c r="B44922"/>
      <c r="C44922"/>
      <c r="D44922" s="13"/>
      <c r="E44922" s="13"/>
      <c r="K44922" s="23"/>
      <c r="O44922" s="21"/>
      <c r="P44922" s="27"/>
      <c r="Q44922" s="16"/>
      <c r="U44922" s="27"/>
    </row>
    <row r="44923" spans="2:21" x14ac:dyDescent="0.25">
      <c r="B44923"/>
      <c r="C44923"/>
      <c r="D44923" s="13"/>
      <c r="E44923" s="13"/>
      <c r="K44923" s="23"/>
      <c r="O44923" s="21"/>
      <c r="P44923" s="27"/>
      <c r="Q44923" s="16"/>
      <c r="U44923" s="27"/>
    </row>
    <row r="44924" spans="2:21" x14ac:dyDescent="0.25">
      <c r="B44924"/>
      <c r="C44924"/>
      <c r="D44924" s="13"/>
      <c r="E44924" s="13"/>
      <c r="K44924" s="23"/>
      <c r="O44924" s="21"/>
      <c r="P44924" s="27"/>
      <c r="Q44924" s="16"/>
      <c r="U44924" s="27"/>
    </row>
    <row r="44925" spans="2:21" x14ac:dyDescent="0.25">
      <c r="B44925"/>
      <c r="C44925"/>
      <c r="D44925" s="13"/>
      <c r="E44925" s="13"/>
      <c r="K44925" s="23"/>
      <c r="O44925" s="21"/>
      <c r="P44925" s="27"/>
      <c r="Q44925" s="16"/>
      <c r="U44925" s="27"/>
    </row>
    <row r="44926" spans="2:21" x14ac:dyDescent="0.25">
      <c r="B44926"/>
      <c r="C44926"/>
      <c r="D44926" s="13"/>
      <c r="E44926" s="13"/>
      <c r="K44926" s="23"/>
      <c r="O44926" s="21"/>
      <c r="P44926" s="27"/>
      <c r="Q44926" s="16"/>
      <c r="U44926" s="27"/>
    </row>
    <row r="44927" spans="2:21" x14ac:dyDescent="0.25">
      <c r="B44927"/>
      <c r="C44927"/>
      <c r="D44927" s="13"/>
      <c r="E44927" s="13"/>
      <c r="K44927" s="23"/>
      <c r="O44927" s="21"/>
      <c r="P44927" s="27"/>
      <c r="Q44927" s="16"/>
      <c r="U44927" s="27"/>
    </row>
    <row r="44928" spans="2:21" x14ac:dyDescent="0.25">
      <c r="B44928"/>
      <c r="C44928"/>
      <c r="D44928" s="13"/>
      <c r="E44928" s="13"/>
      <c r="K44928" s="23"/>
      <c r="O44928" s="21"/>
      <c r="P44928" s="27"/>
      <c r="Q44928" s="16"/>
      <c r="U44928" s="27"/>
    </row>
    <row r="44929" spans="2:21" x14ac:dyDescent="0.25">
      <c r="B44929"/>
      <c r="C44929"/>
      <c r="D44929" s="13"/>
      <c r="E44929" s="13"/>
      <c r="K44929" s="23"/>
      <c r="O44929" s="21"/>
      <c r="P44929" s="27"/>
      <c r="Q44929" s="16"/>
      <c r="U44929" s="27"/>
    </row>
    <row r="44930" spans="2:21" x14ac:dyDescent="0.25">
      <c r="B44930"/>
      <c r="C44930"/>
      <c r="D44930" s="13"/>
      <c r="E44930" s="13"/>
      <c r="K44930" s="23"/>
      <c r="O44930" s="21"/>
      <c r="P44930" s="27"/>
      <c r="Q44930" s="16"/>
      <c r="U44930" s="27"/>
    </row>
    <row r="44931" spans="2:21" x14ac:dyDescent="0.25">
      <c r="B44931"/>
      <c r="C44931"/>
      <c r="D44931" s="13"/>
      <c r="E44931" s="13"/>
      <c r="K44931" s="23"/>
      <c r="O44931" s="21"/>
      <c r="P44931" s="27"/>
      <c r="Q44931" s="16"/>
      <c r="U44931" s="27"/>
    </row>
    <row r="44932" spans="2:21" x14ac:dyDescent="0.25">
      <c r="B44932"/>
      <c r="C44932"/>
      <c r="D44932" s="13"/>
      <c r="E44932" s="13"/>
      <c r="K44932" s="23"/>
      <c r="O44932" s="21"/>
      <c r="P44932" s="27"/>
      <c r="Q44932" s="16"/>
      <c r="U44932" s="27"/>
    </row>
    <row r="44933" spans="2:21" x14ac:dyDescent="0.25">
      <c r="B44933"/>
      <c r="C44933"/>
      <c r="D44933" s="13"/>
      <c r="E44933" s="13"/>
      <c r="K44933" s="23"/>
      <c r="O44933" s="21"/>
      <c r="P44933" s="27"/>
      <c r="Q44933" s="16"/>
      <c r="U44933" s="27"/>
    </row>
    <row r="44934" spans="2:21" x14ac:dyDescent="0.25">
      <c r="B44934"/>
      <c r="C44934"/>
      <c r="D44934" s="13"/>
      <c r="E44934" s="13"/>
      <c r="K44934" s="23"/>
      <c r="O44934" s="21"/>
      <c r="P44934" s="27"/>
      <c r="Q44934" s="16"/>
      <c r="U44934" s="27"/>
    </row>
    <row r="44935" spans="2:21" x14ac:dyDescent="0.25">
      <c r="B44935"/>
      <c r="C44935"/>
      <c r="D44935" s="13"/>
      <c r="E44935" s="13"/>
      <c r="K44935" s="23"/>
      <c r="O44935" s="21"/>
      <c r="P44935" s="27"/>
      <c r="Q44935" s="16"/>
      <c r="U44935" s="27"/>
    </row>
    <row r="44936" spans="2:21" x14ac:dyDescent="0.25">
      <c r="B44936"/>
      <c r="C44936"/>
      <c r="D44936" s="13"/>
      <c r="E44936" s="13"/>
      <c r="K44936" s="23"/>
      <c r="O44936" s="21"/>
      <c r="P44936" s="27"/>
      <c r="Q44936" s="16"/>
      <c r="U44936" s="27"/>
    </row>
    <row r="44937" spans="2:21" x14ac:dyDescent="0.25">
      <c r="B44937"/>
      <c r="C44937"/>
      <c r="D44937" s="13"/>
      <c r="E44937" s="13"/>
      <c r="K44937" s="23"/>
      <c r="O44937" s="21"/>
      <c r="P44937" s="27"/>
      <c r="Q44937" s="16"/>
      <c r="U44937" s="27"/>
    </row>
    <row r="44938" spans="2:21" x14ac:dyDescent="0.25">
      <c r="B44938"/>
      <c r="C44938"/>
      <c r="D44938" s="13"/>
      <c r="E44938" s="13"/>
      <c r="K44938" s="23"/>
      <c r="O44938" s="21"/>
      <c r="P44938" s="27"/>
      <c r="Q44938" s="16"/>
      <c r="U44938" s="27"/>
    </row>
    <row r="44939" spans="2:21" x14ac:dyDescent="0.25">
      <c r="B44939"/>
      <c r="C44939"/>
      <c r="D44939" s="13"/>
      <c r="E44939" s="13"/>
      <c r="K44939" s="23"/>
      <c r="O44939" s="21"/>
      <c r="P44939" s="27"/>
      <c r="Q44939" s="16"/>
      <c r="U44939" s="27"/>
    </row>
    <row r="44940" spans="2:21" x14ac:dyDescent="0.25">
      <c r="B44940"/>
      <c r="C44940"/>
      <c r="D44940" s="13"/>
      <c r="E44940" s="13"/>
      <c r="K44940" s="23"/>
      <c r="O44940" s="21"/>
      <c r="P44940" s="27"/>
      <c r="Q44940" s="16"/>
      <c r="U44940" s="27"/>
    </row>
    <row r="44941" spans="2:21" x14ac:dyDescent="0.25">
      <c r="B44941"/>
      <c r="C44941"/>
      <c r="D44941" s="13"/>
      <c r="E44941" s="13"/>
      <c r="K44941" s="23"/>
      <c r="O44941" s="21"/>
      <c r="P44941" s="27"/>
      <c r="Q44941" s="16"/>
      <c r="U44941" s="27"/>
    </row>
    <row r="44942" spans="2:21" x14ac:dyDescent="0.25">
      <c r="B44942"/>
      <c r="C44942"/>
      <c r="D44942" s="13"/>
      <c r="E44942" s="13"/>
      <c r="K44942" s="23"/>
      <c r="O44942" s="21"/>
      <c r="P44942" s="27"/>
      <c r="Q44942" s="16"/>
      <c r="U44942" s="27"/>
    </row>
    <row r="44943" spans="2:21" x14ac:dyDescent="0.25">
      <c r="B44943"/>
      <c r="C44943"/>
      <c r="D44943" s="13"/>
      <c r="E44943" s="13"/>
      <c r="K44943" s="23"/>
      <c r="O44943" s="21"/>
      <c r="P44943" s="27"/>
      <c r="Q44943" s="16"/>
      <c r="U44943" s="27"/>
    </row>
    <row r="44944" spans="2:21" x14ac:dyDescent="0.25">
      <c r="B44944"/>
      <c r="C44944"/>
      <c r="D44944" s="13"/>
      <c r="E44944" s="13"/>
      <c r="K44944" s="23"/>
      <c r="O44944" s="21"/>
      <c r="P44944" s="27"/>
      <c r="Q44944" s="16"/>
      <c r="U44944" s="27"/>
    </row>
    <row r="44945" spans="2:21" x14ac:dyDescent="0.25">
      <c r="B44945"/>
      <c r="C44945"/>
      <c r="D44945" s="13"/>
      <c r="E44945" s="13"/>
      <c r="K44945" s="23"/>
      <c r="O44945" s="21"/>
      <c r="P44945" s="27"/>
      <c r="Q44945" s="16"/>
      <c r="U44945" s="27"/>
    </row>
    <row r="44946" spans="2:21" x14ac:dyDescent="0.25">
      <c r="B44946"/>
      <c r="C44946"/>
      <c r="D44946" s="13"/>
      <c r="E44946" s="13"/>
      <c r="K44946" s="23"/>
      <c r="O44946" s="21"/>
      <c r="P44946" s="27"/>
      <c r="Q44946" s="16"/>
      <c r="U44946" s="27"/>
    </row>
    <row r="44947" spans="2:21" x14ac:dyDescent="0.25">
      <c r="B44947"/>
      <c r="C44947"/>
      <c r="D44947" s="13"/>
      <c r="E44947" s="13"/>
      <c r="K44947" s="23"/>
      <c r="O44947" s="21"/>
      <c r="P44947" s="27"/>
      <c r="Q44947" s="16"/>
      <c r="U44947" s="27"/>
    </row>
    <row r="44948" spans="2:21" x14ac:dyDescent="0.25">
      <c r="B44948"/>
      <c r="C44948"/>
      <c r="D44948" s="13"/>
      <c r="E44948" s="13"/>
      <c r="K44948" s="23"/>
      <c r="O44948" s="21"/>
      <c r="P44948" s="27"/>
      <c r="Q44948" s="16"/>
      <c r="U44948" s="27"/>
    </row>
    <row r="44949" spans="2:21" x14ac:dyDescent="0.25">
      <c r="B44949"/>
      <c r="C44949"/>
      <c r="D44949" s="13"/>
      <c r="E44949" s="13"/>
      <c r="K44949" s="23"/>
      <c r="O44949" s="21"/>
      <c r="P44949" s="27"/>
      <c r="Q44949" s="16"/>
      <c r="U44949" s="27"/>
    </row>
    <row r="44950" spans="2:21" x14ac:dyDescent="0.25">
      <c r="B44950"/>
      <c r="C44950"/>
      <c r="D44950" s="13"/>
      <c r="E44950" s="13"/>
      <c r="K44950" s="23"/>
      <c r="O44950" s="21"/>
      <c r="P44950" s="27"/>
      <c r="Q44950" s="16"/>
      <c r="U44950" s="27"/>
    </row>
    <row r="44951" spans="2:21" x14ac:dyDescent="0.25">
      <c r="B44951"/>
      <c r="C44951"/>
      <c r="D44951" s="13"/>
      <c r="E44951" s="13"/>
      <c r="K44951" s="23"/>
      <c r="O44951" s="21"/>
      <c r="P44951" s="27"/>
      <c r="Q44951" s="16"/>
      <c r="U44951" s="27"/>
    </row>
    <row r="44952" spans="2:21" x14ac:dyDescent="0.25">
      <c r="B44952"/>
      <c r="C44952"/>
      <c r="D44952" s="13"/>
      <c r="E44952" s="13"/>
      <c r="K44952" s="23"/>
      <c r="O44952" s="21"/>
      <c r="P44952" s="27"/>
      <c r="Q44952" s="16"/>
      <c r="U44952" s="27"/>
    </row>
    <row r="44953" spans="2:21" x14ac:dyDescent="0.25">
      <c r="B44953"/>
      <c r="C44953"/>
      <c r="D44953" s="13"/>
      <c r="E44953" s="13"/>
      <c r="K44953" s="23"/>
      <c r="O44953" s="21"/>
      <c r="P44953" s="27"/>
      <c r="Q44953" s="16"/>
      <c r="U44953" s="27"/>
    </row>
    <row r="44954" spans="2:21" x14ac:dyDescent="0.25">
      <c r="B44954"/>
      <c r="C44954"/>
      <c r="D44954" s="13"/>
      <c r="E44954" s="13"/>
      <c r="K44954" s="23"/>
      <c r="O44954" s="21"/>
      <c r="P44954" s="27"/>
      <c r="Q44954" s="16"/>
      <c r="U44954" s="27"/>
    </row>
    <row r="44955" spans="2:21" x14ac:dyDescent="0.25">
      <c r="B44955"/>
      <c r="C44955"/>
      <c r="D44955" s="13"/>
      <c r="E44955" s="13"/>
      <c r="K44955" s="23"/>
      <c r="O44955" s="21"/>
      <c r="P44955" s="27"/>
      <c r="Q44955" s="16"/>
      <c r="U44955" s="27"/>
    </row>
    <row r="44956" spans="2:21" x14ac:dyDescent="0.25">
      <c r="B44956"/>
      <c r="C44956"/>
      <c r="D44956" s="13"/>
      <c r="E44956" s="13"/>
      <c r="K44956" s="23"/>
      <c r="O44956" s="21"/>
      <c r="P44956" s="27"/>
      <c r="Q44956" s="16"/>
      <c r="U44956" s="27"/>
    </row>
    <row r="44957" spans="2:21" x14ac:dyDescent="0.25">
      <c r="B44957"/>
      <c r="C44957"/>
      <c r="D44957" s="13"/>
      <c r="E44957" s="13"/>
      <c r="K44957" s="23"/>
      <c r="O44957" s="21"/>
      <c r="P44957" s="27"/>
      <c r="Q44957" s="16"/>
      <c r="U44957" s="27"/>
    </row>
    <row r="44958" spans="2:21" x14ac:dyDescent="0.25">
      <c r="B44958"/>
      <c r="C44958"/>
      <c r="D44958" s="13"/>
      <c r="E44958" s="13"/>
      <c r="K44958" s="23"/>
      <c r="O44958" s="21"/>
      <c r="P44958" s="27"/>
      <c r="Q44958" s="16"/>
      <c r="U44958" s="27"/>
    </row>
    <row r="44959" spans="2:21" x14ac:dyDescent="0.25">
      <c r="B44959"/>
      <c r="C44959"/>
      <c r="D44959" s="13"/>
      <c r="E44959" s="13"/>
      <c r="K44959" s="23"/>
      <c r="O44959" s="21"/>
      <c r="P44959" s="27"/>
      <c r="Q44959" s="16"/>
      <c r="U44959" s="27"/>
    </row>
    <row r="44960" spans="2:21" x14ac:dyDescent="0.25">
      <c r="B44960"/>
      <c r="C44960"/>
      <c r="D44960" s="13"/>
      <c r="E44960" s="13"/>
      <c r="K44960" s="23"/>
      <c r="O44960" s="21"/>
      <c r="P44960" s="27"/>
      <c r="Q44960" s="16"/>
      <c r="U44960" s="27"/>
    </row>
    <row r="44961" spans="2:21" x14ac:dyDescent="0.25">
      <c r="B44961"/>
      <c r="C44961"/>
      <c r="D44961" s="13"/>
      <c r="E44961" s="13"/>
      <c r="K44961" s="23"/>
      <c r="O44961" s="21"/>
      <c r="P44961" s="27"/>
      <c r="Q44961" s="16"/>
      <c r="U44961" s="27"/>
    </row>
    <row r="44962" spans="2:21" x14ac:dyDescent="0.25">
      <c r="B44962"/>
      <c r="C44962"/>
      <c r="D44962" s="13"/>
      <c r="E44962" s="13"/>
      <c r="K44962" s="23"/>
      <c r="O44962" s="21"/>
      <c r="P44962" s="27"/>
      <c r="Q44962" s="16"/>
      <c r="U44962" s="27"/>
    </row>
    <row r="44963" spans="2:21" x14ac:dyDescent="0.25">
      <c r="B44963"/>
      <c r="C44963"/>
      <c r="D44963" s="13"/>
      <c r="E44963" s="13"/>
      <c r="K44963" s="23"/>
      <c r="O44963" s="21"/>
      <c r="P44963" s="27"/>
      <c r="Q44963" s="16"/>
      <c r="U44963" s="27"/>
    </row>
    <row r="44964" spans="2:21" x14ac:dyDescent="0.25">
      <c r="B44964"/>
      <c r="C44964"/>
      <c r="D44964" s="13"/>
      <c r="E44964" s="13"/>
      <c r="K44964" s="23"/>
      <c r="O44964" s="21"/>
      <c r="P44964" s="27"/>
      <c r="Q44964" s="16"/>
      <c r="U44964" s="27"/>
    </row>
    <row r="44965" spans="2:21" x14ac:dyDescent="0.25">
      <c r="B44965"/>
      <c r="C44965"/>
      <c r="D44965" s="13"/>
      <c r="E44965" s="13"/>
      <c r="K44965" s="23"/>
      <c r="O44965" s="21"/>
      <c r="P44965" s="27"/>
      <c r="Q44965" s="16"/>
      <c r="U44965" s="27"/>
    </row>
    <row r="44966" spans="2:21" x14ac:dyDescent="0.25">
      <c r="B44966"/>
      <c r="C44966"/>
      <c r="D44966" s="13"/>
      <c r="E44966" s="13"/>
      <c r="K44966" s="23"/>
      <c r="O44966" s="21"/>
      <c r="P44966" s="27"/>
      <c r="Q44966" s="16"/>
      <c r="U44966" s="27"/>
    </row>
    <row r="44967" spans="2:21" x14ac:dyDescent="0.25">
      <c r="B44967"/>
      <c r="C44967"/>
      <c r="D44967" s="13"/>
      <c r="E44967" s="13"/>
      <c r="K44967" s="23"/>
      <c r="O44967" s="21"/>
      <c r="P44967" s="27"/>
      <c r="Q44967" s="16"/>
      <c r="U44967" s="27"/>
    </row>
    <row r="44968" spans="2:21" x14ac:dyDescent="0.25">
      <c r="B44968"/>
      <c r="C44968"/>
      <c r="D44968" s="13"/>
      <c r="E44968" s="13"/>
      <c r="K44968" s="23"/>
      <c r="O44968" s="21"/>
      <c r="P44968" s="27"/>
      <c r="Q44968" s="16"/>
      <c r="U44968" s="27"/>
    </row>
    <row r="44969" spans="2:21" x14ac:dyDescent="0.25">
      <c r="B44969"/>
      <c r="C44969"/>
      <c r="D44969" s="13"/>
      <c r="E44969" s="13"/>
      <c r="K44969" s="23"/>
      <c r="O44969" s="21"/>
      <c r="P44969" s="27"/>
      <c r="Q44969" s="16"/>
      <c r="U44969" s="27"/>
    </row>
    <row r="44970" spans="2:21" x14ac:dyDescent="0.25">
      <c r="B44970"/>
      <c r="C44970"/>
      <c r="D44970" s="13"/>
      <c r="E44970" s="13"/>
      <c r="K44970" s="23"/>
      <c r="O44970" s="21"/>
      <c r="P44970" s="27"/>
      <c r="Q44970" s="16"/>
      <c r="U44970" s="27"/>
    </row>
    <row r="44971" spans="2:21" x14ac:dyDescent="0.25">
      <c r="B44971"/>
      <c r="C44971"/>
      <c r="D44971" s="13"/>
      <c r="E44971" s="13"/>
      <c r="K44971" s="23"/>
      <c r="O44971" s="21"/>
      <c r="P44971" s="27"/>
      <c r="Q44971" s="16"/>
      <c r="U44971" s="27"/>
    </row>
    <row r="44972" spans="2:21" x14ac:dyDescent="0.25">
      <c r="B44972"/>
      <c r="C44972"/>
      <c r="D44972" s="13"/>
      <c r="E44972" s="13"/>
      <c r="K44972" s="23"/>
      <c r="O44972" s="21"/>
      <c r="P44972" s="27"/>
      <c r="Q44972" s="16"/>
      <c r="U44972" s="27"/>
    </row>
    <row r="44973" spans="2:21" x14ac:dyDescent="0.25">
      <c r="B44973"/>
      <c r="C44973"/>
      <c r="D44973" s="13"/>
      <c r="E44973" s="13"/>
      <c r="K44973" s="23"/>
      <c r="O44973" s="21"/>
      <c r="P44973" s="27"/>
      <c r="Q44973" s="16"/>
      <c r="U44973" s="27"/>
    </row>
    <row r="44974" spans="2:21" x14ac:dyDescent="0.25">
      <c r="B44974"/>
      <c r="C44974"/>
      <c r="D44974" s="13"/>
      <c r="E44974" s="13"/>
      <c r="K44974" s="23"/>
      <c r="O44974" s="21"/>
      <c r="P44974" s="27"/>
      <c r="Q44974" s="16"/>
      <c r="U44974" s="27"/>
    </row>
    <row r="44975" spans="2:21" x14ac:dyDescent="0.25">
      <c r="B44975"/>
      <c r="C44975"/>
      <c r="D44975" s="13"/>
      <c r="E44975" s="13"/>
      <c r="K44975" s="23"/>
      <c r="O44975" s="21"/>
      <c r="P44975" s="27"/>
      <c r="Q44975" s="16"/>
      <c r="U44975" s="27"/>
    </row>
    <row r="44976" spans="2:21" x14ac:dyDescent="0.25">
      <c r="B44976"/>
      <c r="C44976"/>
      <c r="D44976" s="13"/>
      <c r="E44976" s="13"/>
      <c r="K44976" s="23"/>
      <c r="O44976" s="21"/>
      <c r="P44976" s="27"/>
      <c r="Q44976" s="16"/>
      <c r="U44976" s="27"/>
    </row>
    <row r="44977" spans="2:21" x14ac:dyDescent="0.25">
      <c r="B44977"/>
      <c r="C44977"/>
      <c r="D44977" s="13"/>
      <c r="E44977" s="13"/>
      <c r="K44977" s="23"/>
      <c r="O44977" s="21"/>
      <c r="P44977" s="27"/>
      <c r="Q44977" s="16"/>
      <c r="U44977" s="27"/>
    </row>
    <row r="44978" spans="2:21" x14ac:dyDescent="0.25">
      <c r="B44978"/>
      <c r="C44978"/>
      <c r="D44978" s="13"/>
      <c r="E44978" s="13"/>
      <c r="K44978" s="23"/>
      <c r="O44978" s="21"/>
      <c r="P44978" s="27"/>
      <c r="Q44978" s="16"/>
      <c r="U44978" s="27"/>
    </row>
    <row r="44979" spans="2:21" x14ac:dyDescent="0.25">
      <c r="B44979"/>
      <c r="C44979"/>
      <c r="D44979" s="13"/>
      <c r="E44979" s="13"/>
      <c r="K44979" s="23"/>
      <c r="O44979" s="21"/>
      <c r="P44979" s="27"/>
      <c r="Q44979" s="16"/>
      <c r="U44979" s="27"/>
    </row>
    <row r="44980" spans="2:21" x14ac:dyDescent="0.25">
      <c r="B44980"/>
      <c r="C44980"/>
      <c r="D44980" s="13"/>
      <c r="E44980" s="13"/>
      <c r="K44980" s="23"/>
      <c r="O44980" s="21"/>
      <c r="P44980" s="27"/>
      <c r="Q44980" s="16"/>
      <c r="U44980" s="27"/>
    </row>
    <row r="44981" spans="2:21" x14ac:dyDescent="0.25">
      <c r="B44981"/>
      <c r="C44981"/>
      <c r="D44981" s="13"/>
      <c r="E44981" s="13"/>
      <c r="K44981" s="23"/>
      <c r="O44981" s="21"/>
      <c r="P44981" s="27"/>
      <c r="Q44981" s="16"/>
      <c r="U44981" s="27"/>
    </row>
    <row r="44982" spans="2:21" x14ac:dyDescent="0.25">
      <c r="B44982"/>
      <c r="C44982"/>
      <c r="D44982" s="13"/>
      <c r="E44982" s="13"/>
      <c r="K44982" s="23"/>
      <c r="O44982" s="21"/>
      <c r="P44982" s="27"/>
      <c r="Q44982" s="16"/>
      <c r="U44982" s="27"/>
    </row>
    <row r="44983" spans="2:21" x14ac:dyDescent="0.25">
      <c r="B44983"/>
      <c r="C44983"/>
      <c r="D44983" s="13"/>
      <c r="E44983" s="13"/>
      <c r="K44983" s="23"/>
      <c r="O44983" s="21"/>
      <c r="P44983" s="27"/>
      <c r="Q44983" s="16"/>
      <c r="U44983" s="27"/>
    </row>
    <row r="44984" spans="2:21" x14ac:dyDescent="0.25">
      <c r="B44984"/>
      <c r="C44984"/>
      <c r="D44984" s="13"/>
      <c r="E44984" s="13"/>
      <c r="K44984" s="23"/>
      <c r="O44984" s="21"/>
      <c r="P44984" s="27"/>
      <c r="Q44984" s="16"/>
      <c r="U44984" s="27"/>
    </row>
    <row r="44985" spans="2:21" x14ac:dyDescent="0.25">
      <c r="B44985"/>
      <c r="C44985"/>
      <c r="D44985" s="13"/>
      <c r="E44985" s="13"/>
      <c r="K44985" s="23"/>
      <c r="O44985" s="21"/>
      <c r="P44985" s="27"/>
      <c r="Q44985" s="16"/>
      <c r="U44985" s="27"/>
    </row>
    <row r="44986" spans="2:21" x14ac:dyDescent="0.25">
      <c r="B44986"/>
      <c r="C44986"/>
      <c r="D44986" s="13"/>
      <c r="E44986" s="13"/>
      <c r="K44986" s="23"/>
      <c r="O44986" s="21"/>
      <c r="P44986" s="27"/>
      <c r="Q44986" s="16"/>
      <c r="U44986" s="27"/>
    </row>
    <row r="44987" spans="2:21" x14ac:dyDescent="0.25">
      <c r="B44987"/>
      <c r="C44987"/>
      <c r="D44987" s="13"/>
      <c r="E44987" s="13"/>
      <c r="K44987" s="23"/>
      <c r="O44987" s="21"/>
      <c r="P44987" s="27"/>
      <c r="Q44987" s="16"/>
      <c r="U44987" s="27"/>
    </row>
    <row r="44988" spans="2:21" x14ac:dyDescent="0.25">
      <c r="B44988"/>
      <c r="C44988"/>
      <c r="D44988" s="13"/>
      <c r="E44988" s="13"/>
      <c r="K44988" s="23"/>
      <c r="O44988" s="21"/>
      <c r="P44988" s="27"/>
      <c r="Q44988" s="16"/>
      <c r="U44988" s="27"/>
    </row>
    <row r="44989" spans="2:21" x14ac:dyDescent="0.25">
      <c r="B44989"/>
      <c r="C44989"/>
      <c r="D44989" s="13"/>
      <c r="E44989" s="13"/>
      <c r="K44989" s="23"/>
      <c r="O44989" s="21"/>
      <c r="P44989" s="27"/>
      <c r="Q44989" s="16"/>
      <c r="U44989" s="27"/>
    </row>
    <row r="44990" spans="2:21" x14ac:dyDescent="0.25">
      <c r="B44990"/>
      <c r="C44990"/>
      <c r="D44990" s="13"/>
      <c r="E44990" s="13"/>
      <c r="K44990" s="23"/>
      <c r="O44990" s="21"/>
      <c r="P44990" s="27"/>
      <c r="Q44990" s="16"/>
      <c r="U44990" s="27"/>
    </row>
    <row r="44991" spans="2:21" x14ac:dyDescent="0.25">
      <c r="B44991"/>
      <c r="C44991"/>
      <c r="D44991" s="13"/>
      <c r="E44991" s="13"/>
      <c r="K44991" s="23"/>
      <c r="O44991" s="21"/>
      <c r="P44991" s="27"/>
      <c r="Q44991" s="16"/>
      <c r="U44991" s="27"/>
    </row>
    <row r="44992" spans="2:21" x14ac:dyDescent="0.25">
      <c r="B44992"/>
      <c r="C44992"/>
      <c r="D44992" s="13"/>
      <c r="E44992" s="13"/>
      <c r="K44992" s="23"/>
      <c r="O44992" s="21"/>
      <c r="P44992" s="27"/>
      <c r="Q44992" s="16"/>
      <c r="U44992" s="27"/>
    </row>
    <row r="44993" spans="2:21" x14ac:dyDescent="0.25">
      <c r="B44993"/>
      <c r="C44993"/>
      <c r="D44993" s="13"/>
      <c r="E44993" s="13"/>
      <c r="K44993" s="23"/>
      <c r="O44993" s="21"/>
      <c r="P44993" s="27"/>
      <c r="Q44993" s="16"/>
      <c r="U44993" s="27"/>
    </row>
    <row r="44994" spans="2:21" x14ac:dyDescent="0.25">
      <c r="B44994"/>
      <c r="C44994"/>
      <c r="D44994" s="13"/>
      <c r="E44994" s="13"/>
      <c r="K44994" s="23"/>
      <c r="O44994" s="21"/>
      <c r="P44994" s="27"/>
      <c r="Q44994" s="16"/>
      <c r="U44994" s="27"/>
    </row>
    <row r="44995" spans="2:21" x14ac:dyDescent="0.25">
      <c r="B44995"/>
      <c r="C44995"/>
      <c r="D44995" s="13"/>
      <c r="E44995" s="13"/>
      <c r="K44995" s="23"/>
      <c r="O44995" s="21"/>
      <c r="P44995" s="27"/>
      <c r="Q44995" s="16"/>
      <c r="U44995" s="27"/>
    </row>
    <row r="44996" spans="2:21" x14ac:dyDescent="0.25">
      <c r="B44996"/>
      <c r="C44996"/>
      <c r="D44996" s="13"/>
      <c r="E44996" s="13"/>
      <c r="K44996" s="23"/>
      <c r="O44996" s="21"/>
      <c r="P44996" s="27"/>
      <c r="Q44996" s="16"/>
      <c r="U44996" s="27"/>
    </row>
    <row r="44997" spans="2:21" x14ac:dyDescent="0.25">
      <c r="B44997"/>
      <c r="C44997"/>
      <c r="D44997" s="13"/>
      <c r="E44997" s="13"/>
      <c r="K44997" s="23"/>
      <c r="O44997" s="21"/>
      <c r="P44997" s="27"/>
      <c r="Q44997" s="16"/>
      <c r="U44997" s="27"/>
    </row>
    <row r="44998" spans="2:21" x14ac:dyDescent="0.25">
      <c r="B44998"/>
      <c r="C44998"/>
      <c r="D44998" s="13"/>
      <c r="E44998" s="13"/>
      <c r="K44998" s="23"/>
      <c r="O44998" s="21"/>
      <c r="P44998" s="27"/>
      <c r="Q44998" s="16"/>
      <c r="U44998" s="27"/>
    </row>
    <row r="44999" spans="2:21" x14ac:dyDescent="0.25">
      <c r="B44999"/>
      <c r="C44999"/>
      <c r="D44999" s="13"/>
      <c r="E44999" s="13"/>
      <c r="K44999" s="23"/>
      <c r="O44999" s="21"/>
      <c r="P44999" s="27"/>
      <c r="Q44999" s="16"/>
      <c r="U44999" s="27"/>
    </row>
    <row r="45000" spans="2:21" x14ac:dyDescent="0.25">
      <c r="B45000"/>
      <c r="C45000"/>
      <c r="D45000" s="13"/>
      <c r="E45000" s="13"/>
      <c r="K45000" s="23"/>
      <c r="O45000" s="21"/>
      <c r="P45000" s="27"/>
      <c r="Q45000" s="16"/>
      <c r="U45000" s="27"/>
    </row>
    <row r="45001" spans="2:21" x14ac:dyDescent="0.25">
      <c r="B45001"/>
      <c r="C45001"/>
      <c r="D45001" s="13"/>
      <c r="E45001" s="13"/>
      <c r="K45001" s="23"/>
      <c r="O45001" s="21"/>
      <c r="P45001" s="27"/>
      <c r="Q45001" s="16"/>
      <c r="U45001" s="27"/>
    </row>
    <row r="45002" spans="2:21" x14ac:dyDescent="0.25">
      <c r="B45002"/>
      <c r="C45002"/>
      <c r="D45002" s="13"/>
      <c r="E45002" s="13"/>
      <c r="K45002" s="23"/>
      <c r="O45002" s="21"/>
      <c r="P45002" s="27"/>
      <c r="Q45002" s="16"/>
      <c r="U45002" s="27"/>
    </row>
    <row r="45003" spans="2:21" x14ac:dyDescent="0.25">
      <c r="B45003"/>
      <c r="C45003"/>
      <c r="D45003" s="13"/>
      <c r="E45003" s="13"/>
      <c r="K45003" s="23"/>
      <c r="O45003" s="21"/>
      <c r="P45003" s="27"/>
      <c r="Q45003" s="16"/>
      <c r="U45003" s="27"/>
    </row>
    <row r="45004" spans="2:21" x14ac:dyDescent="0.25">
      <c r="B45004"/>
      <c r="C45004"/>
      <c r="D45004" s="13"/>
      <c r="E45004" s="13"/>
      <c r="K45004" s="23"/>
      <c r="O45004" s="21"/>
      <c r="P45004" s="27"/>
      <c r="Q45004" s="16"/>
      <c r="U45004" s="27"/>
    </row>
    <row r="45005" spans="2:21" x14ac:dyDescent="0.25">
      <c r="B45005"/>
      <c r="C45005"/>
      <c r="D45005" s="13"/>
      <c r="E45005" s="13"/>
      <c r="K45005" s="23"/>
      <c r="O45005" s="21"/>
      <c r="P45005" s="27"/>
      <c r="Q45005" s="16"/>
      <c r="U45005" s="27"/>
    </row>
    <row r="45006" spans="2:21" x14ac:dyDescent="0.25">
      <c r="B45006"/>
      <c r="C45006"/>
      <c r="D45006" s="13"/>
      <c r="E45006" s="13"/>
      <c r="K45006" s="23"/>
      <c r="O45006" s="21"/>
      <c r="P45006" s="27"/>
      <c r="Q45006" s="16"/>
      <c r="U45006" s="27"/>
    </row>
    <row r="45007" spans="2:21" x14ac:dyDescent="0.25">
      <c r="B45007"/>
      <c r="C45007"/>
      <c r="D45007" s="13"/>
      <c r="E45007" s="13"/>
      <c r="K45007" s="23"/>
      <c r="O45007" s="21"/>
      <c r="P45007" s="27"/>
      <c r="Q45007" s="16"/>
      <c r="U45007" s="27"/>
    </row>
    <row r="45008" spans="2:21" x14ac:dyDescent="0.25">
      <c r="B45008"/>
      <c r="C45008"/>
      <c r="D45008" s="13"/>
      <c r="E45008" s="13"/>
      <c r="K45008" s="23"/>
      <c r="O45008" s="21"/>
      <c r="P45008" s="27"/>
      <c r="Q45008" s="16"/>
      <c r="U45008" s="27"/>
    </row>
    <row r="45009" spans="2:21" x14ac:dyDescent="0.25">
      <c r="B45009"/>
      <c r="C45009"/>
      <c r="D45009" s="13"/>
      <c r="E45009" s="13"/>
      <c r="K45009" s="23"/>
      <c r="O45009" s="21"/>
      <c r="P45009" s="27"/>
      <c r="Q45009" s="16"/>
      <c r="U45009" s="27"/>
    </row>
    <row r="45010" spans="2:21" x14ac:dyDescent="0.25">
      <c r="B45010"/>
      <c r="C45010"/>
      <c r="D45010" s="13"/>
      <c r="E45010" s="13"/>
      <c r="K45010" s="23"/>
      <c r="O45010" s="21"/>
      <c r="P45010" s="27"/>
      <c r="Q45010" s="16"/>
      <c r="U45010" s="27"/>
    </row>
    <row r="45011" spans="2:21" x14ac:dyDescent="0.25">
      <c r="B45011"/>
      <c r="C45011"/>
      <c r="D45011" s="13"/>
      <c r="E45011" s="13"/>
      <c r="K45011" s="23"/>
      <c r="O45011" s="21"/>
      <c r="P45011" s="27"/>
      <c r="Q45011" s="16"/>
      <c r="U45011" s="27"/>
    </row>
    <row r="45012" spans="2:21" x14ac:dyDescent="0.25">
      <c r="B45012"/>
      <c r="C45012"/>
      <c r="D45012" s="13"/>
      <c r="E45012" s="13"/>
      <c r="K45012" s="23"/>
      <c r="O45012" s="21"/>
      <c r="P45012" s="27"/>
      <c r="Q45012" s="16"/>
      <c r="U45012" s="27"/>
    </row>
    <row r="45013" spans="2:21" x14ac:dyDescent="0.25">
      <c r="B45013"/>
      <c r="C45013"/>
      <c r="D45013" s="13"/>
      <c r="E45013" s="13"/>
      <c r="K45013" s="23"/>
      <c r="O45013" s="21"/>
      <c r="P45013" s="27"/>
      <c r="Q45013" s="16"/>
      <c r="U45013" s="27"/>
    </row>
    <row r="45014" spans="2:21" x14ac:dyDescent="0.25">
      <c r="B45014"/>
      <c r="C45014"/>
      <c r="D45014" s="13"/>
      <c r="E45014" s="13"/>
      <c r="K45014" s="23"/>
      <c r="O45014" s="21"/>
      <c r="P45014" s="27"/>
      <c r="Q45014" s="16"/>
      <c r="U45014" s="27"/>
    </row>
    <row r="45015" spans="2:21" x14ac:dyDescent="0.25">
      <c r="B45015"/>
      <c r="C45015"/>
      <c r="D45015" s="13"/>
      <c r="E45015" s="13"/>
      <c r="K45015" s="23"/>
      <c r="O45015" s="21"/>
      <c r="P45015" s="27"/>
      <c r="Q45015" s="16"/>
      <c r="U45015" s="27"/>
    </row>
    <row r="45016" spans="2:21" x14ac:dyDescent="0.25">
      <c r="B45016"/>
      <c r="C45016"/>
      <c r="D45016" s="13"/>
      <c r="E45016" s="13"/>
      <c r="K45016" s="23"/>
      <c r="O45016" s="21"/>
      <c r="P45016" s="27"/>
      <c r="Q45016" s="16"/>
      <c r="U45016" s="27"/>
    </row>
    <row r="45017" spans="2:21" x14ac:dyDescent="0.25">
      <c r="B45017"/>
      <c r="C45017"/>
      <c r="D45017" s="13"/>
      <c r="E45017" s="13"/>
      <c r="K45017" s="23"/>
      <c r="O45017" s="21"/>
      <c r="P45017" s="27"/>
      <c r="Q45017" s="16"/>
      <c r="U45017" s="27"/>
    </row>
    <row r="45018" spans="2:21" x14ac:dyDescent="0.25">
      <c r="B45018"/>
      <c r="C45018"/>
      <c r="D45018" s="13"/>
      <c r="E45018" s="13"/>
      <c r="K45018" s="23"/>
      <c r="O45018" s="21"/>
      <c r="P45018" s="27"/>
      <c r="Q45018" s="16"/>
      <c r="U45018" s="27"/>
    </row>
    <row r="45019" spans="2:21" x14ac:dyDescent="0.25">
      <c r="B45019"/>
      <c r="C45019"/>
      <c r="D45019" s="13"/>
      <c r="E45019" s="13"/>
      <c r="K45019" s="23"/>
      <c r="O45019" s="21"/>
      <c r="P45019" s="27"/>
      <c r="Q45019" s="16"/>
      <c r="U45019" s="27"/>
    </row>
    <row r="45020" spans="2:21" x14ac:dyDescent="0.25">
      <c r="B45020"/>
      <c r="C45020"/>
      <c r="D45020" s="13"/>
      <c r="E45020" s="13"/>
      <c r="K45020" s="23"/>
      <c r="O45020" s="21"/>
      <c r="P45020" s="27"/>
      <c r="Q45020" s="16"/>
      <c r="U45020" s="27"/>
    </row>
    <row r="45021" spans="2:21" x14ac:dyDescent="0.25">
      <c r="B45021"/>
      <c r="C45021"/>
      <c r="D45021" s="13"/>
      <c r="E45021" s="13"/>
      <c r="K45021" s="23"/>
      <c r="O45021" s="21"/>
      <c r="P45021" s="27"/>
      <c r="Q45021" s="16"/>
      <c r="U45021" s="27"/>
    </row>
    <row r="45022" spans="2:21" x14ac:dyDescent="0.25">
      <c r="B45022"/>
      <c r="C45022"/>
      <c r="D45022" s="13"/>
      <c r="E45022" s="13"/>
      <c r="K45022" s="23"/>
      <c r="O45022" s="21"/>
      <c r="P45022" s="27"/>
      <c r="Q45022" s="16"/>
      <c r="U45022" s="27"/>
    </row>
    <row r="45023" spans="2:21" x14ac:dyDescent="0.25">
      <c r="B45023"/>
      <c r="C45023"/>
      <c r="D45023" s="13"/>
      <c r="E45023" s="13"/>
      <c r="K45023" s="23"/>
      <c r="O45023" s="21"/>
      <c r="P45023" s="27"/>
      <c r="Q45023" s="16"/>
      <c r="U45023" s="27"/>
    </row>
    <row r="45024" spans="2:21" x14ac:dyDescent="0.25">
      <c r="B45024"/>
      <c r="C45024"/>
      <c r="D45024" s="13"/>
      <c r="E45024" s="13"/>
      <c r="K45024" s="23"/>
      <c r="O45024" s="21"/>
      <c r="P45024" s="27"/>
      <c r="Q45024" s="16"/>
      <c r="U45024" s="27"/>
    </row>
    <row r="45025" spans="2:21" x14ac:dyDescent="0.25">
      <c r="B45025"/>
      <c r="C45025"/>
      <c r="D45025" s="13"/>
      <c r="E45025" s="13"/>
      <c r="K45025" s="23"/>
      <c r="O45025" s="21"/>
      <c r="P45025" s="27"/>
      <c r="Q45025" s="16"/>
      <c r="U45025" s="27"/>
    </row>
    <row r="45026" spans="2:21" x14ac:dyDescent="0.25">
      <c r="B45026"/>
      <c r="C45026"/>
      <c r="D45026" s="13"/>
      <c r="E45026" s="13"/>
      <c r="K45026" s="23"/>
      <c r="O45026" s="21"/>
      <c r="P45026" s="27"/>
      <c r="Q45026" s="16"/>
      <c r="U45026" s="27"/>
    </row>
    <row r="45027" spans="2:21" x14ac:dyDescent="0.25">
      <c r="B45027"/>
      <c r="C45027"/>
      <c r="D45027" s="13"/>
      <c r="E45027" s="13"/>
      <c r="K45027" s="23"/>
      <c r="O45027" s="21"/>
      <c r="P45027" s="27"/>
      <c r="Q45027" s="16"/>
      <c r="U45027" s="27"/>
    </row>
    <row r="45028" spans="2:21" x14ac:dyDescent="0.25">
      <c r="B45028"/>
      <c r="C45028"/>
      <c r="D45028" s="13"/>
      <c r="E45028" s="13"/>
      <c r="K45028" s="23"/>
      <c r="O45028" s="21"/>
      <c r="P45028" s="27"/>
      <c r="Q45028" s="16"/>
      <c r="U45028" s="27"/>
    </row>
    <row r="45029" spans="2:21" x14ac:dyDescent="0.25">
      <c r="B45029"/>
      <c r="C45029"/>
      <c r="D45029" s="13"/>
      <c r="E45029" s="13"/>
      <c r="K45029" s="23"/>
      <c r="O45029" s="21"/>
      <c r="P45029" s="27"/>
      <c r="Q45029" s="16"/>
      <c r="U45029" s="27"/>
    </row>
    <row r="45030" spans="2:21" x14ac:dyDescent="0.25">
      <c r="B45030"/>
      <c r="C45030"/>
      <c r="D45030" s="13"/>
      <c r="E45030" s="13"/>
      <c r="K45030" s="23"/>
      <c r="O45030" s="21"/>
      <c r="P45030" s="27"/>
      <c r="Q45030" s="16"/>
      <c r="U45030" s="27"/>
    </row>
    <row r="45031" spans="2:21" x14ac:dyDescent="0.25">
      <c r="B45031"/>
      <c r="C45031"/>
      <c r="D45031" s="13"/>
      <c r="E45031" s="13"/>
      <c r="K45031" s="23"/>
      <c r="O45031" s="21"/>
      <c r="P45031" s="27"/>
      <c r="Q45031" s="16"/>
      <c r="U45031" s="27"/>
    </row>
    <row r="45032" spans="2:21" x14ac:dyDescent="0.25">
      <c r="B45032"/>
      <c r="C45032"/>
      <c r="D45032" s="13"/>
      <c r="E45032" s="13"/>
      <c r="K45032" s="23"/>
      <c r="O45032" s="21"/>
      <c r="P45032" s="27"/>
      <c r="Q45032" s="16"/>
      <c r="U45032" s="27"/>
    </row>
    <row r="45033" spans="2:21" x14ac:dyDescent="0.25">
      <c r="B45033"/>
      <c r="C45033"/>
      <c r="D45033" s="13"/>
      <c r="E45033" s="13"/>
      <c r="K45033" s="23"/>
      <c r="O45033" s="21"/>
      <c r="P45033" s="27"/>
      <c r="Q45033" s="16"/>
      <c r="U45033" s="27"/>
    </row>
    <row r="45034" spans="2:21" x14ac:dyDescent="0.25">
      <c r="B45034"/>
      <c r="C45034"/>
      <c r="D45034" s="13"/>
      <c r="E45034" s="13"/>
      <c r="K45034" s="23"/>
      <c r="O45034" s="21"/>
      <c r="P45034" s="27"/>
      <c r="Q45034" s="16"/>
      <c r="U45034" s="27"/>
    </row>
    <row r="45035" spans="2:21" x14ac:dyDescent="0.25">
      <c r="B45035"/>
      <c r="C45035"/>
      <c r="D45035" s="13"/>
      <c r="E45035" s="13"/>
      <c r="K45035" s="23"/>
      <c r="O45035" s="21"/>
      <c r="P45035" s="27"/>
      <c r="Q45035" s="16"/>
      <c r="U45035" s="27"/>
    </row>
    <row r="45036" spans="2:21" x14ac:dyDescent="0.25">
      <c r="B45036"/>
      <c r="C45036"/>
      <c r="D45036" s="13"/>
      <c r="E45036" s="13"/>
      <c r="K45036" s="23"/>
      <c r="O45036" s="21"/>
      <c r="P45036" s="27"/>
      <c r="Q45036" s="16"/>
      <c r="U45036" s="27"/>
    </row>
    <row r="45037" spans="2:21" x14ac:dyDescent="0.25">
      <c r="B45037"/>
      <c r="C45037"/>
      <c r="D45037" s="13"/>
      <c r="E45037" s="13"/>
      <c r="K45037" s="23"/>
      <c r="O45037" s="21"/>
      <c r="P45037" s="27"/>
      <c r="Q45037" s="16"/>
      <c r="U45037" s="27"/>
    </row>
    <row r="45038" spans="2:21" x14ac:dyDescent="0.25">
      <c r="B45038"/>
      <c r="C45038"/>
      <c r="D45038" s="13"/>
      <c r="E45038" s="13"/>
      <c r="K45038" s="23"/>
      <c r="O45038" s="21"/>
      <c r="P45038" s="27"/>
      <c r="Q45038" s="16"/>
      <c r="U45038" s="27"/>
    </row>
    <row r="45039" spans="2:21" x14ac:dyDescent="0.25">
      <c r="B45039"/>
      <c r="C45039"/>
      <c r="D45039" s="13"/>
      <c r="E45039" s="13"/>
      <c r="K45039" s="23"/>
      <c r="O45039" s="21"/>
      <c r="P45039" s="27"/>
      <c r="Q45039" s="16"/>
      <c r="U45039" s="27"/>
    </row>
    <row r="45040" spans="2:21" x14ac:dyDescent="0.25">
      <c r="B45040"/>
      <c r="C45040"/>
      <c r="D45040" s="13"/>
      <c r="E45040" s="13"/>
      <c r="K45040" s="23"/>
      <c r="O45040" s="21"/>
      <c r="P45040" s="27"/>
      <c r="Q45040" s="16"/>
      <c r="U45040" s="27"/>
    </row>
    <row r="45041" spans="2:21" x14ac:dyDescent="0.25">
      <c r="B45041"/>
      <c r="C45041"/>
      <c r="D45041" s="13"/>
      <c r="E45041" s="13"/>
      <c r="K45041" s="23"/>
      <c r="O45041" s="21"/>
      <c r="P45041" s="27"/>
      <c r="Q45041" s="16"/>
      <c r="U45041" s="27"/>
    </row>
    <row r="45042" spans="2:21" x14ac:dyDescent="0.25">
      <c r="B45042"/>
      <c r="C45042"/>
      <c r="D45042" s="13"/>
      <c r="E45042" s="13"/>
      <c r="K45042" s="23"/>
      <c r="O45042" s="21"/>
      <c r="P45042" s="27"/>
      <c r="Q45042" s="16"/>
      <c r="U45042" s="27"/>
    </row>
    <row r="45043" spans="2:21" x14ac:dyDescent="0.25">
      <c r="B45043"/>
      <c r="C45043"/>
      <c r="D45043" s="13"/>
      <c r="E45043" s="13"/>
      <c r="K45043" s="23"/>
      <c r="O45043" s="21"/>
      <c r="P45043" s="27"/>
      <c r="Q45043" s="16"/>
      <c r="U45043" s="27"/>
    </row>
    <row r="45044" spans="2:21" x14ac:dyDescent="0.25">
      <c r="B45044"/>
      <c r="C45044"/>
      <c r="D45044" s="13"/>
      <c r="E45044" s="13"/>
      <c r="K45044" s="23"/>
      <c r="O45044" s="21"/>
      <c r="P45044" s="27"/>
      <c r="Q45044" s="16"/>
      <c r="U45044" s="27"/>
    </row>
    <row r="45045" spans="2:21" x14ac:dyDescent="0.25">
      <c r="B45045"/>
      <c r="C45045"/>
      <c r="D45045" s="13"/>
      <c r="E45045" s="13"/>
      <c r="K45045" s="23"/>
      <c r="O45045" s="21"/>
      <c r="P45045" s="27"/>
      <c r="Q45045" s="16"/>
      <c r="U45045" s="27"/>
    </row>
    <row r="45046" spans="2:21" x14ac:dyDescent="0.25">
      <c r="B45046"/>
      <c r="C45046"/>
      <c r="D45046" s="13"/>
      <c r="E45046" s="13"/>
      <c r="K45046" s="23"/>
      <c r="O45046" s="21"/>
      <c r="P45046" s="27"/>
      <c r="Q45046" s="16"/>
      <c r="U45046" s="27"/>
    </row>
    <row r="45047" spans="2:21" x14ac:dyDescent="0.25">
      <c r="B45047"/>
      <c r="C45047"/>
      <c r="D45047" s="13"/>
      <c r="E45047" s="13"/>
      <c r="K45047" s="23"/>
      <c r="O45047" s="21"/>
      <c r="P45047" s="27"/>
      <c r="Q45047" s="16"/>
      <c r="U45047" s="27"/>
    </row>
    <row r="45048" spans="2:21" x14ac:dyDescent="0.25">
      <c r="B45048"/>
      <c r="C45048"/>
      <c r="D45048" s="13"/>
      <c r="E45048" s="13"/>
      <c r="K45048" s="23"/>
      <c r="O45048" s="21"/>
      <c r="P45048" s="27"/>
      <c r="Q45048" s="16"/>
      <c r="U45048" s="27"/>
    </row>
    <row r="45049" spans="2:21" x14ac:dyDescent="0.25">
      <c r="B45049"/>
      <c r="C45049"/>
      <c r="D45049" s="13"/>
      <c r="E45049" s="13"/>
      <c r="K45049" s="23"/>
      <c r="O45049" s="21"/>
      <c r="P45049" s="27"/>
      <c r="Q45049" s="16"/>
      <c r="U45049" s="27"/>
    </row>
    <row r="45050" spans="2:21" x14ac:dyDescent="0.25">
      <c r="B45050"/>
      <c r="C45050"/>
      <c r="D45050" s="13"/>
      <c r="E45050" s="13"/>
      <c r="K45050" s="23"/>
      <c r="O45050" s="21"/>
      <c r="P45050" s="27"/>
      <c r="Q45050" s="16"/>
      <c r="U45050" s="27"/>
    </row>
    <row r="45051" spans="2:21" x14ac:dyDescent="0.25">
      <c r="B45051"/>
      <c r="C45051"/>
      <c r="D45051" s="13"/>
      <c r="E45051" s="13"/>
      <c r="K45051" s="23"/>
      <c r="O45051" s="21"/>
      <c r="P45051" s="27"/>
      <c r="Q45051" s="16"/>
      <c r="U45051" s="27"/>
    </row>
    <row r="45052" spans="2:21" x14ac:dyDescent="0.25">
      <c r="B45052"/>
      <c r="C45052"/>
      <c r="D45052" s="13"/>
      <c r="E45052" s="13"/>
      <c r="K45052" s="23"/>
      <c r="O45052" s="21"/>
      <c r="P45052" s="27"/>
      <c r="Q45052" s="16"/>
      <c r="U45052" s="27"/>
    </row>
    <row r="45053" spans="2:21" x14ac:dyDescent="0.25">
      <c r="B45053"/>
      <c r="C45053"/>
      <c r="D45053" s="13"/>
      <c r="E45053" s="13"/>
      <c r="K45053" s="23"/>
      <c r="O45053" s="21"/>
      <c r="P45053" s="27"/>
      <c r="Q45053" s="16"/>
      <c r="U45053" s="27"/>
    </row>
    <row r="45054" spans="2:21" x14ac:dyDescent="0.25">
      <c r="B45054"/>
      <c r="C45054"/>
      <c r="D45054" s="13"/>
      <c r="E45054" s="13"/>
      <c r="K45054" s="23"/>
      <c r="O45054" s="21"/>
      <c r="P45054" s="27"/>
      <c r="Q45054" s="16"/>
      <c r="U45054" s="27"/>
    </row>
    <row r="45055" spans="2:21" x14ac:dyDescent="0.25">
      <c r="B45055"/>
      <c r="C45055"/>
      <c r="D45055" s="13"/>
      <c r="E45055" s="13"/>
      <c r="K45055" s="23"/>
      <c r="O45055" s="21"/>
      <c r="P45055" s="27"/>
      <c r="Q45055" s="16"/>
      <c r="U45055" s="27"/>
    </row>
    <row r="45056" spans="2:21" x14ac:dyDescent="0.25">
      <c r="B45056"/>
      <c r="C45056"/>
      <c r="D45056" s="13"/>
      <c r="E45056" s="13"/>
      <c r="K45056" s="23"/>
      <c r="O45056" s="21"/>
      <c r="P45056" s="27"/>
      <c r="Q45056" s="16"/>
      <c r="U45056" s="27"/>
    </row>
    <row r="45057" spans="2:21" x14ac:dyDescent="0.25">
      <c r="B45057"/>
      <c r="C45057"/>
      <c r="D45057" s="13"/>
      <c r="E45057" s="13"/>
      <c r="K45057" s="23"/>
      <c r="O45057" s="21"/>
      <c r="P45057" s="27"/>
      <c r="Q45057" s="16"/>
      <c r="U45057" s="27"/>
    </row>
    <row r="45058" spans="2:21" x14ac:dyDescent="0.25">
      <c r="B45058"/>
      <c r="C45058"/>
      <c r="D45058" s="13"/>
      <c r="E45058" s="13"/>
      <c r="K45058" s="23"/>
      <c r="O45058" s="21"/>
      <c r="P45058" s="27"/>
      <c r="Q45058" s="16"/>
      <c r="U45058" s="27"/>
    </row>
    <row r="45059" spans="2:21" x14ac:dyDescent="0.25">
      <c r="B45059"/>
      <c r="C45059"/>
      <c r="D45059" s="13"/>
      <c r="E45059" s="13"/>
      <c r="K45059" s="23"/>
      <c r="O45059" s="21"/>
      <c r="P45059" s="27"/>
      <c r="Q45059" s="16"/>
      <c r="U45059" s="27"/>
    </row>
    <row r="45060" spans="2:21" x14ac:dyDescent="0.25">
      <c r="B45060"/>
      <c r="C45060"/>
      <c r="D45060" s="13"/>
      <c r="E45060" s="13"/>
      <c r="K45060" s="23"/>
      <c r="O45060" s="21"/>
      <c r="P45060" s="27"/>
      <c r="Q45060" s="16"/>
      <c r="U45060" s="27"/>
    </row>
    <row r="45061" spans="2:21" x14ac:dyDescent="0.25">
      <c r="B45061"/>
      <c r="C45061"/>
      <c r="D45061" s="13"/>
      <c r="E45061" s="13"/>
      <c r="K45061" s="23"/>
      <c r="O45061" s="21"/>
      <c r="P45061" s="27"/>
      <c r="Q45061" s="16"/>
      <c r="U45061" s="27"/>
    </row>
    <row r="45062" spans="2:21" x14ac:dyDescent="0.25">
      <c r="B45062"/>
      <c r="C45062"/>
      <c r="D45062" s="13"/>
      <c r="E45062" s="13"/>
      <c r="K45062" s="23"/>
      <c r="O45062" s="21"/>
      <c r="P45062" s="27"/>
      <c r="Q45062" s="16"/>
      <c r="U45062" s="27"/>
    </row>
    <row r="45063" spans="2:21" x14ac:dyDescent="0.25">
      <c r="B45063"/>
      <c r="C45063"/>
      <c r="D45063" s="13"/>
      <c r="E45063" s="13"/>
      <c r="K45063" s="23"/>
      <c r="O45063" s="21"/>
      <c r="P45063" s="27"/>
      <c r="Q45063" s="16"/>
      <c r="U45063" s="27"/>
    </row>
    <row r="45064" spans="2:21" x14ac:dyDescent="0.25">
      <c r="B45064"/>
      <c r="C45064"/>
      <c r="D45064" s="13"/>
      <c r="E45064" s="13"/>
      <c r="K45064" s="23"/>
      <c r="O45064" s="21"/>
      <c r="P45064" s="27"/>
      <c r="Q45064" s="16"/>
      <c r="U45064" s="27"/>
    </row>
    <row r="45065" spans="2:21" x14ac:dyDescent="0.25">
      <c r="B45065"/>
      <c r="C45065"/>
      <c r="D45065" s="13"/>
      <c r="E45065" s="13"/>
      <c r="K45065" s="23"/>
      <c r="O45065" s="21"/>
      <c r="P45065" s="27"/>
      <c r="Q45065" s="16"/>
      <c r="U45065" s="27"/>
    </row>
    <row r="45066" spans="2:21" x14ac:dyDescent="0.25">
      <c r="B45066"/>
      <c r="C45066"/>
      <c r="D45066" s="13"/>
      <c r="E45066" s="13"/>
      <c r="K45066" s="23"/>
      <c r="O45066" s="21"/>
      <c r="P45066" s="27"/>
      <c r="Q45066" s="16"/>
      <c r="U45066" s="27"/>
    </row>
    <row r="45067" spans="2:21" x14ac:dyDescent="0.25">
      <c r="B45067"/>
      <c r="C45067"/>
      <c r="D45067" s="13"/>
      <c r="E45067" s="13"/>
      <c r="K45067" s="23"/>
      <c r="O45067" s="21"/>
      <c r="P45067" s="27"/>
      <c r="Q45067" s="16"/>
      <c r="U45067" s="27"/>
    </row>
    <row r="45068" spans="2:21" x14ac:dyDescent="0.25">
      <c r="B45068"/>
      <c r="C45068"/>
      <c r="D45068" s="13"/>
      <c r="E45068" s="13"/>
      <c r="K45068" s="23"/>
      <c r="O45068" s="21"/>
      <c r="P45068" s="27"/>
      <c r="Q45068" s="16"/>
      <c r="U45068" s="27"/>
    </row>
    <row r="45069" spans="2:21" x14ac:dyDescent="0.25">
      <c r="B45069"/>
      <c r="C45069"/>
      <c r="D45069" s="13"/>
      <c r="E45069" s="13"/>
      <c r="K45069" s="23"/>
      <c r="O45069" s="21"/>
      <c r="P45069" s="27"/>
      <c r="Q45069" s="16"/>
      <c r="U45069" s="27"/>
    </row>
    <row r="45070" spans="2:21" x14ac:dyDescent="0.25">
      <c r="B45070"/>
      <c r="C45070"/>
      <c r="D45070" s="13"/>
      <c r="E45070" s="13"/>
      <c r="K45070" s="23"/>
      <c r="O45070" s="21"/>
      <c r="P45070" s="27"/>
      <c r="Q45070" s="16"/>
      <c r="U45070" s="27"/>
    </row>
    <row r="45071" spans="2:21" x14ac:dyDescent="0.25">
      <c r="B45071"/>
      <c r="C45071"/>
      <c r="D45071" s="13"/>
      <c r="E45071" s="13"/>
      <c r="K45071" s="23"/>
      <c r="O45071" s="21"/>
      <c r="P45071" s="27"/>
      <c r="Q45071" s="16"/>
      <c r="U45071" s="27"/>
    </row>
    <row r="45072" spans="2:21" x14ac:dyDescent="0.25">
      <c r="B45072"/>
      <c r="C45072"/>
      <c r="D45072" s="13"/>
      <c r="E45072" s="13"/>
      <c r="K45072" s="23"/>
      <c r="O45072" s="21"/>
      <c r="P45072" s="27"/>
      <c r="Q45072" s="16"/>
      <c r="U45072" s="27"/>
    </row>
    <row r="45073" spans="2:21" x14ac:dyDescent="0.25">
      <c r="B45073"/>
      <c r="C45073"/>
      <c r="D45073" s="13"/>
      <c r="E45073" s="13"/>
      <c r="K45073" s="23"/>
      <c r="O45073" s="21"/>
      <c r="P45073" s="27"/>
      <c r="Q45073" s="16"/>
      <c r="U45073" s="27"/>
    </row>
    <row r="45074" spans="2:21" x14ac:dyDescent="0.25">
      <c r="B45074"/>
      <c r="C45074"/>
      <c r="D45074" s="13"/>
      <c r="E45074" s="13"/>
      <c r="K45074" s="23"/>
      <c r="O45074" s="21"/>
      <c r="P45074" s="27"/>
      <c r="Q45074" s="16"/>
      <c r="U45074" s="27"/>
    </row>
    <row r="45075" spans="2:21" x14ac:dyDescent="0.25">
      <c r="B45075"/>
      <c r="C45075"/>
      <c r="D45075" s="13"/>
      <c r="E45075" s="13"/>
      <c r="K45075" s="23"/>
      <c r="O45075" s="21"/>
      <c r="P45075" s="27"/>
      <c r="Q45075" s="16"/>
      <c r="U45075" s="27"/>
    </row>
    <row r="45076" spans="2:21" x14ac:dyDescent="0.25">
      <c r="B45076"/>
      <c r="C45076"/>
      <c r="D45076" s="13"/>
      <c r="E45076" s="13"/>
      <c r="K45076" s="23"/>
      <c r="O45076" s="21"/>
      <c r="P45076" s="27"/>
      <c r="Q45076" s="16"/>
      <c r="U45076" s="27"/>
    </row>
    <row r="45077" spans="2:21" x14ac:dyDescent="0.25">
      <c r="B45077"/>
      <c r="C45077"/>
      <c r="D45077" s="13"/>
      <c r="E45077" s="13"/>
      <c r="K45077" s="23"/>
      <c r="O45077" s="21"/>
      <c r="P45077" s="27"/>
      <c r="Q45077" s="16"/>
      <c r="U45077" s="27"/>
    </row>
    <row r="45078" spans="2:21" x14ac:dyDescent="0.25">
      <c r="B45078"/>
      <c r="C45078"/>
      <c r="D45078" s="13"/>
      <c r="E45078" s="13"/>
      <c r="K45078" s="23"/>
      <c r="O45078" s="21"/>
      <c r="P45078" s="27"/>
      <c r="Q45078" s="16"/>
      <c r="U45078" s="27"/>
    </row>
    <row r="45079" spans="2:21" x14ac:dyDescent="0.25">
      <c r="B45079"/>
      <c r="C45079"/>
      <c r="D45079" s="13"/>
      <c r="E45079" s="13"/>
      <c r="K45079" s="23"/>
      <c r="O45079" s="21"/>
      <c r="P45079" s="27"/>
      <c r="Q45079" s="16"/>
      <c r="U45079" s="27"/>
    </row>
    <row r="45080" spans="2:21" x14ac:dyDescent="0.25">
      <c r="B45080"/>
      <c r="C45080"/>
      <c r="D45080" s="13"/>
      <c r="E45080" s="13"/>
      <c r="K45080" s="23"/>
      <c r="O45080" s="21"/>
      <c r="P45080" s="27"/>
      <c r="Q45080" s="16"/>
      <c r="U45080" s="27"/>
    </row>
    <row r="45081" spans="2:21" x14ac:dyDescent="0.25">
      <c r="B45081"/>
      <c r="C45081"/>
      <c r="D45081" s="13"/>
      <c r="E45081" s="13"/>
      <c r="K45081" s="23"/>
      <c r="O45081" s="21"/>
      <c r="P45081" s="27"/>
      <c r="Q45081" s="16"/>
      <c r="U45081" s="27"/>
    </row>
    <row r="45082" spans="2:21" x14ac:dyDescent="0.25">
      <c r="B45082"/>
      <c r="C45082"/>
      <c r="D45082" s="13"/>
      <c r="E45082" s="13"/>
      <c r="K45082" s="23"/>
      <c r="O45082" s="21"/>
      <c r="P45082" s="27"/>
      <c r="Q45082" s="16"/>
      <c r="U45082" s="27"/>
    </row>
    <row r="45083" spans="2:21" x14ac:dyDescent="0.25">
      <c r="B45083"/>
      <c r="C45083"/>
      <c r="D45083" s="13"/>
      <c r="E45083" s="13"/>
      <c r="K45083" s="23"/>
      <c r="O45083" s="21"/>
      <c r="P45083" s="27"/>
      <c r="Q45083" s="16"/>
      <c r="U45083" s="27"/>
    </row>
    <row r="45084" spans="2:21" x14ac:dyDescent="0.25">
      <c r="B45084"/>
      <c r="C45084"/>
      <c r="D45084" s="13"/>
      <c r="E45084" s="13"/>
      <c r="K45084" s="23"/>
      <c r="O45084" s="21"/>
      <c r="P45084" s="27"/>
      <c r="Q45084" s="16"/>
      <c r="U45084" s="27"/>
    </row>
    <row r="45085" spans="2:21" x14ac:dyDescent="0.25">
      <c r="B45085"/>
      <c r="C45085"/>
      <c r="D45085" s="13"/>
      <c r="E45085" s="13"/>
      <c r="K45085" s="23"/>
      <c r="O45085" s="21"/>
      <c r="P45085" s="27"/>
      <c r="Q45085" s="16"/>
      <c r="U45085" s="27"/>
    </row>
    <row r="45086" spans="2:21" x14ac:dyDescent="0.25">
      <c r="B45086"/>
      <c r="C45086"/>
      <c r="D45086" s="13"/>
      <c r="E45086" s="13"/>
      <c r="K45086" s="23"/>
      <c r="O45086" s="21"/>
      <c r="P45086" s="27"/>
      <c r="Q45086" s="16"/>
      <c r="U45086" s="27"/>
    </row>
    <row r="45087" spans="2:21" x14ac:dyDescent="0.25">
      <c r="B45087"/>
      <c r="C45087"/>
      <c r="D45087" s="13"/>
      <c r="E45087" s="13"/>
      <c r="K45087" s="23"/>
      <c r="O45087" s="21"/>
      <c r="P45087" s="27"/>
      <c r="Q45087" s="16"/>
      <c r="U45087" s="27"/>
    </row>
    <row r="45088" spans="2:21" x14ac:dyDescent="0.25">
      <c r="B45088"/>
      <c r="C45088"/>
      <c r="D45088" s="13"/>
      <c r="E45088" s="13"/>
      <c r="K45088" s="23"/>
      <c r="O45088" s="21"/>
      <c r="P45088" s="27"/>
      <c r="Q45088" s="16"/>
      <c r="U45088" s="27"/>
    </row>
    <row r="45089" spans="2:21" x14ac:dyDescent="0.25">
      <c r="B45089"/>
      <c r="C45089"/>
      <c r="D45089" s="13"/>
      <c r="E45089" s="13"/>
      <c r="K45089" s="23"/>
      <c r="O45089" s="21"/>
      <c r="P45089" s="27"/>
      <c r="Q45089" s="16"/>
      <c r="U45089" s="27"/>
    </row>
    <row r="45090" spans="2:21" x14ac:dyDescent="0.25">
      <c r="B45090"/>
      <c r="C45090"/>
      <c r="D45090" s="13"/>
      <c r="E45090" s="13"/>
      <c r="K45090" s="23"/>
      <c r="O45090" s="21"/>
      <c r="P45090" s="27"/>
      <c r="Q45090" s="16"/>
      <c r="U45090" s="27"/>
    </row>
    <row r="45091" spans="2:21" x14ac:dyDescent="0.25">
      <c r="B45091"/>
      <c r="C45091"/>
      <c r="D45091" s="13"/>
      <c r="E45091" s="13"/>
      <c r="K45091" s="23"/>
      <c r="O45091" s="21"/>
      <c r="P45091" s="27"/>
      <c r="Q45091" s="16"/>
      <c r="U45091" s="27"/>
    </row>
    <row r="45092" spans="2:21" x14ac:dyDescent="0.25">
      <c r="B45092"/>
      <c r="C45092"/>
      <c r="D45092" s="13"/>
      <c r="E45092" s="13"/>
      <c r="K45092" s="23"/>
      <c r="O45092" s="21"/>
      <c r="P45092" s="27"/>
      <c r="Q45092" s="16"/>
      <c r="U45092" s="27"/>
    </row>
    <row r="45093" spans="2:21" x14ac:dyDescent="0.25">
      <c r="B45093"/>
      <c r="C45093"/>
      <c r="D45093" s="13"/>
      <c r="E45093" s="13"/>
      <c r="K45093" s="23"/>
      <c r="O45093" s="21"/>
      <c r="P45093" s="27"/>
      <c r="Q45093" s="16"/>
      <c r="U45093" s="27"/>
    </row>
    <row r="45094" spans="2:21" x14ac:dyDescent="0.25">
      <c r="B45094"/>
      <c r="C45094"/>
      <c r="D45094" s="13"/>
      <c r="E45094" s="13"/>
      <c r="K45094" s="23"/>
      <c r="O45094" s="21"/>
      <c r="P45094" s="27"/>
      <c r="Q45094" s="16"/>
      <c r="U45094" s="27"/>
    </row>
    <row r="45095" spans="2:21" x14ac:dyDescent="0.25">
      <c r="B45095"/>
      <c r="C45095"/>
      <c r="D45095" s="13"/>
      <c r="E45095" s="13"/>
      <c r="K45095" s="23"/>
      <c r="O45095" s="21"/>
      <c r="P45095" s="27"/>
      <c r="Q45095" s="16"/>
      <c r="U45095" s="27"/>
    </row>
    <row r="45096" spans="2:21" x14ac:dyDescent="0.25">
      <c r="B45096"/>
      <c r="C45096"/>
      <c r="D45096" s="13"/>
      <c r="E45096" s="13"/>
      <c r="K45096" s="23"/>
      <c r="O45096" s="21"/>
      <c r="P45096" s="27"/>
      <c r="Q45096" s="16"/>
      <c r="U45096" s="27"/>
    </row>
    <row r="45097" spans="2:21" x14ac:dyDescent="0.25">
      <c r="B45097"/>
      <c r="C45097"/>
      <c r="D45097" s="13"/>
      <c r="E45097" s="13"/>
      <c r="K45097" s="23"/>
      <c r="O45097" s="21"/>
      <c r="P45097" s="27"/>
      <c r="Q45097" s="16"/>
      <c r="U45097" s="27"/>
    </row>
    <row r="45098" spans="2:21" x14ac:dyDescent="0.25">
      <c r="B45098"/>
      <c r="C45098"/>
      <c r="D45098" s="13"/>
      <c r="E45098" s="13"/>
      <c r="K45098" s="23"/>
      <c r="O45098" s="21"/>
      <c r="P45098" s="27"/>
      <c r="Q45098" s="16"/>
      <c r="U45098" s="27"/>
    </row>
    <row r="45099" spans="2:21" x14ac:dyDescent="0.25">
      <c r="B45099"/>
      <c r="C45099"/>
      <c r="D45099" s="13"/>
      <c r="E45099" s="13"/>
      <c r="K45099" s="23"/>
      <c r="O45099" s="21"/>
      <c r="P45099" s="27"/>
      <c r="Q45099" s="16"/>
      <c r="U45099" s="27"/>
    </row>
    <row r="45100" spans="2:21" x14ac:dyDescent="0.25">
      <c r="B45100"/>
      <c r="C45100"/>
      <c r="D45100" s="13"/>
      <c r="E45100" s="13"/>
      <c r="K45100" s="23"/>
      <c r="O45100" s="21"/>
      <c r="P45100" s="27"/>
      <c r="Q45100" s="16"/>
      <c r="U45100" s="27"/>
    </row>
    <row r="45101" spans="2:21" x14ac:dyDescent="0.25">
      <c r="B45101"/>
      <c r="C45101"/>
      <c r="D45101" s="13"/>
      <c r="E45101" s="13"/>
      <c r="K45101" s="23"/>
      <c r="O45101" s="21"/>
      <c r="P45101" s="27"/>
      <c r="Q45101" s="16"/>
      <c r="U45101" s="27"/>
    </row>
    <row r="45102" spans="2:21" x14ac:dyDescent="0.25">
      <c r="B45102"/>
      <c r="C45102"/>
      <c r="D45102" s="13"/>
      <c r="E45102" s="13"/>
      <c r="K45102" s="23"/>
      <c r="O45102" s="21"/>
      <c r="P45102" s="27"/>
      <c r="Q45102" s="16"/>
      <c r="U45102" s="27"/>
    </row>
    <row r="45103" spans="2:21" x14ac:dyDescent="0.25">
      <c r="B45103"/>
      <c r="C45103"/>
      <c r="D45103" s="13"/>
      <c r="E45103" s="13"/>
      <c r="K45103" s="23"/>
      <c r="O45103" s="21"/>
      <c r="P45103" s="27"/>
      <c r="Q45103" s="16"/>
      <c r="U45103" s="27"/>
    </row>
    <row r="45104" spans="2:21" x14ac:dyDescent="0.25">
      <c r="B45104"/>
      <c r="C45104"/>
      <c r="D45104" s="13"/>
      <c r="E45104" s="13"/>
      <c r="K45104" s="23"/>
      <c r="O45104" s="21"/>
      <c r="P45104" s="27"/>
      <c r="Q45104" s="16"/>
      <c r="U45104" s="27"/>
    </row>
    <row r="45105" spans="2:21" x14ac:dyDescent="0.25">
      <c r="B45105"/>
      <c r="C45105"/>
      <c r="D45105" s="13"/>
      <c r="E45105" s="13"/>
      <c r="K45105" s="23"/>
      <c r="O45105" s="21"/>
      <c r="P45105" s="27"/>
      <c r="Q45105" s="16"/>
      <c r="U45105" s="27"/>
    </row>
    <row r="45106" spans="2:21" x14ac:dyDescent="0.25">
      <c r="B45106"/>
      <c r="C45106"/>
      <c r="D45106" s="13"/>
      <c r="E45106" s="13"/>
      <c r="K45106" s="23"/>
      <c r="O45106" s="21"/>
      <c r="P45106" s="27"/>
      <c r="Q45106" s="16"/>
      <c r="U45106" s="27"/>
    </row>
    <row r="45107" spans="2:21" x14ac:dyDescent="0.25">
      <c r="B45107"/>
      <c r="C45107"/>
      <c r="D45107" s="13"/>
      <c r="E45107" s="13"/>
      <c r="K45107" s="23"/>
      <c r="O45107" s="21"/>
      <c r="P45107" s="27"/>
      <c r="Q45107" s="16"/>
      <c r="U45107" s="27"/>
    </row>
    <row r="45108" spans="2:21" x14ac:dyDescent="0.25">
      <c r="B45108"/>
      <c r="C45108"/>
      <c r="D45108" s="13"/>
      <c r="E45108" s="13"/>
      <c r="K45108" s="23"/>
      <c r="O45108" s="21"/>
      <c r="P45108" s="27"/>
      <c r="Q45108" s="16"/>
      <c r="U45108" s="27"/>
    </row>
    <row r="45109" spans="2:21" x14ac:dyDescent="0.25">
      <c r="B45109"/>
      <c r="C45109"/>
      <c r="D45109" s="13"/>
      <c r="E45109" s="13"/>
      <c r="K45109" s="23"/>
      <c r="O45109" s="21"/>
      <c r="P45109" s="27"/>
      <c r="Q45109" s="16"/>
      <c r="U45109" s="27"/>
    </row>
    <row r="45110" spans="2:21" x14ac:dyDescent="0.25">
      <c r="B45110"/>
      <c r="C45110"/>
      <c r="D45110" s="13"/>
      <c r="E45110" s="13"/>
      <c r="K45110" s="23"/>
      <c r="O45110" s="21"/>
      <c r="P45110" s="27"/>
      <c r="Q45110" s="16"/>
      <c r="U45110" s="27"/>
    </row>
    <row r="45111" spans="2:21" x14ac:dyDescent="0.25">
      <c r="B45111"/>
      <c r="C45111"/>
      <c r="D45111" s="13"/>
      <c r="E45111" s="13"/>
      <c r="K45111" s="23"/>
      <c r="O45111" s="21"/>
      <c r="P45111" s="27"/>
      <c r="Q45111" s="16"/>
      <c r="U45111" s="27"/>
    </row>
    <row r="45112" spans="2:21" x14ac:dyDescent="0.25">
      <c r="B45112"/>
      <c r="C45112"/>
      <c r="D45112" s="13"/>
      <c r="E45112" s="13"/>
      <c r="K45112" s="23"/>
      <c r="O45112" s="21"/>
      <c r="P45112" s="27"/>
      <c r="Q45112" s="16"/>
      <c r="U45112" s="27"/>
    </row>
    <row r="45113" spans="2:21" x14ac:dyDescent="0.25">
      <c r="B45113"/>
      <c r="C45113"/>
      <c r="D45113" s="13"/>
      <c r="E45113" s="13"/>
      <c r="K45113" s="23"/>
      <c r="O45113" s="21"/>
      <c r="P45113" s="27"/>
      <c r="Q45113" s="16"/>
      <c r="U45113" s="27"/>
    </row>
    <row r="45114" spans="2:21" x14ac:dyDescent="0.25">
      <c r="B45114"/>
      <c r="C45114"/>
      <c r="D45114" s="13"/>
      <c r="E45114" s="13"/>
      <c r="K45114" s="23"/>
      <c r="O45114" s="21"/>
      <c r="P45114" s="27"/>
      <c r="Q45114" s="16"/>
      <c r="U45114" s="27"/>
    </row>
    <row r="45115" spans="2:21" x14ac:dyDescent="0.25">
      <c r="B45115"/>
      <c r="C45115"/>
      <c r="D45115" s="13"/>
      <c r="E45115" s="13"/>
      <c r="K45115" s="23"/>
      <c r="O45115" s="21"/>
      <c r="P45115" s="27"/>
      <c r="Q45115" s="16"/>
      <c r="U45115" s="27"/>
    </row>
    <row r="45116" spans="2:21" x14ac:dyDescent="0.25">
      <c r="B45116"/>
      <c r="C45116"/>
      <c r="D45116" s="13"/>
      <c r="E45116" s="13"/>
      <c r="K45116" s="23"/>
      <c r="O45116" s="21"/>
      <c r="P45116" s="27"/>
      <c r="Q45116" s="16"/>
      <c r="U45116" s="27"/>
    </row>
    <row r="45117" spans="2:21" x14ac:dyDescent="0.25">
      <c r="B45117"/>
      <c r="C45117"/>
      <c r="D45117" s="13"/>
      <c r="E45117" s="13"/>
      <c r="K45117" s="23"/>
      <c r="O45117" s="21"/>
      <c r="P45117" s="27"/>
      <c r="Q45117" s="16"/>
      <c r="U45117" s="27"/>
    </row>
    <row r="45118" spans="2:21" x14ac:dyDescent="0.25">
      <c r="B45118"/>
      <c r="C45118"/>
      <c r="D45118" s="13"/>
      <c r="E45118" s="13"/>
      <c r="K45118" s="23"/>
      <c r="O45118" s="21"/>
      <c r="P45118" s="27"/>
      <c r="Q45118" s="16"/>
      <c r="U45118" s="27"/>
    </row>
    <row r="45119" spans="2:21" x14ac:dyDescent="0.25">
      <c r="B45119"/>
      <c r="C45119"/>
      <c r="D45119" s="13"/>
      <c r="E45119" s="13"/>
      <c r="K45119" s="23"/>
      <c r="O45119" s="21"/>
      <c r="P45119" s="27"/>
      <c r="Q45119" s="16"/>
      <c r="U45119" s="27"/>
    </row>
    <row r="45120" spans="2:21" x14ac:dyDescent="0.25">
      <c r="B45120"/>
      <c r="C45120"/>
      <c r="D45120" s="13"/>
      <c r="E45120" s="13"/>
      <c r="K45120" s="23"/>
      <c r="O45120" s="21"/>
      <c r="P45120" s="27"/>
      <c r="Q45120" s="16"/>
      <c r="U45120" s="27"/>
    </row>
    <row r="45121" spans="2:21" x14ac:dyDescent="0.25">
      <c r="B45121"/>
      <c r="C45121"/>
      <c r="D45121" s="13"/>
      <c r="E45121" s="13"/>
      <c r="K45121" s="23"/>
      <c r="O45121" s="21"/>
      <c r="P45121" s="27"/>
      <c r="Q45121" s="16"/>
      <c r="U45121" s="27"/>
    </row>
    <row r="45122" spans="2:21" x14ac:dyDescent="0.25">
      <c r="B45122"/>
      <c r="C45122"/>
      <c r="D45122" s="13"/>
      <c r="E45122" s="13"/>
      <c r="K45122" s="23"/>
      <c r="O45122" s="21"/>
      <c r="P45122" s="27"/>
      <c r="Q45122" s="16"/>
      <c r="U45122" s="27"/>
    </row>
    <row r="45123" spans="2:21" x14ac:dyDescent="0.25">
      <c r="B45123"/>
      <c r="C45123"/>
      <c r="D45123" s="13"/>
      <c r="E45123" s="13"/>
      <c r="K45123" s="23"/>
      <c r="O45123" s="21"/>
      <c r="P45123" s="27"/>
      <c r="Q45123" s="16"/>
      <c r="U45123" s="27"/>
    </row>
    <row r="45124" spans="2:21" x14ac:dyDescent="0.25">
      <c r="B45124"/>
      <c r="C45124"/>
      <c r="D45124" s="13"/>
      <c r="E45124" s="13"/>
      <c r="K45124" s="23"/>
      <c r="O45124" s="21"/>
      <c r="P45124" s="27"/>
      <c r="Q45124" s="16"/>
      <c r="U45124" s="27"/>
    </row>
    <row r="45125" spans="2:21" x14ac:dyDescent="0.25">
      <c r="B45125"/>
      <c r="C45125"/>
      <c r="D45125" s="13"/>
      <c r="E45125" s="13"/>
      <c r="K45125" s="23"/>
      <c r="O45125" s="21"/>
      <c r="P45125" s="27"/>
      <c r="Q45125" s="16"/>
      <c r="U45125" s="27"/>
    </row>
    <row r="45126" spans="2:21" x14ac:dyDescent="0.25">
      <c r="B45126"/>
      <c r="C45126"/>
      <c r="D45126" s="13"/>
      <c r="E45126" s="13"/>
      <c r="K45126" s="23"/>
      <c r="O45126" s="21"/>
      <c r="P45126" s="27"/>
      <c r="Q45126" s="16"/>
      <c r="U45126" s="27"/>
    </row>
    <row r="45127" spans="2:21" x14ac:dyDescent="0.25">
      <c r="B45127"/>
      <c r="C45127"/>
      <c r="D45127" s="13"/>
      <c r="E45127" s="13"/>
      <c r="K45127" s="23"/>
      <c r="O45127" s="21"/>
      <c r="P45127" s="27"/>
      <c r="Q45127" s="16"/>
      <c r="U45127" s="27"/>
    </row>
    <row r="45128" spans="2:21" x14ac:dyDescent="0.25">
      <c r="B45128"/>
      <c r="C45128"/>
      <c r="D45128" s="13"/>
      <c r="E45128" s="13"/>
      <c r="K45128" s="23"/>
      <c r="O45128" s="21"/>
      <c r="P45128" s="27"/>
      <c r="Q45128" s="16"/>
      <c r="U45128" s="27"/>
    </row>
    <row r="45129" spans="2:21" x14ac:dyDescent="0.25">
      <c r="B45129"/>
      <c r="C45129"/>
      <c r="D45129" s="13"/>
      <c r="E45129" s="13"/>
      <c r="K45129" s="23"/>
      <c r="O45129" s="21"/>
      <c r="P45129" s="27"/>
      <c r="Q45129" s="16"/>
      <c r="U45129" s="27"/>
    </row>
    <row r="45130" spans="2:21" x14ac:dyDescent="0.25">
      <c r="B45130"/>
      <c r="C45130"/>
      <c r="D45130" s="13"/>
      <c r="E45130" s="13"/>
      <c r="K45130" s="23"/>
      <c r="O45130" s="21"/>
      <c r="P45130" s="27"/>
      <c r="Q45130" s="16"/>
      <c r="U45130" s="27"/>
    </row>
    <row r="45131" spans="2:21" x14ac:dyDescent="0.25">
      <c r="B45131"/>
      <c r="C45131"/>
      <c r="D45131" s="13"/>
      <c r="E45131" s="13"/>
      <c r="K45131" s="23"/>
      <c r="O45131" s="21"/>
      <c r="P45131" s="27"/>
      <c r="Q45131" s="16"/>
      <c r="U45131" s="27"/>
    </row>
    <row r="45132" spans="2:21" x14ac:dyDescent="0.25">
      <c r="B45132"/>
      <c r="C45132"/>
      <c r="D45132" s="13"/>
      <c r="E45132" s="13"/>
      <c r="K45132" s="23"/>
      <c r="O45132" s="21"/>
      <c r="P45132" s="27"/>
      <c r="Q45132" s="16"/>
      <c r="U45132" s="27"/>
    </row>
    <row r="45133" spans="2:21" x14ac:dyDescent="0.25">
      <c r="B45133"/>
      <c r="C45133"/>
      <c r="D45133" s="13"/>
      <c r="E45133" s="13"/>
      <c r="K45133" s="23"/>
      <c r="O45133" s="21"/>
      <c r="P45133" s="27"/>
      <c r="Q45133" s="16"/>
      <c r="U45133" s="27"/>
    </row>
    <row r="45134" spans="2:21" x14ac:dyDescent="0.25">
      <c r="B45134"/>
      <c r="C45134"/>
      <c r="D45134" s="13"/>
      <c r="E45134" s="13"/>
      <c r="K45134" s="23"/>
      <c r="O45134" s="21"/>
      <c r="P45134" s="27"/>
      <c r="Q45134" s="16"/>
      <c r="U45134" s="27"/>
    </row>
    <row r="45135" spans="2:21" x14ac:dyDescent="0.25">
      <c r="B45135"/>
      <c r="C45135"/>
      <c r="D45135" s="13"/>
      <c r="E45135" s="13"/>
      <c r="K45135" s="23"/>
      <c r="O45135" s="21"/>
      <c r="P45135" s="27"/>
      <c r="Q45135" s="16"/>
      <c r="U45135" s="27"/>
    </row>
    <row r="45136" spans="2:21" x14ac:dyDescent="0.25">
      <c r="B45136"/>
      <c r="C45136"/>
      <c r="D45136" s="13"/>
      <c r="E45136" s="13"/>
      <c r="K45136" s="23"/>
      <c r="O45136" s="21"/>
      <c r="P45136" s="27"/>
      <c r="Q45136" s="16"/>
      <c r="U45136" s="27"/>
    </row>
    <row r="45137" spans="2:21" x14ac:dyDescent="0.25">
      <c r="B45137"/>
      <c r="C45137"/>
      <c r="D45137" s="13"/>
      <c r="E45137" s="13"/>
      <c r="K45137" s="23"/>
      <c r="O45137" s="21"/>
      <c r="P45137" s="27"/>
      <c r="Q45137" s="16"/>
      <c r="U45137" s="27"/>
    </row>
    <row r="45138" spans="2:21" x14ac:dyDescent="0.25">
      <c r="B45138"/>
      <c r="C45138"/>
      <c r="D45138" s="13"/>
      <c r="E45138" s="13"/>
      <c r="K45138" s="23"/>
      <c r="O45138" s="21"/>
      <c r="P45138" s="27"/>
      <c r="Q45138" s="16"/>
      <c r="U45138" s="27"/>
    </row>
    <row r="45139" spans="2:21" x14ac:dyDescent="0.25">
      <c r="B45139"/>
      <c r="C45139"/>
      <c r="D45139" s="13"/>
      <c r="E45139" s="13"/>
      <c r="K45139" s="23"/>
      <c r="O45139" s="21"/>
      <c r="P45139" s="27"/>
      <c r="Q45139" s="16"/>
      <c r="U45139" s="27"/>
    </row>
    <row r="45140" spans="2:21" x14ac:dyDescent="0.25">
      <c r="B45140"/>
      <c r="C45140"/>
      <c r="D45140" s="13"/>
      <c r="E45140" s="13"/>
      <c r="K45140" s="23"/>
      <c r="O45140" s="21"/>
      <c r="P45140" s="27"/>
      <c r="Q45140" s="16"/>
      <c r="U45140" s="27"/>
    </row>
    <row r="45141" spans="2:21" x14ac:dyDescent="0.25">
      <c r="B45141"/>
      <c r="C45141"/>
      <c r="D45141" s="13"/>
      <c r="E45141" s="13"/>
      <c r="K45141" s="23"/>
      <c r="O45141" s="21"/>
      <c r="P45141" s="27"/>
      <c r="Q45141" s="16"/>
      <c r="U45141" s="27"/>
    </row>
    <row r="45142" spans="2:21" x14ac:dyDescent="0.25">
      <c r="B45142"/>
      <c r="C45142"/>
      <c r="D45142" s="13"/>
      <c r="E45142" s="13"/>
      <c r="K45142" s="23"/>
      <c r="O45142" s="21"/>
      <c r="P45142" s="27"/>
      <c r="Q45142" s="16"/>
      <c r="U45142" s="27"/>
    </row>
    <row r="45143" spans="2:21" x14ac:dyDescent="0.25">
      <c r="B45143"/>
      <c r="C45143"/>
      <c r="D45143" s="13"/>
      <c r="E45143" s="13"/>
      <c r="K45143" s="23"/>
      <c r="O45143" s="21"/>
      <c r="P45143" s="27"/>
      <c r="Q45143" s="16"/>
      <c r="U45143" s="27"/>
    </row>
    <row r="45144" spans="2:21" x14ac:dyDescent="0.25">
      <c r="B45144"/>
      <c r="C45144"/>
      <c r="D45144" s="13"/>
      <c r="E45144" s="13"/>
      <c r="K45144" s="23"/>
      <c r="O45144" s="21"/>
      <c r="P45144" s="27"/>
      <c r="Q45144" s="16"/>
      <c r="U45144" s="27"/>
    </row>
    <row r="45145" spans="2:21" x14ac:dyDescent="0.25">
      <c r="B45145"/>
      <c r="C45145"/>
      <c r="D45145" s="13"/>
      <c r="E45145" s="13"/>
      <c r="K45145" s="23"/>
      <c r="O45145" s="21"/>
      <c r="P45145" s="27"/>
      <c r="Q45145" s="16"/>
      <c r="U45145" s="27"/>
    </row>
    <row r="45146" spans="2:21" x14ac:dyDescent="0.25">
      <c r="B45146"/>
      <c r="C45146"/>
      <c r="D45146" s="13"/>
      <c r="E45146" s="13"/>
      <c r="K45146" s="23"/>
      <c r="O45146" s="21"/>
      <c r="P45146" s="27"/>
      <c r="Q45146" s="16"/>
      <c r="U45146" s="27"/>
    </row>
    <row r="45147" spans="2:21" x14ac:dyDescent="0.25">
      <c r="B45147"/>
      <c r="C45147"/>
      <c r="D45147" s="13"/>
      <c r="E45147" s="13"/>
      <c r="K45147" s="23"/>
      <c r="O45147" s="21"/>
      <c r="P45147" s="27"/>
      <c r="Q45147" s="16"/>
      <c r="U45147" s="27"/>
    </row>
    <row r="45148" spans="2:21" x14ac:dyDescent="0.25">
      <c r="B45148"/>
      <c r="C45148"/>
      <c r="D45148" s="13"/>
      <c r="E45148" s="13"/>
      <c r="K45148" s="23"/>
      <c r="O45148" s="21"/>
      <c r="P45148" s="27"/>
      <c r="Q45148" s="16"/>
      <c r="U45148" s="27"/>
    </row>
    <row r="45149" spans="2:21" x14ac:dyDescent="0.25">
      <c r="B45149"/>
      <c r="C45149"/>
      <c r="D45149" s="13"/>
      <c r="E45149" s="13"/>
      <c r="K45149" s="23"/>
      <c r="O45149" s="21"/>
      <c r="P45149" s="27"/>
      <c r="Q45149" s="16"/>
      <c r="U45149" s="27"/>
    </row>
    <row r="45150" spans="2:21" x14ac:dyDescent="0.25">
      <c r="B45150"/>
      <c r="C45150"/>
      <c r="D45150" s="13"/>
      <c r="E45150" s="13"/>
      <c r="K45150" s="23"/>
      <c r="O45150" s="21"/>
      <c r="P45150" s="27"/>
      <c r="Q45150" s="16"/>
      <c r="U45150" s="27"/>
    </row>
    <row r="45151" spans="2:21" x14ac:dyDescent="0.25">
      <c r="B45151"/>
      <c r="C45151"/>
      <c r="D45151" s="13"/>
      <c r="E45151" s="13"/>
      <c r="K45151" s="23"/>
      <c r="O45151" s="21"/>
      <c r="P45151" s="27"/>
      <c r="Q45151" s="16"/>
      <c r="U45151" s="27"/>
    </row>
    <row r="45152" spans="2:21" x14ac:dyDescent="0.25">
      <c r="B45152"/>
      <c r="C45152"/>
      <c r="D45152" s="13"/>
      <c r="E45152" s="13"/>
      <c r="K45152" s="23"/>
      <c r="O45152" s="21"/>
      <c r="P45152" s="27"/>
      <c r="Q45152" s="16"/>
      <c r="U45152" s="27"/>
    </row>
    <row r="45153" spans="2:21" x14ac:dyDescent="0.25">
      <c r="B45153"/>
      <c r="C45153"/>
      <c r="D45153" s="13"/>
      <c r="E45153" s="13"/>
      <c r="K45153" s="23"/>
      <c r="O45153" s="21"/>
      <c r="P45153" s="27"/>
      <c r="Q45153" s="16"/>
      <c r="U45153" s="27"/>
    </row>
    <row r="45154" spans="2:21" x14ac:dyDescent="0.25">
      <c r="B45154"/>
      <c r="C45154"/>
      <c r="D45154" s="13"/>
      <c r="E45154" s="13"/>
      <c r="K45154" s="23"/>
      <c r="O45154" s="21"/>
      <c r="P45154" s="27"/>
      <c r="Q45154" s="16"/>
      <c r="U45154" s="27"/>
    </row>
    <row r="45155" spans="2:21" x14ac:dyDescent="0.25">
      <c r="B45155"/>
      <c r="C45155"/>
      <c r="D45155" s="13"/>
      <c r="E45155" s="13"/>
      <c r="K45155" s="23"/>
      <c r="O45155" s="21"/>
      <c r="P45155" s="27"/>
      <c r="Q45155" s="16"/>
      <c r="U45155" s="27"/>
    </row>
    <row r="45156" spans="2:21" x14ac:dyDescent="0.25">
      <c r="B45156"/>
      <c r="C45156"/>
      <c r="D45156" s="13"/>
      <c r="E45156" s="13"/>
      <c r="K45156" s="23"/>
      <c r="O45156" s="21"/>
      <c r="P45156" s="27"/>
      <c r="Q45156" s="16"/>
      <c r="U45156" s="27"/>
    </row>
    <row r="45157" spans="2:21" x14ac:dyDescent="0.25">
      <c r="B45157"/>
      <c r="C45157"/>
      <c r="D45157" s="13"/>
      <c r="E45157" s="13"/>
      <c r="K45157" s="23"/>
      <c r="O45157" s="21"/>
      <c r="P45157" s="27"/>
      <c r="Q45157" s="16"/>
      <c r="U45157" s="27"/>
    </row>
    <row r="45158" spans="2:21" x14ac:dyDescent="0.25">
      <c r="B45158"/>
      <c r="C45158"/>
      <c r="D45158" s="13"/>
      <c r="E45158" s="13"/>
      <c r="K45158" s="23"/>
      <c r="O45158" s="21"/>
      <c r="P45158" s="27"/>
      <c r="Q45158" s="16"/>
      <c r="U45158" s="27"/>
    </row>
    <row r="45159" spans="2:21" x14ac:dyDescent="0.25">
      <c r="B45159"/>
      <c r="C45159"/>
      <c r="D45159" s="13"/>
      <c r="E45159" s="13"/>
      <c r="K45159" s="23"/>
      <c r="O45159" s="21"/>
      <c r="P45159" s="27"/>
      <c r="Q45159" s="16"/>
      <c r="U45159" s="27"/>
    </row>
    <row r="45160" spans="2:21" x14ac:dyDescent="0.25">
      <c r="B45160"/>
      <c r="C45160"/>
      <c r="D45160" s="13"/>
      <c r="E45160" s="13"/>
      <c r="K45160" s="23"/>
      <c r="O45160" s="21"/>
      <c r="P45160" s="27"/>
      <c r="Q45160" s="16"/>
      <c r="U45160" s="27"/>
    </row>
    <row r="45161" spans="2:21" x14ac:dyDescent="0.25">
      <c r="B45161"/>
      <c r="C45161"/>
      <c r="D45161" s="13"/>
      <c r="E45161" s="13"/>
      <c r="K45161" s="23"/>
      <c r="O45161" s="21"/>
      <c r="P45161" s="27"/>
      <c r="Q45161" s="16"/>
      <c r="U45161" s="27"/>
    </row>
    <row r="45162" spans="2:21" x14ac:dyDescent="0.25">
      <c r="B45162"/>
      <c r="C45162"/>
      <c r="D45162" s="13"/>
      <c r="E45162" s="13"/>
      <c r="K45162" s="23"/>
      <c r="O45162" s="21"/>
      <c r="P45162" s="27"/>
      <c r="Q45162" s="16"/>
      <c r="U45162" s="27"/>
    </row>
    <row r="45163" spans="2:21" x14ac:dyDescent="0.25">
      <c r="B45163"/>
      <c r="C45163"/>
      <c r="D45163" s="13"/>
      <c r="E45163" s="13"/>
      <c r="K45163" s="23"/>
      <c r="O45163" s="21"/>
      <c r="P45163" s="27"/>
      <c r="Q45163" s="16"/>
      <c r="U45163" s="27"/>
    </row>
    <row r="45164" spans="2:21" x14ac:dyDescent="0.25">
      <c r="B45164"/>
      <c r="C45164"/>
      <c r="D45164" s="13"/>
      <c r="E45164" s="13"/>
      <c r="K45164" s="23"/>
      <c r="O45164" s="21"/>
      <c r="P45164" s="27"/>
      <c r="Q45164" s="16"/>
      <c r="U45164" s="27"/>
    </row>
    <row r="45165" spans="2:21" x14ac:dyDescent="0.25">
      <c r="B45165"/>
      <c r="C45165"/>
      <c r="D45165" s="13"/>
      <c r="E45165" s="13"/>
      <c r="K45165" s="23"/>
      <c r="O45165" s="21"/>
      <c r="P45165" s="27"/>
      <c r="Q45165" s="16"/>
      <c r="U45165" s="27"/>
    </row>
    <row r="45166" spans="2:21" x14ac:dyDescent="0.25">
      <c r="B45166"/>
      <c r="C45166"/>
      <c r="D45166" s="13"/>
      <c r="E45166" s="13"/>
      <c r="K45166" s="23"/>
      <c r="O45166" s="21"/>
      <c r="P45166" s="27"/>
      <c r="Q45166" s="16"/>
      <c r="U45166" s="27"/>
    </row>
    <row r="45167" spans="2:21" x14ac:dyDescent="0.25">
      <c r="B45167"/>
      <c r="C45167"/>
      <c r="D45167" s="13"/>
      <c r="E45167" s="13"/>
      <c r="K45167" s="23"/>
      <c r="O45167" s="21"/>
      <c r="P45167" s="27"/>
      <c r="Q45167" s="16"/>
      <c r="U45167" s="27"/>
    </row>
    <row r="45168" spans="2:21" x14ac:dyDescent="0.25">
      <c r="B45168"/>
      <c r="C45168"/>
      <c r="D45168" s="13"/>
      <c r="E45168" s="13"/>
      <c r="K45168" s="23"/>
      <c r="O45168" s="21"/>
      <c r="P45168" s="27"/>
      <c r="Q45168" s="16"/>
      <c r="U45168" s="27"/>
    </row>
    <row r="45169" spans="2:21" x14ac:dyDescent="0.25">
      <c r="B45169"/>
      <c r="C45169"/>
      <c r="D45169" s="13"/>
      <c r="E45169" s="13"/>
      <c r="K45169" s="23"/>
      <c r="O45169" s="21"/>
      <c r="P45169" s="27"/>
      <c r="Q45169" s="16"/>
      <c r="U45169" s="27"/>
    </row>
    <row r="45170" spans="2:21" x14ac:dyDescent="0.25">
      <c r="B45170"/>
      <c r="C45170"/>
      <c r="D45170" s="13"/>
      <c r="E45170" s="13"/>
      <c r="K45170" s="23"/>
      <c r="O45170" s="21"/>
      <c r="P45170" s="27"/>
      <c r="Q45170" s="16"/>
      <c r="U45170" s="27"/>
    </row>
    <row r="45171" spans="2:21" x14ac:dyDescent="0.25">
      <c r="B45171"/>
      <c r="C45171"/>
      <c r="D45171" s="13"/>
      <c r="E45171" s="13"/>
      <c r="K45171" s="23"/>
      <c r="O45171" s="21"/>
      <c r="P45171" s="27"/>
      <c r="Q45171" s="16"/>
      <c r="U45171" s="27"/>
    </row>
    <row r="45172" spans="2:21" x14ac:dyDescent="0.25">
      <c r="B45172"/>
      <c r="C45172"/>
      <c r="D45172" s="13"/>
      <c r="E45172" s="13"/>
      <c r="K45172" s="23"/>
      <c r="O45172" s="21"/>
      <c r="P45172" s="27"/>
      <c r="Q45172" s="16"/>
      <c r="U45172" s="27"/>
    </row>
    <row r="45173" spans="2:21" x14ac:dyDescent="0.25">
      <c r="B45173"/>
      <c r="C45173"/>
      <c r="D45173" s="13"/>
      <c r="E45173" s="13"/>
      <c r="K45173" s="23"/>
      <c r="O45173" s="21"/>
      <c r="P45173" s="27"/>
      <c r="Q45173" s="16"/>
      <c r="U45173" s="27"/>
    </row>
    <row r="45174" spans="2:21" x14ac:dyDescent="0.25">
      <c r="B45174"/>
      <c r="C45174"/>
      <c r="D45174" s="13"/>
      <c r="E45174" s="13"/>
      <c r="K45174" s="23"/>
      <c r="O45174" s="21"/>
      <c r="P45174" s="27"/>
      <c r="Q45174" s="16"/>
      <c r="U45174" s="27"/>
    </row>
    <row r="45175" spans="2:21" x14ac:dyDescent="0.25">
      <c r="B45175"/>
      <c r="C45175"/>
      <c r="D45175" s="13"/>
      <c r="E45175" s="13"/>
      <c r="K45175" s="23"/>
      <c r="O45175" s="21"/>
      <c r="P45175" s="27"/>
      <c r="Q45175" s="16"/>
      <c r="U45175" s="27"/>
    </row>
    <row r="45176" spans="2:21" x14ac:dyDescent="0.25">
      <c r="B45176"/>
      <c r="C45176"/>
      <c r="D45176" s="13"/>
      <c r="E45176" s="13"/>
      <c r="K45176" s="23"/>
      <c r="O45176" s="21"/>
      <c r="P45176" s="27"/>
      <c r="Q45176" s="16"/>
      <c r="U45176" s="27"/>
    </row>
    <row r="45177" spans="2:21" x14ac:dyDescent="0.25">
      <c r="B45177"/>
      <c r="C45177"/>
      <c r="D45177" s="13"/>
      <c r="E45177" s="13"/>
      <c r="K45177" s="23"/>
      <c r="O45177" s="21"/>
      <c r="P45177" s="27"/>
      <c r="Q45177" s="16"/>
      <c r="U45177" s="27"/>
    </row>
    <row r="45178" spans="2:21" x14ac:dyDescent="0.25">
      <c r="B45178"/>
      <c r="C45178"/>
      <c r="D45178" s="13"/>
      <c r="E45178" s="13"/>
      <c r="K45178" s="23"/>
      <c r="O45178" s="21"/>
      <c r="P45178" s="27"/>
      <c r="Q45178" s="16"/>
      <c r="U45178" s="27"/>
    </row>
    <row r="45179" spans="2:21" x14ac:dyDescent="0.25">
      <c r="B45179"/>
      <c r="C45179"/>
      <c r="D45179" s="13"/>
      <c r="E45179" s="13"/>
      <c r="K45179" s="23"/>
      <c r="O45179" s="21"/>
      <c r="P45179" s="27"/>
      <c r="Q45179" s="16"/>
      <c r="U45179" s="27"/>
    </row>
    <row r="45180" spans="2:21" x14ac:dyDescent="0.25">
      <c r="B45180"/>
      <c r="C45180"/>
      <c r="D45180" s="13"/>
      <c r="E45180" s="13"/>
      <c r="K45180" s="23"/>
      <c r="O45180" s="21"/>
      <c r="P45180" s="27"/>
      <c r="Q45180" s="16"/>
      <c r="U45180" s="27"/>
    </row>
    <row r="45181" spans="2:21" x14ac:dyDescent="0.25">
      <c r="B45181"/>
      <c r="C45181"/>
      <c r="D45181" s="13"/>
      <c r="E45181" s="13"/>
      <c r="K45181" s="23"/>
      <c r="O45181" s="21"/>
      <c r="P45181" s="27"/>
      <c r="Q45181" s="16"/>
      <c r="U45181" s="27"/>
    </row>
    <row r="45182" spans="2:21" x14ac:dyDescent="0.25">
      <c r="B45182"/>
      <c r="C45182"/>
      <c r="D45182" s="13"/>
      <c r="E45182" s="13"/>
      <c r="K45182" s="23"/>
      <c r="O45182" s="21"/>
      <c r="P45182" s="27"/>
      <c r="Q45182" s="16"/>
      <c r="U45182" s="27"/>
    </row>
    <row r="45183" spans="2:21" x14ac:dyDescent="0.25">
      <c r="B45183"/>
      <c r="C45183"/>
      <c r="D45183" s="13"/>
      <c r="E45183" s="13"/>
      <c r="K45183" s="23"/>
      <c r="O45183" s="21"/>
      <c r="P45183" s="27"/>
      <c r="Q45183" s="16"/>
      <c r="U45183" s="27"/>
    </row>
    <row r="45184" spans="2:21" x14ac:dyDescent="0.25">
      <c r="B45184"/>
      <c r="C45184"/>
      <c r="D45184" s="13"/>
      <c r="E45184" s="13"/>
      <c r="K45184" s="23"/>
      <c r="O45184" s="21"/>
      <c r="P45184" s="27"/>
      <c r="Q45184" s="16"/>
      <c r="U45184" s="27"/>
    </row>
    <row r="45185" spans="2:21" x14ac:dyDescent="0.25">
      <c r="B45185"/>
      <c r="C45185"/>
      <c r="D45185" s="13"/>
      <c r="E45185" s="13"/>
      <c r="K45185" s="23"/>
      <c r="O45185" s="21"/>
      <c r="P45185" s="27"/>
      <c r="Q45185" s="16"/>
      <c r="U45185" s="27"/>
    </row>
    <row r="45186" spans="2:21" x14ac:dyDescent="0.25">
      <c r="B45186"/>
      <c r="C45186"/>
      <c r="D45186" s="13"/>
      <c r="E45186" s="13"/>
      <c r="K45186" s="23"/>
      <c r="O45186" s="21"/>
      <c r="P45186" s="27"/>
      <c r="Q45186" s="16"/>
      <c r="U45186" s="27"/>
    </row>
    <row r="45187" spans="2:21" x14ac:dyDescent="0.25">
      <c r="B45187"/>
      <c r="C45187"/>
      <c r="D45187" s="13"/>
      <c r="E45187" s="13"/>
      <c r="K45187" s="23"/>
      <c r="O45187" s="21"/>
      <c r="P45187" s="27"/>
      <c r="Q45187" s="16"/>
      <c r="U45187" s="27"/>
    </row>
    <row r="45188" spans="2:21" x14ac:dyDescent="0.25">
      <c r="B45188"/>
      <c r="C45188"/>
      <c r="D45188" s="13"/>
      <c r="E45188" s="13"/>
      <c r="K45188" s="23"/>
      <c r="O45188" s="21"/>
      <c r="P45188" s="27"/>
      <c r="Q45188" s="16"/>
      <c r="U45188" s="27"/>
    </row>
    <row r="45189" spans="2:21" x14ac:dyDescent="0.25">
      <c r="B45189"/>
      <c r="C45189"/>
      <c r="D45189" s="13"/>
      <c r="E45189" s="13"/>
      <c r="K45189" s="23"/>
      <c r="O45189" s="21"/>
      <c r="P45189" s="27"/>
      <c r="Q45189" s="16"/>
      <c r="U45189" s="27"/>
    </row>
    <row r="45190" spans="2:21" x14ac:dyDescent="0.25">
      <c r="B45190"/>
      <c r="C45190"/>
      <c r="D45190" s="13"/>
      <c r="E45190" s="13"/>
      <c r="K45190" s="23"/>
      <c r="O45190" s="21"/>
      <c r="P45190" s="27"/>
      <c r="Q45190" s="16"/>
      <c r="U45190" s="27"/>
    </row>
    <row r="45191" spans="2:21" x14ac:dyDescent="0.25">
      <c r="B45191"/>
      <c r="C45191"/>
      <c r="D45191" s="13"/>
      <c r="E45191" s="13"/>
      <c r="K45191" s="23"/>
      <c r="O45191" s="21"/>
      <c r="P45191" s="27"/>
      <c r="Q45191" s="16"/>
      <c r="U45191" s="27"/>
    </row>
    <row r="45192" spans="2:21" x14ac:dyDescent="0.25">
      <c r="B45192"/>
      <c r="C45192"/>
      <c r="D45192" s="13"/>
      <c r="E45192" s="13"/>
      <c r="K45192" s="23"/>
      <c r="O45192" s="21"/>
      <c r="P45192" s="27"/>
      <c r="Q45192" s="16"/>
      <c r="U45192" s="27"/>
    </row>
    <row r="45193" spans="2:21" x14ac:dyDescent="0.25">
      <c r="B45193"/>
      <c r="C45193"/>
      <c r="D45193" s="13"/>
      <c r="E45193" s="13"/>
      <c r="K45193" s="23"/>
      <c r="O45193" s="21"/>
      <c r="P45193" s="27"/>
      <c r="Q45193" s="16"/>
      <c r="U45193" s="27"/>
    </row>
    <row r="45194" spans="2:21" x14ac:dyDescent="0.25">
      <c r="B45194"/>
      <c r="C45194"/>
      <c r="D45194" s="13"/>
      <c r="E45194" s="13"/>
      <c r="K45194" s="23"/>
      <c r="O45194" s="21"/>
      <c r="P45194" s="27"/>
      <c r="Q45194" s="16"/>
      <c r="U45194" s="27"/>
    </row>
    <row r="45195" spans="2:21" x14ac:dyDescent="0.25">
      <c r="B45195"/>
      <c r="C45195"/>
      <c r="D45195" s="13"/>
      <c r="E45195" s="13"/>
      <c r="K45195" s="23"/>
      <c r="O45195" s="21"/>
      <c r="P45195" s="27"/>
      <c r="Q45195" s="16"/>
      <c r="U45195" s="27"/>
    </row>
    <row r="45196" spans="2:21" x14ac:dyDescent="0.25">
      <c r="B45196"/>
      <c r="C45196"/>
      <c r="D45196" s="13"/>
      <c r="E45196" s="13"/>
      <c r="K45196" s="23"/>
      <c r="O45196" s="21"/>
      <c r="P45196" s="27"/>
      <c r="Q45196" s="16"/>
      <c r="U45196" s="27"/>
    </row>
    <row r="45197" spans="2:21" x14ac:dyDescent="0.25">
      <c r="B45197"/>
      <c r="C45197"/>
      <c r="D45197" s="13"/>
      <c r="E45197" s="13"/>
      <c r="K45197" s="23"/>
      <c r="O45197" s="21"/>
      <c r="P45197" s="27"/>
      <c r="Q45197" s="16"/>
      <c r="U45197" s="27"/>
    </row>
    <row r="45198" spans="2:21" x14ac:dyDescent="0.25">
      <c r="B45198"/>
      <c r="C45198"/>
      <c r="D45198" s="13"/>
      <c r="E45198" s="13"/>
      <c r="K45198" s="23"/>
      <c r="O45198" s="21"/>
      <c r="P45198" s="27"/>
      <c r="Q45198" s="16"/>
      <c r="U45198" s="27"/>
    </row>
    <row r="45199" spans="2:21" x14ac:dyDescent="0.25">
      <c r="B45199"/>
      <c r="C45199"/>
      <c r="D45199" s="13"/>
      <c r="E45199" s="13"/>
      <c r="K45199" s="23"/>
      <c r="O45199" s="21"/>
      <c r="P45199" s="27"/>
      <c r="Q45199" s="16"/>
      <c r="U45199" s="27"/>
    </row>
    <row r="45200" spans="2:21" x14ac:dyDescent="0.25">
      <c r="B45200"/>
      <c r="C45200"/>
      <c r="D45200" s="13"/>
      <c r="E45200" s="13"/>
      <c r="K45200" s="23"/>
      <c r="O45200" s="21"/>
      <c r="P45200" s="27"/>
      <c r="Q45200" s="16"/>
      <c r="U45200" s="27"/>
    </row>
    <row r="45201" spans="2:21" x14ac:dyDescent="0.25">
      <c r="B45201"/>
      <c r="C45201"/>
      <c r="D45201" s="13"/>
      <c r="E45201" s="13"/>
      <c r="K45201" s="23"/>
      <c r="O45201" s="21"/>
      <c r="P45201" s="27"/>
      <c r="Q45201" s="16"/>
      <c r="U45201" s="27"/>
    </row>
    <row r="45202" spans="2:21" x14ac:dyDescent="0.25">
      <c r="B45202"/>
      <c r="C45202"/>
      <c r="D45202" s="13"/>
      <c r="E45202" s="13"/>
      <c r="K45202" s="23"/>
      <c r="O45202" s="21"/>
      <c r="P45202" s="27"/>
      <c r="Q45202" s="16"/>
      <c r="U45202" s="27"/>
    </row>
    <row r="45203" spans="2:21" x14ac:dyDescent="0.25">
      <c r="B45203"/>
      <c r="C45203"/>
      <c r="D45203" s="13"/>
      <c r="E45203" s="13"/>
      <c r="K45203" s="23"/>
      <c r="O45203" s="21"/>
      <c r="P45203" s="27"/>
      <c r="Q45203" s="16"/>
      <c r="U45203" s="27"/>
    </row>
    <row r="45204" spans="2:21" x14ac:dyDescent="0.25">
      <c r="B45204"/>
      <c r="C45204"/>
      <c r="D45204" s="13"/>
      <c r="E45204" s="13"/>
      <c r="K45204" s="23"/>
      <c r="O45204" s="21"/>
      <c r="P45204" s="27"/>
      <c r="Q45204" s="16"/>
      <c r="U45204" s="27"/>
    </row>
    <row r="45205" spans="2:21" x14ac:dyDescent="0.25">
      <c r="B45205"/>
      <c r="C45205"/>
      <c r="D45205" s="13"/>
      <c r="E45205" s="13"/>
      <c r="K45205" s="23"/>
      <c r="O45205" s="21"/>
      <c r="P45205" s="27"/>
      <c r="Q45205" s="16"/>
      <c r="U45205" s="27"/>
    </row>
    <row r="45206" spans="2:21" x14ac:dyDescent="0.25">
      <c r="B45206"/>
      <c r="C45206"/>
      <c r="D45206" s="13"/>
      <c r="E45206" s="13"/>
      <c r="K45206" s="23"/>
      <c r="O45206" s="21"/>
      <c r="P45206" s="27"/>
      <c r="Q45206" s="16"/>
      <c r="U45206" s="27"/>
    </row>
    <row r="45207" spans="2:21" x14ac:dyDescent="0.25">
      <c r="B45207"/>
      <c r="C45207"/>
      <c r="D45207" s="13"/>
      <c r="E45207" s="13"/>
      <c r="K45207" s="23"/>
      <c r="O45207" s="21"/>
      <c r="P45207" s="27"/>
      <c r="Q45207" s="16"/>
      <c r="U45207" s="27"/>
    </row>
    <row r="45208" spans="2:21" x14ac:dyDescent="0.25">
      <c r="B45208"/>
      <c r="C45208"/>
      <c r="D45208" s="13"/>
      <c r="E45208" s="13"/>
      <c r="K45208" s="23"/>
      <c r="O45208" s="21"/>
      <c r="P45208" s="27"/>
      <c r="Q45208" s="16"/>
      <c r="U45208" s="27"/>
    </row>
    <row r="45209" spans="2:21" x14ac:dyDescent="0.25">
      <c r="B45209"/>
      <c r="C45209"/>
      <c r="D45209" s="13"/>
      <c r="E45209" s="13"/>
      <c r="K45209" s="23"/>
      <c r="O45209" s="21"/>
      <c r="P45209" s="27"/>
      <c r="Q45209" s="16"/>
      <c r="U45209" s="27"/>
    </row>
    <row r="45210" spans="2:21" x14ac:dyDescent="0.25">
      <c r="B45210"/>
      <c r="C45210"/>
      <c r="D45210" s="13"/>
      <c r="E45210" s="13"/>
      <c r="K45210" s="23"/>
      <c r="O45210" s="21"/>
      <c r="P45210" s="27"/>
      <c r="Q45210" s="16"/>
      <c r="U45210" s="27"/>
    </row>
    <row r="45211" spans="2:21" x14ac:dyDescent="0.25">
      <c r="B45211"/>
      <c r="C45211"/>
      <c r="D45211" s="13"/>
      <c r="E45211" s="13"/>
      <c r="K45211" s="23"/>
      <c r="O45211" s="21"/>
      <c r="P45211" s="27"/>
      <c r="Q45211" s="16"/>
      <c r="U45211" s="27"/>
    </row>
    <row r="45212" spans="2:21" x14ac:dyDescent="0.25">
      <c r="B45212"/>
      <c r="C45212"/>
      <c r="D45212" s="13"/>
      <c r="E45212" s="13"/>
      <c r="K45212" s="23"/>
      <c r="O45212" s="21"/>
      <c r="P45212" s="27"/>
      <c r="Q45212" s="16"/>
      <c r="U45212" s="27"/>
    </row>
    <row r="45213" spans="2:21" x14ac:dyDescent="0.25">
      <c r="B45213"/>
      <c r="C45213"/>
      <c r="D45213" s="13"/>
      <c r="E45213" s="13"/>
      <c r="K45213" s="23"/>
      <c r="O45213" s="21"/>
      <c r="P45213" s="27"/>
      <c r="Q45213" s="16"/>
      <c r="U45213" s="27"/>
    </row>
    <row r="45214" spans="2:21" x14ac:dyDescent="0.25">
      <c r="B45214"/>
      <c r="C45214"/>
      <c r="D45214" s="13"/>
      <c r="E45214" s="13"/>
      <c r="K45214" s="23"/>
      <c r="O45214" s="21"/>
      <c r="P45214" s="27"/>
      <c r="Q45214" s="16"/>
      <c r="U45214" s="27"/>
    </row>
    <row r="45215" spans="2:21" x14ac:dyDescent="0.25">
      <c r="B45215"/>
      <c r="C45215"/>
      <c r="D45215" s="13"/>
      <c r="E45215" s="13"/>
      <c r="K45215" s="23"/>
      <c r="O45215" s="21"/>
      <c r="P45215" s="27"/>
      <c r="Q45215" s="16"/>
      <c r="U45215" s="27"/>
    </row>
    <row r="45216" spans="2:21" x14ac:dyDescent="0.25">
      <c r="B45216"/>
      <c r="C45216"/>
      <c r="D45216" s="13"/>
      <c r="E45216" s="13"/>
      <c r="K45216" s="23"/>
      <c r="O45216" s="21"/>
      <c r="P45216" s="27"/>
      <c r="Q45216" s="16"/>
      <c r="U45216" s="27"/>
    </row>
    <row r="45217" spans="2:21" x14ac:dyDescent="0.25">
      <c r="B45217"/>
      <c r="C45217"/>
      <c r="D45217" s="13"/>
      <c r="E45217" s="13"/>
      <c r="K45217" s="23"/>
      <c r="O45217" s="21"/>
      <c r="P45217" s="27"/>
      <c r="Q45217" s="16"/>
      <c r="U45217" s="27"/>
    </row>
    <row r="45218" spans="2:21" x14ac:dyDescent="0.25">
      <c r="B45218"/>
      <c r="C45218"/>
      <c r="D45218" s="13"/>
      <c r="E45218" s="13"/>
      <c r="K45218" s="23"/>
      <c r="O45218" s="21"/>
      <c r="P45218" s="27"/>
      <c r="Q45218" s="16"/>
      <c r="U45218" s="27"/>
    </row>
    <row r="45219" spans="2:21" x14ac:dyDescent="0.25">
      <c r="B45219"/>
      <c r="C45219"/>
      <c r="D45219" s="13"/>
      <c r="E45219" s="13"/>
      <c r="K45219" s="23"/>
      <c r="O45219" s="21"/>
      <c r="P45219" s="27"/>
      <c r="Q45219" s="16"/>
      <c r="U45219" s="27"/>
    </row>
    <row r="45220" spans="2:21" x14ac:dyDescent="0.25">
      <c r="B45220"/>
      <c r="C45220"/>
      <c r="D45220" s="13"/>
      <c r="E45220" s="13"/>
      <c r="K45220" s="23"/>
      <c r="O45220" s="21"/>
      <c r="P45220" s="27"/>
      <c r="Q45220" s="16"/>
      <c r="U45220" s="27"/>
    </row>
    <row r="45221" spans="2:21" x14ac:dyDescent="0.25">
      <c r="B45221"/>
      <c r="C45221"/>
      <c r="D45221" s="13"/>
      <c r="E45221" s="13"/>
      <c r="K45221" s="23"/>
      <c r="O45221" s="21"/>
      <c r="P45221" s="27"/>
      <c r="Q45221" s="16"/>
      <c r="U45221" s="27"/>
    </row>
    <row r="45222" spans="2:21" x14ac:dyDescent="0.25">
      <c r="B45222"/>
      <c r="C45222"/>
      <c r="D45222" s="13"/>
      <c r="E45222" s="13"/>
      <c r="K45222" s="23"/>
      <c r="O45222" s="21"/>
      <c r="P45222" s="27"/>
      <c r="Q45222" s="16"/>
      <c r="U45222" s="27"/>
    </row>
    <row r="45223" spans="2:21" x14ac:dyDescent="0.25">
      <c r="B45223"/>
      <c r="C45223"/>
      <c r="D45223" s="13"/>
      <c r="E45223" s="13"/>
      <c r="K45223" s="23"/>
      <c r="O45223" s="21"/>
      <c r="P45223" s="27"/>
      <c r="Q45223" s="16"/>
      <c r="U45223" s="27"/>
    </row>
    <row r="45224" spans="2:21" x14ac:dyDescent="0.25">
      <c r="B45224"/>
      <c r="C45224"/>
      <c r="D45224" s="13"/>
      <c r="E45224" s="13"/>
      <c r="K45224" s="23"/>
      <c r="O45224" s="21"/>
      <c r="P45224" s="27"/>
      <c r="Q45224" s="16"/>
      <c r="U45224" s="27"/>
    </row>
    <row r="45225" spans="2:21" x14ac:dyDescent="0.25">
      <c r="B45225"/>
      <c r="C45225"/>
      <c r="D45225" s="13"/>
      <c r="E45225" s="13"/>
      <c r="K45225" s="23"/>
      <c r="O45225" s="21"/>
      <c r="P45225" s="27"/>
      <c r="Q45225" s="16"/>
      <c r="U45225" s="27"/>
    </row>
    <row r="45226" spans="2:21" x14ac:dyDescent="0.25">
      <c r="B45226"/>
      <c r="C45226"/>
      <c r="D45226" s="13"/>
      <c r="E45226" s="13"/>
      <c r="K45226" s="23"/>
      <c r="O45226" s="21"/>
      <c r="P45226" s="27"/>
      <c r="Q45226" s="16"/>
      <c r="U45226" s="27"/>
    </row>
    <row r="45227" spans="2:21" x14ac:dyDescent="0.25">
      <c r="B45227"/>
      <c r="C45227"/>
      <c r="D45227" s="13"/>
      <c r="E45227" s="13"/>
      <c r="K45227" s="23"/>
      <c r="O45227" s="21"/>
      <c r="P45227" s="27"/>
      <c r="Q45227" s="16"/>
      <c r="U45227" s="27"/>
    </row>
    <row r="45228" spans="2:21" x14ac:dyDescent="0.25">
      <c r="B45228"/>
      <c r="C45228"/>
      <c r="D45228" s="13"/>
      <c r="E45228" s="13"/>
      <c r="K45228" s="23"/>
      <c r="O45228" s="21"/>
      <c r="P45228" s="27"/>
      <c r="Q45228" s="16"/>
      <c r="U45228" s="27"/>
    </row>
    <row r="45229" spans="2:21" x14ac:dyDescent="0.25">
      <c r="B45229"/>
      <c r="C45229"/>
      <c r="D45229" s="13"/>
      <c r="E45229" s="13"/>
      <c r="K45229" s="23"/>
      <c r="O45229" s="21"/>
      <c r="P45229" s="27"/>
      <c r="Q45229" s="16"/>
      <c r="U45229" s="27"/>
    </row>
    <row r="45230" spans="2:21" x14ac:dyDescent="0.25">
      <c r="B45230"/>
      <c r="C45230"/>
      <c r="D45230" s="13"/>
      <c r="E45230" s="13"/>
      <c r="K45230" s="23"/>
      <c r="O45230" s="21"/>
      <c r="P45230" s="27"/>
      <c r="Q45230" s="16"/>
      <c r="U45230" s="27"/>
    </row>
    <row r="45231" spans="2:21" x14ac:dyDescent="0.25">
      <c r="B45231"/>
      <c r="C45231"/>
      <c r="D45231" s="13"/>
      <c r="E45231" s="13"/>
      <c r="K45231" s="23"/>
      <c r="O45231" s="21"/>
      <c r="P45231" s="27"/>
      <c r="Q45231" s="16"/>
      <c r="U45231" s="27"/>
    </row>
    <row r="45232" spans="2:21" x14ac:dyDescent="0.25">
      <c r="B45232"/>
      <c r="C45232"/>
      <c r="D45232" s="13"/>
      <c r="E45232" s="13"/>
      <c r="K45232" s="23"/>
      <c r="O45232" s="21"/>
      <c r="P45232" s="27"/>
      <c r="Q45232" s="16"/>
      <c r="U45232" s="27"/>
    </row>
    <row r="45233" spans="2:21" x14ac:dyDescent="0.25">
      <c r="B45233"/>
      <c r="C45233"/>
      <c r="D45233" s="13"/>
      <c r="E45233" s="13"/>
      <c r="K45233" s="23"/>
      <c r="O45233" s="21"/>
      <c r="P45233" s="27"/>
      <c r="Q45233" s="16"/>
      <c r="U45233" s="27"/>
    </row>
    <row r="45234" spans="2:21" x14ac:dyDescent="0.25">
      <c r="B45234"/>
      <c r="C45234"/>
      <c r="D45234" s="13"/>
      <c r="E45234" s="13"/>
      <c r="K45234" s="23"/>
      <c r="O45234" s="21"/>
      <c r="P45234" s="27"/>
      <c r="Q45234" s="16"/>
      <c r="U45234" s="27"/>
    </row>
    <row r="45235" spans="2:21" x14ac:dyDescent="0.25">
      <c r="B45235"/>
      <c r="C45235"/>
      <c r="D45235" s="13"/>
      <c r="E45235" s="13"/>
      <c r="K45235" s="23"/>
      <c r="O45235" s="21"/>
      <c r="P45235" s="27"/>
      <c r="Q45235" s="16"/>
      <c r="U45235" s="27"/>
    </row>
    <row r="45236" spans="2:21" x14ac:dyDescent="0.25">
      <c r="B45236"/>
      <c r="C45236"/>
      <c r="D45236" s="13"/>
      <c r="E45236" s="13"/>
      <c r="K45236" s="23"/>
      <c r="O45236" s="21"/>
      <c r="P45236" s="27"/>
      <c r="Q45236" s="16"/>
      <c r="U45236" s="27"/>
    </row>
    <row r="45237" spans="2:21" x14ac:dyDescent="0.25">
      <c r="B45237"/>
      <c r="C45237"/>
      <c r="D45237" s="13"/>
      <c r="E45237" s="13"/>
      <c r="K45237" s="23"/>
      <c r="O45237" s="21"/>
      <c r="P45237" s="27"/>
      <c r="Q45237" s="16"/>
      <c r="U45237" s="27"/>
    </row>
    <row r="45238" spans="2:21" x14ac:dyDescent="0.25">
      <c r="B45238"/>
      <c r="C45238"/>
      <c r="D45238" s="13"/>
      <c r="E45238" s="13"/>
      <c r="K45238" s="23"/>
      <c r="O45238" s="21"/>
      <c r="P45238" s="27"/>
      <c r="Q45238" s="16"/>
      <c r="U45238" s="27"/>
    </row>
    <row r="45239" spans="2:21" x14ac:dyDescent="0.25">
      <c r="B45239"/>
      <c r="C45239"/>
      <c r="D45239" s="13"/>
      <c r="E45239" s="13"/>
      <c r="K45239" s="23"/>
      <c r="O45239" s="21"/>
      <c r="P45239" s="27"/>
      <c r="Q45239" s="16"/>
      <c r="U45239" s="27"/>
    </row>
    <row r="45240" spans="2:21" x14ac:dyDescent="0.25">
      <c r="B45240"/>
      <c r="C45240"/>
      <c r="D45240" s="13"/>
      <c r="E45240" s="13"/>
      <c r="K45240" s="23"/>
      <c r="O45240" s="21"/>
      <c r="P45240" s="27"/>
      <c r="Q45240" s="16"/>
      <c r="U45240" s="27"/>
    </row>
    <row r="45241" spans="2:21" x14ac:dyDescent="0.25">
      <c r="B45241"/>
      <c r="C45241"/>
      <c r="D45241" s="13"/>
      <c r="E45241" s="13"/>
      <c r="K45241" s="23"/>
      <c r="O45241" s="21"/>
      <c r="P45241" s="27"/>
      <c r="Q45241" s="16"/>
      <c r="U45241" s="27"/>
    </row>
    <row r="45242" spans="2:21" x14ac:dyDescent="0.25">
      <c r="B45242"/>
      <c r="C45242"/>
      <c r="D45242" s="13"/>
      <c r="E45242" s="13"/>
      <c r="K45242" s="23"/>
      <c r="O45242" s="21"/>
      <c r="P45242" s="27"/>
      <c r="Q45242" s="16"/>
      <c r="U45242" s="27"/>
    </row>
    <row r="45243" spans="2:21" x14ac:dyDescent="0.25">
      <c r="B45243"/>
      <c r="C45243"/>
      <c r="D45243" s="13"/>
      <c r="E45243" s="13"/>
      <c r="K45243" s="23"/>
      <c r="O45243" s="21"/>
      <c r="P45243" s="27"/>
      <c r="Q45243" s="16"/>
      <c r="U45243" s="27"/>
    </row>
    <row r="45244" spans="2:21" x14ac:dyDescent="0.25">
      <c r="B45244"/>
      <c r="C45244"/>
      <c r="D45244" s="13"/>
      <c r="E45244" s="13"/>
      <c r="K45244" s="23"/>
      <c r="O45244" s="21"/>
      <c r="P45244" s="27"/>
      <c r="Q45244" s="16"/>
      <c r="U45244" s="27"/>
    </row>
    <row r="45245" spans="2:21" x14ac:dyDescent="0.25">
      <c r="B45245"/>
      <c r="C45245"/>
      <c r="D45245" s="13"/>
      <c r="E45245" s="13"/>
      <c r="K45245" s="23"/>
      <c r="O45245" s="21"/>
      <c r="P45245" s="27"/>
      <c r="Q45245" s="16"/>
      <c r="U45245" s="27"/>
    </row>
    <row r="45246" spans="2:21" x14ac:dyDescent="0.25">
      <c r="B45246"/>
      <c r="C45246"/>
      <c r="D45246" s="13"/>
      <c r="E45246" s="13"/>
      <c r="K45246" s="23"/>
      <c r="O45246" s="21"/>
      <c r="P45246" s="27"/>
      <c r="Q45246" s="16"/>
      <c r="U45246" s="27"/>
    </row>
    <row r="45247" spans="2:21" x14ac:dyDescent="0.25">
      <c r="B45247"/>
      <c r="C45247"/>
      <c r="D45247" s="13"/>
      <c r="E45247" s="13"/>
      <c r="K45247" s="23"/>
      <c r="O45247" s="21"/>
      <c r="P45247" s="27"/>
      <c r="Q45247" s="16"/>
      <c r="U45247" s="27"/>
    </row>
    <row r="45248" spans="2:21" x14ac:dyDescent="0.25">
      <c r="B45248"/>
      <c r="C45248"/>
      <c r="D45248" s="13"/>
      <c r="E45248" s="13"/>
      <c r="K45248" s="23"/>
      <c r="O45248" s="21"/>
      <c r="P45248" s="27"/>
      <c r="Q45248" s="16"/>
      <c r="U45248" s="27"/>
    </row>
    <row r="45249" spans="2:21" x14ac:dyDescent="0.25">
      <c r="B45249"/>
      <c r="C45249"/>
      <c r="D45249" s="13"/>
      <c r="E45249" s="13"/>
      <c r="K45249" s="23"/>
      <c r="O45249" s="21"/>
      <c r="P45249" s="27"/>
      <c r="Q45249" s="16"/>
      <c r="U45249" s="27"/>
    </row>
    <row r="45250" spans="2:21" x14ac:dyDescent="0.25">
      <c r="B45250"/>
      <c r="C45250"/>
      <c r="D45250" s="13"/>
      <c r="E45250" s="13"/>
      <c r="K45250" s="23"/>
      <c r="O45250" s="21"/>
      <c r="P45250" s="27"/>
      <c r="Q45250" s="16"/>
      <c r="U45250" s="27"/>
    </row>
    <row r="45251" spans="2:21" x14ac:dyDescent="0.25">
      <c r="B45251"/>
      <c r="C45251"/>
      <c r="D45251" s="13"/>
      <c r="E45251" s="13"/>
      <c r="K45251" s="23"/>
      <c r="O45251" s="21"/>
      <c r="P45251" s="27"/>
      <c r="Q45251" s="16"/>
      <c r="U45251" s="27"/>
    </row>
    <row r="45252" spans="2:21" x14ac:dyDescent="0.25">
      <c r="B45252"/>
      <c r="C45252"/>
      <c r="D45252" s="13"/>
      <c r="E45252" s="13"/>
      <c r="K45252" s="23"/>
      <c r="O45252" s="21"/>
      <c r="P45252" s="27"/>
      <c r="Q45252" s="16"/>
      <c r="U45252" s="27"/>
    </row>
    <row r="45253" spans="2:21" x14ac:dyDescent="0.25">
      <c r="B45253"/>
      <c r="C45253"/>
      <c r="D45253" s="13"/>
      <c r="E45253" s="13"/>
      <c r="K45253" s="23"/>
      <c r="O45253" s="21"/>
      <c r="P45253" s="27"/>
      <c r="Q45253" s="16"/>
      <c r="U45253" s="27"/>
    </row>
    <row r="45254" spans="2:21" x14ac:dyDescent="0.25">
      <c r="B45254"/>
      <c r="C45254"/>
      <c r="D45254" s="13"/>
      <c r="E45254" s="13"/>
      <c r="K45254" s="23"/>
      <c r="O45254" s="21"/>
      <c r="P45254" s="27"/>
      <c r="Q45254" s="16"/>
      <c r="U45254" s="27"/>
    </row>
    <row r="45255" spans="2:21" x14ac:dyDescent="0.25">
      <c r="B45255"/>
      <c r="C45255"/>
      <c r="D45255" s="13"/>
      <c r="E45255" s="13"/>
      <c r="K45255" s="23"/>
      <c r="O45255" s="21"/>
      <c r="P45255" s="27"/>
      <c r="Q45255" s="16"/>
      <c r="U45255" s="27"/>
    </row>
    <row r="45256" spans="2:21" x14ac:dyDescent="0.25">
      <c r="B45256"/>
      <c r="C45256"/>
      <c r="D45256" s="13"/>
      <c r="E45256" s="13"/>
      <c r="K45256" s="23"/>
      <c r="O45256" s="21"/>
      <c r="P45256" s="27"/>
      <c r="Q45256" s="16"/>
      <c r="U45256" s="27"/>
    </row>
    <row r="45257" spans="2:21" x14ac:dyDescent="0.25">
      <c r="B45257"/>
      <c r="C45257"/>
      <c r="D45257" s="13"/>
      <c r="E45257" s="13"/>
      <c r="K45257" s="23"/>
      <c r="O45257" s="21"/>
      <c r="P45257" s="27"/>
      <c r="Q45257" s="16"/>
      <c r="U45257" s="27"/>
    </row>
    <row r="45258" spans="2:21" x14ac:dyDescent="0.25">
      <c r="B45258"/>
      <c r="C45258"/>
      <c r="D45258" s="13"/>
      <c r="E45258" s="13"/>
      <c r="K45258" s="23"/>
      <c r="O45258" s="21"/>
      <c r="P45258" s="27"/>
      <c r="Q45258" s="16"/>
      <c r="U45258" s="27"/>
    </row>
    <row r="45259" spans="2:21" x14ac:dyDescent="0.25">
      <c r="B45259"/>
      <c r="C45259"/>
      <c r="D45259" s="13"/>
      <c r="E45259" s="13"/>
      <c r="K45259" s="23"/>
      <c r="O45259" s="21"/>
      <c r="P45259" s="27"/>
      <c r="Q45259" s="16"/>
      <c r="U45259" s="27"/>
    </row>
    <row r="45260" spans="2:21" x14ac:dyDescent="0.25">
      <c r="B45260"/>
      <c r="C45260"/>
      <c r="D45260" s="13"/>
      <c r="E45260" s="13"/>
      <c r="K45260" s="23"/>
      <c r="O45260" s="21"/>
      <c r="P45260" s="27"/>
      <c r="Q45260" s="16"/>
      <c r="U45260" s="27"/>
    </row>
    <row r="45261" spans="2:21" x14ac:dyDescent="0.25">
      <c r="B45261"/>
      <c r="C45261"/>
      <c r="D45261" s="13"/>
      <c r="E45261" s="13"/>
      <c r="K45261" s="23"/>
      <c r="O45261" s="21"/>
      <c r="P45261" s="27"/>
      <c r="Q45261" s="16"/>
      <c r="U45261" s="27"/>
    </row>
    <row r="45262" spans="2:21" x14ac:dyDescent="0.25">
      <c r="B45262"/>
      <c r="C45262"/>
      <c r="D45262" s="13"/>
      <c r="E45262" s="13"/>
      <c r="K45262" s="23"/>
      <c r="O45262" s="21"/>
      <c r="P45262" s="27"/>
      <c r="Q45262" s="16"/>
      <c r="U45262" s="27"/>
    </row>
    <row r="45263" spans="2:21" x14ac:dyDescent="0.25">
      <c r="B45263"/>
      <c r="C45263"/>
      <c r="D45263" s="13"/>
      <c r="E45263" s="13"/>
      <c r="K45263" s="23"/>
      <c r="O45263" s="21"/>
      <c r="P45263" s="27"/>
      <c r="Q45263" s="16"/>
      <c r="U45263" s="27"/>
    </row>
    <row r="45264" spans="2:21" x14ac:dyDescent="0.25">
      <c r="B45264"/>
      <c r="C45264"/>
      <c r="D45264" s="13"/>
      <c r="E45264" s="13"/>
      <c r="K45264" s="23"/>
      <c r="O45264" s="21"/>
      <c r="P45264" s="27"/>
      <c r="Q45264" s="16"/>
      <c r="U45264" s="27"/>
    </row>
    <row r="45265" spans="2:21" x14ac:dyDescent="0.25">
      <c r="B45265"/>
      <c r="C45265"/>
      <c r="D45265" s="13"/>
      <c r="E45265" s="13"/>
      <c r="K45265" s="23"/>
      <c r="O45265" s="21"/>
      <c r="P45265" s="27"/>
      <c r="Q45265" s="16"/>
      <c r="U45265" s="27"/>
    </row>
    <row r="45266" spans="2:21" x14ac:dyDescent="0.25">
      <c r="B45266"/>
      <c r="C45266"/>
      <c r="D45266" s="13"/>
      <c r="E45266" s="13"/>
      <c r="K45266" s="23"/>
      <c r="O45266" s="21"/>
      <c r="P45266" s="27"/>
      <c r="Q45266" s="16"/>
      <c r="U45266" s="27"/>
    </row>
    <row r="45267" spans="2:21" x14ac:dyDescent="0.25">
      <c r="B45267"/>
      <c r="C45267"/>
      <c r="D45267" s="13"/>
      <c r="E45267" s="13"/>
      <c r="K45267" s="23"/>
      <c r="O45267" s="21"/>
      <c r="P45267" s="27"/>
      <c r="Q45267" s="16"/>
      <c r="U45267" s="27"/>
    </row>
    <row r="45268" spans="2:21" x14ac:dyDescent="0.25">
      <c r="B45268"/>
      <c r="C45268"/>
      <c r="D45268" s="13"/>
      <c r="E45268" s="13"/>
      <c r="K45268" s="23"/>
      <c r="O45268" s="21"/>
      <c r="P45268" s="27"/>
      <c r="Q45268" s="16"/>
      <c r="U45268" s="27"/>
    </row>
    <row r="45269" spans="2:21" x14ac:dyDescent="0.25">
      <c r="B45269"/>
      <c r="C45269"/>
      <c r="D45269" s="13"/>
      <c r="E45269" s="13"/>
      <c r="K45269" s="23"/>
      <c r="O45269" s="21"/>
      <c r="P45269" s="27"/>
      <c r="Q45269" s="16"/>
      <c r="U45269" s="27"/>
    </row>
    <row r="45270" spans="2:21" x14ac:dyDescent="0.25">
      <c r="B45270"/>
      <c r="C45270"/>
      <c r="D45270" s="13"/>
      <c r="E45270" s="13"/>
      <c r="K45270" s="23"/>
      <c r="O45270" s="21"/>
      <c r="P45270" s="27"/>
      <c r="Q45270" s="16"/>
      <c r="U45270" s="27"/>
    </row>
    <row r="45271" spans="2:21" x14ac:dyDescent="0.25">
      <c r="B45271"/>
      <c r="C45271"/>
      <c r="D45271" s="13"/>
      <c r="E45271" s="13"/>
      <c r="K45271" s="23"/>
      <c r="O45271" s="21"/>
      <c r="P45271" s="27"/>
      <c r="Q45271" s="16"/>
      <c r="U45271" s="27"/>
    </row>
    <row r="45272" spans="2:21" x14ac:dyDescent="0.25">
      <c r="B45272"/>
      <c r="C45272"/>
      <c r="D45272" s="13"/>
      <c r="E45272" s="13"/>
      <c r="K45272" s="23"/>
      <c r="O45272" s="21"/>
      <c r="P45272" s="27"/>
      <c r="Q45272" s="16"/>
      <c r="U45272" s="27"/>
    </row>
    <row r="45273" spans="2:21" x14ac:dyDescent="0.25">
      <c r="B45273"/>
      <c r="C45273"/>
      <c r="D45273" s="13"/>
      <c r="E45273" s="13"/>
      <c r="K45273" s="23"/>
      <c r="O45273" s="21"/>
      <c r="P45273" s="27"/>
      <c r="Q45273" s="16"/>
      <c r="U45273" s="27"/>
    </row>
    <row r="45274" spans="2:21" x14ac:dyDescent="0.25">
      <c r="B45274"/>
      <c r="C45274"/>
      <c r="D45274" s="13"/>
      <c r="E45274" s="13"/>
      <c r="K45274" s="23"/>
      <c r="O45274" s="21"/>
      <c r="P45274" s="27"/>
      <c r="Q45274" s="16"/>
      <c r="U45274" s="27"/>
    </row>
    <row r="45275" spans="2:21" x14ac:dyDescent="0.25">
      <c r="B45275"/>
      <c r="C45275"/>
      <c r="D45275" s="13"/>
      <c r="E45275" s="13"/>
      <c r="K45275" s="23"/>
      <c r="O45275" s="21"/>
      <c r="P45275" s="27"/>
      <c r="Q45275" s="16"/>
      <c r="U45275" s="27"/>
    </row>
    <row r="45276" spans="2:21" x14ac:dyDescent="0.25">
      <c r="B45276"/>
      <c r="C45276"/>
      <c r="D45276" s="13"/>
      <c r="E45276" s="13"/>
      <c r="K45276" s="23"/>
      <c r="O45276" s="21"/>
      <c r="P45276" s="27"/>
      <c r="Q45276" s="16"/>
      <c r="U45276" s="27"/>
    </row>
    <row r="45277" spans="2:21" x14ac:dyDescent="0.25">
      <c r="B45277"/>
      <c r="C45277"/>
      <c r="D45277" s="13"/>
      <c r="E45277" s="13"/>
      <c r="K45277" s="23"/>
      <c r="O45277" s="21"/>
      <c r="P45277" s="27"/>
      <c r="Q45277" s="16"/>
      <c r="U45277" s="27"/>
    </row>
    <row r="45278" spans="2:21" x14ac:dyDescent="0.25">
      <c r="B45278"/>
      <c r="C45278"/>
      <c r="D45278" s="13"/>
      <c r="E45278" s="13"/>
      <c r="K45278" s="23"/>
      <c r="O45278" s="21"/>
      <c r="P45278" s="27"/>
      <c r="Q45278" s="16"/>
      <c r="U45278" s="27"/>
    </row>
    <row r="45279" spans="2:21" x14ac:dyDescent="0.25">
      <c r="B45279"/>
      <c r="C45279"/>
      <c r="D45279" s="13"/>
      <c r="E45279" s="13"/>
      <c r="K45279" s="23"/>
      <c r="O45279" s="21"/>
      <c r="P45279" s="27"/>
      <c r="Q45279" s="16"/>
      <c r="U45279" s="27"/>
    </row>
    <row r="45280" spans="2:21" x14ac:dyDescent="0.25">
      <c r="B45280"/>
      <c r="C45280"/>
      <c r="D45280" s="13"/>
      <c r="E45280" s="13"/>
      <c r="K45280" s="23"/>
      <c r="O45280" s="21"/>
      <c r="P45280" s="27"/>
      <c r="Q45280" s="16"/>
      <c r="U45280" s="27"/>
    </row>
    <row r="45281" spans="2:21" x14ac:dyDescent="0.25">
      <c r="B45281"/>
      <c r="C45281"/>
      <c r="D45281" s="13"/>
      <c r="E45281" s="13"/>
      <c r="K45281" s="23"/>
      <c r="O45281" s="21"/>
      <c r="P45281" s="27"/>
      <c r="Q45281" s="16"/>
      <c r="U45281" s="27"/>
    </row>
    <row r="45282" spans="2:21" x14ac:dyDescent="0.25">
      <c r="B45282"/>
      <c r="C45282"/>
      <c r="D45282" s="13"/>
      <c r="E45282" s="13"/>
      <c r="K45282" s="23"/>
      <c r="O45282" s="21"/>
      <c r="P45282" s="27"/>
      <c r="Q45282" s="16"/>
      <c r="U45282" s="27"/>
    </row>
    <row r="45283" spans="2:21" x14ac:dyDescent="0.25">
      <c r="B45283"/>
      <c r="C45283"/>
      <c r="D45283" s="13"/>
      <c r="E45283" s="13"/>
      <c r="K45283" s="23"/>
      <c r="O45283" s="21"/>
      <c r="P45283" s="27"/>
      <c r="Q45283" s="16"/>
      <c r="U45283" s="27"/>
    </row>
    <row r="45284" spans="2:21" x14ac:dyDescent="0.25">
      <c r="B45284"/>
      <c r="C45284"/>
      <c r="D45284" s="13"/>
      <c r="E45284" s="13"/>
      <c r="K45284" s="23"/>
      <c r="O45284" s="21"/>
      <c r="P45284" s="27"/>
      <c r="Q45284" s="16"/>
      <c r="U45284" s="27"/>
    </row>
    <row r="45285" spans="2:21" x14ac:dyDescent="0.25">
      <c r="B45285"/>
      <c r="C45285"/>
      <c r="D45285" s="13"/>
      <c r="E45285" s="13"/>
      <c r="K45285" s="23"/>
      <c r="O45285" s="21"/>
      <c r="P45285" s="27"/>
      <c r="Q45285" s="16"/>
      <c r="U45285" s="27"/>
    </row>
    <row r="45286" spans="2:21" x14ac:dyDescent="0.25">
      <c r="B45286"/>
      <c r="C45286"/>
      <c r="D45286" s="13"/>
      <c r="E45286" s="13"/>
      <c r="K45286" s="23"/>
      <c r="O45286" s="21"/>
      <c r="P45286" s="27"/>
      <c r="Q45286" s="16"/>
      <c r="U45286" s="27"/>
    </row>
    <row r="45287" spans="2:21" x14ac:dyDescent="0.25">
      <c r="B45287"/>
      <c r="C45287"/>
      <c r="D45287" s="13"/>
      <c r="E45287" s="13"/>
      <c r="K45287" s="23"/>
      <c r="O45287" s="21"/>
      <c r="P45287" s="27"/>
      <c r="Q45287" s="16"/>
      <c r="U45287" s="27"/>
    </row>
    <row r="45288" spans="2:21" x14ac:dyDescent="0.25">
      <c r="B45288"/>
      <c r="C45288"/>
      <c r="D45288" s="13"/>
      <c r="E45288" s="13"/>
      <c r="K45288" s="23"/>
      <c r="O45288" s="21"/>
      <c r="P45288" s="27"/>
      <c r="Q45288" s="16"/>
      <c r="U45288" s="27"/>
    </row>
    <row r="45289" spans="2:21" x14ac:dyDescent="0.25">
      <c r="B45289"/>
      <c r="C45289"/>
      <c r="D45289" s="13"/>
      <c r="E45289" s="13"/>
      <c r="K45289" s="23"/>
      <c r="O45289" s="21"/>
      <c r="P45289" s="27"/>
      <c r="Q45289" s="16"/>
      <c r="U45289" s="27"/>
    </row>
    <row r="45290" spans="2:21" x14ac:dyDescent="0.25">
      <c r="B45290"/>
      <c r="C45290"/>
      <c r="D45290" s="13"/>
      <c r="E45290" s="13"/>
      <c r="K45290" s="23"/>
      <c r="O45290" s="21"/>
      <c r="P45290" s="27"/>
      <c r="Q45290" s="16"/>
      <c r="U45290" s="27"/>
    </row>
    <row r="45291" spans="2:21" x14ac:dyDescent="0.25">
      <c r="B45291"/>
      <c r="C45291"/>
      <c r="D45291" s="13"/>
      <c r="E45291" s="13"/>
      <c r="K45291" s="23"/>
      <c r="O45291" s="21"/>
      <c r="P45291" s="27"/>
      <c r="Q45291" s="16"/>
      <c r="U45291" s="27"/>
    </row>
    <row r="45292" spans="2:21" x14ac:dyDescent="0.25">
      <c r="B45292"/>
      <c r="C45292"/>
      <c r="D45292" s="13"/>
      <c r="E45292" s="13"/>
      <c r="K45292" s="23"/>
      <c r="O45292" s="21"/>
      <c r="P45292" s="27"/>
      <c r="Q45292" s="16"/>
      <c r="U45292" s="27"/>
    </row>
    <row r="45293" spans="2:21" x14ac:dyDescent="0.25">
      <c r="B45293"/>
      <c r="C45293"/>
      <c r="D45293" s="13"/>
      <c r="E45293" s="13"/>
      <c r="K45293" s="23"/>
      <c r="O45293" s="21"/>
      <c r="P45293" s="27"/>
      <c r="Q45293" s="16"/>
      <c r="U45293" s="27"/>
    </row>
    <row r="45294" spans="2:21" x14ac:dyDescent="0.25">
      <c r="B45294"/>
      <c r="C45294"/>
      <c r="D45294" s="13"/>
      <c r="E45294" s="13"/>
      <c r="K45294" s="23"/>
      <c r="O45294" s="21"/>
      <c r="P45294" s="27"/>
      <c r="Q45294" s="16"/>
      <c r="U45294" s="27"/>
    </row>
    <row r="45295" spans="2:21" x14ac:dyDescent="0.25">
      <c r="B45295"/>
      <c r="C45295"/>
      <c r="D45295" s="13"/>
      <c r="E45295" s="13"/>
      <c r="K45295" s="23"/>
      <c r="O45295" s="21"/>
      <c r="P45295" s="27"/>
      <c r="Q45295" s="16"/>
      <c r="U45295" s="27"/>
    </row>
    <row r="45296" spans="2:21" x14ac:dyDescent="0.25">
      <c r="B45296"/>
      <c r="C45296"/>
      <c r="D45296" s="13"/>
      <c r="E45296" s="13"/>
      <c r="K45296" s="23"/>
      <c r="O45296" s="21"/>
      <c r="P45296" s="27"/>
      <c r="Q45296" s="16"/>
      <c r="U45296" s="27"/>
    </row>
    <row r="45297" spans="2:21" x14ac:dyDescent="0.25">
      <c r="B45297"/>
      <c r="C45297"/>
      <c r="D45297" s="13"/>
      <c r="E45297" s="13"/>
      <c r="K45297" s="23"/>
      <c r="O45297" s="21"/>
      <c r="P45297" s="27"/>
      <c r="Q45297" s="16"/>
      <c r="U45297" s="27"/>
    </row>
    <row r="45298" spans="2:21" x14ac:dyDescent="0.25">
      <c r="B45298"/>
      <c r="C45298"/>
      <c r="D45298" s="13"/>
      <c r="E45298" s="13"/>
      <c r="K45298" s="23"/>
      <c r="O45298" s="21"/>
      <c r="P45298" s="27"/>
      <c r="Q45298" s="16"/>
      <c r="U45298" s="27"/>
    </row>
    <row r="45299" spans="2:21" x14ac:dyDescent="0.25">
      <c r="B45299"/>
      <c r="C45299"/>
      <c r="D45299" s="13"/>
      <c r="E45299" s="13"/>
      <c r="K45299" s="23"/>
      <c r="O45299" s="21"/>
      <c r="P45299" s="27"/>
      <c r="Q45299" s="16"/>
      <c r="U45299" s="27"/>
    </row>
    <row r="45300" spans="2:21" x14ac:dyDescent="0.25">
      <c r="B45300"/>
      <c r="C45300"/>
      <c r="D45300" s="13"/>
      <c r="E45300" s="13"/>
      <c r="K45300" s="23"/>
      <c r="O45300" s="21"/>
      <c r="P45300" s="27"/>
      <c r="Q45300" s="16"/>
      <c r="U45300" s="27"/>
    </row>
    <row r="45301" spans="2:21" x14ac:dyDescent="0.25">
      <c r="B45301"/>
      <c r="C45301"/>
      <c r="D45301" s="13"/>
      <c r="E45301" s="13"/>
      <c r="K45301" s="23"/>
      <c r="O45301" s="21"/>
      <c r="P45301" s="27"/>
      <c r="Q45301" s="16"/>
      <c r="U45301" s="27"/>
    </row>
    <row r="45302" spans="2:21" x14ac:dyDescent="0.25">
      <c r="B45302"/>
      <c r="C45302"/>
      <c r="D45302" s="13"/>
      <c r="E45302" s="13"/>
      <c r="K45302" s="23"/>
      <c r="O45302" s="21"/>
      <c r="P45302" s="27"/>
      <c r="Q45302" s="16"/>
      <c r="U45302" s="27"/>
    </row>
    <row r="45303" spans="2:21" x14ac:dyDescent="0.25">
      <c r="B45303"/>
      <c r="C45303"/>
      <c r="D45303" s="13"/>
      <c r="E45303" s="13"/>
      <c r="K45303" s="23"/>
      <c r="O45303" s="21"/>
      <c r="P45303" s="27"/>
      <c r="Q45303" s="16"/>
      <c r="U45303" s="27"/>
    </row>
    <row r="45304" spans="2:21" x14ac:dyDescent="0.25">
      <c r="B45304"/>
      <c r="C45304"/>
      <c r="D45304" s="13"/>
      <c r="E45304" s="13"/>
      <c r="K45304" s="23"/>
      <c r="O45304" s="21"/>
      <c r="P45304" s="27"/>
      <c r="Q45304" s="16"/>
      <c r="U45304" s="27"/>
    </row>
    <row r="45305" spans="2:21" x14ac:dyDescent="0.25">
      <c r="B45305"/>
      <c r="C45305"/>
      <c r="D45305" s="13"/>
      <c r="E45305" s="13"/>
      <c r="K45305" s="23"/>
      <c r="O45305" s="21"/>
      <c r="P45305" s="27"/>
      <c r="Q45305" s="16"/>
      <c r="U45305" s="27"/>
    </row>
    <row r="45306" spans="2:21" x14ac:dyDescent="0.25">
      <c r="B45306"/>
      <c r="C45306"/>
      <c r="D45306" s="13"/>
      <c r="E45306" s="13"/>
      <c r="K45306" s="23"/>
      <c r="O45306" s="21"/>
      <c r="P45306" s="27"/>
      <c r="Q45306" s="16"/>
      <c r="U45306" s="27"/>
    </row>
    <row r="45307" spans="2:21" x14ac:dyDescent="0.25">
      <c r="B45307"/>
      <c r="C45307"/>
      <c r="D45307" s="13"/>
      <c r="E45307" s="13"/>
      <c r="K45307" s="23"/>
      <c r="O45307" s="21"/>
      <c r="P45307" s="27"/>
      <c r="Q45307" s="16"/>
      <c r="U45307" s="27"/>
    </row>
    <row r="45308" spans="2:21" x14ac:dyDescent="0.25">
      <c r="B45308"/>
      <c r="C45308"/>
      <c r="D45308" s="13"/>
      <c r="E45308" s="13"/>
      <c r="K45308" s="23"/>
      <c r="O45308" s="21"/>
      <c r="P45308" s="27"/>
      <c r="Q45308" s="16"/>
      <c r="U45308" s="27"/>
    </row>
    <row r="45309" spans="2:21" x14ac:dyDescent="0.25">
      <c r="B45309"/>
      <c r="C45309"/>
      <c r="D45309" s="13"/>
      <c r="E45309" s="13"/>
      <c r="K45309" s="23"/>
      <c r="O45309" s="21"/>
      <c r="P45309" s="27"/>
      <c r="Q45309" s="16"/>
      <c r="U45309" s="27"/>
    </row>
    <row r="45310" spans="2:21" x14ac:dyDescent="0.25">
      <c r="B45310"/>
      <c r="C45310"/>
      <c r="D45310" s="13"/>
      <c r="E45310" s="13"/>
      <c r="K45310" s="23"/>
      <c r="O45310" s="21"/>
      <c r="P45310" s="27"/>
      <c r="Q45310" s="16"/>
      <c r="U45310" s="27"/>
    </row>
    <row r="45311" spans="2:21" x14ac:dyDescent="0.25">
      <c r="B45311"/>
      <c r="C45311"/>
      <c r="D45311" s="13"/>
      <c r="E45311" s="13"/>
      <c r="K45311" s="23"/>
      <c r="O45311" s="21"/>
      <c r="P45311" s="27"/>
      <c r="Q45311" s="16"/>
      <c r="U45311" s="27"/>
    </row>
    <row r="45312" spans="2:21" x14ac:dyDescent="0.25">
      <c r="B45312"/>
      <c r="C45312"/>
      <c r="D45312" s="13"/>
      <c r="E45312" s="13"/>
      <c r="K45312" s="23"/>
      <c r="O45312" s="21"/>
      <c r="P45312" s="27"/>
      <c r="Q45312" s="16"/>
      <c r="U45312" s="27"/>
    </row>
    <row r="45313" spans="2:21" x14ac:dyDescent="0.25">
      <c r="B45313"/>
      <c r="C45313"/>
      <c r="D45313" s="13"/>
      <c r="E45313" s="13"/>
      <c r="K45313" s="23"/>
      <c r="O45313" s="21"/>
      <c r="P45313" s="27"/>
      <c r="Q45313" s="16"/>
      <c r="U45313" s="27"/>
    </row>
    <row r="45314" spans="2:21" x14ac:dyDescent="0.25">
      <c r="B45314"/>
      <c r="C45314"/>
      <c r="D45314" s="13"/>
      <c r="E45314" s="13"/>
      <c r="K45314" s="23"/>
      <c r="O45314" s="21"/>
      <c r="P45314" s="27"/>
      <c r="Q45314" s="16"/>
      <c r="U45314" s="27"/>
    </row>
    <row r="45315" spans="2:21" x14ac:dyDescent="0.25">
      <c r="B45315"/>
      <c r="C45315"/>
      <c r="D45315" s="13"/>
      <c r="E45315" s="13"/>
      <c r="K45315" s="23"/>
      <c r="O45315" s="21"/>
      <c r="P45315" s="27"/>
      <c r="Q45315" s="16"/>
      <c r="U45315" s="27"/>
    </row>
    <row r="45316" spans="2:21" x14ac:dyDescent="0.25">
      <c r="B45316"/>
      <c r="C45316"/>
      <c r="D45316" s="13"/>
      <c r="E45316" s="13"/>
      <c r="K45316" s="23"/>
      <c r="O45316" s="21"/>
      <c r="P45316" s="27"/>
      <c r="Q45316" s="16"/>
      <c r="U45316" s="27"/>
    </row>
    <row r="45317" spans="2:21" x14ac:dyDescent="0.25">
      <c r="B45317"/>
      <c r="C45317"/>
      <c r="D45317" s="13"/>
      <c r="E45317" s="13"/>
      <c r="K45317" s="23"/>
      <c r="O45317" s="21"/>
      <c r="P45317" s="27"/>
      <c r="Q45317" s="16"/>
      <c r="U45317" s="27"/>
    </row>
    <row r="45318" spans="2:21" x14ac:dyDescent="0.25">
      <c r="B45318"/>
      <c r="C45318"/>
      <c r="D45318" s="13"/>
      <c r="E45318" s="13"/>
      <c r="K45318" s="23"/>
      <c r="O45318" s="21"/>
      <c r="P45318" s="27"/>
      <c r="Q45318" s="16"/>
      <c r="U45318" s="27"/>
    </row>
    <row r="45319" spans="2:21" x14ac:dyDescent="0.25">
      <c r="B45319"/>
      <c r="C45319"/>
      <c r="D45319" s="13"/>
      <c r="E45319" s="13"/>
      <c r="K45319" s="23"/>
      <c r="O45319" s="21"/>
      <c r="P45319" s="27"/>
      <c r="Q45319" s="16"/>
      <c r="U45319" s="27"/>
    </row>
    <row r="45320" spans="2:21" x14ac:dyDescent="0.25">
      <c r="B45320"/>
      <c r="C45320"/>
      <c r="D45320" s="13"/>
      <c r="E45320" s="13"/>
      <c r="K45320" s="23"/>
      <c r="O45320" s="21"/>
      <c r="P45320" s="27"/>
      <c r="Q45320" s="16"/>
      <c r="U45320" s="27"/>
    </row>
    <row r="45321" spans="2:21" x14ac:dyDescent="0.25">
      <c r="B45321"/>
      <c r="C45321"/>
      <c r="D45321" s="13"/>
      <c r="E45321" s="13"/>
      <c r="K45321" s="23"/>
      <c r="O45321" s="21"/>
      <c r="P45321" s="27"/>
      <c r="Q45321" s="16"/>
      <c r="U45321" s="27"/>
    </row>
    <row r="45322" spans="2:21" x14ac:dyDescent="0.25">
      <c r="B45322"/>
      <c r="C45322"/>
      <c r="D45322" s="13"/>
      <c r="E45322" s="13"/>
      <c r="K45322" s="23"/>
      <c r="O45322" s="21"/>
      <c r="P45322" s="27"/>
      <c r="Q45322" s="16"/>
      <c r="U45322" s="27"/>
    </row>
    <row r="45323" spans="2:21" x14ac:dyDescent="0.25">
      <c r="B45323"/>
      <c r="C45323"/>
      <c r="D45323" s="13"/>
      <c r="E45323" s="13"/>
      <c r="K45323" s="23"/>
      <c r="O45323" s="21"/>
      <c r="P45323" s="27"/>
      <c r="Q45323" s="16"/>
      <c r="U45323" s="27"/>
    </row>
    <row r="45324" spans="2:21" x14ac:dyDescent="0.25">
      <c r="B45324"/>
      <c r="C45324"/>
      <c r="D45324" s="13"/>
      <c r="E45324" s="13"/>
      <c r="K45324" s="23"/>
      <c r="O45324" s="21"/>
      <c r="P45324" s="27"/>
      <c r="Q45324" s="16"/>
      <c r="U45324" s="27"/>
    </row>
    <row r="45325" spans="2:21" x14ac:dyDescent="0.25">
      <c r="B45325"/>
      <c r="C45325"/>
      <c r="D45325" s="13"/>
      <c r="E45325" s="13"/>
      <c r="K45325" s="23"/>
      <c r="O45325" s="21"/>
      <c r="P45325" s="27"/>
      <c r="Q45325" s="16"/>
      <c r="U45325" s="27"/>
    </row>
    <row r="45326" spans="2:21" x14ac:dyDescent="0.25">
      <c r="B45326"/>
      <c r="C45326"/>
      <c r="D45326" s="13"/>
      <c r="E45326" s="13"/>
      <c r="K45326" s="23"/>
      <c r="O45326" s="21"/>
      <c r="P45326" s="27"/>
      <c r="Q45326" s="16"/>
      <c r="U45326" s="27"/>
    </row>
    <row r="45327" spans="2:21" x14ac:dyDescent="0.25">
      <c r="B45327"/>
      <c r="C45327"/>
      <c r="D45327" s="13"/>
      <c r="E45327" s="13"/>
      <c r="K45327" s="23"/>
      <c r="O45327" s="21"/>
      <c r="P45327" s="27"/>
      <c r="Q45327" s="16"/>
      <c r="U45327" s="27"/>
    </row>
    <row r="45328" spans="2:21" x14ac:dyDescent="0.25">
      <c r="B45328"/>
      <c r="C45328"/>
      <c r="D45328" s="13"/>
      <c r="E45328" s="13"/>
      <c r="K45328" s="23"/>
      <c r="O45328" s="21"/>
      <c r="P45328" s="27"/>
      <c r="Q45328" s="16"/>
      <c r="U45328" s="27"/>
    </row>
    <row r="45329" spans="2:21" x14ac:dyDescent="0.25">
      <c r="B45329"/>
      <c r="C45329"/>
      <c r="D45329" s="13"/>
      <c r="E45329" s="13"/>
      <c r="K45329" s="23"/>
      <c r="O45329" s="21"/>
      <c r="P45329" s="27"/>
      <c r="Q45329" s="16"/>
      <c r="U45329" s="27"/>
    </row>
    <row r="45330" spans="2:21" x14ac:dyDescent="0.25">
      <c r="B45330"/>
      <c r="C45330"/>
      <c r="D45330" s="13"/>
      <c r="E45330" s="13"/>
      <c r="K45330" s="23"/>
      <c r="O45330" s="21"/>
      <c r="P45330" s="27"/>
      <c r="Q45330" s="16"/>
      <c r="U45330" s="27"/>
    </row>
    <row r="45331" spans="2:21" x14ac:dyDescent="0.25">
      <c r="B45331"/>
      <c r="C45331"/>
      <c r="D45331" s="13"/>
      <c r="E45331" s="13"/>
      <c r="K45331" s="23"/>
      <c r="O45331" s="21"/>
      <c r="P45331" s="27"/>
      <c r="Q45331" s="16"/>
      <c r="U45331" s="27"/>
    </row>
    <row r="45332" spans="2:21" x14ac:dyDescent="0.25">
      <c r="B45332"/>
      <c r="C45332"/>
      <c r="D45332" s="13"/>
      <c r="E45332" s="13"/>
      <c r="K45332" s="23"/>
      <c r="O45332" s="21"/>
      <c r="P45332" s="27"/>
      <c r="Q45332" s="16"/>
      <c r="U45332" s="27"/>
    </row>
    <row r="45333" spans="2:21" x14ac:dyDescent="0.25">
      <c r="B45333"/>
      <c r="C45333"/>
      <c r="D45333" s="13"/>
      <c r="E45333" s="13"/>
      <c r="K45333" s="23"/>
      <c r="O45333" s="21"/>
      <c r="P45333" s="27"/>
      <c r="Q45333" s="16"/>
      <c r="U45333" s="27"/>
    </row>
    <row r="45334" spans="2:21" x14ac:dyDescent="0.25">
      <c r="B45334"/>
      <c r="C45334"/>
      <c r="D45334" s="13"/>
      <c r="E45334" s="13"/>
      <c r="K45334" s="23"/>
      <c r="O45334" s="21"/>
      <c r="P45334" s="27"/>
      <c r="Q45334" s="16"/>
      <c r="U45334" s="27"/>
    </row>
    <row r="45335" spans="2:21" x14ac:dyDescent="0.25">
      <c r="B45335"/>
      <c r="C45335"/>
      <c r="D45335" s="13"/>
      <c r="E45335" s="13"/>
      <c r="K45335" s="23"/>
      <c r="O45335" s="21"/>
      <c r="P45335" s="27"/>
      <c r="Q45335" s="16"/>
      <c r="U45335" s="27"/>
    </row>
    <row r="45336" spans="2:21" x14ac:dyDescent="0.25">
      <c r="B45336"/>
      <c r="C45336"/>
      <c r="D45336" s="13"/>
      <c r="E45336" s="13"/>
      <c r="K45336" s="23"/>
      <c r="O45336" s="21"/>
      <c r="P45336" s="27"/>
      <c r="Q45336" s="16"/>
      <c r="U45336" s="27"/>
    </row>
    <row r="45337" spans="2:21" x14ac:dyDescent="0.25">
      <c r="B45337"/>
      <c r="C45337"/>
      <c r="D45337" s="13"/>
      <c r="E45337" s="13"/>
      <c r="K45337" s="23"/>
      <c r="O45337" s="21"/>
      <c r="P45337" s="27"/>
      <c r="Q45337" s="16"/>
      <c r="U45337" s="27"/>
    </row>
    <row r="45338" spans="2:21" x14ac:dyDescent="0.25">
      <c r="B45338"/>
      <c r="C45338"/>
      <c r="D45338" s="13"/>
      <c r="E45338" s="13"/>
      <c r="K45338" s="23"/>
      <c r="O45338" s="21"/>
      <c r="P45338" s="27"/>
      <c r="Q45338" s="16"/>
      <c r="U45338" s="27"/>
    </row>
    <row r="45339" spans="2:21" x14ac:dyDescent="0.25">
      <c r="B45339"/>
      <c r="C45339"/>
      <c r="D45339" s="13"/>
      <c r="E45339" s="13"/>
      <c r="K45339" s="23"/>
      <c r="O45339" s="21"/>
      <c r="P45339" s="27"/>
      <c r="Q45339" s="16"/>
      <c r="U45339" s="27"/>
    </row>
    <row r="45340" spans="2:21" x14ac:dyDescent="0.25">
      <c r="B45340"/>
      <c r="C45340"/>
      <c r="D45340" s="13"/>
      <c r="E45340" s="13"/>
      <c r="K45340" s="23"/>
      <c r="O45340" s="21"/>
      <c r="P45340" s="27"/>
      <c r="Q45340" s="16"/>
      <c r="U45340" s="27"/>
    </row>
    <row r="45341" spans="2:21" x14ac:dyDescent="0.25">
      <c r="B45341"/>
      <c r="C45341"/>
      <c r="D45341" s="13"/>
      <c r="E45341" s="13"/>
      <c r="K45341" s="23"/>
      <c r="O45341" s="21"/>
      <c r="P45341" s="27"/>
      <c r="Q45341" s="16"/>
      <c r="U45341" s="27"/>
    </row>
    <row r="45342" spans="2:21" x14ac:dyDescent="0.25">
      <c r="B45342"/>
      <c r="C45342"/>
      <c r="D45342" s="13"/>
      <c r="E45342" s="13"/>
      <c r="K45342" s="23"/>
      <c r="O45342" s="21"/>
      <c r="P45342" s="27"/>
      <c r="Q45342" s="16"/>
      <c r="U45342" s="27"/>
    </row>
    <row r="45343" spans="2:21" x14ac:dyDescent="0.25">
      <c r="B45343"/>
      <c r="C45343"/>
      <c r="D45343" s="13"/>
      <c r="E45343" s="13"/>
      <c r="K45343" s="23"/>
      <c r="O45343" s="21"/>
      <c r="P45343" s="27"/>
      <c r="Q45343" s="16"/>
      <c r="U45343" s="27"/>
    </row>
    <row r="45344" spans="2:21" x14ac:dyDescent="0.25">
      <c r="B45344"/>
      <c r="C45344"/>
      <c r="D45344" s="13"/>
      <c r="E45344" s="13"/>
      <c r="K45344" s="23"/>
      <c r="O45344" s="21"/>
      <c r="P45344" s="27"/>
      <c r="Q45344" s="16"/>
      <c r="U45344" s="27"/>
    </row>
    <row r="45345" spans="2:21" x14ac:dyDescent="0.25">
      <c r="B45345"/>
      <c r="C45345"/>
      <c r="D45345" s="13"/>
      <c r="E45345" s="13"/>
      <c r="K45345" s="23"/>
      <c r="O45345" s="21"/>
      <c r="P45345" s="27"/>
      <c r="Q45345" s="16"/>
      <c r="U45345" s="27"/>
    </row>
    <row r="45346" spans="2:21" x14ac:dyDescent="0.25">
      <c r="B45346"/>
      <c r="C45346"/>
      <c r="D45346" s="13"/>
      <c r="E45346" s="13"/>
      <c r="K45346" s="23"/>
      <c r="O45346" s="21"/>
      <c r="P45346" s="27"/>
      <c r="Q45346" s="16"/>
      <c r="U45346" s="27"/>
    </row>
    <row r="45347" spans="2:21" x14ac:dyDescent="0.25">
      <c r="B45347"/>
      <c r="C45347"/>
      <c r="D45347" s="13"/>
      <c r="E45347" s="13"/>
      <c r="K45347" s="23"/>
      <c r="O45347" s="21"/>
      <c r="P45347" s="27"/>
      <c r="Q45347" s="16"/>
      <c r="U45347" s="27"/>
    </row>
    <row r="45348" spans="2:21" x14ac:dyDescent="0.25">
      <c r="B45348"/>
      <c r="C45348"/>
      <c r="D45348" s="13"/>
      <c r="E45348" s="13"/>
      <c r="K45348" s="23"/>
      <c r="O45348" s="21"/>
      <c r="P45348" s="27"/>
      <c r="Q45348" s="16"/>
      <c r="U45348" s="27"/>
    </row>
    <row r="45349" spans="2:21" x14ac:dyDescent="0.25">
      <c r="B45349"/>
      <c r="C45349"/>
      <c r="D45349" s="13"/>
      <c r="E45349" s="13"/>
      <c r="K45349" s="23"/>
      <c r="O45349" s="21"/>
      <c r="P45349" s="27"/>
      <c r="Q45349" s="16"/>
      <c r="U45349" s="27"/>
    </row>
    <row r="45350" spans="2:21" x14ac:dyDescent="0.25">
      <c r="B45350"/>
      <c r="C45350"/>
      <c r="D45350" s="13"/>
      <c r="E45350" s="13"/>
      <c r="K45350" s="23"/>
      <c r="O45350" s="21"/>
      <c r="P45350" s="27"/>
      <c r="Q45350" s="16"/>
      <c r="U45350" s="27"/>
    </row>
    <row r="45351" spans="2:21" x14ac:dyDescent="0.25">
      <c r="B45351"/>
      <c r="C45351"/>
      <c r="D45351" s="13"/>
      <c r="E45351" s="13"/>
      <c r="K45351" s="23"/>
      <c r="O45351" s="21"/>
      <c r="P45351" s="27"/>
      <c r="Q45351" s="16"/>
      <c r="U45351" s="27"/>
    </row>
    <row r="45352" spans="2:21" x14ac:dyDescent="0.25">
      <c r="B45352"/>
      <c r="C45352"/>
      <c r="D45352" s="13"/>
      <c r="E45352" s="13"/>
      <c r="K45352" s="23"/>
      <c r="O45352" s="21"/>
      <c r="P45352" s="27"/>
      <c r="Q45352" s="16"/>
      <c r="U45352" s="27"/>
    </row>
    <row r="45353" spans="2:21" x14ac:dyDescent="0.25">
      <c r="B45353"/>
      <c r="C45353"/>
      <c r="D45353" s="13"/>
      <c r="E45353" s="13"/>
      <c r="K45353" s="23"/>
      <c r="O45353" s="21"/>
      <c r="P45353" s="27"/>
      <c r="Q45353" s="16"/>
      <c r="U45353" s="27"/>
    </row>
    <row r="45354" spans="2:21" x14ac:dyDescent="0.25">
      <c r="B45354"/>
      <c r="C45354"/>
      <c r="D45354" s="13"/>
      <c r="E45354" s="13"/>
      <c r="K45354" s="23"/>
      <c r="O45354" s="21"/>
      <c r="P45354" s="27"/>
      <c r="Q45354" s="16"/>
      <c r="U45354" s="27"/>
    </row>
    <row r="45355" spans="2:21" x14ac:dyDescent="0.25">
      <c r="B45355"/>
      <c r="C45355"/>
      <c r="D45355" s="13"/>
      <c r="E45355" s="13"/>
      <c r="K45355" s="23"/>
      <c r="O45355" s="21"/>
      <c r="P45355" s="27"/>
      <c r="Q45355" s="16"/>
      <c r="U45355" s="27"/>
    </row>
    <row r="45356" spans="2:21" x14ac:dyDescent="0.25">
      <c r="B45356"/>
      <c r="C45356"/>
      <c r="D45356" s="13"/>
      <c r="E45356" s="13"/>
      <c r="K45356" s="23"/>
      <c r="O45356" s="21"/>
      <c r="P45356" s="27"/>
      <c r="Q45356" s="16"/>
      <c r="U45356" s="27"/>
    </row>
    <row r="45357" spans="2:21" x14ac:dyDescent="0.25">
      <c r="B45357"/>
      <c r="C45357"/>
      <c r="D45357" s="13"/>
      <c r="E45357" s="13"/>
      <c r="K45357" s="23"/>
      <c r="O45357" s="21"/>
      <c r="P45357" s="27"/>
      <c r="Q45357" s="16"/>
      <c r="U45357" s="27"/>
    </row>
    <row r="45358" spans="2:21" x14ac:dyDescent="0.25">
      <c r="B45358"/>
      <c r="C45358"/>
      <c r="D45358" s="13"/>
      <c r="E45358" s="13"/>
      <c r="K45358" s="23"/>
      <c r="O45358" s="21"/>
      <c r="P45358" s="27"/>
      <c r="Q45358" s="16"/>
      <c r="U45358" s="27"/>
    </row>
    <row r="45359" spans="2:21" x14ac:dyDescent="0.25">
      <c r="B45359"/>
      <c r="C45359"/>
      <c r="D45359" s="13"/>
      <c r="E45359" s="13"/>
      <c r="K45359" s="23"/>
      <c r="O45359" s="21"/>
      <c r="P45359" s="27"/>
      <c r="Q45359" s="16"/>
      <c r="U45359" s="27"/>
    </row>
    <row r="45360" spans="2:21" x14ac:dyDescent="0.25">
      <c r="B45360"/>
      <c r="C45360"/>
      <c r="D45360" s="13"/>
      <c r="E45360" s="13"/>
      <c r="K45360" s="23"/>
      <c r="O45360" s="21"/>
      <c r="P45360" s="27"/>
      <c r="Q45360" s="16"/>
      <c r="U45360" s="27"/>
    </row>
    <row r="45361" spans="2:21" x14ac:dyDescent="0.25">
      <c r="B45361"/>
      <c r="C45361"/>
      <c r="D45361" s="13"/>
      <c r="E45361" s="13"/>
      <c r="K45361" s="23"/>
      <c r="O45361" s="21"/>
      <c r="P45361" s="27"/>
      <c r="Q45361" s="16"/>
      <c r="U45361" s="27"/>
    </row>
    <row r="45362" spans="2:21" x14ac:dyDescent="0.25">
      <c r="B45362"/>
      <c r="C45362"/>
      <c r="D45362" s="13"/>
      <c r="E45362" s="13"/>
      <c r="K45362" s="23"/>
      <c r="O45362" s="21"/>
      <c r="P45362" s="27"/>
      <c r="Q45362" s="16"/>
      <c r="U45362" s="27"/>
    </row>
    <row r="45363" spans="2:21" x14ac:dyDescent="0.25">
      <c r="B45363"/>
      <c r="C45363"/>
      <c r="D45363" s="13"/>
      <c r="E45363" s="13"/>
      <c r="K45363" s="23"/>
      <c r="O45363" s="21"/>
      <c r="P45363" s="27"/>
      <c r="Q45363" s="16"/>
      <c r="U45363" s="27"/>
    </row>
    <row r="45364" spans="2:21" x14ac:dyDescent="0.25">
      <c r="B45364"/>
      <c r="C45364"/>
      <c r="D45364" s="13"/>
      <c r="E45364" s="13"/>
      <c r="K45364" s="23"/>
      <c r="O45364" s="21"/>
      <c r="P45364" s="27"/>
      <c r="Q45364" s="16"/>
      <c r="U45364" s="27"/>
    </row>
    <row r="45365" spans="2:21" x14ac:dyDescent="0.25">
      <c r="B45365"/>
      <c r="C45365"/>
      <c r="D45365" s="13"/>
      <c r="E45365" s="13"/>
      <c r="K45365" s="23"/>
      <c r="O45365" s="21"/>
      <c r="P45365" s="27"/>
      <c r="Q45365" s="16"/>
      <c r="U45365" s="27"/>
    </row>
    <row r="45366" spans="2:21" x14ac:dyDescent="0.25">
      <c r="B45366"/>
      <c r="C45366"/>
      <c r="D45366" s="13"/>
      <c r="E45366" s="13"/>
      <c r="K45366" s="23"/>
      <c r="O45366" s="21"/>
      <c r="P45366" s="27"/>
      <c r="Q45366" s="16"/>
      <c r="U45366" s="27"/>
    </row>
    <row r="45367" spans="2:21" x14ac:dyDescent="0.25">
      <c r="B45367"/>
      <c r="C45367"/>
      <c r="D45367" s="13"/>
      <c r="E45367" s="13"/>
      <c r="K45367" s="23"/>
      <c r="O45367" s="21"/>
      <c r="P45367" s="27"/>
      <c r="Q45367" s="16"/>
      <c r="U45367" s="27"/>
    </row>
    <row r="45368" spans="2:21" x14ac:dyDescent="0.25">
      <c r="B45368"/>
      <c r="C45368"/>
      <c r="D45368" s="13"/>
      <c r="E45368" s="13"/>
      <c r="K45368" s="23"/>
      <c r="O45368" s="21"/>
      <c r="P45368" s="27"/>
      <c r="Q45368" s="16"/>
      <c r="U45368" s="27"/>
    </row>
    <row r="45369" spans="2:21" x14ac:dyDescent="0.25">
      <c r="B45369"/>
      <c r="C45369"/>
      <c r="D45369" s="13"/>
      <c r="E45369" s="13"/>
      <c r="K45369" s="23"/>
      <c r="O45369" s="21"/>
      <c r="P45369" s="27"/>
      <c r="Q45369" s="16"/>
      <c r="U45369" s="27"/>
    </row>
    <row r="45370" spans="2:21" x14ac:dyDescent="0.25">
      <c r="B45370"/>
      <c r="C45370"/>
      <c r="D45370" s="13"/>
      <c r="E45370" s="13"/>
      <c r="K45370" s="23"/>
      <c r="O45370" s="21"/>
      <c r="P45370" s="27"/>
      <c r="Q45370" s="16"/>
      <c r="U45370" s="27"/>
    </row>
    <row r="45371" spans="2:21" x14ac:dyDescent="0.25">
      <c r="B45371"/>
      <c r="C45371"/>
      <c r="D45371" s="13"/>
      <c r="E45371" s="13"/>
      <c r="K45371" s="23"/>
      <c r="O45371" s="21"/>
      <c r="P45371" s="27"/>
      <c r="Q45371" s="16"/>
      <c r="U45371" s="27"/>
    </row>
    <row r="45372" spans="2:21" x14ac:dyDescent="0.25">
      <c r="B45372"/>
      <c r="C45372"/>
      <c r="D45372" s="13"/>
      <c r="E45372" s="13"/>
      <c r="K45372" s="23"/>
      <c r="O45372" s="21"/>
      <c r="P45372" s="27"/>
      <c r="Q45372" s="16"/>
      <c r="U45372" s="27"/>
    </row>
    <row r="45373" spans="2:21" x14ac:dyDescent="0.25">
      <c r="B45373"/>
      <c r="C45373"/>
      <c r="D45373" s="13"/>
      <c r="E45373" s="13"/>
      <c r="K45373" s="23"/>
      <c r="O45373" s="21"/>
      <c r="P45373" s="27"/>
      <c r="Q45373" s="16"/>
      <c r="U45373" s="27"/>
    </row>
    <row r="45374" spans="2:21" x14ac:dyDescent="0.25">
      <c r="B45374"/>
      <c r="C45374"/>
      <c r="D45374" s="13"/>
      <c r="E45374" s="13"/>
      <c r="K45374" s="23"/>
      <c r="O45374" s="21"/>
      <c r="P45374" s="27"/>
      <c r="Q45374" s="16"/>
      <c r="U45374" s="27"/>
    </row>
    <row r="45375" spans="2:21" x14ac:dyDescent="0.25">
      <c r="B45375"/>
      <c r="C45375"/>
      <c r="D45375" s="13"/>
      <c r="E45375" s="13"/>
      <c r="K45375" s="23"/>
      <c r="O45375" s="21"/>
      <c r="P45375" s="27"/>
      <c r="Q45375" s="16"/>
      <c r="U45375" s="27"/>
    </row>
    <row r="45376" spans="2:21" x14ac:dyDescent="0.25">
      <c r="B45376"/>
      <c r="C45376"/>
      <c r="D45376" s="13"/>
      <c r="E45376" s="13"/>
      <c r="K45376" s="23"/>
      <c r="O45376" s="21"/>
      <c r="P45376" s="27"/>
      <c r="Q45376" s="16"/>
      <c r="U45376" s="27"/>
    </row>
    <row r="45377" spans="2:21" x14ac:dyDescent="0.25">
      <c r="B45377"/>
      <c r="C45377"/>
      <c r="D45377" s="13"/>
      <c r="E45377" s="13"/>
      <c r="K45377" s="23"/>
      <c r="O45377" s="21"/>
      <c r="P45377" s="27"/>
      <c r="Q45377" s="16"/>
      <c r="U45377" s="27"/>
    </row>
    <row r="45378" spans="2:21" x14ac:dyDescent="0.25">
      <c r="B45378"/>
      <c r="C45378"/>
      <c r="D45378" s="13"/>
      <c r="E45378" s="13"/>
      <c r="K45378" s="23"/>
      <c r="O45378" s="21"/>
      <c r="P45378" s="27"/>
      <c r="Q45378" s="16"/>
      <c r="U45378" s="27"/>
    </row>
    <row r="45379" spans="2:21" x14ac:dyDescent="0.25">
      <c r="B45379"/>
      <c r="C45379"/>
      <c r="D45379" s="13"/>
      <c r="E45379" s="13"/>
      <c r="K45379" s="23"/>
      <c r="O45379" s="21"/>
      <c r="P45379" s="27"/>
      <c r="Q45379" s="16"/>
      <c r="U45379" s="27"/>
    </row>
    <row r="45380" spans="2:21" x14ac:dyDescent="0.25">
      <c r="B45380"/>
      <c r="C45380"/>
      <c r="D45380" s="13"/>
      <c r="E45380" s="13"/>
      <c r="K45380" s="23"/>
      <c r="O45380" s="21"/>
      <c r="P45380" s="27"/>
      <c r="Q45380" s="16"/>
      <c r="U45380" s="27"/>
    </row>
    <row r="45381" spans="2:21" x14ac:dyDescent="0.25">
      <c r="B45381"/>
      <c r="C45381"/>
      <c r="D45381" s="13"/>
      <c r="E45381" s="13"/>
      <c r="K45381" s="23"/>
      <c r="O45381" s="21"/>
      <c r="P45381" s="27"/>
      <c r="Q45381" s="16"/>
      <c r="U45381" s="27"/>
    </row>
    <row r="45382" spans="2:21" x14ac:dyDescent="0.25">
      <c r="B45382"/>
      <c r="C45382"/>
      <c r="D45382" s="13"/>
      <c r="E45382" s="13"/>
      <c r="K45382" s="23"/>
      <c r="O45382" s="21"/>
      <c r="P45382" s="27"/>
      <c r="Q45382" s="16"/>
      <c r="U45382" s="27"/>
    </row>
    <row r="45383" spans="2:21" x14ac:dyDescent="0.25">
      <c r="B45383"/>
      <c r="C45383"/>
      <c r="D45383" s="13"/>
      <c r="E45383" s="13"/>
      <c r="K45383" s="23"/>
      <c r="O45383" s="21"/>
      <c r="P45383" s="27"/>
      <c r="Q45383" s="16"/>
      <c r="U45383" s="27"/>
    </row>
    <row r="45384" spans="2:21" x14ac:dyDescent="0.25">
      <c r="B45384"/>
      <c r="C45384"/>
      <c r="D45384" s="13"/>
      <c r="E45384" s="13"/>
      <c r="K45384" s="23"/>
      <c r="O45384" s="21"/>
      <c r="P45384" s="27"/>
      <c r="Q45384" s="16"/>
      <c r="U45384" s="27"/>
    </row>
    <row r="45385" spans="2:21" x14ac:dyDescent="0.25">
      <c r="B45385"/>
      <c r="C45385"/>
      <c r="D45385" s="13"/>
      <c r="E45385" s="13"/>
      <c r="K45385" s="23"/>
      <c r="O45385" s="21"/>
      <c r="P45385" s="27"/>
      <c r="Q45385" s="16"/>
      <c r="U45385" s="27"/>
    </row>
    <row r="45386" spans="2:21" x14ac:dyDescent="0.25">
      <c r="B45386"/>
      <c r="C45386"/>
      <c r="D45386" s="13"/>
      <c r="E45386" s="13"/>
      <c r="K45386" s="23"/>
      <c r="O45386" s="21"/>
      <c r="P45386" s="27"/>
      <c r="Q45386" s="16"/>
      <c r="U45386" s="27"/>
    </row>
    <row r="45387" spans="2:21" x14ac:dyDescent="0.25">
      <c r="B45387"/>
      <c r="C45387"/>
      <c r="D45387" s="13"/>
      <c r="E45387" s="13"/>
      <c r="K45387" s="23"/>
      <c r="O45387" s="21"/>
      <c r="P45387" s="27"/>
      <c r="Q45387" s="16"/>
      <c r="U45387" s="27"/>
    </row>
    <row r="45388" spans="2:21" x14ac:dyDescent="0.25">
      <c r="B45388"/>
      <c r="C45388"/>
      <c r="D45388" s="13"/>
      <c r="E45388" s="13"/>
      <c r="K45388" s="23"/>
      <c r="O45388" s="21"/>
      <c r="P45388" s="27"/>
      <c r="Q45388" s="16"/>
      <c r="U45388" s="27"/>
    </row>
    <row r="45389" spans="2:21" x14ac:dyDescent="0.25">
      <c r="B45389"/>
      <c r="C45389"/>
      <c r="D45389" s="13"/>
      <c r="E45389" s="13"/>
      <c r="K45389" s="23"/>
      <c r="O45389" s="21"/>
      <c r="P45389" s="27"/>
      <c r="Q45389" s="16"/>
      <c r="U45389" s="27"/>
    </row>
    <row r="45390" spans="2:21" x14ac:dyDescent="0.25">
      <c r="B45390"/>
      <c r="C45390"/>
      <c r="D45390" s="13"/>
      <c r="E45390" s="13"/>
      <c r="K45390" s="23"/>
      <c r="O45390" s="21"/>
      <c r="P45390" s="27"/>
      <c r="Q45390" s="16"/>
      <c r="U45390" s="27"/>
    </row>
    <row r="45391" spans="2:21" x14ac:dyDescent="0.25">
      <c r="B45391"/>
      <c r="C45391"/>
      <c r="D45391" s="13"/>
      <c r="E45391" s="13"/>
      <c r="K45391" s="23"/>
      <c r="O45391" s="21"/>
      <c r="P45391" s="27"/>
      <c r="Q45391" s="16"/>
      <c r="U45391" s="27"/>
    </row>
    <row r="45392" spans="2:21" x14ac:dyDescent="0.25">
      <c r="B45392"/>
      <c r="C45392"/>
      <c r="D45392" s="13"/>
      <c r="E45392" s="13"/>
      <c r="K45392" s="23"/>
      <c r="O45392" s="21"/>
      <c r="P45392" s="27"/>
      <c r="Q45392" s="16"/>
      <c r="U45392" s="27"/>
    </row>
    <row r="45393" spans="2:21" x14ac:dyDescent="0.25">
      <c r="B45393"/>
      <c r="C45393"/>
      <c r="D45393" s="13"/>
      <c r="E45393" s="13"/>
      <c r="K45393" s="23"/>
      <c r="O45393" s="21"/>
      <c r="P45393" s="27"/>
      <c r="Q45393" s="16"/>
      <c r="U45393" s="27"/>
    </row>
    <row r="45394" spans="2:21" x14ac:dyDescent="0.25">
      <c r="B45394"/>
      <c r="C45394"/>
      <c r="D45394" s="13"/>
      <c r="E45394" s="13"/>
      <c r="K45394" s="23"/>
      <c r="O45394" s="21"/>
      <c r="P45394" s="27"/>
      <c r="Q45394" s="16"/>
      <c r="U45394" s="27"/>
    </row>
    <row r="45395" spans="2:21" x14ac:dyDescent="0.25">
      <c r="B45395"/>
      <c r="C45395"/>
      <c r="D45395" s="13"/>
      <c r="E45395" s="13"/>
      <c r="K45395" s="23"/>
      <c r="O45395" s="21"/>
      <c r="P45395" s="27"/>
      <c r="Q45395" s="16"/>
      <c r="U45395" s="27"/>
    </row>
    <row r="45396" spans="2:21" x14ac:dyDescent="0.25">
      <c r="B45396"/>
      <c r="C45396"/>
      <c r="D45396" s="13"/>
      <c r="E45396" s="13"/>
      <c r="K45396" s="23"/>
      <c r="O45396" s="21"/>
      <c r="P45396" s="27"/>
      <c r="Q45396" s="16"/>
      <c r="U45396" s="27"/>
    </row>
    <row r="45397" spans="2:21" x14ac:dyDescent="0.25">
      <c r="B45397"/>
      <c r="C45397"/>
      <c r="D45397" s="13"/>
      <c r="E45397" s="13"/>
      <c r="K45397" s="23"/>
      <c r="O45397" s="21"/>
      <c r="P45397" s="27"/>
      <c r="Q45397" s="16"/>
      <c r="U45397" s="27"/>
    </row>
    <row r="45398" spans="2:21" x14ac:dyDescent="0.25">
      <c r="B45398"/>
      <c r="C45398"/>
      <c r="D45398" s="13"/>
      <c r="E45398" s="13"/>
      <c r="K45398" s="23"/>
      <c r="O45398" s="21"/>
      <c r="P45398" s="27"/>
      <c r="Q45398" s="16"/>
      <c r="U45398" s="27"/>
    </row>
    <row r="45399" spans="2:21" x14ac:dyDescent="0.25">
      <c r="B45399"/>
      <c r="C45399"/>
      <c r="D45399" s="13"/>
      <c r="E45399" s="13"/>
      <c r="K45399" s="23"/>
      <c r="O45399" s="21"/>
      <c r="P45399" s="27"/>
      <c r="Q45399" s="16"/>
      <c r="U45399" s="27"/>
    </row>
    <row r="45400" spans="2:21" x14ac:dyDescent="0.25">
      <c r="B45400"/>
      <c r="C45400"/>
      <c r="D45400" s="13"/>
      <c r="E45400" s="13"/>
      <c r="K45400" s="23"/>
      <c r="O45400" s="21"/>
      <c r="P45400" s="27"/>
      <c r="Q45400" s="16"/>
      <c r="U45400" s="27"/>
    </row>
    <row r="45401" spans="2:21" x14ac:dyDescent="0.25">
      <c r="B45401"/>
      <c r="C45401"/>
      <c r="D45401" s="13"/>
      <c r="E45401" s="13"/>
      <c r="K45401" s="23"/>
      <c r="O45401" s="21"/>
      <c r="P45401" s="27"/>
      <c r="Q45401" s="16"/>
      <c r="U45401" s="27"/>
    </row>
    <row r="45402" spans="2:21" x14ac:dyDescent="0.25">
      <c r="B45402"/>
      <c r="C45402"/>
      <c r="D45402" s="13"/>
      <c r="E45402" s="13"/>
      <c r="K45402" s="23"/>
      <c r="O45402" s="21"/>
      <c r="P45402" s="27"/>
      <c r="Q45402" s="16"/>
      <c r="U45402" s="27"/>
    </row>
    <row r="45403" spans="2:21" x14ac:dyDescent="0.25">
      <c r="B45403"/>
      <c r="C45403"/>
      <c r="D45403" s="13"/>
      <c r="E45403" s="13"/>
      <c r="K45403" s="23"/>
      <c r="O45403" s="21"/>
      <c r="P45403" s="27"/>
      <c r="Q45403" s="16"/>
      <c r="U45403" s="27"/>
    </row>
    <row r="45404" spans="2:21" x14ac:dyDescent="0.25">
      <c r="B45404"/>
      <c r="C45404"/>
      <c r="D45404" s="13"/>
      <c r="E45404" s="13"/>
      <c r="K45404" s="23"/>
      <c r="O45404" s="21"/>
      <c r="P45404" s="27"/>
      <c r="Q45404" s="16"/>
      <c r="U45404" s="27"/>
    </row>
    <row r="45405" spans="2:21" x14ac:dyDescent="0.25">
      <c r="B45405"/>
      <c r="C45405"/>
      <c r="D45405" s="13"/>
      <c r="E45405" s="13"/>
      <c r="K45405" s="23"/>
      <c r="O45405" s="21"/>
      <c r="P45405" s="27"/>
      <c r="Q45405" s="16"/>
      <c r="U45405" s="27"/>
    </row>
    <row r="45406" spans="2:21" x14ac:dyDescent="0.25">
      <c r="B45406"/>
      <c r="C45406"/>
      <c r="D45406" s="13"/>
      <c r="E45406" s="13"/>
      <c r="K45406" s="23"/>
      <c r="O45406" s="21"/>
      <c r="P45406" s="27"/>
      <c r="Q45406" s="16"/>
      <c r="U45406" s="27"/>
    </row>
    <row r="45407" spans="2:21" x14ac:dyDescent="0.25">
      <c r="B45407"/>
      <c r="C45407"/>
      <c r="D45407" s="13"/>
      <c r="E45407" s="13"/>
      <c r="K45407" s="23"/>
      <c r="O45407" s="21"/>
      <c r="P45407" s="27"/>
      <c r="Q45407" s="16"/>
      <c r="U45407" s="27"/>
    </row>
    <row r="45408" spans="2:21" x14ac:dyDescent="0.25">
      <c r="B45408"/>
      <c r="C45408"/>
      <c r="D45408" s="13"/>
      <c r="E45408" s="13"/>
      <c r="K45408" s="23"/>
      <c r="O45408" s="21"/>
      <c r="P45408" s="27"/>
      <c r="Q45408" s="16"/>
      <c r="U45408" s="27"/>
    </row>
    <row r="45409" spans="2:21" x14ac:dyDescent="0.25">
      <c r="B45409"/>
      <c r="C45409"/>
      <c r="D45409" s="13"/>
      <c r="E45409" s="13"/>
      <c r="K45409" s="23"/>
      <c r="O45409" s="21"/>
      <c r="P45409" s="27"/>
      <c r="Q45409" s="16"/>
      <c r="U45409" s="27"/>
    </row>
    <row r="45410" spans="2:21" x14ac:dyDescent="0.25">
      <c r="B45410"/>
      <c r="C45410"/>
      <c r="D45410" s="13"/>
      <c r="E45410" s="13"/>
      <c r="K45410" s="23"/>
      <c r="O45410" s="21"/>
      <c r="P45410" s="27"/>
      <c r="Q45410" s="16"/>
      <c r="U45410" s="27"/>
    </row>
    <row r="45411" spans="2:21" x14ac:dyDescent="0.25">
      <c r="B45411"/>
      <c r="C45411"/>
      <c r="D45411" s="13"/>
      <c r="E45411" s="13"/>
      <c r="K45411" s="23"/>
      <c r="O45411" s="21"/>
      <c r="P45411" s="27"/>
      <c r="Q45411" s="16"/>
      <c r="U45411" s="27"/>
    </row>
    <row r="45412" spans="2:21" x14ac:dyDescent="0.25">
      <c r="B45412"/>
      <c r="C45412"/>
      <c r="D45412" s="13"/>
      <c r="E45412" s="13"/>
      <c r="K45412" s="23"/>
      <c r="O45412" s="21"/>
      <c r="P45412" s="27"/>
      <c r="Q45412" s="16"/>
      <c r="U45412" s="27"/>
    </row>
    <row r="45413" spans="2:21" x14ac:dyDescent="0.25">
      <c r="B45413"/>
      <c r="C45413"/>
      <c r="D45413" s="13"/>
      <c r="E45413" s="13"/>
      <c r="K45413" s="23"/>
      <c r="O45413" s="21"/>
      <c r="P45413" s="27"/>
      <c r="Q45413" s="16"/>
      <c r="U45413" s="27"/>
    </row>
    <row r="45414" spans="2:21" x14ac:dyDescent="0.25">
      <c r="B45414"/>
      <c r="C45414"/>
      <c r="D45414" s="13"/>
      <c r="E45414" s="13"/>
      <c r="K45414" s="23"/>
      <c r="O45414" s="21"/>
      <c r="P45414" s="27"/>
      <c r="Q45414" s="16"/>
      <c r="U45414" s="27"/>
    </row>
    <row r="45415" spans="2:21" x14ac:dyDescent="0.25">
      <c r="B45415"/>
      <c r="C45415"/>
      <c r="D45415" s="13"/>
      <c r="E45415" s="13"/>
      <c r="K45415" s="23"/>
      <c r="O45415" s="21"/>
      <c r="P45415" s="27"/>
      <c r="Q45415" s="16"/>
      <c r="U45415" s="27"/>
    </row>
    <row r="45416" spans="2:21" x14ac:dyDescent="0.25">
      <c r="B45416"/>
      <c r="C45416"/>
      <c r="D45416" s="13"/>
      <c r="E45416" s="13"/>
      <c r="K45416" s="23"/>
      <c r="O45416" s="21"/>
      <c r="P45416" s="27"/>
      <c r="Q45416" s="16"/>
      <c r="U45416" s="27"/>
    </row>
    <row r="45417" spans="2:21" x14ac:dyDescent="0.25">
      <c r="B45417"/>
      <c r="C45417"/>
      <c r="D45417" s="13"/>
      <c r="E45417" s="13"/>
      <c r="K45417" s="23"/>
      <c r="O45417" s="21"/>
      <c r="P45417" s="27"/>
      <c r="Q45417" s="16"/>
      <c r="U45417" s="27"/>
    </row>
    <row r="45418" spans="2:21" x14ac:dyDescent="0.25">
      <c r="B45418"/>
      <c r="C45418"/>
      <c r="D45418" s="13"/>
      <c r="E45418" s="13"/>
      <c r="K45418" s="23"/>
      <c r="O45418" s="21"/>
      <c r="P45418" s="27"/>
      <c r="Q45418" s="16"/>
      <c r="U45418" s="27"/>
    </row>
    <row r="45419" spans="2:21" x14ac:dyDescent="0.25">
      <c r="B45419"/>
      <c r="C45419"/>
      <c r="D45419" s="13"/>
      <c r="E45419" s="13"/>
      <c r="K45419" s="23"/>
      <c r="O45419" s="21"/>
      <c r="P45419" s="27"/>
      <c r="Q45419" s="16"/>
      <c r="U45419" s="27"/>
    </row>
    <row r="45420" spans="2:21" x14ac:dyDescent="0.25">
      <c r="B45420"/>
      <c r="C45420"/>
      <c r="D45420" s="13"/>
      <c r="E45420" s="13"/>
      <c r="K45420" s="23"/>
      <c r="O45420" s="21"/>
      <c r="P45420" s="27"/>
      <c r="Q45420" s="16"/>
      <c r="U45420" s="27"/>
    </row>
    <row r="45421" spans="2:21" x14ac:dyDescent="0.25">
      <c r="B45421"/>
      <c r="C45421"/>
      <c r="D45421" s="13"/>
      <c r="E45421" s="13"/>
      <c r="K45421" s="23"/>
      <c r="O45421" s="21"/>
      <c r="P45421" s="27"/>
      <c r="Q45421" s="16"/>
      <c r="U45421" s="27"/>
    </row>
    <row r="45422" spans="2:21" x14ac:dyDescent="0.25">
      <c r="B45422"/>
      <c r="C45422"/>
      <c r="D45422" s="13"/>
      <c r="E45422" s="13"/>
      <c r="K45422" s="23"/>
      <c r="O45422" s="21"/>
      <c r="P45422" s="27"/>
      <c r="Q45422" s="16"/>
      <c r="U45422" s="27"/>
    </row>
    <row r="45423" spans="2:21" x14ac:dyDescent="0.25">
      <c r="B45423"/>
      <c r="C45423"/>
      <c r="D45423" s="13"/>
      <c r="E45423" s="13"/>
      <c r="K45423" s="23"/>
      <c r="O45423" s="21"/>
      <c r="P45423" s="27"/>
      <c r="Q45423" s="16"/>
      <c r="U45423" s="27"/>
    </row>
    <row r="45424" spans="2:21" x14ac:dyDescent="0.25">
      <c r="B45424"/>
      <c r="C45424"/>
      <c r="D45424" s="13"/>
      <c r="E45424" s="13"/>
      <c r="K45424" s="23"/>
      <c r="O45424" s="21"/>
      <c r="P45424" s="27"/>
      <c r="Q45424" s="16"/>
      <c r="U45424" s="27"/>
    </row>
    <row r="45425" spans="2:21" x14ac:dyDescent="0.25">
      <c r="B45425"/>
      <c r="C45425"/>
      <c r="D45425" s="13"/>
      <c r="E45425" s="13"/>
      <c r="K45425" s="23"/>
      <c r="O45425" s="21"/>
      <c r="P45425" s="27"/>
      <c r="Q45425" s="16"/>
      <c r="U45425" s="27"/>
    </row>
    <row r="45426" spans="2:21" x14ac:dyDescent="0.25">
      <c r="B45426"/>
      <c r="C45426"/>
      <c r="D45426" s="13"/>
      <c r="E45426" s="13"/>
      <c r="K45426" s="23"/>
      <c r="O45426" s="21"/>
      <c r="P45426" s="27"/>
      <c r="Q45426" s="16"/>
      <c r="U45426" s="27"/>
    </row>
    <row r="45427" spans="2:21" x14ac:dyDescent="0.25">
      <c r="B45427"/>
      <c r="C45427"/>
      <c r="D45427" s="13"/>
      <c r="E45427" s="13"/>
      <c r="K45427" s="23"/>
      <c r="O45427" s="21"/>
      <c r="P45427" s="27"/>
      <c r="Q45427" s="16"/>
      <c r="U45427" s="27"/>
    </row>
    <row r="45428" spans="2:21" x14ac:dyDescent="0.25">
      <c r="B45428"/>
      <c r="C45428"/>
      <c r="D45428" s="13"/>
      <c r="E45428" s="13"/>
      <c r="K45428" s="23"/>
      <c r="O45428" s="21"/>
      <c r="P45428" s="27"/>
      <c r="Q45428" s="16"/>
      <c r="U45428" s="27"/>
    </row>
    <row r="45429" spans="2:21" x14ac:dyDescent="0.25">
      <c r="B45429"/>
      <c r="C45429"/>
      <c r="D45429" s="13"/>
      <c r="E45429" s="13"/>
      <c r="K45429" s="23"/>
      <c r="O45429" s="21"/>
      <c r="P45429" s="27"/>
      <c r="Q45429" s="16"/>
      <c r="U45429" s="27"/>
    </row>
    <row r="45430" spans="2:21" x14ac:dyDescent="0.25">
      <c r="B45430"/>
      <c r="C45430"/>
      <c r="D45430" s="13"/>
      <c r="E45430" s="13"/>
      <c r="K45430" s="23"/>
      <c r="O45430" s="21"/>
      <c r="P45430" s="27"/>
      <c r="Q45430" s="16"/>
      <c r="U45430" s="27"/>
    </row>
    <row r="45431" spans="2:21" x14ac:dyDescent="0.25">
      <c r="B45431"/>
      <c r="C45431"/>
      <c r="D45431" s="13"/>
      <c r="E45431" s="13"/>
      <c r="K45431" s="23"/>
      <c r="O45431" s="21"/>
      <c r="P45431" s="27"/>
      <c r="Q45431" s="16"/>
      <c r="U45431" s="27"/>
    </row>
    <row r="45432" spans="2:21" x14ac:dyDescent="0.25">
      <c r="B45432"/>
      <c r="C45432"/>
      <c r="D45432" s="13"/>
      <c r="E45432" s="13"/>
      <c r="K45432" s="23"/>
      <c r="O45432" s="21"/>
      <c r="P45432" s="27"/>
      <c r="Q45432" s="16"/>
      <c r="U45432" s="27"/>
    </row>
    <row r="45433" spans="2:21" x14ac:dyDescent="0.25">
      <c r="B45433"/>
      <c r="C45433"/>
      <c r="D45433" s="13"/>
      <c r="E45433" s="13"/>
      <c r="K45433" s="23"/>
      <c r="O45433" s="21"/>
      <c r="P45433" s="27"/>
      <c r="Q45433" s="16"/>
      <c r="U45433" s="27"/>
    </row>
    <row r="45434" spans="2:21" x14ac:dyDescent="0.25">
      <c r="B45434"/>
      <c r="C45434"/>
      <c r="D45434" s="13"/>
      <c r="E45434" s="13"/>
      <c r="K45434" s="23"/>
      <c r="O45434" s="21"/>
      <c r="P45434" s="27"/>
      <c r="Q45434" s="16"/>
      <c r="U45434" s="27"/>
    </row>
    <row r="45435" spans="2:21" x14ac:dyDescent="0.25">
      <c r="B45435"/>
      <c r="C45435"/>
      <c r="D45435" s="13"/>
      <c r="E45435" s="13"/>
      <c r="K45435" s="23"/>
      <c r="O45435" s="21"/>
      <c r="P45435" s="27"/>
      <c r="Q45435" s="16"/>
      <c r="U45435" s="27"/>
    </row>
    <row r="45436" spans="2:21" x14ac:dyDescent="0.25">
      <c r="B45436"/>
      <c r="C45436"/>
      <c r="D45436" s="13"/>
      <c r="E45436" s="13"/>
      <c r="K45436" s="23"/>
      <c r="O45436" s="21"/>
      <c r="P45436" s="27"/>
      <c r="Q45436" s="16"/>
      <c r="U45436" s="27"/>
    </row>
    <row r="45437" spans="2:21" x14ac:dyDescent="0.25">
      <c r="B45437"/>
      <c r="C45437"/>
      <c r="D45437" s="13"/>
      <c r="E45437" s="13"/>
      <c r="K45437" s="23"/>
      <c r="O45437" s="21"/>
      <c r="P45437" s="27"/>
      <c r="Q45437" s="16"/>
      <c r="U45437" s="27"/>
    </row>
    <row r="45438" spans="2:21" x14ac:dyDescent="0.25">
      <c r="B45438"/>
      <c r="C45438"/>
      <c r="D45438" s="13"/>
      <c r="E45438" s="13"/>
      <c r="K45438" s="23"/>
      <c r="O45438" s="21"/>
      <c r="P45438" s="27"/>
      <c r="Q45438" s="16"/>
      <c r="U45438" s="27"/>
    </row>
    <row r="45439" spans="2:21" x14ac:dyDescent="0.25">
      <c r="B45439"/>
      <c r="C45439"/>
      <c r="D45439" s="13"/>
      <c r="E45439" s="13"/>
      <c r="K45439" s="23"/>
      <c r="O45439" s="21"/>
      <c r="P45439" s="27"/>
      <c r="Q45439" s="16"/>
      <c r="U45439" s="27"/>
    </row>
    <row r="45440" spans="2:21" x14ac:dyDescent="0.25">
      <c r="B45440"/>
      <c r="C45440"/>
      <c r="D45440" s="13"/>
      <c r="E45440" s="13"/>
      <c r="K45440" s="23"/>
      <c r="O45440" s="21"/>
      <c r="P45440" s="27"/>
      <c r="Q45440" s="16"/>
      <c r="U45440" s="27"/>
    </row>
    <row r="45441" spans="2:21" x14ac:dyDescent="0.25">
      <c r="B45441"/>
      <c r="C45441"/>
      <c r="D45441" s="13"/>
      <c r="E45441" s="13"/>
      <c r="K45441" s="23"/>
      <c r="O45441" s="21"/>
      <c r="P45441" s="27"/>
      <c r="Q45441" s="16"/>
      <c r="U45441" s="27"/>
    </row>
    <row r="45442" spans="2:21" x14ac:dyDescent="0.25">
      <c r="B45442"/>
      <c r="C45442"/>
      <c r="D45442" s="13"/>
      <c r="E45442" s="13"/>
      <c r="K45442" s="23"/>
      <c r="O45442" s="21"/>
      <c r="P45442" s="27"/>
      <c r="Q45442" s="16"/>
      <c r="U45442" s="27"/>
    </row>
    <row r="45443" spans="2:21" x14ac:dyDescent="0.25">
      <c r="B45443"/>
      <c r="C45443"/>
      <c r="D45443" s="13"/>
      <c r="E45443" s="13"/>
      <c r="K45443" s="23"/>
      <c r="O45443" s="21"/>
      <c r="P45443" s="27"/>
      <c r="Q45443" s="16"/>
      <c r="U45443" s="27"/>
    </row>
    <row r="45444" spans="2:21" x14ac:dyDescent="0.25">
      <c r="B45444"/>
      <c r="C45444"/>
      <c r="D45444" s="13"/>
      <c r="E45444" s="13"/>
      <c r="K45444" s="23"/>
      <c r="O45444" s="21"/>
      <c r="P45444" s="27"/>
      <c r="Q45444" s="16"/>
      <c r="U45444" s="27"/>
    </row>
    <row r="45445" spans="2:21" x14ac:dyDescent="0.25">
      <c r="B45445"/>
      <c r="C45445"/>
      <c r="D45445" s="13"/>
      <c r="E45445" s="13"/>
      <c r="K45445" s="23"/>
      <c r="O45445" s="21"/>
      <c r="P45445" s="27"/>
      <c r="Q45445" s="16"/>
      <c r="U45445" s="27"/>
    </row>
    <row r="45446" spans="2:21" x14ac:dyDescent="0.25">
      <c r="B45446"/>
      <c r="C45446"/>
      <c r="D45446" s="13"/>
      <c r="E45446" s="13"/>
      <c r="K45446" s="23"/>
      <c r="O45446" s="21"/>
      <c r="P45446" s="27"/>
      <c r="Q45446" s="16"/>
      <c r="U45446" s="27"/>
    </row>
    <row r="45447" spans="2:21" x14ac:dyDescent="0.25">
      <c r="B45447"/>
      <c r="C45447"/>
      <c r="D45447" s="13"/>
      <c r="E45447" s="13"/>
      <c r="K45447" s="23"/>
      <c r="O45447" s="21"/>
      <c r="P45447" s="27"/>
      <c r="Q45447" s="16"/>
      <c r="U45447" s="27"/>
    </row>
    <row r="45448" spans="2:21" x14ac:dyDescent="0.25">
      <c r="B45448"/>
      <c r="C45448"/>
      <c r="D45448" s="13"/>
      <c r="E45448" s="13"/>
      <c r="K45448" s="23"/>
      <c r="O45448" s="21"/>
      <c r="P45448" s="27"/>
      <c r="Q45448" s="16"/>
      <c r="U45448" s="27"/>
    </row>
    <row r="45449" spans="2:21" x14ac:dyDescent="0.25">
      <c r="B45449"/>
      <c r="C45449"/>
      <c r="D45449" s="13"/>
      <c r="E45449" s="13"/>
      <c r="K45449" s="23"/>
      <c r="O45449" s="21"/>
      <c r="P45449" s="27"/>
      <c r="Q45449" s="16"/>
      <c r="U45449" s="27"/>
    </row>
    <row r="45450" spans="2:21" x14ac:dyDescent="0.25">
      <c r="B45450"/>
      <c r="C45450"/>
      <c r="D45450" s="13"/>
      <c r="E45450" s="13"/>
      <c r="K45450" s="23"/>
      <c r="O45450" s="21"/>
      <c r="P45450" s="27"/>
      <c r="Q45450" s="16"/>
      <c r="U45450" s="27"/>
    </row>
    <row r="45451" spans="2:21" x14ac:dyDescent="0.25">
      <c r="B45451"/>
      <c r="C45451"/>
      <c r="D45451" s="13"/>
      <c r="E45451" s="13"/>
      <c r="K45451" s="23"/>
      <c r="O45451" s="21"/>
      <c r="P45451" s="27"/>
      <c r="Q45451" s="16"/>
      <c r="U45451" s="27"/>
    </row>
    <row r="45452" spans="2:21" x14ac:dyDescent="0.25">
      <c r="B45452"/>
      <c r="C45452"/>
      <c r="D45452" s="13"/>
      <c r="E45452" s="13"/>
      <c r="K45452" s="23"/>
      <c r="O45452" s="21"/>
      <c r="P45452" s="27"/>
      <c r="Q45452" s="16"/>
      <c r="U45452" s="27"/>
    </row>
    <row r="45453" spans="2:21" x14ac:dyDescent="0.25">
      <c r="B45453"/>
      <c r="C45453"/>
      <c r="D45453" s="13"/>
      <c r="E45453" s="13"/>
      <c r="K45453" s="23"/>
      <c r="O45453" s="21"/>
      <c r="P45453" s="27"/>
      <c r="Q45453" s="16"/>
      <c r="U45453" s="27"/>
    </row>
    <row r="45454" spans="2:21" x14ac:dyDescent="0.25">
      <c r="B45454"/>
      <c r="C45454"/>
      <c r="D45454" s="13"/>
      <c r="E45454" s="13"/>
      <c r="K45454" s="23"/>
      <c r="O45454" s="21"/>
      <c r="P45454" s="27"/>
      <c r="Q45454" s="16"/>
      <c r="U45454" s="27"/>
    </row>
    <row r="45455" spans="2:21" x14ac:dyDescent="0.25">
      <c r="B45455"/>
      <c r="C45455"/>
      <c r="D45455" s="13"/>
      <c r="E45455" s="13"/>
      <c r="K45455" s="23"/>
      <c r="O45455" s="21"/>
      <c r="P45455" s="27"/>
      <c r="Q45455" s="16"/>
      <c r="U45455" s="27"/>
    </row>
    <row r="45456" spans="2:21" x14ac:dyDescent="0.25">
      <c r="B45456"/>
      <c r="C45456"/>
      <c r="D45456" s="13"/>
      <c r="E45456" s="13"/>
      <c r="K45456" s="23"/>
      <c r="O45456" s="21"/>
      <c r="P45456" s="27"/>
      <c r="Q45456" s="16"/>
      <c r="U45456" s="27"/>
    </row>
    <row r="45457" spans="2:21" x14ac:dyDescent="0.25">
      <c r="B45457"/>
      <c r="C45457"/>
      <c r="D45457" s="13"/>
      <c r="E45457" s="13"/>
      <c r="K45457" s="23"/>
      <c r="O45457" s="21"/>
      <c r="P45457" s="27"/>
      <c r="Q45457" s="16"/>
      <c r="U45457" s="27"/>
    </row>
    <row r="45458" spans="2:21" x14ac:dyDescent="0.25">
      <c r="B45458"/>
      <c r="C45458"/>
      <c r="D45458" s="13"/>
      <c r="E45458" s="13"/>
      <c r="K45458" s="23"/>
      <c r="O45458" s="21"/>
      <c r="P45458" s="27"/>
      <c r="Q45458" s="16"/>
      <c r="U45458" s="27"/>
    </row>
    <row r="45459" spans="2:21" x14ac:dyDescent="0.25">
      <c r="B45459"/>
      <c r="C45459"/>
      <c r="D45459" s="13"/>
      <c r="E45459" s="13"/>
      <c r="K45459" s="23"/>
      <c r="O45459" s="21"/>
      <c r="P45459" s="27"/>
      <c r="Q45459" s="16"/>
      <c r="U45459" s="27"/>
    </row>
    <row r="45460" spans="2:21" x14ac:dyDescent="0.25">
      <c r="B45460"/>
      <c r="C45460"/>
      <c r="D45460" s="13"/>
      <c r="E45460" s="13"/>
      <c r="K45460" s="23"/>
      <c r="O45460" s="21"/>
      <c r="P45460" s="27"/>
      <c r="Q45460" s="16"/>
      <c r="U45460" s="27"/>
    </row>
    <row r="45461" spans="2:21" x14ac:dyDescent="0.25">
      <c r="B45461"/>
      <c r="C45461"/>
      <c r="D45461" s="13"/>
      <c r="E45461" s="13"/>
      <c r="K45461" s="23"/>
      <c r="O45461" s="21"/>
      <c r="P45461" s="27"/>
      <c r="Q45461" s="16"/>
      <c r="U45461" s="27"/>
    </row>
    <row r="45462" spans="2:21" x14ac:dyDescent="0.25">
      <c r="B45462"/>
      <c r="C45462"/>
      <c r="D45462" s="13"/>
      <c r="E45462" s="13"/>
      <c r="K45462" s="23"/>
      <c r="O45462" s="21"/>
      <c r="P45462" s="27"/>
      <c r="Q45462" s="16"/>
      <c r="U45462" s="27"/>
    </row>
    <row r="45463" spans="2:21" x14ac:dyDescent="0.25">
      <c r="B45463"/>
      <c r="C45463"/>
      <c r="D45463" s="13"/>
      <c r="E45463" s="13"/>
      <c r="K45463" s="23"/>
      <c r="O45463" s="21"/>
      <c r="P45463" s="27"/>
      <c r="Q45463" s="16"/>
      <c r="U45463" s="27"/>
    </row>
    <row r="45464" spans="2:21" x14ac:dyDescent="0.25">
      <c r="B45464"/>
      <c r="C45464"/>
      <c r="D45464" s="13"/>
      <c r="E45464" s="13"/>
      <c r="K45464" s="23"/>
      <c r="O45464" s="21"/>
      <c r="P45464" s="27"/>
      <c r="Q45464" s="16"/>
      <c r="U45464" s="27"/>
    </row>
    <row r="45465" spans="2:21" x14ac:dyDescent="0.25">
      <c r="B45465"/>
      <c r="C45465"/>
      <c r="D45465" s="13"/>
      <c r="E45465" s="13"/>
      <c r="K45465" s="23"/>
      <c r="O45465" s="21"/>
      <c r="P45465" s="27"/>
      <c r="Q45465" s="16"/>
      <c r="U45465" s="27"/>
    </row>
    <row r="45466" spans="2:21" x14ac:dyDescent="0.25">
      <c r="B45466"/>
      <c r="C45466"/>
      <c r="D45466" s="13"/>
      <c r="E45466" s="13"/>
      <c r="K45466" s="23"/>
      <c r="O45466" s="21"/>
      <c r="P45466" s="27"/>
      <c r="Q45466" s="16"/>
      <c r="U45466" s="27"/>
    </row>
    <row r="45467" spans="2:21" x14ac:dyDescent="0.25">
      <c r="B45467"/>
      <c r="C45467"/>
      <c r="D45467" s="13"/>
      <c r="E45467" s="13"/>
      <c r="K45467" s="23"/>
      <c r="O45467" s="21"/>
      <c r="P45467" s="27"/>
      <c r="Q45467" s="16"/>
      <c r="U45467" s="27"/>
    </row>
    <row r="45468" spans="2:21" x14ac:dyDescent="0.25">
      <c r="B45468"/>
      <c r="C45468"/>
      <c r="D45468" s="13"/>
      <c r="E45468" s="13"/>
      <c r="K45468" s="23"/>
      <c r="O45468" s="21"/>
      <c r="P45468" s="27"/>
      <c r="Q45468" s="16"/>
      <c r="U45468" s="27"/>
    </row>
    <row r="45469" spans="2:21" x14ac:dyDescent="0.25">
      <c r="B45469"/>
      <c r="C45469"/>
      <c r="D45469" s="13"/>
      <c r="E45469" s="13"/>
      <c r="K45469" s="23"/>
      <c r="O45469" s="21"/>
      <c r="P45469" s="27"/>
      <c r="Q45469" s="16"/>
      <c r="U45469" s="27"/>
    </row>
    <row r="45470" spans="2:21" x14ac:dyDescent="0.25">
      <c r="B45470"/>
      <c r="C45470"/>
      <c r="D45470" s="13"/>
      <c r="E45470" s="13"/>
      <c r="K45470" s="23"/>
      <c r="O45470" s="21"/>
      <c r="P45470" s="27"/>
      <c r="Q45470" s="16"/>
      <c r="U45470" s="27"/>
    </row>
    <row r="45471" spans="2:21" x14ac:dyDescent="0.25">
      <c r="B45471"/>
      <c r="C45471"/>
      <c r="D45471" s="13"/>
      <c r="E45471" s="13"/>
      <c r="K45471" s="23"/>
      <c r="O45471" s="21"/>
      <c r="P45471" s="27"/>
      <c r="Q45471" s="16"/>
      <c r="U45471" s="27"/>
    </row>
    <row r="45472" spans="2:21" x14ac:dyDescent="0.25">
      <c r="B45472"/>
      <c r="C45472"/>
      <c r="D45472" s="13"/>
      <c r="E45472" s="13"/>
      <c r="K45472" s="23"/>
      <c r="O45472" s="21"/>
      <c r="P45472" s="27"/>
      <c r="Q45472" s="16"/>
      <c r="U45472" s="27"/>
    </row>
    <row r="45473" spans="2:21" x14ac:dyDescent="0.25">
      <c r="B45473"/>
      <c r="C45473"/>
      <c r="D45473" s="13"/>
      <c r="E45473" s="13"/>
      <c r="K45473" s="23"/>
      <c r="O45473" s="21"/>
      <c r="P45473" s="27"/>
      <c r="Q45473" s="16"/>
      <c r="U45473" s="27"/>
    </row>
    <row r="45474" spans="2:21" x14ac:dyDescent="0.25">
      <c r="B45474"/>
      <c r="C45474"/>
      <c r="D45474" s="13"/>
      <c r="E45474" s="13"/>
      <c r="K45474" s="23"/>
      <c r="O45474" s="21"/>
      <c r="P45474" s="27"/>
      <c r="Q45474" s="16"/>
      <c r="U45474" s="27"/>
    </row>
    <row r="45475" spans="2:21" x14ac:dyDescent="0.25">
      <c r="B45475"/>
      <c r="C45475"/>
      <c r="D45475" s="13"/>
      <c r="E45475" s="13"/>
      <c r="K45475" s="23"/>
      <c r="O45475" s="21"/>
      <c r="P45475" s="27"/>
      <c r="Q45475" s="16"/>
      <c r="U45475" s="27"/>
    </row>
    <row r="45476" spans="2:21" x14ac:dyDescent="0.25">
      <c r="B45476"/>
      <c r="C45476"/>
      <c r="D45476" s="13"/>
      <c r="E45476" s="13"/>
      <c r="K45476" s="23"/>
      <c r="O45476" s="21"/>
      <c r="P45476" s="27"/>
      <c r="Q45476" s="16"/>
      <c r="U45476" s="27"/>
    </row>
    <row r="45477" spans="2:21" x14ac:dyDescent="0.25">
      <c r="B45477"/>
      <c r="C45477"/>
      <c r="D45477" s="13"/>
      <c r="E45477" s="13"/>
      <c r="K45477" s="23"/>
      <c r="O45477" s="21"/>
      <c r="P45477" s="27"/>
      <c r="Q45477" s="16"/>
      <c r="U45477" s="27"/>
    </row>
    <row r="45478" spans="2:21" x14ac:dyDescent="0.25">
      <c r="B45478"/>
      <c r="C45478"/>
      <c r="D45478" s="13"/>
      <c r="E45478" s="13"/>
      <c r="K45478" s="23"/>
      <c r="O45478" s="21"/>
      <c r="P45478" s="27"/>
      <c r="Q45478" s="16"/>
      <c r="U45478" s="27"/>
    </row>
    <row r="45479" spans="2:21" x14ac:dyDescent="0.25">
      <c r="B45479"/>
      <c r="C45479"/>
      <c r="D45479" s="13"/>
      <c r="E45479" s="13"/>
      <c r="K45479" s="23"/>
      <c r="O45479" s="21"/>
      <c r="P45479" s="27"/>
      <c r="Q45479" s="16"/>
      <c r="U45479" s="27"/>
    </row>
    <row r="45480" spans="2:21" x14ac:dyDescent="0.25">
      <c r="B45480"/>
      <c r="C45480"/>
      <c r="D45480" s="13"/>
      <c r="E45480" s="13"/>
      <c r="K45480" s="23"/>
      <c r="O45480" s="21"/>
      <c r="P45480" s="27"/>
      <c r="Q45480" s="16"/>
      <c r="U45480" s="27"/>
    </row>
    <row r="45481" spans="2:21" x14ac:dyDescent="0.25">
      <c r="B45481"/>
      <c r="C45481"/>
      <c r="D45481" s="13"/>
      <c r="E45481" s="13"/>
      <c r="K45481" s="23"/>
      <c r="O45481" s="21"/>
      <c r="P45481" s="27"/>
      <c r="Q45481" s="16"/>
      <c r="U45481" s="27"/>
    </row>
    <row r="45482" spans="2:21" x14ac:dyDescent="0.25">
      <c r="B45482"/>
      <c r="C45482"/>
      <c r="D45482" s="13"/>
      <c r="E45482" s="13"/>
      <c r="K45482" s="23"/>
      <c r="O45482" s="21"/>
      <c r="P45482" s="27"/>
      <c r="Q45482" s="16"/>
      <c r="U45482" s="27"/>
    </row>
    <row r="45483" spans="2:21" x14ac:dyDescent="0.25">
      <c r="B45483"/>
      <c r="C45483"/>
      <c r="D45483" s="13"/>
      <c r="E45483" s="13"/>
      <c r="K45483" s="23"/>
      <c r="O45483" s="21"/>
      <c r="P45483" s="27"/>
      <c r="Q45483" s="16"/>
      <c r="U45483" s="27"/>
    </row>
    <row r="45484" spans="2:21" x14ac:dyDescent="0.25">
      <c r="B45484"/>
      <c r="C45484"/>
      <c r="D45484" s="13"/>
      <c r="E45484" s="13"/>
      <c r="K45484" s="23"/>
      <c r="O45484" s="21"/>
      <c r="P45484" s="27"/>
      <c r="Q45484" s="16"/>
      <c r="U45484" s="27"/>
    </row>
    <row r="45485" spans="2:21" x14ac:dyDescent="0.25">
      <c r="B45485"/>
      <c r="C45485"/>
      <c r="D45485" s="13"/>
      <c r="E45485" s="13"/>
      <c r="K45485" s="23"/>
      <c r="O45485" s="21"/>
      <c r="P45485" s="27"/>
      <c r="Q45485" s="16"/>
      <c r="U45485" s="27"/>
    </row>
    <row r="45486" spans="2:21" x14ac:dyDescent="0.25">
      <c r="B45486"/>
      <c r="C45486"/>
      <c r="D45486" s="13"/>
      <c r="E45486" s="13"/>
      <c r="K45486" s="23"/>
      <c r="O45486" s="21"/>
      <c r="P45486" s="27"/>
      <c r="Q45486" s="16"/>
      <c r="U45486" s="27"/>
    </row>
    <row r="45487" spans="2:21" x14ac:dyDescent="0.25">
      <c r="B45487"/>
      <c r="C45487"/>
      <c r="D45487" s="13"/>
      <c r="E45487" s="13"/>
      <c r="K45487" s="23"/>
      <c r="O45487" s="21"/>
      <c r="P45487" s="27"/>
      <c r="Q45487" s="16"/>
      <c r="U45487" s="27"/>
    </row>
    <row r="45488" spans="2:21" x14ac:dyDescent="0.25">
      <c r="B45488"/>
      <c r="C45488"/>
      <c r="D45488" s="13"/>
      <c r="E45488" s="13"/>
      <c r="K45488" s="23"/>
      <c r="O45488" s="21"/>
      <c r="P45488" s="27"/>
      <c r="Q45488" s="16"/>
      <c r="U45488" s="27"/>
    </row>
    <row r="45489" spans="2:21" x14ac:dyDescent="0.25">
      <c r="B45489"/>
      <c r="C45489"/>
      <c r="D45489" s="13"/>
      <c r="E45489" s="13"/>
      <c r="K45489" s="23"/>
      <c r="O45489" s="21"/>
      <c r="P45489" s="27"/>
      <c r="Q45489" s="16"/>
      <c r="U45489" s="27"/>
    </row>
    <row r="45490" spans="2:21" x14ac:dyDescent="0.25">
      <c r="B45490"/>
      <c r="C45490"/>
      <c r="D45490" s="13"/>
      <c r="E45490" s="13"/>
      <c r="K45490" s="23"/>
      <c r="O45490" s="21"/>
      <c r="P45490" s="27"/>
      <c r="Q45490" s="16"/>
      <c r="U45490" s="27"/>
    </row>
    <row r="45491" spans="2:21" x14ac:dyDescent="0.25">
      <c r="B45491"/>
      <c r="C45491"/>
      <c r="D45491" s="13"/>
      <c r="E45491" s="13"/>
      <c r="K45491" s="23"/>
      <c r="O45491" s="21"/>
      <c r="P45491" s="27"/>
      <c r="Q45491" s="16"/>
      <c r="U45491" s="27"/>
    </row>
    <row r="45492" spans="2:21" x14ac:dyDescent="0.25">
      <c r="B45492"/>
      <c r="C45492"/>
      <c r="D45492" s="13"/>
      <c r="E45492" s="13"/>
      <c r="K45492" s="23"/>
      <c r="O45492" s="21"/>
      <c r="P45492" s="27"/>
      <c r="Q45492" s="16"/>
      <c r="U45492" s="27"/>
    </row>
    <row r="45493" spans="2:21" x14ac:dyDescent="0.25">
      <c r="B45493"/>
      <c r="C45493"/>
      <c r="D45493" s="13"/>
      <c r="E45493" s="13"/>
      <c r="K45493" s="23"/>
      <c r="O45493" s="21"/>
      <c r="P45493" s="27"/>
      <c r="Q45493" s="16"/>
      <c r="U45493" s="27"/>
    </row>
    <row r="45494" spans="2:21" x14ac:dyDescent="0.25">
      <c r="B45494"/>
      <c r="C45494"/>
      <c r="D45494" s="13"/>
      <c r="E45494" s="13"/>
      <c r="K45494" s="23"/>
      <c r="O45494" s="21"/>
      <c r="P45494" s="27"/>
      <c r="Q45494" s="16"/>
      <c r="U45494" s="27"/>
    </row>
    <row r="45495" spans="2:21" x14ac:dyDescent="0.25">
      <c r="B45495"/>
      <c r="C45495"/>
      <c r="D45495" s="13"/>
      <c r="E45495" s="13"/>
      <c r="K45495" s="23"/>
      <c r="O45495" s="21"/>
      <c r="P45495" s="27"/>
      <c r="Q45495" s="16"/>
      <c r="U45495" s="27"/>
    </row>
    <row r="45496" spans="2:21" x14ac:dyDescent="0.25">
      <c r="B45496"/>
      <c r="C45496"/>
      <c r="D45496" s="13"/>
      <c r="E45496" s="13"/>
      <c r="K45496" s="23"/>
      <c r="O45496" s="21"/>
      <c r="P45496" s="27"/>
      <c r="Q45496" s="16"/>
      <c r="U45496" s="27"/>
    </row>
    <row r="45497" spans="2:21" x14ac:dyDescent="0.25">
      <c r="B45497"/>
      <c r="C45497"/>
      <c r="D45497" s="13"/>
      <c r="E45497" s="13"/>
      <c r="K45497" s="23"/>
      <c r="O45497" s="21"/>
      <c r="P45497" s="27"/>
      <c r="Q45497" s="16"/>
      <c r="U45497" s="27"/>
    </row>
    <row r="45498" spans="2:21" x14ac:dyDescent="0.25">
      <c r="B45498"/>
      <c r="C45498"/>
      <c r="D45498" s="13"/>
      <c r="E45498" s="13"/>
      <c r="K45498" s="23"/>
      <c r="O45498" s="21"/>
      <c r="P45498" s="27"/>
      <c r="Q45498" s="16"/>
      <c r="U45498" s="27"/>
    </row>
    <row r="45499" spans="2:21" x14ac:dyDescent="0.25">
      <c r="B45499"/>
      <c r="C45499"/>
      <c r="D45499" s="13"/>
      <c r="E45499" s="13"/>
      <c r="K45499" s="23"/>
      <c r="O45499" s="21"/>
      <c r="P45499" s="27"/>
      <c r="Q45499" s="16"/>
      <c r="U45499" s="27"/>
    </row>
    <row r="45500" spans="2:21" x14ac:dyDescent="0.25">
      <c r="B45500"/>
      <c r="C45500"/>
      <c r="D45500" s="13"/>
      <c r="E45500" s="13"/>
      <c r="K45500" s="23"/>
      <c r="O45500" s="21"/>
      <c r="P45500" s="27"/>
      <c r="Q45500" s="16"/>
      <c r="U45500" s="27"/>
    </row>
    <row r="45501" spans="2:21" x14ac:dyDescent="0.25">
      <c r="B45501"/>
      <c r="C45501"/>
      <c r="D45501" s="13"/>
      <c r="E45501" s="13"/>
      <c r="K45501" s="23"/>
      <c r="O45501" s="21"/>
      <c r="P45501" s="27"/>
      <c r="Q45501" s="16"/>
      <c r="U45501" s="27"/>
    </row>
    <row r="45502" spans="2:21" x14ac:dyDescent="0.25">
      <c r="B45502"/>
      <c r="C45502"/>
      <c r="D45502" s="13"/>
      <c r="E45502" s="13"/>
      <c r="K45502" s="23"/>
      <c r="O45502" s="21"/>
      <c r="P45502" s="27"/>
      <c r="Q45502" s="16"/>
      <c r="U45502" s="27"/>
    </row>
    <row r="45503" spans="2:21" x14ac:dyDescent="0.25">
      <c r="B45503"/>
      <c r="C45503"/>
      <c r="D45503" s="13"/>
      <c r="E45503" s="13"/>
      <c r="K45503" s="23"/>
      <c r="O45503" s="21"/>
      <c r="P45503" s="27"/>
      <c r="Q45503" s="16"/>
      <c r="U45503" s="27"/>
    </row>
    <row r="45504" spans="2:21" x14ac:dyDescent="0.25">
      <c r="B45504"/>
      <c r="C45504"/>
      <c r="D45504" s="13"/>
      <c r="E45504" s="13"/>
      <c r="K45504" s="23"/>
      <c r="O45504" s="21"/>
      <c r="P45504" s="27"/>
      <c r="Q45504" s="16"/>
      <c r="U45504" s="27"/>
    </row>
    <row r="45505" spans="2:21" x14ac:dyDescent="0.25">
      <c r="B45505"/>
      <c r="C45505"/>
      <c r="D45505" s="13"/>
      <c r="E45505" s="13"/>
      <c r="K45505" s="23"/>
      <c r="O45505" s="21"/>
      <c r="P45505" s="27"/>
      <c r="Q45505" s="16"/>
      <c r="U45505" s="27"/>
    </row>
    <row r="45506" spans="2:21" x14ac:dyDescent="0.25">
      <c r="B45506"/>
      <c r="C45506"/>
      <c r="D45506" s="13"/>
      <c r="E45506" s="13"/>
      <c r="K45506" s="23"/>
      <c r="O45506" s="21"/>
      <c r="P45506" s="27"/>
      <c r="Q45506" s="16"/>
      <c r="U45506" s="27"/>
    </row>
    <row r="45507" spans="2:21" x14ac:dyDescent="0.25">
      <c r="B45507"/>
      <c r="C45507"/>
      <c r="D45507" s="13"/>
      <c r="E45507" s="13"/>
      <c r="K45507" s="23"/>
      <c r="O45507" s="21"/>
      <c r="P45507" s="27"/>
      <c r="Q45507" s="16"/>
      <c r="U45507" s="27"/>
    </row>
    <row r="45508" spans="2:21" x14ac:dyDescent="0.25">
      <c r="B45508"/>
      <c r="C45508"/>
      <c r="D45508" s="13"/>
      <c r="E45508" s="13"/>
      <c r="K45508" s="23"/>
      <c r="O45508" s="21"/>
      <c r="P45508" s="27"/>
      <c r="Q45508" s="16"/>
      <c r="U45508" s="27"/>
    </row>
    <row r="45509" spans="2:21" x14ac:dyDescent="0.25">
      <c r="B45509"/>
      <c r="C45509"/>
      <c r="D45509" s="13"/>
      <c r="E45509" s="13"/>
      <c r="K45509" s="23"/>
      <c r="O45509" s="21"/>
      <c r="P45509" s="27"/>
      <c r="Q45509" s="16"/>
      <c r="U45509" s="27"/>
    </row>
    <row r="45510" spans="2:21" x14ac:dyDescent="0.25">
      <c r="B45510"/>
      <c r="C45510"/>
      <c r="D45510" s="13"/>
      <c r="E45510" s="13"/>
      <c r="K45510" s="23"/>
      <c r="O45510" s="21"/>
      <c r="P45510" s="27"/>
      <c r="Q45510" s="16"/>
      <c r="U45510" s="27"/>
    </row>
    <row r="45511" spans="2:21" x14ac:dyDescent="0.25">
      <c r="B45511"/>
      <c r="C45511"/>
      <c r="D45511" s="13"/>
      <c r="E45511" s="13"/>
      <c r="K45511" s="23"/>
      <c r="O45511" s="21"/>
      <c r="P45511" s="27"/>
      <c r="Q45511" s="16"/>
      <c r="U45511" s="27"/>
    </row>
    <row r="45512" spans="2:21" x14ac:dyDescent="0.25">
      <c r="B45512"/>
      <c r="C45512"/>
      <c r="D45512" s="13"/>
      <c r="E45512" s="13"/>
      <c r="K45512" s="23"/>
      <c r="O45512" s="21"/>
      <c r="P45512" s="27"/>
      <c r="Q45512" s="16"/>
      <c r="U45512" s="27"/>
    </row>
    <row r="45513" spans="2:21" x14ac:dyDescent="0.25">
      <c r="B45513"/>
      <c r="C45513"/>
      <c r="D45513" s="13"/>
      <c r="E45513" s="13"/>
      <c r="K45513" s="23"/>
      <c r="O45513" s="21"/>
      <c r="P45513" s="27"/>
      <c r="Q45513" s="16"/>
      <c r="U45513" s="27"/>
    </row>
    <row r="45514" spans="2:21" x14ac:dyDescent="0.25">
      <c r="B45514"/>
      <c r="C45514"/>
      <c r="D45514" s="13"/>
      <c r="E45514" s="13"/>
      <c r="K45514" s="23"/>
      <c r="O45514" s="21"/>
      <c r="P45514" s="27"/>
      <c r="Q45514" s="16"/>
      <c r="U45514" s="27"/>
    </row>
    <row r="45515" spans="2:21" x14ac:dyDescent="0.25">
      <c r="B45515"/>
      <c r="C45515"/>
      <c r="D45515" s="13"/>
      <c r="E45515" s="13"/>
      <c r="K45515" s="23"/>
      <c r="O45515" s="21"/>
      <c r="P45515" s="27"/>
      <c r="Q45515" s="16"/>
      <c r="U45515" s="27"/>
    </row>
    <row r="45516" spans="2:21" x14ac:dyDescent="0.25">
      <c r="B45516"/>
      <c r="C45516"/>
      <c r="D45516" s="13"/>
      <c r="E45516" s="13"/>
      <c r="K45516" s="23"/>
      <c r="O45516" s="21"/>
      <c r="P45516" s="27"/>
      <c r="Q45516" s="16"/>
      <c r="U45516" s="27"/>
    </row>
    <row r="45517" spans="2:21" x14ac:dyDescent="0.25">
      <c r="B45517"/>
      <c r="C45517"/>
      <c r="D45517" s="13"/>
      <c r="E45517" s="13"/>
      <c r="K45517" s="23"/>
      <c r="O45517" s="21"/>
      <c r="P45517" s="27"/>
      <c r="Q45517" s="16"/>
      <c r="U45517" s="27"/>
    </row>
    <row r="45518" spans="2:21" x14ac:dyDescent="0.25">
      <c r="B45518"/>
      <c r="C45518"/>
      <c r="D45518" s="13"/>
      <c r="E45518" s="13"/>
      <c r="K45518" s="23"/>
      <c r="O45518" s="21"/>
      <c r="P45518" s="27"/>
      <c r="Q45518" s="16"/>
      <c r="U45518" s="27"/>
    </row>
    <row r="45519" spans="2:21" x14ac:dyDescent="0.25">
      <c r="B45519"/>
      <c r="C45519"/>
      <c r="D45519" s="13"/>
      <c r="E45519" s="13"/>
      <c r="K45519" s="23"/>
      <c r="O45519" s="21"/>
      <c r="P45519" s="27"/>
      <c r="Q45519" s="16"/>
      <c r="U45519" s="27"/>
    </row>
    <row r="45520" spans="2:21" x14ac:dyDescent="0.25">
      <c r="B45520"/>
      <c r="C45520"/>
      <c r="D45520" s="13"/>
      <c r="E45520" s="13"/>
      <c r="K45520" s="23"/>
      <c r="O45520" s="21"/>
      <c r="P45520" s="27"/>
      <c r="Q45520" s="16"/>
      <c r="U45520" s="27"/>
    </row>
    <row r="45521" spans="2:21" x14ac:dyDescent="0.25">
      <c r="B45521"/>
      <c r="C45521"/>
      <c r="D45521" s="13"/>
      <c r="E45521" s="13"/>
      <c r="K45521" s="23"/>
      <c r="O45521" s="21"/>
      <c r="P45521" s="27"/>
      <c r="Q45521" s="16"/>
      <c r="U45521" s="27"/>
    </row>
    <row r="45522" spans="2:21" x14ac:dyDescent="0.25">
      <c r="B45522"/>
      <c r="C45522"/>
      <c r="D45522" s="13"/>
      <c r="E45522" s="13"/>
      <c r="K45522" s="23"/>
      <c r="O45522" s="21"/>
      <c r="P45522" s="27"/>
      <c r="Q45522" s="16"/>
      <c r="U45522" s="27"/>
    </row>
    <row r="45523" spans="2:21" x14ac:dyDescent="0.25">
      <c r="B45523"/>
      <c r="C45523"/>
      <c r="D45523" s="13"/>
      <c r="E45523" s="13"/>
      <c r="K45523" s="23"/>
      <c r="O45523" s="21"/>
      <c r="P45523" s="27"/>
      <c r="Q45523" s="16"/>
      <c r="U45523" s="27"/>
    </row>
    <row r="45524" spans="2:21" x14ac:dyDescent="0.25">
      <c r="B45524"/>
      <c r="C45524"/>
      <c r="D45524" s="13"/>
      <c r="E45524" s="13"/>
      <c r="K45524" s="23"/>
      <c r="O45524" s="21"/>
      <c r="P45524" s="27"/>
      <c r="Q45524" s="16"/>
      <c r="U45524" s="27"/>
    </row>
    <row r="45525" spans="2:21" x14ac:dyDescent="0.25">
      <c r="B45525"/>
      <c r="C45525"/>
      <c r="D45525" s="13"/>
      <c r="E45525" s="13"/>
      <c r="K45525" s="23"/>
      <c r="O45525" s="21"/>
      <c r="P45525" s="27"/>
      <c r="Q45525" s="16"/>
      <c r="U45525" s="27"/>
    </row>
    <row r="45526" spans="2:21" x14ac:dyDescent="0.25">
      <c r="B45526"/>
      <c r="C45526"/>
      <c r="D45526" s="13"/>
      <c r="E45526" s="13"/>
      <c r="K45526" s="23"/>
      <c r="O45526" s="21"/>
      <c r="P45526" s="27"/>
      <c r="Q45526" s="16"/>
      <c r="U45526" s="27"/>
    </row>
    <row r="45527" spans="2:21" x14ac:dyDescent="0.25">
      <c r="B45527"/>
      <c r="C45527"/>
      <c r="D45527" s="13"/>
      <c r="E45527" s="13"/>
      <c r="K45527" s="23"/>
      <c r="O45527" s="21"/>
      <c r="P45527" s="27"/>
      <c r="Q45527" s="16"/>
      <c r="U45527" s="27"/>
    </row>
    <row r="45528" spans="2:21" x14ac:dyDescent="0.25">
      <c r="B45528"/>
      <c r="C45528"/>
      <c r="D45528" s="13"/>
      <c r="E45528" s="13"/>
      <c r="K45528" s="23"/>
      <c r="O45528" s="21"/>
      <c r="P45528" s="27"/>
      <c r="Q45528" s="16"/>
      <c r="U45528" s="27"/>
    </row>
    <row r="45529" spans="2:21" x14ac:dyDescent="0.25">
      <c r="B45529"/>
      <c r="C45529"/>
      <c r="D45529" s="13"/>
      <c r="E45529" s="13"/>
      <c r="K45529" s="23"/>
      <c r="O45529" s="21"/>
      <c r="P45529" s="27"/>
      <c r="Q45529" s="16"/>
      <c r="U45529" s="27"/>
    </row>
    <row r="45530" spans="2:21" x14ac:dyDescent="0.25">
      <c r="B45530"/>
      <c r="C45530"/>
      <c r="D45530" s="13"/>
      <c r="E45530" s="13"/>
      <c r="K45530" s="23"/>
      <c r="O45530" s="21"/>
      <c r="P45530" s="27"/>
      <c r="Q45530" s="16"/>
      <c r="U45530" s="27"/>
    </row>
    <row r="45531" spans="2:21" x14ac:dyDescent="0.25">
      <c r="B45531"/>
      <c r="C45531"/>
      <c r="D45531" s="13"/>
      <c r="E45531" s="13"/>
      <c r="K45531" s="23"/>
      <c r="O45531" s="21"/>
      <c r="P45531" s="27"/>
      <c r="Q45531" s="16"/>
      <c r="U45531" s="27"/>
    </row>
    <row r="45532" spans="2:21" x14ac:dyDescent="0.25">
      <c r="B45532"/>
      <c r="C45532"/>
      <c r="D45532" s="13"/>
      <c r="E45532" s="13"/>
      <c r="K45532" s="23"/>
      <c r="O45532" s="21"/>
      <c r="P45532" s="27"/>
      <c r="Q45532" s="16"/>
      <c r="U45532" s="27"/>
    </row>
    <row r="45533" spans="2:21" x14ac:dyDescent="0.25">
      <c r="B45533"/>
      <c r="C45533"/>
      <c r="D45533" s="13"/>
      <c r="E45533" s="13"/>
      <c r="K45533" s="23"/>
      <c r="O45533" s="21"/>
      <c r="P45533" s="27"/>
      <c r="Q45533" s="16"/>
      <c r="U45533" s="27"/>
    </row>
    <row r="45534" spans="2:21" x14ac:dyDescent="0.25">
      <c r="B45534"/>
      <c r="C45534"/>
      <c r="D45534" s="13"/>
      <c r="E45534" s="13"/>
      <c r="K45534" s="23"/>
      <c r="O45534" s="21"/>
      <c r="P45534" s="27"/>
      <c r="Q45534" s="16"/>
      <c r="U45534" s="27"/>
    </row>
    <row r="45535" spans="2:21" x14ac:dyDescent="0.25">
      <c r="B45535"/>
      <c r="C45535"/>
      <c r="D45535" s="13"/>
      <c r="E45535" s="13"/>
      <c r="K45535" s="23"/>
      <c r="O45535" s="21"/>
      <c r="P45535" s="27"/>
      <c r="Q45535" s="16"/>
      <c r="U45535" s="27"/>
    </row>
    <row r="45536" spans="2:21" x14ac:dyDescent="0.25">
      <c r="B45536"/>
      <c r="C45536"/>
      <c r="D45536" s="13"/>
      <c r="E45536" s="13"/>
      <c r="K45536" s="23"/>
      <c r="O45536" s="21"/>
      <c r="P45536" s="27"/>
      <c r="Q45536" s="16"/>
      <c r="U45536" s="27"/>
    </row>
    <row r="45537" spans="2:21" x14ac:dyDescent="0.25">
      <c r="B45537"/>
      <c r="C45537"/>
      <c r="D45537" s="13"/>
      <c r="E45537" s="13"/>
      <c r="K45537" s="23"/>
      <c r="O45537" s="21"/>
      <c r="P45537" s="27"/>
      <c r="Q45537" s="16"/>
      <c r="U45537" s="27"/>
    </row>
    <row r="45538" spans="2:21" x14ac:dyDescent="0.25">
      <c r="B45538"/>
      <c r="C45538"/>
      <c r="D45538" s="13"/>
      <c r="E45538" s="13"/>
      <c r="K45538" s="23"/>
      <c r="O45538" s="21"/>
      <c r="P45538" s="27"/>
      <c r="Q45538" s="16"/>
      <c r="U45538" s="27"/>
    </row>
    <row r="45539" spans="2:21" x14ac:dyDescent="0.25">
      <c r="B45539"/>
      <c r="C45539"/>
      <c r="D45539" s="13"/>
      <c r="E45539" s="13"/>
      <c r="K45539" s="23"/>
      <c r="O45539" s="21"/>
      <c r="P45539" s="27"/>
      <c r="Q45539" s="16"/>
      <c r="U45539" s="27"/>
    </row>
    <row r="45540" spans="2:21" x14ac:dyDescent="0.25">
      <c r="B45540"/>
      <c r="C45540"/>
      <c r="D45540" s="13"/>
      <c r="E45540" s="13"/>
      <c r="K45540" s="23"/>
      <c r="O45540" s="21"/>
      <c r="P45540" s="27"/>
      <c r="Q45540" s="16"/>
      <c r="U45540" s="27"/>
    </row>
    <row r="45541" spans="2:21" x14ac:dyDescent="0.25">
      <c r="B45541"/>
      <c r="C45541"/>
      <c r="D45541" s="13"/>
      <c r="E45541" s="13"/>
      <c r="K45541" s="23"/>
      <c r="O45541" s="21"/>
      <c r="P45541" s="27"/>
      <c r="Q45541" s="16"/>
      <c r="U45541" s="27"/>
    </row>
    <row r="45542" spans="2:21" x14ac:dyDescent="0.25">
      <c r="B45542"/>
      <c r="C45542"/>
      <c r="D45542" s="13"/>
      <c r="E45542" s="13"/>
      <c r="K45542" s="23"/>
      <c r="O45542" s="21"/>
      <c r="P45542" s="27"/>
      <c r="Q45542" s="16"/>
      <c r="U45542" s="27"/>
    </row>
    <row r="45543" spans="2:21" x14ac:dyDescent="0.25">
      <c r="B45543"/>
      <c r="C45543"/>
      <c r="D45543" s="13"/>
      <c r="E45543" s="13"/>
      <c r="K45543" s="23"/>
      <c r="O45543" s="21"/>
      <c r="P45543" s="27"/>
      <c r="Q45543" s="16"/>
      <c r="U45543" s="27"/>
    </row>
    <row r="45544" spans="2:21" x14ac:dyDescent="0.25">
      <c r="B45544"/>
      <c r="C45544"/>
      <c r="D45544" s="13"/>
      <c r="E45544" s="13"/>
      <c r="K45544" s="23"/>
      <c r="O45544" s="21"/>
      <c r="P45544" s="27"/>
      <c r="Q45544" s="16"/>
      <c r="U45544" s="27"/>
    </row>
    <row r="45545" spans="2:21" x14ac:dyDescent="0.25">
      <c r="B45545"/>
      <c r="C45545"/>
      <c r="D45545" s="13"/>
      <c r="E45545" s="13"/>
      <c r="K45545" s="23"/>
      <c r="O45545" s="21"/>
      <c r="P45545" s="27"/>
      <c r="Q45545" s="16"/>
      <c r="U45545" s="27"/>
    </row>
    <row r="45546" spans="2:21" x14ac:dyDescent="0.25">
      <c r="B45546"/>
      <c r="C45546"/>
      <c r="D45546" s="13"/>
      <c r="E45546" s="13"/>
      <c r="K45546" s="23"/>
      <c r="O45546" s="21"/>
      <c r="P45546" s="27"/>
      <c r="Q45546" s="16"/>
      <c r="U45546" s="27"/>
    </row>
    <row r="45547" spans="2:21" x14ac:dyDescent="0.25">
      <c r="B45547"/>
      <c r="C45547"/>
      <c r="D45547" s="13"/>
      <c r="E45547" s="13"/>
      <c r="K45547" s="23"/>
      <c r="O45547" s="21"/>
      <c r="P45547" s="27"/>
      <c r="Q45547" s="16"/>
      <c r="U45547" s="27"/>
    </row>
    <row r="45548" spans="2:21" x14ac:dyDescent="0.25">
      <c r="B45548"/>
      <c r="C45548"/>
      <c r="D45548" s="13"/>
      <c r="E45548" s="13"/>
      <c r="K45548" s="23"/>
      <c r="O45548" s="21"/>
      <c r="P45548" s="27"/>
      <c r="Q45548" s="16"/>
      <c r="U45548" s="27"/>
    </row>
    <row r="45549" spans="2:21" x14ac:dyDescent="0.25">
      <c r="B45549"/>
      <c r="C45549"/>
      <c r="D45549" s="13"/>
      <c r="E45549" s="13"/>
      <c r="K45549" s="23"/>
      <c r="O45549" s="21"/>
      <c r="P45549" s="27"/>
      <c r="Q45549" s="16"/>
      <c r="U45549" s="27"/>
    </row>
    <row r="45550" spans="2:21" x14ac:dyDescent="0.25">
      <c r="B45550"/>
      <c r="C45550"/>
      <c r="D45550" s="13"/>
      <c r="E45550" s="13"/>
      <c r="K45550" s="23"/>
      <c r="O45550" s="21"/>
      <c r="P45550" s="27"/>
      <c r="Q45550" s="16"/>
      <c r="U45550" s="27"/>
    </row>
    <row r="45551" spans="2:21" x14ac:dyDescent="0.25">
      <c r="B45551"/>
      <c r="C45551"/>
      <c r="D45551" s="13"/>
      <c r="E45551" s="13"/>
      <c r="K45551" s="23"/>
      <c r="O45551" s="21"/>
      <c r="P45551" s="27"/>
      <c r="Q45551" s="16"/>
      <c r="U45551" s="27"/>
    </row>
    <row r="45552" spans="2:21" x14ac:dyDescent="0.25">
      <c r="B45552"/>
      <c r="C45552"/>
      <c r="D45552" s="13"/>
      <c r="E45552" s="13"/>
      <c r="K45552" s="23"/>
      <c r="O45552" s="21"/>
      <c r="P45552" s="27"/>
      <c r="Q45552" s="16"/>
      <c r="U45552" s="27"/>
    </row>
    <row r="45553" spans="2:21" x14ac:dyDescent="0.25">
      <c r="B45553"/>
      <c r="C45553"/>
      <c r="D45553" s="13"/>
      <c r="E45553" s="13"/>
      <c r="K45553" s="23"/>
      <c r="O45553" s="21"/>
      <c r="P45553" s="27"/>
      <c r="Q45553" s="16"/>
      <c r="U45553" s="27"/>
    </row>
    <row r="45554" spans="2:21" x14ac:dyDescent="0.25">
      <c r="B45554"/>
      <c r="C45554"/>
      <c r="D45554" s="13"/>
      <c r="E45554" s="13"/>
      <c r="K45554" s="23"/>
      <c r="O45554" s="21"/>
      <c r="P45554" s="27"/>
      <c r="Q45554" s="16"/>
      <c r="U45554" s="27"/>
    </row>
    <row r="45555" spans="2:21" x14ac:dyDescent="0.25">
      <c r="B45555"/>
      <c r="C45555"/>
      <c r="D45555" s="13"/>
      <c r="E45555" s="13"/>
      <c r="K45555" s="23"/>
      <c r="O45555" s="21"/>
      <c r="P45555" s="27"/>
      <c r="Q45555" s="16"/>
      <c r="U45555" s="27"/>
    </row>
    <row r="45556" spans="2:21" x14ac:dyDescent="0.25">
      <c r="B45556"/>
      <c r="C45556"/>
      <c r="D45556" s="13"/>
      <c r="E45556" s="13"/>
      <c r="K45556" s="23"/>
      <c r="O45556" s="21"/>
      <c r="P45556" s="27"/>
      <c r="Q45556" s="16"/>
      <c r="U45556" s="27"/>
    </row>
    <row r="45557" spans="2:21" x14ac:dyDescent="0.25">
      <c r="B45557"/>
      <c r="C45557"/>
      <c r="D45557" s="13"/>
      <c r="E45557" s="13"/>
      <c r="K45557" s="23"/>
      <c r="O45557" s="21"/>
      <c r="P45557" s="27"/>
      <c r="Q45557" s="16"/>
      <c r="U45557" s="27"/>
    </row>
    <row r="45558" spans="2:21" x14ac:dyDescent="0.25">
      <c r="B45558"/>
      <c r="C45558"/>
      <c r="D45558" s="13"/>
      <c r="E45558" s="13"/>
      <c r="K45558" s="23"/>
      <c r="O45558" s="21"/>
      <c r="P45558" s="27"/>
      <c r="Q45558" s="16"/>
      <c r="U45558" s="27"/>
    </row>
    <row r="45559" spans="2:21" x14ac:dyDescent="0.25">
      <c r="B45559"/>
      <c r="C45559"/>
      <c r="D45559" s="13"/>
      <c r="E45559" s="13"/>
      <c r="K45559" s="23"/>
      <c r="O45559" s="21"/>
      <c r="P45559" s="27"/>
      <c r="Q45559" s="16"/>
      <c r="U45559" s="27"/>
    </row>
    <row r="45560" spans="2:21" x14ac:dyDescent="0.25">
      <c r="B45560"/>
      <c r="C45560"/>
      <c r="D45560" s="13"/>
      <c r="E45560" s="13"/>
      <c r="K45560" s="23"/>
      <c r="O45560" s="21"/>
      <c r="P45560" s="27"/>
      <c r="Q45560" s="16"/>
      <c r="U45560" s="27"/>
    </row>
    <row r="45561" spans="2:21" x14ac:dyDescent="0.25">
      <c r="B45561"/>
      <c r="C45561"/>
      <c r="D45561" s="13"/>
      <c r="E45561" s="13"/>
      <c r="K45561" s="23"/>
      <c r="O45561" s="21"/>
      <c r="P45561" s="27"/>
      <c r="Q45561" s="16"/>
      <c r="U45561" s="27"/>
    </row>
    <row r="45562" spans="2:21" x14ac:dyDescent="0.25">
      <c r="B45562"/>
      <c r="C45562"/>
      <c r="D45562" s="13"/>
      <c r="E45562" s="13"/>
      <c r="K45562" s="23"/>
      <c r="O45562" s="21"/>
      <c r="P45562" s="27"/>
      <c r="Q45562" s="16"/>
      <c r="U45562" s="27"/>
    </row>
    <row r="45563" spans="2:21" x14ac:dyDescent="0.25">
      <c r="B45563"/>
      <c r="C45563"/>
      <c r="D45563" s="13"/>
      <c r="E45563" s="13"/>
      <c r="K45563" s="23"/>
      <c r="O45563" s="21"/>
      <c r="P45563" s="27"/>
      <c r="Q45563" s="16"/>
      <c r="U45563" s="27"/>
    </row>
    <row r="45564" spans="2:21" x14ac:dyDescent="0.25">
      <c r="B45564"/>
      <c r="C45564"/>
      <c r="D45564" s="13"/>
      <c r="E45564" s="13"/>
      <c r="K45564" s="23"/>
      <c r="O45564" s="21"/>
      <c r="P45564" s="27"/>
      <c r="Q45564" s="16"/>
      <c r="U45564" s="27"/>
    </row>
    <row r="45565" spans="2:21" x14ac:dyDescent="0.25">
      <c r="B45565"/>
      <c r="C45565"/>
      <c r="D45565" s="13"/>
      <c r="E45565" s="13"/>
      <c r="K45565" s="23"/>
      <c r="O45565" s="21"/>
      <c r="P45565" s="27"/>
      <c r="Q45565" s="16"/>
      <c r="U45565" s="27"/>
    </row>
    <row r="45566" spans="2:21" x14ac:dyDescent="0.25">
      <c r="B45566"/>
      <c r="C45566"/>
      <c r="D45566" s="13"/>
      <c r="E45566" s="13"/>
      <c r="K45566" s="23"/>
      <c r="O45566" s="21"/>
      <c r="P45566" s="27"/>
      <c r="Q45566" s="16"/>
      <c r="U45566" s="27"/>
    </row>
    <row r="45567" spans="2:21" x14ac:dyDescent="0.25">
      <c r="B45567"/>
      <c r="C45567"/>
      <c r="D45567" s="13"/>
      <c r="E45567" s="13"/>
      <c r="K45567" s="23"/>
      <c r="O45567" s="21"/>
      <c r="P45567" s="27"/>
      <c r="Q45567" s="16"/>
      <c r="U45567" s="27"/>
    </row>
    <row r="45568" spans="2:21" x14ac:dyDescent="0.25">
      <c r="B45568"/>
      <c r="C45568"/>
      <c r="D45568" s="13"/>
      <c r="E45568" s="13"/>
      <c r="K45568" s="23"/>
      <c r="O45568" s="21"/>
      <c r="P45568" s="27"/>
      <c r="Q45568" s="16"/>
      <c r="U45568" s="27"/>
    </row>
    <row r="45569" spans="2:21" x14ac:dyDescent="0.25">
      <c r="B45569"/>
      <c r="C45569"/>
      <c r="D45569" s="13"/>
      <c r="E45569" s="13"/>
      <c r="K45569" s="23"/>
      <c r="O45569" s="21"/>
      <c r="P45569" s="27"/>
      <c r="Q45569" s="16"/>
      <c r="U45569" s="27"/>
    </row>
    <row r="45570" spans="2:21" x14ac:dyDescent="0.25">
      <c r="B45570"/>
      <c r="C45570"/>
      <c r="D45570" s="13"/>
      <c r="E45570" s="13"/>
      <c r="K45570" s="23"/>
      <c r="O45570" s="21"/>
      <c r="P45570" s="27"/>
      <c r="Q45570" s="16"/>
      <c r="U45570" s="27"/>
    </row>
    <row r="45571" spans="2:21" x14ac:dyDescent="0.25">
      <c r="B45571"/>
      <c r="C45571"/>
      <c r="D45571" s="13"/>
      <c r="E45571" s="13"/>
      <c r="K45571" s="23"/>
      <c r="O45571" s="21"/>
      <c r="P45571" s="27"/>
      <c r="Q45571" s="16"/>
      <c r="U45571" s="27"/>
    </row>
    <row r="45572" spans="2:21" x14ac:dyDescent="0.25">
      <c r="B45572"/>
      <c r="C45572"/>
      <c r="D45572" s="13"/>
      <c r="E45572" s="13"/>
      <c r="K45572" s="23"/>
      <c r="O45572" s="21"/>
      <c r="P45572" s="27"/>
      <c r="Q45572" s="16"/>
      <c r="U45572" s="27"/>
    </row>
    <row r="45573" spans="2:21" x14ac:dyDescent="0.25">
      <c r="B45573"/>
      <c r="C45573"/>
      <c r="D45573" s="13"/>
      <c r="E45573" s="13"/>
      <c r="K45573" s="23"/>
      <c r="O45573" s="21"/>
      <c r="P45573" s="27"/>
      <c r="Q45573" s="16"/>
      <c r="U45573" s="27"/>
    </row>
    <row r="45574" spans="2:21" x14ac:dyDescent="0.25">
      <c r="B45574"/>
      <c r="C45574"/>
      <c r="D45574" s="13"/>
      <c r="E45574" s="13"/>
      <c r="K45574" s="23"/>
      <c r="O45574" s="21"/>
      <c r="P45574" s="27"/>
      <c r="Q45574" s="16"/>
      <c r="U45574" s="27"/>
    </row>
    <row r="45575" spans="2:21" x14ac:dyDescent="0.25">
      <c r="B45575"/>
      <c r="C45575"/>
      <c r="D45575" s="13"/>
      <c r="E45575" s="13"/>
      <c r="K45575" s="23"/>
      <c r="O45575" s="21"/>
      <c r="P45575" s="27"/>
      <c r="Q45575" s="16"/>
      <c r="U45575" s="27"/>
    </row>
    <row r="45576" spans="2:21" x14ac:dyDescent="0.25">
      <c r="B45576"/>
      <c r="C45576"/>
      <c r="D45576" s="13"/>
      <c r="E45576" s="13"/>
      <c r="K45576" s="23"/>
      <c r="O45576" s="21"/>
      <c r="P45576" s="27"/>
      <c r="Q45576" s="16"/>
      <c r="U45576" s="27"/>
    </row>
    <row r="45577" spans="2:21" x14ac:dyDescent="0.25">
      <c r="B45577"/>
      <c r="C45577"/>
      <c r="D45577" s="13"/>
      <c r="E45577" s="13"/>
      <c r="K45577" s="23"/>
      <c r="O45577" s="21"/>
      <c r="P45577" s="27"/>
      <c r="Q45577" s="16"/>
      <c r="U45577" s="27"/>
    </row>
    <row r="45578" spans="2:21" x14ac:dyDescent="0.25">
      <c r="B45578"/>
      <c r="C45578"/>
      <c r="D45578" s="13"/>
      <c r="E45578" s="13"/>
      <c r="K45578" s="23"/>
      <c r="O45578" s="21"/>
      <c r="P45578" s="27"/>
      <c r="Q45578" s="16"/>
      <c r="U45578" s="27"/>
    </row>
    <row r="45579" spans="2:21" x14ac:dyDescent="0.25">
      <c r="B45579"/>
      <c r="C45579"/>
      <c r="D45579" s="13"/>
      <c r="E45579" s="13"/>
      <c r="K45579" s="23"/>
      <c r="O45579" s="21"/>
      <c r="P45579" s="27"/>
      <c r="Q45579" s="16"/>
      <c r="U45579" s="27"/>
    </row>
    <row r="45580" spans="2:21" x14ac:dyDescent="0.25">
      <c r="B45580"/>
      <c r="C45580"/>
      <c r="D45580" s="13"/>
      <c r="E45580" s="13"/>
      <c r="K45580" s="23"/>
      <c r="O45580" s="21"/>
      <c r="P45580" s="27"/>
      <c r="Q45580" s="16"/>
      <c r="U45580" s="27"/>
    </row>
    <row r="45581" spans="2:21" x14ac:dyDescent="0.25">
      <c r="B45581"/>
      <c r="C45581"/>
      <c r="D45581" s="13"/>
      <c r="E45581" s="13"/>
      <c r="K45581" s="23"/>
      <c r="O45581" s="21"/>
      <c r="P45581" s="27"/>
      <c r="Q45581" s="16"/>
      <c r="U45581" s="27"/>
    </row>
    <row r="45582" spans="2:21" x14ac:dyDescent="0.25">
      <c r="B45582"/>
      <c r="C45582"/>
      <c r="D45582" s="13"/>
      <c r="E45582" s="13"/>
      <c r="K45582" s="23"/>
      <c r="O45582" s="21"/>
      <c r="P45582" s="27"/>
      <c r="Q45582" s="16"/>
      <c r="U45582" s="27"/>
    </row>
    <row r="45583" spans="2:21" x14ac:dyDescent="0.25">
      <c r="B45583"/>
      <c r="C45583"/>
      <c r="D45583" s="13"/>
      <c r="E45583" s="13"/>
      <c r="K45583" s="23"/>
      <c r="O45583" s="21"/>
      <c r="P45583" s="27"/>
      <c r="Q45583" s="16"/>
      <c r="U45583" s="27"/>
    </row>
    <row r="45584" spans="2:21" x14ac:dyDescent="0.25">
      <c r="B45584"/>
      <c r="C45584"/>
      <c r="D45584" s="13"/>
      <c r="E45584" s="13"/>
      <c r="K45584" s="23"/>
      <c r="O45584" s="21"/>
      <c r="P45584" s="27"/>
      <c r="Q45584" s="16"/>
      <c r="U45584" s="27"/>
    </row>
    <row r="45585" spans="2:21" x14ac:dyDescent="0.25">
      <c r="B45585"/>
      <c r="C45585"/>
      <c r="D45585" s="13"/>
      <c r="E45585" s="13"/>
      <c r="K45585" s="23"/>
      <c r="O45585" s="21"/>
      <c r="P45585" s="27"/>
      <c r="Q45585" s="16"/>
      <c r="U45585" s="27"/>
    </row>
    <row r="45586" spans="2:21" x14ac:dyDescent="0.25">
      <c r="B45586"/>
      <c r="C45586"/>
      <c r="D45586" s="13"/>
      <c r="E45586" s="13"/>
      <c r="K45586" s="23"/>
      <c r="O45586" s="21"/>
      <c r="P45586" s="27"/>
      <c r="Q45586" s="16"/>
      <c r="U45586" s="27"/>
    </row>
    <row r="45587" spans="2:21" x14ac:dyDescent="0.25">
      <c r="B45587"/>
      <c r="C45587"/>
      <c r="D45587" s="13"/>
      <c r="E45587" s="13"/>
      <c r="K45587" s="23"/>
      <c r="O45587" s="21"/>
      <c r="P45587" s="27"/>
      <c r="Q45587" s="16"/>
      <c r="U45587" s="27"/>
    </row>
    <row r="45588" spans="2:21" x14ac:dyDescent="0.25">
      <c r="B45588"/>
      <c r="C45588"/>
      <c r="D45588" s="13"/>
      <c r="E45588" s="13"/>
      <c r="K45588" s="23"/>
      <c r="O45588" s="21"/>
      <c r="P45588" s="27"/>
      <c r="Q45588" s="16"/>
      <c r="U45588" s="27"/>
    </row>
    <row r="45589" spans="2:21" x14ac:dyDescent="0.25">
      <c r="B45589"/>
      <c r="C45589"/>
      <c r="D45589" s="13"/>
      <c r="E45589" s="13"/>
      <c r="K45589" s="23"/>
      <c r="O45589" s="21"/>
      <c r="P45589" s="27"/>
      <c r="Q45589" s="16"/>
      <c r="U45589" s="27"/>
    </row>
    <row r="45590" spans="2:21" x14ac:dyDescent="0.25">
      <c r="B45590"/>
      <c r="C45590"/>
      <c r="D45590" s="13"/>
      <c r="E45590" s="13"/>
      <c r="K45590" s="23"/>
      <c r="O45590" s="21"/>
      <c r="P45590" s="27"/>
      <c r="Q45590" s="16"/>
      <c r="U45590" s="27"/>
    </row>
    <row r="45591" spans="2:21" x14ac:dyDescent="0.25">
      <c r="B45591"/>
      <c r="C45591"/>
      <c r="D45591" s="13"/>
      <c r="E45591" s="13"/>
      <c r="K45591" s="23"/>
      <c r="O45591" s="21"/>
      <c r="P45591" s="27"/>
      <c r="Q45591" s="16"/>
      <c r="U45591" s="27"/>
    </row>
    <row r="45592" spans="2:21" x14ac:dyDescent="0.25">
      <c r="B45592"/>
      <c r="C45592"/>
      <c r="D45592" s="13"/>
      <c r="E45592" s="13"/>
      <c r="K45592" s="23"/>
      <c r="O45592" s="21"/>
      <c r="P45592" s="27"/>
      <c r="Q45592" s="16"/>
      <c r="U45592" s="27"/>
    </row>
    <row r="45593" spans="2:21" x14ac:dyDescent="0.25">
      <c r="B45593"/>
      <c r="C45593"/>
      <c r="D45593" s="13"/>
      <c r="E45593" s="13"/>
      <c r="K45593" s="23"/>
      <c r="O45593" s="21"/>
      <c r="P45593" s="27"/>
      <c r="Q45593" s="16"/>
      <c r="U45593" s="27"/>
    </row>
    <row r="45594" spans="2:21" x14ac:dyDescent="0.25">
      <c r="B45594"/>
      <c r="C45594"/>
      <c r="D45594" s="13"/>
      <c r="E45594" s="13"/>
      <c r="K45594" s="23"/>
      <c r="O45594" s="21"/>
      <c r="P45594" s="27"/>
      <c r="Q45594" s="16"/>
      <c r="U45594" s="27"/>
    </row>
    <row r="45595" spans="2:21" x14ac:dyDescent="0.25">
      <c r="B45595"/>
      <c r="C45595"/>
      <c r="D45595" s="13"/>
      <c r="E45595" s="13"/>
      <c r="K45595" s="23"/>
      <c r="O45595" s="21"/>
      <c r="P45595" s="27"/>
      <c r="Q45595" s="16"/>
      <c r="U45595" s="27"/>
    </row>
    <row r="45596" spans="2:21" x14ac:dyDescent="0.25">
      <c r="B45596"/>
      <c r="C45596"/>
      <c r="D45596" s="13"/>
      <c r="E45596" s="13"/>
      <c r="K45596" s="23"/>
      <c r="O45596" s="21"/>
      <c r="P45596" s="27"/>
      <c r="Q45596" s="16"/>
      <c r="U45596" s="27"/>
    </row>
    <row r="45597" spans="2:21" x14ac:dyDescent="0.25">
      <c r="B45597"/>
      <c r="C45597"/>
      <c r="D45597" s="13"/>
      <c r="E45597" s="13"/>
      <c r="K45597" s="23"/>
      <c r="O45597" s="21"/>
      <c r="P45597" s="27"/>
      <c r="Q45597" s="16"/>
      <c r="U45597" s="27"/>
    </row>
    <row r="45598" spans="2:21" x14ac:dyDescent="0.25">
      <c r="B45598"/>
      <c r="C45598"/>
      <c r="D45598" s="13"/>
      <c r="E45598" s="13"/>
      <c r="K45598" s="23"/>
      <c r="O45598" s="21"/>
      <c r="P45598" s="27"/>
      <c r="Q45598" s="16"/>
      <c r="U45598" s="27"/>
    </row>
    <row r="45599" spans="2:21" x14ac:dyDescent="0.25">
      <c r="B45599"/>
      <c r="C45599"/>
      <c r="D45599" s="13"/>
      <c r="E45599" s="13"/>
      <c r="K45599" s="23"/>
      <c r="O45599" s="21"/>
      <c r="P45599" s="27"/>
      <c r="Q45599" s="16"/>
      <c r="U45599" s="27"/>
    </row>
    <row r="45600" spans="2:21" x14ac:dyDescent="0.25">
      <c r="B45600"/>
      <c r="C45600"/>
      <c r="D45600" s="13"/>
      <c r="E45600" s="13"/>
      <c r="K45600" s="23"/>
      <c r="O45600" s="21"/>
      <c r="P45600" s="27"/>
      <c r="Q45600" s="16"/>
      <c r="U45600" s="27"/>
    </row>
    <row r="45601" spans="2:21" x14ac:dyDescent="0.25">
      <c r="B45601"/>
      <c r="C45601"/>
      <c r="D45601" s="13"/>
      <c r="E45601" s="13"/>
      <c r="K45601" s="23"/>
      <c r="O45601" s="21"/>
      <c r="P45601" s="27"/>
      <c r="Q45601" s="16"/>
      <c r="U45601" s="27"/>
    </row>
    <row r="45602" spans="2:21" x14ac:dyDescent="0.25">
      <c r="B45602"/>
      <c r="C45602"/>
      <c r="D45602" s="13"/>
      <c r="E45602" s="13"/>
      <c r="K45602" s="23"/>
      <c r="O45602" s="21"/>
      <c r="P45602" s="27"/>
      <c r="Q45602" s="16"/>
      <c r="U45602" s="27"/>
    </row>
    <row r="45603" spans="2:21" x14ac:dyDescent="0.25">
      <c r="B45603"/>
      <c r="C45603"/>
      <c r="D45603" s="13"/>
      <c r="E45603" s="13"/>
      <c r="K45603" s="23"/>
      <c r="O45603" s="21"/>
      <c r="P45603" s="27"/>
      <c r="Q45603" s="16"/>
      <c r="U45603" s="27"/>
    </row>
    <row r="45604" spans="2:21" x14ac:dyDescent="0.25">
      <c r="B45604"/>
      <c r="C45604"/>
      <c r="D45604" s="13"/>
      <c r="E45604" s="13"/>
      <c r="K45604" s="23"/>
      <c r="O45604" s="21"/>
      <c r="P45604" s="27"/>
      <c r="Q45604" s="16"/>
      <c r="U45604" s="27"/>
    </row>
    <row r="45605" spans="2:21" x14ac:dyDescent="0.25">
      <c r="B45605"/>
      <c r="C45605"/>
      <c r="D45605" s="13"/>
      <c r="E45605" s="13"/>
      <c r="K45605" s="23"/>
      <c r="O45605" s="21"/>
      <c r="P45605" s="27"/>
      <c r="Q45605" s="16"/>
      <c r="U45605" s="27"/>
    </row>
    <row r="45606" spans="2:21" x14ac:dyDescent="0.25">
      <c r="B45606"/>
      <c r="C45606"/>
      <c r="D45606" s="13"/>
      <c r="E45606" s="13"/>
      <c r="K45606" s="23"/>
      <c r="O45606" s="21"/>
      <c r="P45606" s="27"/>
      <c r="Q45606" s="16"/>
      <c r="U45606" s="27"/>
    </row>
    <row r="45607" spans="2:21" x14ac:dyDescent="0.25">
      <c r="B45607"/>
      <c r="C45607"/>
      <c r="D45607" s="13"/>
      <c r="E45607" s="13"/>
      <c r="K45607" s="23"/>
      <c r="O45607" s="21"/>
      <c r="P45607" s="27"/>
      <c r="Q45607" s="16"/>
      <c r="U45607" s="27"/>
    </row>
    <row r="45608" spans="2:21" x14ac:dyDescent="0.25">
      <c r="B45608"/>
      <c r="C45608"/>
      <c r="D45608" s="13"/>
      <c r="E45608" s="13"/>
      <c r="K45608" s="23"/>
      <c r="O45608" s="21"/>
      <c r="P45608" s="27"/>
      <c r="Q45608" s="16"/>
      <c r="U45608" s="27"/>
    </row>
    <row r="45609" spans="2:21" x14ac:dyDescent="0.25">
      <c r="B45609"/>
      <c r="C45609"/>
      <c r="D45609" s="13"/>
      <c r="E45609" s="13"/>
      <c r="K45609" s="23"/>
      <c r="O45609" s="21"/>
      <c r="P45609" s="27"/>
      <c r="Q45609" s="16"/>
      <c r="U45609" s="27"/>
    </row>
    <row r="45610" spans="2:21" x14ac:dyDescent="0.25">
      <c r="B45610"/>
      <c r="C45610"/>
      <c r="D45610" s="13"/>
      <c r="E45610" s="13"/>
      <c r="K45610" s="23"/>
      <c r="O45610" s="21"/>
      <c r="P45610" s="27"/>
      <c r="Q45610" s="16"/>
      <c r="U45610" s="27"/>
    </row>
    <row r="45611" spans="2:21" x14ac:dyDescent="0.25">
      <c r="B45611"/>
      <c r="C45611"/>
      <c r="D45611" s="13"/>
      <c r="E45611" s="13"/>
      <c r="K45611" s="23"/>
      <c r="O45611" s="21"/>
      <c r="P45611" s="27"/>
      <c r="Q45611" s="16"/>
      <c r="U45611" s="27"/>
    </row>
    <row r="45612" spans="2:21" x14ac:dyDescent="0.25">
      <c r="B45612"/>
      <c r="C45612"/>
      <c r="D45612" s="13"/>
      <c r="E45612" s="13"/>
      <c r="K45612" s="23"/>
      <c r="O45612" s="21"/>
      <c r="P45612" s="27"/>
      <c r="Q45612" s="16"/>
      <c r="U45612" s="27"/>
    </row>
    <row r="45613" spans="2:21" x14ac:dyDescent="0.25">
      <c r="B45613"/>
      <c r="C45613"/>
      <c r="D45613" s="13"/>
      <c r="E45613" s="13"/>
      <c r="K45613" s="23"/>
      <c r="O45613" s="21"/>
      <c r="P45613" s="27"/>
      <c r="Q45613" s="16"/>
      <c r="U45613" s="27"/>
    </row>
    <row r="45614" spans="2:21" x14ac:dyDescent="0.25">
      <c r="B45614"/>
      <c r="C45614"/>
      <c r="D45614" s="13"/>
      <c r="E45614" s="13"/>
      <c r="K45614" s="23"/>
      <c r="O45614" s="21"/>
      <c r="P45614" s="27"/>
      <c r="Q45614" s="16"/>
      <c r="U45614" s="27"/>
    </row>
    <row r="45615" spans="2:21" x14ac:dyDescent="0.25">
      <c r="B45615"/>
      <c r="C45615"/>
      <c r="D45615" s="13"/>
      <c r="E45615" s="13"/>
      <c r="K45615" s="23"/>
      <c r="O45615" s="21"/>
      <c r="P45615" s="27"/>
      <c r="Q45615" s="16"/>
      <c r="U45615" s="27"/>
    </row>
    <row r="45616" spans="2:21" x14ac:dyDescent="0.25">
      <c r="B45616"/>
      <c r="C45616"/>
      <c r="D45616" s="13"/>
      <c r="E45616" s="13"/>
      <c r="K45616" s="23"/>
      <c r="O45616" s="21"/>
      <c r="P45616" s="27"/>
      <c r="Q45616" s="16"/>
      <c r="U45616" s="27"/>
    </row>
    <row r="45617" spans="2:21" x14ac:dyDescent="0.25">
      <c r="B45617"/>
      <c r="C45617"/>
      <c r="D45617" s="13"/>
      <c r="E45617" s="13"/>
      <c r="K45617" s="23"/>
      <c r="O45617" s="21"/>
      <c r="P45617" s="27"/>
      <c r="Q45617" s="16"/>
      <c r="U45617" s="27"/>
    </row>
    <row r="45618" spans="2:21" x14ac:dyDescent="0.25">
      <c r="B45618"/>
      <c r="C45618"/>
      <c r="D45618" s="13"/>
      <c r="E45618" s="13"/>
      <c r="K45618" s="23"/>
      <c r="O45618" s="21"/>
      <c r="P45618" s="27"/>
      <c r="Q45618" s="16"/>
      <c r="U45618" s="27"/>
    </row>
    <row r="45619" spans="2:21" x14ac:dyDescent="0.25">
      <c r="B45619"/>
      <c r="C45619"/>
      <c r="D45619" s="13"/>
      <c r="E45619" s="13"/>
      <c r="K45619" s="23"/>
      <c r="O45619" s="21"/>
      <c r="P45619" s="27"/>
      <c r="Q45619" s="16"/>
      <c r="U45619" s="27"/>
    </row>
    <row r="45620" spans="2:21" x14ac:dyDescent="0.25">
      <c r="B45620"/>
      <c r="C45620"/>
      <c r="D45620" s="13"/>
      <c r="E45620" s="13"/>
      <c r="K45620" s="23"/>
      <c r="O45620" s="21"/>
      <c r="P45620" s="27"/>
      <c r="Q45620" s="16"/>
      <c r="U45620" s="27"/>
    </row>
    <row r="45621" spans="2:21" x14ac:dyDescent="0.25">
      <c r="B45621"/>
      <c r="C45621"/>
      <c r="D45621" s="13"/>
      <c r="E45621" s="13"/>
      <c r="K45621" s="23"/>
      <c r="O45621" s="21"/>
      <c r="P45621" s="27"/>
      <c r="Q45621" s="16"/>
      <c r="U45621" s="27"/>
    </row>
    <row r="45622" spans="2:21" x14ac:dyDescent="0.25">
      <c r="B45622"/>
      <c r="C45622"/>
      <c r="D45622" s="13"/>
      <c r="E45622" s="13"/>
      <c r="K45622" s="23"/>
      <c r="O45622" s="21"/>
      <c r="P45622" s="27"/>
      <c r="Q45622" s="16"/>
      <c r="U45622" s="27"/>
    </row>
    <row r="45623" spans="2:21" x14ac:dyDescent="0.25">
      <c r="B45623"/>
      <c r="C45623"/>
      <c r="D45623" s="13"/>
      <c r="E45623" s="13"/>
      <c r="K45623" s="23"/>
      <c r="O45623" s="21"/>
      <c r="P45623" s="27"/>
      <c r="Q45623" s="16"/>
      <c r="U45623" s="27"/>
    </row>
    <row r="45624" spans="2:21" x14ac:dyDescent="0.25">
      <c r="B45624"/>
      <c r="C45624"/>
      <c r="D45624" s="13"/>
      <c r="E45624" s="13"/>
      <c r="K45624" s="23"/>
      <c r="O45624" s="21"/>
      <c r="P45624" s="27"/>
      <c r="Q45624" s="16"/>
      <c r="U45624" s="27"/>
    </row>
    <row r="45625" spans="2:21" x14ac:dyDescent="0.25">
      <c r="B45625"/>
      <c r="C45625"/>
      <c r="D45625" s="13"/>
      <c r="E45625" s="13"/>
      <c r="K45625" s="23"/>
      <c r="O45625" s="21"/>
      <c r="P45625" s="27"/>
      <c r="Q45625" s="16"/>
      <c r="U45625" s="27"/>
    </row>
    <row r="45626" spans="2:21" x14ac:dyDescent="0.25">
      <c r="B45626"/>
      <c r="C45626"/>
      <c r="D45626" s="13"/>
      <c r="E45626" s="13"/>
      <c r="K45626" s="23"/>
      <c r="O45626" s="21"/>
      <c r="P45626" s="27"/>
      <c r="Q45626" s="16"/>
      <c r="U45626" s="27"/>
    </row>
    <row r="45627" spans="2:21" x14ac:dyDescent="0.25">
      <c r="B45627"/>
      <c r="C45627"/>
      <c r="D45627" s="13"/>
      <c r="E45627" s="13"/>
      <c r="K45627" s="23"/>
      <c r="O45627" s="21"/>
      <c r="P45627" s="27"/>
      <c r="Q45627" s="16"/>
      <c r="U45627" s="27"/>
    </row>
    <row r="45628" spans="2:21" x14ac:dyDescent="0.25">
      <c r="B45628"/>
      <c r="C45628"/>
      <c r="D45628" s="13"/>
      <c r="E45628" s="13"/>
      <c r="K45628" s="23"/>
      <c r="O45628" s="21"/>
      <c r="P45628" s="27"/>
      <c r="Q45628" s="16"/>
      <c r="U45628" s="27"/>
    </row>
    <row r="45629" spans="2:21" x14ac:dyDescent="0.25">
      <c r="B45629"/>
      <c r="C45629"/>
      <c r="D45629" s="13"/>
      <c r="E45629" s="13"/>
      <c r="K45629" s="23"/>
      <c r="O45629" s="21"/>
      <c r="P45629" s="27"/>
      <c r="Q45629" s="16"/>
      <c r="U45629" s="27"/>
    </row>
    <row r="45630" spans="2:21" x14ac:dyDescent="0.25">
      <c r="B45630"/>
      <c r="C45630"/>
      <c r="D45630" s="13"/>
      <c r="E45630" s="13"/>
      <c r="K45630" s="23"/>
      <c r="O45630" s="21"/>
      <c r="P45630" s="27"/>
      <c r="Q45630" s="16"/>
      <c r="U45630" s="27"/>
    </row>
    <row r="45631" spans="2:21" x14ac:dyDescent="0.25">
      <c r="B45631"/>
      <c r="C45631"/>
      <c r="D45631" s="13"/>
      <c r="E45631" s="13"/>
      <c r="K45631" s="23"/>
      <c r="O45631" s="21"/>
      <c r="P45631" s="27"/>
      <c r="Q45631" s="16"/>
      <c r="U45631" s="27"/>
    </row>
    <row r="45632" spans="2:21" x14ac:dyDescent="0.25">
      <c r="B45632"/>
      <c r="C45632"/>
      <c r="D45632" s="13"/>
      <c r="E45632" s="13"/>
      <c r="K45632" s="23"/>
      <c r="O45632" s="21"/>
      <c r="P45632" s="27"/>
      <c r="Q45632" s="16"/>
      <c r="U45632" s="27"/>
    </row>
    <row r="45633" spans="2:21" x14ac:dyDescent="0.25">
      <c r="B45633"/>
      <c r="C45633"/>
      <c r="D45633" s="13"/>
      <c r="E45633" s="13"/>
      <c r="K45633" s="23"/>
      <c r="O45633" s="21"/>
      <c r="P45633" s="27"/>
      <c r="Q45633" s="16"/>
      <c r="U45633" s="27"/>
    </row>
    <row r="45634" spans="2:21" x14ac:dyDescent="0.25">
      <c r="B45634"/>
      <c r="C45634"/>
      <c r="D45634" s="13"/>
      <c r="E45634" s="13"/>
      <c r="K45634" s="23"/>
      <c r="O45634" s="21"/>
      <c r="P45634" s="27"/>
      <c r="Q45634" s="16"/>
      <c r="U45634" s="27"/>
    </row>
    <row r="45635" spans="2:21" x14ac:dyDescent="0.25">
      <c r="B45635"/>
      <c r="C45635"/>
      <c r="D45635" s="13"/>
      <c r="E45635" s="13"/>
      <c r="K45635" s="23"/>
      <c r="O45635" s="21"/>
      <c r="P45635" s="27"/>
      <c r="Q45635" s="16"/>
      <c r="U45635" s="27"/>
    </row>
    <row r="45636" spans="2:21" x14ac:dyDescent="0.25">
      <c r="B45636"/>
      <c r="C45636"/>
      <c r="D45636" s="13"/>
      <c r="E45636" s="13"/>
      <c r="K45636" s="23"/>
      <c r="O45636" s="21"/>
      <c r="P45636" s="27"/>
      <c r="Q45636" s="16"/>
      <c r="U45636" s="27"/>
    </row>
    <row r="45637" spans="2:21" x14ac:dyDescent="0.25">
      <c r="B45637"/>
      <c r="C45637"/>
      <c r="D45637" s="13"/>
      <c r="E45637" s="13"/>
      <c r="K45637" s="23"/>
      <c r="O45637" s="21"/>
      <c r="P45637" s="27"/>
      <c r="Q45637" s="16"/>
      <c r="U45637" s="27"/>
    </row>
    <row r="45638" spans="2:21" x14ac:dyDescent="0.25">
      <c r="B45638"/>
      <c r="C45638"/>
      <c r="D45638" s="13"/>
      <c r="E45638" s="13"/>
      <c r="K45638" s="23"/>
      <c r="O45638" s="21"/>
      <c r="P45638" s="27"/>
      <c r="Q45638" s="16"/>
      <c r="U45638" s="27"/>
    </row>
    <row r="45639" spans="2:21" x14ac:dyDescent="0.25">
      <c r="B45639"/>
      <c r="C45639"/>
      <c r="D45639" s="13"/>
      <c r="E45639" s="13"/>
      <c r="K45639" s="23"/>
      <c r="O45639" s="21"/>
      <c r="P45639" s="27"/>
      <c r="Q45639" s="16"/>
      <c r="U45639" s="27"/>
    </row>
    <row r="45640" spans="2:21" x14ac:dyDescent="0.25">
      <c r="B45640"/>
      <c r="C45640"/>
      <c r="D45640" s="13"/>
      <c r="E45640" s="13"/>
      <c r="K45640" s="23"/>
      <c r="O45640" s="21"/>
      <c r="P45640" s="27"/>
      <c r="Q45640" s="16"/>
      <c r="U45640" s="27"/>
    </row>
    <row r="45641" spans="2:21" x14ac:dyDescent="0.25">
      <c r="B45641"/>
      <c r="C45641"/>
      <c r="D45641" s="13"/>
      <c r="E45641" s="13"/>
      <c r="K45641" s="23"/>
      <c r="O45641" s="21"/>
      <c r="P45641" s="27"/>
      <c r="Q45641" s="16"/>
      <c r="U45641" s="27"/>
    </row>
    <row r="45642" spans="2:21" x14ac:dyDescent="0.25">
      <c r="B45642"/>
      <c r="C45642"/>
      <c r="D45642" s="13"/>
      <c r="E45642" s="13"/>
      <c r="K45642" s="23"/>
      <c r="O45642" s="21"/>
      <c r="P45642" s="27"/>
      <c r="Q45642" s="16"/>
      <c r="U45642" s="27"/>
    </row>
    <row r="45643" spans="2:21" x14ac:dyDescent="0.25">
      <c r="B45643"/>
      <c r="C45643"/>
      <c r="D45643" s="13"/>
      <c r="E45643" s="13"/>
      <c r="K45643" s="23"/>
      <c r="O45643" s="21"/>
      <c r="P45643" s="27"/>
      <c r="Q45643" s="16"/>
      <c r="U45643" s="27"/>
    </row>
    <row r="45644" spans="2:21" x14ac:dyDescent="0.25">
      <c r="B45644"/>
      <c r="C45644"/>
      <c r="D45644" s="13"/>
      <c r="E45644" s="13"/>
      <c r="K45644" s="23"/>
      <c r="O45644" s="21"/>
      <c r="P45644" s="27"/>
      <c r="Q45644" s="16"/>
      <c r="U45644" s="27"/>
    </row>
    <row r="45645" spans="2:21" x14ac:dyDescent="0.25">
      <c r="B45645"/>
      <c r="C45645"/>
      <c r="D45645" s="13"/>
      <c r="E45645" s="13"/>
      <c r="K45645" s="23"/>
      <c r="O45645" s="21"/>
      <c r="P45645" s="27"/>
      <c r="Q45645" s="16"/>
      <c r="U45645" s="27"/>
    </row>
    <row r="45646" spans="2:21" x14ac:dyDescent="0.25">
      <c r="B45646"/>
      <c r="C45646"/>
      <c r="D45646" s="13"/>
      <c r="E45646" s="13"/>
      <c r="K45646" s="23"/>
      <c r="O45646" s="21"/>
      <c r="P45646" s="27"/>
      <c r="Q45646" s="16"/>
      <c r="U45646" s="27"/>
    </row>
    <row r="45647" spans="2:21" x14ac:dyDescent="0.25">
      <c r="B45647"/>
      <c r="C45647"/>
      <c r="D45647" s="13"/>
      <c r="E45647" s="13"/>
      <c r="K45647" s="23"/>
      <c r="O45647" s="21"/>
      <c r="P45647" s="27"/>
      <c r="Q45647" s="16"/>
      <c r="U45647" s="27"/>
    </row>
    <row r="45648" spans="2:21" x14ac:dyDescent="0.25">
      <c r="B45648"/>
      <c r="C45648"/>
      <c r="D45648" s="13"/>
      <c r="E45648" s="13"/>
      <c r="K45648" s="23"/>
      <c r="O45648" s="21"/>
      <c r="P45648" s="27"/>
      <c r="Q45648" s="16"/>
      <c r="U45648" s="27"/>
    </row>
    <row r="45649" spans="2:21" x14ac:dyDescent="0.25">
      <c r="B45649"/>
      <c r="C45649"/>
      <c r="D45649" s="13"/>
      <c r="E45649" s="13"/>
      <c r="K45649" s="23"/>
      <c r="O45649" s="21"/>
      <c r="P45649" s="27"/>
      <c r="Q45649" s="16"/>
      <c r="U45649" s="27"/>
    </row>
    <row r="45650" spans="2:21" x14ac:dyDescent="0.25">
      <c r="B45650"/>
      <c r="C45650"/>
      <c r="D45650" s="13"/>
      <c r="E45650" s="13"/>
      <c r="K45650" s="23"/>
      <c r="O45650" s="21"/>
      <c r="P45650" s="27"/>
      <c r="Q45650" s="16"/>
      <c r="U45650" s="27"/>
    </row>
    <row r="45651" spans="2:21" x14ac:dyDescent="0.25">
      <c r="B45651"/>
      <c r="C45651"/>
      <c r="D45651" s="13"/>
      <c r="E45651" s="13"/>
      <c r="K45651" s="23"/>
      <c r="O45651" s="21"/>
      <c r="P45651" s="27"/>
      <c r="Q45651" s="16"/>
      <c r="U45651" s="27"/>
    </row>
    <row r="45652" spans="2:21" x14ac:dyDescent="0.25">
      <c r="B45652"/>
      <c r="C45652"/>
      <c r="D45652" s="13"/>
      <c r="E45652" s="13"/>
      <c r="K45652" s="23"/>
      <c r="O45652" s="21"/>
      <c r="P45652" s="27"/>
      <c r="Q45652" s="16"/>
      <c r="U45652" s="27"/>
    </row>
    <row r="45653" spans="2:21" x14ac:dyDescent="0.25">
      <c r="B45653"/>
      <c r="C45653"/>
      <c r="D45653" s="13"/>
      <c r="E45653" s="13"/>
      <c r="K45653" s="23"/>
      <c r="O45653" s="21"/>
      <c r="P45653" s="27"/>
      <c r="Q45653" s="16"/>
      <c r="U45653" s="27"/>
    </row>
    <row r="45654" spans="2:21" x14ac:dyDescent="0.25">
      <c r="B45654"/>
      <c r="C45654"/>
      <c r="D45654" s="13"/>
      <c r="E45654" s="13"/>
      <c r="K45654" s="23"/>
      <c r="O45654" s="21"/>
      <c r="P45654" s="27"/>
      <c r="Q45654" s="16"/>
      <c r="U45654" s="27"/>
    </row>
    <row r="45655" spans="2:21" x14ac:dyDescent="0.25">
      <c r="B45655"/>
      <c r="C45655"/>
      <c r="D45655" s="13"/>
      <c r="E45655" s="13"/>
      <c r="K45655" s="23"/>
      <c r="O45655" s="21"/>
      <c r="P45655" s="27"/>
      <c r="Q45655" s="16"/>
      <c r="U45655" s="27"/>
    </row>
    <row r="45656" spans="2:21" x14ac:dyDescent="0.25">
      <c r="B45656"/>
      <c r="C45656"/>
      <c r="D45656" s="13"/>
      <c r="E45656" s="13"/>
      <c r="K45656" s="23"/>
      <c r="O45656" s="21"/>
      <c r="P45656" s="27"/>
      <c r="Q45656" s="16"/>
      <c r="U45656" s="27"/>
    </row>
    <row r="45657" spans="2:21" x14ac:dyDescent="0.25">
      <c r="B45657"/>
      <c r="C45657"/>
      <c r="D45657" s="13"/>
      <c r="E45657" s="13"/>
      <c r="K45657" s="23"/>
      <c r="O45657" s="21"/>
      <c r="P45657" s="27"/>
      <c r="Q45657" s="16"/>
      <c r="U45657" s="27"/>
    </row>
    <row r="45658" spans="2:21" x14ac:dyDescent="0.25">
      <c r="B45658"/>
      <c r="C45658"/>
      <c r="D45658" s="13"/>
      <c r="E45658" s="13"/>
      <c r="K45658" s="23"/>
      <c r="O45658" s="21"/>
      <c r="P45658" s="27"/>
      <c r="Q45658" s="16"/>
      <c r="U45658" s="27"/>
    </row>
    <row r="45659" spans="2:21" x14ac:dyDescent="0.25">
      <c r="B45659"/>
      <c r="C45659"/>
      <c r="D45659" s="13"/>
      <c r="E45659" s="13"/>
      <c r="K45659" s="23"/>
      <c r="O45659" s="21"/>
      <c r="P45659" s="27"/>
      <c r="Q45659" s="16"/>
      <c r="U45659" s="27"/>
    </row>
    <row r="45660" spans="2:21" x14ac:dyDescent="0.25">
      <c r="B45660"/>
      <c r="C45660"/>
      <c r="D45660" s="13"/>
      <c r="E45660" s="13"/>
      <c r="K45660" s="23"/>
      <c r="O45660" s="21"/>
      <c r="P45660" s="27"/>
      <c r="Q45660" s="16"/>
      <c r="U45660" s="27"/>
    </row>
    <row r="45661" spans="2:21" x14ac:dyDescent="0.25">
      <c r="B45661"/>
      <c r="C45661"/>
      <c r="D45661" s="13"/>
      <c r="E45661" s="13"/>
      <c r="K45661" s="23"/>
      <c r="O45661" s="21"/>
      <c r="P45661" s="27"/>
      <c r="Q45661" s="16"/>
      <c r="U45661" s="27"/>
    </row>
    <row r="45662" spans="2:21" x14ac:dyDescent="0.25">
      <c r="B45662"/>
      <c r="C45662"/>
      <c r="D45662" s="13"/>
      <c r="E45662" s="13"/>
      <c r="K45662" s="23"/>
      <c r="O45662" s="21"/>
      <c r="P45662" s="27"/>
      <c r="Q45662" s="16"/>
      <c r="U45662" s="27"/>
    </row>
    <row r="45663" spans="2:21" x14ac:dyDescent="0.25">
      <c r="B45663"/>
      <c r="C45663"/>
      <c r="D45663" s="13"/>
      <c r="E45663" s="13"/>
      <c r="K45663" s="23"/>
      <c r="O45663" s="21"/>
      <c r="P45663" s="27"/>
      <c r="Q45663" s="16"/>
      <c r="U45663" s="27"/>
    </row>
    <row r="45664" spans="2:21" x14ac:dyDescent="0.25">
      <c r="B45664"/>
      <c r="C45664"/>
      <c r="D45664" s="13"/>
      <c r="E45664" s="13"/>
      <c r="K45664" s="23"/>
      <c r="O45664" s="21"/>
      <c r="P45664" s="27"/>
      <c r="Q45664" s="16"/>
      <c r="U45664" s="27"/>
    </row>
    <row r="45665" spans="2:21" x14ac:dyDescent="0.25">
      <c r="B45665"/>
      <c r="C45665"/>
      <c r="D45665" s="13"/>
      <c r="E45665" s="13"/>
      <c r="K45665" s="23"/>
      <c r="O45665" s="21"/>
      <c r="P45665" s="27"/>
      <c r="Q45665" s="16"/>
      <c r="U45665" s="27"/>
    </row>
    <row r="45666" spans="2:21" x14ac:dyDescent="0.25">
      <c r="B45666"/>
      <c r="C45666"/>
      <c r="D45666" s="13"/>
      <c r="E45666" s="13"/>
      <c r="K45666" s="23"/>
      <c r="O45666" s="21"/>
      <c r="P45666" s="27"/>
      <c r="Q45666" s="16"/>
      <c r="U45666" s="27"/>
    </row>
    <row r="45667" spans="2:21" x14ac:dyDescent="0.25">
      <c r="B45667"/>
      <c r="C45667"/>
      <c r="D45667" s="13"/>
      <c r="E45667" s="13"/>
      <c r="K45667" s="23"/>
      <c r="O45667" s="21"/>
      <c r="P45667" s="27"/>
      <c r="Q45667" s="16"/>
      <c r="U45667" s="27"/>
    </row>
    <row r="45668" spans="2:21" x14ac:dyDescent="0.25">
      <c r="B45668"/>
      <c r="C45668"/>
      <c r="D45668" s="13"/>
      <c r="E45668" s="13"/>
      <c r="K45668" s="23"/>
      <c r="O45668" s="21"/>
      <c r="P45668" s="27"/>
      <c r="Q45668" s="16"/>
      <c r="U45668" s="27"/>
    </row>
    <row r="45669" spans="2:21" x14ac:dyDescent="0.25">
      <c r="B45669"/>
      <c r="C45669"/>
      <c r="D45669" s="13"/>
      <c r="E45669" s="13"/>
      <c r="K45669" s="23"/>
      <c r="O45669" s="21"/>
      <c r="P45669" s="27"/>
      <c r="Q45669" s="16"/>
      <c r="U45669" s="27"/>
    </row>
    <row r="45670" spans="2:21" x14ac:dyDescent="0.25">
      <c r="B45670"/>
      <c r="C45670"/>
      <c r="D45670" s="13"/>
      <c r="E45670" s="13"/>
      <c r="K45670" s="23"/>
      <c r="O45670" s="21"/>
      <c r="P45670" s="27"/>
      <c r="Q45670" s="16"/>
      <c r="U45670" s="27"/>
    </row>
    <row r="45671" spans="2:21" x14ac:dyDescent="0.25">
      <c r="B45671"/>
      <c r="C45671"/>
      <c r="D45671" s="13"/>
      <c r="E45671" s="13"/>
      <c r="K45671" s="23"/>
      <c r="O45671" s="21"/>
      <c r="P45671" s="27"/>
      <c r="Q45671" s="16"/>
      <c r="U45671" s="27"/>
    </row>
    <row r="45672" spans="2:21" x14ac:dyDescent="0.25">
      <c r="B45672"/>
      <c r="C45672"/>
      <c r="D45672" s="13"/>
      <c r="E45672" s="13"/>
      <c r="K45672" s="23"/>
      <c r="O45672" s="21"/>
      <c r="P45672" s="27"/>
      <c r="Q45672" s="16"/>
      <c r="U45672" s="27"/>
    </row>
    <row r="45673" spans="2:21" x14ac:dyDescent="0.25">
      <c r="B45673"/>
      <c r="C45673"/>
      <c r="D45673" s="13"/>
      <c r="E45673" s="13"/>
      <c r="K45673" s="23"/>
      <c r="O45673" s="21"/>
      <c r="P45673" s="27"/>
      <c r="Q45673" s="16"/>
      <c r="U45673" s="27"/>
    </row>
    <row r="45674" spans="2:21" x14ac:dyDescent="0.25">
      <c r="B45674"/>
      <c r="C45674"/>
      <c r="D45674" s="13"/>
      <c r="E45674" s="13"/>
      <c r="K45674" s="23"/>
      <c r="O45674" s="21"/>
      <c r="P45674" s="27"/>
      <c r="Q45674" s="16"/>
      <c r="U45674" s="27"/>
    </row>
    <row r="45675" spans="2:21" x14ac:dyDescent="0.25">
      <c r="B45675"/>
      <c r="C45675"/>
      <c r="D45675" s="13"/>
      <c r="E45675" s="13"/>
      <c r="K45675" s="23"/>
      <c r="O45675" s="21"/>
      <c r="P45675" s="27"/>
      <c r="Q45675" s="16"/>
      <c r="U45675" s="27"/>
    </row>
    <row r="45676" spans="2:21" x14ac:dyDescent="0.25">
      <c r="B45676"/>
      <c r="C45676"/>
      <c r="D45676" s="13"/>
      <c r="E45676" s="13"/>
      <c r="K45676" s="23"/>
      <c r="O45676" s="21"/>
      <c r="P45676" s="27"/>
      <c r="Q45676" s="16"/>
      <c r="U45676" s="27"/>
    </row>
    <row r="45677" spans="2:21" x14ac:dyDescent="0.25">
      <c r="B45677"/>
      <c r="C45677"/>
      <c r="D45677" s="13"/>
      <c r="E45677" s="13"/>
      <c r="K45677" s="23"/>
      <c r="O45677" s="21"/>
      <c r="P45677" s="27"/>
      <c r="Q45677" s="16"/>
      <c r="U45677" s="27"/>
    </row>
    <row r="45678" spans="2:21" x14ac:dyDescent="0.25">
      <c r="B45678"/>
      <c r="C45678"/>
      <c r="D45678" s="13"/>
      <c r="E45678" s="13"/>
      <c r="K45678" s="23"/>
      <c r="O45678" s="21"/>
      <c r="P45678" s="27"/>
      <c r="Q45678" s="16"/>
      <c r="U45678" s="27"/>
    </row>
    <row r="45679" spans="2:21" x14ac:dyDescent="0.25">
      <c r="B45679"/>
      <c r="C45679"/>
      <c r="D45679" s="13"/>
      <c r="E45679" s="13"/>
      <c r="K45679" s="23"/>
      <c r="O45679" s="21"/>
      <c r="P45679" s="27"/>
      <c r="Q45679" s="16"/>
      <c r="U45679" s="27"/>
    </row>
    <row r="45680" spans="2:21" x14ac:dyDescent="0.25">
      <c r="B45680"/>
      <c r="C45680"/>
      <c r="D45680" s="13"/>
      <c r="E45680" s="13"/>
      <c r="K45680" s="23"/>
      <c r="O45680" s="21"/>
      <c r="P45680" s="27"/>
      <c r="Q45680" s="16"/>
      <c r="U45680" s="27"/>
    </row>
    <row r="45681" spans="2:21" x14ac:dyDescent="0.25">
      <c r="B45681"/>
      <c r="C45681"/>
      <c r="D45681" s="13"/>
      <c r="E45681" s="13"/>
      <c r="K45681" s="23"/>
      <c r="O45681" s="21"/>
      <c r="P45681" s="27"/>
      <c r="Q45681" s="16"/>
      <c r="U45681" s="27"/>
    </row>
    <row r="45682" spans="2:21" x14ac:dyDescent="0.25">
      <c r="B45682"/>
      <c r="C45682"/>
      <c r="D45682" s="13"/>
      <c r="E45682" s="13"/>
      <c r="K45682" s="23"/>
      <c r="O45682" s="21"/>
      <c r="P45682" s="27"/>
      <c r="Q45682" s="16"/>
      <c r="U45682" s="27"/>
    </row>
    <row r="45683" spans="2:21" x14ac:dyDescent="0.25">
      <c r="B45683"/>
      <c r="C45683"/>
      <c r="D45683" s="13"/>
      <c r="E45683" s="13"/>
      <c r="K45683" s="23"/>
      <c r="O45683" s="21"/>
      <c r="P45683" s="27"/>
      <c r="Q45683" s="16"/>
      <c r="U45683" s="27"/>
    </row>
    <row r="45684" spans="2:21" x14ac:dyDescent="0.25">
      <c r="B45684"/>
      <c r="C45684"/>
      <c r="D45684" s="13"/>
      <c r="E45684" s="13"/>
      <c r="K45684" s="23"/>
      <c r="O45684" s="21"/>
      <c r="P45684" s="27"/>
      <c r="Q45684" s="16"/>
      <c r="U45684" s="27"/>
    </row>
    <row r="45685" spans="2:21" x14ac:dyDescent="0.25">
      <c r="B45685"/>
      <c r="C45685"/>
      <c r="D45685" s="13"/>
      <c r="E45685" s="13"/>
      <c r="K45685" s="23"/>
      <c r="O45685" s="21"/>
      <c r="P45685" s="27"/>
      <c r="Q45685" s="16"/>
      <c r="U45685" s="27"/>
    </row>
    <row r="45686" spans="2:21" x14ac:dyDescent="0.25">
      <c r="B45686"/>
      <c r="C45686"/>
      <c r="D45686" s="13"/>
      <c r="E45686" s="13"/>
      <c r="K45686" s="23"/>
      <c r="O45686" s="21"/>
      <c r="P45686" s="27"/>
      <c r="Q45686" s="16"/>
      <c r="U45686" s="27"/>
    </row>
    <row r="45687" spans="2:21" x14ac:dyDescent="0.25">
      <c r="B45687"/>
      <c r="C45687"/>
      <c r="D45687" s="13"/>
      <c r="E45687" s="13"/>
      <c r="K45687" s="23"/>
      <c r="O45687" s="21"/>
      <c r="P45687" s="27"/>
      <c r="Q45687" s="16"/>
      <c r="U45687" s="27"/>
    </row>
    <row r="45688" spans="2:21" x14ac:dyDescent="0.25">
      <c r="B45688"/>
      <c r="C45688"/>
      <c r="D45688" s="13"/>
      <c r="E45688" s="13"/>
      <c r="K45688" s="23"/>
      <c r="O45688" s="21"/>
      <c r="P45688" s="27"/>
      <c r="Q45688" s="16"/>
      <c r="U45688" s="27"/>
    </row>
    <row r="45689" spans="2:21" x14ac:dyDescent="0.25">
      <c r="B45689"/>
      <c r="C45689"/>
      <c r="D45689" s="13"/>
      <c r="E45689" s="13"/>
      <c r="K45689" s="23"/>
      <c r="O45689" s="21"/>
      <c r="P45689" s="27"/>
      <c r="Q45689" s="16"/>
      <c r="U45689" s="27"/>
    </row>
    <row r="45690" spans="2:21" x14ac:dyDescent="0.25">
      <c r="B45690"/>
      <c r="C45690"/>
      <c r="D45690" s="13"/>
      <c r="E45690" s="13"/>
      <c r="K45690" s="23"/>
      <c r="O45690" s="21"/>
      <c r="P45690" s="27"/>
      <c r="Q45690" s="16"/>
      <c r="U45690" s="27"/>
    </row>
    <row r="45691" spans="2:21" x14ac:dyDescent="0.25">
      <c r="B45691"/>
      <c r="C45691"/>
      <c r="D45691" s="13"/>
      <c r="E45691" s="13"/>
      <c r="K45691" s="23"/>
      <c r="O45691" s="21"/>
      <c r="P45691" s="27"/>
      <c r="Q45691" s="16"/>
      <c r="U45691" s="27"/>
    </row>
    <row r="45692" spans="2:21" x14ac:dyDescent="0.25">
      <c r="B45692"/>
      <c r="C45692"/>
      <c r="D45692" s="13"/>
      <c r="E45692" s="13"/>
      <c r="K45692" s="23"/>
      <c r="O45692" s="21"/>
      <c r="P45692" s="27"/>
      <c r="Q45692" s="16"/>
      <c r="U45692" s="27"/>
    </row>
    <row r="45693" spans="2:21" x14ac:dyDescent="0.25">
      <c r="B45693"/>
      <c r="C45693"/>
      <c r="D45693" s="13"/>
      <c r="E45693" s="13"/>
      <c r="K45693" s="23"/>
      <c r="O45693" s="21"/>
      <c r="P45693" s="27"/>
      <c r="Q45693" s="16"/>
      <c r="U45693" s="27"/>
    </row>
    <row r="45694" spans="2:21" x14ac:dyDescent="0.25">
      <c r="B45694"/>
      <c r="C45694"/>
      <c r="D45694" s="13"/>
      <c r="E45694" s="13"/>
      <c r="K45694" s="23"/>
      <c r="O45694" s="21"/>
      <c r="P45694" s="27"/>
      <c r="Q45694" s="16"/>
      <c r="U45694" s="27"/>
    </row>
    <row r="45695" spans="2:21" x14ac:dyDescent="0.25">
      <c r="B45695"/>
      <c r="C45695"/>
      <c r="D45695" s="13"/>
      <c r="E45695" s="13"/>
      <c r="K45695" s="23"/>
      <c r="O45695" s="21"/>
      <c r="P45695" s="27"/>
      <c r="Q45695" s="16"/>
      <c r="U45695" s="27"/>
    </row>
    <row r="45696" spans="2:21" x14ac:dyDescent="0.25">
      <c r="B45696"/>
      <c r="C45696"/>
      <c r="D45696" s="13"/>
      <c r="E45696" s="13"/>
      <c r="K45696" s="23"/>
      <c r="O45696" s="21"/>
      <c r="P45696" s="27"/>
      <c r="Q45696" s="16"/>
      <c r="U45696" s="27"/>
    </row>
    <row r="45697" spans="2:21" x14ac:dyDescent="0.25">
      <c r="B45697"/>
      <c r="C45697"/>
      <c r="D45697" s="13"/>
      <c r="E45697" s="13"/>
      <c r="K45697" s="23"/>
      <c r="O45697" s="21"/>
      <c r="P45697" s="27"/>
      <c r="Q45697" s="16"/>
      <c r="U45697" s="27"/>
    </row>
    <row r="45698" spans="2:21" x14ac:dyDescent="0.25">
      <c r="B45698"/>
      <c r="C45698"/>
      <c r="D45698" s="13"/>
      <c r="E45698" s="13"/>
      <c r="K45698" s="23"/>
      <c r="O45698" s="21"/>
      <c r="P45698" s="27"/>
      <c r="Q45698" s="16"/>
      <c r="U45698" s="27"/>
    </row>
    <row r="45699" spans="2:21" x14ac:dyDescent="0.25">
      <c r="B45699"/>
      <c r="C45699"/>
      <c r="D45699" s="13"/>
      <c r="E45699" s="13"/>
      <c r="K45699" s="23"/>
      <c r="O45699" s="21"/>
      <c r="P45699" s="27"/>
      <c r="Q45699" s="16"/>
      <c r="U45699" s="27"/>
    </row>
    <row r="45700" spans="2:21" x14ac:dyDescent="0.25">
      <c r="B45700"/>
      <c r="C45700"/>
      <c r="D45700" s="13"/>
      <c r="E45700" s="13"/>
      <c r="K45700" s="23"/>
      <c r="O45700" s="21"/>
      <c r="P45700" s="27"/>
      <c r="Q45700" s="16"/>
      <c r="U45700" s="27"/>
    </row>
    <row r="45701" spans="2:21" x14ac:dyDescent="0.25">
      <c r="B45701"/>
      <c r="C45701"/>
      <c r="D45701" s="13"/>
      <c r="E45701" s="13"/>
      <c r="K45701" s="23"/>
      <c r="O45701" s="21"/>
      <c r="P45701" s="27"/>
      <c r="Q45701" s="16"/>
      <c r="U45701" s="27"/>
    </row>
    <row r="45702" spans="2:21" x14ac:dyDescent="0.25">
      <c r="B45702"/>
      <c r="C45702"/>
      <c r="D45702" s="13"/>
      <c r="E45702" s="13"/>
      <c r="K45702" s="23"/>
      <c r="O45702" s="21"/>
      <c r="P45702" s="27"/>
      <c r="Q45702" s="16"/>
      <c r="U45702" s="27"/>
    </row>
    <row r="45703" spans="2:21" x14ac:dyDescent="0.25">
      <c r="B45703"/>
      <c r="C45703"/>
      <c r="D45703" s="13"/>
      <c r="E45703" s="13"/>
      <c r="K45703" s="23"/>
      <c r="O45703" s="21"/>
      <c r="P45703" s="27"/>
      <c r="Q45703" s="16"/>
      <c r="U45703" s="27"/>
    </row>
    <row r="45704" spans="2:21" x14ac:dyDescent="0.25">
      <c r="B45704"/>
      <c r="C45704"/>
      <c r="D45704" s="13"/>
      <c r="E45704" s="13"/>
      <c r="K45704" s="23"/>
      <c r="O45704" s="21"/>
      <c r="P45704" s="27"/>
      <c r="Q45704" s="16"/>
      <c r="U45704" s="27"/>
    </row>
    <row r="45705" spans="2:21" x14ac:dyDescent="0.25">
      <c r="B45705"/>
      <c r="C45705"/>
      <c r="D45705" s="13"/>
      <c r="E45705" s="13"/>
      <c r="K45705" s="23"/>
      <c r="O45705" s="21"/>
      <c r="P45705" s="27"/>
      <c r="Q45705" s="16"/>
      <c r="U45705" s="27"/>
    </row>
    <row r="45706" spans="2:21" x14ac:dyDescent="0.25">
      <c r="B45706"/>
      <c r="C45706"/>
      <c r="D45706" s="13"/>
      <c r="E45706" s="13"/>
      <c r="K45706" s="23"/>
      <c r="O45706" s="21"/>
      <c r="P45706" s="27"/>
      <c r="Q45706" s="16"/>
      <c r="U45706" s="27"/>
    </row>
    <row r="45707" spans="2:21" x14ac:dyDescent="0.25">
      <c r="B45707"/>
      <c r="C45707"/>
      <c r="D45707" s="13"/>
      <c r="E45707" s="13"/>
      <c r="K45707" s="23"/>
      <c r="O45707" s="21"/>
      <c r="P45707" s="27"/>
      <c r="Q45707" s="16"/>
      <c r="U45707" s="27"/>
    </row>
    <row r="45708" spans="2:21" x14ac:dyDescent="0.25">
      <c r="B45708"/>
      <c r="C45708"/>
      <c r="D45708" s="13"/>
      <c r="E45708" s="13"/>
      <c r="K45708" s="23"/>
      <c r="O45708" s="21"/>
      <c r="P45708" s="27"/>
      <c r="Q45708" s="16"/>
      <c r="U45708" s="27"/>
    </row>
    <row r="45709" spans="2:21" x14ac:dyDescent="0.25">
      <c r="B45709"/>
      <c r="C45709"/>
      <c r="D45709" s="13"/>
      <c r="E45709" s="13"/>
      <c r="K45709" s="23"/>
      <c r="O45709" s="21"/>
      <c r="P45709" s="27"/>
      <c r="Q45709" s="16"/>
      <c r="U45709" s="27"/>
    </row>
    <row r="45710" spans="2:21" x14ac:dyDescent="0.25">
      <c r="B45710"/>
      <c r="C45710"/>
      <c r="D45710" s="13"/>
      <c r="E45710" s="13"/>
      <c r="K45710" s="23"/>
      <c r="O45710" s="21"/>
      <c r="P45710" s="27"/>
      <c r="Q45710" s="16"/>
      <c r="U45710" s="27"/>
    </row>
    <row r="45711" spans="2:21" x14ac:dyDescent="0.25">
      <c r="B45711"/>
      <c r="C45711"/>
      <c r="D45711" s="13"/>
      <c r="E45711" s="13"/>
      <c r="K45711" s="23"/>
      <c r="O45711" s="21"/>
      <c r="P45711" s="27"/>
      <c r="Q45711" s="16"/>
      <c r="U45711" s="27"/>
    </row>
    <row r="45712" spans="2:21" x14ac:dyDescent="0.25">
      <c r="B45712"/>
      <c r="C45712"/>
      <c r="D45712" s="13"/>
      <c r="E45712" s="13"/>
      <c r="K45712" s="23"/>
      <c r="O45712" s="21"/>
      <c r="P45712" s="27"/>
      <c r="Q45712" s="16"/>
      <c r="U45712" s="27"/>
    </row>
    <row r="45713" spans="2:21" x14ac:dyDescent="0.25">
      <c r="B45713"/>
      <c r="C45713"/>
      <c r="D45713" s="13"/>
      <c r="E45713" s="13"/>
      <c r="K45713" s="23"/>
      <c r="O45713" s="21"/>
      <c r="P45713" s="27"/>
      <c r="Q45713" s="16"/>
      <c r="U45713" s="27"/>
    </row>
    <row r="45714" spans="2:21" x14ac:dyDescent="0.25">
      <c r="B45714"/>
      <c r="C45714"/>
      <c r="D45714" s="13"/>
      <c r="E45714" s="13"/>
      <c r="K45714" s="23"/>
      <c r="O45714" s="21"/>
      <c r="P45714" s="27"/>
      <c r="Q45714" s="16"/>
      <c r="U45714" s="27"/>
    </row>
    <row r="45715" spans="2:21" x14ac:dyDescent="0.25">
      <c r="B45715"/>
      <c r="C45715"/>
      <c r="D45715" s="13"/>
      <c r="E45715" s="13"/>
      <c r="K45715" s="23"/>
      <c r="O45715" s="21"/>
      <c r="P45715" s="27"/>
      <c r="Q45715" s="16"/>
      <c r="U45715" s="27"/>
    </row>
    <row r="45716" spans="2:21" x14ac:dyDescent="0.25">
      <c r="B45716"/>
      <c r="C45716"/>
      <c r="D45716" s="13"/>
      <c r="E45716" s="13"/>
      <c r="K45716" s="23"/>
      <c r="O45716" s="21"/>
      <c r="P45716" s="27"/>
      <c r="Q45716" s="16"/>
      <c r="U45716" s="27"/>
    </row>
    <row r="45717" spans="2:21" x14ac:dyDescent="0.25">
      <c r="B45717"/>
      <c r="C45717"/>
      <c r="D45717" s="13"/>
      <c r="E45717" s="13"/>
      <c r="K45717" s="23"/>
      <c r="O45717" s="21"/>
      <c r="P45717" s="27"/>
      <c r="Q45717" s="16"/>
      <c r="U45717" s="27"/>
    </row>
    <row r="45718" spans="2:21" x14ac:dyDescent="0.25">
      <c r="B45718"/>
      <c r="C45718"/>
      <c r="D45718" s="13"/>
      <c r="E45718" s="13"/>
      <c r="K45718" s="23"/>
      <c r="O45718" s="21"/>
      <c r="P45718" s="27"/>
      <c r="Q45718" s="16"/>
      <c r="U45718" s="27"/>
    </row>
    <row r="45719" spans="2:21" x14ac:dyDescent="0.25">
      <c r="B45719"/>
      <c r="C45719"/>
      <c r="D45719" s="13"/>
      <c r="E45719" s="13"/>
      <c r="K45719" s="23"/>
      <c r="O45719" s="21"/>
      <c r="P45719" s="27"/>
      <c r="Q45719" s="16"/>
      <c r="U45719" s="27"/>
    </row>
    <row r="45720" spans="2:21" x14ac:dyDescent="0.25">
      <c r="B45720"/>
      <c r="C45720"/>
      <c r="D45720" s="13"/>
      <c r="E45720" s="13"/>
      <c r="K45720" s="23"/>
      <c r="O45720" s="21"/>
      <c r="P45720" s="27"/>
      <c r="Q45720" s="16"/>
      <c r="U45720" s="27"/>
    </row>
    <row r="45721" spans="2:21" x14ac:dyDescent="0.25">
      <c r="B45721"/>
      <c r="C45721"/>
      <c r="D45721" s="13"/>
      <c r="E45721" s="13"/>
      <c r="K45721" s="23"/>
      <c r="O45721" s="21"/>
      <c r="P45721" s="27"/>
      <c r="Q45721" s="16"/>
      <c r="U45721" s="27"/>
    </row>
    <row r="45722" spans="2:21" x14ac:dyDescent="0.25">
      <c r="B45722"/>
      <c r="C45722"/>
      <c r="D45722" s="13"/>
      <c r="E45722" s="13"/>
      <c r="K45722" s="23"/>
      <c r="O45722" s="21"/>
      <c r="P45722" s="27"/>
      <c r="Q45722" s="16"/>
      <c r="U45722" s="27"/>
    </row>
    <row r="45723" spans="2:21" x14ac:dyDescent="0.25">
      <c r="B45723"/>
      <c r="C45723"/>
      <c r="D45723" s="13"/>
      <c r="E45723" s="13"/>
      <c r="K45723" s="23"/>
      <c r="O45723" s="21"/>
      <c r="P45723" s="27"/>
      <c r="Q45723" s="16"/>
      <c r="U45723" s="27"/>
    </row>
    <row r="45724" spans="2:21" x14ac:dyDescent="0.25">
      <c r="B45724"/>
      <c r="C45724"/>
      <c r="D45724" s="13"/>
      <c r="E45724" s="13"/>
      <c r="K45724" s="23"/>
      <c r="O45724" s="21"/>
      <c r="P45724" s="27"/>
      <c r="Q45724" s="16"/>
      <c r="U45724" s="27"/>
    </row>
    <row r="45725" spans="2:21" x14ac:dyDescent="0.25">
      <c r="B45725"/>
      <c r="C45725"/>
      <c r="D45725" s="13"/>
      <c r="E45725" s="13"/>
      <c r="K45725" s="23"/>
      <c r="O45725" s="21"/>
      <c r="P45725" s="27"/>
      <c r="Q45725" s="16"/>
      <c r="U45725" s="27"/>
    </row>
    <row r="45726" spans="2:21" x14ac:dyDescent="0.25">
      <c r="B45726"/>
      <c r="C45726"/>
      <c r="D45726" s="13"/>
      <c r="E45726" s="13"/>
      <c r="K45726" s="23"/>
      <c r="O45726" s="21"/>
      <c r="P45726" s="27"/>
      <c r="Q45726" s="16"/>
      <c r="U45726" s="27"/>
    </row>
    <row r="45727" spans="2:21" x14ac:dyDescent="0.25">
      <c r="B45727"/>
      <c r="C45727"/>
      <c r="D45727" s="13"/>
      <c r="E45727" s="13"/>
      <c r="K45727" s="23"/>
      <c r="O45727" s="21"/>
      <c r="P45727" s="27"/>
      <c r="Q45727" s="16"/>
      <c r="U45727" s="27"/>
    </row>
    <row r="45728" spans="2:21" x14ac:dyDescent="0.25">
      <c r="B45728"/>
      <c r="C45728"/>
      <c r="D45728" s="13"/>
      <c r="E45728" s="13"/>
      <c r="K45728" s="23"/>
      <c r="O45728" s="21"/>
      <c r="P45728" s="27"/>
      <c r="Q45728" s="16"/>
      <c r="U45728" s="27"/>
    </row>
    <row r="45729" spans="2:21" x14ac:dyDescent="0.25">
      <c r="B45729"/>
      <c r="C45729"/>
      <c r="D45729" s="13"/>
      <c r="E45729" s="13"/>
      <c r="K45729" s="23"/>
      <c r="O45729" s="21"/>
      <c r="P45729" s="27"/>
      <c r="Q45729" s="16"/>
      <c r="U45729" s="27"/>
    </row>
    <row r="45730" spans="2:21" x14ac:dyDescent="0.25">
      <c r="B45730"/>
      <c r="C45730"/>
      <c r="D45730" s="13"/>
      <c r="E45730" s="13"/>
      <c r="K45730" s="23"/>
      <c r="O45730" s="21"/>
      <c r="P45730" s="27"/>
      <c r="Q45730" s="16"/>
      <c r="U45730" s="27"/>
    </row>
    <row r="45731" spans="2:21" x14ac:dyDescent="0.25">
      <c r="B45731"/>
      <c r="C45731"/>
      <c r="D45731" s="13"/>
      <c r="E45731" s="13"/>
      <c r="K45731" s="23"/>
      <c r="O45731" s="21"/>
      <c r="P45731" s="27"/>
      <c r="Q45731" s="16"/>
      <c r="U45731" s="27"/>
    </row>
    <row r="45732" spans="2:21" x14ac:dyDescent="0.25">
      <c r="B45732"/>
      <c r="C45732"/>
      <c r="D45732" s="13"/>
      <c r="E45732" s="13"/>
      <c r="K45732" s="23"/>
      <c r="O45732" s="21"/>
      <c r="P45732" s="27"/>
      <c r="Q45732" s="16"/>
      <c r="U45732" s="27"/>
    </row>
    <row r="45733" spans="2:21" x14ac:dyDescent="0.25">
      <c r="B45733"/>
      <c r="C45733"/>
      <c r="D45733" s="13"/>
      <c r="E45733" s="13"/>
      <c r="K45733" s="23"/>
      <c r="O45733" s="21"/>
      <c r="P45733" s="27"/>
      <c r="Q45733" s="16"/>
      <c r="U45733" s="27"/>
    </row>
    <row r="45734" spans="2:21" x14ac:dyDescent="0.25">
      <c r="B45734"/>
      <c r="C45734"/>
      <c r="D45734" s="13"/>
      <c r="E45734" s="13"/>
      <c r="K45734" s="23"/>
      <c r="O45734" s="21"/>
      <c r="P45734" s="27"/>
      <c r="Q45734" s="16"/>
      <c r="U45734" s="27"/>
    </row>
    <row r="45735" spans="2:21" x14ac:dyDescent="0.25">
      <c r="B45735"/>
      <c r="C45735"/>
      <c r="D45735" s="13"/>
      <c r="E45735" s="13"/>
      <c r="K45735" s="23"/>
      <c r="O45735" s="21"/>
      <c r="P45735" s="27"/>
      <c r="Q45735" s="16"/>
      <c r="U45735" s="27"/>
    </row>
    <row r="45736" spans="2:21" x14ac:dyDescent="0.25">
      <c r="B45736"/>
      <c r="C45736"/>
      <c r="D45736" s="13"/>
      <c r="E45736" s="13"/>
      <c r="K45736" s="23"/>
      <c r="O45736" s="21"/>
      <c r="P45736" s="27"/>
      <c r="Q45736" s="16"/>
      <c r="U45736" s="27"/>
    </row>
    <row r="45737" spans="2:21" x14ac:dyDescent="0.25">
      <c r="B45737"/>
      <c r="C45737"/>
      <c r="D45737" s="13"/>
      <c r="E45737" s="13"/>
      <c r="K45737" s="23"/>
      <c r="O45737" s="21"/>
      <c r="P45737" s="27"/>
      <c r="Q45737" s="16"/>
      <c r="U45737" s="27"/>
    </row>
    <row r="45738" spans="2:21" x14ac:dyDescent="0.25">
      <c r="B45738"/>
      <c r="C45738"/>
      <c r="D45738" s="13"/>
      <c r="E45738" s="13"/>
      <c r="K45738" s="23"/>
      <c r="O45738" s="21"/>
      <c r="P45738" s="27"/>
      <c r="Q45738" s="16"/>
      <c r="U45738" s="27"/>
    </row>
    <row r="45739" spans="2:21" x14ac:dyDescent="0.25">
      <c r="B45739"/>
      <c r="C45739"/>
      <c r="D45739" s="13"/>
      <c r="E45739" s="13"/>
      <c r="K45739" s="23"/>
      <c r="O45739" s="21"/>
      <c r="P45739" s="27"/>
      <c r="Q45739" s="16"/>
      <c r="U45739" s="27"/>
    </row>
    <row r="45740" spans="2:21" x14ac:dyDescent="0.25">
      <c r="B45740"/>
      <c r="C45740"/>
      <c r="D45740" s="13"/>
      <c r="E45740" s="13"/>
      <c r="K45740" s="23"/>
      <c r="O45740" s="21"/>
      <c r="P45740" s="27"/>
      <c r="Q45740" s="16"/>
      <c r="U45740" s="27"/>
    </row>
    <row r="45741" spans="2:21" x14ac:dyDescent="0.25">
      <c r="B45741"/>
      <c r="C45741"/>
      <c r="D45741" s="13"/>
      <c r="E45741" s="13"/>
      <c r="K45741" s="23"/>
      <c r="O45741" s="21"/>
      <c r="P45741" s="27"/>
      <c r="Q45741" s="16"/>
      <c r="U45741" s="27"/>
    </row>
    <row r="45742" spans="2:21" x14ac:dyDescent="0.25">
      <c r="B45742"/>
      <c r="C45742"/>
      <c r="D45742" s="13"/>
      <c r="E45742" s="13"/>
      <c r="K45742" s="23"/>
      <c r="O45742" s="21"/>
      <c r="P45742" s="27"/>
      <c r="Q45742" s="16"/>
      <c r="U45742" s="27"/>
    </row>
    <row r="45743" spans="2:21" x14ac:dyDescent="0.25">
      <c r="B45743"/>
      <c r="C45743"/>
      <c r="D45743" s="13"/>
      <c r="E45743" s="13"/>
      <c r="K45743" s="23"/>
      <c r="O45743" s="21"/>
      <c r="P45743" s="27"/>
      <c r="Q45743" s="16"/>
      <c r="U45743" s="27"/>
    </row>
    <row r="45744" spans="2:21" x14ac:dyDescent="0.25">
      <c r="B45744"/>
      <c r="C45744"/>
      <c r="D45744" s="13"/>
      <c r="E45744" s="13"/>
      <c r="K45744" s="23"/>
      <c r="O45744" s="21"/>
      <c r="P45744" s="27"/>
      <c r="Q45744" s="16"/>
      <c r="U45744" s="27"/>
    </row>
    <row r="45745" spans="2:21" x14ac:dyDescent="0.25">
      <c r="B45745"/>
      <c r="C45745"/>
      <c r="D45745" s="13"/>
      <c r="E45745" s="13"/>
      <c r="K45745" s="23"/>
      <c r="O45745" s="21"/>
      <c r="P45745" s="27"/>
      <c r="Q45745" s="16"/>
      <c r="U45745" s="27"/>
    </row>
    <row r="45746" spans="2:21" x14ac:dyDescent="0.25">
      <c r="B45746"/>
      <c r="C45746"/>
      <c r="D45746" s="13"/>
      <c r="E45746" s="13"/>
      <c r="K45746" s="23"/>
      <c r="O45746" s="21"/>
      <c r="P45746" s="27"/>
      <c r="Q45746" s="16"/>
      <c r="U45746" s="27"/>
    </row>
    <row r="45747" spans="2:21" x14ac:dyDescent="0.25">
      <c r="B45747"/>
      <c r="C45747"/>
      <c r="D45747" s="13"/>
      <c r="E45747" s="13"/>
      <c r="K45747" s="23"/>
      <c r="O45747" s="21"/>
      <c r="P45747" s="27"/>
      <c r="Q45747" s="16"/>
      <c r="U45747" s="27"/>
    </row>
    <row r="45748" spans="2:21" x14ac:dyDescent="0.25">
      <c r="B45748"/>
      <c r="C45748"/>
      <c r="D45748" s="13"/>
      <c r="E45748" s="13"/>
      <c r="K45748" s="23"/>
      <c r="O45748" s="21"/>
      <c r="P45748" s="27"/>
      <c r="Q45748" s="16"/>
      <c r="U45748" s="27"/>
    </row>
    <row r="45749" spans="2:21" x14ac:dyDescent="0.25">
      <c r="B45749"/>
      <c r="C45749"/>
      <c r="D45749" s="13"/>
      <c r="E45749" s="13"/>
      <c r="K45749" s="23"/>
      <c r="O45749" s="21"/>
      <c r="P45749" s="27"/>
      <c r="Q45749" s="16"/>
      <c r="U45749" s="27"/>
    </row>
    <row r="45750" spans="2:21" x14ac:dyDescent="0.25">
      <c r="B45750"/>
      <c r="C45750"/>
      <c r="D45750" s="13"/>
      <c r="E45750" s="13"/>
      <c r="K45750" s="23"/>
      <c r="O45750" s="21"/>
      <c r="P45750" s="27"/>
      <c r="Q45750" s="16"/>
      <c r="U45750" s="27"/>
    </row>
    <row r="45751" spans="2:21" x14ac:dyDescent="0.25">
      <c r="B45751"/>
      <c r="C45751"/>
      <c r="D45751" s="13"/>
      <c r="E45751" s="13"/>
      <c r="K45751" s="23"/>
      <c r="O45751" s="21"/>
      <c r="P45751" s="27"/>
      <c r="Q45751" s="16"/>
      <c r="U45751" s="27"/>
    </row>
    <row r="45752" spans="2:21" x14ac:dyDescent="0.25">
      <c r="B45752"/>
      <c r="C45752"/>
      <c r="D45752" s="13"/>
      <c r="E45752" s="13"/>
      <c r="K45752" s="23"/>
      <c r="O45752" s="21"/>
      <c r="P45752" s="27"/>
      <c r="Q45752" s="16"/>
      <c r="U45752" s="27"/>
    </row>
    <row r="45753" spans="2:21" x14ac:dyDescent="0.25">
      <c r="B45753"/>
      <c r="C45753"/>
      <c r="D45753" s="13"/>
      <c r="E45753" s="13"/>
      <c r="K45753" s="23"/>
      <c r="O45753" s="21"/>
      <c r="P45753" s="27"/>
      <c r="Q45753" s="16"/>
      <c r="U45753" s="27"/>
    </row>
    <row r="45754" spans="2:21" x14ac:dyDescent="0.25">
      <c r="B45754"/>
      <c r="C45754"/>
      <c r="D45754" s="13"/>
      <c r="E45754" s="13"/>
      <c r="K45754" s="23"/>
      <c r="O45754" s="21"/>
      <c r="P45754" s="27"/>
      <c r="Q45754" s="16"/>
      <c r="U45754" s="27"/>
    </row>
    <row r="45755" spans="2:21" x14ac:dyDescent="0.25">
      <c r="B45755"/>
      <c r="C45755"/>
      <c r="D45755" s="13"/>
      <c r="E45755" s="13"/>
      <c r="K45755" s="23"/>
      <c r="O45755" s="21"/>
      <c r="P45755" s="27"/>
      <c r="Q45755" s="16"/>
      <c r="U45755" s="27"/>
    </row>
    <row r="45756" spans="2:21" x14ac:dyDescent="0.25">
      <c r="B45756"/>
      <c r="C45756"/>
      <c r="D45756" s="13"/>
      <c r="E45756" s="13"/>
      <c r="K45756" s="23"/>
      <c r="O45756" s="21"/>
      <c r="P45756" s="27"/>
      <c r="Q45756" s="16"/>
      <c r="U45756" s="27"/>
    </row>
    <row r="45757" spans="2:21" x14ac:dyDescent="0.25">
      <c r="B45757"/>
      <c r="C45757"/>
      <c r="D45757" s="13"/>
      <c r="E45757" s="13"/>
      <c r="K45757" s="23"/>
      <c r="O45757" s="21"/>
      <c r="P45757" s="27"/>
      <c r="Q45757" s="16"/>
      <c r="U45757" s="27"/>
    </row>
    <row r="45758" spans="2:21" x14ac:dyDescent="0.25">
      <c r="B45758"/>
      <c r="C45758"/>
      <c r="D45758" s="13"/>
      <c r="E45758" s="13"/>
      <c r="K45758" s="23"/>
      <c r="O45758" s="21"/>
      <c r="P45758" s="27"/>
      <c r="Q45758" s="16"/>
      <c r="U45758" s="27"/>
    </row>
    <row r="45759" spans="2:21" x14ac:dyDescent="0.25">
      <c r="B45759"/>
      <c r="C45759"/>
      <c r="D45759" s="13"/>
      <c r="E45759" s="13"/>
      <c r="K45759" s="23"/>
      <c r="O45759" s="21"/>
      <c r="P45759" s="27"/>
      <c r="Q45759" s="16"/>
      <c r="U45759" s="27"/>
    </row>
    <row r="45760" spans="2:21" x14ac:dyDescent="0.25">
      <c r="B45760"/>
      <c r="C45760"/>
      <c r="D45760" s="13"/>
      <c r="E45760" s="13"/>
      <c r="K45760" s="23"/>
      <c r="O45760" s="21"/>
      <c r="P45760" s="27"/>
      <c r="Q45760" s="16"/>
      <c r="U45760" s="27"/>
    </row>
    <row r="45761" spans="2:21" x14ac:dyDescent="0.25">
      <c r="B45761"/>
      <c r="C45761"/>
      <c r="D45761" s="13"/>
      <c r="E45761" s="13"/>
      <c r="K45761" s="23"/>
      <c r="O45761" s="21"/>
      <c r="P45761" s="27"/>
      <c r="Q45761" s="16"/>
      <c r="U45761" s="27"/>
    </row>
    <row r="45762" spans="2:21" x14ac:dyDescent="0.25">
      <c r="B45762"/>
      <c r="C45762"/>
      <c r="D45762" s="13"/>
      <c r="E45762" s="13"/>
      <c r="K45762" s="23"/>
      <c r="O45762" s="21"/>
      <c r="P45762" s="27"/>
      <c r="Q45762" s="16"/>
      <c r="U45762" s="27"/>
    </row>
    <row r="45763" spans="2:21" x14ac:dyDescent="0.25">
      <c r="B45763"/>
      <c r="C45763"/>
      <c r="D45763" s="13"/>
      <c r="E45763" s="13"/>
      <c r="K45763" s="23"/>
      <c r="O45763" s="21"/>
      <c r="P45763" s="27"/>
      <c r="Q45763" s="16"/>
      <c r="U45763" s="27"/>
    </row>
    <row r="45764" spans="2:21" x14ac:dyDescent="0.25">
      <c r="B45764"/>
      <c r="C45764"/>
      <c r="D45764" s="13"/>
      <c r="E45764" s="13"/>
      <c r="K45764" s="23"/>
      <c r="O45764" s="21"/>
      <c r="P45764" s="27"/>
      <c r="Q45764" s="16"/>
      <c r="U45764" s="27"/>
    </row>
    <row r="45765" spans="2:21" x14ac:dyDescent="0.25">
      <c r="B45765"/>
      <c r="C45765"/>
      <c r="D45765" s="13"/>
      <c r="E45765" s="13"/>
      <c r="K45765" s="23"/>
      <c r="O45765" s="21"/>
      <c r="P45765" s="27"/>
      <c r="Q45765" s="16"/>
      <c r="U45765" s="27"/>
    </row>
    <row r="45766" spans="2:21" x14ac:dyDescent="0.25">
      <c r="B45766"/>
      <c r="C45766"/>
      <c r="D45766" s="13"/>
      <c r="E45766" s="13"/>
      <c r="K45766" s="23"/>
      <c r="O45766" s="21"/>
      <c r="P45766" s="27"/>
      <c r="Q45766" s="16"/>
      <c r="U45766" s="27"/>
    </row>
    <row r="45767" spans="2:21" x14ac:dyDescent="0.25">
      <c r="B45767"/>
      <c r="C45767"/>
      <c r="D45767" s="13"/>
      <c r="E45767" s="13"/>
      <c r="K45767" s="23"/>
      <c r="O45767" s="21"/>
      <c r="P45767" s="27"/>
      <c r="Q45767" s="16"/>
      <c r="U45767" s="27"/>
    </row>
    <row r="45768" spans="2:21" x14ac:dyDescent="0.25">
      <c r="B45768"/>
      <c r="C45768"/>
      <c r="D45768" s="13"/>
      <c r="E45768" s="13"/>
      <c r="K45768" s="23"/>
      <c r="O45768" s="21"/>
      <c r="P45768" s="27"/>
      <c r="Q45768" s="16"/>
      <c r="U45768" s="27"/>
    </row>
    <row r="45769" spans="2:21" x14ac:dyDescent="0.25">
      <c r="B45769"/>
      <c r="C45769"/>
      <c r="D45769" s="13"/>
      <c r="E45769" s="13"/>
      <c r="K45769" s="23"/>
      <c r="O45769" s="21"/>
      <c r="P45769" s="27"/>
      <c r="Q45769" s="16"/>
      <c r="U45769" s="27"/>
    </row>
    <row r="45770" spans="2:21" x14ac:dyDescent="0.25">
      <c r="B45770"/>
      <c r="C45770"/>
      <c r="D45770" s="13"/>
      <c r="E45770" s="13"/>
      <c r="K45770" s="23"/>
      <c r="O45770" s="21"/>
      <c r="P45770" s="27"/>
      <c r="Q45770" s="16"/>
      <c r="U45770" s="27"/>
    </row>
    <row r="45771" spans="2:21" x14ac:dyDescent="0.25">
      <c r="B45771"/>
      <c r="C45771"/>
      <c r="D45771" s="13"/>
      <c r="E45771" s="13"/>
      <c r="K45771" s="23"/>
      <c r="O45771" s="21"/>
      <c r="P45771" s="27"/>
      <c r="Q45771" s="16"/>
      <c r="U45771" s="27"/>
    </row>
    <row r="45772" spans="2:21" x14ac:dyDescent="0.25">
      <c r="B45772"/>
      <c r="C45772"/>
      <c r="D45772" s="13"/>
      <c r="E45772" s="13"/>
      <c r="K45772" s="23"/>
      <c r="O45772" s="21"/>
      <c r="P45772" s="27"/>
      <c r="Q45772" s="16"/>
      <c r="U45772" s="27"/>
    </row>
    <row r="45773" spans="2:21" x14ac:dyDescent="0.25">
      <c r="B45773"/>
      <c r="C45773"/>
      <c r="D45773" s="13"/>
      <c r="E45773" s="13"/>
      <c r="K45773" s="23"/>
      <c r="O45773" s="21"/>
      <c r="P45773" s="27"/>
      <c r="Q45773" s="16"/>
      <c r="U45773" s="27"/>
    </row>
    <row r="45774" spans="2:21" x14ac:dyDescent="0.25">
      <c r="B45774"/>
      <c r="C45774"/>
      <c r="D45774" s="13"/>
      <c r="E45774" s="13"/>
      <c r="K45774" s="23"/>
      <c r="O45774" s="21"/>
      <c r="P45774" s="27"/>
      <c r="Q45774" s="16"/>
      <c r="U45774" s="27"/>
    </row>
    <row r="45775" spans="2:21" x14ac:dyDescent="0.25">
      <c r="B45775"/>
      <c r="C45775"/>
      <c r="D45775" s="13"/>
      <c r="E45775" s="13"/>
      <c r="K45775" s="23"/>
      <c r="O45775" s="21"/>
      <c r="P45775" s="27"/>
      <c r="Q45775" s="16"/>
      <c r="U45775" s="27"/>
    </row>
    <row r="45776" spans="2:21" x14ac:dyDescent="0.25">
      <c r="B45776"/>
      <c r="C45776"/>
      <c r="D45776" s="13"/>
      <c r="E45776" s="13"/>
      <c r="K45776" s="23"/>
      <c r="O45776" s="21"/>
      <c r="P45776" s="27"/>
      <c r="Q45776" s="16"/>
      <c r="U45776" s="27"/>
    </row>
    <row r="45777" spans="2:21" x14ac:dyDescent="0.25">
      <c r="B45777"/>
      <c r="C45777"/>
      <c r="D45777" s="13"/>
      <c r="E45777" s="13"/>
      <c r="K45777" s="23"/>
      <c r="O45777" s="21"/>
      <c r="P45777" s="27"/>
      <c r="Q45777" s="16"/>
      <c r="U45777" s="27"/>
    </row>
    <row r="45778" spans="2:21" x14ac:dyDescent="0.25">
      <c r="B45778"/>
      <c r="C45778"/>
      <c r="D45778" s="13"/>
      <c r="E45778" s="13"/>
      <c r="K45778" s="23"/>
      <c r="O45778" s="21"/>
      <c r="P45778" s="27"/>
      <c r="Q45778" s="16"/>
      <c r="U45778" s="27"/>
    </row>
    <row r="45779" spans="2:21" x14ac:dyDescent="0.25">
      <c r="B45779"/>
      <c r="C45779"/>
      <c r="D45779" s="13"/>
      <c r="E45779" s="13"/>
      <c r="K45779" s="23"/>
      <c r="O45779" s="21"/>
      <c r="P45779" s="27"/>
      <c r="Q45779" s="16"/>
      <c r="U45779" s="27"/>
    </row>
    <row r="45780" spans="2:21" x14ac:dyDescent="0.25">
      <c r="B45780"/>
      <c r="C45780"/>
      <c r="D45780" s="13"/>
      <c r="E45780" s="13"/>
      <c r="K45780" s="23"/>
      <c r="O45780" s="21"/>
      <c r="P45780" s="27"/>
      <c r="Q45780" s="16"/>
      <c r="U45780" s="27"/>
    </row>
    <row r="45781" spans="2:21" x14ac:dyDescent="0.25">
      <c r="B45781"/>
      <c r="C45781"/>
      <c r="D45781" s="13"/>
      <c r="E45781" s="13"/>
      <c r="K45781" s="23"/>
      <c r="O45781" s="21"/>
      <c r="P45781" s="27"/>
      <c r="Q45781" s="16"/>
      <c r="U45781" s="27"/>
    </row>
    <row r="45782" spans="2:21" x14ac:dyDescent="0.25">
      <c r="B45782"/>
      <c r="C45782"/>
      <c r="D45782" s="13"/>
      <c r="E45782" s="13"/>
      <c r="K45782" s="23"/>
      <c r="O45782" s="21"/>
      <c r="P45782" s="27"/>
      <c r="Q45782" s="16"/>
      <c r="U45782" s="27"/>
    </row>
    <row r="45783" spans="2:21" x14ac:dyDescent="0.25">
      <c r="B45783"/>
      <c r="C45783"/>
      <c r="D45783" s="13"/>
      <c r="E45783" s="13"/>
      <c r="K45783" s="23"/>
      <c r="O45783" s="21"/>
      <c r="P45783" s="27"/>
      <c r="Q45783" s="16"/>
      <c r="U45783" s="27"/>
    </row>
    <row r="45784" spans="2:21" x14ac:dyDescent="0.25">
      <c r="B45784"/>
      <c r="C45784"/>
      <c r="D45784" s="13"/>
      <c r="E45784" s="13"/>
      <c r="K45784" s="23"/>
      <c r="O45784" s="21"/>
      <c r="P45784" s="27"/>
      <c r="Q45784" s="16"/>
      <c r="U45784" s="27"/>
    </row>
    <row r="45785" spans="2:21" x14ac:dyDescent="0.25">
      <c r="B45785"/>
      <c r="C45785"/>
      <c r="D45785" s="13"/>
      <c r="E45785" s="13"/>
      <c r="K45785" s="23"/>
      <c r="O45785" s="21"/>
      <c r="P45785" s="27"/>
      <c r="Q45785" s="16"/>
      <c r="U45785" s="27"/>
    </row>
    <row r="45786" spans="2:21" x14ac:dyDescent="0.25">
      <c r="B45786"/>
      <c r="C45786"/>
      <c r="D45786" s="13"/>
      <c r="E45786" s="13"/>
      <c r="K45786" s="23"/>
      <c r="O45786" s="21"/>
      <c r="P45786" s="27"/>
      <c r="Q45786" s="16"/>
      <c r="U45786" s="27"/>
    </row>
    <row r="45787" spans="2:21" x14ac:dyDescent="0.25">
      <c r="B45787"/>
      <c r="C45787"/>
      <c r="D45787" s="13"/>
      <c r="E45787" s="13"/>
      <c r="K45787" s="23"/>
      <c r="O45787" s="21"/>
      <c r="P45787" s="27"/>
      <c r="Q45787" s="16"/>
      <c r="U45787" s="27"/>
    </row>
    <row r="45788" spans="2:21" x14ac:dyDescent="0.25">
      <c r="B45788"/>
      <c r="C45788"/>
      <c r="D45788" s="13"/>
      <c r="E45788" s="13"/>
      <c r="K45788" s="23"/>
      <c r="O45788" s="21"/>
      <c r="P45788" s="27"/>
      <c r="Q45788" s="16"/>
      <c r="U45788" s="27"/>
    </row>
    <row r="45789" spans="2:21" x14ac:dyDescent="0.25">
      <c r="B45789"/>
      <c r="C45789"/>
      <c r="D45789" s="13"/>
      <c r="E45789" s="13"/>
      <c r="K45789" s="23"/>
      <c r="O45789" s="21"/>
      <c r="P45789" s="27"/>
      <c r="Q45789" s="16"/>
      <c r="U45789" s="27"/>
    </row>
    <row r="45790" spans="2:21" x14ac:dyDescent="0.25">
      <c r="B45790"/>
      <c r="C45790"/>
      <c r="D45790" s="13"/>
      <c r="E45790" s="13"/>
      <c r="K45790" s="23"/>
      <c r="O45790" s="21"/>
      <c r="P45790" s="27"/>
      <c r="Q45790" s="16"/>
      <c r="U45790" s="27"/>
    </row>
    <row r="45791" spans="2:21" x14ac:dyDescent="0.25">
      <c r="B45791"/>
      <c r="C45791"/>
      <c r="D45791" s="13"/>
      <c r="E45791" s="13"/>
      <c r="K45791" s="23"/>
      <c r="O45791" s="21"/>
      <c r="P45791" s="27"/>
      <c r="Q45791" s="16"/>
      <c r="U45791" s="27"/>
    </row>
    <row r="45792" spans="2:21" x14ac:dyDescent="0.25">
      <c r="B45792"/>
      <c r="C45792"/>
      <c r="D45792" s="13"/>
      <c r="E45792" s="13"/>
      <c r="K45792" s="23"/>
      <c r="O45792" s="21"/>
      <c r="P45792" s="27"/>
      <c r="Q45792" s="16"/>
      <c r="U45792" s="27"/>
    </row>
    <row r="45793" spans="2:21" x14ac:dyDescent="0.25">
      <c r="B45793"/>
      <c r="C45793"/>
      <c r="D45793" s="13"/>
      <c r="E45793" s="13"/>
      <c r="K45793" s="23"/>
      <c r="O45793" s="21"/>
      <c r="P45793" s="27"/>
      <c r="Q45793" s="16"/>
      <c r="U45793" s="27"/>
    </row>
    <row r="45794" spans="2:21" x14ac:dyDescent="0.25">
      <c r="B45794"/>
      <c r="C45794"/>
      <c r="D45794" s="13"/>
      <c r="E45794" s="13"/>
      <c r="K45794" s="23"/>
      <c r="O45794" s="21"/>
      <c r="P45794" s="27"/>
      <c r="Q45794" s="16"/>
      <c r="U45794" s="27"/>
    </row>
    <row r="45795" spans="2:21" x14ac:dyDescent="0.25">
      <c r="B45795"/>
      <c r="C45795"/>
      <c r="D45795" s="13"/>
      <c r="E45795" s="13"/>
      <c r="K45795" s="23"/>
      <c r="O45795" s="21"/>
      <c r="P45795" s="27"/>
      <c r="Q45795" s="16"/>
      <c r="U45795" s="27"/>
    </row>
    <row r="45796" spans="2:21" x14ac:dyDescent="0.25">
      <c r="B45796"/>
      <c r="C45796"/>
      <c r="D45796" s="13"/>
      <c r="E45796" s="13"/>
      <c r="K45796" s="23"/>
      <c r="O45796" s="21"/>
      <c r="P45796" s="27"/>
      <c r="Q45796" s="16"/>
      <c r="U45796" s="27"/>
    </row>
    <row r="45797" spans="2:21" x14ac:dyDescent="0.25">
      <c r="B45797"/>
      <c r="C45797"/>
      <c r="D45797" s="13"/>
      <c r="E45797" s="13"/>
      <c r="K45797" s="23"/>
      <c r="O45797" s="21"/>
      <c r="P45797" s="27"/>
      <c r="Q45797" s="16"/>
      <c r="U45797" s="27"/>
    </row>
    <row r="45798" spans="2:21" x14ac:dyDescent="0.25">
      <c r="B45798"/>
      <c r="C45798"/>
      <c r="D45798" s="13"/>
      <c r="E45798" s="13"/>
      <c r="K45798" s="23"/>
      <c r="O45798" s="21"/>
      <c r="P45798" s="27"/>
      <c r="Q45798" s="16"/>
      <c r="U45798" s="27"/>
    </row>
    <row r="45799" spans="2:21" x14ac:dyDescent="0.25">
      <c r="B45799"/>
      <c r="C45799"/>
      <c r="D45799" s="13"/>
      <c r="E45799" s="13"/>
      <c r="K45799" s="23"/>
      <c r="O45799" s="21"/>
      <c r="P45799" s="27"/>
      <c r="Q45799" s="16"/>
      <c r="U45799" s="27"/>
    </row>
    <row r="45800" spans="2:21" x14ac:dyDescent="0.25">
      <c r="B45800"/>
      <c r="C45800"/>
      <c r="D45800" s="13"/>
      <c r="E45800" s="13"/>
      <c r="K45800" s="23"/>
      <c r="O45800" s="21"/>
      <c r="P45800" s="27"/>
      <c r="Q45800" s="16"/>
      <c r="U45800" s="27"/>
    </row>
    <row r="45801" spans="2:21" x14ac:dyDescent="0.25">
      <c r="B45801"/>
      <c r="C45801"/>
      <c r="D45801" s="13"/>
      <c r="E45801" s="13"/>
      <c r="K45801" s="23"/>
      <c r="O45801" s="21"/>
      <c r="P45801" s="27"/>
      <c r="Q45801" s="16"/>
      <c r="U45801" s="27"/>
    </row>
    <row r="45802" spans="2:21" x14ac:dyDescent="0.25">
      <c r="B45802"/>
      <c r="C45802"/>
      <c r="D45802" s="13"/>
      <c r="E45802" s="13"/>
      <c r="K45802" s="23"/>
      <c r="O45802" s="21"/>
      <c r="P45802" s="27"/>
      <c r="Q45802" s="16"/>
      <c r="U45802" s="27"/>
    </row>
    <row r="45803" spans="2:21" x14ac:dyDescent="0.25">
      <c r="B45803"/>
      <c r="C45803"/>
      <c r="D45803" s="13"/>
      <c r="E45803" s="13"/>
      <c r="K45803" s="23"/>
      <c r="O45803" s="21"/>
      <c r="P45803" s="27"/>
      <c r="Q45803" s="16"/>
      <c r="U45803" s="27"/>
    </row>
    <row r="45804" spans="2:21" x14ac:dyDescent="0.25">
      <c r="B45804"/>
      <c r="C45804"/>
      <c r="D45804" s="13"/>
      <c r="E45804" s="13"/>
      <c r="K45804" s="23"/>
      <c r="O45804" s="21"/>
      <c r="P45804" s="27"/>
      <c r="Q45804" s="16"/>
      <c r="U45804" s="27"/>
    </row>
    <row r="45805" spans="2:21" x14ac:dyDescent="0.25">
      <c r="B45805"/>
      <c r="C45805"/>
      <c r="D45805" s="13"/>
      <c r="E45805" s="13"/>
      <c r="K45805" s="23"/>
      <c r="O45805" s="21"/>
      <c r="P45805" s="27"/>
      <c r="Q45805" s="16"/>
      <c r="U45805" s="27"/>
    </row>
    <row r="45806" spans="2:21" x14ac:dyDescent="0.25">
      <c r="B45806"/>
      <c r="C45806"/>
      <c r="D45806" s="13"/>
      <c r="E45806" s="13"/>
      <c r="K45806" s="23"/>
      <c r="O45806" s="21"/>
      <c r="P45806" s="27"/>
      <c r="Q45806" s="16"/>
      <c r="U45806" s="27"/>
    </row>
    <row r="45807" spans="2:21" x14ac:dyDescent="0.25">
      <c r="B45807"/>
      <c r="C45807"/>
      <c r="D45807" s="13"/>
      <c r="E45807" s="13"/>
      <c r="K45807" s="23"/>
      <c r="O45807" s="21"/>
      <c r="P45807" s="27"/>
      <c r="Q45807" s="16"/>
      <c r="U45807" s="27"/>
    </row>
    <row r="45808" spans="2:21" x14ac:dyDescent="0.25">
      <c r="B45808"/>
      <c r="C45808"/>
      <c r="D45808" s="13"/>
      <c r="E45808" s="13"/>
      <c r="K45808" s="23"/>
      <c r="O45808" s="21"/>
      <c r="P45808" s="27"/>
      <c r="Q45808" s="16"/>
      <c r="U45808" s="27"/>
    </row>
    <row r="45809" spans="2:21" x14ac:dyDescent="0.25">
      <c r="B45809"/>
      <c r="C45809"/>
      <c r="D45809" s="13"/>
      <c r="E45809" s="13"/>
      <c r="K45809" s="23"/>
      <c r="O45809" s="21"/>
      <c r="P45809" s="27"/>
      <c r="Q45809" s="16"/>
      <c r="U45809" s="27"/>
    </row>
    <row r="45810" spans="2:21" x14ac:dyDescent="0.25">
      <c r="B45810"/>
      <c r="C45810"/>
      <c r="D45810" s="13"/>
      <c r="E45810" s="13"/>
      <c r="K45810" s="23"/>
      <c r="O45810" s="21"/>
      <c r="P45810" s="27"/>
      <c r="Q45810" s="16"/>
      <c r="U45810" s="27"/>
    </row>
    <row r="45811" spans="2:21" x14ac:dyDescent="0.25">
      <c r="B45811"/>
      <c r="C45811"/>
      <c r="D45811" s="13"/>
      <c r="E45811" s="13"/>
      <c r="K45811" s="23"/>
      <c r="O45811" s="21"/>
      <c r="P45811" s="27"/>
      <c r="Q45811" s="16"/>
      <c r="U45811" s="27"/>
    </row>
    <row r="45812" spans="2:21" x14ac:dyDescent="0.25">
      <c r="B45812"/>
      <c r="C45812"/>
      <c r="D45812" s="13"/>
      <c r="E45812" s="13"/>
      <c r="K45812" s="23"/>
      <c r="O45812" s="21"/>
      <c r="P45812" s="27"/>
      <c r="Q45812" s="16"/>
      <c r="U45812" s="27"/>
    </row>
    <row r="45813" spans="2:21" x14ac:dyDescent="0.25">
      <c r="B45813"/>
      <c r="C45813"/>
      <c r="D45813" s="13"/>
      <c r="E45813" s="13"/>
      <c r="K45813" s="23"/>
      <c r="O45813" s="21"/>
      <c r="P45813" s="27"/>
      <c r="Q45813" s="16"/>
      <c r="U45813" s="27"/>
    </row>
    <row r="45814" spans="2:21" x14ac:dyDescent="0.25">
      <c r="B45814"/>
      <c r="C45814"/>
      <c r="D45814" s="13"/>
      <c r="E45814" s="13"/>
      <c r="K45814" s="23"/>
      <c r="O45814" s="21"/>
      <c r="P45814" s="27"/>
      <c r="Q45814" s="16"/>
      <c r="U45814" s="27"/>
    </row>
    <row r="45815" spans="2:21" x14ac:dyDescent="0.25">
      <c r="B45815"/>
      <c r="C45815"/>
      <c r="D45815" s="13"/>
      <c r="E45815" s="13"/>
      <c r="K45815" s="23"/>
      <c r="O45815" s="21"/>
      <c r="P45815" s="27"/>
      <c r="Q45815" s="16"/>
      <c r="U45815" s="27"/>
    </row>
    <row r="45816" spans="2:21" x14ac:dyDescent="0.25">
      <c r="B45816"/>
      <c r="C45816"/>
      <c r="D45816" s="13"/>
      <c r="E45816" s="13"/>
      <c r="K45816" s="23"/>
      <c r="O45816" s="21"/>
      <c r="P45816" s="27"/>
      <c r="Q45816" s="16"/>
      <c r="U45816" s="27"/>
    </row>
    <row r="45817" spans="2:21" x14ac:dyDescent="0.25">
      <c r="B45817"/>
      <c r="C45817"/>
      <c r="D45817" s="13"/>
      <c r="E45817" s="13"/>
      <c r="K45817" s="23"/>
      <c r="O45817" s="21"/>
      <c r="P45817" s="27"/>
      <c r="Q45817" s="16"/>
      <c r="U45817" s="27"/>
    </row>
    <row r="45818" spans="2:21" x14ac:dyDescent="0.25">
      <c r="B45818"/>
      <c r="C45818"/>
      <c r="D45818" s="13"/>
      <c r="E45818" s="13"/>
      <c r="K45818" s="23"/>
      <c r="O45818" s="21"/>
      <c r="P45818" s="27"/>
      <c r="Q45818" s="16"/>
      <c r="U45818" s="27"/>
    </row>
    <row r="45819" spans="2:21" x14ac:dyDescent="0.25">
      <c r="B45819"/>
      <c r="C45819"/>
      <c r="D45819" s="13"/>
      <c r="E45819" s="13"/>
      <c r="K45819" s="23"/>
      <c r="O45819" s="21"/>
      <c r="P45819" s="27"/>
      <c r="Q45819" s="16"/>
      <c r="U45819" s="27"/>
    </row>
    <row r="45820" spans="2:21" x14ac:dyDescent="0.25">
      <c r="B45820"/>
      <c r="C45820"/>
      <c r="D45820" s="13"/>
      <c r="E45820" s="13"/>
      <c r="K45820" s="23"/>
      <c r="O45820" s="21"/>
      <c r="P45820" s="27"/>
      <c r="Q45820" s="16"/>
      <c r="U45820" s="27"/>
    </row>
    <row r="45821" spans="2:21" x14ac:dyDescent="0.25">
      <c r="B45821"/>
      <c r="C45821"/>
      <c r="D45821" s="13"/>
      <c r="E45821" s="13"/>
      <c r="K45821" s="23"/>
      <c r="O45821" s="21"/>
      <c r="P45821" s="27"/>
      <c r="Q45821" s="16"/>
      <c r="U45821" s="27"/>
    </row>
    <row r="45822" spans="2:21" x14ac:dyDescent="0.25">
      <c r="B45822"/>
      <c r="C45822"/>
      <c r="D45822" s="13"/>
      <c r="E45822" s="13"/>
      <c r="K45822" s="23"/>
      <c r="O45822" s="21"/>
      <c r="P45822" s="27"/>
      <c r="Q45822" s="16"/>
      <c r="U45822" s="27"/>
    </row>
    <row r="45823" spans="2:21" x14ac:dyDescent="0.25">
      <c r="B45823"/>
      <c r="C45823"/>
      <c r="D45823" s="13"/>
      <c r="E45823" s="13"/>
      <c r="K45823" s="23"/>
      <c r="O45823" s="21"/>
      <c r="P45823" s="27"/>
      <c r="Q45823" s="16"/>
      <c r="U45823" s="27"/>
    </row>
    <row r="45824" spans="2:21" x14ac:dyDescent="0.25">
      <c r="B45824"/>
      <c r="C45824"/>
      <c r="D45824" s="13"/>
      <c r="E45824" s="13"/>
      <c r="K45824" s="23"/>
      <c r="O45824" s="21"/>
      <c r="P45824" s="27"/>
      <c r="Q45824" s="16"/>
      <c r="U45824" s="27"/>
    </row>
    <row r="45825" spans="2:21" x14ac:dyDescent="0.25">
      <c r="B45825"/>
      <c r="C45825"/>
      <c r="D45825" s="13"/>
      <c r="E45825" s="13"/>
      <c r="K45825" s="23"/>
      <c r="O45825" s="21"/>
      <c r="P45825" s="27"/>
      <c r="Q45825" s="16"/>
      <c r="U45825" s="27"/>
    </row>
    <row r="45826" spans="2:21" x14ac:dyDescent="0.25">
      <c r="B45826"/>
      <c r="C45826"/>
      <c r="D45826" s="13"/>
      <c r="E45826" s="13"/>
      <c r="K45826" s="23"/>
      <c r="O45826" s="21"/>
      <c r="P45826" s="27"/>
      <c r="Q45826" s="16"/>
      <c r="U45826" s="27"/>
    </row>
    <row r="45827" spans="2:21" x14ac:dyDescent="0.25">
      <c r="B45827"/>
      <c r="C45827"/>
      <c r="D45827" s="13"/>
      <c r="E45827" s="13"/>
      <c r="K45827" s="23"/>
      <c r="O45827" s="21"/>
      <c r="P45827" s="27"/>
      <c r="Q45827" s="16"/>
      <c r="U45827" s="27"/>
    </row>
    <row r="45828" spans="2:21" x14ac:dyDescent="0.25">
      <c r="B45828"/>
      <c r="C45828"/>
      <c r="D45828" s="13"/>
      <c r="E45828" s="13"/>
      <c r="K45828" s="23"/>
      <c r="O45828" s="21"/>
      <c r="P45828" s="27"/>
      <c r="Q45828" s="16"/>
      <c r="U45828" s="27"/>
    </row>
    <row r="45829" spans="2:21" x14ac:dyDescent="0.25">
      <c r="B45829"/>
      <c r="C45829"/>
      <c r="D45829" s="13"/>
      <c r="E45829" s="13"/>
      <c r="K45829" s="23"/>
      <c r="O45829" s="21"/>
      <c r="P45829" s="27"/>
      <c r="Q45829" s="16"/>
      <c r="U45829" s="27"/>
    </row>
    <row r="45830" spans="2:21" x14ac:dyDescent="0.25">
      <c r="B45830"/>
      <c r="C45830"/>
      <c r="D45830" s="13"/>
      <c r="E45830" s="13"/>
      <c r="K45830" s="23"/>
      <c r="O45830" s="21"/>
      <c r="P45830" s="27"/>
      <c r="Q45830" s="16"/>
      <c r="U45830" s="27"/>
    </row>
    <row r="45831" spans="2:21" x14ac:dyDescent="0.25">
      <c r="B45831"/>
      <c r="C45831"/>
      <c r="D45831" s="13"/>
      <c r="E45831" s="13"/>
      <c r="K45831" s="23"/>
      <c r="O45831" s="21"/>
      <c r="P45831" s="27"/>
      <c r="Q45831" s="16"/>
      <c r="U45831" s="27"/>
    </row>
    <row r="45832" spans="2:21" x14ac:dyDescent="0.25">
      <c r="B45832"/>
      <c r="C45832"/>
      <c r="D45832" s="13"/>
      <c r="E45832" s="13"/>
      <c r="K45832" s="23"/>
      <c r="O45832" s="21"/>
      <c r="P45832" s="27"/>
      <c r="Q45832" s="16"/>
      <c r="U45832" s="27"/>
    </row>
    <row r="45833" spans="2:21" x14ac:dyDescent="0.25">
      <c r="B45833"/>
      <c r="C45833"/>
      <c r="D45833" s="13"/>
      <c r="E45833" s="13"/>
      <c r="K45833" s="23"/>
      <c r="O45833" s="21"/>
      <c r="P45833" s="27"/>
      <c r="Q45833" s="16"/>
      <c r="U45833" s="27"/>
    </row>
    <row r="45834" spans="2:21" x14ac:dyDescent="0.25">
      <c r="B45834"/>
      <c r="C45834"/>
      <c r="D45834" s="13"/>
      <c r="E45834" s="13"/>
      <c r="K45834" s="23"/>
      <c r="O45834" s="21"/>
      <c r="P45834" s="27"/>
      <c r="Q45834" s="16"/>
      <c r="U45834" s="27"/>
    </row>
    <row r="45835" spans="2:21" x14ac:dyDescent="0.25">
      <c r="B45835"/>
      <c r="C45835"/>
      <c r="D45835" s="13"/>
      <c r="E45835" s="13"/>
      <c r="K45835" s="23"/>
      <c r="O45835" s="21"/>
      <c r="P45835" s="27"/>
      <c r="Q45835" s="16"/>
      <c r="U45835" s="27"/>
    </row>
    <row r="45836" spans="2:21" x14ac:dyDescent="0.25">
      <c r="B45836"/>
      <c r="C45836"/>
      <c r="D45836" s="13"/>
      <c r="E45836" s="13"/>
      <c r="K45836" s="23"/>
      <c r="O45836" s="21"/>
      <c r="P45836" s="27"/>
      <c r="Q45836" s="16"/>
      <c r="U45836" s="27"/>
    </row>
    <row r="45837" spans="2:21" x14ac:dyDescent="0.25">
      <c r="B45837"/>
      <c r="C45837"/>
      <c r="D45837" s="13"/>
      <c r="E45837" s="13"/>
      <c r="K45837" s="23"/>
      <c r="O45837" s="21"/>
      <c r="P45837" s="27"/>
      <c r="Q45837" s="16"/>
      <c r="U45837" s="27"/>
    </row>
    <row r="45838" spans="2:21" x14ac:dyDescent="0.25">
      <c r="B45838"/>
      <c r="C45838"/>
      <c r="D45838" s="13"/>
      <c r="E45838" s="13"/>
      <c r="K45838" s="23"/>
      <c r="O45838" s="21"/>
      <c r="P45838" s="27"/>
      <c r="Q45838" s="16"/>
      <c r="U45838" s="27"/>
    </row>
    <row r="45839" spans="2:21" x14ac:dyDescent="0.25">
      <c r="B45839"/>
      <c r="C45839"/>
      <c r="D45839" s="13"/>
      <c r="E45839" s="13"/>
      <c r="K45839" s="23"/>
      <c r="O45839" s="21"/>
      <c r="P45839" s="27"/>
      <c r="Q45839" s="16"/>
      <c r="U45839" s="27"/>
    </row>
    <row r="45840" spans="2:21" x14ac:dyDescent="0.25">
      <c r="B45840"/>
      <c r="C45840"/>
      <c r="D45840" s="13"/>
      <c r="E45840" s="13"/>
      <c r="K45840" s="23"/>
      <c r="O45840" s="21"/>
      <c r="P45840" s="27"/>
      <c r="Q45840" s="16"/>
      <c r="U45840" s="27"/>
    </row>
    <row r="45841" spans="2:21" x14ac:dyDescent="0.25">
      <c r="B45841"/>
      <c r="C45841"/>
      <c r="D45841" s="13"/>
      <c r="E45841" s="13"/>
      <c r="K45841" s="23"/>
      <c r="O45841" s="21"/>
      <c r="P45841" s="27"/>
      <c r="Q45841" s="16"/>
      <c r="U45841" s="27"/>
    </row>
    <row r="45842" spans="2:21" x14ac:dyDescent="0.25">
      <c r="B45842"/>
      <c r="C45842"/>
      <c r="D45842" s="13"/>
      <c r="E45842" s="13"/>
      <c r="K45842" s="23"/>
      <c r="O45842" s="21"/>
      <c r="P45842" s="27"/>
      <c r="Q45842" s="16"/>
      <c r="U45842" s="27"/>
    </row>
    <row r="45843" spans="2:21" x14ac:dyDescent="0.25">
      <c r="B45843"/>
      <c r="C45843"/>
      <c r="D45843" s="13"/>
      <c r="E45843" s="13"/>
      <c r="K45843" s="23"/>
      <c r="O45843" s="21"/>
      <c r="P45843" s="27"/>
      <c r="Q45843" s="16"/>
      <c r="U45843" s="27"/>
    </row>
    <row r="45844" spans="2:21" x14ac:dyDescent="0.25">
      <c r="B45844"/>
      <c r="C45844"/>
      <c r="D45844" s="13"/>
      <c r="E45844" s="13"/>
      <c r="K45844" s="23"/>
      <c r="O45844" s="21"/>
      <c r="P45844" s="27"/>
      <c r="Q45844" s="16"/>
      <c r="U45844" s="27"/>
    </row>
    <row r="45845" spans="2:21" x14ac:dyDescent="0.25">
      <c r="B45845"/>
      <c r="C45845"/>
      <c r="D45845" s="13"/>
      <c r="E45845" s="13"/>
      <c r="K45845" s="23"/>
      <c r="O45845" s="21"/>
      <c r="P45845" s="27"/>
      <c r="Q45845" s="16"/>
      <c r="U45845" s="27"/>
    </row>
    <row r="45846" spans="2:21" x14ac:dyDescent="0.25">
      <c r="B45846"/>
      <c r="C45846"/>
      <c r="D45846" s="13"/>
      <c r="E45846" s="13"/>
      <c r="K45846" s="23"/>
      <c r="O45846" s="21"/>
      <c r="P45846" s="27"/>
      <c r="Q45846" s="16"/>
      <c r="U45846" s="27"/>
    </row>
    <row r="45847" spans="2:21" x14ac:dyDescent="0.25">
      <c r="B45847"/>
      <c r="C45847"/>
      <c r="D45847" s="13"/>
      <c r="E45847" s="13"/>
      <c r="K45847" s="23"/>
      <c r="O45847" s="21"/>
      <c r="P45847" s="27"/>
      <c r="Q45847" s="16"/>
      <c r="U45847" s="27"/>
    </row>
    <row r="45848" spans="2:21" x14ac:dyDescent="0.25">
      <c r="B45848"/>
      <c r="C45848"/>
      <c r="D45848" s="13"/>
      <c r="E45848" s="13"/>
      <c r="K45848" s="23"/>
      <c r="O45848" s="21"/>
      <c r="P45848" s="27"/>
      <c r="Q45848" s="16"/>
      <c r="U45848" s="27"/>
    </row>
    <row r="45849" spans="2:21" x14ac:dyDescent="0.25">
      <c r="B45849"/>
      <c r="C45849"/>
      <c r="D45849" s="13"/>
      <c r="E45849" s="13"/>
      <c r="K45849" s="23"/>
      <c r="O45849" s="21"/>
      <c r="P45849" s="27"/>
      <c r="Q45849" s="16"/>
      <c r="U45849" s="27"/>
    </row>
    <row r="45850" spans="2:21" x14ac:dyDescent="0.25">
      <c r="B45850"/>
      <c r="C45850"/>
      <c r="D45850" s="13"/>
      <c r="E45850" s="13"/>
      <c r="K45850" s="23"/>
      <c r="O45850" s="21"/>
      <c r="P45850" s="27"/>
      <c r="Q45850" s="16"/>
      <c r="U45850" s="27"/>
    </row>
    <row r="45851" spans="2:21" x14ac:dyDescent="0.25">
      <c r="B45851"/>
      <c r="C45851"/>
      <c r="D45851" s="13"/>
      <c r="E45851" s="13"/>
      <c r="K45851" s="23"/>
      <c r="O45851" s="21"/>
      <c r="P45851" s="27"/>
      <c r="Q45851" s="16"/>
      <c r="U45851" s="27"/>
    </row>
    <row r="45852" spans="2:21" x14ac:dyDescent="0.25">
      <c r="B45852"/>
      <c r="C45852"/>
      <c r="D45852" s="13"/>
      <c r="E45852" s="13"/>
      <c r="K45852" s="23"/>
      <c r="O45852" s="21"/>
      <c r="P45852" s="27"/>
      <c r="Q45852" s="16"/>
      <c r="U45852" s="27"/>
    </row>
    <row r="45853" spans="2:21" x14ac:dyDescent="0.25">
      <c r="B45853"/>
      <c r="C45853"/>
      <c r="D45853" s="13"/>
      <c r="E45853" s="13"/>
      <c r="K45853" s="23"/>
      <c r="O45853" s="21"/>
      <c r="P45853" s="27"/>
      <c r="Q45853" s="16"/>
      <c r="U45853" s="27"/>
    </row>
    <row r="45854" spans="2:21" x14ac:dyDescent="0.25">
      <c r="B45854"/>
      <c r="C45854"/>
      <c r="D45854" s="13"/>
      <c r="E45854" s="13"/>
      <c r="K45854" s="23"/>
      <c r="O45854" s="21"/>
      <c r="P45854" s="27"/>
      <c r="Q45854" s="16"/>
      <c r="U45854" s="27"/>
    </row>
    <row r="45855" spans="2:21" x14ac:dyDescent="0.25">
      <c r="B45855"/>
      <c r="C45855"/>
      <c r="D45855" s="13"/>
      <c r="E45855" s="13"/>
      <c r="K45855" s="23"/>
      <c r="O45855" s="21"/>
      <c r="P45855" s="27"/>
      <c r="Q45855" s="16"/>
      <c r="U45855" s="27"/>
    </row>
    <row r="45856" spans="2:21" x14ac:dyDescent="0.25">
      <c r="B45856"/>
      <c r="C45856"/>
      <c r="D45856" s="13"/>
      <c r="E45856" s="13"/>
      <c r="K45856" s="23"/>
      <c r="O45856" s="21"/>
      <c r="P45856" s="27"/>
      <c r="Q45856" s="16"/>
      <c r="U45856" s="27"/>
    </row>
    <row r="45857" spans="2:21" x14ac:dyDescent="0.25">
      <c r="B45857"/>
      <c r="C45857"/>
      <c r="D45857" s="13"/>
      <c r="E45857" s="13"/>
      <c r="K45857" s="23"/>
      <c r="O45857" s="21"/>
      <c r="P45857" s="27"/>
      <c r="Q45857" s="16"/>
      <c r="U45857" s="27"/>
    </row>
    <row r="45858" spans="2:21" x14ac:dyDescent="0.25">
      <c r="B45858"/>
      <c r="C45858"/>
      <c r="D45858" s="13"/>
      <c r="E45858" s="13"/>
      <c r="K45858" s="23"/>
      <c r="O45858" s="21"/>
      <c r="P45858" s="27"/>
      <c r="Q45858" s="16"/>
      <c r="U45858" s="27"/>
    </row>
    <row r="45859" spans="2:21" x14ac:dyDescent="0.25">
      <c r="B45859"/>
      <c r="C45859"/>
      <c r="D45859" s="13"/>
      <c r="E45859" s="13"/>
      <c r="K45859" s="23"/>
      <c r="O45859" s="21"/>
      <c r="P45859" s="27"/>
      <c r="Q45859" s="16"/>
      <c r="U45859" s="27"/>
    </row>
    <row r="45860" spans="2:21" x14ac:dyDescent="0.25">
      <c r="B45860"/>
      <c r="C45860"/>
      <c r="D45860" s="13"/>
      <c r="E45860" s="13"/>
      <c r="K45860" s="23"/>
      <c r="O45860" s="21"/>
      <c r="P45860" s="27"/>
      <c r="Q45860" s="16"/>
      <c r="U45860" s="27"/>
    </row>
    <row r="45861" spans="2:21" x14ac:dyDescent="0.25">
      <c r="B45861"/>
      <c r="C45861"/>
      <c r="D45861" s="13"/>
      <c r="E45861" s="13"/>
      <c r="K45861" s="23"/>
      <c r="O45861" s="21"/>
      <c r="P45861" s="27"/>
      <c r="Q45861" s="16"/>
      <c r="U45861" s="27"/>
    </row>
    <row r="45862" spans="2:21" x14ac:dyDescent="0.25">
      <c r="B45862"/>
      <c r="C45862"/>
      <c r="D45862" s="13"/>
      <c r="E45862" s="13"/>
      <c r="K45862" s="23"/>
      <c r="O45862" s="21"/>
      <c r="P45862" s="27"/>
      <c r="Q45862" s="16"/>
      <c r="U45862" s="27"/>
    </row>
    <row r="45863" spans="2:21" x14ac:dyDescent="0.25">
      <c r="B45863"/>
      <c r="C45863"/>
      <c r="D45863" s="13"/>
      <c r="E45863" s="13"/>
      <c r="K45863" s="23"/>
      <c r="O45863" s="21"/>
      <c r="P45863" s="27"/>
      <c r="Q45863" s="16"/>
      <c r="U45863" s="27"/>
    </row>
    <row r="45864" spans="2:21" x14ac:dyDescent="0.25">
      <c r="B45864"/>
      <c r="C45864"/>
      <c r="D45864" s="13"/>
      <c r="E45864" s="13"/>
      <c r="K45864" s="23"/>
      <c r="O45864" s="21"/>
      <c r="P45864" s="27"/>
      <c r="Q45864" s="16"/>
      <c r="U45864" s="27"/>
    </row>
    <row r="45865" spans="2:21" x14ac:dyDescent="0.25">
      <c r="B45865"/>
      <c r="C45865"/>
      <c r="D45865" s="13"/>
      <c r="E45865" s="13"/>
      <c r="K45865" s="23"/>
      <c r="O45865" s="21"/>
      <c r="P45865" s="27"/>
      <c r="Q45865" s="16"/>
      <c r="U45865" s="27"/>
    </row>
    <row r="45866" spans="2:21" x14ac:dyDescent="0.25">
      <c r="B45866"/>
      <c r="C45866"/>
      <c r="D45866" s="13"/>
      <c r="E45866" s="13"/>
      <c r="K45866" s="23"/>
      <c r="O45866" s="21"/>
      <c r="P45866" s="27"/>
      <c r="Q45866" s="16"/>
      <c r="U45866" s="27"/>
    </row>
    <row r="45867" spans="2:21" x14ac:dyDescent="0.25">
      <c r="B45867"/>
      <c r="C45867"/>
      <c r="D45867" s="13"/>
      <c r="E45867" s="13"/>
      <c r="K45867" s="23"/>
      <c r="O45867" s="21"/>
      <c r="P45867" s="27"/>
      <c r="Q45867" s="16"/>
      <c r="U45867" s="27"/>
    </row>
    <row r="45868" spans="2:21" x14ac:dyDescent="0.25">
      <c r="B45868"/>
      <c r="C45868"/>
      <c r="D45868" s="13"/>
      <c r="E45868" s="13"/>
      <c r="K45868" s="23"/>
      <c r="O45868" s="21"/>
      <c r="P45868" s="27"/>
      <c r="Q45868" s="16"/>
      <c r="U45868" s="27"/>
    </row>
    <row r="45869" spans="2:21" x14ac:dyDescent="0.25">
      <c r="B45869"/>
      <c r="C45869"/>
      <c r="D45869" s="13"/>
      <c r="E45869" s="13"/>
      <c r="K45869" s="23"/>
      <c r="O45869" s="21"/>
      <c r="P45869" s="27"/>
      <c r="Q45869" s="16"/>
      <c r="U45869" s="27"/>
    </row>
    <row r="45870" spans="2:21" x14ac:dyDescent="0.25">
      <c r="B45870"/>
      <c r="C45870"/>
      <c r="D45870" s="13"/>
      <c r="E45870" s="13"/>
      <c r="K45870" s="23"/>
      <c r="O45870" s="21"/>
      <c r="P45870" s="27"/>
      <c r="Q45870" s="16"/>
      <c r="U45870" s="27"/>
    </row>
    <row r="45871" spans="2:21" x14ac:dyDescent="0.25">
      <c r="B45871"/>
      <c r="C45871"/>
      <c r="D45871" s="13"/>
      <c r="E45871" s="13"/>
      <c r="K45871" s="23"/>
      <c r="O45871" s="21"/>
      <c r="P45871" s="27"/>
      <c r="Q45871" s="16"/>
      <c r="U45871" s="27"/>
    </row>
    <row r="45872" spans="2:21" x14ac:dyDescent="0.25">
      <c r="B45872"/>
      <c r="C45872"/>
      <c r="D45872" s="13"/>
      <c r="E45872" s="13"/>
      <c r="K45872" s="23"/>
      <c r="O45872" s="21"/>
      <c r="P45872" s="27"/>
      <c r="Q45872" s="16"/>
      <c r="U45872" s="27"/>
    </row>
    <row r="45873" spans="2:21" x14ac:dyDescent="0.25">
      <c r="B45873"/>
      <c r="C45873"/>
      <c r="D45873" s="13"/>
      <c r="E45873" s="13"/>
      <c r="K45873" s="23"/>
      <c r="O45873" s="21"/>
      <c r="P45873" s="27"/>
      <c r="Q45873" s="16"/>
      <c r="U45873" s="27"/>
    </row>
    <row r="45874" spans="2:21" x14ac:dyDescent="0.25">
      <c r="B45874"/>
      <c r="C45874"/>
      <c r="D45874" s="13"/>
      <c r="E45874" s="13"/>
      <c r="K45874" s="23"/>
      <c r="O45874" s="21"/>
      <c r="P45874" s="27"/>
      <c r="Q45874" s="16"/>
      <c r="U45874" s="27"/>
    </row>
    <row r="45875" spans="2:21" x14ac:dyDescent="0.25">
      <c r="B45875"/>
      <c r="C45875"/>
      <c r="D45875" s="13"/>
      <c r="E45875" s="13"/>
      <c r="K45875" s="23"/>
      <c r="O45875" s="21"/>
      <c r="P45875" s="27"/>
      <c r="Q45875" s="16"/>
      <c r="U45875" s="27"/>
    </row>
    <row r="45876" spans="2:21" x14ac:dyDescent="0.25">
      <c r="B45876"/>
      <c r="C45876"/>
      <c r="D45876" s="13"/>
      <c r="E45876" s="13"/>
      <c r="K45876" s="23"/>
      <c r="O45876" s="21"/>
      <c r="P45876" s="27"/>
      <c r="Q45876" s="16"/>
      <c r="U45876" s="27"/>
    </row>
    <row r="45877" spans="2:21" x14ac:dyDescent="0.25">
      <c r="B45877"/>
      <c r="C45877"/>
      <c r="D45877" s="13"/>
      <c r="E45877" s="13"/>
      <c r="K45877" s="23"/>
      <c r="O45877" s="21"/>
      <c r="P45877" s="27"/>
      <c r="Q45877" s="16"/>
      <c r="U45877" s="27"/>
    </row>
    <row r="45878" spans="2:21" x14ac:dyDescent="0.25">
      <c r="B45878"/>
      <c r="C45878"/>
      <c r="D45878" s="13"/>
      <c r="E45878" s="13"/>
      <c r="K45878" s="23"/>
      <c r="O45878" s="21"/>
      <c r="P45878" s="27"/>
      <c r="Q45878" s="16"/>
      <c r="U45878" s="27"/>
    </row>
    <row r="45879" spans="2:21" x14ac:dyDescent="0.25">
      <c r="B45879"/>
      <c r="C45879"/>
      <c r="D45879" s="13"/>
      <c r="E45879" s="13"/>
      <c r="K45879" s="23"/>
      <c r="O45879" s="21"/>
      <c r="P45879" s="27"/>
      <c r="Q45879" s="16"/>
      <c r="U45879" s="27"/>
    </row>
    <row r="45880" spans="2:21" x14ac:dyDescent="0.25">
      <c r="B45880"/>
      <c r="C45880"/>
      <c r="D45880" s="13"/>
      <c r="E45880" s="13"/>
      <c r="K45880" s="23"/>
      <c r="O45880" s="21"/>
      <c r="P45880" s="27"/>
      <c r="Q45880" s="16"/>
      <c r="U45880" s="27"/>
    </row>
    <row r="45881" spans="2:21" x14ac:dyDescent="0.25">
      <c r="B45881"/>
      <c r="C45881"/>
      <c r="D45881" s="13"/>
      <c r="E45881" s="13"/>
      <c r="K45881" s="23"/>
      <c r="O45881" s="21"/>
      <c r="P45881" s="27"/>
      <c r="Q45881" s="16"/>
      <c r="U45881" s="27"/>
    </row>
    <row r="45882" spans="2:21" x14ac:dyDescent="0.25">
      <c r="B45882"/>
      <c r="C45882"/>
      <c r="D45882" s="13"/>
      <c r="E45882" s="13"/>
      <c r="K45882" s="23"/>
      <c r="O45882" s="21"/>
      <c r="P45882" s="27"/>
      <c r="Q45882" s="16"/>
      <c r="U45882" s="27"/>
    </row>
    <row r="45883" spans="2:21" x14ac:dyDescent="0.25">
      <c r="B45883"/>
      <c r="C45883"/>
      <c r="D45883" s="13"/>
      <c r="E45883" s="13"/>
      <c r="K45883" s="23"/>
      <c r="O45883" s="21"/>
      <c r="P45883" s="27"/>
      <c r="Q45883" s="16"/>
      <c r="U45883" s="27"/>
    </row>
    <row r="45884" spans="2:21" x14ac:dyDescent="0.25">
      <c r="B45884"/>
      <c r="C45884"/>
      <c r="D45884" s="13"/>
      <c r="E45884" s="13"/>
      <c r="K45884" s="23"/>
      <c r="O45884" s="21"/>
      <c r="P45884" s="27"/>
      <c r="Q45884" s="16"/>
      <c r="U45884" s="27"/>
    </row>
    <row r="45885" spans="2:21" x14ac:dyDescent="0.25">
      <c r="B45885"/>
      <c r="C45885"/>
      <c r="D45885" s="13"/>
      <c r="E45885" s="13"/>
      <c r="K45885" s="23"/>
      <c r="O45885" s="21"/>
      <c r="P45885" s="27"/>
      <c r="Q45885" s="16"/>
      <c r="U45885" s="27"/>
    </row>
    <row r="45886" spans="2:21" x14ac:dyDescent="0.25">
      <c r="B45886"/>
      <c r="C45886"/>
      <c r="D45886" s="13"/>
      <c r="E45886" s="13"/>
      <c r="K45886" s="23"/>
      <c r="O45886" s="21"/>
      <c r="P45886" s="27"/>
      <c r="Q45886" s="16"/>
      <c r="U45886" s="27"/>
    </row>
    <row r="45887" spans="2:21" x14ac:dyDescent="0.25">
      <c r="B45887"/>
      <c r="C45887"/>
      <c r="D45887" s="13"/>
      <c r="E45887" s="13"/>
      <c r="K45887" s="23"/>
      <c r="O45887" s="21"/>
      <c r="P45887" s="27"/>
      <c r="Q45887" s="16"/>
      <c r="U45887" s="27"/>
    </row>
    <row r="45888" spans="2:21" x14ac:dyDescent="0.25">
      <c r="B45888"/>
      <c r="C45888"/>
      <c r="D45888" s="13"/>
      <c r="E45888" s="13"/>
      <c r="K45888" s="23"/>
      <c r="O45888" s="21"/>
      <c r="P45888" s="27"/>
      <c r="Q45888" s="16"/>
      <c r="U45888" s="27"/>
    </row>
    <row r="45889" spans="2:21" x14ac:dyDescent="0.25">
      <c r="B45889"/>
      <c r="C45889"/>
      <c r="D45889" s="13"/>
      <c r="E45889" s="13"/>
      <c r="K45889" s="23"/>
      <c r="O45889" s="21"/>
      <c r="P45889" s="27"/>
      <c r="Q45889" s="16"/>
      <c r="U45889" s="27"/>
    </row>
    <row r="45890" spans="2:21" x14ac:dyDescent="0.25">
      <c r="B45890"/>
      <c r="C45890"/>
      <c r="D45890" s="13"/>
      <c r="E45890" s="13"/>
      <c r="K45890" s="23"/>
      <c r="O45890" s="21"/>
      <c r="P45890" s="27"/>
      <c r="Q45890" s="16"/>
      <c r="U45890" s="27"/>
    </row>
    <row r="45891" spans="2:21" x14ac:dyDescent="0.25">
      <c r="B45891"/>
      <c r="C45891"/>
      <c r="D45891" s="13"/>
      <c r="E45891" s="13"/>
      <c r="K45891" s="23"/>
      <c r="O45891" s="21"/>
      <c r="P45891" s="27"/>
      <c r="Q45891" s="16"/>
      <c r="U45891" s="27"/>
    </row>
    <row r="45892" spans="2:21" x14ac:dyDescent="0.25">
      <c r="B45892"/>
      <c r="C45892"/>
      <c r="D45892" s="13"/>
      <c r="E45892" s="13"/>
      <c r="K45892" s="23"/>
      <c r="O45892" s="21"/>
      <c r="P45892" s="27"/>
      <c r="Q45892" s="16"/>
      <c r="U45892" s="27"/>
    </row>
    <row r="45893" spans="2:21" x14ac:dyDescent="0.25">
      <c r="B45893"/>
      <c r="C45893"/>
      <c r="D45893" s="13"/>
      <c r="E45893" s="13"/>
      <c r="K45893" s="23"/>
      <c r="O45893" s="21"/>
      <c r="P45893" s="27"/>
      <c r="Q45893" s="16"/>
      <c r="U45893" s="27"/>
    </row>
    <row r="45894" spans="2:21" x14ac:dyDescent="0.25">
      <c r="B45894"/>
      <c r="C45894"/>
      <c r="D45894" s="13"/>
      <c r="E45894" s="13"/>
      <c r="K45894" s="23"/>
      <c r="O45894" s="21"/>
      <c r="P45894" s="27"/>
      <c r="Q45894" s="16"/>
      <c r="U45894" s="27"/>
    </row>
    <row r="45895" spans="2:21" x14ac:dyDescent="0.25">
      <c r="B45895"/>
      <c r="C45895"/>
      <c r="D45895" s="13"/>
      <c r="E45895" s="13"/>
      <c r="K45895" s="23"/>
      <c r="O45895" s="21"/>
      <c r="P45895" s="27"/>
      <c r="Q45895" s="16"/>
      <c r="U45895" s="27"/>
    </row>
    <row r="45896" spans="2:21" x14ac:dyDescent="0.25">
      <c r="B45896"/>
      <c r="C45896"/>
      <c r="D45896" s="13"/>
      <c r="E45896" s="13"/>
      <c r="K45896" s="23"/>
      <c r="O45896" s="21"/>
      <c r="P45896" s="27"/>
      <c r="Q45896" s="16"/>
      <c r="U45896" s="27"/>
    </row>
    <row r="45897" spans="2:21" x14ac:dyDescent="0.25">
      <c r="B45897"/>
      <c r="C45897"/>
      <c r="D45897" s="13"/>
      <c r="E45897" s="13"/>
      <c r="K45897" s="23"/>
      <c r="O45897" s="21"/>
      <c r="P45897" s="27"/>
      <c r="Q45897" s="16"/>
      <c r="U45897" s="27"/>
    </row>
    <row r="45898" spans="2:21" x14ac:dyDescent="0.25">
      <c r="B45898"/>
      <c r="C45898"/>
      <c r="D45898" s="13"/>
      <c r="E45898" s="13"/>
      <c r="K45898" s="23"/>
      <c r="O45898" s="21"/>
      <c r="P45898" s="27"/>
      <c r="Q45898" s="16"/>
      <c r="U45898" s="27"/>
    </row>
    <row r="45899" spans="2:21" x14ac:dyDescent="0.25">
      <c r="B45899"/>
      <c r="C45899"/>
      <c r="D45899" s="13"/>
      <c r="E45899" s="13"/>
      <c r="K45899" s="23"/>
      <c r="O45899" s="21"/>
      <c r="P45899" s="27"/>
      <c r="Q45899" s="16"/>
      <c r="U45899" s="27"/>
    </row>
    <row r="45900" spans="2:21" x14ac:dyDescent="0.25">
      <c r="B45900"/>
      <c r="C45900"/>
      <c r="D45900" s="13"/>
      <c r="E45900" s="13"/>
      <c r="K45900" s="23"/>
      <c r="O45900" s="21"/>
      <c r="P45900" s="27"/>
      <c r="Q45900" s="16"/>
      <c r="U45900" s="27"/>
    </row>
    <row r="45901" spans="2:21" x14ac:dyDescent="0.25">
      <c r="B45901"/>
      <c r="C45901"/>
      <c r="D45901" s="13"/>
      <c r="E45901" s="13"/>
      <c r="K45901" s="23"/>
      <c r="O45901" s="21"/>
      <c r="P45901" s="27"/>
      <c r="Q45901" s="16"/>
      <c r="U45901" s="27"/>
    </row>
    <row r="45902" spans="2:21" x14ac:dyDescent="0.25">
      <c r="B45902"/>
      <c r="C45902"/>
      <c r="D45902" s="13"/>
      <c r="E45902" s="13"/>
      <c r="K45902" s="23"/>
      <c r="O45902" s="21"/>
      <c r="P45902" s="27"/>
      <c r="Q45902" s="16"/>
      <c r="U45902" s="27"/>
    </row>
    <row r="45903" spans="2:21" x14ac:dyDescent="0.25">
      <c r="B45903"/>
      <c r="C45903"/>
      <c r="D45903" s="13"/>
      <c r="E45903" s="13"/>
      <c r="K45903" s="23"/>
      <c r="O45903" s="21"/>
      <c r="P45903" s="27"/>
      <c r="Q45903" s="16"/>
      <c r="U45903" s="27"/>
    </row>
    <row r="45904" spans="2:21" x14ac:dyDescent="0.25">
      <c r="B45904"/>
      <c r="C45904"/>
      <c r="D45904" s="13"/>
      <c r="E45904" s="13"/>
      <c r="K45904" s="23"/>
      <c r="O45904" s="21"/>
      <c r="P45904" s="27"/>
      <c r="Q45904" s="16"/>
      <c r="U45904" s="27"/>
    </row>
    <row r="45905" spans="2:21" x14ac:dyDescent="0.25">
      <c r="B45905"/>
      <c r="C45905"/>
      <c r="D45905" s="13"/>
      <c r="E45905" s="13"/>
      <c r="K45905" s="23"/>
      <c r="O45905" s="21"/>
      <c r="P45905" s="27"/>
      <c r="Q45905" s="16"/>
      <c r="U45905" s="27"/>
    </row>
    <row r="45906" spans="2:21" x14ac:dyDescent="0.25">
      <c r="B45906"/>
      <c r="C45906"/>
      <c r="D45906" s="13"/>
      <c r="E45906" s="13"/>
      <c r="K45906" s="23"/>
      <c r="O45906" s="21"/>
      <c r="P45906" s="27"/>
      <c r="Q45906" s="16"/>
      <c r="U45906" s="27"/>
    </row>
    <row r="45907" spans="2:21" x14ac:dyDescent="0.25">
      <c r="B45907"/>
      <c r="C45907"/>
      <c r="D45907" s="13"/>
      <c r="E45907" s="13"/>
      <c r="K45907" s="23"/>
      <c r="O45907" s="21"/>
      <c r="P45907" s="27"/>
      <c r="Q45907" s="16"/>
      <c r="U45907" s="27"/>
    </row>
    <row r="45908" spans="2:21" x14ac:dyDescent="0.25">
      <c r="B45908"/>
      <c r="C45908"/>
      <c r="D45908" s="13"/>
      <c r="E45908" s="13"/>
      <c r="K45908" s="23"/>
      <c r="O45908" s="21"/>
      <c r="P45908" s="27"/>
      <c r="Q45908" s="16"/>
      <c r="U45908" s="27"/>
    </row>
    <row r="45909" spans="2:21" x14ac:dyDescent="0.25">
      <c r="B45909"/>
      <c r="C45909"/>
      <c r="D45909" s="13"/>
      <c r="E45909" s="13"/>
      <c r="K45909" s="23"/>
      <c r="O45909" s="21"/>
      <c r="P45909" s="27"/>
      <c r="Q45909" s="16"/>
      <c r="U45909" s="27"/>
    </row>
    <row r="45910" spans="2:21" x14ac:dyDescent="0.25">
      <c r="B45910"/>
      <c r="C45910"/>
      <c r="D45910" s="13"/>
      <c r="E45910" s="13"/>
      <c r="K45910" s="23"/>
      <c r="O45910" s="21"/>
      <c r="P45910" s="27"/>
      <c r="Q45910" s="16"/>
      <c r="U45910" s="27"/>
    </row>
    <row r="45911" spans="2:21" x14ac:dyDescent="0.25">
      <c r="B45911"/>
      <c r="C45911"/>
      <c r="D45911" s="13"/>
      <c r="E45911" s="13"/>
      <c r="K45911" s="23"/>
      <c r="O45911" s="21"/>
      <c r="P45911" s="27"/>
      <c r="Q45911" s="16"/>
      <c r="U45911" s="27"/>
    </row>
    <row r="45912" spans="2:21" x14ac:dyDescent="0.25">
      <c r="B45912"/>
      <c r="C45912"/>
      <c r="D45912" s="13"/>
      <c r="E45912" s="13"/>
      <c r="K45912" s="23"/>
      <c r="O45912" s="21"/>
      <c r="P45912" s="27"/>
      <c r="Q45912" s="16"/>
      <c r="U45912" s="27"/>
    </row>
    <row r="45913" spans="2:21" x14ac:dyDescent="0.25">
      <c r="B45913"/>
      <c r="C45913"/>
      <c r="D45913" s="13"/>
      <c r="E45913" s="13"/>
      <c r="K45913" s="23"/>
      <c r="O45913" s="21"/>
      <c r="P45913" s="27"/>
      <c r="Q45913" s="16"/>
      <c r="U45913" s="27"/>
    </row>
    <row r="45914" spans="2:21" x14ac:dyDescent="0.25">
      <c r="B45914"/>
      <c r="C45914"/>
      <c r="D45914" s="13"/>
      <c r="E45914" s="13"/>
      <c r="K45914" s="23"/>
      <c r="O45914" s="21"/>
      <c r="P45914" s="27"/>
      <c r="Q45914" s="16"/>
      <c r="U45914" s="27"/>
    </row>
    <row r="45915" spans="2:21" x14ac:dyDescent="0.25">
      <c r="B45915"/>
      <c r="C45915"/>
      <c r="D45915" s="13"/>
      <c r="E45915" s="13"/>
      <c r="K45915" s="23"/>
      <c r="O45915" s="21"/>
      <c r="P45915" s="27"/>
      <c r="Q45915" s="16"/>
      <c r="U45915" s="27"/>
    </row>
    <row r="45916" spans="2:21" x14ac:dyDescent="0.25">
      <c r="B45916"/>
      <c r="C45916"/>
      <c r="D45916" s="13"/>
      <c r="E45916" s="13"/>
      <c r="K45916" s="23"/>
      <c r="O45916" s="21"/>
      <c r="P45916" s="27"/>
      <c r="Q45916" s="16"/>
      <c r="U45916" s="27"/>
    </row>
    <row r="45917" spans="2:21" x14ac:dyDescent="0.25">
      <c r="B45917"/>
      <c r="C45917"/>
      <c r="D45917" s="13"/>
      <c r="E45917" s="13"/>
      <c r="K45917" s="23"/>
      <c r="O45917" s="21"/>
      <c r="P45917" s="27"/>
      <c r="Q45917" s="16"/>
      <c r="U45917" s="27"/>
    </row>
    <row r="45918" spans="2:21" x14ac:dyDescent="0.25">
      <c r="B45918"/>
      <c r="C45918"/>
      <c r="D45918" s="13"/>
      <c r="E45918" s="13"/>
      <c r="K45918" s="23"/>
      <c r="O45918" s="21"/>
      <c r="P45918" s="27"/>
      <c r="Q45918" s="16"/>
      <c r="U45918" s="27"/>
    </row>
    <row r="45919" spans="2:21" x14ac:dyDescent="0.25">
      <c r="B45919"/>
      <c r="C45919"/>
      <c r="D45919" s="13"/>
      <c r="E45919" s="13"/>
      <c r="K45919" s="23"/>
      <c r="O45919" s="21"/>
      <c r="P45919" s="27"/>
      <c r="Q45919" s="16"/>
      <c r="U45919" s="27"/>
    </row>
    <row r="45920" spans="2:21" x14ac:dyDescent="0.25">
      <c r="B45920"/>
      <c r="C45920"/>
      <c r="D45920" s="13"/>
      <c r="E45920" s="13"/>
      <c r="K45920" s="23"/>
      <c r="O45920" s="21"/>
      <c r="P45920" s="27"/>
      <c r="Q45920" s="16"/>
      <c r="U45920" s="27"/>
    </row>
    <row r="45921" spans="2:21" x14ac:dyDescent="0.25">
      <c r="B45921"/>
      <c r="C45921"/>
      <c r="D45921" s="13"/>
      <c r="E45921" s="13"/>
      <c r="K45921" s="23"/>
      <c r="O45921" s="21"/>
      <c r="P45921" s="27"/>
      <c r="Q45921" s="16"/>
      <c r="U45921" s="27"/>
    </row>
    <row r="45922" spans="2:21" x14ac:dyDescent="0.25">
      <c r="B45922"/>
      <c r="C45922"/>
      <c r="D45922" s="13"/>
      <c r="E45922" s="13"/>
      <c r="K45922" s="23"/>
      <c r="O45922" s="21"/>
      <c r="P45922" s="27"/>
      <c r="Q45922" s="16"/>
      <c r="U45922" s="27"/>
    </row>
    <row r="45923" spans="2:21" x14ac:dyDescent="0.25">
      <c r="B45923"/>
      <c r="C45923"/>
      <c r="D45923" s="13"/>
      <c r="E45923" s="13"/>
      <c r="K45923" s="23"/>
      <c r="O45923" s="21"/>
      <c r="P45923" s="27"/>
      <c r="Q45923" s="16"/>
      <c r="U45923" s="27"/>
    </row>
    <row r="45924" spans="2:21" x14ac:dyDescent="0.25">
      <c r="B45924"/>
      <c r="C45924"/>
      <c r="D45924" s="13"/>
      <c r="E45924" s="13"/>
      <c r="K45924" s="23"/>
      <c r="O45924" s="21"/>
      <c r="P45924" s="27"/>
      <c r="Q45924" s="16"/>
      <c r="U45924" s="27"/>
    </row>
    <row r="45925" spans="2:21" x14ac:dyDescent="0.25">
      <c r="B45925"/>
      <c r="C45925"/>
      <c r="D45925" s="13"/>
      <c r="E45925" s="13"/>
      <c r="K45925" s="23"/>
      <c r="O45925" s="21"/>
      <c r="P45925" s="27"/>
      <c r="Q45925" s="16"/>
      <c r="U45925" s="27"/>
    </row>
    <row r="45926" spans="2:21" x14ac:dyDescent="0.25">
      <c r="B45926"/>
      <c r="C45926"/>
      <c r="D45926" s="13"/>
      <c r="E45926" s="13"/>
      <c r="K45926" s="23"/>
      <c r="O45926" s="21"/>
      <c r="P45926" s="27"/>
      <c r="Q45926" s="16"/>
      <c r="U45926" s="27"/>
    </row>
    <row r="45927" spans="2:21" x14ac:dyDescent="0.25">
      <c r="B45927"/>
      <c r="C45927"/>
      <c r="D45927" s="13"/>
      <c r="E45927" s="13"/>
      <c r="K45927" s="23"/>
      <c r="O45927" s="21"/>
      <c r="P45927" s="27"/>
      <c r="Q45927" s="16"/>
      <c r="U45927" s="27"/>
    </row>
    <row r="45928" spans="2:21" x14ac:dyDescent="0.25">
      <c r="B45928"/>
      <c r="C45928"/>
      <c r="D45928" s="13"/>
      <c r="E45928" s="13"/>
      <c r="K45928" s="23"/>
      <c r="O45928" s="21"/>
      <c r="P45928" s="27"/>
      <c r="Q45928" s="16"/>
      <c r="U45928" s="27"/>
    </row>
    <row r="45929" spans="2:21" x14ac:dyDescent="0.25">
      <c r="B45929"/>
      <c r="C45929"/>
      <c r="D45929" s="13"/>
      <c r="E45929" s="13"/>
      <c r="K45929" s="23"/>
      <c r="O45929" s="21"/>
      <c r="P45929" s="27"/>
      <c r="Q45929" s="16"/>
      <c r="U45929" s="27"/>
    </row>
    <row r="45930" spans="2:21" x14ac:dyDescent="0.25">
      <c r="B45930"/>
      <c r="C45930"/>
      <c r="D45930" s="13"/>
      <c r="E45930" s="13"/>
      <c r="K45930" s="23"/>
      <c r="O45930" s="21"/>
      <c r="P45930" s="27"/>
      <c r="Q45930" s="16"/>
      <c r="U45930" s="27"/>
    </row>
    <row r="45931" spans="2:21" x14ac:dyDescent="0.25">
      <c r="B45931"/>
      <c r="C45931"/>
      <c r="D45931" s="13"/>
      <c r="E45931" s="13"/>
      <c r="K45931" s="23"/>
      <c r="O45931" s="21"/>
      <c r="P45931" s="27"/>
      <c r="Q45931" s="16"/>
      <c r="U45931" s="27"/>
    </row>
    <row r="45932" spans="2:21" x14ac:dyDescent="0.25">
      <c r="B45932"/>
      <c r="C45932"/>
      <c r="D45932" s="13"/>
      <c r="E45932" s="13"/>
      <c r="K45932" s="23"/>
      <c r="O45932" s="21"/>
      <c r="P45932" s="27"/>
      <c r="Q45932" s="16"/>
      <c r="U45932" s="27"/>
    </row>
    <row r="45933" spans="2:21" x14ac:dyDescent="0.25">
      <c r="B45933"/>
      <c r="C45933"/>
      <c r="D45933" s="13"/>
      <c r="E45933" s="13"/>
      <c r="K45933" s="23"/>
      <c r="O45933" s="21"/>
      <c r="P45933" s="27"/>
      <c r="Q45933" s="16"/>
      <c r="U45933" s="27"/>
    </row>
    <row r="45934" spans="2:21" x14ac:dyDescent="0.25">
      <c r="B45934"/>
      <c r="C45934"/>
      <c r="D45934" s="13"/>
      <c r="E45934" s="13"/>
      <c r="K45934" s="23"/>
      <c r="O45934" s="21"/>
      <c r="P45934" s="27"/>
      <c r="Q45934" s="16"/>
      <c r="U45934" s="27"/>
    </row>
    <row r="45935" spans="2:21" x14ac:dyDescent="0.25">
      <c r="B45935"/>
      <c r="C45935"/>
      <c r="D45935" s="13"/>
      <c r="E45935" s="13"/>
      <c r="K45935" s="23"/>
      <c r="O45935" s="21"/>
      <c r="P45935" s="27"/>
      <c r="Q45935" s="16"/>
      <c r="U45935" s="27"/>
    </row>
    <row r="45936" spans="2:21" x14ac:dyDescent="0.25">
      <c r="B45936"/>
      <c r="C45936"/>
      <c r="D45936" s="13"/>
      <c r="E45936" s="13"/>
      <c r="K45936" s="23"/>
      <c r="O45936" s="21"/>
      <c r="P45936" s="27"/>
      <c r="Q45936" s="16"/>
      <c r="U45936" s="27"/>
    </row>
    <row r="45937" spans="2:21" x14ac:dyDescent="0.25">
      <c r="B45937"/>
      <c r="C45937"/>
      <c r="D45937" s="13"/>
      <c r="E45937" s="13"/>
      <c r="K45937" s="23"/>
      <c r="O45937" s="21"/>
      <c r="P45937" s="27"/>
      <c r="Q45937" s="16"/>
      <c r="U45937" s="27"/>
    </row>
    <row r="45938" spans="2:21" x14ac:dyDescent="0.25">
      <c r="B45938"/>
      <c r="C45938"/>
      <c r="D45938" s="13"/>
      <c r="E45938" s="13"/>
      <c r="K45938" s="23"/>
      <c r="O45938" s="21"/>
      <c r="P45938" s="27"/>
      <c r="Q45938" s="16"/>
      <c r="U45938" s="27"/>
    </row>
    <row r="45939" spans="2:21" x14ac:dyDescent="0.25">
      <c r="B45939"/>
      <c r="C45939"/>
      <c r="D45939" s="13"/>
      <c r="E45939" s="13"/>
      <c r="K45939" s="23"/>
      <c r="O45939" s="21"/>
      <c r="P45939" s="27"/>
      <c r="Q45939" s="16"/>
      <c r="U45939" s="27"/>
    </row>
    <row r="45940" spans="2:21" x14ac:dyDescent="0.25">
      <c r="B45940"/>
      <c r="C45940"/>
      <c r="D45940" s="13"/>
      <c r="E45940" s="13"/>
      <c r="K45940" s="23"/>
      <c r="O45940" s="21"/>
      <c r="P45940" s="27"/>
      <c r="Q45940" s="16"/>
      <c r="U45940" s="27"/>
    </row>
    <row r="45941" spans="2:21" x14ac:dyDescent="0.25">
      <c r="B45941"/>
      <c r="C45941"/>
      <c r="D45941" s="13"/>
      <c r="E45941" s="13"/>
      <c r="K45941" s="23"/>
      <c r="O45941" s="21"/>
      <c r="P45941" s="27"/>
      <c r="Q45941" s="16"/>
      <c r="U45941" s="27"/>
    </row>
    <row r="45942" spans="2:21" x14ac:dyDescent="0.25">
      <c r="B45942"/>
      <c r="C45942"/>
      <c r="D45942" s="13"/>
      <c r="E45942" s="13"/>
      <c r="K45942" s="23"/>
      <c r="O45942" s="21"/>
      <c r="P45942" s="27"/>
      <c r="Q45942" s="16"/>
      <c r="U45942" s="27"/>
    </row>
    <row r="45943" spans="2:21" x14ac:dyDescent="0.25">
      <c r="B45943"/>
      <c r="C45943"/>
      <c r="D45943" s="13"/>
      <c r="E45943" s="13"/>
      <c r="K45943" s="23"/>
      <c r="O45943" s="21"/>
      <c r="P45943" s="27"/>
      <c r="Q45943" s="16"/>
      <c r="U45943" s="27"/>
    </row>
    <row r="45944" spans="2:21" x14ac:dyDescent="0.25">
      <c r="B45944"/>
      <c r="C45944"/>
      <c r="D45944" s="13"/>
      <c r="E45944" s="13"/>
      <c r="K45944" s="23"/>
      <c r="O45944" s="21"/>
      <c r="P45944" s="27"/>
      <c r="Q45944" s="16"/>
      <c r="U45944" s="27"/>
    </row>
    <row r="45945" spans="2:21" x14ac:dyDescent="0.25">
      <c r="B45945"/>
      <c r="C45945"/>
      <c r="D45945" s="13"/>
      <c r="E45945" s="13"/>
      <c r="K45945" s="23"/>
      <c r="O45945" s="21"/>
      <c r="P45945" s="27"/>
      <c r="Q45945" s="16"/>
      <c r="U45945" s="27"/>
    </row>
    <row r="45946" spans="2:21" x14ac:dyDescent="0.25">
      <c r="B45946"/>
      <c r="C45946"/>
      <c r="D45946" s="13"/>
      <c r="E45946" s="13"/>
      <c r="K45946" s="23"/>
      <c r="O45946" s="21"/>
      <c r="P45946" s="27"/>
      <c r="Q45946" s="16"/>
      <c r="U45946" s="27"/>
    </row>
    <row r="45947" spans="2:21" x14ac:dyDescent="0.25">
      <c r="B45947"/>
      <c r="C45947"/>
      <c r="D45947" s="13"/>
      <c r="E45947" s="13"/>
      <c r="K45947" s="23"/>
      <c r="O45947" s="21"/>
      <c r="P45947" s="27"/>
      <c r="Q45947" s="16"/>
      <c r="U45947" s="27"/>
    </row>
    <row r="45948" spans="2:21" x14ac:dyDescent="0.25">
      <c r="B45948"/>
      <c r="C45948"/>
      <c r="D45948" s="13"/>
      <c r="E45948" s="13"/>
      <c r="K45948" s="23"/>
      <c r="O45948" s="21"/>
      <c r="P45948" s="27"/>
      <c r="Q45948" s="16"/>
      <c r="U45948" s="27"/>
    </row>
    <row r="45949" spans="2:21" x14ac:dyDescent="0.25">
      <c r="B45949"/>
      <c r="C45949"/>
      <c r="D45949" s="13"/>
      <c r="E45949" s="13"/>
      <c r="K45949" s="23"/>
      <c r="O45949" s="21"/>
      <c r="P45949" s="27"/>
      <c r="Q45949" s="16"/>
      <c r="U45949" s="27"/>
    </row>
    <row r="45950" spans="2:21" x14ac:dyDescent="0.25">
      <c r="B45950"/>
      <c r="C45950"/>
      <c r="D45950" s="13"/>
      <c r="E45950" s="13"/>
      <c r="K45950" s="23"/>
      <c r="O45950" s="21"/>
      <c r="P45950" s="27"/>
      <c r="Q45950" s="16"/>
      <c r="U45950" s="27"/>
    </row>
    <row r="45951" spans="2:21" x14ac:dyDescent="0.25">
      <c r="B45951"/>
      <c r="C45951"/>
      <c r="D45951" s="13"/>
      <c r="E45951" s="13"/>
      <c r="K45951" s="23"/>
      <c r="O45951" s="21"/>
      <c r="P45951" s="27"/>
      <c r="Q45951" s="16"/>
      <c r="U45951" s="27"/>
    </row>
    <row r="45952" spans="2:21" x14ac:dyDescent="0.25">
      <c r="B45952"/>
      <c r="C45952"/>
      <c r="D45952" s="13"/>
      <c r="E45952" s="13"/>
      <c r="K45952" s="23"/>
      <c r="O45952" s="21"/>
      <c r="P45952" s="27"/>
      <c r="Q45952" s="16"/>
      <c r="U45952" s="27"/>
    </row>
    <row r="45953" spans="2:21" x14ac:dyDescent="0.25">
      <c r="B45953"/>
      <c r="C45953"/>
      <c r="D45953" s="13"/>
      <c r="E45953" s="13"/>
      <c r="K45953" s="23"/>
      <c r="O45953" s="21"/>
      <c r="P45953" s="27"/>
      <c r="Q45953" s="16"/>
      <c r="U45953" s="27"/>
    </row>
    <row r="45954" spans="2:21" x14ac:dyDescent="0.25">
      <c r="B45954"/>
      <c r="C45954"/>
      <c r="D45954" s="13"/>
      <c r="E45954" s="13"/>
      <c r="K45954" s="23"/>
      <c r="O45954" s="21"/>
      <c r="P45954" s="27"/>
      <c r="Q45954" s="16"/>
      <c r="U45954" s="27"/>
    </row>
    <row r="45955" spans="2:21" x14ac:dyDescent="0.25">
      <c r="B45955"/>
      <c r="C45955"/>
      <c r="D45955" s="13"/>
      <c r="E45955" s="13"/>
      <c r="K45955" s="23"/>
      <c r="O45955" s="21"/>
      <c r="P45955" s="27"/>
      <c r="Q45955" s="16"/>
      <c r="U45955" s="27"/>
    </row>
    <row r="45956" spans="2:21" x14ac:dyDescent="0.25">
      <c r="B45956"/>
      <c r="C45956"/>
      <c r="D45956" s="13"/>
      <c r="E45956" s="13"/>
      <c r="K45956" s="23"/>
      <c r="O45956" s="21"/>
      <c r="P45956" s="27"/>
      <c r="Q45956" s="16"/>
      <c r="U45956" s="27"/>
    </row>
    <row r="45957" spans="2:21" x14ac:dyDescent="0.25">
      <c r="B45957"/>
      <c r="C45957"/>
      <c r="D45957" s="13"/>
      <c r="E45957" s="13"/>
      <c r="K45957" s="23"/>
      <c r="O45957" s="21"/>
      <c r="P45957" s="27"/>
      <c r="Q45957" s="16"/>
      <c r="U45957" s="27"/>
    </row>
    <row r="45958" spans="2:21" x14ac:dyDescent="0.25">
      <c r="B45958"/>
      <c r="C45958"/>
      <c r="D45958" s="13"/>
      <c r="E45958" s="13"/>
      <c r="K45958" s="23"/>
      <c r="O45958" s="21"/>
      <c r="P45958" s="27"/>
      <c r="Q45958" s="16"/>
      <c r="U45958" s="27"/>
    </row>
    <row r="45959" spans="2:21" x14ac:dyDescent="0.25">
      <c r="B45959"/>
      <c r="C45959"/>
      <c r="D45959" s="13"/>
      <c r="E45959" s="13"/>
      <c r="K45959" s="23"/>
      <c r="O45959" s="21"/>
      <c r="P45959" s="27"/>
      <c r="Q45959" s="16"/>
      <c r="U45959" s="27"/>
    </row>
    <row r="45960" spans="2:21" x14ac:dyDescent="0.25">
      <c r="B45960"/>
      <c r="C45960"/>
      <c r="D45960" s="13"/>
      <c r="E45960" s="13"/>
      <c r="K45960" s="23"/>
      <c r="O45960" s="21"/>
      <c r="P45960" s="27"/>
      <c r="Q45960" s="16"/>
      <c r="U45960" s="27"/>
    </row>
    <row r="45961" spans="2:21" x14ac:dyDescent="0.25">
      <c r="B45961"/>
      <c r="C45961"/>
      <c r="D45961" s="13"/>
      <c r="E45961" s="13"/>
      <c r="K45961" s="23"/>
      <c r="O45961" s="21"/>
      <c r="P45961" s="27"/>
      <c r="Q45961" s="16"/>
      <c r="U45961" s="27"/>
    </row>
    <row r="45962" spans="2:21" x14ac:dyDescent="0.25">
      <c r="B45962"/>
      <c r="C45962"/>
      <c r="D45962" s="13"/>
      <c r="E45962" s="13"/>
      <c r="K45962" s="23"/>
      <c r="O45962" s="21"/>
      <c r="P45962" s="27"/>
      <c r="Q45962" s="16"/>
      <c r="U45962" s="27"/>
    </row>
    <row r="45963" spans="2:21" x14ac:dyDescent="0.25">
      <c r="B45963"/>
      <c r="C45963"/>
      <c r="D45963" s="13"/>
      <c r="E45963" s="13"/>
      <c r="K45963" s="23"/>
      <c r="O45963" s="21"/>
      <c r="P45963" s="27"/>
      <c r="Q45963" s="16"/>
      <c r="U45963" s="27"/>
    </row>
    <row r="45964" spans="2:21" x14ac:dyDescent="0.25">
      <c r="B45964"/>
      <c r="C45964"/>
      <c r="D45964" s="13"/>
      <c r="E45964" s="13"/>
      <c r="K45964" s="23"/>
      <c r="O45964" s="21"/>
      <c r="P45964" s="27"/>
      <c r="Q45964" s="16"/>
      <c r="U45964" s="27"/>
    </row>
    <row r="45965" spans="2:21" x14ac:dyDescent="0.25">
      <c r="B45965"/>
      <c r="C45965"/>
      <c r="D45965" s="13"/>
      <c r="E45965" s="13"/>
      <c r="K45965" s="23"/>
      <c r="O45965" s="21"/>
      <c r="P45965" s="27"/>
      <c r="Q45965" s="16"/>
      <c r="U45965" s="27"/>
    </row>
    <row r="45966" spans="2:21" x14ac:dyDescent="0.25">
      <c r="B45966"/>
      <c r="C45966"/>
      <c r="D45966" s="13"/>
      <c r="E45966" s="13"/>
      <c r="K45966" s="23"/>
      <c r="O45966" s="21"/>
      <c r="P45966" s="27"/>
      <c r="Q45966" s="16"/>
      <c r="U45966" s="27"/>
    </row>
    <row r="45967" spans="2:21" x14ac:dyDescent="0.25">
      <c r="B45967"/>
      <c r="C45967"/>
      <c r="D45967" s="13"/>
      <c r="E45967" s="13"/>
      <c r="K45967" s="23"/>
      <c r="O45967" s="21"/>
      <c r="P45967" s="27"/>
      <c r="Q45967" s="16"/>
      <c r="U45967" s="27"/>
    </row>
    <row r="45968" spans="2:21" x14ac:dyDescent="0.25">
      <c r="B45968"/>
      <c r="C45968"/>
      <c r="D45968" s="13"/>
      <c r="E45968" s="13"/>
      <c r="K45968" s="23"/>
      <c r="O45968" s="21"/>
      <c r="P45968" s="27"/>
      <c r="Q45968" s="16"/>
      <c r="U45968" s="27"/>
    </row>
    <row r="45969" spans="2:21" x14ac:dyDescent="0.25">
      <c r="B45969"/>
      <c r="C45969"/>
      <c r="D45969" s="13"/>
      <c r="E45969" s="13"/>
      <c r="K45969" s="23"/>
      <c r="O45969" s="21"/>
      <c r="P45969" s="27"/>
      <c r="Q45969" s="16"/>
      <c r="U45969" s="27"/>
    </row>
    <row r="45970" spans="2:21" x14ac:dyDescent="0.25">
      <c r="B45970"/>
      <c r="C45970"/>
      <c r="D45970" s="13"/>
      <c r="E45970" s="13"/>
      <c r="K45970" s="23"/>
      <c r="O45970" s="21"/>
      <c r="P45970" s="27"/>
      <c r="Q45970" s="16"/>
      <c r="U45970" s="27"/>
    </row>
    <row r="45971" spans="2:21" x14ac:dyDescent="0.25">
      <c r="B45971"/>
      <c r="C45971"/>
      <c r="D45971" s="13"/>
      <c r="E45971" s="13"/>
      <c r="K45971" s="23"/>
      <c r="O45971" s="21"/>
      <c r="P45971" s="27"/>
      <c r="Q45971" s="16"/>
      <c r="U45971" s="27"/>
    </row>
    <row r="45972" spans="2:21" x14ac:dyDescent="0.25">
      <c r="B45972"/>
      <c r="C45972"/>
      <c r="D45972" s="13"/>
      <c r="E45972" s="13"/>
      <c r="K45972" s="23"/>
      <c r="O45972" s="21"/>
      <c r="P45972" s="27"/>
      <c r="Q45972" s="16"/>
      <c r="U45972" s="27"/>
    </row>
    <row r="45973" spans="2:21" x14ac:dyDescent="0.25">
      <c r="B45973"/>
      <c r="C45973"/>
      <c r="D45973" s="13"/>
      <c r="E45973" s="13"/>
      <c r="K45973" s="23"/>
      <c r="O45973" s="21"/>
      <c r="P45973" s="27"/>
      <c r="Q45973" s="16"/>
      <c r="U45973" s="27"/>
    </row>
    <row r="45974" spans="2:21" x14ac:dyDescent="0.25">
      <c r="B45974"/>
      <c r="C45974"/>
      <c r="D45974" s="13"/>
      <c r="E45974" s="13"/>
      <c r="K45974" s="23"/>
      <c r="O45974" s="21"/>
      <c r="P45974" s="27"/>
      <c r="Q45974" s="16"/>
      <c r="U45974" s="27"/>
    </row>
    <row r="45975" spans="2:21" x14ac:dyDescent="0.25">
      <c r="B45975"/>
      <c r="C45975"/>
      <c r="D45975" s="13"/>
      <c r="E45975" s="13"/>
      <c r="K45975" s="23"/>
      <c r="O45975" s="21"/>
      <c r="P45975" s="27"/>
      <c r="Q45975" s="16"/>
      <c r="U45975" s="27"/>
    </row>
    <row r="45976" spans="2:21" x14ac:dyDescent="0.25">
      <c r="B45976"/>
      <c r="C45976"/>
      <c r="D45976" s="13"/>
      <c r="E45976" s="13"/>
      <c r="K45976" s="23"/>
      <c r="O45976" s="21"/>
      <c r="P45976" s="27"/>
      <c r="Q45976" s="16"/>
      <c r="U45976" s="27"/>
    </row>
    <row r="45977" spans="2:21" x14ac:dyDescent="0.25">
      <c r="B45977"/>
      <c r="C45977"/>
      <c r="D45977" s="13"/>
      <c r="E45977" s="13"/>
      <c r="K45977" s="23"/>
      <c r="O45977" s="21"/>
      <c r="P45977" s="27"/>
      <c r="Q45977" s="16"/>
      <c r="U45977" s="27"/>
    </row>
    <row r="45978" spans="2:21" x14ac:dyDescent="0.25">
      <c r="B45978"/>
      <c r="C45978"/>
      <c r="D45978" s="13"/>
      <c r="E45978" s="13"/>
      <c r="K45978" s="23"/>
      <c r="O45978" s="21"/>
      <c r="P45978" s="27"/>
      <c r="Q45978" s="16"/>
      <c r="U45978" s="27"/>
    </row>
    <row r="45979" spans="2:21" x14ac:dyDescent="0.25">
      <c r="B45979"/>
      <c r="C45979"/>
      <c r="D45979" s="13"/>
      <c r="E45979" s="13"/>
      <c r="K45979" s="23"/>
      <c r="O45979" s="21"/>
      <c r="P45979" s="27"/>
      <c r="Q45979" s="16"/>
      <c r="U45979" s="27"/>
    </row>
    <row r="45980" spans="2:21" x14ac:dyDescent="0.25">
      <c r="B45980"/>
      <c r="C45980"/>
      <c r="D45980" s="13"/>
      <c r="E45980" s="13"/>
      <c r="K45980" s="23"/>
      <c r="O45980" s="21"/>
      <c r="P45980" s="27"/>
      <c r="Q45980" s="16"/>
      <c r="U45980" s="27"/>
    </row>
    <row r="45981" spans="2:21" x14ac:dyDescent="0.25">
      <c r="B45981"/>
      <c r="C45981"/>
      <c r="D45981" s="13"/>
      <c r="E45981" s="13"/>
      <c r="K45981" s="23"/>
      <c r="O45981" s="21"/>
      <c r="P45981" s="27"/>
      <c r="Q45981" s="16"/>
      <c r="U45981" s="27"/>
    </row>
    <row r="45982" spans="2:21" x14ac:dyDescent="0.25">
      <c r="B45982"/>
      <c r="C45982"/>
      <c r="D45982" s="13"/>
      <c r="E45982" s="13"/>
      <c r="K45982" s="23"/>
      <c r="O45982" s="21"/>
      <c r="P45982" s="27"/>
      <c r="Q45982" s="16"/>
      <c r="U45982" s="27"/>
    </row>
    <row r="45983" spans="2:21" x14ac:dyDescent="0.25">
      <c r="B45983"/>
      <c r="C45983"/>
      <c r="D45983" s="13"/>
      <c r="E45983" s="13"/>
      <c r="K45983" s="23"/>
      <c r="O45983" s="21"/>
      <c r="P45983" s="27"/>
      <c r="Q45983" s="16"/>
      <c r="U45983" s="27"/>
    </row>
    <row r="45984" spans="2:21" x14ac:dyDescent="0.25">
      <c r="B45984"/>
      <c r="C45984"/>
      <c r="D45984" s="13"/>
      <c r="E45984" s="13"/>
      <c r="K45984" s="23"/>
      <c r="O45984" s="21"/>
      <c r="P45984" s="27"/>
      <c r="Q45984" s="16"/>
      <c r="U45984" s="27"/>
    </row>
    <row r="45985" spans="2:21" x14ac:dyDescent="0.25">
      <c r="B45985"/>
      <c r="C45985"/>
      <c r="D45985" s="13"/>
      <c r="E45985" s="13"/>
      <c r="K45985" s="23"/>
      <c r="O45985" s="21"/>
      <c r="P45985" s="27"/>
      <c r="Q45985" s="16"/>
      <c r="U45985" s="27"/>
    </row>
    <row r="45986" spans="2:21" x14ac:dyDescent="0.25">
      <c r="B45986"/>
      <c r="C45986"/>
      <c r="D45986" s="13"/>
      <c r="E45986" s="13"/>
      <c r="K45986" s="23"/>
      <c r="O45986" s="21"/>
      <c r="P45986" s="27"/>
      <c r="Q45986" s="16"/>
      <c r="U45986" s="27"/>
    </row>
    <row r="45987" spans="2:21" x14ac:dyDescent="0.25">
      <c r="B45987"/>
      <c r="C45987"/>
      <c r="D45987" s="13"/>
      <c r="E45987" s="13"/>
      <c r="K45987" s="23"/>
      <c r="O45987" s="21"/>
      <c r="P45987" s="27"/>
      <c r="Q45987" s="16"/>
      <c r="U45987" s="27"/>
    </row>
    <row r="45988" spans="2:21" x14ac:dyDescent="0.25">
      <c r="B45988"/>
      <c r="C45988"/>
      <c r="D45988" s="13"/>
      <c r="E45988" s="13"/>
      <c r="K45988" s="23"/>
      <c r="O45988" s="21"/>
      <c r="P45988" s="27"/>
      <c r="Q45988" s="16"/>
      <c r="U45988" s="27"/>
    </row>
    <row r="45989" spans="2:21" x14ac:dyDescent="0.25">
      <c r="B45989"/>
      <c r="C45989"/>
      <c r="D45989" s="13"/>
      <c r="E45989" s="13"/>
      <c r="K45989" s="23"/>
      <c r="O45989" s="21"/>
      <c r="P45989" s="27"/>
      <c r="Q45989" s="16"/>
      <c r="U45989" s="27"/>
    </row>
    <row r="45990" spans="2:21" x14ac:dyDescent="0.25">
      <c r="B45990"/>
      <c r="C45990"/>
      <c r="D45990" s="13"/>
      <c r="E45990" s="13"/>
      <c r="K45990" s="23"/>
      <c r="O45990" s="21"/>
      <c r="P45990" s="27"/>
      <c r="Q45990" s="16"/>
      <c r="U45990" s="27"/>
    </row>
    <row r="45991" spans="2:21" x14ac:dyDescent="0.25">
      <c r="B45991"/>
      <c r="C45991"/>
      <c r="D45991" s="13"/>
      <c r="E45991" s="13"/>
      <c r="K45991" s="23"/>
      <c r="O45991" s="21"/>
      <c r="P45991" s="27"/>
      <c r="Q45991" s="16"/>
      <c r="U45991" s="27"/>
    </row>
    <row r="45992" spans="2:21" x14ac:dyDescent="0.25">
      <c r="B45992"/>
      <c r="C45992"/>
      <c r="D45992" s="13"/>
      <c r="E45992" s="13"/>
      <c r="K45992" s="23"/>
      <c r="O45992" s="21"/>
      <c r="P45992" s="27"/>
      <c r="Q45992" s="16"/>
      <c r="U45992" s="27"/>
    </row>
    <row r="45993" spans="2:21" x14ac:dyDescent="0.25">
      <c r="B45993"/>
      <c r="C45993"/>
      <c r="D45993" s="13"/>
      <c r="E45993" s="13"/>
      <c r="K45993" s="23"/>
      <c r="O45993" s="21"/>
      <c r="P45993" s="27"/>
      <c r="Q45993" s="16"/>
      <c r="U45993" s="27"/>
    </row>
    <row r="45994" spans="2:21" x14ac:dyDescent="0.25">
      <c r="B45994"/>
      <c r="C45994"/>
      <c r="D45994" s="13"/>
      <c r="E45994" s="13"/>
      <c r="K45994" s="23"/>
      <c r="O45994" s="21"/>
      <c r="P45994" s="27"/>
      <c r="Q45994" s="16"/>
      <c r="U45994" s="27"/>
    </row>
    <row r="45995" spans="2:21" x14ac:dyDescent="0.25">
      <c r="B45995"/>
      <c r="C45995"/>
      <c r="D45995" s="13"/>
      <c r="E45995" s="13"/>
      <c r="K45995" s="23"/>
      <c r="O45995" s="21"/>
      <c r="P45995" s="27"/>
      <c r="Q45995" s="16"/>
      <c r="U45995" s="27"/>
    </row>
    <row r="45996" spans="2:21" x14ac:dyDescent="0.25">
      <c r="B45996"/>
      <c r="C45996"/>
      <c r="D45996" s="13"/>
      <c r="E45996" s="13"/>
      <c r="K45996" s="23"/>
      <c r="O45996" s="21"/>
      <c r="P45996" s="27"/>
      <c r="Q45996" s="16"/>
      <c r="U45996" s="27"/>
    </row>
    <row r="45997" spans="2:21" x14ac:dyDescent="0.25">
      <c r="B45997"/>
      <c r="C45997"/>
      <c r="D45997" s="13"/>
      <c r="E45997" s="13"/>
      <c r="K45997" s="23"/>
      <c r="O45997" s="21"/>
      <c r="P45997" s="27"/>
      <c r="Q45997" s="16"/>
      <c r="U45997" s="27"/>
    </row>
    <row r="45998" spans="2:21" x14ac:dyDescent="0.25">
      <c r="B45998"/>
      <c r="C45998"/>
      <c r="D45998" s="13"/>
      <c r="E45998" s="13"/>
      <c r="K45998" s="23"/>
      <c r="O45998" s="21"/>
      <c r="P45998" s="27"/>
      <c r="Q45998" s="16"/>
      <c r="U45998" s="27"/>
    </row>
    <row r="45999" spans="2:21" x14ac:dyDescent="0.25">
      <c r="B45999"/>
      <c r="C45999"/>
      <c r="D45999" s="13"/>
      <c r="E45999" s="13"/>
      <c r="K45999" s="23"/>
      <c r="O45999" s="21"/>
      <c r="P45999" s="27"/>
      <c r="Q45999" s="16"/>
      <c r="U45999" s="27"/>
    </row>
    <row r="46000" spans="2:21" x14ac:dyDescent="0.25">
      <c r="B46000"/>
      <c r="C46000"/>
      <c r="D46000" s="13"/>
      <c r="E46000" s="13"/>
      <c r="K46000" s="23"/>
      <c r="O46000" s="21"/>
      <c r="P46000" s="27"/>
      <c r="Q46000" s="16"/>
      <c r="U46000" s="27"/>
    </row>
    <row r="46001" spans="2:21" x14ac:dyDescent="0.25">
      <c r="B46001"/>
      <c r="C46001"/>
      <c r="D46001" s="13"/>
      <c r="E46001" s="13"/>
      <c r="K46001" s="23"/>
      <c r="O46001" s="21"/>
      <c r="P46001" s="27"/>
      <c r="Q46001" s="16"/>
      <c r="U46001" s="27"/>
    </row>
    <row r="46002" spans="2:21" x14ac:dyDescent="0.25">
      <c r="B46002"/>
      <c r="C46002"/>
      <c r="D46002" s="13"/>
      <c r="E46002" s="13"/>
      <c r="K46002" s="23"/>
      <c r="O46002" s="21"/>
      <c r="P46002" s="27"/>
      <c r="Q46002" s="16"/>
      <c r="U46002" s="27"/>
    </row>
    <row r="46003" spans="2:21" x14ac:dyDescent="0.25">
      <c r="B46003"/>
      <c r="C46003"/>
      <c r="D46003" s="13"/>
      <c r="E46003" s="13"/>
      <c r="K46003" s="23"/>
      <c r="O46003" s="21"/>
      <c r="P46003" s="27"/>
      <c r="Q46003" s="16"/>
      <c r="U46003" s="27"/>
    </row>
    <row r="46004" spans="2:21" x14ac:dyDescent="0.25">
      <c r="B46004"/>
      <c r="C46004"/>
      <c r="D46004" s="13"/>
      <c r="E46004" s="13"/>
      <c r="K46004" s="23"/>
      <c r="O46004" s="21"/>
      <c r="P46004" s="27"/>
      <c r="Q46004" s="16"/>
      <c r="U46004" s="27"/>
    </row>
    <row r="46005" spans="2:21" x14ac:dyDescent="0.25">
      <c r="B46005"/>
      <c r="C46005"/>
      <c r="D46005" s="13"/>
      <c r="E46005" s="13"/>
      <c r="K46005" s="23"/>
      <c r="O46005" s="21"/>
      <c r="P46005" s="27"/>
      <c r="Q46005" s="16"/>
      <c r="U46005" s="27"/>
    </row>
    <row r="46006" spans="2:21" x14ac:dyDescent="0.25">
      <c r="B46006"/>
      <c r="C46006"/>
      <c r="D46006" s="13"/>
      <c r="E46006" s="13"/>
      <c r="K46006" s="23"/>
      <c r="O46006" s="21"/>
      <c r="P46006" s="27"/>
      <c r="Q46006" s="16"/>
      <c r="U46006" s="27"/>
    </row>
    <row r="46007" spans="2:21" x14ac:dyDescent="0.25">
      <c r="B46007"/>
      <c r="C46007"/>
      <c r="D46007" s="13"/>
      <c r="E46007" s="13"/>
      <c r="K46007" s="23"/>
      <c r="O46007" s="21"/>
      <c r="P46007" s="27"/>
      <c r="Q46007" s="16"/>
      <c r="U46007" s="27"/>
    </row>
    <row r="46008" spans="2:21" x14ac:dyDescent="0.25">
      <c r="B46008"/>
      <c r="C46008"/>
      <c r="D46008" s="13"/>
      <c r="E46008" s="13"/>
      <c r="K46008" s="23"/>
      <c r="O46008" s="21"/>
      <c r="P46008" s="27"/>
      <c r="Q46008" s="16"/>
      <c r="U46008" s="27"/>
    </row>
    <row r="46009" spans="2:21" x14ac:dyDescent="0.25">
      <c r="B46009"/>
      <c r="C46009"/>
      <c r="D46009" s="13"/>
      <c r="E46009" s="13"/>
      <c r="K46009" s="23"/>
      <c r="O46009" s="21"/>
      <c r="P46009" s="27"/>
      <c r="Q46009" s="16"/>
      <c r="U46009" s="27"/>
    </row>
    <row r="46010" spans="2:21" x14ac:dyDescent="0.25">
      <c r="B46010"/>
      <c r="C46010"/>
      <c r="D46010" s="13"/>
      <c r="E46010" s="13"/>
      <c r="K46010" s="23"/>
      <c r="O46010" s="21"/>
      <c r="P46010" s="27"/>
      <c r="Q46010" s="16"/>
      <c r="U46010" s="27"/>
    </row>
    <row r="46011" spans="2:21" x14ac:dyDescent="0.25">
      <c r="B46011"/>
      <c r="C46011"/>
      <c r="D46011" s="13"/>
      <c r="E46011" s="13"/>
      <c r="K46011" s="23"/>
      <c r="O46011" s="21"/>
      <c r="P46011" s="27"/>
      <c r="Q46011" s="16"/>
      <c r="U46011" s="27"/>
    </row>
    <row r="46012" spans="2:21" x14ac:dyDescent="0.25">
      <c r="B46012"/>
      <c r="C46012"/>
      <c r="D46012" s="13"/>
      <c r="E46012" s="13"/>
      <c r="K46012" s="23"/>
      <c r="O46012" s="21"/>
      <c r="P46012" s="27"/>
      <c r="Q46012" s="16"/>
      <c r="U46012" s="27"/>
    </row>
    <row r="46013" spans="2:21" x14ac:dyDescent="0.25">
      <c r="B46013"/>
      <c r="C46013"/>
      <c r="D46013" s="13"/>
      <c r="E46013" s="13"/>
      <c r="K46013" s="23"/>
      <c r="O46013" s="21"/>
      <c r="P46013" s="27"/>
      <c r="Q46013" s="16"/>
      <c r="U46013" s="27"/>
    </row>
    <row r="46014" spans="2:21" x14ac:dyDescent="0.25">
      <c r="B46014"/>
      <c r="C46014"/>
      <c r="D46014" s="13"/>
      <c r="E46014" s="13"/>
      <c r="K46014" s="23"/>
      <c r="O46014" s="21"/>
      <c r="P46014" s="27"/>
      <c r="Q46014" s="16"/>
      <c r="U46014" s="27"/>
    </row>
    <row r="46015" spans="2:21" x14ac:dyDescent="0.25">
      <c r="B46015"/>
      <c r="C46015"/>
      <c r="D46015" s="13"/>
      <c r="E46015" s="13"/>
      <c r="K46015" s="23"/>
      <c r="O46015" s="21"/>
      <c r="P46015" s="27"/>
      <c r="Q46015" s="16"/>
      <c r="U46015" s="27"/>
    </row>
    <row r="46016" spans="2:21" x14ac:dyDescent="0.25">
      <c r="B46016"/>
      <c r="C46016"/>
      <c r="D46016" s="13"/>
      <c r="E46016" s="13"/>
      <c r="K46016" s="23"/>
      <c r="O46016" s="21"/>
      <c r="P46016" s="27"/>
      <c r="Q46016" s="16"/>
      <c r="U46016" s="27"/>
    </row>
    <row r="46017" spans="2:21" x14ac:dyDescent="0.25">
      <c r="B46017"/>
      <c r="C46017"/>
      <c r="D46017" s="13"/>
      <c r="E46017" s="13"/>
      <c r="K46017" s="23"/>
      <c r="O46017" s="21"/>
      <c r="P46017" s="27"/>
      <c r="Q46017" s="16"/>
      <c r="U46017" s="27"/>
    </row>
    <row r="46018" spans="2:21" x14ac:dyDescent="0.25">
      <c r="B46018"/>
      <c r="C46018"/>
      <c r="D46018" s="13"/>
      <c r="E46018" s="13"/>
      <c r="K46018" s="23"/>
      <c r="O46018" s="21"/>
      <c r="P46018" s="27"/>
      <c r="Q46018" s="16"/>
      <c r="U46018" s="27"/>
    </row>
    <row r="46019" spans="2:21" x14ac:dyDescent="0.25">
      <c r="B46019"/>
      <c r="C46019"/>
      <c r="D46019" s="13"/>
      <c r="E46019" s="13"/>
      <c r="K46019" s="23"/>
      <c r="O46019" s="21"/>
      <c r="P46019" s="27"/>
      <c r="Q46019" s="16"/>
      <c r="U46019" s="27"/>
    </row>
    <row r="46020" spans="2:21" x14ac:dyDescent="0.25">
      <c r="B46020"/>
      <c r="C46020"/>
      <c r="D46020" s="13"/>
      <c r="E46020" s="13"/>
      <c r="K46020" s="23"/>
      <c r="O46020" s="21"/>
      <c r="P46020" s="27"/>
      <c r="Q46020" s="16"/>
      <c r="U46020" s="27"/>
    </row>
    <row r="46021" spans="2:21" x14ac:dyDescent="0.25">
      <c r="B46021"/>
      <c r="C46021"/>
      <c r="D46021" s="13"/>
      <c r="E46021" s="13"/>
      <c r="K46021" s="23"/>
      <c r="O46021" s="21"/>
      <c r="P46021" s="27"/>
      <c r="Q46021" s="16"/>
      <c r="U46021" s="27"/>
    </row>
    <row r="46022" spans="2:21" x14ac:dyDescent="0.25">
      <c r="B46022"/>
      <c r="C46022"/>
      <c r="D46022" s="13"/>
      <c r="E46022" s="13"/>
      <c r="K46022" s="23"/>
      <c r="O46022" s="21"/>
      <c r="P46022" s="27"/>
      <c r="Q46022" s="16"/>
      <c r="U46022" s="27"/>
    </row>
    <row r="46023" spans="2:21" x14ac:dyDescent="0.25">
      <c r="B46023"/>
      <c r="C46023"/>
      <c r="D46023" s="13"/>
      <c r="E46023" s="13"/>
      <c r="K46023" s="23"/>
      <c r="O46023" s="21"/>
      <c r="P46023" s="27"/>
      <c r="Q46023" s="16"/>
      <c r="U46023" s="27"/>
    </row>
    <row r="46024" spans="2:21" x14ac:dyDescent="0.25">
      <c r="B46024"/>
      <c r="C46024"/>
      <c r="D46024" s="13"/>
      <c r="E46024" s="13"/>
      <c r="K46024" s="23"/>
      <c r="O46024" s="21"/>
      <c r="P46024" s="27"/>
      <c r="Q46024" s="16"/>
      <c r="U46024" s="27"/>
    </row>
    <row r="46025" spans="2:21" x14ac:dyDescent="0.25">
      <c r="B46025"/>
      <c r="C46025"/>
      <c r="D46025" s="13"/>
      <c r="E46025" s="13"/>
      <c r="K46025" s="23"/>
      <c r="O46025" s="21"/>
      <c r="P46025" s="27"/>
      <c r="Q46025" s="16"/>
      <c r="U46025" s="27"/>
    </row>
    <row r="46026" spans="2:21" x14ac:dyDescent="0.25">
      <c r="B46026"/>
      <c r="C46026"/>
      <c r="D46026" s="13"/>
      <c r="E46026" s="13"/>
      <c r="K46026" s="23"/>
      <c r="O46026" s="21"/>
      <c r="P46026" s="27"/>
      <c r="Q46026" s="16"/>
      <c r="U46026" s="27"/>
    </row>
    <row r="46027" spans="2:21" x14ac:dyDescent="0.25">
      <c r="B46027"/>
      <c r="C46027"/>
      <c r="D46027" s="13"/>
      <c r="E46027" s="13"/>
      <c r="K46027" s="23"/>
      <c r="O46027" s="21"/>
      <c r="P46027" s="27"/>
      <c r="Q46027" s="16"/>
      <c r="U46027" s="27"/>
    </row>
    <row r="46028" spans="2:21" x14ac:dyDescent="0.25">
      <c r="B46028"/>
      <c r="C46028"/>
      <c r="D46028" s="13"/>
      <c r="E46028" s="13"/>
      <c r="K46028" s="23"/>
      <c r="O46028" s="21"/>
      <c r="P46028" s="27"/>
      <c r="Q46028" s="16"/>
      <c r="U46028" s="27"/>
    </row>
    <row r="46029" spans="2:21" x14ac:dyDescent="0.25">
      <c r="B46029"/>
      <c r="C46029"/>
      <c r="D46029" s="13"/>
      <c r="E46029" s="13"/>
      <c r="K46029" s="23"/>
      <c r="O46029" s="21"/>
      <c r="P46029" s="27"/>
      <c r="Q46029" s="16"/>
      <c r="U46029" s="27"/>
    </row>
    <row r="46030" spans="2:21" x14ac:dyDescent="0.25">
      <c r="B46030"/>
      <c r="C46030"/>
      <c r="D46030" s="13"/>
      <c r="E46030" s="13"/>
      <c r="K46030" s="23"/>
      <c r="O46030" s="21"/>
      <c r="P46030" s="27"/>
      <c r="Q46030" s="16"/>
      <c r="U46030" s="27"/>
    </row>
    <row r="46031" spans="2:21" x14ac:dyDescent="0.25">
      <c r="B46031"/>
      <c r="C46031"/>
      <c r="D46031" s="13"/>
      <c r="E46031" s="13"/>
      <c r="K46031" s="23"/>
      <c r="O46031" s="21"/>
      <c r="P46031" s="27"/>
      <c r="Q46031" s="16"/>
      <c r="U46031" s="27"/>
    </row>
    <row r="46032" spans="2:21" x14ac:dyDescent="0.25">
      <c r="B46032"/>
      <c r="C46032"/>
      <c r="D46032" s="13"/>
      <c r="E46032" s="13"/>
      <c r="K46032" s="23"/>
      <c r="O46032" s="21"/>
      <c r="P46032" s="27"/>
      <c r="Q46032" s="16"/>
      <c r="U46032" s="27"/>
    </row>
    <row r="46033" spans="2:21" x14ac:dyDescent="0.25">
      <c r="B46033"/>
      <c r="C46033"/>
      <c r="D46033" s="13"/>
      <c r="E46033" s="13"/>
      <c r="K46033" s="23"/>
      <c r="O46033" s="21"/>
      <c r="P46033" s="27"/>
      <c r="Q46033" s="16"/>
      <c r="U46033" s="27"/>
    </row>
    <row r="46034" spans="2:21" x14ac:dyDescent="0.25">
      <c r="B46034"/>
      <c r="C46034"/>
      <c r="D46034" s="13"/>
      <c r="E46034" s="13"/>
      <c r="K46034" s="23"/>
      <c r="O46034" s="21"/>
      <c r="P46034" s="27"/>
      <c r="Q46034" s="16"/>
      <c r="U46034" s="27"/>
    </row>
    <row r="46035" spans="2:21" x14ac:dyDescent="0.25">
      <c r="B46035"/>
      <c r="C46035"/>
      <c r="D46035" s="13"/>
      <c r="E46035" s="13"/>
      <c r="K46035" s="23"/>
      <c r="O46035" s="21"/>
      <c r="P46035" s="27"/>
      <c r="Q46035" s="16"/>
      <c r="U46035" s="27"/>
    </row>
    <row r="46036" spans="2:21" x14ac:dyDescent="0.25">
      <c r="B46036"/>
      <c r="C46036"/>
      <c r="D46036" s="13"/>
      <c r="E46036" s="13"/>
      <c r="K46036" s="23"/>
      <c r="O46036" s="21"/>
      <c r="P46036" s="27"/>
      <c r="Q46036" s="16"/>
      <c r="U46036" s="27"/>
    </row>
    <row r="46037" spans="2:21" x14ac:dyDescent="0.25">
      <c r="B46037"/>
      <c r="C46037"/>
      <c r="D46037" s="13"/>
      <c r="E46037" s="13"/>
      <c r="K46037" s="23"/>
      <c r="O46037" s="21"/>
      <c r="P46037" s="27"/>
      <c r="Q46037" s="16"/>
      <c r="U46037" s="27"/>
    </row>
    <row r="46038" spans="2:21" x14ac:dyDescent="0.25">
      <c r="B46038"/>
      <c r="C46038"/>
      <c r="D46038" s="13"/>
      <c r="E46038" s="13"/>
      <c r="K46038" s="23"/>
      <c r="O46038" s="21"/>
      <c r="P46038" s="27"/>
      <c r="Q46038" s="16"/>
      <c r="U46038" s="27"/>
    </row>
    <row r="46039" spans="2:21" x14ac:dyDescent="0.25">
      <c r="B46039"/>
      <c r="C46039"/>
      <c r="D46039" s="13"/>
      <c r="E46039" s="13"/>
      <c r="K46039" s="23"/>
      <c r="O46039" s="21"/>
      <c r="P46039" s="27"/>
      <c r="Q46039" s="16"/>
      <c r="U46039" s="27"/>
    </row>
    <row r="46040" spans="2:21" x14ac:dyDescent="0.25">
      <c r="B46040"/>
      <c r="C46040"/>
      <c r="D46040" s="13"/>
      <c r="E46040" s="13"/>
      <c r="K46040" s="23"/>
      <c r="O46040" s="21"/>
      <c r="P46040" s="27"/>
      <c r="Q46040" s="16"/>
      <c r="U46040" s="27"/>
    </row>
    <row r="46041" spans="2:21" x14ac:dyDescent="0.25">
      <c r="B46041"/>
      <c r="C46041"/>
      <c r="D46041" s="13"/>
      <c r="E46041" s="13"/>
      <c r="K46041" s="23"/>
      <c r="O46041" s="21"/>
      <c r="P46041" s="27"/>
      <c r="Q46041" s="16"/>
      <c r="U46041" s="27"/>
    </row>
    <row r="46042" spans="2:21" x14ac:dyDescent="0.25">
      <c r="B46042"/>
      <c r="C46042"/>
      <c r="D46042" s="13"/>
      <c r="E46042" s="13"/>
      <c r="K46042" s="23"/>
      <c r="O46042" s="21"/>
      <c r="P46042" s="27"/>
      <c r="Q46042" s="16"/>
      <c r="U46042" s="27"/>
    </row>
    <row r="46043" spans="2:21" x14ac:dyDescent="0.25">
      <c r="B46043"/>
      <c r="C46043"/>
      <c r="D46043" s="13"/>
      <c r="E46043" s="13"/>
      <c r="K46043" s="23"/>
      <c r="O46043" s="21"/>
      <c r="P46043" s="27"/>
      <c r="Q46043" s="16"/>
      <c r="U46043" s="27"/>
    </row>
    <row r="46044" spans="2:21" x14ac:dyDescent="0.25">
      <c r="B46044"/>
      <c r="C46044"/>
      <c r="D46044" s="13"/>
      <c r="E46044" s="13"/>
      <c r="K46044" s="23"/>
      <c r="O46044" s="21"/>
      <c r="P46044" s="27"/>
      <c r="Q46044" s="16"/>
      <c r="U46044" s="27"/>
    </row>
    <row r="46045" spans="2:21" x14ac:dyDescent="0.25">
      <c r="B46045"/>
      <c r="C46045"/>
      <c r="D46045" s="13"/>
      <c r="E46045" s="13"/>
      <c r="K46045" s="23"/>
      <c r="O46045" s="21"/>
      <c r="P46045" s="27"/>
      <c r="Q46045" s="16"/>
      <c r="U46045" s="27"/>
    </row>
    <row r="46046" spans="2:21" x14ac:dyDescent="0.25">
      <c r="B46046"/>
      <c r="C46046"/>
      <c r="D46046" s="13"/>
      <c r="E46046" s="13"/>
      <c r="K46046" s="23"/>
      <c r="O46046" s="21"/>
      <c r="P46046" s="27"/>
      <c r="Q46046" s="16"/>
      <c r="U46046" s="27"/>
    </row>
    <row r="46047" spans="2:21" x14ac:dyDescent="0.25">
      <c r="B46047"/>
      <c r="C46047"/>
      <c r="D46047" s="13"/>
      <c r="E46047" s="13"/>
      <c r="K46047" s="23"/>
      <c r="O46047" s="21"/>
      <c r="P46047" s="27"/>
      <c r="Q46047" s="16"/>
      <c r="U46047" s="27"/>
    </row>
    <row r="46048" spans="2:21" x14ac:dyDescent="0.25">
      <c r="B46048"/>
      <c r="C46048"/>
      <c r="D46048" s="13"/>
      <c r="E46048" s="13"/>
      <c r="K46048" s="23"/>
      <c r="O46048" s="21"/>
      <c r="P46048" s="27"/>
      <c r="Q46048" s="16"/>
      <c r="U46048" s="27"/>
    </row>
    <row r="46049" spans="2:21" x14ac:dyDescent="0.25">
      <c r="B46049"/>
      <c r="C46049"/>
      <c r="D46049" s="13"/>
      <c r="E46049" s="13"/>
      <c r="K46049" s="23"/>
      <c r="O46049" s="21"/>
      <c r="P46049" s="27"/>
      <c r="Q46049" s="16"/>
      <c r="U46049" s="27"/>
    </row>
    <row r="46050" spans="2:21" x14ac:dyDescent="0.25">
      <c r="B46050"/>
      <c r="C46050"/>
      <c r="D46050" s="13"/>
      <c r="E46050" s="13"/>
      <c r="K46050" s="23"/>
      <c r="O46050" s="21"/>
      <c r="P46050" s="27"/>
      <c r="Q46050" s="16"/>
      <c r="U46050" s="27"/>
    </row>
    <row r="46051" spans="2:21" x14ac:dyDescent="0.25">
      <c r="B46051"/>
      <c r="C46051"/>
      <c r="D46051" s="13"/>
      <c r="E46051" s="13"/>
      <c r="K46051" s="23"/>
      <c r="O46051" s="21"/>
      <c r="P46051" s="27"/>
      <c r="Q46051" s="16"/>
      <c r="U46051" s="27"/>
    </row>
    <row r="46052" spans="2:21" x14ac:dyDescent="0.25">
      <c r="B46052"/>
      <c r="C46052"/>
      <c r="D46052" s="13"/>
      <c r="E46052" s="13"/>
      <c r="K46052" s="23"/>
      <c r="O46052" s="21"/>
      <c r="P46052" s="27"/>
      <c r="Q46052" s="16"/>
      <c r="U46052" s="27"/>
    </row>
    <row r="46053" spans="2:21" x14ac:dyDescent="0.25">
      <c r="B46053"/>
      <c r="C46053"/>
      <c r="D46053" s="13"/>
      <c r="E46053" s="13"/>
      <c r="K46053" s="23"/>
      <c r="O46053" s="21"/>
      <c r="P46053" s="27"/>
      <c r="Q46053" s="16"/>
      <c r="U46053" s="27"/>
    </row>
    <row r="46054" spans="2:21" x14ac:dyDescent="0.25">
      <c r="B46054"/>
      <c r="C46054"/>
      <c r="D46054" s="13"/>
      <c r="E46054" s="13"/>
      <c r="K46054" s="23"/>
      <c r="O46054" s="21"/>
      <c r="P46054" s="27"/>
      <c r="Q46054" s="16"/>
      <c r="U46054" s="27"/>
    </row>
    <row r="46055" spans="2:21" x14ac:dyDescent="0.25">
      <c r="B46055"/>
      <c r="C46055"/>
      <c r="D46055" s="13"/>
      <c r="E46055" s="13"/>
      <c r="K46055" s="23"/>
      <c r="O46055" s="21"/>
      <c r="P46055" s="27"/>
      <c r="Q46055" s="16"/>
      <c r="U46055" s="27"/>
    </row>
    <row r="46056" spans="2:21" x14ac:dyDescent="0.25">
      <c r="B46056"/>
      <c r="C46056"/>
      <c r="D46056" s="13"/>
      <c r="E46056" s="13"/>
      <c r="K46056" s="23"/>
      <c r="O46056" s="21"/>
      <c r="P46056" s="27"/>
      <c r="Q46056" s="16"/>
      <c r="U46056" s="27"/>
    </row>
    <row r="46057" spans="2:21" x14ac:dyDescent="0.25">
      <c r="B46057"/>
      <c r="C46057"/>
      <c r="D46057" s="13"/>
      <c r="E46057" s="13"/>
      <c r="K46057" s="23"/>
      <c r="O46057" s="21"/>
      <c r="P46057" s="27"/>
      <c r="Q46057" s="16"/>
      <c r="U46057" s="27"/>
    </row>
    <row r="46058" spans="2:21" x14ac:dyDescent="0.25">
      <c r="B46058"/>
      <c r="C46058"/>
      <c r="D46058" s="13"/>
      <c r="E46058" s="13"/>
      <c r="K46058" s="23"/>
      <c r="O46058" s="21"/>
      <c r="P46058" s="27"/>
      <c r="Q46058" s="16"/>
      <c r="U46058" s="27"/>
    </row>
    <row r="46059" spans="2:21" x14ac:dyDescent="0.25">
      <c r="B46059"/>
      <c r="C46059"/>
      <c r="D46059" s="13"/>
      <c r="E46059" s="13"/>
      <c r="K46059" s="23"/>
      <c r="O46059" s="21"/>
      <c r="P46059" s="27"/>
      <c r="Q46059" s="16"/>
      <c r="U46059" s="27"/>
    </row>
    <row r="46060" spans="2:21" x14ac:dyDescent="0.25">
      <c r="B46060"/>
      <c r="C46060"/>
      <c r="D46060" s="13"/>
      <c r="E46060" s="13"/>
      <c r="K46060" s="23"/>
      <c r="O46060" s="21"/>
      <c r="P46060" s="27"/>
      <c r="Q46060" s="16"/>
      <c r="U46060" s="27"/>
    </row>
    <row r="46061" spans="2:21" x14ac:dyDescent="0.25">
      <c r="B46061"/>
      <c r="C46061"/>
      <c r="D46061" s="13"/>
      <c r="E46061" s="13"/>
      <c r="K46061" s="23"/>
      <c r="O46061" s="21"/>
      <c r="P46061" s="27"/>
      <c r="Q46061" s="16"/>
      <c r="U46061" s="27"/>
    </row>
    <row r="46062" spans="2:21" x14ac:dyDescent="0.25">
      <c r="B46062"/>
      <c r="C46062"/>
      <c r="D46062" s="13"/>
      <c r="E46062" s="13"/>
      <c r="K46062" s="23"/>
      <c r="O46062" s="21"/>
      <c r="P46062" s="27"/>
      <c r="Q46062" s="16"/>
      <c r="U46062" s="27"/>
    </row>
    <row r="46063" spans="2:21" x14ac:dyDescent="0.25">
      <c r="B46063"/>
      <c r="C46063"/>
      <c r="D46063" s="13"/>
      <c r="E46063" s="13"/>
      <c r="K46063" s="23"/>
      <c r="O46063" s="21"/>
      <c r="P46063" s="27"/>
      <c r="Q46063" s="16"/>
      <c r="U46063" s="27"/>
    </row>
    <row r="46064" spans="2:21" x14ac:dyDescent="0.25">
      <c r="B46064"/>
      <c r="C46064"/>
      <c r="D46064" s="13"/>
      <c r="E46064" s="13"/>
      <c r="K46064" s="23"/>
      <c r="O46064" s="21"/>
      <c r="P46064" s="27"/>
      <c r="Q46064" s="16"/>
      <c r="U46064" s="27"/>
    </row>
    <row r="46065" spans="2:21" x14ac:dyDescent="0.25">
      <c r="B46065"/>
      <c r="C46065"/>
      <c r="D46065" s="13"/>
      <c r="E46065" s="13"/>
      <c r="K46065" s="23"/>
      <c r="O46065" s="21"/>
      <c r="P46065" s="27"/>
      <c r="Q46065" s="16"/>
      <c r="U46065" s="27"/>
    </row>
    <row r="46066" spans="2:21" x14ac:dyDescent="0.25">
      <c r="B46066"/>
      <c r="C46066"/>
      <c r="D46066" s="13"/>
      <c r="E46066" s="13"/>
      <c r="K46066" s="23"/>
      <c r="O46066" s="21"/>
      <c r="P46066" s="27"/>
      <c r="Q46066" s="16"/>
      <c r="U46066" s="27"/>
    </row>
    <row r="46067" spans="2:21" x14ac:dyDescent="0.25">
      <c r="B46067"/>
      <c r="C46067"/>
      <c r="D46067" s="13"/>
      <c r="E46067" s="13"/>
      <c r="K46067" s="23"/>
      <c r="O46067" s="21"/>
      <c r="P46067" s="27"/>
      <c r="Q46067" s="16"/>
      <c r="U46067" s="27"/>
    </row>
    <row r="46068" spans="2:21" x14ac:dyDescent="0.25">
      <c r="B46068"/>
      <c r="C46068"/>
      <c r="D46068" s="13"/>
      <c r="E46068" s="13"/>
      <c r="K46068" s="23"/>
      <c r="O46068" s="21"/>
      <c r="P46068" s="27"/>
      <c r="Q46068" s="16"/>
      <c r="U46068" s="27"/>
    </row>
    <row r="46069" spans="2:21" x14ac:dyDescent="0.25">
      <c r="B46069"/>
      <c r="C46069"/>
      <c r="D46069" s="13"/>
      <c r="E46069" s="13"/>
      <c r="K46069" s="23"/>
      <c r="O46069" s="21"/>
      <c r="P46069" s="27"/>
      <c r="Q46069" s="16"/>
      <c r="U46069" s="27"/>
    </row>
    <row r="46070" spans="2:21" x14ac:dyDescent="0.25">
      <c r="B46070"/>
      <c r="C46070"/>
      <c r="D46070" s="13"/>
      <c r="E46070" s="13"/>
      <c r="K46070" s="23"/>
      <c r="O46070" s="21"/>
      <c r="P46070" s="27"/>
      <c r="Q46070" s="16"/>
      <c r="U46070" s="27"/>
    </row>
    <row r="46071" spans="2:21" x14ac:dyDescent="0.25">
      <c r="B46071"/>
      <c r="C46071"/>
      <c r="D46071" s="13"/>
      <c r="E46071" s="13"/>
      <c r="K46071" s="23"/>
      <c r="O46071" s="21"/>
      <c r="P46071" s="27"/>
      <c r="Q46071" s="16"/>
      <c r="U46071" s="27"/>
    </row>
    <row r="46072" spans="2:21" x14ac:dyDescent="0.25">
      <c r="B46072"/>
      <c r="C46072"/>
      <c r="D46072" s="13"/>
      <c r="E46072" s="13"/>
      <c r="K46072" s="23"/>
      <c r="O46072" s="21"/>
      <c r="P46072" s="27"/>
      <c r="Q46072" s="16"/>
      <c r="U46072" s="27"/>
    </row>
    <row r="46073" spans="2:21" x14ac:dyDescent="0.25">
      <c r="B46073"/>
      <c r="C46073"/>
      <c r="D46073" s="13"/>
      <c r="E46073" s="13"/>
      <c r="K46073" s="23"/>
      <c r="O46073" s="21"/>
      <c r="P46073" s="27"/>
      <c r="Q46073" s="16"/>
      <c r="U46073" s="27"/>
    </row>
    <row r="46074" spans="2:21" x14ac:dyDescent="0.25">
      <c r="B46074"/>
      <c r="C46074"/>
      <c r="D46074" s="13"/>
      <c r="E46074" s="13"/>
      <c r="K46074" s="23"/>
      <c r="O46074" s="21"/>
      <c r="P46074" s="27"/>
      <c r="Q46074" s="16"/>
      <c r="U46074" s="27"/>
    </row>
    <row r="46075" spans="2:21" x14ac:dyDescent="0.25">
      <c r="B46075"/>
      <c r="C46075"/>
      <c r="D46075" s="13"/>
      <c r="E46075" s="13"/>
      <c r="K46075" s="23"/>
      <c r="O46075" s="21"/>
      <c r="P46075" s="27"/>
      <c r="Q46075" s="16"/>
      <c r="U46075" s="27"/>
    </row>
    <row r="46076" spans="2:21" x14ac:dyDescent="0.25">
      <c r="B46076"/>
      <c r="C46076"/>
      <c r="D46076" s="13"/>
      <c r="E46076" s="13"/>
      <c r="K46076" s="23"/>
      <c r="O46076" s="21"/>
      <c r="P46076" s="27"/>
      <c r="Q46076" s="16"/>
      <c r="U46076" s="27"/>
    </row>
    <row r="46077" spans="2:21" x14ac:dyDescent="0.25">
      <c r="B46077"/>
      <c r="C46077"/>
      <c r="D46077" s="13"/>
      <c r="E46077" s="13"/>
      <c r="K46077" s="23"/>
      <c r="O46077" s="21"/>
      <c r="P46077" s="27"/>
      <c r="Q46077" s="16"/>
      <c r="U46077" s="27"/>
    </row>
    <row r="46078" spans="2:21" x14ac:dyDescent="0.25">
      <c r="B46078"/>
      <c r="C46078"/>
      <c r="D46078" s="13"/>
      <c r="E46078" s="13"/>
      <c r="K46078" s="23"/>
      <c r="O46078" s="21"/>
      <c r="P46078" s="27"/>
      <c r="Q46078" s="16"/>
      <c r="U46078" s="27"/>
    </row>
    <row r="46079" spans="2:21" x14ac:dyDescent="0.25">
      <c r="B46079"/>
      <c r="C46079"/>
      <c r="D46079" s="13"/>
      <c r="E46079" s="13"/>
      <c r="K46079" s="23"/>
      <c r="O46079" s="21"/>
      <c r="P46079" s="27"/>
      <c r="Q46079" s="16"/>
      <c r="U46079" s="27"/>
    </row>
    <row r="46080" spans="2:21" x14ac:dyDescent="0.25">
      <c r="B46080"/>
      <c r="C46080"/>
      <c r="D46080" s="13"/>
      <c r="E46080" s="13"/>
      <c r="K46080" s="23"/>
      <c r="O46080" s="21"/>
      <c r="P46080" s="27"/>
      <c r="Q46080" s="16"/>
      <c r="U46080" s="27"/>
    </row>
    <row r="46081" spans="2:21" x14ac:dyDescent="0.25">
      <c r="B46081"/>
      <c r="C46081"/>
      <c r="D46081" s="13"/>
      <c r="E46081" s="13"/>
      <c r="K46081" s="23"/>
      <c r="O46081" s="21"/>
      <c r="P46081" s="27"/>
      <c r="Q46081" s="16"/>
      <c r="U46081" s="27"/>
    </row>
    <row r="46082" spans="2:21" x14ac:dyDescent="0.25">
      <c r="B46082"/>
      <c r="C46082"/>
      <c r="D46082" s="13"/>
      <c r="E46082" s="13"/>
      <c r="K46082" s="23"/>
      <c r="O46082" s="21"/>
      <c r="P46082" s="27"/>
      <c r="Q46082" s="16"/>
      <c r="U46082" s="27"/>
    </row>
    <row r="46083" spans="2:21" x14ac:dyDescent="0.25">
      <c r="B46083"/>
      <c r="C46083"/>
      <c r="D46083" s="13"/>
      <c r="E46083" s="13"/>
      <c r="K46083" s="23"/>
      <c r="O46083" s="21"/>
      <c r="P46083" s="27"/>
      <c r="Q46083" s="16"/>
      <c r="U46083" s="27"/>
    </row>
    <row r="46084" spans="2:21" x14ac:dyDescent="0.25">
      <c r="B46084"/>
      <c r="C46084"/>
      <c r="D46084" s="13"/>
      <c r="E46084" s="13"/>
      <c r="K46084" s="23"/>
      <c r="O46084" s="21"/>
      <c r="P46084" s="27"/>
      <c r="Q46084" s="16"/>
      <c r="U46084" s="27"/>
    </row>
    <row r="46085" spans="2:21" x14ac:dyDescent="0.25">
      <c r="B46085"/>
      <c r="C46085"/>
      <c r="D46085" s="13"/>
      <c r="E46085" s="13"/>
      <c r="K46085" s="23"/>
      <c r="O46085" s="21"/>
      <c r="P46085" s="27"/>
      <c r="Q46085" s="16"/>
      <c r="U46085" s="27"/>
    </row>
    <row r="46086" spans="2:21" x14ac:dyDescent="0.25">
      <c r="B46086"/>
      <c r="C46086"/>
      <c r="D46086" s="13"/>
      <c r="E46086" s="13"/>
      <c r="K46086" s="23"/>
      <c r="O46086" s="21"/>
      <c r="P46086" s="27"/>
      <c r="Q46086" s="16"/>
      <c r="U46086" s="27"/>
    </row>
    <row r="46087" spans="2:21" x14ac:dyDescent="0.25">
      <c r="B46087"/>
      <c r="C46087"/>
      <c r="D46087" s="13"/>
      <c r="E46087" s="13"/>
      <c r="K46087" s="23"/>
      <c r="O46087" s="21"/>
      <c r="P46087" s="27"/>
      <c r="Q46087" s="16"/>
      <c r="U46087" s="27"/>
    </row>
    <row r="46088" spans="2:21" x14ac:dyDescent="0.25">
      <c r="B46088"/>
      <c r="C46088"/>
      <c r="D46088" s="13"/>
      <c r="E46088" s="13"/>
      <c r="K46088" s="23"/>
      <c r="O46088" s="21"/>
      <c r="P46088" s="27"/>
      <c r="Q46088" s="16"/>
      <c r="U46088" s="27"/>
    </row>
    <row r="46089" spans="2:21" x14ac:dyDescent="0.25">
      <c r="B46089"/>
      <c r="C46089"/>
      <c r="D46089" s="13"/>
      <c r="E46089" s="13"/>
      <c r="K46089" s="23"/>
      <c r="O46089" s="21"/>
      <c r="P46089" s="27"/>
      <c r="Q46089" s="16"/>
      <c r="U46089" s="27"/>
    </row>
    <row r="46090" spans="2:21" x14ac:dyDescent="0.25">
      <c r="B46090"/>
      <c r="C46090"/>
      <c r="D46090" s="13"/>
      <c r="E46090" s="13"/>
      <c r="K46090" s="23"/>
      <c r="O46090" s="21"/>
      <c r="P46090" s="27"/>
      <c r="Q46090" s="16"/>
      <c r="U46090" s="27"/>
    </row>
    <row r="46091" spans="2:21" x14ac:dyDescent="0.25">
      <c r="B46091"/>
      <c r="C46091"/>
      <c r="D46091" s="13"/>
      <c r="E46091" s="13"/>
      <c r="K46091" s="23"/>
      <c r="O46091" s="21"/>
      <c r="P46091" s="27"/>
      <c r="Q46091" s="16"/>
      <c r="U46091" s="27"/>
    </row>
    <row r="46092" spans="2:21" x14ac:dyDescent="0.25">
      <c r="B46092"/>
      <c r="C46092"/>
      <c r="D46092" s="13"/>
      <c r="E46092" s="13"/>
      <c r="K46092" s="23"/>
      <c r="O46092" s="21"/>
      <c r="P46092" s="27"/>
      <c r="Q46092" s="16"/>
      <c r="U46092" s="27"/>
    </row>
    <row r="46093" spans="2:21" x14ac:dyDescent="0.25">
      <c r="B46093"/>
      <c r="C46093"/>
      <c r="D46093" s="13"/>
      <c r="E46093" s="13"/>
      <c r="K46093" s="23"/>
      <c r="O46093" s="21"/>
      <c r="P46093" s="27"/>
      <c r="Q46093" s="16"/>
      <c r="U46093" s="27"/>
    </row>
    <row r="46094" spans="2:21" x14ac:dyDescent="0.25">
      <c r="B46094"/>
      <c r="C46094"/>
      <c r="D46094" s="13"/>
      <c r="E46094" s="13"/>
      <c r="K46094" s="23"/>
      <c r="O46094" s="21"/>
      <c r="P46094" s="27"/>
      <c r="Q46094" s="16"/>
      <c r="U46094" s="27"/>
    </row>
    <row r="46095" spans="2:21" x14ac:dyDescent="0.25">
      <c r="B46095"/>
      <c r="C46095"/>
      <c r="D46095" s="13"/>
      <c r="E46095" s="13"/>
      <c r="K46095" s="23"/>
      <c r="O46095" s="21"/>
      <c r="P46095" s="27"/>
      <c r="Q46095" s="16"/>
      <c r="U46095" s="27"/>
    </row>
    <row r="46096" spans="2:21" x14ac:dyDescent="0.25">
      <c r="B46096"/>
      <c r="C46096"/>
      <c r="D46096" s="13"/>
      <c r="E46096" s="13"/>
      <c r="K46096" s="23"/>
      <c r="O46096" s="21"/>
      <c r="P46096" s="27"/>
      <c r="Q46096" s="16"/>
      <c r="U46096" s="27"/>
    </row>
    <row r="46097" spans="2:21" x14ac:dyDescent="0.25">
      <c r="B46097"/>
      <c r="C46097"/>
      <c r="D46097" s="13"/>
      <c r="E46097" s="13"/>
      <c r="K46097" s="23"/>
      <c r="O46097" s="21"/>
      <c r="P46097" s="27"/>
      <c r="Q46097" s="16"/>
      <c r="U46097" s="27"/>
    </row>
    <row r="46098" spans="2:21" x14ac:dyDescent="0.25">
      <c r="B46098"/>
      <c r="C46098"/>
      <c r="D46098" s="13"/>
      <c r="E46098" s="13"/>
      <c r="K46098" s="23"/>
      <c r="O46098" s="21"/>
      <c r="P46098" s="27"/>
      <c r="Q46098" s="16"/>
      <c r="U46098" s="27"/>
    </row>
    <row r="46099" spans="2:21" x14ac:dyDescent="0.25">
      <c r="B46099"/>
      <c r="C46099"/>
      <c r="D46099" s="13"/>
      <c r="E46099" s="13"/>
      <c r="K46099" s="23"/>
      <c r="O46099" s="21"/>
      <c r="P46099" s="27"/>
      <c r="Q46099" s="16"/>
      <c r="U46099" s="27"/>
    </row>
    <row r="46100" spans="2:21" x14ac:dyDescent="0.25">
      <c r="B46100"/>
      <c r="C46100"/>
      <c r="D46100" s="13"/>
      <c r="E46100" s="13"/>
      <c r="K46100" s="23"/>
      <c r="O46100" s="21"/>
      <c r="P46100" s="27"/>
      <c r="Q46100" s="16"/>
      <c r="U46100" s="27"/>
    </row>
    <row r="46101" spans="2:21" x14ac:dyDescent="0.25">
      <c r="B46101"/>
      <c r="C46101"/>
      <c r="D46101" s="13"/>
      <c r="E46101" s="13"/>
      <c r="K46101" s="23"/>
      <c r="O46101" s="21"/>
      <c r="P46101" s="27"/>
      <c r="Q46101" s="16"/>
      <c r="U46101" s="27"/>
    </row>
    <row r="46102" spans="2:21" x14ac:dyDescent="0.25">
      <c r="B46102"/>
      <c r="C46102"/>
      <c r="D46102" s="13"/>
      <c r="E46102" s="13"/>
      <c r="K46102" s="23"/>
      <c r="O46102" s="21"/>
      <c r="P46102" s="27"/>
      <c r="Q46102" s="16"/>
      <c r="U46102" s="27"/>
    </row>
    <row r="46103" spans="2:21" x14ac:dyDescent="0.25">
      <c r="B46103"/>
      <c r="C46103"/>
      <c r="D46103" s="13"/>
      <c r="E46103" s="13"/>
      <c r="K46103" s="23"/>
      <c r="O46103" s="21"/>
      <c r="P46103" s="27"/>
      <c r="Q46103" s="16"/>
      <c r="U46103" s="27"/>
    </row>
    <row r="46104" spans="2:21" x14ac:dyDescent="0.25">
      <c r="B46104"/>
      <c r="C46104"/>
      <c r="D46104" s="13"/>
      <c r="E46104" s="13"/>
      <c r="K46104" s="23"/>
      <c r="O46104" s="21"/>
      <c r="P46104" s="27"/>
      <c r="Q46104" s="16"/>
      <c r="U46104" s="27"/>
    </row>
    <row r="46105" spans="2:21" x14ac:dyDescent="0.25">
      <c r="B46105"/>
      <c r="C46105"/>
      <c r="D46105" s="13"/>
      <c r="E46105" s="13"/>
      <c r="K46105" s="23"/>
      <c r="O46105" s="21"/>
      <c r="P46105" s="27"/>
      <c r="Q46105" s="16"/>
      <c r="U46105" s="27"/>
    </row>
    <row r="46106" spans="2:21" x14ac:dyDescent="0.25">
      <c r="B46106"/>
      <c r="C46106"/>
      <c r="D46106" s="13"/>
      <c r="E46106" s="13"/>
      <c r="K46106" s="23"/>
      <c r="O46106" s="21"/>
      <c r="P46106" s="27"/>
      <c r="Q46106" s="16"/>
      <c r="U46106" s="27"/>
    </row>
    <row r="46107" spans="2:21" x14ac:dyDescent="0.25">
      <c r="B46107"/>
      <c r="C46107"/>
      <c r="D46107" s="13"/>
      <c r="E46107" s="13"/>
      <c r="K46107" s="23"/>
      <c r="O46107" s="21"/>
      <c r="P46107" s="27"/>
      <c r="Q46107" s="16"/>
      <c r="U46107" s="27"/>
    </row>
    <row r="46108" spans="2:21" x14ac:dyDescent="0.25">
      <c r="B46108"/>
      <c r="C46108"/>
      <c r="D46108" s="13"/>
      <c r="E46108" s="13"/>
      <c r="K46108" s="23"/>
      <c r="O46108" s="21"/>
      <c r="P46108" s="27"/>
      <c r="Q46108" s="16"/>
      <c r="U46108" s="27"/>
    </row>
    <row r="46109" spans="2:21" x14ac:dyDescent="0.25">
      <c r="B46109"/>
      <c r="C46109"/>
      <c r="D46109" s="13"/>
      <c r="E46109" s="13"/>
      <c r="K46109" s="23"/>
      <c r="O46109" s="21"/>
      <c r="P46109" s="27"/>
      <c r="Q46109" s="16"/>
      <c r="U46109" s="27"/>
    </row>
    <row r="46110" spans="2:21" x14ac:dyDescent="0.25">
      <c r="B46110"/>
      <c r="C46110"/>
      <c r="D46110" s="13"/>
      <c r="E46110" s="13"/>
      <c r="K46110" s="23"/>
      <c r="O46110" s="21"/>
      <c r="P46110" s="27"/>
      <c r="Q46110" s="16"/>
      <c r="U46110" s="27"/>
    </row>
    <row r="46111" spans="2:21" x14ac:dyDescent="0.25">
      <c r="B46111"/>
      <c r="C46111"/>
      <c r="D46111" s="13"/>
      <c r="E46111" s="13"/>
      <c r="K46111" s="23"/>
      <c r="O46111" s="21"/>
      <c r="P46111" s="27"/>
      <c r="Q46111" s="16"/>
      <c r="U46111" s="27"/>
    </row>
    <row r="46112" spans="2:21" x14ac:dyDescent="0.25">
      <c r="B46112"/>
      <c r="C46112"/>
      <c r="D46112" s="13"/>
      <c r="E46112" s="13"/>
      <c r="K46112" s="23"/>
      <c r="O46112" s="21"/>
      <c r="P46112" s="27"/>
      <c r="Q46112" s="16"/>
      <c r="U46112" s="27"/>
    </row>
    <row r="46113" spans="2:21" x14ac:dyDescent="0.25">
      <c r="B46113"/>
      <c r="C46113"/>
      <c r="D46113" s="13"/>
      <c r="E46113" s="13"/>
      <c r="K46113" s="23"/>
      <c r="O46113" s="21"/>
      <c r="P46113" s="27"/>
      <c r="Q46113" s="16"/>
      <c r="U46113" s="27"/>
    </row>
    <row r="46114" spans="2:21" x14ac:dyDescent="0.25">
      <c r="B46114"/>
      <c r="C46114"/>
      <c r="D46114" s="13"/>
      <c r="E46114" s="13"/>
      <c r="K46114" s="23"/>
      <c r="O46114" s="21"/>
      <c r="P46114" s="27"/>
      <c r="Q46114" s="16"/>
      <c r="U46114" s="27"/>
    </row>
    <row r="46115" spans="2:21" x14ac:dyDescent="0.25">
      <c r="B46115"/>
      <c r="C46115"/>
      <c r="D46115" s="13"/>
      <c r="E46115" s="13"/>
      <c r="K46115" s="23"/>
      <c r="O46115" s="21"/>
      <c r="P46115" s="27"/>
      <c r="Q46115" s="16"/>
      <c r="U46115" s="27"/>
    </row>
    <row r="46116" spans="2:21" x14ac:dyDescent="0.25">
      <c r="B46116"/>
      <c r="C46116"/>
      <c r="D46116" s="13"/>
      <c r="E46116" s="13"/>
      <c r="K46116" s="23"/>
      <c r="O46116" s="21"/>
      <c r="P46116" s="27"/>
      <c r="Q46116" s="16"/>
      <c r="U46116" s="27"/>
    </row>
    <row r="46117" spans="2:21" x14ac:dyDescent="0.25">
      <c r="B46117"/>
      <c r="C46117"/>
      <c r="D46117" s="13"/>
      <c r="E46117" s="13"/>
      <c r="K46117" s="23"/>
      <c r="O46117" s="21"/>
      <c r="P46117" s="27"/>
      <c r="Q46117" s="16"/>
      <c r="U46117" s="27"/>
    </row>
    <row r="46118" spans="2:21" x14ac:dyDescent="0.25">
      <c r="B46118"/>
      <c r="C46118"/>
      <c r="D46118" s="13"/>
      <c r="E46118" s="13"/>
      <c r="K46118" s="23"/>
      <c r="O46118" s="21"/>
      <c r="P46118" s="27"/>
      <c r="Q46118" s="16"/>
      <c r="U46118" s="27"/>
    </row>
    <row r="46119" spans="2:21" x14ac:dyDescent="0.25">
      <c r="B46119"/>
      <c r="C46119"/>
      <c r="D46119" s="13"/>
      <c r="E46119" s="13"/>
      <c r="K46119" s="23"/>
      <c r="O46119" s="21"/>
      <c r="P46119" s="27"/>
      <c r="Q46119" s="16"/>
      <c r="U46119" s="27"/>
    </row>
    <row r="46120" spans="2:21" x14ac:dyDescent="0.25">
      <c r="B46120"/>
      <c r="C46120"/>
      <c r="D46120" s="13"/>
      <c r="E46120" s="13"/>
      <c r="K46120" s="23"/>
      <c r="O46120" s="21"/>
      <c r="P46120" s="27"/>
      <c r="Q46120" s="16"/>
      <c r="U46120" s="27"/>
    </row>
    <row r="46121" spans="2:21" x14ac:dyDescent="0.25">
      <c r="B46121"/>
      <c r="C46121"/>
      <c r="D46121" s="13"/>
      <c r="E46121" s="13"/>
      <c r="K46121" s="23"/>
      <c r="O46121" s="21"/>
      <c r="P46121" s="27"/>
      <c r="Q46121" s="16"/>
      <c r="U46121" s="27"/>
    </row>
    <row r="46122" spans="2:21" x14ac:dyDescent="0.25">
      <c r="B46122"/>
      <c r="C46122"/>
      <c r="D46122" s="13"/>
      <c r="E46122" s="13"/>
      <c r="K46122" s="23"/>
      <c r="O46122" s="21"/>
      <c r="P46122" s="27"/>
      <c r="Q46122" s="16"/>
      <c r="U46122" s="27"/>
    </row>
    <row r="46123" spans="2:21" x14ac:dyDescent="0.25">
      <c r="B46123"/>
      <c r="C46123"/>
      <c r="D46123" s="13"/>
      <c r="E46123" s="13"/>
      <c r="K46123" s="23"/>
      <c r="O46123" s="21"/>
      <c r="P46123" s="27"/>
      <c r="Q46123" s="16"/>
      <c r="U46123" s="27"/>
    </row>
    <row r="46124" spans="2:21" x14ac:dyDescent="0.25">
      <c r="B46124"/>
      <c r="C46124"/>
      <c r="D46124" s="13"/>
      <c r="E46124" s="13"/>
      <c r="K46124" s="23"/>
      <c r="O46124" s="21"/>
      <c r="P46124" s="27"/>
      <c r="Q46124" s="16"/>
      <c r="U46124" s="27"/>
    </row>
    <row r="46125" spans="2:21" x14ac:dyDescent="0.25">
      <c r="B46125"/>
      <c r="C46125"/>
      <c r="D46125" s="13"/>
      <c r="E46125" s="13"/>
      <c r="K46125" s="23"/>
      <c r="O46125" s="21"/>
      <c r="P46125" s="27"/>
      <c r="Q46125" s="16"/>
      <c r="U46125" s="27"/>
    </row>
    <row r="46126" spans="2:21" x14ac:dyDescent="0.25">
      <c r="B46126"/>
      <c r="C46126"/>
      <c r="D46126" s="13"/>
      <c r="E46126" s="13"/>
      <c r="K46126" s="23"/>
      <c r="O46126" s="21"/>
      <c r="P46126" s="27"/>
      <c r="Q46126" s="16"/>
      <c r="U46126" s="27"/>
    </row>
    <row r="46127" spans="2:21" x14ac:dyDescent="0.25">
      <c r="B46127"/>
      <c r="C46127"/>
      <c r="D46127" s="13"/>
      <c r="E46127" s="13"/>
      <c r="K46127" s="23"/>
      <c r="O46127" s="21"/>
      <c r="P46127" s="27"/>
      <c r="Q46127" s="16"/>
      <c r="U46127" s="27"/>
    </row>
    <row r="46128" spans="2:21" x14ac:dyDescent="0.25">
      <c r="B46128"/>
      <c r="C46128"/>
      <c r="D46128" s="13"/>
      <c r="E46128" s="13"/>
      <c r="K46128" s="23"/>
      <c r="O46128" s="21"/>
      <c r="P46128" s="27"/>
      <c r="Q46128" s="16"/>
      <c r="U46128" s="27"/>
    </row>
    <row r="46129" spans="2:21" x14ac:dyDescent="0.25">
      <c r="B46129"/>
      <c r="C46129"/>
      <c r="D46129" s="13"/>
      <c r="E46129" s="13"/>
      <c r="K46129" s="23"/>
      <c r="O46129" s="21"/>
      <c r="P46129" s="27"/>
      <c r="Q46129" s="16"/>
      <c r="U46129" s="27"/>
    </row>
    <row r="46130" spans="2:21" x14ac:dyDescent="0.25">
      <c r="B46130"/>
      <c r="C46130"/>
      <c r="D46130" s="13"/>
      <c r="E46130" s="13"/>
      <c r="K46130" s="23"/>
      <c r="O46130" s="21"/>
      <c r="P46130" s="27"/>
      <c r="Q46130" s="16"/>
      <c r="U46130" s="27"/>
    </row>
    <row r="46131" spans="2:21" x14ac:dyDescent="0.25">
      <c r="B46131"/>
      <c r="C46131"/>
      <c r="D46131" s="13"/>
      <c r="E46131" s="13"/>
      <c r="K46131" s="23"/>
      <c r="O46131" s="21"/>
      <c r="P46131" s="27"/>
      <c r="Q46131" s="16"/>
      <c r="U46131" s="27"/>
    </row>
    <row r="46132" spans="2:21" x14ac:dyDescent="0.25">
      <c r="B46132"/>
      <c r="C46132"/>
      <c r="D46132" s="13"/>
      <c r="E46132" s="13"/>
      <c r="K46132" s="23"/>
      <c r="O46132" s="21"/>
      <c r="P46132" s="27"/>
      <c r="Q46132" s="16"/>
      <c r="U46132" s="27"/>
    </row>
    <row r="46133" spans="2:21" x14ac:dyDescent="0.25">
      <c r="B46133"/>
      <c r="C46133"/>
      <c r="D46133" s="13"/>
      <c r="E46133" s="13"/>
      <c r="K46133" s="23"/>
      <c r="O46133" s="21"/>
      <c r="P46133" s="27"/>
      <c r="Q46133" s="16"/>
      <c r="U46133" s="27"/>
    </row>
    <row r="46134" spans="2:21" x14ac:dyDescent="0.25">
      <c r="B46134"/>
      <c r="C46134"/>
      <c r="D46134" s="13"/>
      <c r="E46134" s="13"/>
      <c r="K46134" s="23"/>
      <c r="O46134" s="21"/>
      <c r="P46134" s="27"/>
      <c r="Q46134" s="16"/>
      <c r="U46134" s="27"/>
    </row>
    <row r="46135" spans="2:21" x14ac:dyDescent="0.25">
      <c r="B46135"/>
      <c r="C46135"/>
      <c r="D46135" s="13"/>
      <c r="E46135" s="13"/>
      <c r="K46135" s="23"/>
      <c r="O46135" s="21"/>
      <c r="P46135" s="27"/>
      <c r="Q46135" s="16"/>
      <c r="U46135" s="27"/>
    </row>
    <row r="46136" spans="2:21" x14ac:dyDescent="0.25">
      <c r="B46136"/>
      <c r="C46136"/>
      <c r="D46136" s="13"/>
      <c r="E46136" s="13"/>
      <c r="K46136" s="23"/>
      <c r="O46136" s="21"/>
      <c r="P46136" s="27"/>
      <c r="Q46136" s="16"/>
      <c r="U46136" s="27"/>
    </row>
    <row r="46137" spans="2:21" x14ac:dyDescent="0.25">
      <c r="B46137"/>
      <c r="C46137"/>
      <c r="D46137" s="13"/>
      <c r="E46137" s="13"/>
      <c r="K46137" s="23"/>
      <c r="O46137" s="21"/>
      <c r="P46137" s="27"/>
      <c r="Q46137" s="16"/>
      <c r="U46137" s="27"/>
    </row>
    <row r="46138" spans="2:21" x14ac:dyDescent="0.25">
      <c r="B46138"/>
      <c r="C46138"/>
      <c r="D46138" s="13"/>
      <c r="E46138" s="13"/>
      <c r="K46138" s="23"/>
      <c r="O46138" s="21"/>
      <c r="P46138" s="27"/>
      <c r="Q46138" s="16"/>
      <c r="U46138" s="27"/>
    </row>
    <row r="46139" spans="2:21" x14ac:dyDescent="0.25">
      <c r="B46139"/>
      <c r="C46139"/>
      <c r="D46139" s="13"/>
      <c r="E46139" s="13"/>
      <c r="K46139" s="23"/>
      <c r="O46139" s="21"/>
      <c r="P46139" s="27"/>
      <c r="Q46139" s="16"/>
      <c r="U46139" s="27"/>
    </row>
    <row r="46140" spans="2:21" x14ac:dyDescent="0.25">
      <c r="B46140"/>
      <c r="C46140"/>
      <c r="D46140" s="13"/>
      <c r="E46140" s="13"/>
      <c r="K46140" s="23"/>
      <c r="O46140" s="21"/>
      <c r="P46140" s="27"/>
      <c r="Q46140" s="16"/>
      <c r="U46140" s="27"/>
    </row>
    <row r="46141" spans="2:21" x14ac:dyDescent="0.25">
      <c r="B46141"/>
      <c r="C46141"/>
      <c r="D46141" s="13"/>
      <c r="E46141" s="13"/>
      <c r="K46141" s="23"/>
      <c r="O46141" s="21"/>
      <c r="P46141" s="27"/>
      <c r="Q46141" s="16"/>
      <c r="U46141" s="27"/>
    </row>
    <row r="46142" spans="2:21" x14ac:dyDescent="0.25">
      <c r="B46142"/>
      <c r="C46142"/>
      <c r="D46142" s="13"/>
      <c r="E46142" s="13"/>
      <c r="K46142" s="23"/>
      <c r="O46142" s="21"/>
      <c r="P46142" s="27"/>
      <c r="Q46142" s="16"/>
      <c r="U46142" s="27"/>
    </row>
    <row r="46143" spans="2:21" x14ac:dyDescent="0.25">
      <c r="B46143"/>
      <c r="C46143"/>
      <c r="D46143" s="13"/>
      <c r="E46143" s="13"/>
      <c r="K46143" s="23"/>
      <c r="O46143" s="21"/>
      <c r="P46143" s="27"/>
      <c r="Q46143" s="16"/>
      <c r="U46143" s="27"/>
    </row>
    <row r="46144" spans="2:21" x14ac:dyDescent="0.25">
      <c r="B46144"/>
      <c r="C46144"/>
      <c r="D46144" s="13"/>
      <c r="E46144" s="13"/>
      <c r="K46144" s="23"/>
      <c r="O46144" s="21"/>
      <c r="P46144" s="27"/>
      <c r="Q46144" s="16"/>
      <c r="U46144" s="27"/>
    </row>
    <row r="46145" spans="2:21" x14ac:dyDescent="0.25">
      <c r="B46145"/>
      <c r="C46145"/>
      <c r="D46145" s="13"/>
      <c r="E46145" s="13"/>
      <c r="K46145" s="23"/>
      <c r="O46145" s="21"/>
      <c r="P46145" s="27"/>
      <c r="Q46145" s="16"/>
      <c r="U46145" s="27"/>
    </row>
    <row r="46146" spans="2:21" x14ac:dyDescent="0.25">
      <c r="B46146"/>
      <c r="C46146"/>
      <c r="D46146" s="13"/>
      <c r="E46146" s="13"/>
      <c r="K46146" s="23"/>
      <c r="O46146" s="21"/>
      <c r="P46146" s="27"/>
      <c r="Q46146" s="16"/>
      <c r="U46146" s="27"/>
    </row>
    <row r="46147" spans="2:21" x14ac:dyDescent="0.25">
      <c r="B46147"/>
      <c r="C46147"/>
      <c r="D46147" s="13"/>
      <c r="E46147" s="13"/>
      <c r="K46147" s="23"/>
      <c r="O46147" s="21"/>
      <c r="P46147" s="27"/>
      <c r="Q46147" s="16"/>
      <c r="U46147" s="27"/>
    </row>
    <row r="46148" spans="2:21" x14ac:dyDescent="0.25">
      <c r="B46148"/>
      <c r="C46148"/>
      <c r="D46148" s="13"/>
      <c r="E46148" s="13"/>
      <c r="K46148" s="23"/>
      <c r="O46148" s="21"/>
      <c r="P46148" s="27"/>
      <c r="Q46148" s="16"/>
      <c r="U46148" s="27"/>
    </row>
    <row r="46149" spans="2:21" x14ac:dyDescent="0.25">
      <c r="B46149"/>
      <c r="C46149"/>
      <c r="D46149" s="13"/>
      <c r="E46149" s="13"/>
      <c r="K46149" s="23"/>
      <c r="O46149" s="21"/>
      <c r="P46149" s="27"/>
      <c r="Q46149" s="16"/>
      <c r="U46149" s="27"/>
    </row>
    <row r="46150" spans="2:21" x14ac:dyDescent="0.25">
      <c r="B46150"/>
      <c r="C46150"/>
      <c r="D46150" s="13"/>
      <c r="E46150" s="13"/>
      <c r="K46150" s="23"/>
      <c r="O46150" s="21"/>
      <c r="P46150" s="27"/>
      <c r="Q46150" s="16"/>
      <c r="U46150" s="27"/>
    </row>
    <row r="46151" spans="2:21" x14ac:dyDescent="0.25">
      <c r="B46151"/>
      <c r="C46151"/>
      <c r="D46151" s="13"/>
      <c r="E46151" s="13"/>
      <c r="K46151" s="23"/>
      <c r="O46151" s="21"/>
      <c r="P46151" s="27"/>
      <c r="Q46151" s="16"/>
      <c r="U46151" s="27"/>
    </row>
    <row r="46152" spans="2:21" x14ac:dyDescent="0.25">
      <c r="B46152"/>
      <c r="C46152"/>
      <c r="D46152" s="13"/>
      <c r="E46152" s="13"/>
      <c r="K46152" s="23"/>
      <c r="O46152" s="21"/>
      <c r="P46152" s="27"/>
      <c r="Q46152" s="16"/>
      <c r="U46152" s="27"/>
    </row>
    <row r="46153" spans="2:21" x14ac:dyDescent="0.25">
      <c r="B46153"/>
      <c r="C46153"/>
      <c r="D46153" s="13"/>
      <c r="E46153" s="13"/>
      <c r="K46153" s="23"/>
      <c r="O46153" s="21"/>
      <c r="P46153" s="27"/>
      <c r="Q46153" s="16"/>
      <c r="U46153" s="27"/>
    </row>
    <row r="46154" spans="2:21" x14ac:dyDescent="0.25">
      <c r="B46154"/>
      <c r="C46154"/>
      <c r="D46154" s="13"/>
      <c r="E46154" s="13"/>
      <c r="K46154" s="23"/>
      <c r="O46154" s="21"/>
      <c r="P46154" s="27"/>
      <c r="Q46154" s="16"/>
      <c r="U46154" s="27"/>
    </row>
    <row r="46155" spans="2:21" x14ac:dyDescent="0.25">
      <c r="B46155"/>
      <c r="C46155"/>
      <c r="D46155" s="13"/>
      <c r="E46155" s="13"/>
      <c r="K46155" s="23"/>
      <c r="O46155" s="21"/>
      <c r="P46155" s="27"/>
      <c r="Q46155" s="16"/>
      <c r="U46155" s="27"/>
    </row>
    <row r="46156" spans="2:21" x14ac:dyDescent="0.25">
      <c r="B46156"/>
      <c r="C46156"/>
      <c r="D46156" s="13"/>
      <c r="E46156" s="13"/>
      <c r="K46156" s="23"/>
      <c r="O46156" s="21"/>
      <c r="P46156" s="27"/>
      <c r="Q46156" s="16"/>
      <c r="U46156" s="27"/>
    </row>
    <row r="46157" spans="2:21" x14ac:dyDescent="0.25">
      <c r="B46157"/>
      <c r="C46157"/>
      <c r="D46157" s="13"/>
      <c r="E46157" s="13"/>
      <c r="K46157" s="23"/>
      <c r="O46157" s="21"/>
      <c r="P46157" s="27"/>
      <c r="Q46157" s="16"/>
      <c r="U46157" s="27"/>
    </row>
    <row r="46158" spans="2:21" x14ac:dyDescent="0.25">
      <c r="B46158"/>
      <c r="C46158"/>
      <c r="D46158" s="13"/>
      <c r="E46158" s="13"/>
      <c r="K46158" s="23"/>
      <c r="O46158" s="21"/>
      <c r="P46158" s="27"/>
      <c r="Q46158" s="16"/>
      <c r="U46158" s="27"/>
    </row>
    <row r="46159" spans="2:21" x14ac:dyDescent="0.25">
      <c r="B46159"/>
      <c r="C46159"/>
      <c r="D46159" s="13"/>
      <c r="E46159" s="13"/>
      <c r="K46159" s="23"/>
      <c r="O46159" s="21"/>
      <c r="P46159" s="27"/>
      <c r="Q46159" s="16"/>
      <c r="U46159" s="27"/>
    </row>
    <row r="46160" spans="2:21" x14ac:dyDescent="0.25">
      <c r="B46160"/>
      <c r="C46160"/>
      <c r="D46160" s="13"/>
      <c r="E46160" s="13"/>
      <c r="K46160" s="23"/>
      <c r="O46160" s="21"/>
      <c r="P46160" s="27"/>
      <c r="Q46160" s="16"/>
      <c r="U46160" s="27"/>
    </row>
    <row r="46161" spans="2:21" x14ac:dyDescent="0.25">
      <c r="B46161"/>
      <c r="C46161"/>
      <c r="D46161" s="13"/>
      <c r="E46161" s="13"/>
      <c r="K46161" s="23"/>
      <c r="O46161" s="21"/>
      <c r="P46161" s="27"/>
      <c r="Q46161" s="16"/>
      <c r="U46161" s="27"/>
    </row>
    <row r="46162" spans="2:21" x14ac:dyDescent="0.25">
      <c r="B46162"/>
      <c r="C46162"/>
      <c r="D46162" s="13"/>
      <c r="E46162" s="13"/>
      <c r="K46162" s="23"/>
      <c r="O46162" s="21"/>
      <c r="P46162" s="27"/>
      <c r="Q46162" s="16"/>
      <c r="U46162" s="27"/>
    </row>
    <row r="46163" spans="2:21" x14ac:dyDescent="0.25">
      <c r="B46163"/>
      <c r="C46163"/>
      <c r="D46163" s="13"/>
      <c r="E46163" s="13"/>
      <c r="K46163" s="23"/>
      <c r="O46163" s="21"/>
      <c r="P46163" s="27"/>
      <c r="Q46163" s="16"/>
      <c r="U46163" s="27"/>
    </row>
    <row r="46164" spans="2:21" x14ac:dyDescent="0.25">
      <c r="B46164"/>
      <c r="C46164"/>
      <c r="D46164" s="13"/>
      <c r="E46164" s="13"/>
      <c r="K46164" s="23"/>
      <c r="O46164" s="21"/>
      <c r="P46164" s="27"/>
      <c r="Q46164" s="16"/>
      <c r="U46164" s="27"/>
    </row>
    <row r="46165" spans="2:21" x14ac:dyDescent="0.25">
      <c r="B46165"/>
      <c r="C46165"/>
      <c r="D46165" s="13"/>
      <c r="E46165" s="13"/>
      <c r="K46165" s="23"/>
      <c r="O46165" s="21"/>
      <c r="P46165" s="27"/>
      <c r="Q46165" s="16"/>
      <c r="U46165" s="27"/>
    </row>
    <row r="46166" spans="2:21" x14ac:dyDescent="0.25">
      <c r="B46166"/>
      <c r="C46166"/>
      <c r="D46166" s="13"/>
      <c r="E46166" s="13"/>
      <c r="K46166" s="23"/>
      <c r="O46166" s="21"/>
      <c r="P46166" s="27"/>
      <c r="Q46166" s="16"/>
      <c r="U46166" s="27"/>
    </row>
    <row r="46167" spans="2:21" x14ac:dyDescent="0.25">
      <c r="B46167"/>
      <c r="C46167"/>
      <c r="D46167" s="13"/>
      <c r="E46167" s="13"/>
      <c r="K46167" s="23"/>
      <c r="O46167" s="21"/>
      <c r="P46167" s="27"/>
      <c r="Q46167" s="16"/>
      <c r="U46167" s="27"/>
    </row>
    <row r="46168" spans="2:21" x14ac:dyDescent="0.25">
      <c r="B46168"/>
      <c r="C46168"/>
      <c r="D46168" s="13"/>
      <c r="E46168" s="13"/>
      <c r="K46168" s="23"/>
      <c r="O46168" s="21"/>
      <c r="P46168" s="27"/>
      <c r="Q46168" s="16"/>
      <c r="U46168" s="27"/>
    </row>
    <row r="46169" spans="2:21" x14ac:dyDescent="0.25">
      <c r="B46169"/>
      <c r="C46169"/>
      <c r="D46169" s="13"/>
      <c r="E46169" s="13"/>
      <c r="K46169" s="23"/>
      <c r="O46169" s="21"/>
      <c r="P46169" s="27"/>
      <c r="Q46169" s="16"/>
      <c r="U46169" s="27"/>
    </row>
    <row r="46170" spans="2:21" x14ac:dyDescent="0.25">
      <c r="B46170"/>
      <c r="C46170"/>
      <c r="D46170" s="13"/>
      <c r="E46170" s="13"/>
      <c r="K46170" s="23"/>
      <c r="O46170" s="21"/>
      <c r="P46170" s="27"/>
      <c r="Q46170" s="16"/>
      <c r="U46170" s="27"/>
    </row>
    <row r="46171" spans="2:21" x14ac:dyDescent="0.25">
      <c r="B46171"/>
      <c r="C46171"/>
      <c r="D46171" s="13"/>
      <c r="E46171" s="13"/>
      <c r="K46171" s="23"/>
      <c r="O46171" s="21"/>
      <c r="P46171" s="27"/>
      <c r="Q46171" s="16"/>
      <c r="U46171" s="27"/>
    </row>
    <row r="46172" spans="2:21" x14ac:dyDescent="0.25">
      <c r="B46172"/>
      <c r="C46172"/>
      <c r="D46172" s="13"/>
      <c r="E46172" s="13"/>
      <c r="K46172" s="23"/>
      <c r="O46172" s="21"/>
      <c r="P46172" s="27"/>
      <c r="Q46172" s="16"/>
      <c r="U46172" s="27"/>
    </row>
    <row r="46173" spans="2:21" x14ac:dyDescent="0.25">
      <c r="B46173"/>
      <c r="C46173"/>
      <c r="D46173" s="13"/>
      <c r="E46173" s="13"/>
      <c r="K46173" s="23"/>
      <c r="O46173" s="21"/>
      <c r="P46173" s="27"/>
      <c r="Q46173" s="16"/>
      <c r="U46173" s="27"/>
    </row>
    <row r="46174" spans="2:21" x14ac:dyDescent="0.25">
      <c r="B46174"/>
      <c r="C46174"/>
      <c r="D46174" s="13"/>
      <c r="E46174" s="13"/>
      <c r="K46174" s="23"/>
      <c r="O46174" s="21"/>
      <c r="P46174" s="27"/>
      <c r="Q46174" s="16"/>
      <c r="U46174" s="27"/>
    </row>
    <row r="46175" spans="2:21" x14ac:dyDescent="0.25">
      <c r="B46175"/>
      <c r="C46175"/>
      <c r="D46175" s="13"/>
      <c r="E46175" s="13"/>
      <c r="K46175" s="23"/>
      <c r="O46175" s="21"/>
      <c r="P46175" s="27"/>
      <c r="Q46175" s="16"/>
      <c r="U46175" s="27"/>
    </row>
    <row r="46176" spans="2:21" x14ac:dyDescent="0.25">
      <c r="B46176"/>
      <c r="C46176"/>
      <c r="D46176" s="13"/>
      <c r="E46176" s="13"/>
      <c r="K46176" s="23"/>
      <c r="O46176" s="21"/>
      <c r="P46176" s="27"/>
      <c r="Q46176" s="16"/>
      <c r="U46176" s="27"/>
    </row>
    <row r="46177" spans="2:21" x14ac:dyDescent="0.25">
      <c r="B46177"/>
      <c r="C46177"/>
      <c r="D46177" s="13"/>
      <c r="E46177" s="13"/>
      <c r="K46177" s="23"/>
      <c r="O46177" s="21"/>
      <c r="P46177" s="27"/>
      <c r="Q46177" s="16"/>
      <c r="U46177" s="27"/>
    </row>
    <row r="46178" spans="2:21" x14ac:dyDescent="0.25">
      <c r="B46178"/>
      <c r="C46178"/>
      <c r="D46178" s="13"/>
      <c r="E46178" s="13"/>
      <c r="K46178" s="23"/>
      <c r="O46178" s="21"/>
      <c r="P46178" s="27"/>
      <c r="Q46178" s="16"/>
      <c r="U46178" s="27"/>
    </row>
    <row r="46179" spans="2:21" x14ac:dyDescent="0.25">
      <c r="B46179"/>
      <c r="C46179"/>
      <c r="D46179" s="13"/>
      <c r="E46179" s="13"/>
      <c r="K46179" s="23"/>
      <c r="O46179" s="21"/>
      <c r="P46179" s="27"/>
      <c r="Q46179" s="16"/>
      <c r="U46179" s="27"/>
    </row>
    <row r="46180" spans="2:21" x14ac:dyDescent="0.25">
      <c r="B46180"/>
      <c r="C46180"/>
      <c r="D46180" s="13"/>
      <c r="E46180" s="13"/>
      <c r="K46180" s="23"/>
      <c r="O46180" s="21"/>
      <c r="P46180" s="27"/>
      <c r="Q46180" s="16"/>
      <c r="U46180" s="27"/>
    </row>
    <row r="46181" spans="2:21" x14ac:dyDescent="0.25">
      <c r="B46181"/>
      <c r="C46181"/>
      <c r="D46181" s="13"/>
      <c r="E46181" s="13"/>
      <c r="K46181" s="23"/>
      <c r="O46181" s="21"/>
      <c r="P46181" s="27"/>
      <c r="Q46181" s="16"/>
      <c r="U46181" s="27"/>
    </row>
    <row r="46182" spans="2:21" x14ac:dyDescent="0.25">
      <c r="B46182"/>
      <c r="C46182"/>
      <c r="D46182" s="13"/>
      <c r="E46182" s="13"/>
      <c r="K46182" s="23"/>
      <c r="O46182" s="21"/>
      <c r="P46182" s="27"/>
      <c r="Q46182" s="16"/>
      <c r="U46182" s="27"/>
    </row>
    <row r="46183" spans="2:21" x14ac:dyDescent="0.25">
      <c r="B46183"/>
      <c r="C46183"/>
      <c r="D46183" s="13"/>
      <c r="E46183" s="13"/>
      <c r="K46183" s="23"/>
      <c r="O46183" s="21"/>
      <c r="P46183" s="27"/>
      <c r="Q46183" s="16"/>
      <c r="U46183" s="27"/>
    </row>
    <row r="46184" spans="2:21" x14ac:dyDescent="0.25">
      <c r="B46184"/>
      <c r="C46184"/>
      <c r="D46184" s="13"/>
      <c r="E46184" s="13"/>
      <c r="K46184" s="23"/>
      <c r="O46184" s="21"/>
      <c r="P46184" s="27"/>
      <c r="Q46184" s="16"/>
      <c r="U46184" s="27"/>
    </row>
    <row r="46185" spans="2:21" x14ac:dyDescent="0.25">
      <c r="B46185"/>
      <c r="C46185"/>
      <c r="D46185" s="13"/>
      <c r="E46185" s="13"/>
      <c r="K46185" s="23"/>
      <c r="O46185" s="21"/>
      <c r="P46185" s="27"/>
      <c r="Q46185" s="16"/>
      <c r="U46185" s="27"/>
    </row>
    <row r="46186" spans="2:21" x14ac:dyDescent="0.25">
      <c r="B46186"/>
      <c r="C46186"/>
      <c r="D46186" s="13"/>
      <c r="E46186" s="13"/>
      <c r="K46186" s="23"/>
      <c r="O46186" s="21"/>
      <c r="P46186" s="27"/>
      <c r="Q46186" s="16"/>
      <c r="U46186" s="27"/>
    </row>
    <row r="46187" spans="2:21" x14ac:dyDescent="0.25">
      <c r="B46187"/>
      <c r="C46187"/>
      <c r="D46187" s="13"/>
      <c r="E46187" s="13"/>
      <c r="K46187" s="23"/>
      <c r="O46187" s="21"/>
      <c r="P46187" s="27"/>
      <c r="Q46187" s="16"/>
      <c r="U46187" s="27"/>
    </row>
    <row r="46188" spans="2:21" x14ac:dyDescent="0.25">
      <c r="B46188"/>
      <c r="C46188"/>
      <c r="D46188" s="13"/>
      <c r="E46188" s="13"/>
      <c r="K46188" s="23"/>
      <c r="O46188" s="21"/>
      <c r="P46188" s="27"/>
      <c r="Q46188" s="16"/>
      <c r="U46188" s="27"/>
    </row>
    <row r="46189" spans="2:21" x14ac:dyDescent="0.25">
      <c r="B46189"/>
      <c r="C46189"/>
      <c r="D46189" s="13"/>
      <c r="E46189" s="13"/>
      <c r="K46189" s="23"/>
      <c r="O46189" s="21"/>
      <c r="P46189" s="27"/>
      <c r="Q46189" s="16"/>
      <c r="U46189" s="27"/>
    </row>
    <row r="46190" spans="2:21" x14ac:dyDescent="0.25">
      <c r="B46190"/>
      <c r="C46190"/>
      <c r="D46190" s="13"/>
      <c r="E46190" s="13"/>
      <c r="K46190" s="23"/>
      <c r="O46190" s="21"/>
      <c r="P46190" s="27"/>
      <c r="Q46190" s="16"/>
      <c r="U46190" s="27"/>
    </row>
    <row r="46191" spans="2:21" x14ac:dyDescent="0.25">
      <c r="B46191"/>
      <c r="C46191"/>
      <c r="D46191" s="13"/>
      <c r="E46191" s="13"/>
      <c r="K46191" s="23"/>
      <c r="O46191" s="21"/>
      <c r="P46191" s="27"/>
      <c r="Q46191" s="16"/>
      <c r="U46191" s="27"/>
    </row>
    <row r="46192" spans="2:21" x14ac:dyDescent="0.25">
      <c r="B46192"/>
      <c r="C46192"/>
      <c r="D46192" s="13"/>
      <c r="E46192" s="13"/>
      <c r="K46192" s="23"/>
      <c r="O46192" s="21"/>
      <c r="P46192" s="27"/>
      <c r="Q46192" s="16"/>
      <c r="U46192" s="27"/>
    </row>
    <row r="46193" spans="2:21" x14ac:dyDescent="0.25">
      <c r="B46193"/>
      <c r="C46193"/>
      <c r="D46193" s="13"/>
      <c r="E46193" s="13"/>
      <c r="K46193" s="23"/>
      <c r="O46193" s="21"/>
      <c r="P46193" s="27"/>
      <c r="Q46193" s="16"/>
      <c r="U46193" s="27"/>
    </row>
    <row r="46194" spans="2:21" x14ac:dyDescent="0.25">
      <c r="B46194"/>
      <c r="C46194"/>
      <c r="D46194" s="13"/>
      <c r="E46194" s="13"/>
      <c r="K46194" s="23"/>
      <c r="O46194" s="21"/>
      <c r="P46194" s="27"/>
      <c r="Q46194" s="16"/>
      <c r="U46194" s="27"/>
    </row>
    <row r="46195" spans="2:21" x14ac:dyDescent="0.25">
      <c r="B46195"/>
      <c r="C46195"/>
      <c r="D46195" s="13"/>
      <c r="E46195" s="13"/>
      <c r="K46195" s="23"/>
      <c r="O46195" s="21"/>
      <c r="P46195" s="27"/>
      <c r="Q46195" s="16"/>
      <c r="U46195" s="27"/>
    </row>
    <row r="46196" spans="2:21" x14ac:dyDescent="0.25">
      <c r="B46196"/>
      <c r="C46196"/>
      <c r="D46196" s="13"/>
      <c r="E46196" s="13"/>
      <c r="K46196" s="23"/>
      <c r="O46196" s="21"/>
      <c r="P46196" s="27"/>
      <c r="Q46196" s="16"/>
      <c r="U46196" s="27"/>
    </row>
    <row r="46197" spans="2:21" x14ac:dyDescent="0.25">
      <c r="B46197"/>
      <c r="C46197"/>
      <c r="D46197" s="13"/>
      <c r="E46197" s="13"/>
      <c r="K46197" s="23"/>
      <c r="O46197" s="21"/>
      <c r="P46197" s="27"/>
      <c r="Q46197" s="16"/>
      <c r="U46197" s="27"/>
    </row>
    <row r="46198" spans="2:21" x14ac:dyDescent="0.25">
      <c r="B46198"/>
      <c r="C46198"/>
      <c r="D46198" s="13"/>
      <c r="E46198" s="13"/>
      <c r="K46198" s="23"/>
      <c r="O46198" s="21"/>
      <c r="P46198" s="27"/>
      <c r="Q46198" s="16"/>
      <c r="U46198" s="27"/>
    </row>
    <row r="46199" spans="2:21" x14ac:dyDescent="0.25">
      <c r="B46199"/>
      <c r="C46199"/>
      <c r="D46199" s="13"/>
      <c r="E46199" s="13"/>
      <c r="K46199" s="23"/>
      <c r="O46199" s="21"/>
      <c r="P46199" s="27"/>
      <c r="Q46199" s="16"/>
      <c r="U46199" s="27"/>
    </row>
    <row r="46200" spans="2:21" x14ac:dyDescent="0.25">
      <c r="B46200"/>
      <c r="C46200"/>
      <c r="D46200" s="13"/>
      <c r="E46200" s="13"/>
      <c r="K46200" s="23"/>
      <c r="O46200" s="21"/>
      <c r="P46200" s="27"/>
      <c r="Q46200" s="16"/>
      <c r="U46200" s="27"/>
    </row>
    <row r="46201" spans="2:21" x14ac:dyDescent="0.25">
      <c r="B46201"/>
      <c r="C46201"/>
      <c r="D46201" s="13"/>
      <c r="E46201" s="13"/>
      <c r="K46201" s="23"/>
      <c r="O46201" s="21"/>
      <c r="P46201" s="27"/>
      <c r="Q46201" s="16"/>
      <c r="U46201" s="27"/>
    </row>
    <row r="46202" spans="2:21" x14ac:dyDescent="0.25">
      <c r="B46202"/>
      <c r="C46202"/>
      <c r="D46202" s="13"/>
      <c r="E46202" s="13"/>
      <c r="K46202" s="23"/>
      <c r="O46202" s="21"/>
      <c r="P46202" s="27"/>
      <c r="Q46202" s="16"/>
      <c r="U46202" s="27"/>
    </row>
    <row r="46203" spans="2:21" x14ac:dyDescent="0.25">
      <c r="B46203"/>
      <c r="C46203"/>
      <c r="D46203" s="13"/>
      <c r="E46203" s="13"/>
      <c r="K46203" s="23"/>
      <c r="O46203" s="21"/>
      <c r="P46203" s="27"/>
      <c r="Q46203" s="16"/>
      <c r="U46203" s="27"/>
    </row>
    <row r="46204" spans="2:21" x14ac:dyDescent="0.25">
      <c r="B46204"/>
      <c r="C46204"/>
      <c r="D46204" s="13"/>
      <c r="E46204" s="13"/>
      <c r="K46204" s="23"/>
      <c r="O46204" s="21"/>
      <c r="P46204" s="27"/>
      <c r="Q46204" s="16"/>
      <c r="U46204" s="27"/>
    </row>
    <row r="46205" spans="2:21" x14ac:dyDescent="0.25">
      <c r="B46205"/>
      <c r="C46205"/>
      <c r="D46205" s="13"/>
      <c r="E46205" s="13"/>
      <c r="K46205" s="23"/>
      <c r="O46205" s="21"/>
      <c r="P46205" s="27"/>
      <c r="Q46205" s="16"/>
      <c r="U46205" s="27"/>
    </row>
    <row r="46206" spans="2:21" x14ac:dyDescent="0.25">
      <c r="B46206"/>
      <c r="C46206"/>
      <c r="D46206" s="13"/>
      <c r="E46206" s="13"/>
      <c r="K46206" s="23"/>
      <c r="O46206" s="21"/>
      <c r="P46206" s="27"/>
      <c r="Q46206" s="16"/>
      <c r="U46206" s="27"/>
    </row>
    <row r="46207" spans="2:21" x14ac:dyDescent="0.25">
      <c r="B46207"/>
      <c r="C46207"/>
      <c r="D46207" s="13"/>
      <c r="E46207" s="13"/>
      <c r="K46207" s="23"/>
      <c r="O46207" s="21"/>
      <c r="P46207" s="27"/>
      <c r="Q46207" s="16"/>
      <c r="U46207" s="27"/>
    </row>
    <row r="46208" spans="2:21" x14ac:dyDescent="0.25">
      <c r="B46208"/>
      <c r="C46208"/>
      <c r="D46208" s="13"/>
      <c r="E46208" s="13"/>
      <c r="K46208" s="23"/>
      <c r="O46208" s="21"/>
      <c r="P46208" s="27"/>
      <c r="Q46208" s="16"/>
      <c r="U46208" s="27"/>
    </row>
    <row r="46209" spans="2:21" x14ac:dyDescent="0.25">
      <c r="B46209"/>
      <c r="C46209"/>
      <c r="D46209" s="13"/>
      <c r="E46209" s="13"/>
      <c r="K46209" s="23"/>
      <c r="O46209" s="21"/>
      <c r="P46209" s="27"/>
      <c r="Q46209" s="16"/>
      <c r="U46209" s="27"/>
    </row>
    <row r="46210" spans="2:21" x14ac:dyDescent="0.25">
      <c r="B46210"/>
      <c r="C46210"/>
      <c r="D46210" s="13"/>
      <c r="E46210" s="13"/>
      <c r="K46210" s="23"/>
      <c r="O46210" s="21"/>
      <c r="P46210" s="27"/>
      <c r="Q46210" s="16"/>
      <c r="U46210" s="27"/>
    </row>
    <row r="46211" spans="2:21" x14ac:dyDescent="0.25">
      <c r="B46211"/>
      <c r="C46211"/>
      <c r="D46211" s="13"/>
      <c r="E46211" s="13"/>
      <c r="K46211" s="23"/>
      <c r="O46211" s="21"/>
      <c r="P46211" s="27"/>
      <c r="Q46211" s="16"/>
      <c r="U46211" s="27"/>
    </row>
    <row r="46212" spans="2:21" x14ac:dyDescent="0.25">
      <c r="B46212"/>
      <c r="C46212"/>
      <c r="D46212" s="13"/>
      <c r="E46212" s="13"/>
      <c r="K46212" s="23"/>
      <c r="O46212" s="21"/>
      <c r="P46212" s="27"/>
      <c r="Q46212" s="16"/>
      <c r="U46212" s="27"/>
    </row>
    <row r="46213" spans="2:21" x14ac:dyDescent="0.25">
      <c r="B46213"/>
      <c r="C46213"/>
      <c r="D46213" s="13"/>
      <c r="E46213" s="13"/>
      <c r="K46213" s="23"/>
      <c r="O46213" s="21"/>
      <c r="P46213" s="27"/>
      <c r="Q46213" s="16"/>
      <c r="U46213" s="27"/>
    </row>
    <row r="46214" spans="2:21" x14ac:dyDescent="0.25">
      <c r="B46214"/>
      <c r="C46214"/>
      <c r="D46214" s="13"/>
      <c r="E46214" s="13"/>
      <c r="K46214" s="23"/>
      <c r="O46214" s="21"/>
      <c r="P46214" s="27"/>
      <c r="Q46214" s="16"/>
      <c r="U46214" s="27"/>
    </row>
    <row r="46215" spans="2:21" x14ac:dyDescent="0.25">
      <c r="B46215"/>
      <c r="C46215"/>
      <c r="D46215" s="13"/>
      <c r="E46215" s="13"/>
      <c r="K46215" s="23"/>
      <c r="O46215" s="21"/>
      <c r="P46215" s="27"/>
      <c r="Q46215" s="16"/>
      <c r="U46215" s="27"/>
    </row>
    <row r="46216" spans="2:21" x14ac:dyDescent="0.25">
      <c r="B46216"/>
      <c r="C46216"/>
      <c r="D46216" s="13"/>
      <c r="E46216" s="13"/>
      <c r="K46216" s="23"/>
      <c r="O46216" s="21"/>
      <c r="P46216" s="27"/>
      <c r="Q46216" s="16"/>
      <c r="U46216" s="27"/>
    </row>
    <row r="46217" spans="2:21" x14ac:dyDescent="0.25">
      <c r="B46217"/>
      <c r="C46217"/>
      <c r="D46217" s="13"/>
      <c r="E46217" s="13"/>
      <c r="K46217" s="23"/>
      <c r="O46217" s="21"/>
      <c r="P46217" s="27"/>
      <c r="Q46217" s="16"/>
      <c r="U46217" s="27"/>
    </row>
    <row r="46218" spans="2:21" x14ac:dyDescent="0.25">
      <c r="B46218"/>
      <c r="C46218"/>
      <c r="D46218" s="13"/>
      <c r="E46218" s="13"/>
      <c r="K46218" s="23"/>
      <c r="O46218" s="21"/>
      <c r="P46218" s="27"/>
      <c r="Q46218" s="16"/>
      <c r="U46218" s="27"/>
    </row>
    <row r="46219" spans="2:21" x14ac:dyDescent="0.25">
      <c r="B46219"/>
      <c r="C46219"/>
      <c r="D46219" s="13"/>
      <c r="E46219" s="13"/>
      <c r="K46219" s="23"/>
      <c r="O46219" s="21"/>
      <c r="P46219" s="27"/>
      <c r="Q46219" s="16"/>
      <c r="U46219" s="27"/>
    </row>
    <row r="46220" spans="2:21" x14ac:dyDescent="0.25">
      <c r="B46220"/>
      <c r="C46220"/>
      <c r="D46220" s="13"/>
      <c r="E46220" s="13"/>
      <c r="K46220" s="23"/>
      <c r="O46220" s="21"/>
      <c r="P46220" s="27"/>
      <c r="Q46220" s="16"/>
      <c r="U46220" s="27"/>
    </row>
    <row r="46221" spans="2:21" x14ac:dyDescent="0.25">
      <c r="B46221"/>
      <c r="C46221"/>
      <c r="D46221" s="13"/>
      <c r="E46221" s="13"/>
      <c r="K46221" s="23"/>
      <c r="O46221" s="21"/>
      <c r="P46221" s="27"/>
      <c r="Q46221" s="16"/>
      <c r="U46221" s="27"/>
    </row>
    <row r="46222" spans="2:21" x14ac:dyDescent="0.25">
      <c r="B46222"/>
      <c r="C46222"/>
      <c r="D46222" s="13"/>
      <c r="E46222" s="13"/>
      <c r="K46222" s="23"/>
      <c r="O46222" s="21"/>
      <c r="P46222" s="27"/>
      <c r="Q46222" s="16"/>
      <c r="U46222" s="27"/>
    </row>
    <row r="46223" spans="2:21" x14ac:dyDescent="0.25">
      <c r="B46223"/>
      <c r="C46223"/>
      <c r="D46223" s="13"/>
      <c r="E46223" s="13"/>
      <c r="K46223" s="23"/>
      <c r="O46223" s="21"/>
      <c r="P46223" s="27"/>
      <c r="Q46223" s="16"/>
      <c r="U46223" s="27"/>
    </row>
    <row r="46224" spans="2:21" x14ac:dyDescent="0.25">
      <c r="B46224"/>
      <c r="C46224"/>
      <c r="D46224" s="13"/>
      <c r="E46224" s="13"/>
      <c r="K46224" s="23"/>
      <c r="O46224" s="21"/>
      <c r="P46224" s="27"/>
      <c r="Q46224" s="16"/>
      <c r="U46224" s="27"/>
    </row>
    <row r="46225" spans="2:21" x14ac:dyDescent="0.25">
      <c r="B46225"/>
      <c r="C46225"/>
      <c r="D46225" s="13"/>
      <c r="E46225" s="13"/>
      <c r="K46225" s="23"/>
      <c r="O46225" s="21"/>
      <c r="P46225" s="27"/>
      <c r="Q46225" s="16"/>
      <c r="U46225" s="27"/>
    </row>
    <row r="46226" spans="2:21" x14ac:dyDescent="0.25">
      <c r="B46226"/>
      <c r="C46226"/>
      <c r="D46226" s="13"/>
      <c r="E46226" s="13"/>
      <c r="K46226" s="23"/>
      <c r="O46226" s="21"/>
      <c r="P46226" s="27"/>
      <c r="Q46226" s="16"/>
      <c r="U46226" s="27"/>
    </row>
    <row r="46227" spans="2:21" x14ac:dyDescent="0.25">
      <c r="B46227"/>
      <c r="C46227"/>
      <c r="D46227" s="13"/>
      <c r="E46227" s="13"/>
      <c r="K46227" s="23"/>
      <c r="O46227" s="21"/>
      <c r="P46227" s="27"/>
      <c r="Q46227" s="16"/>
      <c r="U46227" s="27"/>
    </row>
    <row r="46228" spans="2:21" x14ac:dyDescent="0.25">
      <c r="B46228"/>
      <c r="C46228"/>
      <c r="D46228" s="13"/>
      <c r="E46228" s="13"/>
      <c r="K46228" s="23"/>
      <c r="O46228" s="21"/>
      <c r="P46228" s="27"/>
      <c r="Q46228" s="16"/>
      <c r="U46228" s="27"/>
    </row>
    <row r="46229" spans="2:21" x14ac:dyDescent="0.25">
      <c r="B46229"/>
      <c r="C46229"/>
      <c r="D46229" s="13"/>
      <c r="E46229" s="13"/>
      <c r="K46229" s="23"/>
      <c r="O46229" s="21"/>
      <c r="P46229" s="27"/>
      <c r="Q46229" s="16"/>
      <c r="U46229" s="27"/>
    </row>
    <row r="46230" spans="2:21" x14ac:dyDescent="0.25">
      <c r="B46230"/>
      <c r="C46230"/>
      <c r="D46230" s="13"/>
      <c r="E46230" s="13"/>
      <c r="K46230" s="23"/>
      <c r="O46230" s="21"/>
      <c r="P46230" s="27"/>
      <c r="Q46230" s="16"/>
      <c r="U46230" s="27"/>
    </row>
    <row r="46231" spans="2:21" x14ac:dyDescent="0.25">
      <c r="B46231"/>
      <c r="C46231"/>
      <c r="D46231" s="13"/>
      <c r="E46231" s="13"/>
      <c r="K46231" s="23"/>
      <c r="O46231" s="21"/>
      <c r="P46231" s="27"/>
      <c r="Q46231" s="16"/>
      <c r="U46231" s="27"/>
    </row>
    <row r="46232" spans="2:21" x14ac:dyDescent="0.25">
      <c r="B46232"/>
      <c r="C46232"/>
      <c r="D46232" s="13"/>
      <c r="E46232" s="13"/>
      <c r="K46232" s="23"/>
      <c r="O46232" s="21"/>
      <c r="P46232" s="27"/>
      <c r="Q46232" s="16"/>
      <c r="U46232" s="27"/>
    </row>
    <row r="46233" spans="2:21" x14ac:dyDescent="0.25">
      <c r="B46233"/>
      <c r="C46233"/>
      <c r="D46233" s="13"/>
      <c r="E46233" s="13"/>
      <c r="K46233" s="23"/>
      <c r="O46233" s="21"/>
      <c r="P46233" s="27"/>
      <c r="Q46233" s="16"/>
      <c r="U46233" s="27"/>
    </row>
    <row r="46234" spans="2:21" x14ac:dyDescent="0.25">
      <c r="B46234"/>
      <c r="C46234"/>
      <c r="D46234" s="13"/>
      <c r="E46234" s="13"/>
      <c r="K46234" s="23"/>
      <c r="O46234" s="21"/>
      <c r="P46234" s="27"/>
      <c r="Q46234" s="16"/>
      <c r="U46234" s="27"/>
    </row>
    <row r="46235" spans="2:21" x14ac:dyDescent="0.25">
      <c r="B46235"/>
      <c r="C46235"/>
      <c r="D46235" s="13"/>
      <c r="E46235" s="13"/>
      <c r="K46235" s="23"/>
      <c r="O46235" s="21"/>
      <c r="P46235" s="27"/>
      <c r="Q46235" s="16"/>
      <c r="U46235" s="27"/>
    </row>
    <row r="46236" spans="2:21" x14ac:dyDescent="0.25">
      <c r="B46236"/>
      <c r="C46236"/>
      <c r="D46236" s="13"/>
      <c r="E46236" s="13"/>
      <c r="K46236" s="23"/>
      <c r="O46236" s="21"/>
      <c r="P46236" s="27"/>
      <c r="Q46236" s="16"/>
      <c r="U46236" s="27"/>
    </row>
    <row r="46237" spans="2:21" x14ac:dyDescent="0.25">
      <c r="B46237"/>
      <c r="C46237"/>
      <c r="D46237" s="13"/>
      <c r="E46237" s="13"/>
      <c r="K46237" s="23"/>
      <c r="O46237" s="21"/>
      <c r="P46237" s="27"/>
      <c r="Q46237" s="16"/>
      <c r="U46237" s="27"/>
    </row>
    <row r="46238" spans="2:21" x14ac:dyDescent="0.25">
      <c r="B46238"/>
      <c r="C46238"/>
      <c r="D46238" s="13"/>
      <c r="E46238" s="13"/>
      <c r="K46238" s="23"/>
      <c r="O46238" s="21"/>
      <c r="P46238" s="27"/>
      <c r="Q46238" s="16"/>
      <c r="U46238" s="27"/>
    </row>
    <row r="46239" spans="2:21" x14ac:dyDescent="0.25">
      <c r="B46239"/>
      <c r="C46239"/>
      <c r="D46239" s="13"/>
      <c r="E46239" s="13"/>
      <c r="K46239" s="23"/>
      <c r="O46239" s="21"/>
      <c r="P46239" s="27"/>
      <c r="Q46239" s="16"/>
      <c r="U46239" s="27"/>
    </row>
    <row r="46240" spans="2:21" x14ac:dyDescent="0.25">
      <c r="B46240"/>
      <c r="C46240"/>
      <c r="D46240" s="13"/>
      <c r="E46240" s="13"/>
      <c r="K46240" s="23"/>
      <c r="O46240" s="21"/>
      <c r="P46240" s="27"/>
      <c r="Q46240" s="16"/>
      <c r="U46240" s="27"/>
    </row>
    <row r="46241" spans="2:21" x14ac:dyDescent="0.25">
      <c r="B46241"/>
      <c r="C46241"/>
      <c r="D46241" s="13"/>
      <c r="E46241" s="13"/>
      <c r="K46241" s="23"/>
      <c r="O46241" s="21"/>
      <c r="P46241" s="27"/>
      <c r="Q46241" s="16"/>
      <c r="U46241" s="27"/>
    </row>
    <row r="46242" spans="2:21" x14ac:dyDescent="0.25">
      <c r="B46242"/>
      <c r="C46242"/>
      <c r="D46242" s="13"/>
      <c r="E46242" s="13"/>
      <c r="K46242" s="23"/>
      <c r="O46242" s="21"/>
      <c r="P46242" s="27"/>
      <c r="Q46242" s="16"/>
      <c r="U46242" s="27"/>
    </row>
    <row r="46243" spans="2:21" x14ac:dyDescent="0.25">
      <c r="B46243"/>
      <c r="C46243"/>
      <c r="D46243" s="13"/>
      <c r="E46243" s="13"/>
      <c r="K46243" s="23"/>
      <c r="O46243" s="21"/>
      <c r="P46243" s="27"/>
      <c r="Q46243" s="16"/>
      <c r="U46243" s="27"/>
    </row>
    <row r="46244" spans="2:21" x14ac:dyDescent="0.25">
      <c r="B46244"/>
      <c r="C46244"/>
      <c r="D46244" s="13"/>
      <c r="E46244" s="13"/>
      <c r="K46244" s="23"/>
      <c r="O46244" s="21"/>
      <c r="P46244" s="27"/>
      <c r="Q46244" s="16"/>
      <c r="U46244" s="27"/>
    </row>
    <row r="46245" spans="2:21" x14ac:dyDescent="0.25">
      <c r="B46245"/>
      <c r="C46245"/>
      <c r="D46245" s="13"/>
      <c r="E46245" s="13"/>
      <c r="K46245" s="23"/>
      <c r="O46245" s="21"/>
      <c r="P46245" s="27"/>
      <c r="Q46245" s="16"/>
      <c r="U46245" s="27"/>
    </row>
    <row r="46246" spans="2:21" x14ac:dyDescent="0.25">
      <c r="B46246"/>
      <c r="C46246"/>
      <c r="D46246" s="13"/>
      <c r="E46246" s="13"/>
      <c r="K46246" s="23"/>
      <c r="O46246" s="21"/>
      <c r="P46246" s="27"/>
      <c r="Q46246" s="16"/>
      <c r="U46246" s="27"/>
    </row>
    <row r="46247" spans="2:21" x14ac:dyDescent="0.25">
      <c r="B46247"/>
      <c r="C46247"/>
      <c r="D46247" s="13"/>
      <c r="E46247" s="13"/>
      <c r="K46247" s="23"/>
      <c r="O46247" s="21"/>
      <c r="P46247" s="27"/>
      <c r="Q46247" s="16"/>
      <c r="U46247" s="27"/>
    </row>
    <row r="46248" spans="2:21" x14ac:dyDescent="0.25">
      <c r="B46248"/>
      <c r="C46248"/>
      <c r="D46248" s="13"/>
      <c r="E46248" s="13"/>
      <c r="K46248" s="23"/>
      <c r="O46248" s="21"/>
      <c r="P46248" s="27"/>
      <c r="Q46248" s="16"/>
      <c r="U46248" s="27"/>
    </row>
    <row r="46249" spans="2:21" x14ac:dyDescent="0.25">
      <c r="B46249"/>
      <c r="C46249"/>
      <c r="D46249" s="13"/>
      <c r="E46249" s="13"/>
      <c r="K46249" s="23"/>
      <c r="O46249" s="21"/>
      <c r="P46249" s="27"/>
      <c r="Q46249" s="16"/>
      <c r="U46249" s="27"/>
    </row>
    <row r="46250" spans="2:21" x14ac:dyDescent="0.25">
      <c r="B46250"/>
      <c r="C46250"/>
      <c r="D46250" s="13"/>
      <c r="E46250" s="13"/>
      <c r="K46250" s="23"/>
      <c r="O46250" s="21"/>
      <c r="P46250" s="27"/>
      <c r="Q46250" s="16"/>
      <c r="U46250" s="27"/>
    </row>
    <row r="46251" spans="2:21" x14ac:dyDescent="0.25">
      <c r="B46251"/>
      <c r="C46251"/>
      <c r="D46251" s="13"/>
      <c r="E46251" s="13"/>
      <c r="K46251" s="23"/>
      <c r="O46251" s="21"/>
      <c r="P46251" s="27"/>
      <c r="Q46251" s="16"/>
      <c r="U46251" s="27"/>
    </row>
    <row r="46252" spans="2:21" x14ac:dyDescent="0.25">
      <c r="B46252"/>
      <c r="C46252"/>
      <c r="D46252" s="13"/>
      <c r="E46252" s="13"/>
      <c r="K46252" s="23"/>
      <c r="O46252" s="21"/>
      <c r="P46252" s="27"/>
      <c r="Q46252" s="16"/>
      <c r="U46252" s="27"/>
    </row>
    <row r="46253" spans="2:21" x14ac:dyDescent="0.25">
      <c r="B46253"/>
      <c r="C46253"/>
      <c r="D46253" s="13"/>
      <c r="E46253" s="13"/>
      <c r="K46253" s="23"/>
      <c r="O46253" s="21"/>
      <c r="P46253" s="27"/>
      <c r="Q46253" s="16"/>
      <c r="U46253" s="27"/>
    </row>
    <row r="46254" spans="2:21" x14ac:dyDescent="0.25">
      <c r="B46254"/>
      <c r="C46254"/>
      <c r="D46254" s="13"/>
      <c r="E46254" s="13"/>
      <c r="K46254" s="23"/>
      <c r="O46254" s="21"/>
      <c r="P46254" s="27"/>
      <c r="Q46254" s="16"/>
      <c r="U46254" s="27"/>
    </row>
    <row r="46255" spans="2:21" x14ac:dyDescent="0.25">
      <c r="B46255"/>
      <c r="C46255"/>
      <c r="D46255" s="13"/>
      <c r="E46255" s="13"/>
      <c r="K46255" s="23"/>
      <c r="O46255" s="21"/>
      <c r="P46255" s="27"/>
      <c r="Q46255" s="16"/>
      <c r="U46255" s="27"/>
    </row>
    <row r="46256" spans="2:21" x14ac:dyDescent="0.25">
      <c r="B46256"/>
      <c r="C46256"/>
      <c r="D46256" s="13"/>
      <c r="E46256" s="13"/>
      <c r="K46256" s="23"/>
      <c r="O46256" s="21"/>
      <c r="P46256" s="27"/>
      <c r="Q46256" s="16"/>
      <c r="U46256" s="27"/>
    </row>
    <row r="46257" spans="2:21" x14ac:dyDescent="0.25">
      <c r="B46257"/>
      <c r="C46257"/>
      <c r="D46257" s="13"/>
      <c r="E46257" s="13"/>
      <c r="K46257" s="23"/>
      <c r="O46257" s="21"/>
      <c r="P46257" s="27"/>
      <c r="Q46257" s="16"/>
      <c r="U46257" s="27"/>
    </row>
    <row r="46258" spans="2:21" x14ac:dyDescent="0.25">
      <c r="B46258"/>
      <c r="C46258"/>
      <c r="D46258" s="13"/>
      <c r="E46258" s="13"/>
      <c r="K46258" s="23"/>
      <c r="O46258" s="21"/>
      <c r="P46258" s="27"/>
      <c r="Q46258" s="16"/>
      <c r="U46258" s="27"/>
    </row>
    <row r="46259" spans="2:21" x14ac:dyDescent="0.25">
      <c r="B46259"/>
      <c r="C46259"/>
      <c r="D46259" s="13"/>
      <c r="E46259" s="13"/>
      <c r="K46259" s="23"/>
      <c r="O46259" s="21"/>
      <c r="P46259" s="27"/>
      <c r="Q46259" s="16"/>
      <c r="U46259" s="27"/>
    </row>
    <row r="46260" spans="2:21" x14ac:dyDescent="0.25">
      <c r="B46260"/>
      <c r="C46260"/>
      <c r="D46260" s="13"/>
      <c r="E46260" s="13"/>
      <c r="K46260" s="23"/>
      <c r="O46260" s="21"/>
      <c r="P46260" s="27"/>
      <c r="Q46260" s="16"/>
      <c r="U46260" s="27"/>
    </row>
    <row r="46261" spans="2:21" x14ac:dyDescent="0.25">
      <c r="B46261"/>
      <c r="C46261"/>
      <c r="D46261" s="13"/>
      <c r="E46261" s="13"/>
      <c r="K46261" s="23"/>
      <c r="O46261" s="21"/>
      <c r="P46261" s="27"/>
      <c r="Q46261" s="16"/>
      <c r="U46261" s="27"/>
    </row>
    <row r="46262" spans="2:21" x14ac:dyDescent="0.25">
      <c r="B46262"/>
      <c r="C46262"/>
      <c r="D46262" s="13"/>
      <c r="E46262" s="13"/>
      <c r="K46262" s="23"/>
      <c r="O46262" s="21"/>
      <c r="P46262" s="27"/>
      <c r="Q46262" s="16"/>
      <c r="U46262" s="27"/>
    </row>
    <row r="46263" spans="2:21" x14ac:dyDescent="0.25">
      <c r="B46263"/>
      <c r="C46263"/>
      <c r="D46263" s="13"/>
      <c r="E46263" s="13"/>
      <c r="K46263" s="23"/>
      <c r="O46263" s="21"/>
      <c r="P46263" s="27"/>
      <c r="Q46263" s="16"/>
      <c r="U46263" s="27"/>
    </row>
    <row r="46264" spans="2:21" x14ac:dyDescent="0.25">
      <c r="B46264"/>
      <c r="C46264"/>
      <c r="D46264" s="13"/>
      <c r="E46264" s="13"/>
      <c r="K46264" s="23"/>
      <c r="O46264" s="21"/>
      <c r="P46264" s="27"/>
      <c r="Q46264" s="16"/>
      <c r="U46264" s="27"/>
    </row>
    <row r="46265" spans="2:21" x14ac:dyDescent="0.25">
      <c r="B46265"/>
      <c r="C46265"/>
      <c r="D46265" s="13"/>
      <c r="E46265" s="13"/>
      <c r="K46265" s="23"/>
      <c r="O46265" s="21"/>
      <c r="P46265" s="27"/>
      <c r="Q46265" s="16"/>
      <c r="U46265" s="27"/>
    </row>
    <row r="46266" spans="2:21" x14ac:dyDescent="0.25">
      <c r="B46266"/>
      <c r="C46266"/>
      <c r="D46266" s="13"/>
      <c r="E46266" s="13"/>
      <c r="K46266" s="23"/>
      <c r="O46266" s="21"/>
      <c r="P46266" s="27"/>
      <c r="Q46266" s="16"/>
      <c r="U46266" s="27"/>
    </row>
    <row r="46267" spans="2:21" x14ac:dyDescent="0.25">
      <c r="B46267"/>
      <c r="C46267"/>
      <c r="D46267" s="13"/>
      <c r="E46267" s="13"/>
      <c r="K46267" s="23"/>
      <c r="O46267" s="21"/>
      <c r="P46267" s="27"/>
      <c r="Q46267" s="16"/>
      <c r="U46267" s="27"/>
    </row>
    <row r="46268" spans="2:21" x14ac:dyDescent="0.25">
      <c r="B46268"/>
      <c r="C46268"/>
      <c r="D46268" s="13"/>
      <c r="E46268" s="13"/>
      <c r="K46268" s="23"/>
      <c r="O46268" s="21"/>
      <c r="P46268" s="27"/>
      <c r="Q46268" s="16"/>
      <c r="U46268" s="27"/>
    </row>
    <row r="46269" spans="2:21" x14ac:dyDescent="0.25">
      <c r="B46269"/>
      <c r="C46269"/>
      <c r="D46269" s="13"/>
      <c r="E46269" s="13"/>
      <c r="K46269" s="23"/>
      <c r="O46269" s="21"/>
      <c r="P46269" s="27"/>
      <c r="Q46269" s="16"/>
      <c r="U46269" s="27"/>
    </row>
    <row r="46270" spans="2:21" x14ac:dyDescent="0.25">
      <c r="B46270"/>
      <c r="C46270"/>
      <c r="D46270" s="13"/>
      <c r="E46270" s="13"/>
      <c r="K46270" s="23"/>
      <c r="O46270" s="21"/>
      <c r="P46270" s="27"/>
      <c r="Q46270" s="16"/>
      <c r="U46270" s="27"/>
    </row>
    <row r="46271" spans="2:21" x14ac:dyDescent="0.25">
      <c r="B46271"/>
      <c r="C46271"/>
      <c r="D46271" s="13"/>
      <c r="E46271" s="13"/>
      <c r="K46271" s="23"/>
      <c r="O46271" s="21"/>
      <c r="P46271" s="27"/>
      <c r="Q46271" s="16"/>
      <c r="U46271" s="27"/>
    </row>
    <row r="46272" spans="2:21" x14ac:dyDescent="0.25">
      <c r="B46272"/>
      <c r="C46272"/>
      <c r="D46272" s="13"/>
      <c r="E46272" s="13"/>
      <c r="K46272" s="23"/>
      <c r="O46272" s="21"/>
      <c r="P46272" s="27"/>
      <c r="Q46272" s="16"/>
      <c r="U46272" s="27"/>
    </row>
    <row r="46273" spans="2:21" x14ac:dyDescent="0.25">
      <c r="B46273"/>
      <c r="C46273"/>
      <c r="D46273" s="13"/>
      <c r="E46273" s="13"/>
      <c r="K46273" s="23"/>
      <c r="O46273" s="21"/>
      <c r="P46273" s="27"/>
      <c r="Q46273" s="16"/>
      <c r="U46273" s="27"/>
    </row>
    <row r="46274" spans="2:21" x14ac:dyDescent="0.25">
      <c r="B46274"/>
      <c r="C46274"/>
      <c r="D46274" s="13"/>
      <c r="E46274" s="13"/>
      <c r="K46274" s="23"/>
      <c r="O46274" s="21"/>
      <c r="P46274" s="27"/>
      <c r="Q46274" s="16"/>
      <c r="U46274" s="27"/>
    </row>
    <row r="46275" spans="2:21" x14ac:dyDescent="0.25">
      <c r="B46275"/>
      <c r="C46275"/>
      <c r="D46275" s="13"/>
      <c r="E46275" s="13"/>
      <c r="K46275" s="23"/>
      <c r="O46275" s="21"/>
      <c r="P46275" s="27"/>
      <c r="Q46275" s="16"/>
      <c r="U46275" s="27"/>
    </row>
    <row r="46276" spans="2:21" x14ac:dyDescent="0.25">
      <c r="B46276"/>
      <c r="C46276"/>
      <c r="D46276" s="13"/>
      <c r="E46276" s="13"/>
      <c r="K46276" s="23"/>
      <c r="O46276" s="21"/>
      <c r="P46276" s="27"/>
      <c r="Q46276" s="16"/>
      <c r="U46276" s="27"/>
    </row>
    <row r="46277" spans="2:21" x14ac:dyDescent="0.25">
      <c r="B46277"/>
      <c r="C46277"/>
      <c r="D46277" s="13"/>
      <c r="E46277" s="13"/>
      <c r="K46277" s="23"/>
      <c r="O46277" s="21"/>
      <c r="P46277" s="27"/>
      <c r="Q46277" s="16"/>
      <c r="U46277" s="27"/>
    </row>
    <row r="46278" spans="2:21" x14ac:dyDescent="0.25">
      <c r="B46278"/>
      <c r="C46278"/>
      <c r="D46278" s="13"/>
      <c r="E46278" s="13"/>
      <c r="K46278" s="23"/>
      <c r="O46278" s="21"/>
      <c r="P46278" s="27"/>
      <c r="Q46278" s="16"/>
      <c r="U46278" s="27"/>
    </row>
    <row r="46279" spans="2:21" x14ac:dyDescent="0.25">
      <c r="B46279"/>
      <c r="C46279"/>
      <c r="D46279" s="13"/>
      <c r="E46279" s="13"/>
      <c r="K46279" s="23"/>
      <c r="O46279" s="21"/>
      <c r="P46279" s="27"/>
      <c r="Q46279" s="16"/>
      <c r="U46279" s="27"/>
    </row>
    <row r="46280" spans="2:21" x14ac:dyDescent="0.25">
      <c r="B46280"/>
      <c r="C46280"/>
      <c r="D46280" s="13"/>
      <c r="E46280" s="13"/>
      <c r="K46280" s="23"/>
      <c r="O46280" s="21"/>
      <c r="P46280" s="27"/>
      <c r="Q46280" s="16"/>
      <c r="U46280" s="27"/>
    </row>
    <row r="46281" spans="2:21" x14ac:dyDescent="0.25">
      <c r="B46281"/>
      <c r="C46281"/>
      <c r="D46281" s="13"/>
      <c r="E46281" s="13"/>
      <c r="K46281" s="23"/>
      <c r="O46281" s="21"/>
      <c r="P46281" s="27"/>
      <c r="Q46281" s="16"/>
      <c r="U46281" s="27"/>
    </row>
    <row r="46282" spans="2:21" x14ac:dyDescent="0.25">
      <c r="B46282"/>
      <c r="C46282"/>
      <c r="D46282" s="13"/>
      <c r="E46282" s="13"/>
      <c r="K46282" s="23"/>
      <c r="O46282" s="21"/>
      <c r="P46282" s="27"/>
      <c r="Q46282" s="16"/>
      <c r="U46282" s="27"/>
    </row>
    <row r="46283" spans="2:21" x14ac:dyDescent="0.25">
      <c r="B46283"/>
      <c r="C46283"/>
      <c r="D46283" s="13"/>
      <c r="E46283" s="13"/>
      <c r="K46283" s="23"/>
      <c r="O46283" s="21"/>
      <c r="P46283" s="27"/>
      <c r="Q46283" s="16"/>
      <c r="U46283" s="27"/>
    </row>
    <row r="46284" spans="2:21" x14ac:dyDescent="0.25">
      <c r="B46284"/>
      <c r="C46284"/>
      <c r="D46284" s="13"/>
      <c r="E46284" s="13"/>
      <c r="K46284" s="23"/>
      <c r="O46284" s="21"/>
      <c r="P46284" s="27"/>
      <c r="Q46284" s="16"/>
      <c r="U46284" s="27"/>
    </row>
    <row r="46285" spans="2:21" x14ac:dyDescent="0.25">
      <c r="B46285"/>
      <c r="C46285"/>
      <c r="D46285" s="13"/>
      <c r="E46285" s="13"/>
      <c r="K46285" s="23"/>
      <c r="O46285" s="21"/>
      <c r="P46285" s="27"/>
      <c r="Q46285" s="16"/>
      <c r="U46285" s="27"/>
    </row>
    <row r="46286" spans="2:21" x14ac:dyDescent="0.25">
      <c r="B46286"/>
      <c r="C46286"/>
      <c r="D46286" s="13"/>
      <c r="E46286" s="13"/>
      <c r="K46286" s="23"/>
      <c r="O46286" s="21"/>
      <c r="P46286" s="27"/>
      <c r="Q46286" s="16"/>
      <c r="U46286" s="27"/>
    </row>
    <row r="46287" spans="2:21" x14ac:dyDescent="0.25">
      <c r="B46287"/>
      <c r="C46287"/>
      <c r="D46287" s="13"/>
      <c r="E46287" s="13"/>
      <c r="K46287" s="23"/>
      <c r="O46287" s="21"/>
      <c r="P46287" s="27"/>
      <c r="Q46287" s="16"/>
      <c r="U46287" s="27"/>
    </row>
    <row r="46288" spans="2:21" x14ac:dyDescent="0.25">
      <c r="B46288"/>
      <c r="C46288"/>
      <c r="D46288" s="13"/>
      <c r="E46288" s="13"/>
      <c r="K46288" s="23"/>
      <c r="O46288" s="21"/>
      <c r="P46288" s="27"/>
      <c r="Q46288" s="16"/>
      <c r="U46288" s="27"/>
    </row>
    <row r="46289" spans="2:21" x14ac:dyDescent="0.25">
      <c r="B46289"/>
      <c r="C46289"/>
      <c r="D46289" s="13"/>
      <c r="E46289" s="13"/>
      <c r="K46289" s="23"/>
      <c r="O46289" s="21"/>
      <c r="P46289" s="27"/>
      <c r="Q46289" s="16"/>
      <c r="U46289" s="27"/>
    </row>
    <row r="46290" spans="2:21" x14ac:dyDescent="0.25">
      <c r="B46290"/>
      <c r="C46290"/>
      <c r="D46290" s="13"/>
      <c r="E46290" s="13"/>
      <c r="K46290" s="23"/>
      <c r="O46290" s="21"/>
      <c r="P46290" s="27"/>
      <c r="Q46290" s="16"/>
      <c r="U46290" s="27"/>
    </row>
    <row r="46291" spans="2:21" x14ac:dyDescent="0.25">
      <c r="B46291"/>
      <c r="C46291"/>
      <c r="D46291" s="13"/>
      <c r="E46291" s="13"/>
      <c r="K46291" s="23"/>
      <c r="O46291" s="21"/>
      <c r="P46291" s="27"/>
      <c r="Q46291" s="16"/>
      <c r="U46291" s="27"/>
    </row>
    <row r="46292" spans="2:21" x14ac:dyDescent="0.25">
      <c r="B46292"/>
      <c r="C46292"/>
      <c r="D46292" s="13"/>
      <c r="E46292" s="13"/>
      <c r="K46292" s="23"/>
      <c r="O46292" s="21"/>
      <c r="P46292" s="27"/>
      <c r="Q46292" s="16"/>
      <c r="U46292" s="27"/>
    </row>
    <row r="46293" spans="2:21" x14ac:dyDescent="0.25">
      <c r="B46293"/>
      <c r="C46293"/>
      <c r="D46293" s="13"/>
      <c r="E46293" s="13"/>
      <c r="K46293" s="23"/>
      <c r="O46293" s="21"/>
      <c r="P46293" s="27"/>
      <c r="Q46293" s="16"/>
      <c r="U46293" s="27"/>
    </row>
    <row r="46294" spans="2:21" x14ac:dyDescent="0.25">
      <c r="B46294"/>
      <c r="C46294"/>
      <c r="D46294" s="13"/>
      <c r="E46294" s="13"/>
      <c r="K46294" s="23"/>
      <c r="O46294" s="21"/>
      <c r="P46294" s="27"/>
      <c r="Q46294" s="16"/>
      <c r="U46294" s="27"/>
    </row>
    <row r="46295" spans="2:21" x14ac:dyDescent="0.25">
      <c r="B46295"/>
      <c r="C46295"/>
      <c r="D46295" s="13"/>
      <c r="E46295" s="13"/>
      <c r="K46295" s="23"/>
      <c r="O46295" s="21"/>
      <c r="P46295" s="27"/>
      <c r="Q46295" s="16"/>
      <c r="U46295" s="27"/>
    </row>
    <row r="46296" spans="2:21" x14ac:dyDescent="0.25">
      <c r="B46296"/>
      <c r="C46296"/>
      <c r="D46296" s="13"/>
      <c r="E46296" s="13"/>
      <c r="K46296" s="23"/>
      <c r="O46296" s="21"/>
      <c r="P46296" s="27"/>
      <c r="Q46296" s="16"/>
      <c r="U46296" s="27"/>
    </row>
    <row r="46297" spans="2:21" x14ac:dyDescent="0.25">
      <c r="B46297"/>
      <c r="C46297"/>
      <c r="D46297" s="13"/>
      <c r="E46297" s="13"/>
      <c r="K46297" s="23"/>
      <c r="O46297" s="21"/>
      <c r="P46297" s="27"/>
      <c r="Q46297" s="16"/>
      <c r="U46297" s="27"/>
    </row>
    <row r="46298" spans="2:21" x14ac:dyDescent="0.25">
      <c r="B46298"/>
      <c r="C46298"/>
      <c r="D46298" s="13"/>
      <c r="E46298" s="13"/>
      <c r="K46298" s="23"/>
      <c r="O46298" s="21"/>
      <c r="P46298" s="27"/>
      <c r="Q46298" s="16"/>
      <c r="U46298" s="27"/>
    </row>
    <row r="46299" spans="2:21" x14ac:dyDescent="0.25">
      <c r="B46299"/>
      <c r="C46299"/>
      <c r="D46299" s="13"/>
      <c r="E46299" s="13"/>
      <c r="K46299" s="23"/>
      <c r="O46299" s="21"/>
      <c r="P46299" s="27"/>
      <c r="Q46299" s="16"/>
      <c r="U46299" s="27"/>
    </row>
    <row r="46300" spans="2:21" x14ac:dyDescent="0.25">
      <c r="B46300"/>
      <c r="C46300"/>
      <c r="D46300" s="13"/>
      <c r="E46300" s="13"/>
      <c r="K46300" s="23"/>
      <c r="O46300" s="21"/>
      <c r="P46300" s="27"/>
      <c r="Q46300" s="16"/>
      <c r="U46300" s="27"/>
    </row>
    <row r="46301" spans="2:21" x14ac:dyDescent="0.25">
      <c r="B46301"/>
      <c r="C46301"/>
      <c r="D46301" s="13"/>
      <c r="E46301" s="13"/>
      <c r="K46301" s="23"/>
      <c r="O46301" s="21"/>
      <c r="P46301" s="27"/>
      <c r="Q46301" s="16"/>
      <c r="U46301" s="27"/>
    </row>
    <row r="46302" spans="2:21" x14ac:dyDescent="0.25">
      <c r="B46302"/>
      <c r="C46302"/>
      <c r="D46302" s="13"/>
      <c r="E46302" s="13"/>
      <c r="K46302" s="23"/>
      <c r="O46302" s="21"/>
      <c r="P46302" s="27"/>
      <c r="Q46302" s="16"/>
      <c r="U46302" s="27"/>
    </row>
    <row r="46303" spans="2:21" x14ac:dyDescent="0.25">
      <c r="B46303"/>
      <c r="C46303"/>
      <c r="D46303" s="13"/>
      <c r="E46303" s="13"/>
      <c r="K46303" s="23"/>
      <c r="O46303" s="21"/>
      <c r="P46303" s="27"/>
      <c r="Q46303" s="16"/>
      <c r="U46303" s="27"/>
    </row>
    <row r="46304" spans="2:21" x14ac:dyDescent="0.25">
      <c r="B46304"/>
      <c r="C46304"/>
      <c r="D46304" s="13"/>
      <c r="E46304" s="13"/>
      <c r="K46304" s="23"/>
      <c r="O46304" s="21"/>
      <c r="P46304" s="27"/>
      <c r="Q46304" s="16"/>
      <c r="U46304" s="27"/>
    </row>
    <row r="46305" spans="2:21" x14ac:dyDescent="0.25">
      <c r="B46305"/>
      <c r="C46305"/>
      <c r="D46305" s="13"/>
      <c r="E46305" s="13"/>
      <c r="K46305" s="23"/>
      <c r="O46305" s="21"/>
      <c r="P46305" s="27"/>
      <c r="Q46305" s="16"/>
      <c r="U46305" s="27"/>
    </row>
    <row r="46306" spans="2:21" x14ac:dyDescent="0.25">
      <c r="B46306"/>
      <c r="C46306"/>
      <c r="D46306" s="13"/>
      <c r="E46306" s="13"/>
      <c r="K46306" s="23"/>
      <c r="O46306" s="21"/>
      <c r="P46306" s="27"/>
      <c r="Q46306" s="16"/>
      <c r="U46306" s="27"/>
    </row>
    <row r="46307" spans="2:21" x14ac:dyDescent="0.25">
      <c r="B46307"/>
      <c r="C46307"/>
      <c r="D46307" s="13"/>
      <c r="E46307" s="13"/>
      <c r="K46307" s="23"/>
      <c r="O46307" s="21"/>
      <c r="P46307" s="27"/>
      <c r="Q46307" s="16"/>
      <c r="U46307" s="27"/>
    </row>
    <row r="46308" spans="2:21" x14ac:dyDescent="0.25">
      <c r="B46308"/>
      <c r="C46308"/>
      <c r="D46308" s="13"/>
      <c r="E46308" s="13"/>
      <c r="K46308" s="23"/>
      <c r="O46308" s="21"/>
      <c r="P46308" s="27"/>
      <c r="Q46308" s="16"/>
      <c r="U46308" s="27"/>
    </row>
    <row r="46309" spans="2:21" x14ac:dyDescent="0.25">
      <c r="B46309"/>
      <c r="C46309"/>
      <c r="D46309" s="13"/>
      <c r="E46309" s="13"/>
      <c r="K46309" s="23"/>
      <c r="O46309" s="21"/>
      <c r="P46309" s="27"/>
      <c r="Q46309" s="16"/>
      <c r="U46309" s="27"/>
    </row>
    <row r="46310" spans="2:21" x14ac:dyDescent="0.25">
      <c r="B46310"/>
      <c r="C46310"/>
      <c r="D46310" s="13"/>
      <c r="E46310" s="13"/>
      <c r="K46310" s="23"/>
      <c r="O46310" s="21"/>
      <c r="P46310" s="27"/>
      <c r="Q46310" s="16"/>
      <c r="U46310" s="27"/>
    </row>
    <row r="46311" spans="2:21" x14ac:dyDescent="0.25">
      <c r="B46311"/>
      <c r="C46311"/>
      <c r="D46311" s="13"/>
      <c r="E46311" s="13"/>
      <c r="K46311" s="23"/>
      <c r="O46311" s="21"/>
      <c r="P46311" s="27"/>
      <c r="Q46311" s="16"/>
      <c r="U46311" s="27"/>
    </row>
    <row r="46312" spans="2:21" x14ac:dyDescent="0.25">
      <c r="B46312"/>
      <c r="C46312"/>
      <c r="D46312" s="13"/>
      <c r="E46312" s="13"/>
      <c r="K46312" s="23"/>
      <c r="O46312" s="21"/>
      <c r="P46312" s="27"/>
      <c r="Q46312" s="16"/>
      <c r="U46312" s="27"/>
    </row>
    <row r="46313" spans="2:21" x14ac:dyDescent="0.25">
      <c r="B46313"/>
      <c r="C46313"/>
      <c r="D46313" s="13"/>
      <c r="E46313" s="13"/>
      <c r="K46313" s="23"/>
      <c r="O46313" s="21"/>
      <c r="P46313" s="27"/>
      <c r="Q46313" s="16"/>
      <c r="U46313" s="27"/>
    </row>
    <row r="46314" spans="2:21" x14ac:dyDescent="0.25">
      <c r="B46314"/>
      <c r="C46314"/>
      <c r="D46314" s="13"/>
      <c r="E46314" s="13"/>
      <c r="K46314" s="23"/>
      <c r="O46314" s="21"/>
      <c r="P46314" s="27"/>
      <c r="Q46314" s="16"/>
      <c r="U46314" s="27"/>
    </row>
    <row r="46315" spans="2:21" x14ac:dyDescent="0.25">
      <c r="B46315"/>
      <c r="C46315"/>
      <c r="D46315" s="13"/>
      <c r="E46315" s="13"/>
      <c r="K46315" s="23"/>
      <c r="O46315" s="21"/>
      <c r="P46315" s="27"/>
      <c r="Q46315" s="16"/>
      <c r="U46315" s="27"/>
    </row>
    <row r="46316" spans="2:21" x14ac:dyDescent="0.25">
      <c r="B46316"/>
      <c r="C46316"/>
      <c r="D46316" s="13"/>
      <c r="E46316" s="13"/>
      <c r="K46316" s="23"/>
      <c r="O46316" s="21"/>
      <c r="P46316" s="27"/>
      <c r="Q46316" s="16"/>
      <c r="U46316" s="27"/>
    </row>
    <row r="46317" spans="2:21" x14ac:dyDescent="0.25">
      <c r="B46317"/>
      <c r="C46317"/>
      <c r="D46317" s="13"/>
      <c r="E46317" s="13"/>
      <c r="K46317" s="23"/>
      <c r="O46317" s="21"/>
      <c r="P46317" s="27"/>
      <c r="Q46317" s="16"/>
      <c r="U46317" s="27"/>
    </row>
    <row r="46318" spans="2:21" x14ac:dyDescent="0.25">
      <c r="B46318"/>
      <c r="C46318"/>
      <c r="D46318" s="13"/>
      <c r="E46318" s="13"/>
      <c r="K46318" s="23"/>
      <c r="O46318" s="21"/>
      <c r="P46318" s="27"/>
      <c r="Q46318" s="16"/>
      <c r="U46318" s="27"/>
    </row>
    <row r="46319" spans="2:21" x14ac:dyDescent="0.25">
      <c r="B46319"/>
      <c r="C46319"/>
      <c r="D46319" s="13"/>
      <c r="E46319" s="13"/>
      <c r="K46319" s="23"/>
      <c r="O46319" s="21"/>
      <c r="P46319" s="27"/>
      <c r="Q46319" s="16"/>
      <c r="U46319" s="27"/>
    </row>
    <row r="46320" spans="2:21" x14ac:dyDescent="0.25">
      <c r="B46320"/>
      <c r="C46320"/>
      <c r="D46320" s="13"/>
      <c r="E46320" s="13"/>
      <c r="K46320" s="23"/>
      <c r="O46320" s="21"/>
      <c r="P46320" s="27"/>
      <c r="Q46320" s="16"/>
      <c r="U46320" s="27"/>
    </row>
    <row r="46321" spans="2:21" x14ac:dyDescent="0.25">
      <c r="B46321"/>
      <c r="C46321"/>
      <c r="D46321" s="13"/>
      <c r="E46321" s="13"/>
      <c r="K46321" s="23"/>
      <c r="O46321" s="21"/>
      <c r="P46321" s="27"/>
      <c r="Q46321" s="16"/>
      <c r="U46321" s="27"/>
    </row>
    <row r="46322" spans="2:21" x14ac:dyDescent="0.25">
      <c r="B46322"/>
      <c r="C46322"/>
      <c r="D46322" s="13"/>
      <c r="E46322" s="13"/>
      <c r="K46322" s="23"/>
      <c r="O46322" s="21"/>
      <c r="P46322" s="27"/>
      <c r="Q46322" s="16"/>
      <c r="U46322" s="27"/>
    </row>
    <row r="46323" spans="2:21" x14ac:dyDescent="0.25">
      <c r="B46323"/>
      <c r="C46323"/>
      <c r="D46323" s="13"/>
      <c r="E46323" s="13"/>
      <c r="K46323" s="23"/>
      <c r="O46323" s="21"/>
      <c r="P46323" s="27"/>
      <c r="Q46323" s="16"/>
      <c r="U46323" s="27"/>
    </row>
    <row r="46324" spans="2:21" x14ac:dyDescent="0.25">
      <c r="B46324"/>
      <c r="C46324"/>
      <c r="D46324" s="13"/>
      <c r="E46324" s="13"/>
      <c r="K46324" s="23"/>
      <c r="O46324" s="21"/>
      <c r="P46324" s="27"/>
      <c r="Q46324" s="16"/>
      <c r="U46324" s="27"/>
    </row>
    <row r="46325" spans="2:21" x14ac:dyDescent="0.25">
      <c r="B46325"/>
      <c r="C46325"/>
      <c r="D46325" s="13"/>
      <c r="E46325" s="13"/>
      <c r="K46325" s="23"/>
      <c r="O46325" s="21"/>
      <c r="P46325" s="27"/>
      <c r="Q46325" s="16"/>
      <c r="U46325" s="27"/>
    </row>
    <row r="46326" spans="2:21" x14ac:dyDescent="0.25">
      <c r="B46326"/>
      <c r="C46326"/>
      <c r="D46326" s="13"/>
      <c r="E46326" s="13"/>
      <c r="K46326" s="23"/>
      <c r="O46326" s="21"/>
      <c r="P46326" s="27"/>
      <c r="Q46326" s="16"/>
      <c r="U46326" s="27"/>
    </row>
    <row r="46327" spans="2:21" x14ac:dyDescent="0.25">
      <c r="B46327"/>
      <c r="C46327"/>
      <c r="D46327" s="13"/>
      <c r="E46327" s="13"/>
      <c r="K46327" s="23"/>
      <c r="O46327" s="21"/>
      <c r="P46327" s="27"/>
      <c r="Q46327" s="16"/>
      <c r="U46327" s="27"/>
    </row>
    <row r="46328" spans="2:21" x14ac:dyDescent="0.25">
      <c r="B46328"/>
      <c r="C46328"/>
      <c r="D46328" s="13"/>
      <c r="E46328" s="13"/>
      <c r="K46328" s="23"/>
      <c r="O46328" s="21"/>
      <c r="P46328" s="27"/>
      <c r="Q46328" s="16"/>
      <c r="U46328" s="27"/>
    </row>
    <row r="46329" spans="2:21" x14ac:dyDescent="0.25">
      <c r="B46329"/>
      <c r="C46329"/>
      <c r="D46329" s="13"/>
      <c r="E46329" s="13"/>
      <c r="K46329" s="23"/>
      <c r="O46329" s="21"/>
      <c r="P46329" s="27"/>
      <c r="Q46329" s="16"/>
      <c r="U46329" s="27"/>
    </row>
    <row r="46330" spans="2:21" x14ac:dyDescent="0.25">
      <c r="B46330"/>
      <c r="C46330"/>
      <c r="D46330" s="13"/>
      <c r="E46330" s="13"/>
      <c r="K46330" s="23"/>
      <c r="O46330" s="21"/>
      <c r="P46330" s="27"/>
      <c r="Q46330" s="16"/>
      <c r="U46330" s="27"/>
    </row>
    <row r="46331" spans="2:21" x14ac:dyDescent="0.25">
      <c r="B46331"/>
      <c r="C46331"/>
      <c r="D46331" s="13"/>
      <c r="E46331" s="13"/>
      <c r="K46331" s="23"/>
      <c r="O46331" s="21"/>
      <c r="P46331" s="27"/>
      <c r="Q46331" s="16"/>
      <c r="U46331" s="27"/>
    </row>
    <row r="46332" spans="2:21" x14ac:dyDescent="0.25">
      <c r="B46332"/>
      <c r="C46332"/>
      <c r="D46332" s="13"/>
      <c r="E46332" s="13"/>
      <c r="K46332" s="23"/>
      <c r="O46332" s="21"/>
      <c r="P46332" s="27"/>
      <c r="Q46332" s="16"/>
      <c r="U46332" s="27"/>
    </row>
    <row r="46333" spans="2:21" x14ac:dyDescent="0.25">
      <c r="B46333"/>
      <c r="C46333"/>
      <c r="D46333" s="13"/>
      <c r="E46333" s="13"/>
      <c r="K46333" s="23"/>
      <c r="O46333" s="21"/>
      <c r="P46333" s="27"/>
      <c r="Q46333" s="16"/>
      <c r="U46333" s="27"/>
    </row>
    <row r="46334" spans="2:21" x14ac:dyDescent="0.25">
      <c r="B46334"/>
      <c r="C46334"/>
      <c r="D46334" s="13"/>
      <c r="E46334" s="13"/>
      <c r="K46334" s="23"/>
      <c r="O46334" s="21"/>
      <c r="P46334" s="27"/>
      <c r="Q46334" s="16"/>
      <c r="U46334" s="27"/>
    </row>
    <row r="46335" spans="2:21" x14ac:dyDescent="0.25">
      <c r="B46335"/>
      <c r="C46335"/>
      <c r="D46335" s="13"/>
      <c r="E46335" s="13"/>
      <c r="K46335" s="23"/>
      <c r="O46335" s="21"/>
      <c r="P46335" s="27"/>
      <c r="Q46335" s="16"/>
      <c r="U46335" s="27"/>
    </row>
    <row r="46336" spans="2:21" x14ac:dyDescent="0.25">
      <c r="B46336"/>
      <c r="C46336"/>
      <c r="D46336" s="13"/>
      <c r="E46336" s="13"/>
      <c r="K46336" s="23"/>
      <c r="O46336" s="21"/>
      <c r="P46336" s="27"/>
      <c r="Q46336" s="16"/>
      <c r="U46336" s="27"/>
    </row>
    <row r="46337" spans="2:21" x14ac:dyDescent="0.25">
      <c r="B46337"/>
      <c r="C46337"/>
      <c r="D46337" s="13"/>
      <c r="E46337" s="13"/>
      <c r="K46337" s="23"/>
      <c r="O46337" s="21"/>
      <c r="P46337" s="27"/>
      <c r="Q46337" s="16"/>
      <c r="U46337" s="27"/>
    </row>
    <row r="46338" spans="2:21" x14ac:dyDescent="0.25">
      <c r="B46338"/>
      <c r="C46338"/>
      <c r="D46338" s="13"/>
      <c r="E46338" s="13"/>
      <c r="K46338" s="23"/>
      <c r="O46338" s="21"/>
      <c r="P46338" s="27"/>
      <c r="Q46338" s="16"/>
      <c r="U46338" s="27"/>
    </row>
    <row r="46339" spans="2:21" x14ac:dyDescent="0.25">
      <c r="B46339"/>
      <c r="C46339"/>
      <c r="D46339" s="13"/>
      <c r="E46339" s="13"/>
      <c r="K46339" s="23"/>
      <c r="O46339" s="21"/>
      <c r="P46339" s="27"/>
      <c r="Q46339" s="16"/>
      <c r="U46339" s="27"/>
    </row>
    <row r="46340" spans="2:21" x14ac:dyDescent="0.25">
      <c r="B46340"/>
      <c r="C46340"/>
      <c r="D46340" s="13"/>
      <c r="E46340" s="13"/>
      <c r="K46340" s="23"/>
      <c r="O46340" s="21"/>
      <c r="P46340" s="27"/>
      <c r="Q46340" s="16"/>
      <c r="U46340" s="27"/>
    </row>
    <row r="46341" spans="2:21" x14ac:dyDescent="0.25">
      <c r="B46341"/>
      <c r="C46341"/>
      <c r="D46341" s="13"/>
      <c r="E46341" s="13"/>
      <c r="K46341" s="23"/>
      <c r="O46341" s="21"/>
      <c r="P46341" s="27"/>
      <c r="Q46341" s="16"/>
      <c r="U46341" s="27"/>
    </row>
    <row r="46342" spans="2:21" x14ac:dyDescent="0.25">
      <c r="B46342"/>
      <c r="C46342"/>
      <c r="D46342" s="13"/>
      <c r="E46342" s="13"/>
      <c r="K46342" s="23"/>
      <c r="O46342" s="21"/>
      <c r="P46342" s="27"/>
      <c r="Q46342" s="16"/>
      <c r="U46342" s="27"/>
    </row>
    <row r="46343" spans="2:21" x14ac:dyDescent="0.25">
      <c r="B46343"/>
      <c r="C46343"/>
      <c r="D46343" s="13"/>
      <c r="E46343" s="13"/>
      <c r="K46343" s="23"/>
      <c r="O46343" s="21"/>
      <c r="P46343" s="27"/>
      <c r="Q46343" s="16"/>
      <c r="U46343" s="27"/>
    </row>
    <row r="46344" spans="2:21" x14ac:dyDescent="0.25">
      <c r="B46344"/>
      <c r="C46344"/>
      <c r="D46344" s="13"/>
      <c r="E46344" s="13"/>
      <c r="K46344" s="23"/>
      <c r="O46344" s="21"/>
      <c r="P46344" s="27"/>
      <c r="Q46344" s="16"/>
      <c r="U46344" s="27"/>
    </row>
    <row r="46345" spans="2:21" x14ac:dyDescent="0.25">
      <c r="B46345"/>
      <c r="C46345"/>
      <c r="D46345" s="13"/>
      <c r="E46345" s="13"/>
      <c r="K46345" s="23"/>
      <c r="O46345" s="21"/>
      <c r="P46345" s="27"/>
      <c r="Q46345" s="16"/>
      <c r="U46345" s="27"/>
    </row>
    <row r="46346" spans="2:21" x14ac:dyDescent="0.25">
      <c r="B46346"/>
      <c r="C46346"/>
      <c r="D46346" s="13"/>
      <c r="E46346" s="13"/>
      <c r="K46346" s="23"/>
      <c r="O46346" s="21"/>
      <c r="P46346" s="27"/>
      <c r="Q46346" s="16"/>
      <c r="U46346" s="27"/>
    </row>
    <row r="46347" spans="2:21" x14ac:dyDescent="0.25">
      <c r="B46347"/>
      <c r="C46347"/>
      <c r="D46347" s="13"/>
      <c r="E46347" s="13"/>
      <c r="K46347" s="23"/>
      <c r="O46347" s="21"/>
      <c r="P46347" s="27"/>
      <c r="Q46347" s="16"/>
      <c r="U46347" s="27"/>
    </row>
    <row r="46348" spans="2:21" x14ac:dyDescent="0.25">
      <c r="B46348"/>
      <c r="C46348"/>
      <c r="D46348" s="13"/>
      <c r="E46348" s="13"/>
      <c r="K46348" s="23"/>
      <c r="O46348" s="21"/>
      <c r="P46348" s="27"/>
      <c r="Q46348" s="16"/>
      <c r="U46348" s="27"/>
    </row>
    <row r="46349" spans="2:21" x14ac:dyDescent="0.25">
      <c r="B46349"/>
      <c r="C46349"/>
      <c r="D46349" s="13"/>
      <c r="E46349" s="13"/>
      <c r="K46349" s="23"/>
      <c r="O46349" s="21"/>
      <c r="P46349" s="27"/>
      <c r="Q46349" s="16"/>
      <c r="U46349" s="27"/>
    </row>
    <row r="46350" spans="2:21" x14ac:dyDescent="0.25">
      <c r="B46350"/>
      <c r="C46350"/>
      <c r="D46350" s="13"/>
      <c r="E46350" s="13"/>
      <c r="K46350" s="23"/>
      <c r="O46350" s="21"/>
      <c r="P46350" s="27"/>
      <c r="Q46350" s="16"/>
      <c r="U46350" s="27"/>
    </row>
    <row r="46351" spans="2:21" x14ac:dyDescent="0.25">
      <c r="B46351"/>
      <c r="C46351"/>
      <c r="D46351" s="13"/>
      <c r="E46351" s="13"/>
      <c r="K46351" s="23"/>
      <c r="O46351" s="21"/>
      <c r="P46351" s="27"/>
      <c r="Q46351" s="16"/>
      <c r="U46351" s="27"/>
    </row>
    <row r="46352" spans="2:21" x14ac:dyDescent="0.25">
      <c r="B46352"/>
      <c r="C46352"/>
      <c r="D46352" s="13"/>
      <c r="E46352" s="13"/>
      <c r="K46352" s="23"/>
      <c r="O46352" s="21"/>
      <c r="P46352" s="27"/>
      <c r="Q46352" s="16"/>
      <c r="U46352" s="27"/>
    </row>
    <row r="46353" spans="2:21" x14ac:dyDescent="0.25">
      <c r="B46353"/>
      <c r="C46353"/>
      <c r="D46353" s="13"/>
      <c r="E46353" s="13"/>
      <c r="K46353" s="23"/>
      <c r="O46353" s="21"/>
      <c r="P46353" s="27"/>
      <c r="Q46353" s="16"/>
      <c r="U46353" s="27"/>
    </row>
    <row r="46354" spans="2:21" x14ac:dyDescent="0.25">
      <c r="B46354"/>
      <c r="C46354"/>
      <c r="D46354" s="13"/>
      <c r="E46354" s="13"/>
      <c r="K46354" s="23"/>
      <c r="O46354" s="21"/>
      <c r="P46354" s="27"/>
      <c r="Q46354" s="16"/>
      <c r="U46354" s="27"/>
    </row>
    <row r="46355" spans="2:21" x14ac:dyDescent="0.25">
      <c r="B46355"/>
      <c r="C46355"/>
      <c r="D46355" s="13"/>
      <c r="E46355" s="13"/>
      <c r="K46355" s="23"/>
      <c r="O46355" s="21"/>
      <c r="P46355" s="27"/>
      <c r="Q46355" s="16"/>
      <c r="U46355" s="27"/>
    </row>
    <row r="46356" spans="2:21" x14ac:dyDescent="0.25">
      <c r="B46356"/>
      <c r="C46356"/>
      <c r="D46356" s="13"/>
      <c r="E46356" s="13"/>
      <c r="K46356" s="23"/>
      <c r="O46356" s="21"/>
      <c r="P46356" s="27"/>
      <c r="Q46356" s="16"/>
      <c r="U46356" s="27"/>
    </row>
    <row r="46357" spans="2:21" x14ac:dyDescent="0.25">
      <c r="B46357"/>
      <c r="C46357"/>
      <c r="D46357" s="13"/>
      <c r="E46357" s="13"/>
      <c r="K46357" s="23"/>
      <c r="O46357" s="21"/>
      <c r="P46357" s="27"/>
      <c r="Q46357" s="16"/>
      <c r="U46357" s="27"/>
    </row>
    <row r="46358" spans="2:21" x14ac:dyDescent="0.25">
      <c r="B46358"/>
      <c r="C46358"/>
      <c r="D46358" s="13"/>
      <c r="E46358" s="13"/>
      <c r="K46358" s="23"/>
      <c r="O46358" s="21"/>
      <c r="P46358" s="27"/>
      <c r="Q46358" s="16"/>
      <c r="U46358" s="27"/>
    </row>
    <row r="46359" spans="2:21" x14ac:dyDescent="0.25">
      <c r="B46359"/>
      <c r="C46359"/>
      <c r="D46359" s="13"/>
      <c r="E46359" s="13"/>
      <c r="K46359" s="23"/>
      <c r="O46359" s="21"/>
      <c r="P46359" s="27"/>
      <c r="Q46359" s="16"/>
      <c r="U46359" s="27"/>
    </row>
    <row r="46360" spans="2:21" x14ac:dyDescent="0.25">
      <c r="B46360"/>
      <c r="C46360"/>
      <c r="D46360" s="13"/>
      <c r="E46360" s="13"/>
      <c r="K46360" s="23"/>
      <c r="O46360" s="21"/>
      <c r="P46360" s="27"/>
      <c r="Q46360" s="16"/>
      <c r="U46360" s="27"/>
    </row>
    <row r="46361" spans="2:21" x14ac:dyDescent="0.25">
      <c r="B46361"/>
      <c r="C46361"/>
      <c r="D46361" s="13"/>
      <c r="E46361" s="13"/>
      <c r="K46361" s="23"/>
      <c r="O46361" s="21"/>
      <c r="P46361" s="27"/>
      <c r="Q46361" s="16"/>
      <c r="U46361" s="27"/>
    </row>
    <row r="46362" spans="2:21" x14ac:dyDescent="0.25">
      <c r="B46362"/>
      <c r="C46362"/>
      <c r="D46362" s="13"/>
      <c r="E46362" s="13"/>
      <c r="K46362" s="23"/>
      <c r="O46362" s="21"/>
      <c r="P46362" s="27"/>
      <c r="Q46362" s="16"/>
      <c r="U46362" s="27"/>
    </row>
    <row r="46363" spans="2:21" x14ac:dyDescent="0.25">
      <c r="B46363"/>
      <c r="C46363"/>
      <c r="D46363" s="13"/>
      <c r="E46363" s="13"/>
      <c r="K46363" s="23"/>
      <c r="O46363" s="21"/>
      <c r="P46363" s="27"/>
      <c r="Q46363" s="16"/>
      <c r="U46363" s="27"/>
    </row>
    <row r="46364" spans="2:21" x14ac:dyDescent="0.25">
      <c r="B46364"/>
      <c r="C46364"/>
      <c r="D46364" s="13"/>
      <c r="E46364" s="13"/>
      <c r="K46364" s="23"/>
      <c r="O46364" s="21"/>
      <c r="P46364" s="27"/>
      <c r="Q46364" s="16"/>
      <c r="U46364" s="27"/>
    </row>
    <row r="46365" spans="2:21" x14ac:dyDescent="0.25">
      <c r="B46365"/>
      <c r="C46365"/>
      <c r="D46365" s="13"/>
      <c r="E46365" s="13"/>
      <c r="K46365" s="23"/>
      <c r="O46365" s="21"/>
      <c r="P46365" s="27"/>
      <c r="Q46365" s="16"/>
      <c r="U46365" s="27"/>
    </row>
    <row r="46366" spans="2:21" x14ac:dyDescent="0.25">
      <c r="B46366"/>
      <c r="C46366"/>
      <c r="D46366" s="13"/>
      <c r="E46366" s="13"/>
      <c r="K46366" s="23"/>
      <c r="O46366" s="21"/>
      <c r="P46366" s="27"/>
      <c r="Q46366" s="16"/>
      <c r="U46366" s="27"/>
    </row>
    <row r="46367" spans="2:21" x14ac:dyDescent="0.25">
      <c r="B46367"/>
      <c r="C46367"/>
      <c r="D46367" s="13"/>
      <c r="E46367" s="13"/>
      <c r="K46367" s="23"/>
      <c r="O46367" s="21"/>
      <c r="P46367" s="27"/>
      <c r="Q46367" s="16"/>
      <c r="U46367" s="27"/>
    </row>
    <row r="46368" spans="2:21" x14ac:dyDescent="0.25">
      <c r="B46368"/>
      <c r="C46368"/>
      <c r="D46368" s="13"/>
      <c r="E46368" s="13"/>
      <c r="K46368" s="23"/>
      <c r="O46368" s="21"/>
      <c r="P46368" s="27"/>
      <c r="Q46368" s="16"/>
      <c r="U46368" s="27"/>
    </row>
    <row r="46369" spans="2:21" x14ac:dyDescent="0.25">
      <c r="B46369"/>
      <c r="C46369"/>
      <c r="D46369" s="13"/>
      <c r="E46369" s="13"/>
      <c r="K46369" s="23"/>
      <c r="O46369" s="21"/>
      <c r="P46369" s="27"/>
      <c r="Q46369" s="16"/>
      <c r="U46369" s="27"/>
    </row>
    <row r="46370" spans="2:21" x14ac:dyDescent="0.25">
      <c r="B46370"/>
      <c r="C46370"/>
      <c r="D46370" s="13"/>
      <c r="E46370" s="13"/>
      <c r="K46370" s="23"/>
      <c r="O46370" s="21"/>
      <c r="P46370" s="27"/>
      <c r="Q46370" s="16"/>
      <c r="U46370" s="27"/>
    </row>
    <row r="46371" spans="2:21" x14ac:dyDescent="0.25">
      <c r="B46371"/>
      <c r="C46371"/>
      <c r="D46371" s="13"/>
      <c r="E46371" s="13"/>
      <c r="K46371" s="23"/>
      <c r="O46371" s="21"/>
      <c r="P46371" s="27"/>
      <c r="Q46371" s="16"/>
      <c r="U46371" s="27"/>
    </row>
    <row r="46372" spans="2:21" x14ac:dyDescent="0.25">
      <c r="B46372"/>
      <c r="C46372"/>
      <c r="D46372" s="13"/>
      <c r="E46372" s="13"/>
      <c r="K46372" s="23"/>
      <c r="O46372" s="21"/>
      <c r="P46372" s="27"/>
      <c r="Q46372" s="16"/>
      <c r="U46372" s="27"/>
    </row>
    <row r="46373" spans="2:21" x14ac:dyDescent="0.25">
      <c r="B46373"/>
      <c r="C46373"/>
      <c r="D46373" s="13"/>
      <c r="E46373" s="13"/>
      <c r="K46373" s="23"/>
      <c r="O46373" s="21"/>
      <c r="P46373" s="27"/>
      <c r="Q46373" s="16"/>
      <c r="U46373" s="27"/>
    </row>
    <row r="46374" spans="2:21" x14ac:dyDescent="0.25">
      <c r="B46374"/>
      <c r="C46374"/>
      <c r="D46374" s="13"/>
      <c r="E46374" s="13"/>
      <c r="K46374" s="23"/>
      <c r="O46374" s="21"/>
      <c r="P46374" s="27"/>
      <c r="Q46374" s="16"/>
      <c r="U46374" s="27"/>
    </row>
    <row r="46375" spans="2:21" x14ac:dyDescent="0.25">
      <c r="B46375"/>
      <c r="C46375"/>
      <c r="D46375" s="13"/>
      <c r="E46375" s="13"/>
      <c r="K46375" s="23"/>
      <c r="O46375" s="21"/>
      <c r="P46375" s="27"/>
      <c r="Q46375" s="16"/>
      <c r="U46375" s="27"/>
    </row>
    <row r="46376" spans="2:21" x14ac:dyDescent="0.25">
      <c r="B46376"/>
      <c r="C46376"/>
      <c r="D46376" s="13"/>
      <c r="E46376" s="13"/>
      <c r="K46376" s="23"/>
      <c r="O46376" s="21"/>
      <c r="P46376" s="27"/>
      <c r="Q46376" s="16"/>
      <c r="U46376" s="27"/>
    </row>
    <row r="46377" spans="2:21" x14ac:dyDescent="0.25">
      <c r="B46377"/>
      <c r="C46377"/>
      <c r="D46377" s="13"/>
      <c r="E46377" s="13"/>
      <c r="K46377" s="23"/>
      <c r="O46377" s="21"/>
      <c r="P46377" s="27"/>
      <c r="Q46377" s="16"/>
      <c r="U46377" s="27"/>
    </row>
    <row r="46378" spans="2:21" x14ac:dyDescent="0.25">
      <c r="B46378"/>
      <c r="C46378"/>
      <c r="D46378" s="13"/>
      <c r="E46378" s="13"/>
      <c r="K46378" s="23"/>
      <c r="O46378" s="21"/>
      <c r="P46378" s="27"/>
      <c r="Q46378" s="16"/>
      <c r="U46378" s="27"/>
    </row>
    <row r="46379" spans="2:21" x14ac:dyDescent="0.25">
      <c r="B46379"/>
      <c r="C46379"/>
      <c r="D46379" s="13"/>
      <c r="E46379" s="13"/>
      <c r="K46379" s="23"/>
      <c r="O46379" s="21"/>
      <c r="P46379" s="27"/>
      <c r="Q46379" s="16"/>
      <c r="U46379" s="27"/>
    </row>
    <row r="46380" spans="2:21" x14ac:dyDescent="0.25">
      <c r="B46380"/>
      <c r="C46380"/>
      <c r="D46380" s="13"/>
      <c r="E46380" s="13"/>
      <c r="K46380" s="23"/>
      <c r="O46380" s="21"/>
      <c r="P46380" s="27"/>
      <c r="Q46380" s="16"/>
      <c r="U46380" s="27"/>
    </row>
    <row r="46381" spans="2:21" x14ac:dyDescent="0.25">
      <c r="B46381"/>
      <c r="C46381"/>
      <c r="D46381" s="13"/>
      <c r="E46381" s="13"/>
      <c r="K46381" s="23"/>
      <c r="O46381" s="21"/>
      <c r="P46381" s="27"/>
      <c r="Q46381" s="16"/>
      <c r="U46381" s="27"/>
    </row>
    <row r="46382" spans="2:21" x14ac:dyDescent="0.25">
      <c r="B46382"/>
      <c r="C46382"/>
      <c r="D46382" s="13"/>
      <c r="E46382" s="13"/>
      <c r="K46382" s="23"/>
      <c r="O46382" s="21"/>
      <c r="P46382" s="27"/>
      <c r="Q46382" s="16"/>
      <c r="U46382" s="27"/>
    </row>
    <row r="46383" spans="2:21" x14ac:dyDescent="0.25">
      <c r="B46383"/>
      <c r="C46383"/>
      <c r="D46383" s="13"/>
      <c r="E46383" s="13"/>
      <c r="K46383" s="23"/>
      <c r="O46383" s="21"/>
      <c r="P46383" s="27"/>
      <c r="Q46383" s="16"/>
      <c r="U46383" s="27"/>
    </row>
    <row r="46384" spans="2:21" x14ac:dyDescent="0.25">
      <c r="B46384"/>
      <c r="C46384"/>
      <c r="D46384" s="13"/>
      <c r="E46384" s="13"/>
      <c r="K46384" s="23"/>
      <c r="O46384" s="21"/>
      <c r="P46384" s="27"/>
      <c r="Q46384" s="16"/>
      <c r="U46384" s="27"/>
    </row>
    <row r="46385" spans="2:21" x14ac:dyDescent="0.25">
      <c r="B46385"/>
      <c r="C46385"/>
      <c r="D46385" s="13"/>
      <c r="E46385" s="13"/>
      <c r="K46385" s="23"/>
      <c r="O46385" s="21"/>
      <c r="P46385" s="27"/>
      <c r="Q46385" s="16"/>
      <c r="U46385" s="27"/>
    </row>
    <row r="46386" spans="2:21" x14ac:dyDescent="0.25">
      <c r="B46386"/>
      <c r="C46386"/>
      <c r="D46386" s="13"/>
      <c r="E46386" s="13"/>
      <c r="K46386" s="23"/>
      <c r="O46386" s="21"/>
      <c r="P46386" s="27"/>
      <c r="Q46386" s="16"/>
      <c r="U46386" s="27"/>
    </row>
    <row r="46387" spans="2:21" x14ac:dyDescent="0.25">
      <c r="B46387"/>
      <c r="C46387"/>
      <c r="D46387" s="13"/>
      <c r="E46387" s="13"/>
      <c r="K46387" s="23"/>
      <c r="O46387" s="21"/>
      <c r="P46387" s="27"/>
      <c r="Q46387" s="16"/>
      <c r="U46387" s="27"/>
    </row>
    <row r="46388" spans="2:21" x14ac:dyDescent="0.25">
      <c r="B46388"/>
      <c r="C46388"/>
      <c r="D46388" s="13"/>
      <c r="E46388" s="13"/>
      <c r="K46388" s="23"/>
      <c r="O46388" s="21"/>
      <c r="P46388" s="27"/>
      <c r="Q46388" s="16"/>
      <c r="U46388" s="27"/>
    </row>
    <row r="46389" spans="2:21" x14ac:dyDescent="0.25">
      <c r="B46389"/>
      <c r="C46389"/>
      <c r="D46389" s="13"/>
      <c r="E46389" s="13"/>
      <c r="K46389" s="23"/>
      <c r="O46389" s="21"/>
      <c r="P46389" s="27"/>
      <c r="Q46389" s="16"/>
      <c r="U46389" s="27"/>
    </row>
    <row r="46390" spans="2:21" x14ac:dyDescent="0.25">
      <c r="B46390"/>
      <c r="C46390"/>
      <c r="D46390" s="13"/>
      <c r="E46390" s="13"/>
      <c r="K46390" s="23"/>
      <c r="O46390" s="21"/>
      <c r="P46390" s="27"/>
      <c r="Q46390" s="16"/>
      <c r="U46390" s="27"/>
    </row>
    <row r="46391" spans="2:21" x14ac:dyDescent="0.25">
      <c r="B46391"/>
      <c r="C46391"/>
      <c r="D46391" s="13"/>
      <c r="E46391" s="13"/>
      <c r="K46391" s="23"/>
      <c r="O46391" s="21"/>
      <c r="P46391" s="27"/>
      <c r="Q46391" s="16"/>
      <c r="U46391" s="27"/>
    </row>
    <row r="46392" spans="2:21" x14ac:dyDescent="0.25">
      <c r="B46392"/>
      <c r="C46392"/>
      <c r="D46392" s="13"/>
      <c r="E46392" s="13"/>
      <c r="K46392" s="23"/>
      <c r="O46392" s="21"/>
      <c r="P46392" s="27"/>
      <c r="Q46392" s="16"/>
      <c r="U46392" s="27"/>
    </row>
    <row r="46393" spans="2:21" x14ac:dyDescent="0.25">
      <c r="B46393"/>
      <c r="C46393"/>
      <c r="D46393" s="13"/>
      <c r="E46393" s="13"/>
      <c r="K46393" s="23"/>
      <c r="O46393" s="21"/>
      <c r="P46393" s="27"/>
      <c r="Q46393" s="16"/>
      <c r="U46393" s="27"/>
    </row>
    <row r="46394" spans="2:21" x14ac:dyDescent="0.25">
      <c r="B46394"/>
      <c r="C46394"/>
      <c r="D46394" s="13"/>
      <c r="E46394" s="13"/>
      <c r="K46394" s="23"/>
      <c r="O46394" s="21"/>
      <c r="P46394" s="27"/>
      <c r="Q46394" s="16"/>
      <c r="U46394" s="27"/>
    </row>
    <row r="46395" spans="2:21" x14ac:dyDescent="0.25">
      <c r="B46395"/>
      <c r="C46395"/>
      <c r="D46395" s="13"/>
      <c r="E46395" s="13"/>
      <c r="K46395" s="23"/>
      <c r="O46395" s="21"/>
      <c r="P46395" s="27"/>
      <c r="Q46395" s="16"/>
      <c r="U46395" s="27"/>
    </row>
    <row r="46396" spans="2:21" x14ac:dyDescent="0.25">
      <c r="B46396"/>
      <c r="C46396"/>
      <c r="D46396" s="13"/>
      <c r="E46396" s="13"/>
      <c r="K46396" s="23"/>
      <c r="O46396" s="21"/>
      <c r="P46396" s="27"/>
      <c r="Q46396" s="16"/>
      <c r="U46396" s="27"/>
    </row>
    <row r="46397" spans="2:21" x14ac:dyDescent="0.25">
      <c r="B46397"/>
      <c r="C46397"/>
      <c r="D46397" s="13"/>
      <c r="E46397" s="13"/>
      <c r="K46397" s="23"/>
      <c r="O46397" s="21"/>
      <c r="P46397" s="27"/>
      <c r="Q46397" s="16"/>
      <c r="U46397" s="27"/>
    </row>
    <row r="46398" spans="2:21" x14ac:dyDescent="0.25">
      <c r="B46398"/>
      <c r="C46398"/>
      <c r="D46398" s="13"/>
      <c r="E46398" s="13"/>
      <c r="K46398" s="23"/>
      <c r="O46398" s="21"/>
      <c r="P46398" s="27"/>
      <c r="Q46398" s="16"/>
      <c r="U46398" s="27"/>
    </row>
    <row r="46399" spans="2:21" x14ac:dyDescent="0.25">
      <c r="B46399"/>
      <c r="C46399"/>
      <c r="D46399" s="13"/>
      <c r="E46399" s="13"/>
      <c r="K46399" s="23"/>
      <c r="O46399" s="21"/>
      <c r="P46399" s="27"/>
      <c r="Q46399" s="16"/>
      <c r="U46399" s="27"/>
    </row>
    <row r="46400" spans="2:21" x14ac:dyDescent="0.25">
      <c r="B46400"/>
      <c r="C46400"/>
      <c r="D46400" s="13"/>
      <c r="E46400" s="13"/>
      <c r="K46400" s="23"/>
      <c r="O46400" s="21"/>
      <c r="P46400" s="27"/>
      <c r="Q46400" s="16"/>
      <c r="U46400" s="27"/>
    </row>
    <row r="46401" spans="2:21" x14ac:dyDescent="0.25">
      <c r="B46401"/>
      <c r="C46401"/>
      <c r="D46401" s="13"/>
      <c r="E46401" s="13"/>
      <c r="K46401" s="23"/>
      <c r="O46401" s="21"/>
      <c r="P46401" s="27"/>
      <c r="Q46401" s="16"/>
      <c r="U46401" s="27"/>
    </row>
    <row r="46402" spans="2:21" x14ac:dyDescent="0.25">
      <c r="B46402"/>
      <c r="C46402"/>
      <c r="D46402" s="13"/>
      <c r="E46402" s="13"/>
      <c r="K46402" s="23"/>
      <c r="O46402" s="21"/>
      <c r="P46402" s="27"/>
      <c r="Q46402" s="16"/>
      <c r="U46402" s="27"/>
    </row>
    <row r="46403" spans="2:21" x14ac:dyDescent="0.25">
      <c r="B46403"/>
      <c r="C46403"/>
      <c r="D46403" s="13"/>
      <c r="E46403" s="13"/>
      <c r="K46403" s="23"/>
      <c r="O46403" s="21"/>
      <c r="P46403" s="27"/>
      <c r="Q46403" s="16"/>
      <c r="U46403" s="27"/>
    </row>
    <row r="46404" spans="2:21" x14ac:dyDescent="0.25">
      <c r="B46404"/>
      <c r="C46404"/>
      <c r="D46404" s="13"/>
      <c r="E46404" s="13"/>
      <c r="K46404" s="23"/>
      <c r="O46404" s="21"/>
      <c r="P46404" s="27"/>
      <c r="Q46404" s="16"/>
      <c r="U46404" s="27"/>
    </row>
    <row r="46405" spans="2:21" x14ac:dyDescent="0.25">
      <c r="B46405"/>
      <c r="C46405"/>
      <c r="D46405" s="13"/>
      <c r="E46405" s="13"/>
      <c r="K46405" s="23"/>
      <c r="O46405" s="21"/>
      <c r="P46405" s="27"/>
      <c r="Q46405" s="16"/>
      <c r="U46405" s="27"/>
    </row>
    <row r="46406" spans="2:21" x14ac:dyDescent="0.25">
      <c r="B46406"/>
      <c r="C46406"/>
      <c r="D46406" s="13"/>
      <c r="E46406" s="13"/>
      <c r="K46406" s="23"/>
      <c r="O46406" s="21"/>
      <c r="P46406" s="27"/>
      <c r="Q46406" s="16"/>
      <c r="U46406" s="27"/>
    </row>
    <row r="46407" spans="2:21" x14ac:dyDescent="0.25">
      <c r="B46407"/>
      <c r="C46407"/>
      <c r="D46407" s="13"/>
      <c r="E46407" s="13"/>
      <c r="K46407" s="23"/>
      <c r="O46407" s="21"/>
      <c r="P46407" s="27"/>
      <c r="Q46407" s="16"/>
      <c r="U46407" s="27"/>
    </row>
    <row r="46408" spans="2:21" x14ac:dyDescent="0.25">
      <c r="B46408"/>
      <c r="C46408"/>
      <c r="D46408" s="13"/>
      <c r="E46408" s="13"/>
      <c r="K46408" s="23"/>
      <c r="O46408" s="21"/>
      <c r="P46408" s="27"/>
      <c r="Q46408" s="16"/>
      <c r="U46408" s="27"/>
    </row>
    <row r="46409" spans="2:21" x14ac:dyDescent="0.25">
      <c r="B46409"/>
      <c r="C46409"/>
      <c r="D46409" s="13"/>
      <c r="E46409" s="13"/>
      <c r="K46409" s="23"/>
      <c r="O46409" s="21"/>
      <c r="P46409" s="27"/>
      <c r="Q46409" s="16"/>
      <c r="U46409" s="27"/>
    </row>
    <row r="46410" spans="2:21" x14ac:dyDescent="0.25">
      <c r="B46410"/>
      <c r="C46410"/>
      <c r="D46410" s="13"/>
      <c r="E46410" s="13"/>
      <c r="K46410" s="23"/>
      <c r="O46410" s="21"/>
      <c r="P46410" s="27"/>
      <c r="Q46410" s="16"/>
      <c r="U46410" s="27"/>
    </row>
    <row r="46411" spans="2:21" x14ac:dyDescent="0.25">
      <c r="B46411"/>
      <c r="C46411"/>
      <c r="D46411" s="13"/>
      <c r="E46411" s="13"/>
      <c r="K46411" s="23"/>
      <c r="O46411" s="21"/>
      <c r="P46411" s="27"/>
      <c r="Q46411" s="16"/>
      <c r="U46411" s="27"/>
    </row>
    <row r="46412" spans="2:21" x14ac:dyDescent="0.25">
      <c r="B46412"/>
      <c r="C46412"/>
      <c r="D46412" s="13"/>
      <c r="E46412" s="13"/>
      <c r="K46412" s="23"/>
      <c r="O46412" s="21"/>
      <c r="P46412" s="27"/>
      <c r="Q46412" s="16"/>
      <c r="U46412" s="27"/>
    </row>
    <row r="46413" spans="2:21" x14ac:dyDescent="0.25">
      <c r="B46413"/>
      <c r="C46413"/>
      <c r="D46413" s="13"/>
      <c r="E46413" s="13"/>
      <c r="K46413" s="23"/>
      <c r="O46413" s="21"/>
      <c r="P46413" s="27"/>
      <c r="Q46413" s="16"/>
      <c r="U46413" s="27"/>
    </row>
    <row r="46414" spans="2:21" x14ac:dyDescent="0.25">
      <c r="B46414"/>
      <c r="C46414"/>
      <c r="D46414" s="13"/>
      <c r="E46414" s="13"/>
      <c r="K46414" s="23"/>
      <c r="O46414" s="21"/>
      <c r="P46414" s="27"/>
      <c r="Q46414" s="16"/>
      <c r="U46414" s="27"/>
    </row>
    <row r="46415" spans="2:21" x14ac:dyDescent="0.25">
      <c r="B46415"/>
      <c r="C46415"/>
      <c r="D46415" s="13"/>
      <c r="E46415" s="13"/>
      <c r="K46415" s="23"/>
      <c r="O46415" s="21"/>
      <c r="P46415" s="27"/>
      <c r="Q46415" s="16"/>
      <c r="U46415" s="27"/>
    </row>
    <row r="46416" spans="2:21" x14ac:dyDescent="0.25">
      <c r="B46416"/>
      <c r="C46416"/>
      <c r="D46416" s="13"/>
      <c r="E46416" s="13"/>
      <c r="K46416" s="23"/>
      <c r="O46416" s="21"/>
      <c r="P46416" s="27"/>
      <c r="Q46416" s="16"/>
      <c r="U46416" s="27"/>
    </row>
    <row r="46417" spans="2:21" x14ac:dyDescent="0.25">
      <c r="B46417"/>
      <c r="C46417"/>
      <c r="D46417" s="13"/>
      <c r="E46417" s="13"/>
      <c r="K46417" s="23"/>
      <c r="O46417" s="21"/>
      <c r="P46417" s="27"/>
      <c r="Q46417" s="16"/>
      <c r="U46417" s="27"/>
    </row>
    <row r="46418" spans="2:21" x14ac:dyDescent="0.25">
      <c r="B46418"/>
      <c r="C46418"/>
      <c r="D46418" s="13"/>
      <c r="E46418" s="13"/>
      <c r="K46418" s="23"/>
      <c r="O46418" s="21"/>
      <c r="P46418" s="27"/>
      <c r="Q46418" s="16"/>
      <c r="U46418" s="27"/>
    </row>
    <row r="46419" spans="2:21" x14ac:dyDescent="0.25">
      <c r="B46419"/>
      <c r="C46419"/>
      <c r="D46419" s="13"/>
      <c r="E46419" s="13"/>
      <c r="K46419" s="23"/>
      <c r="O46419" s="21"/>
      <c r="P46419" s="27"/>
      <c r="Q46419" s="16"/>
      <c r="U46419" s="27"/>
    </row>
    <row r="46420" spans="2:21" x14ac:dyDescent="0.25">
      <c r="B46420"/>
      <c r="C46420"/>
      <c r="D46420" s="13"/>
      <c r="E46420" s="13"/>
      <c r="K46420" s="23"/>
      <c r="O46420" s="21"/>
      <c r="P46420" s="27"/>
      <c r="Q46420" s="16"/>
      <c r="U46420" s="27"/>
    </row>
    <row r="46421" spans="2:21" x14ac:dyDescent="0.25">
      <c r="B46421"/>
      <c r="C46421"/>
      <c r="D46421" s="13"/>
      <c r="E46421" s="13"/>
      <c r="K46421" s="23"/>
      <c r="O46421" s="21"/>
      <c r="P46421" s="27"/>
      <c r="Q46421" s="16"/>
      <c r="U46421" s="27"/>
    </row>
    <row r="46422" spans="2:21" x14ac:dyDescent="0.25">
      <c r="B46422"/>
      <c r="C46422"/>
      <c r="D46422" s="13"/>
      <c r="E46422" s="13"/>
      <c r="K46422" s="23"/>
      <c r="O46422" s="21"/>
      <c r="P46422" s="27"/>
      <c r="Q46422" s="16"/>
      <c r="U46422" s="27"/>
    </row>
    <row r="46423" spans="2:21" x14ac:dyDescent="0.25">
      <c r="B46423"/>
      <c r="C46423"/>
      <c r="D46423" s="13"/>
      <c r="E46423" s="13"/>
      <c r="K46423" s="23"/>
      <c r="O46423" s="21"/>
      <c r="P46423" s="27"/>
      <c r="Q46423" s="16"/>
      <c r="U46423" s="27"/>
    </row>
    <row r="46424" spans="2:21" x14ac:dyDescent="0.25">
      <c r="B46424"/>
      <c r="C46424"/>
      <c r="D46424" s="13"/>
      <c r="E46424" s="13"/>
      <c r="K46424" s="23"/>
      <c r="O46424" s="21"/>
      <c r="P46424" s="27"/>
      <c r="Q46424" s="16"/>
      <c r="U46424" s="27"/>
    </row>
    <row r="46425" spans="2:21" x14ac:dyDescent="0.25">
      <c r="B46425"/>
      <c r="C46425"/>
      <c r="D46425" s="13"/>
      <c r="E46425" s="13"/>
      <c r="K46425" s="23"/>
      <c r="O46425" s="21"/>
      <c r="P46425" s="27"/>
      <c r="Q46425" s="16"/>
      <c r="U46425" s="27"/>
    </row>
    <row r="46426" spans="2:21" x14ac:dyDescent="0.25">
      <c r="B46426"/>
      <c r="C46426"/>
      <c r="D46426" s="13"/>
      <c r="E46426" s="13"/>
      <c r="K46426" s="23"/>
      <c r="O46426" s="21"/>
      <c r="P46426" s="27"/>
      <c r="Q46426" s="16"/>
      <c r="U46426" s="27"/>
    </row>
    <row r="46427" spans="2:21" x14ac:dyDescent="0.25">
      <c r="B46427"/>
      <c r="C46427"/>
      <c r="D46427" s="13"/>
      <c r="E46427" s="13"/>
      <c r="K46427" s="23"/>
      <c r="O46427" s="21"/>
      <c r="P46427" s="27"/>
      <c r="Q46427" s="16"/>
      <c r="U46427" s="27"/>
    </row>
    <row r="46428" spans="2:21" x14ac:dyDescent="0.25">
      <c r="B46428"/>
      <c r="C46428"/>
      <c r="D46428" s="13"/>
      <c r="E46428" s="13"/>
      <c r="K46428" s="23"/>
      <c r="O46428" s="21"/>
      <c r="P46428" s="27"/>
      <c r="Q46428" s="16"/>
      <c r="U46428" s="27"/>
    </row>
    <row r="46429" spans="2:21" x14ac:dyDescent="0.25">
      <c r="B46429"/>
      <c r="C46429"/>
      <c r="D46429" s="13"/>
      <c r="E46429" s="13"/>
      <c r="K46429" s="23"/>
      <c r="O46429" s="21"/>
      <c r="P46429" s="27"/>
      <c r="Q46429" s="16"/>
      <c r="U46429" s="27"/>
    </row>
    <row r="46430" spans="2:21" x14ac:dyDescent="0.25">
      <c r="B46430"/>
      <c r="C46430"/>
      <c r="D46430" s="13"/>
      <c r="E46430" s="13"/>
      <c r="K46430" s="23"/>
      <c r="O46430" s="21"/>
      <c r="P46430" s="27"/>
      <c r="Q46430" s="16"/>
      <c r="U46430" s="27"/>
    </row>
    <row r="46431" spans="2:21" x14ac:dyDescent="0.25">
      <c r="B46431"/>
      <c r="C46431"/>
      <c r="D46431" s="13"/>
      <c r="E46431" s="13"/>
      <c r="K46431" s="23"/>
      <c r="O46431" s="21"/>
      <c r="P46431" s="27"/>
      <c r="Q46431" s="16"/>
      <c r="U46431" s="27"/>
    </row>
    <row r="46432" spans="2:21" x14ac:dyDescent="0.25">
      <c r="B46432"/>
      <c r="C46432"/>
      <c r="D46432" s="13"/>
      <c r="E46432" s="13"/>
      <c r="K46432" s="23"/>
      <c r="O46432" s="21"/>
      <c r="P46432" s="27"/>
      <c r="Q46432" s="16"/>
      <c r="U46432" s="27"/>
    </row>
    <row r="46433" spans="2:21" x14ac:dyDescent="0.25">
      <c r="B46433"/>
      <c r="C46433"/>
      <c r="D46433" s="13"/>
      <c r="E46433" s="13"/>
      <c r="K46433" s="23"/>
      <c r="O46433" s="21"/>
      <c r="P46433" s="27"/>
      <c r="Q46433" s="16"/>
      <c r="U46433" s="27"/>
    </row>
    <row r="46434" spans="2:21" x14ac:dyDescent="0.25">
      <c r="B46434"/>
      <c r="C46434"/>
      <c r="D46434" s="13"/>
      <c r="E46434" s="13"/>
      <c r="K46434" s="23"/>
      <c r="O46434" s="21"/>
      <c r="P46434" s="27"/>
      <c r="Q46434" s="16"/>
      <c r="U46434" s="27"/>
    </row>
    <row r="46435" spans="2:21" x14ac:dyDescent="0.25">
      <c r="B46435"/>
      <c r="C46435"/>
      <c r="D46435" s="13"/>
      <c r="E46435" s="13"/>
      <c r="K46435" s="23"/>
      <c r="O46435" s="21"/>
      <c r="P46435" s="27"/>
      <c r="Q46435" s="16"/>
      <c r="U46435" s="27"/>
    </row>
    <row r="46436" spans="2:21" x14ac:dyDescent="0.25">
      <c r="B46436"/>
      <c r="C46436"/>
      <c r="D46436" s="13"/>
      <c r="E46436" s="13"/>
      <c r="K46436" s="23"/>
      <c r="O46436" s="21"/>
      <c r="P46436" s="27"/>
      <c r="Q46436" s="16"/>
      <c r="U46436" s="27"/>
    </row>
    <row r="46437" spans="2:21" x14ac:dyDescent="0.25">
      <c r="B46437"/>
      <c r="C46437"/>
      <c r="D46437" s="13"/>
      <c r="E46437" s="13"/>
      <c r="K46437" s="23"/>
      <c r="O46437" s="21"/>
      <c r="P46437" s="27"/>
      <c r="Q46437" s="16"/>
      <c r="U46437" s="27"/>
    </row>
    <row r="46438" spans="2:21" x14ac:dyDescent="0.25">
      <c r="B46438"/>
      <c r="C46438"/>
      <c r="D46438" s="13"/>
      <c r="E46438" s="13"/>
      <c r="K46438" s="23"/>
      <c r="O46438" s="21"/>
      <c r="P46438" s="27"/>
      <c r="Q46438" s="16"/>
      <c r="U46438" s="27"/>
    </row>
    <row r="46439" spans="2:21" x14ac:dyDescent="0.25">
      <c r="B46439"/>
      <c r="C46439"/>
      <c r="D46439" s="13"/>
      <c r="E46439" s="13"/>
      <c r="K46439" s="23"/>
      <c r="O46439" s="21"/>
      <c r="P46439" s="27"/>
      <c r="Q46439" s="16"/>
      <c r="U46439" s="27"/>
    </row>
    <row r="46440" spans="2:21" x14ac:dyDescent="0.25">
      <c r="B46440"/>
      <c r="C46440"/>
      <c r="D46440" s="13"/>
      <c r="E46440" s="13"/>
      <c r="K46440" s="23"/>
      <c r="O46440" s="21"/>
      <c r="P46440" s="27"/>
      <c r="Q46440" s="16"/>
      <c r="U46440" s="27"/>
    </row>
    <row r="46441" spans="2:21" x14ac:dyDescent="0.25">
      <c r="B46441"/>
      <c r="C46441"/>
      <c r="D46441" s="13"/>
      <c r="E46441" s="13"/>
      <c r="K46441" s="23"/>
      <c r="O46441" s="21"/>
      <c r="P46441" s="27"/>
      <c r="Q46441" s="16"/>
      <c r="U46441" s="27"/>
    </row>
    <row r="46442" spans="2:21" x14ac:dyDescent="0.25">
      <c r="B46442"/>
      <c r="C46442"/>
      <c r="D46442" s="13"/>
      <c r="E46442" s="13"/>
      <c r="K46442" s="23"/>
      <c r="O46442" s="21"/>
      <c r="P46442" s="27"/>
      <c r="Q46442" s="16"/>
      <c r="U46442" s="27"/>
    </row>
    <row r="46443" spans="2:21" x14ac:dyDescent="0.25">
      <c r="B46443"/>
      <c r="C46443"/>
      <c r="D46443" s="13"/>
      <c r="E46443" s="13"/>
      <c r="K46443" s="23"/>
      <c r="O46443" s="21"/>
      <c r="P46443" s="27"/>
      <c r="Q46443" s="16"/>
      <c r="U46443" s="27"/>
    </row>
    <row r="46444" spans="2:21" x14ac:dyDescent="0.25">
      <c r="B46444"/>
      <c r="C46444"/>
      <c r="D46444" s="13"/>
      <c r="E46444" s="13"/>
      <c r="K46444" s="23"/>
      <c r="O46444" s="21"/>
      <c r="P46444" s="27"/>
      <c r="Q46444" s="16"/>
      <c r="U46444" s="27"/>
    </row>
    <row r="46445" spans="2:21" x14ac:dyDescent="0.25">
      <c r="B46445"/>
      <c r="C46445"/>
      <c r="D46445" s="13"/>
      <c r="E46445" s="13"/>
      <c r="K46445" s="23"/>
      <c r="O46445" s="21"/>
      <c r="P46445" s="27"/>
      <c r="Q46445" s="16"/>
      <c r="U46445" s="27"/>
    </row>
    <row r="46446" spans="2:21" x14ac:dyDescent="0.25">
      <c r="B46446"/>
      <c r="C46446"/>
      <c r="D46446" s="13"/>
      <c r="E46446" s="13"/>
      <c r="K46446" s="23"/>
      <c r="O46446" s="21"/>
      <c r="P46446" s="27"/>
      <c r="Q46446" s="16"/>
      <c r="U46446" s="27"/>
    </row>
    <row r="46447" spans="2:21" x14ac:dyDescent="0.25">
      <c r="B46447"/>
      <c r="C46447"/>
      <c r="D46447" s="13"/>
      <c r="E46447" s="13"/>
      <c r="K46447" s="23"/>
      <c r="O46447" s="21"/>
      <c r="P46447" s="27"/>
      <c r="Q46447" s="16"/>
      <c r="U46447" s="27"/>
    </row>
    <row r="46448" spans="2:21" x14ac:dyDescent="0.25">
      <c r="B46448"/>
      <c r="C46448"/>
      <c r="D46448" s="13"/>
      <c r="E46448" s="13"/>
      <c r="K46448" s="23"/>
      <c r="O46448" s="21"/>
      <c r="P46448" s="27"/>
      <c r="Q46448" s="16"/>
      <c r="U46448" s="27"/>
    </row>
    <row r="46449" spans="2:21" x14ac:dyDescent="0.25">
      <c r="B46449"/>
      <c r="C46449"/>
      <c r="D46449" s="13"/>
      <c r="E46449" s="13"/>
      <c r="K46449" s="23"/>
      <c r="O46449" s="21"/>
      <c r="P46449" s="27"/>
      <c r="Q46449" s="16"/>
      <c r="U46449" s="27"/>
    </row>
    <row r="46450" spans="2:21" x14ac:dyDescent="0.25">
      <c r="B46450"/>
      <c r="C46450"/>
      <c r="D46450" s="13"/>
      <c r="E46450" s="13"/>
      <c r="K46450" s="23"/>
      <c r="O46450" s="21"/>
      <c r="P46450" s="27"/>
      <c r="Q46450" s="16"/>
      <c r="U46450" s="27"/>
    </row>
    <row r="46451" spans="2:21" x14ac:dyDescent="0.25">
      <c r="B46451"/>
      <c r="C46451"/>
      <c r="D46451" s="13"/>
      <c r="E46451" s="13"/>
      <c r="K46451" s="23"/>
      <c r="O46451" s="21"/>
      <c r="P46451" s="27"/>
      <c r="Q46451" s="16"/>
      <c r="U46451" s="27"/>
    </row>
    <row r="46452" spans="2:21" x14ac:dyDescent="0.25">
      <c r="B46452"/>
      <c r="C46452"/>
      <c r="D46452" s="13"/>
      <c r="E46452" s="13"/>
      <c r="K46452" s="23"/>
      <c r="O46452" s="21"/>
      <c r="P46452" s="27"/>
      <c r="Q46452" s="16"/>
      <c r="U46452" s="27"/>
    </row>
    <row r="46453" spans="2:21" x14ac:dyDescent="0.25">
      <c r="B46453"/>
      <c r="C46453"/>
      <c r="D46453" s="13"/>
      <c r="E46453" s="13"/>
      <c r="K46453" s="23"/>
      <c r="O46453" s="21"/>
      <c r="P46453" s="27"/>
      <c r="Q46453" s="16"/>
      <c r="U46453" s="27"/>
    </row>
    <row r="46454" spans="2:21" x14ac:dyDescent="0.25">
      <c r="B46454"/>
      <c r="C46454"/>
      <c r="D46454" s="13"/>
      <c r="E46454" s="13"/>
      <c r="K46454" s="23"/>
      <c r="O46454" s="21"/>
      <c r="P46454" s="27"/>
      <c r="Q46454" s="16"/>
      <c r="U46454" s="27"/>
    </row>
    <row r="46455" spans="2:21" x14ac:dyDescent="0.25">
      <c r="B46455"/>
      <c r="C46455"/>
      <c r="D46455" s="13"/>
      <c r="E46455" s="13"/>
      <c r="K46455" s="23"/>
      <c r="O46455" s="21"/>
      <c r="P46455" s="27"/>
      <c r="Q46455" s="16"/>
      <c r="U46455" s="27"/>
    </row>
    <row r="46456" spans="2:21" x14ac:dyDescent="0.25">
      <c r="B46456"/>
      <c r="C46456"/>
      <c r="D46456" s="13"/>
      <c r="E46456" s="13"/>
      <c r="K46456" s="23"/>
      <c r="O46456" s="21"/>
      <c r="P46456" s="27"/>
      <c r="Q46456" s="16"/>
      <c r="U46456" s="27"/>
    </row>
    <row r="46457" spans="2:21" x14ac:dyDescent="0.25">
      <c r="B46457"/>
      <c r="C46457"/>
      <c r="D46457" s="13"/>
      <c r="E46457" s="13"/>
      <c r="K46457" s="23"/>
      <c r="O46457" s="21"/>
      <c r="P46457" s="27"/>
      <c r="Q46457" s="16"/>
      <c r="U46457" s="27"/>
    </row>
    <row r="46458" spans="2:21" x14ac:dyDescent="0.25">
      <c r="B46458"/>
      <c r="C46458"/>
      <c r="D46458" s="13"/>
      <c r="E46458" s="13"/>
      <c r="K46458" s="23"/>
      <c r="O46458" s="21"/>
      <c r="P46458" s="27"/>
      <c r="Q46458" s="16"/>
      <c r="U46458" s="27"/>
    </row>
    <row r="46459" spans="2:21" x14ac:dyDescent="0.25">
      <c r="B46459"/>
      <c r="C46459"/>
      <c r="D46459" s="13"/>
      <c r="E46459" s="13"/>
      <c r="K46459" s="23"/>
      <c r="O46459" s="21"/>
      <c r="P46459" s="27"/>
      <c r="Q46459" s="16"/>
      <c r="U46459" s="27"/>
    </row>
    <row r="46460" spans="2:21" x14ac:dyDescent="0.25">
      <c r="B46460"/>
      <c r="C46460"/>
      <c r="D46460" s="13"/>
      <c r="E46460" s="13"/>
      <c r="K46460" s="23"/>
      <c r="O46460" s="21"/>
      <c r="P46460" s="27"/>
      <c r="Q46460" s="16"/>
      <c r="U46460" s="27"/>
    </row>
    <row r="46461" spans="2:21" x14ac:dyDescent="0.25">
      <c r="B46461"/>
      <c r="C46461"/>
      <c r="D46461" s="13"/>
      <c r="E46461" s="13"/>
      <c r="K46461" s="23"/>
      <c r="O46461" s="21"/>
      <c r="P46461" s="27"/>
      <c r="Q46461" s="16"/>
      <c r="U46461" s="27"/>
    </row>
    <row r="46462" spans="2:21" x14ac:dyDescent="0.25">
      <c r="B46462"/>
      <c r="C46462"/>
      <c r="D46462" s="13"/>
      <c r="E46462" s="13"/>
      <c r="K46462" s="23"/>
      <c r="O46462" s="21"/>
      <c r="P46462" s="27"/>
      <c r="Q46462" s="16"/>
      <c r="U46462" s="27"/>
    </row>
    <row r="46463" spans="2:21" x14ac:dyDescent="0.25">
      <c r="B46463"/>
      <c r="C46463"/>
      <c r="D46463" s="13"/>
      <c r="E46463" s="13"/>
      <c r="K46463" s="23"/>
      <c r="O46463" s="21"/>
      <c r="P46463" s="27"/>
      <c r="Q46463" s="16"/>
      <c r="U46463" s="27"/>
    </row>
    <row r="46464" spans="2:21" x14ac:dyDescent="0.25">
      <c r="B46464"/>
      <c r="C46464"/>
      <c r="D46464" s="13"/>
      <c r="E46464" s="13"/>
      <c r="K46464" s="23"/>
      <c r="O46464" s="21"/>
      <c r="P46464" s="27"/>
      <c r="Q46464" s="16"/>
      <c r="U46464" s="27"/>
    </row>
    <row r="46465" spans="2:21" x14ac:dyDescent="0.25">
      <c r="B46465"/>
      <c r="C46465"/>
      <c r="D46465" s="13"/>
      <c r="E46465" s="13"/>
      <c r="K46465" s="23"/>
      <c r="O46465" s="21"/>
      <c r="P46465" s="27"/>
      <c r="Q46465" s="16"/>
      <c r="U46465" s="27"/>
    </row>
    <row r="46466" spans="2:21" x14ac:dyDescent="0.25">
      <c r="B46466"/>
      <c r="C46466"/>
      <c r="D46466" s="13"/>
      <c r="E46466" s="13"/>
      <c r="K46466" s="23"/>
      <c r="O46466" s="21"/>
      <c r="P46466" s="27"/>
      <c r="Q46466" s="16"/>
      <c r="U46466" s="27"/>
    </row>
    <row r="46467" spans="2:21" x14ac:dyDescent="0.25">
      <c r="B46467"/>
      <c r="C46467"/>
      <c r="D46467" s="13"/>
      <c r="E46467" s="13"/>
      <c r="K46467" s="23"/>
      <c r="O46467" s="21"/>
      <c r="P46467" s="27"/>
      <c r="Q46467" s="16"/>
      <c r="U46467" s="27"/>
    </row>
    <row r="46468" spans="2:21" x14ac:dyDescent="0.25">
      <c r="B46468"/>
      <c r="C46468"/>
      <c r="D46468" s="13"/>
      <c r="E46468" s="13"/>
      <c r="K46468" s="23"/>
      <c r="O46468" s="21"/>
      <c r="P46468" s="27"/>
      <c r="Q46468" s="16"/>
      <c r="U46468" s="27"/>
    </row>
    <row r="46469" spans="2:21" x14ac:dyDescent="0.25">
      <c r="B46469"/>
      <c r="C46469"/>
      <c r="D46469" s="13"/>
      <c r="E46469" s="13"/>
      <c r="K46469" s="23"/>
      <c r="O46469" s="21"/>
      <c r="P46469" s="27"/>
      <c r="Q46469" s="16"/>
      <c r="U46469" s="27"/>
    </row>
    <row r="46470" spans="2:21" x14ac:dyDescent="0.25">
      <c r="B46470"/>
      <c r="C46470"/>
      <c r="D46470" s="13"/>
      <c r="E46470" s="13"/>
      <c r="K46470" s="23"/>
      <c r="O46470" s="21"/>
      <c r="P46470" s="27"/>
      <c r="Q46470" s="16"/>
      <c r="U46470" s="27"/>
    </row>
    <row r="46471" spans="2:21" x14ac:dyDescent="0.25">
      <c r="B46471"/>
      <c r="C46471"/>
      <c r="D46471" s="13"/>
      <c r="E46471" s="13"/>
      <c r="K46471" s="23"/>
      <c r="O46471" s="21"/>
      <c r="P46471" s="27"/>
      <c r="Q46471" s="16"/>
      <c r="U46471" s="27"/>
    </row>
    <row r="46472" spans="2:21" x14ac:dyDescent="0.25">
      <c r="B46472"/>
      <c r="C46472"/>
      <c r="D46472" s="13"/>
      <c r="E46472" s="13"/>
      <c r="K46472" s="23"/>
      <c r="O46472" s="21"/>
      <c r="P46472" s="27"/>
      <c r="Q46472" s="16"/>
      <c r="U46472" s="27"/>
    </row>
    <row r="46473" spans="2:21" x14ac:dyDescent="0.25">
      <c r="B46473"/>
      <c r="C46473"/>
      <c r="D46473" s="13"/>
      <c r="E46473" s="13"/>
      <c r="K46473" s="23"/>
      <c r="O46473" s="21"/>
      <c r="P46473" s="27"/>
      <c r="Q46473" s="16"/>
      <c r="U46473" s="27"/>
    </row>
    <row r="46474" spans="2:21" x14ac:dyDescent="0.25">
      <c r="B46474"/>
      <c r="C46474"/>
      <c r="D46474" s="13"/>
      <c r="E46474" s="13"/>
      <c r="K46474" s="23"/>
      <c r="O46474" s="21"/>
      <c r="P46474" s="27"/>
      <c r="Q46474" s="16"/>
      <c r="U46474" s="27"/>
    </row>
    <row r="46475" spans="2:21" x14ac:dyDescent="0.25">
      <c r="B46475"/>
      <c r="C46475"/>
      <c r="D46475" s="13"/>
      <c r="E46475" s="13"/>
      <c r="K46475" s="23"/>
      <c r="O46475" s="21"/>
      <c r="P46475" s="27"/>
      <c r="Q46475" s="16"/>
      <c r="U46475" s="27"/>
    </row>
    <row r="46476" spans="2:21" x14ac:dyDescent="0.25">
      <c r="B46476"/>
      <c r="C46476"/>
      <c r="D46476" s="13"/>
      <c r="E46476" s="13"/>
      <c r="K46476" s="23"/>
      <c r="O46476" s="21"/>
      <c r="P46476" s="27"/>
      <c r="Q46476" s="16"/>
      <c r="U46476" s="27"/>
    </row>
    <row r="46477" spans="2:21" x14ac:dyDescent="0.25">
      <c r="B46477"/>
      <c r="C46477"/>
      <c r="D46477" s="13"/>
      <c r="E46477" s="13"/>
      <c r="K46477" s="23"/>
      <c r="O46477" s="21"/>
      <c r="P46477" s="27"/>
      <c r="Q46477" s="16"/>
      <c r="U46477" s="27"/>
    </row>
    <row r="46478" spans="2:21" x14ac:dyDescent="0.25">
      <c r="B46478"/>
      <c r="C46478"/>
      <c r="D46478" s="13"/>
      <c r="E46478" s="13"/>
      <c r="K46478" s="23"/>
      <c r="O46478" s="21"/>
      <c r="P46478" s="27"/>
      <c r="Q46478" s="16"/>
      <c r="U46478" s="27"/>
    </row>
    <row r="46479" spans="2:21" x14ac:dyDescent="0.25">
      <c r="B46479"/>
      <c r="C46479"/>
      <c r="D46479" s="13"/>
      <c r="E46479" s="13"/>
      <c r="K46479" s="23"/>
      <c r="O46479" s="21"/>
      <c r="P46479" s="27"/>
      <c r="Q46479" s="16"/>
      <c r="U46479" s="27"/>
    </row>
    <row r="46480" spans="2:21" x14ac:dyDescent="0.25">
      <c r="B46480"/>
      <c r="C46480"/>
      <c r="D46480" s="13"/>
      <c r="E46480" s="13"/>
      <c r="K46480" s="23"/>
      <c r="O46480" s="21"/>
      <c r="P46480" s="27"/>
      <c r="Q46480" s="16"/>
      <c r="U46480" s="27"/>
    </row>
    <row r="46481" spans="2:21" x14ac:dyDescent="0.25">
      <c r="B46481"/>
      <c r="C46481"/>
      <c r="D46481" s="13"/>
      <c r="E46481" s="13"/>
      <c r="K46481" s="23"/>
      <c r="O46481" s="21"/>
      <c r="P46481" s="27"/>
      <c r="Q46481" s="16"/>
      <c r="U46481" s="27"/>
    </row>
    <row r="46482" spans="2:21" x14ac:dyDescent="0.25">
      <c r="B46482"/>
      <c r="C46482"/>
      <c r="D46482" s="13"/>
      <c r="E46482" s="13"/>
      <c r="K46482" s="23"/>
      <c r="O46482" s="21"/>
      <c r="P46482" s="27"/>
      <c r="Q46482" s="16"/>
      <c r="U46482" s="27"/>
    </row>
    <row r="46483" spans="2:21" x14ac:dyDescent="0.25">
      <c r="B46483"/>
      <c r="C46483"/>
      <c r="D46483" s="13"/>
      <c r="E46483" s="13"/>
      <c r="K46483" s="23"/>
      <c r="O46483" s="21"/>
      <c r="P46483" s="27"/>
      <c r="Q46483" s="16"/>
      <c r="U46483" s="27"/>
    </row>
    <row r="46484" spans="2:21" x14ac:dyDescent="0.25">
      <c r="B46484"/>
      <c r="C46484"/>
      <c r="D46484" s="13"/>
      <c r="E46484" s="13"/>
      <c r="K46484" s="23"/>
      <c r="O46484" s="21"/>
      <c r="P46484" s="27"/>
      <c r="Q46484" s="16"/>
      <c r="U46484" s="27"/>
    </row>
    <row r="46485" spans="2:21" x14ac:dyDescent="0.25">
      <c r="B46485"/>
      <c r="C46485"/>
      <c r="D46485" s="13"/>
      <c r="E46485" s="13"/>
      <c r="K46485" s="23"/>
      <c r="O46485" s="21"/>
      <c r="P46485" s="27"/>
      <c r="Q46485" s="16"/>
      <c r="U46485" s="27"/>
    </row>
    <row r="46486" spans="2:21" x14ac:dyDescent="0.25">
      <c r="B46486"/>
      <c r="C46486"/>
      <c r="D46486" s="13"/>
      <c r="E46486" s="13"/>
      <c r="K46486" s="23"/>
      <c r="O46486" s="21"/>
      <c r="P46486" s="27"/>
      <c r="Q46486" s="16"/>
      <c r="U46486" s="27"/>
    </row>
    <row r="46487" spans="2:21" x14ac:dyDescent="0.25">
      <c r="B46487"/>
      <c r="C46487"/>
      <c r="D46487" s="13"/>
      <c r="E46487" s="13"/>
      <c r="K46487" s="23"/>
      <c r="O46487" s="21"/>
      <c r="P46487" s="27"/>
      <c r="Q46487" s="16"/>
      <c r="U46487" s="27"/>
    </row>
    <row r="46488" spans="2:21" x14ac:dyDescent="0.25">
      <c r="B46488"/>
      <c r="C46488"/>
      <c r="D46488" s="13"/>
      <c r="E46488" s="13"/>
      <c r="K46488" s="23"/>
      <c r="O46488" s="21"/>
      <c r="P46488" s="27"/>
      <c r="Q46488" s="16"/>
      <c r="U46488" s="27"/>
    </row>
    <row r="46489" spans="2:21" x14ac:dyDescent="0.25">
      <c r="B46489"/>
      <c r="C46489"/>
      <c r="D46489" s="13"/>
      <c r="E46489" s="13"/>
      <c r="K46489" s="23"/>
      <c r="O46489" s="21"/>
      <c r="P46489" s="27"/>
      <c r="Q46489" s="16"/>
      <c r="U46489" s="27"/>
    </row>
    <row r="46490" spans="2:21" x14ac:dyDescent="0.25">
      <c r="B46490"/>
      <c r="C46490"/>
      <c r="D46490" s="13"/>
      <c r="E46490" s="13"/>
      <c r="K46490" s="23"/>
      <c r="O46490" s="21"/>
      <c r="P46490" s="27"/>
      <c r="Q46490" s="16"/>
      <c r="U46490" s="27"/>
    </row>
    <row r="46491" spans="2:21" x14ac:dyDescent="0.25">
      <c r="B46491"/>
      <c r="C46491"/>
      <c r="D46491" s="13"/>
      <c r="E46491" s="13"/>
      <c r="K46491" s="23"/>
      <c r="O46491" s="21"/>
      <c r="P46491" s="27"/>
      <c r="Q46491" s="16"/>
      <c r="U46491" s="27"/>
    </row>
    <row r="46492" spans="2:21" x14ac:dyDescent="0.25">
      <c r="B46492"/>
      <c r="C46492"/>
      <c r="D46492" s="13"/>
      <c r="E46492" s="13"/>
      <c r="K46492" s="23"/>
      <c r="O46492" s="21"/>
      <c r="P46492" s="27"/>
      <c r="Q46492" s="16"/>
      <c r="U46492" s="27"/>
    </row>
    <row r="46493" spans="2:21" x14ac:dyDescent="0.25">
      <c r="B46493"/>
      <c r="C46493"/>
      <c r="D46493" s="13"/>
      <c r="E46493" s="13"/>
      <c r="K46493" s="23"/>
      <c r="O46493" s="21"/>
      <c r="P46493" s="27"/>
      <c r="Q46493" s="16"/>
      <c r="U46493" s="27"/>
    </row>
    <row r="46494" spans="2:21" x14ac:dyDescent="0.25">
      <c r="B46494"/>
      <c r="C46494"/>
      <c r="D46494" s="13"/>
      <c r="E46494" s="13"/>
      <c r="K46494" s="23"/>
      <c r="O46494" s="21"/>
      <c r="P46494" s="27"/>
      <c r="Q46494" s="16"/>
      <c r="U46494" s="27"/>
    </row>
    <row r="46495" spans="2:21" x14ac:dyDescent="0.25">
      <c r="B46495"/>
      <c r="C46495"/>
      <c r="D46495" s="13"/>
      <c r="E46495" s="13"/>
      <c r="K46495" s="23"/>
      <c r="O46495" s="21"/>
      <c r="P46495" s="27"/>
      <c r="Q46495" s="16"/>
      <c r="U46495" s="27"/>
    </row>
    <row r="46496" spans="2:21" x14ac:dyDescent="0.25">
      <c r="B46496"/>
      <c r="C46496"/>
      <c r="D46496" s="13"/>
      <c r="E46496" s="13"/>
      <c r="K46496" s="23"/>
      <c r="O46496" s="21"/>
      <c r="P46496" s="27"/>
      <c r="Q46496" s="16"/>
      <c r="U46496" s="27"/>
    </row>
    <row r="46497" spans="2:21" x14ac:dyDescent="0.25">
      <c r="B46497"/>
      <c r="C46497"/>
      <c r="D46497" s="13"/>
      <c r="E46497" s="13"/>
      <c r="K46497" s="23"/>
      <c r="O46497" s="21"/>
      <c r="P46497" s="27"/>
      <c r="Q46497" s="16"/>
      <c r="U46497" s="27"/>
    </row>
    <row r="46498" spans="2:21" x14ac:dyDescent="0.25">
      <c r="B46498"/>
      <c r="C46498"/>
      <c r="D46498" s="13"/>
      <c r="E46498" s="13"/>
      <c r="K46498" s="23"/>
      <c r="O46498" s="21"/>
      <c r="P46498" s="27"/>
      <c r="Q46498" s="16"/>
      <c r="U46498" s="27"/>
    </row>
    <row r="46499" spans="2:21" x14ac:dyDescent="0.25">
      <c r="B46499"/>
      <c r="C46499"/>
      <c r="D46499" s="13"/>
      <c r="E46499" s="13"/>
      <c r="K46499" s="23"/>
      <c r="O46499" s="21"/>
      <c r="P46499" s="27"/>
      <c r="Q46499" s="16"/>
      <c r="U46499" s="27"/>
    </row>
    <row r="46500" spans="2:21" x14ac:dyDescent="0.25">
      <c r="B46500"/>
      <c r="C46500"/>
      <c r="D46500" s="13"/>
      <c r="E46500" s="13"/>
      <c r="K46500" s="23"/>
      <c r="O46500" s="21"/>
      <c r="P46500" s="27"/>
      <c r="Q46500" s="16"/>
      <c r="U46500" s="27"/>
    </row>
    <row r="46501" spans="2:21" x14ac:dyDescent="0.25">
      <c r="B46501"/>
      <c r="C46501"/>
      <c r="D46501" s="13"/>
      <c r="E46501" s="13"/>
      <c r="K46501" s="23"/>
      <c r="O46501" s="21"/>
      <c r="P46501" s="27"/>
      <c r="Q46501" s="16"/>
      <c r="U46501" s="27"/>
    </row>
    <row r="46502" spans="2:21" x14ac:dyDescent="0.25">
      <c r="B46502"/>
      <c r="C46502"/>
      <c r="D46502" s="13"/>
      <c r="E46502" s="13"/>
      <c r="K46502" s="23"/>
      <c r="O46502" s="21"/>
      <c r="P46502" s="27"/>
      <c r="Q46502" s="16"/>
      <c r="U46502" s="27"/>
    </row>
    <row r="46503" spans="2:21" x14ac:dyDescent="0.25">
      <c r="B46503"/>
      <c r="C46503"/>
      <c r="D46503" s="13"/>
      <c r="E46503" s="13"/>
      <c r="K46503" s="23"/>
      <c r="O46503" s="21"/>
      <c r="P46503" s="27"/>
      <c r="Q46503" s="16"/>
      <c r="U46503" s="27"/>
    </row>
    <row r="46504" spans="2:21" x14ac:dyDescent="0.25">
      <c r="B46504"/>
      <c r="C46504"/>
      <c r="D46504" s="13"/>
      <c r="E46504" s="13"/>
      <c r="K46504" s="23"/>
      <c r="O46504" s="21"/>
      <c r="P46504" s="27"/>
      <c r="Q46504" s="16"/>
      <c r="U46504" s="27"/>
    </row>
    <row r="46505" spans="2:21" x14ac:dyDescent="0.25">
      <c r="B46505"/>
      <c r="C46505"/>
      <c r="D46505" s="13"/>
      <c r="E46505" s="13"/>
      <c r="K46505" s="23"/>
      <c r="O46505" s="21"/>
      <c r="P46505" s="27"/>
      <c r="Q46505" s="16"/>
      <c r="U46505" s="27"/>
    </row>
    <row r="46506" spans="2:21" x14ac:dyDescent="0.25">
      <c r="B46506"/>
      <c r="C46506"/>
      <c r="D46506" s="13"/>
      <c r="E46506" s="13"/>
      <c r="K46506" s="23"/>
      <c r="O46506" s="21"/>
      <c r="P46506" s="27"/>
      <c r="Q46506" s="16"/>
      <c r="U46506" s="27"/>
    </row>
    <row r="46507" spans="2:21" x14ac:dyDescent="0.25">
      <c r="B46507"/>
      <c r="C46507"/>
      <c r="D46507" s="13"/>
      <c r="E46507" s="13"/>
      <c r="K46507" s="23"/>
      <c r="O46507" s="21"/>
      <c r="P46507" s="27"/>
      <c r="Q46507" s="16"/>
      <c r="U46507" s="27"/>
    </row>
    <row r="46508" spans="2:21" x14ac:dyDescent="0.25">
      <c r="B46508"/>
      <c r="C46508"/>
      <c r="D46508" s="13"/>
      <c r="E46508" s="13"/>
      <c r="K46508" s="23"/>
      <c r="O46508" s="21"/>
      <c r="P46508" s="27"/>
      <c r="Q46508" s="16"/>
      <c r="U46508" s="27"/>
    </row>
    <row r="46509" spans="2:21" x14ac:dyDescent="0.25">
      <c r="B46509"/>
      <c r="C46509"/>
      <c r="D46509" s="13"/>
      <c r="E46509" s="13"/>
      <c r="K46509" s="23"/>
      <c r="O46509" s="21"/>
      <c r="P46509" s="27"/>
      <c r="Q46509" s="16"/>
      <c r="U46509" s="27"/>
    </row>
    <row r="46510" spans="2:21" x14ac:dyDescent="0.25">
      <c r="B46510"/>
      <c r="C46510"/>
      <c r="D46510" s="13"/>
      <c r="E46510" s="13"/>
      <c r="K46510" s="23"/>
      <c r="O46510" s="21"/>
      <c r="P46510" s="27"/>
      <c r="Q46510" s="16"/>
      <c r="U46510" s="27"/>
    </row>
    <row r="46511" spans="2:21" x14ac:dyDescent="0.25">
      <c r="B46511"/>
      <c r="C46511"/>
      <c r="D46511" s="13"/>
      <c r="E46511" s="13"/>
      <c r="K46511" s="23"/>
      <c r="O46511" s="21"/>
      <c r="P46511" s="27"/>
      <c r="Q46511" s="16"/>
      <c r="U46511" s="27"/>
    </row>
    <row r="46512" spans="2:21" x14ac:dyDescent="0.25">
      <c r="B46512"/>
      <c r="C46512"/>
      <c r="D46512" s="13"/>
      <c r="E46512" s="13"/>
      <c r="K46512" s="23"/>
      <c r="O46512" s="21"/>
      <c r="P46512" s="27"/>
      <c r="Q46512" s="16"/>
      <c r="U46512" s="27"/>
    </row>
    <row r="46513" spans="2:21" x14ac:dyDescent="0.25">
      <c r="B46513"/>
      <c r="C46513"/>
      <c r="D46513" s="13"/>
      <c r="E46513" s="13"/>
      <c r="K46513" s="23"/>
      <c r="O46513" s="21"/>
      <c r="P46513" s="27"/>
      <c r="Q46513" s="16"/>
      <c r="U46513" s="27"/>
    </row>
    <row r="46514" spans="2:21" x14ac:dyDescent="0.25">
      <c r="B46514"/>
      <c r="C46514"/>
      <c r="D46514" s="13"/>
      <c r="E46514" s="13"/>
      <c r="K46514" s="23"/>
      <c r="O46514" s="21"/>
      <c r="P46514" s="27"/>
      <c r="Q46514" s="16"/>
      <c r="U46514" s="27"/>
    </row>
    <row r="46515" spans="2:21" x14ac:dyDescent="0.25">
      <c r="B46515"/>
      <c r="C46515"/>
      <c r="D46515" s="13"/>
      <c r="E46515" s="13"/>
      <c r="K46515" s="23"/>
      <c r="O46515" s="21"/>
      <c r="P46515" s="27"/>
      <c r="Q46515" s="16"/>
      <c r="U46515" s="27"/>
    </row>
    <row r="46516" spans="2:21" x14ac:dyDescent="0.25">
      <c r="B46516"/>
      <c r="C46516"/>
      <c r="D46516" s="13"/>
      <c r="E46516" s="13"/>
      <c r="K46516" s="23"/>
      <c r="O46516" s="21"/>
      <c r="P46516" s="27"/>
      <c r="Q46516" s="16"/>
      <c r="U46516" s="27"/>
    </row>
    <row r="46517" spans="2:21" x14ac:dyDescent="0.25">
      <c r="B46517"/>
      <c r="C46517"/>
      <c r="D46517" s="13"/>
      <c r="E46517" s="13"/>
      <c r="K46517" s="23"/>
      <c r="O46517" s="21"/>
      <c r="P46517" s="27"/>
      <c r="Q46517" s="16"/>
      <c r="U46517" s="27"/>
    </row>
    <row r="46518" spans="2:21" x14ac:dyDescent="0.25">
      <c r="B46518"/>
      <c r="C46518"/>
      <c r="D46518" s="13"/>
      <c r="E46518" s="13"/>
      <c r="K46518" s="23"/>
      <c r="O46518" s="21"/>
      <c r="P46518" s="27"/>
      <c r="Q46518" s="16"/>
      <c r="U46518" s="27"/>
    </row>
    <row r="46519" spans="2:21" x14ac:dyDescent="0.25">
      <c r="B46519"/>
      <c r="C46519"/>
      <c r="D46519" s="13"/>
      <c r="E46519" s="13"/>
      <c r="K46519" s="23"/>
      <c r="O46519" s="21"/>
      <c r="P46519" s="27"/>
      <c r="Q46519" s="16"/>
      <c r="U46519" s="27"/>
    </row>
    <row r="46520" spans="2:21" x14ac:dyDescent="0.25">
      <c r="B46520"/>
      <c r="C46520"/>
      <c r="D46520" s="13"/>
      <c r="E46520" s="13"/>
      <c r="K46520" s="23"/>
      <c r="O46520" s="21"/>
      <c r="P46520" s="27"/>
      <c r="Q46520" s="16"/>
      <c r="U46520" s="27"/>
    </row>
    <row r="46521" spans="2:21" x14ac:dyDescent="0.25">
      <c r="B46521"/>
      <c r="C46521"/>
      <c r="D46521" s="13"/>
      <c r="E46521" s="13"/>
      <c r="K46521" s="23"/>
      <c r="O46521" s="21"/>
      <c r="P46521" s="27"/>
      <c r="Q46521" s="16"/>
      <c r="U46521" s="27"/>
    </row>
    <row r="46522" spans="2:21" x14ac:dyDescent="0.25">
      <c r="B46522"/>
      <c r="C46522"/>
      <c r="D46522" s="13"/>
      <c r="E46522" s="13"/>
      <c r="K46522" s="23"/>
      <c r="O46522" s="21"/>
      <c r="P46522" s="27"/>
      <c r="Q46522" s="16"/>
      <c r="U46522" s="27"/>
    </row>
    <row r="46523" spans="2:21" x14ac:dyDescent="0.25">
      <c r="B46523"/>
      <c r="C46523"/>
      <c r="D46523" s="13"/>
      <c r="E46523" s="13"/>
      <c r="K46523" s="23"/>
      <c r="O46523" s="21"/>
      <c r="P46523" s="27"/>
      <c r="Q46523" s="16"/>
      <c r="U46523" s="27"/>
    </row>
    <row r="46524" spans="2:21" x14ac:dyDescent="0.25">
      <c r="B46524"/>
      <c r="C46524"/>
      <c r="D46524" s="13"/>
      <c r="E46524" s="13"/>
      <c r="K46524" s="23"/>
      <c r="O46524" s="21"/>
      <c r="P46524" s="27"/>
      <c r="Q46524" s="16"/>
      <c r="U46524" s="27"/>
    </row>
    <row r="46525" spans="2:21" x14ac:dyDescent="0.25">
      <c r="B46525"/>
      <c r="C46525"/>
      <c r="D46525" s="13"/>
      <c r="E46525" s="13"/>
      <c r="K46525" s="23"/>
      <c r="O46525" s="21"/>
      <c r="P46525" s="27"/>
      <c r="Q46525" s="16"/>
      <c r="U46525" s="27"/>
    </row>
    <row r="46526" spans="2:21" x14ac:dyDescent="0.25">
      <c r="B46526"/>
      <c r="C46526"/>
      <c r="D46526" s="13"/>
      <c r="E46526" s="13"/>
      <c r="K46526" s="23"/>
      <c r="O46526" s="21"/>
      <c r="P46526" s="27"/>
      <c r="Q46526" s="16"/>
      <c r="U46526" s="27"/>
    </row>
    <row r="46527" spans="2:21" x14ac:dyDescent="0.25">
      <c r="B46527"/>
      <c r="C46527"/>
      <c r="D46527" s="13"/>
      <c r="E46527" s="13"/>
      <c r="K46527" s="23"/>
      <c r="O46527" s="21"/>
      <c r="P46527" s="27"/>
      <c r="Q46527" s="16"/>
      <c r="U46527" s="27"/>
    </row>
    <row r="46528" spans="2:21" x14ac:dyDescent="0.25">
      <c r="B46528"/>
      <c r="C46528"/>
      <c r="D46528" s="13"/>
      <c r="E46528" s="13"/>
      <c r="K46528" s="23"/>
      <c r="O46528" s="21"/>
      <c r="P46528" s="27"/>
      <c r="Q46528" s="16"/>
      <c r="U46528" s="27"/>
    </row>
    <row r="46529" spans="2:21" x14ac:dyDescent="0.25">
      <c r="B46529"/>
      <c r="C46529"/>
      <c r="D46529" s="13"/>
      <c r="E46529" s="13"/>
      <c r="K46529" s="23"/>
      <c r="O46529" s="21"/>
      <c r="P46529" s="27"/>
      <c r="Q46529" s="16"/>
      <c r="U46529" s="27"/>
    </row>
    <row r="46530" spans="2:21" x14ac:dyDescent="0.25">
      <c r="B46530"/>
      <c r="C46530"/>
      <c r="D46530" s="13"/>
      <c r="E46530" s="13"/>
      <c r="K46530" s="23"/>
      <c r="O46530" s="21"/>
      <c r="P46530" s="27"/>
      <c r="Q46530" s="16"/>
      <c r="U46530" s="27"/>
    </row>
    <row r="46531" spans="2:21" x14ac:dyDescent="0.25">
      <c r="B46531"/>
      <c r="C46531"/>
      <c r="D46531" s="13"/>
      <c r="E46531" s="13"/>
      <c r="K46531" s="23"/>
      <c r="O46531" s="21"/>
      <c r="P46531" s="27"/>
      <c r="Q46531" s="16"/>
      <c r="U46531" s="27"/>
    </row>
    <row r="46532" spans="2:21" x14ac:dyDescent="0.25">
      <c r="B46532"/>
      <c r="C46532"/>
      <c r="D46532" s="13"/>
      <c r="E46532" s="13"/>
      <c r="K46532" s="23"/>
      <c r="O46532" s="21"/>
      <c r="P46532" s="27"/>
      <c r="Q46532" s="16"/>
      <c r="U46532" s="27"/>
    </row>
    <row r="46533" spans="2:21" x14ac:dyDescent="0.25">
      <c r="B46533"/>
      <c r="C46533"/>
      <c r="D46533" s="13"/>
      <c r="E46533" s="13"/>
      <c r="K46533" s="23"/>
      <c r="O46533" s="21"/>
      <c r="P46533" s="27"/>
      <c r="Q46533" s="16"/>
      <c r="U46533" s="27"/>
    </row>
    <row r="46534" spans="2:21" x14ac:dyDescent="0.25">
      <c r="B46534"/>
      <c r="C46534"/>
      <c r="D46534" s="13"/>
      <c r="E46534" s="13"/>
      <c r="K46534" s="23"/>
      <c r="O46534" s="21"/>
      <c r="P46534" s="27"/>
      <c r="Q46534" s="16"/>
      <c r="U46534" s="27"/>
    </row>
    <row r="46535" spans="2:21" x14ac:dyDescent="0.25">
      <c r="B46535"/>
      <c r="C46535"/>
      <c r="D46535" s="13"/>
      <c r="E46535" s="13"/>
      <c r="K46535" s="23"/>
      <c r="O46535" s="21"/>
      <c r="P46535" s="27"/>
      <c r="Q46535" s="16"/>
      <c r="U46535" s="27"/>
    </row>
    <row r="46536" spans="2:21" x14ac:dyDescent="0.25">
      <c r="B46536"/>
      <c r="C46536"/>
      <c r="D46536" s="13"/>
      <c r="E46536" s="13"/>
      <c r="K46536" s="23"/>
      <c r="O46536" s="21"/>
      <c r="P46536" s="27"/>
      <c r="Q46536" s="16"/>
      <c r="U46536" s="27"/>
    </row>
    <row r="46537" spans="2:21" x14ac:dyDescent="0.25">
      <c r="B46537"/>
      <c r="C46537"/>
      <c r="D46537" s="13"/>
      <c r="E46537" s="13"/>
      <c r="K46537" s="23"/>
      <c r="O46537" s="21"/>
      <c r="P46537" s="27"/>
      <c r="Q46537" s="16"/>
      <c r="U46537" s="27"/>
    </row>
    <row r="46538" spans="2:21" x14ac:dyDescent="0.25">
      <c r="B46538"/>
      <c r="C46538"/>
      <c r="D46538" s="13"/>
      <c r="E46538" s="13"/>
      <c r="K46538" s="23"/>
      <c r="O46538" s="21"/>
      <c r="P46538" s="27"/>
      <c r="Q46538" s="16"/>
      <c r="U46538" s="27"/>
    </row>
    <row r="46539" spans="2:21" x14ac:dyDescent="0.25">
      <c r="B46539"/>
      <c r="C46539"/>
      <c r="D46539" s="13"/>
      <c r="E46539" s="13"/>
      <c r="K46539" s="23"/>
      <c r="O46539" s="21"/>
      <c r="P46539" s="27"/>
      <c r="Q46539" s="16"/>
      <c r="U46539" s="27"/>
    </row>
    <row r="46540" spans="2:21" x14ac:dyDescent="0.25">
      <c r="B46540"/>
      <c r="C46540"/>
      <c r="D46540" s="13"/>
      <c r="E46540" s="13"/>
      <c r="K46540" s="23"/>
      <c r="O46540" s="21"/>
      <c r="P46540" s="27"/>
      <c r="Q46540" s="16"/>
      <c r="U46540" s="27"/>
    </row>
    <row r="46541" spans="2:21" x14ac:dyDescent="0.25">
      <c r="B46541"/>
      <c r="C46541"/>
      <c r="D46541" s="13"/>
      <c r="E46541" s="13"/>
      <c r="K46541" s="23"/>
      <c r="O46541" s="21"/>
      <c r="P46541" s="27"/>
      <c r="Q46541" s="16"/>
      <c r="U46541" s="27"/>
    </row>
    <row r="46542" spans="2:21" x14ac:dyDescent="0.25">
      <c r="B46542"/>
      <c r="C46542"/>
      <c r="D46542" s="13"/>
      <c r="E46542" s="13"/>
      <c r="K46542" s="23"/>
      <c r="O46542" s="21"/>
      <c r="P46542" s="27"/>
      <c r="Q46542" s="16"/>
      <c r="U46542" s="27"/>
    </row>
    <row r="46543" spans="2:21" x14ac:dyDescent="0.25">
      <c r="B46543"/>
      <c r="C46543"/>
      <c r="D46543" s="13"/>
      <c r="E46543" s="13"/>
      <c r="K46543" s="23"/>
      <c r="O46543" s="21"/>
      <c r="P46543" s="27"/>
      <c r="Q46543" s="16"/>
      <c r="U46543" s="27"/>
    </row>
    <row r="46544" spans="2:21" x14ac:dyDescent="0.25">
      <c r="B46544"/>
      <c r="C46544"/>
      <c r="D46544" s="13"/>
      <c r="E46544" s="13"/>
      <c r="K46544" s="23"/>
      <c r="O46544" s="21"/>
      <c r="P46544" s="27"/>
      <c r="Q46544" s="16"/>
      <c r="U46544" s="27"/>
    </row>
    <row r="46545" spans="2:21" x14ac:dyDescent="0.25">
      <c r="B46545"/>
      <c r="C46545"/>
      <c r="D46545" s="13"/>
      <c r="E46545" s="13"/>
      <c r="K46545" s="23"/>
      <c r="O46545" s="21"/>
      <c r="P46545" s="27"/>
      <c r="Q46545" s="16"/>
      <c r="U46545" s="27"/>
    </row>
    <row r="46546" spans="2:21" x14ac:dyDescent="0.25">
      <c r="B46546"/>
      <c r="C46546"/>
      <c r="D46546" s="13"/>
      <c r="E46546" s="13"/>
      <c r="K46546" s="23"/>
      <c r="O46546" s="21"/>
      <c r="P46546" s="27"/>
      <c r="Q46546" s="16"/>
      <c r="U46546" s="27"/>
    </row>
    <row r="46547" spans="2:21" x14ac:dyDescent="0.25">
      <c r="B46547"/>
      <c r="C46547"/>
      <c r="D46547" s="13"/>
      <c r="E46547" s="13"/>
      <c r="K46547" s="23"/>
      <c r="O46547" s="21"/>
      <c r="P46547" s="27"/>
      <c r="Q46547" s="16"/>
      <c r="U46547" s="27"/>
    </row>
    <row r="46548" spans="2:21" x14ac:dyDescent="0.25">
      <c r="B46548"/>
      <c r="C46548"/>
      <c r="D46548" s="13"/>
      <c r="E46548" s="13"/>
      <c r="K46548" s="23"/>
      <c r="O46548" s="21"/>
      <c r="P46548" s="27"/>
      <c r="Q46548" s="16"/>
      <c r="U46548" s="27"/>
    </row>
    <row r="46549" spans="2:21" x14ac:dyDescent="0.25">
      <c r="B46549"/>
      <c r="C46549"/>
      <c r="D46549" s="13"/>
      <c r="E46549" s="13"/>
      <c r="K46549" s="23"/>
      <c r="O46549" s="21"/>
      <c r="P46549" s="27"/>
      <c r="Q46549" s="16"/>
      <c r="U46549" s="27"/>
    </row>
    <row r="46550" spans="2:21" x14ac:dyDescent="0.25">
      <c r="B46550"/>
      <c r="C46550"/>
      <c r="D46550" s="13"/>
      <c r="E46550" s="13"/>
      <c r="K46550" s="23"/>
      <c r="O46550" s="21"/>
      <c r="P46550" s="27"/>
      <c r="Q46550" s="16"/>
      <c r="U46550" s="27"/>
    </row>
    <row r="46551" spans="2:21" x14ac:dyDescent="0.25">
      <c r="B46551"/>
      <c r="C46551"/>
      <c r="D46551" s="13"/>
      <c r="E46551" s="13"/>
      <c r="K46551" s="23"/>
      <c r="O46551" s="21"/>
      <c r="P46551" s="27"/>
      <c r="Q46551" s="16"/>
      <c r="U46551" s="27"/>
    </row>
    <row r="46552" spans="2:21" x14ac:dyDescent="0.25">
      <c r="B46552"/>
      <c r="C46552"/>
      <c r="D46552" s="13"/>
      <c r="E46552" s="13"/>
      <c r="K46552" s="23"/>
      <c r="O46552" s="21"/>
      <c r="P46552" s="27"/>
      <c r="Q46552" s="16"/>
      <c r="U46552" s="27"/>
    </row>
    <row r="46553" spans="2:21" x14ac:dyDescent="0.25">
      <c r="B46553"/>
      <c r="C46553"/>
      <c r="D46553" s="13"/>
      <c r="E46553" s="13"/>
      <c r="K46553" s="23"/>
      <c r="O46553" s="21"/>
      <c r="P46553" s="27"/>
      <c r="Q46553" s="16"/>
      <c r="U46553" s="27"/>
    </row>
    <row r="46554" spans="2:21" x14ac:dyDescent="0.25">
      <c r="B46554"/>
      <c r="C46554"/>
      <c r="D46554" s="13"/>
      <c r="E46554" s="13"/>
      <c r="K46554" s="23"/>
      <c r="O46554" s="21"/>
      <c r="P46554" s="27"/>
      <c r="Q46554" s="16"/>
      <c r="U46554" s="27"/>
    </row>
    <row r="46555" spans="2:21" x14ac:dyDescent="0.25">
      <c r="B46555"/>
      <c r="C46555"/>
      <c r="D46555" s="13"/>
      <c r="E46555" s="13"/>
      <c r="K46555" s="23"/>
      <c r="O46555" s="21"/>
      <c r="P46555" s="27"/>
      <c r="Q46555" s="16"/>
      <c r="U46555" s="27"/>
    </row>
    <row r="46556" spans="2:21" x14ac:dyDescent="0.25">
      <c r="B46556"/>
      <c r="C46556"/>
      <c r="D46556" s="13"/>
      <c r="E46556" s="13"/>
      <c r="K46556" s="23"/>
      <c r="O46556" s="21"/>
      <c r="P46556" s="27"/>
      <c r="Q46556" s="16"/>
      <c r="U46556" s="27"/>
    </row>
    <row r="46557" spans="2:21" x14ac:dyDescent="0.25">
      <c r="B46557"/>
      <c r="C46557"/>
      <c r="D46557" s="13"/>
      <c r="E46557" s="13"/>
      <c r="K46557" s="23"/>
      <c r="O46557" s="21"/>
      <c r="P46557" s="27"/>
      <c r="Q46557" s="16"/>
      <c r="U46557" s="27"/>
    </row>
    <row r="46558" spans="2:21" x14ac:dyDescent="0.25">
      <c r="B46558"/>
      <c r="C46558"/>
      <c r="D46558" s="13"/>
      <c r="E46558" s="13"/>
      <c r="K46558" s="23"/>
      <c r="O46558" s="21"/>
      <c r="P46558" s="27"/>
      <c r="Q46558" s="16"/>
      <c r="U46558" s="27"/>
    </row>
    <row r="46559" spans="2:21" x14ac:dyDescent="0.25">
      <c r="B46559"/>
      <c r="C46559"/>
      <c r="D46559" s="13"/>
      <c r="E46559" s="13"/>
      <c r="K46559" s="23"/>
      <c r="O46559" s="21"/>
      <c r="P46559" s="27"/>
      <c r="Q46559" s="16"/>
      <c r="U46559" s="27"/>
    </row>
    <row r="46560" spans="2:21" x14ac:dyDescent="0.25">
      <c r="B46560"/>
      <c r="C46560"/>
      <c r="D46560" s="13"/>
      <c r="E46560" s="13"/>
      <c r="K46560" s="23"/>
      <c r="O46560" s="21"/>
      <c r="P46560" s="27"/>
      <c r="Q46560" s="16"/>
      <c r="U46560" s="27"/>
    </row>
    <row r="46561" spans="2:21" x14ac:dyDescent="0.25">
      <c r="B46561"/>
      <c r="C46561"/>
      <c r="D46561" s="13"/>
      <c r="E46561" s="13"/>
      <c r="K46561" s="23"/>
      <c r="O46561" s="21"/>
      <c r="P46561" s="27"/>
      <c r="Q46561" s="16"/>
      <c r="U46561" s="27"/>
    </row>
    <row r="46562" spans="2:21" x14ac:dyDescent="0.25">
      <c r="B46562"/>
      <c r="C46562"/>
      <c r="D46562" s="13"/>
      <c r="E46562" s="13"/>
      <c r="K46562" s="23"/>
      <c r="O46562" s="21"/>
      <c r="P46562" s="27"/>
      <c r="Q46562" s="16"/>
      <c r="U46562" s="27"/>
    </row>
    <row r="46563" spans="2:21" x14ac:dyDescent="0.25">
      <c r="B46563"/>
      <c r="C46563"/>
      <c r="D46563" s="13"/>
      <c r="E46563" s="13"/>
      <c r="K46563" s="23"/>
      <c r="O46563" s="21"/>
      <c r="P46563" s="27"/>
      <c r="Q46563" s="16"/>
      <c r="U46563" s="27"/>
    </row>
    <row r="46564" spans="2:21" x14ac:dyDescent="0.25">
      <c r="B46564"/>
      <c r="C46564"/>
      <c r="D46564" s="13"/>
      <c r="E46564" s="13"/>
      <c r="K46564" s="23"/>
      <c r="O46564" s="21"/>
      <c r="P46564" s="27"/>
      <c r="Q46564" s="16"/>
      <c r="U46564" s="27"/>
    </row>
    <row r="46565" spans="2:21" x14ac:dyDescent="0.25">
      <c r="B46565"/>
      <c r="C46565"/>
      <c r="D46565" s="13"/>
      <c r="E46565" s="13"/>
      <c r="K46565" s="23"/>
      <c r="O46565" s="21"/>
      <c r="P46565" s="27"/>
      <c r="Q46565" s="16"/>
      <c r="U46565" s="27"/>
    </row>
    <row r="46566" spans="2:21" x14ac:dyDescent="0.25">
      <c r="B46566"/>
      <c r="C46566"/>
      <c r="D46566" s="13"/>
      <c r="E46566" s="13"/>
      <c r="K46566" s="23"/>
      <c r="O46566" s="21"/>
      <c r="P46566" s="27"/>
      <c r="Q46566" s="16"/>
      <c r="U46566" s="27"/>
    </row>
    <row r="46567" spans="2:21" x14ac:dyDescent="0.25">
      <c r="B46567"/>
      <c r="C46567"/>
      <c r="D46567" s="13"/>
      <c r="E46567" s="13"/>
      <c r="K46567" s="23"/>
      <c r="O46567" s="21"/>
      <c r="P46567" s="27"/>
      <c r="Q46567" s="16"/>
      <c r="U46567" s="27"/>
    </row>
    <row r="46568" spans="2:21" x14ac:dyDescent="0.25">
      <c r="B46568"/>
      <c r="C46568"/>
      <c r="D46568" s="13"/>
      <c r="E46568" s="13"/>
      <c r="K46568" s="23"/>
      <c r="O46568" s="21"/>
      <c r="P46568" s="27"/>
      <c r="Q46568" s="16"/>
      <c r="U46568" s="27"/>
    </row>
    <row r="46569" spans="2:21" x14ac:dyDescent="0.25">
      <c r="B46569"/>
      <c r="C46569"/>
      <c r="D46569" s="13"/>
      <c r="E46569" s="13"/>
      <c r="K46569" s="23"/>
      <c r="O46569" s="21"/>
      <c r="P46569" s="27"/>
      <c r="Q46569" s="16"/>
      <c r="U46569" s="27"/>
    </row>
    <row r="46570" spans="2:21" x14ac:dyDescent="0.25">
      <c r="B46570"/>
      <c r="C46570"/>
      <c r="D46570" s="13"/>
      <c r="E46570" s="13"/>
      <c r="K46570" s="23"/>
      <c r="O46570" s="21"/>
      <c r="P46570" s="27"/>
      <c r="Q46570" s="16"/>
      <c r="U46570" s="27"/>
    </row>
    <row r="46571" spans="2:21" x14ac:dyDescent="0.25">
      <c r="B46571"/>
      <c r="C46571"/>
      <c r="D46571" s="13"/>
      <c r="E46571" s="13"/>
      <c r="K46571" s="23"/>
      <c r="O46571" s="21"/>
      <c r="P46571" s="27"/>
      <c r="Q46571" s="16"/>
      <c r="U46571" s="27"/>
    </row>
    <row r="46572" spans="2:21" x14ac:dyDescent="0.25">
      <c r="B46572"/>
      <c r="C46572"/>
      <c r="D46572" s="13"/>
      <c r="E46572" s="13"/>
      <c r="K46572" s="23"/>
      <c r="O46572" s="21"/>
      <c r="P46572" s="27"/>
      <c r="Q46572" s="16"/>
      <c r="U46572" s="27"/>
    </row>
    <row r="46573" spans="2:21" x14ac:dyDescent="0.25">
      <c r="B46573"/>
      <c r="C46573"/>
      <c r="D46573" s="13"/>
      <c r="E46573" s="13"/>
      <c r="K46573" s="23"/>
      <c r="O46573" s="21"/>
      <c r="P46573" s="27"/>
      <c r="Q46573" s="16"/>
      <c r="U46573" s="27"/>
    </row>
    <row r="46574" spans="2:21" x14ac:dyDescent="0.25">
      <c r="B46574"/>
      <c r="C46574"/>
      <c r="D46574" s="13"/>
      <c r="E46574" s="13"/>
      <c r="K46574" s="23"/>
      <c r="O46574" s="21"/>
      <c r="P46574" s="27"/>
      <c r="Q46574" s="16"/>
      <c r="U46574" s="27"/>
    </row>
    <row r="46575" spans="2:21" x14ac:dyDescent="0.25">
      <c r="B46575"/>
      <c r="C46575"/>
      <c r="D46575" s="13"/>
      <c r="E46575" s="13"/>
      <c r="K46575" s="23"/>
      <c r="O46575" s="21"/>
      <c r="P46575" s="27"/>
      <c r="Q46575" s="16"/>
      <c r="U46575" s="27"/>
    </row>
    <row r="46576" spans="2:21" x14ac:dyDescent="0.25">
      <c r="B46576"/>
      <c r="C46576"/>
      <c r="D46576" s="13"/>
      <c r="E46576" s="13"/>
      <c r="K46576" s="23"/>
      <c r="O46576" s="21"/>
      <c r="P46576" s="27"/>
      <c r="Q46576" s="16"/>
      <c r="U46576" s="27"/>
    </row>
    <row r="46577" spans="2:21" x14ac:dyDescent="0.25">
      <c r="B46577"/>
      <c r="C46577"/>
      <c r="D46577" s="13"/>
      <c r="E46577" s="13"/>
      <c r="K46577" s="23"/>
      <c r="O46577" s="21"/>
      <c r="P46577" s="27"/>
      <c r="Q46577" s="16"/>
      <c r="U46577" s="27"/>
    </row>
    <row r="46578" spans="2:21" x14ac:dyDescent="0.25">
      <c r="B46578"/>
      <c r="C46578"/>
      <c r="D46578" s="13"/>
      <c r="E46578" s="13"/>
      <c r="K46578" s="23"/>
      <c r="O46578" s="21"/>
      <c r="P46578" s="27"/>
      <c r="Q46578" s="16"/>
      <c r="U46578" s="27"/>
    </row>
    <row r="46579" spans="2:21" x14ac:dyDescent="0.25">
      <c r="B46579"/>
      <c r="C46579"/>
      <c r="D46579" s="13"/>
      <c r="E46579" s="13"/>
      <c r="K46579" s="23"/>
      <c r="O46579" s="21"/>
      <c r="P46579" s="27"/>
      <c r="Q46579" s="16"/>
      <c r="U46579" s="27"/>
    </row>
    <row r="46580" spans="2:21" x14ac:dyDescent="0.25">
      <c r="B46580"/>
      <c r="C46580"/>
      <c r="D46580" s="13"/>
      <c r="E46580" s="13"/>
      <c r="K46580" s="23"/>
      <c r="O46580" s="21"/>
      <c r="P46580" s="27"/>
      <c r="Q46580" s="16"/>
      <c r="U46580" s="27"/>
    </row>
    <row r="46581" spans="2:21" x14ac:dyDescent="0.25">
      <c r="B46581"/>
      <c r="C46581"/>
      <c r="D46581" s="13"/>
      <c r="E46581" s="13"/>
      <c r="K46581" s="23"/>
      <c r="O46581" s="21"/>
      <c r="P46581" s="27"/>
      <c r="Q46581" s="16"/>
      <c r="U46581" s="27"/>
    </row>
    <row r="46582" spans="2:21" x14ac:dyDescent="0.25">
      <c r="B46582"/>
      <c r="C46582"/>
      <c r="D46582" s="13"/>
      <c r="E46582" s="13"/>
      <c r="K46582" s="23"/>
      <c r="O46582" s="21"/>
      <c r="P46582" s="27"/>
      <c r="Q46582" s="16"/>
      <c r="U46582" s="27"/>
    </row>
    <row r="46583" spans="2:21" x14ac:dyDescent="0.25">
      <c r="B46583"/>
      <c r="C46583"/>
      <c r="D46583" s="13"/>
      <c r="E46583" s="13"/>
      <c r="K46583" s="23"/>
      <c r="O46583" s="21"/>
      <c r="P46583" s="27"/>
      <c r="Q46583" s="16"/>
      <c r="U46583" s="27"/>
    </row>
    <row r="46584" spans="2:21" x14ac:dyDescent="0.25">
      <c r="B46584"/>
      <c r="C46584"/>
      <c r="D46584" s="13"/>
      <c r="E46584" s="13"/>
      <c r="K46584" s="23"/>
      <c r="O46584" s="21"/>
      <c r="P46584" s="27"/>
      <c r="Q46584" s="16"/>
      <c r="U46584" s="27"/>
    </row>
    <row r="46585" spans="2:21" x14ac:dyDescent="0.25">
      <c r="B46585"/>
      <c r="C46585"/>
      <c r="D46585" s="13"/>
      <c r="E46585" s="13"/>
      <c r="K46585" s="23"/>
      <c r="O46585" s="21"/>
      <c r="P46585" s="27"/>
      <c r="Q46585" s="16"/>
      <c r="U46585" s="27"/>
    </row>
    <row r="46586" spans="2:21" x14ac:dyDescent="0.25">
      <c r="B46586"/>
      <c r="C46586"/>
      <c r="D46586" s="13"/>
      <c r="E46586" s="13"/>
      <c r="K46586" s="23"/>
      <c r="O46586" s="21"/>
      <c r="P46586" s="27"/>
      <c r="Q46586" s="16"/>
      <c r="U46586" s="27"/>
    </row>
    <row r="46587" spans="2:21" x14ac:dyDescent="0.25">
      <c r="B46587"/>
      <c r="C46587"/>
      <c r="D46587" s="13"/>
      <c r="E46587" s="13"/>
      <c r="K46587" s="23"/>
      <c r="O46587" s="21"/>
      <c r="P46587" s="27"/>
      <c r="Q46587" s="16"/>
      <c r="U46587" s="27"/>
    </row>
    <row r="46588" spans="2:21" x14ac:dyDescent="0.25">
      <c r="B46588"/>
      <c r="C46588"/>
      <c r="D46588" s="13"/>
      <c r="E46588" s="13"/>
      <c r="K46588" s="23"/>
      <c r="O46588" s="21"/>
      <c r="P46588" s="27"/>
      <c r="Q46588" s="16"/>
      <c r="U46588" s="27"/>
    </row>
    <row r="46589" spans="2:21" x14ac:dyDescent="0.25">
      <c r="B46589"/>
      <c r="C46589"/>
      <c r="D46589" s="13"/>
      <c r="E46589" s="13"/>
      <c r="K46589" s="23"/>
      <c r="O46589" s="21"/>
      <c r="P46589" s="27"/>
      <c r="Q46589" s="16"/>
      <c r="U46589" s="27"/>
    </row>
    <row r="46590" spans="2:21" x14ac:dyDescent="0.25">
      <c r="B46590"/>
      <c r="C46590"/>
      <c r="D46590" s="13"/>
      <c r="E46590" s="13"/>
      <c r="K46590" s="23"/>
      <c r="O46590" s="21"/>
      <c r="P46590" s="27"/>
      <c r="Q46590" s="16"/>
      <c r="U46590" s="27"/>
    </row>
    <row r="46591" spans="2:21" x14ac:dyDescent="0.25">
      <c r="B46591"/>
      <c r="C46591"/>
      <c r="D46591" s="13"/>
      <c r="E46591" s="13"/>
      <c r="K46591" s="23"/>
      <c r="O46591" s="21"/>
      <c r="P46591" s="27"/>
      <c r="Q46591" s="16"/>
      <c r="U46591" s="27"/>
    </row>
    <row r="46592" spans="2:21" x14ac:dyDescent="0.25">
      <c r="B46592"/>
      <c r="C46592"/>
      <c r="D46592" s="13"/>
      <c r="E46592" s="13"/>
      <c r="K46592" s="23"/>
      <c r="O46592" s="21"/>
      <c r="P46592" s="27"/>
      <c r="Q46592" s="16"/>
      <c r="U46592" s="27"/>
    </row>
    <row r="46593" spans="2:21" x14ac:dyDescent="0.25">
      <c r="B46593"/>
      <c r="C46593"/>
      <c r="D46593" s="13"/>
      <c r="E46593" s="13"/>
      <c r="K46593" s="23"/>
      <c r="O46593" s="21"/>
      <c r="P46593" s="27"/>
      <c r="Q46593" s="16"/>
      <c r="U46593" s="27"/>
    </row>
    <row r="46594" spans="2:21" x14ac:dyDescent="0.25">
      <c r="B46594"/>
      <c r="C46594"/>
      <c r="D46594" s="13"/>
      <c r="E46594" s="13"/>
      <c r="K46594" s="23"/>
      <c r="O46594" s="21"/>
      <c r="P46594" s="27"/>
      <c r="Q46594" s="16"/>
      <c r="U46594" s="27"/>
    </row>
    <row r="46595" spans="2:21" x14ac:dyDescent="0.25">
      <c r="B46595"/>
      <c r="C46595"/>
      <c r="D46595" s="13"/>
      <c r="E46595" s="13"/>
      <c r="K46595" s="23"/>
      <c r="O46595" s="21"/>
      <c r="P46595" s="27"/>
      <c r="Q46595" s="16"/>
      <c r="U46595" s="27"/>
    </row>
    <row r="46596" spans="2:21" x14ac:dyDescent="0.25">
      <c r="B46596"/>
      <c r="C46596"/>
      <c r="D46596" s="13"/>
      <c r="E46596" s="13"/>
      <c r="K46596" s="23"/>
      <c r="O46596" s="21"/>
      <c r="P46596" s="27"/>
      <c r="Q46596" s="16"/>
      <c r="U46596" s="27"/>
    </row>
    <row r="46597" spans="2:21" x14ac:dyDescent="0.25">
      <c r="B46597"/>
      <c r="C46597"/>
      <c r="D46597" s="13"/>
      <c r="E46597" s="13"/>
      <c r="K46597" s="23"/>
      <c r="O46597" s="21"/>
      <c r="P46597" s="27"/>
      <c r="Q46597" s="16"/>
      <c r="U46597" s="27"/>
    </row>
    <row r="46598" spans="2:21" x14ac:dyDescent="0.25">
      <c r="B46598"/>
      <c r="C46598"/>
      <c r="D46598" s="13"/>
      <c r="E46598" s="13"/>
      <c r="K46598" s="23"/>
      <c r="O46598" s="21"/>
      <c r="P46598" s="27"/>
      <c r="Q46598" s="16"/>
      <c r="U46598" s="27"/>
    </row>
    <row r="46599" spans="2:21" x14ac:dyDescent="0.25">
      <c r="B46599"/>
      <c r="C46599"/>
      <c r="D46599" s="13"/>
      <c r="E46599" s="13"/>
      <c r="K46599" s="23"/>
      <c r="O46599" s="21"/>
      <c r="P46599" s="27"/>
      <c r="Q46599" s="16"/>
      <c r="U46599" s="27"/>
    </row>
    <row r="46600" spans="2:21" x14ac:dyDescent="0.25">
      <c r="B46600"/>
      <c r="C46600"/>
      <c r="D46600" s="13"/>
      <c r="E46600" s="13"/>
      <c r="K46600" s="23"/>
      <c r="O46600" s="21"/>
      <c r="P46600" s="27"/>
      <c r="Q46600" s="16"/>
      <c r="U46600" s="27"/>
    </row>
    <row r="46601" spans="2:21" x14ac:dyDescent="0.25">
      <c r="B46601"/>
      <c r="C46601"/>
      <c r="D46601" s="13"/>
      <c r="E46601" s="13"/>
      <c r="K46601" s="23"/>
      <c r="O46601" s="21"/>
      <c r="P46601" s="27"/>
      <c r="Q46601" s="16"/>
      <c r="U46601" s="27"/>
    </row>
    <row r="46602" spans="2:21" x14ac:dyDescent="0.25">
      <c r="B46602"/>
      <c r="C46602"/>
      <c r="D46602" s="13"/>
      <c r="E46602" s="13"/>
      <c r="K46602" s="23"/>
      <c r="O46602" s="21"/>
      <c r="P46602" s="27"/>
      <c r="Q46602" s="16"/>
      <c r="U46602" s="27"/>
    </row>
    <row r="46603" spans="2:21" x14ac:dyDescent="0.25">
      <c r="B46603"/>
      <c r="C46603"/>
      <c r="D46603" s="13"/>
      <c r="E46603" s="13"/>
      <c r="K46603" s="23"/>
      <c r="O46603" s="21"/>
      <c r="P46603" s="27"/>
      <c r="Q46603" s="16"/>
      <c r="U46603" s="27"/>
    </row>
    <row r="46604" spans="2:21" x14ac:dyDescent="0.25">
      <c r="B46604"/>
      <c r="C46604"/>
      <c r="D46604" s="13"/>
      <c r="E46604" s="13"/>
      <c r="K46604" s="23"/>
      <c r="O46604" s="21"/>
      <c r="P46604" s="27"/>
      <c r="Q46604" s="16"/>
      <c r="U46604" s="27"/>
    </row>
    <row r="46605" spans="2:21" x14ac:dyDescent="0.25">
      <c r="B46605"/>
      <c r="C46605"/>
      <c r="D46605" s="13"/>
      <c r="E46605" s="13"/>
      <c r="K46605" s="23"/>
      <c r="O46605" s="21"/>
      <c r="P46605" s="27"/>
      <c r="Q46605" s="16"/>
      <c r="U46605" s="27"/>
    </row>
    <row r="46606" spans="2:21" x14ac:dyDescent="0.25">
      <c r="B46606"/>
      <c r="C46606"/>
      <c r="D46606" s="13"/>
      <c r="E46606" s="13"/>
      <c r="K46606" s="23"/>
      <c r="O46606" s="21"/>
      <c r="P46606" s="27"/>
      <c r="Q46606" s="16"/>
      <c r="U46606" s="27"/>
    </row>
    <row r="46607" spans="2:21" x14ac:dyDescent="0.25">
      <c r="B46607"/>
      <c r="C46607"/>
      <c r="D46607" s="13"/>
      <c r="E46607" s="13"/>
      <c r="K46607" s="23"/>
      <c r="O46607" s="21"/>
      <c r="P46607" s="27"/>
      <c r="Q46607" s="16"/>
      <c r="U46607" s="27"/>
    </row>
    <row r="46608" spans="2:21" x14ac:dyDescent="0.25">
      <c r="B46608"/>
      <c r="C46608"/>
      <c r="D46608" s="13"/>
      <c r="E46608" s="13"/>
      <c r="K46608" s="23"/>
      <c r="O46608" s="21"/>
      <c r="P46608" s="27"/>
      <c r="Q46608" s="16"/>
      <c r="U46608" s="27"/>
    </row>
    <row r="46609" spans="2:21" x14ac:dyDescent="0.25">
      <c r="B46609"/>
      <c r="C46609"/>
      <c r="D46609" s="13"/>
      <c r="E46609" s="13"/>
      <c r="K46609" s="23"/>
      <c r="O46609" s="21"/>
      <c r="P46609" s="27"/>
      <c r="Q46609" s="16"/>
      <c r="U46609" s="27"/>
    </row>
    <row r="46610" spans="2:21" x14ac:dyDescent="0.25">
      <c r="B46610"/>
      <c r="C46610"/>
      <c r="D46610" s="13"/>
      <c r="E46610" s="13"/>
      <c r="K46610" s="23"/>
      <c r="O46610" s="21"/>
      <c r="P46610" s="27"/>
      <c r="Q46610" s="16"/>
      <c r="U46610" s="27"/>
    </row>
    <row r="46611" spans="2:21" x14ac:dyDescent="0.25">
      <c r="B46611"/>
      <c r="C46611"/>
      <c r="D46611" s="13"/>
      <c r="E46611" s="13"/>
      <c r="K46611" s="23"/>
      <c r="O46611" s="21"/>
      <c r="P46611" s="27"/>
      <c r="Q46611" s="16"/>
      <c r="U46611" s="27"/>
    </row>
    <row r="46612" spans="2:21" x14ac:dyDescent="0.25">
      <c r="B46612"/>
      <c r="C46612"/>
      <c r="D46612" s="13"/>
      <c r="E46612" s="13"/>
      <c r="K46612" s="23"/>
      <c r="O46612" s="21"/>
      <c r="P46612" s="27"/>
      <c r="Q46612" s="16"/>
      <c r="U46612" s="27"/>
    </row>
    <row r="46613" spans="2:21" x14ac:dyDescent="0.25">
      <c r="B46613"/>
      <c r="C46613"/>
      <c r="D46613" s="13"/>
      <c r="E46613" s="13"/>
      <c r="K46613" s="23"/>
      <c r="O46613" s="21"/>
      <c r="P46613" s="27"/>
      <c r="Q46613" s="16"/>
      <c r="U46613" s="27"/>
    </row>
    <row r="46614" spans="2:21" x14ac:dyDescent="0.25">
      <c r="B46614"/>
      <c r="C46614"/>
      <c r="D46614" s="13"/>
      <c r="E46614" s="13"/>
      <c r="K46614" s="23"/>
      <c r="O46614" s="21"/>
      <c r="P46614" s="27"/>
      <c r="Q46614" s="16"/>
      <c r="U46614" s="27"/>
    </row>
    <row r="46615" spans="2:21" x14ac:dyDescent="0.25">
      <c r="B46615"/>
      <c r="C46615"/>
      <c r="D46615" s="13"/>
      <c r="E46615" s="13"/>
      <c r="K46615" s="23"/>
      <c r="O46615" s="21"/>
      <c r="P46615" s="27"/>
      <c r="Q46615" s="16"/>
      <c r="U46615" s="27"/>
    </row>
    <row r="46616" spans="2:21" x14ac:dyDescent="0.25">
      <c r="B46616"/>
      <c r="C46616"/>
      <c r="D46616" s="13"/>
      <c r="E46616" s="13"/>
      <c r="K46616" s="23"/>
      <c r="O46616" s="21"/>
      <c r="P46616" s="27"/>
      <c r="Q46616" s="16"/>
      <c r="U46616" s="27"/>
    </row>
    <row r="46617" spans="2:21" x14ac:dyDescent="0.25">
      <c r="B46617"/>
      <c r="C46617"/>
      <c r="D46617" s="13"/>
      <c r="E46617" s="13"/>
      <c r="K46617" s="23"/>
      <c r="O46617" s="21"/>
      <c r="P46617" s="27"/>
      <c r="Q46617" s="16"/>
      <c r="U46617" s="27"/>
    </row>
    <row r="46618" spans="2:21" x14ac:dyDescent="0.25">
      <c r="B46618"/>
      <c r="C46618"/>
      <c r="D46618" s="13"/>
      <c r="E46618" s="13"/>
      <c r="K46618" s="23"/>
      <c r="O46618" s="21"/>
      <c r="P46618" s="27"/>
      <c r="Q46618" s="16"/>
      <c r="U46618" s="27"/>
    </row>
    <row r="46619" spans="2:21" x14ac:dyDescent="0.25">
      <c r="B46619"/>
      <c r="C46619"/>
      <c r="D46619" s="13"/>
      <c r="E46619" s="13"/>
      <c r="K46619" s="23"/>
      <c r="O46619" s="21"/>
      <c r="P46619" s="27"/>
      <c r="Q46619" s="16"/>
      <c r="U46619" s="27"/>
    </row>
    <row r="46620" spans="2:21" x14ac:dyDescent="0.25">
      <c r="B46620"/>
      <c r="C46620"/>
      <c r="D46620" s="13"/>
      <c r="E46620" s="13"/>
      <c r="K46620" s="23"/>
      <c r="O46620" s="21"/>
      <c r="P46620" s="27"/>
      <c r="Q46620" s="16"/>
      <c r="U46620" s="27"/>
    </row>
    <row r="46621" spans="2:21" x14ac:dyDescent="0.25">
      <c r="B46621"/>
      <c r="C46621"/>
      <c r="D46621" s="13"/>
      <c r="E46621" s="13"/>
      <c r="K46621" s="23"/>
      <c r="O46621" s="21"/>
      <c r="P46621" s="27"/>
      <c r="Q46621" s="16"/>
      <c r="U46621" s="27"/>
    </row>
    <row r="46622" spans="2:21" x14ac:dyDescent="0.25">
      <c r="B46622"/>
      <c r="C46622"/>
      <c r="D46622" s="13"/>
      <c r="E46622" s="13"/>
      <c r="K46622" s="23"/>
      <c r="O46622" s="21"/>
      <c r="P46622" s="27"/>
      <c r="Q46622" s="16"/>
      <c r="U46622" s="27"/>
    </row>
    <row r="46623" spans="2:21" x14ac:dyDescent="0.25">
      <c r="B46623"/>
      <c r="C46623"/>
      <c r="D46623" s="13"/>
      <c r="E46623" s="13"/>
      <c r="K46623" s="23"/>
      <c r="O46623" s="21"/>
      <c r="P46623" s="27"/>
      <c r="Q46623" s="16"/>
      <c r="U46623" s="27"/>
    </row>
    <row r="46624" spans="2:21" x14ac:dyDescent="0.25">
      <c r="B46624"/>
      <c r="C46624"/>
      <c r="D46624" s="13"/>
      <c r="E46624" s="13"/>
      <c r="K46624" s="23"/>
      <c r="O46624" s="21"/>
      <c r="P46624" s="27"/>
      <c r="Q46624" s="16"/>
      <c r="U46624" s="27"/>
    </row>
    <row r="46625" spans="2:21" x14ac:dyDescent="0.25">
      <c r="B46625"/>
      <c r="C46625"/>
      <c r="D46625" s="13"/>
      <c r="E46625" s="13"/>
      <c r="K46625" s="23"/>
      <c r="O46625" s="21"/>
      <c r="P46625" s="27"/>
      <c r="Q46625" s="16"/>
      <c r="U46625" s="27"/>
    </row>
    <row r="46626" spans="2:21" x14ac:dyDescent="0.25">
      <c r="B46626"/>
      <c r="C46626"/>
      <c r="D46626" s="13"/>
      <c r="E46626" s="13"/>
      <c r="K46626" s="23"/>
      <c r="O46626" s="21"/>
      <c r="P46626" s="27"/>
      <c r="Q46626" s="16"/>
      <c r="U46626" s="27"/>
    </row>
    <row r="46627" spans="2:21" x14ac:dyDescent="0.25">
      <c r="B46627"/>
      <c r="C46627"/>
      <c r="D46627" s="13"/>
      <c r="E46627" s="13"/>
      <c r="K46627" s="23"/>
      <c r="O46627" s="21"/>
      <c r="P46627" s="27"/>
      <c r="Q46627" s="16"/>
      <c r="U46627" s="27"/>
    </row>
    <row r="46628" spans="2:21" x14ac:dyDescent="0.25">
      <c r="B46628"/>
      <c r="C46628"/>
      <c r="D46628" s="13"/>
      <c r="E46628" s="13"/>
      <c r="K46628" s="23"/>
      <c r="O46628" s="21"/>
      <c r="P46628" s="27"/>
      <c r="Q46628" s="16"/>
      <c r="U46628" s="27"/>
    </row>
    <row r="46629" spans="2:21" x14ac:dyDescent="0.25">
      <c r="B46629"/>
      <c r="C46629"/>
      <c r="D46629" s="13"/>
      <c r="E46629" s="13"/>
      <c r="K46629" s="23"/>
      <c r="O46629" s="21"/>
      <c r="P46629" s="27"/>
      <c r="Q46629" s="16"/>
      <c r="U46629" s="27"/>
    </row>
    <row r="46630" spans="2:21" x14ac:dyDescent="0.25">
      <c r="B46630"/>
      <c r="C46630"/>
      <c r="D46630" s="13"/>
      <c r="E46630" s="13"/>
      <c r="K46630" s="23"/>
      <c r="O46630" s="21"/>
      <c r="P46630" s="27"/>
      <c r="Q46630" s="16"/>
      <c r="U46630" s="27"/>
    </row>
    <row r="46631" spans="2:21" x14ac:dyDescent="0.25">
      <c r="B46631"/>
      <c r="C46631"/>
      <c r="D46631" s="13"/>
      <c r="E46631" s="13"/>
      <c r="K46631" s="23"/>
      <c r="O46631" s="21"/>
      <c r="P46631" s="27"/>
      <c r="Q46631" s="16"/>
      <c r="U46631" s="27"/>
    </row>
    <row r="46632" spans="2:21" x14ac:dyDescent="0.25">
      <c r="B46632"/>
      <c r="C46632"/>
      <c r="D46632" s="13"/>
      <c r="E46632" s="13"/>
      <c r="K46632" s="23"/>
      <c r="O46632" s="21"/>
      <c r="P46632" s="27"/>
      <c r="Q46632" s="16"/>
      <c r="U46632" s="27"/>
    </row>
    <row r="46633" spans="2:21" x14ac:dyDescent="0.25">
      <c r="B46633"/>
      <c r="C46633"/>
      <c r="D46633" s="13"/>
      <c r="E46633" s="13"/>
      <c r="K46633" s="23"/>
      <c r="O46633" s="21"/>
      <c r="P46633" s="27"/>
      <c r="Q46633" s="16"/>
      <c r="U46633" s="27"/>
    </row>
    <row r="46634" spans="2:21" x14ac:dyDescent="0.25">
      <c r="B46634"/>
      <c r="C46634"/>
      <c r="D46634" s="13"/>
      <c r="E46634" s="13"/>
      <c r="K46634" s="23"/>
      <c r="O46634" s="21"/>
      <c r="P46634" s="27"/>
      <c r="Q46634" s="16"/>
      <c r="U46634" s="27"/>
    </row>
    <row r="46635" spans="2:21" x14ac:dyDescent="0.25">
      <c r="B46635"/>
      <c r="C46635"/>
      <c r="D46635" s="13"/>
      <c r="E46635" s="13"/>
      <c r="K46635" s="23"/>
      <c r="O46635" s="21"/>
      <c r="P46635" s="27"/>
      <c r="Q46635" s="16"/>
      <c r="U46635" s="27"/>
    </row>
    <row r="46636" spans="2:21" x14ac:dyDescent="0.25">
      <c r="B46636"/>
      <c r="C46636"/>
      <c r="D46636" s="13"/>
      <c r="E46636" s="13"/>
      <c r="K46636" s="23"/>
      <c r="O46636" s="21"/>
      <c r="P46636" s="27"/>
      <c r="Q46636" s="16"/>
      <c r="U46636" s="27"/>
    </row>
    <row r="46637" spans="2:21" x14ac:dyDescent="0.25">
      <c r="B46637"/>
      <c r="C46637"/>
      <c r="D46637" s="13"/>
      <c r="E46637" s="13"/>
      <c r="K46637" s="23"/>
      <c r="O46637" s="21"/>
      <c r="P46637" s="27"/>
      <c r="Q46637" s="16"/>
      <c r="U46637" s="27"/>
    </row>
    <row r="46638" spans="2:21" x14ac:dyDescent="0.25">
      <c r="B46638"/>
      <c r="C46638"/>
      <c r="D46638" s="13"/>
      <c r="E46638" s="13"/>
      <c r="K46638" s="23"/>
      <c r="O46638" s="21"/>
      <c r="P46638" s="27"/>
      <c r="Q46638" s="16"/>
      <c r="U46638" s="27"/>
    </row>
    <row r="46639" spans="2:21" x14ac:dyDescent="0.25">
      <c r="B46639"/>
      <c r="C46639"/>
      <c r="D46639" s="13"/>
      <c r="E46639" s="13"/>
      <c r="K46639" s="23"/>
      <c r="O46639" s="21"/>
      <c r="P46639" s="27"/>
      <c r="Q46639" s="16"/>
      <c r="U46639" s="27"/>
    </row>
    <row r="46640" spans="2:21" x14ac:dyDescent="0.25">
      <c r="B46640"/>
      <c r="C46640"/>
      <c r="D46640" s="13"/>
      <c r="E46640" s="13"/>
      <c r="K46640" s="23"/>
      <c r="O46640" s="21"/>
      <c r="P46640" s="27"/>
      <c r="Q46640" s="16"/>
      <c r="U46640" s="27"/>
    </row>
    <row r="46641" spans="2:21" x14ac:dyDescent="0.25">
      <c r="B46641"/>
      <c r="C46641"/>
      <c r="D46641" s="13"/>
      <c r="E46641" s="13"/>
      <c r="K46641" s="23"/>
      <c r="O46641" s="21"/>
      <c r="P46641" s="27"/>
      <c r="Q46641" s="16"/>
      <c r="U46641" s="27"/>
    </row>
    <row r="46642" spans="2:21" x14ac:dyDescent="0.25">
      <c r="B46642"/>
      <c r="C46642"/>
      <c r="D46642" s="13"/>
      <c r="E46642" s="13"/>
      <c r="K46642" s="23"/>
      <c r="O46642" s="21"/>
      <c r="P46642" s="27"/>
      <c r="Q46642" s="16"/>
      <c r="U46642" s="27"/>
    </row>
    <row r="46643" spans="2:21" x14ac:dyDescent="0.25">
      <c r="B46643"/>
      <c r="C46643"/>
      <c r="D46643" s="13"/>
      <c r="E46643" s="13"/>
      <c r="K46643" s="23"/>
      <c r="O46643" s="21"/>
      <c r="P46643" s="27"/>
      <c r="Q46643" s="16"/>
      <c r="U46643" s="27"/>
    </row>
    <row r="46644" spans="2:21" x14ac:dyDescent="0.25">
      <c r="B46644"/>
      <c r="C46644"/>
      <c r="D46644" s="13"/>
      <c r="E46644" s="13"/>
      <c r="K46644" s="23"/>
      <c r="O46644" s="21"/>
      <c r="P46644" s="27"/>
      <c r="Q46644" s="16"/>
      <c r="U46644" s="27"/>
    </row>
    <row r="46645" spans="2:21" x14ac:dyDescent="0.25">
      <c r="B46645"/>
      <c r="C46645"/>
      <c r="D46645" s="13"/>
      <c r="E46645" s="13"/>
      <c r="K46645" s="23"/>
      <c r="O46645" s="21"/>
      <c r="P46645" s="27"/>
      <c r="Q46645" s="16"/>
      <c r="U46645" s="27"/>
    </row>
    <row r="46646" spans="2:21" x14ac:dyDescent="0.25">
      <c r="B46646"/>
      <c r="C46646"/>
      <c r="D46646" s="13"/>
      <c r="E46646" s="13"/>
      <c r="K46646" s="23"/>
      <c r="O46646" s="21"/>
      <c r="P46646" s="27"/>
      <c r="Q46646" s="16"/>
      <c r="U46646" s="27"/>
    </row>
    <row r="46647" spans="2:21" x14ac:dyDescent="0.25">
      <c r="B46647"/>
      <c r="C46647"/>
      <c r="D46647" s="13"/>
      <c r="E46647" s="13"/>
      <c r="K46647" s="23"/>
      <c r="O46647" s="21"/>
      <c r="P46647" s="27"/>
      <c r="Q46647" s="16"/>
      <c r="U46647" s="27"/>
    </row>
    <row r="46648" spans="2:21" x14ac:dyDescent="0.25">
      <c r="B46648"/>
      <c r="C46648"/>
      <c r="D46648" s="13"/>
      <c r="E46648" s="13"/>
      <c r="K46648" s="23"/>
      <c r="O46648" s="21"/>
      <c r="P46648" s="27"/>
      <c r="Q46648" s="16"/>
      <c r="U46648" s="27"/>
    </row>
    <row r="46649" spans="2:21" x14ac:dyDescent="0.25">
      <c r="B46649"/>
      <c r="C46649"/>
      <c r="D46649" s="13"/>
      <c r="E46649" s="13"/>
      <c r="K46649" s="23"/>
      <c r="O46649" s="21"/>
      <c r="P46649" s="27"/>
      <c r="Q46649" s="16"/>
      <c r="U46649" s="27"/>
    </row>
    <row r="46650" spans="2:21" x14ac:dyDescent="0.25">
      <c r="B46650"/>
      <c r="C46650"/>
      <c r="D46650" s="13"/>
      <c r="E46650" s="13"/>
      <c r="K46650" s="23"/>
      <c r="O46650" s="21"/>
      <c r="P46650" s="27"/>
      <c r="Q46650" s="16"/>
      <c r="U46650" s="27"/>
    </row>
    <row r="46651" spans="2:21" x14ac:dyDescent="0.25">
      <c r="B46651"/>
      <c r="C46651"/>
      <c r="D46651" s="13"/>
      <c r="E46651" s="13"/>
      <c r="K46651" s="23"/>
      <c r="O46651" s="21"/>
      <c r="P46651" s="27"/>
      <c r="Q46651" s="16"/>
      <c r="U46651" s="27"/>
    </row>
    <row r="46652" spans="2:21" x14ac:dyDescent="0.25">
      <c r="B46652"/>
      <c r="C46652"/>
      <c r="D46652" s="13"/>
      <c r="E46652" s="13"/>
      <c r="K46652" s="23"/>
      <c r="O46652" s="21"/>
      <c r="P46652" s="27"/>
      <c r="Q46652" s="16"/>
      <c r="U46652" s="27"/>
    </row>
    <row r="46653" spans="2:21" x14ac:dyDescent="0.25">
      <c r="B46653"/>
      <c r="C46653"/>
      <c r="D46653" s="13"/>
      <c r="E46653" s="13"/>
      <c r="K46653" s="23"/>
      <c r="O46653" s="21"/>
      <c r="P46653" s="27"/>
      <c r="Q46653" s="16"/>
      <c r="U46653" s="27"/>
    </row>
    <row r="46654" spans="2:21" x14ac:dyDescent="0.25">
      <c r="B46654"/>
      <c r="C46654"/>
      <c r="D46654" s="13"/>
      <c r="E46654" s="13"/>
      <c r="K46654" s="23"/>
      <c r="O46654" s="21"/>
      <c r="P46654" s="27"/>
      <c r="Q46654" s="16"/>
      <c r="U46654" s="27"/>
    </row>
    <row r="46655" spans="2:21" x14ac:dyDescent="0.25">
      <c r="B46655"/>
      <c r="C46655"/>
      <c r="D46655" s="13"/>
      <c r="E46655" s="13"/>
      <c r="K46655" s="23"/>
      <c r="O46655" s="21"/>
      <c r="P46655" s="27"/>
      <c r="Q46655" s="16"/>
      <c r="U46655" s="27"/>
    </row>
    <row r="46656" spans="2:21" x14ac:dyDescent="0.25">
      <c r="B46656"/>
      <c r="C46656"/>
      <c r="D46656" s="13"/>
      <c r="E46656" s="13"/>
      <c r="K46656" s="23"/>
      <c r="O46656" s="21"/>
      <c r="P46656" s="27"/>
      <c r="Q46656" s="16"/>
      <c r="U46656" s="27"/>
    </row>
    <row r="46657" spans="2:21" x14ac:dyDescent="0.25">
      <c r="B46657"/>
      <c r="C46657"/>
      <c r="D46657" s="13"/>
      <c r="E46657" s="13"/>
      <c r="K46657" s="23"/>
      <c r="O46657" s="21"/>
      <c r="P46657" s="27"/>
      <c r="Q46657" s="16"/>
      <c r="U46657" s="27"/>
    </row>
    <row r="46658" spans="2:21" x14ac:dyDescent="0.25">
      <c r="B46658"/>
      <c r="C46658"/>
      <c r="D46658" s="13"/>
      <c r="E46658" s="13"/>
      <c r="K46658" s="23"/>
      <c r="O46658" s="21"/>
      <c r="P46658" s="27"/>
      <c r="Q46658" s="16"/>
      <c r="U46658" s="27"/>
    </row>
    <row r="46659" spans="2:21" x14ac:dyDescent="0.25">
      <c r="B46659"/>
      <c r="C46659"/>
      <c r="D46659" s="13"/>
      <c r="E46659" s="13"/>
      <c r="K46659" s="23"/>
      <c r="O46659" s="21"/>
      <c r="P46659" s="27"/>
      <c r="Q46659" s="16"/>
      <c r="U46659" s="27"/>
    </row>
    <row r="46660" spans="2:21" x14ac:dyDescent="0.25">
      <c r="B46660"/>
      <c r="C46660"/>
      <c r="D46660" s="13"/>
      <c r="E46660" s="13"/>
      <c r="K46660" s="23"/>
      <c r="O46660" s="21"/>
      <c r="P46660" s="27"/>
      <c r="Q46660" s="16"/>
      <c r="U46660" s="27"/>
    </row>
    <row r="46661" spans="2:21" x14ac:dyDescent="0.25">
      <c r="B46661"/>
      <c r="C46661"/>
      <c r="D46661" s="13"/>
      <c r="E46661" s="13"/>
      <c r="K46661" s="23"/>
      <c r="O46661" s="21"/>
      <c r="P46661" s="27"/>
      <c r="Q46661" s="16"/>
      <c r="U46661" s="27"/>
    </row>
    <row r="46662" spans="2:21" x14ac:dyDescent="0.25">
      <c r="B46662"/>
      <c r="C46662"/>
      <c r="D46662" s="13"/>
      <c r="E46662" s="13"/>
      <c r="K46662" s="23"/>
      <c r="O46662" s="21"/>
      <c r="P46662" s="27"/>
      <c r="Q46662" s="16"/>
      <c r="U46662" s="27"/>
    </row>
    <row r="46663" spans="2:21" x14ac:dyDescent="0.25">
      <c r="B46663"/>
      <c r="C46663"/>
      <c r="D46663" s="13"/>
      <c r="E46663" s="13"/>
      <c r="K46663" s="23"/>
      <c r="O46663" s="21"/>
      <c r="P46663" s="27"/>
      <c r="Q46663" s="16"/>
      <c r="U46663" s="27"/>
    </row>
    <row r="46664" spans="2:21" x14ac:dyDescent="0.25">
      <c r="B46664"/>
      <c r="C46664"/>
      <c r="D46664" s="13"/>
      <c r="E46664" s="13"/>
      <c r="K46664" s="23"/>
      <c r="O46664" s="21"/>
      <c r="P46664" s="27"/>
      <c r="Q46664" s="16"/>
      <c r="U46664" s="27"/>
    </row>
    <row r="46665" spans="2:21" x14ac:dyDescent="0.25">
      <c r="B46665"/>
      <c r="C46665"/>
      <c r="D46665" s="13"/>
      <c r="E46665" s="13"/>
      <c r="K46665" s="23"/>
      <c r="O46665" s="21"/>
      <c r="P46665" s="27"/>
      <c r="Q46665" s="16"/>
      <c r="U46665" s="27"/>
    </row>
    <row r="46666" spans="2:21" x14ac:dyDescent="0.25">
      <c r="B46666"/>
      <c r="C46666"/>
      <c r="D46666" s="13"/>
      <c r="E46666" s="13"/>
      <c r="K46666" s="23"/>
      <c r="O46666" s="21"/>
      <c r="P46666" s="27"/>
      <c r="Q46666" s="16"/>
      <c r="U46666" s="27"/>
    </row>
    <row r="46667" spans="2:21" x14ac:dyDescent="0.25">
      <c r="B46667"/>
      <c r="C46667"/>
      <c r="D46667" s="13"/>
      <c r="E46667" s="13"/>
      <c r="K46667" s="23"/>
      <c r="O46667" s="21"/>
      <c r="P46667" s="27"/>
      <c r="Q46667" s="16"/>
      <c r="U46667" s="27"/>
    </row>
    <row r="46668" spans="2:21" x14ac:dyDescent="0.25">
      <c r="B46668"/>
      <c r="C46668"/>
      <c r="D46668" s="13"/>
      <c r="E46668" s="13"/>
      <c r="K46668" s="23"/>
      <c r="O46668" s="21"/>
      <c r="P46668" s="27"/>
      <c r="Q46668" s="16"/>
      <c r="U46668" s="27"/>
    </row>
    <row r="46669" spans="2:21" x14ac:dyDescent="0.25">
      <c r="B46669"/>
      <c r="C46669"/>
      <c r="D46669" s="13"/>
      <c r="E46669" s="13"/>
      <c r="K46669" s="23"/>
      <c r="O46669" s="21"/>
      <c r="P46669" s="27"/>
      <c r="Q46669" s="16"/>
      <c r="U46669" s="27"/>
    </row>
    <row r="46670" spans="2:21" x14ac:dyDescent="0.25">
      <c r="B46670"/>
      <c r="C46670"/>
      <c r="D46670" s="13"/>
      <c r="E46670" s="13"/>
      <c r="K46670" s="23"/>
      <c r="O46670" s="21"/>
      <c r="P46670" s="27"/>
      <c r="Q46670" s="16"/>
      <c r="U46670" s="27"/>
    </row>
    <row r="46671" spans="2:21" x14ac:dyDescent="0.25">
      <c r="B46671"/>
      <c r="C46671"/>
      <c r="D46671" s="13"/>
      <c r="E46671" s="13"/>
      <c r="K46671" s="23"/>
      <c r="O46671" s="21"/>
      <c r="P46671" s="27"/>
      <c r="Q46671" s="16"/>
      <c r="U46671" s="27"/>
    </row>
    <row r="46672" spans="2:21" x14ac:dyDescent="0.25">
      <c r="B46672"/>
      <c r="C46672"/>
      <c r="D46672" s="13"/>
      <c r="E46672" s="13"/>
      <c r="K46672" s="23"/>
      <c r="O46672" s="21"/>
      <c r="P46672" s="27"/>
      <c r="Q46672" s="16"/>
      <c r="U46672" s="27"/>
    </row>
    <row r="46673" spans="2:21" x14ac:dyDescent="0.25">
      <c r="B46673"/>
      <c r="C46673"/>
      <c r="D46673" s="13"/>
      <c r="E46673" s="13"/>
      <c r="K46673" s="23"/>
      <c r="O46673" s="21"/>
      <c r="P46673" s="27"/>
      <c r="Q46673" s="16"/>
      <c r="U46673" s="27"/>
    </row>
    <row r="46674" spans="2:21" x14ac:dyDescent="0.25">
      <c r="B46674"/>
      <c r="C46674"/>
      <c r="D46674" s="13"/>
      <c r="E46674" s="13"/>
      <c r="K46674" s="23"/>
      <c r="O46674" s="21"/>
      <c r="P46674" s="27"/>
      <c r="Q46674" s="16"/>
      <c r="U46674" s="27"/>
    </row>
    <row r="46675" spans="2:21" x14ac:dyDescent="0.25">
      <c r="B46675"/>
      <c r="C46675"/>
      <c r="D46675" s="13"/>
      <c r="E46675" s="13"/>
      <c r="K46675" s="23"/>
      <c r="O46675" s="21"/>
      <c r="P46675" s="27"/>
      <c r="Q46675" s="16"/>
      <c r="U46675" s="27"/>
    </row>
    <row r="46676" spans="2:21" x14ac:dyDescent="0.25">
      <c r="B46676"/>
      <c r="C46676"/>
      <c r="D46676" s="13"/>
      <c r="E46676" s="13"/>
      <c r="K46676" s="23"/>
      <c r="O46676" s="21"/>
      <c r="P46676" s="27"/>
      <c r="Q46676" s="16"/>
      <c r="U46676" s="27"/>
    </row>
    <row r="46677" spans="2:21" x14ac:dyDescent="0.25">
      <c r="B46677"/>
      <c r="C46677"/>
      <c r="D46677" s="13"/>
      <c r="E46677" s="13"/>
      <c r="K46677" s="23"/>
      <c r="O46677" s="21"/>
      <c r="P46677" s="27"/>
      <c r="Q46677" s="16"/>
      <c r="U46677" s="27"/>
    </row>
    <row r="46678" spans="2:21" x14ac:dyDescent="0.25">
      <c r="B46678"/>
      <c r="C46678"/>
      <c r="D46678" s="13"/>
      <c r="E46678" s="13"/>
      <c r="K46678" s="23"/>
      <c r="O46678" s="21"/>
      <c r="P46678" s="27"/>
      <c r="Q46678" s="16"/>
      <c r="U46678" s="27"/>
    </row>
    <row r="46679" spans="2:21" x14ac:dyDescent="0.25">
      <c r="B46679"/>
      <c r="C46679"/>
      <c r="D46679" s="13"/>
      <c r="E46679" s="13"/>
      <c r="K46679" s="23"/>
      <c r="O46679" s="21"/>
      <c r="P46679" s="27"/>
      <c r="Q46679" s="16"/>
      <c r="U46679" s="27"/>
    </row>
    <row r="46680" spans="2:21" x14ac:dyDescent="0.25">
      <c r="B46680"/>
      <c r="C46680"/>
      <c r="D46680" s="13"/>
      <c r="E46680" s="13"/>
      <c r="K46680" s="23"/>
      <c r="O46680" s="21"/>
      <c r="P46680" s="27"/>
      <c r="Q46680" s="16"/>
      <c r="U46680" s="27"/>
    </row>
    <row r="46681" spans="2:21" x14ac:dyDescent="0.25">
      <c r="B46681"/>
      <c r="C46681"/>
      <c r="D46681" s="13"/>
      <c r="E46681" s="13"/>
      <c r="K46681" s="23"/>
      <c r="O46681" s="21"/>
      <c r="P46681" s="27"/>
      <c r="Q46681" s="16"/>
      <c r="U46681" s="27"/>
    </row>
    <row r="46682" spans="2:21" x14ac:dyDescent="0.25">
      <c r="B46682"/>
      <c r="C46682"/>
      <c r="D46682" s="13"/>
      <c r="E46682" s="13"/>
      <c r="K46682" s="23"/>
      <c r="O46682" s="21"/>
      <c r="P46682" s="27"/>
      <c r="Q46682" s="16"/>
      <c r="U46682" s="27"/>
    </row>
    <row r="46683" spans="2:21" x14ac:dyDescent="0.25">
      <c r="B46683"/>
      <c r="C46683"/>
      <c r="D46683" s="13"/>
      <c r="E46683" s="13"/>
      <c r="K46683" s="23"/>
      <c r="O46683" s="21"/>
      <c r="P46683" s="27"/>
      <c r="Q46683" s="16"/>
      <c r="U46683" s="27"/>
    </row>
    <row r="46684" spans="2:21" x14ac:dyDescent="0.25">
      <c r="B46684"/>
      <c r="C46684"/>
      <c r="D46684" s="13"/>
      <c r="E46684" s="13"/>
      <c r="K46684" s="23"/>
      <c r="O46684" s="21"/>
      <c r="P46684" s="27"/>
      <c r="Q46684" s="16"/>
      <c r="U46684" s="27"/>
    </row>
    <row r="46685" spans="2:21" x14ac:dyDescent="0.25">
      <c r="B46685"/>
      <c r="C46685"/>
      <c r="D46685" s="13"/>
      <c r="E46685" s="13"/>
      <c r="K46685" s="23"/>
      <c r="O46685" s="21"/>
      <c r="P46685" s="27"/>
      <c r="Q46685" s="16"/>
      <c r="U46685" s="27"/>
    </row>
    <row r="46686" spans="2:21" x14ac:dyDescent="0.25">
      <c r="B46686"/>
      <c r="C46686"/>
      <c r="D46686" s="13"/>
      <c r="E46686" s="13"/>
      <c r="K46686" s="23"/>
      <c r="O46686" s="21"/>
      <c r="P46686" s="27"/>
      <c r="Q46686" s="16"/>
      <c r="U46686" s="27"/>
    </row>
    <row r="46687" spans="2:21" x14ac:dyDescent="0.25">
      <c r="B46687"/>
      <c r="C46687"/>
      <c r="D46687" s="13"/>
      <c r="E46687" s="13"/>
      <c r="K46687" s="23"/>
      <c r="O46687" s="21"/>
      <c r="P46687" s="27"/>
      <c r="Q46687" s="16"/>
      <c r="U46687" s="27"/>
    </row>
    <row r="46688" spans="2:21" x14ac:dyDescent="0.25">
      <c r="B46688"/>
      <c r="C46688"/>
      <c r="D46688" s="13"/>
      <c r="E46688" s="13"/>
      <c r="K46688" s="23"/>
      <c r="O46688" s="21"/>
      <c r="P46688" s="27"/>
      <c r="Q46688" s="16"/>
      <c r="U46688" s="27"/>
    </row>
    <row r="46689" spans="2:21" x14ac:dyDescent="0.25">
      <c r="B46689"/>
      <c r="C46689"/>
      <c r="D46689" s="13"/>
      <c r="E46689" s="13"/>
      <c r="K46689" s="23"/>
      <c r="O46689" s="21"/>
      <c r="P46689" s="27"/>
      <c r="Q46689" s="16"/>
      <c r="U46689" s="27"/>
    </row>
    <row r="46690" spans="2:21" x14ac:dyDescent="0.25">
      <c r="B46690"/>
      <c r="C46690"/>
      <c r="D46690" s="13"/>
      <c r="E46690" s="13"/>
      <c r="K46690" s="23"/>
      <c r="O46690" s="21"/>
      <c r="P46690" s="27"/>
      <c r="Q46690" s="16"/>
      <c r="U46690" s="27"/>
    </row>
    <row r="46691" spans="2:21" x14ac:dyDescent="0.25">
      <c r="B46691"/>
      <c r="C46691"/>
      <c r="D46691" s="13"/>
      <c r="E46691" s="13"/>
      <c r="K46691" s="23"/>
      <c r="O46691" s="21"/>
      <c r="P46691" s="27"/>
      <c r="Q46691" s="16"/>
      <c r="U46691" s="27"/>
    </row>
    <row r="46692" spans="2:21" x14ac:dyDescent="0.25">
      <c r="B46692"/>
      <c r="C46692"/>
      <c r="D46692" s="13"/>
      <c r="E46692" s="13"/>
      <c r="K46692" s="23"/>
      <c r="O46692" s="21"/>
      <c r="P46692" s="27"/>
      <c r="Q46692" s="16"/>
      <c r="U46692" s="27"/>
    </row>
    <row r="46693" spans="2:21" x14ac:dyDescent="0.25">
      <c r="B46693"/>
      <c r="C46693"/>
      <c r="D46693" s="13"/>
      <c r="E46693" s="13"/>
      <c r="K46693" s="23"/>
      <c r="O46693" s="21"/>
      <c r="P46693" s="27"/>
      <c r="Q46693" s="16"/>
      <c r="U46693" s="27"/>
    </row>
    <row r="46694" spans="2:21" x14ac:dyDescent="0.25">
      <c r="B46694"/>
      <c r="C46694"/>
      <c r="D46694" s="13"/>
      <c r="E46694" s="13"/>
      <c r="K46694" s="23"/>
      <c r="O46694" s="21"/>
      <c r="P46694" s="27"/>
      <c r="Q46694" s="16"/>
      <c r="U46694" s="27"/>
    </row>
    <row r="46695" spans="2:21" x14ac:dyDescent="0.25">
      <c r="B46695"/>
      <c r="C46695"/>
      <c r="D46695" s="13"/>
      <c r="E46695" s="13"/>
      <c r="K46695" s="23"/>
      <c r="O46695" s="21"/>
      <c r="P46695" s="27"/>
      <c r="Q46695" s="16"/>
      <c r="U46695" s="27"/>
    </row>
    <row r="46696" spans="2:21" x14ac:dyDescent="0.25">
      <c r="B46696"/>
      <c r="C46696"/>
      <c r="D46696" s="13"/>
      <c r="E46696" s="13"/>
      <c r="K46696" s="23"/>
      <c r="O46696" s="21"/>
      <c r="P46696" s="27"/>
      <c r="Q46696" s="16"/>
      <c r="U46696" s="27"/>
    </row>
    <row r="46697" spans="2:21" x14ac:dyDescent="0.25">
      <c r="B46697"/>
      <c r="C46697"/>
      <c r="D46697" s="13"/>
      <c r="E46697" s="13"/>
      <c r="K46697" s="23"/>
      <c r="O46697" s="21"/>
      <c r="P46697" s="27"/>
      <c r="Q46697" s="16"/>
      <c r="U46697" s="27"/>
    </row>
    <row r="46698" spans="2:21" x14ac:dyDescent="0.25">
      <c r="B46698"/>
      <c r="C46698"/>
      <c r="D46698" s="13"/>
      <c r="E46698" s="13"/>
      <c r="K46698" s="23"/>
      <c r="O46698" s="21"/>
      <c r="P46698" s="27"/>
      <c r="Q46698" s="16"/>
      <c r="U46698" s="27"/>
    </row>
    <row r="46699" spans="2:21" x14ac:dyDescent="0.25">
      <c r="B46699"/>
      <c r="C46699"/>
      <c r="D46699" s="13"/>
      <c r="E46699" s="13"/>
      <c r="K46699" s="23"/>
      <c r="O46699" s="21"/>
      <c r="P46699" s="27"/>
      <c r="Q46699" s="16"/>
      <c r="U46699" s="27"/>
    </row>
    <row r="46700" spans="2:21" x14ac:dyDescent="0.25">
      <c r="B46700"/>
      <c r="C46700"/>
      <c r="D46700" s="13"/>
      <c r="E46700" s="13"/>
      <c r="K46700" s="23"/>
      <c r="O46700" s="21"/>
      <c r="P46700" s="27"/>
      <c r="Q46700" s="16"/>
      <c r="U46700" s="27"/>
    </row>
    <row r="46701" spans="2:21" x14ac:dyDescent="0.25">
      <c r="B46701"/>
      <c r="C46701"/>
      <c r="D46701" s="13"/>
      <c r="E46701" s="13"/>
      <c r="K46701" s="23"/>
      <c r="O46701" s="21"/>
      <c r="P46701" s="27"/>
      <c r="Q46701" s="16"/>
      <c r="U46701" s="27"/>
    </row>
    <row r="46702" spans="2:21" x14ac:dyDescent="0.25">
      <c r="B46702"/>
      <c r="C46702"/>
      <c r="D46702" s="13"/>
      <c r="E46702" s="13"/>
      <c r="K46702" s="23"/>
      <c r="O46702" s="21"/>
      <c r="P46702" s="27"/>
      <c r="Q46702" s="16"/>
      <c r="U46702" s="27"/>
    </row>
    <row r="46703" spans="2:21" x14ac:dyDescent="0.25">
      <c r="B46703"/>
      <c r="C46703"/>
      <c r="D46703" s="13"/>
      <c r="E46703" s="13"/>
      <c r="K46703" s="23"/>
      <c r="O46703" s="21"/>
      <c r="P46703" s="27"/>
      <c r="Q46703" s="16"/>
      <c r="U46703" s="27"/>
    </row>
    <row r="46704" spans="2:21" x14ac:dyDescent="0.25">
      <c r="B46704"/>
      <c r="C46704"/>
      <c r="D46704" s="13"/>
      <c r="E46704" s="13"/>
      <c r="K46704" s="23"/>
      <c r="O46704" s="21"/>
      <c r="P46704" s="27"/>
      <c r="Q46704" s="16"/>
      <c r="U46704" s="27"/>
    </row>
    <row r="46705" spans="2:21" x14ac:dyDescent="0.25">
      <c r="B46705"/>
      <c r="C46705"/>
      <c r="D46705" s="13"/>
      <c r="E46705" s="13"/>
      <c r="K46705" s="23"/>
      <c r="O46705" s="21"/>
      <c r="P46705" s="27"/>
      <c r="Q46705" s="16"/>
      <c r="U46705" s="27"/>
    </row>
    <row r="46706" spans="2:21" x14ac:dyDescent="0.25">
      <c r="B46706"/>
      <c r="C46706"/>
      <c r="D46706" s="13"/>
      <c r="E46706" s="13"/>
      <c r="K46706" s="23"/>
      <c r="O46706" s="21"/>
      <c r="P46706" s="27"/>
      <c r="Q46706" s="16"/>
      <c r="U46706" s="27"/>
    </row>
    <row r="46707" spans="2:21" x14ac:dyDescent="0.25">
      <c r="B46707"/>
      <c r="C46707"/>
      <c r="D46707" s="13"/>
      <c r="E46707" s="13"/>
      <c r="K46707" s="23"/>
      <c r="O46707" s="21"/>
      <c r="P46707" s="27"/>
      <c r="Q46707" s="16"/>
      <c r="U46707" s="27"/>
    </row>
    <row r="46708" spans="2:21" x14ac:dyDescent="0.25">
      <c r="B46708"/>
      <c r="C46708"/>
      <c r="D46708" s="13"/>
      <c r="E46708" s="13"/>
      <c r="K46708" s="23"/>
      <c r="O46708" s="21"/>
      <c r="P46708" s="27"/>
      <c r="Q46708" s="16"/>
      <c r="U46708" s="27"/>
    </row>
    <row r="46709" spans="2:21" x14ac:dyDescent="0.25">
      <c r="B46709"/>
      <c r="C46709"/>
      <c r="D46709" s="13"/>
      <c r="E46709" s="13"/>
      <c r="K46709" s="23"/>
      <c r="O46709" s="21"/>
      <c r="P46709" s="27"/>
      <c r="Q46709" s="16"/>
      <c r="U46709" s="27"/>
    </row>
    <row r="46710" spans="2:21" x14ac:dyDescent="0.25">
      <c r="B46710"/>
      <c r="C46710"/>
      <c r="D46710" s="13"/>
      <c r="E46710" s="13"/>
      <c r="K46710" s="23"/>
      <c r="O46710" s="21"/>
      <c r="P46710" s="27"/>
      <c r="Q46710" s="16"/>
      <c r="U46710" s="27"/>
    </row>
    <row r="46711" spans="2:21" x14ac:dyDescent="0.25">
      <c r="B46711"/>
      <c r="C46711"/>
      <c r="D46711" s="13"/>
      <c r="E46711" s="13"/>
      <c r="K46711" s="23"/>
      <c r="O46711" s="21"/>
      <c r="P46711" s="27"/>
      <c r="Q46711" s="16"/>
      <c r="U46711" s="27"/>
    </row>
    <row r="46712" spans="2:21" x14ac:dyDescent="0.25">
      <c r="B46712"/>
      <c r="C46712"/>
      <c r="D46712" s="13"/>
      <c r="E46712" s="13"/>
      <c r="K46712" s="23"/>
      <c r="O46712" s="21"/>
      <c r="P46712" s="27"/>
      <c r="Q46712" s="16"/>
      <c r="U46712" s="27"/>
    </row>
    <row r="46713" spans="2:21" x14ac:dyDescent="0.25">
      <c r="B46713"/>
      <c r="C46713"/>
      <c r="D46713" s="13"/>
      <c r="E46713" s="13"/>
      <c r="K46713" s="23"/>
      <c r="O46713" s="21"/>
      <c r="P46713" s="27"/>
      <c r="Q46713" s="16"/>
      <c r="U46713" s="27"/>
    </row>
    <row r="46714" spans="2:21" x14ac:dyDescent="0.25">
      <c r="B46714"/>
      <c r="C46714"/>
      <c r="D46714" s="13"/>
      <c r="E46714" s="13"/>
      <c r="K46714" s="23"/>
      <c r="O46714" s="21"/>
      <c r="P46714" s="27"/>
      <c r="Q46714" s="16"/>
      <c r="U46714" s="27"/>
    </row>
    <row r="46715" spans="2:21" x14ac:dyDescent="0.25">
      <c r="B46715"/>
      <c r="C46715"/>
      <c r="D46715" s="13"/>
      <c r="E46715" s="13"/>
      <c r="K46715" s="23"/>
      <c r="O46715" s="21"/>
      <c r="P46715" s="27"/>
      <c r="Q46715" s="16"/>
      <c r="U46715" s="27"/>
    </row>
    <row r="46716" spans="2:21" x14ac:dyDescent="0.25">
      <c r="B46716"/>
      <c r="C46716"/>
      <c r="D46716" s="13"/>
      <c r="E46716" s="13"/>
      <c r="K46716" s="23"/>
      <c r="O46716" s="21"/>
      <c r="P46716" s="27"/>
      <c r="Q46716" s="16"/>
      <c r="U46716" s="27"/>
    </row>
    <row r="46717" spans="2:21" x14ac:dyDescent="0.25">
      <c r="B46717"/>
      <c r="C46717"/>
      <c r="D46717" s="13"/>
      <c r="E46717" s="13"/>
      <c r="K46717" s="23"/>
      <c r="O46717" s="21"/>
      <c r="P46717" s="27"/>
      <c r="Q46717" s="16"/>
      <c r="U46717" s="27"/>
    </row>
    <row r="46718" spans="2:21" x14ac:dyDescent="0.25">
      <c r="B46718"/>
      <c r="C46718"/>
      <c r="D46718" s="13"/>
      <c r="E46718" s="13"/>
      <c r="K46718" s="23"/>
      <c r="O46718" s="21"/>
      <c r="P46718" s="27"/>
      <c r="Q46718" s="16"/>
      <c r="U46718" s="27"/>
    </row>
    <row r="46719" spans="2:21" x14ac:dyDescent="0.25">
      <c r="B46719"/>
      <c r="C46719"/>
      <c r="D46719" s="13"/>
      <c r="E46719" s="13"/>
      <c r="K46719" s="23"/>
      <c r="O46719" s="21"/>
      <c r="P46719" s="27"/>
      <c r="Q46719" s="16"/>
      <c r="U46719" s="27"/>
    </row>
    <row r="46720" spans="2:21" x14ac:dyDescent="0.25">
      <c r="B46720"/>
      <c r="C46720"/>
      <c r="D46720" s="13"/>
      <c r="E46720" s="13"/>
      <c r="K46720" s="23"/>
      <c r="O46720" s="21"/>
      <c r="P46720" s="27"/>
      <c r="Q46720" s="16"/>
      <c r="U46720" s="27"/>
    </row>
    <row r="46721" spans="2:21" x14ac:dyDescent="0.25">
      <c r="B46721"/>
      <c r="C46721"/>
      <c r="D46721" s="13"/>
      <c r="E46721" s="13"/>
      <c r="K46721" s="23"/>
      <c r="O46721" s="21"/>
      <c r="P46721" s="27"/>
      <c r="Q46721" s="16"/>
      <c r="U46721" s="27"/>
    </row>
    <row r="46722" spans="2:21" x14ac:dyDescent="0.25">
      <c r="B46722"/>
      <c r="C46722"/>
      <c r="D46722" s="13"/>
      <c r="E46722" s="13"/>
      <c r="K46722" s="23"/>
      <c r="O46722" s="21"/>
      <c r="P46722" s="27"/>
      <c r="Q46722" s="16"/>
      <c r="U46722" s="27"/>
    </row>
    <row r="46723" spans="2:21" x14ac:dyDescent="0.25">
      <c r="B46723"/>
      <c r="C46723"/>
      <c r="D46723" s="13"/>
      <c r="E46723" s="13"/>
      <c r="K46723" s="23"/>
      <c r="O46723" s="21"/>
      <c r="P46723" s="27"/>
      <c r="Q46723" s="16"/>
      <c r="U46723" s="27"/>
    </row>
    <row r="46724" spans="2:21" x14ac:dyDescent="0.25">
      <c r="B46724"/>
      <c r="C46724"/>
      <c r="D46724" s="13"/>
      <c r="E46724" s="13"/>
      <c r="K46724" s="23"/>
      <c r="O46724" s="21"/>
      <c r="P46724" s="27"/>
      <c r="Q46724" s="16"/>
      <c r="U46724" s="27"/>
    </row>
    <row r="46725" spans="2:21" x14ac:dyDescent="0.25">
      <c r="B46725"/>
      <c r="C46725"/>
      <c r="D46725" s="13"/>
      <c r="E46725" s="13"/>
      <c r="K46725" s="23"/>
      <c r="O46725" s="21"/>
      <c r="P46725" s="27"/>
      <c r="Q46725" s="16"/>
      <c r="U46725" s="27"/>
    </row>
    <row r="46726" spans="2:21" x14ac:dyDescent="0.25">
      <c r="B46726"/>
      <c r="C46726"/>
      <c r="D46726" s="13"/>
      <c r="E46726" s="13"/>
      <c r="K46726" s="23"/>
      <c r="O46726" s="21"/>
      <c r="P46726" s="27"/>
      <c r="Q46726" s="16"/>
      <c r="U46726" s="27"/>
    </row>
    <row r="46727" spans="2:21" x14ac:dyDescent="0.25">
      <c r="B46727"/>
      <c r="C46727"/>
      <c r="D46727" s="13"/>
      <c r="E46727" s="13"/>
      <c r="K46727" s="23"/>
      <c r="O46727" s="21"/>
      <c r="P46727" s="27"/>
      <c r="Q46727" s="16"/>
      <c r="U46727" s="27"/>
    </row>
    <row r="46728" spans="2:21" x14ac:dyDescent="0.25">
      <c r="B46728"/>
      <c r="C46728"/>
      <c r="D46728" s="13"/>
      <c r="E46728" s="13"/>
      <c r="K46728" s="23"/>
      <c r="O46728" s="21"/>
      <c r="P46728" s="27"/>
      <c r="Q46728" s="16"/>
      <c r="U46728" s="27"/>
    </row>
    <row r="46729" spans="2:21" x14ac:dyDescent="0.25">
      <c r="B46729"/>
      <c r="C46729"/>
      <c r="D46729" s="13"/>
      <c r="E46729" s="13"/>
      <c r="K46729" s="23"/>
      <c r="O46729" s="21"/>
      <c r="P46729" s="27"/>
      <c r="Q46729" s="16"/>
      <c r="U46729" s="27"/>
    </row>
    <row r="46730" spans="2:21" x14ac:dyDescent="0.25">
      <c r="B46730"/>
      <c r="C46730"/>
      <c r="D46730" s="13"/>
      <c r="E46730" s="13"/>
      <c r="K46730" s="23"/>
      <c r="O46730" s="21"/>
      <c r="P46730" s="27"/>
      <c r="Q46730" s="16"/>
      <c r="U46730" s="27"/>
    </row>
    <row r="46731" spans="2:21" x14ac:dyDescent="0.25">
      <c r="B46731"/>
      <c r="C46731"/>
      <c r="D46731" s="13"/>
      <c r="E46731" s="13"/>
      <c r="K46731" s="23"/>
      <c r="O46731" s="21"/>
      <c r="P46731" s="27"/>
      <c r="Q46731" s="16"/>
      <c r="U46731" s="27"/>
    </row>
    <row r="46732" spans="2:21" x14ac:dyDescent="0.25">
      <c r="B46732"/>
      <c r="C46732"/>
      <c r="D46732" s="13"/>
      <c r="E46732" s="13"/>
      <c r="K46732" s="23"/>
      <c r="O46732" s="21"/>
      <c r="P46732" s="27"/>
      <c r="Q46732" s="16"/>
      <c r="U46732" s="27"/>
    </row>
    <row r="46733" spans="2:21" x14ac:dyDescent="0.25">
      <c r="B46733"/>
      <c r="C46733"/>
      <c r="D46733" s="13"/>
      <c r="E46733" s="13"/>
      <c r="K46733" s="23"/>
      <c r="O46733" s="21"/>
      <c r="P46733" s="27"/>
      <c r="Q46733" s="16"/>
      <c r="U46733" s="27"/>
    </row>
    <row r="46734" spans="2:21" x14ac:dyDescent="0.25">
      <c r="B46734"/>
      <c r="C46734"/>
      <c r="D46734" s="13"/>
      <c r="E46734" s="13"/>
      <c r="K46734" s="23"/>
      <c r="O46734" s="21"/>
      <c r="P46734" s="27"/>
      <c r="Q46734" s="16"/>
      <c r="U46734" s="27"/>
    </row>
    <row r="46735" spans="2:21" x14ac:dyDescent="0.25">
      <c r="B46735"/>
      <c r="C46735"/>
      <c r="D46735" s="13"/>
      <c r="E46735" s="13"/>
      <c r="K46735" s="23"/>
      <c r="O46735" s="21"/>
      <c r="P46735" s="27"/>
      <c r="Q46735" s="16"/>
      <c r="U46735" s="27"/>
    </row>
    <row r="46736" spans="2:21" x14ac:dyDescent="0.25">
      <c r="B46736"/>
      <c r="C46736"/>
      <c r="D46736" s="13"/>
      <c r="E46736" s="13"/>
      <c r="K46736" s="23"/>
      <c r="O46736" s="21"/>
      <c r="P46736" s="27"/>
      <c r="Q46736" s="16"/>
      <c r="U46736" s="27"/>
    </row>
    <row r="46737" spans="2:21" x14ac:dyDescent="0.25">
      <c r="B46737"/>
      <c r="C46737"/>
      <c r="D46737" s="13"/>
      <c r="E46737" s="13"/>
      <c r="K46737" s="23"/>
      <c r="O46737" s="21"/>
      <c r="P46737" s="27"/>
      <c r="Q46737" s="16"/>
      <c r="U46737" s="27"/>
    </row>
    <row r="46738" spans="2:21" x14ac:dyDescent="0.25">
      <c r="B46738"/>
      <c r="C46738"/>
      <c r="D46738" s="13"/>
      <c r="E46738" s="13"/>
      <c r="K46738" s="23"/>
      <c r="O46738" s="21"/>
      <c r="P46738" s="27"/>
      <c r="Q46738" s="16"/>
      <c r="U46738" s="27"/>
    </row>
    <row r="46739" spans="2:21" x14ac:dyDescent="0.25">
      <c r="B46739"/>
      <c r="C46739"/>
      <c r="D46739" s="13"/>
      <c r="E46739" s="13"/>
      <c r="K46739" s="23"/>
      <c r="O46739" s="21"/>
      <c r="P46739" s="27"/>
      <c r="Q46739" s="16"/>
      <c r="U46739" s="27"/>
    </row>
    <row r="46740" spans="2:21" x14ac:dyDescent="0.25">
      <c r="B46740"/>
      <c r="C46740"/>
      <c r="D46740" s="13"/>
      <c r="E46740" s="13"/>
      <c r="K46740" s="23"/>
      <c r="O46740" s="21"/>
      <c r="P46740" s="27"/>
      <c r="Q46740" s="16"/>
      <c r="U46740" s="27"/>
    </row>
    <row r="46741" spans="2:21" x14ac:dyDescent="0.25">
      <c r="B46741"/>
      <c r="C46741"/>
      <c r="D46741" s="13"/>
      <c r="E46741" s="13"/>
      <c r="K46741" s="23"/>
      <c r="O46741" s="21"/>
      <c r="P46741" s="27"/>
      <c r="Q46741" s="16"/>
      <c r="U46741" s="27"/>
    </row>
    <row r="46742" spans="2:21" x14ac:dyDescent="0.25">
      <c r="B46742"/>
      <c r="C46742"/>
      <c r="D46742" s="13"/>
      <c r="E46742" s="13"/>
      <c r="K46742" s="23"/>
      <c r="O46742" s="21"/>
      <c r="P46742" s="27"/>
      <c r="Q46742" s="16"/>
      <c r="U46742" s="27"/>
    </row>
    <row r="46743" spans="2:21" x14ac:dyDescent="0.25">
      <c r="B46743"/>
      <c r="C46743"/>
      <c r="D46743" s="13"/>
      <c r="E46743" s="13"/>
      <c r="K46743" s="23"/>
      <c r="O46743" s="21"/>
      <c r="P46743" s="27"/>
      <c r="Q46743" s="16"/>
      <c r="U46743" s="27"/>
    </row>
    <row r="46744" spans="2:21" x14ac:dyDescent="0.25">
      <c r="B46744"/>
      <c r="C46744"/>
      <c r="D46744" s="13"/>
      <c r="E46744" s="13"/>
      <c r="K46744" s="23"/>
      <c r="O46744" s="21"/>
      <c r="P46744" s="27"/>
      <c r="Q46744" s="16"/>
      <c r="U46744" s="27"/>
    </row>
    <row r="46745" spans="2:21" x14ac:dyDescent="0.25">
      <c r="B46745"/>
      <c r="C46745"/>
      <c r="D46745" s="13"/>
      <c r="E46745" s="13"/>
      <c r="K46745" s="23"/>
      <c r="O46745" s="21"/>
      <c r="P46745" s="27"/>
      <c r="Q46745" s="16"/>
      <c r="U46745" s="27"/>
    </row>
    <row r="46746" spans="2:21" x14ac:dyDescent="0.25">
      <c r="B46746"/>
      <c r="C46746"/>
      <c r="D46746" s="13"/>
      <c r="E46746" s="13"/>
      <c r="K46746" s="23"/>
      <c r="O46746" s="21"/>
      <c r="P46746" s="27"/>
      <c r="Q46746" s="16"/>
      <c r="U46746" s="27"/>
    </row>
    <row r="46747" spans="2:21" x14ac:dyDescent="0.25">
      <c r="B46747"/>
      <c r="C46747"/>
      <c r="D46747" s="13"/>
      <c r="E46747" s="13"/>
      <c r="K46747" s="23"/>
      <c r="O46747" s="21"/>
      <c r="P46747" s="27"/>
      <c r="Q46747" s="16"/>
      <c r="U46747" s="27"/>
    </row>
    <row r="46748" spans="2:21" x14ac:dyDescent="0.25">
      <c r="B46748"/>
      <c r="C46748"/>
      <c r="D46748" s="13"/>
      <c r="E46748" s="13"/>
      <c r="K46748" s="23"/>
      <c r="O46748" s="21"/>
      <c r="P46748" s="27"/>
      <c r="Q46748" s="16"/>
      <c r="U46748" s="27"/>
    </row>
    <row r="46749" spans="2:21" x14ac:dyDescent="0.25">
      <c r="B46749"/>
      <c r="C46749"/>
      <c r="D46749" s="13"/>
      <c r="E46749" s="13"/>
      <c r="K46749" s="23"/>
      <c r="O46749" s="21"/>
      <c r="P46749" s="27"/>
      <c r="Q46749" s="16"/>
      <c r="U46749" s="27"/>
    </row>
    <row r="46750" spans="2:21" x14ac:dyDescent="0.25">
      <c r="B46750"/>
      <c r="C46750"/>
      <c r="D46750" s="13"/>
      <c r="E46750" s="13"/>
      <c r="K46750" s="23"/>
      <c r="O46750" s="21"/>
      <c r="P46750" s="27"/>
      <c r="Q46750" s="16"/>
      <c r="U46750" s="27"/>
    </row>
    <row r="46751" spans="2:21" x14ac:dyDescent="0.25">
      <c r="B46751"/>
      <c r="C46751"/>
      <c r="D46751" s="13"/>
      <c r="E46751" s="13"/>
      <c r="K46751" s="23"/>
      <c r="O46751" s="21"/>
      <c r="P46751" s="27"/>
      <c r="Q46751" s="16"/>
      <c r="U46751" s="27"/>
    </row>
    <row r="46752" spans="2:21" x14ac:dyDescent="0.25">
      <c r="B46752"/>
      <c r="C46752"/>
      <c r="D46752" s="13"/>
      <c r="E46752" s="13"/>
      <c r="K46752" s="23"/>
      <c r="O46752" s="21"/>
      <c r="P46752" s="27"/>
      <c r="Q46752" s="16"/>
      <c r="U46752" s="27"/>
    </row>
    <row r="46753" spans="2:21" x14ac:dyDescent="0.25">
      <c r="B46753"/>
      <c r="C46753"/>
      <c r="D46753" s="13"/>
      <c r="E46753" s="13"/>
      <c r="K46753" s="23"/>
      <c r="O46753" s="21"/>
      <c r="P46753" s="27"/>
      <c r="Q46753" s="16"/>
      <c r="U46753" s="27"/>
    </row>
    <row r="46754" spans="2:21" x14ac:dyDescent="0.25">
      <c r="B46754"/>
      <c r="C46754"/>
      <c r="D46754" s="13"/>
      <c r="E46754" s="13"/>
      <c r="K46754" s="23"/>
      <c r="O46754" s="21"/>
      <c r="P46754" s="27"/>
      <c r="Q46754" s="16"/>
      <c r="U46754" s="27"/>
    </row>
    <row r="46755" spans="2:21" x14ac:dyDescent="0.25">
      <c r="B46755"/>
      <c r="C46755"/>
      <c r="D46755" s="13"/>
      <c r="E46755" s="13"/>
      <c r="K46755" s="23"/>
      <c r="O46755" s="21"/>
      <c r="P46755" s="27"/>
      <c r="Q46755" s="16"/>
      <c r="U46755" s="27"/>
    </row>
    <row r="46756" spans="2:21" x14ac:dyDescent="0.25">
      <c r="B46756"/>
      <c r="C46756"/>
      <c r="D46756" s="13"/>
      <c r="E46756" s="13"/>
      <c r="K46756" s="23"/>
      <c r="O46756" s="21"/>
      <c r="P46756" s="27"/>
      <c r="Q46756" s="16"/>
      <c r="U46756" s="27"/>
    </row>
    <row r="46757" spans="2:21" x14ac:dyDescent="0.25">
      <c r="B46757"/>
      <c r="C46757"/>
      <c r="D46757" s="13"/>
      <c r="E46757" s="13"/>
      <c r="K46757" s="23"/>
      <c r="O46757" s="21"/>
      <c r="P46757" s="27"/>
      <c r="Q46757" s="16"/>
      <c r="U46757" s="27"/>
    </row>
    <row r="46758" spans="2:21" x14ac:dyDescent="0.25">
      <c r="B46758"/>
      <c r="C46758"/>
      <c r="D46758" s="13"/>
      <c r="E46758" s="13"/>
      <c r="K46758" s="23"/>
      <c r="O46758" s="21"/>
      <c r="P46758" s="27"/>
      <c r="Q46758" s="16"/>
      <c r="U46758" s="27"/>
    </row>
    <row r="46759" spans="2:21" x14ac:dyDescent="0.25">
      <c r="B46759"/>
      <c r="C46759"/>
      <c r="D46759" s="13"/>
      <c r="E46759" s="13"/>
      <c r="K46759" s="23"/>
      <c r="O46759" s="21"/>
      <c r="P46759" s="27"/>
      <c r="Q46759" s="16"/>
      <c r="U46759" s="27"/>
    </row>
    <row r="46760" spans="2:21" x14ac:dyDescent="0.25">
      <c r="B46760"/>
      <c r="C46760"/>
      <c r="D46760" s="13"/>
      <c r="E46760" s="13"/>
      <c r="K46760" s="23"/>
      <c r="O46760" s="21"/>
      <c r="P46760" s="27"/>
      <c r="Q46760" s="16"/>
      <c r="U46760" s="27"/>
    </row>
    <row r="46761" spans="2:21" x14ac:dyDescent="0.25">
      <c r="B46761"/>
      <c r="C46761"/>
      <c r="D46761" s="13"/>
      <c r="E46761" s="13"/>
      <c r="K46761" s="23"/>
      <c r="O46761" s="21"/>
      <c r="P46761" s="27"/>
      <c r="Q46761" s="16"/>
      <c r="U46761" s="27"/>
    </row>
    <row r="46762" spans="2:21" x14ac:dyDescent="0.25">
      <c r="B46762"/>
      <c r="C46762"/>
      <c r="D46762" s="13"/>
      <c r="E46762" s="13"/>
      <c r="K46762" s="23"/>
      <c r="O46762" s="21"/>
      <c r="P46762" s="27"/>
      <c r="Q46762" s="16"/>
      <c r="U46762" s="27"/>
    </row>
    <row r="46763" spans="2:21" x14ac:dyDescent="0.25">
      <c r="B46763"/>
      <c r="C46763"/>
      <c r="D46763" s="13"/>
      <c r="E46763" s="13"/>
      <c r="K46763" s="23"/>
      <c r="O46763" s="21"/>
      <c r="P46763" s="27"/>
      <c r="Q46763" s="16"/>
      <c r="U46763" s="27"/>
    </row>
    <row r="46764" spans="2:21" x14ac:dyDescent="0.25">
      <c r="B46764"/>
      <c r="C46764"/>
      <c r="D46764" s="13"/>
      <c r="E46764" s="13"/>
      <c r="K46764" s="23"/>
      <c r="O46764" s="21"/>
      <c r="P46764" s="27"/>
      <c r="Q46764" s="16"/>
      <c r="U46764" s="27"/>
    </row>
    <row r="46765" spans="2:21" x14ac:dyDescent="0.25">
      <c r="B46765"/>
      <c r="C46765"/>
      <c r="D46765" s="13"/>
      <c r="E46765" s="13"/>
      <c r="K46765" s="23"/>
      <c r="O46765" s="21"/>
      <c r="P46765" s="27"/>
      <c r="Q46765" s="16"/>
      <c r="U46765" s="27"/>
    </row>
    <row r="46766" spans="2:21" x14ac:dyDescent="0.25">
      <c r="B46766"/>
      <c r="C46766"/>
      <c r="D46766" s="13"/>
      <c r="E46766" s="13"/>
      <c r="K46766" s="23"/>
      <c r="O46766" s="21"/>
      <c r="P46766" s="27"/>
      <c r="Q46766" s="16"/>
      <c r="U46766" s="27"/>
    </row>
    <row r="46767" spans="2:21" x14ac:dyDescent="0.25">
      <c r="B46767"/>
      <c r="C46767"/>
      <c r="D46767" s="13"/>
      <c r="E46767" s="13"/>
      <c r="K46767" s="23"/>
      <c r="O46767" s="21"/>
      <c r="P46767" s="27"/>
      <c r="Q46767" s="16"/>
      <c r="U46767" s="27"/>
    </row>
    <row r="46768" spans="2:21" x14ac:dyDescent="0.25">
      <c r="B46768"/>
      <c r="C46768"/>
      <c r="D46768" s="13"/>
      <c r="E46768" s="13"/>
      <c r="K46768" s="23"/>
      <c r="O46768" s="21"/>
      <c r="P46768" s="27"/>
      <c r="Q46768" s="16"/>
      <c r="U46768" s="27"/>
    </row>
    <row r="46769" spans="2:21" x14ac:dyDescent="0.25">
      <c r="B46769"/>
      <c r="C46769"/>
      <c r="D46769" s="13"/>
      <c r="E46769" s="13"/>
      <c r="K46769" s="23"/>
      <c r="O46769" s="21"/>
      <c r="P46769" s="27"/>
      <c r="Q46769" s="16"/>
      <c r="U46769" s="27"/>
    </row>
    <row r="46770" spans="2:21" x14ac:dyDescent="0.25">
      <c r="B46770"/>
      <c r="C46770"/>
      <c r="D46770" s="13"/>
      <c r="E46770" s="13"/>
      <c r="K46770" s="23"/>
      <c r="O46770" s="21"/>
      <c r="P46770" s="27"/>
      <c r="Q46770" s="16"/>
      <c r="U46770" s="27"/>
    </row>
    <row r="46771" spans="2:21" x14ac:dyDescent="0.25">
      <c r="B46771"/>
      <c r="C46771"/>
      <c r="D46771" s="13"/>
      <c r="E46771" s="13"/>
      <c r="K46771" s="23"/>
      <c r="O46771" s="21"/>
      <c r="P46771" s="27"/>
      <c r="Q46771" s="16"/>
      <c r="U46771" s="27"/>
    </row>
    <row r="46772" spans="2:21" x14ac:dyDescent="0.25">
      <c r="B46772"/>
      <c r="C46772"/>
      <c r="D46772" s="13"/>
      <c r="E46772" s="13"/>
      <c r="K46772" s="23"/>
      <c r="O46772" s="21"/>
      <c r="P46772" s="27"/>
      <c r="Q46772" s="16"/>
      <c r="U46772" s="27"/>
    </row>
    <row r="46773" spans="2:21" x14ac:dyDescent="0.25">
      <c r="B46773"/>
      <c r="C46773"/>
      <c r="D46773" s="13"/>
      <c r="E46773" s="13"/>
      <c r="K46773" s="23"/>
      <c r="O46773" s="21"/>
      <c r="P46773" s="27"/>
      <c r="Q46773" s="16"/>
      <c r="U46773" s="27"/>
    </row>
    <row r="46774" spans="2:21" x14ac:dyDescent="0.25">
      <c r="B46774"/>
      <c r="C46774"/>
      <c r="D46774" s="13"/>
      <c r="E46774" s="13"/>
      <c r="K46774" s="23"/>
      <c r="O46774" s="21"/>
      <c r="P46774" s="27"/>
      <c r="Q46774" s="16"/>
      <c r="U46774" s="27"/>
    </row>
    <row r="46775" spans="2:21" x14ac:dyDescent="0.25">
      <c r="B46775"/>
      <c r="C46775"/>
      <c r="D46775" s="13"/>
      <c r="E46775" s="13"/>
      <c r="K46775" s="23"/>
      <c r="O46775" s="21"/>
      <c r="P46775" s="27"/>
      <c r="Q46775" s="16"/>
      <c r="U46775" s="27"/>
    </row>
    <row r="46776" spans="2:21" x14ac:dyDescent="0.25">
      <c r="B46776"/>
      <c r="C46776"/>
      <c r="D46776" s="13"/>
      <c r="E46776" s="13"/>
      <c r="K46776" s="23"/>
      <c r="O46776" s="21"/>
      <c r="P46776" s="27"/>
      <c r="Q46776" s="16"/>
      <c r="U46776" s="27"/>
    </row>
    <row r="46777" spans="2:21" x14ac:dyDescent="0.25">
      <c r="B46777"/>
      <c r="C46777"/>
      <c r="D46777" s="13"/>
      <c r="E46777" s="13"/>
      <c r="K46777" s="23"/>
      <c r="O46777" s="21"/>
      <c r="P46777" s="27"/>
      <c r="Q46777" s="16"/>
      <c r="U46777" s="27"/>
    </row>
    <row r="46778" spans="2:21" x14ac:dyDescent="0.25">
      <c r="B46778"/>
      <c r="C46778"/>
      <c r="D46778" s="13"/>
      <c r="E46778" s="13"/>
      <c r="K46778" s="23"/>
      <c r="O46778" s="21"/>
      <c r="P46778" s="27"/>
      <c r="Q46778" s="16"/>
      <c r="U46778" s="27"/>
    </row>
    <row r="46779" spans="2:21" x14ac:dyDescent="0.25">
      <c r="B46779"/>
      <c r="C46779"/>
      <c r="D46779" s="13"/>
      <c r="E46779" s="13"/>
      <c r="K46779" s="23"/>
      <c r="O46779" s="21"/>
      <c r="P46779" s="27"/>
      <c r="Q46779" s="16"/>
      <c r="U46779" s="27"/>
    </row>
    <row r="46780" spans="2:21" x14ac:dyDescent="0.25">
      <c r="B46780"/>
      <c r="C46780"/>
      <c r="D46780" s="13"/>
      <c r="E46780" s="13"/>
      <c r="K46780" s="23"/>
      <c r="O46780" s="21"/>
      <c r="P46780" s="27"/>
      <c r="Q46780" s="16"/>
      <c r="U46780" s="27"/>
    </row>
    <row r="46781" spans="2:21" x14ac:dyDescent="0.25">
      <c r="B46781"/>
      <c r="C46781"/>
      <c r="D46781" s="13"/>
      <c r="E46781" s="13"/>
      <c r="K46781" s="23"/>
      <c r="O46781" s="21"/>
      <c r="P46781" s="27"/>
      <c r="Q46781" s="16"/>
      <c r="U46781" s="27"/>
    </row>
    <row r="46782" spans="2:21" x14ac:dyDescent="0.25">
      <c r="B46782"/>
      <c r="C46782"/>
      <c r="D46782" s="13"/>
      <c r="E46782" s="13"/>
      <c r="K46782" s="23"/>
      <c r="O46782" s="21"/>
      <c r="P46782" s="27"/>
      <c r="Q46782" s="16"/>
      <c r="U46782" s="27"/>
    </row>
    <row r="46783" spans="2:21" x14ac:dyDescent="0.25">
      <c r="B46783"/>
      <c r="C46783"/>
      <c r="D46783" s="13"/>
      <c r="E46783" s="13"/>
      <c r="K46783" s="23"/>
      <c r="O46783" s="21"/>
      <c r="P46783" s="27"/>
      <c r="Q46783" s="16"/>
      <c r="U46783" s="27"/>
    </row>
    <row r="46784" spans="2:21" x14ac:dyDescent="0.25">
      <c r="B46784"/>
      <c r="C46784"/>
      <c r="D46784" s="13"/>
      <c r="E46784" s="13"/>
      <c r="K46784" s="23"/>
      <c r="O46784" s="21"/>
      <c r="P46784" s="27"/>
      <c r="Q46784" s="16"/>
      <c r="U46784" s="27"/>
    </row>
    <row r="46785" spans="2:21" x14ac:dyDescent="0.25">
      <c r="B46785"/>
      <c r="C46785"/>
      <c r="D46785" s="13"/>
      <c r="E46785" s="13"/>
      <c r="K46785" s="23"/>
      <c r="O46785" s="21"/>
      <c r="P46785" s="27"/>
      <c r="Q46785" s="16"/>
      <c r="U46785" s="27"/>
    </row>
    <row r="46786" spans="2:21" x14ac:dyDescent="0.25">
      <c r="B46786"/>
      <c r="C46786"/>
      <c r="D46786" s="13"/>
      <c r="E46786" s="13"/>
      <c r="K46786" s="23"/>
      <c r="O46786" s="21"/>
      <c r="P46786" s="27"/>
      <c r="Q46786" s="16"/>
      <c r="U46786" s="27"/>
    </row>
    <row r="46787" spans="2:21" x14ac:dyDescent="0.25">
      <c r="B46787"/>
      <c r="C46787"/>
      <c r="D46787" s="13"/>
      <c r="E46787" s="13"/>
      <c r="K46787" s="23"/>
      <c r="O46787" s="21"/>
      <c r="P46787" s="27"/>
      <c r="Q46787" s="16"/>
      <c r="U46787" s="27"/>
    </row>
    <row r="46788" spans="2:21" x14ac:dyDescent="0.25">
      <c r="B46788"/>
      <c r="C46788"/>
      <c r="D46788" s="13"/>
      <c r="E46788" s="13"/>
      <c r="K46788" s="23"/>
      <c r="O46788" s="21"/>
      <c r="P46788" s="27"/>
      <c r="Q46788" s="16"/>
      <c r="U46788" s="27"/>
    </row>
    <row r="46789" spans="2:21" x14ac:dyDescent="0.25">
      <c r="B46789"/>
      <c r="C46789"/>
      <c r="D46789" s="13"/>
      <c r="E46789" s="13"/>
      <c r="K46789" s="23"/>
      <c r="O46789" s="21"/>
      <c r="P46789" s="27"/>
      <c r="Q46789" s="16"/>
      <c r="U46789" s="27"/>
    </row>
    <row r="46790" spans="2:21" x14ac:dyDescent="0.25">
      <c r="B46790"/>
      <c r="C46790"/>
      <c r="D46790" s="13"/>
      <c r="E46790" s="13"/>
      <c r="K46790" s="23"/>
      <c r="O46790" s="21"/>
      <c r="P46790" s="27"/>
      <c r="Q46790" s="16"/>
      <c r="U46790" s="27"/>
    </row>
    <row r="46791" spans="2:21" x14ac:dyDescent="0.25">
      <c r="B46791"/>
      <c r="C46791"/>
      <c r="D46791" s="13"/>
      <c r="E46791" s="13"/>
      <c r="K46791" s="23"/>
      <c r="O46791" s="21"/>
      <c r="P46791" s="27"/>
      <c r="Q46791" s="16"/>
      <c r="U46791" s="27"/>
    </row>
    <row r="46792" spans="2:21" x14ac:dyDescent="0.25">
      <c r="B46792"/>
      <c r="C46792"/>
      <c r="D46792" s="13"/>
      <c r="E46792" s="13"/>
      <c r="K46792" s="23"/>
      <c r="O46792" s="21"/>
      <c r="P46792" s="27"/>
      <c r="Q46792" s="16"/>
      <c r="U46792" s="27"/>
    </row>
    <row r="46793" spans="2:21" x14ac:dyDescent="0.25">
      <c r="B46793"/>
      <c r="C46793"/>
      <c r="D46793" s="13"/>
      <c r="E46793" s="13"/>
      <c r="K46793" s="23"/>
      <c r="O46793" s="21"/>
      <c r="P46793" s="27"/>
      <c r="Q46793" s="16"/>
      <c r="U46793" s="27"/>
    </row>
    <row r="46794" spans="2:21" x14ac:dyDescent="0.25">
      <c r="B46794"/>
      <c r="C46794"/>
      <c r="D46794" s="13"/>
      <c r="E46794" s="13"/>
      <c r="K46794" s="23"/>
      <c r="O46794" s="21"/>
      <c r="P46794" s="27"/>
      <c r="Q46794" s="16"/>
      <c r="U46794" s="27"/>
    </row>
    <row r="46795" spans="2:21" x14ac:dyDescent="0.25">
      <c r="B46795"/>
      <c r="C46795"/>
      <c r="D46795" s="13"/>
      <c r="E46795" s="13"/>
      <c r="K46795" s="23"/>
      <c r="O46795" s="21"/>
      <c r="P46795" s="27"/>
      <c r="Q46795" s="16"/>
      <c r="U46795" s="27"/>
    </row>
    <row r="46796" spans="2:21" x14ac:dyDescent="0.25">
      <c r="B46796"/>
      <c r="C46796"/>
      <c r="D46796" s="13"/>
      <c r="E46796" s="13"/>
      <c r="K46796" s="23"/>
      <c r="O46796" s="21"/>
      <c r="P46796" s="27"/>
      <c r="Q46796" s="16"/>
      <c r="U46796" s="27"/>
    </row>
    <row r="46797" spans="2:21" x14ac:dyDescent="0.25">
      <c r="B46797"/>
      <c r="C46797"/>
      <c r="D46797" s="13"/>
      <c r="E46797" s="13"/>
      <c r="K46797" s="23"/>
      <c r="O46797" s="21"/>
      <c r="P46797" s="27"/>
      <c r="Q46797" s="16"/>
      <c r="U46797" s="27"/>
    </row>
    <row r="46798" spans="2:21" x14ac:dyDescent="0.25">
      <c r="B46798"/>
      <c r="C46798"/>
      <c r="D46798" s="13"/>
      <c r="E46798" s="13"/>
      <c r="K46798" s="23"/>
      <c r="O46798" s="21"/>
      <c r="P46798" s="27"/>
      <c r="Q46798" s="16"/>
      <c r="U46798" s="27"/>
    </row>
    <row r="46799" spans="2:21" x14ac:dyDescent="0.25">
      <c r="B46799"/>
      <c r="C46799"/>
      <c r="D46799" s="13"/>
      <c r="E46799" s="13"/>
      <c r="K46799" s="23"/>
      <c r="O46799" s="21"/>
      <c r="P46799" s="27"/>
      <c r="Q46799" s="16"/>
      <c r="U46799" s="27"/>
    </row>
    <row r="46800" spans="2:21" x14ac:dyDescent="0.25">
      <c r="B46800"/>
      <c r="C46800"/>
      <c r="D46800" s="13"/>
      <c r="E46800" s="13"/>
      <c r="K46800" s="23"/>
      <c r="O46800" s="21"/>
      <c r="P46800" s="27"/>
      <c r="Q46800" s="16"/>
      <c r="U46800" s="27"/>
    </row>
    <row r="46801" spans="2:21" x14ac:dyDescent="0.25">
      <c r="B46801"/>
      <c r="C46801"/>
      <c r="D46801" s="13"/>
      <c r="E46801" s="13"/>
      <c r="K46801" s="23"/>
      <c r="O46801" s="21"/>
      <c r="P46801" s="27"/>
      <c r="Q46801" s="16"/>
      <c r="U46801" s="27"/>
    </row>
    <row r="46802" spans="2:21" x14ac:dyDescent="0.25">
      <c r="B46802"/>
      <c r="C46802"/>
      <c r="D46802" s="13"/>
      <c r="E46802" s="13"/>
      <c r="K46802" s="23"/>
      <c r="O46802" s="21"/>
      <c r="P46802" s="27"/>
      <c r="Q46802" s="16"/>
      <c r="U46802" s="27"/>
    </row>
    <row r="46803" spans="2:21" x14ac:dyDescent="0.25">
      <c r="B46803"/>
      <c r="C46803"/>
      <c r="D46803" s="13"/>
      <c r="E46803" s="13"/>
      <c r="K46803" s="23"/>
      <c r="O46803" s="21"/>
      <c r="P46803" s="27"/>
      <c r="Q46803" s="16"/>
      <c r="U46803" s="27"/>
    </row>
    <row r="46804" spans="2:21" x14ac:dyDescent="0.25">
      <c r="B46804"/>
      <c r="C46804"/>
      <c r="D46804" s="13"/>
      <c r="E46804" s="13"/>
      <c r="K46804" s="23"/>
      <c r="O46804" s="21"/>
      <c r="P46804" s="27"/>
      <c r="Q46804" s="16"/>
      <c r="U46804" s="27"/>
    </row>
    <row r="46805" spans="2:21" x14ac:dyDescent="0.25">
      <c r="B46805"/>
      <c r="C46805"/>
      <c r="D46805" s="13"/>
      <c r="E46805" s="13"/>
      <c r="K46805" s="23"/>
      <c r="O46805" s="21"/>
      <c r="P46805" s="27"/>
      <c r="Q46805" s="16"/>
      <c r="U46805" s="27"/>
    </row>
    <row r="46806" spans="2:21" x14ac:dyDescent="0.25">
      <c r="B46806"/>
      <c r="C46806"/>
      <c r="D46806" s="13"/>
      <c r="E46806" s="13"/>
      <c r="K46806" s="23"/>
      <c r="O46806" s="21"/>
      <c r="P46806" s="27"/>
      <c r="Q46806" s="16"/>
      <c r="U46806" s="27"/>
    </row>
    <row r="46807" spans="2:21" x14ac:dyDescent="0.25">
      <c r="B46807"/>
      <c r="C46807"/>
      <c r="D46807" s="13"/>
      <c r="E46807" s="13"/>
      <c r="K46807" s="23"/>
      <c r="O46807" s="21"/>
      <c r="P46807" s="27"/>
      <c r="Q46807" s="16"/>
      <c r="U46807" s="27"/>
    </row>
    <row r="46808" spans="2:21" x14ac:dyDescent="0.25">
      <c r="B46808"/>
      <c r="C46808"/>
      <c r="D46808" s="13"/>
      <c r="E46808" s="13"/>
      <c r="K46808" s="23"/>
      <c r="O46808" s="21"/>
      <c r="P46808" s="27"/>
      <c r="Q46808" s="16"/>
      <c r="U46808" s="27"/>
    </row>
    <row r="46809" spans="2:21" x14ac:dyDescent="0.25">
      <c r="B46809"/>
      <c r="C46809"/>
      <c r="D46809" s="13"/>
      <c r="E46809" s="13"/>
      <c r="K46809" s="23"/>
      <c r="O46809" s="21"/>
      <c r="P46809" s="27"/>
      <c r="Q46809" s="16"/>
      <c r="U46809" s="27"/>
    </row>
    <row r="46810" spans="2:21" x14ac:dyDescent="0.25">
      <c r="B46810"/>
      <c r="C46810"/>
      <c r="D46810" s="13"/>
      <c r="E46810" s="13"/>
      <c r="K46810" s="23"/>
      <c r="O46810" s="21"/>
      <c r="P46810" s="27"/>
      <c r="Q46810" s="16"/>
      <c r="U46810" s="27"/>
    </row>
    <row r="46811" spans="2:21" x14ac:dyDescent="0.25">
      <c r="B46811"/>
      <c r="C46811"/>
      <c r="D46811" s="13"/>
      <c r="E46811" s="13"/>
      <c r="K46811" s="23"/>
      <c r="O46811" s="21"/>
      <c r="P46811" s="27"/>
      <c r="Q46811" s="16"/>
      <c r="U46811" s="27"/>
    </row>
    <row r="46812" spans="2:21" x14ac:dyDescent="0.25">
      <c r="B46812"/>
      <c r="C46812"/>
      <c r="D46812" s="13"/>
      <c r="E46812" s="13"/>
      <c r="K46812" s="23"/>
      <c r="O46812" s="21"/>
      <c r="P46812" s="27"/>
      <c r="Q46812" s="16"/>
      <c r="U46812" s="27"/>
    </row>
    <row r="46813" spans="2:21" x14ac:dyDescent="0.25">
      <c r="B46813"/>
      <c r="C46813"/>
      <c r="D46813" s="13"/>
      <c r="E46813" s="13"/>
      <c r="K46813" s="23"/>
      <c r="O46813" s="21"/>
      <c r="P46813" s="27"/>
      <c r="Q46813" s="16"/>
      <c r="U46813" s="27"/>
    </row>
    <row r="46814" spans="2:21" x14ac:dyDescent="0.25">
      <c r="B46814"/>
      <c r="C46814"/>
      <c r="D46814" s="13"/>
      <c r="E46814" s="13"/>
      <c r="K46814" s="23"/>
      <c r="O46814" s="21"/>
      <c r="P46814" s="27"/>
      <c r="Q46814" s="16"/>
      <c r="U46814" s="27"/>
    </row>
    <row r="46815" spans="2:21" x14ac:dyDescent="0.25">
      <c r="B46815"/>
      <c r="C46815"/>
      <c r="D46815" s="13"/>
      <c r="E46815" s="13"/>
      <c r="K46815" s="23"/>
      <c r="O46815" s="21"/>
      <c r="P46815" s="27"/>
      <c r="Q46815" s="16"/>
      <c r="U46815" s="27"/>
    </row>
    <row r="46816" spans="2:21" x14ac:dyDescent="0.25">
      <c r="B46816"/>
      <c r="C46816"/>
      <c r="D46816" s="13"/>
      <c r="E46816" s="13"/>
      <c r="K46816" s="23"/>
      <c r="O46816" s="21"/>
      <c r="P46816" s="27"/>
      <c r="Q46816" s="16"/>
      <c r="U46816" s="27"/>
    </row>
    <row r="46817" spans="2:21" x14ac:dyDescent="0.25">
      <c r="B46817"/>
      <c r="C46817"/>
      <c r="D46817" s="13"/>
      <c r="E46817" s="13"/>
      <c r="K46817" s="23"/>
      <c r="O46817" s="21"/>
      <c r="P46817" s="27"/>
      <c r="Q46817" s="16"/>
      <c r="U46817" s="27"/>
    </row>
    <row r="46818" spans="2:21" x14ac:dyDescent="0.25">
      <c r="B46818"/>
      <c r="C46818"/>
      <c r="D46818" s="13"/>
      <c r="E46818" s="13"/>
      <c r="K46818" s="23"/>
      <c r="O46818" s="21"/>
      <c r="P46818" s="27"/>
      <c r="Q46818" s="16"/>
      <c r="U46818" s="27"/>
    </row>
    <row r="46819" spans="2:21" x14ac:dyDescent="0.25">
      <c r="B46819"/>
      <c r="C46819"/>
      <c r="D46819" s="13"/>
      <c r="E46819" s="13"/>
      <c r="K46819" s="23"/>
      <c r="O46819" s="21"/>
      <c r="P46819" s="27"/>
      <c r="Q46819" s="16"/>
      <c r="U46819" s="27"/>
    </row>
    <row r="46820" spans="2:21" x14ac:dyDescent="0.25">
      <c r="B46820"/>
      <c r="C46820"/>
      <c r="D46820" s="13"/>
      <c r="E46820" s="13"/>
      <c r="K46820" s="23"/>
      <c r="O46820" s="21"/>
      <c r="P46820" s="27"/>
      <c r="Q46820" s="16"/>
      <c r="U46820" s="27"/>
    </row>
    <row r="46821" spans="2:21" x14ac:dyDescent="0.25">
      <c r="B46821"/>
      <c r="C46821"/>
      <c r="D46821" s="13"/>
      <c r="E46821" s="13"/>
      <c r="K46821" s="23"/>
      <c r="O46821" s="21"/>
      <c r="P46821" s="27"/>
      <c r="Q46821" s="16"/>
      <c r="U46821" s="27"/>
    </row>
    <row r="46822" spans="2:21" x14ac:dyDescent="0.25">
      <c r="B46822"/>
      <c r="C46822"/>
      <c r="D46822" s="13"/>
      <c r="E46822" s="13"/>
      <c r="K46822" s="23"/>
      <c r="O46822" s="21"/>
      <c r="P46822" s="27"/>
      <c r="Q46822" s="16"/>
      <c r="U46822" s="27"/>
    </row>
    <row r="46823" spans="2:21" x14ac:dyDescent="0.25">
      <c r="B46823"/>
      <c r="C46823"/>
      <c r="D46823" s="13"/>
      <c r="E46823" s="13"/>
      <c r="K46823" s="23"/>
      <c r="O46823" s="21"/>
      <c r="P46823" s="27"/>
      <c r="Q46823" s="16"/>
      <c r="U46823" s="27"/>
    </row>
    <row r="46824" spans="2:21" x14ac:dyDescent="0.25">
      <c r="B46824"/>
      <c r="C46824"/>
      <c r="D46824" s="13"/>
      <c r="E46824" s="13"/>
      <c r="K46824" s="23"/>
      <c r="O46824" s="21"/>
      <c r="P46824" s="27"/>
      <c r="Q46824" s="16"/>
      <c r="U46824" s="27"/>
    </row>
    <row r="46825" spans="2:21" x14ac:dyDescent="0.25">
      <c r="B46825"/>
      <c r="C46825"/>
      <c r="D46825" s="13"/>
      <c r="E46825" s="13"/>
      <c r="K46825" s="23"/>
      <c r="O46825" s="21"/>
      <c r="P46825" s="27"/>
      <c r="Q46825" s="16"/>
      <c r="U46825" s="27"/>
    </row>
    <row r="46826" spans="2:21" x14ac:dyDescent="0.25">
      <c r="B46826"/>
      <c r="C46826"/>
      <c r="D46826" s="13"/>
      <c r="E46826" s="13"/>
      <c r="K46826" s="23"/>
      <c r="O46826" s="21"/>
      <c r="P46826" s="27"/>
      <c r="Q46826" s="16"/>
      <c r="U46826" s="27"/>
    </row>
    <row r="46827" spans="2:21" x14ac:dyDescent="0.25">
      <c r="B46827"/>
      <c r="C46827"/>
      <c r="D46827" s="13"/>
      <c r="E46827" s="13"/>
      <c r="K46827" s="23"/>
      <c r="O46827" s="21"/>
      <c r="P46827" s="27"/>
      <c r="Q46827" s="16"/>
      <c r="U46827" s="27"/>
    </row>
    <row r="46828" spans="2:21" x14ac:dyDescent="0.25">
      <c r="B46828"/>
      <c r="C46828"/>
      <c r="D46828" s="13"/>
      <c r="E46828" s="13"/>
      <c r="K46828" s="23"/>
      <c r="O46828" s="21"/>
      <c r="P46828" s="27"/>
      <c r="Q46828" s="16"/>
      <c r="U46828" s="27"/>
    </row>
    <row r="46829" spans="2:21" x14ac:dyDescent="0.25">
      <c r="B46829"/>
      <c r="C46829"/>
      <c r="D46829" s="13"/>
      <c r="E46829" s="13"/>
      <c r="K46829" s="23"/>
      <c r="O46829" s="21"/>
      <c r="P46829" s="27"/>
      <c r="Q46829" s="16"/>
      <c r="U46829" s="27"/>
    </row>
    <row r="46830" spans="2:21" x14ac:dyDescent="0.25">
      <c r="B46830"/>
      <c r="C46830"/>
      <c r="D46830" s="13"/>
      <c r="E46830" s="13"/>
      <c r="K46830" s="23"/>
      <c r="O46830" s="21"/>
      <c r="P46830" s="27"/>
      <c r="Q46830" s="16"/>
      <c r="U46830" s="27"/>
    </row>
    <row r="46831" spans="2:21" x14ac:dyDescent="0.25">
      <c r="B46831"/>
      <c r="C46831"/>
      <c r="D46831" s="13"/>
      <c r="E46831" s="13"/>
      <c r="K46831" s="23"/>
      <c r="O46831" s="21"/>
      <c r="P46831" s="27"/>
      <c r="Q46831" s="16"/>
      <c r="U46831" s="27"/>
    </row>
    <row r="46832" spans="2:21" x14ac:dyDescent="0.25">
      <c r="B46832"/>
      <c r="C46832"/>
      <c r="D46832" s="13"/>
      <c r="E46832" s="13"/>
      <c r="K46832" s="23"/>
      <c r="O46832" s="21"/>
      <c r="P46832" s="27"/>
      <c r="Q46832" s="16"/>
      <c r="U46832" s="27"/>
    </row>
    <row r="46833" spans="2:21" x14ac:dyDescent="0.25">
      <c r="B46833"/>
      <c r="C46833"/>
      <c r="D46833" s="13"/>
      <c r="E46833" s="13"/>
      <c r="K46833" s="23"/>
      <c r="O46833" s="21"/>
      <c r="P46833" s="27"/>
      <c r="Q46833" s="16"/>
      <c r="U46833" s="27"/>
    </row>
    <row r="46834" spans="2:21" x14ac:dyDescent="0.25">
      <c r="B46834"/>
      <c r="C46834"/>
      <c r="D46834" s="13"/>
      <c r="E46834" s="13"/>
      <c r="K46834" s="23"/>
      <c r="O46834" s="21"/>
      <c r="P46834" s="27"/>
      <c r="Q46834" s="16"/>
      <c r="U46834" s="27"/>
    </row>
    <row r="46835" spans="2:21" x14ac:dyDescent="0.25">
      <c r="B46835"/>
      <c r="C46835"/>
      <c r="D46835" s="13"/>
      <c r="E46835" s="13"/>
      <c r="K46835" s="23"/>
      <c r="O46835" s="21"/>
      <c r="P46835" s="27"/>
      <c r="Q46835" s="16"/>
      <c r="U46835" s="27"/>
    </row>
    <row r="46836" spans="2:21" x14ac:dyDescent="0.25">
      <c r="B46836"/>
      <c r="C46836"/>
      <c r="D46836" s="13"/>
      <c r="E46836" s="13"/>
      <c r="K46836" s="23"/>
      <c r="O46836" s="21"/>
      <c r="P46836" s="27"/>
      <c r="Q46836" s="16"/>
      <c r="U46836" s="27"/>
    </row>
    <row r="46837" spans="2:21" x14ac:dyDescent="0.25">
      <c r="B46837"/>
      <c r="C46837"/>
      <c r="D46837" s="13"/>
      <c r="E46837" s="13"/>
      <c r="K46837" s="23"/>
      <c r="O46837" s="21"/>
      <c r="P46837" s="27"/>
      <c r="Q46837" s="16"/>
      <c r="U46837" s="27"/>
    </row>
    <row r="46838" spans="2:21" x14ac:dyDescent="0.25">
      <c r="B46838"/>
      <c r="C46838"/>
      <c r="D46838" s="13"/>
      <c r="E46838" s="13"/>
      <c r="K46838" s="23"/>
      <c r="O46838" s="21"/>
      <c r="P46838" s="27"/>
      <c r="Q46838" s="16"/>
      <c r="U46838" s="27"/>
    </row>
    <row r="46839" spans="2:21" x14ac:dyDescent="0.25">
      <c r="B46839"/>
      <c r="C46839"/>
      <c r="D46839" s="13"/>
      <c r="E46839" s="13"/>
      <c r="K46839" s="23"/>
      <c r="O46839" s="21"/>
      <c r="P46839" s="27"/>
      <c r="Q46839" s="16"/>
      <c r="U46839" s="27"/>
    </row>
    <row r="46840" spans="2:21" x14ac:dyDescent="0.25">
      <c r="B46840"/>
      <c r="C46840"/>
      <c r="D46840" s="13"/>
      <c r="E46840" s="13"/>
      <c r="K46840" s="23"/>
      <c r="O46840" s="21"/>
      <c r="P46840" s="27"/>
      <c r="Q46840" s="16"/>
      <c r="U46840" s="27"/>
    </row>
    <row r="46841" spans="2:21" x14ac:dyDescent="0.25">
      <c r="B46841"/>
      <c r="C46841"/>
      <c r="D46841" s="13"/>
      <c r="E46841" s="13"/>
      <c r="K46841" s="23"/>
      <c r="O46841" s="21"/>
      <c r="P46841" s="27"/>
      <c r="Q46841" s="16"/>
      <c r="U46841" s="27"/>
    </row>
    <row r="46842" spans="2:21" x14ac:dyDescent="0.25">
      <c r="B46842"/>
      <c r="C46842"/>
      <c r="D46842" s="13"/>
      <c r="E46842" s="13"/>
      <c r="K46842" s="23"/>
      <c r="O46842" s="21"/>
      <c r="P46842" s="27"/>
      <c r="Q46842" s="16"/>
      <c r="U46842" s="27"/>
    </row>
    <row r="46843" spans="2:21" x14ac:dyDescent="0.25">
      <c r="B46843"/>
      <c r="C46843"/>
      <c r="D46843" s="13"/>
      <c r="E46843" s="13"/>
      <c r="K46843" s="23"/>
      <c r="O46843" s="21"/>
      <c r="P46843" s="27"/>
      <c r="Q46843" s="16"/>
      <c r="U46843" s="27"/>
    </row>
    <row r="46844" spans="2:21" x14ac:dyDescent="0.25">
      <c r="B46844"/>
      <c r="C46844"/>
      <c r="D46844" s="13"/>
      <c r="E46844" s="13"/>
      <c r="K46844" s="23"/>
      <c r="O46844" s="21"/>
      <c r="P46844" s="27"/>
      <c r="Q46844" s="16"/>
      <c r="U46844" s="27"/>
    </row>
    <row r="46845" spans="2:21" x14ac:dyDescent="0.25">
      <c r="B46845"/>
      <c r="C46845"/>
      <c r="D46845" s="13"/>
      <c r="E46845" s="13"/>
      <c r="K46845" s="23"/>
      <c r="O46845" s="21"/>
      <c r="P46845" s="27"/>
      <c r="Q46845" s="16"/>
      <c r="U46845" s="27"/>
    </row>
    <row r="46846" spans="2:21" x14ac:dyDescent="0.25">
      <c r="B46846"/>
      <c r="C46846"/>
      <c r="D46846" s="13"/>
      <c r="E46846" s="13"/>
      <c r="K46846" s="23"/>
      <c r="O46846" s="21"/>
      <c r="P46846" s="27"/>
      <c r="Q46846" s="16"/>
      <c r="U46846" s="27"/>
    </row>
    <row r="46847" spans="2:21" x14ac:dyDescent="0.25">
      <c r="B46847"/>
      <c r="C46847"/>
      <c r="D46847" s="13"/>
      <c r="E46847" s="13"/>
      <c r="K46847" s="23"/>
      <c r="O46847" s="21"/>
      <c r="P46847" s="27"/>
      <c r="Q46847" s="16"/>
      <c r="U46847" s="27"/>
    </row>
    <row r="46848" spans="2:21" x14ac:dyDescent="0.25">
      <c r="B46848"/>
      <c r="C46848"/>
      <c r="D46848" s="13"/>
      <c r="E46848" s="13"/>
      <c r="K46848" s="23"/>
      <c r="O46848" s="21"/>
      <c r="P46848" s="27"/>
      <c r="Q46848" s="16"/>
      <c r="U46848" s="27"/>
    </row>
    <row r="46849" spans="2:21" x14ac:dyDescent="0.25">
      <c r="B46849"/>
      <c r="C46849"/>
      <c r="D46849" s="13"/>
      <c r="E46849" s="13"/>
      <c r="K46849" s="23"/>
      <c r="O46849" s="21"/>
      <c r="P46849" s="27"/>
      <c r="Q46849" s="16"/>
      <c r="U46849" s="27"/>
    </row>
    <row r="46850" spans="2:21" x14ac:dyDescent="0.25">
      <c r="B46850"/>
      <c r="C46850"/>
      <c r="D46850" s="13"/>
      <c r="E46850" s="13"/>
      <c r="K46850" s="23"/>
      <c r="O46850" s="21"/>
      <c r="P46850" s="27"/>
      <c r="Q46850" s="16"/>
      <c r="U46850" s="27"/>
    </row>
    <row r="46851" spans="2:21" x14ac:dyDescent="0.25">
      <c r="B46851"/>
      <c r="C46851"/>
      <c r="D46851" s="13"/>
      <c r="E46851" s="13"/>
      <c r="K46851" s="23"/>
      <c r="O46851" s="21"/>
      <c r="P46851" s="27"/>
      <c r="Q46851" s="16"/>
      <c r="U46851" s="27"/>
    </row>
    <row r="46852" spans="2:21" x14ac:dyDescent="0.25">
      <c r="B46852"/>
      <c r="C46852"/>
      <c r="D46852" s="13"/>
      <c r="E46852" s="13"/>
      <c r="K46852" s="23"/>
      <c r="O46852" s="21"/>
      <c r="P46852" s="27"/>
      <c r="Q46852" s="16"/>
      <c r="U46852" s="27"/>
    </row>
    <row r="46853" spans="2:21" x14ac:dyDescent="0.25">
      <c r="B46853"/>
      <c r="C46853"/>
      <c r="D46853" s="13"/>
      <c r="E46853" s="13"/>
      <c r="K46853" s="23"/>
      <c r="O46853" s="21"/>
      <c r="P46853" s="27"/>
      <c r="Q46853" s="16"/>
      <c r="U46853" s="27"/>
    </row>
    <row r="46854" spans="2:21" x14ac:dyDescent="0.25">
      <c r="B46854"/>
      <c r="C46854"/>
      <c r="D46854" s="13"/>
      <c r="E46854" s="13"/>
      <c r="K46854" s="23"/>
      <c r="O46854" s="21"/>
      <c r="P46854" s="27"/>
      <c r="Q46854" s="16"/>
      <c r="U46854" s="27"/>
    </row>
    <row r="46855" spans="2:21" x14ac:dyDescent="0.25">
      <c r="B46855"/>
      <c r="C46855"/>
      <c r="D46855" s="13"/>
      <c r="E46855" s="13"/>
      <c r="K46855" s="23"/>
      <c r="O46855" s="21"/>
      <c r="P46855" s="27"/>
      <c r="Q46855" s="16"/>
      <c r="U46855" s="27"/>
    </row>
    <row r="46856" spans="2:21" x14ac:dyDescent="0.25">
      <c r="B46856"/>
      <c r="C46856"/>
      <c r="D46856" s="13"/>
      <c r="E46856" s="13"/>
      <c r="K46856" s="23"/>
      <c r="O46856" s="21"/>
      <c r="P46856" s="27"/>
      <c r="Q46856" s="16"/>
      <c r="U46856" s="27"/>
    </row>
    <row r="46857" spans="2:21" x14ac:dyDescent="0.25">
      <c r="B46857"/>
      <c r="C46857"/>
      <c r="D46857" s="13"/>
      <c r="E46857" s="13"/>
      <c r="K46857" s="23"/>
      <c r="O46857" s="21"/>
      <c r="P46857" s="27"/>
      <c r="Q46857" s="16"/>
      <c r="U46857" s="27"/>
    </row>
    <row r="46858" spans="2:21" x14ac:dyDescent="0.25">
      <c r="B46858"/>
      <c r="C46858"/>
      <c r="D46858" s="13"/>
      <c r="E46858" s="13"/>
      <c r="K46858" s="23"/>
      <c r="O46858" s="21"/>
      <c r="P46858" s="27"/>
      <c r="Q46858" s="16"/>
      <c r="U46858" s="27"/>
    </row>
    <row r="46859" spans="2:21" x14ac:dyDescent="0.25">
      <c r="B46859"/>
      <c r="C46859"/>
      <c r="D46859" s="13"/>
      <c r="E46859" s="13"/>
      <c r="K46859" s="23"/>
      <c r="O46859" s="21"/>
      <c r="P46859" s="27"/>
      <c r="Q46859" s="16"/>
      <c r="U46859" s="27"/>
    </row>
    <row r="46860" spans="2:21" x14ac:dyDescent="0.25">
      <c r="B46860"/>
      <c r="C46860"/>
      <c r="D46860" s="13"/>
      <c r="E46860" s="13"/>
      <c r="K46860" s="23"/>
      <c r="O46860" s="21"/>
      <c r="P46860" s="27"/>
      <c r="Q46860" s="16"/>
      <c r="U46860" s="27"/>
    </row>
    <row r="46861" spans="2:21" x14ac:dyDescent="0.25">
      <c r="B46861"/>
      <c r="C46861"/>
      <c r="D46861" s="13"/>
      <c r="E46861" s="13"/>
      <c r="K46861" s="23"/>
      <c r="O46861" s="21"/>
      <c r="P46861" s="27"/>
      <c r="Q46861" s="16"/>
      <c r="U46861" s="27"/>
    </row>
    <row r="46862" spans="2:21" x14ac:dyDescent="0.25">
      <c r="B46862"/>
      <c r="C46862"/>
      <c r="D46862" s="13"/>
      <c r="E46862" s="13"/>
      <c r="K46862" s="23"/>
      <c r="O46862" s="21"/>
      <c r="P46862" s="27"/>
      <c r="Q46862" s="16"/>
      <c r="U46862" s="27"/>
    </row>
    <row r="46863" spans="2:21" x14ac:dyDescent="0.25">
      <c r="B46863"/>
      <c r="C46863"/>
      <c r="D46863" s="13"/>
      <c r="E46863" s="13"/>
      <c r="K46863" s="23"/>
      <c r="O46863" s="21"/>
      <c r="P46863" s="27"/>
      <c r="Q46863" s="16"/>
      <c r="U46863" s="27"/>
    </row>
    <row r="46864" spans="2:21" x14ac:dyDescent="0.25">
      <c r="B46864"/>
      <c r="C46864"/>
      <c r="D46864" s="13"/>
      <c r="E46864" s="13"/>
      <c r="K46864" s="23"/>
      <c r="O46864" s="21"/>
      <c r="P46864" s="27"/>
      <c r="Q46864" s="16"/>
      <c r="U46864" s="27"/>
    </row>
    <row r="46865" spans="2:21" x14ac:dyDescent="0.25">
      <c r="B46865"/>
      <c r="C46865"/>
      <c r="D46865" s="13"/>
      <c r="E46865" s="13"/>
      <c r="K46865" s="23"/>
      <c r="O46865" s="21"/>
      <c r="P46865" s="27"/>
      <c r="Q46865" s="16"/>
      <c r="U46865" s="27"/>
    </row>
    <row r="46866" spans="2:21" x14ac:dyDescent="0.25">
      <c r="B46866"/>
      <c r="C46866"/>
      <c r="D46866" s="13"/>
      <c r="E46866" s="13"/>
      <c r="K46866" s="23"/>
      <c r="O46866" s="21"/>
      <c r="P46866" s="27"/>
      <c r="Q46866" s="16"/>
      <c r="U46866" s="27"/>
    </row>
    <row r="46867" spans="2:21" x14ac:dyDescent="0.25">
      <c r="B46867"/>
      <c r="C46867"/>
      <c r="D46867" s="13"/>
      <c r="E46867" s="13"/>
      <c r="K46867" s="23"/>
      <c r="O46867" s="21"/>
      <c r="P46867" s="27"/>
      <c r="Q46867" s="16"/>
      <c r="U46867" s="27"/>
    </row>
    <row r="46868" spans="2:21" x14ac:dyDescent="0.25">
      <c r="B46868"/>
      <c r="C46868"/>
      <c r="D46868" s="13"/>
      <c r="E46868" s="13"/>
      <c r="K46868" s="23"/>
      <c r="O46868" s="21"/>
      <c r="P46868" s="27"/>
      <c r="Q46868" s="16"/>
      <c r="U46868" s="27"/>
    </row>
    <row r="46869" spans="2:21" x14ac:dyDescent="0.25">
      <c r="B46869"/>
      <c r="C46869"/>
      <c r="D46869" s="13"/>
      <c r="E46869" s="13"/>
      <c r="K46869" s="23"/>
      <c r="O46869" s="21"/>
      <c r="P46869" s="27"/>
      <c r="Q46869" s="16"/>
      <c r="U46869" s="27"/>
    </row>
    <row r="46870" spans="2:21" x14ac:dyDescent="0.25">
      <c r="B46870"/>
      <c r="C46870"/>
      <c r="D46870" s="13"/>
      <c r="E46870" s="13"/>
      <c r="K46870" s="23"/>
      <c r="O46870" s="21"/>
      <c r="P46870" s="27"/>
      <c r="Q46870" s="16"/>
      <c r="U46870" s="27"/>
    </row>
    <row r="46871" spans="2:21" x14ac:dyDescent="0.25">
      <c r="B46871"/>
      <c r="C46871"/>
      <c r="D46871" s="13"/>
      <c r="E46871" s="13"/>
      <c r="K46871" s="23"/>
      <c r="O46871" s="21"/>
      <c r="P46871" s="27"/>
      <c r="Q46871" s="16"/>
      <c r="U46871" s="27"/>
    </row>
    <row r="46872" spans="2:21" x14ac:dyDescent="0.25">
      <c r="B46872"/>
      <c r="C46872"/>
      <c r="D46872" s="13"/>
      <c r="E46872" s="13"/>
      <c r="K46872" s="23"/>
      <c r="O46872" s="21"/>
      <c r="P46872" s="27"/>
      <c r="Q46872" s="16"/>
      <c r="U46872" s="27"/>
    </row>
    <row r="46873" spans="2:21" x14ac:dyDescent="0.25">
      <c r="B46873"/>
      <c r="C46873"/>
      <c r="D46873" s="13"/>
      <c r="E46873" s="13"/>
      <c r="K46873" s="23"/>
      <c r="O46873" s="21"/>
      <c r="P46873" s="27"/>
      <c r="Q46873" s="16"/>
      <c r="U46873" s="27"/>
    </row>
    <row r="46874" spans="2:21" x14ac:dyDescent="0.25">
      <c r="B46874"/>
      <c r="C46874"/>
      <c r="D46874" s="13"/>
      <c r="E46874" s="13"/>
      <c r="K46874" s="23"/>
      <c r="O46874" s="21"/>
      <c r="P46874" s="27"/>
      <c r="Q46874" s="16"/>
      <c r="U46874" s="27"/>
    </row>
    <row r="46875" spans="2:21" x14ac:dyDescent="0.25">
      <c r="B46875"/>
      <c r="C46875"/>
      <c r="D46875" s="13"/>
      <c r="E46875" s="13"/>
      <c r="K46875" s="23"/>
      <c r="O46875" s="21"/>
      <c r="P46875" s="27"/>
      <c r="Q46875" s="16"/>
      <c r="U46875" s="27"/>
    </row>
    <row r="46876" spans="2:21" x14ac:dyDescent="0.25">
      <c r="B46876"/>
      <c r="C46876"/>
      <c r="D46876" s="13"/>
      <c r="E46876" s="13"/>
      <c r="K46876" s="23"/>
      <c r="O46876" s="21"/>
      <c r="P46876" s="27"/>
      <c r="Q46876" s="16"/>
      <c r="U46876" s="27"/>
    </row>
    <row r="46877" spans="2:21" x14ac:dyDescent="0.25">
      <c r="B46877"/>
      <c r="C46877"/>
      <c r="D46877" s="13"/>
      <c r="E46877" s="13"/>
      <c r="K46877" s="23"/>
      <c r="O46877" s="21"/>
      <c r="P46877" s="27"/>
      <c r="Q46877" s="16"/>
      <c r="U46877" s="27"/>
    </row>
    <row r="46878" spans="2:21" x14ac:dyDescent="0.25">
      <c r="B46878"/>
      <c r="C46878"/>
      <c r="D46878" s="13"/>
      <c r="E46878" s="13"/>
      <c r="K46878" s="23"/>
      <c r="O46878" s="21"/>
      <c r="P46878" s="27"/>
      <c r="Q46878" s="16"/>
      <c r="U46878" s="27"/>
    </row>
    <row r="46879" spans="2:21" x14ac:dyDescent="0.25">
      <c r="B46879"/>
      <c r="C46879"/>
      <c r="D46879" s="13"/>
      <c r="E46879" s="13"/>
      <c r="K46879" s="23"/>
      <c r="O46879" s="21"/>
      <c r="P46879" s="27"/>
      <c r="Q46879" s="16"/>
      <c r="U46879" s="27"/>
    </row>
    <row r="46880" spans="2:21" x14ac:dyDescent="0.25">
      <c r="B46880"/>
      <c r="C46880"/>
      <c r="D46880" s="13"/>
      <c r="E46880" s="13"/>
      <c r="K46880" s="23"/>
      <c r="O46880" s="21"/>
      <c r="P46880" s="27"/>
      <c r="Q46880" s="16"/>
      <c r="U46880" s="27"/>
    </row>
    <row r="46881" spans="2:21" x14ac:dyDescent="0.25">
      <c r="B46881"/>
      <c r="C46881"/>
      <c r="D46881" s="13"/>
      <c r="E46881" s="13"/>
      <c r="K46881" s="23"/>
      <c r="O46881" s="21"/>
      <c r="P46881" s="27"/>
      <c r="Q46881" s="16"/>
      <c r="U46881" s="27"/>
    </row>
    <row r="46882" spans="2:21" x14ac:dyDescent="0.25">
      <c r="B46882"/>
      <c r="C46882"/>
      <c r="D46882" s="13"/>
      <c r="E46882" s="13"/>
      <c r="K46882" s="23"/>
      <c r="O46882" s="21"/>
      <c r="P46882" s="27"/>
      <c r="Q46882" s="16"/>
      <c r="U46882" s="27"/>
    </row>
    <row r="46883" spans="2:21" x14ac:dyDescent="0.25">
      <c r="B46883"/>
      <c r="C46883"/>
      <c r="D46883" s="13"/>
      <c r="E46883" s="13"/>
      <c r="K46883" s="23"/>
      <c r="O46883" s="21"/>
      <c r="P46883" s="27"/>
      <c r="Q46883" s="16"/>
      <c r="U46883" s="27"/>
    </row>
    <row r="46884" spans="2:21" x14ac:dyDescent="0.25">
      <c r="B46884"/>
      <c r="C46884"/>
      <c r="D46884" s="13"/>
      <c r="E46884" s="13"/>
      <c r="K46884" s="23"/>
      <c r="O46884" s="21"/>
      <c r="P46884" s="27"/>
      <c r="Q46884" s="16"/>
      <c r="U46884" s="27"/>
    </row>
    <row r="46885" spans="2:21" x14ac:dyDescent="0.25">
      <c r="B46885"/>
      <c r="C46885"/>
      <c r="D46885" s="13"/>
      <c r="E46885" s="13"/>
      <c r="K46885" s="23"/>
      <c r="O46885" s="21"/>
      <c r="P46885" s="27"/>
      <c r="Q46885" s="16"/>
      <c r="U46885" s="27"/>
    </row>
    <row r="46886" spans="2:21" x14ac:dyDescent="0.25">
      <c r="B46886"/>
      <c r="C46886"/>
      <c r="D46886" s="13"/>
      <c r="E46886" s="13"/>
      <c r="K46886" s="23"/>
      <c r="O46886" s="21"/>
      <c r="P46886" s="27"/>
      <c r="Q46886" s="16"/>
      <c r="U46886" s="27"/>
    </row>
    <row r="46887" spans="2:21" x14ac:dyDescent="0.25">
      <c r="B46887"/>
      <c r="C46887"/>
      <c r="D46887" s="13"/>
      <c r="E46887" s="13"/>
      <c r="K46887" s="23"/>
      <c r="O46887" s="21"/>
      <c r="P46887" s="27"/>
      <c r="Q46887" s="16"/>
      <c r="U46887" s="27"/>
    </row>
    <row r="46888" spans="2:21" x14ac:dyDescent="0.25">
      <c r="B46888"/>
      <c r="C46888"/>
      <c r="D46888" s="13"/>
      <c r="E46888" s="13"/>
      <c r="K46888" s="23"/>
      <c r="O46888" s="21"/>
      <c r="P46888" s="27"/>
      <c r="Q46888" s="16"/>
      <c r="U46888" s="27"/>
    </row>
    <row r="46889" spans="2:21" x14ac:dyDescent="0.25">
      <c r="B46889"/>
      <c r="C46889"/>
      <c r="D46889" s="13"/>
      <c r="E46889" s="13"/>
      <c r="K46889" s="23"/>
      <c r="O46889" s="21"/>
      <c r="P46889" s="27"/>
      <c r="Q46889" s="16"/>
      <c r="U46889" s="27"/>
    </row>
    <row r="46890" spans="2:21" x14ac:dyDescent="0.25">
      <c r="B46890"/>
      <c r="C46890"/>
      <c r="D46890" s="13"/>
      <c r="E46890" s="13"/>
      <c r="K46890" s="23"/>
      <c r="O46890" s="21"/>
      <c r="P46890" s="27"/>
      <c r="Q46890" s="16"/>
      <c r="U46890" s="27"/>
    </row>
    <row r="46891" spans="2:21" x14ac:dyDescent="0.25">
      <c r="B46891"/>
      <c r="C46891"/>
      <c r="D46891" s="13"/>
      <c r="E46891" s="13"/>
      <c r="K46891" s="23"/>
      <c r="O46891" s="21"/>
      <c r="P46891" s="27"/>
      <c r="Q46891" s="16"/>
      <c r="U46891" s="27"/>
    </row>
    <row r="46892" spans="2:21" x14ac:dyDescent="0.25">
      <c r="B46892"/>
      <c r="C46892"/>
      <c r="D46892" s="13"/>
      <c r="E46892" s="13"/>
      <c r="K46892" s="23"/>
      <c r="O46892" s="21"/>
      <c r="P46892" s="27"/>
      <c r="Q46892" s="16"/>
      <c r="U46892" s="27"/>
    </row>
    <row r="46893" spans="2:21" x14ac:dyDescent="0.25">
      <c r="B46893"/>
      <c r="C46893"/>
      <c r="D46893" s="13"/>
      <c r="E46893" s="13"/>
      <c r="K46893" s="23"/>
      <c r="O46893" s="21"/>
      <c r="P46893" s="27"/>
      <c r="Q46893" s="16"/>
      <c r="U46893" s="27"/>
    </row>
    <row r="46894" spans="2:21" x14ac:dyDescent="0.25">
      <c r="B46894"/>
      <c r="C46894"/>
      <c r="D46894" s="13"/>
      <c r="E46894" s="13"/>
      <c r="K46894" s="23"/>
      <c r="O46894" s="21"/>
      <c r="P46894" s="27"/>
      <c r="Q46894" s="16"/>
      <c r="U46894" s="27"/>
    </row>
    <row r="46895" spans="2:21" x14ac:dyDescent="0.25">
      <c r="B46895"/>
      <c r="C46895"/>
      <c r="D46895" s="13"/>
      <c r="E46895" s="13"/>
      <c r="K46895" s="23"/>
      <c r="O46895" s="21"/>
      <c r="P46895" s="27"/>
      <c r="Q46895" s="16"/>
      <c r="U46895" s="27"/>
    </row>
    <row r="46896" spans="2:21" x14ac:dyDescent="0.25">
      <c r="B46896"/>
      <c r="C46896"/>
      <c r="D46896" s="13"/>
      <c r="E46896" s="13"/>
      <c r="K46896" s="23"/>
      <c r="O46896" s="21"/>
      <c r="P46896" s="27"/>
      <c r="Q46896" s="16"/>
      <c r="U46896" s="27"/>
    </row>
    <row r="46897" spans="2:21" x14ac:dyDescent="0.25">
      <c r="B46897"/>
      <c r="C46897"/>
      <c r="D46897" s="13"/>
      <c r="E46897" s="13"/>
      <c r="K46897" s="23"/>
      <c r="O46897" s="21"/>
      <c r="P46897" s="27"/>
      <c r="Q46897" s="16"/>
      <c r="U46897" s="27"/>
    </row>
    <row r="46898" spans="2:21" x14ac:dyDescent="0.25">
      <c r="B46898"/>
      <c r="C46898"/>
      <c r="D46898" s="13"/>
      <c r="E46898" s="13"/>
      <c r="K46898" s="23"/>
      <c r="O46898" s="21"/>
      <c r="P46898" s="27"/>
      <c r="Q46898" s="16"/>
      <c r="U46898" s="27"/>
    </row>
    <row r="46899" spans="2:21" x14ac:dyDescent="0.25">
      <c r="B46899"/>
      <c r="C46899"/>
      <c r="D46899" s="13"/>
      <c r="E46899" s="13"/>
      <c r="K46899" s="23"/>
      <c r="O46899" s="21"/>
      <c r="P46899" s="27"/>
      <c r="Q46899" s="16"/>
      <c r="U46899" s="27"/>
    </row>
    <row r="46900" spans="2:21" x14ac:dyDescent="0.25">
      <c r="B46900"/>
      <c r="C46900"/>
      <c r="D46900" s="13"/>
      <c r="E46900" s="13"/>
      <c r="K46900" s="23"/>
      <c r="O46900" s="21"/>
      <c r="P46900" s="27"/>
      <c r="Q46900" s="16"/>
      <c r="U46900" s="27"/>
    </row>
    <row r="46901" spans="2:21" x14ac:dyDescent="0.25">
      <c r="B46901"/>
      <c r="C46901"/>
      <c r="D46901" s="13"/>
      <c r="E46901" s="13"/>
      <c r="K46901" s="23"/>
      <c r="O46901" s="21"/>
      <c r="P46901" s="27"/>
      <c r="Q46901" s="16"/>
      <c r="U46901" s="27"/>
    </row>
    <row r="46902" spans="2:21" x14ac:dyDescent="0.25">
      <c r="B46902"/>
      <c r="C46902"/>
      <c r="D46902" s="13"/>
      <c r="E46902" s="13"/>
      <c r="K46902" s="23"/>
      <c r="O46902" s="21"/>
      <c r="P46902" s="27"/>
      <c r="Q46902" s="16"/>
      <c r="U46902" s="27"/>
    </row>
    <row r="46903" spans="2:21" x14ac:dyDescent="0.25">
      <c r="B46903"/>
      <c r="C46903"/>
      <c r="D46903" s="13"/>
      <c r="E46903" s="13"/>
      <c r="K46903" s="23"/>
      <c r="O46903" s="21"/>
      <c r="P46903" s="27"/>
      <c r="Q46903" s="16"/>
      <c r="U46903" s="27"/>
    </row>
    <row r="46904" spans="2:21" x14ac:dyDescent="0.25">
      <c r="B46904"/>
      <c r="C46904"/>
      <c r="D46904" s="13"/>
      <c r="E46904" s="13"/>
      <c r="K46904" s="23"/>
      <c r="O46904" s="21"/>
      <c r="P46904" s="27"/>
      <c r="Q46904" s="16"/>
      <c r="U46904" s="27"/>
    </row>
    <row r="46905" spans="2:21" x14ac:dyDescent="0.25">
      <c r="B46905"/>
      <c r="C46905"/>
      <c r="D46905" s="13"/>
      <c r="E46905" s="13"/>
      <c r="K46905" s="23"/>
      <c r="O46905" s="21"/>
      <c r="P46905" s="27"/>
      <c r="Q46905" s="16"/>
      <c r="U46905" s="27"/>
    </row>
    <row r="46906" spans="2:21" x14ac:dyDescent="0.25">
      <c r="B46906"/>
      <c r="C46906"/>
      <c r="D46906" s="13"/>
      <c r="E46906" s="13"/>
      <c r="K46906" s="23"/>
      <c r="O46906" s="21"/>
      <c r="P46906" s="27"/>
      <c r="Q46906" s="16"/>
      <c r="U46906" s="27"/>
    </row>
    <row r="46907" spans="2:21" x14ac:dyDescent="0.25">
      <c r="B46907"/>
      <c r="C46907"/>
      <c r="D46907" s="13"/>
      <c r="E46907" s="13"/>
      <c r="K46907" s="23"/>
      <c r="O46907" s="21"/>
      <c r="P46907" s="27"/>
      <c r="Q46907" s="16"/>
      <c r="U46907" s="27"/>
    </row>
    <row r="46908" spans="2:21" x14ac:dyDescent="0.25">
      <c r="B46908"/>
      <c r="C46908"/>
      <c r="D46908" s="13"/>
      <c r="E46908" s="13"/>
      <c r="K46908" s="23"/>
      <c r="O46908" s="21"/>
      <c r="P46908" s="27"/>
      <c r="Q46908" s="16"/>
      <c r="U46908" s="27"/>
    </row>
    <row r="46909" spans="2:21" x14ac:dyDescent="0.25">
      <c r="B46909"/>
      <c r="C46909"/>
      <c r="D46909" s="13"/>
      <c r="E46909" s="13"/>
      <c r="K46909" s="23"/>
      <c r="O46909" s="21"/>
      <c r="P46909" s="27"/>
      <c r="Q46909" s="16"/>
      <c r="U46909" s="27"/>
    </row>
    <row r="46910" spans="2:21" x14ac:dyDescent="0.25">
      <c r="B46910"/>
      <c r="C46910"/>
      <c r="D46910" s="13"/>
      <c r="E46910" s="13"/>
      <c r="K46910" s="23"/>
      <c r="O46910" s="21"/>
      <c r="P46910" s="27"/>
      <c r="Q46910" s="16"/>
      <c r="U46910" s="27"/>
    </row>
    <row r="46911" spans="2:21" x14ac:dyDescent="0.25">
      <c r="B46911"/>
      <c r="C46911"/>
      <c r="D46911" s="13"/>
      <c r="E46911" s="13"/>
      <c r="K46911" s="23"/>
      <c r="O46911" s="21"/>
      <c r="P46911" s="27"/>
      <c r="Q46911" s="16"/>
      <c r="U46911" s="27"/>
    </row>
    <row r="46912" spans="2:21" x14ac:dyDescent="0.25">
      <c r="B46912"/>
      <c r="C46912"/>
      <c r="D46912" s="13"/>
      <c r="E46912" s="13"/>
      <c r="K46912" s="23"/>
      <c r="O46912" s="21"/>
      <c r="P46912" s="27"/>
      <c r="Q46912" s="16"/>
      <c r="U46912" s="27"/>
    </row>
    <row r="46913" spans="2:21" x14ac:dyDescent="0.25">
      <c r="B46913"/>
      <c r="C46913"/>
      <c r="D46913" s="13"/>
      <c r="E46913" s="13"/>
      <c r="K46913" s="23"/>
      <c r="O46913" s="21"/>
      <c r="P46913" s="27"/>
      <c r="Q46913" s="16"/>
      <c r="U46913" s="27"/>
    </row>
    <row r="46914" spans="2:21" x14ac:dyDescent="0.25">
      <c r="B46914"/>
      <c r="C46914"/>
      <c r="D46914" s="13"/>
      <c r="E46914" s="13"/>
      <c r="K46914" s="23"/>
      <c r="O46914" s="21"/>
      <c r="P46914" s="27"/>
      <c r="Q46914" s="16"/>
      <c r="U46914" s="27"/>
    </row>
    <row r="46915" spans="2:21" x14ac:dyDescent="0.25">
      <c r="B46915"/>
      <c r="C46915"/>
      <c r="D46915" s="13"/>
      <c r="E46915" s="13"/>
      <c r="K46915" s="23"/>
      <c r="O46915" s="21"/>
      <c r="P46915" s="27"/>
      <c r="Q46915" s="16"/>
      <c r="U46915" s="27"/>
    </row>
    <row r="46916" spans="2:21" x14ac:dyDescent="0.25">
      <c r="B46916"/>
      <c r="C46916"/>
      <c r="D46916" s="13"/>
      <c r="E46916" s="13"/>
      <c r="K46916" s="23"/>
      <c r="O46916" s="21"/>
      <c r="P46916" s="27"/>
      <c r="Q46916" s="16"/>
      <c r="U46916" s="27"/>
    </row>
    <row r="46917" spans="2:21" x14ac:dyDescent="0.25">
      <c r="B46917"/>
      <c r="C46917"/>
      <c r="D46917" s="13"/>
      <c r="E46917" s="13"/>
      <c r="K46917" s="23"/>
      <c r="O46917" s="21"/>
      <c r="P46917" s="27"/>
      <c r="Q46917" s="16"/>
      <c r="U46917" s="27"/>
    </row>
    <row r="46918" spans="2:21" x14ac:dyDescent="0.25">
      <c r="B46918"/>
      <c r="C46918"/>
      <c r="D46918" s="13"/>
      <c r="E46918" s="13"/>
      <c r="K46918" s="23"/>
      <c r="O46918" s="21"/>
      <c r="P46918" s="27"/>
      <c r="Q46918" s="16"/>
      <c r="U46918" s="27"/>
    </row>
    <row r="46919" spans="2:21" x14ac:dyDescent="0.25">
      <c r="B46919"/>
      <c r="C46919"/>
      <c r="D46919" s="13"/>
      <c r="E46919" s="13"/>
      <c r="K46919" s="23"/>
      <c r="O46919" s="21"/>
      <c r="P46919" s="27"/>
      <c r="Q46919" s="16"/>
      <c r="U46919" s="27"/>
    </row>
    <row r="46920" spans="2:21" x14ac:dyDescent="0.25">
      <c r="B46920"/>
      <c r="C46920"/>
      <c r="D46920" s="13"/>
      <c r="E46920" s="13"/>
      <c r="K46920" s="23"/>
      <c r="O46920" s="21"/>
      <c r="P46920" s="27"/>
      <c r="Q46920" s="16"/>
      <c r="U46920" s="27"/>
    </row>
    <row r="46921" spans="2:21" x14ac:dyDescent="0.25">
      <c r="B46921"/>
      <c r="C46921"/>
      <c r="D46921" s="13"/>
      <c r="E46921" s="13"/>
      <c r="K46921" s="23"/>
      <c r="O46921" s="21"/>
      <c r="P46921" s="27"/>
      <c r="Q46921" s="16"/>
      <c r="U46921" s="27"/>
    </row>
    <row r="46922" spans="2:21" x14ac:dyDescent="0.25">
      <c r="B46922"/>
      <c r="C46922"/>
      <c r="D46922" s="13"/>
      <c r="E46922" s="13"/>
      <c r="K46922" s="23"/>
      <c r="O46922" s="21"/>
      <c r="P46922" s="27"/>
      <c r="Q46922" s="16"/>
      <c r="U46922" s="27"/>
    </row>
    <row r="46923" spans="2:21" x14ac:dyDescent="0.25">
      <c r="B46923"/>
      <c r="C46923"/>
      <c r="D46923" s="13"/>
      <c r="E46923" s="13"/>
      <c r="K46923" s="23"/>
      <c r="O46923" s="21"/>
      <c r="P46923" s="27"/>
      <c r="Q46923" s="16"/>
      <c r="U46923" s="27"/>
    </row>
    <row r="46924" spans="2:21" x14ac:dyDescent="0.25">
      <c r="B46924"/>
      <c r="C46924"/>
      <c r="D46924" s="13"/>
      <c r="E46924" s="13"/>
      <c r="K46924" s="23"/>
      <c r="O46924" s="21"/>
      <c r="P46924" s="27"/>
      <c r="Q46924" s="16"/>
      <c r="U46924" s="27"/>
    </row>
    <row r="46925" spans="2:21" x14ac:dyDescent="0.25">
      <c r="B46925"/>
      <c r="C46925"/>
      <c r="D46925" s="13"/>
      <c r="E46925" s="13"/>
      <c r="K46925" s="23"/>
      <c r="O46925" s="21"/>
      <c r="P46925" s="27"/>
      <c r="Q46925" s="16"/>
      <c r="U46925" s="27"/>
    </row>
    <row r="46926" spans="2:21" x14ac:dyDescent="0.25">
      <c r="B46926"/>
      <c r="C46926"/>
      <c r="D46926" s="13"/>
      <c r="E46926" s="13"/>
      <c r="K46926" s="23"/>
      <c r="O46926" s="21"/>
      <c r="P46926" s="27"/>
      <c r="Q46926" s="16"/>
      <c r="U46926" s="27"/>
    </row>
    <row r="46927" spans="2:21" x14ac:dyDescent="0.25">
      <c r="B46927"/>
      <c r="C46927"/>
      <c r="D46927" s="13"/>
      <c r="E46927" s="13"/>
      <c r="K46927" s="23"/>
      <c r="O46927" s="21"/>
      <c r="P46927" s="27"/>
      <c r="Q46927" s="16"/>
      <c r="U46927" s="27"/>
    </row>
    <row r="46928" spans="2:21" x14ac:dyDescent="0.25">
      <c r="B46928"/>
      <c r="C46928"/>
      <c r="D46928" s="13"/>
      <c r="E46928" s="13"/>
      <c r="K46928" s="23"/>
      <c r="O46928" s="21"/>
      <c r="P46928" s="27"/>
      <c r="Q46928" s="16"/>
      <c r="U46928" s="27"/>
    </row>
    <row r="46929" spans="2:21" x14ac:dyDescent="0.25">
      <c r="B46929"/>
      <c r="C46929"/>
      <c r="D46929" s="13"/>
      <c r="E46929" s="13"/>
      <c r="K46929" s="23"/>
      <c r="O46929" s="21"/>
      <c r="P46929" s="27"/>
      <c r="Q46929" s="16"/>
      <c r="U46929" s="27"/>
    </row>
    <row r="46930" spans="2:21" x14ac:dyDescent="0.25">
      <c r="B46930"/>
      <c r="C46930"/>
      <c r="D46930" s="13"/>
      <c r="E46930" s="13"/>
      <c r="K46930" s="23"/>
      <c r="O46930" s="21"/>
      <c r="P46930" s="27"/>
      <c r="Q46930" s="16"/>
      <c r="U46930" s="27"/>
    </row>
    <row r="46931" spans="2:21" x14ac:dyDescent="0.25">
      <c r="B46931"/>
      <c r="C46931"/>
      <c r="D46931" s="13"/>
      <c r="E46931" s="13"/>
      <c r="K46931" s="23"/>
      <c r="O46931" s="21"/>
      <c r="P46931" s="27"/>
      <c r="Q46931" s="16"/>
      <c r="U46931" s="27"/>
    </row>
    <row r="46932" spans="2:21" x14ac:dyDescent="0.25">
      <c r="B46932"/>
      <c r="C46932"/>
      <c r="D46932" s="13"/>
      <c r="E46932" s="13"/>
      <c r="K46932" s="23"/>
      <c r="O46932" s="21"/>
      <c r="P46932" s="27"/>
      <c r="Q46932" s="16"/>
      <c r="U46932" s="27"/>
    </row>
    <row r="46933" spans="2:21" x14ac:dyDescent="0.25">
      <c r="B46933"/>
      <c r="C46933"/>
      <c r="D46933" s="13"/>
      <c r="E46933" s="13"/>
      <c r="K46933" s="23"/>
      <c r="O46933" s="21"/>
      <c r="P46933" s="27"/>
      <c r="Q46933" s="16"/>
      <c r="U46933" s="27"/>
    </row>
    <row r="46934" spans="2:21" x14ac:dyDescent="0.25">
      <c r="B46934"/>
      <c r="C46934"/>
      <c r="D46934" s="13"/>
      <c r="E46934" s="13"/>
      <c r="K46934" s="23"/>
      <c r="O46934" s="21"/>
      <c r="P46934" s="27"/>
      <c r="Q46934" s="16"/>
      <c r="U46934" s="27"/>
    </row>
    <row r="46935" spans="2:21" x14ac:dyDescent="0.25">
      <c r="B46935"/>
      <c r="C46935"/>
      <c r="D46935" s="13"/>
      <c r="E46935" s="13"/>
      <c r="K46935" s="23"/>
      <c r="O46935" s="21"/>
      <c r="P46935" s="27"/>
      <c r="Q46935" s="16"/>
      <c r="U46935" s="27"/>
    </row>
    <row r="46936" spans="2:21" x14ac:dyDescent="0.25">
      <c r="B46936"/>
      <c r="C46936"/>
      <c r="D46936" s="13"/>
      <c r="E46936" s="13"/>
      <c r="K46936" s="23"/>
      <c r="O46936" s="21"/>
      <c r="P46936" s="27"/>
      <c r="Q46936" s="16"/>
      <c r="U46936" s="27"/>
    </row>
    <row r="46937" spans="2:21" x14ac:dyDescent="0.25">
      <c r="B46937"/>
      <c r="C46937"/>
      <c r="D46937" s="13"/>
      <c r="E46937" s="13"/>
      <c r="K46937" s="23"/>
      <c r="O46937" s="21"/>
      <c r="P46937" s="27"/>
      <c r="Q46937" s="16"/>
      <c r="U46937" s="27"/>
    </row>
    <row r="46938" spans="2:21" x14ac:dyDescent="0.25">
      <c r="B46938"/>
      <c r="C46938"/>
      <c r="D46938" s="13"/>
      <c r="E46938" s="13"/>
      <c r="K46938" s="23"/>
      <c r="O46938" s="21"/>
      <c r="P46938" s="27"/>
      <c r="Q46938" s="16"/>
      <c r="U46938" s="27"/>
    </row>
    <row r="46939" spans="2:21" x14ac:dyDescent="0.25">
      <c r="B46939"/>
      <c r="C46939"/>
      <c r="D46939" s="13"/>
      <c r="E46939" s="13"/>
      <c r="K46939" s="23"/>
      <c r="O46939" s="21"/>
      <c r="P46939" s="27"/>
      <c r="Q46939" s="16"/>
      <c r="U46939" s="27"/>
    </row>
    <row r="46940" spans="2:21" x14ac:dyDescent="0.25">
      <c r="B46940"/>
      <c r="C46940"/>
      <c r="D46940" s="13"/>
      <c r="E46940" s="13"/>
      <c r="K46940" s="23"/>
      <c r="O46940" s="21"/>
      <c r="P46940" s="27"/>
      <c r="Q46940" s="16"/>
      <c r="U46940" s="27"/>
    </row>
    <row r="46941" spans="2:21" x14ac:dyDescent="0.25">
      <c r="B46941"/>
      <c r="C46941"/>
      <c r="D46941" s="13"/>
      <c r="E46941" s="13"/>
      <c r="K46941" s="23"/>
      <c r="O46941" s="21"/>
      <c r="P46941" s="27"/>
      <c r="Q46941" s="16"/>
      <c r="U46941" s="27"/>
    </row>
    <row r="46942" spans="2:21" x14ac:dyDescent="0.25">
      <c r="B46942"/>
      <c r="C46942"/>
      <c r="D46942" s="13"/>
      <c r="E46942" s="13"/>
      <c r="K46942" s="23"/>
      <c r="O46942" s="21"/>
      <c r="P46942" s="27"/>
      <c r="Q46942" s="16"/>
      <c r="U46942" s="27"/>
    </row>
    <row r="46943" spans="2:21" x14ac:dyDescent="0.25">
      <c r="B46943"/>
      <c r="C46943"/>
      <c r="D46943" s="13"/>
      <c r="E46943" s="13"/>
      <c r="K46943" s="23"/>
      <c r="O46943" s="21"/>
      <c r="P46943" s="27"/>
      <c r="Q46943" s="16"/>
      <c r="U46943" s="27"/>
    </row>
    <row r="46944" spans="2:21" x14ac:dyDescent="0.25">
      <c r="B46944"/>
      <c r="C46944"/>
      <c r="D46944" s="13"/>
      <c r="E46944" s="13"/>
      <c r="K46944" s="23"/>
      <c r="O46944" s="21"/>
      <c r="P46944" s="27"/>
      <c r="Q46944" s="16"/>
      <c r="U46944" s="27"/>
    </row>
    <row r="46945" spans="2:21" x14ac:dyDescent="0.25">
      <c r="B46945"/>
      <c r="C46945"/>
      <c r="D46945" s="13"/>
      <c r="E46945" s="13"/>
      <c r="K46945" s="23"/>
      <c r="O46945" s="21"/>
      <c r="P46945" s="27"/>
      <c r="Q46945" s="16"/>
      <c r="U46945" s="27"/>
    </row>
    <row r="46946" spans="2:21" x14ac:dyDescent="0.25">
      <c r="B46946"/>
      <c r="C46946"/>
      <c r="D46946" s="13"/>
      <c r="E46946" s="13"/>
      <c r="K46946" s="23"/>
      <c r="O46946" s="21"/>
      <c r="P46946" s="27"/>
      <c r="Q46946" s="16"/>
      <c r="U46946" s="27"/>
    </row>
    <row r="46947" spans="2:21" x14ac:dyDescent="0.25">
      <c r="B46947"/>
      <c r="C46947"/>
      <c r="D46947" s="13"/>
      <c r="E46947" s="13"/>
      <c r="K46947" s="23"/>
      <c r="O46947" s="21"/>
      <c r="P46947" s="27"/>
      <c r="Q46947" s="16"/>
      <c r="U46947" s="27"/>
    </row>
    <row r="46948" spans="2:21" x14ac:dyDescent="0.25">
      <c r="B46948"/>
      <c r="C46948"/>
      <c r="D46948" s="13"/>
      <c r="E46948" s="13"/>
      <c r="K46948" s="23"/>
      <c r="O46948" s="21"/>
      <c r="P46948" s="27"/>
      <c r="Q46948" s="16"/>
      <c r="U46948" s="27"/>
    </row>
    <row r="46949" spans="2:21" x14ac:dyDescent="0.25">
      <c r="B46949"/>
      <c r="C46949"/>
      <c r="D46949" s="13"/>
      <c r="E46949" s="13"/>
      <c r="K46949" s="23"/>
      <c r="O46949" s="21"/>
      <c r="P46949" s="27"/>
      <c r="Q46949" s="16"/>
      <c r="U46949" s="27"/>
    </row>
    <row r="46950" spans="2:21" x14ac:dyDescent="0.25">
      <c r="B46950"/>
      <c r="C46950"/>
      <c r="D46950" s="13"/>
      <c r="E46950" s="13"/>
      <c r="K46950" s="23"/>
      <c r="O46950" s="21"/>
      <c r="P46950" s="27"/>
      <c r="Q46950" s="16"/>
      <c r="U46950" s="27"/>
    </row>
    <row r="46951" spans="2:21" x14ac:dyDescent="0.25">
      <c r="B46951"/>
      <c r="C46951"/>
      <c r="D46951" s="13"/>
      <c r="E46951" s="13"/>
      <c r="K46951" s="23"/>
      <c r="O46951" s="21"/>
      <c r="P46951" s="27"/>
      <c r="Q46951" s="16"/>
      <c r="U46951" s="27"/>
    </row>
    <row r="46952" spans="2:21" x14ac:dyDescent="0.25">
      <c r="B46952"/>
      <c r="C46952"/>
      <c r="D46952" s="13"/>
      <c r="E46952" s="13"/>
      <c r="K46952" s="23"/>
      <c r="O46952" s="21"/>
      <c r="P46952" s="27"/>
      <c r="Q46952" s="16"/>
      <c r="U46952" s="27"/>
    </row>
    <row r="46953" spans="2:21" x14ac:dyDescent="0.25">
      <c r="B46953"/>
      <c r="C46953"/>
      <c r="D46953" s="13"/>
      <c r="E46953" s="13"/>
      <c r="K46953" s="23"/>
      <c r="O46953" s="21"/>
      <c r="P46953" s="27"/>
      <c r="Q46953" s="16"/>
      <c r="U46953" s="27"/>
    </row>
    <row r="46954" spans="2:21" x14ac:dyDescent="0.25">
      <c r="B46954"/>
      <c r="C46954"/>
      <c r="D46954" s="13"/>
      <c r="E46954" s="13"/>
      <c r="K46954" s="23"/>
      <c r="O46954" s="21"/>
      <c r="P46954" s="27"/>
      <c r="Q46954" s="16"/>
      <c r="U46954" s="27"/>
    </row>
    <row r="46955" spans="2:21" x14ac:dyDescent="0.25">
      <c r="B46955"/>
      <c r="C46955"/>
      <c r="D46955" s="13"/>
      <c r="E46955" s="13"/>
      <c r="K46955" s="23"/>
      <c r="O46955" s="21"/>
      <c r="P46955" s="27"/>
      <c r="Q46955" s="16"/>
      <c r="U46955" s="27"/>
    </row>
    <row r="46956" spans="2:21" x14ac:dyDescent="0.25">
      <c r="B46956"/>
      <c r="C46956"/>
      <c r="D46956" s="13"/>
      <c r="E46956" s="13"/>
      <c r="K46956" s="23"/>
      <c r="O46956" s="21"/>
      <c r="P46956" s="27"/>
      <c r="Q46956" s="16"/>
      <c r="U46956" s="27"/>
    </row>
    <row r="46957" spans="2:21" x14ac:dyDescent="0.25">
      <c r="B46957"/>
      <c r="C46957"/>
      <c r="D46957" s="13"/>
      <c r="E46957" s="13"/>
      <c r="K46957" s="23"/>
      <c r="O46957" s="21"/>
      <c r="P46957" s="27"/>
      <c r="Q46957" s="16"/>
      <c r="U46957" s="27"/>
    </row>
    <row r="46958" spans="2:21" x14ac:dyDescent="0.25">
      <c r="B46958"/>
      <c r="C46958"/>
      <c r="D46958" s="13"/>
      <c r="E46958" s="13"/>
      <c r="K46958" s="23"/>
      <c r="O46958" s="21"/>
      <c r="P46958" s="27"/>
      <c r="Q46958" s="16"/>
      <c r="U46958" s="27"/>
    </row>
    <row r="46959" spans="2:21" x14ac:dyDescent="0.25">
      <c r="B46959"/>
      <c r="C46959"/>
      <c r="D46959" s="13"/>
      <c r="E46959" s="13"/>
      <c r="K46959" s="23"/>
      <c r="O46959" s="21"/>
      <c r="P46959" s="27"/>
      <c r="Q46959" s="16"/>
      <c r="U46959" s="27"/>
    </row>
    <row r="46960" spans="2:21" x14ac:dyDescent="0.25">
      <c r="B46960"/>
      <c r="C46960"/>
      <c r="D46960" s="13"/>
      <c r="E46960" s="13"/>
      <c r="K46960" s="23"/>
      <c r="O46960" s="21"/>
      <c r="P46960" s="27"/>
      <c r="Q46960" s="16"/>
      <c r="U46960" s="27"/>
    </row>
    <row r="46961" spans="2:21" x14ac:dyDescent="0.25">
      <c r="B46961"/>
      <c r="C46961"/>
      <c r="D46961" s="13"/>
      <c r="E46961" s="13"/>
      <c r="K46961" s="23"/>
      <c r="O46961" s="21"/>
      <c r="P46961" s="27"/>
      <c r="Q46961" s="16"/>
      <c r="U46961" s="27"/>
    </row>
    <row r="46962" spans="2:21" x14ac:dyDescent="0.25">
      <c r="B46962"/>
      <c r="C46962"/>
      <c r="D46962" s="13"/>
      <c r="E46962" s="13"/>
      <c r="K46962" s="23"/>
      <c r="O46962" s="21"/>
      <c r="P46962" s="27"/>
      <c r="Q46962" s="16"/>
      <c r="U46962" s="27"/>
    </row>
    <row r="46963" spans="2:21" x14ac:dyDescent="0.25">
      <c r="B46963"/>
      <c r="C46963"/>
      <c r="D46963" s="13"/>
      <c r="E46963" s="13"/>
      <c r="K46963" s="23"/>
      <c r="O46963" s="21"/>
      <c r="P46963" s="27"/>
      <c r="Q46963" s="16"/>
      <c r="U46963" s="27"/>
    </row>
    <row r="46964" spans="2:21" x14ac:dyDescent="0.25">
      <c r="B46964"/>
      <c r="C46964"/>
      <c r="D46964" s="13"/>
      <c r="E46964" s="13"/>
      <c r="K46964" s="23"/>
      <c r="O46964" s="21"/>
      <c r="P46964" s="27"/>
      <c r="Q46964" s="16"/>
      <c r="U46964" s="27"/>
    </row>
    <row r="46965" spans="2:21" x14ac:dyDescent="0.25">
      <c r="B46965"/>
      <c r="C46965"/>
      <c r="D46965" s="13"/>
      <c r="E46965" s="13"/>
      <c r="K46965" s="23"/>
      <c r="O46965" s="21"/>
      <c r="P46965" s="27"/>
      <c r="Q46965" s="16"/>
      <c r="U46965" s="27"/>
    </row>
    <row r="46966" spans="2:21" x14ac:dyDescent="0.25">
      <c r="B46966"/>
      <c r="C46966"/>
      <c r="D46966" s="13"/>
      <c r="E46966" s="13"/>
      <c r="K46966" s="23"/>
      <c r="O46966" s="21"/>
      <c r="P46966" s="27"/>
      <c r="Q46966" s="16"/>
      <c r="U46966" s="27"/>
    </row>
    <row r="46967" spans="2:21" x14ac:dyDescent="0.25">
      <c r="B46967"/>
      <c r="C46967"/>
      <c r="D46967" s="13"/>
      <c r="E46967" s="13"/>
      <c r="K46967" s="23"/>
      <c r="O46967" s="21"/>
      <c r="P46967" s="27"/>
      <c r="Q46967" s="16"/>
      <c r="U46967" s="27"/>
    </row>
    <row r="46968" spans="2:21" x14ac:dyDescent="0.25">
      <c r="B46968"/>
      <c r="C46968"/>
      <c r="D46968" s="13"/>
      <c r="E46968" s="13"/>
      <c r="K46968" s="23"/>
      <c r="O46968" s="21"/>
      <c r="P46968" s="27"/>
      <c r="Q46968" s="16"/>
      <c r="U46968" s="27"/>
    </row>
    <row r="46969" spans="2:21" x14ac:dyDescent="0.25">
      <c r="B46969"/>
      <c r="C46969"/>
      <c r="D46969" s="13"/>
      <c r="E46969" s="13"/>
      <c r="K46969" s="23"/>
      <c r="O46969" s="21"/>
      <c r="P46969" s="27"/>
      <c r="Q46969" s="16"/>
      <c r="U46969" s="27"/>
    </row>
    <row r="46970" spans="2:21" x14ac:dyDescent="0.25">
      <c r="B46970"/>
      <c r="C46970"/>
      <c r="D46970" s="13"/>
      <c r="E46970" s="13"/>
      <c r="K46970" s="23"/>
      <c r="O46970" s="21"/>
      <c r="P46970" s="27"/>
      <c r="Q46970" s="16"/>
      <c r="U46970" s="27"/>
    </row>
    <row r="46971" spans="2:21" x14ac:dyDescent="0.25">
      <c r="B46971"/>
      <c r="C46971"/>
      <c r="D46971" s="13"/>
      <c r="E46971" s="13"/>
      <c r="K46971" s="23"/>
      <c r="O46971" s="21"/>
      <c r="P46971" s="27"/>
      <c r="Q46971" s="16"/>
      <c r="U46971" s="27"/>
    </row>
    <row r="46972" spans="2:21" x14ac:dyDescent="0.25">
      <c r="B46972"/>
      <c r="C46972"/>
      <c r="D46972" s="13"/>
      <c r="E46972" s="13"/>
      <c r="K46972" s="23"/>
      <c r="O46972" s="21"/>
      <c r="P46972" s="27"/>
      <c r="Q46972" s="16"/>
      <c r="U46972" s="27"/>
    </row>
    <row r="46973" spans="2:21" x14ac:dyDescent="0.25">
      <c r="B46973"/>
      <c r="C46973"/>
      <c r="D46973" s="13"/>
      <c r="E46973" s="13"/>
      <c r="K46973" s="23"/>
      <c r="O46973" s="21"/>
      <c r="P46973" s="27"/>
      <c r="Q46973" s="16"/>
      <c r="U46973" s="27"/>
    </row>
    <row r="46974" spans="2:21" x14ac:dyDescent="0.25">
      <c r="B46974"/>
      <c r="C46974"/>
      <c r="D46974" s="13"/>
      <c r="E46974" s="13"/>
      <c r="K46974" s="23"/>
      <c r="O46974" s="21"/>
      <c r="P46974" s="27"/>
      <c r="Q46974" s="16"/>
      <c r="U46974" s="27"/>
    </row>
    <row r="46975" spans="2:21" x14ac:dyDescent="0.25">
      <c r="B46975"/>
      <c r="C46975"/>
      <c r="D46975" s="13"/>
      <c r="E46975" s="13"/>
      <c r="K46975" s="23"/>
      <c r="O46975" s="21"/>
      <c r="P46975" s="27"/>
      <c r="Q46975" s="16"/>
      <c r="U46975" s="27"/>
    </row>
    <row r="46976" spans="2:21" x14ac:dyDescent="0.25">
      <c r="B46976"/>
      <c r="C46976"/>
      <c r="D46976" s="13"/>
      <c r="E46976" s="13"/>
      <c r="K46976" s="23"/>
      <c r="O46976" s="21"/>
      <c r="P46976" s="27"/>
      <c r="Q46976" s="16"/>
      <c r="U46976" s="27"/>
    </row>
    <row r="46977" spans="2:21" x14ac:dyDescent="0.25">
      <c r="B46977"/>
      <c r="C46977"/>
      <c r="D46977" s="13"/>
      <c r="E46977" s="13"/>
      <c r="K46977" s="23"/>
      <c r="O46977" s="21"/>
      <c r="P46977" s="27"/>
      <c r="Q46977" s="16"/>
      <c r="U46977" s="27"/>
    </row>
    <row r="46978" spans="2:21" x14ac:dyDescent="0.25">
      <c r="B46978"/>
      <c r="C46978"/>
      <c r="D46978" s="13"/>
      <c r="E46978" s="13"/>
      <c r="K46978" s="23"/>
      <c r="O46978" s="21"/>
      <c r="P46978" s="27"/>
      <c r="Q46978" s="16"/>
      <c r="U46978" s="27"/>
    </row>
    <row r="46979" spans="2:21" x14ac:dyDescent="0.25">
      <c r="B46979"/>
      <c r="C46979"/>
      <c r="D46979" s="13"/>
      <c r="E46979" s="13"/>
      <c r="K46979" s="23"/>
      <c r="O46979" s="21"/>
      <c r="P46979" s="27"/>
      <c r="Q46979" s="16"/>
      <c r="U46979" s="27"/>
    </row>
    <row r="46980" spans="2:21" x14ac:dyDescent="0.25">
      <c r="B46980"/>
      <c r="C46980"/>
      <c r="D46980" s="13"/>
      <c r="E46980" s="13"/>
      <c r="K46980" s="23"/>
      <c r="O46980" s="21"/>
      <c r="P46980" s="27"/>
      <c r="Q46980" s="16"/>
      <c r="U46980" s="27"/>
    </row>
    <row r="46981" spans="2:21" x14ac:dyDescent="0.25">
      <c r="B46981"/>
      <c r="C46981"/>
      <c r="D46981" s="13"/>
      <c r="E46981" s="13"/>
      <c r="K46981" s="23"/>
      <c r="O46981" s="21"/>
      <c r="P46981" s="27"/>
      <c r="Q46981" s="16"/>
      <c r="U46981" s="27"/>
    </row>
    <row r="46982" spans="2:21" x14ac:dyDescent="0.25">
      <c r="B46982"/>
      <c r="C46982"/>
      <c r="D46982" s="13"/>
      <c r="E46982" s="13"/>
      <c r="K46982" s="23"/>
      <c r="O46982" s="21"/>
      <c r="P46982" s="27"/>
      <c r="Q46982" s="16"/>
      <c r="U46982" s="27"/>
    </row>
    <row r="46983" spans="2:21" x14ac:dyDescent="0.25">
      <c r="B46983"/>
      <c r="C46983"/>
      <c r="D46983" s="13"/>
      <c r="E46983" s="13"/>
      <c r="K46983" s="23"/>
      <c r="O46983" s="21"/>
      <c r="P46983" s="27"/>
      <c r="Q46983" s="16"/>
      <c r="U46983" s="27"/>
    </row>
    <row r="46984" spans="2:21" x14ac:dyDescent="0.25">
      <c r="B46984"/>
      <c r="C46984"/>
      <c r="D46984" s="13"/>
      <c r="E46984" s="13"/>
      <c r="K46984" s="23"/>
      <c r="O46984" s="21"/>
      <c r="P46984" s="27"/>
      <c r="Q46984" s="16"/>
      <c r="U46984" s="27"/>
    </row>
    <row r="46985" spans="2:21" x14ac:dyDescent="0.25">
      <c r="B46985"/>
      <c r="C46985"/>
      <c r="D46985" s="13"/>
      <c r="E46985" s="13"/>
      <c r="K46985" s="23"/>
      <c r="O46985" s="21"/>
      <c r="P46985" s="27"/>
      <c r="Q46985" s="16"/>
      <c r="U46985" s="27"/>
    </row>
    <row r="46986" spans="2:21" x14ac:dyDescent="0.25">
      <c r="B46986"/>
      <c r="C46986"/>
      <c r="D46986" s="13"/>
      <c r="E46986" s="13"/>
      <c r="K46986" s="23"/>
      <c r="O46986" s="21"/>
      <c r="P46986" s="27"/>
      <c r="Q46986" s="16"/>
      <c r="U46986" s="27"/>
    </row>
    <row r="46987" spans="2:21" x14ac:dyDescent="0.25">
      <c r="B46987"/>
      <c r="C46987"/>
      <c r="D46987" s="13"/>
      <c r="E46987" s="13"/>
      <c r="K46987" s="23"/>
      <c r="O46987" s="21"/>
      <c r="P46987" s="27"/>
      <c r="Q46987" s="16"/>
      <c r="U46987" s="27"/>
    </row>
    <row r="46988" spans="2:21" x14ac:dyDescent="0.25">
      <c r="B46988"/>
      <c r="C46988"/>
      <c r="D46988" s="13"/>
      <c r="E46988" s="13"/>
      <c r="K46988" s="23"/>
      <c r="O46988" s="21"/>
      <c r="P46988" s="27"/>
      <c r="Q46988" s="16"/>
      <c r="U46988" s="27"/>
    </row>
    <row r="46989" spans="2:21" x14ac:dyDescent="0.25">
      <c r="B46989"/>
      <c r="C46989"/>
      <c r="D46989" s="13"/>
      <c r="E46989" s="13"/>
      <c r="K46989" s="23"/>
      <c r="O46989" s="21"/>
      <c r="P46989" s="27"/>
      <c r="Q46989" s="16"/>
      <c r="U46989" s="27"/>
    </row>
    <row r="46990" spans="2:21" x14ac:dyDescent="0.25">
      <c r="B46990"/>
      <c r="C46990"/>
      <c r="D46990" s="13"/>
      <c r="E46990" s="13"/>
      <c r="K46990" s="23"/>
      <c r="O46990" s="21"/>
      <c r="P46990" s="27"/>
      <c r="Q46990" s="16"/>
      <c r="U46990" s="27"/>
    </row>
    <row r="46991" spans="2:21" x14ac:dyDescent="0.25">
      <c r="B46991"/>
      <c r="C46991"/>
      <c r="D46991" s="13"/>
      <c r="E46991" s="13"/>
      <c r="K46991" s="23"/>
      <c r="O46991" s="21"/>
      <c r="P46991" s="27"/>
      <c r="Q46991" s="16"/>
      <c r="U46991" s="27"/>
    </row>
    <row r="46992" spans="2:21" x14ac:dyDescent="0.25">
      <c r="B46992"/>
      <c r="C46992"/>
      <c r="D46992" s="13"/>
      <c r="E46992" s="13"/>
      <c r="K46992" s="23"/>
      <c r="O46992" s="21"/>
      <c r="P46992" s="27"/>
      <c r="Q46992" s="16"/>
      <c r="U46992" s="27"/>
    </row>
    <row r="46993" spans="2:21" x14ac:dyDescent="0.25">
      <c r="B46993"/>
      <c r="C46993"/>
      <c r="D46993" s="13"/>
      <c r="E46993" s="13"/>
      <c r="K46993" s="23"/>
      <c r="O46993" s="21"/>
      <c r="P46993" s="27"/>
      <c r="Q46993" s="16"/>
      <c r="U46993" s="27"/>
    </row>
    <row r="46994" spans="2:21" x14ac:dyDescent="0.25">
      <c r="B46994"/>
      <c r="C46994"/>
      <c r="D46994" s="13"/>
      <c r="E46994" s="13"/>
      <c r="K46994" s="23"/>
      <c r="O46994" s="21"/>
      <c r="P46994" s="27"/>
      <c r="Q46994" s="16"/>
      <c r="U46994" s="27"/>
    </row>
    <row r="46995" spans="2:21" x14ac:dyDescent="0.25">
      <c r="B46995"/>
      <c r="C46995"/>
      <c r="D46995" s="13"/>
      <c r="E46995" s="13"/>
      <c r="K46995" s="23"/>
      <c r="O46995" s="21"/>
      <c r="P46995" s="27"/>
      <c r="Q46995" s="16"/>
      <c r="U46995" s="27"/>
    </row>
    <row r="46996" spans="2:21" x14ac:dyDescent="0.25">
      <c r="B46996"/>
      <c r="C46996"/>
      <c r="D46996" s="13"/>
      <c r="E46996" s="13"/>
      <c r="K46996" s="23"/>
      <c r="O46996" s="21"/>
      <c r="P46996" s="27"/>
      <c r="Q46996" s="16"/>
      <c r="U46996" s="27"/>
    </row>
    <row r="46997" spans="2:21" x14ac:dyDescent="0.25">
      <c r="B46997"/>
      <c r="C46997"/>
      <c r="D46997" s="13"/>
      <c r="E46997" s="13"/>
      <c r="K46997" s="23"/>
      <c r="O46997" s="21"/>
      <c r="P46997" s="27"/>
      <c r="Q46997" s="16"/>
      <c r="U46997" s="27"/>
    </row>
    <row r="46998" spans="2:21" x14ac:dyDescent="0.25">
      <c r="B46998"/>
      <c r="C46998"/>
      <c r="D46998" s="13"/>
      <c r="E46998" s="13"/>
      <c r="K46998" s="23"/>
      <c r="O46998" s="21"/>
      <c r="P46998" s="27"/>
      <c r="Q46998" s="16"/>
      <c r="U46998" s="27"/>
    </row>
    <row r="46999" spans="2:21" x14ac:dyDescent="0.25">
      <c r="B46999"/>
      <c r="C46999"/>
      <c r="D46999" s="13"/>
      <c r="E46999" s="13"/>
      <c r="K46999" s="23"/>
      <c r="O46999" s="21"/>
      <c r="P46999" s="27"/>
      <c r="Q46999" s="16"/>
      <c r="U46999" s="27"/>
    </row>
    <row r="47000" spans="2:21" x14ac:dyDescent="0.25">
      <c r="B47000"/>
      <c r="C47000"/>
      <c r="D47000" s="13"/>
      <c r="E47000" s="13"/>
      <c r="K47000" s="23"/>
      <c r="O47000" s="21"/>
      <c r="P47000" s="27"/>
      <c r="Q47000" s="16"/>
      <c r="U47000" s="27"/>
    </row>
    <row r="47001" spans="2:21" x14ac:dyDescent="0.25">
      <c r="B47001"/>
      <c r="C47001"/>
      <c r="D47001" s="13"/>
      <c r="E47001" s="13"/>
      <c r="K47001" s="23"/>
      <c r="O47001" s="21"/>
      <c r="P47001" s="27"/>
      <c r="Q47001" s="16"/>
      <c r="U47001" s="27"/>
    </row>
    <row r="47002" spans="2:21" x14ac:dyDescent="0.25">
      <c r="B47002"/>
      <c r="C47002"/>
      <c r="D47002" s="13"/>
      <c r="E47002" s="13"/>
      <c r="K47002" s="23"/>
      <c r="O47002" s="21"/>
      <c r="P47002" s="27"/>
      <c r="Q47002" s="16"/>
      <c r="U47002" s="27"/>
    </row>
    <row r="47003" spans="2:21" x14ac:dyDescent="0.25">
      <c r="B47003"/>
      <c r="C47003"/>
      <c r="D47003" s="13"/>
      <c r="E47003" s="13"/>
      <c r="K47003" s="23"/>
      <c r="O47003" s="21"/>
      <c r="P47003" s="27"/>
      <c r="Q47003" s="16"/>
      <c r="U47003" s="27"/>
    </row>
    <row r="47004" spans="2:21" x14ac:dyDescent="0.25">
      <c r="B47004"/>
      <c r="C47004"/>
      <c r="D47004" s="13"/>
      <c r="E47004" s="13"/>
      <c r="K47004" s="23"/>
      <c r="O47004" s="21"/>
      <c r="P47004" s="27"/>
      <c r="Q47004" s="16"/>
      <c r="U47004" s="27"/>
    </row>
    <row r="47005" spans="2:21" x14ac:dyDescent="0.25">
      <c r="B47005"/>
      <c r="C47005"/>
      <c r="D47005" s="13"/>
      <c r="E47005" s="13"/>
      <c r="K47005" s="23"/>
      <c r="O47005" s="21"/>
      <c r="P47005" s="27"/>
      <c r="Q47005" s="16"/>
      <c r="U47005" s="27"/>
    </row>
    <row r="47006" spans="2:21" x14ac:dyDescent="0.25">
      <c r="B47006"/>
      <c r="C47006"/>
      <c r="D47006" s="13"/>
      <c r="E47006" s="13"/>
      <c r="K47006" s="23"/>
      <c r="O47006" s="21"/>
      <c r="P47006" s="27"/>
      <c r="Q47006" s="16"/>
      <c r="U47006" s="27"/>
    </row>
    <row r="47007" spans="2:21" x14ac:dyDescent="0.25">
      <c r="B47007"/>
      <c r="C47007"/>
      <c r="D47007" s="13"/>
      <c r="E47007" s="13"/>
      <c r="K47007" s="23"/>
      <c r="O47007" s="21"/>
      <c r="P47007" s="27"/>
      <c r="Q47007" s="16"/>
      <c r="U47007" s="27"/>
    </row>
    <row r="47008" spans="2:21" x14ac:dyDescent="0.25">
      <c r="B47008"/>
      <c r="C47008"/>
      <c r="D47008" s="13"/>
      <c r="E47008" s="13"/>
      <c r="K47008" s="23"/>
      <c r="O47008" s="21"/>
      <c r="P47008" s="27"/>
      <c r="Q47008" s="16"/>
      <c r="U47008" s="27"/>
    </row>
    <row r="47009" spans="2:21" x14ac:dyDescent="0.25">
      <c r="B47009"/>
      <c r="C47009"/>
      <c r="D47009" s="13"/>
      <c r="E47009" s="13"/>
      <c r="K47009" s="23"/>
      <c r="O47009" s="21"/>
      <c r="P47009" s="27"/>
      <c r="Q47009" s="16"/>
      <c r="U47009" s="27"/>
    </row>
    <row r="47010" spans="2:21" x14ac:dyDescent="0.25">
      <c r="B47010"/>
      <c r="C47010"/>
      <c r="D47010" s="13"/>
      <c r="E47010" s="13"/>
      <c r="K47010" s="23"/>
      <c r="O47010" s="21"/>
      <c r="P47010" s="27"/>
      <c r="Q47010" s="16"/>
      <c r="U47010" s="27"/>
    </row>
    <row r="47011" spans="2:21" x14ac:dyDescent="0.25">
      <c r="B47011"/>
      <c r="C47011"/>
      <c r="D47011" s="13"/>
      <c r="E47011" s="13"/>
      <c r="K47011" s="23"/>
      <c r="O47011" s="21"/>
      <c r="P47011" s="27"/>
      <c r="Q47011" s="16"/>
      <c r="U47011" s="27"/>
    </row>
    <row r="47012" spans="2:21" x14ac:dyDescent="0.25">
      <c r="B47012"/>
      <c r="C47012"/>
      <c r="D47012" s="13"/>
      <c r="E47012" s="13"/>
      <c r="K47012" s="23"/>
      <c r="O47012" s="21"/>
      <c r="P47012" s="27"/>
      <c r="Q47012" s="16"/>
      <c r="U47012" s="27"/>
    </row>
    <row r="47013" spans="2:21" x14ac:dyDescent="0.25">
      <c r="B47013"/>
      <c r="C47013"/>
      <c r="D47013" s="13"/>
      <c r="E47013" s="13"/>
      <c r="K47013" s="23"/>
      <c r="O47013" s="21"/>
      <c r="P47013" s="27"/>
      <c r="Q47013" s="16"/>
      <c r="U47013" s="27"/>
    </row>
    <row r="47014" spans="2:21" x14ac:dyDescent="0.25">
      <c r="B47014"/>
      <c r="C47014"/>
      <c r="D47014" s="13"/>
      <c r="E47014" s="13"/>
      <c r="K47014" s="23"/>
      <c r="O47014" s="21"/>
      <c r="P47014" s="27"/>
      <c r="Q47014" s="16"/>
      <c r="U47014" s="27"/>
    </row>
    <row r="47015" spans="2:21" x14ac:dyDescent="0.25">
      <c r="B47015"/>
      <c r="C47015"/>
      <c r="D47015" s="13"/>
      <c r="E47015" s="13"/>
      <c r="K47015" s="23"/>
      <c r="O47015" s="21"/>
      <c r="P47015" s="27"/>
      <c r="Q47015" s="16"/>
      <c r="U47015" s="27"/>
    </row>
    <row r="47016" spans="2:21" x14ac:dyDescent="0.25">
      <c r="B47016"/>
      <c r="C47016"/>
      <c r="D47016" s="13"/>
      <c r="E47016" s="13"/>
      <c r="K47016" s="23"/>
      <c r="O47016" s="21"/>
      <c r="P47016" s="27"/>
      <c r="Q47016" s="16"/>
      <c r="U47016" s="27"/>
    </row>
    <row r="47017" spans="2:21" x14ac:dyDescent="0.25">
      <c r="B47017"/>
      <c r="C47017"/>
      <c r="D47017" s="13"/>
      <c r="E47017" s="13"/>
      <c r="K47017" s="23"/>
      <c r="O47017" s="21"/>
      <c r="P47017" s="27"/>
      <c r="Q47017" s="16"/>
      <c r="U47017" s="27"/>
    </row>
    <row r="47018" spans="2:21" x14ac:dyDescent="0.25">
      <c r="B47018"/>
      <c r="C47018"/>
      <c r="D47018" s="13"/>
      <c r="E47018" s="13"/>
      <c r="K47018" s="23"/>
      <c r="O47018" s="21"/>
      <c r="P47018" s="27"/>
      <c r="Q47018" s="16"/>
      <c r="U47018" s="27"/>
    </row>
    <row r="47019" spans="2:21" x14ac:dyDescent="0.25">
      <c r="B47019"/>
      <c r="C47019"/>
      <c r="D47019" s="13"/>
      <c r="E47019" s="13"/>
      <c r="K47019" s="23"/>
      <c r="O47019" s="21"/>
      <c r="P47019" s="27"/>
      <c r="Q47019" s="16"/>
      <c r="U47019" s="27"/>
    </row>
    <row r="47020" spans="2:21" x14ac:dyDescent="0.25">
      <c r="B47020"/>
      <c r="C47020"/>
      <c r="D47020" s="13"/>
      <c r="E47020" s="13"/>
      <c r="K47020" s="23"/>
      <c r="O47020" s="21"/>
      <c r="P47020" s="27"/>
      <c r="Q47020" s="16"/>
      <c r="U47020" s="27"/>
    </row>
    <row r="47021" spans="2:21" x14ac:dyDescent="0.25">
      <c r="B47021"/>
      <c r="C47021"/>
      <c r="D47021" s="13"/>
      <c r="E47021" s="13"/>
      <c r="K47021" s="23"/>
      <c r="O47021" s="21"/>
      <c r="P47021" s="27"/>
      <c r="Q47021" s="16"/>
      <c r="U47021" s="27"/>
    </row>
    <row r="47022" spans="2:21" x14ac:dyDescent="0.25">
      <c r="B47022"/>
      <c r="C47022"/>
      <c r="D47022" s="13"/>
      <c r="E47022" s="13"/>
      <c r="K47022" s="23"/>
      <c r="O47022" s="21"/>
      <c r="P47022" s="27"/>
      <c r="Q47022" s="16"/>
      <c r="U47022" s="27"/>
    </row>
    <row r="47023" spans="2:21" x14ac:dyDescent="0.25">
      <c r="B47023"/>
      <c r="C47023"/>
      <c r="D47023" s="13"/>
      <c r="E47023" s="13"/>
      <c r="K47023" s="23"/>
      <c r="O47023" s="21"/>
      <c r="P47023" s="27"/>
      <c r="Q47023" s="16"/>
      <c r="U47023" s="27"/>
    </row>
    <row r="47024" spans="2:21" x14ac:dyDescent="0.25">
      <c r="B47024"/>
      <c r="C47024"/>
      <c r="D47024" s="13"/>
      <c r="E47024" s="13"/>
      <c r="K47024" s="23"/>
      <c r="O47024" s="21"/>
      <c r="P47024" s="27"/>
      <c r="Q47024" s="16"/>
      <c r="U47024" s="27"/>
    </row>
    <row r="47025" spans="2:21" x14ac:dyDescent="0.25">
      <c r="B47025"/>
      <c r="C47025"/>
      <c r="D47025" s="13"/>
      <c r="E47025" s="13"/>
      <c r="K47025" s="23"/>
      <c r="O47025" s="21"/>
      <c r="P47025" s="27"/>
      <c r="Q47025" s="16"/>
      <c r="U47025" s="27"/>
    </row>
    <row r="47026" spans="2:21" x14ac:dyDescent="0.25">
      <c r="B47026"/>
      <c r="C47026"/>
      <c r="D47026" s="13"/>
      <c r="E47026" s="13"/>
      <c r="K47026" s="23"/>
      <c r="O47026" s="21"/>
      <c r="P47026" s="27"/>
      <c r="Q47026" s="16"/>
      <c r="U47026" s="27"/>
    </row>
    <row r="47027" spans="2:21" x14ac:dyDescent="0.25">
      <c r="B47027"/>
      <c r="C47027"/>
      <c r="D47027" s="13"/>
      <c r="E47027" s="13"/>
      <c r="K47027" s="23"/>
      <c r="O47027" s="21"/>
      <c r="P47027" s="27"/>
      <c r="Q47027" s="16"/>
      <c r="U47027" s="27"/>
    </row>
    <row r="47028" spans="2:21" x14ac:dyDescent="0.25">
      <c r="B47028"/>
      <c r="C47028"/>
      <c r="D47028" s="13"/>
      <c r="E47028" s="13"/>
      <c r="K47028" s="23"/>
      <c r="O47028" s="21"/>
      <c r="P47028" s="27"/>
      <c r="Q47028" s="16"/>
      <c r="U47028" s="27"/>
    </row>
    <row r="47029" spans="2:21" x14ac:dyDescent="0.25">
      <c r="B47029"/>
      <c r="C47029"/>
      <c r="D47029" s="13"/>
      <c r="E47029" s="13"/>
      <c r="K47029" s="23"/>
      <c r="O47029" s="21"/>
      <c r="P47029" s="27"/>
      <c r="Q47029" s="16"/>
      <c r="U47029" s="27"/>
    </row>
    <row r="47030" spans="2:21" x14ac:dyDescent="0.25">
      <c r="B47030"/>
      <c r="C47030"/>
      <c r="D47030" s="13"/>
      <c r="E47030" s="13"/>
      <c r="K47030" s="23"/>
      <c r="O47030" s="21"/>
      <c r="P47030" s="27"/>
      <c r="Q47030" s="16"/>
      <c r="U47030" s="27"/>
    </row>
    <row r="47031" spans="2:21" x14ac:dyDescent="0.25">
      <c r="B47031"/>
      <c r="C47031"/>
      <c r="D47031" s="13"/>
      <c r="E47031" s="13"/>
      <c r="K47031" s="23"/>
      <c r="O47031" s="21"/>
      <c r="P47031" s="27"/>
      <c r="Q47031" s="16"/>
      <c r="U47031" s="27"/>
    </row>
    <row r="47032" spans="2:21" x14ac:dyDescent="0.25">
      <c r="B47032"/>
      <c r="C47032"/>
      <c r="D47032" s="13"/>
      <c r="E47032" s="13"/>
      <c r="K47032" s="23"/>
      <c r="O47032" s="21"/>
      <c r="P47032" s="27"/>
      <c r="Q47032" s="16"/>
      <c r="U47032" s="27"/>
    </row>
    <row r="47033" spans="2:21" x14ac:dyDescent="0.25">
      <c r="B47033"/>
      <c r="C47033"/>
      <c r="D47033" s="13"/>
      <c r="E47033" s="13"/>
      <c r="K47033" s="23"/>
      <c r="O47033" s="21"/>
      <c r="P47033" s="27"/>
      <c r="Q47033" s="16"/>
      <c r="U47033" s="27"/>
    </row>
    <row r="47034" spans="2:21" x14ac:dyDescent="0.25">
      <c r="B47034"/>
      <c r="C47034"/>
      <c r="D47034" s="13"/>
      <c r="E47034" s="13"/>
      <c r="K47034" s="23"/>
      <c r="O47034" s="21"/>
      <c r="P47034" s="27"/>
      <c r="Q47034" s="16"/>
      <c r="U47034" s="27"/>
    </row>
    <row r="47035" spans="2:21" x14ac:dyDescent="0.25">
      <c r="B47035"/>
      <c r="C47035"/>
      <c r="D47035" s="13"/>
      <c r="E47035" s="13"/>
      <c r="K47035" s="23"/>
      <c r="O47035" s="21"/>
      <c r="P47035" s="27"/>
      <c r="Q47035" s="16"/>
      <c r="U47035" s="27"/>
    </row>
    <row r="47036" spans="2:21" x14ac:dyDescent="0.25">
      <c r="B47036"/>
      <c r="C47036"/>
      <c r="D47036" s="13"/>
      <c r="E47036" s="13"/>
      <c r="K47036" s="23"/>
      <c r="O47036" s="21"/>
      <c r="P47036" s="27"/>
      <c r="Q47036" s="16"/>
      <c r="U47036" s="27"/>
    </row>
    <row r="47037" spans="2:21" x14ac:dyDescent="0.25">
      <c r="B47037"/>
      <c r="C47037"/>
      <c r="D47037" s="13"/>
      <c r="E47037" s="13"/>
      <c r="K47037" s="23"/>
      <c r="O47037" s="21"/>
      <c r="P47037" s="27"/>
      <c r="Q47037" s="16"/>
      <c r="U47037" s="27"/>
    </row>
    <row r="47038" spans="2:21" x14ac:dyDescent="0.25">
      <c r="B47038"/>
      <c r="C47038"/>
      <c r="D47038" s="13"/>
      <c r="E47038" s="13"/>
      <c r="K47038" s="23"/>
      <c r="O47038" s="21"/>
      <c r="P47038" s="27"/>
      <c r="Q47038" s="16"/>
      <c r="U47038" s="27"/>
    </row>
    <row r="47039" spans="2:21" x14ac:dyDescent="0.25">
      <c r="B47039"/>
      <c r="C47039"/>
      <c r="D47039" s="13"/>
      <c r="E47039" s="13"/>
      <c r="K47039" s="23"/>
      <c r="O47039" s="21"/>
      <c r="P47039" s="27"/>
      <c r="Q47039" s="16"/>
      <c r="U47039" s="27"/>
    </row>
    <row r="47040" spans="2:21" x14ac:dyDescent="0.25">
      <c r="B47040"/>
      <c r="C47040"/>
      <c r="D47040" s="13"/>
      <c r="E47040" s="13"/>
      <c r="K47040" s="23"/>
      <c r="O47040" s="21"/>
      <c r="P47040" s="27"/>
      <c r="Q47040" s="16"/>
      <c r="U47040" s="27"/>
    </row>
    <row r="47041" spans="2:21" x14ac:dyDescent="0.25">
      <c r="B47041"/>
      <c r="C47041"/>
      <c r="D47041" s="13"/>
      <c r="E47041" s="13"/>
      <c r="K47041" s="23"/>
      <c r="O47041" s="21"/>
      <c r="P47041" s="27"/>
      <c r="Q47041" s="16"/>
      <c r="U47041" s="27"/>
    </row>
    <row r="47042" spans="2:21" x14ac:dyDescent="0.25">
      <c r="B47042"/>
      <c r="C47042"/>
      <c r="D47042" s="13"/>
      <c r="E47042" s="13"/>
      <c r="K47042" s="23"/>
      <c r="O47042" s="21"/>
      <c r="P47042" s="27"/>
      <c r="Q47042" s="16"/>
      <c r="U47042" s="27"/>
    </row>
    <row r="47043" spans="2:21" x14ac:dyDescent="0.25">
      <c r="B47043"/>
      <c r="C47043"/>
      <c r="D47043" s="13"/>
      <c r="E47043" s="13"/>
      <c r="K47043" s="23"/>
      <c r="O47043" s="21"/>
      <c r="P47043" s="27"/>
      <c r="Q47043" s="16"/>
      <c r="U47043" s="27"/>
    </row>
    <row r="47044" spans="2:21" x14ac:dyDescent="0.25">
      <c r="B47044"/>
      <c r="C47044"/>
      <c r="D47044" s="13"/>
      <c r="E47044" s="13"/>
      <c r="K47044" s="23"/>
      <c r="O47044" s="21"/>
      <c r="P47044" s="27"/>
      <c r="Q47044" s="16"/>
      <c r="U47044" s="27"/>
    </row>
    <row r="47045" spans="2:21" x14ac:dyDescent="0.25">
      <c r="B47045"/>
      <c r="C47045"/>
      <c r="D47045" s="13"/>
      <c r="E47045" s="13"/>
      <c r="K47045" s="23"/>
      <c r="O47045" s="21"/>
      <c r="P47045" s="27"/>
      <c r="Q47045" s="16"/>
      <c r="U47045" s="27"/>
    </row>
    <row r="47046" spans="2:21" x14ac:dyDescent="0.25">
      <c r="B47046"/>
      <c r="C47046"/>
      <c r="D47046" s="13"/>
      <c r="E47046" s="13"/>
      <c r="K47046" s="23"/>
      <c r="O47046" s="21"/>
      <c r="P47046" s="27"/>
      <c r="Q47046" s="16"/>
      <c r="U47046" s="27"/>
    </row>
    <row r="47047" spans="2:21" x14ac:dyDescent="0.25">
      <c r="B47047"/>
      <c r="C47047"/>
      <c r="D47047" s="13"/>
      <c r="E47047" s="13"/>
      <c r="K47047" s="23"/>
      <c r="O47047" s="21"/>
      <c r="P47047" s="27"/>
      <c r="Q47047" s="16"/>
      <c r="U47047" s="27"/>
    </row>
    <row r="47048" spans="2:21" x14ac:dyDescent="0.25">
      <c r="B47048"/>
      <c r="C47048"/>
      <c r="D47048" s="13"/>
      <c r="E47048" s="13"/>
      <c r="K47048" s="23"/>
      <c r="O47048" s="21"/>
      <c r="P47048" s="27"/>
      <c r="Q47048" s="16"/>
      <c r="U47048" s="27"/>
    </row>
    <row r="47049" spans="2:21" x14ac:dyDescent="0.25">
      <c r="B47049"/>
      <c r="C47049"/>
      <c r="D47049" s="13"/>
      <c r="E47049" s="13"/>
      <c r="K47049" s="23"/>
      <c r="O47049" s="21"/>
      <c r="P47049" s="27"/>
      <c r="Q47049" s="16"/>
      <c r="U47049" s="27"/>
    </row>
    <row r="47050" spans="2:21" x14ac:dyDescent="0.25">
      <c r="B47050"/>
      <c r="C47050"/>
      <c r="D47050" s="13"/>
      <c r="E47050" s="13"/>
      <c r="K47050" s="23"/>
      <c r="O47050" s="21"/>
      <c r="P47050" s="27"/>
      <c r="Q47050" s="16"/>
      <c r="U47050" s="27"/>
    </row>
    <row r="47051" spans="2:21" x14ac:dyDescent="0.25">
      <c r="B47051"/>
      <c r="C47051"/>
      <c r="D47051" s="13"/>
      <c r="E47051" s="13"/>
      <c r="K47051" s="23"/>
      <c r="O47051" s="21"/>
      <c r="P47051" s="27"/>
      <c r="Q47051" s="16"/>
      <c r="U47051" s="27"/>
    </row>
    <row r="47052" spans="2:21" x14ac:dyDescent="0.25">
      <c r="B47052"/>
      <c r="C47052"/>
      <c r="D47052" s="13"/>
      <c r="E47052" s="13"/>
      <c r="K47052" s="23"/>
      <c r="O47052" s="21"/>
      <c r="P47052" s="27"/>
      <c r="Q47052" s="16"/>
      <c r="U47052" s="27"/>
    </row>
    <row r="47053" spans="2:21" x14ac:dyDescent="0.25">
      <c r="B47053"/>
      <c r="C47053"/>
      <c r="D47053" s="13"/>
      <c r="E47053" s="13"/>
      <c r="K47053" s="23"/>
      <c r="O47053" s="21"/>
      <c r="P47053" s="27"/>
      <c r="Q47053" s="16"/>
      <c r="U47053" s="27"/>
    </row>
    <row r="47054" spans="2:21" x14ac:dyDescent="0.25">
      <c r="B47054"/>
      <c r="C47054"/>
      <c r="D47054" s="13"/>
      <c r="E47054" s="13"/>
      <c r="K47054" s="23"/>
      <c r="O47054" s="21"/>
      <c r="P47054" s="27"/>
      <c r="Q47054" s="16"/>
      <c r="U47054" s="27"/>
    </row>
    <row r="47055" spans="2:21" x14ac:dyDescent="0.25">
      <c r="B47055"/>
      <c r="C47055"/>
      <c r="D47055" s="13"/>
      <c r="E47055" s="13"/>
      <c r="K47055" s="23"/>
      <c r="O47055" s="21"/>
      <c r="P47055" s="27"/>
      <c r="Q47055" s="16"/>
      <c r="U47055" s="27"/>
    </row>
    <row r="47056" spans="2:21" x14ac:dyDescent="0.25">
      <c r="B47056"/>
      <c r="C47056"/>
      <c r="D47056" s="13"/>
      <c r="E47056" s="13"/>
      <c r="K47056" s="23"/>
      <c r="O47056" s="21"/>
      <c r="P47056" s="27"/>
      <c r="Q47056" s="16"/>
      <c r="U47056" s="27"/>
    </row>
    <row r="47057" spans="2:21" x14ac:dyDescent="0.25">
      <c r="B47057"/>
      <c r="C47057"/>
      <c r="D47057" s="13"/>
      <c r="E47057" s="13"/>
      <c r="K47057" s="23"/>
      <c r="O47057" s="21"/>
      <c r="P47057" s="27"/>
      <c r="Q47057" s="16"/>
      <c r="U47057" s="27"/>
    </row>
    <row r="47058" spans="2:21" x14ac:dyDescent="0.25">
      <c r="B47058"/>
      <c r="C47058"/>
      <c r="D47058" s="13"/>
      <c r="E47058" s="13"/>
      <c r="K47058" s="23"/>
      <c r="O47058" s="21"/>
      <c r="P47058" s="27"/>
      <c r="Q47058" s="16"/>
      <c r="U47058" s="27"/>
    </row>
    <row r="47059" spans="2:21" x14ac:dyDescent="0.25">
      <c r="B47059"/>
      <c r="C47059"/>
      <c r="D47059" s="13"/>
      <c r="E47059" s="13"/>
      <c r="K47059" s="23"/>
      <c r="O47059" s="21"/>
      <c r="P47059" s="27"/>
      <c r="Q47059" s="16"/>
      <c r="U47059" s="27"/>
    </row>
    <row r="47060" spans="2:21" x14ac:dyDescent="0.25">
      <c r="B47060"/>
      <c r="C47060"/>
      <c r="D47060" s="13"/>
      <c r="E47060" s="13"/>
      <c r="K47060" s="23"/>
      <c r="O47060" s="21"/>
      <c r="P47060" s="27"/>
      <c r="Q47060" s="16"/>
      <c r="U47060" s="27"/>
    </row>
    <row r="47061" spans="2:21" x14ac:dyDescent="0.25">
      <c r="B47061"/>
      <c r="C47061"/>
      <c r="D47061" s="13"/>
      <c r="E47061" s="13"/>
      <c r="K47061" s="23"/>
      <c r="O47061" s="21"/>
      <c r="P47061" s="27"/>
      <c r="Q47061" s="16"/>
      <c r="U47061" s="27"/>
    </row>
    <row r="47062" spans="2:21" x14ac:dyDescent="0.25">
      <c r="B47062"/>
      <c r="C47062"/>
      <c r="D47062" s="13"/>
      <c r="E47062" s="13"/>
      <c r="K47062" s="23"/>
      <c r="O47062" s="21"/>
      <c r="P47062" s="27"/>
      <c r="Q47062" s="16"/>
      <c r="U47062" s="27"/>
    </row>
    <row r="47063" spans="2:21" x14ac:dyDescent="0.25">
      <c r="B47063"/>
      <c r="C47063"/>
      <c r="D47063" s="13"/>
      <c r="E47063" s="13"/>
      <c r="K47063" s="23"/>
      <c r="O47063" s="21"/>
      <c r="P47063" s="27"/>
      <c r="Q47063" s="16"/>
      <c r="U47063" s="27"/>
    </row>
    <row r="47064" spans="2:21" x14ac:dyDescent="0.25">
      <c r="B47064"/>
      <c r="C47064"/>
      <c r="D47064" s="13"/>
      <c r="E47064" s="13"/>
      <c r="K47064" s="23"/>
      <c r="O47064" s="21"/>
      <c r="P47064" s="27"/>
      <c r="Q47064" s="16"/>
      <c r="U47064" s="27"/>
    </row>
    <row r="47065" spans="2:21" x14ac:dyDescent="0.25">
      <c r="B47065"/>
      <c r="C47065"/>
      <c r="D47065" s="13"/>
      <c r="E47065" s="13"/>
      <c r="K47065" s="23"/>
      <c r="O47065" s="21"/>
      <c r="P47065" s="27"/>
      <c r="Q47065" s="16"/>
      <c r="U47065" s="27"/>
    </row>
    <row r="47066" spans="2:21" x14ac:dyDescent="0.25">
      <c r="B47066"/>
      <c r="C47066"/>
      <c r="D47066" s="13"/>
      <c r="E47066" s="13"/>
      <c r="K47066" s="23"/>
      <c r="O47066" s="21"/>
      <c r="P47066" s="27"/>
      <c r="Q47066" s="16"/>
      <c r="U47066" s="27"/>
    </row>
    <row r="47067" spans="2:21" x14ac:dyDescent="0.25">
      <c r="B47067"/>
      <c r="C47067"/>
      <c r="D47067" s="13"/>
      <c r="E47067" s="13"/>
      <c r="K47067" s="23"/>
      <c r="O47067" s="21"/>
      <c r="P47067" s="27"/>
      <c r="Q47067" s="16"/>
      <c r="U47067" s="27"/>
    </row>
    <row r="47068" spans="2:21" x14ac:dyDescent="0.25">
      <c r="B47068"/>
      <c r="C47068"/>
      <c r="D47068" s="13"/>
      <c r="E47068" s="13"/>
      <c r="K47068" s="23"/>
      <c r="O47068" s="21"/>
      <c r="P47068" s="27"/>
      <c r="Q47068" s="16"/>
      <c r="U47068" s="27"/>
    </row>
    <row r="47069" spans="2:21" x14ac:dyDescent="0.25">
      <c r="B47069"/>
      <c r="C47069"/>
      <c r="D47069" s="13"/>
      <c r="E47069" s="13"/>
      <c r="K47069" s="23"/>
      <c r="O47069" s="21"/>
      <c r="P47069" s="27"/>
      <c r="Q47069" s="16"/>
      <c r="U47069" s="27"/>
    </row>
    <row r="47070" spans="2:21" x14ac:dyDescent="0.25">
      <c r="B47070"/>
      <c r="C47070"/>
      <c r="D47070" s="13"/>
      <c r="E47070" s="13"/>
      <c r="K47070" s="23"/>
      <c r="O47070" s="21"/>
      <c r="P47070" s="27"/>
      <c r="Q47070" s="16"/>
      <c r="U47070" s="27"/>
    </row>
    <row r="47071" spans="2:21" x14ac:dyDescent="0.25">
      <c r="B47071"/>
      <c r="C47071"/>
      <c r="D47071" s="13"/>
      <c r="E47071" s="13"/>
      <c r="K47071" s="23"/>
      <c r="O47071" s="21"/>
      <c r="P47071" s="27"/>
      <c r="Q47071" s="16"/>
      <c r="U47071" s="27"/>
    </row>
    <row r="47072" spans="2:21" x14ac:dyDescent="0.25">
      <c r="B47072"/>
      <c r="C47072"/>
      <c r="D47072" s="13"/>
      <c r="E47072" s="13"/>
      <c r="K47072" s="23"/>
      <c r="O47072" s="21"/>
      <c r="P47072" s="27"/>
      <c r="Q47072" s="16"/>
      <c r="U47072" s="27"/>
    </row>
    <row r="47073" spans="2:21" x14ac:dyDescent="0.25">
      <c r="B47073"/>
      <c r="C47073"/>
      <c r="D47073" s="13"/>
      <c r="E47073" s="13"/>
      <c r="K47073" s="23"/>
      <c r="O47073" s="21"/>
      <c r="P47073" s="27"/>
      <c r="Q47073" s="16"/>
      <c r="U47073" s="27"/>
    </row>
    <row r="47074" spans="2:21" x14ac:dyDescent="0.25">
      <c r="B47074"/>
      <c r="C47074"/>
      <c r="D47074" s="13"/>
      <c r="E47074" s="13"/>
      <c r="K47074" s="23"/>
      <c r="O47074" s="21"/>
      <c r="P47074" s="27"/>
      <c r="Q47074" s="16"/>
      <c r="U47074" s="27"/>
    </row>
    <row r="47075" spans="2:21" x14ac:dyDescent="0.25">
      <c r="B47075"/>
      <c r="C47075"/>
      <c r="D47075" s="13"/>
      <c r="E47075" s="13"/>
      <c r="K47075" s="23"/>
      <c r="O47075" s="21"/>
      <c r="P47075" s="27"/>
      <c r="Q47075" s="16"/>
      <c r="U47075" s="27"/>
    </row>
    <row r="47076" spans="2:21" x14ac:dyDescent="0.25">
      <c r="B47076"/>
      <c r="C47076"/>
      <c r="D47076" s="13"/>
      <c r="E47076" s="13"/>
      <c r="K47076" s="23"/>
      <c r="O47076" s="21"/>
      <c r="P47076" s="27"/>
      <c r="Q47076" s="16"/>
      <c r="U47076" s="27"/>
    </row>
    <row r="47077" spans="2:21" x14ac:dyDescent="0.25">
      <c r="B47077"/>
      <c r="C47077"/>
      <c r="D47077" s="13"/>
      <c r="E47077" s="13"/>
      <c r="K47077" s="23"/>
      <c r="O47077" s="21"/>
      <c r="P47077" s="27"/>
      <c r="Q47077" s="16"/>
      <c r="U47077" s="27"/>
    </row>
    <row r="47078" spans="2:21" x14ac:dyDescent="0.25">
      <c r="B47078"/>
      <c r="C47078"/>
      <c r="D47078" s="13"/>
      <c r="E47078" s="13"/>
      <c r="K47078" s="23"/>
      <c r="O47078" s="21"/>
      <c r="P47078" s="27"/>
      <c r="Q47078" s="16"/>
      <c r="U47078" s="27"/>
    </row>
    <row r="47079" spans="2:21" x14ac:dyDescent="0.25">
      <c r="B47079"/>
      <c r="C47079"/>
      <c r="D47079" s="13"/>
      <c r="E47079" s="13"/>
      <c r="K47079" s="23"/>
      <c r="O47079" s="21"/>
      <c r="P47079" s="27"/>
      <c r="Q47079" s="16"/>
      <c r="U47079" s="27"/>
    </row>
    <row r="47080" spans="2:21" x14ac:dyDescent="0.25">
      <c r="B47080"/>
      <c r="C47080"/>
      <c r="D47080" s="13"/>
      <c r="E47080" s="13"/>
      <c r="K47080" s="23"/>
      <c r="O47080" s="21"/>
      <c r="P47080" s="27"/>
      <c r="Q47080" s="16"/>
      <c r="U47080" s="27"/>
    </row>
    <row r="47081" spans="2:21" x14ac:dyDescent="0.25">
      <c r="B47081"/>
      <c r="C47081"/>
      <c r="D47081" s="13"/>
      <c r="E47081" s="13"/>
      <c r="K47081" s="23"/>
      <c r="O47081" s="21"/>
      <c r="P47081" s="27"/>
      <c r="Q47081" s="16"/>
      <c r="U47081" s="27"/>
    </row>
    <row r="47082" spans="2:21" x14ac:dyDescent="0.25">
      <c r="B47082"/>
      <c r="C47082"/>
      <c r="D47082" s="13"/>
      <c r="E47082" s="13"/>
      <c r="K47082" s="23"/>
      <c r="O47082" s="21"/>
      <c r="P47082" s="27"/>
      <c r="Q47082" s="16"/>
      <c r="U47082" s="27"/>
    </row>
    <row r="47083" spans="2:21" x14ac:dyDescent="0.25">
      <c r="B47083"/>
      <c r="C47083"/>
      <c r="D47083" s="13"/>
      <c r="E47083" s="13"/>
      <c r="K47083" s="23"/>
      <c r="O47083" s="21"/>
      <c r="P47083" s="27"/>
      <c r="Q47083" s="16"/>
      <c r="U47083" s="27"/>
    </row>
    <row r="47084" spans="2:21" x14ac:dyDescent="0.25">
      <c r="B47084"/>
      <c r="C47084"/>
      <c r="D47084" s="13"/>
      <c r="E47084" s="13"/>
      <c r="K47084" s="23"/>
      <c r="O47084" s="21"/>
      <c r="P47084" s="27"/>
      <c r="Q47084" s="16"/>
      <c r="U47084" s="27"/>
    </row>
    <row r="47085" spans="2:21" x14ac:dyDescent="0.25">
      <c r="B47085"/>
      <c r="C47085"/>
      <c r="D47085" s="13"/>
      <c r="E47085" s="13"/>
      <c r="K47085" s="23"/>
      <c r="O47085" s="21"/>
      <c r="P47085" s="27"/>
      <c r="Q47085" s="16"/>
      <c r="U47085" s="27"/>
    </row>
    <row r="47086" spans="2:21" x14ac:dyDescent="0.25">
      <c r="B47086"/>
      <c r="C47086"/>
      <c r="D47086" s="13"/>
      <c r="E47086" s="13"/>
      <c r="K47086" s="23"/>
      <c r="O47086" s="21"/>
      <c r="P47086" s="27"/>
      <c r="Q47086" s="16"/>
      <c r="U47086" s="27"/>
    </row>
    <row r="47087" spans="2:21" x14ac:dyDescent="0.25">
      <c r="B47087"/>
      <c r="C47087"/>
      <c r="D47087" s="13"/>
      <c r="E47087" s="13"/>
      <c r="K47087" s="23"/>
      <c r="O47087" s="21"/>
      <c r="P47087" s="27"/>
      <c r="Q47087" s="16"/>
      <c r="U47087" s="27"/>
    </row>
    <row r="47088" spans="2:21" x14ac:dyDescent="0.25">
      <c r="B47088"/>
      <c r="C47088"/>
      <c r="D47088" s="13"/>
      <c r="E47088" s="13"/>
      <c r="K47088" s="23"/>
      <c r="O47088" s="21"/>
      <c r="P47088" s="27"/>
      <c r="Q47088" s="16"/>
      <c r="U47088" s="27"/>
    </row>
    <row r="47089" spans="2:21" x14ac:dyDescent="0.25">
      <c r="B47089"/>
      <c r="C47089"/>
      <c r="D47089" s="13"/>
      <c r="E47089" s="13"/>
      <c r="K47089" s="23"/>
      <c r="O47089" s="21"/>
      <c r="P47089" s="27"/>
      <c r="Q47089" s="16"/>
      <c r="U47089" s="27"/>
    </row>
    <row r="47090" spans="2:21" x14ac:dyDescent="0.25">
      <c r="B47090"/>
      <c r="C47090"/>
      <c r="D47090" s="13"/>
      <c r="E47090" s="13"/>
      <c r="K47090" s="23"/>
      <c r="O47090" s="21"/>
      <c r="P47090" s="27"/>
      <c r="Q47090" s="16"/>
      <c r="U47090" s="27"/>
    </row>
    <row r="47091" spans="2:21" x14ac:dyDescent="0.25">
      <c r="B47091"/>
      <c r="C47091"/>
      <c r="D47091" s="13"/>
      <c r="E47091" s="13"/>
      <c r="K47091" s="23"/>
      <c r="O47091" s="21"/>
      <c r="P47091" s="27"/>
      <c r="Q47091" s="16"/>
      <c r="U47091" s="27"/>
    </row>
    <row r="47092" spans="2:21" x14ac:dyDescent="0.25">
      <c r="B47092"/>
      <c r="C47092"/>
      <c r="D47092" s="13"/>
      <c r="E47092" s="13"/>
      <c r="K47092" s="23"/>
      <c r="O47092" s="21"/>
      <c r="P47092" s="27"/>
      <c r="Q47092" s="16"/>
      <c r="U47092" s="27"/>
    </row>
    <row r="47093" spans="2:21" x14ac:dyDescent="0.25">
      <c r="B47093"/>
      <c r="C47093"/>
      <c r="D47093" s="13"/>
      <c r="E47093" s="13"/>
      <c r="K47093" s="23"/>
      <c r="O47093" s="21"/>
      <c r="P47093" s="27"/>
      <c r="Q47093" s="16"/>
      <c r="U47093" s="27"/>
    </row>
    <row r="47094" spans="2:21" x14ac:dyDescent="0.25">
      <c r="B47094"/>
      <c r="C47094"/>
      <c r="D47094" s="13"/>
      <c r="E47094" s="13"/>
      <c r="K47094" s="23"/>
      <c r="O47094" s="21"/>
      <c r="P47094" s="27"/>
      <c r="Q47094" s="16"/>
      <c r="U47094" s="27"/>
    </row>
    <row r="47095" spans="2:21" x14ac:dyDescent="0.25">
      <c r="B47095"/>
      <c r="C47095"/>
      <c r="D47095" s="13"/>
      <c r="E47095" s="13"/>
      <c r="K47095" s="23"/>
      <c r="O47095" s="21"/>
      <c r="P47095" s="27"/>
      <c r="Q47095" s="16"/>
      <c r="U47095" s="27"/>
    </row>
    <row r="47096" spans="2:21" x14ac:dyDescent="0.25">
      <c r="B47096"/>
      <c r="C47096"/>
      <c r="D47096" s="13"/>
      <c r="E47096" s="13"/>
      <c r="K47096" s="23"/>
      <c r="O47096" s="21"/>
      <c r="P47096" s="27"/>
      <c r="Q47096" s="16"/>
      <c r="U47096" s="27"/>
    </row>
    <row r="47097" spans="2:21" x14ac:dyDescent="0.25">
      <c r="B47097"/>
      <c r="C47097"/>
      <c r="D47097" s="13"/>
      <c r="E47097" s="13"/>
      <c r="K47097" s="23"/>
      <c r="O47097" s="21"/>
      <c r="P47097" s="27"/>
      <c r="Q47097" s="16"/>
      <c r="U47097" s="27"/>
    </row>
    <row r="47098" spans="2:21" x14ac:dyDescent="0.25">
      <c r="B47098"/>
      <c r="C47098"/>
      <c r="D47098" s="13"/>
      <c r="E47098" s="13"/>
      <c r="K47098" s="23"/>
      <c r="O47098" s="21"/>
      <c r="P47098" s="27"/>
      <c r="Q47098" s="16"/>
      <c r="U47098" s="27"/>
    </row>
    <row r="47099" spans="2:21" x14ac:dyDescent="0.25">
      <c r="B47099"/>
      <c r="C47099"/>
      <c r="D47099" s="13"/>
      <c r="E47099" s="13"/>
      <c r="K47099" s="23"/>
      <c r="O47099" s="21"/>
      <c r="P47099" s="27"/>
      <c r="Q47099" s="16"/>
      <c r="U47099" s="27"/>
    </row>
    <row r="47100" spans="2:21" x14ac:dyDescent="0.25">
      <c r="B47100"/>
      <c r="C47100"/>
      <c r="D47100" s="13"/>
      <c r="E47100" s="13"/>
      <c r="K47100" s="23"/>
      <c r="O47100" s="21"/>
      <c r="P47100" s="27"/>
      <c r="Q47100" s="16"/>
      <c r="U47100" s="27"/>
    </row>
    <row r="47101" spans="2:21" x14ac:dyDescent="0.25">
      <c r="B47101"/>
      <c r="C47101"/>
      <c r="D47101" s="13"/>
      <c r="E47101" s="13"/>
      <c r="K47101" s="23"/>
      <c r="O47101" s="21"/>
      <c r="P47101" s="27"/>
      <c r="Q47101" s="16"/>
      <c r="U47101" s="27"/>
    </row>
    <row r="47102" spans="2:21" x14ac:dyDescent="0.25">
      <c r="B47102"/>
      <c r="C47102"/>
      <c r="D47102" s="13"/>
      <c r="E47102" s="13"/>
      <c r="K47102" s="23"/>
      <c r="O47102" s="21"/>
      <c r="P47102" s="27"/>
      <c r="Q47102" s="16"/>
      <c r="U47102" s="27"/>
    </row>
    <row r="47103" spans="2:21" x14ac:dyDescent="0.25">
      <c r="B47103"/>
      <c r="C47103"/>
      <c r="D47103" s="13"/>
      <c r="E47103" s="13"/>
      <c r="K47103" s="23"/>
      <c r="O47103" s="21"/>
      <c r="P47103" s="27"/>
      <c r="Q47103" s="16"/>
      <c r="U47103" s="27"/>
    </row>
    <row r="47104" spans="2:21" x14ac:dyDescent="0.25">
      <c r="B47104"/>
      <c r="C47104"/>
      <c r="D47104" s="13"/>
      <c r="E47104" s="13"/>
      <c r="K47104" s="23"/>
      <c r="O47104" s="21"/>
      <c r="P47104" s="27"/>
      <c r="Q47104" s="16"/>
      <c r="U47104" s="27"/>
    </row>
    <row r="47105" spans="2:21" x14ac:dyDescent="0.25">
      <c r="B47105"/>
      <c r="C47105"/>
      <c r="D47105" s="13"/>
      <c r="E47105" s="13"/>
      <c r="K47105" s="23"/>
      <c r="O47105" s="21"/>
      <c r="P47105" s="27"/>
      <c r="Q47105" s="16"/>
      <c r="U47105" s="27"/>
    </row>
    <row r="47106" spans="2:21" x14ac:dyDescent="0.25">
      <c r="B47106"/>
      <c r="C47106"/>
      <c r="D47106" s="13"/>
      <c r="E47106" s="13"/>
      <c r="K47106" s="23"/>
      <c r="O47106" s="21"/>
      <c r="P47106" s="27"/>
      <c r="Q47106" s="16"/>
      <c r="U47106" s="27"/>
    </row>
    <row r="47107" spans="2:21" x14ac:dyDescent="0.25">
      <c r="B47107"/>
      <c r="C47107"/>
      <c r="D47107" s="13"/>
      <c r="E47107" s="13"/>
      <c r="K47107" s="23"/>
      <c r="O47107" s="21"/>
      <c r="P47107" s="27"/>
      <c r="Q47107" s="16"/>
      <c r="U47107" s="27"/>
    </row>
    <row r="47108" spans="2:21" x14ac:dyDescent="0.25">
      <c r="B47108"/>
      <c r="C47108"/>
      <c r="D47108" s="13"/>
      <c r="E47108" s="13"/>
      <c r="K47108" s="23"/>
      <c r="O47108" s="21"/>
      <c r="P47108" s="27"/>
      <c r="Q47108" s="16"/>
      <c r="U47108" s="27"/>
    </row>
    <row r="47109" spans="2:21" x14ac:dyDescent="0.25">
      <c r="B47109"/>
      <c r="C47109"/>
      <c r="D47109" s="13"/>
      <c r="E47109" s="13"/>
      <c r="K47109" s="23"/>
      <c r="O47109" s="21"/>
      <c r="P47109" s="27"/>
      <c r="Q47109" s="16"/>
      <c r="U47109" s="27"/>
    </row>
    <row r="47110" spans="2:21" x14ac:dyDescent="0.25">
      <c r="B47110"/>
      <c r="C47110"/>
      <c r="D47110" s="13"/>
      <c r="E47110" s="13"/>
      <c r="K47110" s="23"/>
      <c r="O47110" s="21"/>
      <c r="P47110" s="27"/>
      <c r="Q47110" s="16"/>
      <c r="U47110" s="27"/>
    </row>
    <row r="47111" spans="2:21" x14ac:dyDescent="0.25">
      <c r="B47111"/>
      <c r="C47111"/>
      <c r="D47111" s="13"/>
      <c r="E47111" s="13"/>
      <c r="K47111" s="23"/>
      <c r="O47111" s="21"/>
      <c r="P47111" s="27"/>
      <c r="Q47111" s="16"/>
      <c r="U47111" s="27"/>
    </row>
    <row r="47112" spans="2:21" x14ac:dyDescent="0.25">
      <c r="B47112"/>
      <c r="C47112"/>
      <c r="D47112" s="13"/>
      <c r="E47112" s="13"/>
      <c r="K47112" s="23"/>
      <c r="O47112" s="21"/>
      <c r="P47112" s="27"/>
      <c r="Q47112" s="16"/>
      <c r="U47112" s="27"/>
    </row>
    <row r="47113" spans="2:21" x14ac:dyDescent="0.25">
      <c r="B47113"/>
      <c r="C47113"/>
      <c r="D47113" s="13"/>
      <c r="E47113" s="13"/>
      <c r="K47113" s="23"/>
      <c r="O47113" s="21"/>
      <c r="P47113" s="27"/>
      <c r="Q47113" s="16"/>
      <c r="U47113" s="27"/>
    </row>
    <row r="47114" spans="2:21" x14ac:dyDescent="0.25">
      <c r="B47114"/>
      <c r="C47114"/>
      <c r="D47114" s="13"/>
      <c r="E47114" s="13"/>
      <c r="K47114" s="23"/>
      <c r="O47114" s="21"/>
      <c r="P47114" s="27"/>
      <c r="Q47114" s="16"/>
      <c r="U47114" s="27"/>
    </row>
    <row r="47115" spans="2:21" x14ac:dyDescent="0.25">
      <c r="B47115"/>
      <c r="C47115"/>
      <c r="D47115" s="13"/>
      <c r="E47115" s="13"/>
      <c r="K47115" s="23"/>
      <c r="O47115" s="21"/>
      <c r="P47115" s="27"/>
      <c r="Q47115" s="16"/>
      <c r="U47115" s="27"/>
    </row>
    <row r="47116" spans="2:21" x14ac:dyDescent="0.25">
      <c r="B47116"/>
      <c r="C47116"/>
      <c r="D47116" s="13"/>
      <c r="E47116" s="13"/>
      <c r="K47116" s="23"/>
      <c r="O47116" s="21"/>
      <c r="P47116" s="27"/>
      <c r="Q47116" s="16"/>
      <c r="U47116" s="27"/>
    </row>
    <row r="47117" spans="2:21" x14ac:dyDescent="0.25">
      <c r="B47117"/>
      <c r="C47117"/>
      <c r="D47117" s="13"/>
      <c r="E47117" s="13"/>
      <c r="K47117" s="23"/>
      <c r="O47117" s="21"/>
      <c r="P47117" s="27"/>
      <c r="Q47117" s="16"/>
      <c r="U47117" s="27"/>
    </row>
    <row r="47118" spans="2:21" x14ac:dyDescent="0.25">
      <c r="B47118"/>
      <c r="C47118"/>
      <c r="D47118" s="13"/>
      <c r="E47118" s="13"/>
      <c r="K47118" s="23"/>
      <c r="O47118" s="21"/>
      <c r="P47118" s="27"/>
      <c r="Q47118" s="16"/>
      <c r="U47118" s="27"/>
    </row>
    <row r="47119" spans="2:21" x14ac:dyDescent="0.25">
      <c r="B47119"/>
      <c r="C47119"/>
      <c r="D47119" s="13"/>
      <c r="E47119" s="13"/>
      <c r="K47119" s="23"/>
      <c r="O47119" s="21"/>
      <c r="P47119" s="27"/>
      <c r="Q47119" s="16"/>
      <c r="U47119" s="27"/>
    </row>
    <row r="47120" spans="2:21" x14ac:dyDescent="0.25">
      <c r="B47120"/>
      <c r="C47120"/>
      <c r="D47120" s="13"/>
      <c r="E47120" s="13"/>
      <c r="K47120" s="23"/>
      <c r="O47120" s="21"/>
      <c r="P47120" s="27"/>
      <c r="Q47120" s="16"/>
      <c r="U47120" s="27"/>
    </row>
    <row r="47121" spans="2:21" x14ac:dyDescent="0.25">
      <c r="B47121"/>
      <c r="C47121"/>
      <c r="D47121" s="13"/>
      <c r="E47121" s="13"/>
      <c r="K47121" s="23"/>
      <c r="O47121" s="21"/>
      <c r="P47121" s="27"/>
      <c r="Q47121" s="16"/>
      <c r="U47121" s="27"/>
    </row>
    <row r="47122" spans="2:21" x14ac:dyDescent="0.25">
      <c r="B47122"/>
      <c r="C47122"/>
      <c r="D47122" s="13"/>
      <c r="E47122" s="13"/>
      <c r="K47122" s="23"/>
      <c r="O47122" s="21"/>
      <c r="P47122" s="27"/>
      <c r="Q47122" s="16"/>
      <c r="U47122" s="27"/>
    </row>
    <row r="47123" spans="2:21" x14ac:dyDescent="0.25">
      <c r="B47123"/>
      <c r="C47123"/>
      <c r="D47123" s="13"/>
      <c r="E47123" s="13"/>
      <c r="K47123" s="23"/>
      <c r="O47123" s="21"/>
      <c r="P47123" s="27"/>
      <c r="Q47123" s="16"/>
      <c r="U47123" s="27"/>
    </row>
    <row r="47124" spans="2:21" x14ac:dyDescent="0.25">
      <c r="B47124"/>
      <c r="C47124"/>
      <c r="D47124" s="13"/>
      <c r="E47124" s="13"/>
      <c r="K47124" s="23"/>
      <c r="O47124" s="21"/>
      <c r="P47124" s="27"/>
      <c r="Q47124" s="16"/>
      <c r="U47124" s="27"/>
    </row>
    <row r="47125" spans="2:21" x14ac:dyDescent="0.25">
      <c r="B47125"/>
      <c r="C47125"/>
      <c r="D47125" s="13"/>
      <c r="E47125" s="13"/>
      <c r="K47125" s="23"/>
      <c r="O47125" s="21"/>
      <c r="P47125" s="27"/>
      <c r="Q47125" s="16"/>
      <c r="U47125" s="27"/>
    </row>
    <row r="47126" spans="2:21" x14ac:dyDescent="0.25">
      <c r="B47126"/>
      <c r="C47126"/>
      <c r="D47126" s="13"/>
      <c r="E47126" s="13"/>
      <c r="K47126" s="23"/>
      <c r="O47126" s="21"/>
      <c r="P47126" s="27"/>
      <c r="Q47126" s="16"/>
      <c r="U47126" s="27"/>
    </row>
    <row r="47127" spans="2:21" x14ac:dyDescent="0.25">
      <c r="B47127"/>
      <c r="C47127"/>
      <c r="D47127" s="13"/>
      <c r="E47127" s="13"/>
      <c r="K47127" s="23"/>
      <c r="O47127" s="21"/>
      <c r="P47127" s="27"/>
      <c r="Q47127" s="16"/>
      <c r="U47127" s="27"/>
    </row>
    <row r="47128" spans="2:21" x14ac:dyDescent="0.25">
      <c r="B47128"/>
      <c r="C47128"/>
      <c r="D47128" s="13"/>
      <c r="E47128" s="13"/>
      <c r="K47128" s="23"/>
      <c r="O47128" s="21"/>
      <c r="P47128" s="27"/>
      <c r="Q47128" s="16"/>
      <c r="U47128" s="27"/>
    </row>
    <row r="47129" spans="2:21" x14ac:dyDescent="0.25">
      <c r="B47129"/>
      <c r="C47129"/>
      <c r="D47129" s="13"/>
      <c r="E47129" s="13"/>
      <c r="K47129" s="23"/>
      <c r="O47129" s="21"/>
      <c r="P47129" s="27"/>
      <c r="Q47129" s="16"/>
      <c r="U47129" s="27"/>
    </row>
    <row r="47130" spans="2:21" x14ac:dyDescent="0.25">
      <c r="B47130"/>
      <c r="C47130"/>
      <c r="D47130" s="13"/>
      <c r="E47130" s="13"/>
      <c r="K47130" s="23"/>
      <c r="O47130" s="21"/>
      <c r="P47130" s="27"/>
      <c r="Q47130" s="16"/>
      <c r="U47130" s="27"/>
    </row>
    <row r="47131" spans="2:21" x14ac:dyDescent="0.25">
      <c r="B47131"/>
      <c r="C47131"/>
      <c r="D47131" s="13"/>
      <c r="E47131" s="13"/>
      <c r="K47131" s="23"/>
      <c r="O47131" s="21"/>
      <c r="P47131" s="27"/>
      <c r="Q47131" s="16"/>
      <c r="U47131" s="27"/>
    </row>
    <row r="47132" spans="2:21" x14ac:dyDescent="0.25">
      <c r="B47132"/>
      <c r="C47132"/>
      <c r="D47132" s="13"/>
      <c r="E47132" s="13"/>
      <c r="K47132" s="23"/>
      <c r="O47132" s="21"/>
      <c r="P47132" s="27"/>
      <c r="Q47132" s="16"/>
      <c r="U47132" s="27"/>
    </row>
    <row r="47133" spans="2:21" x14ac:dyDescent="0.25">
      <c r="B47133"/>
      <c r="C47133"/>
      <c r="D47133" s="13"/>
      <c r="E47133" s="13"/>
      <c r="K47133" s="23"/>
      <c r="O47133" s="21"/>
      <c r="P47133" s="27"/>
      <c r="Q47133" s="16"/>
      <c r="U47133" s="27"/>
    </row>
    <row r="47134" spans="2:21" x14ac:dyDescent="0.25">
      <c r="B47134"/>
      <c r="C47134"/>
      <c r="D47134" s="13"/>
      <c r="E47134" s="13"/>
      <c r="K47134" s="23"/>
      <c r="O47134" s="21"/>
      <c r="P47134" s="27"/>
      <c r="Q47134" s="16"/>
      <c r="U47134" s="27"/>
    </row>
    <row r="47135" spans="2:21" x14ac:dyDescent="0.25">
      <c r="B47135"/>
      <c r="C47135"/>
      <c r="D47135" s="13"/>
      <c r="E47135" s="13"/>
      <c r="K47135" s="23"/>
      <c r="O47135" s="21"/>
      <c r="P47135" s="27"/>
      <c r="Q47135" s="16"/>
      <c r="U47135" s="27"/>
    </row>
    <row r="47136" spans="2:21" x14ac:dyDescent="0.25">
      <c r="B47136"/>
      <c r="C47136"/>
      <c r="D47136" s="13"/>
      <c r="E47136" s="13"/>
      <c r="K47136" s="23"/>
      <c r="O47136" s="21"/>
      <c r="P47136" s="27"/>
      <c r="Q47136" s="16"/>
      <c r="U47136" s="27"/>
    </row>
    <row r="47137" spans="2:21" x14ac:dyDescent="0.25">
      <c r="B47137"/>
      <c r="C47137"/>
      <c r="D47137" s="13"/>
      <c r="E47137" s="13"/>
      <c r="K47137" s="23"/>
      <c r="O47137" s="21"/>
      <c r="P47137" s="27"/>
      <c r="Q47137" s="16"/>
      <c r="U47137" s="27"/>
    </row>
    <row r="47138" spans="2:21" x14ac:dyDescent="0.25">
      <c r="B47138"/>
      <c r="C47138"/>
      <c r="D47138" s="13"/>
      <c r="E47138" s="13"/>
      <c r="K47138" s="23"/>
      <c r="O47138" s="21"/>
      <c r="P47138" s="27"/>
      <c r="Q47138" s="16"/>
      <c r="U47138" s="27"/>
    </row>
    <row r="47139" spans="2:21" x14ac:dyDescent="0.25">
      <c r="B47139"/>
      <c r="C47139"/>
      <c r="D47139" s="13"/>
      <c r="E47139" s="13"/>
      <c r="K47139" s="23"/>
      <c r="O47139" s="21"/>
      <c r="P47139" s="27"/>
      <c r="Q47139" s="16"/>
      <c r="U47139" s="27"/>
    </row>
    <row r="47140" spans="2:21" x14ac:dyDescent="0.25">
      <c r="B47140"/>
      <c r="C47140"/>
      <c r="D47140" s="13"/>
      <c r="E47140" s="13"/>
      <c r="K47140" s="23"/>
      <c r="O47140" s="21"/>
      <c r="P47140" s="27"/>
      <c r="Q47140" s="16"/>
      <c r="U47140" s="27"/>
    </row>
    <row r="47141" spans="2:21" x14ac:dyDescent="0.25">
      <c r="B47141"/>
      <c r="C47141"/>
      <c r="D47141" s="13"/>
      <c r="E47141" s="13"/>
      <c r="K47141" s="23"/>
      <c r="O47141" s="21"/>
      <c r="P47141" s="27"/>
      <c r="Q47141" s="16"/>
      <c r="U47141" s="27"/>
    </row>
    <row r="47142" spans="2:21" x14ac:dyDescent="0.25">
      <c r="B47142"/>
      <c r="C47142"/>
      <c r="D47142" s="13"/>
      <c r="E47142" s="13"/>
      <c r="K47142" s="23"/>
      <c r="O47142" s="21"/>
      <c r="P47142" s="27"/>
      <c r="Q47142" s="16"/>
      <c r="U47142" s="27"/>
    </row>
    <row r="47143" spans="2:21" x14ac:dyDescent="0.25">
      <c r="B47143"/>
      <c r="C47143"/>
      <c r="D47143" s="13"/>
      <c r="E47143" s="13"/>
      <c r="K47143" s="23"/>
      <c r="O47143" s="21"/>
      <c r="P47143" s="27"/>
      <c r="Q47143" s="16"/>
      <c r="U47143" s="27"/>
    </row>
    <row r="47144" spans="2:21" x14ac:dyDescent="0.25">
      <c r="B47144"/>
      <c r="C47144"/>
      <c r="D47144" s="13"/>
      <c r="E47144" s="13"/>
      <c r="K47144" s="23"/>
      <c r="O47144" s="21"/>
      <c r="P47144" s="27"/>
      <c r="Q47144" s="16"/>
      <c r="U47144" s="27"/>
    </row>
    <row r="47145" spans="2:21" x14ac:dyDescent="0.25">
      <c r="B47145"/>
      <c r="C47145"/>
      <c r="D47145" s="13"/>
      <c r="E47145" s="13"/>
      <c r="K47145" s="23"/>
      <c r="O47145" s="21"/>
      <c r="P47145" s="27"/>
      <c r="Q47145" s="16"/>
      <c r="U47145" s="27"/>
    </row>
    <row r="47146" spans="2:21" x14ac:dyDescent="0.25">
      <c r="B47146"/>
      <c r="C47146"/>
      <c r="D47146" s="13"/>
      <c r="E47146" s="13"/>
      <c r="K47146" s="23"/>
      <c r="O47146" s="21"/>
      <c r="P47146" s="27"/>
      <c r="Q47146" s="16"/>
      <c r="U47146" s="27"/>
    </row>
    <row r="47147" spans="2:21" x14ac:dyDescent="0.25">
      <c r="B47147"/>
      <c r="C47147"/>
      <c r="D47147" s="13"/>
      <c r="E47147" s="13"/>
      <c r="K47147" s="23"/>
      <c r="O47147" s="21"/>
      <c r="P47147" s="27"/>
      <c r="Q47147" s="16"/>
      <c r="U47147" s="27"/>
    </row>
    <row r="47148" spans="2:21" x14ac:dyDescent="0.25">
      <c r="B47148"/>
      <c r="C47148"/>
      <c r="D47148" s="13"/>
      <c r="E47148" s="13"/>
      <c r="K47148" s="23"/>
      <c r="O47148" s="21"/>
      <c r="P47148" s="27"/>
      <c r="Q47148" s="16"/>
      <c r="U47148" s="27"/>
    </row>
    <row r="47149" spans="2:21" x14ac:dyDescent="0.25">
      <c r="B47149"/>
      <c r="C47149"/>
      <c r="D47149" s="13"/>
      <c r="E47149" s="13"/>
      <c r="K47149" s="23"/>
      <c r="O47149" s="21"/>
      <c r="P47149" s="27"/>
      <c r="Q47149" s="16"/>
      <c r="U47149" s="27"/>
    </row>
    <row r="47150" spans="2:21" x14ac:dyDescent="0.25">
      <c r="B47150"/>
      <c r="C47150"/>
      <c r="D47150" s="13"/>
      <c r="E47150" s="13"/>
      <c r="K47150" s="23"/>
      <c r="O47150" s="21"/>
      <c r="P47150" s="27"/>
      <c r="Q47150" s="16"/>
      <c r="U47150" s="27"/>
    </row>
    <row r="47151" spans="2:21" x14ac:dyDescent="0.25">
      <c r="B47151"/>
      <c r="C47151"/>
      <c r="D47151" s="13"/>
      <c r="E47151" s="13"/>
      <c r="K47151" s="23"/>
      <c r="O47151" s="21"/>
      <c r="P47151" s="27"/>
      <c r="Q47151" s="16"/>
      <c r="U47151" s="27"/>
    </row>
    <row r="47152" spans="2:21" x14ac:dyDescent="0.25">
      <c r="B47152"/>
      <c r="C47152"/>
      <c r="D47152" s="13"/>
      <c r="E47152" s="13"/>
      <c r="K47152" s="23"/>
      <c r="O47152" s="21"/>
      <c r="P47152" s="27"/>
      <c r="Q47152" s="16"/>
      <c r="U47152" s="27"/>
    </row>
    <row r="47153" spans="2:21" x14ac:dyDescent="0.25">
      <c r="B47153"/>
      <c r="C47153"/>
      <c r="D47153" s="13"/>
      <c r="E47153" s="13"/>
      <c r="K47153" s="23"/>
      <c r="O47153" s="21"/>
      <c r="P47153" s="27"/>
      <c r="Q47153" s="16"/>
      <c r="U47153" s="27"/>
    </row>
    <row r="47154" spans="2:21" x14ac:dyDescent="0.25">
      <c r="B47154"/>
      <c r="C47154"/>
      <c r="D47154" s="13"/>
      <c r="E47154" s="13"/>
      <c r="K47154" s="23"/>
      <c r="O47154" s="21"/>
      <c r="P47154" s="27"/>
      <c r="Q47154" s="16"/>
      <c r="U47154" s="27"/>
    </row>
    <row r="47155" spans="2:21" x14ac:dyDescent="0.25">
      <c r="B47155"/>
      <c r="C47155"/>
      <c r="D47155" s="13"/>
      <c r="E47155" s="13"/>
      <c r="K47155" s="23"/>
      <c r="O47155" s="21"/>
      <c r="P47155" s="27"/>
      <c r="Q47155" s="16"/>
      <c r="U47155" s="27"/>
    </row>
    <row r="47156" spans="2:21" x14ac:dyDescent="0.25">
      <c r="B47156"/>
      <c r="C47156"/>
      <c r="D47156" s="13"/>
      <c r="E47156" s="13"/>
      <c r="K47156" s="23"/>
      <c r="O47156" s="21"/>
      <c r="P47156" s="27"/>
      <c r="Q47156" s="16"/>
      <c r="U47156" s="27"/>
    </row>
    <row r="47157" spans="2:21" x14ac:dyDescent="0.25">
      <c r="B47157"/>
      <c r="C47157"/>
      <c r="D47157" s="13"/>
      <c r="E47157" s="13"/>
      <c r="K47157" s="23"/>
      <c r="O47157" s="21"/>
      <c r="P47157" s="27"/>
      <c r="Q47157" s="16"/>
      <c r="U47157" s="27"/>
    </row>
    <row r="47158" spans="2:21" x14ac:dyDescent="0.25">
      <c r="B47158"/>
      <c r="C47158"/>
      <c r="D47158" s="13"/>
      <c r="E47158" s="13"/>
      <c r="K47158" s="23"/>
      <c r="O47158" s="21"/>
      <c r="P47158" s="27"/>
      <c r="Q47158" s="16"/>
      <c r="U47158" s="27"/>
    </row>
    <row r="47159" spans="2:21" x14ac:dyDescent="0.25">
      <c r="B47159"/>
      <c r="C47159"/>
      <c r="D47159" s="13"/>
      <c r="E47159" s="13"/>
      <c r="K47159" s="23"/>
      <c r="O47159" s="21"/>
      <c r="P47159" s="27"/>
      <c r="Q47159" s="16"/>
      <c r="U47159" s="27"/>
    </row>
    <row r="47160" spans="2:21" x14ac:dyDescent="0.25">
      <c r="B47160"/>
      <c r="C47160"/>
      <c r="D47160" s="13"/>
      <c r="E47160" s="13"/>
      <c r="K47160" s="23"/>
      <c r="O47160" s="21"/>
      <c r="P47160" s="27"/>
      <c r="Q47160" s="16"/>
      <c r="U47160" s="27"/>
    </row>
    <row r="47161" spans="2:21" x14ac:dyDescent="0.25">
      <c r="B47161"/>
      <c r="C47161"/>
      <c r="D47161" s="13"/>
      <c r="E47161" s="13"/>
      <c r="K47161" s="23"/>
      <c r="O47161" s="21"/>
      <c r="P47161" s="27"/>
      <c r="Q47161" s="16"/>
      <c r="U47161" s="27"/>
    </row>
    <row r="47162" spans="2:21" x14ac:dyDescent="0.25">
      <c r="B47162"/>
      <c r="C47162"/>
      <c r="D47162" s="13"/>
      <c r="E47162" s="13"/>
      <c r="K47162" s="23"/>
      <c r="O47162" s="21"/>
      <c r="P47162" s="27"/>
      <c r="Q47162" s="16"/>
      <c r="U47162" s="27"/>
    </row>
    <row r="47163" spans="2:21" x14ac:dyDescent="0.25">
      <c r="B47163"/>
      <c r="C47163"/>
      <c r="D47163" s="13"/>
      <c r="E47163" s="13"/>
      <c r="K47163" s="23"/>
      <c r="O47163" s="21"/>
      <c r="P47163" s="27"/>
      <c r="Q47163" s="16"/>
      <c r="U47163" s="27"/>
    </row>
    <row r="47164" spans="2:21" x14ac:dyDescent="0.25">
      <c r="B47164"/>
      <c r="C47164"/>
      <c r="D47164" s="13"/>
      <c r="E47164" s="13"/>
      <c r="K47164" s="23"/>
      <c r="O47164" s="21"/>
      <c r="P47164" s="27"/>
      <c r="Q47164" s="16"/>
      <c r="U47164" s="27"/>
    </row>
    <row r="47165" spans="2:21" x14ac:dyDescent="0.25">
      <c r="B47165"/>
      <c r="C47165"/>
      <c r="D47165" s="13"/>
      <c r="E47165" s="13"/>
      <c r="K47165" s="23"/>
      <c r="O47165" s="21"/>
      <c r="P47165" s="27"/>
      <c r="Q47165" s="16"/>
      <c r="U47165" s="27"/>
    </row>
    <row r="47166" spans="2:21" x14ac:dyDescent="0.25">
      <c r="B47166"/>
      <c r="C47166"/>
      <c r="D47166" s="13"/>
      <c r="E47166" s="13"/>
      <c r="K47166" s="23"/>
      <c r="O47166" s="21"/>
      <c r="P47166" s="27"/>
      <c r="Q47166" s="16"/>
      <c r="U47166" s="27"/>
    </row>
    <row r="47167" spans="2:21" x14ac:dyDescent="0.25">
      <c r="B47167"/>
      <c r="C47167"/>
      <c r="D47167" s="13"/>
      <c r="E47167" s="13"/>
      <c r="K47167" s="23"/>
      <c r="O47167" s="21"/>
      <c r="P47167" s="27"/>
      <c r="Q47167" s="16"/>
      <c r="U47167" s="27"/>
    </row>
    <row r="47168" spans="2:21" x14ac:dyDescent="0.25">
      <c r="B47168"/>
      <c r="C47168"/>
      <c r="D47168" s="13"/>
      <c r="E47168" s="13"/>
      <c r="K47168" s="23"/>
      <c r="O47168" s="21"/>
      <c r="P47168" s="27"/>
      <c r="Q47168" s="16"/>
      <c r="U47168" s="27"/>
    </row>
    <row r="47169" spans="2:21" x14ac:dyDescent="0.25">
      <c r="B47169"/>
      <c r="C47169"/>
      <c r="D47169" s="13"/>
      <c r="E47169" s="13"/>
      <c r="K47169" s="23"/>
      <c r="O47169" s="21"/>
      <c r="P47169" s="27"/>
      <c r="Q47169" s="16"/>
      <c r="U47169" s="27"/>
    </row>
    <row r="47170" spans="2:21" x14ac:dyDescent="0.25">
      <c r="B47170"/>
      <c r="C47170"/>
      <c r="D47170" s="13"/>
      <c r="E47170" s="13"/>
      <c r="K47170" s="23"/>
      <c r="O47170" s="21"/>
      <c r="P47170" s="27"/>
      <c r="Q47170" s="16"/>
      <c r="U47170" s="27"/>
    </row>
    <row r="47171" spans="2:21" x14ac:dyDescent="0.25">
      <c r="B47171"/>
      <c r="C47171"/>
      <c r="D47171" s="13"/>
      <c r="E47171" s="13"/>
      <c r="K47171" s="23"/>
      <c r="O47171" s="21"/>
      <c r="P47171" s="27"/>
      <c r="Q47171" s="16"/>
      <c r="U47171" s="27"/>
    </row>
    <row r="47172" spans="2:21" x14ac:dyDescent="0.25">
      <c r="B47172"/>
      <c r="C47172"/>
      <c r="D47172" s="13"/>
      <c r="E47172" s="13"/>
      <c r="K47172" s="23"/>
      <c r="O47172" s="21"/>
      <c r="P47172" s="27"/>
      <c r="Q47172" s="16"/>
      <c r="U47172" s="27"/>
    </row>
    <row r="47173" spans="2:21" x14ac:dyDescent="0.25">
      <c r="B47173"/>
      <c r="C47173"/>
      <c r="D47173" s="13"/>
      <c r="E47173" s="13"/>
      <c r="K47173" s="23"/>
      <c r="O47173" s="21"/>
      <c r="P47173" s="27"/>
      <c r="Q47173" s="16"/>
      <c r="U47173" s="27"/>
    </row>
    <row r="47174" spans="2:21" x14ac:dyDescent="0.25">
      <c r="B47174"/>
      <c r="C47174"/>
      <c r="D47174" s="13"/>
      <c r="E47174" s="13"/>
      <c r="K47174" s="23"/>
      <c r="O47174" s="21"/>
      <c r="P47174" s="27"/>
      <c r="Q47174" s="16"/>
      <c r="U47174" s="27"/>
    </row>
    <row r="47175" spans="2:21" x14ac:dyDescent="0.25">
      <c r="B47175"/>
      <c r="C47175"/>
      <c r="D47175" s="13"/>
      <c r="E47175" s="13"/>
      <c r="K47175" s="23"/>
      <c r="O47175" s="21"/>
      <c r="P47175" s="27"/>
      <c r="Q47175" s="16"/>
      <c r="U47175" s="27"/>
    </row>
    <row r="47176" spans="2:21" x14ac:dyDescent="0.25">
      <c r="B47176"/>
      <c r="C47176"/>
      <c r="D47176" s="13"/>
      <c r="E47176" s="13"/>
      <c r="K47176" s="23"/>
      <c r="O47176" s="21"/>
      <c r="P47176" s="27"/>
      <c r="Q47176" s="16"/>
      <c r="U47176" s="27"/>
    </row>
    <row r="47177" spans="2:21" x14ac:dyDescent="0.25">
      <c r="B47177"/>
      <c r="C47177"/>
      <c r="D47177" s="13"/>
      <c r="E47177" s="13"/>
      <c r="K47177" s="23"/>
      <c r="O47177" s="21"/>
      <c r="P47177" s="27"/>
      <c r="Q47177" s="16"/>
      <c r="U47177" s="27"/>
    </row>
    <row r="47178" spans="2:21" x14ac:dyDescent="0.25">
      <c r="B47178"/>
      <c r="C47178"/>
      <c r="D47178" s="13"/>
      <c r="E47178" s="13"/>
      <c r="K47178" s="23"/>
      <c r="O47178" s="21"/>
      <c r="P47178" s="27"/>
      <c r="Q47178" s="16"/>
      <c r="U47178" s="27"/>
    </row>
    <row r="47179" spans="2:21" x14ac:dyDescent="0.25">
      <c r="B47179"/>
      <c r="C47179"/>
      <c r="D47179" s="13"/>
      <c r="E47179" s="13"/>
      <c r="K47179" s="23"/>
      <c r="O47179" s="21"/>
      <c r="P47179" s="27"/>
      <c r="Q47179" s="16"/>
      <c r="U47179" s="27"/>
    </row>
    <row r="47180" spans="2:21" x14ac:dyDescent="0.25">
      <c r="B47180"/>
      <c r="C47180"/>
      <c r="D47180" s="13"/>
      <c r="E47180" s="13"/>
      <c r="K47180" s="23"/>
      <c r="O47180" s="21"/>
      <c r="P47180" s="27"/>
      <c r="Q47180" s="16"/>
      <c r="U47180" s="27"/>
    </row>
    <row r="47181" spans="2:21" x14ac:dyDescent="0.25">
      <c r="B47181"/>
      <c r="C47181"/>
      <c r="D47181" s="13"/>
      <c r="E47181" s="13"/>
      <c r="K47181" s="23"/>
      <c r="O47181" s="21"/>
      <c r="P47181" s="27"/>
      <c r="Q47181" s="16"/>
      <c r="U47181" s="27"/>
    </row>
    <row r="47182" spans="2:21" x14ac:dyDescent="0.25">
      <c r="B47182"/>
      <c r="C47182"/>
      <c r="D47182" s="13"/>
      <c r="E47182" s="13"/>
      <c r="K47182" s="23"/>
      <c r="O47182" s="21"/>
      <c r="P47182" s="27"/>
      <c r="Q47182" s="16"/>
      <c r="U47182" s="27"/>
    </row>
    <row r="47183" spans="2:21" x14ac:dyDescent="0.25">
      <c r="B47183"/>
      <c r="C47183"/>
      <c r="D47183" s="13"/>
      <c r="E47183" s="13"/>
      <c r="K47183" s="23"/>
      <c r="O47183" s="21"/>
      <c r="P47183" s="27"/>
      <c r="Q47183" s="16"/>
      <c r="U47183" s="27"/>
    </row>
    <row r="47184" spans="2:21" x14ac:dyDescent="0.25">
      <c r="B47184"/>
      <c r="C47184"/>
      <c r="D47184" s="13"/>
      <c r="E47184" s="13"/>
      <c r="K47184" s="23"/>
      <c r="O47184" s="21"/>
      <c r="P47184" s="27"/>
      <c r="Q47184" s="16"/>
      <c r="U47184" s="27"/>
    </row>
    <row r="47185" spans="2:21" x14ac:dyDescent="0.25">
      <c r="B47185"/>
      <c r="C47185"/>
      <c r="D47185" s="13"/>
      <c r="E47185" s="13"/>
      <c r="K47185" s="23"/>
      <c r="O47185" s="21"/>
      <c r="P47185" s="27"/>
      <c r="Q47185" s="16"/>
      <c r="U47185" s="27"/>
    </row>
    <row r="47186" spans="2:21" x14ac:dyDescent="0.25">
      <c r="B47186"/>
      <c r="C47186"/>
      <c r="D47186" s="13"/>
      <c r="E47186" s="13"/>
      <c r="K47186" s="23"/>
      <c r="O47186" s="21"/>
      <c r="P47186" s="27"/>
      <c r="Q47186" s="16"/>
      <c r="U47186" s="27"/>
    </row>
    <row r="47187" spans="2:21" x14ac:dyDescent="0.25">
      <c r="B47187"/>
      <c r="C47187"/>
      <c r="D47187" s="13"/>
      <c r="E47187" s="13"/>
      <c r="K47187" s="23"/>
      <c r="O47187" s="21"/>
      <c r="P47187" s="27"/>
      <c r="Q47187" s="16"/>
      <c r="U47187" s="27"/>
    </row>
    <row r="47188" spans="2:21" x14ac:dyDescent="0.25">
      <c r="B47188"/>
      <c r="C47188"/>
      <c r="D47188" s="13"/>
      <c r="E47188" s="13"/>
      <c r="K47188" s="23"/>
      <c r="O47188" s="21"/>
      <c r="P47188" s="27"/>
      <c r="Q47188" s="16"/>
      <c r="U47188" s="27"/>
    </row>
    <row r="47189" spans="2:21" x14ac:dyDescent="0.25">
      <c r="B47189"/>
      <c r="C47189"/>
      <c r="D47189" s="13"/>
      <c r="E47189" s="13"/>
      <c r="K47189" s="23"/>
      <c r="O47189" s="21"/>
      <c r="P47189" s="27"/>
      <c r="Q47189" s="16"/>
      <c r="U47189" s="27"/>
    </row>
    <row r="47190" spans="2:21" x14ac:dyDescent="0.25">
      <c r="B47190"/>
      <c r="C47190"/>
      <c r="D47190" s="13"/>
      <c r="E47190" s="13"/>
      <c r="K47190" s="23"/>
      <c r="O47190" s="21"/>
      <c r="P47190" s="27"/>
      <c r="Q47190" s="16"/>
      <c r="U47190" s="27"/>
    </row>
    <row r="47191" spans="2:21" x14ac:dyDescent="0.25">
      <c r="B47191"/>
      <c r="C47191"/>
      <c r="D47191" s="13"/>
      <c r="E47191" s="13"/>
      <c r="K47191" s="23"/>
      <c r="O47191" s="21"/>
      <c r="P47191" s="27"/>
      <c r="Q47191" s="16"/>
      <c r="U47191" s="27"/>
    </row>
    <row r="47192" spans="2:21" x14ac:dyDescent="0.25">
      <c r="B47192"/>
      <c r="C47192"/>
      <c r="D47192" s="13"/>
      <c r="E47192" s="13"/>
      <c r="K47192" s="23"/>
      <c r="O47192" s="21"/>
      <c r="P47192" s="27"/>
      <c r="Q47192" s="16"/>
      <c r="U47192" s="27"/>
    </row>
    <row r="47193" spans="2:21" x14ac:dyDescent="0.25">
      <c r="B47193"/>
      <c r="C47193"/>
      <c r="D47193" s="13"/>
      <c r="E47193" s="13"/>
      <c r="K47193" s="23"/>
      <c r="O47193" s="21"/>
      <c r="P47193" s="27"/>
      <c r="Q47193" s="16"/>
      <c r="U47193" s="27"/>
    </row>
    <row r="47194" spans="2:21" x14ac:dyDescent="0.25">
      <c r="B47194"/>
      <c r="C47194"/>
      <c r="D47194" s="13"/>
      <c r="E47194" s="13"/>
      <c r="K47194" s="23"/>
      <c r="O47194" s="21"/>
      <c r="P47194" s="27"/>
      <c r="Q47194" s="16"/>
      <c r="U47194" s="27"/>
    </row>
    <row r="47195" spans="2:21" x14ac:dyDescent="0.25">
      <c r="B47195"/>
      <c r="C47195"/>
      <c r="D47195" s="13"/>
      <c r="E47195" s="13"/>
      <c r="K47195" s="23"/>
      <c r="O47195" s="21"/>
      <c r="P47195" s="27"/>
      <c r="Q47195" s="16"/>
      <c r="U47195" s="27"/>
    </row>
    <row r="47196" spans="2:21" x14ac:dyDescent="0.25">
      <c r="B47196"/>
      <c r="C47196"/>
      <c r="D47196" s="13"/>
      <c r="E47196" s="13"/>
      <c r="K47196" s="23"/>
      <c r="O47196" s="21"/>
      <c r="P47196" s="27"/>
      <c r="Q47196" s="16"/>
      <c r="U47196" s="27"/>
    </row>
    <row r="47197" spans="2:21" x14ac:dyDescent="0.25">
      <c r="B47197"/>
      <c r="C47197"/>
      <c r="D47197" s="13"/>
      <c r="E47197" s="13"/>
      <c r="K47197" s="23"/>
      <c r="O47197" s="21"/>
      <c r="P47197" s="27"/>
      <c r="Q47197" s="16"/>
      <c r="U47197" s="27"/>
    </row>
    <row r="47198" spans="2:21" x14ac:dyDescent="0.25">
      <c r="B47198"/>
      <c r="C47198"/>
      <c r="D47198" s="13"/>
      <c r="E47198" s="13"/>
      <c r="K47198" s="23"/>
      <c r="O47198" s="21"/>
      <c r="P47198" s="27"/>
      <c r="Q47198" s="16"/>
      <c r="U47198" s="27"/>
    </row>
    <row r="47199" spans="2:21" x14ac:dyDescent="0.25">
      <c r="B47199"/>
      <c r="C47199"/>
      <c r="D47199" s="13"/>
      <c r="E47199" s="13"/>
      <c r="K47199" s="23"/>
      <c r="O47199" s="21"/>
      <c r="P47199" s="27"/>
      <c r="Q47199" s="16"/>
      <c r="U47199" s="27"/>
    </row>
    <row r="47200" spans="2:21" x14ac:dyDescent="0.25">
      <c r="B47200"/>
      <c r="C47200"/>
      <c r="D47200" s="13"/>
      <c r="E47200" s="13"/>
      <c r="K47200" s="23"/>
      <c r="O47200" s="21"/>
      <c r="P47200" s="27"/>
      <c r="Q47200" s="16"/>
      <c r="U47200" s="27"/>
    </row>
    <row r="47201" spans="2:21" x14ac:dyDescent="0.25">
      <c r="B47201"/>
      <c r="C47201"/>
      <c r="D47201" s="13"/>
      <c r="E47201" s="13"/>
      <c r="K47201" s="23"/>
      <c r="O47201" s="21"/>
      <c r="P47201" s="27"/>
      <c r="Q47201" s="16"/>
      <c r="U47201" s="27"/>
    </row>
    <row r="47202" spans="2:21" x14ac:dyDescent="0.25">
      <c r="B47202"/>
      <c r="C47202"/>
      <c r="D47202" s="13"/>
      <c r="E47202" s="13"/>
      <c r="K47202" s="23"/>
      <c r="O47202" s="21"/>
      <c r="P47202" s="27"/>
      <c r="Q47202" s="16"/>
      <c r="U47202" s="27"/>
    </row>
    <row r="47203" spans="2:21" x14ac:dyDescent="0.25">
      <c r="B47203"/>
      <c r="C47203"/>
      <c r="D47203" s="13"/>
      <c r="E47203" s="13"/>
      <c r="K47203" s="23"/>
      <c r="O47203" s="21"/>
      <c r="P47203" s="27"/>
      <c r="Q47203" s="16"/>
      <c r="U47203" s="27"/>
    </row>
    <row r="47204" spans="2:21" x14ac:dyDescent="0.25">
      <c r="B47204"/>
      <c r="C47204"/>
      <c r="D47204" s="13"/>
      <c r="E47204" s="13"/>
      <c r="K47204" s="23"/>
      <c r="O47204" s="21"/>
      <c r="P47204" s="27"/>
      <c r="Q47204" s="16"/>
      <c r="U47204" s="27"/>
    </row>
    <row r="47205" spans="2:21" x14ac:dyDescent="0.25">
      <c r="B47205"/>
      <c r="C47205"/>
      <c r="D47205" s="13"/>
      <c r="E47205" s="13"/>
      <c r="K47205" s="23"/>
      <c r="O47205" s="21"/>
      <c r="P47205" s="27"/>
      <c r="Q47205" s="16"/>
      <c r="U47205" s="27"/>
    </row>
    <row r="47206" spans="2:21" x14ac:dyDescent="0.25">
      <c r="B47206"/>
      <c r="C47206"/>
      <c r="D47206" s="13"/>
      <c r="E47206" s="13"/>
      <c r="K47206" s="23"/>
      <c r="O47206" s="21"/>
      <c r="P47206" s="27"/>
      <c r="Q47206" s="16"/>
      <c r="U47206" s="27"/>
    </row>
    <row r="47207" spans="2:21" x14ac:dyDescent="0.25">
      <c r="B47207"/>
      <c r="C47207"/>
      <c r="D47207" s="13"/>
      <c r="E47207" s="13"/>
      <c r="K47207" s="23"/>
      <c r="O47207" s="21"/>
      <c r="P47207" s="27"/>
      <c r="Q47207" s="16"/>
      <c r="U47207" s="27"/>
    </row>
    <row r="47208" spans="2:21" x14ac:dyDescent="0.25">
      <c r="B47208"/>
      <c r="C47208"/>
      <c r="D47208" s="13"/>
      <c r="E47208" s="13"/>
      <c r="K47208" s="23"/>
      <c r="O47208" s="21"/>
      <c r="P47208" s="27"/>
      <c r="Q47208" s="16"/>
      <c r="U47208" s="27"/>
    </row>
    <row r="47209" spans="2:21" x14ac:dyDescent="0.25">
      <c r="B47209"/>
      <c r="C47209"/>
      <c r="D47209" s="13"/>
      <c r="E47209" s="13"/>
      <c r="K47209" s="23"/>
      <c r="O47209" s="21"/>
      <c r="P47209" s="27"/>
      <c r="Q47209" s="16"/>
      <c r="U47209" s="27"/>
    </row>
    <row r="47210" spans="2:21" x14ac:dyDescent="0.25">
      <c r="B47210"/>
      <c r="C47210"/>
      <c r="D47210" s="13"/>
      <c r="E47210" s="13"/>
      <c r="K47210" s="23"/>
      <c r="O47210" s="21"/>
      <c r="P47210" s="27"/>
      <c r="Q47210" s="16"/>
      <c r="U47210" s="27"/>
    </row>
    <row r="47211" spans="2:21" x14ac:dyDescent="0.25">
      <c r="B47211"/>
      <c r="C47211"/>
      <c r="D47211" s="13"/>
      <c r="E47211" s="13"/>
      <c r="K47211" s="23"/>
      <c r="O47211" s="21"/>
      <c r="P47211" s="27"/>
      <c r="Q47211" s="16"/>
      <c r="U47211" s="27"/>
    </row>
    <row r="47212" spans="2:21" x14ac:dyDescent="0.25">
      <c r="B47212"/>
      <c r="C47212"/>
      <c r="D47212" s="13"/>
      <c r="E47212" s="13"/>
      <c r="K47212" s="23"/>
      <c r="O47212" s="21"/>
      <c r="P47212" s="27"/>
      <c r="Q47212" s="16"/>
      <c r="U47212" s="27"/>
    </row>
    <row r="47213" spans="2:21" x14ac:dyDescent="0.25">
      <c r="B47213"/>
      <c r="C47213"/>
      <c r="D47213" s="13"/>
      <c r="E47213" s="13"/>
      <c r="K47213" s="23"/>
      <c r="O47213" s="21"/>
      <c r="P47213" s="27"/>
      <c r="Q47213" s="16"/>
      <c r="U47213" s="27"/>
    </row>
    <row r="47214" spans="2:21" x14ac:dyDescent="0.25">
      <c r="B47214"/>
      <c r="C47214"/>
      <c r="D47214" s="13"/>
      <c r="E47214" s="13"/>
      <c r="K47214" s="23"/>
      <c r="O47214" s="21"/>
      <c r="P47214" s="27"/>
      <c r="Q47214" s="16"/>
      <c r="U47214" s="27"/>
    </row>
    <row r="47215" spans="2:21" x14ac:dyDescent="0.25">
      <c r="B47215"/>
      <c r="C47215"/>
      <c r="D47215" s="13"/>
      <c r="E47215" s="13"/>
      <c r="K47215" s="23"/>
      <c r="O47215" s="21"/>
      <c r="P47215" s="27"/>
      <c r="Q47215" s="16"/>
      <c r="U47215" s="27"/>
    </row>
    <row r="47216" spans="2:21" x14ac:dyDescent="0.25">
      <c r="B47216"/>
      <c r="C47216"/>
      <c r="D47216" s="13"/>
      <c r="E47216" s="13"/>
      <c r="K47216" s="23"/>
      <c r="O47216" s="21"/>
      <c r="P47216" s="27"/>
      <c r="Q47216" s="16"/>
      <c r="U47216" s="27"/>
    </row>
    <row r="47217" spans="2:21" x14ac:dyDescent="0.25">
      <c r="B47217"/>
      <c r="C47217"/>
      <c r="D47217" s="13"/>
      <c r="E47217" s="13"/>
      <c r="K47217" s="23"/>
      <c r="O47217" s="21"/>
      <c r="P47217" s="27"/>
      <c r="Q47217" s="16"/>
      <c r="U47217" s="27"/>
    </row>
    <row r="47218" spans="2:21" x14ac:dyDescent="0.25">
      <c r="B47218"/>
      <c r="C47218"/>
      <c r="D47218" s="13"/>
      <c r="E47218" s="13"/>
      <c r="K47218" s="23"/>
      <c r="O47218" s="21"/>
      <c r="P47218" s="27"/>
      <c r="Q47218" s="16"/>
      <c r="U47218" s="27"/>
    </row>
    <row r="47219" spans="2:21" x14ac:dyDescent="0.25">
      <c r="B47219"/>
      <c r="C47219"/>
      <c r="D47219" s="13"/>
      <c r="E47219" s="13"/>
      <c r="K47219" s="23"/>
      <c r="O47219" s="21"/>
      <c r="P47219" s="27"/>
      <c r="Q47219" s="16"/>
      <c r="U47219" s="27"/>
    </row>
    <row r="47220" spans="2:21" x14ac:dyDescent="0.25">
      <c r="B47220"/>
      <c r="C47220"/>
      <c r="D47220" s="13"/>
      <c r="E47220" s="13"/>
      <c r="K47220" s="23"/>
      <c r="O47220" s="21"/>
      <c r="P47220" s="27"/>
      <c r="Q47220" s="16"/>
      <c r="U47220" s="27"/>
    </row>
    <row r="47221" spans="2:21" x14ac:dyDescent="0.25">
      <c r="B47221"/>
      <c r="C47221"/>
      <c r="D47221" s="13"/>
      <c r="E47221" s="13"/>
      <c r="K47221" s="23"/>
      <c r="O47221" s="21"/>
      <c r="P47221" s="27"/>
      <c r="Q47221" s="16"/>
      <c r="U47221" s="27"/>
    </row>
    <row r="47222" spans="2:21" x14ac:dyDescent="0.25">
      <c r="B47222"/>
      <c r="C47222"/>
      <c r="D47222" s="13"/>
      <c r="E47222" s="13"/>
      <c r="K47222" s="23"/>
      <c r="O47222" s="21"/>
      <c r="P47222" s="27"/>
      <c r="Q47222" s="16"/>
      <c r="U47222" s="27"/>
    </row>
    <row r="47223" spans="2:21" x14ac:dyDescent="0.25">
      <c r="B47223"/>
      <c r="C47223"/>
      <c r="D47223" s="13"/>
      <c r="E47223" s="13"/>
      <c r="K47223" s="23"/>
      <c r="O47223" s="21"/>
      <c r="P47223" s="27"/>
      <c r="Q47223" s="16"/>
      <c r="U47223" s="27"/>
    </row>
    <row r="47224" spans="2:21" x14ac:dyDescent="0.25">
      <c r="B47224"/>
      <c r="C47224"/>
      <c r="D47224" s="13"/>
      <c r="E47224" s="13"/>
      <c r="K47224" s="23"/>
      <c r="O47224" s="21"/>
      <c r="P47224" s="27"/>
      <c r="Q47224" s="16"/>
      <c r="U47224" s="27"/>
    </row>
    <row r="47225" spans="2:21" x14ac:dyDescent="0.25">
      <c r="B47225"/>
      <c r="C47225"/>
      <c r="D47225" s="13"/>
      <c r="E47225" s="13"/>
      <c r="K47225" s="23"/>
      <c r="O47225" s="21"/>
      <c r="P47225" s="27"/>
      <c r="Q47225" s="16"/>
      <c r="U47225" s="27"/>
    </row>
    <row r="47226" spans="2:21" x14ac:dyDescent="0.25">
      <c r="B47226"/>
      <c r="C47226"/>
      <c r="D47226" s="13"/>
      <c r="E47226" s="13"/>
      <c r="K47226" s="23"/>
      <c r="O47226" s="21"/>
      <c r="P47226" s="27"/>
      <c r="Q47226" s="16"/>
      <c r="U47226" s="27"/>
    </row>
    <row r="47227" spans="2:21" x14ac:dyDescent="0.25">
      <c r="B47227"/>
      <c r="C47227"/>
      <c r="D47227" s="13"/>
      <c r="E47227" s="13"/>
      <c r="K47227" s="23"/>
      <c r="O47227" s="21"/>
      <c r="P47227" s="27"/>
      <c r="Q47227" s="16"/>
      <c r="U47227" s="27"/>
    </row>
    <row r="47228" spans="2:21" x14ac:dyDescent="0.25">
      <c r="B47228"/>
      <c r="C47228"/>
      <c r="D47228" s="13"/>
      <c r="E47228" s="13"/>
      <c r="K47228" s="23"/>
      <c r="O47228" s="21"/>
      <c r="P47228" s="27"/>
      <c r="Q47228" s="16"/>
      <c r="U47228" s="27"/>
    </row>
    <row r="47229" spans="2:21" x14ac:dyDescent="0.25">
      <c r="B47229"/>
      <c r="C47229"/>
      <c r="D47229" s="13"/>
      <c r="E47229" s="13"/>
      <c r="K47229" s="23"/>
      <c r="O47229" s="21"/>
      <c r="P47229" s="27"/>
      <c r="Q47229" s="16"/>
      <c r="U47229" s="27"/>
    </row>
    <row r="47230" spans="2:21" x14ac:dyDescent="0.25">
      <c r="B47230"/>
      <c r="C47230"/>
      <c r="D47230" s="13"/>
      <c r="E47230" s="13"/>
      <c r="K47230" s="23"/>
      <c r="O47230" s="21"/>
      <c r="P47230" s="27"/>
      <c r="Q47230" s="16"/>
      <c r="U47230" s="27"/>
    </row>
    <row r="47231" spans="2:21" x14ac:dyDescent="0.25">
      <c r="B47231"/>
      <c r="C47231"/>
      <c r="D47231" s="13"/>
      <c r="E47231" s="13"/>
      <c r="K47231" s="23"/>
      <c r="O47231" s="21"/>
      <c r="P47231" s="27"/>
      <c r="Q47231" s="16"/>
      <c r="U47231" s="27"/>
    </row>
    <row r="47232" spans="2:21" x14ac:dyDescent="0.25">
      <c r="B47232"/>
      <c r="C47232"/>
      <c r="D47232" s="13"/>
      <c r="E47232" s="13"/>
      <c r="K47232" s="23"/>
      <c r="O47232" s="21"/>
      <c r="P47232" s="27"/>
      <c r="Q47232" s="16"/>
      <c r="U47232" s="27"/>
    </row>
    <row r="47233" spans="2:21" x14ac:dyDescent="0.25">
      <c r="B47233"/>
      <c r="C47233"/>
      <c r="D47233" s="13"/>
      <c r="E47233" s="13"/>
      <c r="K47233" s="23"/>
      <c r="O47233" s="21"/>
      <c r="P47233" s="27"/>
      <c r="Q47233" s="16"/>
      <c r="U47233" s="27"/>
    </row>
    <row r="47234" spans="2:21" x14ac:dyDescent="0.25">
      <c r="B47234"/>
      <c r="C47234"/>
      <c r="D47234" s="13"/>
      <c r="E47234" s="13"/>
      <c r="K47234" s="23"/>
      <c r="O47234" s="21"/>
      <c r="P47234" s="27"/>
      <c r="Q47234" s="16"/>
      <c r="U47234" s="27"/>
    </row>
    <row r="47235" spans="2:21" x14ac:dyDescent="0.25">
      <c r="B47235"/>
      <c r="C47235"/>
      <c r="D47235" s="13"/>
      <c r="E47235" s="13"/>
      <c r="K47235" s="23"/>
      <c r="O47235" s="21"/>
      <c r="P47235" s="27"/>
      <c r="Q47235" s="16"/>
      <c r="U47235" s="27"/>
    </row>
    <row r="47236" spans="2:21" x14ac:dyDescent="0.25">
      <c r="B47236"/>
      <c r="C47236"/>
      <c r="D47236" s="13"/>
      <c r="E47236" s="13"/>
      <c r="K47236" s="23"/>
      <c r="O47236" s="21"/>
      <c r="P47236" s="27"/>
      <c r="Q47236" s="16"/>
      <c r="U47236" s="27"/>
    </row>
    <row r="47237" spans="2:21" x14ac:dyDescent="0.25">
      <c r="B47237"/>
      <c r="C47237"/>
      <c r="D47237" s="13"/>
      <c r="E47237" s="13"/>
      <c r="K47237" s="23"/>
      <c r="O47237" s="21"/>
      <c r="P47237" s="27"/>
      <c r="Q47237" s="16"/>
      <c r="U47237" s="27"/>
    </row>
    <row r="47238" spans="2:21" x14ac:dyDescent="0.25">
      <c r="B47238"/>
      <c r="C47238"/>
      <c r="D47238" s="13"/>
      <c r="E47238" s="13"/>
      <c r="K47238" s="23"/>
      <c r="O47238" s="21"/>
      <c r="P47238" s="27"/>
      <c r="Q47238" s="16"/>
      <c r="U47238" s="27"/>
    </row>
    <row r="47239" spans="2:21" x14ac:dyDescent="0.25">
      <c r="B47239"/>
      <c r="C47239"/>
      <c r="D47239" s="13"/>
      <c r="E47239" s="13"/>
      <c r="K47239" s="23"/>
      <c r="O47239" s="21"/>
      <c r="P47239" s="27"/>
      <c r="Q47239" s="16"/>
      <c r="U47239" s="27"/>
    </row>
    <row r="47240" spans="2:21" x14ac:dyDescent="0.25">
      <c r="B47240"/>
      <c r="C47240"/>
      <c r="D47240" s="13"/>
      <c r="E47240" s="13"/>
      <c r="K47240" s="23"/>
      <c r="O47240" s="21"/>
      <c r="P47240" s="27"/>
      <c r="Q47240" s="16"/>
      <c r="U47240" s="27"/>
    </row>
    <row r="47241" spans="2:21" x14ac:dyDescent="0.25">
      <c r="B47241"/>
      <c r="C47241"/>
      <c r="D47241" s="13"/>
      <c r="E47241" s="13"/>
      <c r="K47241" s="23"/>
      <c r="O47241" s="21"/>
      <c r="P47241" s="27"/>
      <c r="Q47241" s="16"/>
      <c r="U47241" s="27"/>
    </row>
    <row r="47242" spans="2:21" x14ac:dyDescent="0.25">
      <c r="B47242"/>
      <c r="C47242"/>
      <c r="D47242" s="13"/>
      <c r="E47242" s="13"/>
      <c r="K47242" s="23"/>
      <c r="O47242" s="21"/>
      <c r="P47242" s="27"/>
      <c r="Q47242" s="16"/>
      <c r="U47242" s="27"/>
    </row>
    <row r="47243" spans="2:21" x14ac:dyDescent="0.25">
      <c r="B47243"/>
      <c r="C47243"/>
      <c r="D47243" s="13"/>
      <c r="E47243" s="13"/>
      <c r="K47243" s="23"/>
      <c r="O47243" s="21"/>
      <c r="P47243" s="27"/>
      <c r="Q47243" s="16"/>
      <c r="U47243" s="27"/>
    </row>
    <row r="47244" spans="2:21" x14ac:dyDescent="0.25">
      <c r="B47244"/>
      <c r="C47244"/>
      <c r="D47244" s="13"/>
      <c r="E47244" s="13"/>
      <c r="K47244" s="23"/>
      <c r="O47244" s="21"/>
      <c r="P47244" s="27"/>
      <c r="Q47244" s="16"/>
      <c r="U47244" s="27"/>
    </row>
    <row r="47245" spans="2:21" x14ac:dyDescent="0.25">
      <c r="B47245"/>
      <c r="C47245"/>
      <c r="D47245" s="13"/>
      <c r="E47245" s="13"/>
      <c r="K47245" s="23"/>
      <c r="O47245" s="21"/>
      <c r="P47245" s="27"/>
      <c r="Q47245" s="16"/>
      <c r="U47245" s="27"/>
    </row>
    <row r="47246" spans="2:21" x14ac:dyDescent="0.25">
      <c r="B47246"/>
      <c r="C47246"/>
      <c r="D47246" s="13"/>
      <c r="E47246" s="13"/>
      <c r="K47246" s="23"/>
      <c r="O47246" s="21"/>
      <c r="P47246" s="27"/>
      <c r="Q47246" s="16"/>
      <c r="U47246" s="27"/>
    </row>
    <row r="47247" spans="2:21" x14ac:dyDescent="0.25">
      <c r="B47247"/>
      <c r="C47247"/>
      <c r="D47247" s="13"/>
      <c r="E47247" s="13"/>
      <c r="K47247" s="23"/>
      <c r="O47247" s="21"/>
      <c r="P47247" s="27"/>
      <c r="Q47247" s="16"/>
      <c r="U47247" s="27"/>
    </row>
    <row r="47248" spans="2:21" x14ac:dyDescent="0.25">
      <c r="B47248"/>
      <c r="C47248"/>
      <c r="D47248" s="13"/>
      <c r="E47248" s="13"/>
      <c r="K47248" s="23"/>
      <c r="O47248" s="21"/>
      <c r="P47248" s="27"/>
      <c r="Q47248" s="16"/>
      <c r="U47248" s="27"/>
    </row>
    <row r="47249" spans="2:21" x14ac:dyDescent="0.25">
      <c r="B47249"/>
      <c r="C47249"/>
      <c r="D47249" s="13"/>
      <c r="E47249" s="13"/>
      <c r="K47249" s="23"/>
      <c r="O47249" s="21"/>
      <c r="P47249" s="27"/>
      <c r="Q47249" s="16"/>
      <c r="U47249" s="27"/>
    </row>
    <row r="47250" spans="2:21" x14ac:dyDescent="0.25">
      <c r="B47250"/>
      <c r="C47250"/>
      <c r="D47250" s="13"/>
      <c r="E47250" s="13"/>
      <c r="K47250" s="23"/>
      <c r="O47250" s="21"/>
      <c r="P47250" s="27"/>
      <c r="Q47250" s="16"/>
      <c r="U47250" s="27"/>
    </row>
    <row r="47251" spans="2:21" x14ac:dyDescent="0.25">
      <c r="B47251"/>
      <c r="C47251"/>
      <c r="D47251" s="13"/>
      <c r="E47251" s="13"/>
      <c r="K47251" s="23"/>
      <c r="O47251" s="21"/>
      <c r="P47251" s="27"/>
      <c r="Q47251" s="16"/>
      <c r="U47251" s="27"/>
    </row>
    <row r="47252" spans="2:21" x14ac:dyDescent="0.25">
      <c r="B47252"/>
      <c r="C47252"/>
      <c r="D47252" s="13"/>
      <c r="E47252" s="13"/>
      <c r="K47252" s="23"/>
      <c r="O47252" s="21"/>
      <c r="P47252" s="27"/>
      <c r="Q47252" s="16"/>
      <c r="U47252" s="27"/>
    </row>
    <row r="47253" spans="2:21" x14ac:dyDescent="0.25">
      <c r="B47253"/>
      <c r="C47253"/>
      <c r="D47253" s="13"/>
      <c r="E47253" s="13"/>
      <c r="K47253" s="23"/>
      <c r="O47253" s="21"/>
      <c r="P47253" s="27"/>
      <c r="Q47253" s="16"/>
      <c r="U47253" s="27"/>
    </row>
    <row r="47254" spans="2:21" x14ac:dyDescent="0.25">
      <c r="B47254"/>
      <c r="C47254"/>
      <c r="D47254" s="13"/>
      <c r="E47254" s="13"/>
      <c r="K47254" s="23"/>
      <c r="O47254" s="21"/>
      <c r="P47254" s="27"/>
      <c r="Q47254" s="16"/>
      <c r="U47254" s="27"/>
    </row>
    <row r="47255" spans="2:21" x14ac:dyDescent="0.25">
      <c r="B47255"/>
      <c r="C47255"/>
      <c r="D47255" s="13"/>
      <c r="E47255" s="13"/>
      <c r="K47255" s="23"/>
      <c r="O47255" s="21"/>
      <c r="P47255" s="27"/>
      <c r="Q47255" s="16"/>
      <c r="U47255" s="27"/>
    </row>
    <row r="47256" spans="2:21" x14ac:dyDescent="0.25">
      <c r="B47256"/>
      <c r="C47256"/>
      <c r="D47256" s="13"/>
      <c r="E47256" s="13"/>
      <c r="K47256" s="23"/>
      <c r="O47256" s="21"/>
      <c r="P47256" s="27"/>
      <c r="Q47256" s="16"/>
      <c r="U47256" s="27"/>
    </row>
    <row r="47257" spans="2:21" x14ac:dyDescent="0.25">
      <c r="B47257"/>
      <c r="C47257"/>
      <c r="D47257" s="13"/>
      <c r="E47257" s="13"/>
      <c r="K47257" s="23"/>
      <c r="O47257" s="21"/>
      <c r="P47257" s="27"/>
      <c r="Q47257" s="16"/>
      <c r="U47257" s="27"/>
    </row>
    <row r="47258" spans="2:21" x14ac:dyDescent="0.25">
      <c r="B47258"/>
      <c r="C47258"/>
      <c r="D47258" s="13"/>
      <c r="E47258" s="13"/>
      <c r="K47258" s="23"/>
      <c r="O47258" s="21"/>
      <c r="P47258" s="27"/>
      <c r="Q47258" s="16"/>
      <c r="U47258" s="27"/>
    </row>
    <row r="47259" spans="2:21" x14ac:dyDescent="0.25">
      <c r="B47259"/>
      <c r="C47259"/>
      <c r="D47259" s="13"/>
      <c r="E47259" s="13"/>
      <c r="K47259" s="23"/>
      <c r="O47259" s="21"/>
      <c r="P47259" s="27"/>
      <c r="Q47259" s="16"/>
      <c r="U47259" s="27"/>
    </row>
    <row r="47260" spans="2:21" x14ac:dyDescent="0.25">
      <c r="B47260"/>
      <c r="C47260"/>
      <c r="D47260" s="13"/>
      <c r="E47260" s="13"/>
      <c r="K47260" s="23"/>
      <c r="O47260" s="21"/>
      <c r="P47260" s="27"/>
      <c r="Q47260" s="16"/>
      <c r="U47260" s="27"/>
    </row>
    <row r="47261" spans="2:21" x14ac:dyDescent="0.25">
      <c r="B47261"/>
      <c r="C47261"/>
      <c r="D47261" s="13"/>
      <c r="E47261" s="13"/>
      <c r="K47261" s="23"/>
      <c r="O47261" s="21"/>
      <c r="P47261" s="27"/>
      <c r="Q47261" s="16"/>
      <c r="U47261" s="27"/>
    </row>
    <row r="47262" spans="2:21" x14ac:dyDescent="0.25">
      <c r="B47262"/>
      <c r="C47262"/>
      <c r="D47262" s="13"/>
      <c r="E47262" s="13"/>
      <c r="K47262" s="23"/>
      <c r="O47262" s="21"/>
      <c r="P47262" s="27"/>
      <c r="Q47262" s="16"/>
      <c r="U47262" s="27"/>
    </row>
    <row r="47263" spans="2:21" x14ac:dyDescent="0.25">
      <c r="B47263"/>
      <c r="C47263"/>
      <c r="D47263" s="13"/>
      <c r="E47263" s="13"/>
      <c r="K47263" s="23"/>
      <c r="O47263" s="21"/>
      <c r="P47263" s="27"/>
      <c r="Q47263" s="16"/>
      <c r="U47263" s="27"/>
    </row>
    <row r="47264" spans="2:21" x14ac:dyDescent="0.25">
      <c r="B47264"/>
      <c r="C47264"/>
      <c r="D47264" s="13"/>
      <c r="E47264" s="13"/>
      <c r="K47264" s="23"/>
      <c r="O47264" s="21"/>
      <c r="P47264" s="27"/>
      <c r="Q47264" s="16"/>
      <c r="U47264" s="27"/>
    </row>
    <row r="47265" spans="2:21" x14ac:dyDescent="0.25">
      <c r="B47265"/>
      <c r="C47265"/>
      <c r="D47265" s="13"/>
      <c r="E47265" s="13"/>
      <c r="K47265" s="23"/>
      <c r="O47265" s="21"/>
      <c r="P47265" s="27"/>
      <c r="Q47265" s="16"/>
      <c r="U47265" s="27"/>
    </row>
    <row r="47266" spans="2:21" x14ac:dyDescent="0.25">
      <c r="B47266"/>
      <c r="C47266"/>
      <c r="D47266" s="13"/>
      <c r="E47266" s="13"/>
      <c r="K47266" s="23"/>
      <c r="O47266" s="21"/>
      <c r="P47266" s="27"/>
      <c r="Q47266" s="16"/>
      <c r="U47266" s="27"/>
    </row>
    <row r="47267" spans="2:21" x14ac:dyDescent="0.25">
      <c r="B47267"/>
      <c r="C47267"/>
      <c r="D47267" s="13"/>
      <c r="E47267" s="13"/>
      <c r="K47267" s="23"/>
      <c r="O47267" s="21"/>
      <c r="P47267" s="27"/>
      <c r="Q47267" s="16"/>
      <c r="U47267" s="27"/>
    </row>
    <row r="47268" spans="2:21" x14ac:dyDescent="0.25">
      <c r="B47268"/>
      <c r="C47268"/>
      <c r="D47268" s="13"/>
      <c r="E47268" s="13"/>
      <c r="K47268" s="23"/>
      <c r="O47268" s="21"/>
      <c r="P47268" s="27"/>
      <c r="Q47268" s="16"/>
      <c r="U47268" s="27"/>
    </row>
    <row r="47269" spans="2:21" x14ac:dyDescent="0.25">
      <c r="B47269"/>
      <c r="C47269"/>
      <c r="D47269" s="13"/>
      <c r="E47269" s="13"/>
      <c r="K47269" s="23"/>
      <c r="O47269" s="21"/>
      <c r="P47269" s="27"/>
      <c r="Q47269" s="16"/>
      <c r="U47269" s="27"/>
    </row>
    <row r="47270" spans="2:21" x14ac:dyDescent="0.25">
      <c r="B47270"/>
      <c r="C47270"/>
      <c r="D47270" s="13"/>
      <c r="E47270" s="13"/>
      <c r="K47270" s="23"/>
      <c r="O47270" s="21"/>
      <c r="P47270" s="27"/>
      <c r="Q47270" s="16"/>
      <c r="U47270" s="27"/>
    </row>
    <row r="47271" spans="2:21" x14ac:dyDescent="0.25">
      <c r="B47271"/>
      <c r="C47271"/>
      <c r="D47271" s="13"/>
      <c r="E47271" s="13"/>
      <c r="K47271" s="23"/>
      <c r="O47271" s="21"/>
      <c r="P47271" s="27"/>
      <c r="Q47271" s="16"/>
      <c r="U47271" s="27"/>
    </row>
    <row r="47272" spans="2:21" x14ac:dyDescent="0.25">
      <c r="B47272"/>
      <c r="C47272"/>
      <c r="D47272" s="13"/>
      <c r="E47272" s="13"/>
      <c r="K47272" s="23"/>
      <c r="O47272" s="21"/>
      <c r="P47272" s="27"/>
      <c r="Q47272" s="16"/>
      <c r="U47272" s="27"/>
    </row>
    <row r="47273" spans="2:21" x14ac:dyDescent="0.25">
      <c r="B47273"/>
      <c r="C47273"/>
      <c r="D47273" s="13"/>
      <c r="E47273" s="13"/>
      <c r="K47273" s="23"/>
      <c r="O47273" s="21"/>
      <c r="P47273" s="27"/>
      <c r="Q47273" s="16"/>
      <c r="U47273" s="27"/>
    </row>
    <row r="47274" spans="2:21" x14ac:dyDescent="0.25">
      <c r="B47274"/>
      <c r="C47274"/>
      <c r="D47274" s="13"/>
      <c r="E47274" s="13"/>
      <c r="K47274" s="23"/>
      <c r="O47274" s="21"/>
      <c r="P47274" s="27"/>
      <c r="Q47274" s="16"/>
      <c r="U47274" s="27"/>
    </row>
    <row r="47275" spans="2:21" x14ac:dyDescent="0.25">
      <c r="B47275"/>
      <c r="C47275"/>
      <c r="D47275" s="13"/>
      <c r="E47275" s="13"/>
      <c r="K47275" s="23"/>
      <c r="O47275" s="21"/>
      <c r="P47275" s="27"/>
      <c r="Q47275" s="16"/>
      <c r="U47275" s="27"/>
    </row>
    <row r="47276" spans="2:21" x14ac:dyDescent="0.25">
      <c r="B47276"/>
      <c r="C47276"/>
      <c r="D47276" s="13"/>
      <c r="E47276" s="13"/>
      <c r="K47276" s="23"/>
      <c r="O47276" s="21"/>
      <c r="P47276" s="27"/>
      <c r="Q47276" s="16"/>
      <c r="U47276" s="27"/>
    </row>
    <row r="47277" spans="2:21" x14ac:dyDescent="0.25">
      <c r="B47277"/>
      <c r="C47277"/>
      <c r="D47277" s="13"/>
      <c r="E47277" s="13"/>
      <c r="K47277" s="23"/>
      <c r="O47277" s="21"/>
      <c r="P47277" s="27"/>
      <c r="Q47277" s="16"/>
      <c r="U47277" s="27"/>
    </row>
    <row r="47278" spans="2:21" x14ac:dyDescent="0.25">
      <c r="B47278"/>
      <c r="C47278"/>
      <c r="D47278" s="13"/>
      <c r="E47278" s="13"/>
      <c r="K47278" s="23"/>
      <c r="O47278" s="21"/>
      <c r="P47278" s="27"/>
      <c r="Q47278" s="16"/>
      <c r="U47278" s="27"/>
    </row>
    <row r="47279" spans="2:21" x14ac:dyDescent="0.25">
      <c r="B47279"/>
      <c r="C47279"/>
      <c r="D47279" s="13"/>
      <c r="E47279" s="13"/>
      <c r="K47279" s="23"/>
      <c r="O47279" s="21"/>
      <c r="P47279" s="27"/>
      <c r="Q47279" s="16"/>
      <c r="U47279" s="27"/>
    </row>
    <row r="47280" spans="2:21" x14ac:dyDescent="0.25">
      <c r="B47280"/>
      <c r="C47280"/>
      <c r="D47280" s="13"/>
      <c r="E47280" s="13"/>
      <c r="K47280" s="23"/>
      <c r="O47280" s="21"/>
      <c r="P47280" s="27"/>
      <c r="Q47280" s="16"/>
      <c r="U47280" s="27"/>
    </row>
    <row r="47281" spans="2:21" x14ac:dyDescent="0.25">
      <c r="B47281"/>
      <c r="C47281"/>
      <c r="D47281" s="13"/>
      <c r="E47281" s="13"/>
      <c r="K47281" s="23"/>
      <c r="O47281" s="21"/>
      <c r="P47281" s="27"/>
      <c r="Q47281" s="16"/>
      <c r="U47281" s="27"/>
    </row>
    <row r="47282" spans="2:21" x14ac:dyDescent="0.25">
      <c r="B47282"/>
      <c r="C47282"/>
      <c r="D47282" s="13"/>
      <c r="E47282" s="13"/>
      <c r="K47282" s="23"/>
      <c r="O47282" s="21"/>
      <c r="P47282" s="27"/>
      <c r="Q47282" s="16"/>
      <c r="U47282" s="27"/>
    </row>
    <row r="47283" spans="2:21" x14ac:dyDescent="0.25">
      <c r="B47283"/>
      <c r="C47283"/>
      <c r="D47283" s="13"/>
      <c r="E47283" s="13"/>
      <c r="K47283" s="23"/>
      <c r="O47283" s="21"/>
      <c r="P47283" s="27"/>
      <c r="Q47283" s="16"/>
      <c r="U47283" s="27"/>
    </row>
    <row r="47284" spans="2:21" x14ac:dyDescent="0.25">
      <c r="B47284"/>
      <c r="C47284"/>
      <c r="D47284" s="13"/>
      <c r="E47284" s="13"/>
      <c r="K47284" s="23"/>
      <c r="O47284" s="21"/>
      <c r="P47284" s="27"/>
      <c r="Q47284" s="16"/>
      <c r="U47284" s="27"/>
    </row>
    <row r="47285" spans="2:21" x14ac:dyDescent="0.25">
      <c r="B47285"/>
      <c r="C47285"/>
      <c r="D47285" s="13"/>
      <c r="E47285" s="13"/>
      <c r="K47285" s="23"/>
      <c r="O47285" s="21"/>
      <c r="P47285" s="27"/>
      <c r="Q47285" s="16"/>
      <c r="U47285" s="27"/>
    </row>
    <row r="47286" spans="2:21" x14ac:dyDescent="0.25">
      <c r="B47286"/>
      <c r="C47286"/>
      <c r="D47286" s="13"/>
      <c r="E47286" s="13"/>
      <c r="K47286" s="23"/>
      <c r="O47286" s="21"/>
      <c r="P47286" s="27"/>
      <c r="Q47286" s="16"/>
      <c r="U47286" s="27"/>
    </row>
    <row r="47287" spans="2:21" x14ac:dyDescent="0.25">
      <c r="B47287"/>
      <c r="C47287"/>
      <c r="D47287" s="13"/>
      <c r="E47287" s="13"/>
      <c r="K47287" s="23"/>
      <c r="O47287" s="21"/>
      <c r="P47287" s="27"/>
      <c r="Q47287" s="16"/>
      <c r="U47287" s="27"/>
    </row>
    <row r="47288" spans="2:21" x14ac:dyDescent="0.25">
      <c r="B47288"/>
      <c r="C47288"/>
      <c r="D47288" s="13"/>
      <c r="E47288" s="13"/>
      <c r="K47288" s="23"/>
      <c r="O47288" s="21"/>
      <c r="P47288" s="27"/>
      <c r="Q47288" s="16"/>
      <c r="U47288" s="27"/>
    </row>
    <row r="47289" spans="2:21" x14ac:dyDescent="0.25">
      <c r="B47289"/>
      <c r="C47289"/>
      <c r="D47289" s="13"/>
      <c r="E47289" s="13"/>
      <c r="K47289" s="23"/>
      <c r="O47289" s="21"/>
      <c r="P47289" s="27"/>
      <c r="Q47289" s="16"/>
      <c r="U47289" s="27"/>
    </row>
    <row r="47290" spans="2:21" x14ac:dyDescent="0.25">
      <c r="B47290"/>
      <c r="C47290"/>
      <c r="D47290" s="13"/>
      <c r="E47290" s="13"/>
      <c r="K47290" s="23"/>
      <c r="O47290" s="21"/>
      <c r="P47290" s="27"/>
      <c r="Q47290" s="16"/>
      <c r="U47290" s="27"/>
    </row>
    <row r="47291" spans="2:21" x14ac:dyDescent="0.25">
      <c r="B47291"/>
      <c r="C47291"/>
      <c r="D47291" s="13"/>
      <c r="E47291" s="13"/>
      <c r="K47291" s="23"/>
      <c r="O47291" s="21"/>
      <c r="P47291" s="27"/>
      <c r="Q47291" s="16"/>
      <c r="U47291" s="27"/>
    </row>
    <row r="47292" spans="2:21" x14ac:dyDescent="0.25">
      <c r="B47292"/>
      <c r="C47292"/>
      <c r="D47292" s="13"/>
      <c r="E47292" s="13"/>
      <c r="K47292" s="23"/>
      <c r="O47292" s="21"/>
      <c r="P47292" s="27"/>
      <c r="Q47292" s="16"/>
      <c r="U47292" s="27"/>
    </row>
    <row r="47293" spans="2:21" x14ac:dyDescent="0.25">
      <c r="B47293"/>
      <c r="C47293"/>
      <c r="D47293" s="13"/>
      <c r="E47293" s="13"/>
      <c r="K47293" s="23"/>
      <c r="O47293" s="21"/>
      <c r="P47293" s="27"/>
      <c r="Q47293" s="16"/>
      <c r="U47293" s="27"/>
    </row>
    <row r="47294" spans="2:21" x14ac:dyDescent="0.25">
      <c r="B47294"/>
      <c r="C47294"/>
      <c r="D47294" s="13"/>
      <c r="E47294" s="13"/>
      <c r="K47294" s="23"/>
      <c r="O47294" s="21"/>
      <c r="P47294" s="27"/>
      <c r="Q47294" s="16"/>
      <c r="U47294" s="27"/>
    </row>
    <row r="47295" spans="2:21" x14ac:dyDescent="0.25">
      <c r="B47295"/>
      <c r="C47295"/>
      <c r="D47295" s="13"/>
      <c r="E47295" s="13"/>
      <c r="K47295" s="23"/>
      <c r="O47295" s="21"/>
      <c r="P47295" s="27"/>
      <c r="Q47295" s="16"/>
      <c r="U47295" s="27"/>
    </row>
    <row r="47296" spans="2:21" x14ac:dyDescent="0.25">
      <c r="B47296"/>
      <c r="C47296"/>
      <c r="D47296" s="13"/>
      <c r="E47296" s="13"/>
      <c r="K47296" s="23"/>
      <c r="O47296" s="21"/>
      <c r="P47296" s="27"/>
      <c r="Q47296" s="16"/>
      <c r="U47296" s="27"/>
    </row>
    <row r="47297" spans="2:21" x14ac:dyDescent="0.25">
      <c r="B47297"/>
      <c r="C47297"/>
      <c r="D47297" s="13"/>
      <c r="E47297" s="13"/>
      <c r="K47297" s="23"/>
      <c r="O47297" s="21"/>
      <c r="P47297" s="27"/>
      <c r="Q47297" s="16"/>
      <c r="U47297" s="27"/>
    </row>
    <row r="47298" spans="2:21" x14ac:dyDescent="0.25">
      <c r="B47298"/>
      <c r="C47298"/>
      <c r="D47298" s="13"/>
      <c r="E47298" s="13"/>
      <c r="K47298" s="23"/>
      <c r="O47298" s="21"/>
      <c r="P47298" s="27"/>
      <c r="Q47298" s="16"/>
      <c r="U47298" s="27"/>
    </row>
    <row r="47299" spans="2:21" x14ac:dyDescent="0.25">
      <c r="B47299"/>
      <c r="C47299"/>
      <c r="D47299" s="13"/>
      <c r="E47299" s="13"/>
      <c r="K47299" s="23"/>
      <c r="O47299" s="21"/>
      <c r="P47299" s="27"/>
      <c r="Q47299" s="16"/>
      <c r="U47299" s="27"/>
    </row>
    <row r="47300" spans="2:21" x14ac:dyDescent="0.25">
      <c r="B47300"/>
      <c r="C47300"/>
      <c r="D47300" s="13"/>
      <c r="E47300" s="13"/>
      <c r="K47300" s="23"/>
      <c r="O47300" s="21"/>
      <c r="P47300" s="27"/>
      <c r="Q47300" s="16"/>
      <c r="U47300" s="27"/>
    </row>
    <row r="47301" spans="2:21" x14ac:dyDescent="0.25">
      <c r="B47301"/>
      <c r="C47301"/>
      <c r="D47301" s="13"/>
      <c r="E47301" s="13"/>
      <c r="K47301" s="23"/>
      <c r="O47301" s="21"/>
      <c r="P47301" s="27"/>
      <c r="Q47301" s="16"/>
      <c r="U47301" s="27"/>
    </row>
    <row r="47302" spans="2:21" x14ac:dyDescent="0.25">
      <c r="B47302"/>
      <c r="C47302"/>
      <c r="D47302" s="13"/>
      <c r="E47302" s="13"/>
      <c r="K47302" s="23"/>
      <c r="O47302" s="21"/>
      <c r="P47302" s="27"/>
      <c r="Q47302" s="16"/>
      <c r="U47302" s="27"/>
    </row>
    <row r="47303" spans="2:21" x14ac:dyDescent="0.25">
      <c r="B47303"/>
      <c r="C47303"/>
      <c r="D47303" s="13"/>
      <c r="E47303" s="13"/>
      <c r="K47303" s="23"/>
      <c r="O47303" s="21"/>
      <c r="P47303" s="27"/>
      <c r="Q47303" s="16"/>
      <c r="U47303" s="27"/>
    </row>
    <row r="47304" spans="2:21" x14ac:dyDescent="0.25">
      <c r="B47304"/>
      <c r="C47304"/>
      <c r="D47304" s="13"/>
      <c r="E47304" s="13"/>
      <c r="K47304" s="23"/>
      <c r="O47304" s="21"/>
      <c r="P47304" s="27"/>
      <c r="Q47304" s="16"/>
      <c r="U47304" s="27"/>
    </row>
    <row r="47305" spans="2:21" x14ac:dyDescent="0.25">
      <c r="B47305"/>
      <c r="C47305"/>
      <c r="D47305" s="13"/>
      <c r="E47305" s="13"/>
      <c r="K47305" s="23"/>
      <c r="O47305" s="21"/>
      <c r="P47305" s="27"/>
      <c r="Q47305" s="16"/>
      <c r="U47305" s="27"/>
    </row>
    <row r="47306" spans="2:21" x14ac:dyDescent="0.25">
      <c r="B47306"/>
      <c r="C47306"/>
      <c r="D47306" s="13"/>
      <c r="E47306" s="13"/>
      <c r="K47306" s="23"/>
      <c r="O47306" s="21"/>
      <c r="P47306" s="27"/>
      <c r="Q47306" s="16"/>
      <c r="U47306" s="27"/>
    </row>
    <row r="47307" spans="2:21" x14ac:dyDescent="0.25">
      <c r="B47307"/>
      <c r="C47307"/>
      <c r="D47307" s="13"/>
      <c r="E47307" s="13"/>
      <c r="K47307" s="23"/>
      <c r="O47307" s="21"/>
      <c r="P47307" s="27"/>
      <c r="Q47307" s="16"/>
      <c r="U47307" s="27"/>
    </row>
    <row r="47308" spans="2:21" x14ac:dyDescent="0.25">
      <c r="B47308"/>
      <c r="C47308"/>
      <c r="D47308" s="13"/>
      <c r="E47308" s="13"/>
      <c r="K47308" s="23"/>
      <c r="O47308" s="21"/>
      <c r="P47308" s="27"/>
      <c r="Q47308" s="16"/>
      <c r="U47308" s="27"/>
    </row>
    <row r="47309" spans="2:21" x14ac:dyDescent="0.25">
      <c r="B47309"/>
      <c r="C47309"/>
      <c r="D47309" s="13"/>
      <c r="E47309" s="13"/>
      <c r="K47309" s="23"/>
      <c r="O47309" s="21"/>
      <c r="P47309" s="27"/>
      <c r="Q47309" s="16"/>
      <c r="U47309" s="27"/>
    </row>
    <row r="47310" spans="2:21" x14ac:dyDescent="0.25">
      <c r="B47310"/>
      <c r="C47310"/>
      <c r="D47310" s="13"/>
      <c r="E47310" s="13"/>
      <c r="K47310" s="23"/>
      <c r="O47310" s="21"/>
      <c r="P47310" s="27"/>
      <c r="Q47310" s="16"/>
      <c r="U47310" s="27"/>
    </row>
    <row r="47311" spans="2:21" x14ac:dyDescent="0.25">
      <c r="B47311"/>
      <c r="C47311"/>
      <c r="D47311" s="13"/>
      <c r="E47311" s="13"/>
      <c r="K47311" s="23"/>
      <c r="O47311" s="21"/>
      <c r="P47311" s="27"/>
      <c r="Q47311" s="16"/>
      <c r="U47311" s="27"/>
    </row>
    <row r="47312" spans="2:21" x14ac:dyDescent="0.25">
      <c r="B47312"/>
      <c r="C47312"/>
      <c r="D47312" s="13"/>
      <c r="E47312" s="13"/>
      <c r="K47312" s="23"/>
      <c r="O47312" s="21"/>
      <c r="P47312" s="27"/>
      <c r="Q47312" s="16"/>
      <c r="U47312" s="27"/>
    </row>
    <row r="47313" spans="2:21" x14ac:dyDescent="0.25">
      <c r="B47313"/>
      <c r="C47313"/>
      <c r="D47313" s="13"/>
      <c r="E47313" s="13"/>
      <c r="K47313" s="23"/>
      <c r="O47313" s="21"/>
      <c r="P47313" s="27"/>
      <c r="Q47313" s="16"/>
      <c r="U47313" s="27"/>
    </row>
    <row r="47314" spans="2:21" x14ac:dyDescent="0.25">
      <c r="B47314"/>
      <c r="C47314"/>
      <c r="D47314" s="13"/>
      <c r="E47314" s="13"/>
      <c r="K47314" s="23"/>
      <c r="O47314" s="21"/>
      <c r="P47314" s="27"/>
      <c r="Q47314" s="16"/>
      <c r="U47314" s="27"/>
    </row>
    <row r="47315" spans="2:21" x14ac:dyDescent="0.25">
      <c r="B47315"/>
      <c r="C47315"/>
      <c r="D47315" s="13"/>
      <c r="E47315" s="13"/>
      <c r="K47315" s="23"/>
      <c r="O47315" s="21"/>
      <c r="P47315" s="27"/>
      <c r="Q47315" s="16"/>
      <c r="U47315" s="27"/>
    </row>
    <row r="47316" spans="2:21" x14ac:dyDescent="0.25">
      <c r="B47316"/>
      <c r="C47316"/>
      <c r="D47316" s="13"/>
      <c r="E47316" s="13"/>
      <c r="K47316" s="23"/>
      <c r="O47316" s="21"/>
      <c r="P47316" s="27"/>
      <c r="Q47316" s="16"/>
      <c r="U47316" s="27"/>
    </row>
    <row r="47317" spans="2:21" x14ac:dyDescent="0.25">
      <c r="B47317"/>
      <c r="C47317"/>
      <c r="D47317" s="13"/>
      <c r="E47317" s="13"/>
      <c r="K47317" s="23"/>
      <c r="O47317" s="21"/>
      <c r="P47317" s="27"/>
      <c r="Q47317" s="16"/>
      <c r="U47317" s="27"/>
    </row>
    <row r="47318" spans="2:21" x14ac:dyDescent="0.25">
      <c r="B47318"/>
      <c r="C47318"/>
      <c r="D47318" s="13"/>
      <c r="E47318" s="13"/>
      <c r="K47318" s="23"/>
      <c r="O47318" s="21"/>
      <c r="P47318" s="27"/>
      <c r="Q47318" s="16"/>
      <c r="U47318" s="27"/>
    </row>
    <row r="47319" spans="2:21" x14ac:dyDescent="0.25">
      <c r="B47319"/>
      <c r="C47319"/>
      <c r="D47319" s="13"/>
      <c r="E47319" s="13"/>
      <c r="K47319" s="23"/>
      <c r="O47319" s="21"/>
      <c r="P47319" s="27"/>
      <c r="Q47319" s="16"/>
      <c r="U47319" s="27"/>
    </row>
    <row r="47320" spans="2:21" x14ac:dyDescent="0.25">
      <c r="B47320"/>
      <c r="C47320"/>
      <c r="D47320" s="13"/>
      <c r="E47320" s="13"/>
      <c r="K47320" s="23"/>
      <c r="O47320" s="21"/>
      <c r="P47320" s="27"/>
      <c r="Q47320" s="16"/>
      <c r="U47320" s="27"/>
    </row>
    <row r="47321" spans="2:21" x14ac:dyDescent="0.25">
      <c r="B47321"/>
      <c r="C47321"/>
      <c r="D47321" s="13"/>
      <c r="E47321" s="13"/>
      <c r="K47321" s="23"/>
      <c r="O47321" s="21"/>
      <c r="P47321" s="27"/>
      <c r="Q47321" s="16"/>
      <c r="U47321" s="27"/>
    </row>
    <row r="47322" spans="2:21" x14ac:dyDescent="0.25">
      <c r="B47322"/>
      <c r="C47322"/>
      <c r="D47322" s="13"/>
      <c r="E47322" s="13"/>
      <c r="K47322" s="23"/>
      <c r="O47322" s="21"/>
      <c r="P47322" s="27"/>
      <c r="Q47322" s="16"/>
      <c r="U47322" s="27"/>
    </row>
    <row r="47323" spans="2:21" x14ac:dyDescent="0.25">
      <c r="B47323"/>
      <c r="C47323"/>
      <c r="D47323" s="13"/>
      <c r="E47323" s="13"/>
      <c r="K47323" s="23"/>
      <c r="O47323" s="21"/>
      <c r="P47323" s="27"/>
      <c r="Q47323" s="16"/>
      <c r="U47323" s="27"/>
    </row>
    <row r="47324" spans="2:21" x14ac:dyDescent="0.25">
      <c r="B47324"/>
      <c r="C47324"/>
      <c r="D47324" s="13"/>
      <c r="E47324" s="13"/>
      <c r="K47324" s="23"/>
      <c r="O47324" s="21"/>
      <c r="P47324" s="27"/>
      <c r="Q47324" s="16"/>
      <c r="U47324" s="27"/>
    </row>
    <row r="47325" spans="2:21" x14ac:dyDescent="0.25">
      <c r="B47325"/>
      <c r="C47325"/>
      <c r="D47325" s="13"/>
      <c r="E47325" s="13"/>
      <c r="K47325" s="23"/>
      <c r="O47325" s="21"/>
      <c r="P47325" s="27"/>
      <c r="Q47325" s="16"/>
      <c r="U47325" s="27"/>
    </row>
    <row r="47326" spans="2:21" x14ac:dyDescent="0.25">
      <c r="B47326"/>
      <c r="C47326"/>
      <c r="D47326" s="13"/>
      <c r="E47326" s="13"/>
      <c r="K47326" s="23"/>
      <c r="O47326" s="21"/>
      <c r="P47326" s="27"/>
      <c r="Q47326" s="16"/>
      <c r="U47326" s="27"/>
    </row>
    <row r="47327" spans="2:21" x14ac:dyDescent="0.25">
      <c r="B47327"/>
      <c r="C47327"/>
      <c r="D47327" s="13"/>
      <c r="E47327" s="13"/>
      <c r="K47327" s="23"/>
      <c r="O47327" s="21"/>
      <c r="P47327" s="27"/>
      <c r="Q47327" s="16"/>
      <c r="U47327" s="27"/>
    </row>
    <row r="47328" spans="2:21" x14ac:dyDescent="0.25">
      <c r="B47328"/>
      <c r="C47328"/>
      <c r="D47328" s="13"/>
      <c r="E47328" s="13"/>
      <c r="K47328" s="23"/>
      <c r="O47328" s="21"/>
      <c r="P47328" s="27"/>
      <c r="Q47328" s="16"/>
      <c r="U47328" s="27"/>
    </row>
    <row r="47329" spans="2:21" x14ac:dyDescent="0.25">
      <c r="B47329"/>
      <c r="C47329"/>
      <c r="D47329" s="13"/>
      <c r="E47329" s="13"/>
      <c r="K47329" s="23"/>
      <c r="O47329" s="21"/>
      <c r="P47329" s="27"/>
      <c r="Q47329" s="16"/>
      <c r="U47329" s="27"/>
    </row>
    <row r="47330" spans="2:21" x14ac:dyDescent="0.25">
      <c r="B47330"/>
      <c r="C47330"/>
      <c r="D47330" s="13"/>
      <c r="E47330" s="13"/>
      <c r="K47330" s="23"/>
      <c r="O47330" s="21"/>
      <c r="P47330" s="27"/>
      <c r="Q47330" s="16"/>
      <c r="U47330" s="27"/>
    </row>
    <row r="47331" spans="2:21" x14ac:dyDescent="0.25">
      <c r="B47331"/>
      <c r="C47331"/>
      <c r="D47331" s="13"/>
      <c r="E47331" s="13"/>
      <c r="K47331" s="23"/>
      <c r="O47331" s="21"/>
      <c r="P47331" s="27"/>
      <c r="Q47331" s="16"/>
      <c r="U47331" s="27"/>
    </row>
    <row r="47332" spans="2:21" x14ac:dyDescent="0.25">
      <c r="B47332"/>
      <c r="C47332"/>
      <c r="D47332" s="13"/>
      <c r="E47332" s="13"/>
      <c r="K47332" s="23"/>
      <c r="O47332" s="21"/>
      <c r="P47332" s="27"/>
      <c r="Q47332" s="16"/>
      <c r="U47332" s="27"/>
    </row>
    <row r="47333" spans="2:21" x14ac:dyDescent="0.25">
      <c r="B47333"/>
      <c r="C47333"/>
      <c r="D47333" s="13"/>
      <c r="E47333" s="13"/>
      <c r="K47333" s="23"/>
      <c r="O47333" s="21"/>
      <c r="P47333" s="27"/>
      <c r="Q47333" s="16"/>
      <c r="U47333" s="27"/>
    </row>
    <row r="47334" spans="2:21" x14ac:dyDescent="0.25">
      <c r="B47334"/>
      <c r="C47334"/>
      <c r="D47334" s="13"/>
      <c r="E47334" s="13"/>
      <c r="K47334" s="23"/>
      <c r="O47334" s="21"/>
      <c r="P47334" s="27"/>
      <c r="Q47334" s="16"/>
      <c r="U47334" s="27"/>
    </row>
    <row r="47335" spans="2:21" x14ac:dyDescent="0.25">
      <c r="B47335"/>
      <c r="C47335"/>
      <c r="D47335" s="13"/>
      <c r="E47335" s="13"/>
      <c r="K47335" s="23"/>
      <c r="O47335" s="21"/>
      <c r="P47335" s="27"/>
      <c r="Q47335" s="16"/>
      <c r="U47335" s="27"/>
    </row>
    <row r="47336" spans="2:21" x14ac:dyDescent="0.25">
      <c r="B47336"/>
      <c r="C47336"/>
      <c r="D47336" s="13"/>
      <c r="E47336" s="13"/>
      <c r="K47336" s="23"/>
      <c r="O47336" s="21"/>
      <c r="P47336" s="27"/>
      <c r="Q47336" s="16"/>
      <c r="U47336" s="27"/>
    </row>
    <row r="47337" spans="2:21" x14ac:dyDescent="0.25">
      <c r="B47337"/>
      <c r="C47337"/>
      <c r="D47337" s="13"/>
      <c r="E47337" s="13"/>
      <c r="K47337" s="23"/>
      <c r="O47337" s="21"/>
      <c r="P47337" s="27"/>
      <c r="Q47337" s="16"/>
      <c r="U47337" s="27"/>
    </row>
    <row r="47338" spans="2:21" x14ac:dyDescent="0.25">
      <c r="B47338"/>
      <c r="C47338"/>
      <c r="D47338" s="13"/>
      <c r="E47338" s="13"/>
      <c r="K47338" s="23"/>
      <c r="O47338" s="21"/>
      <c r="P47338" s="27"/>
      <c r="Q47338" s="16"/>
      <c r="U47338" s="27"/>
    </row>
    <row r="47339" spans="2:21" x14ac:dyDescent="0.25">
      <c r="B47339"/>
      <c r="C47339"/>
      <c r="D47339" s="13"/>
      <c r="E47339" s="13"/>
      <c r="K47339" s="23"/>
      <c r="O47339" s="21"/>
      <c r="P47339" s="27"/>
      <c r="Q47339" s="16"/>
      <c r="U47339" s="27"/>
    </row>
    <row r="47340" spans="2:21" x14ac:dyDescent="0.25">
      <c r="B47340"/>
      <c r="C47340"/>
      <c r="D47340" s="13"/>
      <c r="E47340" s="13"/>
      <c r="K47340" s="23"/>
      <c r="O47340" s="21"/>
      <c r="P47340" s="27"/>
      <c r="Q47340" s="16"/>
      <c r="U47340" s="27"/>
    </row>
    <row r="47341" spans="2:21" x14ac:dyDescent="0.25">
      <c r="B47341"/>
      <c r="C47341"/>
      <c r="D47341" s="13"/>
      <c r="E47341" s="13"/>
      <c r="K47341" s="23"/>
      <c r="O47341" s="21"/>
      <c r="P47341" s="27"/>
      <c r="Q47341" s="16"/>
      <c r="U47341" s="27"/>
    </row>
    <row r="47342" spans="2:21" x14ac:dyDescent="0.25">
      <c r="B47342"/>
      <c r="C47342"/>
      <c r="D47342" s="13"/>
      <c r="E47342" s="13"/>
      <c r="K47342" s="23"/>
      <c r="O47342" s="21"/>
      <c r="P47342" s="27"/>
      <c r="Q47342" s="16"/>
      <c r="U47342" s="27"/>
    </row>
    <row r="47343" spans="2:21" x14ac:dyDescent="0.25">
      <c r="B47343"/>
      <c r="C47343"/>
      <c r="D47343" s="13"/>
      <c r="E47343" s="13"/>
      <c r="K47343" s="23"/>
      <c r="O47343" s="21"/>
      <c r="P47343" s="27"/>
      <c r="Q47343" s="16"/>
      <c r="U47343" s="27"/>
    </row>
    <row r="47344" spans="2:21" x14ac:dyDescent="0.25">
      <c r="B47344"/>
      <c r="C47344"/>
      <c r="D47344" s="13"/>
      <c r="E47344" s="13"/>
      <c r="K47344" s="23"/>
      <c r="O47344" s="21"/>
      <c r="P47344" s="27"/>
      <c r="Q47344" s="16"/>
      <c r="U47344" s="27"/>
    </row>
    <row r="47345" spans="2:21" x14ac:dyDescent="0.25">
      <c r="B47345"/>
      <c r="C47345"/>
      <c r="D47345" s="13"/>
      <c r="E47345" s="13"/>
      <c r="K47345" s="23"/>
      <c r="O47345" s="21"/>
      <c r="P47345" s="27"/>
      <c r="Q47345" s="16"/>
      <c r="U47345" s="27"/>
    </row>
    <row r="47346" spans="2:21" x14ac:dyDescent="0.25">
      <c r="B47346"/>
      <c r="C47346"/>
      <c r="D47346" s="13"/>
      <c r="E47346" s="13"/>
      <c r="K47346" s="23"/>
      <c r="O47346" s="21"/>
      <c r="P47346" s="27"/>
      <c r="Q47346" s="16"/>
      <c r="U47346" s="27"/>
    </row>
    <row r="47347" spans="2:21" x14ac:dyDescent="0.25">
      <c r="B47347"/>
      <c r="C47347"/>
      <c r="D47347" s="13"/>
      <c r="E47347" s="13"/>
      <c r="K47347" s="23"/>
      <c r="O47347" s="21"/>
      <c r="P47347" s="27"/>
      <c r="Q47347" s="16"/>
      <c r="U47347" s="27"/>
    </row>
    <row r="47348" spans="2:21" x14ac:dyDescent="0.25">
      <c r="B47348"/>
      <c r="C47348"/>
      <c r="D47348" s="13"/>
      <c r="E47348" s="13"/>
      <c r="K47348" s="23"/>
      <c r="O47348" s="21"/>
      <c r="P47348" s="27"/>
      <c r="Q47348" s="16"/>
      <c r="U47348" s="27"/>
    </row>
    <row r="47349" spans="2:21" x14ac:dyDescent="0.25">
      <c r="B47349"/>
      <c r="C47349"/>
      <c r="D47349" s="13"/>
      <c r="E47349" s="13"/>
      <c r="K47349" s="23"/>
      <c r="O47349" s="21"/>
      <c r="P47349" s="27"/>
      <c r="Q47349" s="16"/>
      <c r="U47349" s="27"/>
    </row>
    <row r="47350" spans="2:21" x14ac:dyDescent="0.25">
      <c r="B47350"/>
      <c r="C47350"/>
      <c r="D47350" s="13"/>
      <c r="E47350" s="13"/>
      <c r="K47350" s="23"/>
      <c r="O47350" s="21"/>
      <c r="P47350" s="27"/>
      <c r="Q47350" s="16"/>
      <c r="U47350" s="27"/>
    </row>
    <row r="47351" spans="2:21" x14ac:dyDescent="0.25">
      <c r="B47351"/>
      <c r="C47351"/>
      <c r="D47351" s="13"/>
      <c r="E47351" s="13"/>
      <c r="K47351" s="23"/>
      <c r="O47351" s="21"/>
      <c r="P47351" s="27"/>
      <c r="Q47351" s="16"/>
      <c r="U47351" s="27"/>
    </row>
    <row r="47352" spans="2:21" x14ac:dyDescent="0.25">
      <c r="B47352"/>
      <c r="C47352"/>
      <c r="D47352" s="13"/>
      <c r="E47352" s="13"/>
      <c r="K47352" s="23"/>
      <c r="O47352" s="21"/>
      <c r="P47352" s="27"/>
      <c r="Q47352" s="16"/>
      <c r="U47352" s="27"/>
    </row>
    <row r="47353" spans="2:21" x14ac:dyDescent="0.25">
      <c r="B47353"/>
      <c r="C47353"/>
      <c r="D47353" s="13"/>
      <c r="E47353" s="13"/>
      <c r="K47353" s="23"/>
      <c r="O47353" s="21"/>
      <c r="P47353" s="27"/>
      <c r="Q47353" s="16"/>
      <c r="U47353" s="27"/>
    </row>
    <row r="47354" spans="2:21" x14ac:dyDescent="0.25">
      <c r="B47354"/>
      <c r="C47354"/>
      <c r="D47354" s="13"/>
      <c r="E47354" s="13"/>
      <c r="K47354" s="23"/>
      <c r="O47354" s="21"/>
      <c r="P47354" s="27"/>
      <c r="Q47354" s="16"/>
      <c r="U47354" s="27"/>
    </row>
    <row r="47355" spans="2:21" x14ac:dyDescent="0.25">
      <c r="B47355"/>
      <c r="C47355"/>
      <c r="D47355" s="13"/>
      <c r="E47355" s="13"/>
      <c r="K47355" s="23"/>
      <c r="O47355" s="21"/>
      <c r="P47355" s="27"/>
      <c r="Q47355" s="16"/>
      <c r="U47355" s="27"/>
    </row>
    <row r="47356" spans="2:21" x14ac:dyDescent="0.25">
      <c r="B47356"/>
      <c r="C47356"/>
      <c r="D47356" s="13"/>
      <c r="E47356" s="13"/>
      <c r="K47356" s="23"/>
      <c r="O47356" s="21"/>
      <c r="P47356" s="27"/>
      <c r="Q47356" s="16"/>
      <c r="U47356" s="27"/>
    </row>
    <row r="47357" spans="2:21" x14ac:dyDescent="0.25">
      <c r="B47357"/>
      <c r="C47357"/>
      <c r="D47357" s="13"/>
      <c r="E47357" s="13"/>
      <c r="K47357" s="23"/>
      <c r="O47357" s="21"/>
      <c r="P47357" s="27"/>
      <c r="Q47357" s="16"/>
      <c r="U47357" s="27"/>
    </row>
    <row r="47358" spans="2:21" x14ac:dyDescent="0.25">
      <c r="B47358"/>
      <c r="C47358"/>
      <c r="D47358" s="13"/>
      <c r="E47358" s="13"/>
      <c r="K47358" s="23"/>
      <c r="O47358" s="21"/>
      <c r="P47358" s="27"/>
      <c r="Q47358" s="16"/>
      <c r="U47358" s="27"/>
    </row>
    <row r="47359" spans="2:21" x14ac:dyDescent="0.25">
      <c r="B47359"/>
      <c r="C47359"/>
      <c r="D47359" s="13"/>
      <c r="E47359" s="13"/>
      <c r="K47359" s="23"/>
      <c r="O47359" s="21"/>
      <c r="P47359" s="27"/>
      <c r="Q47359" s="16"/>
      <c r="U47359" s="27"/>
    </row>
    <row r="47360" spans="2:21" x14ac:dyDescent="0.25">
      <c r="B47360"/>
      <c r="C47360"/>
      <c r="D47360" s="13"/>
      <c r="E47360" s="13"/>
      <c r="K47360" s="23"/>
      <c r="O47360" s="21"/>
      <c r="P47360" s="27"/>
      <c r="Q47360" s="16"/>
      <c r="U47360" s="27"/>
    </row>
    <row r="47361" spans="2:21" x14ac:dyDescent="0.25">
      <c r="B47361"/>
      <c r="C47361"/>
      <c r="D47361" s="13"/>
      <c r="E47361" s="13"/>
      <c r="K47361" s="23"/>
      <c r="O47361" s="21"/>
      <c r="P47361" s="27"/>
      <c r="Q47361" s="16"/>
      <c r="U47361" s="27"/>
    </row>
    <row r="47362" spans="2:21" x14ac:dyDescent="0.25">
      <c r="B47362"/>
      <c r="C47362"/>
      <c r="D47362" s="13"/>
      <c r="E47362" s="13"/>
      <c r="K47362" s="23"/>
      <c r="O47362" s="21"/>
      <c r="P47362" s="27"/>
      <c r="Q47362" s="16"/>
      <c r="U47362" s="27"/>
    </row>
    <row r="47363" spans="2:21" x14ac:dyDescent="0.25">
      <c r="B47363"/>
      <c r="C47363"/>
      <c r="D47363" s="13"/>
      <c r="E47363" s="13"/>
      <c r="K47363" s="23"/>
      <c r="O47363" s="21"/>
      <c r="P47363" s="27"/>
      <c r="Q47363" s="16"/>
      <c r="U47363" s="27"/>
    </row>
    <row r="47364" spans="2:21" x14ac:dyDescent="0.25">
      <c r="B47364"/>
      <c r="C47364"/>
      <c r="D47364" s="13"/>
      <c r="E47364" s="13"/>
      <c r="K47364" s="23"/>
      <c r="O47364" s="21"/>
      <c r="P47364" s="27"/>
      <c r="Q47364" s="16"/>
      <c r="U47364" s="27"/>
    </row>
    <row r="47365" spans="2:21" x14ac:dyDescent="0.25">
      <c r="B47365"/>
      <c r="C47365"/>
      <c r="D47365" s="13"/>
      <c r="E47365" s="13"/>
      <c r="K47365" s="23"/>
      <c r="O47365" s="21"/>
      <c r="P47365" s="27"/>
      <c r="Q47365" s="16"/>
      <c r="U47365" s="27"/>
    </row>
    <row r="47366" spans="2:21" x14ac:dyDescent="0.25">
      <c r="B47366"/>
      <c r="C47366"/>
      <c r="D47366" s="13"/>
      <c r="E47366" s="13"/>
      <c r="K47366" s="23"/>
      <c r="O47366" s="21"/>
      <c r="P47366" s="27"/>
      <c r="Q47366" s="16"/>
      <c r="U47366" s="27"/>
    </row>
    <row r="47367" spans="2:21" x14ac:dyDescent="0.25">
      <c r="B47367"/>
      <c r="C47367"/>
      <c r="D47367" s="13"/>
      <c r="E47367" s="13"/>
      <c r="K47367" s="23"/>
      <c r="O47367" s="21"/>
      <c r="P47367" s="27"/>
      <c r="Q47367" s="16"/>
      <c r="U47367" s="27"/>
    </row>
    <row r="47368" spans="2:21" x14ac:dyDescent="0.25">
      <c r="B47368"/>
      <c r="C47368"/>
      <c r="D47368" s="13"/>
      <c r="E47368" s="13"/>
      <c r="K47368" s="23"/>
      <c r="O47368" s="21"/>
      <c r="P47368" s="27"/>
      <c r="Q47368" s="16"/>
      <c r="U47368" s="27"/>
    </row>
    <row r="47369" spans="2:21" x14ac:dyDescent="0.25">
      <c r="B47369"/>
      <c r="C47369"/>
      <c r="D47369" s="13"/>
      <c r="E47369" s="13"/>
      <c r="K47369" s="23"/>
      <c r="O47369" s="21"/>
      <c r="P47369" s="27"/>
      <c r="Q47369" s="16"/>
      <c r="U47369" s="27"/>
    </row>
    <row r="47370" spans="2:21" x14ac:dyDescent="0.25">
      <c r="B47370"/>
      <c r="C47370"/>
      <c r="D47370" s="13"/>
      <c r="E47370" s="13"/>
      <c r="K47370" s="23"/>
      <c r="O47370" s="21"/>
      <c r="P47370" s="27"/>
      <c r="Q47370" s="16"/>
      <c r="U47370" s="27"/>
    </row>
    <row r="47371" spans="2:21" x14ac:dyDescent="0.25">
      <c r="B47371"/>
      <c r="C47371"/>
      <c r="D47371" s="13"/>
      <c r="E47371" s="13"/>
      <c r="K47371" s="23"/>
      <c r="O47371" s="21"/>
      <c r="P47371" s="27"/>
      <c r="Q47371" s="16"/>
      <c r="U47371" s="27"/>
    </row>
    <row r="47372" spans="2:21" x14ac:dyDescent="0.25">
      <c r="B47372"/>
      <c r="C47372"/>
      <c r="D47372" s="13"/>
      <c r="E47372" s="13"/>
      <c r="K47372" s="23"/>
      <c r="O47372" s="21"/>
      <c r="P47372" s="27"/>
      <c r="Q47372" s="16"/>
      <c r="U47372" s="27"/>
    </row>
    <row r="47373" spans="2:21" x14ac:dyDescent="0.25">
      <c r="B47373"/>
      <c r="C47373"/>
      <c r="D47373" s="13"/>
      <c r="E47373" s="13"/>
      <c r="K47373" s="23"/>
      <c r="O47373" s="21"/>
      <c r="P47373" s="27"/>
      <c r="Q47373" s="16"/>
      <c r="U47373" s="27"/>
    </row>
    <row r="47374" spans="2:21" x14ac:dyDescent="0.25">
      <c r="B47374"/>
      <c r="C47374"/>
      <c r="D47374" s="13"/>
      <c r="E47374" s="13"/>
      <c r="K47374" s="23"/>
      <c r="O47374" s="21"/>
      <c r="P47374" s="27"/>
      <c r="Q47374" s="16"/>
      <c r="U47374" s="27"/>
    </row>
    <row r="47375" spans="2:21" x14ac:dyDescent="0.25">
      <c r="B47375"/>
      <c r="C47375"/>
      <c r="D47375" s="13"/>
      <c r="E47375" s="13"/>
      <c r="K47375" s="23"/>
      <c r="O47375" s="21"/>
      <c r="P47375" s="27"/>
      <c r="Q47375" s="16"/>
      <c r="U47375" s="27"/>
    </row>
    <row r="47376" spans="2:21" x14ac:dyDescent="0.25">
      <c r="B47376"/>
      <c r="C47376"/>
      <c r="D47376" s="13"/>
      <c r="E47376" s="13"/>
      <c r="K47376" s="23"/>
      <c r="O47376" s="21"/>
      <c r="P47376" s="27"/>
      <c r="Q47376" s="16"/>
      <c r="U47376" s="27"/>
    </row>
    <row r="47377" spans="2:21" x14ac:dyDescent="0.25">
      <c r="B47377"/>
      <c r="C47377"/>
      <c r="D47377" s="13"/>
      <c r="E47377" s="13"/>
      <c r="K47377" s="23"/>
      <c r="O47377" s="21"/>
      <c r="P47377" s="27"/>
      <c r="Q47377" s="16"/>
      <c r="U47377" s="27"/>
    </row>
    <row r="47378" spans="2:21" x14ac:dyDescent="0.25">
      <c r="B47378"/>
      <c r="C47378"/>
      <c r="D47378" s="13"/>
      <c r="E47378" s="13"/>
      <c r="K47378" s="23"/>
      <c r="O47378" s="21"/>
      <c r="P47378" s="27"/>
      <c r="Q47378" s="16"/>
      <c r="U47378" s="27"/>
    </row>
    <row r="47379" spans="2:21" x14ac:dyDescent="0.25">
      <c r="B47379"/>
      <c r="C47379"/>
      <c r="D47379" s="13"/>
      <c r="E47379" s="13"/>
      <c r="K47379" s="23"/>
      <c r="O47379" s="21"/>
      <c r="P47379" s="27"/>
      <c r="Q47379" s="16"/>
      <c r="U47379" s="27"/>
    </row>
    <row r="47380" spans="2:21" x14ac:dyDescent="0.25">
      <c r="B47380"/>
      <c r="C47380"/>
      <c r="D47380" s="13"/>
      <c r="E47380" s="13"/>
      <c r="K47380" s="23"/>
      <c r="O47380" s="21"/>
      <c r="P47380" s="27"/>
      <c r="Q47380" s="16"/>
      <c r="U47380" s="27"/>
    </row>
    <row r="47381" spans="2:21" x14ac:dyDescent="0.25">
      <c r="B47381"/>
      <c r="C47381"/>
      <c r="D47381" s="13"/>
      <c r="E47381" s="13"/>
      <c r="K47381" s="23"/>
      <c r="O47381" s="21"/>
      <c r="P47381" s="27"/>
      <c r="Q47381" s="16"/>
      <c r="U47381" s="27"/>
    </row>
    <row r="47382" spans="2:21" x14ac:dyDescent="0.25">
      <c r="B47382"/>
      <c r="C47382"/>
      <c r="D47382" s="13"/>
      <c r="E47382" s="13"/>
      <c r="K47382" s="23"/>
      <c r="O47382" s="21"/>
      <c r="P47382" s="27"/>
      <c r="Q47382" s="16"/>
      <c r="U47382" s="27"/>
    </row>
    <row r="47383" spans="2:21" x14ac:dyDescent="0.25">
      <c r="B47383"/>
      <c r="C47383"/>
      <c r="D47383" s="13"/>
      <c r="E47383" s="13"/>
      <c r="K47383" s="23"/>
      <c r="O47383" s="21"/>
      <c r="P47383" s="27"/>
      <c r="Q47383" s="16"/>
      <c r="U47383" s="27"/>
    </row>
    <row r="47384" spans="2:21" x14ac:dyDescent="0.25">
      <c r="B47384"/>
      <c r="C47384"/>
      <c r="D47384" s="13"/>
      <c r="E47384" s="13"/>
      <c r="K47384" s="23"/>
      <c r="O47384" s="21"/>
      <c r="P47384" s="27"/>
      <c r="Q47384" s="16"/>
      <c r="U47384" s="27"/>
    </row>
    <row r="47385" spans="2:21" x14ac:dyDescent="0.25">
      <c r="B47385"/>
      <c r="C47385"/>
      <c r="D47385" s="13"/>
      <c r="E47385" s="13"/>
      <c r="K47385" s="23"/>
      <c r="O47385" s="21"/>
      <c r="P47385" s="27"/>
      <c r="Q47385" s="16"/>
      <c r="U47385" s="27"/>
    </row>
    <row r="47386" spans="2:21" x14ac:dyDescent="0.25">
      <c r="B47386"/>
      <c r="C47386"/>
      <c r="D47386" s="13"/>
      <c r="E47386" s="13"/>
      <c r="K47386" s="23"/>
      <c r="O47386" s="21"/>
      <c r="P47386" s="27"/>
      <c r="Q47386" s="16"/>
      <c r="U47386" s="27"/>
    </row>
    <row r="47387" spans="2:21" x14ac:dyDescent="0.25">
      <c r="B47387"/>
      <c r="C47387"/>
      <c r="D47387" s="13"/>
      <c r="E47387" s="13"/>
      <c r="K47387" s="23"/>
      <c r="O47387" s="21"/>
      <c r="P47387" s="27"/>
      <c r="Q47387" s="16"/>
      <c r="U47387" s="27"/>
    </row>
    <row r="47388" spans="2:21" x14ac:dyDescent="0.25">
      <c r="B47388"/>
      <c r="C47388"/>
      <c r="D47388" s="13"/>
      <c r="E47388" s="13"/>
      <c r="K47388" s="23"/>
      <c r="O47388" s="21"/>
      <c r="P47388" s="27"/>
      <c r="Q47388" s="16"/>
      <c r="U47388" s="27"/>
    </row>
    <row r="47389" spans="2:21" x14ac:dyDescent="0.25">
      <c r="B47389"/>
      <c r="C47389"/>
      <c r="D47389" s="13"/>
      <c r="E47389" s="13"/>
      <c r="K47389" s="23"/>
      <c r="O47389" s="21"/>
      <c r="P47389" s="27"/>
      <c r="Q47389" s="16"/>
      <c r="U47389" s="27"/>
    </row>
    <row r="47390" spans="2:21" x14ac:dyDescent="0.25">
      <c r="B47390"/>
      <c r="C47390"/>
      <c r="D47390" s="13"/>
      <c r="E47390" s="13"/>
      <c r="K47390" s="23"/>
      <c r="O47390" s="21"/>
      <c r="P47390" s="27"/>
      <c r="Q47390" s="16"/>
      <c r="U47390" s="27"/>
    </row>
    <row r="47391" spans="2:21" x14ac:dyDescent="0.25">
      <c r="B47391"/>
      <c r="C47391"/>
      <c r="D47391" s="13"/>
      <c r="E47391" s="13"/>
      <c r="K47391" s="23"/>
      <c r="O47391" s="21"/>
      <c r="P47391" s="27"/>
      <c r="Q47391" s="16"/>
      <c r="U47391" s="27"/>
    </row>
    <row r="47392" spans="2:21" x14ac:dyDescent="0.25">
      <c r="B47392"/>
      <c r="C47392"/>
      <c r="D47392" s="13"/>
      <c r="E47392" s="13"/>
      <c r="K47392" s="23"/>
      <c r="O47392" s="21"/>
      <c r="P47392" s="27"/>
      <c r="Q47392" s="16"/>
      <c r="U47392" s="27"/>
    </row>
    <row r="47393" spans="2:21" x14ac:dyDescent="0.25">
      <c r="B47393"/>
      <c r="C47393"/>
      <c r="D47393" s="13"/>
      <c r="E47393" s="13"/>
      <c r="K47393" s="23"/>
      <c r="O47393" s="21"/>
      <c r="P47393" s="27"/>
      <c r="Q47393" s="16"/>
      <c r="U47393" s="27"/>
    </row>
    <row r="47394" spans="2:21" x14ac:dyDescent="0.25">
      <c r="B47394"/>
      <c r="C47394"/>
      <c r="D47394" s="13"/>
      <c r="E47394" s="13"/>
      <c r="K47394" s="23"/>
      <c r="O47394" s="21"/>
      <c r="P47394" s="27"/>
      <c r="Q47394" s="16"/>
      <c r="U47394" s="27"/>
    </row>
    <row r="47395" spans="2:21" x14ac:dyDescent="0.25">
      <c r="B47395"/>
      <c r="C47395"/>
      <c r="D47395" s="13"/>
      <c r="E47395" s="13"/>
      <c r="K47395" s="23"/>
      <c r="O47395" s="21"/>
      <c r="P47395" s="27"/>
      <c r="Q47395" s="16"/>
      <c r="U47395" s="27"/>
    </row>
    <row r="47396" spans="2:21" x14ac:dyDescent="0.25">
      <c r="B47396"/>
      <c r="C47396"/>
      <c r="D47396" s="13"/>
      <c r="E47396" s="13"/>
      <c r="K47396" s="23"/>
      <c r="O47396" s="21"/>
      <c r="P47396" s="27"/>
      <c r="Q47396" s="16"/>
      <c r="U47396" s="27"/>
    </row>
    <row r="47397" spans="2:21" x14ac:dyDescent="0.25">
      <c r="B47397"/>
      <c r="C47397"/>
      <c r="D47397" s="13"/>
      <c r="E47397" s="13"/>
      <c r="K47397" s="23"/>
      <c r="O47397" s="21"/>
      <c r="P47397" s="27"/>
      <c r="Q47397" s="16"/>
      <c r="U47397" s="27"/>
    </row>
    <row r="47398" spans="2:21" x14ac:dyDescent="0.25">
      <c r="B47398"/>
      <c r="C47398"/>
      <c r="D47398" s="13"/>
      <c r="E47398" s="13"/>
      <c r="K47398" s="23"/>
      <c r="O47398" s="21"/>
      <c r="P47398" s="27"/>
      <c r="Q47398" s="16"/>
      <c r="U47398" s="27"/>
    </row>
    <row r="47399" spans="2:21" x14ac:dyDescent="0.25">
      <c r="B47399"/>
      <c r="C47399"/>
      <c r="D47399" s="13"/>
      <c r="E47399" s="13"/>
      <c r="K47399" s="23"/>
      <c r="O47399" s="21"/>
      <c r="P47399" s="27"/>
      <c r="Q47399" s="16"/>
      <c r="U47399" s="27"/>
    </row>
    <row r="47400" spans="2:21" x14ac:dyDescent="0.25">
      <c r="B47400"/>
      <c r="C47400"/>
      <c r="D47400" s="13"/>
      <c r="E47400" s="13"/>
      <c r="K47400" s="23"/>
      <c r="O47400" s="21"/>
      <c r="P47400" s="27"/>
      <c r="Q47400" s="16"/>
      <c r="U47400" s="27"/>
    </row>
    <row r="47401" spans="2:21" x14ac:dyDescent="0.25">
      <c r="B47401"/>
      <c r="C47401"/>
      <c r="D47401" s="13"/>
      <c r="E47401" s="13"/>
      <c r="K47401" s="23"/>
      <c r="O47401" s="21"/>
      <c r="P47401" s="27"/>
      <c r="Q47401" s="16"/>
      <c r="U47401" s="27"/>
    </row>
    <row r="47402" spans="2:21" x14ac:dyDescent="0.25">
      <c r="B47402"/>
      <c r="C47402"/>
      <c r="D47402" s="13"/>
      <c r="E47402" s="13"/>
      <c r="K47402" s="23"/>
      <c r="O47402" s="21"/>
      <c r="P47402" s="27"/>
      <c r="Q47402" s="16"/>
      <c r="U47402" s="27"/>
    </row>
    <row r="47403" spans="2:21" x14ac:dyDescent="0.25">
      <c r="B47403"/>
      <c r="C47403"/>
      <c r="D47403" s="13"/>
      <c r="E47403" s="13"/>
      <c r="K47403" s="23"/>
      <c r="O47403" s="21"/>
      <c r="P47403" s="27"/>
      <c r="Q47403" s="16"/>
      <c r="U47403" s="27"/>
    </row>
    <row r="47404" spans="2:21" x14ac:dyDescent="0.25">
      <c r="B47404"/>
      <c r="C47404"/>
      <c r="D47404" s="13"/>
      <c r="E47404" s="13"/>
      <c r="K47404" s="23"/>
      <c r="O47404" s="21"/>
      <c r="P47404" s="27"/>
      <c r="Q47404" s="16"/>
      <c r="U47404" s="27"/>
    </row>
    <row r="47405" spans="2:21" x14ac:dyDescent="0.25">
      <c r="B47405"/>
      <c r="C47405"/>
      <c r="D47405" s="13"/>
      <c r="E47405" s="13"/>
      <c r="K47405" s="23"/>
      <c r="O47405" s="21"/>
      <c r="P47405" s="27"/>
      <c r="Q47405" s="16"/>
      <c r="U47405" s="27"/>
    </row>
    <row r="47406" spans="2:21" x14ac:dyDescent="0.25">
      <c r="B47406"/>
      <c r="C47406"/>
      <c r="D47406" s="13"/>
      <c r="E47406" s="13"/>
      <c r="K47406" s="23"/>
      <c r="O47406" s="21"/>
      <c r="P47406" s="27"/>
      <c r="Q47406" s="16"/>
      <c r="U47406" s="27"/>
    </row>
    <row r="47407" spans="2:21" x14ac:dyDescent="0.25">
      <c r="B47407"/>
      <c r="C47407"/>
      <c r="D47407" s="13"/>
      <c r="E47407" s="13"/>
      <c r="K47407" s="23"/>
      <c r="O47407" s="21"/>
      <c r="P47407" s="27"/>
      <c r="Q47407" s="16"/>
      <c r="U47407" s="27"/>
    </row>
    <row r="47408" spans="2:21" x14ac:dyDescent="0.25">
      <c r="B47408"/>
      <c r="C47408"/>
      <c r="D47408" s="13"/>
      <c r="E47408" s="13"/>
      <c r="K47408" s="23"/>
      <c r="O47408" s="21"/>
      <c r="P47408" s="27"/>
      <c r="Q47408" s="16"/>
      <c r="U47408" s="27"/>
    </row>
    <row r="47409" spans="2:21" x14ac:dyDescent="0.25">
      <c r="B47409"/>
      <c r="C47409"/>
      <c r="D47409" s="13"/>
      <c r="E47409" s="13"/>
      <c r="K47409" s="23"/>
      <c r="O47409" s="21"/>
      <c r="P47409" s="27"/>
      <c r="Q47409" s="16"/>
      <c r="U47409" s="27"/>
    </row>
    <row r="47410" spans="2:21" x14ac:dyDescent="0.25">
      <c r="B47410"/>
      <c r="C47410"/>
      <c r="D47410" s="13"/>
      <c r="E47410" s="13"/>
      <c r="K47410" s="23"/>
      <c r="O47410" s="21"/>
      <c r="P47410" s="27"/>
      <c r="Q47410" s="16"/>
      <c r="U47410" s="27"/>
    </row>
    <row r="47411" spans="2:21" x14ac:dyDescent="0.25">
      <c r="B47411"/>
      <c r="C47411"/>
      <c r="D47411" s="13"/>
      <c r="E47411" s="13"/>
      <c r="K47411" s="23"/>
      <c r="O47411" s="21"/>
      <c r="P47411" s="27"/>
      <c r="Q47411" s="16"/>
      <c r="U47411" s="27"/>
    </row>
    <row r="47412" spans="2:21" x14ac:dyDescent="0.25">
      <c r="B47412"/>
      <c r="C47412"/>
      <c r="D47412" s="13"/>
      <c r="E47412" s="13"/>
      <c r="K47412" s="23"/>
      <c r="O47412" s="21"/>
      <c r="P47412" s="27"/>
      <c r="Q47412" s="16"/>
      <c r="U47412" s="27"/>
    </row>
    <row r="47413" spans="2:21" x14ac:dyDescent="0.25">
      <c r="B47413"/>
      <c r="C47413"/>
      <c r="D47413" s="13"/>
      <c r="E47413" s="13"/>
      <c r="K47413" s="23"/>
      <c r="O47413" s="21"/>
      <c r="P47413" s="27"/>
      <c r="Q47413" s="16"/>
      <c r="U47413" s="27"/>
    </row>
    <row r="47414" spans="2:21" x14ac:dyDescent="0.25">
      <c r="B47414"/>
      <c r="C47414"/>
      <c r="D47414" s="13"/>
      <c r="E47414" s="13"/>
      <c r="K47414" s="23"/>
      <c r="O47414" s="21"/>
      <c r="P47414" s="27"/>
      <c r="Q47414" s="16"/>
      <c r="U47414" s="27"/>
    </row>
    <row r="47415" spans="2:21" x14ac:dyDescent="0.25">
      <c r="B47415"/>
      <c r="C47415"/>
      <c r="D47415" s="13"/>
      <c r="E47415" s="13"/>
      <c r="K47415" s="23"/>
      <c r="O47415" s="21"/>
      <c r="P47415" s="27"/>
      <c r="Q47415" s="16"/>
      <c r="U47415" s="27"/>
    </row>
    <row r="47416" spans="2:21" x14ac:dyDescent="0.25">
      <c r="B47416"/>
      <c r="C47416"/>
      <c r="D47416" s="13"/>
      <c r="E47416" s="13"/>
      <c r="K47416" s="23"/>
      <c r="O47416" s="21"/>
      <c r="P47416" s="27"/>
      <c r="Q47416" s="16"/>
      <c r="U47416" s="27"/>
    </row>
    <row r="47417" spans="2:21" x14ac:dyDescent="0.25">
      <c r="B47417"/>
      <c r="C47417"/>
      <c r="D47417" s="13"/>
      <c r="E47417" s="13"/>
      <c r="K47417" s="23"/>
      <c r="O47417" s="21"/>
      <c r="P47417" s="27"/>
      <c r="Q47417" s="16"/>
      <c r="U47417" s="27"/>
    </row>
    <row r="47418" spans="2:21" x14ac:dyDescent="0.25">
      <c r="B47418"/>
      <c r="C47418"/>
      <c r="D47418" s="13"/>
      <c r="E47418" s="13"/>
      <c r="K47418" s="23"/>
      <c r="O47418" s="21"/>
      <c r="P47418" s="27"/>
      <c r="Q47418" s="16"/>
      <c r="U47418" s="27"/>
    </row>
    <row r="47419" spans="2:21" x14ac:dyDescent="0.25">
      <c r="B47419"/>
      <c r="C47419"/>
      <c r="D47419" s="13"/>
      <c r="E47419" s="13"/>
      <c r="K47419" s="23"/>
      <c r="O47419" s="21"/>
      <c r="P47419" s="27"/>
      <c r="Q47419" s="16"/>
      <c r="U47419" s="27"/>
    </row>
    <row r="47420" spans="2:21" x14ac:dyDescent="0.25">
      <c r="B47420"/>
      <c r="C47420"/>
      <c r="D47420" s="13"/>
      <c r="E47420" s="13"/>
      <c r="K47420" s="23"/>
      <c r="O47420" s="21"/>
      <c r="P47420" s="27"/>
      <c r="Q47420" s="16"/>
      <c r="U47420" s="27"/>
    </row>
    <row r="47421" spans="2:21" x14ac:dyDescent="0.25">
      <c r="B47421"/>
      <c r="C47421"/>
      <c r="D47421" s="13"/>
      <c r="E47421" s="13"/>
      <c r="K47421" s="23"/>
      <c r="O47421" s="21"/>
      <c r="P47421" s="27"/>
      <c r="Q47421" s="16"/>
      <c r="U47421" s="27"/>
    </row>
    <row r="47422" spans="2:21" x14ac:dyDescent="0.25">
      <c r="B47422"/>
      <c r="C47422"/>
      <c r="D47422" s="13"/>
      <c r="E47422" s="13"/>
      <c r="K47422" s="23"/>
      <c r="O47422" s="21"/>
      <c r="P47422" s="27"/>
      <c r="Q47422" s="16"/>
      <c r="U47422" s="27"/>
    </row>
    <row r="47423" spans="2:21" x14ac:dyDescent="0.25">
      <c r="B47423"/>
      <c r="C47423"/>
      <c r="D47423" s="13"/>
      <c r="E47423" s="13"/>
      <c r="K47423" s="23"/>
      <c r="O47423" s="21"/>
      <c r="P47423" s="27"/>
      <c r="Q47423" s="16"/>
      <c r="U47423" s="27"/>
    </row>
    <row r="47424" spans="2:21" x14ac:dyDescent="0.25">
      <c r="B47424"/>
      <c r="C47424"/>
      <c r="D47424" s="13"/>
      <c r="E47424" s="13"/>
      <c r="K47424" s="23"/>
      <c r="O47424" s="21"/>
      <c r="P47424" s="27"/>
      <c r="Q47424" s="16"/>
      <c r="U47424" s="27"/>
    </row>
    <row r="47425" spans="2:21" x14ac:dyDescent="0.25">
      <c r="B47425"/>
      <c r="C47425"/>
      <c r="D47425" s="13"/>
      <c r="E47425" s="13"/>
      <c r="K47425" s="23"/>
      <c r="O47425" s="21"/>
      <c r="P47425" s="27"/>
      <c r="Q47425" s="16"/>
      <c r="U47425" s="27"/>
    </row>
    <row r="47426" spans="2:21" x14ac:dyDescent="0.25">
      <c r="B47426"/>
      <c r="C47426"/>
      <c r="D47426" s="13"/>
      <c r="E47426" s="13"/>
      <c r="K47426" s="23"/>
      <c r="O47426" s="21"/>
      <c r="P47426" s="27"/>
      <c r="Q47426" s="16"/>
      <c r="U47426" s="27"/>
    </row>
    <row r="47427" spans="2:21" x14ac:dyDescent="0.25">
      <c r="B47427"/>
      <c r="C47427"/>
      <c r="D47427" s="13"/>
      <c r="E47427" s="13"/>
      <c r="K47427" s="23"/>
      <c r="O47427" s="21"/>
      <c r="P47427" s="27"/>
      <c r="Q47427" s="16"/>
      <c r="U47427" s="27"/>
    </row>
    <row r="47428" spans="2:21" x14ac:dyDescent="0.25">
      <c r="B47428"/>
      <c r="C47428"/>
      <c r="D47428" s="13"/>
      <c r="E47428" s="13"/>
      <c r="K47428" s="23"/>
      <c r="O47428" s="21"/>
      <c r="P47428" s="27"/>
      <c r="Q47428" s="16"/>
      <c r="U47428" s="27"/>
    </row>
    <row r="47429" spans="2:21" x14ac:dyDescent="0.25">
      <c r="B47429"/>
      <c r="C47429"/>
      <c r="D47429" s="13"/>
      <c r="E47429" s="13"/>
      <c r="K47429" s="23"/>
      <c r="O47429" s="21"/>
      <c r="P47429" s="27"/>
      <c r="Q47429" s="16"/>
      <c r="U47429" s="27"/>
    </row>
    <row r="47430" spans="2:21" x14ac:dyDescent="0.25">
      <c r="B47430"/>
      <c r="C47430"/>
      <c r="D47430" s="13"/>
      <c r="E47430" s="13"/>
      <c r="K47430" s="23"/>
      <c r="O47430" s="21"/>
      <c r="P47430" s="27"/>
      <c r="Q47430" s="16"/>
      <c r="U47430" s="27"/>
    </row>
    <row r="47431" spans="2:21" x14ac:dyDescent="0.25">
      <c r="B47431"/>
      <c r="C47431"/>
      <c r="D47431" s="13"/>
      <c r="E47431" s="13"/>
      <c r="K47431" s="23"/>
      <c r="O47431" s="21"/>
      <c r="P47431" s="27"/>
      <c r="Q47431" s="16"/>
      <c r="U47431" s="27"/>
    </row>
    <row r="47432" spans="2:21" x14ac:dyDescent="0.25">
      <c r="B47432"/>
      <c r="C47432"/>
      <c r="D47432" s="13"/>
      <c r="E47432" s="13"/>
      <c r="K47432" s="23"/>
      <c r="O47432" s="21"/>
      <c r="P47432" s="27"/>
      <c r="Q47432" s="16"/>
      <c r="U47432" s="27"/>
    </row>
    <row r="47433" spans="2:21" x14ac:dyDescent="0.25">
      <c r="B47433"/>
      <c r="C47433"/>
      <c r="D47433" s="13"/>
      <c r="E47433" s="13"/>
      <c r="K47433" s="23"/>
      <c r="O47433" s="21"/>
      <c r="P47433" s="27"/>
      <c r="Q47433" s="16"/>
      <c r="U47433" s="27"/>
    </row>
    <row r="47434" spans="2:21" x14ac:dyDescent="0.25">
      <c r="B47434"/>
      <c r="C47434"/>
      <c r="D47434" s="13"/>
      <c r="E47434" s="13"/>
      <c r="K47434" s="23"/>
      <c r="O47434" s="21"/>
      <c r="P47434" s="27"/>
      <c r="Q47434" s="16"/>
      <c r="U47434" s="27"/>
    </row>
    <row r="47435" spans="2:21" x14ac:dyDescent="0.25">
      <c r="B47435"/>
      <c r="C47435"/>
      <c r="D47435" s="13"/>
      <c r="E47435" s="13"/>
      <c r="K47435" s="23"/>
      <c r="O47435" s="21"/>
      <c r="P47435" s="27"/>
      <c r="Q47435" s="16"/>
      <c r="U47435" s="27"/>
    </row>
    <row r="47436" spans="2:21" x14ac:dyDescent="0.25">
      <c r="B47436"/>
      <c r="C47436"/>
      <c r="D47436" s="13"/>
      <c r="E47436" s="13"/>
      <c r="K47436" s="23"/>
      <c r="O47436" s="21"/>
      <c r="P47436" s="27"/>
      <c r="Q47436" s="16"/>
      <c r="U47436" s="27"/>
    </row>
    <row r="47437" spans="2:21" x14ac:dyDescent="0.25">
      <c r="B47437"/>
      <c r="C47437"/>
      <c r="D47437" s="13"/>
      <c r="E47437" s="13"/>
      <c r="K47437" s="23"/>
      <c r="O47437" s="21"/>
      <c r="P47437" s="27"/>
      <c r="Q47437" s="16"/>
      <c r="U47437" s="27"/>
    </row>
    <row r="47438" spans="2:21" x14ac:dyDescent="0.25">
      <c r="B47438"/>
      <c r="C47438"/>
      <c r="D47438" s="13"/>
      <c r="E47438" s="13"/>
      <c r="K47438" s="23"/>
      <c r="O47438" s="21"/>
      <c r="P47438" s="27"/>
      <c r="Q47438" s="16"/>
      <c r="U47438" s="27"/>
    </row>
    <row r="47439" spans="2:21" x14ac:dyDescent="0.25">
      <c r="B47439"/>
      <c r="C47439"/>
      <c r="D47439" s="13"/>
      <c r="E47439" s="13"/>
      <c r="K47439" s="23"/>
      <c r="O47439" s="21"/>
      <c r="P47439" s="27"/>
      <c r="Q47439" s="16"/>
      <c r="U47439" s="27"/>
    </row>
    <row r="47440" spans="2:21" x14ac:dyDescent="0.25">
      <c r="B47440"/>
      <c r="C47440"/>
      <c r="D47440" s="13"/>
      <c r="E47440" s="13"/>
      <c r="K47440" s="23"/>
      <c r="O47440" s="21"/>
      <c r="P47440" s="27"/>
      <c r="Q47440" s="16"/>
      <c r="U47440" s="27"/>
    </row>
    <row r="47441" spans="2:21" x14ac:dyDescent="0.25">
      <c r="B47441"/>
      <c r="C47441"/>
      <c r="D47441" s="13"/>
      <c r="E47441" s="13"/>
      <c r="K47441" s="23"/>
      <c r="O47441" s="21"/>
      <c r="P47441" s="27"/>
      <c r="Q47441" s="16"/>
      <c r="U47441" s="27"/>
    </row>
    <row r="47442" spans="2:21" x14ac:dyDescent="0.25">
      <c r="B47442"/>
      <c r="C47442"/>
      <c r="D47442" s="13"/>
      <c r="E47442" s="13"/>
      <c r="K47442" s="23"/>
      <c r="O47442" s="21"/>
      <c r="P47442" s="27"/>
      <c r="Q47442" s="16"/>
      <c r="U47442" s="27"/>
    </row>
    <row r="47443" spans="2:21" x14ac:dyDescent="0.25">
      <c r="B47443"/>
      <c r="C47443"/>
      <c r="D47443" s="13"/>
      <c r="E47443" s="13"/>
      <c r="K47443" s="23"/>
      <c r="O47443" s="21"/>
      <c r="P47443" s="27"/>
      <c r="Q47443" s="16"/>
      <c r="U47443" s="27"/>
    </row>
    <row r="47444" spans="2:21" x14ac:dyDescent="0.25">
      <c r="B47444"/>
      <c r="C47444"/>
      <c r="D47444" s="13"/>
      <c r="E47444" s="13"/>
      <c r="K47444" s="23"/>
      <c r="O47444" s="21"/>
      <c r="P47444" s="27"/>
      <c r="Q47444" s="16"/>
      <c r="U47444" s="27"/>
    </row>
    <row r="47445" spans="2:21" x14ac:dyDescent="0.25">
      <c r="B47445"/>
      <c r="C47445"/>
      <c r="D47445" s="13"/>
      <c r="E47445" s="13"/>
      <c r="K47445" s="23"/>
      <c r="O47445" s="21"/>
      <c r="P47445" s="27"/>
      <c r="Q47445" s="16"/>
      <c r="U47445" s="27"/>
    </row>
    <row r="47446" spans="2:21" x14ac:dyDescent="0.25">
      <c r="B47446"/>
      <c r="C47446"/>
      <c r="D47446" s="13"/>
      <c r="E47446" s="13"/>
      <c r="K47446" s="23"/>
      <c r="O47446" s="21"/>
      <c r="P47446" s="27"/>
      <c r="Q47446" s="16"/>
      <c r="U47446" s="27"/>
    </row>
    <row r="47447" spans="2:21" x14ac:dyDescent="0.25">
      <c r="B47447"/>
      <c r="C47447"/>
      <c r="D47447" s="13"/>
      <c r="E47447" s="13"/>
      <c r="K47447" s="23"/>
      <c r="O47447" s="21"/>
      <c r="P47447" s="27"/>
      <c r="Q47447" s="16"/>
      <c r="U47447" s="27"/>
    </row>
    <row r="47448" spans="2:21" x14ac:dyDescent="0.25">
      <c r="B47448"/>
      <c r="C47448"/>
      <c r="D47448" s="13"/>
      <c r="E47448" s="13"/>
      <c r="K47448" s="23"/>
      <c r="O47448" s="21"/>
      <c r="P47448" s="27"/>
      <c r="Q47448" s="16"/>
      <c r="U47448" s="27"/>
    </row>
    <row r="47449" spans="2:21" x14ac:dyDescent="0.25">
      <c r="B47449"/>
      <c r="C47449"/>
      <c r="D47449" s="13"/>
      <c r="E47449" s="13"/>
      <c r="K47449" s="23"/>
      <c r="O47449" s="21"/>
      <c r="P47449" s="27"/>
      <c r="Q47449" s="16"/>
      <c r="U47449" s="27"/>
    </row>
    <row r="47450" spans="2:21" x14ac:dyDescent="0.25">
      <c r="B47450"/>
      <c r="C47450"/>
      <c r="D47450" s="13"/>
      <c r="E47450" s="13"/>
      <c r="K47450" s="23"/>
      <c r="O47450" s="21"/>
      <c r="P47450" s="27"/>
      <c r="Q47450" s="16"/>
      <c r="U47450" s="27"/>
    </row>
    <row r="47451" spans="2:21" x14ac:dyDescent="0.25">
      <c r="B47451"/>
      <c r="C47451"/>
      <c r="D47451" s="13"/>
      <c r="E47451" s="13"/>
      <c r="K47451" s="23"/>
      <c r="O47451" s="21"/>
      <c r="P47451" s="27"/>
      <c r="Q47451" s="16"/>
      <c r="U47451" s="27"/>
    </row>
    <row r="47452" spans="2:21" x14ac:dyDescent="0.25">
      <c r="B47452"/>
      <c r="C47452"/>
      <c r="D47452" s="13"/>
      <c r="E47452" s="13"/>
      <c r="K47452" s="23"/>
      <c r="O47452" s="21"/>
      <c r="P47452" s="27"/>
      <c r="Q47452" s="16"/>
      <c r="U47452" s="27"/>
    </row>
    <row r="47453" spans="2:21" x14ac:dyDescent="0.25">
      <c r="B47453"/>
      <c r="C47453"/>
      <c r="D47453" s="13"/>
      <c r="E47453" s="13"/>
      <c r="K47453" s="23"/>
      <c r="O47453" s="21"/>
      <c r="P47453" s="27"/>
      <c r="Q47453" s="16"/>
      <c r="U47453" s="27"/>
    </row>
    <row r="47454" spans="2:21" x14ac:dyDescent="0.25">
      <c r="B47454"/>
      <c r="C47454"/>
      <c r="D47454" s="13"/>
      <c r="E47454" s="13"/>
      <c r="K47454" s="23"/>
      <c r="O47454" s="21"/>
      <c r="P47454" s="27"/>
      <c r="Q47454" s="16"/>
      <c r="U47454" s="27"/>
    </row>
    <row r="47455" spans="2:21" x14ac:dyDescent="0.25">
      <c r="B47455"/>
      <c r="C47455"/>
      <c r="D47455" s="13"/>
      <c r="E47455" s="13"/>
      <c r="K47455" s="23"/>
      <c r="O47455" s="21"/>
      <c r="P47455" s="27"/>
      <c r="Q47455" s="16"/>
      <c r="U47455" s="27"/>
    </row>
    <row r="47456" spans="2:21" x14ac:dyDescent="0.25">
      <c r="B47456"/>
      <c r="C47456"/>
      <c r="D47456" s="13"/>
      <c r="E47456" s="13"/>
      <c r="K47456" s="23"/>
      <c r="O47456" s="21"/>
      <c r="P47456" s="27"/>
      <c r="Q47456" s="16"/>
      <c r="U47456" s="27"/>
    </row>
    <row r="47457" spans="2:21" x14ac:dyDescent="0.25">
      <c r="B47457"/>
      <c r="C47457"/>
      <c r="D47457" s="13"/>
      <c r="E47457" s="13"/>
      <c r="K47457" s="23"/>
      <c r="O47457" s="21"/>
      <c r="P47457" s="27"/>
      <c r="Q47457" s="16"/>
      <c r="U47457" s="27"/>
    </row>
    <row r="47458" spans="2:21" x14ac:dyDescent="0.25">
      <c r="B47458"/>
      <c r="C47458"/>
      <c r="D47458" s="13"/>
      <c r="E47458" s="13"/>
      <c r="K47458" s="23"/>
      <c r="O47458" s="21"/>
      <c r="P47458" s="27"/>
      <c r="Q47458" s="16"/>
      <c r="U47458" s="27"/>
    </row>
    <row r="47459" spans="2:21" x14ac:dyDescent="0.25">
      <c r="B47459"/>
      <c r="C47459"/>
      <c r="D47459" s="13"/>
      <c r="E47459" s="13"/>
      <c r="K47459" s="23"/>
      <c r="O47459" s="21"/>
      <c r="P47459" s="27"/>
      <c r="Q47459" s="16"/>
      <c r="U47459" s="27"/>
    </row>
    <row r="47460" spans="2:21" x14ac:dyDescent="0.25">
      <c r="B47460"/>
      <c r="C47460"/>
      <c r="D47460" s="13"/>
      <c r="E47460" s="13"/>
      <c r="K47460" s="23"/>
      <c r="O47460" s="21"/>
      <c r="P47460" s="27"/>
      <c r="Q47460" s="16"/>
      <c r="U47460" s="27"/>
    </row>
    <row r="47461" spans="2:21" x14ac:dyDescent="0.25">
      <c r="B47461"/>
      <c r="C47461"/>
      <c r="D47461" s="13"/>
      <c r="E47461" s="13"/>
      <c r="K47461" s="23"/>
      <c r="O47461" s="21"/>
      <c r="P47461" s="27"/>
      <c r="Q47461" s="16"/>
      <c r="U47461" s="27"/>
    </row>
    <row r="47462" spans="2:21" x14ac:dyDescent="0.25">
      <c r="B47462"/>
      <c r="C47462"/>
      <c r="D47462" s="13"/>
      <c r="E47462" s="13"/>
      <c r="K47462" s="23"/>
      <c r="O47462" s="21"/>
      <c r="P47462" s="27"/>
      <c r="Q47462" s="16"/>
      <c r="U47462" s="27"/>
    </row>
    <row r="47463" spans="2:21" x14ac:dyDescent="0.25">
      <c r="B47463"/>
      <c r="C47463"/>
      <c r="D47463" s="13"/>
      <c r="E47463" s="13"/>
      <c r="K47463" s="23"/>
      <c r="O47463" s="21"/>
      <c r="P47463" s="27"/>
      <c r="Q47463" s="16"/>
      <c r="U47463" s="27"/>
    </row>
    <row r="47464" spans="2:21" x14ac:dyDescent="0.25">
      <c r="B47464"/>
      <c r="C47464"/>
      <c r="D47464" s="13"/>
      <c r="E47464" s="13"/>
      <c r="K47464" s="23"/>
      <c r="O47464" s="21"/>
      <c r="P47464" s="27"/>
      <c r="Q47464" s="16"/>
      <c r="U47464" s="27"/>
    </row>
    <row r="47465" spans="2:21" x14ac:dyDescent="0.25">
      <c r="B47465"/>
      <c r="C47465"/>
      <c r="D47465" s="13"/>
      <c r="E47465" s="13"/>
      <c r="K47465" s="23"/>
      <c r="O47465" s="21"/>
      <c r="P47465" s="27"/>
      <c r="Q47465" s="16"/>
      <c r="U47465" s="27"/>
    </row>
    <row r="47466" spans="2:21" x14ac:dyDescent="0.25">
      <c r="B47466"/>
      <c r="C47466"/>
      <c r="D47466" s="13"/>
      <c r="E47466" s="13"/>
      <c r="K47466" s="23"/>
      <c r="O47466" s="21"/>
      <c r="P47466" s="27"/>
      <c r="Q47466" s="16"/>
      <c r="U47466" s="27"/>
    </row>
    <row r="47467" spans="2:21" x14ac:dyDescent="0.25">
      <c r="B47467"/>
      <c r="C47467"/>
      <c r="D47467" s="13"/>
      <c r="E47467" s="13"/>
      <c r="K47467" s="23"/>
      <c r="O47467" s="21"/>
      <c r="P47467" s="27"/>
      <c r="Q47467" s="16"/>
      <c r="U47467" s="27"/>
    </row>
    <row r="47468" spans="2:21" x14ac:dyDescent="0.25">
      <c r="B47468"/>
      <c r="C47468"/>
      <c r="D47468" s="13"/>
      <c r="E47468" s="13"/>
      <c r="K47468" s="23"/>
      <c r="O47468" s="21"/>
      <c r="P47468" s="27"/>
      <c r="Q47468" s="16"/>
      <c r="U47468" s="27"/>
    </row>
    <row r="47469" spans="2:21" x14ac:dyDescent="0.25">
      <c r="B47469"/>
      <c r="C47469"/>
      <c r="D47469" s="13"/>
      <c r="E47469" s="13"/>
      <c r="K47469" s="23"/>
      <c r="O47469" s="21"/>
      <c r="P47469" s="27"/>
      <c r="Q47469" s="16"/>
      <c r="U47469" s="27"/>
    </row>
    <row r="47470" spans="2:21" x14ac:dyDescent="0.25">
      <c r="B47470"/>
      <c r="C47470"/>
      <c r="D47470" s="13"/>
      <c r="E47470" s="13"/>
      <c r="K47470" s="23"/>
      <c r="O47470" s="21"/>
      <c r="P47470" s="27"/>
      <c r="Q47470" s="16"/>
      <c r="U47470" s="27"/>
    </row>
    <row r="47471" spans="2:21" x14ac:dyDescent="0.25">
      <c r="B47471"/>
      <c r="C47471"/>
      <c r="D47471" s="13"/>
      <c r="E47471" s="13"/>
      <c r="K47471" s="23"/>
      <c r="O47471" s="21"/>
      <c r="P47471" s="27"/>
      <c r="Q47471" s="16"/>
      <c r="U47471" s="27"/>
    </row>
    <row r="47472" spans="2:21" x14ac:dyDescent="0.25">
      <c r="B47472"/>
      <c r="C47472"/>
      <c r="D47472" s="13"/>
      <c r="E47472" s="13"/>
      <c r="K47472" s="23"/>
      <c r="O47472" s="21"/>
      <c r="P47472" s="27"/>
      <c r="Q47472" s="16"/>
      <c r="U47472" s="27"/>
    </row>
    <row r="47473" spans="2:21" x14ac:dyDescent="0.25">
      <c r="B47473"/>
      <c r="C47473"/>
      <c r="D47473" s="13"/>
      <c r="E47473" s="13"/>
      <c r="K47473" s="23"/>
      <c r="O47473" s="21"/>
      <c r="P47473" s="27"/>
      <c r="Q47473" s="16"/>
      <c r="U47473" s="27"/>
    </row>
    <row r="47474" spans="2:21" x14ac:dyDescent="0.25">
      <c r="B47474"/>
      <c r="C47474"/>
      <c r="D47474" s="13"/>
      <c r="E47474" s="13"/>
      <c r="K47474" s="23"/>
      <c r="O47474" s="21"/>
      <c r="P47474" s="27"/>
      <c r="Q47474" s="16"/>
      <c r="U47474" s="27"/>
    </row>
    <row r="47475" spans="2:21" x14ac:dyDescent="0.25">
      <c r="B47475"/>
      <c r="C47475"/>
      <c r="D47475" s="13"/>
      <c r="E47475" s="13"/>
      <c r="K47475" s="23"/>
      <c r="O47475" s="21"/>
      <c r="P47475" s="27"/>
      <c r="Q47475" s="16"/>
      <c r="U47475" s="27"/>
    </row>
    <row r="47476" spans="2:21" x14ac:dyDescent="0.25">
      <c r="B47476"/>
      <c r="C47476"/>
      <c r="D47476" s="13"/>
      <c r="E47476" s="13"/>
      <c r="K47476" s="23"/>
      <c r="O47476" s="21"/>
      <c r="P47476" s="27"/>
      <c r="Q47476" s="16"/>
      <c r="U47476" s="27"/>
    </row>
    <row r="47477" spans="2:21" x14ac:dyDescent="0.25">
      <c r="B47477"/>
      <c r="C47477"/>
      <c r="D47477" s="13"/>
      <c r="E47477" s="13"/>
      <c r="K47477" s="23"/>
      <c r="O47477" s="21"/>
      <c r="P47477" s="27"/>
      <c r="Q47477" s="16"/>
      <c r="U47477" s="27"/>
    </row>
    <row r="47478" spans="2:21" x14ac:dyDescent="0.25">
      <c r="B47478"/>
      <c r="C47478"/>
      <c r="D47478" s="13"/>
      <c r="E47478" s="13"/>
      <c r="K47478" s="23"/>
      <c r="O47478" s="21"/>
      <c r="P47478" s="27"/>
      <c r="Q47478" s="16"/>
      <c r="U47478" s="27"/>
    </row>
    <row r="47479" spans="2:21" x14ac:dyDescent="0.25">
      <c r="B47479"/>
      <c r="C47479"/>
      <c r="D47479" s="13"/>
      <c r="E47479" s="13"/>
      <c r="K47479" s="23"/>
      <c r="O47479" s="21"/>
      <c r="P47479" s="27"/>
      <c r="Q47479" s="16"/>
      <c r="U47479" s="27"/>
    </row>
    <row r="47480" spans="2:21" x14ac:dyDescent="0.25">
      <c r="B47480"/>
      <c r="C47480"/>
      <c r="D47480" s="13"/>
      <c r="E47480" s="13"/>
      <c r="K47480" s="23"/>
      <c r="O47480" s="21"/>
      <c r="P47480" s="27"/>
      <c r="Q47480" s="16"/>
      <c r="U47480" s="27"/>
    </row>
    <row r="47481" spans="2:21" x14ac:dyDescent="0.25">
      <c r="B47481"/>
      <c r="C47481"/>
      <c r="D47481" s="13"/>
      <c r="E47481" s="13"/>
      <c r="K47481" s="23"/>
      <c r="O47481" s="21"/>
      <c r="P47481" s="27"/>
      <c r="Q47481" s="16"/>
      <c r="U47481" s="27"/>
    </row>
    <row r="47482" spans="2:21" x14ac:dyDescent="0.25">
      <c r="B47482"/>
      <c r="C47482"/>
      <c r="D47482" s="13"/>
      <c r="E47482" s="13"/>
      <c r="K47482" s="23"/>
      <c r="O47482" s="21"/>
      <c r="P47482" s="27"/>
      <c r="Q47482" s="16"/>
      <c r="U47482" s="27"/>
    </row>
    <row r="47483" spans="2:21" x14ac:dyDescent="0.25">
      <c r="B47483"/>
      <c r="C47483"/>
      <c r="D47483" s="13"/>
      <c r="E47483" s="13"/>
      <c r="K47483" s="23"/>
      <c r="O47483" s="21"/>
      <c r="P47483" s="27"/>
      <c r="Q47483" s="16"/>
      <c r="U47483" s="27"/>
    </row>
    <row r="47484" spans="2:21" x14ac:dyDescent="0.25">
      <c r="B47484"/>
      <c r="C47484"/>
      <c r="D47484" s="13"/>
      <c r="E47484" s="13"/>
      <c r="K47484" s="23"/>
      <c r="O47484" s="21"/>
      <c r="P47484" s="27"/>
      <c r="Q47484" s="16"/>
      <c r="U47484" s="27"/>
    </row>
    <row r="47485" spans="2:21" x14ac:dyDescent="0.25">
      <c r="B47485"/>
      <c r="C47485"/>
      <c r="D47485" s="13"/>
      <c r="E47485" s="13"/>
      <c r="K47485" s="23"/>
      <c r="O47485" s="21"/>
      <c r="P47485" s="27"/>
      <c r="Q47485" s="16"/>
      <c r="U47485" s="27"/>
    </row>
    <row r="47486" spans="2:21" x14ac:dyDescent="0.25">
      <c r="B47486"/>
      <c r="C47486"/>
      <c r="D47486" s="13"/>
      <c r="E47486" s="13"/>
      <c r="K47486" s="23"/>
      <c r="O47486" s="21"/>
      <c r="P47486" s="27"/>
      <c r="Q47486" s="16"/>
      <c r="U47486" s="27"/>
    </row>
    <row r="47487" spans="2:21" x14ac:dyDescent="0.25">
      <c r="B47487"/>
      <c r="C47487"/>
      <c r="D47487" s="13"/>
      <c r="E47487" s="13"/>
      <c r="K47487" s="23"/>
      <c r="O47487" s="21"/>
      <c r="P47487" s="27"/>
      <c r="Q47487" s="16"/>
      <c r="U47487" s="27"/>
    </row>
    <row r="47488" spans="2:21" x14ac:dyDescent="0.25">
      <c r="B47488"/>
      <c r="C47488"/>
      <c r="D47488" s="13"/>
      <c r="E47488" s="13"/>
      <c r="K47488" s="23"/>
      <c r="O47488" s="21"/>
      <c r="P47488" s="27"/>
      <c r="Q47488" s="16"/>
      <c r="U47488" s="27"/>
    </row>
    <row r="47489" spans="2:21" x14ac:dyDescent="0.25">
      <c r="B47489"/>
      <c r="C47489"/>
      <c r="D47489" s="13"/>
      <c r="E47489" s="13"/>
      <c r="K47489" s="23"/>
      <c r="O47489" s="21"/>
      <c r="P47489" s="27"/>
      <c r="Q47489" s="16"/>
      <c r="U47489" s="27"/>
    </row>
    <row r="47490" spans="2:21" x14ac:dyDescent="0.25">
      <c r="B47490"/>
      <c r="C47490"/>
      <c r="D47490" s="13"/>
      <c r="E47490" s="13"/>
      <c r="K47490" s="23"/>
      <c r="O47490" s="21"/>
      <c r="P47490" s="27"/>
      <c r="Q47490" s="16"/>
      <c r="U47490" s="27"/>
    </row>
    <row r="47491" spans="2:21" x14ac:dyDescent="0.25">
      <c r="B47491"/>
      <c r="C47491"/>
      <c r="D47491" s="13"/>
      <c r="E47491" s="13"/>
      <c r="K47491" s="23"/>
      <c r="O47491" s="21"/>
      <c r="P47491" s="27"/>
      <c r="Q47491" s="16"/>
      <c r="U47491" s="27"/>
    </row>
    <row r="47492" spans="2:21" x14ac:dyDescent="0.25">
      <c r="B47492"/>
      <c r="C47492"/>
      <c r="D47492" s="13"/>
      <c r="E47492" s="13"/>
      <c r="K47492" s="23"/>
      <c r="O47492" s="21"/>
      <c r="P47492" s="27"/>
      <c r="Q47492" s="16"/>
      <c r="U47492" s="27"/>
    </row>
    <row r="47493" spans="2:21" x14ac:dyDescent="0.25">
      <c r="B47493"/>
      <c r="C47493"/>
      <c r="D47493" s="13"/>
      <c r="E47493" s="13"/>
      <c r="K47493" s="23"/>
      <c r="O47493" s="21"/>
      <c r="P47493" s="27"/>
      <c r="Q47493" s="16"/>
      <c r="U47493" s="27"/>
    </row>
    <row r="47494" spans="2:21" x14ac:dyDescent="0.25">
      <c r="B47494"/>
      <c r="C47494"/>
      <c r="D47494" s="13"/>
      <c r="E47494" s="13"/>
      <c r="K47494" s="23"/>
      <c r="O47494" s="21"/>
      <c r="P47494" s="27"/>
      <c r="Q47494" s="16"/>
      <c r="U47494" s="27"/>
    </row>
    <row r="47495" spans="2:21" x14ac:dyDescent="0.25">
      <c r="B47495"/>
      <c r="C47495"/>
      <c r="D47495" s="13"/>
      <c r="E47495" s="13"/>
      <c r="K47495" s="23"/>
      <c r="O47495" s="21"/>
      <c r="P47495" s="27"/>
      <c r="Q47495" s="16"/>
      <c r="U47495" s="27"/>
    </row>
    <row r="47496" spans="2:21" x14ac:dyDescent="0.25">
      <c r="B47496"/>
      <c r="C47496"/>
      <c r="D47496" s="13"/>
      <c r="E47496" s="13"/>
      <c r="K47496" s="23"/>
      <c r="O47496" s="21"/>
      <c r="P47496" s="27"/>
      <c r="Q47496" s="16"/>
      <c r="U47496" s="27"/>
    </row>
    <row r="47497" spans="2:21" x14ac:dyDescent="0.25">
      <c r="B47497"/>
      <c r="C47497"/>
      <c r="D47497" s="13"/>
      <c r="E47497" s="13"/>
      <c r="K47497" s="23"/>
      <c r="O47497" s="21"/>
      <c r="P47497" s="27"/>
      <c r="Q47497" s="16"/>
      <c r="U47497" s="27"/>
    </row>
    <row r="47498" spans="2:21" x14ac:dyDescent="0.25">
      <c r="B47498"/>
      <c r="C47498"/>
      <c r="D47498" s="13"/>
      <c r="E47498" s="13"/>
      <c r="K47498" s="23"/>
      <c r="O47498" s="21"/>
      <c r="P47498" s="27"/>
      <c r="Q47498" s="16"/>
      <c r="U47498" s="27"/>
    </row>
    <row r="47499" spans="2:21" x14ac:dyDescent="0.25">
      <c r="B47499"/>
      <c r="C47499"/>
      <c r="D47499" s="13"/>
      <c r="E47499" s="13"/>
      <c r="K47499" s="23"/>
      <c r="O47499" s="21"/>
      <c r="P47499" s="27"/>
      <c r="Q47499" s="16"/>
      <c r="U47499" s="27"/>
    </row>
    <row r="47500" spans="2:21" x14ac:dyDescent="0.25">
      <c r="B47500"/>
      <c r="C47500"/>
      <c r="D47500" s="13"/>
      <c r="E47500" s="13"/>
      <c r="K47500" s="23"/>
      <c r="O47500" s="21"/>
      <c r="P47500" s="27"/>
      <c r="Q47500" s="16"/>
      <c r="U47500" s="27"/>
    </row>
    <row r="47501" spans="2:21" x14ac:dyDescent="0.25">
      <c r="B47501"/>
      <c r="C47501"/>
      <c r="D47501" s="13"/>
      <c r="E47501" s="13"/>
      <c r="K47501" s="23"/>
      <c r="O47501" s="21"/>
      <c r="P47501" s="27"/>
      <c r="Q47501" s="16"/>
      <c r="U47501" s="27"/>
    </row>
    <row r="47502" spans="2:21" x14ac:dyDescent="0.25">
      <c r="B47502"/>
      <c r="C47502"/>
      <c r="D47502" s="13"/>
      <c r="E47502" s="13"/>
      <c r="K47502" s="23"/>
      <c r="O47502" s="21"/>
      <c r="P47502" s="27"/>
      <c r="Q47502" s="16"/>
      <c r="U47502" s="27"/>
    </row>
    <row r="47503" spans="2:21" x14ac:dyDescent="0.25">
      <c r="B47503"/>
      <c r="C47503"/>
      <c r="D47503" s="13"/>
      <c r="E47503" s="13"/>
      <c r="K47503" s="23"/>
      <c r="O47503" s="21"/>
      <c r="P47503" s="27"/>
      <c r="Q47503" s="16"/>
      <c r="U47503" s="27"/>
    </row>
    <row r="47504" spans="2:21" x14ac:dyDescent="0.25">
      <c r="B47504"/>
      <c r="C47504"/>
      <c r="D47504" s="13"/>
      <c r="E47504" s="13"/>
      <c r="K47504" s="23"/>
      <c r="O47504" s="21"/>
      <c r="P47504" s="27"/>
      <c r="Q47504" s="16"/>
      <c r="U47504" s="27"/>
    </row>
    <row r="47505" spans="2:21" x14ac:dyDescent="0.25">
      <c r="B47505"/>
      <c r="C47505"/>
      <c r="D47505" s="13"/>
      <c r="E47505" s="13"/>
      <c r="K47505" s="23"/>
      <c r="O47505" s="21"/>
      <c r="P47505" s="27"/>
      <c r="Q47505" s="16"/>
      <c r="U47505" s="27"/>
    </row>
    <row r="47506" spans="2:21" x14ac:dyDescent="0.25">
      <c r="B47506"/>
      <c r="C47506"/>
      <c r="D47506" s="13"/>
      <c r="E47506" s="13"/>
      <c r="K47506" s="23"/>
      <c r="O47506" s="21"/>
      <c r="P47506" s="27"/>
      <c r="Q47506" s="16"/>
      <c r="U47506" s="27"/>
    </row>
    <row r="47507" spans="2:21" x14ac:dyDescent="0.25">
      <c r="B47507"/>
      <c r="C47507"/>
      <c r="D47507" s="13"/>
      <c r="E47507" s="13"/>
      <c r="K47507" s="23"/>
      <c r="O47507" s="21"/>
      <c r="P47507" s="27"/>
      <c r="Q47507" s="16"/>
      <c r="U47507" s="27"/>
    </row>
    <row r="47508" spans="2:21" x14ac:dyDescent="0.25">
      <c r="B47508"/>
      <c r="C47508"/>
      <c r="D47508" s="13"/>
      <c r="E47508" s="13"/>
      <c r="K47508" s="23"/>
      <c r="O47508" s="21"/>
      <c r="P47508" s="27"/>
      <c r="Q47508" s="16"/>
      <c r="U47508" s="27"/>
    </row>
    <row r="47509" spans="2:21" x14ac:dyDescent="0.25">
      <c r="B47509"/>
      <c r="C47509"/>
      <c r="D47509" s="13"/>
      <c r="E47509" s="13"/>
      <c r="K47509" s="23"/>
      <c r="O47509" s="21"/>
      <c r="P47509" s="27"/>
      <c r="Q47509" s="16"/>
      <c r="U47509" s="27"/>
    </row>
    <row r="47510" spans="2:21" x14ac:dyDescent="0.25">
      <c r="B47510"/>
      <c r="C47510"/>
      <c r="D47510" s="13"/>
      <c r="E47510" s="13"/>
      <c r="K47510" s="23"/>
      <c r="O47510" s="21"/>
      <c r="P47510" s="27"/>
      <c r="Q47510" s="16"/>
      <c r="U47510" s="27"/>
    </row>
    <row r="47511" spans="2:21" x14ac:dyDescent="0.25">
      <c r="B47511"/>
      <c r="C47511"/>
      <c r="D47511" s="13"/>
      <c r="E47511" s="13"/>
      <c r="K47511" s="23"/>
      <c r="O47511" s="21"/>
      <c r="P47511" s="27"/>
      <c r="Q47511" s="16"/>
      <c r="U47511" s="27"/>
    </row>
    <row r="47512" spans="2:21" x14ac:dyDescent="0.25">
      <c r="B47512"/>
      <c r="C47512"/>
      <c r="D47512" s="13"/>
      <c r="E47512" s="13"/>
      <c r="K47512" s="23"/>
      <c r="O47512" s="21"/>
      <c r="P47512" s="27"/>
      <c r="Q47512" s="16"/>
      <c r="U47512" s="27"/>
    </row>
    <row r="47513" spans="2:21" x14ac:dyDescent="0.25">
      <c r="B47513"/>
      <c r="C47513"/>
      <c r="D47513" s="13"/>
      <c r="E47513" s="13"/>
      <c r="K47513" s="23"/>
      <c r="O47513" s="21"/>
      <c r="P47513" s="27"/>
      <c r="Q47513" s="16"/>
      <c r="U47513" s="27"/>
    </row>
    <row r="47514" spans="2:21" x14ac:dyDescent="0.25">
      <c r="B47514"/>
      <c r="C47514"/>
      <c r="D47514" s="13"/>
      <c r="E47514" s="13"/>
      <c r="K47514" s="23"/>
      <c r="O47514" s="21"/>
      <c r="P47514" s="27"/>
      <c r="Q47514" s="16"/>
      <c r="U47514" s="27"/>
    </row>
    <row r="47515" spans="2:21" x14ac:dyDescent="0.25">
      <c r="B47515"/>
      <c r="C47515"/>
      <c r="D47515" s="13"/>
      <c r="E47515" s="13"/>
      <c r="K47515" s="23"/>
      <c r="O47515" s="21"/>
      <c r="P47515" s="27"/>
      <c r="Q47515" s="16"/>
      <c r="U47515" s="27"/>
    </row>
    <row r="47516" spans="2:21" x14ac:dyDescent="0.25">
      <c r="B47516"/>
      <c r="C47516"/>
      <c r="D47516" s="13"/>
      <c r="E47516" s="13"/>
      <c r="K47516" s="23"/>
      <c r="O47516" s="21"/>
      <c r="P47516" s="27"/>
      <c r="Q47516" s="16"/>
      <c r="U47516" s="27"/>
    </row>
    <row r="47517" spans="2:21" x14ac:dyDescent="0.25">
      <c r="B47517"/>
      <c r="C47517"/>
      <c r="D47517" s="13"/>
      <c r="E47517" s="13"/>
      <c r="K47517" s="23"/>
      <c r="O47517" s="21"/>
      <c r="P47517" s="27"/>
      <c r="Q47517" s="16"/>
      <c r="U47517" s="27"/>
    </row>
    <row r="47518" spans="2:21" x14ac:dyDescent="0.25">
      <c r="B47518"/>
      <c r="C47518"/>
      <c r="D47518" s="13"/>
      <c r="E47518" s="13"/>
      <c r="K47518" s="23"/>
      <c r="O47518" s="21"/>
      <c r="P47518" s="27"/>
      <c r="Q47518" s="16"/>
      <c r="U47518" s="27"/>
    </row>
    <row r="47519" spans="2:21" x14ac:dyDescent="0.25">
      <c r="B47519"/>
      <c r="C47519"/>
      <c r="D47519" s="13"/>
      <c r="E47519" s="13"/>
      <c r="K47519" s="23"/>
      <c r="O47519" s="21"/>
      <c r="P47519" s="27"/>
      <c r="Q47519" s="16"/>
      <c r="U47519" s="27"/>
    </row>
    <row r="47520" spans="2:21" x14ac:dyDescent="0.25">
      <c r="B47520"/>
      <c r="C47520"/>
      <c r="D47520" s="13"/>
      <c r="E47520" s="13"/>
      <c r="K47520" s="23"/>
      <c r="O47520" s="21"/>
      <c r="P47520" s="27"/>
      <c r="Q47520" s="16"/>
      <c r="U47520" s="27"/>
    </row>
    <row r="47521" spans="2:21" x14ac:dyDescent="0.25">
      <c r="B47521"/>
      <c r="C47521"/>
      <c r="D47521" s="13"/>
      <c r="E47521" s="13"/>
      <c r="K47521" s="23"/>
      <c r="O47521" s="21"/>
      <c r="P47521" s="27"/>
      <c r="Q47521" s="16"/>
      <c r="U47521" s="27"/>
    </row>
    <row r="47522" spans="2:21" x14ac:dyDescent="0.25">
      <c r="B47522"/>
      <c r="C47522"/>
      <c r="D47522" s="13"/>
      <c r="E47522" s="13"/>
      <c r="K47522" s="23"/>
      <c r="O47522" s="21"/>
      <c r="P47522" s="27"/>
      <c r="Q47522" s="16"/>
      <c r="U47522" s="27"/>
    </row>
    <row r="47523" spans="2:21" x14ac:dyDescent="0.25">
      <c r="B47523"/>
      <c r="C47523"/>
      <c r="D47523" s="13"/>
      <c r="E47523" s="13"/>
      <c r="K47523" s="23"/>
      <c r="O47523" s="21"/>
      <c r="P47523" s="27"/>
      <c r="Q47523" s="16"/>
      <c r="U47523" s="27"/>
    </row>
    <row r="47524" spans="2:21" x14ac:dyDescent="0.25">
      <c r="B47524"/>
      <c r="C47524"/>
      <c r="D47524" s="13"/>
      <c r="E47524" s="13"/>
      <c r="K47524" s="23"/>
      <c r="O47524" s="21"/>
      <c r="P47524" s="27"/>
      <c r="Q47524" s="16"/>
      <c r="U47524" s="27"/>
    </row>
    <row r="47525" spans="2:21" x14ac:dyDescent="0.25">
      <c r="B47525"/>
      <c r="C47525"/>
      <c r="D47525" s="13"/>
      <c r="E47525" s="13"/>
      <c r="K47525" s="23"/>
      <c r="O47525" s="21"/>
      <c r="P47525" s="27"/>
      <c r="Q47525" s="16"/>
      <c r="U47525" s="27"/>
    </row>
    <row r="47526" spans="2:21" x14ac:dyDescent="0.25">
      <c r="B47526"/>
      <c r="C47526"/>
      <c r="D47526" s="13"/>
      <c r="E47526" s="13"/>
      <c r="K47526" s="23"/>
      <c r="O47526" s="21"/>
      <c r="P47526" s="27"/>
      <c r="Q47526" s="16"/>
      <c r="U47526" s="27"/>
    </row>
    <row r="47527" spans="2:21" x14ac:dyDescent="0.25">
      <c r="B47527"/>
      <c r="C47527"/>
      <c r="D47527" s="13"/>
      <c r="E47527" s="13"/>
      <c r="K47527" s="23"/>
      <c r="O47527" s="21"/>
      <c r="P47527" s="27"/>
      <c r="Q47527" s="16"/>
      <c r="U47527" s="27"/>
    </row>
    <row r="47528" spans="2:21" x14ac:dyDescent="0.25">
      <c r="B47528"/>
      <c r="C47528"/>
      <c r="D47528" s="13"/>
      <c r="E47528" s="13"/>
      <c r="K47528" s="23"/>
      <c r="O47528" s="21"/>
      <c r="P47528" s="27"/>
      <c r="Q47528" s="16"/>
      <c r="U47528" s="27"/>
    </row>
    <row r="47529" spans="2:21" x14ac:dyDescent="0.25">
      <c r="B47529"/>
      <c r="C47529"/>
      <c r="D47529" s="13"/>
      <c r="E47529" s="13"/>
      <c r="K47529" s="23"/>
      <c r="O47529" s="21"/>
      <c r="P47529" s="27"/>
      <c r="Q47529" s="16"/>
      <c r="U47529" s="27"/>
    </row>
    <row r="47530" spans="2:21" x14ac:dyDescent="0.25">
      <c r="B47530"/>
      <c r="C47530"/>
      <c r="D47530" s="13"/>
      <c r="E47530" s="13"/>
      <c r="K47530" s="23"/>
      <c r="O47530" s="21"/>
      <c r="P47530" s="27"/>
      <c r="Q47530" s="16"/>
      <c r="U47530" s="27"/>
    </row>
    <row r="47531" spans="2:21" x14ac:dyDescent="0.25">
      <c r="B47531"/>
      <c r="C47531"/>
      <c r="D47531" s="13"/>
      <c r="E47531" s="13"/>
      <c r="K47531" s="23"/>
      <c r="O47531" s="21"/>
      <c r="P47531" s="27"/>
      <c r="Q47531" s="16"/>
      <c r="U47531" s="27"/>
    </row>
    <row r="47532" spans="2:21" x14ac:dyDescent="0.25">
      <c r="B47532"/>
      <c r="C47532"/>
      <c r="D47532" s="13"/>
      <c r="E47532" s="13"/>
      <c r="K47532" s="23"/>
      <c r="O47532" s="21"/>
      <c r="P47532" s="27"/>
      <c r="Q47532" s="16"/>
      <c r="U47532" s="27"/>
    </row>
    <row r="47533" spans="2:21" x14ac:dyDescent="0.25">
      <c r="B47533"/>
      <c r="C47533"/>
      <c r="D47533" s="13"/>
      <c r="E47533" s="13"/>
      <c r="K47533" s="23"/>
      <c r="O47533" s="21"/>
      <c r="P47533" s="27"/>
      <c r="Q47533" s="16"/>
      <c r="U47533" s="27"/>
    </row>
    <row r="47534" spans="2:21" x14ac:dyDescent="0.25">
      <c r="B47534"/>
      <c r="C47534"/>
      <c r="D47534" s="13"/>
      <c r="E47534" s="13"/>
      <c r="K47534" s="23"/>
      <c r="O47534" s="21"/>
      <c r="P47534" s="27"/>
      <c r="Q47534" s="16"/>
      <c r="U47534" s="27"/>
    </row>
    <row r="47535" spans="2:21" x14ac:dyDescent="0.25">
      <c r="B47535"/>
      <c r="C47535"/>
      <c r="D47535" s="13"/>
      <c r="E47535" s="13"/>
      <c r="K47535" s="23"/>
      <c r="O47535" s="21"/>
      <c r="P47535" s="27"/>
      <c r="Q47535" s="16"/>
      <c r="U47535" s="27"/>
    </row>
    <row r="47536" spans="2:21" x14ac:dyDescent="0.25">
      <c r="B47536"/>
      <c r="C47536"/>
      <c r="D47536" s="13"/>
      <c r="E47536" s="13"/>
      <c r="K47536" s="23"/>
      <c r="O47536" s="21"/>
      <c r="P47536" s="27"/>
      <c r="Q47536" s="16"/>
      <c r="U47536" s="27"/>
    </row>
    <row r="47537" spans="2:21" x14ac:dyDescent="0.25">
      <c r="B47537"/>
      <c r="C47537"/>
      <c r="D47537" s="13"/>
      <c r="E47537" s="13"/>
      <c r="K47537" s="23"/>
      <c r="O47537" s="21"/>
      <c r="P47537" s="27"/>
      <c r="Q47537" s="16"/>
      <c r="U47537" s="27"/>
    </row>
    <row r="47538" spans="2:21" x14ac:dyDescent="0.25">
      <c r="B47538"/>
      <c r="C47538"/>
      <c r="D47538" s="13"/>
      <c r="E47538" s="13"/>
      <c r="K47538" s="23"/>
      <c r="O47538" s="21"/>
      <c r="P47538" s="27"/>
      <c r="Q47538" s="16"/>
      <c r="U47538" s="27"/>
    </row>
    <row r="47539" spans="2:21" x14ac:dyDescent="0.25">
      <c r="B47539"/>
      <c r="C47539"/>
      <c r="D47539" s="13"/>
      <c r="E47539" s="13"/>
      <c r="K47539" s="23"/>
      <c r="O47539" s="21"/>
      <c r="P47539" s="27"/>
      <c r="Q47539" s="16"/>
      <c r="U47539" s="27"/>
    </row>
    <row r="47540" spans="2:21" x14ac:dyDescent="0.25">
      <c r="B47540"/>
      <c r="C47540"/>
      <c r="D47540" s="13"/>
      <c r="E47540" s="13"/>
      <c r="K47540" s="23"/>
      <c r="O47540" s="21"/>
      <c r="P47540" s="27"/>
      <c r="Q47540" s="16"/>
      <c r="U47540" s="27"/>
    </row>
    <row r="47541" spans="2:21" x14ac:dyDescent="0.25">
      <c r="B47541"/>
      <c r="C47541"/>
      <c r="D47541" s="13"/>
      <c r="E47541" s="13"/>
      <c r="K47541" s="23"/>
      <c r="O47541" s="21"/>
      <c r="P47541" s="27"/>
      <c r="Q47541" s="16"/>
      <c r="U47541" s="27"/>
    </row>
    <row r="47542" spans="2:21" x14ac:dyDescent="0.25">
      <c r="B47542"/>
      <c r="C47542"/>
      <c r="D47542" s="13"/>
      <c r="E47542" s="13"/>
      <c r="K47542" s="23"/>
      <c r="O47542" s="21"/>
      <c r="P47542" s="27"/>
      <c r="Q47542" s="16"/>
      <c r="U47542" s="27"/>
    </row>
    <row r="47543" spans="2:21" x14ac:dyDescent="0.25">
      <c r="B47543"/>
      <c r="C47543"/>
      <c r="D47543" s="13"/>
      <c r="E47543" s="13"/>
      <c r="K47543" s="23"/>
      <c r="O47543" s="21"/>
      <c r="P47543" s="27"/>
      <c r="Q47543" s="16"/>
      <c r="U47543" s="27"/>
    </row>
    <row r="47544" spans="2:21" x14ac:dyDescent="0.25">
      <c r="B47544"/>
      <c r="C47544"/>
      <c r="D47544" s="13"/>
      <c r="E47544" s="13"/>
      <c r="K47544" s="23"/>
      <c r="O47544" s="21"/>
      <c r="P47544" s="27"/>
      <c r="Q47544" s="16"/>
      <c r="U47544" s="27"/>
    </row>
    <row r="47545" spans="2:21" x14ac:dyDescent="0.25">
      <c r="B47545"/>
      <c r="C47545"/>
      <c r="D47545" s="13"/>
      <c r="E47545" s="13"/>
      <c r="K47545" s="23"/>
      <c r="O47545" s="21"/>
      <c r="P47545" s="27"/>
      <c r="Q47545" s="16"/>
      <c r="U47545" s="27"/>
    </row>
    <row r="47546" spans="2:21" x14ac:dyDescent="0.25">
      <c r="B47546"/>
      <c r="C47546"/>
      <c r="D47546" s="13"/>
      <c r="E47546" s="13"/>
      <c r="K47546" s="23"/>
      <c r="O47546" s="21"/>
      <c r="P47546" s="27"/>
      <c r="Q47546" s="16"/>
      <c r="U47546" s="27"/>
    </row>
    <row r="47547" spans="2:21" x14ac:dyDescent="0.25">
      <c r="B47547"/>
      <c r="C47547"/>
      <c r="D47547" s="13"/>
      <c r="E47547" s="13"/>
      <c r="K47547" s="23"/>
      <c r="O47547" s="21"/>
      <c r="P47547" s="27"/>
      <c r="Q47547" s="16"/>
      <c r="U47547" s="27"/>
    </row>
    <row r="47548" spans="2:21" x14ac:dyDescent="0.25">
      <c r="B47548"/>
      <c r="C47548"/>
      <c r="D47548" s="13"/>
      <c r="E47548" s="13"/>
      <c r="K47548" s="23"/>
      <c r="O47548" s="21"/>
      <c r="P47548" s="27"/>
      <c r="Q47548" s="16"/>
      <c r="U47548" s="27"/>
    </row>
    <row r="47549" spans="2:21" x14ac:dyDescent="0.25">
      <c r="B47549"/>
      <c r="C47549"/>
      <c r="D47549" s="13"/>
      <c r="E47549" s="13"/>
      <c r="K47549" s="23"/>
      <c r="O47549" s="21"/>
      <c r="P47549" s="27"/>
      <c r="Q47549" s="16"/>
      <c r="U47549" s="27"/>
    </row>
    <row r="47550" spans="2:21" x14ac:dyDescent="0.25">
      <c r="B47550"/>
      <c r="C47550"/>
      <c r="D47550" s="13"/>
      <c r="E47550" s="13"/>
      <c r="K47550" s="23"/>
      <c r="O47550" s="21"/>
      <c r="P47550" s="27"/>
      <c r="Q47550" s="16"/>
      <c r="U47550" s="27"/>
    </row>
    <row r="47551" spans="2:21" x14ac:dyDescent="0.25">
      <c r="B47551"/>
      <c r="C47551"/>
      <c r="D47551" s="13"/>
      <c r="E47551" s="13"/>
      <c r="K47551" s="23"/>
      <c r="O47551" s="21"/>
      <c r="P47551" s="27"/>
      <c r="Q47551" s="16"/>
      <c r="U47551" s="27"/>
    </row>
    <row r="47552" spans="2:21" x14ac:dyDescent="0.25">
      <c r="B47552"/>
      <c r="C47552"/>
      <c r="D47552" s="13"/>
      <c r="E47552" s="13"/>
      <c r="K47552" s="23"/>
      <c r="O47552" s="21"/>
      <c r="P47552" s="27"/>
      <c r="Q47552" s="16"/>
      <c r="U47552" s="27"/>
    </row>
    <row r="47553" spans="2:21" x14ac:dyDescent="0.25">
      <c r="B47553"/>
      <c r="C47553"/>
      <c r="D47553" s="13"/>
      <c r="E47553" s="13"/>
      <c r="K47553" s="23"/>
      <c r="O47553" s="21"/>
      <c r="P47553" s="27"/>
      <c r="Q47553" s="16"/>
      <c r="U47553" s="27"/>
    </row>
    <row r="47554" spans="2:21" x14ac:dyDescent="0.25">
      <c r="B47554"/>
      <c r="C47554"/>
      <c r="D47554" s="13"/>
      <c r="E47554" s="13"/>
      <c r="K47554" s="23"/>
      <c r="O47554" s="21"/>
      <c r="P47554" s="27"/>
      <c r="Q47554" s="16"/>
      <c r="U47554" s="27"/>
    </row>
    <row r="47555" spans="2:21" x14ac:dyDescent="0.25">
      <c r="B47555"/>
      <c r="C47555"/>
      <c r="D47555" s="13"/>
      <c r="E47555" s="13"/>
      <c r="K47555" s="23"/>
      <c r="O47555" s="21"/>
      <c r="P47555" s="27"/>
      <c r="Q47555" s="16"/>
      <c r="U47555" s="27"/>
    </row>
    <row r="47556" spans="2:21" x14ac:dyDescent="0.25">
      <c r="B47556"/>
      <c r="C47556"/>
      <c r="D47556" s="13"/>
      <c r="E47556" s="13"/>
      <c r="K47556" s="23"/>
      <c r="O47556" s="21"/>
      <c r="P47556" s="27"/>
      <c r="Q47556" s="16"/>
      <c r="U47556" s="27"/>
    </row>
    <row r="47557" spans="2:21" x14ac:dyDescent="0.25">
      <c r="B47557"/>
      <c r="C47557"/>
      <c r="D47557" s="13"/>
      <c r="E47557" s="13"/>
      <c r="K47557" s="23"/>
      <c r="O47557" s="21"/>
      <c r="P47557" s="27"/>
      <c r="Q47557" s="16"/>
      <c r="U47557" s="27"/>
    </row>
    <row r="47558" spans="2:21" x14ac:dyDescent="0.25">
      <c r="B47558"/>
      <c r="C47558"/>
      <c r="D47558" s="13"/>
      <c r="E47558" s="13"/>
      <c r="K47558" s="23"/>
      <c r="O47558" s="21"/>
      <c r="P47558" s="27"/>
      <c r="Q47558" s="16"/>
      <c r="U47558" s="27"/>
    </row>
    <row r="47559" spans="2:21" x14ac:dyDescent="0.25">
      <c r="B47559"/>
      <c r="C47559"/>
      <c r="D47559" s="13"/>
      <c r="E47559" s="13"/>
      <c r="K47559" s="23"/>
      <c r="O47559" s="21"/>
      <c r="P47559" s="27"/>
      <c r="Q47559" s="16"/>
      <c r="U47559" s="27"/>
    </row>
    <row r="47560" spans="2:21" x14ac:dyDescent="0.25">
      <c r="B47560"/>
      <c r="C47560"/>
      <c r="D47560" s="13"/>
      <c r="E47560" s="13"/>
      <c r="K47560" s="23"/>
      <c r="O47560" s="21"/>
      <c r="P47560" s="27"/>
      <c r="Q47560" s="16"/>
      <c r="U47560" s="27"/>
    </row>
    <row r="47561" spans="2:21" x14ac:dyDescent="0.25">
      <c r="B47561"/>
      <c r="C47561"/>
      <c r="D47561" s="13"/>
      <c r="E47561" s="13"/>
      <c r="K47561" s="23"/>
      <c r="O47561" s="21"/>
      <c r="P47561" s="27"/>
      <c r="Q47561" s="16"/>
      <c r="U47561" s="27"/>
    </row>
    <row r="47562" spans="2:21" x14ac:dyDescent="0.25">
      <c r="B47562"/>
      <c r="C47562"/>
      <c r="D47562" s="13"/>
      <c r="E47562" s="13"/>
      <c r="K47562" s="23"/>
      <c r="O47562" s="21"/>
      <c r="P47562" s="27"/>
      <c r="Q47562" s="16"/>
      <c r="U47562" s="27"/>
    </row>
    <row r="47563" spans="2:21" x14ac:dyDescent="0.25">
      <c r="B47563"/>
      <c r="C47563"/>
      <c r="D47563" s="13"/>
      <c r="E47563" s="13"/>
      <c r="K47563" s="23"/>
      <c r="O47563" s="21"/>
      <c r="P47563" s="27"/>
      <c r="Q47563" s="16"/>
      <c r="U47563" s="27"/>
    </row>
    <row r="47564" spans="2:21" x14ac:dyDescent="0.25">
      <c r="B47564"/>
      <c r="C47564"/>
      <c r="D47564" s="13"/>
      <c r="E47564" s="13"/>
      <c r="K47564" s="23"/>
      <c r="O47564" s="21"/>
      <c r="P47564" s="27"/>
      <c r="Q47564" s="16"/>
      <c r="U47564" s="27"/>
    </row>
    <row r="47565" spans="2:21" x14ac:dyDescent="0.25">
      <c r="B47565"/>
      <c r="C47565"/>
      <c r="D47565" s="13"/>
      <c r="E47565" s="13"/>
      <c r="K47565" s="23"/>
      <c r="O47565" s="21"/>
      <c r="P47565" s="27"/>
      <c r="Q47565" s="16"/>
      <c r="U47565" s="27"/>
    </row>
    <row r="47566" spans="2:21" x14ac:dyDescent="0.25">
      <c r="B47566"/>
      <c r="C47566"/>
      <c r="D47566" s="13"/>
      <c r="E47566" s="13"/>
      <c r="K47566" s="23"/>
      <c r="O47566" s="21"/>
      <c r="P47566" s="27"/>
      <c r="Q47566" s="16"/>
      <c r="U47566" s="27"/>
    </row>
    <row r="47567" spans="2:21" x14ac:dyDescent="0.25">
      <c r="B47567"/>
      <c r="C47567"/>
      <c r="D47567" s="13"/>
      <c r="E47567" s="13"/>
      <c r="K47567" s="23"/>
      <c r="O47567" s="21"/>
      <c r="P47567" s="27"/>
      <c r="Q47567" s="16"/>
      <c r="U47567" s="27"/>
    </row>
    <row r="47568" spans="2:21" x14ac:dyDescent="0.25">
      <c r="B47568"/>
      <c r="C47568"/>
      <c r="D47568" s="13"/>
      <c r="E47568" s="13"/>
      <c r="K47568" s="23"/>
      <c r="O47568" s="21"/>
      <c r="P47568" s="27"/>
      <c r="Q47568" s="16"/>
      <c r="U47568" s="27"/>
    </row>
    <row r="47569" spans="2:21" x14ac:dyDescent="0.25">
      <c r="B47569"/>
      <c r="C47569"/>
      <c r="D47569" s="13"/>
      <c r="E47569" s="13"/>
      <c r="K47569" s="23"/>
      <c r="O47569" s="21"/>
      <c r="P47569" s="27"/>
      <c r="Q47569" s="16"/>
      <c r="U47569" s="27"/>
    </row>
    <row r="47570" spans="2:21" x14ac:dyDescent="0.25">
      <c r="B47570"/>
      <c r="C47570"/>
      <c r="D47570" s="13"/>
      <c r="E47570" s="13"/>
      <c r="K47570" s="23"/>
      <c r="O47570" s="21"/>
      <c r="P47570" s="27"/>
      <c r="Q47570" s="16"/>
      <c r="U47570" s="27"/>
    </row>
    <row r="47571" spans="2:21" x14ac:dyDescent="0.25">
      <c r="B47571"/>
      <c r="C47571"/>
      <c r="D47571" s="13"/>
      <c r="E47571" s="13"/>
      <c r="K47571" s="23"/>
      <c r="O47571" s="21"/>
      <c r="P47571" s="27"/>
      <c r="Q47571" s="16"/>
      <c r="U47571" s="27"/>
    </row>
    <row r="47572" spans="2:21" x14ac:dyDescent="0.25">
      <c r="B47572"/>
      <c r="C47572"/>
      <c r="D47572" s="13"/>
      <c r="E47572" s="13"/>
      <c r="K47572" s="23"/>
      <c r="O47572" s="21"/>
      <c r="P47572" s="27"/>
      <c r="Q47572" s="16"/>
      <c r="U47572" s="27"/>
    </row>
    <row r="47573" spans="2:21" x14ac:dyDescent="0.25">
      <c r="B47573"/>
      <c r="C47573"/>
      <c r="D47573" s="13"/>
      <c r="E47573" s="13"/>
      <c r="K47573" s="23"/>
      <c r="O47573" s="21"/>
      <c r="P47573" s="27"/>
      <c r="Q47573" s="16"/>
      <c r="U47573" s="27"/>
    </row>
    <row r="47574" spans="2:21" x14ac:dyDescent="0.25">
      <c r="B47574"/>
      <c r="C47574"/>
      <c r="D47574" s="13"/>
      <c r="E47574" s="13"/>
      <c r="K47574" s="23"/>
      <c r="O47574" s="21"/>
      <c r="P47574" s="27"/>
      <c r="Q47574" s="16"/>
      <c r="U47574" s="27"/>
    </row>
    <row r="47575" spans="2:21" x14ac:dyDescent="0.25">
      <c r="B47575"/>
      <c r="C47575"/>
      <c r="D47575" s="13"/>
      <c r="E47575" s="13"/>
      <c r="K47575" s="23"/>
      <c r="O47575" s="21"/>
      <c r="P47575" s="27"/>
      <c r="Q47575" s="16"/>
      <c r="U47575" s="27"/>
    </row>
    <row r="47576" spans="2:21" x14ac:dyDescent="0.25">
      <c r="B47576"/>
      <c r="C47576"/>
      <c r="D47576" s="13"/>
      <c r="E47576" s="13"/>
      <c r="K47576" s="23"/>
      <c r="O47576" s="21"/>
      <c r="P47576" s="27"/>
      <c r="Q47576" s="16"/>
      <c r="U47576" s="27"/>
    </row>
    <row r="47577" spans="2:21" x14ac:dyDescent="0.25">
      <c r="B47577"/>
      <c r="C47577"/>
      <c r="D47577" s="13"/>
      <c r="E47577" s="13"/>
      <c r="K47577" s="23"/>
      <c r="O47577" s="21"/>
      <c r="P47577" s="27"/>
      <c r="Q47577" s="16"/>
      <c r="U47577" s="27"/>
    </row>
    <row r="47578" spans="2:21" x14ac:dyDescent="0.25">
      <c r="B47578"/>
      <c r="C47578"/>
      <c r="D47578" s="13"/>
      <c r="E47578" s="13"/>
      <c r="K47578" s="23"/>
      <c r="O47578" s="21"/>
      <c r="P47578" s="27"/>
      <c r="Q47578" s="16"/>
      <c r="U47578" s="27"/>
    </row>
    <row r="47579" spans="2:21" x14ac:dyDescent="0.25">
      <c r="B47579"/>
      <c r="C47579"/>
      <c r="D47579" s="13"/>
      <c r="E47579" s="13"/>
      <c r="K47579" s="23"/>
      <c r="O47579" s="21"/>
      <c r="P47579" s="27"/>
      <c r="Q47579" s="16"/>
      <c r="U47579" s="27"/>
    </row>
    <row r="47580" spans="2:21" x14ac:dyDescent="0.25">
      <c r="B47580"/>
      <c r="C47580"/>
      <c r="D47580" s="13"/>
      <c r="E47580" s="13"/>
      <c r="K47580" s="23"/>
      <c r="O47580" s="21"/>
      <c r="P47580" s="27"/>
      <c r="Q47580" s="16"/>
      <c r="U47580" s="27"/>
    </row>
    <row r="47581" spans="2:21" x14ac:dyDescent="0.25">
      <c r="B47581"/>
      <c r="C47581"/>
      <c r="D47581" s="13"/>
      <c r="E47581" s="13"/>
      <c r="K47581" s="23"/>
      <c r="O47581" s="21"/>
      <c r="P47581" s="27"/>
      <c r="Q47581" s="16"/>
      <c r="U47581" s="27"/>
    </row>
    <row r="47582" spans="2:21" x14ac:dyDescent="0.25">
      <c r="B47582"/>
      <c r="C47582"/>
      <c r="D47582" s="13"/>
      <c r="E47582" s="13"/>
      <c r="K47582" s="23"/>
      <c r="O47582" s="21"/>
      <c r="P47582" s="27"/>
      <c r="Q47582" s="16"/>
      <c r="U47582" s="27"/>
    </row>
    <row r="47583" spans="2:21" x14ac:dyDescent="0.25">
      <c r="B47583"/>
      <c r="C47583"/>
      <c r="D47583" s="13"/>
      <c r="E47583" s="13"/>
      <c r="K47583" s="23"/>
      <c r="O47583" s="21"/>
      <c r="P47583" s="27"/>
      <c r="Q47583" s="16"/>
      <c r="U47583" s="27"/>
    </row>
    <row r="47584" spans="2:21" x14ac:dyDescent="0.25">
      <c r="B47584"/>
      <c r="C47584"/>
      <c r="D47584" s="13"/>
      <c r="E47584" s="13"/>
      <c r="K47584" s="23"/>
      <c r="O47584" s="21"/>
      <c r="P47584" s="27"/>
      <c r="Q47584" s="16"/>
      <c r="U47584" s="27"/>
    </row>
    <row r="47585" spans="2:21" x14ac:dyDescent="0.25">
      <c r="B47585"/>
      <c r="C47585"/>
      <c r="D47585" s="13"/>
      <c r="E47585" s="13"/>
      <c r="K47585" s="23"/>
      <c r="O47585" s="21"/>
      <c r="P47585" s="27"/>
      <c r="Q47585" s="16"/>
      <c r="U47585" s="27"/>
    </row>
    <row r="47586" spans="2:21" x14ac:dyDescent="0.25">
      <c r="B47586"/>
      <c r="C47586"/>
      <c r="D47586" s="13"/>
      <c r="E47586" s="13"/>
      <c r="K47586" s="23"/>
      <c r="O47586" s="21"/>
      <c r="P47586" s="27"/>
      <c r="Q47586" s="16"/>
      <c r="U47586" s="27"/>
    </row>
    <row r="47587" spans="2:21" x14ac:dyDescent="0.25">
      <c r="B47587"/>
      <c r="C47587"/>
      <c r="D47587" s="13"/>
      <c r="E47587" s="13"/>
      <c r="K47587" s="23"/>
      <c r="O47587" s="21"/>
      <c r="P47587" s="27"/>
      <c r="Q47587" s="16"/>
      <c r="U47587" s="27"/>
    </row>
    <row r="47588" spans="2:21" x14ac:dyDescent="0.25">
      <c r="B47588"/>
      <c r="C47588"/>
      <c r="D47588" s="13"/>
      <c r="E47588" s="13"/>
      <c r="K47588" s="23"/>
      <c r="O47588" s="21"/>
      <c r="P47588" s="27"/>
      <c r="Q47588" s="16"/>
      <c r="U47588" s="27"/>
    </row>
    <row r="47589" spans="2:21" x14ac:dyDescent="0.25">
      <c r="B47589"/>
      <c r="C47589"/>
      <c r="D47589" s="13"/>
      <c r="E47589" s="13"/>
      <c r="K47589" s="23"/>
      <c r="O47589" s="21"/>
      <c r="P47589" s="27"/>
      <c r="Q47589" s="16"/>
      <c r="U47589" s="27"/>
    </row>
    <row r="47590" spans="2:21" x14ac:dyDescent="0.25">
      <c r="B47590"/>
      <c r="C47590"/>
      <c r="D47590" s="13"/>
      <c r="E47590" s="13"/>
      <c r="K47590" s="23"/>
      <c r="O47590" s="21"/>
      <c r="P47590" s="27"/>
      <c r="Q47590" s="16"/>
      <c r="U47590" s="27"/>
    </row>
    <row r="47591" spans="2:21" x14ac:dyDescent="0.25">
      <c r="B47591"/>
      <c r="C47591"/>
      <c r="D47591" s="13"/>
      <c r="E47591" s="13"/>
      <c r="K47591" s="23"/>
      <c r="O47591" s="21"/>
      <c r="P47591" s="27"/>
      <c r="Q47591" s="16"/>
      <c r="U47591" s="27"/>
    </row>
    <row r="47592" spans="2:21" x14ac:dyDescent="0.25">
      <c r="B47592"/>
      <c r="C47592"/>
      <c r="D47592" s="13"/>
      <c r="E47592" s="13"/>
      <c r="K47592" s="23"/>
      <c r="O47592" s="21"/>
      <c r="P47592" s="27"/>
      <c r="Q47592" s="16"/>
      <c r="U47592" s="27"/>
    </row>
    <row r="47593" spans="2:21" x14ac:dyDescent="0.25">
      <c r="B47593"/>
      <c r="C47593"/>
      <c r="D47593" s="13"/>
      <c r="E47593" s="13"/>
      <c r="K47593" s="23"/>
      <c r="O47593" s="21"/>
      <c r="P47593" s="27"/>
      <c r="Q47593" s="16"/>
      <c r="U47593" s="27"/>
    </row>
    <row r="47594" spans="2:21" x14ac:dyDescent="0.25">
      <c r="B47594"/>
      <c r="C47594"/>
      <c r="D47594" s="13"/>
      <c r="E47594" s="13"/>
      <c r="K47594" s="23"/>
      <c r="O47594" s="21"/>
      <c r="P47594" s="27"/>
      <c r="Q47594" s="16"/>
      <c r="U47594" s="27"/>
    </row>
    <row r="47595" spans="2:21" x14ac:dyDescent="0.25">
      <c r="B47595"/>
      <c r="C47595"/>
      <c r="D47595" s="13"/>
      <c r="E47595" s="13"/>
      <c r="K47595" s="23"/>
      <c r="O47595" s="21"/>
      <c r="P47595" s="27"/>
      <c r="Q47595" s="16"/>
      <c r="U47595" s="27"/>
    </row>
    <row r="47596" spans="2:21" x14ac:dyDescent="0.25">
      <c r="B47596"/>
      <c r="C47596"/>
      <c r="D47596" s="13"/>
      <c r="E47596" s="13"/>
      <c r="K47596" s="23"/>
      <c r="O47596" s="21"/>
      <c r="P47596" s="27"/>
      <c r="Q47596" s="16"/>
      <c r="U47596" s="27"/>
    </row>
    <row r="47597" spans="2:21" x14ac:dyDescent="0.25">
      <c r="B47597"/>
      <c r="C47597"/>
      <c r="D47597" s="13"/>
      <c r="E47597" s="13"/>
      <c r="K47597" s="23"/>
      <c r="O47597" s="21"/>
      <c r="P47597" s="27"/>
      <c r="Q47597" s="16"/>
      <c r="U47597" s="27"/>
    </row>
    <row r="47598" spans="2:21" x14ac:dyDescent="0.25">
      <c r="B47598"/>
      <c r="C47598"/>
      <c r="D47598" s="13"/>
      <c r="E47598" s="13"/>
      <c r="K47598" s="23"/>
      <c r="O47598" s="21"/>
      <c r="P47598" s="27"/>
      <c r="Q47598" s="16"/>
      <c r="U47598" s="27"/>
    </row>
    <row r="47599" spans="2:21" x14ac:dyDescent="0.25">
      <c r="B47599"/>
      <c r="C47599"/>
      <c r="D47599" s="13"/>
      <c r="E47599" s="13"/>
      <c r="K47599" s="23"/>
      <c r="O47599" s="21"/>
      <c r="P47599" s="27"/>
      <c r="Q47599" s="16"/>
      <c r="U47599" s="27"/>
    </row>
    <row r="47600" spans="2:21" x14ac:dyDescent="0.25">
      <c r="B47600"/>
      <c r="C47600"/>
      <c r="D47600" s="13"/>
      <c r="E47600" s="13"/>
      <c r="K47600" s="23"/>
      <c r="O47600" s="21"/>
      <c r="P47600" s="27"/>
      <c r="Q47600" s="16"/>
      <c r="U47600" s="27"/>
    </row>
    <row r="47601" spans="2:21" x14ac:dyDescent="0.25">
      <c r="B47601"/>
      <c r="C47601"/>
      <c r="D47601" s="13"/>
      <c r="E47601" s="13"/>
      <c r="K47601" s="23"/>
      <c r="O47601" s="21"/>
      <c r="P47601" s="27"/>
      <c r="Q47601" s="16"/>
      <c r="U47601" s="27"/>
    </row>
    <row r="47602" spans="2:21" x14ac:dyDescent="0.25">
      <c r="B47602"/>
      <c r="C47602"/>
      <c r="D47602" s="13"/>
      <c r="E47602" s="13"/>
      <c r="K47602" s="23"/>
      <c r="O47602" s="21"/>
      <c r="P47602" s="27"/>
      <c r="Q47602" s="16"/>
      <c r="U47602" s="27"/>
    </row>
    <row r="47603" spans="2:21" x14ac:dyDescent="0.25">
      <c r="B47603"/>
      <c r="C47603"/>
      <c r="D47603" s="13"/>
      <c r="E47603" s="13"/>
      <c r="K47603" s="23"/>
      <c r="O47603" s="21"/>
      <c r="P47603" s="27"/>
      <c r="Q47603" s="16"/>
      <c r="U47603" s="27"/>
    </row>
    <row r="47604" spans="2:21" x14ac:dyDescent="0.25">
      <c r="B47604"/>
      <c r="C47604"/>
      <c r="D47604" s="13"/>
      <c r="E47604" s="13"/>
      <c r="K47604" s="23"/>
      <c r="O47604" s="21"/>
      <c r="P47604" s="27"/>
      <c r="Q47604" s="16"/>
      <c r="U47604" s="27"/>
    </row>
    <row r="47605" spans="2:21" x14ac:dyDescent="0.25">
      <c r="B47605"/>
      <c r="C47605"/>
      <c r="D47605" s="13"/>
      <c r="E47605" s="13"/>
      <c r="K47605" s="23"/>
      <c r="O47605" s="21"/>
      <c r="P47605" s="27"/>
      <c r="Q47605" s="16"/>
      <c r="U47605" s="27"/>
    </row>
    <row r="47606" spans="2:21" x14ac:dyDescent="0.25">
      <c r="B47606"/>
      <c r="C47606"/>
      <c r="D47606" s="13"/>
      <c r="E47606" s="13"/>
      <c r="K47606" s="23"/>
      <c r="O47606" s="21"/>
      <c r="P47606" s="27"/>
      <c r="Q47606" s="16"/>
      <c r="U47606" s="27"/>
    </row>
    <row r="47607" spans="2:21" x14ac:dyDescent="0.25">
      <c r="B47607"/>
      <c r="C47607"/>
      <c r="D47607" s="13"/>
      <c r="E47607" s="13"/>
      <c r="K47607" s="23"/>
      <c r="O47607" s="21"/>
      <c r="P47607" s="27"/>
      <c r="Q47607" s="16"/>
      <c r="U47607" s="27"/>
    </row>
    <row r="47608" spans="2:21" x14ac:dyDescent="0.25">
      <c r="B47608"/>
      <c r="C47608"/>
      <c r="D47608" s="13"/>
      <c r="E47608" s="13"/>
      <c r="K47608" s="23"/>
      <c r="O47608" s="21"/>
      <c r="P47608" s="27"/>
      <c r="Q47608" s="16"/>
      <c r="U47608" s="27"/>
    </row>
    <row r="47609" spans="2:21" x14ac:dyDescent="0.25">
      <c r="B47609"/>
      <c r="C47609"/>
      <c r="D47609" s="13"/>
      <c r="E47609" s="13"/>
      <c r="K47609" s="23"/>
      <c r="O47609" s="21"/>
      <c r="P47609" s="27"/>
      <c r="Q47609" s="16"/>
      <c r="U47609" s="27"/>
    </row>
    <row r="47610" spans="2:21" x14ac:dyDescent="0.25">
      <c r="B47610"/>
      <c r="C47610"/>
      <c r="D47610" s="13"/>
      <c r="E47610" s="13"/>
      <c r="K47610" s="23"/>
      <c r="O47610" s="21"/>
      <c r="P47610" s="27"/>
      <c r="Q47610" s="16"/>
      <c r="U47610" s="27"/>
    </row>
    <row r="47611" spans="2:21" x14ac:dyDescent="0.25">
      <c r="B47611"/>
      <c r="C47611"/>
      <c r="D47611" s="13"/>
      <c r="E47611" s="13"/>
      <c r="K47611" s="23"/>
      <c r="O47611" s="21"/>
      <c r="P47611" s="27"/>
      <c r="Q47611" s="16"/>
      <c r="U47611" s="27"/>
    </row>
    <row r="47612" spans="2:21" x14ac:dyDescent="0.25">
      <c r="B47612"/>
      <c r="C47612"/>
      <c r="D47612" s="13"/>
      <c r="E47612" s="13"/>
      <c r="K47612" s="23"/>
      <c r="O47612" s="21"/>
      <c r="P47612" s="27"/>
      <c r="Q47612" s="16"/>
      <c r="U47612" s="27"/>
    </row>
    <row r="47613" spans="2:21" x14ac:dyDescent="0.25">
      <c r="B47613"/>
      <c r="C47613"/>
      <c r="D47613" s="13"/>
      <c r="E47613" s="13"/>
      <c r="K47613" s="23"/>
      <c r="O47613" s="21"/>
      <c r="P47613" s="27"/>
      <c r="Q47613" s="16"/>
      <c r="U47613" s="27"/>
    </row>
    <row r="47614" spans="2:21" x14ac:dyDescent="0.25">
      <c r="B47614"/>
      <c r="C47614"/>
      <c r="D47614" s="13"/>
      <c r="E47614" s="13"/>
      <c r="K47614" s="23"/>
      <c r="O47614" s="21"/>
      <c r="P47614" s="27"/>
      <c r="Q47614" s="16"/>
      <c r="U47614" s="27"/>
    </row>
    <row r="47615" spans="2:21" x14ac:dyDescent="0.25">
      <c r="B47615"/>
      <c r="C47615"/>
      <c r="D47615" s="13"/>
      <c r="E47615" s="13"/>
      <c r="K47615" s="23"/>
      <c r="O47615" s="21"/>
      <c r="P47615" s="27"/>
      <c r="Q47615" s="16"/>
      <c r="U47615" s="27"/>
    </row>
    <row r="47616" spans="2:21" x14ac:dyDescent="0.25">
      <c r="B47616"/>
      <c r="C47616"/>
      <c r="D47616" s="13"/>
      <c r="E47616" s="13"/>
      <c r="K47616" s="23"/>
      <c r="O47616" s="21"/>
      <c r="P47616" s="27"/>
      <c r="Q47616" s="16"/>
      <c r="U47616" s="27"/>
    </row>
    <row r="47617" spans="2:21" x14ac:dyDescent="0.25">
      <c r="B47617"/>
      <c r="C47617"/>
      <c r="D47617" s="13"/>
      <c r="E47617" s="13"/>
      <c r="K47617" s="23"/>
      <c r="O47617" s="21"/>
      <c r="P47617" s="27"/>
      <c r="Q47617" s="16"/>
      <c r="U47617" s="27"/>
    </row>
    <row r="47618" spans="2:21" x14ac:dyDescent="0.25">
      <c r="B47618"/>
      <c r="C47618"/>
      <c r="D47618" s="13"/>
      <c r="E47618" s="13"/>
      <c r="K47618" s="23"/>
      <c r="O47618" s="21"/>
      <c r="P47618" s="27"/>
      <c r="Q47618" s="16"/>
      <c r="U47618" s="27"/>
    </row>
    <row r="47619" spans="2:21" x14ac:dyDescent="0.25">
      <c r="B47619"/>
      <c r="C47619"/>
      <c r="D47619" s="13"/>
      <c r="E47619" s="13"/>
      <c r="K47619" s="23"/>
      <c r="O47619" s="21"/>
      <c r="P47619" s="27"/>
      <c r="Q47619" s="16"/>
      <c r="U47619" s="27"/>
    </row>
    <row r="47620" spans="2:21" x14ac:dyDescent="0.25">
      <c r="B47620"/>
      <c r="C47620"/>
      <c r="D47620" s="13"/>
      <c r="E47620" s="13"/>
      <c r="K47620" s="23"/>
      <c r="O47620" s="21"/>
      <c r="P47620" s="27"/>
      <c r="Q47620" s="16"/>
      <c r="U47620" s="27"/>
    </row>
    <row r="47621" spans="2:21" x14ac:dyDescent="0.25">
      <c r="B47621"/>
      <c r="C47621"/>
      <c r="D47621" s="13"/>
      <c r="E47621" s="13"/>
      <c r="K47621" s="23"/>
      <c r="O47621" s="21"/>
      <c r="P47621" s="27"/>
      <c r="Q47621" s="16"/>
      <c r="U47621" s="27"/>
    </row>
    <row r="47622" spans="2:21" x14ac:dyDescent="0.25">
      <c r="B47622"/>
      <c r="C47622"/>
      <c r="D47622" s="13"/>
      <c r="E47622" s="13"/>
      <c r="K47622" s="23"/>
      <c r="O47622" s="21"/>
      <c r="P47622" s="27"/>
      <c r="Q47622" s="16"/>
      <c r="U47622" s="27"/>
    </row>
    <row r="47623" spans="2:21" x14ac:dyDescent="0.25">
      <c r="B47623"/>
      <c r="C47623"/>
      <c r="D47623" s="13"/>
      <c r="E47623" s="13"/>
      <c r="K47623" s="23"/>
      <c r="O47623" s="21"/>
      <c r="P47623" s="27"/>
      <c r="Q47623" s="16"/>
      <c r="U47623" s="27"/>
    </row>
    <row r="47624" spans="2:21" x14ac:dyDescent="0.25">
      <c r="B47624"/>
      <c r="C47624"/>
      <c r="D47624" s="13"/>
      <c r="E47624" s="13"/>
      <c r="K47624" s="23"/>
      <c r="O47624" s="21"/>
      <c r="P47624" s="27"/>
      <c r="Q47624" s="16"/>
      <c r="U47624" s="27"/>
    </row>
    <row r="47625" spans="2:21" x14ac:dyDescent="0.25">
      <c r="B47625"/>
      <c r="C47625"/>
      <c r="D47625" s="13"/>
      <c r="E47625" s="13"/>
      <c r="K47625" s="23"/>
      <c r="O47625" s="21"/>
      <c r="P47625" s="27"/>
      <c r="Q47625" s="16"/>
      <c r="U47625" s="27"/>
    </row>
    <row r="47626" spans="2:21" x14ac:dyDescent="0.25">
      <c r="B47626"/>
      <c r="C47626"/>
      <c r="D47626" s="13"/>
      <c r="E47626" s="13"/>
      <c r="K47626" s="23"/>
      <c r="O47626" s="21"/>
      <c r="P47626" s="27"/>
      <c r="Q47626" s="16"/>
      <c r="U47626" s="27"/>
    </row>
    <row r="47627" spans="2:21" x14ac:dyDescent="0.25">
      <c r="B47627"/>
      <c r="C47627"/>
      <c r="D47627" s="13"/>
      <c r="E47627" s="13"/>
      <c r="K47627" s="23"/>
      <c r="O47627" s="21"/>
      <c r="P47627" s="27"/>
      <c r="Q47627" s="16"/>
      <c r="U47627" s="27"/>
    </row>
    <row r="47628" spans="2:21" x14ac:dyDescent="0.25">
      <c r="B47628"/>
      <c r="C47628"/>
      <c r="D47628" s="13"/>
      <c r="E47628" s="13"/>
      <c r="K47628" s="23"/>
      <c r="O47628" s="21"/>
      <c r="P47628" s="27"/>
      <c r="Q47628" s="16"/>
      <c r="U47628" s="27"/>
    </row>
    <row r="47629" spans="2:21" x14ac:dyDescent="0.25">
      <c r="B47629"/>
      <c r="C47629"/>
      <c r="D47629" s="13"/>
      <c r="E47629" s="13"/>
      <c r="K47629" s="23"/>
      <c r="O47629" s="21"/>
      <c r="P47629" s="27"/>
      <c r="Q47629" s="16"/>
      <c r="U47629" s="27"/>
    </row>
    <row r="47630" spans="2:21" x14ac:dyDescent="0.25">
      <c r="B47630"/>
      <c r="C47630"/>
      <c r="D47630" s="13"/>
      <c r="E47630" s="13"/>
      <c r="K47630" s="23"/>
      <c r="O47630" s="21"/>
      <c r="P47630" s="27"/>
      <c r="Q47630" s="16"/>
      <c r="U47630" s="27"/>
    </row>
    <row r="47631" spans="2:21" x14ac:dyDescent="0.25">
      <c r="B47631"/>
      <c r="C47631"/>
      <c r="D47631" s="13"/>
      <c r="E47631" s="13"/>
      <c r="K47631" s="23"/>
      <c r="O47631" s="21"/>
      <c r="P47631" s="27"/>
      <c r="Q47631" s="16"/>
      <c r="U47631" s="27"/>
    </row>
    <row r="47632" spans="2:21" x14ac:dyDescent="0.25">
      <c r="B47632"/>
      <c r="C47632"/>
      <c r="D47632" s="13"/>
      <c r="E47632" s="13"/>
      <c r="K47632" s="23"/>
      <c r="O47632" s="21"/>
      <c r="P47632" s="27"/>
      <c r="Q47632" s="16"/>
      <c r="U47632" s="27"/>
    </row>
    <row r="47633" spans="2:21" x14ac:dyDescent="0.25">
      <c r="B47633"/>
      <c r="C47633"/>
      <c r="D47633" s="13"/>
      <c r="E47633" s="13"/>
      <c r="K47633" s="23"/>
      <c r="O47633" s="21"/>
      <c r="P47633" s="27"/>
      <c r="Q47633" s="16"/>
      <c r="U47633" s="27"/>
    </row>
    <row r="47634" spans="2:21" x14ac:dyDescent="0.25">
      <c r="B47634"/>
      <c r="C47634"/>
      <c r="D47634" s="13"/>
      <c r="E47634" s="13"/>
      <c r="K47634" s="23"/>
      <c r="O47634" s="21"/>
      <c r="P47634" s="27"/>
      <c r="Q47634" s="16"/>
      <c r="U47634" s="27"/>
    </row>
    <row r="47635" spans="2:21" x14ac:dyDescent="0.25">
      <c r="B47635"/>
      <c r="C47635"/>
      <c r="D47635" s="13"/>
      <c r="E47635" s="13"/>
      <c r="K47635" s="23"/>
      <c r="O47635" s="21"/>
      <c r="P47635" s="27"/>
      <c r="Q47635" s="16"/>
      <c r="U47635" s="27"/>
    </row>
    <row r="47636" spans="2:21" x14ac:dyDescent="0.25">
      <c r="B47636"/>
      <c r="C47636"/>
      <c r="D47636" s="13"/>
      <c r="E47636" s="13"/>
      <c r="K47636" s="23"/>
      <c r="O47636" s="21"/>
      <c r="P47636" s="27"/>
      <c r="Q47636" s="16"/>
      <c r="U47636" s="27"/>
    </row>
    <row r="47637" spans="2:21" x14ac:dyDescent="0.25">
      <c r="B47637"/>
      <c r="C47637"/>
      <c r="D47637" s="13"/>
      <c r="E47637" s="13"/>
      <c r="K47637" s="23"/>
      <c r="O47637" s="21"/>
      <c r="P47637" s="27"/>
      <c r="Q47637" s="16"/>
      <c r="U47637" s="27"/>
    </row>
    <row r="47638" spans="2:21" x14ac:dyDescent="0.25">
      <c r="B47638"/>
      <c r="C47638"/>
      <c r="D47638" s="13"/>
      <c r="E47638" s="13"/>
      <c r="K47638" s="23"/>
      <c r="O47638" s="21"/>
      <c r="P47638" s="27"/>
      <c r="Q47638" s="16"/>
      <c r="U47638" s="27"/>
    </row>
    <row r="47639" spans="2:21" x14ac:dyDescent="0.25">
      <c r="B47639"/>
      <c r="C47639"/>
      <c r="D47639" s="13"/>
      <c r="E47639" s="13"/>
      <c r="K47639" s="23"/>
      <c r="O47639" s="21"/>
      <c r="P47639" s="27"/>
      <c r="Q47639" s="16"/>
      <c r="U47639" s="27"/>
    </row>
    <row r="47640" spans="2:21" x14ac:dyDescent="0.25">
      <c r="B47640"/>
      <c r="C47640"/>
      <c r="D47640" s="13"/>
      <c r="E47640" s="13"/>
      <c r="K47640" s="23"/>
      <c r="O47640" s="21"/>
      <c r="P47640" s="27"/>
      <c r="Q47640" s="16"/>
      <c r="U47640" s="27"/>
    </row>
    <row r="47641" spans="2:21" x14ac:dyDescent="0.25">
      <c r="B47641"/>
      <c r="C47641"/>
      <c r="D47641" s="13"/>
      <c r="E47641" s="13"/>
      <c r="K47641" s="23"/>
      <c r="O47641" s="21"/>
      <c r="P47641" s="27"/>
      <c r="Q47641" s="16"/>
      <c r="U47641" s="27"/>
    </row>
    <row r="47642" spans="2:21" x14ac:dyDescent="0.25">
      <c r="B47642"/>
      <c r="C47642"/>
      <c r="D47642" s="13"/>
      <c r="E47642" s="13"/>
      <c r="K47642" s="23"/>
      <c r="O47642" s="21"/>
      <c r="P47642" s="27"/>
      <c r="Q47642" s="16"/>
      <c r="U47642" s="27"/>
    </row>
    <row r="47643" spans="2:21" x14ac:dyDescent="0.25">
      <c r="B47643"/>
      <c r="C47643"/>
      <c r="D47643" s="13"/>
      <c r="E47643" s="13"/>
      <c r="K47643" s="23"/>
      <c r="O47643" s="21"/>
      <c r="P47643" s="27"/>
      <c r="Q47643" s="16"/>
      <c r="U47643" s="27"/>
    </row>
    <row r="47644" spans="2:21" x14ac:dyDescent="0.25">
      <c r="B47644"/>
      <c r="C47644"/>
      <c r="D47644" s="13"/>
      <c r="E47644" s="13"/>
      <c r="K47644" s="23"/>
      <c r="O47644" s="21"/>
      <c r="P47644" s="27"/>
      <c r="Q47644" s="16"/>
      <c r="U47644" s="27"/>
    </row>
    <row r="47645" spans="2:21" x14ac:dyDescent="0.25">
      <c r="B47645"/>
      <c r="C47645"/>
      <c r="D47645" s="13"/>
      <c r="E47645" s="13"/>
      <c r="K47645" s="23"/>
      <c r="O47645" s="21"/>
      <c r="P47645" s="27"/>
      <c r="Q47645" s="16"/>
      <c r="U47645" s="27"/>
    </row>
    <row r="47646" spans="2:21" x14ac:dyDescent="0.25">
      <c r="B47646"/>
      <c r="C47646"/>
      <c r="D47646" s="13"/>
      <c r="E47646" s="13"/>
      <c r="K47646" s="23"/>
      <c r="O47646" s="21"/>
      <c r="P47646" s="27"/>
      <c r="Q47646" s="16"/>
      <c r="U47646" s="27"/>
    </row>
    <row r="47647" spans="2:21" x14ac:dyDescent="0.25">
      <c r="B47647"/>
      <c r="C47647"/>
      <c r="D47647" s="13"/>
      <c r="E47647" s="13"/>
      <c r="K47647" s="23"/>
      <c r="O47647" s="21"/>
      <c r="P47647" s="27"/>
      <c r="Q47647" s="16"/>
      <c r="U47647" s="27"/>
    </row>
    <row r="47648" spans="2:21" x14ac:dyDescent="0.25">
      <c r="B47648"/>
      <c r="C47648"/>
      <c r="D47648" s="13"/>
      <c r="E47648" s="13"/>
      <c r="K47648" s="23"/>
      <c r="O47648" s="21"/>
      <c r="P47648" s="27"/>
      <c r="Q47648" s="16"/>
      <c r="U47648" s="27"/>
    </row>
    <row r="47649" spans="2:21" x14ac:dyDescent="0.25">
      <c r="B47649"/>
      <c r="C47649"/>
      <c r="D47649" s="13"/>
      <c r="E47649" s="13"/>
      <c r="K47649" s="23"/>
      <c r="O47649" s="21"/>
      <c r="P47649" s="27"/>
      <c r="Q47649" s="16"/>
      <c r="U47649" s="27"/>
    </row>
    <row r="47650" spans="2:21" x14ac:dyDescent="0.25">
      <c r="B47650"/>
      <c r="C47650"/>
      <c r="D47650" s="13"/>
      <c r="E47650" s="13"/>
      <c r="K47650" s="23"/>
      <c r="O47650" s="21"/>
      <c r="P47650" s="27"/>
      <c r="Q47650" s="16"/>
      <c r="U47650" s="27"/>
    </row>
    <row r="47651" spans="2:21" x14ac:dyDescent="0.25">
      <c r="B47651"/>
      <c r="C47651"/>
      <c r="D47651" s="13"/>
      <c r="E47651" s="13"/>
      <c r="K47651" s="23"/>
      <c r="O47651" s="21"/>
      <c r="P47651" s="27"/>
      <c r="Q47651" s="16"/>
      <c r="U47651" s="27"/>
    </row>
    <row r="47652" spans="2:21" x14ac:dyDescent="0.25">
      <c r="B47652"/>
      <c r="C47652"/>
      <c r="D47652" s="13"/>
      <c r="E47652" s="13"/>
      <c r="K47652" s="23"/>
      <c r="O47652" s="21"/>
      <c r="P47652" s="27"/>
      <c r="Q47652" s="16"/>
      <c r="U47652" s="27"/>
    </row>
    <row r="47653" spans="2:21" x14ac:dyDescent="0.25">
      <c r="B47653"/>
      <c r="C47653"/>
      <c r="D47653" s="13"/>
      <c r="E47653" s="13"/>
      <c r="K47653" s="23"/>
      <c r="O47653" s="21"/>
      <c r="P47653" s="27"/>
      <c r="Q47653" s="16"/>
      <c r="U47653" s="27"/>
    </row>
    <row r="47654" spans="2:21" x14ac:dyDescent="0.25">
      <c r="B47654"/>
      <c r="C47654"/>
      <c r="D47654" s="13"/>
      <c r="E47654" s="13"/>
      <c r="K47654" s="23"/>
      <c r="O47654" s="21"/>
      <c r="P47654" s="27"/>
      <c r="Q47654" s="16"/>
      <c r="U47654" s="27"/>
    </row>
    <row r="47655" spans="2:21" x14ac:dyDescent="0.25">
      <c r="B47655"/>
      <c r="C47655"/>
      <c r="D47655" s="13"/>
      <c r="E47655" s="13"/>
      <c r="K47655" s="23"/>
      <c r="O47655" s="21"/>
      <c r="P47655" s="27"/>
      <c r="Q47655" s="16"/>
      <c r="U47655" s="27"/>
    </row>
    <row r="47656" spans="2:21" x14ac:dyDescent="0.25">
      <c r="B47656"/>
      <c r="C47656"/>
      <c r="D47656" s="13"/>
      <c r="E47656" s="13"/>
      <c r="K47656" s="23"/>
      <c r="O47656" s="21"/>
      <c r="P47656" s="27"/>
      <c r="Q47656" s="16"/>
      <c r="U47656" s="27"/>
    </row>
    <row r="47657" spans="2:21" x14ac:dyDescent="0.25">
      <c r="B47657"/>
      <c r="C47657"/>
      <c r="D47657" s="13"/>
      <c r="E47657" s="13"/>
      <c r="K47657" s="23"/>
      <c r="O47657" s="21"/>
      <c r="P47657" s="27"/>
      <c r="Q47657" s="16"/>
      <c r="U47657" s="27"/>
    </row>
    <row r="47658" spans="2:21" x14ac:dyDescent="0.25">
      <c r="B47658"/>
      <c r="C47658"/>
      <c r="D47658" s="13"/>
      <c r="E47658" s="13"/>
      <c r="K47658" s="23"/>
      <c r="O47658" s="21"/>
      <c r="P47658" s="27"/>
      <c r="Q47658" s="16"/>
      <c r="U47658" s="27"/>
    </row>
    <row r="47659" spans="2:21" x14ac:dyDescent="0.25">
      <c r="B47659"/>
      <c r="C47659"/>
      <c r="D47659" s="13"/>
      <c r="E47659" s="13"/>
      <c r="K47659" s="23"/>
      <c r="O47659" s="21"/>
      <c r="P47659" s="27"/>
      <c r="Q47659" s="16"/>
      <c r="U47659" s="27"/>
    </row>
    <row r="47660" spans="2:21" x14ac:dyDescent="0.25">
      <c r="B47660"/>
      <c r="C47660"/>
      <c r="D47660" s="13"/>
      <c r="E47660" s="13"/>
      <c r="K47660" s="23"/>
      <c r="O47660" s="21"/>
      <c r="P47660" s="27"/>
      <c r="Q47660" s="16"/>
      <c r="U47660" s="27"/>
    </row>
    <row r="47661" spans="2:21" x14ac:dyDescent="0.25">
      <c r="B47661"/>
      <c r="C47661"/>
      <c r="D47661" s="13"/>
      <c r="E47661" s="13"/>
      <c r="K47661" s="23"/>
      <c r="O47661" s="21"/>
      <c r="P47661" s="27"/>
      <c r="Q47661" s="16"/>
      <c r="U47661" s="27"/>
    </row>
    <row r="47662" spans="2:21" x14ac:dyDescent="0.25">
      <c r="B47662"/>
      <c r="C47662"/>
      <c r="D47662" s="13"/>
      <c r="E47662" s="13"/>
      <c r="K47662" s="23"/>
      <c r="O47662" s="21"/>
      <c r="P47662" s="27"/>
      <c r="Q47662" s="16"/>
      <c r="U47662" s="27"/>
    </row>
    <row r="47663" spans="2:21" x14ac:dyDescent="0.25">
      <c r="B47663"/>
      <c r="C47663"/>
      <c r="D47663" s="13"/>
      <c r="E47663" s="13"/>
      <c r="K47663" s="23"/>
      <c r="O47663" s="21"/>
      <c r="P47663" s="27"/>
      <c r="Q47663" s="16"/>
      <c r="U47663" s="27"/>
    </row>
    <row r="47664" spans="2:21" x14ac:dyDescent="0.25">
      <c r="B47664"/>
      <c r="C47664"/>
      <c r="D47664" s="13"/>
      <c r="E47664" s="13"/>
      <c r="K47664" s="23"/>
      <c r="O47664" s="21"/>
      <c r="P47664" s="27"/>
      <c r="Q47664" s="16"/>
      <c r="U47664" s="27"/>
    </row>
    <row r="47665" spans="2:21" x14ac:dyDescent="0.25">
      <c r="B47665"/>
      <c r="C47665"/>
      <c r="D47665" s="13"/>
      <c r="E47665" s="13"/>
      <c r="K47665" s="23"/>
      <c r="O47665" s="21"/>
      <c r="P47665" s="27"/>
      <c r="Q47665" s="16"/>
      <c r="U47665" s="27"/>
    </row>
    <row r="47666" spans="2:21" x14ac:dyDescent="0.25">
      <c r="B47666"/>
      <c r="C47666"/>
      <c r="D47666" s="13"/>
      <c r="E47666" s="13"/>
      <c r="K47666" s="23"/>
      <c r="O47666" s="21"/>
      <c r="P47666" s="27"/>
      <c r="Q47666" s="16"/>
      <c r="U47666" s="27"/>
    </row>
    <row r="47667" spans="2:21" x14ac:dyDescent="0.25">
      <c r="B47667"/>
      <c r="C47667"/>
      <c r="D47667" s="13"/>
      <c r="E47667" s="13"/>
      <c r="K47667" s="23"/>
      <c r="O47667" s="21"/>
      <c r="P47667" s="27"/>
      <c r="Q47667" s="16"/>
      <c r="U47667" s="27"/>
    </row>
    <row r="47668" spans="2:21" x14ac:dyDescent="0.25">
      <c r="B47668"/>
      <c r="C47668"/>
      <c r="D47668" s="13"/>
      <c r="E47668" s="13"/>
      <c r="K47668" s="23"/>
      <c r="O47668" s="21"/>
      <c r="P47668" s="27"/>
      <c r="Q47668" s="16"/>
      <c r="U47668" s="27"/>
    </row>
    <row r="47669" spans="2:21" x14ac:dyDescent="0.25">
      <c r="B47669"/>
      <c r="C47669"/>
      <c r="D47669" s="13"/>
      <c r="E47669" s="13"/>
      <c r="K47669" s="23"/>
      <c r="O47669" s="21"/>
      <c r="P47669" s="27"/>
      <c r="Q47669" s="16"/>
      <c r="U47669" s="27"/>
    </row>
    <row r="47670" spans="2:21" x14ac:dyDescent="0.25">
      <c r="B47670"/>
      <c r="C47670"/>
      <c r="D47670" s="13"/>
      <c r="E47670" s="13"/>
      <c r="K47670" s="23"/>
      <c r="O47670" s="21"/>
      <c r="P47670" s="27"/>
      <c r="Q47670" s="16"/>
      <c r="U47670" s="27"/>
    </row>
    <row r="47671" spans="2:21" x14ac:dyDescent="0.25">
      <c r="B47671"/>
      <c r="C47671"/>
      <c r="D47671" s="13"/>
      <c r="E47671" s="13"/>
      <c r="K47671" s="23"/>
      <c r="O47671" s="21"/>
      <c r="P47671" s="27"/>
      <c r="Q47671" s="16"/>
      <c r="U47671" s="27"/>
    </row>
    <row r="47672" spans="2:21" x14ac:dyDescent="0.25">
      <c r="B47672"/>
      <c r="C47672"/>
      <c r="D47672" s="13"/>
      <c r="E47672" s="13"/>
      <c r="K47672" s="23"/>
      <c r="O47672" s="21"/>
      <c r="P47672" s="27"/>
      <c r="Q47672" s="16"/>
      <c r="U47672" s="27"/>
    </row>
    <row r="47673" spans="2:21" x14ac:dyDescent="0.25">
      <c r="B47673"/>
      <c r="C47673"/>
      <c r="D47673" s="13"/>
      <c r="E47673" s="13"/>
      <c r="K47673" s="23"/>
      <c r="O47673" s="21"/>
      <c r="P47673" s="27"/>
      <c r="Q47673" s="16"/>
      <c r="U47673" s="27"/>
    </row>
    <row r="47674" spans="2:21" x14ac:dyDescent="0.25">
      <c r="B47674"/>
      <c r="C47674"/>
      <c r="D47674" s="13"/>
      <c r="E47674" s="13"/>
      <c r="K47674" s="23"/>
      <c r="O47674" s="21"/>
      <c r="P47674" s="27"/>
      <c r="Q47674" s="16"/>
      <c r="U47674" s="27"/>
    </row>
    <row r="47675" spans="2:21" x14ac:dyDescent="0.25">
      <c r="B47675"/>
      <c r="C47675"/>
      <c r="D47675" s="13"/>
      <c r="E47675" s="13"/>
      <c r="K47675" s="23"/>
      <c r="O47675" s="21"/>
      <c r="P47675" s="27"/>
      <c r="Q47675" s="16"/>
      <c r="U47675" s="27"/>
    </row>
    <row r="47676" spans="2:21" x14ac:dyDescent="0.25">
      <c r="B47676"/>
      <c r="C47676"/>
      <c r="D47676" s="13"/>
      <c r="E47676" s="13"/>
      <c r="K47676" s="23"/>
      <c r="O47676" s="21"/>
      <c r="P47676" s="27"/>
      <c r="Q47676" s="16"/>
      <c r="U47676" s="27"/>
    </row>
    <row r="47677" spans="2:21" x14ac:dyDescent="0.25">
      <c r="B47677"/>
      <c r="C47677"/>
      <c r="D47677" s="13"/>
      <c r="E47677" s="13"/>
      <c r="K47677" s="23"/>
      <c r="O47677" s="21"/>
      <c r="P47677" s="27"/>
      <c r="Q47677" s="16"/>
      <c r="U47677" s="27"/>
    </row>
    <row r="47678" spans="2:21" x14ac:dyDescent="0.25">
      <c r="B47678"/>
      <c r="C47678"/>
      <c r="D47678" s="13"/>
      <c r="E47678" s="13"/>
      <c r="K47678" s="23"/>
      <c r="O47678" s="21"/>
      <c r="P47678" s="27"/>
      <c r="Q47678" s="16"/>
      <c r="U47678" s="27"/>
    </row>
    <row r="47679" spans="2:21" x14ac:dyDescent="0.25">
      <c r="B47679"/>
      <c r="C47679"/>
      <c r="D47679" s="13"/>
      <c r="E47679" s="13"/>
      <c r="K47679" s="23"/>
      <c r="O47679" s="21"/>
      <c r="P47679" s="27"/>
      <c r="Q47679" s="16"/>
      <c r="U47679" s="27"/>
    </row>
    <row r="47680" spans="2:21" x14ac:dyDescent="0.25">
      <c r="B47680"/>
      <c r="C47680"/>
      <c r="D47680" s="13"/>
      <c r="E47680" s="13"/>
      <c r="K47680" s="23"/>
      <c r="O47680" s="21"/>
      <c r="P47680" s="27"/>
      <c r="Q47680" s="16"/>
      <c r="U47680" s="27"/>
    </row>
    <row r="47681" spans="2:21" x14ac:dyDescent="0.25">
      <c r="B47681"/>
      <c r="C47681"/>
      <c r="D47681" s="13"/>
      <c r="E47681" s="13"/>
      <c r="K47681" s="23"/>
      <c r="O47681" s="21"/>
      <c r="P47681" s="27"/>
      <c r="Q47681" s="16"/>
      <c r="U47681" s="27"/>
    </row>
    <row r="47682" spans="2:21" x14ac:dyDescent="0.25">
      <c r="B47682"/>
      <c r="C47682"/>
      <c r="D47682" s="13"/>
      <c r="E47682" s="13"/>
      <c r="K47682" s="23"/>
      <c r="O47682" s="21"/>
      <c r="P47682" s="27"/>
      <c r="Q47682" s="16"/>
      <c r="U47682" s="27"/>
    </row>
    <row r="47683" spans="2:21" x14ac:dyDescent="0.25">
      <c r="B47683"/>
      <c r="C47683"/>
      <c r="D47683" s="13"/>
      <c r="E47683" s="13"/>
      <c r="K47683" s="23"/>
      <c r="O47683" s="21"/>
      <c r="P47683" s="27"/>
      <c r="Q47683" s="16"/>
      <c r="U47683" s="27"/>
    </row>
    <row r="47684" spans="2:21" x14ac:dyDescent="0.25">
      <c r="B47684"/>
      <c r="C47684"/>
      <c r="D47684" s="13"/>
      <c r="E47684" s="13"/>
      <c r="K47684" s="23"/>
      <c r="O47684" s="21"/>
      <c r="P47684" s="27"/>
      <c r="Q47684" s="16"/>
      <c r="U47684" s="27"/>
    </row>
    <row r="47685" spans="2:21" x14ac:dyDescent="0.25">
      <c r="B47685"/>
      <c r="C47685"/>
      <c r="D47685" s="13"/>
      <c r="E47685" s="13"/>
      <c r="K47685" s="23"/>
      <c r="O47685" s="21"/>
      <c r="P47685" s="27"/>
      <c r="Q47685" s="16"/>
      <c r="U47685" s="27"/>
    </row>
    <row r="47686" spans="2:21" x14ac:dyDescent="0.25">
      <c r="B47686"/>
      <c r="C47686"/>
      <c r="D47686" s="13"/>
      <c r="E47686" s="13"/>
      <c r="K47686" s="23"/>
      <c r="O47686" s="21"/>
      <c r="P47686" s="27"/>
      <c r="Q47686" s="16"/>
      <c r="U47686" s="27"/>
    </row>
    <row r="47687" spans="2:21" x14ac:dyDescent="0.25">
      <c r="B47687"/>
      <c r="C47687"/>
      <c r="D47687" s="13"/>
      <c r="E47687" s="13"/>
      <c r="K47687" s="23"/>
      <c r="O47687" s="21"/>
      <c r="P47687" s="27"/>
      <c r="Q47687" s="16"/>
      <c r="U47687" s="27"/>
    </row>
    <row r="47688" spans="2:21" x14ac:dyDescent="0.25">
      <c r="B47688"/>
      <c r="C47688"/>
      <c r="D47688" s="13"/>
      <c r="E47688" s="13"/>
      <c r="K47688" s="23"/>
      <c r="O47688" s="21"/>
      <c r="P47688" s="27"/>
      <c r="Q47688" s="16"/>
      <c r="U47688" s="27"/>
    </row>
    <row r="47689" spans="2:21" x14ac:dyDescent="0.25">
      <c r="B47689"/>
      <c r="C47689"/>
      <c r="D47689" s="13"/>
      <c r="E47689" s="13"/>
      <c r="K47689" s="23"/>
      <c r="O47689" s="21"/>
      <c r="P47689" s="27"/>
      <c r="Q47689" s="16"/>
      <c r="U47689" s="27"/>
    </row>
    <row r="47690" spans="2:21" x14ac:dyDescent="0.25">
      <c r="B47690"/>
      <c r="C47690"/>
      <c r="D47690" s="13"/>
      <c r="E47690" s="13"/>
      <c r="K47690" s="23"/>
      <c r="O47690" s="21"/>
      <c r="P47690" s="27"/>
      <c r="Q47690" s="16"/>
      <c r="U47690" s="27"/>
    </row>
    <row r="47691" spans="2:21" x14ac:dyDescent="0.25">
      <c r="B47691"/>
      <c r="C47691"/>
      <c r="D47691" s="13"/>
      <c r="E47691" s="13"/>
      <c r="K47691" s="23"/>
      <c r="O47691" s="21"/>
      <c r="P47691" s="27"/>
      <c r="Q47691" s="16"/>
      <c r="U47691" s="27"/>
    </row>
    <row r="47692" spans="2:21" x14ac:dyDescent="0.25">
      <c r="B47692"/>
      <c r="C47692"/>
      <c r="D47692" s="13"/>
      <c r="E47692" s="13"/>
      <c r="K47692" s="23"/>
      <c r="O47692" s="21"/>
      <c r="P47692" s="27"/>
      <c r="Q47692" s="16"/>
      <c r="U47692" s="27"/>
    </row>
    <row r="47693" spans="2:21" x14ac:dyDescent="0.25">
      <c r="B47693"/>
      <c r="C47693"/>
      <c r="D47693" s="13"/>
      <c r="E47693" s="13"/>
      <c r="K47693" s="23"/>
      <c r="O47693" s="21"/>
      <c r="P47693" s="27"/>
      <c r="Q47693" s="16"/>
      <c r="U47693" s="27"/>
    </row>
    <row r="47694" spans="2:21" x14ac:dyDescent="0.25">
      <c r="B47694"/>
      <c r="C47694"/>
      <c r="D47694" s="13"/>
      <c r="E47694" s="13"/>
      <c r="K47694" s="23"/>
      <c r="O47694" s="21"/>
      <c r="P47694" s="27"/>
      <c r="Q47694" s="16"/>
      <c r="U47694" s="27"/>
    </row>
    <row r="47695" spans="2:21" x14ac:dyDescent="0.25">
      <c r="B47695"/>
      <c r="C47695"/>
      <c r="D47695" s="13"/>
      <c r="E47695" s="13"/>
      <c r="K47695" s="23"/>
      <c r="O47695" s="21"/>
      <c r="P47695" s="27"/>
      <c r="Q47695" s="16"/>
      <c r="U47695" s="27"/>
    </row>
    <row r="47696" spans="2:21" x14ac:dyDescent="0.25">
      <c r="B47696"/>
      <c r="C47696"/>
      <c r="D47696" s="13"/>
      <c r="E47696" s="13"/>
      <c r="K47696" s="23"/>
      <c r="O47696" s="21"/>
      <c r="P47696" s="27"/>
      <c r="Q47696" s="16"/>
      <c r="U47696" s="27"/>
    </row>
    <row r="47697" spans="2:21" x14ac:dyDescent="0.25">
      <c r="B47697"/>
      <c r="C47697"/>
      <c r="D47697" s="13"/>
      <c r="E47697" s="13"/>
      <c r="K47697" s="23"/>
      <c r="O47697" s="21"/>
      <c r="P47697" s="27"/>
      <c r="Q47697" s="16"/>
      <c r="U47697" s="27"/>
    </row>
    <row r="47698" spans="2:21" x14ac:dyDescent="0.25">
      <c r="B47698"/>
      <c r="C47698"/>
      <c r="D47698" s="13"/>
      <c r="E47698" s="13"/>
      <c r="K47698" s="23"/>
      <c r="O47698" s="21"/>
      <c r="P47698" s="27"/>
      <c r="Q47698" s="16"/>
      <c r="U47698" s="27"/>
    </row>
    <row r="47699" spans="2:21" x14ac:dyDescent="0.25">
      <c r="B47699"/>
      <c r="C47699"/>
      <c r="D47699" s="13"/>
      <c r="E47699" s="13"/>
      <c r="K47699" s="23"/>
      <c r="O47699" s="21"/>
      <c r="P47699" s="27"/>
      <c r="Q47699" s="16"/>
      <c r="U47699" s="27"/>
    </row>
    <row r="47700" spans="2:21" x14ac:dyDescent="0.25">
      <c r="B47700"/>
      <c r="C47700"/>
      <c r="D47700" s="13"/>
      <c r="E47700" s="13"/>
      <c r="K47700" s="23"/>
      <c r="O47700" s="21"/>
      <c r="P47700" s="27"/>
      <c r="Q47700" s="16"/>
      <c r="U47700" s="27"/>
    </row>
    <row r="47701" spans="2:21" x14ac:dyDescent="0.25">
      <c r="B47701"/>
      <c r="C47701"/>
      <c r="D47701" s="13"/>
      <c r="E47701" s="13"/>
      <c r="K47701" s="23"/>
      <c r="O47701" s="21"/>
      <c r="P47701" s="27"/>
      <c r="Q47701" s="16"/>
      <c r="U47701" s="27"/>
    </row>
    <row r="47702" spans="2:21" x14ac:dyDescent="0.25">
      <c r="B47702"/>
      <c r="C47702"/>
      <c r="D47702" s="13"/>
      <c r="E47702" s="13"/>
      <c r="K47702" s="23"/>
      <c r="O47702" s="21"/>
      <c r="P47702" s="27"/>
      <c r="Q47702" s="16"/>
      <c r="U47702" s="27"/>
    </row>
    <row r="47703" spans="2:21" x14ac:dyDescent="0.25">
      <c r="B47703"/>
      <c r="C47703"/>
      <c r="D47703" s="13"/>
      <c r="E47703" s="13"/>
      <c r="K47703" s="23"/>
      <c r="O47703" s="21"/>
      <c r="P47703" s="27"/>
      <c r="Q47703" s="16"/>
      <c r="U47703" s="27"/>
    </row>
    <row r="47704" spans="2:21" x14ac:dyDescent="0.25">
      <c r="B47704"/>
      <c r="C47704"/>
      <c r="D47704" s="13"/>
      <c r="E47704" s="13"/>
      <c r="K47704" s="23"/>
      <c r="O47704" s="21"/>
      <c r="P47704" s="27"/>
      <c r="Q47704" s="16"/>
      <c r="U47704" s="27"/>
    </row>
    <row r="47705" spans="2:21" x14ac:dyDescent="0.25">
      <c r="B47705"/>
      <c r="C47705"/>
      <c r="D47705" s="13"/>
      <c r="E47705" s="13"/>
      <c r="K47705" s="23"/>
      <c r="O47705" s="21"/>
      <c r="P47705" s="27"/>
      <c r="Q47705" s="16"/>
      <c r="U47705" s="27"/>
    </row>
    <row r="47706" spans="2:21" x14ac:dyDescent="0.25">
      <c r="B47706"/>
      <c r="C47706"/>
      <c r="D47706" s="13"/>
      <c r="E47706" s="13"/>
      <c r="K47706" s="23"/>
      <c r="O47706" s="21"/>
      <c r="P47706" s="27"/>
      <c r="Q47706" s="16"/>
      <c r="U47706" s="27"/>
    </row>
    <row r="47707" spans="2:21" x14ac:dyDescent="0.25">
      <c r="B47707"/>
      <c r="C47707"/>
      <c r="D47707" s="13"/>
      <c r="E47707" s="13"/>
      <c r="K47707" s="23"/>
      <c r="O47707" s="21"/>
      <c r="P47707" s="27"/>
      <c r="Q47707" s="16"/>
      <c r="U47707" s="27"/>
    </row>
    <row r="47708" spans="2:21" x14ac:dyDescent="0.25">
      <c r="B47708"/>
      <c r="C47708"/>
      <c r="D47708" s="13"/>
      <c r="E47708" s="13"/>
      <c r="K47708" s="23"/>
      <c r="O47708" s="21"/>
      <c r="P47708" s="27"/>
      <c r="Q47708" s="16"/>
      <c r="U47708" s="27"/>
    </row>
    <row r="47709" spans="2:21" x14ac:dyDescent="0.25">
      <c r="B47709"/>
      <c r="C47709"/>
      <c r="D47709" s="13"/>
      <c r="E47709" s="13"/>
      <c r="K47709" s="23"/>
      <c r="O47709" s="21"/>
      <c r="P47709" s="27"/>
      <c r="Q47709" s="16"/>
      <c r="U47709" s="27"/>
    </row>
    <row r="47710" spans="2:21" x14ac:dyDescent="0.25">
      <c r="B47710"/>
      <c r="C47710"/>
      <c r="D47710" s="13"/>
      <c r="E47710" s="13"/>
      <c r="K47710" s="23"/>
      <c r="O47710" s="21"/>
      <c r="P47710" s="27"/>
      <c r="Q47710" s="16"/>
      <c r="U47710" s="27"/>
    </row>
    <row r="47711" spans="2:21" x14ac:dyDescent="0.25">
      <c r="B47711"/>
      <c r="C47711"/>
      <c r="D47711" s="13"/>
      <c r="E47711" s="13"/>
      <c r="K47711" s="23"/>
      <c r="O47711" s="21"/>
      <c r="P47711" s="27"/>
      <c r="Q47711" s="16"/>
      <c r="U47711" s="27"/>
    </row>
    <row r="47712" spans="2:21" x14ac:dyDescent="0.25">
      <c r="B47712"/>
      <c r="C47712"/>
      <c r="D47712" s="13"/>
      <c r="E47712" s="13"/>
      <c r="K47712" s="23"/>
      <c r="O47712" s="21"/>
      <c r="P47712" s="27"/>
      <c r="Q47712" s="16"/>
      <c r="U47712" s="27"/>
    </row>
    <row r="47713" spans="2:21" x14ac:dyDescent="0.25">
      <c r="B47713"/>
      <c r="C47713"/>
      <c r="D47713" s="13"/>
      <c r="E47713" s="13"/>
      <c r="K47713" s="23"/>
      <c r="O47713" s="21"/>
      <c r="P47713" s="27"/>
      <c r="Q47713" s="16"/>
      <c r="U47713" s="27"/>
    </row>
    <row r="47714" spans="2:21" x14ac:dyDescent="0.25">
      <c r="B47714"/>
      <c r="C47714"/>
      <c r="D47714" s="13"/>
      <c r="E47714" s="13"/>
      <c r="K47714" s="23"/>
      <c r="O47714" s="21"/>
      <c r="P47714" s="27"/>
      <c r="Q47714" s="16"/>
      <c r="U47714" s="27"/>
    </row>
    <row r="47715" spans="2:21" x14ac:dyDescent="0.25">
      <c r="B47715"/>
      <c r="C47715"/>
      <c r="D47715" s="13"/>
      <c r="E47715" s="13"/>
      <c r="K47715" s="23"/>
      <c r="O47715" s="21"/>
      <c r="P47715" s="27"/>
      <c r="Q47715" s="16"/>
      <c r="U47715" s="27"/>
    </row>
    <row r="47716" spans="2:21" x14ac:dyDescent="0.25">
      <c r="B47716"/>
      <c r="C47716"/>
      <c r="D47716" s="13"/>
      <c r="E47716" s="13"/>
      <c r="K47716" s="23"/>
      <c r="O47716" s="21"/>
      <c r="P47716" s="27"/>
      <c r="Q47716" s="16"/>
      <c r="U47716" s="27"/>
    </row>
    <row r="47717" spans="2:21" x14ac:dyDescent="0.25">
      <c r="B47717"/>
      <c r="C47717"/>
      <c r="D47717" s="13"/>
      <c r="E47717" s="13"/>
      <c r="K47717" s="23"/>
      <c r="O47717" s="21"/>
      <c r="P47717" s="27"/>
      <c r="Q47717" s="16"/>
      <c r="U47717" s="27"/>
    </row>
    <row r="47718" spans="2:21" x14ac:dyDescent="0.25">
      <c r="B47718"/>
      <c r="C47718"/>
      <c r="D47718" s="13"/>
      <c r="E47718" s="13"/>
      <c r="K47718" s="23"/>
      <c r="O47718" s="21"/>
      <c r="P47718" s="27"/>
      <c r="Q47718" s="16"/>
      <c r="U47718" s="27"/>
    </row>
    <row r="47719" spans="2:21" x14ac:dyDescent="0.25">
      <c r="B47719"/>
      <c r="C47719"/>
      <c r="D47719" s="13"/>
      <c r="E47719" s="13"/>
      <c r="K47719" s="23"/>
      <c r="O47719" s="21"/>
      <c r="P47719" s="27"/>
      <c r="Q47719" s="16"/>
      <c r="U47719" s="27"/>
    </row>
    <row r="47720" spans="2:21" x14ac:dyDescent="0.25">
      <c r="B47720"/>
      <c r="C47720"/>
      <c r="D47720" s="13"/>
      <c r="E47720" s="13"/>
      <c r="K47720" s="23"/>
      <c r="O47720" s="21"/>
      <c r="P47720" s="27"/>
      <c r="Q47720" s="16"/>
      <c r="U47720" s="27"/>
    </row>
    <row r="47721" spans="2:21" x14ac:dyDescent="0.25">
      <c r="B47721"/>
      <c r="C47721"/>
      <c r="D47721" s="13"/>
      <c r="E47721" s="13"/>
      <c r="K47721" s="23"/>
      <c r="O47721" s="21"/>
      <c r="P47721" s="27"/>
      <c r="Q47721" s="16"/>
      <c r="U47721" s="27"/>
    </row>
    <row r="47722" spans="2:21" x14ac:dyDescent="0.25">
      <c r="B47722"/>
      <c r="C47722"/>
      <c r="D47722" s="13"/>
      <c r="E47722" s="13"/>
      <c r="K47722" s="23"/>
      <c r="O47722" s="21"/>
      <c r="P47722" s="27"/>
      <c r="Q47722" s="16"/>
      <c r="U47722" s="27"/>
    </row>
    <row r="47723" spans="2:21" x14ac:dyDescent="0.25">
      <c r="B47723"/>
      <c r="C47723"/>
      <c r="D47723" s="13"/>
      <c r="E47723" s="13"/>
      <c r="K47723" s="23"/>
      <c r="O47723" s="21"/>
      <c r="P47723" s="27"/>
      <c r="Q47723" s="16"/>
      <c r="U47723" s="27"/>
    </row>
    <row r="47724" spans="2:21" x14ac:dyDescent="0.25">
      <c r="B47724"/>
      <c r="C47724"/>
      <c r="D47724" s="13"/>
      <c r="E47724" s="13"/>
      <c r="K47724" s="23"/>
      <c r="O47724" s="21"/>
      <c r="P47724" s="27"/>
      <c r="Q47724" s="16"/>
      <c r="U47724" s="27"/>
    </row>
    <row r="47725" spans="2:21" x14ac:dyDescent="0.25">
      <c r="B47725"/>
      <c r="C47725"/>
      <c r="D47725" s="13"/>
      <c r="E47725" s="13"/>
      <c r="K47725" s="23"/>
      <c r="O47725" s="21"/>
      <c r="P47725" s="27"/>
      <c r="Q47725" s="16"/>
      <c r="U47725" s="27"/>
    </row>
    <row r="47726" spans="2:21" x14ac:dyDescent="0.25">
      <c r="B47726"/>
      <c r="C47726"/>
      <c r="D47726" s="13"/>
      <c r="E47726" s="13"/>
      <c r="K47726" s="23"/>
      <c r="O47726" s="21"/>
      <c r="P47726" s="27"/>
      <c r="Q47726" s="16"/>
      <c r="U47726" s="27"/>
    </row>
    <row r="47727" spans="2:21" x14ac:dyDescent="0.25">
      <c r="B47727"/>
      <c r="C47727"/>
      <c r="D47727" s="13"/>
      <c r="E47727" s="13"/>
      <c r="K47727" s="23"/>
      <c r="O47727" s="21"/>
      <c r="P47727" s="27"/>
      <c r="Q47727" s="16"/>
      <c r="U47727" s="27"/>
    </row>
    <row r="47728" spans="2:21" x14ac:dyDescent="0.25">
      <c r="B47728"/>
      <c r="C47728"/>
      <c r="D47728" s="13"/>
      <c r="E47728" s="13"/>
      <c r="K47728" s="23"/>
      <c r="O47728" s="21"/>
      <c r="P47728" s="27"/>
      <c r="Q47728" s="16"/>
      <c r="U47728" s="27"/>
    </row>
    <row r="47729" spans="2:21" x14ac:dyDescent="0.25">
      <c r="B47729"/>
      <c r="C47729"/>
      <c r="D47729" s="13"/>
      <c r="E47729" s="13"/>
      <c r="K47729" s="23"/>
      <c r="O47729" s="21"/>
      <c r="P47729" s="27"/>
      <c r="Q47729" s="16"/>
      <c r="U47729" s="27"/>
    </row>
    <row r="47730" spans="2:21" x14ac:dyDescent="0.25">
      <c r="B47730"/>
      <c r="C47730"/>
      <c r="D47730" s="13"/>
      <c r="E47730" s="13"/>
      <c r="K47730" s="23"/>
      <c r="O47730" s="21"/>
      <c r="P47730" s="27"/>
      <c r="Q47730" s="16"/>
      <c r="U47730" s="27"/>
    </row>
    <row r="47731" spans="2:21" x14ac:dyDescent="0.25">
      <c r="B47731"/>
      <c r="C47731"/>
      <c r="D47731" s="13"/>
      <c r="E47731" s="13"/>
      <c r="K47731" s="23"/>
      <c r="O47731" s="21"/>
      <c r="P47731" s="27"/>
      <c r="Q47731" s="16"/>
      <c r="U47731" s="27"/>
    </row>
    <row r="47732" spans="2:21" x14ac:dyDescent="0.25">
      <c r="B47732"/>
      <c r="C47732"/>
      <c r="D47732" s="13"/>
      <c r="E47732" s="13"/>
      <c r="K47732" s="23"/>
      <c r="O47732" s="21"/>
      <c r="P47732" s="27"/>
      <c r="Q47732" s="16"/>
      <c r="U47732" s="27"/>
    </row>
    <row r="47733" spans="2:21" x14ac:dyDescent="0.25">
      <c r="B47733"/>
      <c r="C47733"/>
      <c r="D47733" s="13"/>
      <c r="E47733" s="13"/>
      <c r="K47733" s="23"/>
      <c r="O47733" s="21"/>
      <c r="P47733" s="27"/>
      <c r="Q47733" s="16"/>
      <c r="U47733" s="27"/>
    </row>
    <row r="47734" spans="2:21" x14ac:dyDescent="0.25">
      <c r="B47734"/>
      <c r="C47734"/>
      <c r="D47734" s="13"/>
      <c r="E47734" s="13"/>
      <c r="K47734" s="23"/>
      <c r="O47734" s="21"/>
      <c r="P47734" s="27"/>
      <c r="Q47734" s="16"/>
      <c r="U47734" s="27"/>
    </row>
    <row r="47735" spans="2:21" x14ac:dyDescent="0.25">
      <c r="B47735"/>
      <c r="C47735"/>
      <c r="D47735" s="13"/>
      <c r="E47735" s="13"/>
      <c r="K47735" s="23"/>
      <c r="O47735" s="21"/>
      <c r="P47735" s="27"/>
      <c r="Q47735" s="16"/>
      <c r="U47735" s="27"/>
    </row>
    <row r="47736" spans="2:21" x14ac:dyDescent="0.25">
      <c r="B47736"/>
      <c r="C47736"/>
      <c r="D47736" s="13"/>
      <c r="E47736" s="13"/>
      <c r="K47736" s="23"/>
      <c r="O47736" s="21"/>
      <c r="P47736" s="27"/>
      <c r="Q47736" s="16"/>
      <c r="U47736" s="27"/>
    </row>
    <row r="47737" spans="2:21" x14ac:dyDescent="0.25">
      <c r="B47737"/>
      <c r="C47737"/>
      <c r="D47737" s="13"/>
      <c r="E47737" s="13"/>
      <c r="K47737" s="23"/>
      <c r="O47737" s="21"/>
      <c r="P47737" s="27"/>
      <c r="Q47737" s="16"/>
      <c r="U47737" s="27"/>
    </row>
    <row r="47738" spans="2:21" x14ac:dyDescent="0.25">
      <c r="B47738"/>
      <c r="C47738"/>
      <c r="D47738" s="13"/>
      <c r="E47738" s="13"/>
      <c r="K47738" s="23"/>
      <c r="O47738" s="21"/>
      <c r="P47738" s="27"/>
      <c r="Q47738" s="16"/>
      <c r="U47738" s="27"/>
    </row>
    <row r="47739" spans="2:21" x14ac:dyDescent="0.25">
      <c r="B47739"/>
      <c r="C47739"/>
      <c r="D47739" s="13"/>
      <c r="E47739" s="13"/>
      <c r="K47739" s="23"/>
      <c r="O47739" s="21"/>
      <c r="P47739" s="27"/>
      <c r="Q47739" s="16"/>
      <c r="U47739" s="27"/>
    </row>
    <row r="47740" spans="2:21" x14ac:dyDescent="0.25">
      <c r="B47740"/>
      <c r="C47740"/>
      <c r="D47740" s="13"/>
      <c r="E47740" s="13"/>
      <c r="K47740" s="23"/>
      <c r="O47740" s="21"/>
      <c r="P47740" s="27"/>
      <c r="Q47740" s="16"/>
      <c r="U47740" s="27"/>
    </row>
    <row r="47741" spans="2:21" x14ac:dyDescent="0.25">
      <c r="B47741"/>
      <c r="C47741"/>
      <c r="D47741" s="13"/>
      <c r="E47741" s="13"/>
      <c r="K47741" s="23"/>
      <c r="O47741" s="21"/>
      <c r="P47741" s="27"/>
      <c r="Q47741" s="16"/>
      <c r="U47741" s="27"/>
    </row>
    <row r="47742" spans="2:21" x14ac:dyDescent="0.25">
      <c r="B47742"/>
      <c r="C47742"/>
      <c r="D47742" s="13"/>
      <c r="E47742" s="13"/>
      <c r="K47742" s="23"/>
      <c r="O47742" s="21"/>
      <c r="P47742" s="27"/>
      <c r="Q47742" s="16"/>
      <c r="U47742" s="27"/>
    </row>
    <row r="47743" spans="2:21" x14ac:dyDescent="0.25">
      <c r="B47743"/>
      <c r="C47743"/>
      <c r="D47743" s="13"/>
      <c r="E47743" s="13"/>
      <c r="K47743" s="23"/>
      <c r="O47743" s="21"/>
      <c r="P47743" s="27"/>
      <c r="Q47743" s="16"/>
      <c r="U47743" s="27"/>
    </row>
    <row r="47744" spans="2:21" x14ac:dyDescent="0.25">
      <c r="B47744"/>
      <c r="C47744"/>
      <c r="D47744" s="13"/>
      <c r="E47744" s="13"/>
      <c r="K47744" s="23"/>
      <c r="O47744" s="21"/>
      <c r="P47744" s="27"/>
      <c r="Q47744" s="16"/>
      <c r="U47744" s="27"/>
    </row>
    <row r="47745" spans="2:21" x14ac:dyDescent="0.25">
      <c r="B47745"/>
      <c r="C47745"/>
      <c r="D47745" s="13"/>
      <c r="E47745" s="13"/>
      <c r="K47745" s="23"/>
      <c r="O47745" s="21"/>
      <c r="P47745" s="27"/>
      <c r="Q47745" s="16"/>
      <c r="U47745" s="27"/>
    </row>
    <row r="47746" spans="2:21" x14ac:dyDescent="0.25">
      <c r="B47746"/>
      <c r="C47746"/>
      <c r="D47746" s="13"/>
      <c r="E47746" s="13"/>
      <c r="K47746" s="23"/>
      <c r="O47746" s="21"/>
      <c r="P47746" s="27"/>
      <c r="Q47746" s="16"/>
      <c r="U47746" s="27"/>
    </row>
    <row r="47747" spans="2:21" x14ac:dyDescent="0.25">
      <c r="B47747"/>
      <c r="C47747"/>
      <c r="D47747" s="13"/>
      <c r="E47747" s="13"/>
      <c r="K47747" s="23"/>
      <c r="O47747" s="21"/>
      <c r="P47747" s="27"/>
      <c r="Q47747" s="16"/>
      <c r="U47747" s="27"/>
    </row>
    <row r="47748" spans="2:21" x14ac:dyDescent="0.25">
      <c r="B47748"/>
      <c r="C47748"/>
      <c r="D47748" s="13"/>
      <c r="E47748" s="13"/>
      <c r="K47748" s="23"/>
      <c r="O47748" s="21"/>
      <c r="P47748" s="27"/>
      <c r="Q47748" s="16"/>
      <c r="U47748" s="27"/>
    </row>
    <row r="47749" spans="2:21" x14ac:dyDescent="0.25">
      <c r="B47749"/>
      <c r="C47749"/>
      <c r="D47749" s="13"/>
      <c r="E47749" s="13"/>
      <c r="K47749" s="23"/>
      <c r="O47749" s="21"/>
      <c r="P47749" s="27"/>
      <c r="Q47749" s="16"/>
      <c r="U47749" s="27"/>
    </row>
    <row r="47750" spans="2:21" x14ac:dyDescent="0.25">
      <c r="B47750"/>
      <c r="C47750"/>
      <c r="D47750" s="13"/>
      <c r="E47750" s="13"/>
      <c r="K47750" s="23"/>
      <c r="O47750" s="21"/>
      <c r="P47750" s="27"/>
      <c r="Q47750" s="16"/>
      <c r="U47750" s="27"/>
    </row>
    <row r="47751" spans="2:21" x14ac:dyDescent="0.25">
      <c r="B47751"/>
      <c r="C47751"/>
      <c r="D47751" s="13"/>
      <c r="E47751" s="13"/>
      <c r="K47751" s="23"/>
      <c r="O47751" s="21"/>
      <c r="P47751" s="27"/>
      <c r="Q47751" s="16"/>
      <c r="U47751" s="27"/>
    </row>
    <row r="47752" spans="2:21" x14ac:dyDescent="0.25">
      <c r="B47752"/>
      <c r="C47752"/>
      <c r="D47752" s="13"/>
      <c r="E47752" s="13"/>
      <c r="K47752" s="23"/>
      <c r="O47752" s="21"/>
      <c r="P47752" s="27"/>
      <c r="Q47752" s="16"/>
      <c r="U47752" s="27"/>
    </row>
    <row r="47753" spans="2:21" x14ac:dyDescent="0.25">
      <c r="B47753"/>
      <c r="C47753"/>
      <c r="D47753" s="13"/>
      <c r="E47753" s="13"/>
      <c r="K47753" s="23"/>
      <c r="O47753" s="21"/>
      <c r="P47753" s="27"/>
      <c r="Q47753" s="16"/>
      <c r="U47753" s="27"/>
    </row>
    <row r="47754" spans="2:21" x14ac:dyDescent="0.25">
      <c r="B47754"/>
      <c r="C47754"/>
      <c r="D47754" s="13"/>
      <c r="E47754" s="13"/>
      <c r="K47754" s="23"/>
      <c r="O47754" s="21"/>
      <c r="P47754" s="27"/>
      <c r="Q47754" s="16"/>
      <c r="U47754" s="27"/>
    </row>
    <row r="47755" spans="2:21" x14ac:dyDescent="0.25">
      <c r="B47755"/>
      <c r="C47755"/>
      <c r="D47755" s="13"/>
      <c r="E47755" s="13"/>
      <c r="K47755" s="23"/>
      <c r="O47755" s="21"/>
      <c r="P47755" s="27"/>
      <c r="Q47755" s="16"/>
      <c r="U47755" s="27"/>
    </row>
    <row r="47756" spans="2:21" x14ac:dyDescent="0.25">
      <c r="B47756"/>
      <c r="C47756"/>
      <c r="D47756" s="13"/>
      <c r="E47756" s="13"/>
      <c r="K47756" s="23"/>
      <c r="O47756" s="21"/>
      <c r="P47756" s="27"/>
      <c r="Q47756" s="16"/>
      <c r="U47756" s="27"/>
    </row>
    <row r="47757" spans="2:21" x14ac:dyDescent="0.25">
      <c r="B47757"/>
      <c r="C47757"/>
      <c r="D47757" s="13"/>
      <c r="E47757" s="13"/>
      <c r="K47757" s="23"/>
      <c r="O47757" s="21"/>
      <c r="P47757" s="27"/>
      <c r="Q47757" s="16"/>
      <c r="U47757" s="27"/>
    </row>
    <row r="47758" spans="2:21" x14ac:dyDescent="0.25">
      <c r="B47758"/>
      <c r="C47758"/>
      <c r="D47758" s="13"/>
      <c r="E47758" s="13"/>
      <c r="K47758" s="23"/>
      <c r="O47758" s="21"/>
      <c r="P47758" s="27"/>
      <c r="Q47758" s="16"/>
      <c r="U47758" s="27"/>
    </row>
    <row r="47759" spans="2:21" x14ac:dyDescent="0.25">
      <c r="B47759"/>
      <c r="C47759"/>
      <c r="D47759" s="13"/>
      <c r="E47759" s="13"/>
      <c r="K47759" s="23"/>
      <c r="O47759" s="21"/>
      <c r="P47759" s="27"/>
      <c r="Q47759" s="16"/>
      <c r="U47759" s="27"/>
    </row>
    <row r="47760" spans="2:21" x14ac:dyDescent="0.25">
      <c r="B47760"/>
      <c r="C47760"/>
      <c r="D47760" s="13"/>
      <c r="E47760" s="13"/>
      <c r="K47760" s="23"/>
      <c r="O47760" s="21"/>
      <c r="P47760" s="27"/>
      <c r="Q47760" s="16"/>
      <c r="U47760" s="27"/>
    </row>
    <row r="47761" spans="2:21" x14ac:dyDescent="0.25">
      <c r="B47761"/>
      <c r="C47761"/>
      <c r="D47761" s="13"/>
      <c r="E47761" s="13"/>
      <c r="K47761" s="23"/>
      <c r="O47761" s="21"/>
      <c r="P47761" s="27"/>
      <c r="Q47761" s="16"/>
      <c r="U47761" s="27"/>
    </row>
    <row r="47762" spans="2:21" x14ac:dyDescent="0.25">
      <c r="B47762"/>
      <c r="C47762"/>
      <c r="D47762" s="13"/>
      <c r="E47762" s="13"/>
      <c r="K47762" s="23"/>
      <c r="O47762" s="21"/>
      <c r="P47762" s="27"/>
      <c r="Q47762" s="16"/>
      <c r="U47762" s="27"/>
    </row>
    <row r="47763" spans="2:21" x14ac:dyDescent="0.25">
      <c r="B47763"/>
      <c r="C47763"/>
      <c r="D47763" s="13"/>
      <c r="E47763" s="13"/>
      <c r="K47763" s="23"/>
      <c r="O47763" s="21"/>
      <c r="P47763" s="27"/>
      <c r="Q47763" s="16"/>
      <c r="U47763" s="27"/>
    </row>
    <row r="47764" spans="2:21" x14ac:dyDescent="0.25">
      <c r="B47764"/>
      <c r="C47764"/>
      <c r="D47764" s="13"/>
      <c r="E47764" s="13"/>
      <c r="K47764" s="23"/>
      <c r="O47764" s="21"/>
      <c r="P47764" s="27"/>
      <c r="Q47764" s="16"/>
      <c r="U47764" s="27"/>
    </row>
    <row r="47765" spans="2:21" x14ac:dyDescent="0.25">
      <c r="B47765"/>
      <c r="C47765"/>
      <c r="D47765" s="13"/>
      <c r="E47765" s="13"/>
      <c r="K47765" s="23"/>
      <c r="O47765" s="21"/>
      <c r="P47765" s="27"/>
      <c r="Q47765" s="16"/>
      <c r="U47765" s="27"/>
    </row>
    <row r="47766" spans="2:21" x14ac:dyDescent="0.25">
      <c r="B47766"/>
      <c r="C47766"/>
      <c r="D47766" s="13"/>
      <c r="E47766" s="13"/>
      <c r="K47766" s="23"/>
      <c r="O47766" s="21"/>
      <c r="P47766" s="27"/>
      <c r="Q47766" s="16"/>
      <c r="U47766" s="27"/>
    </row>
    <row r="47767" spans="2:21" x14ac:dyDescent="0.25">
      <c r="B47767"/>
      <c r="C47767"/>
      <c r="D47767" s="13"/>
      <c r="E47767" s="13"/>
      <c r="K47767" s="23"/>
      <c r="O47767" s="21"/>
      <c r="P47767" s="27"/>
      <c r="Q47767" s="16"/>
      <c r="U47767" s="27"/>
    </row>
    <row r="47768" spans="2:21" x14ac:dyDescent="0.25">
      <c r="B47768"/>
      <c r="C47768"/>
      <c r="D47768" s="13"/>
      <c r="E47768" s="13"/>
      <c r="K47768" s="23"/>
      <c r="O47768" s="21"/>
      <c r="P47768" s="27"/>
      <c r="Q47768" s="16"/>
      <c r="U47768" s="27"/>
    </row>
    <row r="47769" spans="2:21" x14ac:dyDescent="0.25">
      <c r="B47769"/>
      <c r="C47769"/>
      <c r="D47769" s="13"/>
      <c r="E47769" s="13"/>
      <c r="K47769" s="23"/>
      <c r="O47769" s="21"/>
      <c r="P47769" s="27"/>
      <c r="Q47769" s="16"/>
      <c r="U47769" s="27"/>
    </row>
    <row r="47770" spans="2:21" x14ac:dyDescent="0.25">
      <c r="B47770"/>
      <c r="C47770"/>
      <c r="D47770" s="13"/>
      <c r="E47770" s="13"/>
      <c r="K47770" s="23"/>
      <c r="O47770" s="21"/>
      <c r="P47770" s="27"/>
      <c r="Q47770" s="16"/>
      <c r="U47770" s="27"/>
    </row>
    <row r="47771" spans="2:21" x14ac:dyDescent="0.25">
      <c r="B47771"/>
      <c r="C47771"/>
      <c r="D47771" s="13"/>
      <c r="E47771" s="13"/>
      <c r="K47771" s="23"/>
      <c r="O47771" s="21"/>
      <c r="P47771" s="27"/>
      <c r="Q47771" s="16"/>
      <c r="U47771" s="27"/>
    </row>
    <row r="47772" spans="2:21" x14ac:dyDescent="0.25">
      <c r="B47772"/>
      <c r="C47772"/>
      <c r="D47772" s="13"/>
      <c r="E47772" s="13"/>
      <c r="K47772" s="23"/>
      <c r="O47772" s="21"/>
      <c r="P47772" s="27"/>
      <c r="Q47772" s="16"/>
      <c r="U47772" s="27"/>
    </row>
    <row r="47773" spans="2:21" x14ac:dyDescent="0.25">
      <c r="B47773"/>
      <c r="C47773"/>
      <c r="D47773" s="13"/>
      <c r="E47773" s="13"/>
      <c r="K47773" s="23"/>
      <c r="O47773" s="21"/>
      <c r="P47773" s="27"/>
      <c r="Q47773" s="16"/>
      <c r="U47773" s="27"/>
    </row>
    <row r="47774" spans="2:21" x14ac:dyDescent="0.25">
      <c r="B47774"/>
      <c r="C47774"/>
      <c r="D47774" s="13"/>
      <c r="E47774" s="13"/>
      <c r="K47774" s="23"/>
      <c r="O47774" s="21"/>
      <c r="P47774" s="27"/>
      <c r="Q47774" s="16"/>
      <c r="U47774" s="27"/>
    </row>
    <row r="47775" spans="2:21" x14ac:dyDescent="0.25">
      <c r="B47775"/>
      <c r="C47775"/>
      <c r="D47775" s="13"/>
      <c r="E47775" s="13"/>
      <c r="K47775" s="23"/>
      <c r="O47775" s="21"/>
      <c r="P47775" s="27"/>
      <c r="Q47775" s="16"/>
      <c r="U47775" s="27"/>
    </row>
    <row r="47776" spans="2:21" x14ac:dyDescent="0.25">
      <c r="B47776"/>
      <c r="C47776"/>
      <c r="D47776" s="13"/>
      <c r="E47776" s="13"/>
      <c r="K47776" s="23"/>
      <c r="O47776" s="21"/>
      <c r="P47776" s="27"/>
      <c r="Q47776" s="16"/>
      <c r="U47776" s="27"/>
    </row>
    <row r="47777" spans="2:21" x14ac:dyDescent="0.25">
      <c r="B47777"/>
      <c r="C47777"/>
      <c r="D47777" s="13"/>
      <c r="E47777" s="13"/>
      <c r="K47777" s="23"/>
      <c r="O47777" s="21"/>
      <c r="P47777" s="27"/>
      <c r="Q47777" s="16"/>
      <c r="U47777" s="27"/>
    </row>
    <row r="47778" spans="2:21" x14ac:dyDescent="0.25">
      <c r="B47778"/>
      <c r="C47778"/>
      <c r="D47778" s="13"/>
      <c r="E47778" s="13"/>
      <c r="K47778" s="23"/>
      <c r="O47778" s="21"/>
      <c r="P47778" s="27"/>
      <c r="Q47778" s="16"/>
      <c r="U47778" s="27"/>
    </row>
    <row r="47779" spans="2:21" x14ac:dyDescent="0.25">
      <c r="B47779"/>
      <c r="C47779"/>
      <c r="D47779" s="13"/>
      <c r="E47779" s="13"/>
      <c r="K47779" s="23"/>
      <c r="O47779" s="21"/>
      <c r="P47779" s="27"/>
      <c r="Q47779" s="16"/>
      <c r="U47779" s="27"/>
    </row>
    <row r="47780" spans="2:21" x14ac:dyDescent="0.25">
      <c r="B47780"/>
      <c r="C47780"/>
      <c r="D47780" s="13"/>
      <c r="E47780" s="13"/>
      <c r="K47780" s="23"/>
      <c r="O47780" s="21"/>
      <c r="P47780" s="27"/>
      <c r="Q47780" s="16"/>
      <c r="U47780" s="27"/>
    </row>
    <row r="47781" spans="2:21" x14ac:dyDescent="0.25">
      <c r="B47781"/>
      <c r="C47781"/>
      <c r="D47781" s="13"/>
      <c r="E47781" s="13"/>
      <c r="K47781" s="23"/>
      <c r="O47781" s="21"/>
      <c r="P47781" s="27"/>
      <c r="Q47781" s="16"/>
      <c r="U47781" s="27"/>
    </row>
    <row r="47782" spans="2:21" x14ac:dyDescent="0.25">
      <c r="B47782"/>
      <c r="C47782"/>
      <c r="D47782" s="13"/>
      <c r="E47782" s="13"/>
      <c r="K47782" s="23"/>
      <c r="O47782" s="21"/>
      <c r="P47782" s="27"/>
      <c r="Q47782" s="16"/>
      <c r="U47782" s="27"/>
    </row>
    <row r="47783" spans="2:21" x14ac:dyDescent="0.25">
      <c r="B47783"/>
      <c r="C47783"/>
      <c r="D47783" s="13"/>
      <c r="E47783" s="13"/>
      <c r="K47783" s="23"/>
      <c r="O47783" s="21"/>
      <c r="P47783" s="27"/>
      <c r="Q47783" s="16"/>
      <c r="U47783" s="27"/>
    </row>
    <row r="47784" spans="2:21" x14ac:dyDescent="0.25">
      <c r="B47784"/>
      <c r="C47784"/>
      <c r="D47784" s="13"/>
      <c r="E47784" s="13"/>
      <c r="K47784" s="23"/>
      <c r="O47784" s="21"/>
      <c r="P47784" s="27"/>
      <c r="Q47784" s="16"/>
      <c r="U47784" s="27"/>
    </row>
    <row r="47785" spans="2:21" x14ac:dyDescent="0.25">
      <c r="B47785"/>
      <c r="C47785"/>
      <c r="D47785" s="13"/>
      <c r="E47785" s="13"/>
      <c r="K47785" s="23"/>
      <c r="O47785" s="21"/>
      <c r="P47785" s="27"/>
      <c r="Q47785" s="16"/>
      <c r="U47785" s="27"/>
    </row>
    <row r="47786" spans="2:21" x14ac:dyDescent="0.25">
      <c r="B47786"/>
      <c r="C47786"/>
      <c r="D47786" s="13"/>
      <c r="E47786" s="13"/>
      <c r="K47786" s="23"/>
      <c r="O47786" s="21"/>
      <c r="P47786" s="27"/>
      <c r="Q47786" s="16"/>
      <c r="U47786" s="27"/>
    </row>
    <row r="47787" spans="2:21" x14ac:dyDescent="0.25">
      <c r="B47787"/>
      <c r="C47787"/>
      <c r="D47787" s="13"/>
      <c r="E47787" s="13"/>
      <c r="K47787" s="23"/>
      <c r="O47787" s="21"/>
      <c r="P47787" s="27"/>
      <c r="Q47787" s="16"/>
      <c r="U47787" s="27"/>
    </row>
    <row r="47788" spans="2:21" x14ac:dyDescent="0.25">
      <c r="B47788"/>
      <c r="C47788"/>
      <c r="D47788" s="13"/>
      <c r="E47788" s="13"/>
      <c r="K47788" s="23"/>
      <c r="O47788" s="21"/>
      <c r="P47788" s="27"/>
      <c r="Q47788" s="16"/>
      <c r="U47788" s="27"/>
    </row>
    <row r="47789" spans="2:21" x14ac:dyDescent="0.25">
      <c r="B47789"/>
      <c r="C47789"/>
      <c r="D47789" s="13"/>
      <c r="E47789" s="13"/>
      <c r="K47789" s="23"/>
      <c r="O47789" s="21"/>
      <c r="P47789" s="27"/>
      <c r="Q47789" s="16"/>
      <c r="U47789" s="27"/>
    </row>
    <row r="47790" spans="2:21" x14ac:dyDescent="0.25">
      <c r="B47790"/>
      <c r="C47790"/>
      <c r="D47790" s="13"/>
      <c r="E47790" s="13"/>
      <c r="K47790" s="23"/>
      <c r="O47790" s="21"/>
      <c r="P47790" s="27"/>
      <c r="Q47790" s="16"/>
      <c r="U47790" s="27"/>
    </row>
    <row r="47791" spans="2:21" x14ac:dyDescent="0.25">
      <c r="B47791"/>
      <c r="C47791"/>
      <c r="D47791" s="13"/>
      <c r="E47791" s="13"/>
      <c r="K47791" s="23"/>
      <c r="O47791" s="21"/>
      <c r="P47791" s="27"/>
      <c r="Q47791" s="16"/>
      <c r="U47791" s="27"/>
    </row>
    <row r="47792" spans="2:21" x14ac:dyDescent="0.25">
      <c r="B47792"/>
      <c r="C47792"/>
      <c r="D47792" s="13"/>
      <c r="E47792" s="13"/>
      <c r="K47792" s="23"/>
      <c r="O47792" s="21"/>
      <c r="P47792" s="27"/>
      <c r="Q47792" s="16"/>
      <c r="U47792" s="27"/>
    </row>
    <row r="47793" spans="2:21" x14ac:dyDescent="0.25">
      <c r="B47793"/>
      <c r="C47793"/>
      <c r="D47793" s="13"/>
      <c r="E47793" s="13"/>
      <c r="K47793" s="23"/>
      <c r="O47793" s="21"/>
      <c r="P47793" s="27"/>
      <c r="Q47793" s="16"/>
      <c r="U47793" s="27"/>
    </row>
    <row r="47794" spans="2:21" x14ac:dyDescent="0.25">
      <c r="B47794"/>
      <c r="C47794"/>
      <c r="D47794" s="13"/>
      <c r="E47794" s="13"/>
      <c r="K47794" s="23"/>
      <c r="O47794" s="21"/>
      <c r="P47794" s="27"/>
      <c r="Q47794" s="16"/>
      <c r="U47794" s="27"/>
    </row>
    <row r="47795" spans="2:21" x14ac:dyDescent="0.25">
      <c r="B47795"/>
      <c r="C47795"/>
      <c r="D47795" s="13"/>
      <c r="E47795" s="13"/>
      <c r="K47795" s="23"/>
      <c r="O47795" s="21"/>
      <c r="P47795" s="27"/>
      <c r="Q47795" s="16"/>
      <c r="U47795" s="27"/>
    </row>
    <row r="47796" spans="2:21" x14ac:dyDescent="0.25">
      <c r="B47796"/>
      <c r="C47796"/>
      <c r="D47796" s="13"/>
      <c r="E47796" s="13"/>
      <c r="K47796" s="23"/>
      <c r="O47796" s="21"/>
      <c r="P47796" s="27"/>
      <c r="Q47796" s="16"/>
      <c r="U47796" s="27"/>
    </row>
    <row r="47797" spans="2:21" x14ac:dyDescent="0.25">
      <c r="B47797"/>
      <c r="C47797"/>
      <c r="D47797" s="13"/>
      <c r="E47797" s="13"/>
      <c r="K47797" s="23"/>
      <c r="O47797" s="21"/>
      <c r="P47797" s="27"/>
      <c r="Q47797" s="16"/>
      <c r="U47797" s="27"/>
    </row>
    <row r="47798" spans="2:21" x14ac:dyDescent="0.25">
      <c r="B47798"/>
      <c r="C47798"/>
      <c r="D47798" s="13"/>
      <c r="E47798" s="13"/>
      <c r="K47798" s="23"/>
      <c r="O47798" s="21"/>
      <c r="P47798" s="27"/>
      <c r="Q47798" s="16"/>
      <c r="U47798" s="27"/>
    </row>
    <row r="47799" spans="2:21" x14ac:dyDescent="0.25">
      <c r="B47799"/>
      <c r="C47799"/>
      <c r="D47799" s="13"/>
      <c r="E47799" s="13"/>
      <c r="K47799" s="23"/>
      <c r="O47799" s="21"/>
      <c r="P47799" s="27"/>
      <c r="Q47799" s="16"/>
      <c r="U47799" s="27"/>
    </row>
    <row r="47800" spans="2:21" x14ac:dyDescent="0.25">
      <c r="B47800"/>
      <c r="C47800"/>
      <c r="D47800" s="13"/>
      <c r="E47800" s="13"/>
      <c r="K47800" s="23"/>
      <c r="O47800" s="21"/>
      <c r="P47800" s="27"/>
      <c r="Q47800" s="16"/>
      <c r="U47800" s="27"/>
    </row>
    <row r="47801" spans="2:21" x14ac:dyDescent="0.25">
      <c r="B47801"/>
      <c r="C47801"/>
      <c r="D47801" s="13"/>
      <c r="E47801" s="13"/>
      <c r="K47801" s="23"/>
      <c r="O47801" s="21"/>
      <c r="P47801" s="27"/>
      <c r="Q47801" s="16"/>
      <c r="U47801" s="27"/>
    </row>
    <row r="47802" spans="2:21" x14ac:dyDescent="0.25">
      <c r="B47802"/>
      <c r="C47802"/>
      <c r="D47802" s="13"/>
      <c r="E47802" s="13"/>
      <c r="K47802" s="23"/>
      <c r="O47802" s="21"/>
      <c r="P47802" s="27"/>
      <c r="Q47802" s="16"/>
      <c r="U47802" s="27"/>
    </row>
    <row r="47803" spans="2:21" x14ac:dyDescent="0.25">
      <c r="B47803"/>
      <c r="C47803"/>
      <c r="D47803" s="13"/>
      <c r="E47803" s="13"/>
      <c r="K47803" s="23"/>
      <c r="O47803" s="21"/>
      <c r="P47803" s="27"/>
      <c r="Q47803" s="16"/>
      <c r="U47803" s="27"/>
    </row>
    <row r="47804" spans="2:21" x14ac:dyDescent="0.25">
      <c r="B47804"/>
      <c r="C47804"/>
      <c r="D47804" s="13"/>
      <c r="E47804" s="13"/>
      <c r="K47804" s="23"/>
      <c r="O47804" s="21"/>
      <c r="P47804" s="27"/>
      <c r="Q47804" s="16"/>
      <c r="U47804" s="27"/>
    </row>
    <row r="47805" spans="2:21" x14ac:dyDescent="0.25">
      <c r="B47805"/>
      <c r="C47805"/>
      <c r="D47805" s="13"/>
      <c r="E47805" s="13"/>
      <c r="K47805" s="23"/>
      <c r="O47805" s="21"/>
      <c r="P47805" s="27"/>
      <c r="Q47805" s="16"/>
      <c r="U47805" s="27"/>
    </row>
    <row r="47806" spans="2:21" x14ac:dyDescent="0.25">
      <c r="B47806"/>
      <c r="C47806"/>
      <c r="D47806" s="13"/>
      <c r="E47806" s="13"/>
      <c r="K47806" s="23"/>
      <c r="O47806" s="21"/>
      <c r="P47806" s="27"/>
      <c r="Q47806" s="16"/>
      <c r="U47806" s="27"/>
    </row>
    <row r="47807" spans="2:21" x14ac:dyDescent="0.25">
      <c r="B47807"/>
      <c r="C47807"/>
      <c r="D47807" s="13"/>
      <c r="E47807" s="13"/>
      <c r="K47807" s="23"/>
      <c r="O47807" s="21"/>
      <c r="P47807" s="27"/>
      <c r="Q47807" s="16"/>
      <c r="U47807" s="27"/>
    </row>
    <row r="47808" spans="2:21" x14ac:dyDescent="0.25">
      <c r="B47808"/>
      <c r="C47808"/>
      <c r="D47808" s="13"/>
      <c r="E47808" s="13"/>
      <c r="K47808" s="23"/>
      <c r="O47808" s="21"/>
      <c r="P47808" s="27"/>
      <c r="Q47808" s="16"/>
      <c r="U47808" s="27"/>
    </row>
    <row r="47809" spans="2:21" x14ac:dyDescent="0.25">
      <c r="B47809"/>
      <c r="C47809"/>
      <c r="D47809" s="13"/>
      <c r="E47809" s="13"/>
      <c r="K47809" s="23"/>
      <c r="O47809" s="21"/>
      <c r="P47809" s="27"/>
      <c r="Q47809" s="16"/>
      <c r="U47809" s="27"/>
    </row>
    <row r="47810" spans="2:21" x14ac:dyDescent="0.25">
      <c r="B47810"/>
      <c r="C47810"/>
      <c r="D47810" s="13"/>
      <c r="E47810" s="13"/>
      <c r="K47810" s="23"/>
      <c r="O47810" s="21"/>
      <c r="P47810" s="27"/>
      <c r="Q47810" s="16"/>
      <c r="U47810" s="27"/>
    </row>
    <row r="47811" spans="2:21" x14ac:dyDescent="0.25">
      <c r="B47811"/>
      <c r="C47811"/>
      <c r="D47811" s="13"/>
      <c r="E47811" s="13"/>
      <c r="K47811" s="23"/>
      <c r="O47811" s="21"/>
      <c r="P47811" s="27"/>
      <c r="Q47811" s="16"/>
      <c r="U47811" s="27"/>
    </row>
    <row r="47812" spans="2:21" x14ac:dyDescent="0.25">
      <c r="B47812"/>
      <c r="C47812"/>
      <c r="D47812" s="13"/>
      <c r="E47812" s="13"/>
      <c r="K47812" s="23"/>
      <c r="O47812" s="21"/>
      <c r="P47812" s="27"/>
      <c r="Q47812" s="16"/>
      <c r="U47812" s="27"/>
    </row>
    <row r="47813" spans="2:21" x14ac:dyDescent="0.25">
      <c r="B47813"/>
      <c r="C47813"/>
      <c r="D47813" s="13"/>
      <c r="E47813" s="13"/>
      <c r="K47813" s="23"/>
      <c r="O47813" s="21"/>
      <c r="P47813" s="27"/>
      <c r="Q47813" s="16"/>
      <c r="U47813" s="27"/>
    </row>
    <row r="47814" spans="2:21" x14ac:dyDescent="0.25">
      <c r="B47814"/>
      <c r="C47814"/>
      <c r="D47814" s="13"/>
      <c r="E47814" s="13"/>
      <c r="K47814" s="23"/>
      <c r="O47814" s="21"/>
      <c r="P47814" s="27"/>
      <c r="Q47814" s="16"/>
      <c r="U47814" s="27"/>
    </row>
    <row r="47815" spans="2:21" x14ac:dyDescent="0.25">
      <c r="B47815"/>
      <c r="C47815"/>
      <c r="D47815" s="13"/>
      <c r="E47815" s="13"/>
      <c r="K47815" s="23"/>
      <c r="O47815" s="21"/>
      <c r="P47815" s="27"/>
      <c r="Q47815" s="16"/>
      <c r="U47815" s="27"/>
    </row>
    <row r="47816" spans="2:21" x14ac:dyDescent="0.25">
      <c r="B47816"/>
      <c r="C47816"/>
      <c r="D47816" s="13"/>
      <c r="E47816" s="13"/>
      <c r="K47816" s="23"/>
      <c r="O47816" s="21"/>
      <c r="P47816" s="27"/>
      <c r="Q47816" s="16"/>
      <c r="U47816" s="27"/>
    </row>
    <row r="47817" spans="2:21" x14ac:dyDescent="0.25">
      <c r="B47817"/>
      <c r="C47817"/>
      <c r="D47817" s="13"/>
      <c r="E47817" s="13"/>
      <c r="K47817" s="23"/>
      <c r="O47817" s="21"/>
      <c r="P47817" s="27"/>
      <c r="Q47817" s="16"/>
      <c r="U47817" s="27"/>
    </row>
    <row r="47818" spans="2:21" x14ac:dyDescent="0.25">
      <c r="B47818"/>
      <c r="C47818"/>
      <c r="D47818" s="13"/>
      <c r="E47818" s="13"/>
      <c r="K47818" s="23"/>
      <c r="O47818" s="21"/>
      <c r="P47818" s="27"/>
      <c r="Q47818" s="16"/>
      <c r="U47818" s="27"/>
    </row>
    <row r="47819" spans="2:21" x14ac:dyDescent="0.25">
      <c r="B47819"/>
      <c r="C47819"/>
      <c r="D47819" s="13"/>
      <c r="E47819" s="13"/>
      <c r="K47819" s="23"/>
      <c r="O47819" s="21"/>
      <c r="P47819" s="27"/>
      <c r="Q47819" s="16"/>
      <c r="U47819" s="27"/>
    </row>
    <row r="47820" spans="2:21" x14ac:dyDescent="0.25">
      <c r="B47820"/>
      <c r="C47820"/>
      <c r="D47820" s="13"/>
      <c r="E47820" s="13"/>
      <c r="K47820" s="23"/>
      <c r="O47820" s="21"/>
      <c r="P47820" s="27"/>
      <c r="Q47820" s="16"/>
      <c r="U47820" s="27"/>
    </row>
    <row r="47821" spans="2:21" x14ac:dyDescent="0.25">
      <c r="B47821"/>
      <c r="C47821"/>
      <c r="D47821" s="13"/>
      <c r="E47821" s="13"/>
      <c r="K47821" s="23"/>
      <c r="O47821" s="21"/>
      <c r="P47821" s="27"/>
      <c r="Q47821" s="16"/>
      <c r="U47821" s="27"/>
    </row>
    <row r="47822" spans="2:21" x14ac:dyDescent="0.25">
      <c r="B47822"/>
      <c r="C47822"/>
      <c r="D47822" s="13"/>
      <c r="E47822" s="13"/>
      <c r="K47822" s="23"/>
      <c r="O47822" s="21"/>
      <c r="P47822" s="27"/>
      <c r="Q47822" s="16"/>
      <c r="U47822" s="27"/>
    </row>
    <row r="47823" spans="2:21" x14ac:dyDescent="0.25">
      <c r="B47823"/>
      <c r="C47823"/>
      <c r="D47823" s="13"/>
      <c r="E47823" s="13"/>
      <c r="K47823" s="23"/>
      <c r="O47823" s="21"/>
      <c r="P47823" s="27"/>
      <c r="Q47823" s="16"/>
      <c r="U47823" s="27"/>
    </row>
    <row r="47824" spans="2:21" x14ac:dyDescent="0.25">
      <c r="B47824"/>
      <c r="C47824"/>
      <c r="D47824" s="13"/>
      <c r="E47824" s="13"/>
      <c r="K47824" s="23"/>
      <c r="O47824" s="21"/>
      <c r="P47824" s="27"/>
      <c r="Q47824" s="16"/>
      <c r="U47824" s="27"/>
    </row>
    <row r="47825" spans="2:21" x14ac:dyDescent="0.25">
      <c r="B47825"/>
      <c r="C47825"/>
      <c r="D47825" s="13"/>
      <c r="E47825" s="13"/>
      <c r="K47825" s="23"/>
      <c r="O47825" s="21"/>
      <c r="P47825" s="27"/>
      <c r="Q47825" s="16"/>
      <c r="U47825" s="27"/>
    </row>
    <row r="47826" spans="2:21" x14ac:dyDescent="0.25">
      <c r="B47826"/>
      <c r="C47826"/>
      <c r="D47826" s="13"/>
      <c r="E47826" s="13"/>
      <c r="K47826" s="23"/>
      <c r="O47826" s="21"/>
      <c r="P47826" s="27"/>
      <c r="Q47826" s="16"/>
      <c r="U47826" s="27"/>
    </row>
    <row r="47827" spans="2:21" x14ac:dyDescent="0.25">
      <c r="B47827"/>
      <c r="C47827"/>
      <c r="D47827" s="13"/>
      <c r="E47827" s="13"/>
      <c r="K47827" s="23"/>
      <c r="O47827" s="21"/>
      <c r="P47827" s="27"/>
      <c r="Q47827" s="16"/>
      <c r="U47827" s="27"/>
    </row>
    <row r="47828" spans="2:21" x14ac:dyDescent="0.25">
      <c r="B47828"/>
      <c r="C47828"/>
      <c r="D47828" s="13"/>
      <c r="E47828" s="13"/>
      <c r="K47828" s="23"/>
      <c r="O47828" s="21"/>
      <c r="P47828" s="27"/>
      <c r="Q47828" s="16"/>
      <c r="U47828" s="27"/>
    </row>
    <row r="47829" spans="2:21" x14ac:dyDescent="0.25">
      <c r="B47829"/>
      <c r="C47829"/>
      <c r="D47829" s="13"/>
      <c r="E47829" s="13"/>
      <c r="K47829" s="23"/>
      <c r="O47829" s="21"/>
      <c r="P47829" s="27"/>
      <c r="Q47829" s="16"/>
      <c r="U47829" s="27"/>
    </row>
    <row r="47830" spans="2:21" x14ac:dyDescent="0.25">
      <c r="B47830"/>
      <c r="C47830"/>
      <c r="D47830" s="13"/>
      <c r="E47830" s="13"/>
      <c r="K47830" s="23"/>
      <c r="O47830" s="21"/>
      <c r="P47830" s="27"/>
      <c r="Q47830" s="16"/>
      <c r="U47830" s="27"/>
    </row>
    <row r="47831" spans="2:21" x14ac:dyDescent="0.25">
      <c r="B47831"/>
      <c r="C47831"/>
      <c r="D47831" s="13"/>
      <c r="E47831" s="13"/>
      <c r="K47831" s="23"/>
      <c r="O47831" s="21"/>
      <c r="P47831" s="27"/>
      <c r="Q47831" s="16"/>
      <c r="U47831" s="27"/>
    </row>
    <row r="47832" spans="2:21" x14ac:dyDescent="0.25">
      <c r="B47832"/>
      <c r="C47832"/>
      <c r="D47832" s="13"/>
      <c r="E47832" s="13"/>
      <c r="K47832" s="23"/>
      <c r="O47832" s="21"/>
      <c r="P47832" s="27"/>
      <c r="Q47832" s="16"/>
      <c r="U47832" s="27"/>
    </row>
    <row r="47833" spans="2:21" x14ac:dyDescent="0.25">
      <c r="B47833"/>
      <c r="C47833"/>
      <c r="D47833" s="13"/>
      <c r="E47833" s="13"/>
      <c r="K47833" s="23"/>
      <c r="O47833" s="21"/>
      <c r="P47833" s="27"/>
      <c r="Q47833" s="16"/>
      <c r="U47833" s="27"/>
    </row>
    <row r="47834" spans="2:21" x14ac:dyDescent="0.25">
      <c r="B47834"/>
      <c r="C47834"/>
      <c r="D47834" s="13"/>
      <c r="E47834" s="13"/>
      <c r="K47834" s="23"/>
      <c r="O47834" s="21"/>
      <c r="P47834" s="27"/>
      <c r="Q47834" s="16"/>
      <c r="U47834" s="27"/>
    </row>
    <row r="47835" spans="2:21" x14ac:dyDescent="0.25">
      <c r="B47835"/>
      <c r="C47835"/>
      <c r="D47835" s="13"/>
      <c r="E47835" s="13"/>
      <c r="K47835" s="23"/>
      <c r="O47835" s="21"/>
      <c r="P47835" s="27"/>
      <c r="Q47835" s="16"/>
      <c r="U47835" s="27"/>
    </row>
    <row r="47836" spans="2:21" x14ac:dyDescent="0.25">
      <c r="B47836"/>
      <c r="C47836"/>
      <c r="D47836" s="13"/>
      <c r="E47836" s="13"/>
      <c r="K47836" s="23"/>
      <c r="O47836" s="21"/>
      <c r="P47836" s="27"/>
      <c r="Q47836" s="16"/>
      <c r="U47836" s="27"/>
    </row>
    <row r="47837" spans="2:21" x14ac:dyDescent="0.25">
      <c r="B47837"/>
      <c r="C47837"/>
      <c r="D47837" s="13"/>
      <c r="E47837" s="13"/>
      <c r="K47837" s="23"/>
      <c r="O47837" s="21"/>
      <c r="P47837" s="27"/>
      <c r="Q47837" s="16"/>
      <c r="U47837" s="27"/>
    </row>
    <row r="47838" spans="2:21" x14ac:dyDescent="0.25">
      <c r="B47838"/>
      <c r="C47838"/>
      <c r="D47838" s="13"/>
      <c r="E47838" s="13"/>
      <c r="K47838" s="23"/>
      <c r="O47838" s="21"/>
      <c r="P47838" s="27"/>
      <c r="Q47838" s="16"/>
      <c r="U47838" s="27"/>
    </row>
    <row r="47839" spans="2:21" x14ac:dyDescent="0.25">
      <c r="B47839"/>
      <c r="C47839"/>
      <c r="D47839" s="13"/>
      <c r="E47839" s="13"/>
      <c r="K47839" s="23"/>
      <c r="O47839" s="21"/>
      <c r="P47839" s="27"/>
      <c r="Q47839" s="16"/>
      <c r="U47839" s="27"/>
    </row>
    <row r="47840" spans="2:21" x14ac:dyDescent="0.25">
      <c r="B47840"/>
      <c r="C47840"/>
      <c r="D47840" s="13"/>
      <c r="E47840" s="13"/>
      <c r="K47840" s="23"/>
      <c r="O47840" s="21"/>
      <c r="P47840" s="27"/>
      <c r="Q47840" s="16"/>
      <c r="U47840" s="27"/>
    </row>
    <row r="47841" spans="2:21" x14ac:dyDescent="0.25">
      <c r="B47841"/>
      <c r="C47841"/>
      <c r="D47841" s="13"/>
      <c r="E47841" s="13"/>
      <c r="K47841" s="23"/>
      <c r="O47841" s="21"/>
      <c r="P47841" s="27"/>
      <c r="Q47841" s="16"/>
      <c r="U47841" s="27"/>
    </row>
    <row r="47842" spans="2:21" x14ac:dyDescent="0.25">
      <c r="B47842"/>
      <c r="C47842"/>
      <c r="D47842" s="13"/>
      <c r="E47842" s="13"/>
      <c r="K47842" s="23"/>
      <c r="O47842" s="21"/>
      <c r="P47842" s="27"/>
      <c r="Q47842" s="16"/>
      <c r="U47842" s="27"/>
    </row>
    <row r="47843" spans="2:21" x14ac:dyDescent="0.25">
      <c r="B47843"/>
      <c r="C47843"/>
      <c r="D47843" s="13"/>
      <c r="E47843" s="13"/>
      <c r="K47843" s="23"/>
      <c r="O47843" s="21"/>
      <c r="P47843" s="27"/>
      <c r="Q47843" s="16"/>
      <c r="U47843" s="27"/>
    </row>
    <row r="47844" spans="2:21" x14ac:dyDescent="0.25">
      <c r="B47844"/>
      <c r="C47844"/>
      <c r="D47844" s="13"/>
      <c r="E47844" s="13"/>
      <c r="K47844" s="23"/>
      <c r="O47844" s="21"/>
      <c r="P47844" s="27"/>
      <c r="Q47844" s="16"/>
      <c r="U47844" s="27"/>
    </row>
    <row r="47845" spans="2:21" x14ac:dyDescent="0.25">
      <c r="B47845"/>
      <c r="C47845"/>
      <c r="D47845" s="13"/>
      <c r="E47845" s="13"/>
      <c r="K47845" s="23"/>
      <c r="O47845" s="21"/>
      <c r="P47845" s="27"/>
      <c r="Q47845" s="16"/>
      <c r="U47845" s="27"/>
    </row>
    <row r="47846" spans="2:21" x14ac:dyDescent="0.25">
      <c r="B47846"/>
      <c r="C47846"/>
      <c r="D47846" s="13"/>
      <c r="E47846" s="13"/>
      <c r="K47846" s="23"/>
      <c r="O47846" s="21"/>
      <c r="P47846" s="27"/>
      <c r="Q47846" s="16"/>
      <c r="U47846" s="27"/>
    </row>
    <row r="47847" spans="2:21" x14ac:dyDescent="0.25">
      <c r="B47847"/>
      <c r="C47847"/>
      <c r="D47847" s="13"/>
      <c r="E47847" s="13"/>
      <c r="K47847" s="23"/>
      <c r="O47847" s="21"/>
      <c r="P47847" s="27"/>
      <c r="Q47847" s="16"/>
      <c r="U47847" s="27"/>
    </row>
    <row r="47848" spans="2:21" x14ac:dyDescent="0.25">
      <c r="B47848"/>
      <c r="C47848"/>
      <c r="D47848" s="13"/>
      <c r="E47848" s="13"/>
      <c r="K47848" s="23"/>
      <c r="O47848" s="21"/>
      <c r="P47848" s="27"/>
      <c r="Q47848" s="16"/>
      <c r="U47848" s="27"/>
    </row>
    <row r="47849" spans="2:21" x14ac:dyDescent="0.25">
      <c r="B47849"/>
      <c r="C47849"/>
      <c r="D47849" s="13"/>
      <c r="E47849" s="13"/>
      <c r="K47849" s="23"/>
      <c r="O47849" s="21"/>
      <c r="P47849" s="27"/>
      <c r="Q47849" s="16"/>
      <c r="U47849" s="27"/>
    </row>
    <row r="47850" spans="2:21" x14ac:dyDescent="0.25">
      <c r="B47850"/>
      <c r="C47850"/>
      <c r="D47850" s="13"/>
      <c r="E47850" s="13"/>
      <c r="K47850" s="23"/>
      <c r="O47850" s="21"/>
      <c r="P47850" s="27"/>
      <c r="Q47850" s="16"/>
      <c r="U47850" s="27"/>
    </row>
    <row r="47851" spans="2:21" x14ac:dyDescent="0.25">
      <c r="B47851"/>
      <c r="C47851"/>
      <c r="D47851" s="13"/>
      <c r="E47851" s="13"/>
      <c r="K47851" s="23"/>
      <c r="O47851" s="21"/>
      <c r="P47851" s="27"/>
      <c r="Q47851" s="16"/>
      <c r="U47851" s="27"/>
    </row>
    <row r="47852" spans="2:21" x14ac:dyDescent="0.25">
      <c r="B47852"/>
      <c r="C47852"/>
      <c r="D47852" s="13"/>
      <c r="E47852" s="13"/>
      <c r="K47852" s="23"/>
      <c r="O47852" s="21"/>
      <c r="P47852" s="27"/>
      <c r="Q47852" s="16"/>
      <c r="U47852" s="27"/>
    </row>
    <row r="47853" spans="2:21" x14ac:dyDescent="0.25">
      <c r="B47853"/>
      <c r="C47853"/>
      <c r="D47853" s="13"/>
      <c r="E47853" s="13"/>
      <c r="K47853" s="23"/>
      <c r="O47853" s="21"/>
      <c r="P47853" s="27"/>
      <c r="Q47853" s="16"/>
      <c r="U47853" s="27"/>
    </row>
    <row r="47854" spans="2:21" x14ac:dyDescent="0.25">
      <c r="B47854"/>
      <c r="C47854"/>
      <c r="D47854" s="13"/>
      <c r="E47854" s="13"/>
      <c r="K47854" s="23"/>
      <c r="O47854" s="21"/>
      <c r="P47854" s="27"/>
      <c r="Q47854" s="16"/>
      <c r="U47854" s="27"/>
    </row>
    <row r="47855" spans="2:21" x14ac:dyDescent="0.25">
      <c r="B47855"/>
      <c r="C47855"/>
      <c r="D47855" s="13"/>
      <c r="E47855" s="13"/>
      <c r="K47855" s="23"/>
      <c r="O47855" s="21"/>
      <c r="P47855" s="27"/>
      <c r="Q47855" s="16"/>
      <c r="U47855" s="27"/>
    </row>
    <row r="47856" spans="2:21" x14ac:dyDescent="0.25">
      <c r="B47856"/>
      <c r="C47856"/>
      <c r="D47856" s="13"/>
      <c r="E47856" s="13"/>
      <c r="K47856" s="23"/>
      <c r="O47856" s="21"/>
      <c r="P47856" s="27"/>
      <c r="Q47856" s="16"/>
      <c r="U47856" s="27"/>
    </row>
    <row r="47857" spans="2:21" x14ac:dyDescent="0.25">
      <c r="B47857"/>
      <c r="C47857"/>
      <c r="D47857" s="13"/>
      <c r="E47857" s="13"/>
      <c r="K47857" s="23"/>
      <c r="O47857" s="21"/>
      <c r="P47857" s="27"/>
      <c r="Q47857" s="16"/>
      <c r="U47857" s="27"/>
    </row>
    <row r="47858" spans="2:21" x14ac:dyDescent="0.25">
      <c r="B47858"/>
      <c r="C47858"/>
      <c r="D47858" s="13"/>
      <c r="E47858" s="13"/>
      <c r="K47858" s="23"/>
      <c r="O47858" s="21"/>
      <c r="P47858" s="27"/>
      <c r="Q47858" s="16"/>
      <c r="U47858" s="27"/>
    </row>
    <row r="47859" spans="2:21" x14ac:dyDescent="0.25">
      <c r="B47859"/>
      <c r="C47859"/>
      <c r="D47859" s="13"/>
      <c r="E47859" s="13"/>
      <c r="K47859" s="23"/>
      <c r="O47859" s="21"/>
      <c r="P47859" s="27"/>
      <c r="Q47859" s="16"/>
      <c r="U47859" s="27"/>
    </row>
    <row r="47860" spans="2:21" x14ac:dyDescent="0.25">
      <c r="B47860"/>
      <c r="C47860"/>
      <c r="D47860" s="13"/>
      <c r="E47860" s="13"/>
      <c r="K47860" s="23"/>
      <c r="O47860" s="21"/>
      <c r="P47860" s="27"/>
      <c r="Q47860" s="16"/>
      <c r="U47860" s="27"/>
    </row>
    <row r="47861" spans="2:21" x14ac:dyDescent="0.25">
      <c r="B47861"/>
      <c r="C47861"/>
      <c r="D47861" s="13"/>
      <c r="E47861" s="13"/>
      <c r="K47861" s="23"/>
      <c r="O47861" s="21"/>
      <c r="P47861" s="27"/>
      <c r="Q47861" s="16"/>
      <c r="U47861" s="27"/>
    </row>
    <row r="47862" spans="2:21" x14ac:dyDescent="0.25">
      <c r="B47862"/>
      <c r="C47862"/>
      <c r="D47862" s="13"/>
      <c r="E47862" s="13"/>
      <c r="K47862" s="23"/>
      <c r="O47862" s="21"/>
      <c r="P47862" s="27"/>
      <c r="Q47862" s="16"/>
      <c r="U47862" s="27"/>
    </row>
    <row r="47863" spans="2:21" x14ac:dyDescent="0.25">
      <c r="B47863"/>
      <c r="C47863"/>
      <c r="D47863" s="13"/>
      <c r="E47863" s="13"/>
      <c r="K47863" s="23"/>
      <c r="O47863" s="21"/>
      <c r="P47863" s="27"/>
      <c r="Q47863" s="16"/>
      <c r="U47863" s="27"/>
    </row>
    <row r="47864" spans="2:21" x14ac:dyDescent="0.25">
      <c r="B47864"/>
      <c r="C47864"/>
      <c r="D47864" s="13"/>
      <c r="E47864" s="13"/>
      <c r="K47864" s="23"/>
      <c r="O47864" s="21"/>
      <c r="P47864" s="27"/>
      <c r="Q47864" s="16"/>
      <c r="U47864" s="27"/>
    </row>
    <row r="47865" spans="2:21" x14ac:dyDescent="0.25">
      <c r="B47865"/>
      <c r="C47865"/>
      <c r="D47865" s="13"/>
      <c r="E47865" s="13"/>
      <c r="K47865" s="23"/>
      <c r="O47865" s="21"/>
      <c r="P47865" s="27"/>
      <c r="Q47865" s="16"/>
      <c r="U47865" s="27"/>
    </row>
    <row r="47866" spans="2:21" x14ac:dyDescent="0.25">
      <c r="B47866"/>
      <c r="C47866"/>
      <c r="D47866" s="13"/>
      <c r="E47866" s="13"/>
      <c r="K47866" s="23"/>
      <c r="O47866" s="21"/>
      <c r="P47866" s="27"/>
      <c r="Q47866" s="16"/>
      <c r="U47866" s="27"/>
    </row>
    <row r="47867" spans="2:21" x14ac:dyDescent="0.25">
      <c r="B47867"/>
      <c r="C47867"/>
      <c r="D47867" s="13"/>
      <c r="E47867" s="13"/>
      <c r="K47867" s="23"/>
      <c r="O47867" s="21"/>
      <c r="P47867" s="27"/>
      <c r="Q47867" s="16"/>
      <c r="U47867" s="27"/>
    </row>
    <row r="47868" spans="2:21" x14ac:dyDescent="0.25">
      <c r="B47868"/>
      <c r="C47868"/>
      <c r="D47868" s="13"/>
      <c r="E47868" s="13"/>
      <c r="K47868" s="23"/>
      <c r="O47868" s="21"/>
      <c r="P47868" s="27"/>
      <c r="Q47868" s="16"/>
      <c r="U47868" s="27"/>
    </row>
    <row r="47869" spans="2:21" x14ac:dyDescent="0.25">
      <c r="B47869"/>
      <c r="C47869"/>
      <c r="D47869" s="13"/>
      <c r="E47869" s="13"/>
      <c r="K47869" s="23"/>
      <c r="O47869" s="21"/>
      <c r="P47869" s="27"/>
      <c r="Q47869" s="16"/>
      <c r="U47869" s="27"/>
    </row>
    <row r="47870" spans="2:21" x14ac:dyDescent="0.25">
      <c r="B47870"/>
      <c r="C47870"/>
      <c r="D47870" s="13"/>
      <c r="E47870" s="13"/>
      <c r="K47870" s="23"/>
      <c r="O47870" s="21"/>
      <c r="P47870" s="27"/>
      <c r="Q47870" s="16"/>
      <c r="U47870" s="27"/>
    </row>
    <row r="47871" spans="2:21" x14ac:dyDescent="0.25">
      <c r="B47871"/>
      <c r="C47871"/>
      <c r="D47871" s="13"/>
      <c r="E47871" s="13"/>
      <c r="K47871" s="23"/>
      <c r="O47871" s="21"/>
      <c r="P47871" s="27"/>
      <c r="Q47871" s="16"/>
      <c r="U47871" s="27"/>
    </row>
    <row r="47872" spans="2:21" x14ac:dyDescent="0.25">
      <c r="B47872"/>
      <c r="C47872"/>
      <c r="D47872" s="13"/>
      <c r="E47872" s="13"/>
      <c r="K47872" s="23"/>
      <c r="O47872" s="21"/>
      <c r="P47872" s="27"/>
      <c r="Q47872" s="16"/>
      <c r="U47872" s="27"/>
    </row>
    <row r="47873" spans="2:21" x14ac:dyDescent="0.25">
      <c r="B47873"/>
      <c r="C47873"/>
      <c r="D47873" s="13"/>
      <c r="E47873" s="13"/>
      <c r="K47873" s="23"/>
      <c r="O47873" s="21"/>
      <c r="P47873" s="27"/>
      <c r="Q47873" s="16"/>
      <c r="U47873" s="27"/>
    </row>
    <row r="47874" spans="2:21" x14ac:dyDescent="0.25">
      <c r="B47874"/>
      <c r="C47874"/>
      <c r="D47874" s="13"/>
      <c r="E47874" s="13"/>
      <c r="K47874" s="23"/>
      <c r="O47874" s="21"/>
      <c r="P47874" s="27"/>
      <c r="Q47874" s="16"/>
      <c r="U47874" s="27"/>
    </row>
    <row r="47875" spans="2:21" x14ac:dyDescent="0.25">
      <c r="B47875"/>
      <c r="C47875"/>
      <c r="D47875" s="13"/>
      <c r="E47875" s="13"/>
      <c r="K47875" s="23"/>
      <c r="O47875" s="21"/>
      <c r="P47875" s="27"/>
      <c r="Q47875" s="16"/>
      <c r="U47875" s="27"/>
    </row>
    <row r="47876" spans="2:21" x14ac:dyDescent="0.25">
      <c r="B47876"/>
      <c r="C47876"/>
      <c r="D47876" s="13"/>
      <c r="E47876" s="13"/>
      <c r="K47876" s="23"/>
      <c r="O47876" s="21"/>
      <c r="P47876" s="27"/>
      <c r="Q47876" s="16"/>
      <c r="U47876" s="27"/>
    </row>
    <row r="47877" spans="2:21" x14ac:dyDescent="0.25">
      <c r="B47877"/>
      <c r="C47877"/>
      <c r="D47877" s="13"/>
      <c r="E47877" s="13"/>
      <c r="K47877" s="23"/>
      <c r="O47877" s="21"/>
      <c r="P47877" s="27"/>
      <c r="Q47877" s="16"/>
      <c r="U47877" s="27"/>
    </row>
    <row r="47878" spans="2:21" x14ac:dyDescent="0.25">
      <c r="B47878"/>
      <c r="C47878"/>
      <c r="D47878" s="13"/>
      <c r="E47878" s="13"/>
      <c r="K47878" s="23"/>
      <c r="O47878" s="21"/>
      <c r="P47878" s="27"/>
      <c r="Q47878" s="16"/>
      <c r="U47878" s="27"/>
    </row>
    <row r="47879" spans="2:21" x14ac:dyDescent="0.25">
      <c r="B47879"/>
      <c r="C47879"/>
      <c r="D47879" s="13"/>
      <c r="E47879" s="13"/>
      <c r="K47879" s="23"/>
      <c r="O47879" s="21"/>
      <c r="P47879" s="27"/>
      <c r="Q47879" s="16"/>
      <c r="U47879" s="27"/>
    </row>
    <row r="47880" spans="2:21" x14ac:dyDescent="0.25">
      <c r="B47880"/>
      <c r="C47880"/>
      <c r="D47880" s="13"/>
      <c r="E47880" s="13"/>
      <c r="K47880" s="23"/>
      <c r="O47880" s="21"/>
      <c r="P47880" s="27"/>
      <c r="Q47880" s="16"/>
      <c r="U47880" s="27"/>
    </row>
    <row r="47881" spans="2:21" x14ac:dyDescent="0.25">
      <c r="B47881"/>
      <c r="C47881"/>
      <c r="D47881" s="13"/>
      <c r="E47881" s="13"/>
      <c r="K47881" s="23"/>
      <c r="O47881" s="21"/>
      <c r="P47881" s="27"/>
      <c r="Q47881" s="16"/>
      <c r="U47881" s="27"/>
    </row>
    <row r="47882" spans="2:21" x14ac:dyDescent="0.25">
      <c r="B47882"/>
      <c r="C47882"/>
      <c r="D47882" s="13"/>
      <c r="E47882" s="13"/>
      <c r="K47882" s="23"/>
      <c r="O47882" s="21"/>
      <c r="P47882" s="27"/>
      <c r="Q47882" s="16"/>
      <c r="U47882" s="27"/>
    </row>
    <row r="47883" spans="2:21" x14ac:dyDescent="0.25">
      <c r="B47883"/>
      <c r="C47883"/>
      <c r="D47883" s="13"/>
      <c r="E47883" s="13"/>
      <c r="K47883" s="23"/>
      <c r="O47883" s="21"/>
      <c r="P47883" s="27"/>
      <c r="Q47883" s="16"/>
      <c r="U47883" s="27"/>
    </row>
    <row r="47884" spans="2:21" x14ac:dyDescent="0.25">
      <c r="B47884"/>
      <c r="C47884"/>
      <c r="D47884" s="13"/>
      <c r="E47884" s="13"/>
      <c r="K47884" s="23"/>
      <c r="O47884" s="21"/>
      <c r="P47884" s="27"/>
      <c r="Q47884" s="16"/>
      <c r="U47884" s="27"/>
    </row>
    <row r="47885" spans="2:21" x14ac:dyDescent="0.25">
      <c r="B47885"/>
      <c r="C47885"/>
      <c r="D47885" s="13"/>
      <c r="E47885" s="13"/>
      <c r="K47885" s="23"/>
      <c r="O47885" s="21"/>
      <c r="P47885" s="27"/>
      <c r="Q47885" s="16"/>
      <c r="U47885" s="27"/>
    </row>
    <row r="47886" spans="2:21" x14ac:dyDescent="0.25">
      <c r="B47886"/>
      <c r="C47886"/>
      <c r="D47886" s="13"/>
      <c r="E47886" s="13"/>
      <c r="K47886" s="23"/>
      <c r="O47886" s="21"/>
      <c r="P47886" s="27"/>
      <c r="Q47886" s="16"/>
      <c r="U47886" s="27"/>
    </row>
    <row r="47887" spans="2:21" x14ac:dyDescent="0.25">
      <c r="B47887"/>
      <c r="C47887"/>
      <c r="D47887" s="13"/>
      <c r="E47887" s="13"/>
      <c r="K47887" s="23"/>
      <c r="O47887" s="21"/>
      <c r="P47887" s="27"/>
      <c r="Q47887" s="16"/>
      <c r="U47887" s="27"/>
    </row>
    <row r="47888" spans="2:21" x14ac:dyDescent="0.25">
      <c r="B47888"/>
      <c r="C47888"/>
      <c r="D47888" s="13"/>
      <c r="E47888" s="13"/>
      <c r="K47888" s="23"/>
      <c r="O47888" s="21"/>
      <c r="P47888" s="27"/>
      <c r="Q47888" s="16"/>
      <c r="U47888" s="27"/>
    </row>
    <row r="47889" spans="2:21" x14ac:dyDescent="0.25">
      <c r="B47889"/>
      <c r="C47889"/>
      <c r="D47889" s="13"/>
      <c r="E47889" s="13"/>
      <c r="K47889" s="23"/>
      <c r="O47889" s="21"/>
      <c r="P47889" s="27"/>
      <c r="Q47889" s="16"/>
      <c r="U47889" s="27"/>
    </row>
    <row r="47890" spans="2:21" x14ac:dyDescent="0.25">
      <c r="B47890"/>
      <c r="C47890"/>
      <c r="D47890" s="13"/>
      <c r="E47890" s="13"/>
      <c r="K47890" s="23"/>
      <c r="O47890" s="21"/>
      <c r="P47890" s="27"/>
      <c r="Q47890" s="16"/>
      <c r="U47890" s="27"/>
    </row>
    <row r="47891" spans="2:21" x14ac:dyDescent="0.25">
      <c r="B47891"/>
      <c r="C47891"/>
      <c r="D47891" s="13"/>
      <c r="E47891" s="13"/>
      <c r="K47891" s="23"/>
      <c r="O47891" s="21"/>
      <c r="P47891" s="27"/>
      <c r="Q47891" s="16"/>
      <c r="U47891" s="27"/>
    </row>
    <row r="47892" spans="2:21" x14ac:dyDescent="0.25">
      <c r="B47892"/>
      <c r="C47892"/>
      <c r="D47892" s="13"/>
      <c r="E47892" s="13"/>
      <c r="K47892" s="23"/>
      <c r="O47892" s="21"/>
      <c r="P47892" s="27"/>
      <c r="Q47892" s="16"/>
      <c r="U47892" s="27"/>
    </row>
    <row r="47893" spans="2:21" x14ac:dyDescent="0.25">
      <c r="B47893"/>
      <c r="C47893"/>
      <c r="D47893" s="13"/>
      <c r="E47893" s="13"/>
      <c r="K47893" s="23"/>
      <c r="O47893" s="21"/>
      <c r="P47893" s="27"/>
      <c r="Q47893" s="16"/>
      <c r="U47893" s="27"/>
    </row>
    <row r="47894" spans="2:21" x14ac:dyDescent="0.25">
      <c r="B47894"/>
      <c r="C47894"/>
      <c r="D47894" s="13"/>
      <c r="E47894" s="13"/>
      <c r="K47894" s="23"/>
      <c r="O47894" s="21"/>
      <c r="P47894" s="27"/>
      <c r="Q47894" s="16"/>
      <c r="U47894" s="27"/>
    </row>
    <row r="47895" spans="2:21" x14ac:dyDescent="0.25">
      <c r="B47895"/>
      <c r="C47895"/>
      <c r="D47895" s="13"/>
      <c r="E47895" s="13"/>
      <c r="K47895" s="23"/>
      <c r="O47895" s="21"/>
      <c r="P47895" s="27"/>
      <c r="Q47895" s="16"/>
      <c r="U47895" s="27"/>
    </row>
    <row r="47896" spans="2:21" x14ac:dyDescent="0.25">
      <c r="B47896"/>
      <c r="C47896"/>
      <c r="D47896" s="13"/>
      <c r="E47896" s="13"/>
      <c r="K47896" s="23"/>
      <c r="O47896" s="21"/>
      <c r="P47896" s="27"/>
      <c r="Q47896" s="16"/>
      <c r="U47896" s="27"/>
    </row>
    <row r="47897" spans="2:21" x14ac:dyDescent="0.25">
      <c r="B47897"/>
      <c r="C47897"/>
      <c r="D47897" s="13"/>
      <c r="E47897" s="13"/>
      <c r="K47897" s="23"/>
      <c r="O47897" s="21"/>
      <c r="P47897" s="27"/>
      <c r="Q47897" s="16"/>
      <c r="U47897" s="27"/>
    </row>
    <row r="47898" spans="2:21" x14ac:dyDescent="0.25">
      <c r="B47898"/>
      <c r="C47898"/>
      <c r="D47898" s="13"/>
      <c r="E47898" s="13"/>
      <c r="K47898" s="23"/>
      <c r="O47898" s="21"/>
      <c r="P47898" s="27"/>
      <c r="Q47898" s="16"/>
      <c r="U47898" s="27"/>
    </row>
    <row r="47899" spans="2:21" x14ac:dyDescent="0.25">
      <c r="B47899"/>
      <c r="C47899"/>
      <c r="D47899" s="13"/>
      <c r="E47899" s="13"/>
      <c r="K47899" s="23"/>
      <c r="O47899" s="21"/>
      <c r="P47899" s="27"/>
      <c r="Q47899" s="16"/>
      <c r="U47899" s="27"/>
    </row>
    <row r="47900" spans="2:21" x14ac:dyDescent="0.25">
      <c r="B47900"/>
      <c r="C47900"/>
      <c r="D47900" s="13"/>
      <c r="E47900" s="13"/>
      <c r="K47900" s="23"/>
      <c r="O47900" s="21"/>
      <c r="P47900" s="27"/>
      <c r="Q47900" s="16"/>
      <c r="U47900" s="27"/>
    </row>
    <row r="47901" spans="2:21" x14ac:dyDescent="0.25">
      <c r="B47901"/>
      <c r="C47901"/>
      <c r="D47901" s="13"/>
      <c r="E47901" s="13"/>
      <c r="K47901" s="23"/>
      <c r="O47901" s="21"/>
      <c r="P47901" s="27"/>
      <c r="Q47901" s="16"/>
      <c r="U47901" s="27"/>
    </row>
    <row r="47902" spans="2:21" x14ac:dyDescent="0.25">
      <c r="B47902"/>
      <c r="C47902"/>
      <c r="D47902" s="13"/>
      <c r="E47902" s="13"/>
      <c r="K47902" s="23"/>
      <c r="O47902" s="21"/>
      <c r="P47902" s="27"/>
      <c r="Q47902" s="16"/>
      <c r="U47902" s="27"/>
    </row>
    <row r="47903" spans="2:21" x14ac:dyDescent="0.25">
      <c r="B47903"/>
      <c r="C47903"/>
      <c r="D47903" s="13"/>
      <c r="E47903" s="13"/>
      <c r="K47903" s="23"/>
      <c r="O47903" s="21"/>
      <c r="P47903" s="27"/>
      <c r="Q47903" s="16"/>
      <c r="U47903" s="27"/>
    </row>
    <row r="47904" spans="2:21" x14ac:dyDescent="0.25">
      <c r="B47904"/>
      <c r="C47904"/>
      <c r="D47904" s="13"/>
      <c r="E47904" s="13"/>
      <c r="K47904" s="23"/>
      <c r="O47904" s="21"/>
      <c r="P47904" s="27"/>
      <c r="Q47904" s="16"/>
      <c r="U47904" s="27"/>
    </row>
    <row r="47905" spans="2:21" x14ac:dyDescent="0.25">
      <c r="B47905"/>
      <c r="C47905"/>
      <c r="D47905" s="13"/>
      <c r="E47905" s="13"/>
      <c r="K47905" s="23"/>
      <c r="O47905" s="21"/>
      <c r="P47905" s="27"/>
      <c r="Q47905" s="16"/>
      <c r="U47905" s="27"/>
    </row>
    <row r="47906" spans="2:21" x14ac:dyDescent="0.25">
      <c r="B47906"/>
      <c r="C47906"/>
      <c r="D47906" s="13"/>
      <c r="E47906" s="13"/>
      <c r="K47906" s="23"/>
      <c r="O47906" s="21"/>
      <c r="P47906" s="27"/>
      <c r="Q47906" s="16"/>
      <c r="U47906" s="27"/>
    </row>
    <row r="47907" spans="2:21" x14ac:dyDescent="0.25">
      <c r="B47907"/>
      <c r="C47907"/>
      <c r="D47907" s="13"/>
      <c r="E47907" s="13"/>
      <c r="K47907" s="23"/>
      <c r="O47907" s="21"/>
      <c r="P47907" s="27"/>
      <c r="Q47907" s="16"/>
      <c r="U47907" s="27"/>
    </row>
    <row r="47908" spans="2:21" x14ac:dyDescent="0.25">
      <c r="B47908"/>
      <c r="C47908"/>
      <c r="D47908" s="13"/>
      <c r="E47908" s="13"/>
      <c r="K47908" s="23"/>
      <c r="O47908" s="21"/>
      <c r="P47908" s="27"/>
      <c r="Q47908" s="16"/>
      <c r="U47908" s="27"/>
    </row>
    <row r="47909" spans="2:21" x14ac:dyDescent="0.25">
      <c r="B47909"/>
      <c r="C47909"/>
      <c r="D47909" s="13"/>
      <c r="E47909" s="13"/>
      <c r="K47909" s="23"/>
      <c r="O47909" s="21"/>
      <c r="P47909" s="27"/>
      <c r="Q47909" s="16"/>
      <c r="U47909" s="27"/>
    </row>
    <row r="47910" spans="2:21" x14ac:dyDescent="0.25">
      <c r="B47910"/>
      <c r="C47910"/>
      <c r="D47910" s="13"/>
      <c r="E47910" s="13"/>
      <c r="K47910" s="23"/>
      <c r="O47910" s="21"/>
      <c r="P47910" s="27"/>
      <c r="Q47910" s="16"/>
      <c r="U47910" s="27"/>
    </row>
    <row r="47911" spans="2:21" x14ac:dyDescent="0.25">
      <c r="B47911"/>
      <c r="C47911"/>
      <c r="D47911" s="13"/>
      <c r="E47911" s="13"/>
      <c r="K47911" s="23"/>
      <c r="O47911" s="21"/>
      <c r="P47911" s="27"/>
      <c r="Q47911" s="16"/>
      <c r="U47911" s="27"/>
    </row>
    <row r="47912" spans="2:21" x14ac:dyDescent="0.25">
      <c r="B47912"/>
      <c r="C47912"/>
      <c r="D47912" s="13"/>
      <c r="E47912" s="13"/>
      <c r="K47912" s="23"/>
      <c r="O47912" s="21"/>
      <c r="P47912" s="27"/>
      <c r="Q47912" s="16"/>
      <c r="U47912" s="27"/>
    </row>
    <row r="47913" spans="2:21" x14ac:dyDescent="0.25">
      <c r="B47913"/>
      <c r="C47913"/>
      <c r="D47913" s="13"/>
      <c r="E47913" s="13"/>
      <c r="K47913" s="23"/>
      <c r="O47913" s="21"/>
      <c r="P47913" s="27"/>
      <c r="Q47913" s="16"/>
      <c r="U47913" s="27"/>
    </row>
    <row r="47914" spans="2:21" x14ac:dyDescent="0.25">
      <c r="B47914"/>
      <c r="C47914"/>
      <c r="D47914" s="13"/>
      <c r="E47914" s="13"/>
      <c r="K47914" s="23"/>
      <c r="O47914" s="21"/>
      <c r="P47914" s="27"/>
      <c r="Q47914" s="16"/>
      <c r="U47914" s="27"/>
    </row>
    <row r="47915" spans="2:21" x14ac:dyDescent="0.25">
      <c r="B47915"/>
      <c r="C47915"/>
      <c r="D47915" s="13"/>
      <c r="E47915" s="13"/>
      <c r="K47915" s="23"/>
      <c r="O47915" s="21"/>
      <c r="P47915" s="27"/>
      <c r="Q47915" s="16"/>
      <c r="U47915" s="27"/>
    </row>
    <row r="47916" spans="2:21" x14ac:dyDescent="0.25">
      <c r="B47916"/>
      <c r="C47916"/>
      <c r="D47916" s="13"/>
      <c r="E47916" s="13"/>
      <c r="K47916" s="23"/>
      <c r="O47916" s="21"/>
      <c r="P47916" s="27"/>
      <c r="Q47916" s="16"/>
      <c r="U47916" s="27"/>
    </row>
    <row r="47917" spans="2:21" x14ac:dyDescent="0.25">
      <c r="B47917"/>
      <c r="C47917"/>
      <c r="D47917" s="13"/>
      <c r="E47917" s="13"/>
      <c r="K47917" s="23"/>
      <c r="O47917" s="21"/>
      <c r="P47917" s="27"/>
      <c r="Q47917" s="16"/>
      <c r="U47917" s="27"/>
    </row>
    <row r="47918" spans="2:21" x14ac:dyDescent="0.25">
      <c r="B47918"/>
      <c r="C47918"/>
      <c r="D47918" s="13"/>
      <c r="E47918" s="13"/>
      <c r="K47918" s="23"/>
      <c r="O47918" s="21"/>
      <c r="P47918" s="27"/>
      <c r="Q47918" s="16"/>
      <c r="U47918" s="27"/>
    </row>
    <row r="47919" spans="2:21" x14ac:dyDescent="0.25">
      <c r="B47919"/>
      <c r="C47919"/>
      <c r="D47919" s="13"/>
      <c r="E47919" s="13"/>
      <c r="K47919" s="23"/>
      <c r="O47919" s="21"/>
      <c r="P47919" s="27"/>
      <c r="Q47919" s="16"/>
      <c r="U47919" s="27"/>
    </row>
    <row r="47920" spans="2:21" x14ac:dyDescent="0.25">
      <c r="B47920"/>
      <c r="C47920"/>
      <c r="D47920" s="13"/>
      <c r="E47920" s="13"/>
      <c r="K47920" s="23"/>
      <c r="O47920" s="21"/>
      <c r="P47920" s="27"/>
      <c r="Q47920" s="16"/>
      <c r="U47920" s="27"/>
    </row>
    <row r="47921" spans="2:21" x14ac:dyDescent="0.25">
      <c r="B47921"/>
      <c r="C47921"/>
      <c r="D47921" s="13"/>
      <c r="E47921" s="13"/>
      <c r="K47921" s="23"/>
      <c r="O47921" s="21"/>
      <c r="P47921" s="27"/>
      <c r="Q47921" s="16"/>
      <c r="U47921" s="27"/>
    </row>
    <row r="47922" spans="2:21" x14ac:dyDescent="0.25">
      <c r="B47922"/>
      <c r="C47922"/>
      <c r="D47922" s="13"/>
      <c r="E47922" s="13"/>
      <c r="K47922" s="23"/>
      <c r="O47922" s="21"/>
      <c r="P47922" s="27"/>
      <c r="Q47922" s="16"/>
      <c r="U47922" s="27"/>
    </row>
    <row r="47923" spans="2:21" x14ac:dyDescent="0.25">
      <c r="B47923"/>
      <c r="C47923"/>
      <c r="D47923" s="13"/>
      <c r="E47923" s="13"/>
      <c r="K47923" s="23"/>
      <c r="O47923" s="21"/>
      <c r="P47923" s="27"/>
      <c r="Q47923" s="16"/>
      <c r="U47923" s="27"/>
    </row>
    <row r="47924" spans="2:21" x14ac:dyDescent="0.25">
      <c r="B47924"/>
      <c r="C47924"/>
      <c r="D47924" s="13"/>
      <c r="E47924" s="13"/>
      <c r="K47924" s="23"/>
      <c r="O47924" s="21"/>
      <c r="P47924" s="27"/>
      <c r="Q47924" s="16"/>
      <c r="U47924" s="27"/>
    </row>
    <row r="47925" spans="2:21" x14ac:dyDescent="0.25">
      <c r="B47925"/>
      <c r="C47925"/>
      <c r="D47925" s="13"/>
      <c r="E47925" s="13"/>
      <c r="K47925" s="23"/>
      <c r="O47925" s="21"/>
      <c r="P47925" s="27"/>
      <c r="Q47925" s="16"/>
      <c r="U47925" s="27"/>
    </row>
    <row r="47926" spans="2:21" x14ac:dyDescent="0.25">
      <c r="B47926"/>
      <c r="C47926"/>
      <c r="D47926" s="13"/>
      <c r="E47926" s="13"/>
      <c r="K47926" s="23"/>
      <c r="O47926" s="21"/>
      <c r="P47926" s="27"/>
      <c r="Q47926" s="16"/>
      <c r="U47926" s="27"/>
    </row>
    <row r="47927" spans="2:21" x14ac:dyDescent="0.25">
      <c r="B47927"/>
      <c r="C47927"/>
      <c r="D47927" s="13"/>
      <c r="E47927" s="13"/>
      <c r="K47927" s="23"/>
      <c r="O47927" s="21"/>
      <c r="P47927" s="27"/>
      <c r="Q47927" s="16"/>
      <c r="U47927" s="27"/>
    </row>
    <row r="47928" spans="2:21" x14ac:dyDescent="0.25">
      <c r="B47928"/>
      <c r="C47928"/>
      <c r="D47928" s="13"/>
      <c r="E47928" s="13"/>
      <c r="K47928" s="23"/>
      <c r="O47928" s="21"/>
      <c r="P47928" s="27"/>
      <c r="Q47928" s="16"/>
      <c r="U47928" s="27"/>
    </row>
    <row r="47929" spans="2:21" x14ac:dyDescent="0.25">
      <c r="B47929"/>
      <c r="C47929"/>
      <c r="D47929" s="13"/>
      <c r="E47929" s="13"/>
      <c r="K47929" s="23"/>
      <c r="O47929" s="21"/>
      <c r="P47929" s="27"/>
      <c r="Q47929" s="16"/>
      <c r="U47929" s="27"/>
    </row>
    <row r="47930" spans="2:21" x14ac:dyDescent="0.25">
      <c r="B47930"/>
      <c r="C47930"/>
      <c r="D47930" s="13"/>
      <c r="E47930" s="13"/>
      <c r="K47930" s="23"/>
      <c r="O47930" s="21"/>
      <c r="P47930" s="27"/>
      <c r="Q47930" s="16"/>
      <c r="U47930" s="27"/>
    </row>
    <row r="47931" spans="2:21" x14ac:dyDescent="0.25">
      <c r="B47931"/>
      <c r="C47931"/>
      <c r="D47931" s="13"/>
      <c r="E47931" s="13"/>
      <c r="K47931" s="23"/>
      <c r="O47931" s="21"/>
      <c r="P47931" s="27"/>
      <c r="Q47931" s="16"/>
      <c r="U47931" s="27"/>
    </row>
    <row r="47932" spans="2:21" x14ac:dyDescent="0.25">
      <c r="B47932"/>
      <c r="C47932"/>
      <c r="D47932" s="13"/>
      <c r="E47932" s="13"/>
      <c r="K47932" s="23"/>
      <c r="O47932" s="21"/>
      <c r="P47932" s="27"/>
      <c r="Q47932" s="16"/>
      <c r="U47932" s="27"/>
    </row>
    <row r="47933" spans="2:21" x14ac:dyDescent="0.25">
      <c r="B47933"/>
      <c r="C47933"/>
      <c r="D47933" s="13"/>
      <c r="E47933" s="13"/>
      <c r="K47933" s="23"/>
      <c r="O47933" s="21"/>
      <c r="P47933" s="27"/>
      <c r="Q47933" s="16"/>
      <c r="U47933" s="27"/>
    </row>
    <row r="47934" spans="2:21" x14ac:dyDescent="0.25">
      <c r="B47934"/>
      <c r="C47934"/>
      <c r="D47934" s="13"/>
      <c r="E47934" s="13"/>
      <c r="K47934" s="23"/>
      <c r="O47934" s="21"/>
      <c r="P47934" s="27"/>
      <c r="Q47934" s="16"/>
      <c r="U47934" s="27"/>
    </row>
    <row r="47935" spans="2:21" x14ac:dyDescent="0.25">
      <c r="B47935"/>
      <c r="C47935"/>
      <c r="D47935" s="13"/>
      <c r="E47935" s="13"/>
      <c r="K47935" s="23"/>
      <c r="O47935" s="21"/>
      <c r="P47935" s="27"/>
      <c r="Q47935" s="16"/>
      <c r="U47935" s="27"/>
    </row>
    <row r="47936" spans="2:21" x14ac:dyDescent="0.25">
      <c r="B47936"/>
      <c r="C47936"/>
      <c r="D47936" s="13"/>
      <c r="E47936" s="13"/>
      <c r="K47936" s="23"/>
      <c r="O47936" s="21"/>
      <c r="P47936" s="27"/>
      <c r="Q47936" s="16"/>
      <c r="U47936" s="27"/>
    </row>
    <row r="47937" spans="2:21" x14ac:dyDescent="0.25">
      <c r="B47937"/>
      <c r="C47937"/>
      <c r="D47937" s="13"/>
      <c r="E47937" s="13"/>
      <c r="K47937" s="23"/>
      <c r="O47937" s="21"/>
      <c r="P47937" s="27"/>
      <c r="Q47937" s="16"/>
      <c r="U47937" s="27"/>
    </row>
    <row r="47938" spans="2:21" x14ac:dyDescent="0.25">
      <c r="B47938"/>
      <c r="C47938"/>
      <c r="D47938" s="13"/>
      <c r="E47938" s="13"/>
      <c r="K47938" s="23"/>
      <c r="O47938" s="21"/>
      <c r="P47938" s="27"/>
      <c r="Q47938" s="16"/>
      <c r="U47938" s="27"/>
    </row>
    <row r="47939" spans="2:21" x14ac:dyDescent="0.25">
      <c r="B47939"/>
      <c r="C47939"/>
      <c r="D47939" s="13"/>
      <c r="E47939" s="13"/>
      <c r="K47939" s="23"/>
      <c r="O47939" s="21"/>
      <c r="P47939" s="27"/>
      <c r="Q47939" s="16"/>
      <c r="U47939" s="27"/>
    </row>
    <row r="47940" spans="2:21" x14ac:dyDescent="0.25">
      <c r="B47940"/>
      <c r="C47940"/>
      <c r="D47940" s="13"/>
      <c r="E47940" s="13"/>
      <c r="K47940" s="23"/>
      <c r="O47940" s="21"/>
      <c r="P47940" s="27"/>
      <c r="Q47940" s="16"/>
      <c r="U47940" s="27"/>
    </row>
    <row r="47941" spans="2:21" x14ac:dyDescent="0.25">
      <c r="B47941"/>
      <c r="C47941"/>
      <c r="D47941" s="13"/>
      <c r="E47941" s="13"/>
      <c r="K47941" s="23"/>
      <c r="O47941" s="21"/>
      <c r="P47941" s="27"/>
      <c r="Q47941" s="16"/>
      <c r="U47941" s="27"/>
    </row>
    <row r="47942" spans="2:21" x14ac:dyDescent="0.25">
      <c r="B47942"/>
      <c r="C47942"/>
      <c r="D47942" s="13"/>
      <c r="E47942" s="13"/>
      <c r="K47942" s="23"/>
      <c r="O47942" s="21"/>
      <c r="P47942" s="27"/>
      <c r="Q47942" s="16"/>
      <c r="U47942" s="27"/>
    </row>
    <row r="47943" spans="2:21" x14ac:dyDescent="0.25">
      <c r="B47943"/>
      <c r="C47943"/>
      <c r="D47943" s="13"/>
      <c r="E47943" s="13"/>
      <c r="K47943" s="23"/>
      <c r="O47943" s="21"/>
      <c r="P47943" s="27"/>
      <c r="Q47943" s="16"/>
      <c r="U47943" s="27"/>
    </row>
    <row r="47944" spans="2:21" x14ac:dyDescent="0.25">
      <c r="B47944"/>
      <c r="C47944"/>
      <c r="D47944" s="13"/>
      <c r="E47944" s="13"/>
      <c r="K47944" s="23"/>
      <c r="O47944" s="21"/>
      <c r="P47944" s="27"/>
      <c r="Q47944" s="16"/>
      <c r="U47944" s="27"/>
    </row>
    <row r="47945" spans="2:21" x14ac:dyDescent="0.25">
      <c r="B47945"/>
      <c r="C47945"/>
      <c r="D47945" s="13"/>
      <c r="E47945" s="13"/>
      <c r="K47945" s="23"/>
      <c r="O47945" s="21"/>
      <c r="P47945" s="27"/>
      <c r="Q47945" s="16"/>
      <c r="U47945" s="27"/>
    </row>
    <row r="47946" spans="2:21" x14ac:dyDescent="0.25">
      <c r="B47946"/>
      <c r="C47946"/>
      <c r="D47946" s="13"/>
      <c r="E47946" s="13"/>
      <c r="K47946" s="23"/>
      <c r="O47946" s="21"/>
      <c r="P47946" s="27"/>
      <c r="Q47946" s="16"/>
      <c r="U47946" s="27"/>
    </row>
    <row r="47947" spans="2:21" x14ac:dyDescent="0.25">
      <c r="B47947"/>
      <c r="C47947"/>
      <c r="D47947" s="13"/>
      <c r="E47947" s="13"/>
      <c r="K47947" s="23"/>
      <c r="O47947" s="21"/>
      <c r="P47947" s="27"/>
      <c r="Q47947" s="16"/>
      <c r="U47947" s="27"/>
    </row>
    <row r="47948" spans="2:21" x14ac:dyDescent="0.25">
      <c r="B47948"/>
      <c r="C47948"/>
      <c r="D47948" s="13"/>
      <c r="E47948" s="13"/>
      <c r="K47948" s="23"/>
      <c r="O47948" s="21"/>
      <c r="P47948" s="27"/>
      <c r="Q47948" s="16"/>
      <c r="U47948" s="27"/>
    </row>
    <row r="47949" spans="2:21" x14ac:dyDescent="0.25">
      <c r="B47949"/>
      <c r="C47949"/>
      <c r="D47949" s="13"/>
      <c r="E47949" s="13"/>
      <c r="K47949" s="23"/>
      <c r="O47949" s="21"/>
      <c r="P47949" s="27"/>
      <c r="Q47949" s="16"/>
      <c r="U47949" s="27"/>
    </row>
    <row r="47950" spans="2:21" x14ac:dyDescent="0.25">
      <c r="B47950"/>
      <c r="C47950"/>
      <c r="D47950" s="13"/>
      <c r="E47950" s="13"/>
      <c r="K47950" s="23"/>
      <c r="O47950" s="21"/>
      <c r="P47950" s="27"/>
      <c r="Q47950" s="16"/>
      <c r="U47950" s="27"/>
    </row>
    <row r="47951" spans="2:21" x14ac:dyDescent="0.25">
      <c r="B47951"/>
      <c r="C47951"/>
      <c r="D47951" s="13"/>
      <c r="E47951" s="13"/>
      <c r="K47951" s="23"/>
      <c r="O47951" s="21"/>
      <c r="P47951" s="27"/>
      <c r="Q47951" s="16"/>
      <c r="U47951" s="27"/>
    </row>
    <row r="47952" spans="2:21" x14ac:dyDescent="0.25">
      <c r="B47952"/>
      <c r="C47952"/>
      <c r="D47952" s="13"/>
      <c r="E47952" s="13"/>
      <c r="K47952" s="23"/>
      <c r="O47952" s="21"/>
      <c r="P47952" s="27"/>
      <c r="Q47952" s="16"/>
      <c r="U47952" s="27"/>
    </row>
    <row r="47953" spans="2:21" x14ac:dyDescent="0.25">
      <c r="B47953"/>
      <c r="C47953"/>
      <c r="D47953" s="13"/>
      <c r="E47953" s="13"/>
      <c r="K47953" s="23"/>
      <c r="O47953" s="21"/>
      <c r="P47953" s="27"/>
      <c r="Q47953" s="16"/>
      <c r="U47953" s="27"/>
    </row>
    <row r="47954" spans="2:21" x14ac:dyDescent="0.25">
      <c r="B47954"/>
      <c r="C47954"/>
      <c r="D47954" s="13"/>
      <c r="E47954" s="13"/>
      <c r="K47954" s="23"/>
      <c r="O47954" s="21"/>
      <c r="P47954" s="27"/>
      <c r="Q47954" s="16"/>
      <c r="U47954" s="27"/>
    </row>
    <row r="47955" spans="2:21" x14ac:dyDescent="0.25">
      <c r="B47955"/>
      <c r="C47955"/>
      <c r="D47955" s="13"/>
      <c r="E47955" s="13"/>
      <c r="K47955" s="23"/>
      <c r="O47955" s="21"/>
      <c r="P47955" s="27"/>
      <c r="Q47955" s="16"/>
      <c r="U47955" s="27"/>
    </row>
    <row r="47956" spans="2:21" x14ac:dyDescent="0.25">
      <c r="B47956"/>
      <c r="C47956"/>
      <c r="D47956" s="13"/>
      <c r="E47956" s="13"/>
      <c r="K47956" s="23"/>
      <c r="O47956" s="21"/>
      <c r="P47956" s="27"/>
      <c r="Q47956" s="16"/>
      <c r="U47956" s="27"/>
    </row>
    <row r="47957" spans="2:21" x14ac:dyDescent="0.25">
      <c r="B47957"/>
      <c r="C47957"/>
      <c r="D47957" s="13"/>
      <c r="E47957" s="13"/>
      <c r="K47957" s="23"/>
      <c r="O47957" s="21"/>
      <c r="P47957" s="27"/>
      <c r="Q47957" s="16"/>
      <c r="U47957" s="27"/>
    </row>
    <row r="47958" spans="2:21" x14ac:dyDescent="0.25">
      <c r="B47958"/>
      <c r="C47958"/>
      <c r="D47958" s="13"/>
      <c r="E47958" s="13"/>
      <c r="K47958" s="23"/>
      <c r="O47958" s="21"/>
      <c r="P47958" s="27"/>
      <c r="Q47958" s="16"/>
      <c r="U47958" s="27"/>
    </row>
    <row r="47959" spans="2:21" x14ac:dyDescent="0.25">
      <c r="B47959"/>
      <c r="C47959"/>
      <c r="D47959" s="13"/>
      <c r="E47959" s="13"/>
      <c r="K47959" s="23"/>
      <c r="O47959" s="21"/>
      <c r="P47959" s="27"/>
      <c r="Q47959" s="16"/>
      <c r="U47959" s="27"/>
    </row>
    <row r="47960" spans="2:21" x14ac:dyDescent="0.25">
      <c r="B47960"/>
      <c r="C47960"/>
      <c r="D47960" s="13"/>
      <c r="E47960" s="13"/>
      <c r="K47960" s="23"/>
      <c r="O47960" s="21"/>
      <c r="P47960" s="27"/>
      <c r="Q47960" s="16"/>
      <c r="U47960" s="27"/>
    </row>
    <row r="47961" spans="2:21" x14ac:dyDescent="0.25">
      <c r="B47961"/>
      <c r="C47961"/>
      <c r="D47961" s="13"/>
      <c r="E47961" s="13"/>
      <c r="K47961" s="23"/>
      <c r="O47961" s="21"/>
      <c r="P47961" s="27"/>
      <c r="Q47961" s="16"/>
      <c r="U47961" s="27"/>
    </row>
    <row r="47962" spans="2:21" x14ac:dyDescent="0.25">
      <c r="B47962"/>
      <c r="C47962"/>
      <c r="D47962" s="13"/>
      <c r="E47962" s="13"/>
      <c r="K47962" s="23"/>
      <c r="O47962" s="21"/>
      <c r="P47962" s="27"/>
      <c r="Q47962" s="16"/>
      <c r="U47962" s="27"/>
    </row>
    <row r="47963" spans="2:21" x14ac:dyDescent="0.25">
      <c r="B47963"/>
      <c r="C47963"/>
      <c r="D47963" s="13"/>
      <c r="E47963" s="13"/>
      <c r="K47963" s="23"/>
      <c r="O47963" s="21"/>
      <c r="P47963" s="27"/>
      <c r="Q47963" s="16"/>
      <c r="U47963" s="27"/>
    </row>
    <row r="47964" spans="2:21" x14ac:dyDescent="0.25">
      <c r="B47964"/>
      <c r="C47964"/>
      <c r="D47964" s="13"/>
      <c r="E47964" s="13"/>
      <c r="K47964" s="23"/>
      <c r="O47964" s="21"/>
      <c r="P47964" s="27"/>
      <c r="Q47964" s="16"/>
      <c r="U47964" s="27"/>
    </row>
    <row r="47965" spans="2:21" x14ac:dyDescent="0.25">
      <c r="B47965"/>
      <c r="C47965"/>
      <c r="D47965" s="13"/>
      <c r="E47965" s="13"/>
      <c r="K47965" s="23"/>
      <c r="O47965" s="21"/>
      <c r="P47965" s="27"/>
      <c r="Q47965" s="16"/>
      <c r="U47965" s="27"/>
    </row>
    <row r="47966" spans="2:21" x14ac:dyDescent="0.25">
      <c r="B47966"/>
      <c r="C47966"/>
      <c r="D47966" s="13"/>
      <c r="E47966" s="13"/>
      <c r="K47966" s="23"/>
      <c r="O47966" s="21"/>
      <c r="P47966" s="27"/>
      <c r="Q47966" s="16"/>
      <c r="U47966" s="27"/>
    </row>
    <row r="47967" spans="2:21" x14ac:dyDescent="0.25">
      <c r="B47967"/>
      <c r="C47967"/>
      <c r="D47967" s="13"/>
      <c r="E47967" s="13"/>
      <c r="K47967" s="23"/>
      <c r="O47967" s="21"/>
      <c r="P47967" s="27"/>
      <c r="Q47967" s="16"/>
      <c r="U47967" s="27"/>
    </row>
    <row r="47968" spans="2:21" x14ac:dyDescent="0.25">
      <c r="B47968"/>
      <c r="C47968"/>
      <c r="D47968" s="13"/>
      <c r="E47968" s="13"/>
      <c r="K47968" s="23"/>
      <c r="O47968" s="21"/>
      <c r="P47968" s="27"/>
      <c r="Q47968" s="16"/>
      <c r="U47968" s="27"/>
    </row>
    <row r="47969" spans="2:21" x14ac:dyDescent="0.25">
      <c r="B47969"/>
      <c r="C47969"/>
      <c r="D47969" s="13"/>
      <c r="E47969" s="13"/>
      <c r="K47969" s="23"/>
      <c r="O47969" s="21"/>
      <c r="P47969" s="27"/>
      <c r="Q47969" s="16"/>
      <c r="U47969" s="27"/>
    </row>
    <row r="47970" spans="2:21" x14ac:dyDescent="0.25">
      <c r="B47970"/>
      <c r="C47970"/>
      <c r="D47970" s="13"/>
      <c r="E47970" s="13"/>
      <c r="K47970" s="23"/>
      <c r="O47970" s="21"/>
      <c r="P47970" s="27"/>
      <c r="Q47970" s="16"/>
      <c r="U47970" s="27"/>
    </row>
    <row r="47971" spans="2:21" x14ac:dyDescent="0.25">
      <c r="B47971"/>
      <c r="C47971"/>
      <c r="D47971" s="13"/>
      <c r="E47971" s="13"/>
      <c r="K47971" s="23"/>
      <c r="O47971" s="21"/>
      <c r="P47971" s="27"/>
      <c r="Q47971" s="16"/>
      <c r="U47971" s="27"/>
    </row>
    <row r="47972" spans="2:21" x14ac:dyDescent="0.25">
      <c r="B47972"/>
      <c r="C47972"/>
      <c r="D47972" s="13"/>
      <c r="E47972" s="13"/>
      <c r="K47972" s="23"/>
      <c r="O47972" s="21"/>
      <c r="P47972" s="27"/>
      <c r="Q47972" s="16"/>
      <c r="U47972" s="27"/>
    </row>
    <row r="47973" spans="2:21" x14ac:dyDescent="0.25">
      <c r="B47973"/>
      <c r="C47973"/>
      <c r="D47973" s="13"/>
      <c r="E47973" s="13"/>
      <c r="K47973" s="23"/>
      <c r="O47973" s="21"/>
      <c r="P47973" s="27"/>
      <c r="Q47973" s="16"/>
      <c r="U47973" s="27"/>
    </row>
    <row r="47974" spans="2:21" x14ac:dyDescent="0.25">
      <c r="B47974"/>
      <c r="C47974"/>
      <c r="D47974" s="13"/>
      <c r="E47974" s="13"/>
      <c r="K47974" s="23"/>
      <c r="O47974" s="21"/>
      <c r="P47974" s="27"/>
      <c r="Q47974" s="16"/>
      <c r="U47974" s="27"/>
    </row>
    <row r="47975" spans="2:21" x14ac:dyDescent="0.25">
      <c r="B47975"/>
      <c r="C47975"/>
      <c r="D47975" s="13"/>
      <c r="E47975" s="13"/>
      <c r="K47975" s="23"/>
      <c r="O47975" s="21"/>
      <c r="P47975" s="27"/>
      <c r="Q47975" s="16"/>
      <c r="U47975" s="27"/>
    </row>
    <row r="47976" spans="2:21" x14ac:dyDescent="0.25">
      <c r="B47976"/>
      <c r="C47976"/>
      <c r="D47976" s="13"/>
      <c r="E47976" s="13"/>
      <c r="K47976" s="23"/>
      <c r="O47976" s="21"/>
      <c r="P47976" s="27"/>
      <c r="Q47976" s="16"/>
      <c r="U47976" s="27"/>
    </row>
    <row r="47977" spans="2:21" x14ac:dyDescent="0.25">
      <c r="B47977"/>
      <c r="C47977"/>
      <c r="D47977" s="13"/>
      <c r="E47977" s="13"/>
      <c r="K47977" s="23"/>
      <c r="O47977" s="21"/>
      <c r="P47977" s="27"/>
      <c r="Q47977" s="16"/>
      <c r="U47977" s="27"/>
    </row>
    <row r="47978" spans="2:21" x14ac:dyDescent="0.25">
      <c r="B47978"/>
      <c r="C47978"/>
      <c r="D47978" s="13"/>
      <c r="E47978" s="13"/>
      <c r="K47978" s="23"/>
      <c r="O47978" s="21"/>
      <c r="P47978" s="27"/>
      <c r="Q47978" s="16"/>
      <c r="U47978" s="27"/>
    </row>
    <row r="47979" spans="2:21" x14ac:dyDescent="0.25">
      <c r="B47979"/>
      <c r="C47979"/>
      <c r="D47979" s="13"/>
      <c r="E47979" s="13"/>
      <c r="K47979" s="23"/>
      <c r="O47979" s="21"/>
      <c r="P47979" s="27"/>
      <c r="Q47979" s="16"/>
      <c r="U47979" s="27"/>
    </row>
    <row r="47980" spans="2:21" x14ac:dyDescent="0.25">
      <c r="B47980"/>
      <c r="C47980"/>
      <c r="D47980" s="13"/>
      <c r="E47980" s="13"/>
      <c r="K47980" s="23"/>
      <c r="O47980" s="21"/>
      <c r="P47980" s="27"/>
      <c r="Q47980" s="16"/>
      <c r="U47980" s="27"/>
    </row>
    <row r="47981" spans="2:21" x14ac:dyDescent="0.25">
      <c r="B47981"/>
      <c r="C47981"/>
      <c r="D47981" s="13"/>
      <c r="E47981" s="13"/>
      <c r="K47981" s="23"/>
      <c r="O47981" s="21"/>
      <c r="P47981" s="27"/>
      <c r="Q47981" s="16"/>
      <c r="U47981" s="27"/>
    </row>
    <row r="47982" spans="2:21" x14ac:dyDescent="0.25">
      <c r="B47982"/>
      <c r="C47982"/>
      <c r="D47982" s="13"/>
      <c r="E47982" s="13"/>
      <c r="K47982" s="23"/>
      <c r="O47982" s="21"/>
      <c r="P47982" s="27"/>
      <c r="Q47982" s="16"/>
      <c r="U47982" s="27"/>
    </row>
    <row r="47983" spans="2:21" x14ac:dyDescent="0.25">
      <c r="B47983"/>
      <c r="C47983"/>
      <c r="D47983" s="13"/>
      <c r="E47983" s="13"/>
      <c r="K47983" s="23"/>
      <c r="O47983" s="21"/>
      <c r="P47983" s="27"/>
      <c r="Q47983" s="16"/>
      <c r="U47983" s="27"/>
    </row>
    <row r="47984" spans="2:21" x14ac:dyDescent="0.25">
      <c r="B47984"/>
      <c r="C47984"/>
      <c r="D47984" s="13"/>
      <c r="E47984" s="13"/>
      <c r="K47984" s="23"/>
      <c r="O47984" s="21"/>
      <c r="P47984" s="27"/>
      <c r="Q47984" s="16"/>
      <c r="U47984" s="27"/>
    </row>
    <row r="47985" spans="2:21" x14ac:dyDescent="0.25">
      <c r="B47985"/>
      <c r="C47985"/>
      <c r="D47985" s="13"/>
      <c r="E47985" s="13"/>
      <c r="K47985" s="23"/>
      <c r="O47985" s="21"/>
      <c r="P47985" s="27"/>
      <c r="Q47985" s="16"/>
      <c r="U47985" s="27"/>
    </row>
    <row r="47986" spans="2:21" x14ac:dyDescent="0.25">
      <c r="B47986"/>
      <c r="C47986"/>
      <c r="D47986" s="13"/>
      <c r="E47986" s="13"/>
      <c r="K47986" s="23"/>
      <c r="O47986" s="21"/>
      <c r="P47986" s="27"/>
      <c r="Q47986" s="16"/>
      <c r="U47986" s="27"/>
    </row>
    <row r="47987" spans="2:21" x14ac:dyDescent="0.25">
      <c r="B47987"/>
      <c r="C47987"/>
      <c r="D47987" s="13"/>
      <c r="E47987" s="13"/>
      <c r="K47987" s="23"/>
      <c r="O47987" s="21"/>
      <c r="P47987" s="27"/>
      <c r="Q47987" s="16"/>
      <c r="U47987" s="27"/>
    </row>
    <row r="47988" spans="2:21" x14ac:dyDescent="0.25">
      <c r="B47988"/>
      <c r="C47988"/>
      <c r="D47988" s="13"/>
      <c r="E47988" s="13"/>
      <c r="K47988" s="23"/>
      <c r="O47988" s="21"/>
      <c r="P47988" s="27"/>
      <c r="Q47988" s="16"/>
      <c r="U47988" s="27"/>
    </row>
    <row r="47989" spans="2:21" x14ac:dyDescent="0.25">
      <c r="B47989"/>
      <c r="C47989"/>
      <c r="D47989" s="13"/>
      <c r="E47989" s="13"/>
      <c r="K47989" s="23"/>
      <c r="O47989" s="21"/>
      <c r="P47989" s="27"/>
      <c r="Q47989" s="16"/>
      <c r="U47989" s="27"/>
    </row>
    <row r="47990" spans="2:21" x14ac:dyDescent="0.25">
      <c r="B47990"/>
      <c r="C47990"/>
      <c r="D47990" s="13"/>
      <c r="E47990" s="13"/>
      <c r="K47990" s="23"/>
      <c r="O47990" s="21"/>
      <c r="P47990" s="27"/>
      <c r="Q47990" s="16"/>
      <c r="U47990" s="27"/>
    </row>
    <row r="47991" spans="2:21" x14ac:dyDescent="0.25">
      <c r="B47991"/>
      <c r="C47991"/>
      <c r="D47991" s="13"/>
      <c r="E47991" s="13"/>
      <c r="K47991" s="23"/>
      <c r="O47991" s="21"/>
      <c r="P47991" s="27"/>
      <c r="Q47991" s="16"/>
      <c r="U47991" s="27"/>
    </row>
    <row r="47992" spans="2:21" x14ac:dyDescent="0.25">
      <c r="B47992"/>
      <c r="C47992"/>
      <c r="D47992" s="13"/>
      <c r="E47992" s="13"/>
      <c r="K47992" s="23"/>
      <c r="O47992" s="21"/>
      <c r="P47992" s="27"/>
      <c r="Q47992" s="16"/>
      <c r="U47992" s="27"/>
    </row>
    <row r="47993" spans="2:21" x14ac:dyDescent="0.25">
      <c r="B47993"/>
      <c r="C47993"/>
      <c r="D47993" s="13"/>
      <c r="E47993" s="13"/>
      <c r="K47993" s="23"/>
      <c r="O47993" s="21"/>
      <c r="P47993" s="27"/>
      <c r="Q47993" s="16"/>
      <c r="U47993" s="27"/>
    </row>
    <row r="47994" spans="2:21" x14ac:dyDescent="0.25">
      <c r="B47994"/>
      <c r="C47994"/>
      <c r="D47994" s="13"/>
      <c r="E47994" s="13"/>
      <c r="K47994" s="23"/>
      <c r="O47994" s="21"/>
      <c r="P47994" s="27"/>
      <c r="Q47994" s="16"/>
      <c r="U47994" s="27"/>
    </row>
    <row r="47995" spans="2:21" x14ac:dyDescent="0.25">
      <c r="B47995"/>
      <c r="C47995"/>
      <c r="D47995" s="13"/>
      <c r="E47995" s="13"/>
      <c r="K47995" s="23"/>
      <c r="O47995" s="21"/>
      <c r="P47995" s="27"/>
      <c r="Q47995" s="16"/>
      <c r="U47995" s="27"/>
    </row>
    <row r="47996" spans="2:21" x14ac:dyDescent="0.25">
      <c r="B47996"/>
      <c r="C47996"/>
      <c r="D47996" s="13"/>
      <c r="E47996" s="13"/>
      <c r="K47996" s="23"/>
      <c r="O47996" s="21"/>
      <c r="P47996" s="27"/>
      <c r="Q47996" s="16"/>
      <c r="U47996" s="27"/>
    </row>
    <row r="47997" spans="2:21" x14ac:dyDescent="0.25">
      <c r="B47997"/>
      <c r="C47997"/>
      <c r="D47997" s="13"/>
      <c r="E47997" s="13"/>
      <c r="K47997" s="23"/>
      <c r="O47997" s="21"/>
      <c r="P47997" s="27"/>
      <c r="Q47997" s="16"/>
      <c r="U47997" s="27"/>
    </row>
    <row r="47998" spans="2:21" x14ac:dyDescent="0.25">
      <c r="B47998"/>
      <c r="C47998"/>
      <c r="D47998" s="13"/>
      <c r="E47998" s="13"/>
      <c r="K47998" s="23"/>
      <c r="O47998" s="21"/>
      <c r="P47998" s="27"/>
      <c r="Q47998" s="16"/>
      <c r="U47998" s="27"/>
    </row>
    <row r="47999" spans="2:21" x14ac:dyDescent="0.25">
      <c r="B47999"/>
      <c r="C47999"/>
      <c r="D47999" s="13"/>
      <c r="E47999" s="13"/>
      <c r="K47999" s="23"/>
      <c r="O47999" s="21"/>
      <c r="P47999" s="27"/>
      <c r="Q47999" s="16"/>
      <c r="U47999" s="27"/>
    </row>
    <row r="48000" spans="2:21" x14ac:dyDescent="0.25">
      <c r="B48000"/>
      <c r="C48000"/>
      <c r="D48000" s="13"/>
      <c r="E48000" s="13"/>
      <c r="K48000" s="23"/>
      <c r="O48000" s="21"/>
      <c r="P48000" s="27"/>
      <c r="Q48000" s="16"/>
      <c r="U48000" s="27"/>
    </row>
    <row r="48001" spans="2:21" x14ac:dyDescent="0.25">
      <c r="B48001"/>
      <c r="C48001"/>
      <c r="D48001" s="13"/>
      <c r="E48001" s="13"/>
      <c r="K48001" s="23"/>
      <c r="O48001" s="21"/>
      <c r="P48001" s="27"/>
      <c r="Q48001" s="16"/>
      <c r="U48001" s="27"/>
    </row>
    <row r="48002" spans="2:21" x14ac:dyDescent="0.25">
      <c r="B48002"/>
      <c r="C48002"/>
      <c r="D48002" s="13"/>
      <c r="E48002" s="13"/>
      <c r="K48002" s="23"/>
      <c r="O48002" s="21"/>
      <c r="P48002" s="27"/>
      <c r="Q48002" s="16"/>
      <c r="U48002" s="27"/>
    </row>
    <row r="48003" spans="2:21" x14ac:dyDescent="0.25">
      <c r="B48003"/>
      <c r="C48003"/>
      <c r="D48003" s="13"/>
      <c r="E48003" s="13"/>
      <c r="K48003" s="23"/>
      <c r="O48003" s="21"/>
      <c r="P48003" s="27"/>
      <c r="Q48003" s="16"/>
      <c r="U48003" s="27"/>
    </row>
    <row r="48004" spans="2:21" x14ac:dyDescent="0.25">
      <c r="B48004"/>
      <c r="C48004"/>
      <c r="D48004" s="13"/>
      <c r="E48004" s="13"/>
      <c r="K48004" s="23"/>
      <c r="O48004" s="21"/>
      <c r="P48004" s="27"/>
      <c r="Q48004" s="16"/>
      <c r="U48004" s="27"/>
    </row>
    <row r="48005" spans="2:21" x14ac:dyDescent="0.25">
      <c r="B48005"/>
      <c r="C48005"/>
      <c r="D48005" s="13"/>
      <c r="E48005" s="13"/>
      <c r="K48005" s="23"/>
      <c r="O48005" s="21"/>
      <c r="P48005" s="27"/>
      <c r="Q48005" s="16"/>
      <c r="U48005" s="27"/>
    </row>
    <row r="48006" spans="2:21" x14ac:dyDescent="0.25">
      <c r="B48006"/>
      <c r="C48006"/>
      <c r="D48006" s="13"/>
      <c r="E48006" s="13"/>
      <c r="K48006" s="23"/>
      <c r="O48006" s="21"/>
      <c r="P48006" s="27"/>
      <c r="Q48006" s="16"/>
      <c r="U48006" s="27"/>
    </row>
    <row r="48007" spans="2:21" x14ac:dyDescent="0.25">
      <c r="B48007"/>
      <c r="C48007"/>
      <c r="D48007" s="13"/>
      <c r="E48007" s="13"/>
      <c r="K48007" s="23"/>
      <c r="O48007" s="21"/>
      <c r="P48007" s="27"/>
      <c r="Q48007" s="16"/>
      <c r="U48007" s="27"/>
    </row>
    <row r="48008" spans="2:21" x14ac:dyDescent="0.25">
      <c r="B48008"/>
      <c r="C48008"/>
      <c r="D48008" s="13"/>
      <c r="E48008" s="13"/>
      <c r="K48008" s="23"/>
      <c r="O48008" s="21"/>
      <c r="P48008" s="27"/>
      <c r="Q48008" s="16"/>
      <c r="U48008" s="27"/>
    </row>
    <row r="48009" spans="2:21" x14ac:dyDescent="0.25">
      <c r="B48009"/>
      <c r="C48009"/>
      <c r="D48009" s="13"/>
      <c r="E48009" s="13"/>
      <c r="K48009" s="23"/>
      <c r="O48009" s="21"/>
      <c r="P48009" s="27"/>
      <c r="Q48009" s="16"/>
      <c r="U48009" s="27"/>
    </row>
    <row r="48010" spans="2:21" x14ac:dyDescent="0.25">
      <c r="B48010"/>
      <c r="C48010"/>
      <c r="D48010" s="13"/>
      <c r="E48010" s="13"/>
      <c r="K48010" s="23"/>
      <c r="O48010" s="21"/>
      <c r="P48010" s="27"/>
      <c r="Q48010" s="16"/>
      <c r="U48010" s="27"/>
    </row>
    <row r="48011" spans="2:21" x14ac:dyDescent="0.25">
      <c r="B48011"/>
      <c r="C48011"/>
      <c r="D48011" s="13"/>
      <c r="E48011" s="13"/>
      <c r="K48011" s="23"/>
      <c r="O48011" s="21"/>
      <c r="P48011" s="27"/>
      <c r="Q48011" s="16"/>
      <c r="U48011" s="27"/>
    </row>
    <row r="48012" spans="2:21" x14ac:dyDescent="0.25">
      <c r="B48012"/>
      <c r="C48012"/>
      <c r="D48012" s="13"/>
      <c r="E48012" s="13"/>
      <c r="K48012" s="23"/>
      <c r="O48012" s="21"/>
      <c r="P48012" s="27"/>
      <c r="Q48012" s="16"/>
      <c r="U48012" s="27"/>
    </row>
    <row r="48013" spans="2:21" x14ac:dyDescent="0.25">
      <c r="B48013"/>
      <c r="C48013"/>
      <c r="D48013" s="13"/>
      <c r="E48013" s="13"/>
      <c r="K48013" s="23"/>
      <c r="O48013" s="21"/>
      <c r="P48013" s="27"/>
      <c r="Q48013" s="16"/>
      <c r="U48013" s="27"/>
    </row>
    <row r="48014" spans="2:21" x14ac:dyDescent="0.25">
      <c r="B48014"/>
      <c r="C48014"/>
      <c r="D48014" s="13"/>
      <c r="E48014" s="13"/>
      <c r="K48014" s="23"/>
      <c r="O48014" s="21"/>
      <c r="P48014" s="27"/>
      <c r="Q48014" s="16"/>
      <c r="U48014" s="27"/>
    </row>
    <row r="48015" spans="2:21" x14ac:dyDescent="0.25">
      <c r="B48015"/>
      <c r="C48015"/>
      <c r="D48015" s="13"/>
      <c r="E48015" s="13"/>
      <c r="K48015" s="23"/>
      <c r="O48015" s="21"/>
      <c r="P48015" s="27"/>
      <c r="Q48015" s="16"/>
      <c r="U48015" s="27"/>
    </row>
    <row r="48016" spans="2:21" x14ac:dyDescent="0.25">
      <c r="B48016"/>
      <c r="C48016"/>
      <c r="D48016" s="13"/>
      <c r="E48016" s="13"/>
      <c r="K48016" s="23"/>
      <c r="O48016" s="21"/>
      <c r="P48016" s="27"/>
      <c r="Q48016" s="16"/>
      <c r="U48016" s="27"/>
    </row>
    <row r="48017" spans="2:21" x14ac:dyDescent="0.25">
      <c r="B48017"/>
      <c r="C48017"/>
      <c r="D48017" s="13"/>
      <c r="E48017" s="13"/>
      <c r="K48017" s="23"/>
      <c r="O48017" s="21"/>
      <c r="P48017" s="27"/>
      <c r="Q48017" s="16"/>
      <c r="U48017" s="27"/>
    </row>
    <row r="48018" spans="2:21" x14ac:dyDescent="0.25">
      <c r="B48018"/>
      <c r="C48018"/>
      <c r="D48018" s="13"/>
      <c r="E48018" s="13"/>
      <c r="K48018" s="23"/>
      <c r="O48018" s="21"/>
      <c r="P48018" s="27"/>
      <c r="Q48018" s="16"/>
      <c r="U48018" s="27"/>
    </row>
    <row r="48019" spans="2:21" x14ac:dyDescent="0.25">
      <c r="B48019"/>
      <c r="C48019"/>
      <c r="D48019" s="13"/>
      <c r="E48019" s="13"/>
      <c r="K48019" s="23"/>
      <c r="O48019" s="21"/>
      <c r="P48019" s="27"/>
      <c r="Q48019" s="16"/>
      <c r="U48019" s="27"/>
    </row>
    <row r="48020" spans="2:21" x14ac:dyDescent="0.25">
      <c r="B48020"/>
      <c r="C48020"/>
      <c r="D48020" s="13"/>
      <c r="E48020" s="13"/>
      <c r="K48020" s="23"/>
      <c r="O48020" s="21"/>
      <c r="P48020" s="27"/>
      <c r="Q48020" s="16"/>
      <c r="U48020" s="27"/>
    </row>
    <row r="48021" spans="2:21" x14ac:dyDescent="0.25">
      <c r="B48021"/>
      <c r="C48021"/>
      <c r="D48021" s="13"/>
      <c r="E48021" s="13"/>
      <c r="K48021" s="23"/>
      <c r="O48021" s="21"/>
      <c r="P48021" s="27"/>
      <c r="Q48021" s="16"/>
      <c r="U48021" s="27"/>
    </row>
    <row r="48022" spans="2:21" x14ac:dyDescent="0.25">
      <c r="B48022"/>
      <c r="C48022"/>
      <c r="D48022" s="13"/>
      <c r="E48022" s="13"/>
      <c r="K48022" s="23"/>
      <c r="O48022" s="21"/>
      <c r="P48022" s="27"/>
      <c r="Q48022" s="16"/>
      <c r="U48022" s="27"/>
    </row>
    <row r="48023" spans="2:21" x14ac:dyDescent="0.25">
      <c r="B48023"/>
      <c r="C48023"/>
      <c r="D48023" s="13"/>
      <c r="E48023" s="13"/>
      <c r="K48023" s="23"/>
      <c r="O48023" s="21"/>
      <c r="P48023" s="27"/>
      <c r="Q48023" s="16"/>
      <c r="U48023" s="27"/>
    </row>
    <row r="48024" spans="2:21" x14ac:dyDescent="0.25">
      <c r="B48024"/>
      <c r="C48024"/>
      <c r="D48024" s="13"/>
      <c r="E48024" s="13"/>
      <c r="K48024" s="23"/>
      <c r="O48024" s="21"/>
      <c r="P48024" s="27"/>
      <c r="Q48024" s="16"/>
      <c r="U48024" s="27"/>
    </row>
    <row r="48025" spans="2:21" x14ac:dyDescent="0.25">
      <c r="B48025"/>
      <c r="C48025"/>
      <c r="D48025" s="13"/>
      <c r="E48025" s="13"/>
      <c r="K48025" s="23"/>
      <c r="O48025" s="21"/>
      <c r="P48025" s="27"/>
      <c r="Q48025" s="16"/>
      <c r="U48025" s="27"/>
    </row>
    <row r="48026" spans="2:21" x14ac:dyDescent="0.25">
      <c r="B48026"/>
      <c r="C48026"/>
      <c r="D48026" s="13"/>
      <c r="E48026" s="13"/>
      <c r="K48026" s="23"/>
      <c r="O48026" s="21"/>
      <c r="P48026" s="27"/>
      <c r="Q48026" s="16"/>
      <c r="U48026" s="27"/>
    </row>
    <row r="48027" spans="2:21" x14ac:dyDescent="0.25">
      <c r="B48027"/>
      <c r="C48027"/>
      <c r="D48027" s="13"/>
      <c r="E48027" s="13"/>
      <c r="K48027" s="23"/>
      <c r="O48027" s="21"/>
      <c r="P48027" s="27"/>
      <c r="Q48027" s="16"/>
      <c r="U48027" s="27"/>
    </row>
    <row r="48028" spans="2:21" x14ac:dyDescent="0.25">
      <c r="B48028"/>
      <c r="C48028"/>
      <c r="D48028" s="13"/>
      <c r="E48028" s="13"/>
      <c r="K48028" s="23"/>
      <c r="O48028" s="21"/>
      <c r="P48028" s="27"/>
      <c r="Q48028" s="16"/>
      <c r="U48028" s="27"/>
    </row>
    <row r="48029" spans="2:21" x14ac:dyDescent="0.25">
      <c r="B48029"/>
      <c r="C48029"/>
      <c r="D48029" s="13"/>
      <c r="E48029" s="13"/>
      <c r="K48029" s="23"/>
      <c r="O48029" s="21"/>
      <c r="P48029" s="27"/>
      <c r="Q48029" s="16"/>
      <c r="U48029" s="27"/>
    </row>
    <row r="48030" spans="2:21" x14ac:dyDescent="0.25">
      <c r="B48030"/>
      <c r="C48030"/>
      <c r="D48030" s="13"/>
      <c r="E48030" s="13"/>
      <c r="K48030" s="23"/>
      <c r="O48030" s="21"/>
      <c r="P48030" s="27"/>
      <c r="Q48030" s="16"/>
      <c r="U48030" s="27"/>
    </row>
    <row r="48031" spans="2:21" x14ac:dyDescent="0.25">
      <c r="B48031"/>
      <c r="C48031"/>
      <c r="D48031" s="13"/>
      <c r="E48031" s="13"/>
      <c r="K48031" s="23"/>
      <c r="O48031" s="21"/>
      <c r="P48031" s="27"/>
      <c r="Q48031" s="16"/>
      <c r="U48031" s="27"/>
    </row>
    <row r="48032" spans="2:21" x14ac:dyDescent="0.25">
      <c r="B48032"/>
      <c r="C48032"/>
      <c r="D48032" s="13"/>
      <c r="E48032" s="13"/>
      <c r="K48032" s="23"/>
      <c r="O48032" s="21"/>
      <c r="P48032" s="27"/>
      <c r="Q48032" s="16"/>
      <c r="U48032" s="27"/>
    </row>
    <row r="48033" spans="2:21" x14ac:dyDescent="0.25">
      <c r="B48033"/>
      <c r="C48033"/>
      <c r="D48033" s="13"/>
      <c r="E48033" s="13"/>
      <c r="K48033" s="23"/>
      <c r="O48033" s="21"/>
      <c r="P48033" s="27"/>
      <c r="Q48033" s="16"/>
      <c r="U48033" s="27"/>
    </row>
    <row r="48034" spans="2:21" x14ac:dyDescent="0.25">
      <c r="B48034"/>
      <c r="C48034"/>
      <c r="D48034" s="13"/>
      <c r="E48034" s="13"/>
      <c r="K48034" s="23"/>
      <c r="O48034" s="21"/>
      <c r="P48034" s="27"/>
      <c r="Q48034" s="16"/>
      <c r="U48034" s="27"/>
    </row>
    <row r="48035" spans="2:21" x14ac:dyDescent="0.25">
      <c r="B48035"/>
      <c r="C48035"/>
      <c r="D48035" s="13"/>
      <c r="E48035" s="13"/>
      <c r="K48035" s="23"/>
      <c r="O48035" s="21"/>
      <c r="P48035" s="27"/>
      <c r="Q48035" s="16"/>
      <c r="U48035" s="27"/>
    </row>
    <row r="48036" spans="2:21" x14ac:dyDescent="0.25">
      <c r="B48036"/>
      <c r="C48036"/>
      <c r="D48036" s="13"/>
      <c r="E48036" s="13"/>
      <c r="K48036" s="23"/>
      <c r="O48036" s="21"/>
      <c r="P48036" s="27"/>
      <c r="Q48036" s="16"/>
      <c r="U48036" s="27"/>
    </row>
    <row r="48037" spans="2:21" x14ac:dyDescent="0.25">
      <c r="B48037"/>
      <c r="C48037"/>
      <c r="D48037" s="13"/>
      <c r="E48037" s="13"/>
      <c r="K48037" s="23"/>
      <c r="O48037" s="21"/>
      <c r="P48037" s="27"/>
      <c r="Q48037" s="16"/>
      <c r="U48037" s="27"/>
    </row>
    <row r="48038" spans="2:21" x14ac:dyDescent="0.25">
      <c r="B48038"/>
      <c r="C48038"/>
      <c r="D48038" s="13"/>
      <c r="E48038" s="13"/>
      <c r="K48038" s="23"/>
      <c r="O48038" s="21"/>
      <c r="P48038" s="27"/>
      <c r="Q48038" s="16"/>
      <c r="U48038" s="27"/>
    </row>
    <row r="48039" spans="2:21" x14ac:dyDescent="0.25">
      <c r="B48039"/>
      <c r="C48039"/>
      <c r="D48039" s="13"/>
      <c r="E48039" s="13"/>
      <c r="K48039" s="23"/>
      <c r="O48039" s="21"/>
      <c r="P48039" s="27"/>
      <c r="Q48039" s="16"/>
      <c r="U48039" s="27"/>
    </row>
    <row r="48040" spans="2:21" x14ac:dyDescent="0.25">
      <c r="B48040"/>
      <c r="C48040"/>
      <c r="D48040" s="13"/>
      <c r="E48040" s="13"/>
      <c r="K48040" s="23"/>
      <c r="O48040" s="21"/>
      <c r="P48040" s="27"/>
      <c r="Q48040" s="16"/>
      <c r="U48040" s="27"/>
    </row>
    <row r="48041" spans="2:21" x14ac:dyDescent="0.25">
      <c r="B48041"/>
      <c r="C48041"/>
      <c r="D48041" s="13"/>
      <c r="E48041" s="13"/>
      <c r="K48041" s="23"/>
      <c r="O48041" s="21"/>
      <c r="P48041" s="27"/>
      <c r="Q48041" s="16"/>
      <c r="U48041" s="27"/>
    </row>
    <row r="48042" spans="2:21" x14ac:dyDescent="0.25">
      <c r="B48042"/>
      <c r="C48042"/>
      <c r="D48042" s="13"/>
      <c r="E48042" s="13"/>
      <c r="K48042" s="23"/>
      <c r="O48042" s="21"/>
      <c r="P48042" s="27"/>
      <c r="Q48042" s="16"/>
      <c r="U48042" s="27"/>
    </row>
    <row r="48043" spans="2:21" x14ac:dyDescent="0.25">
      <c r="B48043"/>
      <c r="C48043"/>
      <c r="D48043" s="13"/>
      <c r="E48043" s="13"/>
      <c r="K48043" s="23"/>
      <c r="O48043" s="21"/>
      <c r="P48043" s="27"/>
      <c r="Q48043" s="16"/>
      <c r="U48043" s="27"/>
    </row>
    <row r="48044" spans="2:21" x14ac:dyDescent="0.25">
      <c r="B48044"/>
      <c r="C48044"/>
      <c r="D48044" s="13"/>
      <c r="E48044" s="13"/>
      <c r="K48044" s="23"/>
      <c r="O48044" s="21"/>
      <c r="P48044" s="27"/>
      <c r="Q48044" s="16"/>
      <c r="U48044" s="27"/>
    </row>
    <row r="48045" spans="2:21" x14ac:dyDescent="0.25">
      <c r="B48045"/>
      <c r="C48045"/>
      <c r="D48045" s="13"/>
      <c r="E48045" s="13"/>
      <c r="K48045" s="23"/>
      <c r="O48045" s="21"/>
      <c r="P48045" s="27"/>
      <c r="Q48045" s="16"/>
      <c r="U48045" s="27"/>
    </row>
    <row r="48046" spans="2:21" x14ac:dyDescent="0.25">
      <c r="B48046"/>
      <c r="C48046"/>
      <c r="D48046" s="13"/>
      <c r="E48046" s="13"/>
      <c r="K48046" s="23"/>
      <c r="O48046" s="21"/>
      <c r="P48046" s="27"/>
      <c r="Q48046" s="16"/>
      <c r="U48046" s="27"/>
    </row>
    <row r="48047" spans="2:21" x14ac:dyDescent="0.25">
      <c r="B48047"/>
      <c r="C48047"/>
      <c r="D48047" s="13"/>
      <c r="E48047" s="13"/>
      <c r="K48047" s="23"/>
      <c r="O48047" s="21"/>
      <c r="P48047" s="27"/>
      <c r="Q48047" s="16"/>
      <c r="U48047" s="27"/>
    </row>
    <row r="48048" spans="2:21" x14ac:dyDescent="0.25">
      <c r="B48048"/>
      <c r="C48048"/>
      <c r="D48048" s="13"/>
      <c r="E48048" s="13"/>
      <c r="K48048" s="23"/>
      <c r="O48048" s="21"/>
      <c r="P48048" s="27"/>
      <c r="Q48048" s="16"/>
      <c r="U48048" s="27"/>
    </row>
    <row r="48049" spans="2:21" x14ac:dyDescent="0.25">
      <c r="B48049"/>
      <c r="C48049"/>
      <c r="D48049" s="13"/>
      <c r="E48049" s="13"/>
      <c r="K48049" s="23"/>
      <c r="O48049" s="21"/>
      <c r="P48049" s="27"/>
      <c r="Q48049" s="16"/>
      <c r="U48049" s="27"/>
    </row>
    <row r="48050" spans="2:21" x14ac:dyDescent="0.25">
      <c r="B48050"/>
      <c r="C48050"/>
      <c r="D48050" s="13"/>
      <c r="E48050" s="13"/>
      <c r="K48050" s="23"/>
      <c r="O48050" s="21"/>
      <c r="P48050" s="27"/>
      <c r="Q48050" s="16"/>
      <c r="U48050" s="27"/>
    </row>
    <row r="48051" spans="2:21" x14ac:dyDescent="0.25">
      <c r="B48051"/>
      <c r="C48051"/>
      <c r="D48051" s="13"/>
      <c r="E48051" s="13"/>
      <c r="K48051" s="23"/>
      <c r="O48051" s="21"/>
      <c r="P48051" s="27"/>
      <c r="Q48051" s="16"/>
      <c r="U48051" s="27"/>
    </row>
    <row r="48052" spans="2:21" x14ac:dyDescent="0.25">
      <c r="B48052"/>
      <c r="C48052"/>
      <c r="D48052" s="13"/>
      <c r="E48052" s="13"/>
      <c r="K48052" s="23"/>
      <c r="O48052" s="21"/>
      <c r="P48052" s="27"/>
      <c r="Q48052" s="16"/>
      <c r="U48052" s="27"/>
    </row>
    <row r="48053" spans="2:21" x14ac:dyDescent="0.25">
      <c r="B48053"/>
      <c r="C48053"/>
      <c r="D48053" s="13"/>
      <c r="E48053" s="13"/>
      <c r="K48053" s="23"/>
      <c r="O48053" s="21"/>
      <c r="P48053" s="27"/>
      <c r="Q48053" s="16"/>
      <c r="U48053" s="27"/>
    </row>
    <row r="48054" spans="2:21" x14ac:dyDescent="0.25">
      <c r="B48054"/>
      <c r="C48054"/>
      <c r="D48054" s="13"/>
      <c r="E48054" s="13"/>
      <c r="K48054" s="23"/>
      <c r="O48054" s="21"/>
      <c r="P48054" s="27"/>
      <c r="Q48054" s="16"/>
      <c r="U48054" s="27"/>
    </row>
    <row r="48055" spans="2:21" x14ac:dyDescent="0.25">
      <c r="B48055"/>
      <c r="C48055"/>
      <c r="D48055" s="13"/>
      <c r="E48055" s="13"/>
      <c r="K48055" s="23"/>
      <c r="O48055" s="21"/>
      <c r="P48055" s="27"/>
      <c r="Q48055" s="16"/>
      <c r="U48055" s="27"/>
    </row>
    <row r="48056" spans="2:21" x14ac:dyDescent="0.25">
      <c r="B48056"/>
      <c r="C48056"/>
      <c r="D48056" s="13"/>
      <c r="E48056" s="13"/>
      <c r="K48056" s="23"/>
      <c r="O48056" s="21"/>
      <c r="P48056" s="27"/>
      <c r="Q48056" s="16"/>
      <c r="U48056" s="27"/>
    </row>
    <row r="48057" spans="2:21" x14ac:dyDescent="0.25">
      <c r="B48057"/>
      <c r="C48057"/>
      <c r="D48057" s="13"/>
      <c r="E48057" s="13"/>
      <c r="K48057" s="23"/>
      <c r="O48057" s="21"/>
      <c r="P48057" s="27"/>
      <c r="Q48057" s="16"/>
      <c r="U48057" s="27"/>
    </row>
    <row r="48058" spans="2:21" x14ac:dyDescent="0.25">
      <c r="B48058"/>
      <c r="C48058"/>
      <c r="D48058" s="13"/>
      <c r="E48058" s="13"/>
      <c r="K48058" s="23"/>
      <c r="O48058" s="21"/>
      <c r="P48058" s="27"/>
      <c r="Q48058" s="16"/>
      <c r="U48058" s="27"/>
    </row>
    <row r="48059" spans="2:21" x14ac:dyDescent="0.25">
      <c r="B48059"/>
      <c r="C48059"/>
      <c r="D48059" s="13"/>
      <c r="E48059" s="13"/>
      <c r="K48059" s="23"/>
      <c r="O48059" s="21"/>
      <c r="P48059" s="27"/>
      <c r="Q48059" s="16"/>
      <c r="U48059" s="27"/>
    </row>
    <row r="48060" spans="2:21" x14ac:dyDescent="0.25">
      <c r="B48060"/>
      <c r="C48060"/>
      <c r="D48060" s="13"/>
      <c r="E48060" s="13"/>
      <c r="K48060" s="23"/>
      <c r="O48060" s="21"/>
      <c r="P48060" s="27"/>
      <c r="Q48060" s="16"/>
      <c r="U48060" s="27"/>
    </row>
    <row r="48061" spans="2:21" x14ac:dyDescent="0.25">
      <c r="B48061"/>
      <c r="C48061"/>
      <c r="D48061" s="13"/>
      <c r="E48061" s="13"/>
      <c r="K48061" s="23"/>
      <c r="O48061" s="21"/>
      <c r="P48061" s="27"/>
      <c r="Q48061" s="16"/>
      <c r="U48061" s="27"/>
    </row>
    <row r="48062" spans="2:21" x14ac:dyDescent="0.25">
      <c r="B48062"/>
      <c r="C48062"/>
      <c r="D48062" s="13"/>
      <c r="E48062" s="13"/>
      <c r="K48062" s="23"/>
      <c r="O48062" s="21"/>
      <c r="P48062" s="27"/>
      <c r="Q48062" s="16"/>
      <c r="U48062" s="27"/>
    </row>
    <row r="48063" spans="2:21" x14ac:dyDescent="0.25">
      <c r="B48063"/>
      <c r="C48063"/>
      <c r="D48063" s="13"/>
      <c r="E48063" s="13"/>
      <c r="K48063" s="23"/>
      <c r="O48063" s="21"/>
      <c r="P48063" s="27"/>
      <c r="Q48063" s="16"/>
      <c r="U48063" s="27"/>
    </row>
    <row r="48064" spans="2:21" x14ac:dyDescent="0.25">
      <c r="B48064"/>
      <c r="C48064"/>
      <c r="D48064" s="13"/>
      <c r="E48064" s="13"/>
      <c r="K48064" s="23"/>
      <c r="O48064" s="21"/>
      <c r="P48064" s="27"/>
      <c r="Q48064" s="16"/>
      <c r="U48064" s="27"/>
    </row>
    <row r="48065" spans="2:21" x14ac:dyDescent="0.25">
      <c r="B48065"/>
      <c r="C48065"/>
      <c r="D48065" s="13"/>
      <c r="E48065" s="13"/>
      <c r="K48065" s="23"/>
      <c r="O48065" s="21"/>
      <c r="P48065" s="27"/>
      <c r="Q48065" s="16"/>
      <c r="U48065" s="27"/>
    </row>
    <row r="48066" spans="2:21" x14ac:dyDescent="0.25">
      <c r="B48066"/>
      <c r="C48066"/>
      <c r="D48066" s="13"/>
      <c r="E48066" s="13"/>
      <c r="K48066" s="23"/>
      <c r="O48066" s="21"/>
      <c r="P48066" s="27"/>
      <c r="Q48066" s="16"/>
      <c r="U48066" s="27"/>
    </row>
    <row r="48067" spans="2:21" x14ac:dyDescent="0.25">
      <c r="B48067"/>
      <c r="C48067"/>
      <c r="D48067" s="13"/>
      <c r="E48067" s="13"/>
      <c r="K48067" s="23"/>
      <c r="O48067" s="21"/>
      <c r="P48067" s="27"/>
      <c r="Q48067" s="16"/>
      <c r="U48067" s="27"/>
    </row>
    <row r="48068" spans="2:21" x14ac:dyDescent="0.25">
      <c r="B48068"/>
      <c r="C48068"/>
      <c r="D48068" s="13"/>
      <c r="E48068" s="13"/>
      <c r="K48068" s="23"/>
      <c r="O48068" s="21"/>
      <c r="P48068" s="27"/>
      <c r="Q48068" s="16"/>
      <c r="U48068" s="27"/>
    </row>
    <row r="48069" spans="2:21" x14ac:dyDescent="0.25">
      <c r="B48069"/>
      <c r="C48069"/>
      <c r="D48069" s="13"/>
      <c r="E48069" s="13"/>
      <c r="K48069" s="23"/>
      <c r="O48069" s="21"/>
      <c r="P48069" s="27"/>
      <c r="Q48069" s="16"/>
      <c r="U48069" s="27"/>
    </row>
    <row r="48070" spans="2:21" x14ac:dyDescent="0.25">
      <c r="B48070"/>
      <c r="C48070"/>
      <c r="D48070" s="13"/>
      <c r="E48070" s="13"/>
      <c r="K48070" s="23"/>
      <c r="O48070" s="21"/>
      <c r="P48070" s="27"/>
      <c r="Q48070" s="16"/>
      <c r="U48070" s="27"/>
    </row>
    <row r="48071" spans="2:21" x14ac:dyDescent="0.25">
      <c r="B48071"/>
      <c r="C48071"/>
      <c r="D48071" s="13"/>
      <c r="E48071" s="13"/>
      <c r="K48071" s="23"/>
      <c r="O48071" s="21"/>
      <c r="P48071" s="27"/>
      <c r="Q48071" s="16"/>
      <c r="U48071" s="27"/>
    </row>
    <row r="48072" spans="2:21" x14ac:dyDescent="0.25">
      <c r="B48072"/>
      <c r="C48072"/>
      <c r="D48072" s="13"/>
      <c r="E48072" s="13"/>
      <c r="K48072" s="23"/>
      <c r="O48072" s="21"/>
      <c r="P48072" s="27"/>
      <c r="Q48072" s="16"/>
      <c r="U48072" s="27"/>
    </row>
    <row r="48073" spans="2:21" x14ac:dyDescent="0.25">
      <c r="B48073"/>
      <c r="C48073"/>
      <c r="D48073" s="13"/>
      <c r="E48073" s="13"/>
      <c r="K48073" s="23"/>
      <c r="O48073" s="21"/>
      <c r="P48073" s="27"/>
      <c r="Q48073" s="16"/>
      <c r="U48073" s="27"/>
    </row>
    <row r="48074" spans="2:21" x14ac:dyDescent="0.25">
      <c r="B48074"/>
      <c r="C48074"/>
      <c r="D48074" s="13"/>
      <c r="E48074" s="13"/>
      <c r="K48074" s="23"/>
      <c r="O48074" s="21"/>
      <c r="P48074" s="27"/>
      <c r="Q48074" s="16"/>
      <c r="U48074" s="27"/>
    </row>
    <row r="48075" spans="2:21" x14ac:dyDescent="0.25">
      <c r="B48075"/>
      <c r="C48075"/>
      <c r="D48075" s="13"/>
      <c r="E48075" s="13"/>
      <c r="K48075" s="23"/>
      <c r="O48075" s="21"/>
      <c r="P48075" s="27"/>
      <c r="Q48075" s="16"/>
      <c r="U48075" s="27"/>
    </row>
    <row r="48076" spans="2:21" x14ac:dyDescent="0.25">
      <c r="B48076"/>
      <c r="C48076"/>
      <c r="D48076" s="13"/>
      <c r="E48076" s="13"/>
      <c r="K48076" s="23"/>
      <c r="O48076" s="21"/>
      <c r="P48076" s="27"/>
      <c r="Q48076" s="16"/>
      <c r="U48076" s="27"/>
    </row>
    <row r="48077" spans="2:21" x14ac:dyDescent="0.25">
      <c r="B48077"/>
      <c r="C48077"/>
      <c r="D48077" s="13"/>
      <c r="E48077" s="13"/>
      <c r="K48077" s="23"/>
      <c r="O48077" s="21"/>
      <c r="P48077" s="27"/>
      <c r="Q48077" s="16"/>
      <c r="U48077" s="27"/>
    </row>
    <row r="48078" spans="2:21" x14ac:dyDescent="0.25">
      <c r="B48078"/>
      <c r="C48078"/>
      <c r="D48078" s="13"/>
      <c r="E48078" s="13"/>
      <c r="K48078" s="23"/>
      <c r="O48078" s="21"/>
      <c r="P48078" s="27"/>
      <c r="Q48078" s="16"/>
      <c r="U48078" s="27"/>
    </row>
    <row r="48079" spans="2:21" x14ac:dyDescent="0.25">
      <c r="B48079"/>
      <c r="C48079"/>
      <c r="D48079" s="13"/>
      <c r="E48079" s="13"/>
      <c r="K48079" s="23"/>
      <c r="O48079" s="21"/>
      <c r="P48079" s="27"/>
      <c r="Q48079" s="16"/>
      <c r="U48079" s="27"/>
    </row>
    <row r="48080" spans="2:21" x14ac:dyDescent="0.25">
      <c r="B48080"/>
      <c r="C48080"/>
      <c r="D48080" s="13"/>
      <c r="E48080" s="13"/>
      <c r="K48080" s="23"/>
      <c r="O48080" s="21"/>
      <c r="P48080" s="27"/>
      <c r="Q48080" s="16"/>
      <c r="U48080" s="27"/>
    </row>
    <row r="48081" spans="2:21" x14ac:dyDescent="0.25">
      <c r="B48081"/>
      <c r="C48081"/>
      <c r="D48081" s="13"/>
      <c r="E48081" s="13"/>
      <c r="K48081" s="23"/>
      <c r="O48081" s="21"/>
      <c r="P48081" s="27"/>
      <c r="Q48081" s="16"/>
      <c r="U48081" s="27"/>
    </row>
    <row r="48082" spans="2:21" x14ac:dyDescent="0.25">
      <c r="B48082"/>
      <c r="C48082"/>
      <c r="D48082" s="13"/>
      <c r="E48082" s="13"/>
      <c r="K48082" s="23"/>
      <c r="O48082" s="21"/>
      <c r="P48082" s="27"/>
      <c r="Q48082" s="16"/>
      <c r="U48082" s="27"/>
    </row>
    <row r="48083" spans="2:21" x14ac:dyDescent="0.25">
      <c r="B48083"/>
      <c r="C48083"/>
      <c r="D48083" s="13"/>
      <c r="E48083" s="13"/>
      <c r="K48083" s="23"/>
      <c r="O48083" s="21"/>
      <c r="P48083" s="27"/>
      <c r="Q48083" s="16"/>
      <c r="U48083" s="27"/>
    </row>
    <row r="48084" spans="2:21" x14ac:dyDescent="0.25">
      <c r="B48084"/>
      <c r="C48084"/>
      <c r="D48084" s="13"/>
      <c r="E48084" s="13"/>
      <c r="K48084" s="23"/>
      <c r="O48084" s="21"/>
      <c r="P48084" s="27"/>
      <c r="Q48084" s="16"/>
      <c r="U48084" s="27"/>
    </row>
    <row r="48085" spans="2:21" x14ac:dyDescent="0.25">
      <c r="B48085"/>
      <c r="C48085"/>
      <c r="D48085" s="13"/>
      <c r="E48085" s="13"/>
      <c r="K48085" s="23"/>
      <c r="O48085" s="21"/>
      <c r="P48085" s="27"/>
      <c r="Q48085" s="16"/>
      <c r="U48085" s="27"/>
    </row>
    <row r="48086" spans="2:21" x14ac:dyDescent="0.25">
      <c r="B48086"/>
      <c r="C48086"/>
      <c r="D48086" s="13"/>
      <c r="E48086" s="13"/>
      <c r="K48086" s="23"/>
      <c r="O48086" s="21"/>
      <c r="P48086" s="27"/>
      <c r="Q48086" s="16"/>
      <c r="U48086" s="27"/>
    </row>
    <row r="48087" spans="2:21" x14ac:dyDescent="0.25">
      <c r="B48087"/>
      <c r="C48087"/>
      <c r="D48087" s="13"/>
      <c r="E48087" s="13"/>
      <c r="K48087" s="23"/>
      <c r="O48087" s="21"/>
      <c r="P48087" s="27"/>
      <c r="Q48087" s="16"/>
      <c r="U48087" s="27"/>
    </row>
    <row r="48088" spans="2:21" x14ac:dyDescent="0.25">
      <c r="B48088"/>
      <c r="C48088"/>
      <c r="D48088" s="13"/>
      <c r="E48088" s="13"/>
      <c r="K48088" s="23"/>
      <c r="O48088" s="21"/>
      <c r="P48088" s="27"/>
      <c r="Q48088" s="16"/>
      <c r="U48088" s="27"/>
    </row>
    <row r="48089" spans="2:21" x14ac:dyDescent="0.25">
      <c r="B48089"/>
      <c r="C48089"/>
      <c r="D48089" s="13"/>
      <c r="E48089" s="13"/>
      <c r="K48089" s="23"/>
      <c r="O48089" s="21"/>
      <c r="P48089" s="27"/>
      <c r="Q48089" s="16"/>
      <c r="U48089" s="27"/>
    </row>
    <row r="48090" spans="2:21" x14ac:dyDescent="0.25">
      <c r="B48090"/>
      <c r="C48090"/>
      <c r="D48090" s="13"/>
      <c r="E48090" s="13"/>
      <c r="K48090" s="23"/>
      <c r="O48090" s="21"/>
      <c r="P48090" s="27"/>
      <c r="Q48090" s="16"/>
      <c r="U48090" s="27"/>
    </row>
    <row r="48091" spans="2:21" x14ac:dyDescent="0.25">
      <c r="B48091"/>
      <c r="C48091"/>
      <c r="D48091" s="13"/>
      <c r="E48091" s="13"/>
      <c r="K48091" s="23"/>
      <c r="O48091" s="21"/>
      <c r="P48091" s="27"/>
      <c r="Q48091" s="16"/>
      <c r="U48091" s="27"/>
    </row>
    <row r="48092" spans="2:21" x14ac:dyDescent="0.25">
      <c r="B48092"/>
      <c r="C48092"/>
      <c r="D48092" s="13"/>
      <c r="E48092" s="13"/>
      <c r="K48092" s="23"/>
      <c r="O48092" s="21"/>
      <c r="P48092" s="27"/>
      <c r="Q48092" s="16"/>
      <c r="U48092" s="27"/>
    </row>
    <row r="48093" spans="2:21" x14ac:dyDescent="0.25">
      <c r="B48093"/>
      <c r="C48093"/>
      <c r="D48093" s="13"/>
      <c r="E48093" s="13"/>
      <c r="K48093" s="23"/>
      <c r="O48093" s="21"/>
      <c r="P48093" s="27"/>
      <c r="Q48093" s="16"/>
      <c r="U48093" s="27"/>
    </row>
    <row r="48094" spans="2:21" x14ac:dyDescent="0.25">
      <c r="B48094"/>
      <c r="C48094"/>
      <c r="D48094" s="13"/>
      <c r="E48094" s="13"/>
      <c r="K48094" s="23"/>
      <c r="O48094" s="21"/>
      <c r="P48094" s="27"/>
      <c r="Q48094" s="16"/>
      <c r="U48094" s="27"/>
    </row>
    <row r="48095" spans="2:21" x14ac:dyDescent="0.25">
      <c r="B48095"/>
      <c r="C48095"/>
      <c r="D48095" s="13"/>
      <c r="E48095" s="13"/>
      <c r="K48095" s="23"/>
      <c r="O48095" s="21"/>
      <c r="P48095" s="27"/>
      <c r="Q48095" s="16"/>
      <c r="U48095" s="27"/>
    </row>
    <row r="48096" spans="2:21" x14ac:dyDescent="0.25">
      <c r="B48096"/>
      <c r="C48096"/>
      <c r="D48096" s="13"/>
      <c r="E48096" s="13"/>
      <c r="K48096" s="23"/>
      <c r="O48096" s="21"/>
      <c r="P48096" s="27"/>
      <c r="Q48096" s="16"/>
      <c r="U48096" s="27"/>
    </row>
    <row r="48097" spans="2:21" x14ac:dyDescent="0.25">
      <c r="B48097"/>
      <c r="C48097"/>
      <c r="D48097" s="13"/>
      <c r="E48097" s="13"/>
      <c r="K48097" s="23"/>
      <c r="O48097" s="21"/>
      <c r="P48097" s="27"/>
      <c r="Q48097" s="16"/>
      <c r="U48097" s="27"/>
    </row>
    <row r="48098" spans="2:21" x14ac:dyDescent="0.25">
      <c r="B48098"/>
      <c r="C48098"/>
      <c r="D48098" s="13"/>
      <c r="E48098" s="13"/>
      <c r="K48098" s="23"/>
      <c r="O48098" s="21"/>
      <c r="P48098" s="27"/>
      <c r="Q48098" s="16"/>
      <c r="U48098" s="27"/>
    </row>
    <row r="48099" spans="2:21" x14ac:dyDescent="0.25">
      <c r="B48099"/>
      <c r="C48099"/>
      <c r="D48099" s="13"/>
      <c r="E48099" s="13"/>
      <c r="K48099" s="23"/>
      <c r="O48099" s="21"/>
      <c r="P48099" s="27"/>
      <c r="Q48099" s="16"/>
      <c r="U48099" s="27"/>
    </row>
    <row r="48100" spans="2:21" x14ac:dyDescent="0.25">
      <c r="B48100"/>
      <c r="C48100"/>
      <c r="D48100" s="13"/>
      <c r="E48100" s="13"/>
      <c r="K48100" s="23"/>
      <c r="O48100" s="21"/>
      <c r="P48100" s="27"/>
      <c r="Q48100" s="16"/>
      <c r="U48100" s="27"/>
    </row>
    <row r="48101" spans="2:21" x14ac:dyDescent="0.25">
      <c r="B48101"/>
      <c r="C48101"/>
      <c r="D48101" s="13"/>
      <c r="E48101" s="13"/>
      <c r="K48101" s="23"/>
      <c r="O48101" s="21"/>
      <c r="P48101" s="27"/>
      <c r="Q48101" s="16"/>
      <c r="U48101" s="27"/>
    </row>
    <row r="48102" spans="2:21" x14ac:dyDescent="0.25">
      <c r="B48102"/>
      <c r="C48102"/>
      <c r="D48102" s="13"/>
      <c r="E48102" s="13"/>
      <c r="K48102" s="23"/>
      <c r="O48102" s="21"/>
      <c r="P48102" s="27"/>
      <c r="Q48102" s="16"/>
      <c r="U48102" s="27"/>
    </row>
    <row r="48103" spans="2:21" x14ac:dyDescent="0.25">
      <c r="B48103"/>
      <c r="C48103"/>
      <c r="D48103" s="13"/>
      <c r="E48103" s="13"/>
      <c r="K48103" s="23"/>
      <c r="O48103" s="21"/>
      <c r="P48103" s="27"/>
      <c r="Q48103" s="16"/>
      <c r="U48103" s="27"/>
    </row>
    <row r="48104" spans="2:21" x14ac:dyDescent="0.25">
      <c r="B48104"/>
      <c r="C48104"/>
      <c r="D48104" s="13"/>
      <c r="E48104" s="13"/>
      <c r="K48104" s="23"/>
      <c r="O48104" s="21"/>
      <c r="P48104" s="27"/>
      <c r="Q48104" s="16"/>
      <c r="U48104" s="27"/>
    </row>
    <row r="48105" spans="2:21" x14ac:dyDescent="0.25">
      <c r="B48105"/>
      <c r="C48105"/>
      <c r="D48105" s="13"/>
      <c r="E48105" s="13"/>
      <c r="K48105" s="23"/>
      <c r="O48105" s="21"/>
      <c r="P48105" s="27"/>
      <c r="Q48105" s="16"/>
      <c r="U48105" s="27"/>
    </row>
    <row r="48106" spans="2:21" x14ac:dyDescent="0.25">
      <c r="B48106"/>
      <c r="C48106"/>
      <c r="D48106" s="13"/>
      <c r="E48106" s="13"/>
      <c r="K48106" s="23"/>
      <c r="O48106" s="21"/>
      <c r="P48106" s="27"/>
      <c r="Q48106" s="16"/>
      <c r="U48106" s="27"/>
    </row>
    <row r="48107" spans="2:21" x14ac:dyDescent="0.25">
      <c r="B48107"/>
      <c r="C48107"/>
      <c r="D48107" s="13"/>
      <c r="E48107" s="13"/>
      <c r="K48107" s="23"/>
      <c r="O48107" s="21"/>
      <c r="P48107" s="27"/>
      <c r="Q48107" s="16"/>
      <c r="U48107" s="27"/>
    </row>
    <row r="48108" spans="2:21" x14ac:dyDescent="0.25">
      <c r="B48108"/>
      <c r="C48108"/>
      <c r="D48108" s="13"/>
      <c r="E48108" s="13"/>
      <c r="K48108" s="23"/>
      <c r="O48108" s="21"/>
      <c r="P48108" s="27"/>
      <c r="Q48108" s="16"/>
      <c r="U48108" s="27"/>
    </row>
    <row r="48109" spans="2:21" x14ac:dyDescent="0.25">
      <c r="B48109"/>
      <c r="C48109"/>
      <c r="D48109" s="13"/>
      <c r="E48109" s="13"/>
      <c r="K48109" s="23"/>
      <c r="O48109" s="21"/>
      <c r="P48109" s="27"/>
      <c r="Q48109" s="16"/>
      <c r="U48109" s="27"/>
    </row>
    <row r="48110" spans="2:21" x14ac:dyDescent="0.25">
      <c r="B48110"/>
      <c r="C48110"/>
      <c r="D48110" s="13"/>
      <c r="E48110" s="13"/>
      <c r="K48110" s="23"/>
      <c r="O48110" s="21"/>
      <c r="P48110" s="27"/>
      <c r="Q48110" s="16"/>
      <c r="U48110" s="27"/>
    </row>
    <row r="48111" spans="2:21" x14ac:dyDescent="0.25">
      <c r="B48111"/>
      <c r="C48111"/>
      <c r="D48111" s="13"/>
      <c r="E48111" s="13"/>
      <c r="K48111" s="23"/>
      <c r="O48111" s="21"/>
      <c r="P48111" s="27"/>
      <c r="Q48111" s="16"/>
      <c r="U48111" s="27"/>
    </row>
    <row r="48112" spans="2:21" x14ac:dyDescent="0.25">
      <c r="B48112"/>
      <c r="C48112"/>
      <c r="D48112" s="13"/>
      <c r="E48112" s="13"/>
      <c r="K48112" s="23"/>
      <c r="O48112" s="21"/>
      <c r="P48112" s="27"/>
      <c r="Q48112" s="16"/>
      <c r="U48112" s="27"/>
    </row>
    <row r="48113" spans="2:21" x14ac:dyDescent="0.25">
      <c r="B48113"/>
      <c r="C48113"/>
      <c r="D48113" s="13"/>
      <c r="E48113" s="13"/>
      <c r="K48113" s="23"/>
      <c r="O48113" s="21"/>
      <c r="P48113" s="27"/>
      <c r="Q48113" s="16"/>
      <c r="U48113" s="27"/>
    </row>
    <row r="48114" spans="2:21" x14ac:dyDescent="0.25">
      <c r="B48114"/>
      <c r="C48114"/>
      <c r="D48114" s="13"/>
      <c r="E48114" s="13"/>
      <c r="K48114" s="23"/>
      <c r="O48114" s="21"/>
      <c r="P48114" s="27"/>
      <c r="Q48114" s="16"/>
      <c r="U48114" s="27"/>
    </row>
    <row r="48115" spans="2:21" x14ac:dyDescent="0.25">
      <c r="B48115"/>
      <c r="C48115"/>
      <c r="D48115" s="13"/>
      <c r="E48115" s="13"/>
      <c r="K48115" s="23"/>
      <c r="O48115" s="21"/>
      <c r="P48115" s="27"/>
      <c r="Q48115" s="16"/>
      <c r="U48115" s="27"/>
    </row>
    <row r="48116" spans="2:21" x14ac:dyDescent="0.25">
      <c r="B48116"/>
      <c r="C48116"/>
      <c r="D48116" s="13"/>
      <c r="E48116" s="13"/>
      <c r="K48116" s="23"/>
      <c r="O48116" s="21"/>
      <c r="P48116" s="27"/>
      <c r="Q48116" s="16"/>
      <c r="U48116" s="27"/>
    </row>
    <row r="48117" spans="2:21" x14ac:dyDescent="0.25">
      <c r="B48117"/>
      <c r="C48117"/>
      <c r="D48117" s="13"/>
      <c r="E48117" s="13"/>
      <c r="K48117" s="23"/>
      <c r="O48117" s="21"/>
      <c r="P48117" s="27"/>
      <c r="Q48117" s="16"/>
      <c r="U48117" s="27"/>
    </row>
    <row r="48118" spans="2:21" x14ac:dyDescent="0.25">
      <c r="B48118"/>
      <c r="C48118"/>
      <c r="D48118" s="13"/>
      <c r="E48118" s="13"/>
      <c r="K48118" s="23"/>
      <c r="O48118" s="21"/>
      <c r="P48118" s="27"/>
      <c r="Q48118" s="16"/>
      <c r="U48118" s="27"/>
    </row>
    <row r="48119" spans="2:21" x14ac:dyDescent="0.25">
      <c r="B48119"/>
      <c r="C48119"/>
      <c r="D48119" s="13"/>
      <c r="E48119" s="13"/>
      <c r="K48119" s="23"/>
      <c r="O48119" s="21"/>
      <c r="P48119" s="27"/>
      <c r="Q48119" s="16"/>
      <c r="U48119" s="27"/>
    </row>
    <row r="48120" spans="2:21" x14ac:dyDescent="0.25">
      <c r="B48120"/>
      <c r="C48120"/>
      <c r="D48120" s="13"/>
      <c r="E48120" s="13"/>
      <c r="K48120" s="23"/>
      <c r="O48120" s="21"/>
      <c r="P48120" s="27"/>
      <c r="Q48120" s="16"/>
      <c r="U48120" s="27"/>
    </row>
    <row r="48121" spans="2:21" x14ac:dyDescent="0.25">
      <c r="B48121"/>
      <c r="C48121"/>
      <c r="D48121" s="13"/>
      <c r="E48121" s="13"/>
      <c r="K48121" s="23"/>
      <c r="O48121" s="21"/>
      <c r="P48121" s="27"/>
      <c r="Q48121" s="16"/>
      <c r="U48121" s="27"/>
    </row>
    <row r="48122" spans="2:21" x14ac:dyDescent="0.25">
      <c r="B48122"/>
      <c r="C48122"/>
      <c r="D48122" s="13"/>
      <c r="E48122" s="13"/>
      <c r="K48122" s="23"/>
      <c r="O48122" s="21"/>
      <c r="P48122" s="27"/>
      <c r="Q48122" s="16"/>
      <c r="U48122" s="27"/>
    </row>
    <row r="48123" spans="2:21" x14ac:dyDescent="0.25">
      <c r="B48123"/>
      <c r="C48123"/>
      <c r="D48123" s="13"/>
      <c r="E48123" s="13"/>
      <c r="K48123" s="23"/>
      <c r="O48123" s="21"/>
      <c r="P48123" s="27"/>
      <c r="Q48123" s="16"/>
      <c r="U48123" s="27"/>
    </row>
    <row r="48124" spans="2:21" x14ac:dyDescent="0.25">
      <c r="B48124"/>
      <c r="C48124"/>
      <c r="D48124" s="13"/>
      <c r="E48124" s="13"/>
      <c r="K48124" s="23"/>
      <c r="O48124" s="21"/>
      <c r="P48124" s="27"/>
      <c r="Q48124" s="16"/>
      <c r="U48124" s="27"/>
    </row>
    <row r="48125" spans="2:21" x14ac:dyDescent="0.25">
      <c r="B48125"/>
      <c r="C48125"/>
      <c r="D48125" s="13"/>
      <c r="E48125" s="13"/>
      <c r="K48125" s="23"/>
      <c r="O48125" s="21"/>
      <c r="P48125" s="27"/>
      <c r="Q48125" s="16"/>
      <c r="U48125" s="27"/>
    </row>
    <row r="48126" spans="2:21" x14ac:dyDescent="0.25">
      <c r="B48126"/>
      <c r="C48126"/>
      <c r="D48126" s="13"/>
      <c r="E48126" s="13"/>
      <c r="K48126" s="23"/>
      <c r="O48126" s="21"/>
      <c r="P48126" s="27"/>
      <c r="Q48126" s="16"/>
      <c r="U48126" s="27"/>
    </row>
    <row r="48127" spans="2:21" x14ac:dyDescent="0.25">
      <c r="B48127"/>
      <c r="C48127"/>
      <c r="D48127" s="13"/>
      <c r="E48127" s="13"/>
      <c r="K48127" s="23"/>
      <c r="O48127" s="21"/>
      <c r="P48127" s="27"/>
      <c r="Q48127" s="16"/>
      <c r="U48127" s="27"/>
    </row>
    <row r="48128" spans="2:21" x14ac:dyDescent="0.25">
      <c r="B48128"/>
      <c r="C48128"/>
      <c r="D48128" s="13"/>
      <c r="E48128" s="13"/>
      <c r="K48128" s="23"/>
      <c r="O48128" s="21"/>
      <c r="P48128" s="27"/>
      <c r="Q48128" s="16"/>
      <c r="U48128" s="27"/>
    </row>
    <row r="48129" spans="2:21" x14ac:dyDescent="0.25">
      <c r="B48129"/>
      <c r="C48129"/>
      <c r="D48129" s="13"/>
      <c r="E48129" s="13"/>
      <c r="K48129" s="23"/>
      <c r="O48129" s="21"/>
      <c r="P48129" s="27"/>
      <c r="Q48129" s="16"/>
      <c r="U48129" s="27"/>
    </row>
    <row r="48130" spans="2:21" x14ac:dyDescent="0.25">
      <c r="B48130"/>
      <c r="C48130"/>
      <c r="D48130" s="13"/>
      <c r="E48130" s="13"/>
      <c r="K48130" s="23"/>
      <c r="O48130" s="21"/>
      <c r="P48130" s="27"/>
      <c r="Q48130" s="16"/>
      <c r="U48130" s="27"/>
    </row>
    <row r="48131" spans="2:21" x14ac:dyDescent="0.25">
      <c r="B48131"/>
      <c r="C48131"/>
      <c r="D48131" s="13"/>
      <c r="E48131" s="13"/>
      <c r="K48131" s="23"/>
      <c r="O48131" s="21"/>
      <c r="P48131" s="27"/>
      <c r="Q48131" s="16"/>
      <c r="U48131" s="27"/>
    </row>
    <row r="48132" spans="2:21" x14ac:dyDescent="0.25">
      <c r="B48132"/>
      <c r="C48132"/>
      <c r="D48132" s="13"/>
      <c r="E48132" s="13"/>
      <c r="K48132" s="23"/>
      <c r="O48132" s="21"/>
      <c r="P48132" s="27"/>
      <c r="Q48132" s="16"/>
      <c r="U48132" s="27"/>
    </row>
    <row r="48133" spans="2:21" x14ac:dyDescent="0.25">
      <c r="B48133"/>
      <c r="C48133"/>
      <c r="D48133" s="13"/>
      <c r="E48133" s="13"/>
      <c r="K48133" s="23"/>
      <c r="O48133" s="21"/>
      <c r="P48133" s="27"/>
      <c r="Q48133" s="16"/>
      <c r="U48133" s="27"/>
    </row>
    <row r="48134" spans="2:21" x14ac:dyDescent="0.25">
      <c r="B48134"/>
      <c r="C48134"/>
      <c r="D48134" s="13"/>
      <c r="E48134" s="13"/>
      <c r="K48134" s="23"/>
      <c r="O48134" s="21"/>
      <c r="P48134" s="27"/>
      <c r="Q48134" s="16"/>
      <c r="U48134" s="27"/>
    </row>
    <row r="48135" spans="2:21" x14ac:dyDescent="0.25">
      <c r="B48135"/>
      <c r="C48135"/>
      <c r="D48135" s="13"/>
      <c r="E48135" s="13"/>
      <c r="K48135" s="23"/>
      <c r="O48135" s="21"/>
      <c r="P48135" s="27"/>
      <c r="Q48135" s="16"/>
      <c r="U48135" s="27"/>
    </row>
    <row r="48136" spans="2:21" x14ac:dyDescent="0.25">
      <c r="B48136"/>
      <c r="C48136"/>
      <c r="D48136" s="13"/>
      <c r="E48136" s="13"/>
      <c r="K48136" s="23"/>
      <c r="O48136" s="21"/>
      <c r="P48136" s="27"/>
      <c r="Q48136" s="16"/>
      <c r="U48136" s="27"/>
    </row>
    <row r="48137" spans="2:21" x14ac:dyDescent="0.25">
      <c r="B48137"/>
      <c r="C48137"/>
      <c r="D48137" s="13"/>
      <c r="E48137" s="13"/>
      <c r="K48137" s="23"/>
      <c r="O48137" s="21"/>
      <c r="P48137" s="27"/>
      <c r="Q48137" s="16"/>
      <c r="U48137" s="27"/>
    </row>
    <row r="48138" spans="2:21" x14ac:dyDescent="0.25">
      <c r="B48138"/>
      <c r="C48138"/>
      <c r="D48138" s="13"/>
      <c r="E48138" s="13"/>
      <c r="K48138" s="23"/>
      <c r="O48138" s="21"/>
      <c r="P48138" s="27"/>
      <c r="Q48138" s="16"/>
      <c r="U48138" s="27"/>
    </row>
    <row r="48139" spans="2:21" x14ac:dyDescent="0.25">
      <c r="B48139"/>
      <c r="C48139"/>
      <c r="D48139" s="13"/>
      <c r="E48139" s="13"/>
      <c r="K48139" s="23"/>
      <c r="O48139" s="21"/>
      <c r="P48139" s="27"/>
      <c r="Q48139" s="16"/>
      <c r="U48139" s="27"/>
    </row>
    <row r="48140" spans="2:21" x14ac:dyDescent="0.25">
      <c r="B48140"/>
      <c r="C48140"/>
      <c r="D48140" s="13"/>
      <c r="E48140" s="13"/>
      <c r="K48140" s="23"/>
      <c r="O48140" s="21"/>
      <c r="P48140" s="27"/>
      <c r="Q48140" s="16"/>
      <c r="U48140" s="27"/>
    </row>
    <row r="48141" spans="2:21" x14ac:dyDescent="0.25">
      <c r="B48141"/>
      <c r="C48141"/>
      <c r="D48141" s="13"/>
      <c r="E48141" s="13"/>
      <c r="K48141" s="23"/>
      <c r="O48141" s="21"/>
      <c r="P48141" s="27"/>
      <c r="Q48141" s="16"/>
      <c r="U48141" s="27"/>
    </row>
    <row r="48142" spans="2:21" x14ac:dyDescent="0.25">
      <c r="B48142"/>
      <c r="C48142"/>
      <c r="D48142" s="13"/>
      <c r="E48142" s="13"/>
      <c r="K48142" s="23"/>
      <c r="O48142" s="21"/>
      <c r="P48142" s="27"/>
      <c r="Q48142" s="16"/>
      <c r="U48142" s="27"/>
    </row>
    <row r="48143" spans="2:21" x14ac:dyDescent="0.25">
      <c r="B48143"/>
      <c r="C48143"/>
      <c r="D48143" s="13"/>
      <c r="E48143" s="13"/>
      <c r="K48143" s="23"/>
      <c r="O48143" s="21"/>
      <c r="P48143" s="27"/>
      <c r="Q48143" s="16"/>
      <c r="U48143" s="27"/>
    </row>
    <row r="48144" spans="2:21" x14ac:dyDescent="0.25">
      <c r="B48144"/>
      <c r="C48144"/>
      <c r="D48144" s="13"/>
      <c r="E48144" s="13"/>
      <c r="K48144" s="23"/>
      <c r="O48144" s="21"/>
      <c r="P48144" s="27"/>
      <c r="Q48144" s="16"/>
      <c r="U48144" s="27"/>
    </row>
    <row r="48145" spans="2:21" x14ac:dyDescent="0.25">
      <c r="B48145"/>
      <c r="C48145"/>
      <c r="D48145" s="13"/>
      <c r="E48145" s="13"/>
      <c r="K48145" s="23"/>
      <c r="O48145" s="21"/>
      <c r="P48145" s="27"/>
      <c r="Q48145" s="16"/>
      <c r="U48145" s="27"/>
    </row>
    <row r="48146" spans="2:21" x14ac:dyDescent="0.25">
      <c r="B48146"/>
      <c r="C48146"/>
      <c r="D48146" s="13"/>
      <c r="E48146" s="13"/>
      <c r="K48146" s="23"/>
      <c r="O48146" s="21"/>
      <c r="P48146" s="27"/>
      <c r="Q48146" s="16"/>
      <c r="U48146" s="27"/>
    </row>
    <row r="48147" spans="2:21" x14ac:dyDescent="0.25">
      <c r="B48147"/>
      <c r="C48147"/>
      <c r="D48147" s="13"/>
      <c r="E48147" s="13"/>
      <c r="K48147" s="23"/>
      <c r="O48147" s="21"/>
      <c r="P48147" s="27"/>
      <c r="Q48147" s="16"/>
      <c r="U48147" s="27"/>
    </row>
    <row r="48148" spans="2:21" x14ac:dyDescent="0.25">
      <c r="B48148"/>
      <c r="C48148"/>
      <c r="D48148" s="13"/>
      <c r="E48148" s="13"/>
      <c r="K48148" s="23"/>
      <c r="O48148" s="21"/>
      <c r="P48148" s="27"/>
      <c r="Q48148" s="16"/>
      <c r="U48148" s="27"/>
    </row>
    <row r="48149" spans="2:21" x14ac:dyDescent="0.25">
      <c r="B48149"/>
      <c r="C48149"/>
      <c r="D48149" s="13"/>
      <c r="E48149" s="13"/>
      <c r="K48149" s="23"/>
      <c r="O48149" s="21"/>
      <c r="P48149" s="27"/>
      <c r="Q48149" s="16"/>
      <c r="U48149" s="27"/>
    </row>
    <row r="48150" spans="2:21" x14ac:dyDescent="0.25">
      <c r="B48150"/>
      <c r="C48150"/>
      <c r="D48150" s="13"/>
      <c r="E48150" s="13"/>
      <c r="K48150" s="23"/>
      <c r="O48150" s="21"/>
      <c r="P48150" s="27"/>
      <c r="Q48150" s="16"/>
      <c r="U48150" s="27"/>
    </row>
    <row r="48151" spans="2:21" x14ac:dyDescent="0.25">
      <c r="B48151"/>
      <c r="C48151"/>
      <c r="D48151" s="13"/>
      <c r="E48151" s="13"/>
      <c r="K48151" s="23"/>
      <c r="O48151" s="21"/>
      <c r="P48151" s="27"/>
      <c r="Q48151" s="16"/>
      <c r="U48151" s="27"/>
    </row>
    <row r="48152" spans="2:21" x14ac:dyDescent="0.25">
      <c r="B48152"/>
      <c r="C48152"/>
      <c r="D48152" s="13"/>
      <c r="E48152" s="13"/>
      <c r="K48152" s="23"/>
      <c r="O48152" s="21"/>
      <c r="P48152" s="27"/>
      <c r="Q48152" s="16"/>
      <c r="U48152" s="27"/>
    </row>
    <row r="48153" spans="2:21" x14ac:dyDescent="0.25">
      <c r="B48153"/>
      <c r="C48153"/>
      <c r="D48153" s="13"/>
      <c r="E48153" s="13"/>
      <c r="K48153" s="23"/>
      <c r="O48153" s="21"/>
      <c r="P48153" s="27"/>
      <c r="Q48153" s="16"/>
      <c r="U48153" s="27"/>
    </row>
    <row r="48154" spans="2:21" x14ac:dyDescent="0.25">
      <c r="B48154"/>
      <c r="C48154"/>
      <c r="D48154" s="13"/>
      <c r="E48154" s="13"/>
      <c r="K48154" s="23"/>
      <c r="O48154" s="21"/>
      <c r="P48154" s="27"/>
      <c r="Q48154" s="16"/>
      <c r="U48154" s="27"/>
    </row>
    <row r="48155" spans="2:21" x14ac:dyDescent="0.25">
      <c r="B48155"/>
      <c r="C48155"/>
      <c r="D48155" s="13"/>
      <c r="E48155" s="13"/>
      <c r="K48155" s="23"/>
      <c r="O48155" s="21"/>
      <c r="P48155" s="27"/>
      <c r="Q48155" s="16"/>
      <c r="U48155" s="27"/>
    </row>
    <row r="48156" spans="2:21" x14ac:dyDescent="0.25">
      <c r="B48156"/>
      <c r="C48156"/>
      <c r="D48156" s="13"/>
      <c r="E48156" s="13"/>
      <c r="K48156" s="23"/>
      <c r="O48156" s="21"/>
      <c r="P48156" s="27"/>
      <c r="Q48156" s="16"/>
      <c r="U48156" s="27"/>
    </row>
    <row r="48157" spans="2:21" x14ac:dyDescent="0.25">
      <c r="B48157"/>
      <c r="C48157"/>
      <c r="D48157" s="13"/>
      <c r="E48157" s="13"/>
      <c r="K48157" s="23"/>
      <c r="O48157" s="21"/>
      <c r="P48157" s="27"/>
      <c r="Q48157" s="16"/>
      <c r="U48157" s="27"/>
    </row>
    <row r="48158" spans="2:21" x14ac:dyDescent="0.25">
      <c r="B48158"/>
      <c r="C48158"/>
      <c r="D48158" s="13"/>
      <c r="E48158" s="13"/>
      <c r="K48158" s="23"/>
      <c r="O48158" s="21"/>
      <c r="P48158" s="27"/>
      <c r="Q48158" s="16"/>
      <c r="U48158" s="27"/>
    </row>
    <row r="48159" spans="2:21" x14ac:dyDescent="0.25">
      <c r="B48159"/>
      <c r="C48159"/>
      <c r="D48159" s="13"/>
      <c r="E48159" s="13"/>
      <c r="K48159" s="23"/>
      <c r="O48159" s="21"/>
      <c r="P48159" s="27"/>
      <c r="Q48159" s="16"/>
      <c r="U48159" s="27"/>
    </row>
    <row r="48160" spans="2:21" x14ac:dyDescent="0.25">
      <c r="B48160"/>
      <c r="C48160"/>
      <c r="D48160" s="13"/>
      <c r="E48160" s="13"/>
      <c r="K48160" s="23"/>
      <c r="O48160" s="21"/>
      <c r="P48160" s="27"/>
      <c r="Q48160" s="16"/>
      <c r="U48160" s="27"/>
    </row>
    <row r="48161" spans="2:21" x14ac:dyDescent="0.25">
      <c r="B48161"/>
      <c r="C48161"/>
      <c r="D48161" s="13"/>
      <c r="E48161" s="13"/>
      <c r="K48161" s="23"/>
      <c r="O48161" s="21"/>
      <c r="P48161" s="27"/>
      <c r="Q48161" s="16"/>
      <c r="U48161" s="27"/>
    </row>
    <row r="48162" spans="2:21" x14ac:dyDescent="0.25">
      <c r="B48162"/>
      <c r="C48162"/>
      <c r="D48162" s="13"/>
      <c r="E48162" s="13"/>
      <c r="K48162" s="23"/>
      <c r="O48162" s="21"/>
      <c r="P48162" s="27"/>
      <c r="Q48162" s="16"/>
      <c r="U48162" s="27"/>
    </row>
    <row r="48163" spans="2:21" x14ac:dyDescent="0.25">
      <c r="B48163"/>
      <c r="C48163"/>
      <c r="D48163" s="13"/>
      <c r="E48163" s="13"/>
      <c r="K48163" s="23"/>
      <c r="O48163" s="21"/>
      <c r="P48163" s="27"/>
      <c r="Q48163" s="16"/>
      <c r="U48163" s="27"/>
    </row>
    <row r="48164" spans="2:21" x14ac:dyDescent="0.25">
      <c r="B48164"/>
      <c r="C48164"/>
      <c r="D48164" s="13"/>
      <c r="E48164" s="13"/>
      <c r="K48164" s="23"/>
      <c r="O48164" s="21"/>
      <c r="P48164" s="27"/>
      <c r="Q48164" s="16"/>
      <c r="U48164" s="27"/>
    </row>
    <row r="48165" spans="2:21" x14ac:dyDescent="0.25">
      <c r="B48165"/>
      <c r="C48165"/>
      <c r="D48165" s="13"/>
      <c r="E48165" s="13"/>
      <c r="K48165" s="23"/>
      <c r="O48165" s="21"/>
      <c r="P48165" s="27"/>
      <c r="Q48165" s="16"/>
      <c r="U48165" s="27"/>
    </row>
    <row r="48166" spans="2:21" x14ac:dyDescent="0.25">
      <c r="B48166"/>
      <c r="C48166"/>
      <c r="D48166" s="13"/>
      <c r="E48166" s="13"/>
      <c r="K48166" s="23"/>
      <c r="O48166" s="21"/>
      <c r="P48166" s="27"/>
      <c r="Q48166" s="16"/>
      <c r="U48166" s="27"/>
    </row>
    <row r="48167" spans="2:21" x14ac:dyDescent="0.25">
      <c r="B48167"/>
      <c r="C48167"/>
      <c r="D48167" s="13"/>
      <c r="E48167" s="13"/>
      <c r="K48167" s="23"/>
      <c r="O48167" s="21"/>
      <c r="P48167" s="27"/>
      <c r="Q48167" s="16"/>
      <c r="U48167" s="27"/>
    </row>
    <row r="48168" spans="2:21" x14ac:dyDescent="0.25">
      <c r="B48168"/>
      <c r="C48168"/>
      <c r="D48168" s="13"/>
      <c r="E48168" s="13"/>
      <c r="K48168" s="23"/>
      <c r="O48168" s="21"/>
      <c r="P48168" s="27"/>
      <c r="Q48168" s="16"/>
      <c r="U48168" s="27"/>
    </row>
    <row r="48169" spans="2:21" x14ac:dyDescent="0.25">
      <c r="B48169"/>
      <c r="C48169"/>
      <c r="D48169" s="13"/>
      <c r="E48169" s="13"/>
      <c r="K48169" s="23"/>
      <c r="O48169" s="21"/>
      <c r="P48169" s="27"/>
      <c r="Q48169" s="16"/>
      <c r="U48169" s="27"/>
    </row>
    <row r="48170" spans="2:21" x14ac:dyDescent="0.25">
      <c r="B48170"/>
      <c r="C48170"/>
      <c r="D48170" s="13"/>
      <c r="E48170" s="13"/>
      <c r="K48170" s="23"/>
      <c r="O48170" s="21"/>
      <c r="P48170" s="27"/>
      <c r="Q48170" s="16"/>
      <c r="U48170" s="27"/>
    </row>
    <row r="48171" spans="2:21" x14ac:dyDescent="0.25">
      <c r="B48171"/>
      <c r="C48171"/>
      <c r="D48171" s="13"/>
      <c r="E48171" s="13"/>
      <c r="K48171" s="23"/>
      <c r="O48171" s="21"/>
      <c r="P48171" s="27"/>
      <c r="Q48171" s="16"/>
      <c r="U48171" s="27"/>
    </row>
    <row r="48172" spans="2:21" x14ac:dyDescent="0.25">
      <c r="B48172"/>
      <c r="C48172"/>
      <c r="D48172" s="13"/>
      <c r="E48172" s="13"/>
      <c r="K48172" s="23"/>
      <c r="O48172" s="21"/>
      <c r="P48172" s="27"/>
      <c r="Q48172" s="16"/>
      <c r="U48172" s="27"/>
    </row>
    <row r="48173" spans="2:21" x14ac:dyDescent="0.25">
      <c r="B48173"/>
      <c r="C48173"/>
      <c r="D48173" s="13"/>
      <c r="E48173" s="13"/>
      <c r="K48173" s="23"/>
      <c r="O48173" s="21"/>
      <c r="P48173" s="27"/>
      <c r="Q48173" s="16"/>
      <c r="U48173" s="27"/>
    </row>
    <row r="48174" spans="2:21" x14ac:dyDescent="0.25">
      <c r="B48174"/>
      <c r="C48174"/>
      <c r="D48174" s="13"/>
      <c r="E48174" s="13"/>
      <c r="K48174" s="23"/>
      <c r="O48174" s="21"/>
      <c r="P48174" s="27"/>
      <c r="Q48174" s="16"/>
      <c r="U48174" s="27"/>
    </row>
    <row r="48175" spans="2:21" x14ac:dyDescent="0.25">
      <c r="B48175"/>
      <c r="C48175"/>
      <c r="D48175" s="13"/>
      <c r="E48175" s="13"/>
      <c r="K48175" s="23"/>
      <c r="O48175" s="21"/>
      <c r="P48175" s="27"/>
      <c r="Q48175" s="16"/>
      <c r="U48175" s="27"/>
    </row>
    <row r="48176" spans="2:21" x14ac:dyDescent="0.25">
      <c r="B48176"/>
      <c r="C48176"/>
      <c r="D48176" s="13"/>
      <c r="E48176" s="13"/>
      <c r="K48176" s="23"/>
      <c r="O48176" s="21"/>
      <c r="P48176" s="27"/>
      <c r="Q48176" s="16"/>
      <c r="U48176" s="27"/>
    </row>
    <row r="48177" spans="2:21" x14ac:dyDescent="0.25">
      <c r="B48177"/>
      <c r="C48177"/>
      <c r="D48177" s="13"/>
      <c r="E48177" s="13"/>
      <c r="K48177" s="23"/>
      <c r="O48177" s="21"/>
      <c r="P48177" s="27"/>
      <c r="Q48177" s="16"/>
      <c r="U48177" s="27"/>
    </row>
    <row r="48178" spans="2:21" x14ac:dyDescent="0.25">
      <c r="B48178"/>
      <c r="C48178"/>
      <c r="D48178" s="13"/>
      <c r="E48178" s="13"/>
      <c r="K48178" s="23"/>
      <c r="O48178" s="21"/>
      <c r="P48178" s="27"/>
      <c r="Q48178" s="16"/>
      <c r="U48178" s="27"/>
    </row>
    <row r="48179" spans="2:21" x14ac:dyDescent="0.25">
      <c r="B48179"/>
      <c r="C48179"/>
      <c r="D48179" s="13"/>
      <c r="E48179" s="13"/>
      <c r="K48179" s="23"/>
      <c r="O48179" s="21"/>
      <c r="P48179" s="27"/>
      <c r="Q48179" s="16"/>
      <c r="U48179" s="27"/>
    </row>
    <row r="48180" spans="2:21" x14ac:dyDescent="0.25">
      <c r="B48180"/>
      <c r="C48180"/>
      <c r="D48180" s="13"/>
      <c r="E48180" s="13"/>
      <c r="K48180" s="23"/>
      <c r="O48180" s="21"/>
      <c r="P48180" s="27"/>
      <c r="Q48180" s="16"/>
      <c r="U48180" s="27"/>
    </row>
    <row r="48181" spans="2:21" x14ac:dyDescent="0.25">
      <c r="B48181"/>
      <c r="C48181"/>
      <c r="D48181" s="13"/>
      <c r="E48181" s="13"/>
      <c r="K48181" s="23"/>
      <c r="O48181" s="21"/>
      <c r="P48181" s="27"/>
      <c r="Q48181" s="16"/>
      <c r="U48181" s="27"/>
    </row>
    <row r="48182" spans="2:21" x14ac:dyDescent="0.25">
      <c r="B48182"/>
      <c r="C48182"/>
      <c r="D48182" s="13"/>
      <c r="E48182" s="13"/>
      <c r="K48182" s="23"/>
      <c r="O48182" s="21"/>
      <c r="P48182" s="27"/>
      <c r="Q48182" s="16"/>
      <c r="U48182" s="27"/>
    </row>
    <row r="48183" spans="2:21" x14ac:dyDescent="0.25">
      <c r="B48183"/>
      <c r="C48183"/>
      <c r="D48183" s="13"/>
      <c r="E48183" s="13"/>
      <c r="K48183" s="23"/>
      <c r="O48183" s="21"/>
      <c r="P48183" s="27"/>
      <c r="Q48183" s="16"/>
      <c r="U48183" s="27"/>
    </row>
    <row r="48184" spans="2:21" x14ac:dyDescent="0.25">
      <c r="B48184"/>
      <c r="C48184"/>
      <c r="D48184" s="13"/>
      <c r="E48184" s="13"/>
      <c r="K48184" s="23"/>
      <c r="O48184" s="21"/>
      <c r="P48184" s="27"/>
      <c r="Q48184" s="16"/>
      <c r="U48184" s="27"/>
    </row>
    <row r="48185" spans="2:21" x14ac:dyDescent="0.25">
      <c r="B48185"/>
      <c r="C48185"/>
      <c r="D48185" s="13"/>
      <c r="E48185" s="13"/>
      <c r="K48185" s="23"/>
      <c r="O48185" s="21"/>
      <c r="P48185" s="27"/>
      <c r="Q48185" s="16"/>
      <c r="U48185" s="27"/>
    </row>
    <row r="48186" spans="2:21" x14ac:dyDescent="0.25">
      <c r="B48186"/>
      <c r="C48186"/>
      <c r="D48186" s="13"/>
      <c r="E48186" s="13"/>
      <c r="K48186" s="23"/>
      <c r="O48186" s="21"/>
      <c r="P48186" s="27"/>
      <c r="Q48186" s="16"/>
      <c r="U48186" s="27"/>
    </row>
    <row r="48187" spans="2:21" x14ac:dyDescent="0.25">
      <c r="B48187"/>
      <c r="C48187"/>
      <c r="D48187" s="13"/>
      <c r="E48187" s="13"/>
      <c r="K48187" s="23"/>
      <c r="O48187" s="21"/>
      <c r="P48187" s="27"/>
      <c r="Q48187" s="16"/>
      <c r="U48187" s="27"/>
    </row>
    <row r="48188" spans="2:21" x14ac:dyDescent="0.25">
      <c r="B48188"/>
      <c r="C48188"/>
      <c r="D48188" s="13"/>
      <c r="E48188" s="13"/>
      <c r="K48188" s="23"/>
      <c r="O48188" s="21"/>
      <c r="P48188" s="27"/>
      <c r="Q48188" s="16"/>
      <c r="U48188" s="27"/>
    </row>
    <row r="48189" spans="2:21" x14ac:dyDescent="0.25">
      <c r="B48189"/>
      <c r="C48189"/>
      <c r="D48189" s="13"/>
      <c r="E48189" s="13"/>
      <c r="K48189" s="23"/>
      <c r="O48189" s="21"/>
      <c r="P48189" s="27"/>
      <c r="Q48189" s="16"/>
      <c r="U48189" s="27"/>
    </row>
    <row r="48190" spans="2:21" x14ac:dyDescent="0.25">
      <c r="B48190"/>
      <c r="C48190"/>
      <c r="D48190" s="13"/>
      <c r="E48190" s="13"/>
      <c r="K48190" s="23"/>
      <c r="O48190" s="21"/>
      <c r="P48190" s="27"/>
      <c r="Q48190" s="16"/>
      <c r="U48190" s="27"/>
    </row>
    <row r="48191" spans="2:21" x14ac:dyDescent="0.25">
      <c r="B48191"/>
      <c r="C48191"/>
      <c r="D48191" s="13"/>
      <c r="E48191" s="13"/>
      <c r="K48191" s="23"/>
      <c r="O48191" s="21"/>
      <c r="P48191" s="27"/>
      <c r="Q48191" s="16"/>
      <c r="U48191" s="27"/>
    </row>
    <row r="48192" spans="2:21" x14ac:dyDescent="0.25">
      <c r="B48192"/>
      <c r="C48192"/>
      <c r="D48192" s="13"/>
      <c r="E48192" s="13"/>
      <c r="K48192" s="23"/>
      <c r="O48192" s="21"/>
      <c r="P48192" s="27"/>
      <c r="Q48192" s="16"/>
      <c r="U48192" s="27"/>
    </row>
    <row r="48193" spans="2:21" x14ac:dyDescent="0.25">
      <c r="B48193"/>
      <c r="C48193"/>
      <c r="D48193" s="13"/>
      <c r="E48193" s="13"/>
      <c r="K48193" s="23"/>
      <c r="O48193" s="21"/>
      <c r="P48193" s="27"/>
      <c r="Q48193" s="16"/>
      <c r="U48193" s="27"/>
    </row>
    <row r="48194" spans="2:21" x14ac:dyDescent="0.25">
      <c r="B48194"/>
      <c r="C48194"/>
      <c r="D48194" s="13"/>
      <c r="E48194" s="13"/>
      <c r="K48194" s="23"/>
      <c r="O48194" s="21"/>
      <c r="P48194" s="27"/>
      <c r="Q48194" s="16"/>
      <c r="U48194" s="27"/>
    </row>
    <row r="48195" spans="2:21" x14ac:dyDescent="0.25">
      <c r="B48195"/>
      <c r="C48195"/>
      <c r="D48195" s="13"/>
      <c r="E48195" s="13"/>
      <c r="K48195" s="23"/>
      <c r="O48195" s="21"/>
      <c r="P48195" s="27"/>
      <c r="Q48195" s="16"/>
      <c r="U48195" s="27"/>
    </row>
    <row r="48196" spans="2:21" x14ac:dyDescent="0.25">
      <c r="B48196"/>
      <c r="C48196"/>
      <c r="D48196" s="13"/>
      <c r="E48196" s="13"/>
      <c r="K48196" s="23"/>
      <c r="O48196" s="21"/>
      <c r="P48196" s="27"/>
      <c r="Q48196" s="16"/>
      <c r="U48196" s="27"/>
    </row>
    <row r="48197" spans="2:21" x14ac:dyDescent="0.25">
      <c r="B48197"/>
      <c r="C48197"/>
      <c r="D48197" s="13"/>
      <c r="E48197" s="13"/>
      <c r="K48197" s="23"/>
      <c r="O48197" s="21"/>
      <c r="P48197" s="27"/>
      <c r="Q48197" s="16"/>
      <c r="U48197" s="27"/>
    </row>
    <row r="48198" spans="2:21" x14ac:dyDescent="0.25">
      <c r="B48198"/>
      <c r="C48198"/>
      <c r="D48198" s="13"/>
      <c r="E48198" s="13"/>
      <c r="K48198" s="23"/>
      <c r="O48198" s="21"/>
      <c r="P48198" s="27"/>
      <c r="Q48198" s="16"/>
      <c r="U48198" s="27"/>
    </row>
    <row r="48199" spans="2:21" x14ac:dyDescent="0.25">
      <c r="B48199"/>
      <c r="C48199"/>
      <c r="D48199" s="13"/>
      <c r="E48199" s="13"/>
      <c r="K48199" s="23"/>
      <c r="O48199" s="21"/>
      <c r="P48199" s="27"/>
      <c r="Q48199" s="16"/>
      <c r="U48199" s="27"/>
    </row>
    <row r="48200" spans="2:21" x14ac:dyDescent="0.25">
      <c r="B48200"/>
      <c r="C48200"/>
      <c r="D48200" s="13"/>
      <c r="E48200" s="13"/>
      <c r="K48200" s="23"/>
      <c r="O48200" s="21"/>
      <c r="P48200" s="27"/>
      <c r="Q48200" s="16"/>
      <c r="U48200" s="27"/>
    </row>
    <row r="48201" spans="2:21" x14ac:dyDescent="0.25">
      <c r="B48201"/>
      <c r="C48201"/>
      <c r="D48201" s="13"/>
      <c r="E48201" s="13"/>
      <c r="K48201" s="23"/>
      <c r="O48201" s="21"/>
      <c r="P48201" s="27"/>
      <c r="Q48201" s="16"/>
      <c r="U48201" s="27"/>
    </row>
    <row r="48202" spans="2:21" x14ac:dyDescent="0.25">
      <c r="B48202"/>
      <c r="C48202"/>
      <c r="D48202" s="13"/>
      <c r="E48202" s="13"/>
      <c r="K48202" s="23"/>
      <c r="O48202" s="21"/>
      <c r="P48202" s="27"/>
      <c r="Q48202" s="16"/>
      <c r="U48202" s="27"/>
    </row>
    <row r="48203" spans="2:21" x14ac:dyDescent="0.25">
      <c r="B48203"/>
      <c r="C48203"/>
      <c r="D48203" s="13"/>
      <c r="E48203" s="13"/>
      <c r="K48203" s="23"/>
      <c r="O48203" s="21"/>
      <c r="P48203" s="27"/>
      <c r="Q48203" s="16"/>
      <c r="U48203" s="27"/>
    </row>
    <row r="48204" spans="2:21" x14ac:dyDescent="0.25">
      <c r="B48204"/>
      <c r="C48204"/>
      <c r="D48204" s="13"/>
      <c r="E48204" s="13"/>
      <c r="K48204" s="23"/>
      <c r="O48204" s="21"/>
      <c r="P48204" s="27"/>
      <c r="Q48204" s="16"/>
      <c r="U48204" s="27"/>
    </row>
    <row r="48205" spans="2:21" x14ac:dyDescent="0.25">
      <c r="B48205"/>
      <c r="C48205"/>
      <c r="D48205" s="13"/>
      <c r="E48205" s="13"/>
      <c r="K48205" s="23"/>
      <c r="O48205" s="21"/>
      <c r="P48205" s="27"/>
      <c r="Q48205" s="16"/>
      <c r="U48205" s="27"/>
    </row>
    <row r="48206" spans="2:21" x14ac:dyDescent="0.25">
      <c r="B48206"/>
      <c r="C48206"/>
      <c r="D48206" s="13"/>
      <c r="E48206" s="13"/>
      <c r="K48206" s="23"/>
      <c r="O48206" s="21"/>
      <c r="P48206" s="27"/>
      <c r="Q48206" s="16"/>
      <c r="U48206" s="27"/>
    </row>
    <row r="48207" spans="2:21" x14ac:dyDescent="0.25">
      <c r="B48207"/>
      <c r="C48207"/>
      <c r="D48207" s="13"/>
      <c r="E48207" s="13"/>
      <c r="K48207" s="23"/>
      <c r="O48207" s="21"/>
      <c r="P48207" s="27"/>
      <c r="Q48207" s="16"/>
      <c r="U48207" s="27"/>
    </row>
    <row r="48208" spans="2:21" x14ac:dyDescent="0.25">
      <c r="B48208"/>
      <c r="C48208"/>
      <c r="D48208" s="13"/>
      <c r="E48208" s="13"/>
      <c r="K48208" s="23"/>
      <c r="O48208" s="21"/>
      <c r="P48208" s="27"/>
      <c r="Q48208" s="16"/>
      <c r="U48208" s="27"/>
    </row>
    <row r="48209" spans="2:21" x14ac:dyDescent="0.25">
      <c r="B48209"/>
      <c r="C48209"/>
      <c r="D48209" s="13"/>
      <c r="E48209" s="13"/>
      <c r="K48209" s="23"/>
      <c r="O48209" s="21"/>
      <c r="P48209" s="27"/>
      <c r="Q48209" s="16"/>
      <c r="U48209" s="27"/>
    </row>
    <row r="48210" spans="2:21" x14ac:dyDescent="0.25">
      <c r="B48210"/>
      <c r="C48210"/>
      <c r="D48210" s="13"/>
      <c r="E48210" s="13"/>
      <c r="K48210" s="23"/>
      <c r="O48210" s="21"/>
      <c r="P48210" s="27"/>
      <c r="Q48210" s="16"/>
      <c r="U48210" s="27"/>
    </row>
    <row r="48211" spans="2:21" x14ac:dyDescent="0.25">
      <c r="B48211"/>
      <c r="C48211"/>
      <c r="D48211" s="13"/>
      <c r="E48211" s="13"/>
      <c r="K48211" s="23"/>
      <c r="O48211" s="21"/>
      <c r="P48211" s="27"/>
      <c r="Q48211" s="16"/>
      <c r="U48211" s="27"/>
    </row>
    <row r="48212" spans="2:21" x14ac:dyDescent="0.25">
      <c r="B48212"/>
      <c r="C48212"/>
      <c r="D48212" s="13"/>
      <c r="E48212" s="13"/>
      <c r="K48212" s="23"/>
      <c r="O48212" s="21"/>
      <c r="P48212" s="27"/>
      <c r="Q48212" s="16"/>
      <c r="U48212" s="27"/>
    </row>
    <row r="48213" spans="2:21" x14ac:dyDescent="0.25">
      <c r="B48213"/>
      <c r="C48213"/>
      <c r="D48213" s="13"/>
      <c r="E48213" s="13"/>
      <c r="K48213" s="23"/>
      <c r="O48213" s="21"/>
      <c r="P48213" s="27"/>
      <c r="Q48213" s="16"/>
      <c r="U48213" s="27"/>
    </row>
    <row r="48214" spans="2:21" x14ac:dyDescent="0.25">
      <c r="B48214"/>
      <c r="C48214"/>
      <c r="D48214" s="13"/>
      <c r="E48214" s="13"/>
      <c r="K48214" s="23"/>
      <c r="O48214" s="21"/>
      <c r="P48214" s="27"/>
      <c r="Q48214" s="16"/>
      <c r="U48214" s="27"/>
    </row>
    <row r="48215" spans="2:21" x14ac:dyDescent="0.25">
      <c r="B48215"/>
      <c r="C48215"/>
      <c r="D48215" s="13"/>
      <c r="E48215" s="13"/>
      <c r="K48215" s="23"/>
      <c r="O48215" s="21"/>
      <c r="P48215" s="27"/>
      <c r="Q48215" s="16"/>
      <c r="U48215" s="27"/>
    </row>
    <row r="48216" spans="2:21" x14ac:dyDescent="0.25">
      <c r="B48216"/>
      <c r="C48216"/>
      <c r="D48216" s="13"/>
      <c r="E48216" s="13"/>
      <c r="K48216" s="23"/>
      <c r="O48216" s="21"/>
      <c r="P48216" s="27"/>
      <c r="Q48216" s="16"/>
      <c r="U48216" s="27"/>
    </row>
    <row r="48217" spans="2:21" x14ac:dyDescent="0.25">
      <c r="B48217"/>
      <c r="C48217"/>
      <c r="D48217" s="13"/>
      <c r="E48217" s="13"/>
      <c r="K48217" s="23"/>
      <c r="O48217" s="21"/>
      <c r="P48217" s="27"/>
      <c r="Q48217" s="16"/>
      <c r="U48217" s="27"/>
    </row>
    <row r="48218" spans="2:21" x14ac:dyDescent="0.25">
      <c r="B48218"/>
      <c r="C48218"/>
      <c r="D48218" s="13"/>
      <c r="E48218" s="13"/>
      <c r="K48218" s="23"/>
      <c r="O48218" s="21"/>
      <c r="P48218" s="27"/>
      <c r="Q48218" s="16"/>
      <c r="U48218" s="27"/>
    </row>
    <row r="48219" spans="2:21" x14ac:dyDescent="0.25">
      <c r="B48219"/>
      <c r="C48219"/>
      <c r="D48219" s="13"/>
      <c r="E48219" s="13"/>
      <c r="K48219" s="23"/>
      <c r="O48219" s="21"/>
      <c r="P48219" s="27"/>
      <c r="Q48219" s="16"/>
      <c r="U48219" s="27"/>
    </row>
    <row r="48220" spans="2:21" x14ac:dyDescent="0.25">
      <c r="B48220"/>
      <c r="C48220"/>
      <c r="D48220" s="13"/>
      <c r="E48220" s="13"/>
      <c r="K48220" s="23"/>
      <c r="O48220" s="21"/>
      <c r="P48220" s="27"/>
      <c r="Q48220" s="16"/>
      <c r="U48220" s="27"/>
    </row>
    <row r="48221" spans="2:21" x14ac:dyDescent="0.25">
      <c r="B48221"/>
      <c r="C48221"/>
      <c r="D48221" s="13"/>
      <c r="E48221" s="13"/>
      <c r="K48221" s="23"/>
      <c r="O48221" s="21"/>
      <c r="P48221" s="27"/>
      <c r="Q48221" s="16"/>
      <c r="U48221" s="27"/>
    </row>
    <row r="48222" spans="2:21" x14ac:dyDescent="0.25">
      <c r="B48222"/>
      <c r="C48222"/>
      <c r="D48222" s="13"/>
      <c r="E48222" s="13"/>
      <c r="K48222" s="23"/>
      <c r="O48222" s="21"/>
      <c r="P48222" s="27"/>
      <c r="Q48222" s="16"/>
      <c r="U48222" s="27"/>
    </row>
    <row r="48223" spans="2:21" x14ac:dyDescent="0.25">
      <c r="B48223"/>
      <c r="C48223"/>
      <c r="D48223" s="13"/>
      <c r="E48223" s="13"/>
      <c r="K48223" s="23"/>
      <c r="O48223" s="21"/>
      <c r="P48223" s="27"/>
      <c r="Q48223" s="16"/>
      <c r="U48223" s="27"/>
    </row>
    <row r="48224" spans="2:21" x14ac:dyDescent="0.25">
      <c r="B48224"/>
      <c r="C48224"/>
      <c r="D48224" s="13"/>
      <c r="E48224" s="13"/>
      <c r="K48224" s="23"/>
      <c r="O48224" s="21"/>
      <c r="P48224" s="27"/>
      <c r="Q48224" s="16"/>
      <c r="U48224" s="27"/>
    </row>
    <row r="48225" spans="2:21" x14ac:dyDescent="0.25">
      <c r="B48225"/>
      <c r="C48225"/>
      <c r="D48225" s="13"/>
      <c r="E48225" s="13"/>
      <c r="K48225" s="23"/>
      <c r="O48225" s="21"/>
      <c r="P48225" s="27"/>
      <c r="Q48225" s="16"/>
      <c r="U48225" s="27"/>
    </row>
    <row r="48226" spans="2:21" x14ac:dyDescent="0.25">
      <c r="B48226"/>
      <c r="C48226"/>
      <c r="D48226" s="13"/>
      <c r="E48226" s="13"/>
      <c r="K48226" s="23"/>
      <c r="O48226" s="21"/>
      <c r="P48226" s="27"/>
      <c r="Q48226" s="16"/>
      <c r="U48226" s="27"/>
    </row>
    <row r="48227" spans="2:21" x14ac:dyDescent="0.25">
      <c r="B48227"/>
      <c r="C48227"/>
      <c r="D48227" s="13"/>
      <c r="E48227" s="13"/>
      <c r="K48227" s="23"/>
      <c r="O48227" s="21"/>
      <c r="P48227" s="27"/>
      <c r="Q48227" s="16"/>
      <c r="U48227" s="27"/>
    </row>
    <row r="48228" spans="2:21" x14ac:dyDescent="0.25">
      <c r="B48228"/>
      <c r="C48228"/>
      <c r="D48228" s="13"/>
      <c r="E48228" s="13"/>
      <c r="K48228" s="23"/>
      <c r="O48228" s="21"/>
      <c r="P48228" s="27"/>
      <c r="Q48228" s="16"/>
      <c r="U48228" s="27"/>
    </row>
    <row r="48229" spans="2:21" x14ac:dyDescent="0.25">
      <c r="B48229"/>
      <c r="C48229"/>
      <c r="D48229" s="13"/>
      <c r="E48229" s="13"/>
      <c r="K48229" s="23"/>
      <c r="O48229" s="21"/>
      <c r="P48229" s="27"/>
      <c r="Q48229" s="16"/>
      <c r="U48229" s="27"/>
    </row>
    <row r="48230" spans="2:21" x14ac:dyDescent="0.25">
      <c r="B48230"/>
      <c r="C48230"/>
      <c r="D48230" s="13"/>
      <c r="E48230" s="13"/>
      <c r="K48230" s="23"/>
      <c r="O48230" s="21"/>
      <c r="P48230" s="27"/>
      <c r="Q48230" s="16"/>
      <c r="U48230" s="27"/>
    </row>
    <row r="48231" spans="2:21" x14ac:dyDescent="0.25">
      <c r="B48231"/>
      <c r="C48231"/>
      <c r="D48231" s="13"/>
      <c r="E48231" s="13"/>
      <c r="K48231" s="23"/>
      <c r="O48231" s="21"/>
      <c r="P48231" s="27"/>
      <c r="Q48231" s="16"/>
      <c r="U48231" s="27"/>
    </row>
    <row r="48232" spans="2:21" x14ac:dyDescent="0.25">
      <c r="B48232"/>
      <c r="C48232"/>
      <c r="D48232" s="13"/>
      <c r="E48232" s="13"/>
      <c r="K48232" s="23"/>
      <c r="O48232" s="21"/>
      <c r="P48232" s="27"/>
      <c r="Q48232" s="16"/>
      <c r="U48232" s="27"/>
    </row>
    <row r="48233" spans="2:21" x14ac:dyDescent="0.25">
      <c r="B48233"/>
      <c r="C48233"/>
      <c r="D48233" s="13"/>
      <c r="E48233" s="13"/>
      <c r="K48233" s="23"/>
      <c r="O48233" s="21"/>
      <c r="P48233" s="27"/>
      <c r="Q48233" s="16"/>
      <c r="U48233" s="27"/>
    </row>
    <row r="48234" spans="2:21" x14ac:dyDescent="0.25">
      <c r="B48234"/>
      <c r="C48234"/>
      <c r="D48234" s="13"/>
      <c r="E48234" s="13"/>
      <c r="K48234" s="23"/>
      <c r="O48234" s="21"/>
      <c r="P48234" s="27"/>
      <c r="Q48234" s="16"/>
      <c r="U48234" s="27"/>
    </row>
    <row r="48235" spans="2:21" x14ac:dyDescent="0.25">
      <c r="B48235"/>
      <c r="C48235"/>
      <c r="D48235" s="13"/>
      <c r="E48235" s="13"/>
      <c r="K48235" s="23"/>
      <c r="O48235" s="21"/>
      <c r="P48235" s="27"/>
      <c r="Q48235" s="16"/>
      <c r="U48235" s="27"/>
    </row>
    <row r="48236" spans="2:21" x14ac:dyDescent="0.25">
      <c r="B48236"/>
      <c r="C48236"/>
      <c r="D48236" s="13"/>
      <c r="E48236" s="13"/>
      <c r="K48236" s="23"/>
      <c r="O48236" s="21"/>
      <c r="P48236" s="27"/>
      <c r="Q48236" s="16"/>
      <c r="U48236" s="27"/>
    </row>
    <row r="48237" spans="2:21" x14ac:dyDescent="0.25">
      <c r="B48237"/>
      <c r="C48237"/>
      <c r="D48237" s="13"/>
      <c r="E48237" s="13"/>
      <c r="K48237" s="23"/>
      <c r="O48237" s="21"/>
      <c r="P48237" s="27"/>
      <c r="Q48237" s="16"/>
      <c r="U48237" s="27"/>
    </row>
    <row r="48238" spans="2:21" x14ac:dyDescent="0.25">
      <c r="B48238"/>
      <c r="C48238"/>
      <c r="D48238" s="13"/>
      <c r="E48238" s="13"/>
      <c r="K48238" s="23"/>
      <c r="O48238" s="21"/>
      <c r="P48238" s="27"/>
      <c r="Q48238" s="16"/>
      <c r="U48238" s="27"/>
    </row>
    <row r="48239" spans="2:21" x14ac:dyDescent="0.25">
      <c r="B48239"/>
      <c r="C48239"/>
      <c r="D48239" s="13"/>
      <c r="E48239" s="13"/>
      <c r="K48239" s="23"/>
      <c r="O48239" s="21"/>
      <c r="P48239" s="27"/>
      <c r="Q48239" s="16"/>
      <c r="U48239" s="27"/>
    </row>
    <row r="48240" spans="2:21" x14ac:dyDescent="0.25">
      <c r="B48240"/>
      <c r="C48240"/>
      <c r="D48240" s="13"/>
      <c r="E48240" s="13"/>
      <c r="K48240" s="23"/>
      <c r="O48240" s="21"/>
      <c r="P48240" s="27"/>
      <c r="Q48240" s="16"/>
      <c r="U48240" s="27"/>
    </row>
    <row r="48241" spans="2:21" x14ac:dyDescent="0.25">
      <c r="B48241"/>
      <c r="C48241"/>
      <c r="D48241" s="13"/>
      <c r="E48241" s="13"/>
      <c r="K48241" s="23"/>
      <c r="O48241" s="21"/>
      <c r="P48241" s="27"/>
      <c r="Q48241" s="16"/>
      <c r="U48241" s="27"/>
    </row>
    <row r="48242" spans="2:21" x14ac:dyDescent="0.25">
      <c r="B48242"/>
      <c r="C48242"/>
      <c r="D48242" s="13"/>
      <c r="E48242" s="13"/>
      <c r="K48242" s="23"/>
      <c r="O48242" s="21"/>
      <c r="P48242" s="27"/>
      <c r="Q48242" s="16"/>
      <c r="U48242" s="27"/>
    </row>
    <row r="48243" spans="2:21" x14ac:dyDescent="0.25">
      <c r="B48243"/>
      <c r="C48243"/>
      <c r="D48243" s="13"/>
      <c r="E48243" s="13"/>
      <c r="K48243" s="23"/>
      <c r="O48243" s="21"/>
      <c r="P48243" s="27"/>
      <c r="Q48243" s="16"/>
      <c r="U48243" s="27"/>
    </row>
    <row r="48244" spans="2:21" x14ac:dyDescent="0.25">
      <c r="B48244"/>
      <c r="C48244"/>
      <c r="D48244" s="13"/>
      <c r="E48244" s="13"/>
      <c r="K48244" s="23"/>
      <c r="O48244" s="21"/>
      <c r="P48244" s="27"/>
      <c r="Q48244" s="16"/>
      <c r="U48244" s="27"/>
    </row>
    <row r="48245" spans="2:21" x14ac:dyDescent="0.25">
      <c r="B48245"/>
      <c r="C48245"/>
      <c r="D48245" s="13"/>
      <c r="E48245" s="13"/>
      <c r="K48245" s="23"/>
      <c r="O48245" s="21"/>
      <c r="P48245" s="27"/>
      <c r="Q48245" s="16"/>
      <c r="U48245" s="27"/>
    </row>
    <row r="48246" spans="2:21" x14ac:dyDescent="0.25">
      <c r="B48246"/>
      <c r="C48246"/>
      <c r="D48246" s="13"/>
      <c r="E48246" s="13"/>
      <c r="K48246" s="23"/>
      <c r="O48246" s="21"/>
      <c r="P48246" s="27"/>
      <c r="Q48246" s="16"/>
      <c r="U48246" s="27"/>
    </row>
    <row r="48247" spans="2:21" x14ac:dyDescent="0.25">
      <c r="B48247"/>
      <c r="C48247"/>
      <c r="D48247" s="13"/>
      <c r="E48247" s="13"/>
      <c r="K48247" s="23"/>
      <c r="O48247" s="21"/>
      <c r="P48247" s="27"/>
      <c r="Q48247" s="16"/>
      <c r="U48247" s="27"/>
    </row>
    <row r="48248" spans="2:21" x14ac:dyDescent="0.25">
      <c r="B48248"/>
      <c r="C48248"/>
      <c r="D48248" s="13"/>
      <c r="E48248" s="13"/>
      <c r="K48248" s="23"/>
      <c r="O48248" s="21"/>
      <c r="P48248" s="27"/>
      <c r="Q48248" s="16"/>
      <c r="U48248" s="27"/>
    </row>
    <row r="48249" spans="2:21" x14ac:dyDescent="0.25">
      <c r="B48249"/>
      <c r="C48249"/>
      <c r="D48249" s="13"/>
      <c r="E48249" s="13"/>
      <c r="K48249" s="23"/>
      <c r="O48249" s="21"/>
      <c r="P48249" s="27"/>
      <c r="Q48249" s="16"/>
      <c r="U48249" s="27"/>
    </row>
    <row r="48250" spans="2:21" x14ac:dyDescent="0.25">
      <c r="B48250"/>
      <c r="C48250"/>
      <c r="D48250" s="13"/>
      <c r="E48250" s="13"/>
      <c r="K48250" s="23"/>
      <c r="O48250" s="21"/>
      <c r="P48250" s="27"/>
      <c r="Q48250" s="16"/>
      <c r="U48250" s="27"/>
    </row>
    <row r="48251" spans="2:21" x14ac:dyDescent="0.25">
      <c r="B48251"/>
      <c r="C48251"/>
      <c r="D48251" s="13"/>
      <c r="E48251" s="13"/>
      <c r="K48251" s="23"/>
      <c r="O48251" s="21"/>
      <c r="P48251" s="27"/>
      <c r="Q48251" s="16"/>
      <c r="U48251" s="27"/>
    </row>
    <row r="48252" spans="2:21" x14ac:dyDescent="0.25">
      <c r="B48252"/>
      <c r="C48252"/>
      <c r="D48252" s="13"/>
      <c r="E48252" s="13"/>
      <c r="K48252" s="23"/>
      <c r="O48252" s="21"/>
      <c r="P48252" s="27"/>
      <c r="Q48252" s="16"/>
      <c r="U48252" s="27"/>
    </row>
    <row r="48253" spans="2:21" x14ac:dyDescent="0.25">
      <c r="B48253"/>
      <c r="C48253"/>
      <c r="D48253" s="13"/>
      <c r="E48253" s="13"/>
      <c r="K48253" s="23"/>
      <c r="O48253" s="21"/>
      <c r="P48253" s="27"/>
      <c r="Q48253" s="16"/>
      <c r="U48253" s="27"/>
    </row>
    <row r="48254" spans="2:21" x14ac:dyDescent="0.25">
      <c r="B48254"/>
      <c r="C48254"/>
      <c r="D48254" s="13"/>
      <c r="E48254" s="13"/>
      <c r="K48254" s="23"/>
      <c r="O48254" s="21"/>
      <c r="P48254" s="27"/>
      <c r="Q48254" s="16"/>
      <c r="U48254" s="27"/>
    </row>
    <row r="48255" spans="2:21" x14ac:dyDescent="0.25">
      <c r="B48255"/>
      <c r="C48255"/>
      <c r="D48255" s="13"/>
      <c r="E48255" s="13"/>
      <c r="K48255" s="23"/>
      <c r="O48255" s="21"/>
      <c r="P48255" s="27"/>
      <c r="Q48255" s="16"/>
      <c r="U48255" s="27"/>
    </row>
    <row r="48256" spans="2:21" x14ac:dyDescent="0.25">
      <c r="B48256"/>
      <c r="C48256"/>
      <c r="D48256" s="13"/>
      <c r="E48256" s="13"/>
      <c r="K48256" s="23"/>
      <c r="O48256" s="21"/>
      <c r="P48256" s="27"/>
      <c r="Q48256" s="16"/>
      <c r="U48256" s="27"/>
    </row>
    <row r="48257" spans="2:21" x14ac:dyDescent="0.25">
      <c r="B48257"/>
      <c r="C48257"/>
      <c r="D48257" s="13"/>
      <c r="E48257" s="13"/>
      <c r="K48257" s="23"/>
      <c r="O48257" s="21"/>
      <c r="P48257" s="27"/>
      <c r="Q48257" s="16"/>
      <c r="U48257" s="27"/>
    </row>
    <row r="48258" spans="2:21" x14ac:dyDescent="0.25">
      <c r="B48258"/>
      <c r="C48258"/>
      <c r="D48258" s="13"/>
      <c r="E48258" s="13"/>
      <c r="K48258" s="23"/>
      <c r="O48258" s="21"/>
      <c r="P48258" s="27"/>
      <c r="Q48258" s="16"/>
      <c r="U48258" s="27"/>
    </row>
    <row r="48259" spans="2:21" x14ac:dyDescent="0.25">
      <c r="B48259"/>
      <c r="C48259"/>
      <c r="D48259" s="13"/>
      <c r="E48259" s="13"/>
      <c r="K48259" s="23"/>
      <c r="O48259" s="21"/>
      <c r="P48259" s="27"/>
      <c r="Q48259" s="16"/>
      <c r="U48259" s="27"/>
    </row>
    <row r="48260" spans="2:21" x14ac:dyDescent="0.25">
      <c r="B48260"/>
      <c r="C48260"/>
      <c r="D48260" s="13"/>
      <c r="E48260" s="13"/>
      <c r="K48260" s="23"/>
      <c r="O48260" s="21"/>
      <c r="P48260" s="27"/>
      <c r="Q48260" s="16"/>
      <c r="U48260" s="27"/>
    </row>
    <row r="48261" spans="2:21" x14ac:dyDescent="0.25">
      <c r="B48261"/>
      <c r="C48261"/>
      <c r="D48261" s="13"/>
      <c r="E48261" s="13"/>
      <c r="K48261" s="23"/>
      <c r="O48261" s="21"/>
      <c r="P48261" s="27"/>
      <c r="Q48261" s="16"/>
      <c r="U48261" s="27"/>
    </row>
    <row r="48262" spans="2:21" x14ac:dyDescent="0.25">
      <c r="B48262"/>
      <c r="C48262"/>
      <c r="D48262" s="13"/>
      <c r="E48262" s="13"/>
      <c r="K48262" s="23"/>
      <c r="O48262" s="21"/>
      <c r="P48262" s="27"/>
      <c r="Q48262" s="16"/>
      <c r="U48262" s="27"/>
    </row>
    <row r="48263" spans="2:21" x14ac:dyDescent="0.25">
      <c r="B48263"/>
      <c r="C48263"/>
      <c r="D48263" s="13"/>
      <c r="E48263" s="13"/>
      <c r="K48263" s="23"/>
      <c r="O48263" s="21"/>
      <c r="P48263" s="27"/>
      <c r="Q48263" s="16"/>
      <c r="U48263" s="27"/>
    </row>
    <row r="48264" spans="2:21" x14ac:dyDescent="0.25">
      <c r="B48264"/>
      <c r="C48264"/>
      <c r="D48264" s="13"/>
      <c r="E48264" s="13"/>
      <c r="K48264" s="23"/>
      <c r="O48264" s="21"/>
      <c r="P48264" s="27"/>
      <c r="Q48264" s="16"/>
      <c r="U48264" s="27"/>
    </row>
    <row r="48265" spans="2:21" x14ac:dyDescent="0.25">
      <c r="B48265"/>
      <c r="C48265"/>
      <c r="D48265" s="13"/>
      <c r="E48265" s="13"/>
      <c r="K48265" s="23"/>
      <c r="O48265" s="21"/>
      <c r="P48265" s="27"/>
      <c r="Q48265" s="16"/>
      <c r="U48265" s="27"/>
    </row>
    <row r="48266" spans="2:21" x14ac:dyDescent="0.25">
      <c r="B48266"/>
      <c r="C48266"/>
      <c r="D48266" s="13"/>
      <c r="E48266" s="13"/>
      <c r="K48266" s="23"/>
      <c r="O48266" s="21"/>
      <c r="P48266" s="27"/>
      <c r="Q48266" s="16"/>
      <c r="U48266" s="27"/>
    </row>
    <row r="48267" spans="2:21" x14ac:dyDescent="0.25">
      <c r="B48267"/>
      <c r="C48267"/>
      <c r="D48267" s="13"/>
      <c r="E48267" s="13"/>
      <c r="K48267" s="23"/>
      <c r="O48267" s="21"/>
      <c r="P48267" s="27"/>
      <c r="Q48267" s="16"/>
      <c r="U48267" s="27"/>
    </row>
    <row r="48268" spans="2:21" x14ac:dyDescent="0.25">
      <c r="B48268"/>
      <c r="C48268"/>
      <c r="D48268" s="13"/>
      <c r="E48268" s="13"/>
      <c r="K48268" s="23"/>
      <c r="O48268" s="21"/>
      <c r="P48268" s="27"/>
      <c r="Q48268" s="16"/>
      <c r="U48268" s="27"/>
    </row>
    <row r="48269" spans="2:21" x14ac:dyDescent="0.25">
      <c r="B48269"/>
      <c r="C48269"/>
      <c r="D48269" s="13"/>
      <c r="E48269" s="13"/>
      <c r="K48269" s="23"/>
      <c r="O48269" s="21"/>
      <c r="P48269" s="27"/>
      <c r="Q48269" s="16"/>
      <c r="U48269" s="27"/>
    </row>
    <row r="48270" spans="2:21" x14ac:dyDescent="0.25">
      <c r="B48270"/>
      <c r="C48270"/>
      <c r="D48270" s="13"/>
      <c r="E48270" s="13"/>
      <c r="K48270" s="23"/>
      <c r="O48270" s="21"/>
      <c r="P48270" s="27"/>
      <c r="Q48270" s="16"/>
      <c r="U48270" s="27"/>
    </row>
    <row r="48271" spans="2:21" x14ac:dyDescent="0.25">
      <c r="B48271"/>
      <c r="C48271"/>
      <c r="D48271" s="13"/>
      <c r="E48271" s="13"/>
      <c r="K48271" s="23"/>
      <c r="O48271" s="21"/>
      <c r="P48271" s="27"/>
      <c r="Q48271" s="16"/>
      <c r="U48271" s="27"/>
    </row>
    <row r="48272" spans="2:21" x14ac:dyDescent="0.25">
      <c r="B48272"/>
      <c r="C48272"/>
      <c r="D48272" s="13"/>
      <c r="E48272" s="13"/>
      <c r="K48272" s="23"/>
      <c r="O48272" s="21"/>
      <c r="P48272" s="27"/>
      <c r="Q48272" s="16"/>
      <c r="U48272" s="27"/>
    </row>
    <row r="48273" spans="2:21" x14ac:dyDescent="0.25">
      <c r="B48273"/>
      <c r="C48273"/>
      <c r="D48273" s="13"/>
      <c r="E48273" s="13"/>
      <c r="K48273" s="23"/>
      <c r="O48273" s="21"/>
      <c r="P48273" s="27"/>
      <c r="Q48273" s="16"/>
      <c r="U48273" s="27"/>
    </row>
    <row r="48274" spans="2:21" x14ac:dyDescent="0.25">
      <c r="B48274"/>
      <c r="C48274"/>
      <c r="D48274" s="13"/>
      <c r="E48274" s="13"/>
      <c r="K48274" s="23"/>
      <c r="O48274" s="21"/>
      <c r="P48274" s="27"/>
      <c r="Q48274" s="16"/>
      <c r="U48274" s="27"/>
    </row>
    <row r="48275" spans="2:21" x14ac:dyDescent="0.25">
      <c r="B48275"/>
      <c r="C48275"/>
      <c r="D48275" s="13"/>
      <c r="E48275" s="13"/>
      <c r="K48275" s="23"/>
      <c r="O48275" s="21"/>
      <c r="P48275" s="27"/>
      <c r="Q48275" s="16"/>
      <c r="U48275" s="27"/>
    </row>
    <row r="48276" spans="2:21" x14ac:dyDescent="0.25">
      <c r="B48276"/>
      <c r="C48276"/>
      <c r="D48276" s="13"/>
      <c r="E48276" s="13"/>
      <c r="K48276" s="23"/>
      <c r="O48276" s="21"/>
      <c r="P48276" s="27"/>
      <c r="Q48276" s="16"/>
      <c r="U48276" s="27"/>
    </row>
    <row r="48277" spans="2:21" x14ac:dyDescent="0.25">
      <c r="B48277"/>
      <c r="C48277"/>
      <c r="D48277" s="13"/>
      <c r="E48277" s="13"/>
      <c r="K48277" s="23"/>
      <c r="O48277" s="21"/>
      <c r="P48277" s="27"/>
      <c r="Q48277" s="16"/>
      <c r="U48277" s="27"/>
    </row>
    <row r="48278" spans="2:21" x14ac:dyDescent="0.25">
      <c r="B48278"/>
      <c r="C48278"/>
      <c r="D48278" s="13"/>
      <c r="E48278" s="13"/>
      <c r="K48278" s="23"/>
      <c r="O48278" s="21"/>
      <c r="P48278" s="27"/>
      <c r="Q48278" s="16"/>
      <c r="U48278" s="27"/>
    </row>
    <row r="48279" spans="2:21" x14ac:dyDescent="0.25">
      <c r="B48279"/>
      <c r="C48279"/>
      <c r="D48279" s="13"/>
      <c r="E48279" s="13"/>
      <c r="K48279" s="23"/>
      <c r="O48279" s="21"/>
      <c r="P48279" s="27"/>
      <c r="Q48279" s="16"/>
      <c r="U48279" s="27"/>
    </row>
    <row r="48280" spans="2:21" x14ac:dyDescent="0.25">
      <c r="B48280"/>
      <c r="C48280"/>
      <c r="D48280" s="13"/>
      <c r="E48280" s="13"/>
      <c r="K48280" s="23"/>
      <c r="O48280" s="21"/>
      <c r="P48280" s="27"/>
      <c r="Q48280" s="16"/>
      <c r="U48280" s="27"/>
    </row>
    <row r="48281" spans="2:21" x14ac:dyDescent="0.25">
      <c r="B48281"/>
      <c r="C48281"/>
      <c r="D48281" s="13"/>
      <c r="E48281" s="13"/>
      <c r="K48281" s="23"/>
      <c r="O48281" s="21"/>
      <c r="P48281" s="27"/>
      <c r="Q48281" s="16"/>
      <c r="U48281" s="27"/>
    </row>
    <row r="48282" spans="2:21" x14ac:dyDescent="0.25">
      <c r="B48282"/>
      <c r="C48282"/>
      <c r="D48282" s="13"/>
      <c r="E48282" s="13"/>
      <c r="K48282" s="23"/>
      <c r="O48282" s="21"/>
      <c r="P48282" s="27"/>
      <c r="Q48282" s="16"/>
      <c r="U48282" s="27"/>
    </row>
    <row r="48283" spans="2:21" x14ac:dyDescent="0.25">
      <c r="B48283"/>
      <c r="C48283"/>
      <c r="D48283" s="13"/>
      <c r="E48283" s="13"/>
      <c r="K48283" s="23"/>
      <c r="O48283" s="21"/>
      <c r="P48283" s="27"/>
      <c r="Q48283" s="16"/>
      <c r="U48283" s="27"/>
    </row>
    <row r="48284" spans="2:21" x14ac:dyDescent="0.25">
      <c r="B48284"/>
      <c r="C48284"/>
      <c r="D48284" s="13"/>
      <c r="E48284" s="13"/>
      <c r="K48284" s="23"/>
      <c r="O48284" s="21"/>
      <c r="P48284" s="27"/>
      <c r="Q48284" s="16"/>
      <c r="U48284" s="27"/>
    </row>
    <row r="48285" spans="2:21" x14ac:dyDescent="0.25">
      <c r="B48285"/>
      <c r="C48285"/>
      <c r="D48285" s="13"/>
      <c r="E48285" s="13"/>
      <c r="K48285" s="23"/>
      <c r="O48285" s="21"/>
      <c r="P48285" s="27"/>
      <c r="Q48285" s="16"/>
      <c r="U48285" s="27"/>
    </row>
    <row r="48286" spans="2:21" x14ac:dyDescent="0.25">
      <c r="B48286"/>
      <c r="C48286"/>
      <c r="D48286" s="13"/>
      <c r="E48286" s="13"/>
      <c r="K48286" s="23"/>
      <c r="O48286" s="21"/>
      <c r="P48286" s="27"/>
      <c r="Q48286" s="16"/>
      <c r="U48286" s="27"/>
    </row>
    <row r="48287" spans="2:21" x14ac:dyDescent="0.25">
      <c r="B48287"/>
      <c r="C48287"/>
      <c r="D48287" s="13"/>
      <c r="E48287" s="13"/>
      <c r="K48287" s="23"/>
      <c r="O48287" s="21"/>
      <c r="P48287" s="27"/>
      <c r="Q48287" s="16"/>
      <c r="U48287" s="27"/>
    </row>
    <row r="48288" spans="2:21" x14ac:dyDescent="0.25">
      <c r="B48288"/>
      <c r="C48288"/>
      <c r="D48288" s="13"/>
      <c r="E48288" s="13"/>
      <c r="K48288" s="23"/>
      <c r="O48288" s="21"/>
      <c r="P48288" s="27"/>
      <c r="Q48288" s="16"/>
      <c r="U48288" s="27"/>
    </row>
    <row r="48289" spans="2:21" x14ac:dyDescent="0.25">
      <c r="B48289"/>
      <c r="C48289"/>
      <c r="D48289" s="13"/>
      <c r="E48289" s="13"/>
      <c r="K48289" s="23"/>
      <c r="O48289" s="21"/>
      <c r="P48289" s="27"/>
      <c r="Q48289" s="16"/>
      <c r="U48289" s="27"/>
    </row>
    <row r="48290" spans="2:21" x14ac:dyDescent="0.25">
      <c r="B48290"/>
      <c r="C48290"/>
      <c r="D48290" s="13"/>
      <c r="E48290" s="13"/>
      <c r="K48290" s="23"/>
      <c r="O48290" s="21"/>
      <c r="P48290" s="27"/>
      <c r="Q48290" s="16"/>
      <c r="U48290" s="27"/>
    </row>
    <row r="48291" spans="2:21" x14ac:dyDescent="0.25">
      <c r="B48291"/>
      <c r="C48291"/>
      <c r="D48291" s="13"/>
      <c r="E48291" s="13"/>
      <c r="K48291" s="23"/>
      <c r="O48291" s="21"/>
      <c r="P48291" s="27"/>
      <c r="Q48291" s="16"/>
      <c r="U48291" s="27"/>
    </row>
    <row r="48292" spans="2:21" x14ac:dyDescent="0.25">
      <c r="B48292"/>
      <c r="C48292"/>
      <c r="D48292" s="13"/>
      <c r="E48292" s="13"/>
      <c r="K48292" s="23"/>
      <c r="O48292" s="21"/>
      <c r="P48292" s="27"/>
      <c r="Q48292" s="16"/>
      <c r="U48292" s="27"/>
    </row>
    <row r="48293" spans="2:21" x14ac:dyDescent="0.25">
      <c r="B48293"/>
      <c r="C48293"/>
      <c r="D48293" s="13"/>
      <c r="E48293" s="13"/>
      <c r="K48293" s="23"/>
      <c r="O48293" s="21"/>
      <c r="P48293" s="27"/>
      <c r="Q48293" s="16"/>
      <c r="U48293" s="27"/>
    </row>
    <row r="48294" spans="2:21" x14ac:dyDescent="0.25">
      <c r="B48294"/>
      <c r="C48294"/>
      <c r="D48294" s="13"/>
      <c r="E48294" s="13"/>
      <c r="K48294" s="23"/>
      <c r="O48294" s="21"/>
      <c r="P48294" s="27"/>
      <c r="Q48294" s="16"/>
      <c r="U48294" s="27"/>
    </row>
    <row r="48295" spans="2:21" x14ac:dyDescent="0.25">
      <c r="B48295"/>
      <c r="C48295"/>
      <c r="D48295" s="13"/>
      <c r="E48295" s="13"/>
      <c r="K48295" s="23"/>
      <c r="O48295" s="21"/>
      <c r="P48295" s="27"/>
      <c r="Q48295" s="16"/>
      <c r="U48295" s="27"/>
    </row>
    <row r="48296" spans="2:21" x14ac:dyDescent="0.25">
      <c r="B48296"/>
      <c r="C48296"/>
      <c r="D48296" s="13"/>
      <c r="E48296" s="13"/>
      <c r="K48296" s="23"/>
      <c r="O48296" s="21"/>
      <c r="P48296" s="27"/>
      <c r="Q48296" s="16"/>
      <c r="U48296" s="27"/>
    </row>
    <row r="48297" spans="2:21" x14ac:dyDescent="0.25">
      <c r="B48297"/>
      <c r="C48297"/>
      <c r="D48297" s="13"/>
      <c r="E48297" s="13"/>
      <c r="K48297" s="23"/>
      <c r="O48297" s="21"/>
      <c r="P48297" s="27"/>
      <c r="Q48297" s="16"/>
      <c r="U48297" s="27"/>
    </row>
    <row r="48298" spans="2:21" x14ac:dyDescent="0.25">
      <c r="B48298"/>
      <c r="C48298"/>
      <c r="D48298" s="13"/>
      <c r="E48298" s="13"/>
      <c r="K48298" s="23"/>
      <c r="O48298" s="21"/>
      <c r="P48298" s="27"/>
      <c r="Q48298" s="16"/>
      <c r="U48298" s="27"/>
    </row>
    <row r="48299" spans="2:21" x14ac:dyDescent="0.25">
      <c r="B48299"/>
      <c r="C48299"/>
      <c r="D48299" s="13"/>
      <c r="E48299" s="13"/>
      <c r="K48299" s="23"/>
      <c r="O48299" s="21"/>
      <c r="P48299" s="27"/>
      <c r="Q48299" s="16"/>
      <c r="U48299" s="27"/>
    </row>
    <row r="48300" spans="2:21" x14ac:dyDescent="0.25">
      <c r="B48300"/>
      <c r="C48300"/>
      <c r="D48300" s="13"/>
      <c r="E48300" s="13"/>
      <c r="K48300" s="23"/>
      <c r="O48300" s="21"/>
      <c r="P48300" s="27"/>
      <c r="Q48300" s="16"/>
      <c r="U48300" s="27"/>
    </row>
    <row r="48301" spans="2:21" x14ac:dyDescent="0.25">
      <c r="B48301"/>
      <c r="C48301"/>
      <c r="D48301" s="13"/>
      <c r="E48301" s="13"/>
      <c r="K48301" s="23"/>
      <c r="O48301" s="21"/>
      <c r="P48301" s="27"/>
      <c r="Q48301" s="16"/>
      <c r="U48301" s="27"/>
    </row>
    <row r="48302" spans="2:21" x14ac:dyDescent="0.25">
      <c r="B48302"/>
      <c r="C48302"/>
      <c r="D48302" s="13"/>
      <c r="E48302" s="13"/>
      <c r="K48302" s="23"/>
      <c r="O48302" s="21"/>
      <c r="P48302" s="27"/>
      <c r="Q48302" s="16"/>
      <c r="U48302" s="27"/>
    </row>
    <row r="48303" spans="2:21" x14ac:dyDescent="0.25">
      <c r="B48303"/>
      <c r="C48303"/>
      <c r="D48303" s="13"/>
      <c r="E48303" s="13"/>
      <c r="K48303" s="23"/>
      <c r="O48303" s="21"/>
      <c r="P48303" s="27"/>
      <c r="Q48303" s="16"/>
      <c r="U48303" s="27"/>
    </row>
    <row r="48304" spans="2:21" x14ac:dyDescent="0.25">
      <c r="B48304"/>
      <c r="C48304"/>
      <c r="D48304" s="13"/>
      <c r="E48304" s="13"/>
      <c r="K48304" s="23"/>
      <c r="O48304" s="21"/>
      <c r="P48304" s="27"/>
      <c r="Q48304" s="16"/>
      <c r="U48304" s="27"/>
    </row>
    <row r="48305" spans="2:21" x14ac:dyDescent="0.25">
      <c r="B48305"/>
      <c r="C48305"/>
      <c r="D48305" s="13"/>
      <c r="E48305" s="13"/>
      <c r="K48305" s="23"/>
      <c r="O48305" s="21"/>
      <c r="P48305" s="27"/>
      <c r="Q48305" s="16"/>
      <c r="U48305" s="27"/>
    </row>
    <row r="48306" spans="2:21" x14ac:dyDescent="0.25">
      <c r="B48306"/>
      <c r="C48306"/>
      <c r="D48306" s="13"/>
      <c r="E48306" s="13"/>
      <c r="K48306" s="23"/>
      <c r="O48306" s="21"/>
      <c r="P48306" s="27"/>
      <c r="Q48306" s="16"/>
      <c r="U48306" s="27"/>
    </row>
    <row r="48307" spans="2:21" x14ac:dyDescent="0.25">
      <c r="B48307"/>
      <c r="C48307"/>
      <c r="D48307" s="13"/>
      <c r="E48307" s="13"/>
      <c r="K48307" s="23"/>
      <c r="O48307" s="21"/>
      <c r="P48307" s="27"/>
      <c r="Q48307" s="16"/>
      <c r="U48307" s="27"/>
    </row>
    <row r="48308" spans="2:21" x14ac:dyDescent="0.25">
      <c r="B48308"/>
      <c r="C48308"/>
      <c r="D48308" s="13"/>
      <c r="E48308" s="13"/>
      <c r="K48308" s="23"/>
      <c r="O48308" s="21"/>
      <c r="P48308" s="27"/>
      <c r="Q48308" s="16"/>
      <c r="U48308" s="27"/>
    </row>
    <row r="48309" spans="2:21" x14ac:dyDescent="0.25">
      <c r="B48309"/>
      <c r="C48309"/>
      <c r="D48309" s="13"/>
      <c r="E48309" s="13"/>
      <c r="K48309" s="23"/>
      <c r="O48309" s="21"/>
      <c r="P48309" s="27"/>
      <c r="Q48309" s="16"/>
      <c r="U48309" s="27"/>
    </row>
    <row r="48310" spans="2:21" x14ac:dyDescent="0.25">
      <c r="B48310"/>
      <c r="C48310"/>
      <c r="D48310" s="13"/>
      <c r="E48310" s="13"/>
      <c r="K48310" s="23"/>
      <c r="O48310" s="21"/>
      <c r="P48310" s="27"/>
      <c r="Q48310" s="16"/>
      <c r="U48310" s="27"/>
    </row>
    <row r="48311" spans="2:21" x14ac:dyDescent="0.25">
      <c r="B48311"/>
      <c r="C48311"/>
      <c r="D48311" s="13"/>
      <c r="E48311" s="13"/>
      <c r="K48311" s="23"/>
      <c r="O48311" s="21"/>
      <c r="P48311" s="27"/>
      <c r="Q48311" s="16"/>
      <c r="U48311" s="27"/>
    </row>
    <row r="48312" spans="2:21" x14ac:dyDescent="0.25">
      <c r="B48312"/>
      <c r="C48312"/>
      <c r="D48312" s="13"/>
      <c r="E48312" s="13"/>
      <c r="K48312" s="23"/>
      <c r="O48312" s="21"/>
      <c r="P48312" s="27"/>
      <c r="Q48312" s="16"/>
      <c r="U48312" s="27"/>
    </row>
    <row r="48313" spans="2:21" x14ac:dyDescent="0.25">
      <c r="B48313"/>
      <c r="C48313"/>
      <c r="D48313" s="13"/>
      <c r="E48313" s="13"/>
      <c r="K48313" s="23"/>
      <c r="O48313" s="21"/>
      <c r="P48313" s="27"/>
      <c r="Q48313" s="16"/>
      <c r="U48313" s="27"/>
    </row>
    <row r="48314" spans="2:21" x14ac:dyDescent="0.25">
      <c r="B48314"/>
      <c r="C48314"/>
      <c r="D48314" s="13"/>
      <c r="E48314" s="13"/>
      <c r="K48314" s="23"/>
      <c r="O48314" s="21"/>
      <c r="P48314" s="27"/>
      <c r="Q48314" s="16"/>
      <c r="U48314" s="27"/>
    </row>
    <row r="48315" spans="2:21" x14ac:dyDescent="0.25">
      <c r="B48315"/>
      <c r="C48315"/>
      <c r="D48315" s="13"/>
      <c r="E48315" s="13"/>
      <c r="K48315" s="23"/>
      <c r="O48315" s="21"/>
      <c r="P48315" s="27"/>
      <c r="Q48315" s="16"/>
      <c r="U48315" s="27"/>
    </row>
    <row r="48316" spans="2:21" x14ac:dyDescent="0.25">
      <c r="B48316"/>
      <c r="C48316"/>
      <c r="D48316" s="13"/>
      <c r="E48316" s="13"/>
      <c r="K48316" s="23"/>
      <c r="O48316" s="21"/>
      <c r="P48316" s="27"/>
      <c r="Q48316" s="16"/>
      <c r="U48316" s="27"/>
    </row>
    <row r="48317" spans="2:21" x14ac:dyDescent="0.25">
      <c r="B48317"/>
      <c r="C48317"/>
      <c r="D48317" s="13"/>
      <c r="E48317" s="13"/>
      <c r="K48317" s="23"/>
      <c r="O48317" s="21"/>
      <c r="P48317" s="27"/>
      <c r="Q48317" s="16"/>
      <c r="U48317" s="27"/>
    </row>
    <row r="48318" spans="2:21" x14ac:dyDescent="0.25">
      <c r="B48318"/>
      <c r="C48318"/>
      <c r="D48318" s="13"/>
      <c r="E48318" s="13"/>
      <c r="K48318" s="23"/>
      <c r="O48318" s="21"/>
      <c r="P48318" s="27"/>
      <c r="Q48318" s="16"/>
      <c r="U48318" s="27"/>
    </row>
    <row r="48319" spans="2:21" x14ac:dyDescent="0.25">
      <c r="B48319"/>
      <c r="C48319"/>
      <c r="D48319" s="13"/>
      <c r="E48319" s="13"/>
      <c r="K48319" s="23"/>
      <c r="O48319" s="21"/>
      <c r="P48319" s="27"/>
      <c r="Q48319" s="16"/>
      <c r="U48319" s="27"/>
    </row>
    <row r="48320" spans="2:21" x14ac:dyDescent="0.25">
      <c r="B48320"/>
      <c r="C48320"/>
      <c r="D48320" s="13"/>
      <c r="E48320" s="13"/>
      <c r="K48320" s="23"/>
      <c r="O48320" s="21"/>
      <c r="P48320" s="27"/>
      <c r="Q48320" s="16"/>
      <c r="U48320" s="27"/>
    </row>
    <row r="48321" spans="2:21" x14ac:dyDescent="0.25">
      <c r="B48321"/>
      <c r="C48321"/>
      <c r="D48321" s="13"/>
      <c r="E48321" s="13"/>
      <c r="K48321" s="23"/>
      <c r="O48321" s="21"/>
      <c r="P48321" s="27"/>
      <c r="Q48321" s="16"/>
      <c r="U48321" s="27"/>
    </row>
    <row r="48322" spans="2:21" x14ac:dyDescent="0.25">
      <c r="B48322"/>
      <c r="C48322"/>
      <c r="D48322" s="13"/>
      <c r="E48322" s="13"/>
      <c r="K48322" s="23"/>
      <c r="O48322" s="21"/>
      <c r="P48322" s="27"/>
      <c r="Q48322" s="16"/>
      <c r="U48322" s="27"/>
    </row>
    <row r="48323" spans="2:21" x14ac:dyDescent="0.25">
      <c r="B48323"/>
      <c r="C48323"/>
      <c r="D48323" s="13"/>
      <c r="E48323" s="13"/>
      <c r="K48323" s="23"/>
      <c r="O48323" s="21"/>
      <c r="P48323" s="27"/>
      <c r="Q48323" s="16"/>
      <c r="U48323" s="27"/>
    </row>
    <row r="48324" spans="2:21" x14ac:dyDescent="0.25">
      <c r="B48324"/>
      <c r="C48324"/>
      <c r="D48324" s="13"/>
      <c r="E48324" s="13"/>
      <c r="K48324" s="23"/>
      <c r="O48324" s="21"/>
      <c r="P48324" s="27"/>
      <c r="Q48324" s="16"/>
      <c r="U48324" s="27"/>
    </row>
    <row r="48325" spans="2:21" x14ac:dyDescent="0.25">
      <c r="B48325"/>
      <c r="C48325"/>
      <c r="D48325" s="13"/>
      <c r="E48325" s="13"/>
      <c r="K48325" s="23"/>
      <c r="O48325" s="21"/>
      <c r="P48325" s="27"/>
      <c r="Q48325" s="16"/>
      <c r="U48325" s="27"/>
    </row>
    <row r="48326" spans="2:21" x14ac:dyDescent="0.25">
      <c r="B48326"/>
      <c r="C48326"/>
      <c r="D48326" s="13"/>
      <c r="E48326" s="13"/>
      <c r="K48326" s="23"/>
      <c r="O48326" s="21"/>
      <c r="P48326" s="27"/>
      <c r="Q48326" s="16"/>
      <c r="U48326" s="27"/>
    </row>
    <row r="48327" spans="2:21" x14ac:dyDescent="0.25">
      <c r="B48327"/>
      <c r="C48327"/>
      <c r="D48327" s="13"/>
      <c r="E48327" s="13"/>
      <c r="K48327" s="23"/>
      <c r="O48327" s="21"/>
      <c r="P48327" s="27"/>
      <c r="Q48327" s="16"/>
      <c r="U48327" s="27"/>
    </row>
    <row r="48328" spans="2:21" x14ac:dyDescent="0.25">
      <c r="B48328"/>
      <c r="C48328"/>
      <c r="D48328" s="13"/>
      <c r="E48328" s="13"/>
      <c r="K48328" s="23"/>
      <c r="O48328" s="21"/>
      <c r="P48328" s="27"/>
      <c r="Q48328" s="16"/>
      <c r="U48328" s="27"/>
    </row>
    <row r="48329" spans="2:21" x14ac:dyDescent="0.25">
      <c r="B48329"/>
      <c r="C48329"/>
      <c r="D48329" s="13"/>
      <c r="E48329" s="13"/>
      <c r="K48329" s="23"/>
      <c r="O48329" s="21"/>
      <c r="P48329" s="27"/>
      <c r="Q48329" s="16"/>
      <c r="U48329" s="27"/>
    </row>
    <row r="48330" spans="2:21" x14ac:dyDescent="0.25">
      <c r="B48330"/>
      <c r="C48330"/>
      <c r="D48330" s="13"/>
      <c r="E48330" s="13"/>
      <c r="K48330" s="23"/>
      <c r="O48330" s="21"/>
      <c r="P48330" s="27"/>
      <c r="Q48330" s="16"/>
      <c r="U48330" s="27"/>
    </row>
    <row r="48331" spans="2:21" x14ac:dyDescent="0.25">
      <c r="B48331"/>
      <c r="C48331"/>
      <c r="D48331" s="13"/>
      <c r="E48331" s="13"/>
      <c r="K48331" s="23"/>
      <c r="O48331" s="21"/>
      <c r="P48331" s="27"/>
      <c r="Q48331" s="16"/>
      <c r="U48331" s="27"/>
    </row>
    <row r="48332" spans="2:21" x14ac:dyDescent="0.25">
      <c r="B48332"/>
      <c r="C48332"/>
      <c r="D48332" s="13"/>
      <c r="E48332" s="13"/>
      <c r="K48332" s="23"/>
      <c r="O48332" s="21"/>
      <c r="P48332" s="27"/>
      <c r="Q48332" s="16"/>
      <c r="U48332" s="27"/>
    </row>
    <row r="48333" spans="2:21" x14ac:dyDescent="0.25">
      <c r="B48333"/>
      <c r="C48333"/>
      <c r="D48333" s="13"/>
      <c r="E48333" s="13"/>
      <c r="K48333" s="23"/>
      <c r="O48333" s="21"/>
      <c r="P48333" s="27"/>
      <c r="Q48333" s="16"/>
      <c r="U48333" s="27"/>
    </row>
    <row r="48334" spans="2:21" x14ac:dyDescent="0.25">
      <c r="B48334"/>
      <c r="C48334"/>
      <c r="D48334" s="13"/>
      <c r="E48334" s="13"/>
      <c r="K48334" s="23"/>
      <c r="O48334" s="21"/>
      <c r="P48334" s="27"/>
      <c r="Q48334" s="16"/>
      <c r="U48334" s="27"/>
    </row>
    <row r="48335" spans="2:21" x14ac:dyDescent="0.25">
      <c r="B48335"/>
      <c r="C48335"/>
      <c r="D48335" s="13"/>
      <c r="E48335" s="13"/>
      <c r="K48335" s="23"/>
      <c r="O48335" s="21"/>
      <c r="P48335" s="27"/>
      <c r="Q48335" s="16"/>
      <c r="U48335" s="27"/>
    </row>
    <row r="48336" spans="2:21" x14ac:dyDescent="0.25">
      <c r="B48336"/>
      <c r="C48336"/>
      <c r="D48336" s="13"/>
      <c r="E48336" s="13"/>
      <c r="K48336" s="23"/>
      <c r="O48336" s="21"/>
      <c r="P48336" s="27"/>
      <c r="Q48336" s="16"/>
      <c r="U48336" s="27"/>
    </row>
    <row r="48337" spans="2:21" x14ac:dyDescent="0.25">
      <c r="B48337"/>
      <c r="C48337"/>
      <c r="D48337" s="13"/>
      <c r="E48337" s="13"/>
      <c r="K48337" s="23"/>
      <c r="O48337" s="21"/>
      <c r="P48337" s="27"/>
      <c r="Q48337" s="16"/>
      <c r="U48337" s="27"/>
    </row>
    <row r="48338" spans="2:21" x14ac:dyDescent="0.25">
      <c r="B48338"/>
      <c r="C48338"/>
      <c r="D48338" s="13"/>
      <c r="E48338" s="13"/>
      <c r="K48338" s="23"/>
      <c r="O48338" s="21"/>
      <c r="P48338" s="27"/>
      <c r="Q48338" s="16"/>
      <c r="U48338" s="27"/>
    </row>
    <row r="48339" spans="2:21" x14ac:dyDescent="0.25">
      <c r="B48339"/>
      <c r="C48339"/>
      <c r="D48339" s="13"/>
      <c r="E48339" s="13"/>
      <c r="K48339" s="23"/>
      <c r="O48339" s="21"/>
      <c r="P48339" s="27"/>
      <c r="Q48339" s="16"/>
      <c r="U48339" s="27"/>
    </row>
    <row r="48340" spans="2:21" x14ac:dyDescent="0.25">
      <c r="B48340"/>
      <c r="C48340"/>
      <c r="D48340" s="13"/>
      <c r="E48340" s="13"/>
      <c r="K48340" s="23"/>
      <c r="O48340" s="21"/>
      <c r="P48340" s="27"/>
      <c r="Q48340" s="16"/>
      <c r="U48340" s="27"/>
    </row>
    <row r="48341" spans="2:21" x14ac:dyDescent="0.25">
      <c r="B48341"/>
      <c r="C48341"/>
      <c r="D48341" s="13"/>
      <c r="E48341" s="13"/>
      <c r="K48341" s="23"/>
      <c r="O48341" s="21"/>
      <c r="P48341" s="27"/>
      <c r="Q48341" s="16"/>
      <c r="U48341" s="27"/>
    </row>
    <row r="48342" spans="2:21" x14ac:dyDescent="0.25">
      <c r="B48342"/>
      <c r="C48342"/>
      <c r="D48342" s="13"/>
      <c r="E48342" s="13"/>
      <c r="K48342" s="23"/>
      <c r="O48342" s="21"/>
      <c r="P48342" s="27"/>
      <c r="Q48342" s="16"/>
      <c r="U48342" s="27"/>
    </row>
    <row r="48343" spans="2:21" x14ac:dyDescent="0.25">
      <c r="B48343"/>
      <c r="C48343"/>
      <c r="D48343" s="13"/>
      <c r="E48343" s="13"/>
      <c r="K48343" s="23"/>
      <c r="O48343" s="21"/>
      <c r="P48343" s="27"/>
      <c r="Q48343" s="16"/>
      <c r="U48343" s="27"/>
    </row>
    <row r="48344" spans="2:21" x14ac:dyDescent="0.25">
      <c r="B48344"/>
      <c r="C48344"/>
      <c r="D48344" s="13"/>
      <c r="E48344" s="13"/>
      <c r="K48344" s="23"/>
      <c r="O48344" s="21"/>
      <c r="P48344" s="27"/>
      <c r="Q48344" s="16"/>
      <c r="U48344" s="27"/>
    </row>
    <row r="48345" spans="2:21" x14ac:dyDescent="0.25">
      <c r="B48345"/>
      <c r="C48345"/>
      <c r="D48345" s="13"/>
      <c r="E48345" s="13"/>
      <c r="K48345" s="23"/>
      <c r="O48345" s="21"/>
      <c r="P48345" s="27"/>
      <c r="Q48345" s="16"/>
      <c r="U48345" s="27"/>
    </row>
    <row r="48346" spans="2:21" x14ac:dyDescent="0.25">
      <c r="B48346"/>
      <c r="C48346"/>
      <c r="D48346" s="13"/>
      <c r="E48346" s="13"/>
      <c r="K48346" s="23"/>
      <c r="O48346" s="21"/>
      <c r="P48346" s="27"/>
      <c r="Q48346" s="16"/>
      <c r="U48346" s="27"/>
    </row>
    <row r="48347" spans="2:21" x14ac:dyDescent="0.25">
      <c r="B48347"/>
      <c r="C48347"/>
      <c r="D48347" s="13"/>
      <c r="E48347" s="13"/>
      <c r="K48347" s="23"/>
      <c r="O48347" s="21"/>
      <c r="P48347" s="27"/>
      <c r="Q48347" s="16"/>
      <c r="U48347" s="27"/>
    </row>
    <row r="48348" spans="2:21" x14ac:dyDescent="0.25">
      <c r="B48348"/>
      <c r="C48348"/>
      <c r="D48348" s="13"/>
      <c r="E48348" s="13"/>
      <c r="K48348" s="23"/>
      <c r="O48348" s="21"/>
      <c r="P48348" s="27"/>
      <c r="Q48348" s="16"/>
      <c r="U48348" s="27"/>
    </row>
    <row r="48349" spans="2:21" x14ac:dyDescent="0.25">
      <c r="B48349"/>
      <c r="C48349"/>
      <c r="D48349" s="13"/>
      <c r="E48349" s="13"/>
      <c r="K48349" s="23"/>
      <c r="O48349" s="21"/>
      <c r="P48349" s="27"/>
      <c r="Q48349" s="16"/>
      <c r="U48349" s="27"/>
    </row>
    <row r="48350" spans="2:21" x14ac:dyDescent="0.25">
      <c r="B48350"/>
      <c r="C48350"/>
      <c r="D48350" s="13"/>
      <c r="E48350" s="13"/>
      <c r="K48350" s="23"/>
      <c r="O48350" s="21"/>
      <c r="P48350" s="27"/>
      <c r="Q48350" s="16"/>
      <c r="U48350" s="27"/>
    </row>
    <row r="48351" spans="2:21" x14ac:dyDescent="0.25">
      <c r="B48351"/>
      <c r="C48351"/>
      <c r="D48351" s="13"/>
      <c r="E48351" s="13"/>
      <c r="K48351" s="23"/>
      <c r="O48351" s="21"/>
      <c r="P48351" s="27"/>
      <c r="Q48351" s="16"/>
      <c r="U48351" s="27"/>
    </row>
    <row r="48352" spans="2:21" x14ac:dyDescent="0.25">
      <c r="B48352"/>
      <c r="C48352"/>
      <c r="D48352" s="13"/>
      <c r="E48352" s="13"/>
      <c r="K48352" s="23"/>
      <c r="O48352" s="21"/>
      <c r="P48352" s="27"/>
      <c r="Q48352" s="16"/>
      <c r="U48352" s="27"/>
    </row>
    <row r="48353" spans="2:21" x14ac:dyDescent="0.25">
      <c r="B48353"/>
      <c r="C48353"/>
      <c r="D48353" s="13"/>
      <c r="E48353" s="13"/>
      <c r="K48353" s="23"/>
      <c r="O48353" s="21"/>
      <c r="P48353" s="27"/>
      <c r="Q48353" s="16"/>
      <c r="U48353" s="27"/>
    </row>
    <row r="48354" spans="2:21" x14ac:dyDescent="0.25">
      <c r="B48354"/>
      <c r="C48354"/>
      <c r="D48354" s="13"/>
      <c r="E48354" s="13"/>
      <c r="K48354" s="23"/>
      <c r="O48354" s="21"/>
      <c r="P48354" s="27"/>
      <c r="Q48354" s="16"/>
      <c r="U48354" s="27"/>
    </row>
    <row r="48355" spans="2:21" x14ac:dyDescent="0.25">
      <c r="B48355"/>
      <c r="C48355"/>
      <c r="D48355" s="13"/>
      <c r="E48355" s="13"/>
      <c r="K48355" s="23"/>
      <c r="O48355" s="21"/>
      <c r="P48355" s="27"/>
      <c r="Q48355" s="16"/>
      <c r="U48355" s="27"/>
    </row>
    <row r="48356" spans="2:21" x14ac:dyDescent="0.25">
      <c r="B48356"/>
      <c r="C48356"/>
      <c r="D48356" s="13"/>
      <c r="E48356" s="13"/>
      <c r="K48356" s="23"/>
      <c r="O48356" s="21"/>
      <c r="P48356" s="27"/>
      <c r="Q48356" s="16"/>
      <c r="U48356" s="27"/>
    </row>
    <row r="48357" spans="2:21" x14ac:dyDescent="0.25">
      <c r="B48357"/>
      <c r="C48357"/>
      <c r="D48357" s="13"/>
      <c r="E48357" s="13"/>
      <c r="K48357" s="23"/>
      <c r="O48357" s="21"/>
      <c r="P48357" s="27"/>
      <c r="Q48357" s="16"/>
      <c r="U48357" s="27"/>
    </row>
    <row r="48358" spans="2:21" x14ac:dyDescent="0.25">
      <c r="B48358"/>
      <c r="C48358"/>
      <c r="D48358" s="13"/>
      <c r="E48358" s="13"/>
      <c r="K48358" s="23"/>
      <c r="O48358" s="21"/>
      <c r="P48358" s="27"/>
      <c r="Q48358" s="16"/>
      <c r="U48358" s="27"/>
    </row>
    <row r="48359" spans="2:21" x14ac:dyDescent="0.25">
      <c r="B48359"/>
      <c r="C48359"/>
      <c r="D48359" s="13"/>
      <c r="E48359" s="13"/>
      <c r="K48359" s="23"/>
      <c r="O48359" s="21"/>
      <c r="P48359" s="27"/>
      <c r="Q48359" s="16"/>
      <c r="U48359" s="27"/>
    </row>
    <row r="48360" spans="2:21" x14ac:dyDescent="0.25">
      <c r="B48360"/>
      <c r="C48360"/>
      <c r="D48360" s="13"/>
      <c r="E48360" s="13"/>
      <c r="K48360" s="23"/>
      <c r="O48360" s="21"/>
      <c r="P48360" s="27"/>
      <c r="Q48360" s="16"/>
      <c r="U48360" s="27"/>
    </row>
    <row r="48361" spans="2:21" x14ac:dyDescent="0.25">
      <c r="B48361"/>
      <c r="C48361"/>
      <c r="D48361" s="13"/>
      <c r="E48361" s="13"/>
      <c r="K48361" s="23"/>
      <c r="O48361" s="21"/>
      <c r="P48361" s="27"/>
      <c r="Q48361" s="16"/>
      <c r="U48361" s="27"/>
    </row>
    <row r="48362" spans="2:21" x14ac:dyDescent="0.25">
      <c r="B48362"/>
      <c r="C48362"/>
      <c r="D48362" s="13"/>
      <c r="E48362" s="13"/>
      <c r="K48362" s="23"/>
      <c r="O48362" s="21"/>
      <c r="P48362" s="27"/>
      <c r="Q48362" s="16"/>
      <c r="U48362" s="27"/>
    </row>
    <row r="48363" spans="2:21" x14ac:dyDescent="0.25">
      <c r="B48363"/>
      <c r="C48363"/>
      <c r="D48363" s="13"/>
      <c r="E48363" s="13"/>
      <c r="K48363" s="23"/>
      <c r="O48363" s="21"/>
      <c r="P48363" s="27"/>
      <c r="Q48363" s="16"/>
      <c r="U48363" s="27"/>
    </row>
    <row r="48364" spans="2:21" x14ac:dyDescent="0.25">
      <c r="B48364"/>
      <c r="C48364"/>
      <c r="D48364" s="13"/>
      <c r="E48364" s="13"/>
      <c r="K48364" s="23"/>
      <c r="O48364" s="21"/>
      <c r="P48364" s="27"/>
      <c r="Q48364" s="16"/>
      <c r="U48364" s="27"/>
    </row>
    <row r="48365" spans="2:21" x14ac:dyDescent="0.25">
      <c r="B48365"/>
      <c r="C48365"/>
      <c r="D48365" s="13"/>
      <c r="E48365" s="13"/>
      <c r="K48365" s="23"/>
      <c r="O48365" s="21"/>
      <c r="P48365" s="27"/>
      <c r="Q48365" s="16"/>
      <c r="U48365" s="27"/>
    </row>
    <row r="48366" spans="2:21" x14ac:dyDescent="0.25">
      <c r="B48366"/>
      <c r="C48366"/>
      <c r="D48366" s="13"/>
      <c r="E48366" s="13"/>
      <c r="K48366" s="23"/>
      <c r="O48366" s="21"/>
      <c r="P48366" s="27"/>
      <c r="Q48366" s="16"/>
      <c r="U48366" s="27"/>
    </row>
    <row r="48367" spans="2:21" x14ac:dyDescent="0.25">
      <c r="B48367"/>
      <c r="C48367"/>
      <c r="D48367" s="13"/>
      <c r="E48367" s="13"/>
      <c r="K48367" s="23"/>
      <c r="O48367" s="21"/>
      <c r="P48367" s="27"/>
      <c r="Q48367" s="16"/>
      <c r="U48367" s="27"/>
    </row>
    <row r="48368" spans="2:21" x14ac:dyDescent="0.25">
      <c r="B48368"/>
      <c r="C48368"/>
      <c r="D48368" s="13"/>
      <c r="E48368" s="13"/>
      <c r="K48368" s="23"/>
      <c r="O48368" s="21"/>
      <c r="P48368" s="27"/>
      <c r="Q48368" s="16"/>
      <c r="U48368" s="27"/>
    </row>
    <row r="48369" spans="2:21" x14ac:dyDescent="0.25">
      <c r="B48369"/>
      <c r="C48369"/>
      <c r="D48369" s="13"/>
      <c r="E48369" s="13"/>
      <c r="K48369" s="23"/>
      <c r="O48369" s="21"/>
      <c r="P48369" s="27"/>
      <c r="Q48369" s="16"/>
      <c r="U48369" s="27"/>
    </row>
    <row r="48370" spans="2:21" x14ac:dyDescent="0.25">
      <c r="B48370"/>
      <c r="C48370"/>
      <c r="D48370" s="13"/>
      <c r="E48370" s="13"/>
      <c r="K48370" s="23"/>
      <c r="O48370" s="21"/>
      <c r="P48370" s="27"/>
      <c r="Q48370" s="16"/>
      <c r="U48370" s="27"/>
    </row>
    <row r="48371" spans="2:21" x14ac:dyDescent="0.25">
      <c r="B48371"/>
      <c r="C48371"/>
      <c r="D48371" s="13"/>
      <c r="E48371" s="13"/>
      <c r="K48371" s="23"/>
      <c r="O48371" s="21"/>
      <c r="P48371" s="27"/>
      <c r="Q48371" s="16"/>
      <c r="U48371" s="27"/>
    </row>
    <row r="48372" spans="2:21" x14ac:dyDescent="0.25">
      <c r="B48372"/>
      <c r="C48372"/>
      <c r="D48372" s="13"/>
      <c r="E48372" s="13"/>
      <c r="K48372" s="23"/>
      <c r="O48372" s="21"/>
      <c r="P48372" s="27"/>
      <c r="Q48372" s="16"/>
      <c r="U48372" s="27"/>
    </row>
    <row r="48373" spans="2:21" x14ac:dyDescent="0.25">
      <c r="B48373"/>
      <c r="C48373"/>
      <c r="D48373" s="13"/>
      <c r="E48373" s="13"/>
      <c r="K48373" s="23"/>
      <c r="O48373" s="21"/>
      <c r="P48373" s="27"/>
      <c r="Q48373" s="16"/>
      <c r="U48373" s="27"/>
    </row>
    <row r="48374" spans="2:21" x14ac:dyDescent="0.25">
      <c r="B48374"/>
      <c r="C48374"/>
      <c r="D48374" s="13"/>
      <c r="E48374" s="13"/>
      <c r="K48374" s="23"/>
      <c r="O48374" s="21"/>
      <c r="P48374" s="27"/>
      <c r="Q48374" s="16"/>
      <c r="U48374" s="27"/>
    </row>
    <row r="48375" spans="2:21" x14ac:dyDescent="0.25">
      <c r="B48375"/>
      <c r="C48375"/>
      <c r="D48375" s="13"/>
      <c r="E48375" s="13"/>
      <c r="K48375" s="23"/>
      <c r="O48375" s="21"/>
      <c r="P48375" s="27"/>
      <c r="Q48375" s="16"/>
      <c r="U48375" s="27"/>
    </row>
    <row r="48376" spans="2:21" x14ac:dyDescent="0.25">
      <c r="B48376"/>
      <c r="C48376"/>
      <c r="D48376" s="13"/>
      <c r="E48376" s="13"/>
      <c r="K48376" s="23"/>
      <c r="O48376" s="21"/>
      <c r="P48376" s="27"/>
      <c r="Q48376" s="16"/>
      <c r="U48376" s="27"/>
    </row>
    <row r="48377" spans="2:21" x14ac:dyDescent="0.25">
      <c r="B48377"/>
      <c r="C48377"/>
      <c r="D48377" s="13"/>
      <c r="E48377" s="13"/>
      <c r="K48377" s="23"/>
      <c r="O48377" s="21"/>
      <c r="P48377" s="27"/>
      <c r="Q48377" s="16"/>
      <c r="U48377" s="27"/>
    </row>
    <row r="48378" spans="2:21" x14ac:dyDescent="0.25">
      <c r="B48378"/>
      <c r="C48378"/>
      <c r="D48378" s="13"/>
      <c r="E48378" s="13"/>
      <c r="K48378" s="23"/>
      <c r="O48378" s="21"/>
      <c r="P48378" s="27"/>
      <c r="Q48378" s="16"/>
      <c r="U48378" s="27"/>
    </row>
    <row r="48379" spans="2:21" x14ac:dyDescent="0.25">
      <c r="B48379"/>
      <c r="C48379"/>
      <c r="D48379" s="13"/>
      <c r="E48379" s="13"/>
      <c r="K48379" s="23"/>
      <c r="O48379" s="21"/>
      <c r="P48379" s="27"/>
      <c r="Q48379" s="16"/>
      <c r="U48379" s="27"/>
    </row>
    <row r="48380" spans="2:21" x14ac:dyDescent="0.25">
      <c r="B48380"/>
      <c r="C48380"/>
      <c r="D48380" s="13"/>
      <c r="E48380" s="13"/>
      <c r="K48380" s="23"/>
      <c r="O48380" s="21"/>
      <c r="P48380" s="27"/>
      <c r="Q48380" s="16"/>
      <c r="U48380" s="27"/>
    </row>
    <row r="48381" spans="2:21" x14ac:dyDescent="0.25">
      <c r="B48381"/>
      <c r="C48381"/>
      <c r="D48381" s="13"/>
      <c r="E48381" s="13"/>
      <c r="K48381" s="23"/>
      <c r="O48381" s="21"/>
      <c r="P48381" s="27"/>
      <c r="Q48381" s="16"/>
      <c r="U48381" s="27"/>
    </row>
    <row r="48382" spans="2:21" x14ac:dyDescent="0.25">
      <c r="B48382"/>
      <c r="C48382"/>
      <c r="D48382" s="13"/>
      <c r="E48382" s="13"/>
      <c r="K48382" s="23"/>
      <c r="O48382" s="21"/>
      <c r="P48382" s="27"/>
      <c r="Q48382" s="16"/>
      <c r="U48382" s="27"/>
    </row>
    <row r="48383" spans="2:21" x14ac:dyDescent="0.25">
      <c r="B48383"/>
      <c r="C48383"/>
      <c r="D48383" s="13"/>
      <c r="E48383" s="13"/>
      <c r="K48383" s="23"/>
      <c r="O48383" s="21"/>
      <c r="P48383" s="27"/>
      <c r="Q48383" s="16"/>
      <c r="U48383" s="27"/>
    </row>
    <row r="48384" spans="2:21" x14ac:dyDescent="0.25">
      <c r="B48384"/>
      <c r="C48384"/>
      <c r="D48384" s="13"/>
      <c r="E48384" s="13"/>
      <c r="K48384" s="23"/>
      <c r="O48384" s="21"/>
      <c r="P48384" s="27"/>
      <c r="Q48384" s="16"/>
      <c r="U48384" s="27"/>
    </row>
    <row r="48385" spans="2:21" x14ac:dyDescent="0.25">
      <c r="B48385"/>
      <c r="C48385"/>
      <c r="D48385" s="13"/>
      <c r="E48385" s="13"/>
      <c r="K48385" s="23"/>
      <c r="O48385" s="21"/>
      <c r="P48385" s="27"/>
      <c r="Q48385" s="16"/>
      <c r="U48385" s="27"/>
    </row>
    <row r="48386" spans="2:21" x14ac:dyDescent="0.25">
      <c r="B48386"/>
      <c r="C48386"/>
      <c r="D48386" s="13"/>
      <c r="E48386" s="13"/>
      <c r="K48386" s="23"/>
      <c r="O48386" s="21"/>
      <c r="P48386" s="27"/>
      <c r="Q48386" s="16"/>
      <c r="U48386" s="27"/>
    </row>
    <row r="48387" spans="2:21" x14ac:dyDescent="0.25">
      <c r="B48387"/>
      <c r="C48387"/>
      <c r="D48387" s="13"/>
      <c r="E48387" s="13"/>
      <c r="K48387" s="23"/>
      <c r="O48387" s="21"/>
      <c r="P48387" s="27"/>
      <c r="Q48387" s="16"/>
      <c r="U48387" s="27"/>
    </row>
    <row r="48388" spans="2:21" x14ac:dyDescent="0.25">
      <c r="B48388"/>
      <c r="C48388"/>
      <c r="D48388" s="13"/>
      <c r="E48388" s="13"/>
      <c r="K48388" s="23"/>
      <c r="O48388" s="21"/>
      <c r="P48388" s="27"/>
      <c r="Q48388" s="16"/>
      <c r="U48388" s="27"/>
    </row>
    <row r="48389" spans="2:21" x14ac:dyDescent="0.25">
      <c r="B48389"/>
      <c r="C48389"/>
      <c r="D48389" s="13"/>
      <c r="E48389" s="13"/>
      <c r="K48389" s="23"/>
      <c r="O48389" s="21"/>
      <c r="P48389" s="27"/>
      <c r="Q48389" s="16"/>
      <c r="U48389" s="27"/>
    </row>
    <row r="48390" spans="2:21" x14ac:dyDescent="0.25">
      <c r="B48390"/>
      <c r="C48390"/>
      <c r="D48390" s="13"/>
      <c r="E48390" s="13"/>
      <c r="K48390" s="23"/>
      <c r="O48390" s="21"/>
      <c r="P48390" s="27"/>
      <c r="Q48390" s="16"/>
      <c r="U48390" s="27"/>
    </row>
    <row r="48391" spans="2:21" x14ac:dyDescent="0.25">
      <c r="B48391"/>
      <c r="C48391"/>
      <c r="D48391" s="13"/>
      <c r="E48391" s="13"/>
      <c r="K48391" s="23"/>
      <c r="O48391" s="21"/>
      <c r="P48391" s="27"/>
      <c r="Q48391" s="16"/>
      <c r="U48391" s="27"/>
    </row>
    <row r="48392" spans="2:21" x14ac:dyDescent="0.25">
      <c r="B48392"/>
      <c r="C48392"/>
      <c r="D48392" s="13"/>
      <c r="E48392" s="13"/>
      <c r="K48392" s="23"/>
      <c r="O48392" s="21"/>
      <c r="P48392" s="27"/>
      <c r="Q48392" s="16"/>
      <c r="U48392" s="27"/>
    </row>
    <row r="48393" spans="2:21" x14ac:dyDescent="0.25">
      <c r="B48393"/>
      <c r="C48393"/>
      <c r="D48393" s="13"/>
      <c r="E48393" s="13"/>
      <c r="K48393" s="23"/>
      <c r="O48393" s="21"/>
      <c r="P48393" s="27"/>
      <c r="Q48393" s="16"/>
      <c r="U48393" s="27"/>
    </row>
    <row r="48394" spans="2:21" x14ac:dyDescent="0.25">
      <c r="B48394"/>
      <c r="C48394"/>
      <c r="D48394" s="13"/>
      <c r="E48394" s="13"/>
      <c r="K48394" s="23"/>
      <c r="O48394" s="21"/>
      <c r="P48394" s="27"/>
      <c r="Q48394" s="16"/>
      <c r="U48394" s="27"/>
    </row>
    <row r="48395" spans="2:21" x14ac:dyDescent="0.25">
      <c r="B48395"/>
      <c r="C48395"/>
      <c r="D48395" s="13"/>
      <c r="E48395" s="13"/>
      <c r="K48395" s="23"/>
      <c r="O48395" s="21"/>
      <c r="P48395" s="27"/>
      <c r="Q48395" s="16"/>
      <c r="U48395" s="27"/>
    </row>
    <row r="48396" spans="2:21" x14ac:dyDescent="0.25">
      <c r="B48396"/>
      <c r="C48396"/>
      <c r="D48396" s="13"/>
      <c r="E48396" s="13"/>
      <c r="K48396" s="23"/>
      <c r="O48396" s="21"/>
      <c r="P48396" s="27"/>
      <c r="Q48396" s="16"/>
      <c r="U48396" s="27"/>
    </row>
    <row r="48397" spans="2:21" x14ac:dyDescent="0.25">
      <c r="B48397"/>
      <c r="C48397"/>
      <c r="D48397" s="13"/>
      <c r="E48397" s="13"/>
      <c r="K48397" s="23"/>
      <c r="O48397" s="21"/>
      <c r="P48397" s="27"/>
      <c r="Q48397" s="16"/>
      <c r="U48397" s="27"/>
    </row>
    <row r="48398" spans="2:21" x14ac:dyDescent="0.25">
      <c r="B48398"/>
      <c r="C48398"/>
      <c r="D48398" s="13"/>
      <c r="E48398" s="13"/>
      <c r="K48398" s="23"/>
      <c r="O48398" s="21"/>
      <c r="P48398" s="27"/>
      <c r="Q48398" s="16"/>
      <c r="U48398" s="27"/>
    </row>
    <row r="48399" spans="2:21" x14ac:dyDescent="0.25">
      <c r="B48399"/>
      <c r="C48399"/>
      <c r="D48399" s="13"/>
      <c r="E48399" s="13"/>
      <c r="K48399" s="23"/>
      <c r="O48399" s="21"/>
      <c r="P48399" s="27"/>
      <c r="Q48399" s="16"/>
      <c r="U48399" s="27"/>
    </row>
    <row r="48400" spans="2:21" x14ac:dyDescent="0.25">
      <c r="B48400"/>
      <c r="C48400"/>
      <c r="D48400" s="13"/>
      <c r="E48400" s="13"/>
      <c r="K48400" s="23"/>
      <c r="O48400" s="21"/>
      <c r="P48400" s="27"/>
      <c r="Q48400" s="16"/>
      <c r="U48400" s="27"/>
    </row>
    <row r="48401" spans="2:21" x14ac:dyDescent="0.25">
      <c r="B48401"/>
      <c r="C48401"/>
      <c r="D48401" s="13"/>
      <c r="E48401" s="13"/>
      <c r="K48401" s="23"/>
      <c r="O48401" s="21"/>
      <c r="P48401" s="27"/>
      <c r="Q48401" s="16"/>
      <c r="U48401" s="27"/>
    </row>
    <row r="48402" spans="2:21" x14ac:dyDescent="0.25">
      <c r="B48402"/>
      <c r="C48402"/>
      <c r="D48402" s="13"/>
      <c r="E48402" s="13"/>
      <c r="K48402" s="23"/>
      <c r="O48402" s="21"/>
      <c r="P48402" s="27"/>
      <c r="Q48402" s="16"/>
      <c r="U48402" s="27"/>
    </row>
    <row r="48403" spans="2:21" x14ac:dyDescent="0.25">
      <c r="B48403"/>
      <c r="C48403"/>
      <c r="D48403" s="13"/>
      <c r="E48403" s="13"/>
      <c r="K48403" s="23"/>
      <c r="O48403" s="21"/>
      <c r="P48403" s="27"/>
      <c r="Q48403" s="16"/>
      <c r="U48403" s="27"/>
    </row>
    <row r="48404" spans="2:21" x14ac:dyDescent="0.25">
      <c r="B48404"/>
      <c r="C48404"/>
      <c r="D48404" s="13"/>
      <c r="E48404" s="13"/>
      <c r="K48404" s="23"/>
      <c r="O48404" s="21"/>
      <c r="P48404" s="27"/>
      <c r="Q48404" s="16"/>
      <c r="U48404" s="27"/>
    </row>
    <row r="48405" spans="2:21" x14ac:dyDescent="0.25">
      <c r="B48405"/>
      <c r="C48405"/>
      <c r="D48405" s="13"/>
      <c r="E48405" s="13"/>
      <c r="K48405" s="23"/>
      <c r="O48405" s="21"/>
      <c r="P48405" s="27"/>
      <c r="Q48405" s="16"/>
      <c r="U48405" s="27"/>
    </row>
    <row r="48406" spans="2:21" x14ac:dyDescent="0.25">
      <c r="B48406"/>
      <c r="C48406"/>
      <c r="D48406" s="13"/>
      <c r="E48406" s="13"/>
      <c r="K48406" s="23"/>
      <c r="O48406" s="21"/>
      <c r="P48406" s="27"/>
      <c r="Q48406" s="16"/>
      <c r="U48406" s="27"/>
    </row>
    <row r="48407" spans="2:21" x14ac:dyDescent="0.25">
      <c r="B48407"/>
      <c r="C48407"/>
      <c r="D48407" s="13"/>
      <c r="E48407" s="13"/>
      <c r="K48407" s="23"/>
      <c r="O48407" s="21"/>
      <c r="P48407" s="27"/>
      <c r="Q48407" s="16"/>
      <c r="U48407" s="27"/>
    </row>
    <row r="48408" spans="2:21" x14ac:dyDescent="0.25">
      <c r="B48408"/>
      <c r="C48408"/>
      <c r="D48408" s="13"/>
      <c r="E48408" s="13"/>
      <c r="K48408" s="23"/>
      <c r="O48408" s="21"/>
      <c r="P48408" s="27"/>
      <c r="Q48408" s="16"/>
      <c r="U48408" s="27"/>
    </row>
    <row r="48409" spans="2:21" x14ac:dyDescent="0.25">
      <c r="B48409"/>
      <c r="C48409"/>
      <c r="D48409" s="13"/>
      <c r="E48409" s="13"/>
      <c r="K48409" s="23"/>
      <c r="O48409" s="21"/>
      <c r="P48409" s="27"/>
      <c r="Q48409" s="16"/>
      <c r="U48409" s="27"/>
    </row>
    <row r="48410" spans="2:21" x14ac:dyDescent="0.25">
      <c r="B48410"/>
      <c r="C48410"/>
      <c r="D48410" s="13"/>
      <c r="E48410" s="13"/>
      <c r="K48410" s="23"/>
      <c r="O48410" s="21"/>
      <c r="P48410" s="27"/>
      <c r="Q48410" s="16"/>
      <c r="U48410" s="27"/>
    </row>
    <row r="48411" spans="2:21" x14ac:dyDescent="0.25">
      <c r="B48411"/>
      <c r="C48411"/>
      <c r="D48411" s="13"/>
      <c r="E48411" s="13"/>
      <c r="K48411" s="23"/>
      <c r="O48411" s="21"/>
      <c r="P48411" s="27"/>
      <c r="Q48411" s="16"/>
      <c r="U48411" s="27"/>
    </row>
    <row r="48412" spans="2:21" x14ac:dyDescent="0.25">
      <c r="B48412"/>
      <c r="C48412"/>
      <c r="D48412" s="13"/>
      <c r="E48412" s="13"/>
      <c r="K48412" s="23"/>
      <c r="O48412" s="21"/>
      <c r="P48412" s="27"/>
      <c r="Q48412" s="16"/>
      <c r="U48412" s="27"/>
    </row>
    <row r="48413" spans="2:21" x14ac:dyDescent="0.25">
      <c r="B48413"/>
      <c r="C48413"/>
      <c r="D48413" s="13"/>
      <c r="E48413" s="13"/>
      <c r="K48413" s="23"/>
      <c r="O48413" s="21"/>
      <c r="P48413" s="27"/>
      <c r="Q48413" s="16"/>
      <c r="U48413" s="27"/>
    </row>
    <row r="48414" spans="2:21" x14ac:dyDescent="0.25">
      <c r="B48414"/>
      <c r="C48414"/>
      <c r="D48414" s="13"/>
      <c r="E48414" s="13"/>
      <c r="K48414" s="23"/>
      <c r="O48414" s="21"/>
      <c r="P48414" s="27"/>
      <c r="Q48414" s="16"/>
      <c r="U48414" s="27"/>
    </row>
    <row r="48415" spans="2:21" x14ac:dyDescent="0.25">
      <c r="B48415"/>
      <c r="C48415"/>
      <c r="D48415" s="13"/>
      <c r="E48415" s="13"/>
      <c r="K48415" s="23"/>
      <c r="O48415" s="21"/>
      <c r="P48415" s="27"/>
      <c r="Q48415" s="16"/>
      <c r="U48415" s="27"/>
    </row>
    <row r="48416" spans="2:21" x14ac:dyDescent="0.25">
      <c r="B48416"/>
      <c r="C48416"/>
      <c r="D48416" s="13"/>
      <c r="E48416" s="13"/>
      <c r="K48416" s="23"/>
      <c r="O48416" s="21"/>
      <c r="P48416" s="27"/>
      <c r="Q48416" s="16"/>
      <c r="U48416" s="27"/>
    </row>
    <row r="48417" spans="2:21" x14ac:dyDescent="0.25">
      <c r="B48417"/>
      <c r="C48417"/>
      <c r="D48417" s="13"/>
      <c r="E48417" s="13"/>
      <c r="K48417" s="23"/>
      <c r="O48417" s="21"/>
      <c r="P48417" s="27"/>
      <c r="Q48417" s="16"/>
      <c r="U48417" s="27"/>
    </row>
    <row r="48418" spans="2:21" x14ac:dyDescent="0.25">
      <c r="B48418"/>
      <c r="C48418"/>
      <c r="D48418" s="13"/>
      <c r="E48418" s="13"/>
      <c r="K48418" s="23"/>
      <c r="O48418" s="21"/>
      <c r="P48418" s="27"/>
      <c r="Q48418" s="16"/>
      <c r="U48418" s="27"/>
    </row>
    <row r="48419" spans="2:21" x14ac:dyDescent="0.25">
      <c r="B48419"/>
      <c r="C48419"/>
      <c r="D48419" s="13"/>
      <c r="E48419" s="13"/>
      <c r="K48419" s="23"/>
      <c r="O48419" s="21"/>
      <c r="P48419" s="27"/>
      <c r="Q48419" s="16"/>
      <c r="U48419" s="27"/>
    </row>
    <row r="48420" spans="2:21" x14ac:dyDescent="0.25">
      <c r="B48420"/>
      <c r="C48420"/>
      <c r="D48420" s="13"/>
      <c r="E48420" s="13"/>
      <c r="K48420" s="23"/>
      <c r="O48420" s="21"/>
      <c r="P48420" s="27"/>
      <c r="Q48420" s="16"/>
      <c r="U48420" s="27"/>
    </row>
    <row r="48421" spans="2:21" x14ac:dyDescent="0.25">
      <c r="B48421"/>
      <c r="C48421"/>
      <c r="D48421" s="13"/>
      <c r="E48421" s="13"/>
      <c r="K48421" s="23"/>
      <c r="O48421" s="21"/>
      <c r="P48421" s="27"/>
      <c r="Q48421" s="16"/>
      <c r="U48421" s="27"/>
    </row>
    <row r="48422" spans="2:21" x14ac:dyDescent="0.25">
      <c r="B48422"/>
      <c r="C48422"/>
      <c r="D48422" s="13"/>
      <c r="E48422" s="13"/>
      <c r="K48422" s="23"/>
      <c r="O48422" s="21"/>
      <c r="P48422" s="27"/>
      <c r="Q48422" s="16"/>
      <c r="U48422" s="27"/>
    </row>
    <row r="48423" spans="2:21" x14ac:dyDescent="0.25">
      <c r="B48423"/>
      <c r="C48423"/>
      <c r="D48423" s="13"/>
      <c r="E48423" s="13"/>
      <c r="K48423" s="23"/>
      <c r="O48423" s="21"/>
      <c r="P48423" s="27"/>
      <c r="Q48423" s="16"/>
      <c r="U48423" s="27"/>
    </row>
    <row r="48424" spans="2:21" x14ac:dyDescent="0.25">
      <c r="B48424"/>
      <c r="C48424"/>
      <c r="D48424" s="13"/>
      <c r="E48424" s="13"/>
      <c r="K48424" s="23"/>
      <c r="O48424" s="21"/>
      <c r="P48424" s="27"/>
      <c r="Q48424" s="16"/>
      <c r="U48424" s="27"/>
    </row>
    <row r="48425" spans="2:21" x14ac:dyDescent="0.25">
      <c r="B48425"/>
      <c r="C48425"/>
      <c r="D48425" s="13"/>
      <c r="E48425" s="13"/>
      <c r="K48425" s="23"/>
      <c r="O48425" s="21"/>
      <c r="P48425" s="27"/>
      <c r="Q48425" s="16"/>
      <c r="U48425" s="27"/>
    </row>
    <row r="48426" spans="2:21" x14ac:dyDescent="0.25">
      <c r="B48426"/>
      <c r="C48426"/>
      <c r="D48426" s="13"/>
      <c r="E48426" s="13"/>
      <c r="K48426" s="23"/>
      <c r="O48426" s="21"/>
      <c r="P48426" s="27"/>
      <c r="Q48426" s="16"/>
      <c r="U48426" s="27"/>
    </row>
    <row r="48427" spans="2:21" x14ac:dyDescent="0.25">
      <c r="B48427"/>
      <c r="C48427"/>
      <c r="D48427" s="13"/>
      <c r="E48427" s="13"/>
      <c r="K48427" s="23"/>
      <c r="O48427" s="21"/>
      <c r="P48427" s="27"/>
      <c r="Q48427" s="16"/>
      <c r="U48427" s="27"/>
    </row>
    <row r="48428" spans="2:21" x14ac:dyDescent="0.25">
      <c r="B48428"/>
      <c r="C48428"/>
      <c r="D48428" s="13"/>
      <c r="E48428" s="13"/>
      <c r="K48428" s="23"/>
      <c r="O48428" s="21"/>
      <c r="P48428" s="27"/>
      <c r="Q48428" s="16"/>
      <c r="U48428" s="27"/>
    </row>
    <row r="48429" spans="2:21" x14ac:dyDescent="0.25">
      <c r="B48429"/>
      <c r="C48429"/>
      <c r="D48429" s="13"/>
      <c r="E48429" s="13"/>
      <c r="K48429" s="23"/>
      <c r="O48429" s="21"/>
      <c r="P48429" s="27"/>
      <c r="Q48429" s="16"/>
      <c r="U48429" s="27"/>
    </row>
    <row r="48430" spans="2:21" x14ac:dyDescent="0.25">
      <c r="B48430"/>
      <c r="C48430"/>
      <c r="D48430" s="13"/>
      <c r="E48430" s="13"/>
      <c r="K48430" s="23"/>
      <c r="O48430" s="21"/>
      <c r="P48430" s="27"/>
      <c r="Q48430" s="16"/>
      <c r="U48430" s="27"/>
    </row>
    <row r="48431" spans="2:21" x14ac:dyDescent="0.25">
      <c r="B48431"/>
      <c r="C48431"/>
      <c r="D48431" s="13"/>
      <c r="E48431" s="13"/>
      <c r="K48431" s="23"/>
      <c r="O48431" s="21"/>
      <c r="P48431" s="27"/>
      <c r="Q48431" s="16"/>
      <c r="U48431" s="27"/>
    </row>
    <row r="48432" spans="2:21" x14ac:dyDescent="0.25">
      <c r="B48432"/>
      <c r="C48432"/>
      <c r="D48432" s="13"/>
      <c r="E48432" s="13"/>
      <c r="K48432" s="23"/>
      <c r="O48432" s="21"/>
      <c r="P48432" s="27"/>
      <c r="Q48432" s="16"/>
      <c r="U48432" s="27"/>
    </row>
    <row r="48433" spans="2:21" x14ac:dyDescent="0.25">
      <c r="B48433"/>
      <c r="C48433"/>
      <c r="D48433" s="13"/>
      <c r="E48433" s="13"/>
      <c r="K48433" s="23"/>
      <c r="O48433" s="21"/>
      <c r="P48433" s="27"/>
      <c r="Q48433" s="16"/>
      <c r="U48433" s="27"/>
    </row>
    <row r="48434" spans="2:21" x14ac:dyDescent="0.25">
      <c r="B48434"/>
      <c r="C48434"/>
      <c r="D48434" s="13"/>
      <c r="E48434" s="13"/>
      <c r="K48434" s="23"/>
      <c r="O48434" s="21"/>
      <c r="P48434" s="27"/>
      <c r="Q48434" s="16"/>
      <c r="U48434" s="27"/>
    </row>
    <row r="48435" spans="2:21" x14ac:dyDescent="0.25">
      <c r="B48435"/>
      <c r="C48435"/>
      <c r="D48435" s="13"/>
      <c r="E48435" s="13"/>
      <c r="K48435" s="23"/>
      <c r="O48435" s="21"/>
      <c r="P48435" s="27"/>
      <c r="Q48435" s="16"/>
      <c r="U48435" s="27"/>
    </row>
    <row r="48436" spans="2:21" x14ac:dyDescent="0.25">
      <c r="B48436"/>
      <c r="C48436"/>
      <c r="D48436" s="13"/>
      <c r="E48436" s="13"/>
      <c r="K48436" s="23"/>
      <c r="O48436" s="21"/>
      <c r="P48436" s="27"/>
      <c r="Q48436" s="16"/>
      <c r="U48436" s="27"/>
    </row>
    <row r="48437" spans="2:21" x14ac:dyDescent="0.25">
      <c r="B48437"/>
      <c r="C48437"/>
      <c r="D48437" s="13"/>
      <c r="E48437" s="13"/>
      <c r="K48437" s="23"/>
      <c r="O48437" s="21"/>
      <c r="P48437" s="27"/>
      <c r="Q48437" s="16"/>
      <c r="U48437" s="27"/>
    </row>
    <row r="48438" spans="2:21" x14ac:dyDescent="0.25">
      <c r="B48438"/>
      <c r="C48438"/>
      <c r="D48438" s="13"/>
      <c r="E48438" s="13"/>
      <c r="K48438" s="23"/>
      <c r="O48438" s="21"/>
      <c r="P48438" s="27"/>
      <c r="Q48438" s="16"/>
      <c r="U48438" s="27"/>
    </row>
    <row r="48439" spans="2:21" x14ac:dyDescent="0.25">
      <c r="B48439"/>
      <c r="C48439"/>
      <c r="D48439" s="13"/>
      <c r="E48439" s="13"/>
      <c r="K48439" s="23"/>
      <c r="O48439" s="21"/>
      <c r="P48439" s="27"/>
      <c r="Q48439" s="16"/>
      <c r="U48439" s="27"/>
    </row>
    <row r="48440" spans="2:21" x14ac:dyDescent="0.25">
      <c r="B48440"/>
      <c r="C48440"/>
      <c r="D48440" s="13"/>
      <c r="E48440" s="13"/>
      <c r="K48440" s="23"/>
      <c r="O48440" s="21"/>
      <c r="P48440" s="27"/>
      <c r="Q48440" s="16"/>
      <c r="U48440" s="27"/>
    </row>
    <row r="48441" spans="2:21" x14ac:dyDescent="0.25">
      <c r="B48441"/>
      <c r="C48441"/>
      <c r="D48441" s="13"/>
      <c r="E48441" s="13"/>
      <c r="K48441" s="23"/>
      <c r="O48441" s="21"/>
      <c r="P48441" s="27"/>
      <c r="Q48441" s="16"/>
      <c r="U48441" s="27"/>
    </row>
    <row r="48442" spans="2:21" x14ac:dyDescent="0.25">
      <c r="B48442"/>
      <c r="C48442"/>
      <c r="D48442" s="13"/>
      <c r="E48442" s="13"/>
      <c r="K48442" s="23"/>
      <c r="O48442" s="21"/>
      <c r="P48442" s="27"/>
      <c r="Q48442" s="16"/>
      <c r="U48442" s="27"/>
    </row>
    <row r="48443" spans="2:21" x14ac:dyDescent="0.25">
      <c r="B48443"/>
      <c r="C48443"/>
      <c r="D48443" s="13"/>
      <c r="E48443" s="13"/>
      <c r="K48443" s="23"/>
      <c r="O48443" s="21"/>
      <c r="P48443" s="27"/>
      <c r="Q48443" s="16"/>
      <c r="U48443" s="27"/>
    </row>
    <row r="48444" spans="2:21" x14ac:dyDescent="0.25">
      <c r="B48444"/>
      <c r="C48444"/>
      <c r="D48444" s="13"/>
      <c r="E48444" s="13"/>
      <c r="K48444" s="23"/>
      <c r="O48444" s="21"/>
      <c r="P48444" s="27"/>
      <c r="Q48444" s="16"/>
      <c r="U48444" s="27"/>
    </row>
    <row r="48445" spans="2:21" x14ac:dyDescent="0.25">
      <c r="B48445"/>
      <c r="C48445"/>
      <c r="D48445" s="13"/>
      <c r="E48445" s="13"/>
      <c r="K48445" s="23"/>
      <c r="O48445" s="21"/>
      <c r="P48445" s="27"/>
      <c r="Q48445" s="16"/>
      <c r="U48445" s="27"/>
    </row>
    <row r="48446" spans="2:21" x14ac:dyDescent="0.25">
      <c r="B48446"/>
      <c r="C48446"/>
      <c r="D48446" s="13"/>
      <c r="E48446" s="13"/>
      <c r="K48446" s="23"/>
      <c r="O48446" s="21"/>
      <c r="P48446" s="27"/>
      <c r="Q48446" s="16"/>
      <c r="U48446" s="27"/>
    </row>
    <row r="48447" spans="2:21" x14ac:dyDescent="0.25">
      <c r="B48447"/>
      <c r="C48447"/>
      <c r="D48447" s="13"/>
      <c r="E48447" s="13"/>
      <c r="K48447" s="23"/>
      <c r="O48447" s="21"/>
      <c r="P48447" s="27"/>
      <c r="Q48447" s="16"/>
      <c r="U48447" s="27"/>
    </row>
    <row r="48448" spans="2:21" x14ac:dyDescent="0.25">
      <c r="B48448"/>
      <c r="C48448"/>
      <c r="D48448" s="13"/>
      <c r="E48448" s="13"/>
      <c r="K48448" s="23"/>
      <c r="O48448" s="21"/>
      <c r="P48448" s="27"/>
      <c r="Q48448" s="16"/>
      <c r="U48448" s="27"/>
    </row>
    <row r="48449" spans="2:21" x14ac:dyDescent="0.25">
      <c r="B48449"/>
      <c r="C48449"/>
      <c r="D48449" s="13"/>
      <c r="E48449" s="13"/>
      <c r="K48449" s="23"/>
      <c r="O48449" s="21"/>
      <c r="P48449" s="27"/>
      <c r="Q48449" s="16"/>
      <c r="U48449" s="27"/>
    </row>
    <row r="48450" spans="2:21" x14ac:dyDescent="0.25">
      <c r="B48450"/>
      <c r="C48450"/>
      <c r="D48450" s="13"/>
      <c r="E48450" s="13"/>
      <c r="K48450" s="23"/>
      <c r="O48450" s="21"/>
      <c r="P48450" s="27"/>
      <c r="Q48450" s="16"/>
      <c r="U48450" s="27"/>
    </row>
    <row r="48451" spans="2:21" x14ac:dyDescent="0.25">
      <c r="B48451"/>
      <c r="C48451"/>
      <c r="D48451" s="13"/>
      <c r="E48451" s="13"/>
      <c r="K48451" s="23"/>
      <c r="O48451" s="21"/>
      <c r="P48451" s="27"/>
      <c r="Q48451" s="16"/>
      <c r="U48451" s="27"/>
    </row>
    <row r="48452" spans="2:21" x14ac:dyDescent="0.25">
      <c r="B48452"/>
      <c r="C48452"/>
      <c r="D48452" s="13"/>
      <c r="E48452" s="13"/>
      <c r="K48452" s="23"/>
      <c r="O48452" s="21"/>
      <c r="P48452" s="27"/>
      <c r="Q48452" s="16"/>
      <c r="U48452" s="27"/>
    </row>
    <row r="48453" spans="2:21" x14ac:dyDescent="0.25">
      <c r="B48453"/>
      <c r="C48453"/>
      <c r="D48453" s="13"/>
      <c r="E48453" s="13"/>
      <c r="K48453" s="23"/>
      <c r="O48453" s="21"/>
      <c r="P48453" s="27"/>
      <c r="Q48453" s="16"/>
      <c r="U48453" s="27"/>
    </row>
    <row r="48454" spans="2:21" x14ac:dyDescent="0.25">
      <c r="B48454"/>
      <c r="C48454"/>
      <c r="D48454" s="13"/>
      <c r="E48454" s="13"/>
      <c r="K48454" s="23"/>
      <c r="O48454" s="21"/>
      <c r="P48454" s="27"/>
      <c r="Q48454" s="16"/>
      <c r="U48454" s="27"/>
    </row>
    <row r="48455" spans="2:21" x14ac:dyDescent="0.25">
      <c r="B48455"/>
      <c r="C48455"/>
      <c r="D48455" s="13"/>
      <c r="E48455" s="13"/>
      <c r="K48455" s="23"/>
      <c r="O48455" s="21"/>
      <c r="P48455" s="27"/>
      <c r="Q48455" s="16"/>
      <c r="U48455" s="27"/>
    </row>
    <row r="48456" spans="2:21" x14ac:dyDescent="0.25">
      <c r="B48456"/>
      <c r="C48456"/>
      <c r="D48456" s="13"/>
      <c r="E48456" s="13"/>
      <c r="K48456" s="23"/>
      <c r="O48456" s="21"/>
      <c r="P48456" s="27"/>
      <c r="Q48456" s="16"/>
      <c r="U48456" s="27"/>
    </row>
    <row r="48457" spans="2:21" x14ac:dyDescent="0.25">
      <c r="B48457"/>
      <c r="C48457"/>
      <c r="D48457" s="13"/>
      <c r="E48457" s="13"/>
      <c r="K48457" s="23"/>
      <c r="O48457" s="21"/>
      <c r="P48457" s="27"/>
      <c r="Q48457" s="16"/>
      <c r="U48457" s="27"/>
    </row>
    <row r="48458" spans="2:21" x14ac:dyDescent="0.25">
      <c r="B48458"/>
      <c r="C48458"/>
      <c r="D48458" s="13"/>
      <c r="E48458" s="13"/>
      <c r="K48458" s="23"/>
      <c r="O48458" s="21"/>
      <c r="P48458" s="27"/>
      <c r="Q48458" s="16"/>
      <c r="U48458" s="27"/>
    </row>
    <row r="48459" spans="2:21" x14ac:dyDescent="0.25">
      <c r="B48459"/>
      <c r="C48459"/>
      <c r="D48459" s="13"/>
      <c r="E48459" s="13"/>
      <c r="K48459" s="23"/>
      <c r="O48459" s="21"/>
      <c r="P48459" s="27"/>
      <c r="Q48459" s="16"/>
      <c r="U48459" s="27"/>
    </row>
    <row r="48460" spans="2:21" x14ac:dyDescent="0.25">
      <c r="B48460"/>
      <c r="C48460"/>
      <c r="D48460" s="13"/>
      <c r="E48460" s="13"/>
      <c r="K48460" s="23"/>
      <c r="O48460" s="21"/>
      <c r="P48460" s="27"/>
      <c r="Q48460" s="16"/>
      <c r="U48460" s="27"/>
    </row>
    <row r="48461" spans="2:21" x14ac:dyDescent="0.25">
      <c r="B48461"/>
      <c r="C48461"/>
      <c r="D48461" s="13"/>
      <c r="E48461" s="13"/>
      <c r="K48461" s="23"/>
      <c r="O48461" s="21"/>
      <c r="P48461" s="27"/>
      <c r="Q48461" s="16"/>
      <c r="U48461" s="27"/>
    </row>
    <row r="48462" spans="2:21" x14ac:dyDescent="0.25">
      <c r="B48462"/>
      <c r="C48462"/>
      <c r="D48462" s="13"/>
      <c r="E48462" s="13"/>
      <c r="K48462" s="23"/>
      <c r="O48462" s="21"/>
      <c r="P48462" s="27"/>
      <c r="Q48462" s="16"/>
      <c r="U48462" s="27"/>
    </row>
    <row r="48463" spans="2:21" x14ac:dyDescent="0.25">
      <c r="B48463"/>
      <c r="C48463"/>
      <c r="D48463" s="13"/>
      <c r="E48463" s="13"/>
      <c r="K48463" s="23"/>
      <c r="O48463" s="21"/>
      <c r="P48463" s="27"/>
      <c r="Q48463" s="16"/>
      <c r="U48463" s="27"/>
    </row>
    <row r="48464" spans="2:21" x14ac:dyDescent="0.25">
      <c r="B48464"/>
      <c r="C48464"/>
      <c r="D48464" s="13"/>
      <c r="E48464" s="13"/>
      <c r="K48464" s="23"/>
      <c r="O48464" s="21"/>
      <c r="P48464" s="27"/>
      <c r="Q48464" s="16"/>
      <c r="U48464" s="27"/>
    </row>
    <row r="48465" spans="2:21" x14ac:dyDescent="0.25">
      <c r="B48465"/>
      <c r="C48465"/>
      <c r="D48465" s="13"/>
      <c r="E48465" s="13"/>
      <c r="K48465" s="23"/>
      <c r="O48465" s="21"/>
      <c r="P48465" s="27"/>
      <c r="Q48465" s="16"/>
      <c r="U48465" s="27"/>
    </row>
    <row r="48466" spans="2:21" x14ac:dyDescent="0.25">
      <c r="B48466"/>
      <c r="C48466"/>
      <c r="D48466" s="13"/>
      <c r="E48466" s="13"/>
      <c r="K48466" s="23"/>
      <c r="O48466" s="21"/>
      <c r="P48466" s="27"/>
      <c r="Q48466" s="16"/>
      <c r="U48466" s="27"/>
    </row>
    <row r="48467" spans="2:21" x14ac:dyDescent="0.25">
      <c r="B48467"/>
      <c r="C48467"/>
      <c r="D48467" s="13"/>
      <c r="E48467" s="13"/>
      <c r="K48467" s="23"/>
      <c r="O48467" s="21"/>
      <c r="P48467" s="27"/>
      <c r="Q48467" s="16"/>
      <c r="U48467" s="27"/>
    </row>
    <row r="48468" spans="2:21" x14ac:dyDescent="0.25">
      <c r="B48468"/>
      <c r="C48468"/>
      <c r="D48468" s="13"/>
      <c r="E48468" s="13"/>
      <c r="K48468" s="23"/>
      <c r="O48468" s="21"/>
      <c r="P48468" s="27"/>
      <c r="Q48468" s="16"/>
      <c r="U48468" s="27"/>
    </row>
    <row r="48469" spans="2:21" x14ac:dyDescent="0.25">
      <c r="B48469"/>
      <c r="C48469"/>
      <c r="D48469" s="13"/>
      <c r="E48469" s="13"/>
      <c r="K48469" s="23"/>
      <c r="O48469" s="21"/>
      <c r="P48469" s="27"/>
      <c r="Q48469" s="16"/>
      <c r="U48469" s="27"/>
    </row>
    <row r="48470" spans="2:21" x14ac:dyDescent="0.25">
      <c r="B48470"/>
      <c r="C48470"/>
      <c r="D48470" s="13"/>
      <c r="E48470" s="13"/>
      <c r="K48470" s="23"/>
      <c r="O48470" s="21"/>
      <c r="P48470" s="27"/>
      <c r="Q48470" s="16"/>
      <c r="U48470" s="27"/>
    </row>
    <row r="48471" spans="2:21" x14ac:dyDescent="0.25">
      <c r="B48471"/>
      <c r="C48471"/>
      <c r="D48471" s="13"/>
      <c r="E48471" s="13"/>
      <c r="K48471" s="23"/>
      <c r="O48471" s="21"/>
      <c r="P48471" s="27"/>
      <c r="Q48471" s="16"/>
      <c r="U48471" s="27"/>
    </row>
    <row r="48472" spans="2:21" x14ac:dyDescent="0.25">
      <c r="B48472"/>
      <c r="C48472"/>
      <c r="D48472" s="13"/>
      <c r="E48472" s="13"/>
      <c r="K48472" s="23"/>
      <c r="O48472" s="21"/>
      <c r="P48472" s="27"/>
      <c r="Q48472" s="16"/>
      <c r="U48472" s="27"/>
    </row>
    <row r="48473" spans="2:21" x14ac:dyDescent="0.25">
      <c r="B48473"/>
      <c r="C48473"/>
      <c r="D48473" s="13"/>
      <c r="E48473" s="13"/>
      <c r="K48473" s="23"/>
      <c r="O48473" s="21"/>
      <c r="P48473" s="27"/>
      <c r="Q48473" s="16"/>
      <c r="U48473" s="27"/>
    </row>
    <row r="48474" spans="2:21" x14ac:dyDescent="0.25">
      <c r="B48474"/>
      <c r="C48474"/>
      <c r="D48474" s="13"/>
      <c r="E48474" s="13"/>
      <c r="K48474" s="23"/>
      <c r="O48474" s="21"/>
      <c r="P48474" s="27"/>
      <c r="Q48474" s="16"/>
      <c r="U48474" s="27"/>
    </row>
    <row r="48475" spans="2:21" x14ac:dyDescent="0.25">
      <c r="B48475"/>
      <c r="C48475"/>
      <c r="D48475" s="13"/>
      <c r="E48475" s="13"/>
      <c r="K48475" s="23"/>
      <c r="O48475" s="21"/>
      <c r="P48475" s="27"/>
      <c r="Q48475" s="16"/>
      <c r="U48475" s="27"/>
    </row>
    <row r="48476" spans="2:21" x14ac:dyDescent="0.25">
      <c r="B48476"/>
      <c r="C48476"/>
      <c r="D48476" s="13"/>
      <c r="E48476" s="13"/>
      <c r="K48476" s="23"/>
      <c r="O48476" s="21"/>
      <c r="P48476" s="27"/>
      <c r="Q48476" s="16"/>
      <c r="U48476" s="27"/>
    </row>
    <row r="48477" spans="2:21" x14ac:dyDescent="0.25">
      <c r="B48477"/>
      <c r="C48477"/>
      <c r="D48477" s="13"/>
      <c r="E48477" s="13"/>
      <c r="K48477" s="23"/>
      <c r="O48477" s="21"/>
      <c r="P48477" s="27"/>
      <c r="Q48477" s="16"/>
      <c r="U48477" s="27"/>
    </row>
    <row r="48478" spans="2:21" x14ac:dyDescent="0.25">
      <c r="B48478"/>
      <c r="C48478"/>
      <c r="D48478" s="13"/>
      <c r="E48478" s="13"/>
      <c r="K48478" s="23"/>
      <c r="O48478" s="21"/>
      <c r="P48478" s="27"/>
      <c r="Q48478" s="16"/>
      <c r="U48478" s="27"/>
    </row>
    <row r="48479" spans="2:21" x14ac:dyDescent="0.25">
      <c r="B48479"/>
      <c r="C48479"/>
      <c r="D48479" s="13"/>
      <c r="E48479" s="13"/>
      <c r="K48479" s="23"/>
      <c r="O48479" s="21"/>
      <c r="P48479" s="27"/>
      <c r="Q48479" s="16"/>
      <c r="U48479" s="27"/>
    </row>
    <row r="48480" spans="2:21" x14ac:dyDescent="0.25">
      <c r="B48480"/>
      <c r="C48480"/>
      <c r="D48480" s="13"/>
      <c r="E48480" s="13"/>
      <c r="K48480" s="23"/>
      <c r="O48480" s="21"/>
      <c r="P48480" s="27"/>
      <c r="Q48480" s="16"/>
      <c r="U48480" s="27"/>
    </row>
    <row r="48481" spans="2:21" x14ac:dyDescent="0.25">
      <c r="B48481"/>
      <c r="C48481"/>
      <c r="D48481" s="13"/>
      <c r="E48481" s="13"/>
      <c r="K48481" s="23"/>
      <c r="O48481" s="21"/>
      <c r="P48481" s="27"/>
      <c r="Q48481" s="16"/>
      <c r="U48481" s="27"/>
    </row>
    <row r="48482" spans="2:21" x14ac:dyDescent="0.25">
      <c r="B48482"/>
      <c r="C48482"/>
      <c r="D48482" s="13"/>
      <c r="E48482" s="13"/>
      <c r="K48482" s="23"/>
      <c r="O48482" s="21"/>
      <c r="P48482" s="27"/>
      <c r="Q48482" s="16"/>
      <c r="U48482" s="27"/>
    </row>
    <row r="48483" spans="2:21" x14ac:dyDescent="0.25">
      <c r="B48483"/>
      <c r="C48483"/>
      <c r="D48483" s="13"/>
      <c r="E48483" s="13"/>
      <c r="K48483" s="23"/>
      <c r="O48483" s="21"/>
      <c r="P48483" s="27"/>
      <c r="Q48483" s="16"/>
      <c r="U48483" s="27"/>
    </row>
    <row r="48484" spans="2:21" x14ac:dyDescent="0.25">
      <c r="B48484"/>
      <c r="C48484"/>
      <c r="D48484" s="13"/>
      <c r="E48484" s="13"/>
      <c r="K48484" s="23"/>
      <c r="O48484" s="21"/>
      <c r="P48484" s="27"/>
      <c r="Q48484" s="16"/>
      <c r="U48484" s="27"/>
    </row>
    <row r="48485" spans="2:21" x14ac:dyDescent="0.25">
      <c r="B48485"/>
      <c r="C48485"/>
      <c r="D48485" s="13"/>
      <c r="E48485" s="13"/>
      <c r="K48485" s="23"/>
      <c r="O48485" s="21"/>
      <c r="P48485" s="27"/>
      <c r="Q48485" s="16"/>
      <c r="U48485" s="27"/>
    </row>
    <row r="48486" spans="2:21" x14ac:dyDescent="0.25">
      <c r="B48486"/>
      <c r="C48486"/>
      <c r="D48486" s="13"/>
      <c r="E48486" s="13"/>
      <c r="K48486" s="23"/>
      <c r="O48486" s="21"/>
      <c r="P48486" s="27"/>
      <c r="Q48486" s="16"/>
      <c r="U48486" s="27"/>
    </row>
    <row r="48487" spans="2:21" x14ac:dyDescent="0.25">
      <c r="B48487"/>
      <c r="C48487"/>
      <c r="D48487" s="13"/>
      <c r="E48487" s="13"/>
      <c r="K48487" s="23"/>
      <c r="O48487" s="21"/>
      <c r="P48487" s="27"/>
      <c r="Q48487" s="16"/>
      <c r="U48487" s="27"/>
    </row>
    <row r="48488" spans="2:21" x14ac:dyDescent="0.25">
      <c r="B48488"/>
      <c r="C48488"/>
      <c r="D48488" s="13"/>
      <c r="E48488" s="13"/>
      <c r="K48488" s="23"/>
      <c r="O48488" s="21"/>
      <c r="P48488" s="27"/>
      <c r="Q48488" s="16"/>
      <c r="U48488" s="27"/>
    </row>
    <row r="48489" spans="2:21" x14ac:dyDescent="0.25">
      <c r="B48489"/>
      <c r="C48489"/>
      <c r="D48489" s="13"/>
      <c r="E48489" s="13"/>
      <c r="K48489" s="23"/>
      <c r="O48489" s="21"/>
      <c r="P48489" s="27"/>
      <c r="Q48489" s="16"/>
      <c r="U48489" s="27"/>
    </row>
    <row r="48490" spans="2:21" x14ac:dyDescent="0.25">
      <c r="B48490"/>
      <c r="C48490"/>
      <c r="D48490" s="13"/>
      <c r="E48490" s="13"/>
      <c r="K48490" s="23"/>
      <c r="O48490" s="21"/>
      <c r="P48490" s="27"/>
      <c r="Q48490" s="16"/>
      <c r="U48490" s="27"/>
    </row>
    <row r="48491" spans="2:21" x14ac:dyDescent="0.25">
      <c r="B48491"/>
      <c r="C48491"/>
      <c r="D48491" s="13"/>
      <c r="E48491" s="13"/>
      <c r="K48491" s="23"/>
      <c r="O48491" s="21"/>
      <c r="P48491" s="27"/>
      <c r="Q48491" s="16"/>
      <c r="U48491" s="27"/>
    </row>
    <row r="48492" spans="2:21" x14ac:dyDescent="0.25">
      <c r="B48492"/>
      <c r="C48492"/>
      <c r="D48492" s="13"/>
      <c r="E48492" s="13"/>
      <c r="K48492" s="23"/>
      <c r="O48492" s="21"/>
      <c r="P48492" s="27"/>
      <c r="Q48492" s="16"/>
      <c r="U48492" s="27"/>
    </row>
    <row r="48493" spans="2:21" x14ac:dyDescent="0.25">
      <c r="B48493"/>
      <c r="C48493"/>
      <c r="D48493" s="13"/>
      <c r="E48493" s="13"/>
      <c r="K48493" s="23"/>
      <c r="O48493" s="21"/>
      <c r="P48493" s="27"/>
      <c r="Q48493" s="16"/>
      <c r="U48493" s="27"/>
    </row>
    <row r="48494" spans="2:21" x14ac:dyDescent="0.25">
      <c r="B48494"/>
      <c r="C48494"/>
      <c r="D48494" s="13"/>
      <c r="E48494" s="13"/>
      <c r="K48494" s="23"/>
      <c r="O48494" s="21"/>
      <c r="P48494" s="27"/>
      <c r="Q48494" s="16"/>
      <c r="U48494" s="27"/>
    </row>
    <row r="48495" spans="2:21" x14ac:dyDescent="0.25">
      <c r="B48495"/>
      <c r="C48495"/>
      <c r="D48495" s="13"/>
      <c r="E48495" s="13"/>
      <c r="K48495" s="23"/>
      <c r="O48495" s="21"/>
      <c r="P48495" s="27"/>
      <c r="Q48495" s="16"/>
      <c r="U48495" s="27"/>
    </row>
    <row r="48496" spans="2:21" x14ac:dyDescent="0.25">
      <c r="B48496"/>
      <c r="C48496"/>
      <c r="D48496" s="13"/>
      <c r="E48496" s="13"/>
      <c r="K48496" s="23"/>
      <c r="O48496" s="21"/>
      <c r="P48496" s="27"/>
      <c r="Q48496" s="16"/>
      <c r="U48496" s="27"/>
    </row>
    <row r="48497" spans="2:21" x14ac:dyDescent="0.25">
      <c r="B48497"/>
      <c r="C48497"/>
      <c r="D48497" s="13"/>
      <c r="E48497" s="13"/>
      <c r="K48497" s="23"/>
      <c r="O48497" s="21"/>
      <c r="P48497" s="27"/>
      <c r="Q48497" s="16"/>
      <c r="U48497" s="27"/>
    </row>
    <row r="48498" spans="2:21" x14ac:dyDescent="0.25">
      <c r="B48498"/>
      <c r="C48498"/>
      <c r="D48498" s="13"/>
      <c r="E48498" s="13"/>
      <c r="K48498" s="23"/>
      <c r="O48498" s="21"/>
      <c r="P48498" s="27"/>
      <c r="Q48498" s="16"/>
      <c r="U48498" s="27"/>
    </row>
    <row r="48499" spans="2:21" x14ac:dyDescent="0.25">
      <c r="B48499"/>
      <c r="C48499"/>
      <c r="D48499" s="13"/>
      <c r="E48499" s="13"/>
      <c r="K48499" s="23"/>
      <c r="O48499" s="21"/>
      <c r="P48499" s="27"/>
      <c r="Q48499" s="16"/>
      <c r="U48499" s="27"/>
    </row>
    <row r="48500" spans="2:21" x14ac:dyDescent="0.25">
      <c r="B48500"/>
      <c r="C48500"/>
      <c r="D48500" s="13"/>
      <c r="E48500" s="13"/>
      <c r="K48500" s="23"/>
      <c r="O48500" s="21"/>
      <c r="P48500" s="27"/>
      <c r="Q48500" s="16"/>
      <c r="U48500" s="27"/>
    </row>
    <row r="48501" spans="2:21" x14ac:dyDescent="0.25">
      <c r="B48501"/>
      <c r="C48501"/>
      <c r="D48501" s="13"/>
      <c r="E48501" s="13"/>
      <c r="K48501" s="23"/>
      <c r="O48501" s="21"/>
      <c r="P48501" s="27"/>
      <c r="Q48501" s="16"/>
      <c r="U48501" s="27"/>
    </row>
    <row r="48502" spans="2:21" x14ac:dyDescent="0.25">
      <c r="B48502"/>
      <c r="C48502"/>
      <c r="D48502" s="13"/>
      <c r="E48502" s="13"/>
      <c r="K48502" s="23"/>
      <c r="O48502" s="21"/>
      <c r="P48502" s="27"/>
      <c r="Q48502" s="16"/>
      <c r="U48502" s="27"/>
    </row>
    <row r="48503" spans="2:21" x14ac:dyDescent="0.25">
      <c r="B48503"/>
      <c r="C48503"/>
      <c r="D48503" s="13"/>
      <c r="E48503" s="13"/>
      <c r="K48503" s="23"/>
      <c r="O48503" s="21"/>
      <c r="P48503" s="27"/>
      <c r="Q48503" s="16"/>
      <c r="U48503" s="27"/>
    </row>
    <row r="48504" spans="2:21" x14ac:dyDescent="0.25">
      <c r="B48504"/>
      <c r="C48504"/>
      <c r="D48504" s="13"/>
      <c r="E48504" s="13"/>
      <c r="K48504" s="23"/>
      <c r="O48504" s="21"/>
      <c r="P48504" s="27"/>
      <c r="Q48504" s="16"/>
      <c r="U48504" s="27"/>
    </row>
    <row r="48505" spans="2:21" x14ac:dyDescent="0.25">
      <c r="B48505"/>
      <c r="C48505"/>
      <c r="D48505" s="13"/>
      <c r="E48505" s="13"/>
      <c r="K48505" s="23"/>
      <c r="O48505" s="21"/>
      <c r="P48505" s="27"/>
      <c r="Q48505" s="16"/>
      <c r="U48505" s="27"/>
    </row>
    <row r="48506" spans="2:21" x14ac:dyDescent="0.25">
      <c r="B48506"/>
      <c r="C48506"/>
      <c r="D48506" s="13"/>
      <c r="E48506" s="13"/>
      <c r="K48506" s="23"/>
      <c r="O48506" s="21"/>
      <c r="P48506" s="27"/>
      <c r="Q48506" s="16"/>
      <c r="U48506" s="27"/>
    </row>
    <row r="48507" spans="2:21" x14ac:dyDescent="0.25">
      <c r="B48507"/>
      <c r="C48507"/>
      <c r="D48507" s="13"/>
      <c r="E48507" s="13"/>
      <c r="K48507" s="23"/>
      <c r="O48507" s="21"/>
      <c r="P48507" s="27"/>
      <c r="Q48507" s="16"/>
      <c r="U48507" s="27"/>
    </row>
    <row r="48508" spans="2:21" x14ac:dyDescent="0.25">
      <c r="B48508"/>
      <c r="C48508"/>
      <c r="D48508" s="13"/>
      <c r="E48508" s="13"/>
      <c r="K48508" s="23"/>
      <c r="O48508" s="21"/>
      <c r="P48508" s="27"/>
      <c r="Q48508" s="16"/>
      <c r="U48508" s="27"/>
    </row>
    <row r="48509" spans="2:21" x14ac:dyDescent="0.25">
      <c r="B48509"/>
      <c r="C48509"/>
      <c r="D48509" s="13"/>
      <c r="E48509" s="13"/>
      <c r="K48509" s="23"/>
      <c r="O48509" s="21"/>
      <c r="P48509" s="27"/>
      <c r="Q48509" s="16"/>
      <c r="U48509" s="27"/>
    </row>
    <row r="48510" spans="2:21" x14ac:dyDescent="0.25">
      <c r="B48510"/>
      <c r="C48510"/>
      <c r="D48510" s="13"/>
      <c r="E48510" s="13"/>
      <c r="K48510" s="23"/>
      <c r="O48510" s="21"/>
      <c r="P48510" s="27"/>
      <c r="Q48510" s="16"/>
      <c r="U48510" s="27"/>
    </row>
    <row r="48511" spans="2:21" x14ac:dyDescent="0.25">
      <c r="B48511"/>
      <c r="C48511"/>
      <c r="D48511" s="13"/>
      <c r="E48511" s="13"/>
      <c r="K48511" s="23"/>
      <c r="O48511" s="21"/>
      <c r="P48511" s="27"/>
      <c r="Q48511" s="16"/>
      <c r="U48511" s="27"/>
    </row>
    <row r="48512" spans="2:21" x14ac:dyDescent="0.25">
      <c r="B48512"/>
      <c r="C48512"/>
      <c r="D48512" s="13"/>
      <c r="E48512" s="13"/>
      <c r="K48512" s="23"/>
      <c r="O48512" s="21"/>
      <c r="P48512" s="27"/>
      <c r="Q48512" s="16"/>
      <c r="U48512" s="27"/>
    </row>
    <row r="48513" spans="2:21" x14ac:dyDescent="0.25">
      <c r="B48513"/>
      <c r="C48513"/>
      <c r="D48513" s="13"/>
      <c r="E48513" s="13"/>
      <c r="K48513" s="23"/>
      <c r="O48513" s="21"/>
      <c r="P48513" s="27"/>
      <c r="Q48513" s="16"/>
      <c r="U48513" s="27"/>
    </row>
    <row r="48514" spans="2:21" x14ac:dyDescent="0.25">
      <c r="B48514"/>
      <c r="C48514"/>
      <c r="D48514" s="13"/>
      <c r="E48514" s="13"/>
      <c r="K48514" s="23"/>
      <c r="O48514" s="21"/>
      <c r="P48514" s="27"/>
      <c r="Q48514" s="16"/>
      <c r="U48514" s="27"/>
    </row>
    <row r="48515" spans="2:21" x14ac:dyDescent="0.25">
      <c r="B48515"/>
      <c r="C48515"/>
      <c r="D48515" s="13"/>
      <c r="E48515" s="13"/>
      <c r="K48515" s="23"/>
      <c r="O48515" s="21"/>
      <c r="P48515" s="27"/>
      <c r="Q48515" s="16"/>
      <c r="U48515" s="27"/>
    </row>
    <row r="48516" spans="2:21" x14ac:dyDescent="0.25">
      <c r="B48516"/>
      <c r="C48516"/>
      <c r="D48516" s="13"/>
      <c r="E48516" s="13"/>
      <c r="K48516" s="23"/>
      <c r="O48516" s="21"/>
      <c r="P48516" s="27"/>
      <c r="Q48516" s="16"/>
      <c r="U48516" s="27"/>
    </row>
    <row r="48517" spans="2:21" x14ac:dyDescent="0.25">
      <c r="B48517"/>
      <c r="C48517"/>
      <c r="D48517" s="13"/>
      <c r="E48517" s="13"/>
      <c r="K48517" s="23"/>
      <c r="O48517" s="21"/>
      <c r="P48517" s="27"/>
      <c r="Q48517" s="16"/>
      <c r="U48517" s="27"/>
    </row>
    <row r="48518" spans="2:21" x14ac:dyDescent="0.25">
      <c r="B48518"/>
      <c r="C48518"/>
      <c r="D48518" s="13"/>
      <c r="E48518" s="13"/>
      <c r="K48518" s="23"/>
      <c r="O48518" s="21"/>
      <c r="P48518" s="27"/>
      <c r="Q48518" s="16"/>
      <c r="U48518" s="27"/>
    </row>
    <row r="48519" spans="2:21" x14ac:dyDescent="0.25">
      <c r="B48519"/>
      <c r="C48519"/>
      <c r="D48519" s="13"/>
      <c r="E48519" s="13"/>
      <c r="K48519" s="23"/>
      <c r="O48519" s="21"/>
      <c r="P48519" s="27"/>
      <c r="Q48519" s="16"/>
      <c r="U48519" s="27"/>
    </row>
    <row r="48520" spans="2:21" x14ac:dyDescent="0.25">
      <c r="B48520"/>
      <c r="C48520"/>
      <c r="D48520" s="13"/>
      <c r="E48520" s="13"/>
      <c r="K48520" s="23"/>
      <c r="O48520" s="21"/>
      <c r="P48520" s="27"/>
      <c r="Q48520" s="16"/>
      <c r="U48520" s="27"/>
    </row>
    <row r="48521" spans="2:21" x14ac:dyDescent="0.25">
      <c r="B48521"/>
      <c r="C48521"/>
      <c r="D48521" s="13"/>
      <c r="E48521" s="13"/>
      <c r="K48521" s="23"/>
      <c r="O48521" s="21"/>
      <c r="P48521" s="27"/>
      <c r="Q48521" s="16"/>
      <c r="U48521" s="27"/>
    </row>
    <row r="48522" spans="2:21" x14ac:dyDescent="0.25">
      <c r="B48522"/>
      <c r="C48522"/>
      <c r="D48522" s="13"/>
      <c r="E48522" s="13"/>
      <c r="K48522" s="23"/>
      <c r="O48522" s="21"/>
      <c r="P48522" s="27"/>
      <c r="Q48522" s="16"/>
      <c r="U48522" s="27"/>
    </row>
    <row r="48523" spans="2:21" x14ac:dyDescent="0.25">
      <c r="B48523"/>
      <c r="C48523"/>
      <c r="D48523" s="13"/>
      <c r="E48523" s="13"/>
      <c r="K48523" s="23"/>
      <c r="O48523" s="21"/>
      <c r="P48523" s="27"/>
      <c r="Q48523" s="16"/>
      <c r="U48523" s="27"/>
    </row>
    <row r="48524" spans="2:21" x14ac:dyDescent="0.25">
      <c r="B48524"/>
      <c r="C48524"/>
      <c r="D48524" s="13"/>
      <c r="E48524" s="13"/>
      <c r="K48524" s="23"/>
      <c r="O48524" s="21"/>
      <c r="P48524" s="27"/>
      <c r="Q48524" s="16"/>
      <c r="U48524" s="27"/>
    </row>
    <row r="48525" spans="2:21" x14ac:dyDescent="0.25">
      <c r="B48525"/>
      <c r="C48525"/>
      <c r="D48525" s="13"/>
      <c r="E48525" s="13"/>
      <c r="K48525" s="23"/>
      <c r="O48525" s="21"/>
      <c r="P48525" s="27"/>
      <c r="Q48525" s="16"/>
      <c r="U48525" s="27"/>
    </row>
    <row r="48526" spans="2:21" x14ac:dyDescent="0.25">
      <c r="B48526"/>
      <c r="C48526"/>
      <c r="D48526" s="13"/>
      <c r="E48526" s="13"/>
      <c r="K48526" s="23"/>
      <c r="O48526" s="21"/>
      <c r="P48526" s="27"/>
      <c r="Q48526" s="16"/>
      <c r="U48526" s="27"/>
    </row>
    <row r="48527" spans="2:21" x14ac:dyDescent="0.25">
      <c r="B48527"/>
      <c r="C48527"/>
      <c r="D48527" s="13"/>
      <c r="E48527" s="13"/>
      <c r="K48527" s="23"/>
      <c r="O48527" s="21"/>
      <c r="P48527" s="27"/>
      <c r="Q48527" s="16"/>
      <c r="U48527" s="27"/>
    </row>
    <row r="48528" spans="2:21" x14ac:dyDescent="0.25">
      <c r="B48528"/>
      <c r="C48528"/>
      <c r="D48528" s="13"/>
      <c r="E48528" s="13"/>
      <c r="K48528" s="23"/>
      <c r="O48528" s="21"/>
      <c r="P48528" s="27"/>
      <c r="Q48528" s="16"/>
      <c r="U48528" s="27"/>
    </row>
    <row r="48529" spans="2:21" x14ac:dyDescent="0.25">
      <c r="B48529"/>
      <c r="C48529"/>
      <c r="D48529" s="13"/>
      <c r="E48529" s="13"/>
      <c r="K48529" s="23"/>
      <c r="O48529" s="21"/>
      <c r="P48529" s="27"/>
      <c r="Q48529" s="16"/>
      <c r="U48529" s="27"/>
    </row>
    <row r="48530" spans="2:21" x14ac:dyDescent="0.25">
      <c r="B48530"/>
      <c r="C48530"/>
      <c r="D48530" s="13"/>
      <c r="E48530" s="13"/>
      <c r="K48530" s="23"/>
      <c r="O48530" s="21"/>
      <c r="P48530" s="27"/>
      <c r="Q48530" s="16"/>
      <c r="U48530" s="27"/>
    </row>
    <row r="48531" spans="2:21" x14ac:dyDescent="0.25">
      <c r="B48531"/>
      <c r="C48531"/>
      <c r="D48531" s="13"/>
      <c r="E48531" s="13"/>
      <c r="K48531" s="23"/>
      <c r="O48531" s="21"/>
      <c r="P48531" s="27"/>
      <c r="Q48531" s="16"/>
      <c r="U48531" s="27"/>
    </row>
    <row r="48532" spans="2:21" x14ac:dyDescent="0.25">
      <c r="B48532"/>
      <c r="C48532"/>
      <c r="D48532" s="13"/>
      <c r="E48532" s="13"/>
      <c r="K48532" s="23"/>
      <c r="O48532" s="21"/>
      <c r="P48532" s="27"/>
      <c r="Q48532" s="16"/>
      <c r="U48532" s="27"/>
    </row>
    <row r="48533" spans="2:21" x14ac:dyDescent="0.25">
      <c r="B48533"/>
      <c r="C48533"/>
      <c r="D48533" s="13"/>
      <c r="E48533" s="13"/>
      <c r="K48533" s="23"/>
      <c r="O48533" s="21"/>
      <c r="P48533" s="27"/>
      <c r="Q48533" s="16"/>
      <c r="U48533" s="27"/>
    </row>
    <row r="48534" spans="2:21" x14ac:dyDescent="0.25">
      <c r="B48534"/>
      <c r="C48534"/>
      <c r="D48534" s="13"/>
      <c r="E48534" s="13"/>
      <c r="K48534" s="23"/>
      <c r="O48534" s="21"/>
      <c r="P48534" s="27"/>
      <c r="Q48534" s="16"/>
      <c r="U48534" s="27"/>
    </row>
    <row r="48535" spans="2:21" x14ac:dyDescent="0.25">
      <c r="B48535"/>
      <c r="C48535"/>
      <c r="D48535" s="13"/>
      <c r="E48535" s="13"/>
      <c r="K48535" s="23"/>
      <c r="O48535" s="21"/>
      <c r="P48535" s="27"/>
      <c r="Q48535" s="16"/>
      <c r="U48535" s="27"/>
    </row>
    <row r="48536" spans="2:21" x14ac:dyDescent="0.25">
      <c r="B48536"/>
      <c r="C48536"/>
      <c r="D48536" s="13"/>
      <c r="E48536" s="13"/>
      <c r="K48536" s="23"/>
      <c r="O48536" s="21"/>
      <c r="P48536" s="27"/>
      <c r="Q48536" s="16"/>
      <c r="U48536" s="27"/>
    </row>
    <row r="48537" spans="2:21" x14ac:dyDescent="0.25">
      <c r="B48537"/>
      <c r="C48537"/>
      <c r="D48537" s="13"/>
      <c r="E48537" s="13"/>
      <c r="K48537" s="23"/>
      <c r="O48537" s="21"/>
      <c r="P48537" s="27"/>
      <c r="Q48537" s="16"/>
      <c r="U48537" s="27"/>
    </row>
    <row r="48538" spans="2:21" x14ac:dyDescent="0.25">
      <c r="B48538"/>
      <c r="C48538"/>
      <c r="D48538" s="13"/>
      <c r="E48538" s="13"/>
      <c r="K48538" s="23"/>
      <c r="O48538" s="21"/>
      <c r="P48538" s="27"/>
      <c r="Q48538" s="16"/>
      <c r="U48538" s="27"/>
    </row>
    <row r="48539" spans="2:21" x14ac:dyDescent="0.25">
      <c r="B48539"/>
      <c r="C48539"/>
      <c r="D48539" s="13"/>
      <c r="E48539" s="13"/>
      <c r="K48539" s="23"/>
      <c r="O48539" s="21"/>
      <c r="P48539" s="27"/>
      <c r="Q48539" s="16"/>
      <c r="U48539" s="27"/>
    </row>
    <row r="48540" spans="2:21" x14ac:dyDescent="0.25">
      <c r="B48540"/>
      <c r="C48540"/>
      <c r="D48540" s="13"/>
      <c r="E48540" s="13"/>
      <c r="K48540" s="23"/>
      <c r="O48540" s="21"/>
      <c r="P48540" s="27"/>
      <c r="Q48540" s="16"/>
      <c r="U48540" s="27"/>
    </row>
    <row r="48541" spans="2:21" x14ac:dyDescent="0.25">
      <c r="B48541"/>
      <c r="C48541"/>
      <c r="D48541" s="13"/>
      <c r="E48541" s="13"/>
      <c r="K48541" s="23"/>
      <c r="O48541" s="21"/>
      <c r="P48541" s="27"/>
      <c r="Q48541" s="16"/>
      <c r="U48541" s="27"/>
    </row>
    <row r="48542" spans="2:21" x14ac:dyDescent="0.25">
      <c r="B48542"/>
      <c r="C48542"/>
      <c r="D48542" s="13"/>
      <c r="E48542" s="13"/>
      <c r="K48542" s="23"/>
      <c r="O48542" s="21"/>
      <c r="P48542" s="27"/>
      <c r="Q48542" s="16"/>
      <c r="U48542" s="27"/>
    </row>
    <row r="48543" spans="2:21" x14ac:dyDescent="0.25">
      <c r="B48543"/>
      <c r="C48543"/>
      <c r="D48543" s="13"/>
      <c r="E48543" s="13"/>
      <c r="K48543" s="23"/>
      <c r="O48543" s="21"/>
      <c r="P48543" s="27"/>
      <c r="Q48543" s="16"/>
      <c r="U48543" s="27"/>
    </row>
    <row r="48544" spans="2:21" x14ac:dyDescent="0.25">
      <c r="B48544"/>
      <c r="C48544"/>
      <c r="D48544" s="13"/>
      <c r="E48544" s="13"/>
      <c r="K48544" s="23"/>
      <c r="O48544" s="21"/>
      <c r="P48544" s="27"/>
      <c r="Q48544" s="16"/>
      <c r="U48544" s="27"/>
    </row>
    <row r="48545" spans="2:21" x14ac:dyDescent="0.25">
      <c r="B48545"/>
      <c r="C48545"/>
      <c r="D48545" s="13"/>
      <c r="E48545" s="13"/>
      <c r="K48545" s="23"/>
      <c r="O48545" s="21"/>
      <c r="P48545" s="27"/>
      <c r="Q48545" s="16"/>
      <c r="U48545" s="27"/>
    </row>
    <row r="48546" spans="2:21" x14ac:dyDescent="0.25">
      <c r="B48546"/>
      <c r="C48546"/>
      <c r="D48546" s="13"/>
      <c r="E48546" s="13"/>
      <c r="K48546" s="23"/>
      <c r="O48546" s="21"/>
      <c r="P48546" s="27"/>
      <c r="Q48546" s="16"/>
      <c r="U48546" s="27"/>
    </row>
    <row r="48547" spans="2:21" x14ac:dyDescent="0.25">
      <c r="B48547"/>
      <c r="C48547"/>
      <c r="D48547" s="13"/>
      <c r="E48547" s="13"/>
      <c r="K48547" s="23"/>
      <c r="O48547" s="21"/>
      <c r="P48547" s="27"/>
      <c r="Q48547" s="16"/>
      <c r="U48547" s="27"/>
    </row>
    <row r="48548" spans="2:21" x14ac:dyDescent="0.25">
      <c r="B48548"/>
      <c r="C48548"/>
      <c r="D48548" s="13"/>
      <c r="E48548" s="13"/>
      <c r="K48548" s="23"/>
      <c r="O48548" s="21"/>
      <c r="P48548" s="27"/>
      <c r="Q48548" s="16"/>
      <c r="U48548" s="27"/>
    </row>
    <row r="48549" spans="2:21" x14ac:dyDescent="0.25">
      <c r="B48549"/>
      <c r="C48549"/>
      <c r="D48549" s="13"/>
      <c r="E48549" s="13"/>
      <c r="K48549" s="23"/>
      <c r="O48549" s="21"/>
      <c r="P48549" s="27"/>
      <c r="Q48549" s="16"/>
      <c r="U48549" s="27"/>
    </row>
    <row r="48550" spans="2:21" x14ac:dyDescent="0.25">
      <c r="B48550"/>
      <c r="C48550"/>
      <c r="D48550" s="13"/>
      <c r="E48550" s="13"/>
      <c r="K48550" s="23"/>
      <c r="O48550" s="21"/>
      <c r="P48550" s="27"/>
      <c r="Q48550" s="16"/>
      <c r="U48550" s="27"/>
    </row>
    <row r="48551" spans="2:21" x14ac:dyDescent="0.25">
      <c r="B48551"/>
      <c r="C48551"/>
      <c r="D48551" s="13"/>
      <c r="E48551" s="13"/>
      <c r="K48551" s="23"/>
      <c r="O48551" s="21"/>
      <c r="P48551" s="27"/>
      <c r="Q48551" s="16"/>
      <c r="U48551" s="27"/>
    </row>
    <row r="48552" spans="2:21" x14ac:dyDescent="0.25">
      <c r="B48552"/>
      <c r="C48552"/>
      <c r="D48552" s="13"/>
      <c r="E48552" s="13"/>
      <c r="K48552" s="23"/>
      <c r="O48552" s="21"/>
      <c r="P48552" s="27"/>
      <c r="Q48552" s="16"/>
      <c r="U48552" s="27"/>
    </row>
    <row r="48553" spans="2:21" x14ac:dyDescent="0.25">
      <c r="B48553"/>
      <c r="C48553"/>
      <c r="D48553" s="13"/>
      <c r="E48553" s="13"/>
      <c r="K48553" s="23"/>
      <c r="O48553" s="21"/>
      <c r="P48553" s="27"/>
      <c r="Q48553" s="16"/>
      <c r="U48553" s="27"/>
    </row>
    <row r="48554" spans="2:21" x14ac:dyDescent="0.25">
      <c r="B48554"/>
      <c r="C48554"/>
      <c r="D48554" s="13"/>
      <c r="E48554" s="13"/>
      <c r="K48554" s="23"/>
      <c r="O48554" s="21"/>
      <c r="P48554" s="27"/>
      <c r="Q48554" s="16"/>
      <c r="U48554" s="27"/>
    </row>
    <row r="48555" spans="2:21" x14ac:dyDescent="0.25">
      <c r="B48555"/>
      <c r="C48555"/>
      <c r="D48555" s="13"/>
      <c r="E48555" s="13"/>
      <c r="K48555" s="23"/>
      <c r="O48555" s="21"/>
      <c r="P48555" s="27"/>
      <c r="Q48555" s="16"/>
      <c r="U48555" s="27"/>
    </row>
    <row r="48556" spans="2:21" x14ac:dyDescent="0.25">
      <c r="B48556"/>
      <c r="C48556"/>
      <c r="D48556" s="13"/>
      <c r="E48556" s="13"/>
      <c r="K48556" s="23"/>
      <c r="O48556" s="21"/>
      <c r="P48556" s="27"/>
      <c r="Q48556" s="16"/>
      <c r="U48556" s="27"/>
    </row>
    <row r="48557" spans="2:21" x14ac:dyDescent="0.25">
      <c r="B48557"/>
      <c r="C48557"/>
      <c r="D48557" s="13"/>
      <c r="E48557" s="13"/>
      <c r="K48557" s="23"/>
      <c r="O48557" s="21"/>
      <c r="P48557" s="27"/>
      <c r="Q48557" s="16"/>
      <c r="U48557" s="27"/>
    </row>
    <row r="48558" spans="2:21" x14ac:dyDescent="0.25">
      <c r="B48558"/>
      <c r="C48558"/>
      <c r="D48558" s="13"/>
      <c r="E48558" s="13"/>
      <c r="K48558" s="23"/>
      <c r="O48558" s="21"/>
      <c r="P48558" s="27"/>
      <c r="Q48558" s="16"/>
      <c r="U48558" s="27"/>
    </row>
    <row r="48559" spans="2:21" x14ac:dyDescent="0.25">
      <c r="B48559"/>
      <c r="C48559"/>
      <c r="D48559" s="13"/>
      <c r="E48559" s="13"/>
      <c r="K48559" s="23"/>
      <c r="O48559" s="21"/>
      <c r="P48559" s="27"/>
      <c r="Q48559" s="16"/>
      <c r="U48559" s="27"/>
    </row>
    <row r="48560" spans="2:21" x14ac:dyDescent="0.25">
      <c r="B48560"/>
      <c r="C48560"/>
      <c r="D48560" s="13"/>
      <c r="E48560" s="13"/>
      <c r="K48560" s="23"/>
      <c r="O48560" s="21"/>
      <c r="P48560" s="27"/>
      <c r="Q48560" s="16"/>
      <c r="U48560" s="27"/>
    </row>
    <row r="48561" spans="2:21" x14ac:dyDescent="0.25">
      <c r="B48561"/>
      <c r="C48561"/>
      <c r="D48561" s="13"/>
      <c r="E48561" s="13"/>
      <c r="K48561" s="23"/>
      <c r="O48561" s="21"/>
      <c r="P48561" s="27"/>
      <c r="Q48561" s="16"/>
      <c r="U48561" s="27"/>
    </row>
    <row r="48562" spans="2:21" x14ac:dyDescent="0.25">
      <c r="B48562"/>
      <c r="C48562"/>
      <c r="D48562" s="13"/>
      <c r="E48562" s="13"/>
      <c r="K48562" s="23"/>
      <c r="O48562" s="21"/>
      <c r="P48562" s="27"/>
      <c r="Q48562" s="16"/>
      <c r="U48562" s="27"/>
    </row>
    <row r="48563" spans="2:21" x14ac:dyDescent="0.25">
      <c r="B48563"/>
      <c r="C48563"/>
      <c r="D48563" s="13"/>
      <c r="E48563" s="13"/>
      <c r="K48563" s="23"/>
      <c r="O48563" s="21"/>
      <c r="P48563" s="27"/>
      <c r="Q48563" s="16"/>
      <c r="U48563" s="27"/>
    </row>
    <row r="48564" spans="2:21" x14ac:dyDescent="0.25">
      <c r="B48564"/>
      <c r="C48564"/>
      <c r="D48564" s="13"/>
      <c r="E48564" s="13"/>
      <c r="K48564" s="23"/>
      <c r="O48564" s="21"/>
      <c r="P48564" s="27"/>
      <c r="Q48564" s="16"/>
      <c r="U48564" s="27"/>
    </row>
    <row r="48565" spans="2:21" x14ac:dyDescent="0.25">
      <c r="B48565"/>
      <c r="C48565"/>
      <c r="D48565" s="13"/>
      <c r="E48565" s="13"/>
      <c r="K48565" s="23"/>
      <c r="O48565" s="21"/>
      <c r="P48565" s="27"/>
      <c r="Q48565" s="16"/>
      <c r="U48565" s="27"/>
    </row>
    <row r="48566" spans="2:21" x14ac:dyDescent="0.25">
      <c r="B48566"/>
      <c r="C48566"/>
      <c r="D48566" s="13"/>
      <c r="E48566" s="13"/>
      <c r="K48566" s="23"/>
      <c r="O48566" s="21"/>
      <c r="P48566" s="27"/>
      <c r="Q48566" s="16"/>
      <c r="U48566" s="27"/>
    </row>
    <row r="48567" spans="2:21" x14ac:dyDescent="0.25">
      <c r="B48567"/>
      <c r="C48567"/>
      <c r="D48567" s="13"/>
      <c r="E48567" s="13"/>
      <c r="K48567" s="23"/>
      <c r="O48567" s="21"/>
      <c r="P48567" s="27"/>
      <c r="Q48567" s="16"/>
      <c r="U48567" s="27"/>
    </row>
    <row r="48568" spans="2:21" x14ac:dyDescent="0.25">
      <c r="B48568"/>
      <c r="C48568"/>
      <c r="D48568" s="13"/>
      <c r="E48568" s="13"/>
      <c r="K48568" s="23"/>
      <c r="O48568" s="21"/>
      <c r="P48568" s="27"/>
      <c r="Q48568" s="16"/>
      <c r="U48568" s="27"/>
    </row>
    <row r="48569" spans="2:21" x14ac:dyDescent="0.25">
      <c r="B48569"/>
      <c r="C48569"/>
      <c r="D48569" s="13"/>
      <c r="E48569" s="13"/>
      <c r="K48569" s="23"/>
      <c r="O48569" s="21"/>
      <c r="P48569" s="27"/>
      <c r="Q48569" s="16"/>
      <c r="U48569" s="27"/>
    </row>
    <row r="48570" spans="2:21" x14ac:dyDescent="0.25">
      <c r="B48570"/>
      <c r="C48570"/>
      <c r="D48570" s="13"/>
      <c r="E48570" s="13"/>
      <c r="K48570" s="23"/>
      <c r="O48570" s="21"/>
      <c r="P48570" s="27"/>
      <c r="Q48570" s="16"/>
      <c r="U48570" s="27"/>
    </row>
    <row r="48571" spans="2:21" x14ac:dyDescent="0.25">
      <c r="B48571"/>
      <c r="C48571"/>
      <c r="D48571" s="13"/>
      <c r="E48571" s="13"/>
      <c r="K48571" s="23"/>
      <c r="O48571" s="21"/>
      <c r="P48571" s="27"/>
      <c r="Q48571" s="16"/>
      <c r="U48571" s="27"/>
    </row>
    <row r="48572" spans="2:21" x14ac:dyDescent="0.25">
      <c r="B48572"/>
      <c r="C48572"/>
      <c r="D48572" s="13"/>
      <c r="E48572" s="13"/>
      <c r="K48572" s="23"/>
      <c r="O48572" s="21"/>
      <c r="P48572" s="27"/>
      <c r="Q48572" s="16"/>
      <c r="U48572" s="27"/>
    </row>
    <row r="48573" spans="2:21" x14ac:dyDescent="0.25">
      <c r="B48573"/>
      <c r="C48573"/>
      <c r="D48573" s="13"/>
      <c r="E48573" s="13"/>
      <c r="K48573" s="23"/>
      <c r="O48573" s="21"/>
      <c r="P48573" s="27"/>
      <c r="Q48573" s="16"/>
      <c r="U48573" s="27"/>
    </row>
    <row r="48574" spans="2:21" x14ac:dyDescent="0.25">
      <c r="B48574"/>
      <c r="C48574"/>
      <c r="D48574" s="13"/>
      <c r="E48574" s="13"/>
      <c r="K48574" s="23"/>
      <c r="O48574" s="21"/>
      <c r="P48574" s="27"/>
      <c r="Q48574" s="16"/>
      <c r="U48574" s="27"/>
    </row>
    <row r="48575" spans="2:21" x14ac:dyDescent="0.25">
      <c r="B48575"/>
      <c r="C48575"/>
      <c r="D48575" s="13"/>
      <c r="E48575" s="13"/>
      <c r="K48575" s="23"/>
      <c r="O48575" s="21"/>
      <c r="P48575" s="27"/>
      <c r="Q48575" s="16"/>
      <c r="U48575" s="27"/>
    </row>
    <row r="48576" spans="2:21" x14ac:dyDescent="0.25">
      <c r="B48576"/>
      <c r="C48576"/>
      <c r="D48576" s="13"/>
      <c r="E48576" s="13"/>
      <c r="K48576" s="23"/>
      <c r="O48576" s="21"/>
      <c r="P48576" s="27"/>
      <c r="Q48576" s="16"/>
      <c r="U48576" s="27"/>
    </row>
    <row r="48577" spans="2:21" x14ac:dyDescent="0.25">
      <c r="B48577"/>
      <c r="C48577"/>
      <c r="D48577" s="13"/>
      <c r="E48577" s="13"/>
      <c r="K48577" s="23"/>
      <c r="O48577" s="21"/>
      <c r="P48577" s="27"/>
      <c r="Q48577" s="16"/>
      <c r="U48577" s="27"/>
    </row>
    <row r="48578" spans="2:21" x14ac:dyDescent="0.25">
      <c r="B48578"/>
      <c r="C48578"/>
      <c r="D48578" s="13"/>
      <c r="E48578" s="13"/>
      <c r="K48578" s="23"/>
      <c r="O48578" s="21"/>
      <c r="P48578" s="27"/>
      <c r="Q48578" s="16"/>
      <c r="U48578" s="27"/>
    </row>
    <row r="48579" spans="2:21" x14ac:dyDescent="0.25">
      <c r="B48579"/>
      <c r="C48579"/>
      <c r="D48579" s="13"/>
      <c r="E48579" s="13"/>
      <c r="K48579" s="23"/>
      <c r="O48579" s="21"/>
      <c r="P48579" s="27"/>
      <c r="Q48579" s="16"/>
      <c r="U48579" s="27"/>
    </row>
    <row r="48580" spans="2:21" x14ac:dyDescent="0.25">
      <c r="B48580"/>
      <c r="C48580"/>
      <c r="D48580" s="13"/>
      <c r="E48580" s="13"/>
      <c r="K48580" s="23"/>
      <c r="O48580" s="21"/>
      <c r="P48580" s="27"/>
      <c r="Q48580" s="16"/>
      <c r="U48580" s="27"/>
    </row>
    <row r="48581" spans="2:21" x14ac:dyDescent="0.25">
      <c r="B48581"/>
      <c r="C48581"/>
      <c r="D48581" s="13"/>
      <c r="E48581" s="13"/>
      <c r="K48581" s="23"/>
      <c r="O48581" s="21"/>
      <c r="P48581" s="27"/>
      <c r="Q48581" s="16"/>
      <c r="U48581" s="27"/>
    </row>
    <row r="48582" spans="2:21" x14ac:dyDescent="0.25">
      <c r="B48582"/>
      <c r="C48582"/>
      <c r="D48582" s="13"/>
      <c r="E48582" s="13"/>
      <c r="K48582" s="23"/>
      <c r="O48582" s="21"/>
      <c r="P48582" s="27"/>
      <c r="Q48582" s="16"/>
      <c r="U48582" s="27"/>
    </row>
    <row r="48583" spans="2:21" x14ac:dyDescent="0.25">
      <c r="B48583"/>
      <c r="C48583"/>
      <c r="D48583" s="13"/>
      <c r="E48583" s="13"/>
      <c r="K48583" s="23"/>
      <c r="O48583" s="21"/>
      <c r="P48583" s="27"/>
      <c r="Q48583" s="16"/>
      <c r="U48583" s="27"/>
    </row>
    <row r="48584" spans="2:21" x14ac:dyDescent="0.25">
      <c r="B48584"/>
      <c r="C48584"/>
      <c r="D48584" s="13"/>
      <c r="E48584" s="13"/>
      <c r="K48584" s="23"/>
      <c r="O48584" s="21"/>
      <c r="P48584" s="27"/>
      <c r="Q48584" s="16"/>
      <c r="U48584" s="27"/>
    </row>
    <row r="48585" spans="2:21" x14ac:dyDescent="0.25">
      <c r="B48585"/>
      <c r="C48585"/>
      <c r="D48585" s="13"/>
      <c r="E48585" s="13"/>
      <c r="K48585" s="23"/>
      <c r="O48585" s="21"/>
      <c r="P48585" s="27"/>
      <c r="Q48585" s="16"/>
      <c r="U48585" s="27"/>
    </row>
    <row r="48586" spans="2:21" x14ac:dyDescent="0.25">
      <c r="B48586"/>
      <c r="C48586"/>
      <c r="D48586" s="13"/>
      <c r="E48586" s="13"/>
      <c r="K48586" s="23"/>
      <c r="O48586" s="21"/>
      <c r="P48586" s="27"/>
      <c r="Q48586" s="16"/>
      <c r="U48586" s="27"/>
    </row>
    <row r="48587" spans="2:21" x14ac:dyDescent="0.25">
      <c r="B48587"/>
      <c r="C48587"/>
      <c r="D48587" s="13"/>
      <c r="E48587" s="13"/>
      <c r="K48587" s="23"/>
      <c r="O48587" s="21"/>
      <c r="P48587" s="27"/>
      <c r="Q48587" s="16"/>
      <c r="U48587" s="27"/>
    </row>
    <row r="48588" spans="2:21" x14ac:dyDescent="0.25">
      <c r="B48588"/>
      <c r="C48588"/>
      <c r="D48588" s="13"/>
      <c r="E48588" s="13"/>
      <c r="K48588" s="23"/>
      <c r="O48588" s="21"/>
      <c r="P48588" s="27"/>
      <c r="Q48588" s="16"/>
      <c r="U48588" s="27"/>
    </row>
    <row r="48589" spans="2:21" x14ac:dyDescent="0.25">
      <c r="B48589"/>
      <c r="C48589"/>
      <c r="D48589" s="13"/>
      <c r="E48589" s="13"/>
      <c r="K48589" s="23"/>
      <c r="O48589" s="21"/>
      <c r="P48589" s="27"/>
      <c r="Q48589" s="16"/>
      <c r="U48589" s="27"/>
    </row>
    <row r="48590" spans="2:21" x14ac:dyDescent="0.25">
      <c r="B48590"/>
      <c r="C48590"/>
      <c r="D48590" s="13"/>
      <c r="E48590" s="13"/>
      <c r="K48590" s="23"/>
      <c r="O48590" s="21"/>
      <c r="P48590" s="27"/>
      <c r="Q48590" s="16"/>
      <c r="U48590" s="27"/>
    </row>
    <row r="48591" spans="2:21" x14ac:dyDescent="0.25">
      <c r="B48591"/>
      <c r="C48591"/>
      <c r="D48591" s="13"/>
      <c r="E48591" s="13"/>
      <c r="K48591" s="23"/>
      <c r="O48591" s="21"/>
      <c r="P48591" s="27"/>
      <c r="Q48591" s="16"/>
      <c r="U48591" s="27"/>
    </row>
    <row r="48592" spans="2:21" x14ac:dyDescent="0.25">
      <c r="B48592"/>
      <c r="C48592"/>
      <c r="D48592" s="13"/>
      <c r="E48592" s="13"/>
      <c r="K48592" s="23"/>
      <c r="O48592" s="21"/>
      <c r="P48592" s="27"/>
      <c r="Q48592" s="16"/>
      <c r="U48592" s="27"/>
    </row>
    <row r="48593" spans="2:21" x14ac:dyDescent="0.25">
      <c r="B48593"/>
      <c r="C48593"/>
      <c r="D48593" s="13"/>
      <c r="E48593" s="13"/>
      <c r="K48593" s="23"/>
      <c r="O48593" s="21"/>
      <c r="P48593" s="27"/>
      <c r="Q48593" s="16"/>
      <c r="U48593" s="27"/>
    </row>
    <row r="48594" spans="2:21" x14ac:dyDescent="0.25">
      <c r="B48594"/>
      <c r="C48594"/>
      <c r="D48594" s="13"/>
      <c r="E48594" s="13"/>
      <c r="K48594" s="23"/>
      <c r="O48594" s="21"/>
      <c r="P48594" s="27"/>
      <c r="Q48594" s="16"/>
      <c r="U48594" s="27"/>
    </row>
    <row r="48595" spans="2:21" x14ac:dyDescent="0.25">
      <c r="B48595"/>
      <c r="C48595"/>
      <c r="D48595" s="13"/>
      <c r="E48595" s="13"/>
      <c r="K48595" s="23"/>
      <c r="O48595" s="21"/>
      <c r="P48595" s="27"/>
      <c r="Q48595" s="16"/>
      <c r="U48595" s="27"/>
    </row>
    <row r="48596" spans="2:21" x14ac:dyDescent="0.25">
      <c r="B48596"/>
      <c r="C48596"/>
      <c r="D48596" s="13"/>
      <c r="E48596" s="13"/>
      <c r="K48596" s="23"/>
      <c r="O48596" s="21"/>
      <c r="P48596" s="27"/>
      <c r="Q48596" s="16"/>
      <c r="U48596" s="27"/>
    </row>
    <row r="48597" spans="2:21" x14ac:dyDescent="0.25">
      <c r="B48597"/>
      <c r="C48597"/>
      <c r="D48597" s="13"/>
      <c r="E48597" s="13"/>
      <c r="K48597" s="23"/>
      <c r="O48597" s="21"/>
      <c r="P48597" s="27"/>
      <c r="Q48597" s="16"/>
      <c r="U48597" s="27"/>
    </row>
    <row r="48598" spans="2:21" x14ac:dyDescent="0.25">
      <c r="B48598"/>
      <c r="C48598"/>
      <c r="D48598" s="13"/>
      <c r="E48598" s="13"/>
      <c r="K48598" s="23"/>
      <c r="O48598" s="21"/>
      <c r="P48598" s="27"/>
      <c r="Q48598" s="16"/>
      <c r="U48598" s="27"/>
    </row>
    <row r="48599" spans="2:21" x14ac:dyDescent="0.25">
      <c r="B48599"/>
      <c r="C48599"/>
      <c r="D48599" s="13"/>
      <c r="E48599" s="13"/>
      <c r="K48599" s="23"/>
      <c r="O48599" s="21"/>
      <c r="P48599" s="27"/>
      <c r="Q48599" s="16"/>
      <c r="U48599" s="27"/>
    </row>
    <row r="48600" spans="2:21" x14ac:dyDescent="0.25">
      <c r="B48600"/>
      <c r="C48600"/>
      <c r="D48600" s="13"/>
      <c r="E48600" s="13"/>
      <c r="K48600" s="23"/>
      <c r="O48600" s="21"/>
      <c r="P48600" s="27"/>
      <c r="Q48600" s="16"/>
      <c r="U48600" s="27"/>
    </row>
    <row r="48601" spans="2:21" x14ac:dyDescent="0.25">
      <c r="B48601"/>
      <c r="C48601"/>
      <c r="D48601" s="13"/>
      <c r="E48601" s="13"/>
      <c r="K48601" s="23"/>
      <c r="O48601" s="21"/>
      <c r="P48601" s="27"/>
      <c r="Q48601" s="16"/>
      <c r="U48601" s="27"/>
    </row>
    <row r="48602" spans="2:21" x14ac:dyDescent="0.25">
      <c r="B48602"/>
      <c r="C48602"/>
      <c r="D48602" s="13"/>
      <c r="E48602" s="13"/>
      <c r="K48602" s="23"/>
      <c r="O48602" s="21"/>
      <c r="P48602" s="27"/>
      <c r="Q48602" s="16"/>
      <c r="U48602" s="27"/>
    </row>
    <row r="48603" spans="2:21" x14ac:dyDescent="0.25">
      <c r="B48603"/>
      <c r="C48603"/>
      <c r="D48603" s="13"/>
      <c r="E48603" s="13"/>
      <c r="K48603" s="23"/>
      <c r="O48603" s="21"/>
      <c r="P48603" s="27"/>
      <c r="Q48603" s="16"/>
      <c r="U48603" s="27"/>
    </row>
    <row r="48604" spans="2:21" x14ac:dyDescent="0.25">
      <c r="B48604"/>
      <c r="C48604"/>
      <c r="D48604" s="13"/>
      <c r="E48604" s="13"/>
      <c r="K48604" s="23"/>
      <c r="O48604" s="21"/>
      <c r="P48604" s="27"/>
      <c r="Q48604" s="16"/>
      <c r="U48604" s="27"/>
    </row>
    <row r="48605" spans="2:21" x14ac:dyDescent="0.25">
      <c r="B48605"/>
      <c r="C48605"/>
      <c r="D48605" s="13"/>
      <c r="E48605" s="13"/>
      <c r="K48605" s="23"/>
      <c r="O48605" s="21"/>
      <c r="P48605" s="27"/>
      <c r="Q48605" s="16"/>
      <c r="U48605" s="27"/>
    </row>
    <row r="48606" spans="2:21" x14ac:dyDescent="0.25">
      <c r="B48606"/>
      <c r="C48606"/>
      <c r="D48606" s="13"/>
      <c r="E48606" s="13"/>
      <c r="K48606" s="23"/>
      <c r="O48606" s="21"/>
      <c r="P48606" s="27"/>
      <c r="Q48606" s="16"/>
      <c r="U48606" s="27"/>
    </row>
    <row r="48607" spans="2:21" x14ac:dyDescent="0.25">
      <c r="B48607"/>
      <c r="C48607"/>
      <c r="D48607" s="13"/>
      <c r="E48607" s="13"/>
      <c r="K48607" s="23"/>
      <c r="O48607" s="21"/>
      <c r="P48607" s="27"/>
      <c r="Q48607" s="16"/>
      <c r="U48607" s="27"/>
    </row>
    <row r="48608" spans="2:21" x14ac:dyDescent="0.25">
      <c r="B48608"/>
      <c r="C48608"/>
      <c r="D48608" s="13"/>
      <c r="E48608" s="13"/>
      <c r="K48608" s="23"/>
      <c r="O48608" s="21"/>
      <c r="P48608" s="27"/>
      <c r="Q48608" s="16"/>
      <c r="U48608" s="27"/>
    </row>
    <row r="48609" spans="2:21" x14ac:dyDescent="0.25">
      <c r="B48609"/>
      <c r="C48609"/>
      <c r="D48609" s="13"/>
      <c r="E48609" s="13"/>
      <c r="K48609" s="23"/>
      <c r="O48609" s="21"/>
      <c r="P48609" s="27"/>
      <c r="Q48609" s="16"/>
      <c r="U48609" s="27"/>
    </row>
    <row r="48610" spans="2:21" x14ac:dyDescent="0.25">
      <c r="B48610"/>
      <c r="C48610"/>
      <c r="D48610" s="13"/>
      <c r="E48610" s="13"/>
      <c r="K48610" s="23"/>
      <c r="O48610" s="21"/>
      <c r="P48610" s="27"/>
      <c r="Q48610" s="16"/>
      <c r="U48610" s="27"/>
    </row>
    <row r="48611" spans="2:21" x14ac:dyDescent="0.25">
      <c r="B48611"/>
      <c r="C48611"/>
      <c r="D48611" s="13"/>
      <c r="E48611" s="13"/>
      <c r="K48611" s="23"/>
      <c r="O48611" s="21"/>
      <c r="P48611" s="27"/>
      <c r="Q48611" s="16"/>
      <c r="U48611" s="27"/>
    </row>
    <row r="48612" spans="2:21" x14ac:dyDescent="0.25">
      <c r="B48612"/>
      <c r="C48612"/>
      <c r="D48612" s="13"/>
      <c r="E48612" s="13"/>
      <c r="K48612" s="23"/>
      <c r="O48612" s="21"/>
      <c r="P48612" s="27"/>
      <c r="Q48612" s="16"/>
      <c r="U48612" s="27"/>
    </row>
    <row r="48613" spans="2:21" x14ac:dyDescent="0.25">
      <c r="B48613"/>
      <c r="C48613"/>
      <c r="D48613" s="13"/>
      <c r="E48613" s="13"/>
      <c r="K48613" s="23"/>
      <c r="O48613" s="21"/>
      <c r="P48613" s="27"/>
      <c r="Q48613" s="16"/>
      <c r="U48613" s="27"/>
    </row>
    <row r="48614" spans="2:21" x14ac:dyDescent="0.25">
      <c r="B48614"/>
      <c r="C48614"/>
      <c r="D48614" s="13"/>
      <c r="E48614" s="13"/>
      <c r="K48614" s="23"/>
      <c r="O48614" s="21"/>
      <c r="P48614" s="27"/>
      <c r="Q48614" s="16"/>
      <c r="U48614" s="27"/>
    </row>
    <row r="48615" spans="2:21" x14ac:dyDescent="0.25">
      <c r="B48615"/>
      <c r="C48615"/>
      <c r="D48615" s="13"/>
      <c r="E48615" s="13"/>
      <c r="K48615" s="23"/>
      <c r="O48615" s="21"/>
      <c r="P48615" s="27"/>
      <c r="Q48615" s="16"/>
      <c r="U48615" s="27"/>
    </row>
    <row r="48616" spans="2:21" x14ac:dyDescent="0.25">
      <c r="B48616"/>
      <c r="C48616"/>
      <c r="D48616" s="13"/>
      <c r="E48616" s="13"/>
      <c r="K48616" s="23"/>
      <c r="O48616" s="21"/>
      <c r="P48616" s="27"/>
      <c r="Q48616" s="16"/>
      <c r="U48616" s="27"/>
    </row>
    <row r="48617" spans="2:21" x14ac:dyDescent="0.25">
      <c r="B48617"/>
      <c r="C48617"/>
      <c r="D48617" s="13"/>
      <c r="E48617" s="13"/>
      <c r="K48617" s="23"/>
      <c r="O48617" s="21"/>
      <c r="P48617" s="27"/>
      <c r="Q48617" s="16"/>
      <c r="U48617" s="27"/>
    </row>
    <row r="48618" spans="2:21" x14ac:dyDescent="0.25">
      <c r="B48618"/>
      <c r="C48618"/>
      <c r="D48618" s="13"/>
      <c r="E48618" s="13"/>
      <c r="K48618" s="23"/>
      <c r="O48618" s="21"/>
      <c r="P48618" s="27"/>
      <c r="Q48618" s="16"/>
      <c r="U48618" s="27"/>
    </row>
    <row r="48619" spans="2:21" x14ac:dyDescent="0.25">
      <c r="B48619"/>
      <c r="C48619"/>
      <c r="D48619" s="13"/>
      <c r="E48619" s="13"/>
      <c r="K48619" s="23"/>
      <c r="O48619" s="21"/>
      <c r="P48619" s="27"/>
      <c r="Q48619" s="16"/>
      <c r="U48619" s="27"/>
    </row>
    <row r="48620" spans="2:21" x14ac:dyDescent="0.25">
      <c r="B48620"/>
      <c r="C48620"/>
      <c r="D48620" s="13"/>
      <c r="E48620" s="13"/>
      <c r="K48620" s="23"/>
      <c r="O48620" s="21"/>
      <c r="P48620" s="27"/>
      <c r="Q48620" s="16"/>
      <c r="U48620" s="27"/>
    </row>
    <row r="48621" spans="2:21" x14ac:dyDescent="0.25">
      <c r="B48621"/>
      <c r="C48621"/>
      <c r="D48621" s="13"/>
      <c r="E48621" s="13"/>
      <c r="K48621" s="23"/>
      <c r="O48621" s="21"/>
      <c r="P48621" s="27"/>
      <c r="Q48621" s="16"/>
      <c r="U48621" s="27"/>
    </row>
    <row r="48622" spans="2:21" x14ac:dyDescent="0.25">
      <c r="B48622"/>
      <c r="C48622"/>
      <c r="D48622" s="13"/>
      <c r="E48622" s="13"/>
      <c r="K48622" s="23"/>
      <c r="O48622" s="21"/>
      <c r="P48622" s="27"/>
      <c r="Q48622" s="16"/>
      <c r="U48622" s="27"/>
    </row>
    <row r="48623" spans="2:21" x14ac:dyDescent="0.25">
      <c r="B48623"/>
      <c r="C48623"/>
      <c r="D48623" s="13"/>
      <c r="E48623" s="13"/>
      <c r="K48623" s="23"/>
      <c r="O48623" s="21"/>
      <c r="P48623" s="27"/>
      <c r="Q48623" s="16"/>
      <c r="U48623" s="27"/>
    </row>
    <row r="48624" spans="2:21" x14ac:dyDescent="0.25">
      <c r="B48624"/>
      <c r="C48624"/>
      <c r="D48624" s="13"/>
      <c r="E48624" s="13"/>
      <c r="K48624" s="23"/>
      <c r="O48624" s="21"/>
      <c r="P48624" s="27"/>
      <c r="Q48624" s="16"/>
      <c r="U48624" s="27"/>
    </row>
    <row r="48625" spans="2:21" x14ac:dyDescent="0.25">
      <c r="B48625"/>
      <c r="C48625"/>
      <c r="D48625" s="13"/>
      <c r="E48625" s="13"/>
      <c r="K48625" s="23"/>
      <c r="O48625" s="21"/>
      <c r="P48625" s="27"/>
      <c r="Q48625" s="16"/>
      <c r="U48625" s="27"/>
    </row>
    <row r="48626" spans="2:21" x14ac:dyDescent="0.25">
      <c r="B48626"/>
      <c r="C48626"/>
      <c r="D48626" s="13"/>
      <c r="E48626" s="13"/>
      <c r="K48626" s="23"/>
      <c r="O48626" s="21"/>
      <c r="P48626" s="27"/>
      <c r="Q48626" s="16"/>
      <c r="U48626" s="27"/>
    </row>
    <row r="48627" spans="2:21" x14ac:dyDescent="0.25">
      <c r="B48627"/>
      <c r="C48627"/>
      <c r="D48627" s="13"/>
      <c r="E48627" s="13"/>
      <c r="K48627" s="23"/>
      <c r="O48627" s="21"/>
      <c r="P48627" s="27"/>
      <c r="Q48627" s="16"/>
      <c r="U48627" s="27"/>
    </row>
    <row r="48628" spans="2:21" x14ac:dyDescent="0.25">
      <c r="B48628"/>
      <c r="C48628"/>
      <c r="D48628" s="13"/>
      <c r="E48628" s="13"/>
      <c r="K48628" s="23"/>
      <c r="O48628" s="21"/>
      <c r="P48628" s="27"/>
      <c r="Q48628" s="16"/>
      <c r="U48628" s="27"/>
    </row>
    <row r="48629" spans="2:21" x14ac:dyDescent="0.25">
      <c r="B48629"/>
      <c r="C48629"/>
      <c r="D48629" s="13"/>
      <c r="E48629" s="13"/>
      <c r="K48629" s="23"/>
      <c r="O48629" s="21"/>
      <c r="P48629" s="27"/>
      <c r="Q48629" s="16"/>
      <c r="U48629" s="27"/>
    </row>
    <row r="48630" spans="2:21" x14ac:dyDescent="0.25">
      <c r="B48630"/>
      <c r="C48630"/>
      <c r="D48630" s="13"/>
      <c r="E48630" s="13"/>
      <c r="K48630" s="23"/>
      <c r="O48630" s="21"/>
      <c r="P48630" s="27"/>
      <c r="Q48630" s="16"/>
      <c r="U48630" s="27"/>
    </row>
    <row r="48631" spans="2:21" x14ac:dyDescent="0.25">
      <c r="B48631"/>
      <c r="C48631"/>
      <c r="D48631" s="13"/>
      <c r="E48631" s="13"/>
      <c r="K48631" s="23"/>
      <c r="O48631" s="21"/>
      <c r="P48631" s="27"/>
      <c r="Q48631" s="16"/>
      <c r="U48631" s="27"/>
    </row>
    <row r="48632" spans="2:21" x14ac:dyDescent="0.25">
      <c r="B48632"/>
      <c r="C48632"/>
      <c r="D48632" s="13"/>
      <c r="E48632" s="13"/>
      <c r="K48632" s="23"/>
      <c r="O48632" s="21"/>
      <c r="P48632" s="27"/>
      <c r="Q48632" s="16"/>
      <c r="U48632" s="27"/>
    </row>
    <row r="48633" spans="2:21" x14ac:dyDescent="0.25">
      <c r="B48633"/>
      <c r="C48633"/>
      <c r="D48633" s="13"/>
      <c r="E48633" s="13"/>
      <c r="K48633" s="23"/>
      <c r="O48633" s="21"/>
      <c r="P48633" s="27"/>
      <c r="Q48633" s="16"/>
      <c r="U48633" s="27"/>
    </row>
    <row r="48634" spans="2:21" x14ac:dyDescent="0.25">
      <c r="B48634"/>
      <c r="C48634"/>
      <c r="D48634" s="13"/>
      <c r="E48634" s="13"/>
      <c r="K48634" s="23"/>
      <c r="O48634" s="21"/>
      <c r="P48634" s="27"/>
      <c r="Q48634" s="16"/>
      <c r="U48634" s="27"/>
    </row>
    <row r="48635" spans="2:21" x14ac:dyDescent="0.25">
      <c r="B48635"/>
      <c r="C48635"/>
      <c r="D48635" s="13"/>
      <c r="E48635" s="13"/>
      <c r="K48635" s="23"/>
      <c r="O48635" s="21"/>
      <c r="P48635" s="27"/>
      <c r="Q48635" s="16"/>
      <c r="U48635" s="27"/>
    </row>
    <row r="48636" spans="2:21" x14ac:dyDescent="0.25">
      <c r="B48636"/>
      <c r="C48636"/>
      <c r="D48636" s="13"/>
      <c r="E48636" s="13"/>
      <c r="K48636" s="23"/>
      <c r="O48636" s="21"/>
      <c r="P48636" s="27"/>
      <c r="Q48636" s="16"/>
      <c r="U48636" s="27"/>
    </row>
    <row r="48637" spans="2:21" x14ac:dyDescent="0.25">
      <c r="B48637"/>
      <c r="C48637"/>
      <c r="D48637" s="13"/>
      <c r="E48637" s="13"/>
      <c r="K48637" s="23"/>
      <c r="O48637" s="21"/>
      <c r="P48637" s="27"/>
      <c r="Q48637" s="16"/>
      <c r="U48637" s="27"/>
    </row>
    <row r="48638" spans="2:21" x14ac:dyDescent="0.25">
      <c r="B48638"/>
      <c r="C48638"/>
      <c r="D48638" s="13"/>
      <c r="E48638" s="13"/>
      <c r="K48638" s="23"/>
      <c r="O48638" s="21"/>
      <c r="P48638" s="27"/>
      <c r="Q48638" s="16"/>
      <c r="U48638" s="27"/>
    </row>
    <row r="48639" spans="2:21" x14ac:dyDescent="0.25">
      <c r="B48639"/>
      <c r="C48639"/>
      <c r="D48639" s="13"/>
      <c r="E48639" s="13"/>
      <c r="K48639" s="23"/>
      <c r="O48639" s="21"/>
      <c r="P48639" s="27"/>
      <c r="Q48639" s="16"/>
      <c r="U48639" s="27"/>
    </row>
    <row r="48640" spans="2:21" x14ac:dyDescent="0.25">
      <c r="B48640"/>
      <c r="C48640"/>
      <c r="D48640" s="13"/>
      <c r="E48640" s="13"/>
      <c r="K48640" s="23"/>
      <c r="O48640" s="21"/>
      <c r="P48640" s="27"/>
      <c r="Q48640" s="16"/>
      <c r="U48640" s="27"/>
    </row>
    <row r="48641" spans="2:21" x14ac:dyDescent="0.25">
      <c r="B48641"/>
      <c r="C48641"/>
      <c r="D48641" s="13"/>
      <c r="E48641" s="13"/>
      <c r="K48641" s="23"/>
      <c r="O48641" s="21"/>
      <c r="P48641" s="27"/>
      <c r="Q48641" s="16"/>
      <c r="U48641" s="27"/>
    </row>
    <row r="48642" spans="2:21" x14ac:dyDescent="0.25">
      <c r="B48642"/>
      <c r="C48642"/>
      <c r="D48642" s="13"/>
      <c r="E48642" s="13"/>
      <c r="K48642" s="23"/>
      <c r="O48642" s="21"/>
      <c r="P48642" s="27"/>
      <c r="Q48642" s="16"/>
      <c r="U48642" s="27"/>
    </row>
    <row r="48643" spans="2:21" x14ac:dyDescent="0.25">
      <c r="B48643"/>
      <c r="C48643"/>
      <c r="D48643" s="13"/>
      <c r="E48643" s="13"/>
      <c r="K48643" s="23"/>
      <c r="O48643" s="21"/>
      <c r="P48643" s="27"/>
      <c r="Q48643" s="16"/>
      <c r="U48643" s="27"/>
    </row>
    <row r="48644" spans="2:21" x14ac:dyDescent="0.25">
      <c r="B48644"/>
      <c r="C48644"/>
      <c r="D48644" s="13"/>
      <c r="E48644" s="13"/>
      <c r="K48644" s="23"/>
      <c r="O48644" s="21"/>
      <c r="P48644" s="27"/>
      <c r="Q48644" s="16"/>
      <c r="U48644" s="27"/>
    </row>
    <row r="48645" spans="2:21" x14ac:dyDescent="0.25">
      <c r="B48645"/>
      <c r="C48645"/>
      <c r="D48645" s="13"/>
      <c r="E48645" s="13"/>
      <c r="K48645" s="23"/>
      <c r="O48645" s="21"/>
      <c r="P48645" s="27"/>
      <c r="Q48645" s="16"/>
      <c r="U48645" s="27"/>
    </row>
    <row r="48646" spans="2:21" x14ac:dyDescent="0.25">
      <c r="B48646"/>
      <c r="C48646"/>
      <c r="D48646" s="13"/>
      <c r="E48646" s="13"/>
      <c r="K48646" s="23"/>
      <c r="O48646" s="21"/>
      <c r="P48646" s="27"/>
      <c r="Q48646" s="16"/>
      <c r="U48646" s="27"/>
    </row>
    <row r="48647" spans="2:21" x14ac:dyDescent="0.25">
      <c r="B48647"/>
      <c r="C48647"/>
      <c r="D48647" s="13"/>
      <c r="E48647" s="13"/>
      <c r="K48647" s="23"/>
      <c r="O48647" s="21"/>
      <c r="P48647" s="27"/>
      <c r="Q48647" s="16"/>
      <c r="U48647" s="27"/>
    </row>
    <row r="48648" spans="2:21" x14ac:dyDescent="0.25">
      <c r="B48648"/>
      <c r="C48648"/>
      <c r="D48648" s="13"/>
      <c r="E48648" s="13"/>
      <c r="K48648" s="23"/>
      <c r="O48648" s="21"/>
      <c r="P48648" s="27"/>
      <c r="Q48648" s="16"/>
      <c r="U48648" s="27"/>
    </row>
    <row r="48649" spans="2:21" x14ac:dyDescent="0.25">
      <c r="B48649"/>
      <c r="C48649"/>
      <c r="D48649" s="13"/>
      <c r="E48649" s="13"/>
      <c r="K48649" s="23"/>
      <c r="O48649" s="21"/>
      <c r="P48649" s="27"/>
      <c r="Q48649" s="16"/>
      <c r="U48649" s="27"/>
    </row>
    <row r="48650" spans="2:21" x14ac:dyDescent="0.25">
      <c r="B48650"/>
      <c r="C48650"/>
      <c r="D48650" s="13"/>
      <c r="E48650" s="13"/>
      <c r="K48650" s="23"/>
      <c r="O48650" s="21"/>
      <c r="P48650" s="27"/>
      <c r="Q48650" s="16"/>
      <c r="U48650" s="27"/>
    </row>
    <row r="48651" spans="2:21" x14ac:dyDescent="0.25">
      <c r="B48651"/>
      <c r="C48651"/>
      <c r="D48651" s="13"/>
      <c r="E48651" s="13"/>
      <c r="K48651" s="23"/>
      <c r="O48651" s="21"/>
      <c r="P48651" s="27"/>
      <c r="Q48651" s="16"/>
      <c r="U48651" s="27"/>
    </row>
    <row r="48652" spans="2:21" x14ac:dyDescent="0.25">
      <c r="B48652"/>
      <c r="C48652"/>
      <c r="D48652" s="13"/>
      <c r="E48652" s="13"/>
      <c r="K48652" s="23"/>
      <c r="O48652" s="21"/>
      <c r="P48652" s="27"/>
      <c r="Q48652" s="16"/>
      <c r="U48652" s="27"/>
    </row>
    <row r="48653" spans="2:21" x14ac:dyDescent="0.25">
      <c r="B48653"/>
      <c r="C48653"/>
      <c r="D48653" s="13"/>
      <c r="E48653" s="13"/>
      <c r="K48653" s="23"/>
      <c r="O48653" s="21"/>
      <c r="P48653" s="27"/>
      <c r="Q48653" s="16"/>
      <c r="U48653" s="27"/>
    </row>
    <row r="48654" spans="2:21" x14ac:dyDescent="0.25">
      <c r="B48654"/>
      <c r="C48654"/>
      <c r="D48654" s="13"/>
      <c r="E48654" s="13"/>
      <c r="K48654" s="23"/>
      <c r="O48654" s="21"/>
      <c r="P48654" s="27"/>
      <c r="Q48654" s="16"/>
      <c r="U48654" s="27"/>
    </row>
    <row r="48655" spans="2:21" x14ac:dyDescent="0.25">
      <c r="B48655"/>
      <c r="C48655"/>
      <c r="D48655" s="13"/>
      <c r="E48655" s="13"/>
      <c r="K48655" s="23"/>
      <c r="O48655" s="21"/>
      <c r="P48655" s="27"/>
      <c r="Q48655" s="16"/>
      <c r="U48655" s="27"/>
    </row>
    <row r="48656" spans="2:21" x14ac:dyDescent="0.25">
      <c r="B48656"/>
      <c r="C48656"/>
      <c r="D48656" s="13"/>
      <c r="E48656" s="13"/>
      <c r="K48656" s="23"/>
      <c r="O48656" s="21"/>
      <c r="P48656" s="27"/>
      <c r="Q48656" s="16"/>
      <c r="U48656" s="27"/>
    </row>
    <row r="48657" spans="2:21" x14ac:dyDescent="0.25">
      <c r="B48657"/>
      <c r="C48657"/>
      <c r="D48657" s="13"/>
      <c r="E48657" s="13"/>
      <c r="K48657" s="23"/>
      <c r="O48657" s="21"/>
      <c r="P48657" s="27"/>
      <c r="Q48657" s="16"/>
      <c r="U48657" s="27"/>
    </row>
    <row r="48658" spans="2:21" x14ac:dyDescent="0.25">
      <c r="B48658"/>
      <c r="C48658"/>
      <c r="D48658" s="13"/>
      <c r="E48658" s="13"/>
      <c r="K48658" s="23"/>
      <c r="O48658" s="21"/>
      <c r="P48658" s="27"/>
      <c r="Q48658" s="16"/>
      <c r="U48658" s="27"/>
    </row>
    <row r="48659" spans="2:21" x14ac:dyDescent="0.25">
      <c r="B48659"/>
      <c r="C48659"/>
      <c r="D48659" s="13"/>
      <c r="E48659" s="13"/>
      <c r="K48659" s="23"/>
      <c r="O48659" s="21"/>
      <c r="P48659" s="27"/>
      <c r="Q48659" s="16"/>
      <c r="U48659" s="27"/>
    </row>
    <row r="48660" spans="2:21" x14ac:dyDescent="0.25">
      <c r="B48660"/>
      <c r="C48660"/>
      <c r="D48660" s="13"/>
      <c r="E48660" s="13"/>
      <c r="K48660" s="23"/>
      <c r="O48660" s="21"/>
      <c r="P48660" s="27"/>
      <c r="Q48660" s="16"/>
      <c r="U48660" s="27"/>
    </row>
    <row r="48661" spans="2:21" x14ac:dyDescent="0.25">
      <c r="B48661"/>
      <c r="C48661"/>
      <c r="D48661" s="13"/>
      <c r="E48661" s="13"/>
      <c r="K48661" s="23"/>
      <c r="O48661" s="21"/>
      <c r="P48661" s="27"/>
      <c r="Q48661" s="16"/>
      <c r="U48661" s="27"/>
    </row>
    <row r="48662" spans="2:21" x14ac:dyDescent="0.25">
      <c r="B48662"/>
      <c r="C48662"/>
      <c r="D48662" s="13"/>
      <c r="E48662" s="13"/>
      <c r="K48662" s="23"/>
      <c r="O48662" s="21"/>
      <c r="P48662" s="27"/>
      <c r="Q48662" s="16"/>
      <c r="U48662" s="27"/>
    </row>
    <row r="48663" spans="2:21" x14ac:dyDescent="0.25">
      <c r="B48663"/>
      <c r="C48663"/>
      <c r="D48663" s="13"/>
      <c r="E48663" s="13"/>
      <c r="K48663" s="23"/>
      <c r="O48663" s="21"/>
      <c r="P48663" s="27"/>
      <c r="Q48663" s="16"/>
      <c r="U48663" s="27"/>
    </row>
    <row r="48664" spans="2:21" x14ac:dyDescent="0.25">
      <c r="B48664"/>
      <c r="C48664"/>
      <c r="D48664" s="13"/>
      <c r="E48664" s="13"/>
      <c r="K48664" s="23"/>
      <c r="O48664" s="21"/>
      <c r="P48664" s="27"/>
      <c r="Q48664" s="16"/>
      <c r="U48664" s="27"/>
    </row>
    <row r="48665" spans="2:21" x14ac:dyDescent="0.25">
      <c r="B48665"/>
      <c r="C48665"/>
      <c r="D48665" s="13"/>
      <c r="E48665" s="13"/>
      <c r="K48665" s="23"/>
      <c r="O48665" s="21"/>
      <c r="P48665" s="27"/>
      <c r="Q48665" s="16"/>
      <c r="U48665" s="27"/>
    </row>
    <row r="48666" spans="2:21" x14ac:dyDescent="0.25">
      <c r="B48666"/>
      <c r="C48666"/>
      <c r="D48666" s="13"/>
      <c r="E48666" s="13"/>
      <c r="K48666" s="23"/>
      <c r="O48666" s="21"/>
      <c r="P48666" s="27"/>
      <c r="Q48666" s="16"/>
      <c r="U48666" s="27"/>
    </row>
    <row r="48667" spans="2:21" x14ac:dyDescent="0.25">
      <c r="B48667"/>
      <c r="C48667"/>
      <c r="D48667" s="13"/>
      <c r="E48667" s="13"/>
      <c r="K48667" s="23"/>
      <c r="O48667" s="21"/>
      <c r="P48667" s="27"/>
      <c r="Q48667" s="16"/>
      <c r="U48667" s="27"/>
    </row>
    <row r="48668" spans="2:21" x14ac:dyDescent="0.25">
      <c r="B48668"/>
      <c r="C48668"/>
      <c r="D48668" s="13"/>
      <c r="E48668" s="13"/>
      <c r="K48668" s="23"/>
      <c r="O48668" s="21"/>
      <c r="P48668" s="27"/>
      <c r="Q48668" s="16"/>
      <c r="U48668" s="27"/>
    </row>
    <row r="48669" spans="2:21" x14ac:dyDescent="0.25">
      <c r="B48669"/>
      <c r="C48669"/>
      <c r="D48669" s="13"/>
      <c r="E48669" s="13"/>
      <c r="K48669" s="23"/>
      <c r="O48669" s="21"/>
      <c r="P48669" s="27"/>
      <c r="Q48669" s="16"/>
      <c r="U48669" s="27"/>
    </row>
    <row r="48670" spans="2:21" x14ac:dyDescent="0.25">
      <c r="B48670"/>
      <c r="C48670"/>
      <c r="D48670" s="13"/>
      <c r="E48670" s="13"/>
      <c r="K48670" s="23"/>
      <c r="O48670" s="21"/>
      <c r="P48670" s="27"/>
      <c r="Q48670" s="16"/>
      <c r="U48670" s="27"/>
    </row>
    <row r="48671" spans="2:21" x14ac:dyDescent="0.25">
      <c r="B48671"/>
      <c r="C48671"/>
      <c r="D48671" s="13"/>
      <c r="E48671" s="13"/>
      <c r="K48671" s="23"/>
      <c r="O48671" s="21"/>
      <c r="P48671" s="27"/>
      <c r="Q48671" s="16"/>
      <c r="U48671" s="27"/>
    </row>
    <row r="48672" spans="2:21" x14ac:dyDescent="0.25">
      <c r="B48672"/>
      <c r="C48672"/>
      <c r="D48672" s="13"/>
      <c r="E48672" s="13"/>
      <c r="K48672" s="23"/>
      <c r="O48672" s="21"/>
      <c r="P48672" s="27"/>
      <c r="Q48672" s="16"/>
      <c r="U48672" s="27"/>
    </row>
    <row r="48673" spans="2:21" x14ac:dyDescent="0.25">
      <c r="B48673"/>
      <c r="C48673"/>
      <c r="D48673" s="13"/>
      <c r="E48673" s="13"/>
      <c r="K48673" s="23"/>
      <c r="O48673" s="21"/>
      <c r="P48673" s="27"/>
      <c r="Q48673" s="16"/>
      <c r="U48673" s="27"/>
    </row>
    <row r="48674" spans="2:21" x14ac:dyDescent="0.25">
      <c r="B48674"/>
      <c r="C48674"/>
      <c r="D48674" s="13"/>
      <c r="E48674" s="13"/>
      <c r="K48674" s="23"/>
      <c r="O48674" s="21"/>
      <c r="P48674" s="27"/>
      <c r="Q48674" s="16"/>
      <c r="U48674" s="27"/>
    </row>
    <row r="48675" spans="2:21" x14ac:dyDescent="0.25">
      <c r="B48675"/>
      <c r="C48675"/>
      <c r="D48675" s="13"/>
      <c r="E48675" s="13"/>
      <c r="K48675" s="23"/>
      <c r="O48675" s="21"/>
      <c r="P48675" s="27"/>
      <c r="Q48675" s="16"/>
      <c r="U48675" s="27"/>
    </row>
    <row r="48676" spans="2:21" x14ac:dyDescent="0.25">
      <c r="B48676"/>
      <c r="C48676"/>
      <c r="D48676" s="13"/>
      <c r="E48676" s="13"/>
      <c r="K48676" s="23"/>
      <c r="O48676" s="21"/>
      <c r="P48676" s="27"/>
      <c r="Q48676" s="16"/>
      <c r="U48676" s="27"/>
    </row>
    <row r="48677" spans="2:21" x14ac:dyDescent="0.25">
      <c r="B48677"/>
      <c r="C48677"/>
      <c r="D48677" s="13"/>
      <c r="E48677" s="13"/>
      <c r="K48677" s="23"/>
      <c r="O48677" s="21"/>
      <c r="P48677" s="27"/>
      <c r="Q48677" s="16"/>
      <c r="U48677" s="27"/>
    </row>
    <row r="48678" spans="2:21" x14ac:dyDescent="0.25">
      <c r="B48678"/>
      <c r="C48678"/>
      <c r="D48678" s="13"/>
      <c r="E48678" s="13"/>
      <c r="K48678" s="23"/>
      <c r="O48678" s="21"/>
      <c r="P48678" s="27"/>
      <c r="Q48678" s="16"/>
      <c r="U48678" s="27"/>
    </row>
    <row r="48679" spans="2:21" x14ac:dyDescent="0.25">
      <c r="B48679"/>
      <c r="C48679"/>
      <c r="D48679" s="13"/>
      <c r="E48679" s="13"/>
      <c r="K48679" s="23"/>
      <c r="O48679" s="21"/>
      <c r="P48679" s="27"/>
      <c r="Q48679" s="16"/>
      <c r="U48679" s="27"/>
    </row>
    <row r="48680" spans="2:21" x14ac:dyDescent="0.25">
      <c r="B48680"/>
      <c r="C48680"/>
      <c r="D48680" s="13"/>
      <c r="E48680" s="13"/>
      <c r="K48680" s="23"/>
      <c r="O48680" s="21"/>
      <c r="P48680" s="27"/>
      <c r="Q48680" s="16"/>
      <c r="U48680" s="27"/>
    </row>
    <row r="48681" spans="2:21" x14ac:dyDescent="0.25">
      <c r="B48681"/>
      <c r="C48681"/>
      <c r="D48681" s="13"/>
      <c r="E48681" s="13"/>
      <c r="K48681" s="23"/>
      <c r="O48681" s="21"/>
      <c r="P48681" s="27"/>
      <c r="Q48681" s="16"/>
      <c r="U48681" s="27"/>
    </row>
    <row r="48682" spans="2:21" x14ac:dyDescent="0.25">
      <c r="B48682"/>
      <c r="C48682"/>
      <c r="D48682" s="13"/>
      <c r="E48682" s="13"/>
      <c r="K48682" s="23"/>
      <c r="O48682" s="21"/>
      <c r="P48682" s="27"/>
      <c r="Q48682" s="16"/>
      <c r="U48682" s="27"/>
    </row>
    <row r="48683" spans="2:21" x14ac:dyDescent="0.25">
      <c r="B48683"/>
      <c r="C48683"/>
      <c r="D48683" s="13"/>
      <c r="E48683" s="13"/>
      <c r="K48683" s="23"/>
      <c r="O48683" s="21"/>
      <c r="P48683" s="27"/>
      <c r="Q48683" s="16"/>
      <c r="U48683" s="27"/>
    </row>
    <row r="48684" spans="2:21" x14ac:dyDescent="0.25">
      <c r="B48684"/>
      <c r="C48684"/>
      <c r="D48684" s="13"/>
      <c r="E48684" s="13"/>
      <c r="K48684" s="23"/>
      <c r="O48684" s="21"/>
      <c r="P48684" s="27"/>
      <c r="Q48684" s="16"/>
      <c r="U48684" s="27"/>
    </row>
    <row r="48685" spans="2:21" x14ac:dyDescent="0.25">
      <c r="B48685"/>
      <c r="C48685"/>
      <c r="D48685" s="13"/>
      <c r="E48685" s="13"/>
      <c r="K48685" s="23"/>
      <c r="O48685" s="21"/>
      <c r="P48685" s="27"/>
      <c r="Q48685" s="16"/>
      <c r="U48685" s="27"/>
    </row>
    <row r="48686" spans="2:21" x14ac:dyDescent="0.25">
      <c r="B48686"/>
      <c r="C48686"/>
      <c r="D48686" s="13"/>
      <c r="E48686" s="13"/>
      <c r="K48686" s="23"/>
      <c r="O48686" s="21"/>
      <c r="P48686" s="27"/>
      <c r="Q48686" s="16"/>
      <c r="U48686" s="27"/>
    </row>
    <row r="48687" spans="2:21" x14ac:dyDescent="0.25">
      <c r="B48687"/>
      <c r="C48687"/>
      <c r="D48687" s="13"/>
      <c r="E48687" s="13"/>
      <c r="K48687" s="23"/>
      <c r="O48687" s="21"/>
      <c r="P48687" s="27"/>
      <c r="Q48687" s="16"/>
      <c r="U48687" s="27"/>
    </row>
    <row r="48688" spans="2:21" x14ac:dyDescent="0.25">
      <c r="B48688"/>
      <c r="C48688"/>
      <c r="D48688" s="13"/>
      <c r="E48688" s="13"/>
      <c r="K48688" s="23"/>
      <c r="O48688" s="21"/>
      <c r="P48688" s="27"/>
      <c r="Q48688" s="16"/>
      <c r="U48688" s="27"/>
    </row>
    <row r="48689" spans="2:21" x14ac:dyDescent="0.25">
      <c r="B48689"/>
      <c r="C48689"/>
      <c r="D48689" s="13"/>
      <c r="E48689" s="13"/>
      <c r="K48689" s="23"/>
      <c r="O48689" s="21"/>
      <c r="P48689" s="27"/>
      <c r="Q48689" s="16"/>
      <c r="U48689" s="27"/>
    </row>
    <row r="48690" spans="2:21" x14ac:dyDescent="0.25">
      <c r="B48690"/>
      <c r="C48690"/>
      <c r="D48690" s="13"/>
      <c r="E48690" s="13"/>
      <c r="K48690" s="23"/>
      <c r="O48690" s="21"/>
      <c r="P48690" s="27"/>
      <c r="Q48690" s="16"/>
      <c r="U48690" s="27"/>
    </row>
    <row r="48691" spans="2:21" x14ac:dyDescent="0.25">
      <c r="B48691"/>
      <c r="C48691"/>
      <c r="D48691" s="13"/>
      <c r="E48691" s="13"/>
      <c r="K48691" s="23"/>
      <c r="O48691" s="21"/>
      <c r="P48691" s="27"/>
      <c r="Q48691" s="16"/>
      <c r="U48691" s="27"/>
    </row>
    <row r="48692" spans="2:21" x14ac:dyDescent="0.25">
      <c r="B48692"/>
      <c r="C48692"/>
      <c r="D48692" s="13"/>
      <c r="E48692" s="13"/>
      <c r="K48692" s="23"/>
      <c r="O48692" s="21"/>
      <c r="P48692" s="27"/>
      <c r="Q48692" s="16"/>
      <c r="U48692" s="27"/>
    </row>
    <row r="48693" spans="2:21" x14ac:dyDescent="0.25">
      <c r="B48693"/>
      <c r="C48693"/>
      <c r="D48693" s="13"/>
      <c r="E48693" s="13"/>
      <c r="K48693" s="23"/>
      <c r="O48693" s="21"/>
      <c r="P48693" s="27"/>
      <c r="Q48693" s="16"/>
      <c r="U48693" s="27"/>
    </row>
    <row r="48694" spans="2:21" x14ac:dyDescent="0.25">
      <c r="B48694"/>
      <c r="C48694"/>
      <c r="D48694" s="13"/>
      <c r="E48694" s="13"/>
      <c r="K48694" s="23"/>
      <c r="O48694" s="21"/>
      <c r="P48694" s="27"/>
      <c r="Q48694" s="16"/>
      <c r="U48694" s="27"/>
    </row>
    <row r="48695" spans="2:21" x14ac:dyDescent="0.25">
      <c r="B48695"/>
      <c r="C48695"/>
      <c r="D48695" s="13"/>
      <c r="E48695" s="13"/>
      <c r="K48695" s="23"/>
      <c r="O48695" s="21"/>
      <c r="P48695" s="27"/>
      <c r="Q48695" s="16"/>
      <c r="U48695" s="27"/>
    </row>
    <row r="48696" spans="2:21" x14ac:dyDescent="0.25">
      <c r="B48696"/>
      <c r="C48696"/>
      <c r="D48696" s="13"/>
      <c r="E48696" s="13"/>
      <c r="K48696" s="23"/>
      <c r="O48696" s="21"/>
      <c r="P48696" s="27"/>
      <c r="Q48696" s="16"/>
      <c r="U48696" s="27"/>
    </row>
    <row r="48697" spans="2:21" x14ac:dyDescent="0.25">
      <c r="B48697"/>
      <c r="C48697"/>
      <c r="D48697" s="13"/>
      <c r="E48697" s="13"/>
      <c r="K48697" s="23"/>
      <c r="O48697" s="21"/>
      <c r="P48697" s="27"/>
      <c r="Q48697" s="16"/>
      <c r="U48697" s="27"/>
    </row>
    <row r="48698" spans="2:21" x14ac:dyDescent="0.25">
      <c r="B48698"/>
      <c r="C48698"/>
      <c r="D48698" s="13"/>
      <c r="E48698" s="13"/>
      <c r="K48698" s="23"/>
      <c r="O48698" s="21"/>
      <c r="P48698" s="27"/>
      <c r="Q48698" s="16"/>
      <c r="U48698" s="27"/>
    </row>
    <row r="48699" spans="2:21" x14ac:dyDescent="0.25">
      <c r="B48699"/>
      <c r="C48699"/>
      <c r="D48699" s="13"/>
      <c r="E48699" s="13"/>
      <c r="K48699" s="23"/>
      <c r="O48699" s="21"/>
      <c r="P48699" s="27"/>
      <c r="Q48699" s="16"/>
      <c r="U48699" s="27"/>
    </row>
    <row r="48700" spans="2:21" x14ac:dyDescent="0.25">
      <c r="B48700"/>
      <c r="C48700"/>
      <c r="D48700" s="13"/>
      <c r="E48700" s="13"/>
      <c r="K48700" s="23"/>
      <c r="O48700" s="21"/>
      <c r="P48700" s="27"/>
      <c r="Q48700" s="16"/>
      <c r="U48700" s="27"/>
    </row>
    <row r="48701" spans="2:21" x14ac:dyDescent="0.25">
      <c r="B48701"/>
      <c r="C48701"/>
      <c r="D48701" s="13"/>
      <c r="E48701" s="13"/>
      <c r="K48701" s="23"/>
      <c r="O48701" s="21"/>
      <c r="P48701" s="27"/>
      <c r="Q48701" s="16"/>
      <c r="U48701" s="27"/>
    </row>
    <row r="48702" spans="2:21" x14ac:dyDescent="0.25">
      <c r="B48702"/>
      <c r="C48702"/>
      <c r="D48702" s="13"/>
      <c r="E48702" s="13"/>
      <c r="K48702" s="23"/>
      <c r="O48702" s="21"/>
      <c r="P48702" s="27"/>
      <c r="Q48702" s="16"/>
      <c r="U48702" s="27"/>
    </row>
    <row r="48703" spans="2:21" x14ac:dyDescent="0.25">
      <c r="B48703"/>
      <c r="C48703"/>
      <c r="D48703" s="13"/>
      <c r="E48703" s="13"/>
      <c r="K48703" s="23"/>
      <c r="O48703" s="21"/>
      <c r="P48703" s="27"/>
      <c r="Q48703" s="16"/>
      <c r="U48703" s="27"/>
    </row>
    <row r="48704" spans="2:21" x14ac:dyDescent="0.25">
      <c r="B48704"/>
      <c r="C48704"/>
      <c r="D48704" s="13"/>
      <c r="E48704" s="13"/>
      <c r="K48704" s="23"/>
      <c r="O48704" s="21"/>
      <c r="P48704" s="27"/>
      <c r="Q48704" s="16"/>
      <c r="U48704" s="27"/>
    </row>
    <row r="48705" spans="2:21" x14ac:dyDescent="0.25">
      <c r="B48705"/>
      <c r="C48705"/>
      <c r="D48705" s="13"/>
      <c r="E48705" s="13"/>
      <c r="K48705" s="23"/>
      <c r="O48705" s="21"/>
      <c r="P48705" s="27"/>
      <c r="Q48705" s="16"/>
      <c r="U48705" s="27"/>
    </row>
    <row r="48706" spans="2:21" x14ac:dyDescent="0.25">
      <c r="B48706"/>
      <c r="C48706"/>
      <c r="D48706" s="13"/>
      <c r="E48706" s="13"/>
      <c r="K48706" s="23"/>
      <c r="O48706" s="21"/>
      <c r="P48706" s="27"/>
      <c r="Q48706" s="16"/>
      <c r="U48706" s="27"/>
    </row>
    <row r="48707" spans="2:21" x14ac:dyDescent="0.25">
      <c r="B48707"/>
      <c r="C48707"/>
      <c r="D48707" s="13"/>
      <c r="E48707" s="13"/>
      <c r="K48707" s="23"/>
      <c r="O48707" s="21"/>
      <c r="P48707" s="27"/>
      <c r="Q48707" s="16"/>
      <c r="U48707" s="27"/>
    </row>
    <row r="48708" spans="2:21" x14ac:dyDescent="0.25">
      <c r="B48708"/>
      <c r="C48708"/>
      <c r="D48708" s="13"/>
      <c r="E48708" s="13"/>
      <c r="K48708" s="23"/>
      <c r="O48708" s="21"/>
      <c r="P48708" s="27"/>
      <c r="Q48708" s="16"/>
      <c r="U48708" s="27"/>
    </row>
    <row r="48709" spans="2:21" x14ac:dyDescent="0.25">
      <c r="B48709"/>
      <c r="C48709"/>
      <c r="D48709" s="13"/>
      <c r="E48709" s="13"/>
      <c r="K48709" s="23"/>
      <c r="O48709" s="21"/>
      <c r="P48709" s="27"/>
      <c r="Q48709" s="16"/>
      <c r="U48709" s="27"/>
    </row>
    <row r="48710" spans="2:21" x14ac:dyDescent="0.25">
      <c r="B48710"/>
      <c r="C48710"/>
      <c r="D48710" s="13"/>
      <c r="E48710" s="13"/>
      <c r="K48710" s="23"/>
      <c r="O48710" s="21"/>
      <c r="P48710" s="27"/>
      <c r="Q48710" s="16"/>
      <c r="U48710" s="27"/>
    </row>
    <row r="48711" spans="2:21" x14ac:dyDescent="0.25">
      <c r="B48711"/>
      <c r="C48711"/>
      <c r="D48711" s="13"/>
      <c r="E48711" s="13"/>
      <c r="K48711" s="23"/>
      <c r="O48711" s="21"/>
      <c r="P48711" s="27"/>
      <c r="Q48711" s="16"/>
      <c r="U48711" s="27"/>
    </row>
    <row r="48712" spans="2:21" x14ac:dyDescent="0.25">
      <c r="B48712"/>
      <c r="C48712"/>
      <c r="D48712" s="13"/>
      <c r="E48712" s="13"/>
      <c r="K48712" s="23"/>
      <c r="O48712" s="21"/>
      <c r="P48712" s="27"/>
      <c r="Q48712" s="16"/>
      <c r="U48712" s="27"/>
    </row>
    <row r="48713" spans="2:21" x14ac:dyDescent="0.25">
      <c r="B48713"/>
      <c r="C48713"/>
      <c r="D48713" s="13"/>
      <c r="E48713" s="13"/>
      <c r="K48713" s="23"/>
      <c r="O48713" s="21"/>
      <c r="P48713" s="27"/>
      <c r="Q48713" s="16"/>
      <c r="U48713" s="27"/>
    </row>
    <row r="48714" spans="2:21" x14ac:dyDescent="0.25">
      <c r="B48714"/>
      <c r="C48714"/>
      <c r="D48714" s="13"/>
      <c r="E48714" s="13"/>
      <c r="K48714" s="23"/>
      <c r="O48714" s="21"/>
      <c r="P48714" s="27"/>
      <c r="Q48714" s="16"/>
      <c r="U48714" s="27"/>
    </row>
    <row r="48715" spans="2:21" x14ac:dyDescent="0.25">
      <c r="B48715"/>
      <c r="C48715"/>
      <c r="D48715" s="13"/>
      <c r="E48715" s="13"/>
      <c r="K48715" s="23"/>
      <c r="O48715" s="21"/>
      <c r="P48715" s="27"/>
      <c r="Q48715" s="16"/>
      <c r="U48715" s="27"/>
    </row>
    <row r="48716" spans="2:21" x14ac:dyDescent="0.25">
      <c r="B48716"/>
      <c r="C48716"/>
      <c r="D48716" s="13"/>
      <c r="E48716" s="13"/>
      <c r="K48716" s="23"/>
      <c r="O48716" s="21"/>
      <c r="P48716" s="27"/>
      <c r="Q48716" s="16"/>
      <c r="U48716" s="27"/>
    </row>
    <row r="48717" spans="2:21" x14ac:dyDescent="0.25">
      <c r="B48717"/>
      <c r="C48717"/>
      <c r="D48717" s="13"/>
      <c r="E48717" s="13"/>
      <c r="K48717" s="23"/>
      <c r="O48717" s="21"/>
      <c r="P48717" s="27"/>
      <c r="Q48717" s="16"/>
      <c r="U48717" s="27"/>
    </row>
    <row r="48718" spans="2:21" x14ac:dyDescent="0.25">
      <c r="B48718"/>
      <c r="C48718"/>
      <c r="D48718" s="13"/>
      <c r="E48718" s="13"/>
      <c r="K48718" s="23"/>
      <c r="O48718" s="21"/>
      <c r="P48718" s="27"/>
      <c r="Q48718" s="16"/>
      <c r="U48718" s="27"/>
    </row>
    <row r="48719" spans="2:21" x14ac:dyDescent="0.25">
      <c r="B48719"/>
      <c r="C48719"/>
      <c r="D48719" s="13"/>
      <c r="E48719" s="13"/>
      <c r="K48719" s="23"/>
      <c r="O48719" s="21"/>
      <c r="P48719" s="27"/>
      <c r="Q48719" s="16"/>
      <c r="U48719" s="27"/>
    </row>
    <row r="48720" spans="2:21" x14ac:dyDescent="0.25">
      <c r="B48720"/>
      <c r="C48720"/>
      <c r="D48720" s="13"/>
      <c r="E48720" s="13"/>
      <c r="K48720" s="23"/>
      <c r="O48720" s="21"/>
      <c r="P48720" s="27"/>
      <c r="Q48720" s="16"/>
      <c r="U48720" s="27"/>
    </row>
    <row r="48721" spans="2:21" x14ac:dyDescent="0.25">
      <c r="B48721"/>
      <c r="C48721"/>
      <c r="D48721" s="13"/>
      <c r="E48721" s="13"/>
      <c r="K48721" s="23"/>
      <c r="O48721" s="21"/>
      <c r="P48721" s="27"/>
      <c r="Q48721" s="16"/>
      <c r="U48721" s="27"/>
    </row>
    <row r="48722" spans="2:21" x14ac:dyDescent="0.25">
      <c r="B48722"/>
      <c r="C48722"/>
      <c r="D48722" s="13"/>
      <c r="E48722" s="13"/>
      <c r="K48722" s="23"/>
      <c r="O48722" s="21"/>
      <c r="P48722" s="27"/>
      <c r="Q48722" s="16"/>
      <c r="U48722" s="27"/>
    </row>
    <row r="48723" spans="2:21" x14ac:dyDescent="0.25">
      <c r="B48723"/>
      <c r="C48723"/>
      <c r="D48723" s="13"/>
      <c r="E48723" s="13"/>
      <c r="K48723" s="23"/>
      <c r="O48723" s="21"/>
      <c r="P48723" s="27"/>
      <c r="Q48723" s="16"/>
      <c r="U48723" s="27"/>
    </row>
    <row r="48724" spans="2:21" x14ac:dyDescent="0.25">
      <c r="B48724"/>
      <c r="C48724"/>
      <c r="D48724" s="13"/>
      <c r="E48724" s="13"/>
      <c r="K48724" s="23"/>
      <c r="O48724" s="21"/>
      <c r="P48724" s="27"/>
      <c r="Q48724" s="16"/>
      <c r="U48724" s="27"/>
    </row>
    <row r="48725" spans="2:21" x14ac:dyDescent="0.25">
      <c r="B48725"/>
      <c r="C48725"/>
      <c r="D48725" s="13"/>
      <c r="E48725" s="13"/>
      <c r="K48725" s="23"/>
      <c r="O48725" s="21"/>
      <c r="P48725" s="27"/>
      <c r="Q48725" s="16"/>
      <c r="U48725" s="27"/>
    </row>
    <row r="48726" spans="2:21" x14ac:dyDescent="0.25">
      <c r="B48726"/>
      <c r="C48726"/>
      <c r="D48726" s="13"/>
      <c r="E48726" s="13"/>
      <c r="K48726" s="23"/>
      <c r="O48726" s="21"/>
      <c r="P48726" s="27"/>
      <c r="Q48726" s="16"/>
      <c r="U48726" s="27"/>
    </row>
    <row r="48727" spans="2:21" x14ac:dyDescent="0.25">
      <c r="B48727"/>
      <c r="C48727"/>
      <c r="D48727" s="13"/>
      <c r="E48727" s="13"/>
      <c r="K48727" s="23"/>
      <c r="O48727" s="21"/>
      <c r="P48727" s="27"/>
      <c r="Q48727" s="16"/>
      <c r="U48727" s="27"/>
    </row>
    <row r="48728" spans="2:21" x14ac:dyDescent="0.25">
      <c r="B48728"/>
      <c r="C48728"/>
      <c r="D48728" s="13"/>
      <c r="E48728" s="13"/>
      <c r="K48728" s="23"/>
      <c r="O48728" s="21"/>
      <c r="P48728" s="27"/>
      <c r="Q48728" s="16"/>
      <c r="U48728" s="27"/>
    </row>
    <row r="48729" spans="2:21" x14ac:dyDescent="0.25">
      <c r="B48729"/>
      <c r="C48729"/>
      <c r="D48729" s="13"/>
      <c r="E48729" s="13"/>
      <c r="K48729" s="23"/>
      <c r="O48729" s="21"/>
      <c r="P48729" s="27"/>
      <c r="Q48729" s="16"/>
      <c r="U48729" s="27"/>
    </row>
    <row r="48730" spans="2:21" x14ac:dyDescent="0.25">
      <c r="B48730"/>
      <c r="C48730"/>
      <c r="D48730" s="13"/>
      <c r="E48730" s="13"/>
      <c r="K48730" s="23"/>
      <c r="O48730" s="21"/>
      <c r="P48730" s="27"/>
      <c r="Q48730" s="16"/>
      <c r="U48730" s="27"/>
    </row>
    <row r="48731" spans="2:21" x14ac:dyDescent="0.25">
      <c r="B48731"/>
      <c r="C48731"/>
      <c r="D48731" s="13"/>
      <c r="E48731" s="13"/>
      <c r="K48731" s="23"/>
      <c r="O48731" s="21"/>
      <c r="P48731" s="27"/>
      <c r="Q48731" s="16"/>
      <c r="U48731" s="27"/>
    </row>
    <row r="48732" spans="2:21" x14ac:dyDescent="0.25">
      <c r="B48732"/>
      <c r="C48732"/>
      <c r="D48732" s="13"/>
      <c r="E48732" s="13"/>
      <c r="K48732" s="23"/>
      <c r="O48732" s="21"/>
      <c r="P48732" s="27"/>
      <c r="Q48732" s="16"/>
      <c r="U48732" s="27"/>
    </row>
    <row r="48733" spans="2:21" x14ac:dyDescent="0.25">
      <c r="B48733"/>
      <c r="C48733"/>
      <c r="D48733" s="13"/>
      <c r="E48733" s="13"/>
      <c r="K48733" s="23"/>
      <c r="O48733" s="21"/>
      <c r="P48733" s="27"/>
      <c r="Q48733" s="16"/>
      <c r="U48733" s="27"/>
    </row>
    <row r="48734" spans="2:21" x14ac:dyDescent="0.25">
      <c r="B48734"/>
      <c r="C48734"/>
      <c r="D48734" s="13"/>
      <c r="E48734" s="13"/>
      <c r="K48734" s="23"/>
      <c r="O48734" s="21"/>
      <c r="P48734" s="27"/>
      <c r="Q48734" s="16"/>
      <c r="U48734" s="27"/>
    </row>
    <row r="48735" spans="2:21" x14ac:dyDescent="0.25">
      <c r="B48735"/>
      <c r="C48735"/>
      <c r="D48735" s="13"/>
      <c r="E48735" s="13"/>
      <c r="K48735" s="23"/>
      <c r="O48735" s="21"/>
      <c r="P48735" s="27"/>
      <c r="Q48735" s="16"/>
      <c r="U48735" s="27"/>
    </row>
    <row r="48736" spans="2:21" x14ac:dyDescent="0.25">
      <c r="B48736"/>
      <c r="C48736"/>
      <c r="D48736" s="13"/>
      <c r="E48736" s="13"/>
      <c r="K48736" s="23"/>
      <c r="O48736" s="21"/>
      <c r="P48736" s="27"/>
      <c r="Q48736" s="16"/>
      <c r="U48736" s="27"/>
    </row>
    <row r="48737" spans="2:21" x14ac:dyDescent="0.25">
      <c r="B48737"/>
      <c r="C48737"/>
      <c r="D48737" s="13"/>
      <c r="E48737" s="13"/>
      <c r="K48737" s="23"/>
      <c r="O48737" s="21"/>
      <c r="P48737" s="27"/>
      <c r="Q48737" s="16"/>
      <c r="U48737" s="27"/>
    </row>
    <row r="48738" spans="2:21" x14ac:dyDescent="0.25">
      <c r="B48738"/>
      <c r="C48738"/>
      <c r="D48738" s="13"/>
      <c r="E48738" s="13"/>
      <c r="K48738" s="23"/>
      <c r="O48738" s="21"/>
      <c r="P48738" s="27"/>
      <c r="Q48738" s="16"/>
      <c r="U48738" s="27"/>
    </row>
    <row r="48739" spans="2:21" x14ac:dyDescent="0.25">
      <c r="B48739"/>
      <c r="C48739"/>
      <c r="D48739" s="13"/>
      <c r="E48739" s="13"/>
      <c r="K48739" s="23"/>
      <c r="O48739" s="21"/>
      <c r="P48739" s="27"/>
      <c r="Q48739" s="16"/>
      <c r="U48739" s="27"/>
    </row>
    <row r="48740" spans="2:21" x14ac:dyDescent="0.25">
      <c r="B48740"/>
      <c r="C48740"/>
      <c r="D48740" s="13"/>
      <c r="E48740" s="13"/>
      <c r="K48740" s="23"/>
      <c r="O48740" s="21"/>
      <c r="P48740" s="27"/>
      <c r="Q48740" s="16"/>
      <c r="U48740" s="27"/>
    </row>
    <row r="48741" spans="2:21" x14ac:dyDescent="0.25">
      <c r="B48741"/>
      <c r="C48741"/>
      <c r="D48741" s="13"/>
      <c r="E48741" s="13"/>
      <c r="K48741" s="23"/>
      <c r="O48741" s="21"/>
      <c r="P48741" s="27"/>
      <c r="Q48741" s="16"/>
      <c r="U48741" s="27"/>
    </row>
    <row r="48742" spans="2:21" x14ac:dyDescent="0.25">
      <c r="B48742"/>
      <c r="C48742"/>
      <c r="D48742" s="13"/>
      <c r="E48742" s="13"/>
      <c r="K48742" s="23"/>
      <c r="O48742" s="21"/>
      <c r="P48742" s="27"/>
      <c r="Q48742" s="16"/>
      <c r="U48742" s="27"/>
    </row>
    <row r="48743" spans="2:21" x14ac:dyDescent="0.25">
      <c r="B48743"/>
      <c r="C48743"/>
      <c r="D48743" s="13"/>
      <c r="E48743" s="13"/>
      <c r="K48743" s="23"/>
      <c r="O48743" s="21"/>
      <c r="P48743" s="27"/>
      <c r="Q48743" s="16"/>
      <c r="U48743" s="27"/>
    </row>
    <row r="48744" spans="2:21" x14ac:dyDescent="0.25">
      <c r="B48744"/>
      <c r="C48744"/>
      <c r="D48744" s="13"/>
      <c r="E48744" s="13"/>
      <c r="K48744" s="23"/>
      <c r="O48744" s="21"/>
      <c r="P48744" s="27"/>
      <c r="Q48744" s="16"/>
      <c r="U48744" s="27"/>
    </row>
    <row r="48745" spans="2:21" x14ac:dyDescent="0.25">
      <c r="B48745"/>
      <c r="C48745"/>
      <c r="D48745" s="13"/>
      <c r="E48745" s="13"/>
      <c r="K48745" s="23"/>
      <c r="O48745" s="21"/>
      <c r="P48745" s="27"/>
      <c r="Q48745" s="16"/>
      <c r="U48745" s="27"/>
    </row>
    <row r="48746" spans="2:21" x14ac:dyDescent="0.25">
      <c r="B48746"/>
      <c r="C48746"/>
      <c r="D48746" s="13"/>
      <c r="E48746" s="13"/>
      <c r="K48746" s="23"/>
      <c r="O48746" s="21"/>
      <c r="P48746" s="27"/>
      <c r="Q48746" s="16"/>
      <c r="U48746" s="27"/>
    </row>
    <row r="48747" spans="2:21" x14ac:dyDescent="0.25">
      <c r="B48747"/>
      <c r="C48747"/>
      <c r="D48747" s="13"/>
      <c r="E48747" s="13"/>
      <c r="K48747" s="23"/>
      <c r="O48747" s="21"/>
      <c r="P48747" s="27"/>
      <c r="Q48747" s="16"/>
      <c r="U48747" s="27"/>
    </row>
    <row r="48748" spans="2:21" x14ac:dyDescent="0.25">
      <c r="B48748"/>
      <c r="C48748"/>
      <c r="D48748" s="13"/>
      <c r="E48748" s="13"/>
      <c r="K48748" s="23"/>
      <c r="O48748" s="21"/>
      <c r="P48748" s="27"/>
      <c r="Q48748" s="16"/>
      <c r="U48748" s="27"/>
    </row>
    <row r="48749" spans="2:21" x14ac:dyDescent="0.25">
      <c r="B48749"/>
      <c r="C48749"/>
      <c r="D48749" s="13"/>
      <c r="E48749" s="13"/>
      <c r="K48749" s="23"/>
      <c r="O48749" s="21"/>
      <c r="P48749" s="27"/>
      <c r="Q48749" s="16"/>
      <c r="U48749" s="27"/>
    </row>
    <row r="48750" spans="2:21" x14ac:dyDescent="0.25">
      <c r="B48750"/>
      <c r="C48750"/>
      <c r="D48750" s="13"/>
      <c r="E48750" s="13"/>
      <c r="K48750" s="23"/>
      <c r="O48750" s="21"/>
      <c r="P48750" s="27"/>
      <c r="Q48750" s="16"/>
      <c r="U48750" s="27"/>
    </row>
    <row r="48751" spans="2:21" x14ac:dyDescent="0.25">
      <c r="B48751"/>
      <c r="C48751"/>
      <c r="D48751" s="13"/>
      <c r="E48751" s="13"/>
      <c r="K48751" s="23"/>
      <c r="O48751" s="21"/>
      <c r="P48751" s="27"/>
      <c r="Q48751" s="16"/>
      <c r="U48751" s="27"/>
    </row>
    <row r="48752" spans="2:21" x14ac:dyDescent="0.25">
      <c r="B48752"/>
      <c r="C48752"/>
      <c r="D48752" s="13"/>
      <c r="E48752" s="13"/>
      <c r="K48752" s="23"/>
      <c r="O48752" s="21"/>
      <c r="P48752" s="27"/>
      <c r="Q48752" s="16"/>
      <c r="U48752" s="27"/>
    </row>
    <row r="48753" spans="2:21" x14ac:dyDescent="0.25">
      <c r="B48753"/>
      <c r="C48753"/>
      <c r="D48753" s="13"/>
      <c r="E48753" s="13"/>
      <c r="K48753" s="23"/>
      <c r="O48753" s="21"/>
      <c r="P48753" s="27"/>
      <c r="Q48753" s="16"/>
      <c r="U48753" s="27"/>
    </row>
    <row r="48754" spans="2:21" x14ac:dyDescent="0.25">
      <c r="B48754"/>
      <c r="C48754"/>
      <c r="D48754" s="13"/>
      <c r="E48754" s="13"/>
      <c r="K48754" s="23"/>
      <c r="O48754" s="21"/>
      <c r="P48754" s="27"/>
      <c r="Q48754" s="16"/>
      <c r="U48754" s="27"/>
    </row>
    <row r="48755" spans="2:21" x14ac:dyDescent="0.25">
      <c r="B48755"/>
      <c r="C48755"/>
      <c r="D48755" s="13"/>
      <c r="E48755" s="13"/>
      <c r="K48755" s="23"/>
      <c r="O48755" s="21"/>
      <c r="P48755" s="27"/>
      <c r="Q48755" s="16"/>
      <c r="U48755" s="27"/>
    </row>
    <row r="48756" spans="2:21" x14ac:dyDescent="0.25">
      <c r="B48756"/>
      <c r="C48756"/>
      <c r="D48756" s="13"/>
      <c r="E48756" s="13"/>
      <c r="K48756" s="23"/>
      <c r="O48756" s="21"/>
      <c r="P48756" s="27"/>
      <c r="Q48756" s="16"/>
      <c r="U48756" s="27"/>
    </row>
    <row r="48757" spans="2:21" x14ac:dyDescent="0.25">
      <c r="B48757"/>
      <c r="C48757"/>
      <c r="D48757" s="13"/>
      <c r="E48757" s="13"/>
      <c r="K48757" s="23"/>
      <c r="O48757" s="21"/>
      <c r="P48757" s="27"/>
      <c r="Q48757" s="16"/>
      <c r="U48757" s="27"/>
    </row>
    <row r="48758" spans="2:21" x14ac:dyDescent="0.25">
      <c r="B48758"/>
      <c r="C48758"/>
      <c r="D48758" s="13"/>
      <c r="E48758" s="13"/>
      <c r="K48758" s="23"/>
      <c r="O48758" s="21"/>
      <c r="P48758" s="27"/>
      <c r="Q48758" s="16"/>
      <c r="U48758" s="27"/>
    </row>
    <row r="48759" spans="2:21" x14ac:dyDescent="0.25">
      <c r="B48759"/>
      <c r="C48759"/>
      <c r="D48759" s="13"/>
      <c r="E48759" s="13"/>
      <c r="K48759" s="23"/>
      <c r="O48759" s="21"/>
      <c r="P48759" s="27"/>
      <c r="Q48759" s="16"/>
      <c r="U48759" s="27"/>
    </row>
    <row r="48760" spans="2:21" x14ac:dyDescent="0.25">
      <c r="B48760"/>
      <c r="C48760"/>
      <c r="D48760" s="13"/>
      <c r="E48760" s="13"/>
      <c r="K48760" s="23"/>
      <c r="O48760" s="21"/>
      <c r="P48760" s="27"/>
      <c r="Q48760" s="16"/>
      <c r="U48760" s="27"/>
    </row>
    <row r="48761" spans="2:21" x14ac:dyDescent="0.25">
      <c r="B48761"/>
      <c r="C48761"/>
      <c r="D48761" s="13"/>
      <c r="E48761" s="13"/>
      <c r="K48761" s="23"/>
      <c r="O48761" s="21"/>
      <c r="P48761" s="27"/>
      <c r="Q48761" s="16"/>
      <c r="U48761" s="27"/>
    </row>
    <row r="48762" spans="2:21" x14ac:dyDescent="0.25">
      <c r="B48762"/>
      <c r="C48762"/>
      <c r="D48762" s="13"/>
      <c r="E48762" s="13"/>
      <c r="K48762" s="23"/>
      <c r="O48762" s="21"/>
      <c r="P48762" s="27"/>
      <c r="Q48762" s="16"/>
      <c r="U48762" s="27"/>
    </row>
    <row r="48763" spans="2:21" x14ac:dyDescent="0.25">
      <c r="B48763"/>
      <c r="C48763"/>
      <c r="D48763" s="13"/>
      <c r="E48763" s="13"/>
      <c r="K48763" s="23"/>
      <c r="O48763" s="21"/>
      <c r="P48763" s="27"/>
      <c r="Q48763" s="16"/>
      <c r="U48763" s="27"/>
    </row>
    <row r="48764" spans="2:21" x14ac:dyDescent="0.25">
      <c r="B48764"/>
      <c r="C48764"/>
      <c r="D48764" s="13"/>
      <c r="E48764" s="13"/>
      <c r="K48764" s="23"/>
      <c r="O48764" s="21"/>
      <c r="P48764" s="27"/>
      <c r="Q48764" s="16"/>
      <c r="U48764" s="27"/>
    </row>
    <row r="48765" spans="2:21" x14ac:dyDescent="0.25">
      <c r="B48765"/>
      <c r="C48765"/>
      <c r="D48765" s="13"/>
      <c r="E48765" s="13"/>
      <c r="K48765" s="23"/>
      <c r="O48765" s="21"/>
      <c r="P48765" s="27"/>
      <c r="Q48765" s="16"/>
      <c r="U48765" s="27"/>
    </row>
    <row r="48766" spans="2:21" x14ac:dyDescent="0.25">
      <c r="B48766"/>
      <c r="C48766"/>
      <c r="D48766" s="13"/>
      <c r="E48766" s="13"/>
      <c r="K48766" s="23"/>
      <c r="O48766" s="21"/>
      <c r="P48766" s="27"/>
      <c r="Q48766" s="16"/>
      <c r="U48766" s="27"/>
    </row>
    <row r="48767" spans="2:21" x14ac:dyDescent="0.25">
      <c r="B48767"/>
      <c r="C48767"/>
      <c r="D48767" s="13"/>
      <c r="E48767" s="13"/>
      <c r="K48767" s="23"/>
      <c r="O48767" s="21"/>
      <c r="P48767" s="27"/>
      <c r="Q48767" s="16"/>
      <c r="U48767" s="27"/>
    </row>
    <row r="48768" spans="2:21" x14ac:dyDescent="0.25">
      <c r="B48768"/>
      <c r="C48768"/>
      <c r="D48768" s="13"/>
      <c r="E48768" s="13"/>
      <c r="K48768" s="23"/>
      <c r="O48768" s="21"/>
      <c r="P48768" s="27"/>
      <c r="Q48768" s="16"/>
      <c r="U48768" s="27"/>
    </row>
    <row r="48769" spans="2:21" x14ac:dyDescent="0.25">
      <c r="B48769"/>
      <c r="C48769"/>
      <c r="D48769" s="13"/>
      <c r="E48769" s="13"/>
      <c r="K48769" s="23"/>
      <c r="O48769" s="21"/>
      <c r="P48769" s="27"/>
      <c r="Q48769" s="16"/>
      <c r="U48769" s="27"/>
    </row>
    <row r="48770" spans="2:21" x14ac:dyDescent="0.25">
      <c r="B48770"/>
      <c r="C48770"/>
      <c r="D48770" s="13"/>
      <c r="E48770" s="13"/>
      <c r="K48770" s="23"/>
      <c r="O48770" s="21"/>
      <c r="P48770" s="27"/>
      <c r="Q48770" s="16"/>
      <c r="U48770" s="27"/>
    </row>
    <row r="48771" spans="2:21" x14ac:dyDescent="0.25">
      <c r="B48771"/>
      <c r="C48771"/>
      <c r="D48771" s="13"/>
      <c r="E48771" s="13"/>
      <c r="K48771" s="23"/>
      <c r="O48771" s="21"/>
      <c r="P48771" s="27"/>
      <c r="Q48771" s="16"/>
      <c r="U48771" s="27"/>
    </row>
    <row r="48772" spans="2:21" x14ac:dyDescent="0.25">
      <c r="B48772"/>
      <c r="C48772"/>
      <c r="D48772" s="13"/>
      <c r="E48772" s="13"/>
      <c r="K48772" s="23"/>
      <c r="O48772" s="21"/>
      <c r="P48772" s="27"/>
      <c r="Q48772" s="16"/>
      <c r="U48772" s="27"/>
    </row>
    <row r="48773" spans="2:21" x14ac:dyDescent="0.25">
      <c r="B48773"/>
      <c r="C48773"/>
      <c r="D48773" s="13"/>
      <c r="E48773" s="13"/>
      <c r="K48773" s="23"/>
      <c r="O48773" s="21"/>
      <c r="P48773" s="27"/>
      <c r="Q48773" s="16"/>
      <c r="U48773" s="27"/>
    </row>
    <row r="48774" spans="2:21" x14ac:dyDescent="0.25">
      <c r="B48774"/>
      <c r="C48774"/>
      <c r="D48774" s="13"/>
      <c r="E48774" s="13"/>
      <c r="K48774" s="23"/>
      <c r="O48774" s="21"/>
      <c r="P48774" s="27"/>
      <c r="Q48774" s="16"/>
      <c r="U48774" s="27"/>
    </row>
    <row r="48775" spans="2:21" x14ac:dyDescent="0.25">
      <c r="B48775"/>
      <c r="C48775"/>
      <c r="D48775" s="13"/>
      <c r="E48775" s="13"/>
      <c r="K48775" s="23"/>
      <c r="O48775" s="21"/>
      <c r="P48775" s="27"/>
      <c r="Q48775" s="16"/>
      <c r="U48775" s="27"/>
    </row>
    <row r="48776" spans="2:21" x14ac:dyDescent="0.25">
      <c r="B48776"/>
      <c r="C48776"/>
      <c r="D48776" s="13"/>
      <c r="E48776" s="13"/>
      <c r="K48776" s="23"/>
      <c r="O48776" s="21"/>
      <c r="P48776" s="27"/>
      <c r="Q48776" s="16"/>
      <c r="U48776" s="27"/>
    </row>
    <row r="48777" spans="2:21" x14ac:dyDescent="0.25">
      <c r="B48777"/>
      <c r="C48777"/>
      <c r="D48777" s="13"/>
      <c r="E48777" s="13"/>
      <c r="K48777" s="23"/>
      <c r="O48777" s="21"/>
      <c r="P48777" s="27"/>
      <c r="Q48777" s="16"/>
      <c r="U48777" s="27"/>
    </row>
    <row r="48778" spans="2:21" x14ac:dyDescent="0.25">
      <c r="B48778"/>
      <c r="C48778"/>
      <c r="D48778" s="13"/>
      <c r="E48778" s="13"/>
      <c r="K48778" s="23"/>
      <c r="O48778" s="21"/>
      <c r="P48778" s="27"/>
      <c r="Q48778" s="16"/>
      <c r="U48778" s="27"/>
    </row>
    <row r="48779" spans="2:21" x14ac:dyDescent="0.25">
      <c r="B48779"/>
      <c r="C48779"/>
      <c r="D48779" s="13"/>
      <c r="E48779" s="13"/>
      <c r="K48779" s="23"/>
      <c r="O48779" s="21"/>
      <c r="P48779" s="27"/>
      <c r="Q48779" s="16"/>
      <c r="U48779" s="27"/>
    </row>
    <row r="48780" spans="2:21" x14ac:dyDescent="0.25">
      <c r="B48780"/>
      <c r="C48780"/>
      <c r="D48780" s="13"/>
      <c r="E48780" s="13"/>
      <c r="K48780" s="23"/>
      <c r="O48780" s="21"/>
      <c r="P48780" s="27"/>
      <c r="Q48780" s="16"/>
      <c r="U48780" s="27"/>
    </row>
    <row r="48781" spans="2:21" x14ac:dyDescent="0.25">
      <c r="B48781"/>
      <c r="C48781"/>
      <c r="D48781" s="13"/>
      <c r="E48781" s="13"/>
      <c r="K48781" s="23"/>
      <c r="O48781" s="21"/>
      <c r="P48781" s="27"/>
      <c r="Q48781" s="16"/>
      <c r="U48781" s="27"/>
    </row>
    <row r="48782" spans="2:21" x14ac:dyDescent="0.25">
      <c r="B48782"/>
      <c r="C48782"/>
      <c r="D48782" s="13"/>
      <c r="E48782" s="13"/>
      <c r="K48782" s="23"/>
      <c r="O48782" s="21"/>
      <c r="P48782" s="27"/>
      <c r="Q48782" s="16"/>
      <c r="U48782" s="27"/>
    </row>
    <row r="48783" spans="2:21" x14ac:dyDescent="0.25">
      <c r="B48783"/>
      <c r="C48783"/>
      <c r="D48783" s="13"/>
      <c r="E48783" s="13"/>
      <c r="K48783" s="23"/>
      <c r="O48783" s="21"/>
      <c r="P48783" s="27"/>
      <c r="Q48783" s="16"/>
      <c r="U48783" s="27"/>
    </row>
    <row r="48784" spans="2:21" x14ac:dyDescent="0.25">
      <c r="B48784"/>
      <c r="C48784"/>
      <c r="D48784" s="13"/>
      <c r="E48784" s="13"/>
      <c r="K48784" s="23"/>
      <c r="O48784" s="21"/>
      <c r="P48784" s="27"/>
      <c r="Q48784" s="16"/>
      <c r="U48784" s="27"/>
    </row>
    <row r="48785" spans="2:21" x14ac:dyDescent="0.25">
      <c r="B48785"/>
      <c r="C48785"/>
      <c r="D48785" s="13"/>
      <c r="E48785" s="13"/>
      <c r="K48785" s="23"/>
      <c r="O48785" s="21"/>
      <c r="P48785" s="27"/>
      <c r="Q48785" s="16"/>
      <c r="U48785" s="27"/>
    </row>
    <row r="48786" spans="2:21" x14ac:dyDescent="0.25">
      <c r="B48786"/>
      <c r="C48786"/>
      <c r="D48786" s="13"/>
      <c r="E48786" s="13"/>
      <c r="K48786" s="23"/>
      <c r="O48786" s="21"/>
      <c r="P48786" s="27"/>
      <c r="Q48786" s="16"/>
      <c r="U48786" s="27"/>
    </row>
    <row r="48787" spans="2:21" x14ac:dyDescent="0.25">
      <c r="B48787"/>
      <c r="C48787"/>
      <c r="D48787" s="13"/>
      <c r="E48787" s="13"/>
      <c r="K48787" s="23"/>
      <c r="O48787" s="21"/>
      <c r="P48787" s="27"/>
      <c r="Q48787" s="16"/>
      <c r="U48787" s="27"/>
    </row>
    <row r="48788" spans="2:21" x14ac:dyDescent="0.25">
      <c r="B48788"/>
      <c r="C48788"/>
      <c r="D48788" s="13"/>
      <c r="E48788" s="13"/>
      <c r="K48788" s="23"/>
      <c r="O48788" s="21"/>
      <c r="P48788" s="27"/>
      <c r="Q48788" s="16"/>
      <c r="U48788" s="27"/>
    </row>
    <row r="48789" spans="2:21" x14ac:dyDescent="0.25">
      <c r="B48789"/>
      <c r="C48789"/>
      <c r="D48789" s="13"/>
      <c r="E48789" s="13"/>
      <c r="K48789" s="23"/>
      <c r="O48789" s="21"/>
      <c r="P48789" s="27"/>
      <c r="Q48789" s="16"/>
      <c r="U48789" s="27"/>
    </row>
    <row r="48790" spans="2:21" x14ac:dyDescent="0.25">
      <c r="B48790"/>
      <c r="C48790"/>
      <c r="D48790" s="13"/>
      <c r="E48790" s="13"/>
      <c r="K48790" s="23"/>
      <c r="O48790" s="21"/>
      <c r="P48790" s="27"/>
      <c r="Q48790" s="16"/>
      <c r="U48790" s="27"/>
    </row>
    <row r="48791" spans="2:21" x14ac:dyDescent="0.25">
      <c r="B48791"/>
      <c r="C48791"/>
      <c r="D48791" s="13"/>
      <c r="E48791" s="13"/>
      <c r="K48791" s="23"/>
      <c r="O48791" s="21"/>
      <c r="P48791" s="27"/>
      <c r="Q48791" s="16"/>
      <c r="U48791" s="27"/>
    </row>
    <row r="48792" spans="2:21" x14ac:dyDescent="0.25">
      <c r="B48792"/>
      <c r="C48792"/>
      <c r="D48792" s="13"/>
      <c r="E48792" s="13"/>
      <c r="K48792" s="23"/>
      <c r="O48792" s="21"/>
      <c r="P48792" s="27"/>
      <c r="Q48792" s="16"/>
      <c r="U48792" s="27"/>
    </row>
    <row r="48793" spans="2:21" x14ac:dyDescent="0.25">
      <c r="B48793"/>
      <c r="C48793"/>
      <c r="D48793" s="13"/>
      <c r="E48793" s="13"/>
      <c r="K48793" s="23"/>
      <c r="O48793" s="21"/>
      <c r="P48793" s="27"/>
      <c r="Q48793" s="16"/>
      <c r="U48793" s="27"/>
    </row>
    <row r="48794" spans="2:21" x14ac:dyDescent="0.25">
      <c r="B48794"/>
      <c r="C48794"/>
      <c r="D48794" s="13"/>
      <c r="E48794" s="13"/>
      <c r="K48794" s="23"/>
      <c r="O48794" s="21"/>
      <c r="P48794" s="27"/>
      <c r="Q48794" s="16"/>
      <c r="U48794" s="27"/>
    </row>
    <row r="48795" spans="2:21" x14ac:dyDescent="0.25">
      <c r="B48795"/>
      <c r="C48795"/>
      <c r="D48795" s="13"/>
      <c r="E48795" s="13"/>
      <c r="K48795" s="23"/>
      <c r="O48795" s="21"/>
      <c r="P48795" s="27"/>
      <c r="Q48795" s="16"/>
      <c r="U48795" s="27"/>
    </row>
    <row r="48796" spans="2:21" x14ac:dyDescent="0.25">
      <c r="B48796"/>
      <c r="C48796"/>
      <c r="D48796" s="13"/>
      <c r="E48796" s="13"/>
      <c r="K48796" s="23"/>
      <c r="O48796" s="21"/>
      <c r="P48796" s="27"/>
      <c r="Q48796" s="16"/>
      <c r="U48796" s="27"/>
    </row>
    <row r="48797" spans="2:21" x14ac:dyDescent="0.25">
      <c r="B48797"/>
      <c r="C48797"/>
      <c r="D48797" s="13"/>
      <c r="E48797" s="13"/>
      <c r="K48797" s="23"/>
      <c r="O48797" s="21"/>
      <c r="P48797" s="27"/>
      <c r="Q48797" s="16"/>
      <c r="U48797" s="27"/>
    </row>
    <row r="48798" spans="2:21" x14ac:dyDescent="0.25">
      <c r="B48798"/>
      <c r="C48798"/>
      <c r="D48798" s="13"/>
      <c r="E48798" s="13"/>
      <c r="K48798" s="23"/>
      <c r="O48798" s="21"/>
      <c r="P48798" s="27"/>
      <c r="Q48798" s="16"/>
      <c r="U48798" s="27"/>
    </row>
    <row r="48799" spans="2:21" x14ac:dyDescent="0.25">
      <c r="B48799"/>
      <c r="C48799"/>
      <c r="D48799" s="13"/>
      <c r="E48799" s="13"/>
      <c r="K48799" s="23"/>
      <c r="O48799" s="21"/>
      <c r="P48799" s="27"/>
      <c r="Q48799" s="16"/>
      <c r="U48799" s="27"/>
    </row>
    <row r="48800" spans="2:21" x14ac:dyDescent="0.25">
      <c r="B48800"/>
      <c r="C48800"/>
      <c r="D48800" s="13"/>
      <c r="E48800" s="13"/>
      <c r="K48800" s="23"/>
      <c r="O48800" s="21"/>
      <c r="P48800" s="27"/>
      <c r="Q48800" s="16"/>
      <c r="U48800" s="27"/>
    </row>
    <row r="48801" spans="2:21" x14ac:dyDescent="0.25">
      <c r="B48801"/>
      <c r="C48801"/>
      <c r="D48801" s="13"/>
      <c r="E48801" s="13"/>
      <c r="K48801" s="23"/>
      <c r="O48801" s="21"/>
      <c r="P48801" s="27"/>
      <c r="Q48801" s="16"/>
      <c r="U48801" s="27"/>
    </row>
    <row r="48802" spans="2:21" x14ac:dyDescent="0.25">
      <c r="B48802"/>
      <c r="C48802"/>
      <c r="D48802" s="13"/>
      <c r="E48802" s="13"/>
      <c r="K48802" s="23"/>
      <c r="O48802" s="21"/>
      <c r="P48802" s="27"/>
      <c r="Q48802" s="16"/>
      <c r="U48802" s="27"/>
    </row>
    <row r="48803" spans="2:21" x14ac:dyDescent="0.25">
      <c r="B48803"/>
      <c r="C48803"/>
      <c r="D48803" s="13"/>
      <c r="E48803" s="13"/>
      <c r="K48803" s="23"/>
      <c r="O48803" s="21"/>
      <c r="P48803" s="27"/>
      <c r="Q48803" s="16"/>
      <c r="U48803" s="27"/>
    </row>
    <row r="48804" spans="2:21" x14ac:dyDescent="0.25">
      <c r="B48804"/>
      <c r="C48804"/>
      <c r="D48804" s="13"/>
      <c r="E48804" s="13"/>
      <c r="K48804" s="23"/>
      <c r="O48804" s="21"/>
      <c r="P48804" s="27"/>
      <c r="Q48804" s="16"/>
      <c r="U48804" s="27"/>
    </row>
    <row r="48805" spans="2:21" x14ac:dyDescent="0.25">
      <c r="B48805"/>
      <c r="C48805"/>
      <c r="D48805" s="13"/>
      <c r="E48805" s="13"/>
      <c r="K48805" s="23"/>
      <c r="O48805" s="21"/>
      <c r="P48805" s="27"/>
      <c r="Q48805" s="16"/>
      <c r="U48805" s="27"/>
    </row>
    <row r="48806" spans="2:21" x14ac:dyDescent="0.25">
      <c r="B48806"/>
      <c r="C48806"/>
      <c r="D48806" s="13"/>
      <c r="E48806" s="13"/>
      <c r="K48806" s="23"/>
      <c r="O48806" s="21"/>
      <c r="P48806" s="27"/>
      <c r="Q48806" s="16"/>
      <c r="U48806" s="27"/>
    </row>
    <row r="48807" spans="2:21" x14ac:dyDescent="0.25">
      <c r="B48807"/>
      <c r="C48807"/>
      <c r="D48807" s="13"/>
      <c r="E48807" s="13"/>
      <c r="K48807" s="23"/>
      <c r="O48807" s="21"/>
      <c r="P48807" s="27"/>
      <c r="Q48807" s="16"/>
      <c r="U48807" s="27"/>
    </row>
    <row r="48808" spans="2:21" x14ac:dyDescent="0.25">
      <c r="B48808"/>
      <c r="C48808"/>
      <c r="D48808" s="13"/>
      <c r="E48808" s="13"/>
      <c r="K48808" s="23"/>
      <c r="O48808" s="21"/>
      <c r="P48808" s="27"/>
      <c r="Q48808" s="16"/>
      <c r="U48808" s="27"/>
    </row>
    <row r="48809" spans="2:21" x14ac:dyDescent="0.25">
      <c r="B48809"/>
      <c r="C48809"/>
      <c r="D48809" s="13"/>
      <c r="E48809" s="13"/>
      <c r="K48809" s="23"/>
      <c r="O48809" s="21"/>
      <c r="P48809" s="27"/>
      <c r="Q48809" s="16"/>
      <c r="U48809" s="27"/>
    </row>
    <row r="48810" spans="2:21" x14ac:dyDescent="0.25">
      <c r="B48810"/>
      <c r="C48810"/>
      <c r="D48810" s="13"/>
      <c r="E48810" s="13"/>
      <c r="K48810" s="23"/>
      <c r="O48810" s="21"/>
      <c r="P48810" s="27"/>
      <c r="Q48810" s="16"/>
      <c r="U48810" s="27"/>
    </row>
    <row r="48811" spans="2:21" x14ac:dyDescent="0.25">
      <c r="B48811"/>
      <c r="C48811"/>
      <c r="D48811" s="13"/>
      <c r="E48811" s="13"/>
      <c r="K48811" s="23"/>
      <c r="O48811" s="21"/>
      <c r="P48811" s="27"/>
      <c r="Q48811" s="16"/>
      <c r="U48811" s="27"/>
    </row>
    <row r="48812" spans="2:21" x14ac:dyDescent="0.25">
      <c r="B48812"/>
      <c r="C48812"/>
      <c r="D48812" s="13"/>
      <c r="E48812" s="13"/>
      <c r="K48812" s="23"/>
      <c r="O48812" s="21"/>
      <c r="P48812" s="27"/>
      <c r="Q48812" s="16"/>
      <c r="U48812" s="27"/>
    </row>
    <row r="48813" spans="2:21" x14ac:dyDescent="0.25">
      <c r="B48813"/>
      <c r="C48813"/>
      <c r="D48813" s="13"/>
      <c r="E48813" s="13"/>
      <c r="K48813" s="23"/>
      <c r="O48813" s="21"/>
      <c r="P48813" s="27"/>
      <c r="Q48813" s="16"/>
      <c r="U48813" s="27"/>
    </row>
    <row r="48814" spans="2:21" x14ac:dyDescent="0.25">
      <c r="B48814"/>
      <c r="C48814"/>
      <c r="D48814" s="13"/>
      <c r="E48814" s="13"/>
      <c r="K48814" s="23"/>
      <c r="O48814" s="21"/>
      <c r="P48814" s="27"/>
      <c r="Q48814" s="16"/>
      <c r="U48814" s="27"/>
    </row>
    <row r="48815" spans="2:21" x14ac:dyDescent="0.25">
      <c r="B48815"/>
      <c r="C48815"/>
      <c r="D48815" s="13"/>
      <c r="E48815" s="13"/>
      <c r="K48815" s="23"/>
      <c r="O48815" s="21"/>
      <c r="P48815" s="27"/>
      <c r="Q48815" s="16"/>
      <c r="U48815" s="27"/>
    </row>
    <row r="48816" spans="2:21" x14ac:dyDescent="0.25">
      <c r="B48816"/>
      <c r="C48816"/>
      <c r="D48816" s="13"/>
      <c r="E48816" s="13"/>
      <c r="K48816" s="23"/>
      <c r="O48816" s="21"/>
      <c r="P48816" s="27"/>
      <c r="Q48816" s="16"/>
      <c r="U48816" s="27"/>
    </row>
    <row r="48817" spans="2:21" x14ac:dyDescent="0.25">
      <c r="B48817"/>
      <c r="C48817"/>
      <c r="D48817" s="13"/>
      <c r="E48817" s="13"/>
      <c r="K48817" s="23"/>
      <c r="O48817" s="21"/>
      <c r="P48817" s="27"/>
      <c r="Q48817" s="16"/>
      <c r="U48817" s="27"/>
    </row>
    <row r="48818" spans="2:21" x14ac:dyDescent="0.25">
      <c r="B48818"/>
      <c r="C48818"/>
      <c r="D48818" s="13"/>
      <c r="E48818" s="13"/>
      <c r="K48818" s="23"/>
      <c r="O48818" s="21"/>
      <c r="P48818" s="27"/>
      <c r="Q48818" s="16"/>
      <c r="U48818" s="27"/>
    </row>
    <row r="48819" spans="2:21" x14ac:dyDescent="0.25">
      <c r="B48819"/>
      <c r="C48819"/>
      <c r="D48819" s="13"/>
      <c r="E48819" s="13"/>
      <c r="K48819" s="23"/>
      <c r="O48819" s="21"/>
      <c r="P48819" s="27"/>
      <c r="Q48819" s="16"/>
      <c r="U48819" s="27"/>
    </row>
    <row r="48820" spans="2:21" x14ac:dyDescent="0.25">
      <c r="B48820"/>
      <c r="C48820"/>
      <c r="D48820" s="13"/>
      <c r="E48820" s="13"/>
      <c r="K48820" s="23"/>
      <c r="O48820" s="21"/>
      <c r="P48820" s="27"/>
      <c r="Q48820" s="16"/>
      <c r="U48820" s="27"/>
    </row>
    <row r="48821" spans="2:21" x14ac:dyDescent="0.25">
      <c r="B48821"/>
      <c r="C48821"/>
      <c r="D48821" s="13"/>
      <c r="E48821" s="13"/>
      <c r="K48821" s="23"/>
      <c r="O48821" s="21"/>
      <c r="P48821" s="27"/>
      <c r="Q48821" s="16"/>
      <c r="U48821" s="27"/>
    </row>
    <row r="48822" spans="2:21" x14ac:dyDescent="0.25">
      <c r="B48822"/>
      <c r="C48822"/>
      <c r="D48822" s="13"/>
      <c r="E48822" s="13"/>
      <c r="K48822" s="23"/>
      <c r="O48822" s="21"/>
      <c r="P48822" s="27"/>
      <c r="Q48822" s="16"/>
      <c r="U48822" s="27"/>
    </row>
    <row r="48823" spans="2:21" x14ac:dyDescent="0.25">
      <c r="B48823"/>
      <c r="C48823"/>
      <c r="D48823" s="13"/>
      <c r="E48823" s="13"/>
      <c r="K48823" s="23"/>
      <c r="O48823" s="21"/>
      <c r="P48823" s="27"/>
      <c r="Q48823" s="16"/>
      <c r="U48823" s="27"/>
    </row>
    <row r="48824" spans="2:21" x14ac:dyDescent="0.25">
      <c r="B48824"/>
      <c r="C48824"/>
      <c r="D48824" s="13"/>
      <c r="E48824" s="13"/>
      <c r="K48824" s="23"/>
      <c r="O48824" s="21"/>
      <c r="P48824" s="27"/>
      <c r="Q48824" s="16"/>
      <c r="U48824" s="27"/>
    </row>
    <row r="48825" spans="2:21" x14ac:dyDescent="0.25">
      <c r="B48825"/>
      <c r="C48825"/>
      <c r="D48825" s="13"/>
      <c r="E48825" s="13"/>
      <c r="K48825" s="23"/>
      <c r="O48825" s="21"/>
      <c r="P48825" s="27"/>
      <c r="Q48825" s="16"/>
      <c r="U48825" s="27"/>
    </row>
    <row r="48826" spans="2:21" x14ac:dyDescent="0.25">
      <c r="B48826"/>
      <c r="C48826"/>
      <c r="D48826" s="13"/>
      <c r="E48826" s="13"/>
      <c r="K48826" s="23"/>
      <c r="O48826" s="21"/>
      <c r="P48826" s="27"/>
      <c r="Q48826" s="16"/>
      <c r="U48826" s="27"/>
    </row>
    <row r="48827" spans="2:21" x14ac:dyDescent="0.25">
      <c r="B48827"/>
      <c r="C48827"/>
      <c r="D48827" s="13"/>
      <c r="E48827" s="13"/>
      <c r="K48827" s="23"/>
      <c r="O48827" s="21"/>
      <c r="P48827" s="27"/>
      <c r="Q48827" s="16"/>
      <c r="U48827" s="27"/>
    </row>
    <row r="48828" spans="2:21" x14ac:dyDescent="0.25">
      <c r="B48828"/>
      <c r="C48828"/>
      <c r="D48828" s="13"/>
      <c r="E48828" s="13"/>
      <c r="K48828" s="23"/>
      <c r="O48828" s="21"/>
      <c r="P48828" s="27"/>
      <c r="Q48828" s="16"/>
      <c r="U48828" s="27"/>
    </row>
    <row r="48829" spans="2:21" x14ac:dyDescent="0.25">
      <c r="B48829"/>
      <c r="C48829"/>
      <c r="D48829" s="13"/>
      <c r="E48829" s="13"/>
      <c r="K48829" s="23"/>
      <c r="O48829" s="21"/>
      <c r="P48829" s="27"/>
      <c r="Q48829" s="16"/>
      <c r="U48829" s="27"/>
    </row>
    <row r="48830" spans="2:21" x14ac:dyDescent="0.25">
      <c r="B48830"/>
      <c r="C48830"/>
      <c r="D48830" s="13"/>
      <c r="E48830" s="13"/>
      <c r="K48830" s="23"/>
      <c r="O48830" s="21"/>
      <c r="P48830" s="27"/>
      <c r="Q48830" s="16"/>
      <c r="U48830" s="27"/>
    </row>
    <row r="48831" spans="2:21" x14ac:dyDescent="0.25">
      <c r="B48831"/>
      <c r="C48831"/>
      <c r="D48831" s="13"/>
      <c r="E48831" s="13"/>
      <c r="K48831" s="23"/>
      <c r="O48831" s="21"/>
      <c r="P48831" s="27"/>
      <c r="Q48831" s="16"/>
      <c r="U48831" s="27"/>
    </row>
    <row r="48832" spans="2:21" x14ac:dyDescent="0.25">
      <c r="B48832"/>
      <c r="C48832"/>
      <c r="D48832" s="13"/>
      <c r="E48832" s="13"/>
      <c r="K48832" s="23"/>
      <c r="O48832" s="21"/>
      <c r="P48832" s="27"/>
      <c r="Q48832" s="16"/>
      <c r="U48832" s="27"/>
    </row>
    <row r="48833" spans="2:21" x14ac:dyDescent="0.25">
      <c r="B48833"/>
      <c r="C48833"/>
      <c r="D48833" s="13"/>
      <c r="E48833" s="13"/>
      <c r="K48833" s="23"/>
      <c r="O48833" s="21"/>
      <c r="P48833" s="27"/>
      <c r="Q48833" s="16"/>
      <c r="U48833" s="27"/>
    </row>
    <row r="48834" spans="2:21" x14ac:dyDescent="0.25">
      <c r="B48834"/>
      <c r="C48834"/>
      <c r="D48834" s="13"/>
      <c r="E48834" s="13"/>
      <c r="K48834" s="23"/>
      <c r="O48834" s="21"/>
      <c r="P48834" s="27"/>
      <c r="Q48834" s="16"/>
      <c r="U48834" s="27"/>
    </row>
    <row r="48835" spans="2:21" x14ac:dyDescent="0.25">
      <c r="B48835"/>
      <c r="C48835"/>
      <c r="D48835" s="13"/>
      <c r="E48835" s="13"/>
      <c r="K48835" s="23"/>
      <c r="O48835" s="21"/>
      <c r="P48835" s="27"/>
      <c r="Q48835" s="16"/>
      <c r="U48835" s="27"/>
    </row>
    <row r="48836" spans="2:21" x14ac:dyDescent="0.25">
      <c r="B48836"/>
      <c r="C48836"/>
      <c r="D48836" s="13"/>
      <c r="E48836" s="13"/>
      <c r="K48836" s="23"/>
      <c r="O48836" s="21"/>
      <c r="P48836" s="27"/>
      <c r="Q48836" s="16"/>
      <c r="U48836" s="27"/>
    </row>
    <row r="48837" spans="2:21" x14ac:dyDescent="0.25">
      <c r="B48837"/>
      <c r="C48837"/>
      <c r="D48837" s="13"/>
      <c r="E48837" s="13"/>
      <c r="K48837" s="23"/>
      <c r="O48837" s="21"/>
      <c r="P48837" s="27"/>
      <c r="Q48837" s="16"/>
      <c r="U48837" s="27"/>
    </row>
    <row r="48838" spans="2:21" x14ac:dyDescent="0.25">
      <c r="B48838"/>
      <c r="C48838"/>
      <c r="D48838" s="13"/>
      <c r="E48838" s="13"/>
      <c r="K48838" s="23"/>
      <c r="O48838" s="21"/>
      <c r="P48838" s="27"/>
      <c r="Q48838" s="16"/>
      <c r="U48838" s="27"/>
    </row>
    <row r="48839" spans="2:21" x14ac:dyDescent="0.25">
      <c r="B48839"/>
      <c r="C48839"/>
      <c r="D48839" s="13"/>
      <c r="E48839" s="13"/>
      <c r="K48839" s="23"/>
      <c r="O48839" s="21"/>
      <c r="P48839" s="27"/>
      <c r="Q48839" s="16"/>
      <c r="U48839" s="27"/>
    </row>
    <row r="48840" spans="2:21" x14ac:dyDescent="0.25">
      <c r="B48840"/>
      <c r="C48840"/>
      <c r="D48840" s="13"/>
      <c r="E48840" s="13"/>
      <c r="K48840" s="23"/>
      <c r="O48840" s="21"/>
      <c r="P48840" s="27"/>
      <c r="Q48840" s="16"/>
      <c r="U48840" s="27"/>
    </row>
    <row r="48841" spans="2:21" x14ac:dyDescent="0.25">
      <c r="B48841"/>
      <c r="C48841"/>
      <c r="D48841" s="13"/>
      <c r="E48841" s="13"/>
      <c r="K48841" s="23"/>
      <c r="O48841" s="21"/>
      <c r="P48841" s="27"/>
      <c r="Q48841" s="16"/>
      <c r="U48841" s="27"/>
    </row>
    <row r="48842" spans="2:21" x14ac:dyDescent="0.25">
      <c r="B48842"/>
      <c r="C48842"/>
      <c r="D48842" s="13"/>
      <c r="E48842" s="13"/>
      <c r="K48842" s="23"/>
      <c r="O48842" s="21"/>
      <c r="P48842" s="27"/>
      <c r="Q48842" s="16"/>
      <c r="U48842" s="27"/>
    </row>
    <row r="48843" spans="2:21" x14ac:dyDescent="0.25">
      <c r="B48843"/>
      <c r="C48843"/>
      <c r="D48843" s="13"/>
      <c r="E48843" s="13"/>
      <c r="K48843" s="23"/>
      <c r="O48843" s="21"/>
      <c r="P48843" s="27"/>
      <c r="Q48843" s="16"/>
      <c r="U48843" s="27"/>
    </row>
    <row r="48844" spans="2:21" x14ac:dyDescent="0.25">
      <c r="B48844"/>
      <c r="C48844"/>
      <c r="D48844" s="13"/>
      <c r="E48844" s="13"/>
      <c r="K48844" s="23"/>
      <c r="O48844" s="21"/>
      <c r="P48844" s="27"/>
      <c r="Q48844" s="16"/>
      <c r="U48844" s="27"/>
    </row>
    <row r="48845" spans="2:21" x14ac:dyDescent="0.25">
      <c r="B48845"/>
      <c r="C48845"/>
      <c r="D48845" s="13"/>
      <c r="E48845" s="13"/>
      <c r="K48845" s="23"/>
      <c r="O48845" s="21"/>
      <c r="P48845" s="27"/>
      <c r="Q48845" s="16"/>
      <c r="U48845" s="27"/>
    </row>
    <row r="48846" spans="2:21" x14ac:dyDescent="0.25">
      <c r="B48846"/>
      <c r="C48846"/>
      <c r="D48846" s="13"/>
      <c r="E48846" s="13"/>
      <c r="K48846" s="23"/>
      <c r="O48846" s="21"/>
      <c r="P48846" s="27"/>
      <c r="Q48846" s="16"/>
      <c r="U48846" s="27"/>
    </row>
    <row r="48847" spans="2:21" x14ac:dyDescent="0.25">
      <c r="B48847"/>
      <c r="C48847"/>
      <c r="D48847" s="13"/>
      <c r="E48847" s="13"/>
      <c r="K48847" s="23"/>
      <c r="O48847" s="21"/>
      <c r="P48847" s="27"/>
      <c r="Q48847" s="16"/>
      <c r="U48847" s="27"/>
    </row>
    <row r="48848" spans="2:21" x14ac:dyDescent="0.25">
      <c r="B48848"/>
      <c r="C48848"/>
      <c r="D48848" s="13"/>
      <c r="E48848" s="13"/>
      <c r="K48848" s="23"/>
      <c r="O48848" s="21"/>
      <c r="P48848" s="27"/>
      <c r="Q48848" s="16"/>
      <c r="U48848" s="27"/>
    </row>
    <row r="48849" spans="2:21" x14ac:dyDescent="0.25">
      <c r="B48849"/>
      <c r="C48849"/>
      <c r="D48849" s="13"/>
      <c r="E48849" s="13"/>
      <c r="K48849" s="23"/>
      <c r="O48849" s="21"/>
      <c r="P48849" s="27"/>
      <c r="Q48849" s="16"/>
      <c r="U48849" s="27"/>
    </row>
    <row r="48850" spans="2:21" x14ac:dyDescent="0.25">
      <c r="B48850"/>
      <c r="C48850"/>
      <c r="D48850" s="13"/>
      <c r="E48850" s="13"/>
      <c r="K48850" s="23"/>
      <c r="O48850" s="21"/>
      <c r="P48850" s="27"/>
      <c r="Q48850" s="16"/>
      <c r="U48850" s="27"/>
    </row>
    <row r="48851" spans="2:21" x14ac:dyDescent="0.25">
      <c r="B48851"/>
      <c r="C48851"/>
      <c r="D48851" s="13"/>
      <c r="E48851" s="13"/>
      <c r="K48851" s="23"/>
      <c r="O48851" s="21"/>
      <c r="P48851" s="27"/>
      <c r="Q48851" s="16"/>
      <c r="U48851" s="27"/>
    </row>
    <row r="48852" spans="2:21" x14ac:dyDescent="0.25">
      <c r="B48852"/>
      <c r="C48852"/>
      <c r="D48852" s="13"/>
      <c r="E48852" s="13"/>
      <c r="K48852" s="23"/>
      <c r="O48852" s="21"/>
      <c r="P48852" s="27"/>
      <c r="Q48852" s="16"/>
      <c r="U48852" s="27"/>
    </row>
    <row r="48853" spans="2:21" x14ac:dyDescent="0.25">
      <c r="B48853"/>
      <c r="C48853"/>
      <c r="D48853" s="13"/>
      <c r="E48853" s="13"/>
      <c r="K48853" s="23"/>
      <c r="O48853" s="21"/>
      <c r="P48853" s="27"/>
      <c r="Q48853" s="16"/>
      <c r="U48853" s="27"/>
    </row>
    <row r="48854" spans="2:21" x14ac:dyDescent="0.25">
      <c r="B48854"/>
      <c r="C48854"/>
      <c r="D48854" s="13"/>
      <c r="E48854" s="13"/>
      <c r="K48854" s="23"/>
      <c r="O48854" s="21"/>
      <c r="P48854" s="27"/>
      <c r="Q48854" s="16"/>
      <c r="U48854" s="27"/>
    </row>
    <row r="48855" spans="2:21" x14ac:dyDescent="0.25">
      <c r="B48855"/>
      <c r="C48855"/>
      <c r="D48855" s="13"/>
      <c r="E48855" s="13"/>
      <c r="K48855" s="23"/>
      <c r="O48855" s="21"/>
      <c r="P48855" s="27"/>
      <c r="Q48855" s="16"/>
      <c r="U48855" s="27"/>
    </row>
    <row r="48856" spans="2:21" x14ac:dyDescent="0.25">
      <c r="B48856"/>
      <c r="C48856"/>
      <c r="D48856" s="13"/>
      <c r="E48856" s="13"/>
      <c r="K48856" s="23"/>
      <c r="O48856" s="21"/>
      <c r="P48856" s="27"/>
      <c r="Q48856" s="16"/>
      <c r="U48856" s="27"/>
    </row>
    <row r="48857" spans="2:21" x14ac:dyDescent="0.25">
      <c r="B48857"/>
      <c r="C48857"/>
      <c r="D48857" s="13"/>
      <c r="E48857" s="13"/>
      <c r="K48857" s="23"/>
      <c r="O48857" s="21"/>
      <c r="P48857" s="27"/>
      <c r="Q48857" s="16"/>
      <c r="U48857" s="27"/>
    </row>
    <row r="48858" spans="2:21" x14ac:dyDescent="0.25">
      <c r="B48858"/>
      <c r="C48858"/>
      <c r="D48858" s="13"/>
      <c r="E48858" s="13"/>
      <c r="K48858" s="23"/>
      <c r="O48858" s="21"/>
      <c r="P48858" s="27"/>
      <c r="Q48858" s="16"/>
      <c r="U48858" s="27"/>
    </row>
    <row r="48859" spans="2:21" x14ac:dyDescent="0.25">
      <c r="B48859"/>
      <c r="C48859"/>
      <c r="D48859" s="13"/>
      <c r="E48859" s="13"/>
      <c r="K48859" s="23"/>
      <c r="O48859" s="21"/>
      <c r="P48859" s="27"/>
      <c r="Q48859" s="16"/>
      <c r="U48859" s="27"/>
    </row>
    <row r="48860" spans="2:21" x14ac:dyDescent="0.25">
      <c r="B48860"/>
      <c r="C48860"/>
      <c r="D48860" s="13"/>
      <c r="E48860" s="13"/>
      <c r="K48860" s="23"/>
      <c r="O48860" s="21"/>
      <c r="P48860" s="27"/>
      <c r="Q48860" s="16"/>
      <c r="U48860" s="27"/>
    </row>
    <row r="48861" spans="2:21" x14ac:dyDescent="0.25">
      <c r="B48861"/>
      <c r="C48861"/>
      <c r="D48861" s="13"/>
      <c r="E48861" s="13"/>
      <c r="K48861" s="23"/>
      <c r="O48861" s="21"/>
      <c r="P48861" s="27"/>
      <c r="Q48861" s="16"/>
      <c r="U48861" s="27"/>
    </row>
    <row r="48862" spans="2:21" x14ac:dyDescent="0.25">
      <c r="B48862"/>
      <c r="C48862"/>
      <c r="D48862" s="13"/>
      <c r="E48862" s="13"/>
      <c r="K48862" s="23"/>
      <c r="O48862" s="21"/>
      <c r="P48862" s="27"/>
      <c r="Q48862" s="16"/>
      <c r="U48862" s="27"/>
    </row>
    <row r="48863" spans="2:21" x14ac:dyDescent="0.25">
      <c r="B48863"/>
      <c r="C48863"/>
      <c r="D48863" s="13"/>
      <c r="E48863" s="13"/>
      <c r="K48863" s="23"/>
      <c r="O48863" s="21"/>
      <c r="P48863" s="27"/>
      <c r="Q48863" s="16"/>
      <c r="U48863" s="27"/>
    </row>
    <row r="48864" spans="2:21" x14ac:dyDescent="0.25">
      <c r="B48864"/>
      <c r="C48864"/>
      <c r="D48864" s="13"/>
      <c r="E48864" s="13"/>
      <c r="K48864" s="23"/>
      <c r="O48864" s="21"/>
      <c r="P48864" s="27"/>
      <c r="Q48864" s="16"/>
      <c r="U48864" s="27"/>
    </row>
    <row r="48865" spans="2:21" x14ac:dyDescent="0.25">
      <c r="B48865"/>
      <c r="C48865"/>
      <c r="D48865" s="13"/>
      <c r="E48865" s="13"/>
      <c r="K48865" s="23"/>
      <c r="O48865" s="21"/>
      <c r="P48865" s="27"/>
      <c r="Q48865" s="16"/>
      <c r="U48865" s="27"/>
    </row>
    <row r="48866" spans="2:21" x14ac:dyDescent="0.25">
      <c r="B48866"/>
      <c r="C48866"/>
      <c r="D48866" s="13"/>
      <c r="E48866" s="13"/>
      <c r="K48866" s="23"/>
      <c r="O48866" s="21"/>
      <c r="P48866" s="27"/>
      <c r="Q48866" s="16"/>
      <c r="U48866" s="27"/>
    </row>
    <row r="48867" spans="2:21" x14ac:dyDescent="0.25">
      <c r="B48867"/>
      <c r="C48867"/>
      <c r="D48867" s="13"/>
      <c r="E48867" s="13"/>
      <c r="K48867" s="23"/>
      <c r="O48867" s="21"/>
      <c r="P48867" s="27"/>
      <c r="Q48867" s="16"/>
      <c r="U48867" s="27"/>
    </row>
    <row r="48868" spans="2:21" x14ac:dyDescent="0.25">
      <c r="B48868"/>
      <c r="C48868"/>
      <c r="D48868" s="13"/>
      <c r="E48868" s="13"/>
      <c r="K48868" s="23"/>
      <c r="O48868" s="21"/>
      <c r="P48868" s="27"/>
      <c r="Q48868" s="16"/>
      <c r="U48868" s="27"/>
    </row>
    <row r="48869" spans="2:21" x14ac:dyDescent="0.25">
      <c r="B48869"/>
      <c r="C48869"/>
      <c r="D48869" s="13"/>
      <c r="E48869" s="13"/>
      <c r="K48869" s="23"/>
      <c r="O48869" s="21"/>
      <c r="P48869" s="27"/>
      <c r="Q48869" s="16"/>
      <c r="U48869" s="27"/>
    </row>
    <row r="48870" spans="2:21" x14ac:dyDescent="0.25">
      <c r="B48870"/>
      <c r="C48870"/>
      <c r="D48870" s="13"/>
      <c r="E48870" s="13"/>
      <c r="K48870" s="23"/>
      <c r="O48870" s="21"/>
      <c r="P48870" s="27"/>
      <c r="Q48870" s="16"/>
      <c r="U48870" s="27"/>
    </row>
    <row r="48871" spans="2:21" x14ac:dyDescent="0.25">
      <c r="B48871"/>
      <c r="C48871"/>
      <c r="D48871" s="13"/>
      <c r="E48871" s="13"/>
      <c r="K48871" s="23"/>
      <c r="O48871" s="21"/>
      <c r="P48871" s="27"/>
      <c r="Q48871" s="16"/>
      <c r="U48871" s="27"/>
    </row>
    <row r="48872" spans="2:21" x14ac:dyDescent="0.25">
      <c r="B48872"/>
      <c r="C48872"/>
      <c r="D48872" s="13"/>
      <c r="E48872" s="13"/>
      <c r="K48872" s="23"/>
      <c r="O48872" s="21"/>
      <c r="P48872" s="27"/>
      <c r="Q48872" s="16"/>
      <c r="U48872" s="27"/>
    </row>
    <row r="48873" spans="2:21" x14ac:dyDescent="0.25">
      <c r="B48873"/>
      <c r="C48873"/>
      <c r="D48873" s="13"/>
      <c r="E48873" s="13"/>
      <c r="K48873" s="23"/>
      <c r="O48873" s="21"/>
      <c r="P48873" s="27"/>
      <c r="Q48873" s="16"/>
      <c r="U48873" s="27"/>
    </row>
    <row r="48874" spans="2:21" x14ac:dyDescent="0.25">
      <c r="B48874"/>
      <c r="C48874"/>
      <c r="D48874" s="13"/>
      <c r="E48874" s="13"/>
      <c r="K48874" s="23"/>
      <c r="O48874" s="21"/>
      <c r="P48874" s="27"/>
      <c r="Q48874" s="16"/>
      <c r="U48874" s="27"/>
    </row>
    <row r="48875" spans="2:21" x14ac:dyDescent="0.25">
      <c r="B48875"/>
      <c r="C48875"/>
      <c r="D48875" s="13"/>
      <c r="E48875" s="13"/>
      <c r="K48875" s="23"/>
      <c r="O48875" s="21"/>
      <c r="P48875" s="27"/>
      <c r="Q48875" s="16"/>
      <c r="U48875" s="27"/>
    </row>
    <row r="48876" spans="2:21" x14ac:dyDescent="0.25">
      <c r="B48876"/>
      <c r="C48876"/>
      <c r="D48876" s="13"/>
      <c r="E48876" s="13"/>
      <c r="K48876" s="23"/>
      <c r="O48876" s="21"/>
      <c r="P48876" s="27"/>
      <c r="Q48876" s="16"/>
      <c r="U48876" s="27"/>
    </row>
    <row r="48877" spans="2:21" x14ac:dyDescent="0.25">
      <c r="B48877"/>
      <c r="C48877"/>
      <c r="D48877" s="13"/>
      <c r="E48877" s="13"/>
      <c r="K48877" s="23"/>
      <c r="O48877" s="21"/>
      <c r="P48877" s="27"/>
      <c r="Q48877" s="16"/>
      <c r="U48877" s="27"/>
    </row>
    <row r="48878" spans="2:21" x14ac:dyDescent="0.25">
      <c r="B48878"/>
      <c r="C48878"/>
      <c r="D48878" s="13"/>
      <c r="E48878" s="13"/>
      <c r="K48878" s="23"/>
      <c r="O48878" s="21"/>
      <c r="P48878" s="27"/>
      <c r="Q48878" s="16"/>
      <c r="U48878" s="27"/>
    </row>
    <row r="48879" spans="2:21" x14ac:dyDescent="0.25">
      <c r="B48879"/>
      <c r="C48879"/>
      <c r="D48879" s="13"/>
      <c r="E48879" s="13"/>
      <c r="K48879" s="23"/>
      <c r="O48879" s="21"/>
      <c r="P48879" s="27"/>
      <c r="Q48879" s="16"/>
      <c r="U48879" s="27"/>
    </row>
    <row r="48880" spans="2:21" x14ac:dyDescent="0.25">
      <c r="B48880"/>
      <c r="C48880"/>
      <c r="D48880" s="13"/>
      <c r="E48880" s="13"/>
      <c r="K48880" s="23"/>
      <c r="O48880" s="21"/>
      <c r="P48880" s="27"/>
      <c r="Q48880" s="16"/>
      <c r="U48880" s="27"/>
    </row>
    <row r="48881" spans="2:21" x14ac:dyDescent="0.25">
      <c r="B48881"/>
      <c r="C48881"/>
      <c r="D48881" s="13"/>
      <c r="E48881" s="13"/>
      <c r="K48881" s="23"/>
      <c r="O48881" s="21"/>
      <c r="P48881" s="27"/>
      <c r="Q48881" s="16"/>
      <c r="U48881" s="27"/>
    </row>
    <row r="48882" spans="2:21" x14ac:dyDescent="0.25">
      <c r="B48882"/>
      <c r="C48882"/>
      <c r="D48882" s="13"/>
      <c r="E48882" s="13"/>
      <c r="K48882" s="23"/>
      <c r="O48882" s="21"/>
      <c r="P48882" s="27"/>
      <c r="Q48882" s="16"/>
      <c r="U48882" s="27"/>
    </row>
    <row r="48883" spans="2:21" x14ac:dyDescent="0.25">
      <c r="B48883"/>
      <c r="C48883"/>
      <c r="D48883" s="13"/>
      <c r="E48883" s="13"/>
      <c r="K48883" s="23"/>
      <c r="O48883" s="21"/>
      <c r="P48883" s="27"/>
      <c r="Q48883" s="16"/>
      <c r="U48883" s="27"/>
    </row>
    <row r="48884" spans="2:21" x14ac:dyDescent="0.25">
      <c r="B48884"/>
      <c r="C48884"/>
      <c r="D48884" s="13"/>
      <c r="E48884" s="13"/>
      <c r="K48884" s="23"/>
      <c r="O48884" s="21"/>
      <c r="P48884" s="27"/>
      <c r="Q48884" s="16"/>
      <c r="U48884" s="27"/>
    </row>
    <row r="48885" spans="2:21" x14ac:dyDescent="0.25">
      <c r="B48885"/>
      <c r="C48885"/>
      <c r="D48885" s="13"/>
      <c r="E48885" s="13"/>
      <c r="K48885" s="23"/>
      <c r="O48885" s="21"/>
      <c r="P48885" s="27"/>
      <c r="Q48885" s="16"/>
      <c r="U48885" s="27"/>
    </row>
    <row r="48886" spans="2:21" x14ac:dyDescent="0.25">
      <c r="B48886"/>
      <c r="C48886"/>
      <c r="D48886" s="13"/>
      <c r="E48886" s="13"/>
      <c r="K48886" s="23"/>
      <c r="O48886" s="21"/>
      <c r="P48886" s="27"/>
      <c r="Q48886" s="16"/>
      <c r="U48886" s="27"/>
    </row>
    <row r="48887" spans="2:21" x14ac:dyDescent="0.25">
      <c r="B48887"/>
      <c r="C48887"/>
      <c r="D48887" s="13"/>
      <c r="E48887" s="13"/>
      <c r="K48887" s="23"/>
      <c r="O48887" s="21"/>
      <c r="P48887" s="27"/>
      <c r="Q48887" s="16"/>
      <c r="U48887" s="27"/>
    </row>
    <row r="48888" spans="2:21" x14ac:dyDescent="0.25">
      <c r="B48888"/>
      <c r="C48888"/>
      <c r="D48888" s="13"/>
      <c r="E48888" s="13"/>
      <c r="K48888" s="23"/>
      <c r="O48888" s="21"/>
      <c r="P48888" s="27"/>
      <c r="Q48888" s="16"/>
      <c r="U48888" s="27"/>
    </row>
    <row r="48889" spans="2:21" x14ac:dyDescent="0.25">
      <c r="B48889"/>
      <c r="C48889"/>
      <c r="D48889" s="13"/>
      <c r="E48889" s="13"/>
      <c r="K48889" s="23"/>
      <c r="O48889" s="21"/>
      <c r="P48889" s="27"/>
      <c r="Q48889" s="16"/>
      <c r="U48889" s="27"/>
    </row>
    <row r="48890" spans="2:21" x14ac:dyDescent="0.25">
      <c r="B48890"/>
      <c r="C48890"/>
      <c r="D48890" s="13"/>
      <c r="E48890" s="13"/>
      <c r="K48890" s="23"/>
      <c r="O48890" s="21"/>
      <c r="P48890" s="27"/>
      <c r="Q48890" s="16"/>
      <c r="U48890" s="27"/>
    </row>
    <row r="48891" spans="2:21" x14ac:dyDescent="0.25">
      <c r="B48891"/>
      <c r="C48891"/>
      <c r="D48891" s="13"/>
      <c r="E48891" s="13"/>
      <c r="K48891" s="23"/>
      <c r="O48891" s="21"/>
      <c r="P48891" s="27"/>
      <c r="Q48891" s="16"/>
      <c r="U48891" s="27"/>
    </row>
    <row r="48892" spans="2:21" x14ac:dyDescent="0.25">
      <c r="B48892"/>
      <c r="C48892"/>
      <c r="D48892" s="13"/>
      <c r="E48892" s="13"/>
      <c r="K48892" s="23"/>
      <c r="O48892" s="21"/>
      <c r="P48892" s="27"/>
      <c r="Q48892" s="16"/>
      <c r="U48892" s="27"/>
    </row>
    <row r="48893" spans="2:21" x14ac:dyDescent="0.25">
      <c r="B48893"/>
      <c r="C48893"/>
      <c r="D48893" s="13"/>
      <c r="E48893" s="13"/>
      <c r="K48893" s="23"/>
      <c r="O48893" s="21"/>
      <c r="P48893" s="27"/>
      <c r="Q48893" s="16"/>
      <c r="U48893" s="27"/>
    </row>
    <row r="48894" spans="2:21" x14ac:dyDescent="0.25">
      <c r="B48894"/>
      <c r="C48894"/>
      <c r="D48894" s="13"/>
      <c r="E48894" s="13"/>
      <c r="K48894" s="23"/>
      <c r="O48894" s="21"/>
      <c r="P48894" s="27"/>
      <c r="Q48894" s="16"/>
      <c r="U48894" s="27"/>
    </row>
    <row r="48895" spans="2:21" x14ac:dyDescent="0.25">
      <c r="B48895"/>
      <c r="C48895"/>
      <c r="D48895" s="13"/>
      <c r="E48895" s="13"/>
      <c r="K48895" s="23"/>
      <c r="O48895" s="21"/>
      <c r="P48895" s="27"/>
      <c r="Q48895" s="16"/>
      <c r="U48895" s="27"/>
    </row>
    <row r="48896" spans="2:21" x14ac:dyDescent="0.25">
      <c r="B48896"/>
      <c r="C48896"/>
      <c r="D48896" s="13"/>
      <c r="E48896" s="13"/>
      <c r="K48896" s="23"/>
      <c r="O48896" s="21"/>
      <c r="P48896" s="27"/>
      <c r="Q48896" s="16"/>
      <c r="U48896" s="27"/>
    </row>
    <row r="48897" spans="2:21" x14ac:dyDescent="0.25">
      <c r="B48897"/>
      <c r="C48897"/>
      <c r="D48897" s="13"/>
      <c r="E48897" s="13"/>
      <c r="K48897" s="23"/>
      <c r="O48897" s="21"/>
      <c r="P48897" s="27"/>
      <c r="Q48897" s="16"/>
      <c r="U48897" s="27"/>
    </row>
    <row r="48898" spans="2:21" x14ac:dyDescent="0.25">
      <c r="B48898"/>
      <c r="C48898"/>
      <c r="D48898" s="13"/>
      <c r="E48898" s="13"/>
      <c r="K48898" s="23"/>
      <c r="O48898" s="21"/>
      <c r="P48898" s="27"/>
      <c r="Q48898" s="16"/>
      <c r="U48898" s="27"/>
    </row>
    <row r="48899" spans="2:21" x14ac:dyDescent="0.25">
      <c r="B48899"/>
      <c r="C48899"/>
      <c r="D48899" s="13"/>
      <c r="E48899" s="13"/>
      <c r="K48899" s="23"/>
      <c r="O48899" s="21"/>
      <c r="P48899" s="27"/>
      <c r="Q48899" s="16"/>
      <c r="U48899" s="27"/>
    </row>
    <row r="48900" spans="2:21" x14ac:dyDescent="0.25">
      <c r="B48900"/>
      <c r="C48900"/>
      <c r="D48900" s="13"/>
      <c r="E48900" s="13"/>
      <c r="K48900" s="23"/>
      <c r="O48900" s="21"/>
      <c r="P48900" s="27"/>
      <c r="Q48900" s="16"/>
      <c r="U48900" s="27"/>
    </row>
    <row r="48901" spans="2:21" x14ac:dyDescent="0.25">
      <c r="B48901"/>
      <c r="C48901"/>
      <c r="D48901" s="13"/>
      <c r="E48901" s="13"/>
      <c r="K48901" s="23"/>
      <c r="O48901" s="21"/>
      <c r="P48901" s="27"/>
      <c r="Q48901" s="16"/>
      <c r="U48901" s="27"/>
    </row>
    <row r="48902" spans="2:21" x14ac:dyDescent="0.25">
      <c r="B48902"/>
      <c r="C48902"/>
      <c r="D48902" s="13"/>
      <c r="E48902" s="13"/>
      <c r="K48902" s="23"/>
      <c r="O48902" s="21"/>
      <c r="P48902" s="27"/>
      <c r="Q48902" s="16"/>
      <c r="U48902" s="27"/>
    </row>
    <row r="48903" spans="2:21" x14ac:dyDescent="0.25">
      <c r="B48903"/>
      <c r="C48903"/>
      <c r="D48903" s="13"/>
      <c r="E48903" s="13"/>
      <c r="K48903" s="23"/>
      <c r="O48903" s="21"/>
      <c r="P48903" s="27"/>
      <c r="Q48903" s="16"/>
      <c r="U48903" s="27"/>
    </row>
    <row r="48904" spans="2:21" x14ac:dyDescent="0.25">
      <c r="B48904"/>
      <c r="C48904"/>
      <c r="D48904" s="13"/>
      <c r="E48904" s="13"/>
      <c r="K48904" s="23"/>
      <c r="O48904" s="21"/>
      <c r="P48904" s="27"/>
      <c r="Q48904" s="16"/>
      <c r="U48904" s="27"/>
    </row>
    <row r="48905" spans="2:21" x14ac:dyDescent="0.25">
      <c r="B48905"/>
      <c r="C48905"/>
      <c r="D48905" s="13"/>
      <c r="E48905" s="13"/>
      <c r="K48905" s="23"/>
      <c r="O48905" s="21"/>
      <c r="P48905" s="27"/>
      <c r="Q48905" s="16"/>
      <c r="U48905" s="27"/>
    </row>
    <row r="48906" spans="2:21" x14ac:dyDescent="0.25">
      <c r="B48906"/>
      <c r="C48906"/>
      <c r="D48906" s="13"/>
      <c r="E48906" s="13"/>
      <c r="K48906" s="23"/>
      <c r="O48906" s="21"/>
      <c r="P48906" s="27"/>
      <c r="Q48906" s="16"/>
      <c r="U48906" s="27"/>
    </row>
    <row r="48907" spans="2:21" x14ac:dyDescent="0.25">
      <c r="B48907"/>
      <c r="C48907"/>
      <c r="D48907" s="13"/>
      <c r="E48907" s="13"/>
      <c r="K48907" s="23"/>
      <c r="O48907" s="21"/>
      <c r="P48907" s="27"/>
      <c r="Q48907" s="16"/>
      <c r="U48907" s="27"/>
    </row>
    <row r="48908" spans="2:21" x14ac:dyDescent="0.25">
      <c r="B48908"/>
      <c r="C48908"/>
      <c r="D48908" s="13"/>
      <c r="E48908" s="13"/>
      <c r="K48908" s="23"/>
      <c r="O48908" s="21"/>
      <c r="P48908" s="27"/>
      <c r="Q48908" s="16"/>
      <c r="U48908" s="27"/>
    </row>
    <row r="48909" spans="2:21" x14ac:dyDescent="0.25">
      <c r="B48909"/>
      <c r="C48909"/>
      <c r="D48909" s="13"/>
      <c r="E48909" s="13"/>
      <c r="K48909" s="23"/>
      <c r="O48909" s="21"/>
      <c r="P48909" s="27"/>
      <c r="Q48909" s="16"/>
      <c r="U48909" s="27"/>
    </row>
    <row r="48910" spans="2:21" x14ac:dyDescent="0.25">
      <c r="B48910"/>
      <c r="C48910"/>
      <c r="D48910" s="13"/>
      <c r="E48910" s="13"/>
      <c r="K48910" s="23"/>
      <c r="O48910" s="21"/>
      <c r="P48910" s="27"/>
      <c r="Q48910" s="16"/>
      <c r="U48910" s="27"/>
    </row>
    <row r="48911" spans="2:21" x14ac:dyDescent="0.25">
      <c r="B48911"/>
      <c r="C48911"/>
      <c r="D48911" s="13"/>
      <c r="E48911" s="13"/>
      <c r="K48911" s="23"/>
      <c r="O48911" s="21"/>
      <c r="P48911" s="27"/>
      <c r="Q48911" s="16"/>
      <c r="U48911" s="27"/>
    </row>
    <row r="48912" spans="2:21" x14ac:dyDescent="0.25">
      <c r="B48912"/>
      <c r="C48912"/>
      <c r="D48912" s="13"/>
      <c r="E48912" s="13"/>
      <c r="K48912" s="23"/>
      <c r="O48912" s="21"/>
      <c r="P48912" s="27"/>
      <c r="Q48912" s="16"/>
      <c r="U48912" s="27"/>
    </row>
    <row r="48913" spans="2:21" x14ac:dyDescent="0.25">
      <c r="B48913"/>
      <c r="C48913"/>
      <c r="D48913" s="13"/>
      <c r="E48913" s="13"/>
      <c r="K48913" s="23"/>
      <c r="O48913" s="21"/>
      <c r="P48913" s="27"/>
      <c r="Q48913" s="16"/>
      <c r="U48913" s="27"/>
    </row>
    <row r="48914" spans="2:21" x14ac:dyDescent="0.25">
      <c r="B48914"/>
      <c r="C48914"/>
      <c r="D48914" s="13"/>
      <c r="E48914" s="13"/>
      <c r="K48914" s="23"/>
      <c r="O48914" s="21"/>
      <c r="P48914" s="27"/>
      <c r="Q48914" s="16"/>
      <c r="U48914" s="27"/>
    </row>
    <row r="48915" spans="2:21" x14ac:dyDescent="0.25">
      <c r="B48915"/>
      <c r="C48915"/>
      <c r="D48915" s="13"/>
      <c r="E48915" s="13"/>
      <c r="K48915" s="23"/>
      <c r="O48915" s="21"/>
      <c r="P48915" s="27"/>
      <c r="Q48915" s="16"/>
      <c r="U48915" s="27"/>
    </row>
    <row r="48916" spans="2:21" x14ac:dyDescent="0.25">
      <c r="B48916"/>
      <c r="C48916"/>
      <c r="D48916" s="13"/>
      <c r="E48916" s="13"/>
      <c r="K48916" s="23"/>
      <c r="O48916" s="21"/>
      <c r="P48916" s="27"/>
      <c r="Q48916" s="16"/>
      <c r="U48916" s="27"/>
    </row>
    <row r="48917" spans="2:21" x14ac:dyDescent="0.25">
      <c r="B48917"/>
      <c r="C48917"/>
      <c r="D48917" s="13"/>
      <c r="E48917" s="13"/>
      <c r="K48917" s="23"/>
      <c r="O48917" s="21"/>
      <c r="P48917" s="27"/>
      <c r="Q48917" s="16"/>
      <c r="U48917" s="27"/>
    </row>
    <row r="48918" spans="2:21" x14ac:dyDescent="0.25">
      <c r="B48918"/>
      <c r="C48918"/>
      <c r="D48918" s="13"/>
      <c r="E48918" s="13"/>
      <c r="K48918" s="23"/>
      <c r="O48918" s="21"/>
      <c r="P48918" s="27"/>
      <c r="Q48918" s="16"/>
      <c r="U48918" s="27"/>
    </row>
    <row r="48919" spans="2:21" x14ac:dyDescent="0.25">
      <c r="B48919"/>
      <c r="C48919"/>
      <c r="D48919" s="13"/>
      <c r="E48919" s="13"/>
      <c r="K48919" s="23"/>
      <c r="O48919" s="21"/>
      <c r="P48919" s="27"/>
      <c r="Q48919" s="16"/>
      <c r="U48919" s="27"/>
    </row>
    <row r="48920" spans="2:21" x14ac:dyDescent="0.25">
      <c r="B48920"/>
      <c r="C48920"/>
      <c r="D48920" s="13"/>
      <c r="E48920" s="13"/>
      <c r="K48920" s="23"/>
      <c r="O48920" s="21"/>
      <c r="P48920" s="27"/>
      <c r="Q48920" s="16"/>
      <c r="U48920" s="27"/>
    </row>
    <row r="48921" spans="2:21" x14ac:dyDescent="0.25">
      <c r="B48921"/>
      <c r="C48921"/>
      <c r="D48921" s="13"/>
      <c r="E48921" s="13"/>
      <c r="K48921" s="23"/>
      <c r="O48921" s="21"/>
      <c r="P48921" s="27"/>
      <c r="Q48921" s="16"/>
      <c r="U48921" s="27"/>
    </row>
    <row r="48922" spans="2:21" x14ac:dyDescent="0.25">
      <c r="B48922"/>
      <c r="C48922"/>
      <c r="D48922" s="13"/>
      <c r="E48922" s="13"/>
      <c r="K48922" s="23"/>
      <c r="O48922" s="21"/>
      <c r="P48922" s="27"/>
      <c r="Q48922" s="16"/>
      <c r="U48922" s="27"/>
    </row>
    <row r="48923" spans="2:21" x14ac:dyDescent="0.25">
      <c r="B48923"/>
      <c r="C48923"/>
      <c r="D48923" s="13"/>
      <c r="E48923" s="13"/>
      <c r="K48923" s="23"/>
      <c r="O48923" s="21"/>
      <c r="P48923" s="27"/>
      <c r="Q48923" s="16"/>
      <c r="U48923" s="27"/>
    </row>
    <row r="48924" spans="2:21" x14ac:dyDescent="0.25">
      <c r="B48924"/>
      <c r="C48924"/>
      <c r="D48924" s="13"/>
      <c r="E48924" s="13"/>
      <c r="K48924" s="23"/>
      <c r="O48924" s="21"/>
      <c r="P48924" s="27"/>
      <c r="Q48924" s="16"/>
      <c r="U48924" s="27"/>
    </row>
    <row r="48925" spans="2:21" x14ac:dyDescent="0.25">
      <c r="B48925"/>
      <c r="C48925"/>
      <c r="D48925" s="13"/>
      <c r="E48925" s="13"/>
      <c r="K48925" s="23"/>
      <c r="O48925" s="21"/>
      <c r="P48925" s="27"/>
      <c r="Q48925" s="16"/>
      <c r="U48925" s="27"/>
    </row>
    <row r="48926" spans="2:21" x14ac:dyDescent="0.25">
      <c r="B48926"/>
      <c r="C48926"/>
      <c r="D48926" s="13"/>
      <c r="E48926" s="13"/>
      <c r="K48926" s="23"/>
      <c r="O48926" s="21"/>
      <c r="P48926" s="27"/>
      <c r="Q48926" s="16"/>
      <c r="U48926" s="27"/>
    </row>
    <row r="48927" spans="2:21" x14ac:dyDescent="0.25">
      <c r="B48927"/>
      <c r="C48927"/>
      <c r="D48927" s="13"/>
      <c r="E48927" s="13"/>
      <c r="K48927" s="23"/>
      <c r="O48927" s="21"/>
      <c r="P48927" s="27"/>
      <c r="Q48927" s="16"/>
      <c r="U48927" s="27"/>
    </row>
    <row r="48928" spans="2:21" x14ac:dyDescent="0.25">
      <c r="B48928"/>
      <c r="C48928"/>
      <c r="D48928" s="13"/>
      <c r="E48928" s="13"/>
      <c r="K48928" s="23"/>
      <c r="O48928" s="21"/>
      <c r="P48928" s="27"/>
      <c r="Q48928" s="16"/>
      <c r="U48928" s="27"/>
    </row>
    <row r="48929" spans="2:21" x14ac:dyDescent="0.25">
      <c r="B48929"/>
      <c r="C48929"/>
      <c r="D48929" s="13"/>
      <c r="E48929" s="13"/>
      <c r="K48929" s="23"/>
      <c r="O48929" s="21"/>
      <c r="P48929" s="27"/>
      <c r="Q48929" s="16"/>
      <c r="U48929" s="27"/>
    </row>
    <row r="48930" spans="2:21" x14ac:dyDescent="0.25">
      <c r="B48930"/>
      <c r="C48930"/>
      <c r="D48930" s="13"/>
      <c r="E48930" s="13"/>
      <c r="K48930" s="23"/>
      <c r="O48930" s="21"/>
      <c r="P48930" s="27"/>
      <c r="Q48930" s="16"/>
      <c r="U48930" s="27"/>
    </row>
    <row r="48931" spans="2:21" x14ac:dyDescent="0.25">
      <c r="B48931"/>
      <c r="C48931"/>
      <c r="D48931" s="13"/>
      <c r="E48931" s="13"/>
      <c r="K48931" s="23"/>
      <c r="O48931" s="21"/>
      <c r="P48931" s="27"/>
      <c r="Q48931" s="16"/>
      <c r="U48931" s="27"/>
    </row>
    <row r="48932" spans="2:21" x14ac:dyDescent="0.25">
      <c r="B48932"/>
      <c r="C48932"/>
      <c r="D48932" s="13"/>
      <c r="E48932" s="13"/>
      <c r="K48932" s="23"/>
      <c r="O48932" s="21"/>
      <c r="P48932" s="27"/>
      <c r="Q48932" s="16"/>
      <c r="U48932" s="27"/>
    </row>
    <row r="48933" spans="2:21" x14ac:dyDescent="0.25">
      <c r="B48933"/>
      <c r="C48933"/>
      <c r="D48933" s="13"/>
      <c r="E48933" s="13"/>
      <c r="K48933" s="23"/>
      <c r="O48933" s="21"/>
      <c r="P48933" s="27"/>
      <c r="Q48933" s="16"/>
      <c r="U48933" s="27"/>
    </row>
    <row r="48934" spans="2:21" x14ac:dyDescent="0.25">
      <c r="B48934"/>
      <c r="C48934"/>
      <c r="D48934" s="13"/>
      <c r="E48934" s="13"/>
      <c r="K48934" s="23"/>
      <c r="O48934" s="21"/>
      <c r="P48934" s="27"/>
      <c r="Q48934" s="16"/>
      <c r="U48934" s="27"/>
    </row>
    <row r="48935" spans="2:21" x14ac:dyDescent="0.25">
      <c r="B48935"/>
      <c r="C48935"/>
      <c r="D48935" s="13"/>
      <c r="E48935" s="13"/>
      <c r="K48935" s="23"/>
      <c r="O48935" s="21"/>
      <c r="P48935" s="27"/>
      <c r="Q48935" s="16"/>
      <c r="U48935" s="27"/>
    </row>
    <row r="48936" spans="2:21" x14ac:dyDescent="0.25">
      <c r="B48936"/>
      <c r="C48936"/>
      <c r="D48936" s="13"/>
      <c r="E48936" s="13"/>
      <c r="K48936" s="23"/>
      <c r="O48936" s="21"/>
      <c r="P48936" s="27"/>
      <c r="Q48936" s="16"/>
      <c r="U48936" s="27"/>
    </row>
    <row r="48937" spans="2:21" x14ac:dyDescent="0.25">
      <c r="B48937"/>
      <c r="C48937"/>
      <c r="D48937" s="13"/>
      <c r="E48937" s="13"/>
      <c r="K48937" s="23"/>
      <c r="O48937" s="21"/>
      <c r="P48937" s="27"/>
      <c r="Q48937" s="16"/>
      <c r="U48937" s="27"/>
    </row>
    <row r="48938" spans="2:21" x14ac:dyDescent="0.25">
      <c r="B48938"/>
      <c r="C48938"/>
      <c r="D48938" s="13"/>
      <c r="E48938" s="13"/>
      <c r="K48938" s="23"/>
      <c r="O48938" s="21"/>
      <c r="P48938" s="27"/>
      <c r="Q48938" s="16"/>
      <c r="U48938" s="27"/>
    </row>
    <row r="48939" spans="2:21" x14ac:dyDescent="0.25">
      <c r="B48939"/>
      <c r="C48939"/>
      <c r="D48939" s="13"/>
      <c r="E48939" s="13"/>
      <c r="K48939" s="23"/>
      <c r="O48939" s="21"/>
      <c r="P48939" s="27"/>
      <c r="Q48939" s="16"/>
      <c r="U48939" s="27"/>
    </row>
    <row r="48940" spans="2:21" x14ac:dyDescent="0.25">
      <c r="B48940"/>
      <c r="C48940"/>
      <c r="D48940" s="13"/>
      <c r="E48940" s="13"/>
      <c r="K48940" s="23"/>
      <c r="O48940" s="21"/>
      <c r="P48940" s="27"/>
      <c r="Q48940" s="16"/>
      <c r="U48940" s="27"/>
    </row>
    <row r="48941" spans="2:21" x14ac:dyDescent="0.25">
      <c r="B48941"/>
      <c r="C48941"/>
      <c r="D48941" s="13"/>
      <c r="E48941" s="13"/>
      <c r="K48941" s="23"/>
      <c r="O48941" s="21"/>
      <c r="P48941" s="27"/>
      <c r="Q48941" s="16"/>
      <c r="U48941" s="27"/>
    </row>
    <row r="48942" spans="2:21" x14ac:dyDescent="0.25">
      <c r="B48942"/>
      <c r="C48942"/>
      <c r="D48942" s="13"/>
      <c r="E48942" s="13"/>
      <c r="K48942" s="23"/>
      <c r="O48942" s="21"/>
      <c r="P48942" s="27"/>
      <c r="Q48942" s="16"/>
      <c r="U48942" s="27"/>
    </row>
    <row r="48943" spans="2:21" x14ac:dyDescent="0.25">
      <c r="B48943"/>
      <c r="C48943"/>
      <c r="D48943" s="13"/>
      <c r="E48943" s="13"/>
      <c r="K48943" s="23"/>
      <c r="O48943" s="21"/>
      <c r="P48943" s="27"/>
      <c r="Q48943" s="16"/>
      <c r="U48943" s="27"/>
    </row>
    <row r="48944" spans="2:21" x14ac:dyDescent="0.25">
      <c r="B48944"/>
      <c r="C48944"/>
      <c r="D48944" s="13"/>
      <c r="E48944" s="13"/>
      <c r="K48944" s="23"/>
      <c r="O48944" s="21"/>
      <c r="P48944" s="27"/>
      <c r="Q48944" s="16"/>
      <c r="U48944" s="27"/>
    </row>
    <row r="48945" spans="2:21" x14ac:dyDescent="0.25">
      <c r="B48945"/>
      <c r="C48945"/>
      <c r="D48945" s="13"/>
      <c r="E48945" s="13"/>
      <c r="K48945" s="23"/>
      <c r="O48945" s="21"/>
      <c r="P48945" s="27"/>
      <c r="Q48945" s="16"/>
      <c r="U48945" s="27"/>
    </row>
    <row r="48946" spans="2:21" x14ac:dyDescent="0.25">
      <c r="B48946"/>
      <c r="C48946"/>
      <c r="D48946" s="13"/>
      <c r="E48946" s="13"/>
      <c r="K48946" s="23"/>
      <c r="O48946" s="21"/>
      <c r="P48946" s="27"/>
      <c r="Q48946" s="16"/>
      <c r="U48946" s="27"/>
    </row>
    <row r="48947" spans="2:21" x14ac:dyDescent="0.25">
      <c r="B48947"/>
      <c r="C48947"/>
      <c r="D48947" s="13"/>
      <c r="E48947" s="13"/>
      <c r="K48947" s="23"/>
      <c r="O48947" s="21"/>
      <c r="P48947" s="27"/>
      <c r="Q48947" s="16"/>
      <c r="U48947" s="27"/>
    </row>
    <row r="48948" spans="2:21" x14ac:dyDescent="0.25">
      <c r="B48948"/>
      <c r="C48948"/>
      <c r="D48948" s="13"/>
      <c r="E48948" s="13"/>
      <c r="K48948" s="23"/>
      <c r="O48948" s="21"/>
      <c r="P48948" s="27"/>
      <c r="Q48948" s="16"/>
      <c r="U48948" s="27"/>
    </row>
    <row r="48949" spans="2:21" x14ac:dyDescent="0.25">
      <c r="B48949"/>
      <c r="C48949"/>
      <c r="D48949" s="13"/>
      <c r="E48949" s="13"/>
      <c r="K48949" s="23"/>
      <c r="O48949" s="21"/>
      <c r="P48949" s="27"/>
      <c r="Q48949" s="16"/>
      <c r="U48949" s="27"/>
    </row>
    <row r="48950" spans="2:21" x14ac:dyDescent="0.25">
      <c r="B48950"/>
      <c r="C48950"/>
      <c r="D48950" s="13"/>
      <c r="E48950" s="13"/>
      <c r="K48950" s="23"/>
      <c r="O48950" s="21"/>
      <c r="P48950" s="27"/>
      <c r="Q48950" s="16"/>
      <c r="U48950" s="27"/>
    </row>
    <row r="48951" spans="2:21" x14ac:dyDescent="0.25">
      <c r="B48951"/>
      <c r="C48951"/>
      <c r="D48951" s="13"/>
      <c r="E48951" s="13"/>
      <c r="K48951" s="23"/>
      <c r="O48951" s="21"/>
      <c r="P48951" s="27"/>
      <c r="Q48951" s="16"/>
      <c r="U48951" s="27"/>
    </row>
    <row r="48952" spans="2:21" x14ac:dyDescent="0.25">
      <c r="B48952"/>
      <c r="C48952"/>
      <c r="D48952" s="13"/>
      <c r="E48952" s="13"/>
      <c r="K48952" s="23"/>
      <c r="O48952" s="21"/>
      <c r="P48952" s="27"/>
      <c r="Q48952" s="16"/>
      <c r="U48952" s="27"/>
    </row>
    <row r="48953" spans="2:21" x14ac:dyDescent="0.25">
      <c r="B48953"/>
      <c r="C48953"/>
      <c r="D48953" s="13"/>
      <c r="E48953" s="13"/>
      <c r="K48953" s="23"/>
      <c r="O48953" s="21"/>
      <c r="P48953" s="27"/>
      <c r="Q48953" s="16"/>
      <c r="U48953" s="27"/>
    </row>
    <row r="48954" spans="2:21" x14ac:dyDescent="0.25">
      <c r="B48954"/>
      <c r="C48954"/>
      <c r="D48954" s="13"/>
      <c r="E48954" s="13"/>
      <c r="K48954" s="23"/>
      <c r="O48954" s="21"/>
      <c r="P48954" s="27"/>
      <c r="Q48954" s="16"/>
      <c r="U48954" s="27"/>
    </row>
    <row r="48955" spans="2:21" x14ac:dyDescent="0.25">
      <c r="B48955"/>
      <c r="C48955"/>
      <c r="D48955" s="13"/>
      <c r="E48955" s="13"/>
      <c r="K48955" s="23"/>
      <c r="O48955" s="21"/>
      <c r="P48955" s="27"/>
      <c r="Q48955" s="16"/>
      <c r="U48955" s="27"/>
    </row>
    <row r="48956" spans="2:21" x14ac:dyDescent="0.25">
      <c r="B48956"/>
      <c r="C48956"/>
      <c r="D48956" s="13"/>
      <c r="E48956" s="13"/>
      <c r="K48956" s="23"/>
      <c r="O48956" s="21"/>
      <c r="P48956" s="27"/>
      <c r="Q48956" s="16"/>
      <c r="U48956" s="27"/>
    </row>
    <row r="48957" spans="2:21" x14ac:dyDescent="0.25">
      <c r="B48957"/>
      <c r="C48957"/>
      <c r="D48957" s="13"/>
      <c r="E48957" s="13"/>
      <c r="K48957" s="23"/>
      <c r="O48957" s="21"/>
      <c r="P48957" s="27"/>
      <c r="Q48957" s="16"/>
      <c r="U48957" s="27"/>
    </row>
    <row r="48958" spans="2:21" x14ac:dyDescent="0.25">
      <c r="B48958"/>
      <c r="C48958"/>
      <c r="D48958" s="13"/>
      <c r="E48958" s="13"/>
      <c r="K48958" s="23"/>
      <c r="O48958" s="21"/>
      <c r="P48958" s="27"/>
      <c r="Q48958" s="16"/>
      <c r="U48958" s="27"/>
    </row>
    <row r="48959" spans="2:21" x14ac:dyDescent="0.25">
      <c r="B48959"/>
      <c r="C48959"/>
      <c r="D48959" s="13"/>
      <c r="E48959" s="13"/>
      <c r="K48959" s="23"/>
      <c r="O48959" s="21"/>
      <c r="P48959" s="27"/>
      <c r="Q48959" s="16"/>
      <c r="U48959" s="27"/>
    </row>
    <row r="48960" spans="2:21" x14ac:dyDescent="0.25">
      <c r="B48960"/>
      <c r="C48960"/>
      <c r="D48960" s="13"/>
      <c r="E48960" s="13"/>
      <c r="K48960" s="23"/>
      <c r="O48960" s="21"/>
      <c r="P48960" s="27"/>
      <c r="Q48960" s="16"/>
      <c r="U48960" s="27"/>
    </row>
    <row r="48961" spans="2:21" x14ac:dyDescent="0.25">
      <c r="B48961"/>
      <c r="C48961"/>
      <c r="D48961" s="13"/>
      <c r="E48961" s="13"/>
      <c r="K48961" s="23"/>
      <c r="O48961" s="21"/>
      <c r="P48961" s="27"/>
      <c r="Q48961" s="16"/>
      <c r="U48961" s="27"/>
    </row>
    <row r="48962" spans="2:21" x14ac:dyDescent="0.25">
      <c r="B48962"/>
      <c r="C48962"/>
      <c r="D48962" s="13"/>
      <c r="E48962" s="13"/>
      <c r="K48962" s="23"/>
      <c r="O48962" s="21"/>
      <c r="P48962" s="27"/>
      <c r="Q48962" s="16"/>
      <c r="U48962" s="27"/>
    </row>
    <row r="48963" spans="2:21" x14ac:dyDescent="0.25">
      <c r="B48963"/>
      <c r="C48963"/>
      <c r="D48963" s="13"/>
      <c r="E48963" s="13"/>
      <c r="K48963" s="23"/>
      <c r="O48963" s="21"/>
      <c r="P48963" s="27"/>
      <c r="Q48963" s="16"/>
      <c r="U48963" s="27"/>
    </row>
    <row r="48964" spans="2:21" x14ac:dyDescent="0.25">
      <c r="B48964"/>
      <c r="C48964"/>
      <c r="D48964" s="13"/>
      <c r="E48964" s="13"/>
      <c r="K48964" s="23"/>
      <c r="O48964" s="21"/>
      <c r="P48964" s="27"/>
      <c r="Q48964" s="16"/>
      <c r="U48964" s="27"/>
    </row>
    <row r="48965" spans="2:21" x14ac:dyDescent="0.25">
      <c r="B48965"/>
      <c r="C48965"/>
      <c r="D48965" s="13"/>
      <c r="E48965" s="13"/>
      <c r="K48965" s="23"/>
      <c r="O48965" s="21"/>
      <c r="P48965" s="27"/>
      <c r="Q48965" s="16"/>
      <c r="U48965" s="27"/>
    </row>
    <row r="48966" spans="2:21" x14ac:dyDescent="0.25">
      <c r="B48966"/>
      <c r="C48966"/>
      <c r="D48966" s="13"/>
      <c r="E48966" s="13"/>
      <c r="K48966" s="23"/>
      <c r="O48966" s="21"/>
      <c r="P48966" s="27"/>
      <c r="Q48966" s="16"/>
      <c r="U48966" s="27"/>
    </row>
    <row r="48967" spans="2:21" x14ac:dyDescent="0.25">
      <c r="B48967"/>
      <c r="C48967"/>
      <c r="D48967" s="13"/>
      <c r="E48967" s="13"/>
      <c r="K48967" s="23"/>
      <c r="O48967" s="21"/>
      <c r="P48967" s="27"/>
      <c r="Q48967" s="16"/>
      <c r="U48967" s="27"/>
    </row>
    <row r="48968" spans="2:21" x14ac:dyDescent="0.25">
      <c r="B48968"/>
      <c r="C48968"/>
      <c r="D48968" s="13"/>
      <c r="E48968" s="13"/>
      <c r="K48968" s="23"/>
      <c r="O48968" s="21"/>
      <c r="P48968" s="27"/>
      <c r="Q48968" s="16"/>
      <c r="U48968" s="27"/>
    </row>
    <row r="48969" spans="2:21" x14ac:dyDescent="0.25">
      <c r="B48969"/>
      <c r="C48969"/>
      <c r="D48969" s="13"/>
      <c r="E48969" s="13"/>
      <c r="K48969" s="23"/>
      <c r="O48969" s="21"/>
      <c r="P48969" s="27"/>
      <c r="Q48969" s="16"/>
      <c r="U48969" s="27"/>
    </row>
    <row r="48970" spans="2:21" x14ac:dyDescent="0.25">
      <c r="B48970"/>
      <c r="C48970"/>
      <c r="D48970" s="13"/>
      <c r="E48970" s="13"/>
      <c r="K48970" s="23"/>
      <c r="O48970" s="21"/>
      <c r="P48970" s="27"/>
      <c r="Q48970" s="16"/>
      <c r="U48970" s="27"/>
    </row>
    <row r="48971" spans="2:21" x14ac:dyDescent="0.25">
      <c r="B48971"/>
      <c r="C48971"/>
      <c r="D48971" s="13"/>
      <c r="E48971" s="13"/>
      <c r="K48971" s="23"/>
      <c r="O48971" s="21"/>
      <c r="P48971" s="27"/>
      <c r="Q48971" s="16"/>
      <c r="U48971" s="27"/>
    </row>
    <row r="48972" spans="2:21" x14ac:dyDescent="0.25">
      <c r="B48972"/>
      <c r="C48972"/>
      <c r="D48972" s="13"/>
      <c r="E48972" s="13"/>
      <c r="K48972" s="23"/>
      <c r="O48972" s="21"/>
      <c r="P48972" s="27"/>
      <c r="Q48972" s="16"/>
      <c r="U48972" s="27"/>
    </row>
    <row r="48973" spans="2:21" x14ac:dyDescent="0.25">
      <c r="B48973"/>
      <c r="C48973"/>
      <c r="D48973" s="13"/>
      <c r="E48973" s="13"/>
      <c r="K48973" s="23"/>
      <c r="O48973" s="21"/>
      <c r="P48973" s="27"/>
      <c r="Q48973" s="16"/>
      <c r="U48973" s="27"/>
    </row>
    <row r="48974" spans="2:21" x14ac:dyDescent="0.25">
      <c r="B48974"/>
      <c r="C48974"/>
      <c r="D48974" s="13"/>
      <c r="E48974" s="13"/>
      <c r="K48974" s="23"/>
      <c r="O48974" s="21"/>
      <c r="P48974" s="27"/>
      <c r="Q48974" s="16"/>
      <c r="U48974" s="27"/>
    </row>
    <row r="48975" spans="2:21" x14ac:dyDescent="0.25">
      <c r="B48975"/>
      <c r="C48975"/>
      <c r="D48975" s="13"/>
      <c r="E48975" s="13"/>
      <c r="K48975" s="23"/>
      <c r="O48975" s="21"/>
      <c r="P48975" s="27"/>
      <c r="Q48975" s="16"/>
      <c r="U48975" s="27"/>
    </row>
    <row r="48976" spans="2:21" x14ac:dyDescent="0.25">
      <c r="B48976"/>
      <c r="C48976"/>
      <c r="D48976" s="13"/>
      <c r="E48976" s="13"/>
      <c r="K48976" s="23"/>
      <c r="O48976" s="21"/>
      <c r="P48976" s="27"/>
      <c r="Q48976" s="16"/>
      <c r="U48976" s="27"/>
    </row>
    <row r="48977" spans="2:21" x14ac:dyDescent="0.25">
      <c r="B48977"/>
      <c r="C48977"/>
      <c r="D48977" s="13"/>
      <c r="E48977" s="13"/>
      <c r="K48977" s="23"/>
      <c r="O48977" s="21"/>
      <c r="P48977" s="27"/>
      <c r="Q48977" s="16"/>
      <c r="U48977" s="27"/>
    </row>
    <row r="48978" spans="2:21" x14ac:dyDescent="0.25">
      <c r="B48978"/>
      <c r="C48978"/>
      <c r="D48978" s="13"/>
      <c r="E48978" s="13"/>
      <c r="K48978" s="23"/>
      <c r="O48978" s="21"/>
      <c r="P48978" s="27"/>
      <c r="Q48978" s="16"/>
      <c r="U48978" s="27"/>
    </row>
    <row r="48979" spans="2:21" x14ac:dyDescent="0.25">
      <c r="B48979"/>
      <c r="C48979"/>
      <c r="D48979" s="13"/>
      <c r="E48979" s="13"/>
      <c r="K48979" s="23"/>
      <c r="O48979" s="21"/>
      <c r="P48979" s="27"/>
      <c r="Q48979" s="16"/>
      <c r="U48979" s="27"/>
    </row>
    <row r="48980" spans="2:21" x14ac:dyDescent="0.25">
      <c r="B48980"/>
      <c r="C48980"/>
      <c r="D48980" s="13"/>
      <c r="E48980" s="13"/>
      <c r="K48980" s="23"/>
      <c r="O48980" s="21"/>
      <c r="P48980" s="27"/>
      <c r="Q48980" s="16"/>
      <c r="U48980" s="27"/>
    </row>
    <row r="48981" spans="2:21" x14ac:dyDescent="0.25">
      <c r="B48981"/>
      <c r="C48981"/>
      <c r="D48981" s="13"/>
      <c r="E48981" s="13"/>
      <c r="K48981" s="23"/>
      <c r="O48981" s="21"/>
      <c r="P48981" s="27"/>
      <c r="Q48981" s="16"/>
      <c r="U48981" s="27"/>
    </row>
    <row r="48982" spans="2:21" x14ac:dyDescent="0.25">
      <c r="B48982"/>
      <c r="C48982"/>
      <c r="D48982" s="13"/>
      <c r="E48982" s="13"/>
      <c r="K48982" s="23"/>
      <c r="O48982" s="21"/>
      <c r="P48982" s="27"/>
      <c r="Q48982" s="16"/>
      <c r="U48982" s="27"/>
    </row>
    <row r="48983" spans="2:21" x14ac:dyDescent="0.25">
      <c r="B48983"/>
      <c r="C48983"/>
      <c r="D48983" s="13"/>
      <c r="E48983" s="13"/>
      <c r="K48983" s="23"/>
      <c r="O48983" s="21"/>
      <c r="P48983" s="27"/>
      <c r="Q48983" s="16"/>
      <c r="U48983" s="27"/>
    </row>
    <row r="48984" spans="2:21" x14ac:dyDescent="0.25">
      <c r="B48984"/>
      <c r="C48984"/>
      <c r="D48984" s="13"/>
      <c r="E48984" s="13"/>
      <c r="K48984" s="23"/>
      <c r="O48984" s="21"/>
      <c r="P48984" s="27"/>
      <c r="Q48984" s="16"/>
      <c r="U48984" s="27"/>
    </row>
    <row r="48985" spans="2:21" x14ac:dyDescent="0.25">
      <c r="B48985"/>
      <c r="C48985"/>
      <c r="D48985" s="13"/>
      <c r="E48985" s="13"/>
      <c r="K48985" s="23"/>
      <c r="O48985" s="21"/>
      <c r="P48985" s="27"/>
      <c r="Q48985" s="16"/>
      <c r="U48985" s="27"/>
    </row>
    <row r="48986" spans="2:21" x14ac:dyDescent="0.25">
      <c r="B48986"/>
      <c r="C48986"/>
      <c r="D48986" s="13"/>
      <c r="E48986" s="13"/>
      <c r="K48986" s="23"/>
      <c r="O48986" s="21"/>
      <c r="P48986" s="27"/>
      <c r="Q48986" s="16"/>
      <c r="U48986" s="27"/>
    </row>
    <row r="48987" spans="2:21" x14ac:dyDescent="0.25">
      <c r="B48987"/>
      <c r="C48987"/>
      <c r="D48987" s="13"/>
      <c r="E48987" s="13"/>
      <c r="K48987" s="23"/>
      <c r="O48987" s="21"/>
      <c r="P48987" s="27"/>
      <c r="Q48987" s="16"/>
      <c r="U48987" s="27"/>
    </row>
    <row r="48988" spans="2:21" x14ac:dyDescent="0.25">
      <c r="B48988"/>
      <c r="C48988"/>
      <c r="D48988" s="13"/>
      <c r="E48988" s="13"/>
      <c r="K48988" s="23"/>
      <c r="O48988" s="21"/>
      <c r="P48988" s="27"/>
      <c r="Q48988" s="16"/>
      <c r="U48988" s="27"/>
    </row>
    <row r="48989" spans="2:21" x14ac:dyDescent="0.25">
      <c r="B48989"/>
      <c r="C48989"/>
      <c r="D48989" s="13"/>
      <c r="E48989" s="13"/>
      <c r="K48989" s="23"/>
      <c r="O48989" s="21"/>
      <c r="P48989" s="27"/>
      <c r="Q48989" s="16"/>
      <c r="U48989" s="27"/>
    </row>
    <row r="48990" spans="2:21" x14ac:dyDescent="0.25">
      <c r="B48990"/>
      <c r="C48990"/>
      <c r="D48990" s="13"/>
      <c r="E48990" s="13"/>
      <c r="K48990" s="23"/>
      <c r="O48990" s="21"/>
      <c r="P48990" s="27"/>
      <c r="Q48990" s="16"/>
      <c r="U48990" s="27"/>
    </row>
    <row r="48991" spans="2:21" x14ac:dyDescent="0.25">
      <c r="B48991"/>
      <c r="C48991"/>
      <c r="D48991" s="13"/>
      <c r="E48991" s="13"/>
      <c r="K48991" s="23"/>
      <c r="O48991" s="21"/>
      <c r="P48991" s="27"/>
      <c r="Q48991" s="16"/>
      <c r="U48991" s="27"/>
    </row>
    <row r="48992" spans="2:21" x14ac:dyDescent="0.25">
      <c r="B48992"/>
      <c r="C48992"/>
      <c r="D48992" s="13"/>
      <c r="E48992" s="13"/>
      <c r="K48992" s="23"/>
      <c r="O48992" s="21"/>
      <c r="P48992" s="27"/>
      <c r="Q48992" s="16"/>
      <c r="U48992" s="27"/>
    </row>
    <row r="48993" spans="2:21" x14ac:dyDescent="0.25">
      <c r="B48993"/>
      <c r="C48993"/>
      <c r="D48993" s="13"/>
      <c r="E48993" s="13"/>
      <c r="K48993" s="23"/>
      <c r="O48993" s="21"/>
      <c r="P48993" s="27"/>
      <c r="Q48993" s="16"/>
      <c r="U48993" s="27"/>
    </row>
    <row r="48994" spans="2:21" x14ac:dyDescent="0.25">
      <c r="B48994"/>
      <c r="C48994"/>
      <c r="D48994" s="13"/>
      <c r="E48994" s="13"/>
      <c r="K48994" s="23"/>
      <c r="O48994" s="21"/>
      <c r="P48994" s="27"/>
      <c r="Q48994" s="16"/>
      <c r="U48994" s="27"/>
    </row>
    <row r="48995" spans="2:21" x14ac:dyDescent="0.25">
      <c r="B48995"/>
      <c r="C48995"/>
      <c r="D48995" s="13"/>
      <c r="E48995" s="13"/>
      <c r="K48995" s="23"/>
      <c r="O48995" s="21"/>
      <c r="P48995" s="27"/>
      <c r="Q48995" s="16"/>
      <c r="U48995" s="27"/>
    </row>
    <row r="48996" spans="2:21" x14ac:dyDescent="0.25">
      <c r="B48996"/>
      <c r="C48996"/>
      <c r="D48996" s="13"/>
      <c r="E48996" s="13"/>
      <c r="K48996" s="23"/>
      <c r="O48996" s="21"/>
      <c r="P48996" s="27"/>
      <c r="Q48996" s="16"/>
      <c r="U48996" s="27"/>
    </row>
    <row r="48997" spans="2:21" x14ac:dyDescent="0.25">
      <c r="B48997"/>
      <c r="C48997"/>
      <c r="D48997" s="13"/>
      <c r="E48997" s="13"/>
      <c r="K48997" s="23"/>
      <c r="O48997" s="21"/>
      <c r="P48997" s="27"/>
      <c r="Q48997" s="16"/>
      <c r="U48997" s="27"/>
    </row>
    <row r="48998" spans="2:21" x14ac:dyDescent="0.25">
      <c r="B48998"/>
      <c r="C48998"/>
      <c r="D48998" s="13"/>
      <c r="E48998" s="13"/>
      <c r="K48998" s="23"/>
      <c r="O48998" s="21"/>
      <c r="P48998" s="27"/>
      <c r="Q48998" s="16"/>
      <c r="U48998" s="27"/>
    </row>
    <row r="48999" spans="2:21" x14ac:dyDescent="0.25">
      <c r="B48999"/>
      <c r="C48999"/>
      <c r="D48999" s="13"/>
      <c r="E48999" s="13"/>
      <c r="K48999" s="23"/>
      <c r="O48999" s="21"/>
      <c r="P48999" s="27"/>
      <c r="Q48999" s="16"/>
      <c r="U48999" s="27"/>
    </row>
    <row r="49000" spans="2:21" x14ac:dyDescent="0.25">
      <c r="B49000"/>
      <c r="C49000"/>
      <c r="D49000" s="13"/>
      <c r="E49000" s="13"/>
      <c r="K49000" s="23"/>
      <c r="O49000" s="21"/>
      <c r="P49000" s="27"/>
      <c r="Q49000" s="16"/>
      <c r="U49000" s="27"/>
    </row>
    <row r="49001" spans="2:21" x14ac:dyDescent="0.25">
      <c r="B49001"/>
      <c r="C49001"/>
      <c r="D49001" s="13"/>
      <c r="E49001" s="13"/>
      <c r="K49001" s="23"/>
      <c r="O49001" s="21"/>
      <c r="P49001" s="27"/>
      <c r="Q49001" s="16"/>
      <c r="U49001" s="27"/>
    </row>
    <row r="49002" spans="2:21" x14ac:dyDescent="0.25">
      <c r="B49002"/>
      <c r="C49002"/>
      <c r="D49002" s="13"/>
      <c r="E49002" s="13"/>
      <c r="K49002" s="23"/>
      <c r="O49002" s="21"/>
      <c r="P49002" s="27"/>
      <c r="Q49002" s="16"/>
      <c r="U49002" s="27"/>
    </row>
    <row r="49003" spans="2:21" x14ac:dyDescent="0.25">
      <c r="B49003"/>
      <c r="C49003"/>
      <c r="D49003" s="13"/>
      <c r="E49003" s="13"/>
      <c r="K49003" s="23"/>
      <c r="O49003" s="21"/>
      <c r="P49003" s="27"/>
      <c r="Q49003" s="16"/>
      <c r="U49003" s="27"/>
    </row>
    <row r="49004" spans="2:21" x14ac:dyDescent="0.25">
      <c r="B49004"/>
      <c r="C49004"/>
      <c r="D49004" s="13"/>
      <c r="E49004" s="13"/>
      <c r="K49004" s="23"/>
      <c r="O49004" s="21"/>
      <c r="P49004" s="27"/>
      <c r="Q49004" s="16"/>
      <c r="U49004" s="27"/>
    </row>
    <row r="49005" spans="2:21" x14ac:dyDescent="0.25">
      <c r="B49005"/>
      <c r="C49005"/>
      <c r="D49005" s="13"/>
      <c r="E49005" s="13"/>
      <c r="K49005" s="23"/>
      <c r="O49005" s="21"/>
      <c r="P49005" s="27"/>
      <c r="Q49005" s="16"/>
      <c r="U49005" s="27"/>
    </row>
    <row r="49006" spans="2:21" x14ac:dyDescent="0.25">
      <c r="B49006"/>
      <c r="C49006"/>
      <c r="D49006" s="13"/>
      <c r="E49006" s="13"/>
      <c r="K49006" s="23"/>
      <c r="O49006" s="21"/>
      <c r="P49006" s="27"/>
      <c r="Q49006" s="16"/>
      <c r="U49006" s="27"/>
    </row>
    <row r="49007" spans="2:21" x14ac:dyDescent="0.25">
      <c r="B49007"/>
      <c r="C49007"/>
      <c r="D49007" s="13"/>
      <c r="E49007" s="13"/>
      <c r="K49007" s="23"/>
      <c r="O49007" s="21"/>
      <c r="P49007" s="27"/>
      <c r="Q49007" s="16"/>
      <c r="U49007" s="27"/>
    </row>
    <row r="49008" spans="2:21" x14ac:dyDescent="0.25">
      <c r="B49008"/>
      <c r="C49008"/>
      <c r="D49008" s="13"/>
      <c r="E49008" s="13"/>
      <c r="K49008" s="23"/>
      <c r="O49008" s="21"/>
      <c r="P49008" s="27"/>
      <c r="Q49008" s="16"/>
      <c r="U49008" s="27"/>
    </row>
    <row r="49009" spans="2:21" x14ac:dyDescent="0.25">
      <c r="B49009"/>
      <c r="C49009"/>
      <c r="D49009" s="13"/>
      <c r="E49009" s="13"/>
      <c r="K49009" s="23"/>
      <c r="O49009" s="21"/>
      <c r="P49009" s="27"/>
      <c r="Q49009" s="16"/>
      <c r="U49009" s="27"/>
    </row>
    <row r="49010" spans="2:21" x14ac:dyDescent="0.25">
      <c r="B49010"/>
      <c r="C49010"/>
      <c r="D49010" s="13"/>
      <c r="E49010" s="13"/>
      <c r="K49010" s="23"/>
      <c r="O49010" s="21"/>
      <c r="P49010" s="27"/>
      <c r="Q49010" s="16"/>
      <c r="U49010" s="27"/>
    </row>
    <row r="49011" spans="2:21" x14ac:dyDescent="0.25">
      <c r="B49011"/>
      <c r="C49011"/>
      <c r="D49011" s="13"/>
      <c r="E49011" s="13"/>
      <c r="K49011" s="23"/>
      <c r="O49011" s="21"/>
      <c r="P49011" s="27"/>
      <c r="Q49011" s="16"/>
      <c r="U49011" s="27"/>
    </row>
    <row r="49012" spans="2:21" x14ac:dyDescent="0.25">
      <c r="B49012"/>
      <c r="C49012"/>
      <c r="D49012" s="13"/>
      <c r="E49012" s="13"/>
      <c r="K49012" s="23"/>
      <c r="O49012" s="21"/>
      <c r="P49012" s="27"/>
      <c r="Q49012" s="16"/>
      <c r="U49012" s="27"/>
    </row>
    <row r="49013" spans="2:21" x14ac:dyDescent="0.25">
      <c r="B49013"/>
      <c r="C49013"/>
      <c r="D49013" s="13"/>
      <c r="E49013" s="13"/>
      <c r="K49013" s="23"/>
      <c r="O49013" s="21"/>
      <c r="P49013" s="27"/>
      <c r="Q49013" s="16"/>
      <c r="U49013" s="27"/>
    </row>
    <row r="49014" spans="2:21" x14ac:dyDescent="0.25">
      <c r="B49014"/>
      <c r="C49014"/>
      <c r="D49014" s="13"/>
      <c r="E49014" s="13"/>
      <c r="K49014" s="23"/>
      <c r="O49014" s="21"/>
      <c r="P49014" s="27"/>
      <c r="Q49014" s="16"/>
      <c r="U49014" s="27"/>
    </row>
    <row r="49015" spans="2:21" x14ac:dyDescent="0.25">
      <c r="B49015"/>
      <c r="C49015"/>
      <c r="D49015" s="13"/>
      <c r="E49015" s="13"/>
      <c r="K49015" s="23"/>
      <c r="O49015" s="21"/>
      <c r="P49015" s="27"/>
      <c r="Q49015" s="16"/>
      <c r="U49015" s="27"/>
    </row>
    <row r="49016" spans="2:21" x14ac:dyDescent="0.25">
      <c r="B49016"/>
      <c r="C49016"/>
      <c r="D49016" s="13"/>
      <c r="E49016" s="13"/>
      <c r="K49016" s="23"/>
      <c r="O49016" s="21"/>
      <c r="P49016" s="27"/>
      <c r="Q49016" s="16"/>
      <c r="U49016" s="27"/>
    </row>
    <row r="49017" spans="2:21" x14ac:dyDescent="0.25">
      <c r="B49017"/>
      <c r="C49017"/>
      <c r="D49017" s="13"/>
      <c r="E49017" s="13"/>
      <c r="K49017" s="23"/>
      <c r="O49017" s="21"/>
      <c r="P49017" s="27"/>
      <c r="Q49017" s="16"/>
      <c r="U49017" s="27"/>
    </row>
    <row r="49018" spans="2:21" x14ac:dyDescent="0.25">
      <c r="B49018"/>
      <c r="C49018"/>
      <c r="D49018" s="13"/>
      <c r="E49018" s="13"/>
      <c r="K49018" s="23"/>
      <c r="O49018" s="21"/>
      <c r="P49018" s="27"/>
      <c r="Q49018" s="16"/>
      <c r="U49018" s="27"/>
    </row>
    <row r="49019" spans="2:21" x14ac:dyDescent="0.25">
      <c r="B49019"/>
      <c r="C49019"/>
      <c r="D49019" s="13"/>
      <c r="E49019" s="13"/>
      <c r="K49019" s="23"/>
      <c r="O49019" s="21"/>
      <c r="P49019" s="27"/>
      <c r="Q49019" s="16"/>
      <c r="U49019" s="27"/>
    </row>
    <row r="49020" spans="2:21" x14ac:dyDescent="0.25">
      <c r="B49020"/>
      <c r="C49020"/>
      <c r="D49020" s="13"/>
      <c r="E49020" s="13"/>
      <c r="K49020" s="23"/>
      <c r="O49020" s="21"/>
      <c r="P49020" s="27"/>
      <c r="Q49020" s="16"/>
      <c r="U49020" s="27"/>
    </row>
    <row r="49021" spans="2:21" x14ac:dyDescent="0.25">
      <c r="B49021"/>
      <c r="C49021"/>
      <c r="D49021" s="13"/>
      <c r="E49021" s="13"/>
      <c r="K49021" s="23"/>
      <c r="O49021" s="21"/>
      <c r="P49021" s="27"/>
      <c r="Q49021" s="16"/>
      <c r="U49021" s="27"/>
    </row>
    <row r="49022" spans="2:21" x14ac:dyDescent="0.25">
      <c r="B49022"/>
      <c r="C49022"/>
      <c r="D49022" s="13"/>
      <c r="E49022" s="13"/>
      <c r="K49022" s="23"/>
      <c r="O49022" s="21"/>
      <c r="P49022" s="27"/>
      <c r="Q49022" s="16"/>
      <c r="U49022" s="27"/>
    </row>
    <row r="49023" spans="2:21" x14ac:dyDescent="0.25">
      <c r="B49023"/>
      <c r="C49023"/>
      <c r="D49023" s="13"/>
      <c r="E49023" s="13"/>
      <c r="K49023" s="23"/>
      <c r="O49023" s="21"/>
      <c r="P49023" s="27"/>
      <c r="Q49023" s="16"/>
      <c r="U49023" s="27"/>
    </row>
    <row r="49024" spans="2:21" x14ac:dyDescent="0.25">
      <c r="B49024"/>
      <c r="C49024"/>
      <c r="D49024" s="13"/>
      <c r="E49024" s="13"/>
      <c r="K49024" s="23"/>
      <c r="O49024" s="21"/>
      <c r="P49024" s="27"/>
      <c r="Q49024" s="16"/>
      <c r="U49024" s="27"/>
    </row>
    <row r="49025" spans="2:21" x14ac:dyDescent="0.25">
      <c r="B49025"/>
      <c r="C49025"/>
      <c r="D49025" s="13"/>
      <c r="E49025" s="13"/>
      <c r="K49025" s="23"/>
      <c r="O49025" s="21"/>
      <c r="P49025" s="27"/>
      <c r="Q49025" s="16"/>
      <c r="U49025" s="27"/>
    </row>
    <row r="49026" spans="2:21" x14ac:dyDescent="0.25">
      <c r="B49026"/>
      <c r="C49026"/>
      <c r="D49026" s="13"/>
      <c r="E49026" s="13"/>
      <c r="K49026" s="23"/>
      <c r="O49026" s="21"/>
      <c r="P49026" s="27"/>
      <c r="Q49026" s="16"/>
      <c r="U49026" s="27"/>
    </row>
    <row r="49027" spans="2:21" x14ac:dyDescent="0.25">
      <c r="B49027"/>
      <c r="C49027"/>
      <c r="D49027" s="13"/>
      <c r="E49027" s="13"/>
      <c r="K49027" s="23"/>
      <c r="O49027" s="21"/>
      <c r="P49027" s="27"/>
      <c r="Q49027" s="16"/>
      <c r="U49027" s="27"/>
    </row>
    <row r="49028" spans="2:21" x14ac:dyDescent="0.25">
      <c r="B49028"/>
      <c r="C49028"/>
      <c r="D49028" s="13"/>
      <c r="E49028" s="13"/>
      <c r="K49028" s="23"/>
      <c r="O49028" s="21"/>
      <c r="P49028" s="27"/>
      <c r="Q49028" s="16"/>
      <c r="U49028" s="27"/>
    </row>
    <row r="49029" spans="2:21" x14ac:dyDescent="0.25">
      <c r="B49029"/>
      <c r="C49029"/>
      <c r="D49029" s="13"/>
      <c r="E49029" s="13"/>
      <c r="K49029" s="23"/>
      <c r="O49029" s="21"/>
      <c r="P49029" s="27"/>
      <c r="Q49029" s="16"/>
      <c r="U49029" s="27"/>
    </row>
    <row r="49030" spans="2:21" x14ac:dyDescent="0.25">
      <c r="B49030"/>
      <c r="C49030"/>
      <c r="D49030" s="13"/>
      <c r="E49030" s="13"/>
      <c r="K49030" s="23"/>
      <c r="O49030" s="21"/>
      <c r="P49030" s="27"/>
      <c r="Q49030" s="16"/>
      <c r="U49030" s="27"/>
    </row>
    <row r="49031" spans="2:21" x14ac:dyDescent="0.25">
      <c r="B49031"/>
      <c r="C49031"/>
      <c r="D49031" s="13"/>
      <c r="E49031" s="13"/>
      <c r="K49031" s="23"/>
      <c r="O49031" s="21"/>
      <c r="P49031" s="27"/>
      <c r="Q49031" s="16"/>
      <c r="U49031" s="27"/>
    </row>
    <row r="49032" spans="2:21" x14ac:dyDescent="0.25">
      <c r="B49032"/>
      <c r="C49032"/>
      <c r="D49032" s="13"/>
      <c r="E49032" s="13"/>
      <c r="K49032" s="23"/>
      <c r="O49032" s="21"/>
      <c r="P49032" s="27"/>
      <c r="Q49032" s="16"/>
      <c r="U49032" s="27"/>
    </row>
    <row r="49033" spans="2:21" x14ac:dyDescent="0.25">
      <c r="B49033"/>
      <c r="C49033"/>
      <c r="D49033" s="13"/>
      <c r="E49033" s="13"/>
      <c r="K49033" s="23"/>
      <c r="O49033" s="21"/>
      <c r="P49033" s="27"/>
      <c r="Q49033" s="16"/>
      <c r="U49033" s="27"/>
    </row>
    <row r="49034" spans="2:21" x14ac:dyDescent="0.25">
      <c r="B49034"/>
      <c r="C49034"/>
      <c r="D49034" s="13"/>
      <c r="E49034" s="13"/>
      <c r="K49034" s="23"/>
      <c r="O49034" s="21"/>
      <c r="P49034" s="27"/>
      <c r="Q49034" s="16"/>
      <c r="U49034" s="27"/>
    </row>
    <row r="49035" spans="2:21" x14ac:dyDescent="0.25">
      <c r="B49035"/>
      <c r="C49035"/>
      <c r="D49035" s="13"/>
      <c r="E49035" s="13"/>
      <c r="K49035" s="23"/>
      <c r="O49035" s="21"/>
      <c r="P49035" s="27"/>
      <c r="Q49035" s="16"/>
      <c r="U49035" s="27"/>
    </row>
    <row r="49036" spans="2:21" x14ac:dyDescent="0.25">
      <c r="B49036"/>
      <c r="C49036"/>
      <c r="D49036" s="13"/>
      <c r="E49036" s="13"/>
      <c r="K49036" s="23"/>
      <c r="O49036" s="21"/>
      <c r="P49036" s="27"/>
      <c r="Q49036" s="16"/>
      <c r="U49036" s="27"/>
    </row>
    <row r="49037" spans="2:21" x14ac:dyDescent="0.25">
      <c r="B49037"/>
      <c r="C49037"/>
      <c r="D49037" s="13"/>
      <c r="E49037" s="13"/>
      <c r="K49037" s="23"/>
      <c r="O49037" s="21"/>
      <c r="P49037" s="27"/>
      <c r="Q49037" s="16"/>
      <c r="U49037" s="27"/>
    </row>
    <row r="49038" spans="2:21" x14ac:dyDescent="0.25">
      <c r="B49038"/>
      <c r="C49038"/>
      <c r="D49038" s="13"/>
      <c r="E49038" s="13"/>
      <c r="K49038" s="23"/>
      <c r="O49038" s="21"/>
      <c r="P49038" s="27"/>
      <c r="Q49038" s="16"/>
      <c r="U49038" s="27"/>
    </row>
    <row r="49039" spans="2:21" x14ac:dyDescent="0.25">
      <c r="B49039"/>
      <c r="C49039"/>
      <c r="D49039" s="13"/>
      <c r="E49039" s="13"/>
      <c r="K49039" s="23"/>
      <c r="O49039" s="21"/>
      <c r="P49039" s="27"/>
      <c r="Q49039" s="16"/>
      <c r="U49039" s="27"/>
    </row>
    <row r="49040" spans="2:21" x14ac:dyDescent="0.25">
      <c r="B49040"/>
      <c r="C49040"/>
      <c r="D49040" s="13"/>
      <c r="E49040" s="13"/>
      <c r="K49040" s="23"/>
      <c r="O49040" s="21"/>
      <c r="P49040" s="27"/>
      <c r="Q49040" s="16"/>
      <c r="U49040" s="27"/>
    </row>
    <row r="49041" spans="2:21" x14ac:dyDescent="0.25">
      <c r="B49041"/>
      <c r="C49041"/>
      <c r="D49041" s="13"/>
      <c r="E49041" s="13"/>
      <c r="K49041" s="23"/>
      <c r="O49041" s="21"/>
      <c r="P49041" s="27"/>
      <c r="Q49041" s="16"/>
      <c r="U49041" s="27"/>
    </row>
    <row r="49042" spans="2:21" x14ac:dyDescent="0.25">
      <c r="B49042"/>
      <c r="C49042"/>
      <c r="D49042" s="13"/>
      <c r="E49042" s="13"/>
      <c r="K49042" s="23"/>
      <c r="O49042" s="21"/>
      <c r="P49042" s="27"/>
      <c r="Q49042" s="16"/>
      <c r="U49042" s="27"/>
    </row>
    <row r="49043" spans="2:21" x14ac:dyDescent="0.25">
      <c r="B49043"/>
      <c r="C49043"/>
      <c r="D49043" s="13"/>
      <c r="E49043" s="13"/>
      <c r="K49043" s="23"/>
      <c r="O49043" s="21"/>
      <c r="P49043" s="27"/>
      <c r="Q49043" s="16"/>
      <c r="U49043" s="27"/>
    </row>
    <row r="49044" spans="2:21" x14ac:dyDescent="0.25">
      <c r="B49044"/>
      <c r="C49044"/>
      <c r="D49044" s="13"/>
      <c r="E49044" s="13"/>
      <c r="K49044" s="23"/>
      <c r="O49044" s="21"/>
      <c r="P49044" s="27"/>
      <c r="Q49044" s="16"/>
      <c r="U49044" s="27"/>
    </row>
    <row r="49045" spans="2:21" x14ac:dyDescent="0.25">
      <c r="B49045"/>
      <c r="C49045"/>
      <c r="D49045" s="13"/>
      <c r="E49045" s="13"/>
      <c r="K49045" s="23"/>
      <c r="O49045" s="21"/>
      <c r="P49045" s="27"/>
      <c r="Q49045" s="16"/>
      <c r="U49045" s="27"/>
    </row>
    <row r="49046" spans="2:21" x14ac:dyDescent="0.25">
      <c r="B49046"/>
      <c r="C49046"/>
      <c r="D49046" s="13"/>
      <c r="E49046" s="13"/>
      <c r="K49046" s="23"/>
      <c r="O49046" s="21"/>
      <c r="P49046" s="27"/>
      <c r="Q49046" s="16"/>
      <c r="U49046" s="27"/>
    </row>
    <row r="49047" spans="2:21" x14ac:dyDescent="0.25">
      <c r="B49047"/>
      <c r="C49047"/>
      <c r="D49047" s="13"/>
      <c r="E49047" s="13"/>
      <c r="K49047" s="23"/>
      <c r="O49047" s="21"/>
      <c r="P49047" s="27"/>
      <c r="Q49047" s="16"/>
      <c r="U49047" s="27"/>
    </row>
    <row r="49048" spans="2:21" x14ac:dyDescent="0.25">
      <c r="B49048"/>
      <c r="C49048"/>
      <c r="D49048" s="13"/>
      <c r="E49048" s="13"/>
      <c r="K49048" s="23"/>
      <c r="O49048" s="21"/>
      <c r="P49048" s="27"/>
      <c r="Q49048" s="16"/>
      <c r="U49048" s="27"/>
    </row>
    <row r="49049" spans="2:21" x14ac:dyDescent="0.25">
      <c r="B49049"/>
      <c r="C49049"/>
      <c r="D49049" s="13"/>
      <c r="E49049" s="13"/>
      <c r="K49049" s="23"/>
      <c r="O49049" s="21"/>
      <c r="P49049" s="27"/>
      <c r="Q49049" s="16"/>
      <c r="U49049" s="27"/>
    </row>
    <row r="49050" spans="2:21" x14ac:dyDescent="0.25">
      <c r="B49050"/>
      <c r="C49050"/>
      <c r="D49050" s="13"/>
      <c r="E49050" s="13"/>
      <c r="K49050" s="23"/>
      <c r="O49050" s="21"/>
      <c r="P49050" s="27"/>
      <c r="Q49050" s="16"/>
      <c r="U49050" s="27"/>
    </row>
    <row r="49051" spans="2:21" x14ac:dyDescent="0.25">
      <c r="B49051"/>
      <c r="C49051"/>
      <c r="D49051" s="13"/>
      <c r="E49051" s="13"/>
      <c r="K49051" s="23"/>
      <c r="O49051" s="21"/>
      <c r="P49051" s="27"/>
      <c r="Q49051" s="16"/>
      <c r="U49051" s="27"/>
    </row>
    <row r="49052" spans="2:21" x14ac:dyDescent="0.25">
      <c r="B49052"/>
      <c r="C49052"/>
      <c r="D49052" s="13"/>
      <c r="E49052" s="13"/>
      <c r="K49052" s="23"/>
      <c r="O49052" s="21"/>
      <c r="P49052" s="27"/>
      <c r="Q49052" s="16"/>
      <c r="U49052" s="27"/>
    </row>
    <row r="49053" spans="2:21" x14ac:dyDescent="0.25">
      <c r="B49053"/>
      <c r="C49053"/>
      <c r="D49053" s="13"/>
      <c r="E49053" s="13"/>
      <c r="K49053" s="23"/>
      <c r="O49053" s="21"/>
      <c r="P49053" s="27"/>
      <c r="Q49053" s="16"/>
      <c r="U49053" s="27"/>
    </row>
    <row r="49054" spans="2:21" x14ac:dyDescent="0.25">
      <c r="B49054"/>
      <c r="C49054"/>
      <c r="D49054" s="13"/>
      <c r="E49054" s="13"/>
      <c r="K49054" s="23"/>
      <c r="O49054" s="21"/>
      <c r="P49054" s="27"/>
      <c r="Q49054" s="16"/>
      <c r="U49054" s="27"/>
    </row>
    <row r="49055" spans="2:21" x14ac:dyDescent="0.25">
      <c r="B49055"/>
      <c r="C49055"/>
      <c r="D49055" s="13"/>
      <c r="E49055" s="13"/>
      <c r="K49055" s="23"/>
      <c r="O49055" s="21"/>
      <c r="P49055" s="27"/>
      <c r="Q49055" s="16"/>
      <c r="U49055" s="27"/>
    </row>
    <row r="49056" spans="2:21" x14ac:dyDescent="0.25">
      <c r="B49056"/>
      <c r="C49056"/>
      <c r="D49056" s="13"/>
      <c r="E49056" s="13"/>
      <c r="K49056" s="23"/>
      <c r="O49056" s="21"/>
      <c r="P49056" s="27"/>
      <c r="Q49056" s="16"/>
      <c r="U49056" s="27"/>
    </row>
    <row r="49057" spans="2:21" x14ac:dyDescent="0.25">
      <c r="B49057"/>
      <c r="C49057"/>
      <c r="D49057" s="13"/>
      <c r="E49057" s="13"/>
      <c r="K49057" s="23"/>
      <c r="O49057" s="21"/>
      <c r="P49057" s="27"/>
      <c r="Q49057" s="16"/>
      <c r="U49057" s="27"/>
    </row>
    <row r="49058" spans="2:21" x14ac:dyDescent="0.25">
      <c r="B49058"/>
      <c r="C49058"/>
      <c r="D49058" s="13"/>
      <c r="E49058" s="13"/>
      <c r="K49058" s="23"/>
      <c r="O49058" s="21"/>
      <c r="P49058" s="27"/>
      <c r="Q49058" s="16"/>
      <c r="U49058" s="27"/>
    </row>
    <row r="49059" spans="2:21" x14ac:dyDescent="0.25">
      <c r="B49059"/>
      <c r="C49059"/>
      <c r="D49059" s="13"/>
      <c r="E49059" s="13"/>
      <c r="K49059" s="23"/>
      <c r="O49059" s="21"/>
      <c r="P49059" s="27"/>
      <c r="Q49059" s="16"/>
      <c r="U49059" s="27"/>
    </row>
    <row r="49060" spans="2:21" x14ac:dyDescent="0.25">
      <c r="B49060"/>
      <c r="C49060"/>
      <c r="D49060" s="13"/>
      <c r="E49060" s="13"/>
      <c r="K49060" s="23"/>
      <c r="O49060" s="21"/>
      <c r="P49060" s="27"/>
      <c r="Q49060" s="16"/>
      <c r="U49060" s="27"/>
    </row>
    <row r="49061" spans="2:21" x14ac:dyDescent="0.25">
      <c r="B49061"/>
      <c r="C49061"/>
      <c r="D49061" s="13"/>
      <c r="E49061" s="13"/>
      <c r="K49061" s="23"/>
      <c r="O49061" s="21"/>
      <c r="P49061" s="27"/>
      <c r="Q49061" s="16"/>
      <c r="U49061" s="27"/>
    </row>
    <row r="49062" spans="2:21" x14ac:dyDescent="0.25">
      <c r="B49062"/>
      <c r="C49062"/>
      <c r="D49062" s="13"/>
      <c r="E49062" s="13"/>
      <c r="K49062" s="23"/>
      <c r="O49062" s="21"/>
      <c r="P49062" s="27"/>
      <c r="Q49062" s="16"/>
      <c r="U49062" s="27"/>
    </row>
    <row r="49063" spans="2:21" x14ac:dyDescent="0.25">
      <c r="B49063"/>
      <c r="C49063"/>
      <c r="D49063" s="13"/>
      <c r="E49063" s="13"/>
      <c r="K49063" s="23"/>
      <c r="O49063" s="21"/>
      <c r="P49063" s="27"/>
      <c r="Q49063" s="16"/>
      <c r="U49063" s="27"/>
    </row>
    <row r="49064" spans="2:21" x14ac:dyDescent="0.25">
      <c r="B49064"/>
      <c r="C49064"/>
      <c r="D49064" s="13"/>
      <c r="E49064" s="13"/>
      <c r="K49064" s="23"/>
      <c r="O49064" s="21"/>
      <c r="P49064" s="27"/>
      <c r="Q49064" s="16"/>
      <c r="U49064" s="27"/>
    </row>
    <row r="49065" spans="2:21" x14ac:dyDescent="0.25">
      <c r="B49065"/>
      <c r="C49065"/>
      <c r="D49065" s="13"/>
      <c r="E49065" s="13"/>
      <c r="K49065" s="23"/>
      <c r="O49065" s="21"/>
      <c r="P49065" s="27"/>
      <c r="Q49065" s="16"/>
      <c r="U49065" s="27"/>
    </row>
    <row r="49066" spans="2:21" x14ac:dyDescent="0.25">
      <c r="B49066"/>
      <c r="C49066"/>
      <c r="D49066" s="13"/>
      <c r="E49066" s="13"/>
      <c r="K49066" s="23"/>
      <c r="O49066" s="21"/>
      <c r="P49066" s="27"/>
      <c r="Q49066" s="16"/>
      <c r="U49066" s="27"/>
    </row>
    <row r="49067" spans="2:21" x14ac:dyDescent="0.25">
      <c r="B49067"/>
      <c r="C49067"/>
      <c r="D49067" s="13"/>
      <c r="E49067" s="13"/>
      <c r="K49067" s="23"/>
      <c r="O49067" s="21"/>
      <c r="P49067" s="27"/>
      <c r="Q49067" s="16"/>
      <c r="U49067" s="27"/>
    </row>
    <row r="49068" spans="2:21" x14ac:dyDescent="0.25">
      <c r="B49068"/>
      <c r="C49068"/>
      <c r="D49068" s="13"/>
      <c r="E49068" s="13"/>
      <c r="K49068" s="23"/>
      <c r="O49068" s="21"/>
      <c r="P49068" s="27"/>
      <c r="Q49068" s="16"/>
      <c r="U49068" s="27"/>
    </row>
    <row r="49069" spans="2:21" x14ac:dyDescent="0.25">
      <c r="B49069"/>
      <c r="C49069"/>
      <c r="D49069" s="13"/>
      <c r="E49069" s="13"/>
      <c r="K49069" s="23"/>
      <c r="O49069" s="21"/>
      <c r="P49069" s="27"/>
      <c r="Q49069" s="16"/>
      <c r="U49069" s="27"/>
    </row>
    <row r="49070" spans="2:21" x14ac:dyDescent="0.25">
      <c r="B49070"/>
      <c r="C49070"/>
      <c r="D49070" s="13"/>
      <c r="E49070" s="13"/>
      <c r="K49070" s="23"/>
      <c r="O49070" s="21"/>
      <c r="P49070" s="27"/>
      <c r="Q49070" s="16"/>
      <c r="U49070" s="27"/>
    </row>
    <row r="49071" spans="2:21" x14ac:dyDescent="0.25">
      <c r="B49071"/>
      <c r="C49071"/>
      <c r="D49071" s="13"/>
      <c r="E49071" s="13"/>
      <c r="K49071" s="23"/>
      <c r="O49071" s="21"/>
      <c r="P49071" s="27"/>
      <c r="Q49071" s="16"/>
      <c r="U49071" s="27"/>
    </row>
    <row r="49072" spans="2:21" x14ac:dyDescent="0.25">
      <c r="B49072"/>
      <c r="C49072"/>
      <c r="D49072" s="13"/>
      <c r="E49072" s="13"/>
      <c r="K49072" s="23"/>
      <c r="O49072" s="21"/>
      <c r="P49072" s="27"/>
      <c r="Q49072" s="16"/>
      <c r="U49072" s="27"/>
    </row>
    <row r="49073" spans="2:21" x14ac:dyDescent="0.25">
      <c r="B49073"/>
      <c r="C49073"/>
      <c r="D49073" s="13"/>
      <c r="E49073" s="13"/>
      <c r="K49073" s="23"/>
      <c r="O49073" s="21"/>
      <c r="P49073" s="27"/>
      <c r="Q49073" s="16"/>
      <c r="U49073" s="27"/>
    </row>
    <row r="49074" spans="2:21" x14ac:dyDescent="0.25">
      <c r="B49074"/>
      <c r="C49074"/>
      <c r="D49074" s="13"/>
      <c r="E49074" s="13"/>
      <c r="K49074" s="23"/>
      <c r="O49074" s="21"/>
      <c r="P49074" s="27"/>
      <c r="Q49074" s="16"/>
      <c r="U49074" s="27"/>
    </row>
    <row r="49075" spans="2:21" x14ac:dyDescent="0.25">
      <c r="B49075"/>
      <c r="C49075"/>
      <c r="D49075" s="13"/>
      <c r="E49075" s="13"/>
      <c r="K49075" s="23"/>
      <c r="O49075" s="21"/>
      <c r="P49075" s="27"/>
      <c r="Q49075" s="16"/>
      <c r="U49075" s="27"/>
    </row>
    <row r="49076" spans="2:21" x14ac:dyDescent="0.25">
      <c r="B49076"/>
      <c r="C49076"/>
      <c r="D49076" s="13"/>
      <c r="E49076" s="13"/>
      <c r="K49076" s="23"/>
      <c r="O49076" s="21"/>
      <c r="P49076" s="27"/>
      <c r="Q49076" s="16"/>
      <c r="U49076" s="27"/>
    </row>
    <row r="49077" spans="2:21" x14ac:dyDescent="0.25">
      <c r="B49077"/>
      <c r="C49077"/>
      <c r="D49077" s="13"/>
      <c r="E49077" s="13"/>
      <c r="K49077" s="23"/>
      <c r="O49077" s="21"/>
      <c r="P49077" s="27"/>
      <c r="Q49077" s="16"/>
      <c r="U49077" s="27"/>
    </row>
    <row r="49078" spans="2:21" x14ac:dyDescent="0.25">
      <c r="B49078"/>
      <c r="C49078"/>
      <c r="D49078" s="13"/>
      <c r="E49078" s="13"/>
      <c r="K49078" s="23"/>
      <c r="O49078" s="21"/>
      <c r="P49078" s="27"/>
      <c r="Q49078" s="16"/>
      <c r="U49078" s="27"/>
    </row>
    <row r="49079" spans="2:21" x14ac:dyDescent="0.25">
      <c r="B49079"/>
      <c r="C49079"/>
      <c r="D49079" s="13"/>
      <c r="E49079" s="13"/>
      <c r="K49079" s="23"/>
      <c r="O49079" s="21"/>
      <c r="P49079" s="27"/>
      <c r="Q49079" s="16"/>
      <c r="U49079" s="27"/>
    </row>
    <row r="49080" spans="2:21" x14ac:dyDescent="0.25">
      <c r="B49080"/>
      <c r="C49080"/>
      <c r="D49080" s="13"/>
      <c r="E49080" s="13"/>
      <c r="K49080" s="23"/>
      <c r="O49080" s="21"/>
      <c r="P49080" s="27"/>
      <c r="Q49080" s="16"/>
      <c r="U49080" s="27"/>
    </row>
    <row r="49081" spans="2:21" x14ac:dyDescent="0.25">
      <c r="B49081"/>
      <c r="C49081"/>
      <c r="D49081" s="13"/>
      <c r="E49081" s="13"/>
      <c r="K49081" s="23"/>
      <c r="O49081" s="21"/>
      <c r="P49081" s="27"/>
      <c r="Q49081" s="16"/>
      <c r="U49081" s="27"/>
    </row>
    <row r="49082" spans="2:21" x14ac:dyDescent="0.25">
      <c r="B49082"/>
      <c r="C49082"/>
      <c r="D49082" s="13"/>
      <c r="E49082" s="13"/>
      <c r="K49082" s="23"/>
      <c r="O49082" s="21"/>
      <c r="P49082" s="27"/>
      <c r="Q49082" s="16"/>
      <c r="U49082" s="27"/>
    </row>
    <row r="49083" spans="2:21" x14ac:dyDescent="0.25">
      <c r="B49083"/>
      <c r="C49083"/>
      <c r="D49083" s="13"/>
      <c r="E49083" s="13"/>
      <c r="K49083" s="23"/>
      <c r="O49083" s="21"/>
      <c r="P49083" s="27"/>
      <c r="Q49083" s="16"/>
      <c r="U49083" s="27"/>
    </row>
    <row r="49084" spans="2:21" x14ac:dyDescent="0.25">
      <c r="B49084"/>
      <c r="C49084"/>
      <c r="D49084" s="13"/>
      <c r="E49084" s="13"/>
      <c r="K49084" s="23"/>
      <c r="O49084" s="21"/>
      <c r="P49084" s="27"/>
      <c r="Q49084" s="16"/>
      <c r="U49084" s="27"/>
    </row>
    <row r="49085" spans="2:21" x14ac:dyDescent="0.25">
      <c r="B49085"/>
      <c r="C49085"/>
      <c r="D49085" s="13"/>
      <c r="E49085" s="13"/>
      <c r="K49085" s="23"/>
      <c r="O49085" s="21"/>
      <c r="P49085" s="27"/>
      <c r="Q49085" s="16"/>
      <c r="U49085" s="27"/>
    </row>
    <row r="49086" spans="2:21" x14ac:dyDescent="0.25">
      <c r="B49086"/>
      <c r="C49086"/>
      <c r="D49086" s="13"/>
      <c r="E49086" s="13"/>
      <c r="K49086" s="23"/>
      <c r="O49086" s="21"/>
      <c r="P49086" s="27"/>
      <c r="Q49086" s="16"/>
      <c r="U49086" s="27"/>
    </row>
    <row r="49087" spans="2:21" x14ac:dyDescent="0.25">
      <c r="B49087"/>
      <c r="C49087"/>
      <c r="D49087" s="13"/>
      <c r="E49087" s="13"/>
      <c r="K49087" s="23"/>
      <c r="O49087" s="21"/>
      <c r="P49087" s="27"/>
      <c r="Q49087" s="16"/>
      <c r="U49087" s="27"/>
    </row>
    <row r="49088" spans="2:21" x14ac:dyDescent="0.25">
      <c r="B49088"/>
      <c r="C49088"/>
      <c r="D49088" s="13"/>
      <c r="E49088" s="13"/>
      <c r="K49088" s="23"/>
      <c r="O49088" s="21"/>
      <c r="P49088" s="27"/>
      <c r="Q49088" s="16"/>
      <c r="U49088" s="27"/>
    </row>
    <row r="49089" spans="2:21" x14ac:dyDescent="0.25">
      <c r="B49089"/>
      <c r="C49089"/>
      <c r="D49089" s="13"/>
      <c r="E49089" s="13"/>
      <c r="K49089" s="23"/>
      <c r="O49089" s="21"/>
      <c r="P49089" s="27"/>
      <c r="Q49089" s="16"/>
      <c r="U49089" s="27"/>
    </row>
    <row r="49090" spans="2:21" x14ac:dyDescent="0.25">
      <c r="B49090"/>
      <c r="C49090"/>
      <c r="D49090" s="13"/>
      <c r="E49090" s="13"/>
      <c r="K49090" s="23"/>
      <c r="O49090" s="21"/>
      <c r="P49090" s="27"/>
      <c r="Q49090" s="16"/>
      <c r="U49090" s="27"/>
    </row>
    <row r="49091" spans="2:21" x14ac:dyDescent="0.25">
      <c r="B49091"/>
      <c r="C49091"/>
      <c r="D49091" s="13"/>
      <c r="E49091" s="13"/>
      <c r="K49091" s="23"/>
      <c r="O49091" s="21"/>
      <c r="P49091" s="27"/>
      <c r="Q49091" s="16"/>
      <c r="U49091" s="27"/>
    </row>
    <row r="49092" spans="2:21" x14ac:dyDescent="0.25">
      <c r="B49092"/>
      <c r="C49092"/>
      <c r="D49092" s="13"/>
      <c r="E49092" s="13"/>
      <c r="K49092" s="23"/>
      <c r="O49092" s="21"/>
      <c r="P49092" s="27"/>
      <c r="Q49092" s="16"/>
      <c r="U49092" s="27"/>
    </row>
    <row r="49093" spans="2:21" x14ac:dyDescent="0.25">
      <c r="B49093"/>
      <c r="C49093"/>
      <c r="D49093" s="13"/>
      <c r="E49093" s="13"/>
      <c r="K49093" s="23"/>
      <c r="O49093" s="21"/>
      <c r="P49093" s="27"/>
      <c r="Q49093" s="16"/>
      <c r="U49093" s="27"/>
    </row>
    <row r="49094" spans="2:21" x14ac:dyDescent="0.25">
      <c r="B49094"/>
      <c r="C49094"/>
      <c r="D49094" s="13"/>
      <c r="E49094" s="13"/>
      <c r="K49094" s="23"/>
      <c r="O49094" s="21"/>
      <c r="P49094" s="27"/>
      <c r="Q49094" s="16"/>
      <c r="U49094" s="27"/>
    </row>
    <row r="49095" spans="2:21" x14ac:dyDescent="0.25">
      <c r="B49095"/>
      <c r="C49095"/>
      <c r="D49095" s="13"/>
      <c r="E49095" s="13"/>
      <c r="K49095" s="23"/>
      <c r="O49095" s="21"/>
      <c r="P49095" s="27"/>
      <c r="Q49095" s="16"/>
      <c r="U49095" s="27"/>
    </row>
    <row r="49096" spans="2:21" x14ac:dyDescent="0.25">
      <c r="B49096"/>
      <c r="C49096"/>
      <c r="D49096" s="13"/>
      <c r="E49096" s="13"/>
      <c r="K49096" s="23"/>
      <c r="O49096" s="21"/>
      <c r="P49096" s="27"/>
      <c r="Q49096" s="16"/>
      <c r="U49096" s="27"/>
    </row>
    <row r="49097" spans="2:21" x14ac:dyDescent="0.25">
      <c r="B49097"/>
      <c r="C49097"/>
      <c r="D49097" s="13"/>
      <c r="E49097" s="13"/>
      <c r="K49097" s="23"/>
      <c r="O49097" s="21"/>
      <c r="P49097" s="27"/>
      <c r="Q49097" s="16"/>
      <c r="U49097" s="27"/>
    </row>
    <row r="49098" spans="2:21" x14ac:dyDescent="0.25">
      <c r="B49098"/>
      <c r="C49098"/>
      <c r="D49098" s="13"/>
      <c r="E49098" s="13"/>
      <c r="K49098" s="23"/>
      <c r="O49098" s="21"/>
      <c r="P49098" s="27"/>
      <c r="Q49098" s="16"/>
      <c r="U49098" s="27"/>
    </row>
    <row r="49099" spans="2:21" x14ac:dyDescent="0.25">
      <c r="B49099"/>
      <c r="C49099"/>
      <c r="D49099" s="13"/>
      <c r="E49099" s="13"/>
      <c r="K49099" s="23"/>
      <c r="O49099" s="21"/>
      <c r="P49099" s="27"/>
      <c r="Q49099" s="16"/>
      <c r="U49099" s="27"/>
    </row>
    <row r="49100" spans="2:21" x14ac:dyDescent="0.25">
      <c r="B49100"/>
      <c r="C49100"/>
      <c r="D49100" s="13"/>
      <c r="E49100" s="13"/>
      <c r="K49100" s="23"/>
      <c r="O49100" s="21"/>
      <c r="P49100" s="27"/>
      <c r="Q49100" s="16"/>
      <c r="U49100" s="27"/>
    </row>
    <row r="49101" spans="2:21" x14ac:dyDescent="0.25">
      <c r="B49101"/>
      <c r="C49101"/>
      <c r="D49101" s="13"/>
      <c r="E49101" s="13"/>
      <c r="K49101" s="23"/>
      <c r="O49101" s="21"/>
      <c r="P49101" s="27"/>
      <c r="Q49101" s="16"/>
      <c r="U49101" s="27"/>
    </row>
    <row r="49102" spans="2:21" x14ac:dyDescent="0.25">
      <c r="B49102"/>
      <c r="C49102"/>
      <c r="D49102" s="13"/>
      <c r="E49102" s="13"/>
      <c r="K49102" s="23"/>
      <c r="O49102" s="21"/>
      <c r="P49102" s="27"/>
      <c r="Q49102" s="16"/>
      <c r="U49102" s="27"/>
    </row>
    <row r="49103" spans="2:21" x14ac:dyDescent="0.25">
      <c r="B49103"/>
      <c r="C49103"/>
      <c r="D49103" s="13"/>
      <c r="E49103" s="13"/>
      <c r="K49103" s="23"/>
      <c r="O49103" s="21"/>
      <c r="P49103" s="27"/>
      <c r="Q49103" s="16"/>
      <c r="U49103" s="27"/>
    </row>
    <row r="49104" spans="2:21" x14ac:dyDescent="0.25">
      <c r="B49104"/>
      <c r="C49104"/>
      <c r="D49104" s="13"/>
      <c r="E49104" s="13"/>
      <c r="K49104" s="23"/>
      <c r="O49104" s="21"/>
      <c r="P49104" s="27"/>
      <c r="Q49104" s="16"/>
      <c r="U49104" s="27"/>
    </row>
    <row r="49105" spans="2:21" x14ac:dyDescent="0.25">
      <c r="B49105"/>
      <c r="C49105"/>
      <c r="D49105" s="13"/>
      <c r="E49105" s="13"/>
      <c r="K49105" s="23"/>
      <c r="O49105" s="21"/>
      <c r="P49105" s="27"/>
      <c r="Q49105" s="16"/>
      <c r="U49105" s="27"/>
    </row>
    <row r="49106" spans="2:21" x14ac:dyDescent="0.25">
      <c r="B49106"/>
      <c r="C49106"/>
      <c r="D49106" s="13"/>
      <c r="E49106" s="13"/>
      <c r="K49106" s="23"/>
      <c r="O49106" s="21"/>
      <c r="P49106" s="27"/>
      <c r="Q49106" s="16"/>
      <c r="U49106" s="27"/>
    </row>
    <row r="49107" spans="2:21" x14ac:dyDescent="0.25">
      <c r="B49107"/>
      <c r="C49107"/>
      <c r="D49107" s="13"/>
      <c r="E49107" s="13"/>
      <c r="K49107" s="23"/>
      <c r="O49107" s="21"/>
      <c r="P49107" s="27"/>
      <c r="Q49107" s="16"/>
      <c r="U49107" s="27"/>
    </row>
    <row r="49108" spans="2:21" x14ac:dyDescent="0.25">
      <c r="B49108"/>
      <c r="C49108"/>
      <c r="D49108" s="13"/>
      <c r="E49108" s="13"/>
      <c r="K49108" s="23"/>
      <c r="O49108" s="21"/>
      <c r="P49108" s="27"/>
      <c r="Q49108" s="16"/>
      <c r="U49108" s="27"/>
    </row>
    <row r="49109" spans="2:21" x14ac:dyDescent="0.25">
      <c r="B49109"/>
      <c r="C49109"/>
      <c r="D49109" s="13"/>
      <c r="E49109" s="13"/>
      <c r="K49109" s="23"/>
      <c r="O49109" s="21"/>
      <c r="P49109" s="27"/>
      <c r="Q49109" s="16"/>
      <c r="U49109" s="27"/>
    </row>
    <row r="49110" spans="2:21" x14ac:dyDescent="0.25">
      <c r="B49110"/>
      <c r="C49110"/>
      <c r="D49110" s="13"/>
      <c r="E49110" s="13"/>
      <c r="K49110" s="23"/>
      <c r="O49110" s="21"/>
      <c r="P49110" s="27"/>
      <c r="Q49110" s="16"/>
      <c r="U49110" s="27"/>
    </row>
    <row r="49111" spans="2:21" x14ac:dyDescent="0.25">
      <c r="B49111"/>
      <c r="C49111"/>
      <c r="D49111" s="13"/>
      <c r="E49111" s="13"/>
      <c r="K49111" s="23"/>
      <c r="O49111" s="21"/>
      <c r="P49111" s="27"/>
      <c r="Q49111" s="16"/>
      <c r="U49111" s="27"/>
    </row>
    <row r="49112" spans="2:21" x14ac:dyDescent="0.25">
      <c r="B49112"/>
      <c r="C49112"/>
      <c r="D49112" s="13"/>
      <c r="E49112" s="13"/>
      <c r="K49112" s="23"/>
      <c r="O49112" s="21"/>
      <c r="P49112" s="27"/>
      <c r="Q49112" s="16"/>
      <c r="U49112" s="27"/>
    </row>
    <row r="49113" spans="2:21" x14ac:dyDescent="0.25">
      <c r="B49113"/>
      <c r="C49113"/>
      <c r="D49113" s="13"/>
      <c r="E49113" s="13"/>
      <c r="K49113" s="23"/>
      <c r="O49113" s="21"/>
      <c r="P49113" s="27"/>
      <c r="Q49113" s="16"/>
      <c r="U49113" s="27"/>
    </row>
    <row r="49114" spans="2:21" x14ac:dyDescent="0.25">
      <c r="B49114"/>
      <c r="C49114"/>
      <c r="D49114" s="13"/>
      <c r="E49114" s="13"/>
      <c r="K49114" s="23"/>
      <c r="O49114" s="21"/>
      <c r="P49114" s="27"/>
      <c r="Q49114" s="16"/>
      <c r="U49114" s="27"/>
    </row>
    <row r="49115" spans="2:21" x14ac:dyDescent="0.25">
      <c r="B49115"/>
      <c r="C49115"/>
      <c r="D49115" s="13"/>
      <c r="E49115" s="13"/>
      <c r="K49115" s="23"/>
      <c r="O49115" s="21"/>
      <c r="P49115" s="27"/>
      <c r="Q49115" s="16"/>
      <c r="U49115" s="27"/>
    </row>
    <row r="49116" spans="2:21" x14ac:dyDescent="0.25">
      <c r="B49116"/>
      <c r="C49116"/>
      <c r="D49116" s="13"/>
      <c r="E49116" s="13"/>
      <c r="K49116" s="23"/>
      <c r="O49116" s="21"/>
      <c r="P49116" s="27"/>
      <c r="Q49116" s="16"/>
      <c r="U49116" s="27"/>
    </row>
    <row r="49117" spans="2:21" x14ac:dyDescent="0.25">
      <c r="B49117"/>
      <c r="C49117"/>
      <c r="D49117" s="13"/>
      <c r="E49117" s="13"/>
      <c r="K49117" s="23"/>
      <c r="O49117" s="21"/>
      <c r="P49117" s="27"/>
      <c r="Q49117" s="16"/>
      <c r="U49117" s="27"/>
    </row>
    <row r="49118" spans="2:21" x14ac:dyDescent="0.25">
      <c r="B49118"/>
      <c r="C49118"/>
      <c r="D49118" s="13"/>
      <c r="E49118" s="13"/>
      <c r="K49118" s="23"/>
      <c r="O49118" s="21"/>
      <c r="P49118" s="27"/>
      <c r="Q49118" s="16"/>
      <c r="U49118" s="27"/>
    </row>
    <row r="49119" spans="2:21" x14ac:dyDescent="0.25">
      <c r="B49119"/>
      <c r="C49119"/>
      <c r="D49119" s="13"/>
      <c r="E49119" s="13"/>
      <c r="K49119" s="23"/>
      <c r="O49119" s="21"/>
      <c r="P49119" s="27"/>
      <c r="Q49119" s="16"/>
      <c r="U49119" s="27"/>
    </row>
    <row r="49120" spans="2:21" x14ac:dyDescent="0.25">
      <c r="B49120"/>
      <c r="C49120"/>
      <c r="D49120" s="13"/>
      <c r="E49120" s="13"/>
      <c r="K49120" s="23"/>
      <c r="O49120" s="21"/>
      <c r="P49120" s="27"/>
      <c r="Q49120" s="16"/>
      <c r="U49120" s="27"/>
    </row>
    <row r="49121" spans="2:21" x14ac:dyDescent="0.25">
      <c r="B49121"/>
      <c r="C49121"/>
      <c r="D49121" s="13"/>
      <c r="E49121" s="13"/>
      <c r="K49121" s="23"/>
      <c r="O49121" s="21"/>
      <c r="P49121" s="27"/>
      <c r="Q49121" s="16"/>
      <c r="U49121" s="27"/>
    </row>
    <row r="49122" spans="2:21" x14ac:dyDescent="0.25">
      <c r="B49122"/>
      <c r="C49122"/>
      <c r="D49122" s="13"/>
      <c r="E49122" s="13"/>
      <c r="K49122" s="23"/>
      <c r="O49122" s="21"/>
      <c r="P49122" s="27"/>
      <c r="Q49122" s="16"/>
      <c r="U49122" s="27"/>
    </row>
    <row r="49123" spans="2:21" x14ac:dyDescent="0.25">
      <c r="B49123"/>
      <c r="C49123"/>
      <c r="D49123" s="13"/>
      <c r="E49123" s="13"/>
      <c r="K49123" s="23"/>
      <c r="O49123" s="21"/>
      <c r="P49123" s="27"/>
      <c r="Q49123" s="16"/>
      <c r="U49123" s="27"/>
    </row>
    <row r="49124" spans="2:21" x14ac:dyDescent="0.25">
      <c r="B49124"/>
      <c r="C49124"/>
      <c r="D49124" s="13"/>
      <c r="E49124" s="13"/>
      <c r="K49124" s="23"/>
      <c r="O49124" s="21"/>
      <c r="P49124" s="27"/>
      <c r="Q49124" s="16"/>
      <c r="U49124" s="27"/>
    </row>
    <row r="49125" spans="2:21" x14ac:dyDescent="0.25">
      <c r="B49125"/>
      <c r="C49125"/>
      <c r="D49125" s="13"/>
      <c r="E49125" s="13"/>
      <c r="K49125" s="23"/>
      <c r="O49125" s="21"/>
      <c r="P49125" s="27"/>
      <c r="Q49125" s="16"/>
      <c r="U49125" s="27"/>
    </row>
    <row r="49126" spans="2:21" x14ac:dyDescent="0.25">
      <c r="B49126"/>
      <c r="C49126"/>
      <c r="D49126" s="13"/>
      <c r="E49126" s="13"/>
      <c r="K49126" s="23"/>
      <c r="O49126" s="21"/>
      <c r="P49126" s="27"/>
      <c r="Q49126" s="16"/>
      <c r="U49126" s="27"/>
    </row>
    <row r="49127" spans="2:21" x14ac:dyDescent="0.25">
      <c r="B49127"/>
      <c r="C49127"/>
      <c r="D49127" s="13"/>
      <c r="E49127" s="13"/>
      <c r="K49127" s="23"/>
      <c r="O49127" s="21"/>
      <c r="P49127" s="27"/>
      <c r="Q49127" s="16"/>
      <c r="U49127" s="27"/>
    </row>
    <row r="49128" spans="2:21" x14ac:dyDescent="0.25">
      <c r="B49128"/>
      <c r="C49128"/>
      <c r="D49128" s="13"/>
      <c r="E49128" s="13"/>
      <c r="K49128" s="23"/>
      <c r="O49128" s="21"/>
      <c r="P49128" s="27"/>
      <c r="Q49128" s="16"/>
      <c r="U49128" s="27"/>
    </row>
    <row r="49129" spans="2:21" x14ac:dyDescent="0.25">
      <c r="B49129"/>
      <c r="C49129"/>
      <c r="D49129" s="13"/>
      <c r="E49129" s="13"/>
      <c r="K49129" s="23"/>
      <c r="O49129" s="21"/>
      <c r="P49129" s="27"/>
      <c r="Q49129" s="16"/>
      <c r="U49129" s="27"/>
    </row>
    <row r="49130" spans="2:21" x14ac:dyDescent="0.25">
      <c r="B49130"/>
      <c r="C49130"/>
      <c r="D49130" s="13"/>
      <c r="E49130" s="13"/>
      <c r="K49130" s="23"/>
      <c r="O49130" s="21"/>
      <c r="P49130" s="27"/>
      <c r="Q49130" s="16"/>
      <c r="U49130" s="27"/>
    </row>
    <row r="49131" spans="2:21" x14ac:dyDescent="0.25">
      <c r="B49131"/>
      <c r="C49131"/>
      <c r="D49131" s="13"/>
      <c r="E49131" s="13"/>
      <c r="K49131" s="23"/>
      <c r="O49131" s="21"/>
      <c r="P49131" s="27"/>
      <c r="Q49131" s="16"/>
      <c r="U49131" s="27"/>
    </row>
    <row r="49132" spans="2:21" x14ac:dyDescent="0.25">
      <c r="B49132"/>
      <c r="C49132"/>
      <c r="D49132" s="13"/>
      <c r="E49132" s="13"/>
      <c r="K49132" s="23"/>
      <c r="O49132" s="21"/>
      <c r="P49132" s="27"/>
      <c r="Q49132" s="16"/>
      <c r="U49132" s="27"/>
    </row>
    <row r="49133" spans="2:21" x14ac:dyDescent="0.25">
      <c r="B49133"/>
      <c r="C49133"/>
      <c r="D49133" s="13"/>
      <c r="E49133" s="13"/>
      <c r="K49133" s="23"/>
      <c r="O49133" s="21"/>
      <c r="P49133" s="27"/>
      <c r="Q49133" s="16"/>
      <c r="U49133" s="27"/>
    </row>
    <row r="49134" spans="2:21" x14ac:dyDescent="0.25">
      <c r="B49134"/>
      <c r="C49134"/>
      <c r="D49134" s="13"/>
      <c r="E49134" s="13"/>
      <c r="K49134" s="23"/>
      <c r="O49134" s="21"/>
      <c r="P49134" s="27"/>
      <c r="Q49134" s="16"/>
      <c r="U49134" s="27"/>
    </row>
    <row r="49135" spans="2:21" x14ac:dyDescent="0.25">
      <c r="B49135"/>
      <c r="C49135"/>
      <c r="D49135" s="13"/>
      <c r="E49135" s="13"/>
      <c r="K49135" s="23"/>
      <c r="O49135" s="21"/>
      <c r="P49135" s="27"/>
      <c r="Q49135" s="16"/>
      <c r="U49135" s="27"/>
    </row>
    <row r="49136" spans="2:21" x14ac:dyDescent="0.25">
      <c r="B49136"/>
      <c r="C49136"/>
      <c r="D49136" s="13"/>
      <c r="E49136" s="13"/>
      <c r="K49136" s="23"/>
      <c r="O49136" s="21"/>
      <c r="P49136" s="27"/>
      <c r="Q49136" s="16"/>
      <c r="U49136" s="27"/>
    </row>
    <row r="49137" spans="2:21" x14ac:dyDescent="0.25">
      <c r="B49137"/>
      <c r="C49137"/>
      <c r="D49137" s="13"/>
      <c r="E49137" s="13"/>
      <c r="K49137" s="23"/>
      <c r="O49137" s="21"/>
      <c r="P49137" s="27"/>
      <c r="Q49137" s="16"/>
      <c r="U49137" s="27"/>
    </row>
    <row r="49138" spans="2:21" x14ac:dyDescent="0.25">
      <c r="B49138"/>
      <c r="C49138"/>
      <c r="D49138" s="13"/>
      <c r="E49138" s="13"/>
      <c r="K49138" s="23"/>
      <c r="O49138" s="21"/>
      <c r="P49138" s="27"/>
      <c r="Q49138" s="16"/>
      <c r="U49138" s="27"/>
    </row>
    <row r="49139" spans="2:21" x14ac:dyDescent="0.25">
      <c r="B49139"/>
      <c r="C49139"/>
      <c r="D49139" s="13"/>
      <c r="E49139" s="13"/>
      <c r="K49139" s="23"/>
      <c r="O49139" s="21"/>
      <c r="P49139" s="27"/>
      <c r="Q49139" s="16"/>
      <c r="U49139" s="27"/>
    </row>
    <row r="49140" spans="2:21" x14ac:dyDescent="0.25">
      <c r="B49140"/>
      <c r="C49140"/>
      <c r="D49140" s="13"/>
      <c r="E49140" s="13"/>
      <c r="K49140" s="23"/>
      <c r="O49140" s="21"/>
      <c r="P49140" s="27"/>
      <c r="Q49140" s="16"/>
      <c r="U49140" s="27"/>
    </row>
    <row r="49141" spans="2:21" x14ac:dyDescent="0.25">
      <c r="B49141"/>
      <c r="C49141"/>
      <c r="D49141" s="13"/>
      <c r="E49141" s="13"/>
      <c r="K49141" s="23"/>
      <c r="O49141" s="21"/>
      <c r="P49141" s="27"/>
      <c r="Q49141" s="16"/>
      <c r="U49141" s="27"/>
    </row>
    <row r="49142" spans="2:21" x14ac:dyDescent="0.25">
      <c r="B49142"/>
      <c r="C49142"/>
      <c r="D49142" s="13"/>
      <c r="E49142" s="13"/>
      <c r="K49142" s="23"/>
      <c r="O49142" s="21"/>
      <c r="P49142" s="27"/>
      <c r="Q49142" s="16"/>
      <c r="U49142" s="27"/>
    </row>
    <row r="49143" spans="2:21" x14ac:dyDescent="0.25">
      <c r="B49143"/>
      <c r="C49143"/>
      <c r="D49143" s="13"/>
      <c r="E49143" s="13"/>
      <c r="K49143" s="23"/>
      <c r="O49143" s="21"/>
      <c r="P49143" s="27"/>
      <c r="Q49143" s="16"/>
      <c r="U49143" s="27"/>
    </row>
    <row r="49144" spans="2:21" x14ac:dyDescent="0.25">
      <c r="B49144"/>
      <c r="C49144"/>
      <c r="D49144" s="13"/>
      <c r="E49144" s="13"/>
      <c r="K49144" s="23"/>
      <c r="O49144" s="21"/>
      <c r="P49144" s="27"/>
      <c r="Q49144" s="16"/>
      <c r="U49144" s="27"/>
    </row>
    <row r="49145" spans="2:21" x14ac:dyDescent="0.25">
      <c r="B49145"/>
      <c r="C49145"/>
      <c r="D49145" s="13"/>
      <c r="E49145" s="13"/>
      <c r="K49145" s="23"/>
      <c r="O49145" s="21"/>
      <c r="P49145" s="27"/>
      <c r="Q49145" s="16"/>
      <c r="U49145" s="27"/>
    </row>
    <row r="49146" spans="2:21" x14ac:dyDescent="0.25">
      <c r="B49146"/>
      <c r="C49146"/>
      <c r="D49146" s="13"/>
      <c r="E49146" s="13"/>
      <c r="K49146" s="23"/>
      <c r="O49146" s="21"/>
      <c r="P49146" s="27"/>
      <c r="Q49146" s="16"/>
      <c r="U49146" s="27"/>
    </row>
    <row r="49147" spans="2:21" x14ac:dyDescent="0.25">
      <c r="B49147"/>
      <c r="C49147"/>
      <c r="D49147" s="13"/>
      <c r="E49147" s="13"/>
      <c r="K49147" s="23"/>
      <c r="O49147" s="21"/>
      <c r="P49147" s="27"/>
      <c r="Q49147" s="16"/>
      <c r="U49147" s="27"/>
    </row>
    <row r="49148" spans="2:21" x14ac:dyDescent="0.25">
      <c r="B49148"/>
      <c r="C49148"/>
      <c r="D49148" s="13"/>
      <c r="E49148" s="13"/>
      <c r="K49148" s="23"/>
      <c r="O49148" s="21"/>
      <c r="P49148" s="27"/>
      <c r="Q49148" s="16"/>
      <c r="U49148" s="27"/>
    </row>
    <row r="49149" spans="2:21" x14ac:dyDescent="0.25">
      <c r="B49149"/>
      <c r="C49149"/>
      <c r="D49149" s="13"/>
      <c r="E49149" s="13"/>
      <c r="K49149" s="23"/>
      <c r="O49149" s="21"/>
      <c r="P49149" s="27"/>
      <c r="Q49149" s="16"/>
      <c r="U49149" s="27"/>
    </row>
    <row r="49150" spans="2:21" x14ac:dyDescent="0.25">
      <c r="B49150"/>
      <c r="C49150"/>
      <c r="D49150" s="13"/>
      <c r="E49150" s="13"/>
      <c r="K49150" s="23"/>
      <c r="O49150" s="21"/>
      <c r="P49150" s="27"/>
      <c r="Q49150" s="16"/>
      <c r="U49150" s="27"/>
    </row>
    <row r="49151" spans="2:21" x14ac:dyDescent="0.25">
      <c r="B49151"/>
      <c r="C49151"/>
      <c r="D49151" s="13"/>
      <c r="E49151" s="13"/>
      <c r="K49151" s="23"/>
      <c r="O49151" s="21"/>
      <c r="P49151" s="27"/>
      <c r="Q49151" s="16"/>
      <c r="U49151" s="27"/>
    </row>
    <row r="49152" spans="2:21" x14ac:dyDescent="0.25">
      <c r="B49152"/>
      <c r="C49152"/>
      <c r="D49152" s="13"/>
      <c r="E49152" s="13"/>
      <c r="K49152" s="23"/>
      <c r="O49152" s="21"/>
      <c r="P49152" s="27"/>
      <c r="Q49152" s="16"/>
      <c r="U49152" s="27"/>
    </row>
    <row r="49153" spans="2:21" x14ac:dyDescent="0.25">
      <c r="B49153"/>
      <c r="C49153"/>
      <c r="D49153" s="13"/>
      <c r="E49153" s="13"/>
      <c r="K49153" s="23"/>
      <c r="O49153" s="21"/>
      <c r="P49153" s="27"/>
      <c r="Q49153" s="16"/>
      <c r="U49153" s="27"/>
    </row>
    <row r="49154" spans="2:21" x14ac:dyDescent="0.25">
      <c r="B49154"/>
      <c r="C49154"/>
      <c r="D49154" s="13"/>
      <c r="E49154" s="13"/>
      <c r="K49154" s="23"/>
      <c r="O49154" s="21"/>
      <c r="P49154" s="27"/>
      <c r="Q49154" s="16"/>
      <c r="U49154" s="27"/>
    </row>
    <row r="49155" spans="2:21" x14ac:dyDescent="0.25">
      <c r="B49155"/>
      <c r="C49155"/>
      <c r="D49155" s="13"/>
      <c r="E49155" s="13"/>
      <c r="K49155" s="23"/>
      <c r="O49155" s="21"/>
      <c r="P49155" s="27"/>
      <c r="Q49155" s="16"/>
      <c r="U49155" s="27"/>
    </row>
    <row r="49156" spans="2:21" x14ac:dyDescent="0.25">
      <c r="B49156"/>
      <c r="C49156"/>
      <c r="D49156" s="13"/>
      <c r="E49156" s="13"/>
      <c r="K49156" s="23"/>
      <c r="O49156" s="21"/>
      <c r="P49156" s="27"/>
      <c r="Q49156" s="16"/>
      <c r="U49156" s="27"/>
    </row>
    <row r="49157" spans="2:21" x14ac:dyDescent="0.25">
      <c r="B49157"/>
      <c r="C49157"/>
      <c r="D49157" s="13"/>
      <c r="E49157" s="13"/>
      <c r="K49157" s="23"/>
      <c r="O49157" s="21"/>
      <c r="P49157" s="27"/>
      <c r="Q49157" s="16"/>
      <c r="U49157" s="27"/>
    </row>
    <row r="49158" spans="2:21" x14ac:dyDescent="0.25">
      <c r="B49158"/>
      <c r="C49158"/>
      <c r="D49158" s="13"/>
      <c r="E49158" s="13"/>
      <c r="K49158" s="23"/>
      <c r="O49158" s="21"/>
      <c r="P49158" s="27"/>
      <c r="Q49158" s="16"/>
      <c r="U49158" s="27"/>
    </row>
    <row r="49159" spans="2:21" x14ac:dyDescent="0.25">
      <c r="B49159"/>
      <c r="C49159"/>
      <c r="D49159" s="13"/>
      <c r="E49159" s="13"/>
      <c r="K49159" s="23"/>
      <c r="O49159" s="21"/>
      <c r="P49159" s="27"/>
      <c r="Q49159" s="16"/>
      <c r="U49159" s="27"/>
    </row>
    <row r="49160" spans="2:21" x14ac:dyDescent="0.25">
      <c r="B49160"/>
      <c r="C49160"/>
      <c r="D49160" s="13"/>
      <c r="E49160" s="13"/>
      <c r="K49160" s="23"/>
      <c r="O49160" s="21"/>
      <c r="P49160" s="27"/>
      <c r="Q49160" s="16"/>
      <c r="U49160" s="27"/>
    </row>
    <row r="49161" spans="2:21" x14ac:dyDescent="0.25">
      <c r="B49161"/>
      <c r="C49161"/>
      <c r="D49161" s="13"/>
      <c r="E49161" s="13"/>
      <c r="K49161" s="23"/>
      <c r="O49161" s="21"/>
      <c r="P49161" s="27"/>
      <c r="Q49161" s="16"/>
      <c r="U49161" s="27"/>
    </row>
    <row r="49162" spans="2:21" x14ac:dyDescent="0.25">
      <c r="B49162"/>
      <c r="C49162"/>
      <c r="D49162" s="13"/>
      <c r="E49162" s="13"/>
      <c r="K49162" s="23"/>
      <c r="O49162" s="21"/>
      <c r="P49162" s="27"/>
      <c r="Q49162" s="16"/>
      <c r="U49162" s="27"/>
    </row>
    <row r="49163" spans="2:21" x14ac:dyDescent="0.25">
      <c r="B49163"/>
      <c r="C49163"/>
      <c r="D49163" s="13"/>
      <c r="E49163" s="13"/>
      <c r="K49163" s="23"/>
      <c r="O49163" s="21"/>
      <c r="P49163" s="27"/>
      <c r="Q49163" s="16"/>
      <c r="U49163" s="27"/>
    </row>
    <row r="49164" spans="2:21" x14ac:dyDescent="0.25">
      <c r="B49164"/>
      <c r="C49164"/>
      <c r="D49164" s="13"/>
      <c r="E49164" s="13"/>
      <c r="K49164" s="23"/>
      <c r="O49164" s="21"/>
      <c r="P49164" s="27"/>
      <c r="Q49164" s="16"/>
      <c r="U49164" s="27"/>
    </row>
    <row r="49165" spans="2:21" x14ac:dyDescent="0.25">
      <c r="B49165"/>
      <c r="C49165"/>
      <c r="D49165" s="13"/>
      <c r="E49165" s="13"/>
      <c r="K49165" s="23"/>
      <c r="O49165" s="21"/>
      <c r="P49165" s="27"/>
      <c r="Q49165" s="16"/>
      <c r="U49165" s="27"/>
    </row>
    <row r="49166" spans="2:21" x14ac:dyDescent="0.25">
      <c r="B49166"/>
      <c r="C49166"/>
      <c r="D49166" s="13"/>
      <c r="E49166" s="13"/>
      <c r="K49166" s="23"/>
      <c r="O49166" s="21"/>
      <c r="P49166" s="27"/>
      <c r="Q49166" s="16"/>
      <c r="U49166" s="27"/>
    </row>
    <row r="49167" spans="2:21" x14ac:dyDescent="0.25">
      <c r="B49167"/>
      <c r="C49167"/>
      <c r="D49167" s="13"/>
      <c r="E49167" s="13"/>
      <c r="K49167" s="23"/>
      <c r="O49167" s="21"/>
      <c r="P49167" s="27"/>
      <c r="Q49167" s="16"/>
      <c r="U49167" s="27"/>
    </row>
    <row r="49168" spans="2:21" x14ac:dyDescent="0.25">
      <c r="B49168"/>
      <c r="C49168"/>
      <c r="D49168" s="13"/>
      <c r="E49168" s="13"/>
      <c r="K49168" s="23"/>
      <c r="O49168" s="21"/>
      <c r="P49168" s="27"/>
      <c r="Q49168" s="16"/>
      <c r="U49168" s="27"/>
    </row>
    <row r="49169" spans="2:21" x14ac:dyDescent="0.25">
      <c r="B49169"/>
      <c r="C49169"/>
      <c r="D49169" s="13"/>
      <c r="E49169" s="13"/>
      <c r="K49169" s="23"/>
      <c r="O49169" s="21"/>
      <c r="P49169" s="27"/>
      <c r="Q49169" s="16"/>
      <c r="U49169" s="27"/>
    </row>
    <row r="49170" spans="2:21" x14ac:dyDescent="0.25">
      <c r="B49170"/>
      <c r="C49170"/>
      <c r="D49170" s="13"/>
      <c r="E49170" s="13"/>
      <c r="K49170" s="23"/>
      <c r="O49170" s="21"/>
      <c r="P49170" s="27"/>
      <c r="Q49170" s="16"/>
      <c r="U49170" s="27"/>
    </row>
    <row r="49171" spans="2:21" x14ac:dyDescent="0.25">
      <c r="B49171"/>
      <c r="C49171"/>
      <c r="D49171" s="13"/>
      <c r="E49171" s="13"/>
      <c r="K49171" s="23"/>
      <c r="O49171" s="21"/>
      <c r="P49171" s="27"/>
      <c r="Q49171" s="16"/>
      <c r="U49171" s="27"/>
    </row>
    <row r="49172" spans="2:21" x14ac:dyDescent="0.25">
      <c r="B49172"/>
      <c r="C49172"/>
      <c r="D49172" s="13"/>
      <c r="E49172" s="13"/>
      <c r="K49172" s="23"/>
      <c r="O49172" s="21"/>
      <c r="P49172" s="27"/>
      <c r="Q49172" s="16"/>
      <c r="U49172" s="27"/>
    </row>
    <row r="49173" spans="2:21" x14ac:dyDescent="0.25">
      <c r="B49173"/>
      <c r="C49173"/>
      <c r="D49173" s="13"/>
      <c r="E49173" s="13"/>
      <c r="K49173" s="23"/>
      <c r="O49173" s="21"/>
      <c r="P49173" s="27"/>
      <c r="Q49173" s="16"/>
      <c r="U49173" s="27"/>
    </row>
    <row r="49174" spans="2:21" x14ac:dyDescent="0.25">
      <c r="B49174"/>
      <c r="C49174"/>
      <c r="D49174" s="13"/>
      <c r="E49174" s="13"/>
      <c r="K49174" s="23"/>
      <c r="O49174" s="21"/>
      <c r="P49174" s="27"/>
      <c r="Q49174" s="16"/>
      <c r="U49174" s="27"/>
    </row>
    <row r="49175" spans="2:21" x14ac:dyDescent="0.25">
      <c r="B49175"/>
      <c r="C49175"/>
      <c r="D49175" s="13"/>
      <c r="E49175" s="13"/>
      <c r="K49175" s="23"/>
      <c r="O49175" s="21"/>
      <c r="P49175" s="27"/>
      <c r="Q49175" s="16"/>
      <c r="U49175" s="27"/>
    </row>
    <row r="49176" spans="2:21" x14ac:dyDescent="0.25">
      <c r="B49176"/>
      <c r="C49176"/>
      <c r="D49176" s="13"/>
      <c r="E49176" s="13"/>
      <c r="K49176" s="23"/>
      <c r="O49176" s="21"/>
      <c r="P49176" s="27"/>
      <c r="Q49176" s="16"/>
      <c r="U49176" s="27"/>
    </row>
    <row r="49177" spans="2:21" x14ac:dyDescent="0.25">
      <c r="B49177"/>
      <c r="C49177"/>
      <c r="D49177" s="13"/>
      <c r="E49177" s="13"/>
      <c r="K49177" s="23"/>
      <c r="O49177" s="21"/>
      <c r="P49177" s="27"/>
      <c r="Q49177" s="16"/>
      <c r="U49177" s="27"/>
    </row>
    <row r="49178" spans="2:21" x14ac:dyDescent="0.25">
      <c r="B49178"/>
      <c r="C49178"/>
      <c r="D49178" s="13"/>
      <c r="E49178" s="13"/>
      <c r="K49178" s="23"/>
      <c r="O49178" s="21"/>
      <c r="P49178" s="27"/>
      <c r="Q49178" s="16"/>
      <c r="U49178" s="27"/>
    </row>
    <row r="49179" spans="2:21" x14ac:dyDescent="0.25">
      <c r="B49179"/>
      <c r="C49179"/>
      <c r="D49179" s="13"/>
      <c r="E49179" s="13"/>
      <c r="K49179" s="23"/>
      <c r="O49179" s="21"/>
      <c r="P49179" s="27"/>
      <c r="Q49179" s="16"/>
      <c r="U49179" s="27"/>
    </row>
    <row r="49180" spans="2:21" x14ac:dyDescent="0.25">
      <c r="B49180"/>
      <c r="C49180"/>
      <c r="D49180" s="13"/>
      <c r="E49180" s="13"/>
      <c r="K49180" s="23"/>
      <c r="O49180" s="21"/>
      <c r="P49180" s="27"/>
      <c r="Q49180" s="16"/>
      <c r="U49180" s="27"/>
    </row>
    <row r="49181" spans="2:21" x14ac:dyDescent="0.25">
      <c r="B49181"/>
      <c r="C49181"/>
      <c r="D49181" s="13"/>
      <c r="E49181" s="13"/>
      <c r="K49181" s="23"/>
      <c r="O49181" s="21"/>
      <c r="P49181" s="27"/>
      <c r="Q49181" s="16"/>
      <c r="U49181" s="27"/>
    </row>
    <row r="49182" spans="2:21" x14ac:dyDescent="0.25">
      <c r="B49182"/>
      <c r="C49182"/>
      <c r="D49182" s="13"/>
      <c r="E49182" s="13"/>
      <c r="K49182" s="23"/>
      <c r="O49182" s="21"/>
      <c r="P49182" s="27"/>
      <c r="Q49182" s="16"/>
      <c r="U49182" s="27"/>
    </row>
    <row r="49183" spans="2:21" x14ac:dyDescent="0.25">
      <c r="B49183"/>
      <c r="C49183"/>
      <c r="D49183" s="13"/>
      <c r="E49183" s="13"/>
      <c r="K49183" s="23"/>
      <c r="O49183" s="21"/>
      <c r="P49183" s="27"/>
      <c r="Q49183" s="16"/>
      <c r="U49183" s="27"/>
    </row>
    <row r="49184" spans="2:21" x14ac:dyDescent="0.25">
      <c r="B49184"/>
      <c r="C49184"/>
      <c r="D49184" s="13"/>
      <c r="E49184" s="13"/>
      <c r="K49184" s="23"/>
      <c r="O49184" s="21"/>
      <c r="P49184" s="27"/>
      <c r="Q49184" s="16"/>
      <c r="U49184" s="27"/>
    </row>
    <row r="49185" spans="2:21" x14ac:dyDescent="0.25">
      <c r="B49185"/>
      <c r="C49185"/>
      <c r="D49185" s="13"/>
      <c r="E49185" s="13"/>
      <c r="K49185" s="23"/>
      <c r="O49185" s="21"/>
      <c r="P49185" s="27"/>
      <c r="Q49185" s="16"/>
      <c r="U49185" s="27"/>
    </row>
    <row r="49186" spans="2:21" x14ac:dyDescent="0.25">
      <c r="B49186"/>
      <c r="C49186"/>
      <c r="D49186" s="13"/>
      <c r="E49186" s="13"/>
      <c r="K49186" s="23"/>
      <c r="O49186" s="21"/>
      <c r="P49186" s="27"/>
      <c r="Q49186" s="16"/>
      <c r="U49186" s="27"/>
    </row>
    <row r="49187" spans="2:21" x14ac:dyDescent="0.25">
      <c r="B49187"/>
      <c r="C49187"/>
      <c r="D49187" s="13"/>
      <c r="E49187" s="13"/>
      <c r="K49187" s="23"/>
      <c r="O49187" s="21"/>
      <c r="P49187" s="27"/>
      <c r="Q49187" s="16"/>
      <c r="U49187" s="27"/>
    </row>
    <row r="49188" spans="2:21" x14ac:dyDescent="0.25">
      <c r="B49188"/>
      <c r="C49188"/>
      <c r="D49188" s="13"/>
      <c r="E49188" s="13"/>
      <c r="K49188" s="23"/>
      <c r="O49188" s="21"/>
      <c r="P49188" s="27"/>
      <c r="Q49188" s="16"/>
      <c r="U49188" s="27"/>
    </row>
    <row r="49189" spans="2:21" x14ac:dyDescent="0.25">
      <c r="B49189"/>
      <c r="C49189"/>
      <c r="D49189" s="13"/>
      <c r="E49189" s="13"/>
      <c r="K49189" s="23"/>
      <c r="O49189" s="21"/>
      <c r="P49189" s="27"/>
      <c r="Q49189" s="16"/>
      <c r="U49189" s="27"/>
    </row>
    <row r="49190" spans="2:21" x14ac:dyDescent="0.25">
      <c r="B49190"/>
      <c r="C49190"/>
      <c r="D49190" s="13"/>
      <c r="E49190" s="13"/>
      <c r="K49190" s="23"/>
      <c r="O49190" s="21"/>
      <c r="P49190" s="27"/>
      <c r="Q49190" s="16"/>
      <c r="U49190" s="27"/>
    </row>
    <row r="49191" spans="2:21" x14ac:dyDescent="0.25">
      <c r="B49191"/>
      <c r="C49191"/>
      <c r="D49191" s="13"/>
      <c r="E49191" s="13"/>
      <c r="K49191" s="23"/>
      <c r="O49191" s="21"/>
      <c r="P49191" s="27"/>
      <c r="Q49191" s="16"/>
      <c r="U49191" s="27"/>
    </row>
    <row r="49192" spans="2:21" x14ac:dyDescent="0.25">
      <c r="B49192"/>
      <c r="C49192"/>
      <c r="D49192" s="13"/>
      <c r="E49192" s="13"/>
      <c r="K49192" s="23"/>
      <c r="O49192" s="21"/>
      <c r="P49192" s="27"/>
      <c r="Q49192" s="16"/>
      <c r="U49192" s="27"/>
    </row>
    <row r="49193" spans="2:21" x14ac:dyDescent="0.25">
      <c r="B49193"/>
      <c r="C49193"/>
      <c r="D49193" s="13"/>
      <c r="E49193" s="13"/>
      <c r="K49193" s="23"/>
      <c r="O49193" s="21"/>
      <c r="P49193" s="27"/>
      <c r="Q49193" s="16"/>
      <c r="U49193" s="27"/>
    </row>
    <row r="49194" spans="2:21" x14ac:dyDescent="0.25">
      <c r="B49194"/>
      <c r="C49194"/>
      <c r="D49194" s="13"/>
      <c r="E49194" s="13"/>
      <c r="K49194" s="23"/>
      <c r="O49194" s="21"/>
      <c r="P49194" s="27"/>
      <c r="Q49194" s="16"/>
      <c r="U49194" s="27"/>
    </row>
    <row r="49195" spans="2:21" x14ac:dyDescent="0.25">
      <c r="B49195"/>
      <c r="C49195"/>
      <c r="D49195" s="13"/>
      <c r="E49195" s="13"/>
      <c r="K49195" s="23"/>
      <c r="O49195" s="21"/>
      <c r="P49195" s="27"/>
      <c r="Q49195" s="16"/>
      <c r="U49195" s="27"/>
    </row>
    <row r="49196" spans="2:21" x14ac:dyDescent="0.25">
      <c r="B49196"/>
      <c r="C49196"/>
      <c r="D49196" s="13"/>
      <c r="E49196" s="13"/>
      <c r="K49196" s="23"/>
      <c r="O49196" s="21"/>
      <c r="P49196" s="27"/>
      <c r="Q49196" s="16"/>
      <c r="U49196" s="27"/>
    </row>
    <row r="49197" spans="2:21" x14ac:dyDescent="0.25">
      <c r="B49197"/>
      <c r="C49197"/>
      <c r="D49197" s="13"/>
      <c r="E49197" s="13"/>
      <c r="K49197" s="23"/>
      <c r="O49197" s="21"/>
      <c r="P49197" s="27"/>
      <c r="Q49197" s="16"/>
      <c r="U49197" s="27"/>
    </row>
    <row r="49198" spans="2:21" x14ac:dyDescent="0.25">
      <c r="B49198"/>
      <c r="C49198"/>
      <c r="D49198" s="13"/>
      <c r="E49198" s="13"/>
      <c r="K49198" s="23"/>
      <c r="O49198" s="21"/>
      <c r="P49198" s="27"/>
      <c r="Q49198" s="16"/>
      <c r="U49198" s="27"/>
    </row>
    <row r="49199" spans="2:21" x14ac:dyDescent="0.25">
      <c r="B49199"/>
      <c r="C49199"/>
      <c r="D49199" s="13"/>
      <c r="E49199" s="13"/>
      <c r="K49199" s="23"/>
      <c r="O49199" s="21"/>
      <c r="P49199" s="27"/>
      <c r="Q49199" s="16"/>
      <c r="U49199" s="27"/>
    </row>
    <row r="49200" spans="2:21" x14ac:dyDescent="0.25">
      <c r="B49200"/>
      <c r="C49200"/>
      <c r="D49200" s="13"/>
      <c r="E49200" s="13"/>
      <c r="K49200" s="23"/>
      <c r="O49200" s="21"/>
      <c r="P49200" s="27"/>
      <c r="Q49200" s="16"/>
      <c r="U49200" s="27"/>
    </row>
    <row r="49201" spans="2:21" x14ac:dyDescent="0.25">
      <c r="B49201"/>
      <c r="C49201"/>
      <c r="D49201" s="13"/>
      <c r="E49201" s="13"/>
      <c r="K49201" s="23"/>
      <c r="O49201" s="21"/>
      <c r="P49201" s="27"/>
      <c r="Q49201" s="16"/>
      <c r="U49201" s="27"/>
    </row>
    <row r="49202" spans="2:21" x14ac:dyDescent="0.25">
      <c r="B49202"/>
      <c r="C49202"/>
      <c r="D49202" s="13"/>
      <c r="E49202" s="13"/>
      <c r="K49202" s="23"/>
      <c r="O49202" s="21"/>
      <c r="P49202" s="27"/>
      <c r="Q49202" s="16"/>
      <c r="U49202" s="27"/>
    </row>
    <row r="49203" spans="2:21" x14ac:dyDescent="0.25">
      <c r="B49203"/>
      <c r="C49203"/>
      <c r="D49203" s="13"/>
      <c r="E49203" s="13"/>
      <c r="K49203" s="23"/>
      <c r="O49203" s="21"/>
      <c r="P49203" s="27"/>
      <c r="Q49203" s="16"/>
      <c r="U49203" s="27"/>
    </row>
    <row r="49204" spans="2:21" x14ac:dyDescent="0.25">
      <c r="B49204"/>
      <c r="C49204"/>
      <c r="D49204" s="13"/>
      <c r="E49204" s="13"/>
      <c r="K49204" s="23"/>
      <c r="O49204" s="21"/>
      <c r="P49204" s="27"/>
      <c r="Q49204" s="16"/>
      <c r="U49204" s="27"/>
    </row>
    <row r="49205" spans="2:21" x14ac:dyDescent="0.25">
      <c r="B49205"/>
      <c r="C49205"/>
      <c r="D49205" s="13"/>
      <c r="E49205" s="13"/>
      <c r="K49205" s="23"/>
      <c r="O49205" s="21"/>
      <c r="P49205" s="27"/>
      <c r="Q49205" s="16"/>
      <c r="U49205" s="27"/>
    </row>
    <row r="49206" spans="2:21" x14ac:dyDescent="0.25">
      <c r="B49206"/>
      <c r="C49206"/>
      <c r="D49206" s="13"/>
      <c r="E49206" s="13"/>
      <c r="K49206" s="23"/>
      <c r="O49206" s="21"/>
      <c r="P49206" s="27"/>
      <c r="Q49206" s="16"/>
      <c r="U49206" s="27"/>
    </row>
    <row r="49207" spans="2:21" x14ac:dyDescent="0.25">
      <c r="B49207"/>
      <c r="C49207"/>
      <c r="D49207" s="13"/>
      <c r="E49207" s="13"/>
      <c r="K49207" s="23"/>
      <c r="O49207" s="21"/>
      <c r="P49207" s="27"/>
      <c r="Q49207" s="16"/>
      <c r="U49207" s="27"/>
    </row>
    <row r="49208" spans="2:21" x14ac:dyDescent="0.25">
      <c r="B49208"/>
      <c r="C49208"/>
      <c r="D49208" s="13"/>
      <c r="E49208" s="13"/>
      <c r="K49208" s="23"/>
      <c r="O49208" s="21"/>
      <c r="P49208" s="27"/>
      <c r="Q49208" s="16"/>
      <c r="U49208" s="27"/>
    </row>
    <row r="49209" spans="2:21" x14ac:dyDescent="0.25">
      <c r="B49209"/>
      <c r="C49209"/>
      <c r="D49209" s="13"/>
      <c r="E49209" s="13"/>
      <c r="K49209" s="23"/>
      <c r="O49209" s="21"/>
      <c r="P49209" s="27"/>
      <c r="Q49209" s="16"/>
      <c r="U49209" s="27"/>
    </row>
    <row r="49210" spans="2:21" x14ac:dyDescent="0.25">
      <c r="B49210"/>
      <c r="C49210"/>
      <c r="D49210" s="13"/>
      <c r="E49210" s="13"/>
      <c r="K49210" s="23"/>
      <c r="O49210" s="21"/>
      <c r="P49210" s="27"/>
      <c r="Q49210" s="16"/>
      <c r="U49210" s="27"/>
    </row>
    <row r="49211" spans="2:21" x14ac:dyDescent="0.25">
      <c r="B49211"/>
      <c r="C49211"/>
      <c r="D49211" s="13"/>
      <c r="E49211" s="13"/>
      <c r="K49211" s="23"/>
      <c r="O49211" s="21"/>
      <c r="P49211" s="27"/>
      <c r="Q49211" s="16"/>
      <c r="U49211" s="27"/>
    </row>
    <row r="49212" spans="2:21" x14ac:dyDescent="0.25">
      <c r="B49212"/>
      <c r="C49212"/>
      <c r="D49212" s="13"/>
      <c r="E49212" s="13"/>
      <c r="K49212" s="23"/>
      <c r="O49212" s="21"/>
      <c r="P49212" s="27"/>
      <c r="Q49212" s="16"/>
      <c r="U49212" s="27"/>
    </row>
    <row r="49213" spans="2:21" x14ac:dyDescent="0.25">
      <c r="B49213"/>
      <c r="C49213"/>
      <c r="D49213" s="13"/>
      <c r="E49213" s="13"/>
      <c r="K49213" s="23"/>
      <c r="O49213" s="21"/>
      <c r="P49213" s="27"/>
      <c r="Q49213" s="16"/>
      <c r="U49213" s="27"/>
    </row>
    <row r="49214" spans="2:21" x14ac:dyDescent="0.25">
      <c r="B49214"/>
      <c r="C49214"/>
      <c r="D49214" s="13"/>
      <c r="E49214" s="13"/>
      <c r="K49214" s="23"/>
      <c r="O49214" s="21"/>
      <c r="P49214" s="27"/>
      <c r="Q49214" s="16"/>
      <c r="U49214" s="27"/>
    </row>
    <row r="49215" spans="2:21" x14ac:dyDescent="0.25">
      <c r="B49215"/>
      <c r="C49215"/>
      <c r="D49215" s="13"/>
      <c r="E49215" s="13"/>
      <c r="K49215" s="23"/>
      <c r="O49215" s="21"/>
      <c r="P49215" s="27"/>
      <c r="Q49215" s="16"/>
      <c r="U49215" s="27"/>
    </row>
    <row r="49216" spans="2:21" x14ac:dyDescent="0.25">
      <c r="B49216"/>
      <c r="C49216"/>
      <c r="D49216" s="13"/>
      <c r="E49216" s="13"/>
      <c r="K49216" s="23"/>
      <c r="O49216" s="21"/>
      <c r="P49216" s="27"/>
      <c r="Q49216" s="16"/>
      <c r="U49216" s="27"/>
    </row>
    <row r="49217" spans="2:21" x14ac:dyDescent="0.25">
      <c r="B49217"/>
      <c r="C49217"/>
      <c r="D49217" s="13"/>
      <c r="E49217" s="13"/>
      <c r="K49217" s="23"/>
      <c r="O49217" s="21"/>
      <c r="P49217" s="27"/>
      <c r="Q49217" s="16"/>
      <c r="U49217" s="27"/>
    </row>
    <row r="49218" spans="2:21" x14ac:dyDescent="0.25">
      <c r="B49218"/>
      <c r="C49218"/>
      <c r="D49218" s="13"/>
      <c r="E49218" s="13"/>
      <c r="K49218" s="23"/>
      <c r="O49218" s="21"/>
      <c r="P49218" s="27"/>
      <c r="Q49218" s="16"/>
      <c r="U49218" s="27"/>
    </row>
    <row r="49219" spans="2:21" x14ac:dyDescent="0.25">
      <c r="B49219"/>
      <c r="C49219"/>
      <c r="D49219" s="13"/>
      <c r="E49219" s="13"/>
      <c r="K49219" s="23"/>
      <c r="O49219" s="21"/>
      <c r="P49219" s="27"/>
      <c r="Q49219" s="16"/>
      <c r="U49219" s="27"/>
    </row>
    <row r="49220" spans="2:21" x14ac:dyDescent="0.25">
      <c r="B49220"/>
      <c r="C49220"/>
      <c r="D49220" s="13"/>
      <c r="E49220" s="13"/>
      <c r="K49220" s="23"/>
      <c r="O49220" s="21"/>
      <c r="P49220" s="27"/>
      <c r="Q49220" s="16"/>
      <c r="U49220" s="27"/>
    </row>
    <row r="49221" spans="2:21" x14ac:dyDescent="0.25">
      <c r="B49221"/>
      <c r="C49221"/>
      <c r="D49221" s="13"/>
      <c r="E49221" s="13"/>
      <c r="K49221" s="23"/>
      <c r="O49221" s="21"/>
      <c r="P49221" s="27"/>
      <c r="Q49221" s="16"/>
      <c r="U49221" s="27"/>
    </row>
    <row r="49222" spans="2:21" x14ac:dyDescent="0.25">
      <c r="B49222"/>
      <c r="C49222"/>
      <c r="D49222" s="13"/>
      <c r="E49222" s="13"/>
      <c r="K49222" s="23"/>
      <c r="O49222" s="21"/>
      <c r="P49222" s="27"/>
      <c r="Q49222" s="16"/>
      <c r="U49222" s="27"/>
    </row>
    <row r="49223" spans="2:21" x14ac:dyDescent="0.25">
      <c r="B49223"/>
      <c r="C49223"/>
      <c r="D49223" s="13"/>
      <c r="E49223" s="13"/>
      <c r="K49223" s="23"/>
      <c r="O49223" s="21"/>
      <c r="P49223" s="27"/>
      <c r="Q49223" s="16"/>
      <c r="U49223" s="27"/>
    </row>
    <row r="49224" spans="2:21" x14ac:dyDescent="0.25">
      <c r="B49224"/>
      <c r="C49224"/>
      <c r="D49224" s="13"/>
      <c r="E49224" s="13"/>
      <c r="K49224" s="23"/>
      <c r="O49224" s="21"/>
      <c r="P49224" s="27"/>
      <c r="Q49224" s="16"/>
      <c r="U49224" s="27"/>
    </row>
    <row r="49225" spans="2:21" x14ac:dyDescent="0.25">
      <c r="B49225"/>
      <c r="C49225"/>
      <c r="D49225" s="13"/>
      <c r="E49225" s="13"/>
      <c r="K49225" s="23"/>
      <c r="O49225" s="21"/>
      <c r="P49225" s="27"/>
      <c r="Q49225" s="16"/>
      <c r="U49225" s="27"/>
    </row>
    <row r="49226" spans="2:21" x14ac:dyDescent="0.25">
      <c r="B49226"/>
      <c r="C49226"/>
      <c r="D49226" s="13"/>
      <c r="E49226" s="13"/>
      <c r="K49226" s="23"/>
      <c r="O49226" s="21"/>
      <c r="P49226" s="27"/>
      <c r="Q49226" s="16"/>
      <c r="U49226" s="27"/>
    </row>
    <row r="49227" spans="2:21" x14ac:dyDescent="0.25">
      <c r="B49227"/>
      <c r="C49227"/>
      <c r="D49227" s="13"/>
      <c r="E49227" s="13"/>
      <c r="K49227" s="23"/>
      <c r="O49227" s="21"/>
      <c r="P49227" s="27"/>
      <c r="Q49227" s="16"/>
      <c r="U49227" s="27"/>
    </row>
    <row r="49228" spans="2:21" x14ac:dyDescent="0.25">
      <c r="B49228"/>
      <c r="C49228"/>
      <c r="D49228" s="13"/>
      <c r="E49228" s="13"/>
      <c r="K49228" s="23"/>
      <c r="O49228" s="21"/>
      <c r="P49228" s="27"/>
      <c r="Q49228" s="16"/>
      <c r="U49228" s="27"/>
    </row>
    <row r="49229" spans="2:21" x14ac:dyDescent="0.25">
      <c r="B49229"/>
      <c r="C49229"/>
      <c r="D49229" s="13"/>
      <c r="E49229" s="13"/>
      <c r="K49229" s="23"/>
      <c r="O49229" s="21"/>
      <c r="P49229" s="27"/>
      <c r="Q49229" s="16"/>
      <c r="U49229" s="27"/>
    </row>
    <row r="49230" spans="2:21" x14ac:dyDescent="0.25">
      <c r="B49230"/>
      <c r="C49230"/>
      <c r="D49230" s="13"/>
      <c r="E49230" s="13"/>
      <c r="K49230" s="23"/>
      <c r="O49230" s="21"/>
      <c r="P49230" s="27"/>
      <c r="Q49230" s="16"/>
      <c r="U49230" s="27"/>
    </row>
    <row r="49231" spans="2:21" x14ac:dyDescent="0.25">
      <c r="B49231"/>
      <c r="C49231"/>
      <c r="D49231" s="13"/>
      <c r="E49231" s="13"/>
      <c r="K49231" s="23"/>
      <c r="O49231" s="21"/>
      <c r="P49231" s="27"/>
      <c r="Q49231" s="16"/>
      <c r="U49231" s="27"/>
    </row>
    <row r="49232" spans="2:21" x14ac:dyDescent="0.25">
      <c r="B49232"/>
      <c r="C49232"/>
      <c r="D49232" s="13"/>
      <c r="E49232" s="13"/>
      <c r="K49232" s="23"/>
      <c r="O49232" s="21"/>
      <c r="P49232" s="27"/>
      <c r="Q49232" s="16"/>
      <c r="U49232" s="27"/>
    </row>
    <row r="49233" spans="2:21" x14ac:dyDescent="0.25">
      <c r="B49233"/>
      <c r="C49233"/>
      <c r="D49233" s="13"/>
      <c r="E49233" s="13"/>
      <c r="K49233" s="23"/>
      <c r="O49233" s="21"/>
      <c r="P49233" s="27"/>
      <c r="Q49233" s="16"/>
      <c r="U49233" s="27"/>
    </row>
    <row r="49234" spans="2:21" x14ac:dyDescent="0.25">
      <c r="B49234"/>
      <c r="C49234"/>
      <c r="D49234" s="13"/>
      <c r="E49234" s="13"/>
      <c r="K49234" s="23"/>
      <c r="O49234" s="21"/>
      <c r="P49234" s="27"/>
      <c r="Q49234" s="16"/>
      <c r="U49234" s="27"/>
    </row>
    <row r="49235" spans="2:21" x14ac:dyDescent="0.25">
      <c r="B49235"/>
      <c r="C49235"/>
      <c r="D49235" s="13"/>
      <c r="E49235" s="13"/>
      <c r="K49235" s="23"/>
      <c r="O49235" s="21"/>
      <c r="P49235" s="27"/>
      <c r="Q49235" s="16"/>
      <c r="U49235" s="27"/>
    </row>
    <row r="49236" spans="2:21" x14ac:dyDescent="0.25">
      <c r="B49236"/>
      <c r="C49236"/>
      <c r="D49236" s="13"/>
      <c r="E49236" s="13"/>
      <c r="K49236" s="23"/>
      <c r="O49236" s="21"/>
      <c r="P49236" s="27"/>
      <c r="Q49236" s="16"/>
      <c r="U49236" s="27"/>
    </row>
    <row r="49237" spans="2:21" x14ac:dyDescent="0.25">
      <c r="B49237"/>
      <c r="C49237"/>
      <c r="D49237" s="13"/>
      <c r="E49237" s="13"/>
      <c r="K49237" s="23"/>
      <c r="O49237" s="21"/>
      <c r="P49237" s="27"/>
      <c r="Q49237" s="16"/>
      <c r="U49237" s="27"/>
    </row>
    <row r="49238" spans="2:21" x14ac:dyDescent="0.25">
      <c r="B49238"/>
      <c r="C49238"/>
      <c r="D49238" s="13"/>
      <c r="E49238" s="13"/>
      <c r="K49238" s="23"/>
      <c r="O49238" s="21"/>
      <c r="P49238" s="27"/>
      <c r="Q49238" s="16"/>
      <c r="U49238" s="27"/>
    </row>
    <row r="49239" spans="2:21" x14ac:dyDescent="0.25">
      <c r="B49239"/>
      <c r="C49239"/>
      <c r="D49239" s="13"/>
      <c r="E49239" s="13"/>
      <c r="K49239" s="23"/>
      <c r="O49239" s="21"/>
      <c r="P49239" s="27"/>
      <c r="Q49239" s="16"/>
      <c r="U49239" s="27"/>
    </row>
    <row r="49240" spans="2:21" x14ac:dyDescent="0.25">
      <c r="B49240"/>
      <c r="C49240"/>
      <c r="D49240" s="13"/>
      <c r="E49240" s="13"/>
      <c r="K49240" s="23"/>
      <c r="O49240" s="21"/>
      <c r="P49240" s="27"/>
      <c r="Q49240" s="16"/>
      <c r="U49240" s="27"/>
    </row>
    <row r="49241" spans="2:21" x14ac:dyDescent="0.25">
      <c r="B49241"/>
      <c r="C49241"/>
      <c r="D49241" s="13"/>
      <c r="E49241" s="13"/>
      <c r="K49241" s="23"/>
      <c r="O49241" s="21"/>
      <c r="P49241" s="27"/>
      <c r="Q49241" s="16"/>
      <c r="U49241" s="27"/>
    </row>
    <row r="49242" spans="2:21" x14ac:dyDescent="0.25">
      <c r="B49242"/>
      <c r="C49242"/>
      <c r="D49242" s="13"/>
      <c r="E49242" s="13"/>
      <c r="K49242" s="23"/>
      <c r="O49242" s="21"/>
      <c r="P49242" s="27"/>
      <c r="Q49242" s="16"/>
      <c r="U49242" s="27"/>
    </row>
    <row r="49243" spans="2:21" x14ac:dyDescent="0.25">
      <c r="B49243"/>
      <c r="C49243"/>
      <c r="D49243" s="13"/>
      <c r="E49243" s="13"/>
      <c r="K49243" s="23"/>
      <c r="O49243" s="21"/>
      <c r="P49243" s="27"/>
      <c r="Q49243" s="16"/>
      <c r="U49243" s="27"/>
    </row>
    <row r="49244" spans="2:21" x14ac:dyDescent="0.25">
      <c r="B49244"/>
      <c r="C49244"/>
      <c r="D49244" s="13"/>
      <c r="E49244" s="13"/>
      <c r="K49244" s="23"/>
      <c r="O49244" s="21"/>
      <c r="P49244" s="27"/>
      <c r="Q49244" s="16"/>
      <c r="U49244" s="27"/>
    </row>
    <row r="49245" spans="2:21" x14ac:dyDescent="0.25">
      <c r="B49245"/>
      <c r="C49245"/>
      <c r="D49245" s="13"/>
      <c r="E49245" s="13"/>
      <c r="K49245" s="23"/>
      <c r="O49245" s="21"/>
      <c r="P49245" s="27"/>
      <c r="Q49245" s="16"/>
      <c r="U49245" s="27"/>
    </row>
    <row r="49246" spans="2:21" x14ac:dyDescent="0.25">
      <c r="B49246"/>
      <c r="C49246"/>
      <c r="D49246" s="13"/>
      <c r="E49246" s="13"/>
      <c r="K49246" s="23"/>
      <c r="O49246" s="21"/>
      <c r="P49246" s="27"/>
      <c r="Q49246" s="16"/>
      <c r="U49246" s="27"/>
    </row>
    <row r="49247" spans="2:21" x14ac:dyDescent="0.25">
      <c r="B49247"/>
      <c r="C49247"/>
      <c r="D49247" s="13"/>
      <c r="E49247" s="13"/>
      <c r="K49247" s="23"/>
      <c r="O49247" s="21"/>
      <c r="P49247" s="27"/>
      <c r="Q49247" s="16"/>
      <c r="U49247" s="27"/>
    </row>
    <row r="49248" spans="2:21" x14ac:dyDescent="0.25">
      <c r="B49248"/>
      <c r="C49248"/>
      <c r="D49248" s="13"/>
      <c r="E49248" s="13"/>
      <c r="K49248" s="23"/>
      <c r="O49248" s="21"/>
      <c r="P49248" s="27"/>
      <c r="Q49248" s="16"/>
      <c r="U49248" s="27"/>
    </row>
    <row r="49249" spans="2:21" x14ac:dyDescent="0.25">
      <c r="B49249"/>
      <c r="C49249"/>
      <c r="D49249" s="13"/>
      <c r="E49249" s="13"/>
      <c r="K49249" s="23"/>
      <c r="O49249" s="21"/>
      <c r="P49249" s="27"/>
      <c r="Q49249" s="16"/>
      <c r="U49249" s="27"/>
    </row>
    <row r="49250" spans="2:21" x14ac:dyDescent="0.25">
      <c r="B49250"/>
      <c r="C49250"/>
      <c r="D49250" s="13"/>
      <c r="E49250" s="13"/>
      <c r="K49250" s="23"/>
      <c r="O49250" s="21"/>
      <c r="P49250" s="27"/>
      <c r="Q49250" s="16"/>
      <c r="U49250" s="27"/>
    </row>
    <row r="49251" spans="2:21" x14ac:dyDescent="0.25">
      <c r="B49251"/>
      <c r="C49251"/>
      <c r="D49251" s="13"/>
      <c r="E49251" s="13"/>
      <c r="K49251" s="23"/>
      <c r="O49251" s="21"/>
      <c r="P49251" s="27"/>
      <c r="Q49251" s="16"/>
      <c r="U49251" s="27"/>
    </row>
    <row r="49252" spans="2:21" x14ac:dyDescent="0.25">
      <c r="B49252"/>
      <c r="C49252"/>
      <c r="D49252" s="13"/>
      <c r="E49252" s="13"/>
      <c r="K49252" s="23"/>
      <c r="O49252" s="21"/>
      <c r="P49252" s="27"/>
      <c r="Q49252" s="16"/>
      <c r="U49252" s="27"/>
    </row>
    <row r="49253" spans="2:21" x14ac:dyDescent="0.25">
      <c r="B49253"/>
      <c r="C49253"/>
      <c r="D49253" s="13"/>
      <c r="E49253" s="13"/>
      <c r="K49253" s="23"/>
      <c r="O49253" s="21"/>
      <c r="P49253" s="27"/>
      <c r="Q49253" s="16"/>
      <c r="U49253" s="27"/>
    </row>
    <row r="49254" spans="2:21" x14ac:dyDescent="0.25">
      <c r="B49254"/>
      <c r="C49254"/>
      <c r="D49254" s="13"/>
      <c r="E49254" s="13"/>
      <c r="K49254" s="23"/>
      <c r="O49254" s="21"/>
      <c r="P49254" s="27"/>
      <c r="Q49254" s="16"/>
      <c r="U49254" s="27"/>
    </row>
    <row r="49255" spans="2:21" x14ac:dyDescent="0.25">
      <c r="B49255"/>
      <c r="C49255"/>
      <c r="D49255" s="13"/>
      <c r="E49255" s="13"/>
      <c r="K49255" s="23"/>
      <c r="O49255" s="21"/>
      <c r="P49255" s="27"/>
      <c r="Q49255" s="16"/>
      <c r="U49255" s="27"/>
    </row>
    <row r="49256" spans="2:21" x14ac:dyDescent="0.25">
      <c r="B49256"/>
      <c r="C49256"/>
      <c r="D49256" s="13"/>
      <c r="E49256" s="13"/>
      <c r="K49256" s="23"/>
      <c r="O49256" s="21"/>
      <c r="P49256" s="27"/>
      <c r="Q49256" s="16"/>
      <c r="U49256" s="27"/>
    </row>
    <row r="49257" spans="2:21" x14ac:dyDescent="0.25">
      <c r="B49257"/>
      <c r="C49257"/>
      <c r="D49257" s="13"/>
      <c r="E49257" s="13"/>
      <c r="K49257" s="23"/>
      <c r="O49257" s="21"/>
      <c r="P49257" s="27"/>
      <c r="Q49257" s="16"/>
      <c r="U49257" s="27"/>
    </row>
    <row r="49258" spans="2:21" x14ac:dyDescent="0.25">
      <c r="B49258"/>
      <c r="C49258"/>
      <c r="D49258" s="13"/>
      <c r="E49258" s="13"/>
      <c r="K49258" s="23"/>
      <c r="O49258" s="21"/>
      <c r="P49258" s="27"/>
      <c r="Q49258" s="16"/>
      <c r="U49258" s="27"/>
    </row>
    <row r="49259" spans="2:21" x14ac:dyDescent="0.25">
      <c r="B49259"/>
      <c r="C49259"/>
      <c r="D49259" s="13"/>
      <c r="E49259" s="13"/>
      <c r="K49259" s="23"/>
      <c r="O49259" s="21"/>
      <c r="P49259" s="27"/>
      <c r="Q49259" s="16"/>
      <c r="U49259" s="27"/>
    </row>
    <row r="49260" spans="2:21" x14ac:dyDescent="0.25">
      <c r="B49260"/>
      <c r="C49260"/>
      <c r="D49260" s="13"/>
      <c r="E49260" s="13"/>
      <c r="K49260" s="23"/>
      <c r="O49260" s="21"/>
      <c r="P49260" s="27"/>
      <c r="Q49260" s="16"/>
      <c r="U49260" s="27"/>
    </row>
    <row r="49261" spans="2:21" x14ac:dyDescent="0.25">
      <c r="B49261"/>
      <c r="C49261"/>
      <c r="D49261" s="13"/>
      <c r="E49261" s="13"/>
      <c r="K49261" s="23"/>
      <c r="O49261" s="21"/>
      <c r="P49261" s="27"/>
      <c r="Q49261" s="16"/>
      <c r="U49261" s="27"/>
    </row>
    <row r="49262" spans="2:21" x14ac:dyDescent="0.25">
      <c r="B49262"/>
      <c r="C49262"/>
      <c r="D49262" s="13"/>
      <c r="E49262" s="13"/>
      <c r="K49262" s="23"/>
      <c r="O49262" s="21"/>
      <c r="P49262" s="27"/>
      <c r="Q49262" s="16"/>
      <c r="U49262" s="27"/>
    </row>
    <row r="49263" spans="2:21" x14ac:dyDescent="0.25">
      <c r="B49263"/>
      <c r="C49263"/>
      <c r="D49263" s="13"/>
      <c r="E49263" s="13"/>
      <c r="K49263" s="23"/>
      <c r="O49263" s="21"/>
      <c r="P49263" s="27"/>
      <c r="Q49263" s="16"/>
      <c r="U49263" s="27"/>
    </row>
    <row r="49264" spans="2:21" x14ac:dyDescent="0.25">
      <c r="B49264"/>
      <c r="C49264"/>
      <c r="D49264" s="13"/>
      <c r="E49264" s="13"/>
      <c r="K49264" s="23"/>
      <c r="O49264" s="21"/>
      <c r="P49264" s="27"/>
      <c r="Q49264" s="16"/>
      <c r="U49264" s="27"/>
    </row>
    <row r="49265" spans="2:21" x14ac:dyDescent="0.25">
      <c r="B49265"/>
      <c r="C49265"/>
      <c r="D49265" s="13"/>
      <c r="E49265" s="13"/>
      <c r="K49265" s="23"/>
      <c r="O49265" s="21"/>
      <c r="P49265" s="27"/>
      <c r="Q49265" s="16"/>
      <c r="U49265" s="27"/>
    </row>
    <row r="49266" spans="2:21" x14ac:dyDescent="0.25">
      <c r="B49266"/>
      <c r="C49266"/>
      <c r="D49266" s="13"/>
      <c r="E49266" s="13"/>
      <c r="K49266" s="23"/>
      <c r="O49266" s="21"/>
      <c r="P49266" s="27"/>
      <c r="Q49266" s="16"/>
      <c r="U49266" s="27"/>
    </row>
    <row r="49267" spans="2:21" x14ac:dyDescent="0.25">
      <c r="B49267"/>
      <c r="C49267"/>
      <c r="D49267" s="13"/>
      <c r="E49267" s="13"/>
      <c r="K49267" s="23"/>
      <c r="O49267" s="21"/>
      <c r="P49267" s="27"/>
      <c r="Q49267" s="16"/>
      <c r="U49267" s="27"/>
    </row>
    <row r="49268" spans="2:21" x14ac:dyDescent="0.25">
      <c r="B49268"/>
      <c r="C49268"/>
      <c r="D49268" s="13"/>
      <c r="E49268" s="13"/>
      <c r="K49268" s="23"/>
      <c r="O49268" s="21"/>
      <c r="P49268" s="27"/>
      <c r="Q49268" s="16"/>
      <c r="U49268" s="27"/>
    </row>
    <row r="49269" spans="2:21" x14ac:dyDescent="0.25">
      <c r="B49269"/>
      <c r="C49269"/>
      <c r="D49269" s="13"/>
      <c r="E49269" s="13"/>
      <c r="K49269" s="23"/>
      <c r="O49269" s="21"/>
      <c r="P49269" s="27"/>
      <c r="Q49269" s="16"/>
      <c r="U49269" s="27"/>
    </row>
    <row r="49270" spans="2:21" x14ac:dyDescent="0.25">
      <c r="B49270"/>
      <c r="C49270"/>
      <c r="D49270" s="13"/>
      <c r="E49270" s="13"/>
      <c r="K49270" s="23"/>
      <c r="O49270" s="21"/>
      <c r="P49270" s="27"/>
      <c r="Q49270" s="16"/>
      <c r="U49270" s="27"/>
    </row>
    <row r="49271" spans="2:21" x14ac:dyDescent="0.25">
      <c r="B49271"/>
      <c r="C49271"/>
      <c r="D49271" s="13"/>
      <c r="E49271" s="13"/>
      <c r="K49271" s="23"/>
      <c r="O49271" s="21"/>
      <c r="P49271" s="27"/>
      <c r="Q49271" s="16"/>
      <c r="U49271" s="27"/>
    </row>
    <row r="49272" spans="2:21" x14ac:dyDescent="0.25">
      <c r="B49272"/>
      <c r="C49272"/>
      <c r="D49272" s="13"/>
      <c r="E49272" s="13"/>
      <c r="K49272" s="23"/>
      <c r="O49272" s="21"/>
      <c r="P49272" s="27"/>
      <c r="Q49272" s="16"/>
      <c r="U49272" s="27"/>
    </row>
    <row r="49273" spans="2:21" x14ac:dyDescent="0.25">
      <c r="B49273"/>
      <c r="C49273"/>
      <c r="D49273" s="13"/>
      <c r="E49273" s="13"/>
      <c r="K49273" s="23"/>
      <c r="O49273" s="21"/>
      <c r="P49273" s="27"/>
      <c r="Q49273" s="16"/>
      <c r="U49273" s="27"/>
    </row>
    <row r="49274" spans="2:21" x14ac:dyDescent="0.25">
      <c r="B49274"/>
      <c r="C49274"/>
      <c r="D49274" s="13"/>
      <c r="E49274" s="13"/>
      <c r="K49274" s="23"/>
      <c r="O49274" s="21"/>
      <c r="P49274" s="27"/>
      <c r="Q49274" s="16"/>
      <c r="U49274" s="27"/>
    </row>
    <row r="49275" spans="2:21" x14ac:dyDescent="0.25">
      <c r="B49275"/>
      <c r="C49275"/>
      <c r="D49275" s="13"/>
      <c r="E49275" s="13"/>
      <c r="K49275" s="23"/>
      <c r="O49275" s="21"/>
      <c r="P49275" s="27"/>
      <c r="Q49275" s="16"/>
      <c r="U49275" s="27"/>
    </row>
    <row r="49276" spans="2:21" x14ac:dyDescent="0.25">
      <c r="B49276"/>
      <c r="C49276"/>
      <c r="D49276" s="13"/>
      <c r="E49276" s="13"/>
      <c r="K49276" s="23"/>
      <c r="O49276" s="21"/>
      <c r="P49276" s="27"/>
      <c r="Q49276" s="16"/>
      <c r="U49276" s="27"/>
    </row>
    <row r="49277" spans="2:21" x14ac:dyDescent="0.25">
      <c r="B49277"/>
      <c r="C49277"/>
      <c r="D49277" s="13"/>
      <c r="E49277" s="13"/>
      <c r="K49277" s="23"/>
      <c r="O49277" s="21"/>
      <c r="P49277" s="27"/>
      <c r="Q49277" s="16"/>
      <c r="U49277" s="27"/>
    </row>
    <row r="49278" spans="2:21" x14ac:dyDescent="0.25">
      <c r="B49278"/>
      <c r="C49278"/>
      <c r="D49278" s="13"/>
      <c r="E49278" s="13"/>
      <c r="K49278" s="23"/>
      <c r="O49278" s="21"/>
      <c r="P49278" s="27"/>
      <c r="Q49278" s="16"/>
      <c r="U49278" s="27"/>
    </row>
    <row r="49279" spans="2:21" x14ac:dyDescent="0.25">
      <c r="B49279"/>
      <c r="C49279"/>
      <c r="D49279" s="13"/>
      <c r="E49279" s="13"/>
      <c r="K49279" s="23"/>
      <c r="O49279" s="21"/>
      <c r="P49279" s="27"/>
      <c r="Q49279" s="16"/>
      <c r="U49279" s="27"/>
    </row>
    <row r="49280" spans="2:21" x14ac:dyDescent="0.25">
      <c r="B49280"/>
      <c r="C49280"/>
      <c r="D49280" s="13"/>
      <c r="E49280" s="13"/>
      <c r="K49280" s="23"/>
      <c r="O49280" s="21"/>
      <c r="P49280" s="27"/>
      <c r="Q49280" s="16"/>
      <c r="U49280" s="27"/>
    </row>
    <row r="49281" spans="2:21" x14ac:dyDescent="0.25">
      <c r="B49281"/>
      <c r="C49281"/>
      <c r="D49281" s="13"/>
      <c r="E49281" s="13"/>
      <c r="K49281" s="23"/>
      <c r="O49281" s="21"/>
      <c r="P49281" s="27"/>
      <c r="Q49281" s="16"/>
      <c r="U49281" s="27"/>
    </row>
    <row r="49282" spans="2:21" x14ac:dyDescent="0.25">
      <c r="B49282"/>
      <c r="C49282"/>
      <c r="D49282" s="13"/>
      <c r="E49282" s="13"/>
      <c r="K49282" s="23"/>
      <c r="O49282" s="21"/>
      <c r="P49282" s="27"/>
      <c r="Q49282" s="16"/>
      <c r="U49282" s="27"/>
    </row>
    <row r="49283" spans="2:21" x14ac:dyDescent="0.25">
      <c r="B49283"/>
      <c r="C49283"/>
      <c r="D49283" s="13"/>
      <c r="E49283" s="13"/>
      <c r="K49283" s="23"/>
      <c r="O49283" s="21"/>
      <c r="P49283" s="27"/>
      <c r="Q49283" s="16"/>
      <c r="U49283" s="27"/>
    </row>
    <row r="49284" spans="2:21" x14ac:dyDescent="0.25">
      <c r="B49284"/>
      <c r="C49284"/>
      <c r="D49284" s="13"/>
      <c r="E49284" s="13"/>
      <c r="K49284" s="23"/>
      <c r="O49284" s="21"/>
      <c r="P49284" s="27"/>
      <c r="Q49284" s="16"/>
      <c r="U49284" s="27"/>
    </row>
    <row r="49285" spans="2:21" x14ac:dyDescent="0.25">
      <c r="B49285"/>
      <c r="C49285"/>
      <c r="D49285" s="13"/>
      <c r="E49285" s="13"/>
      <c r="K49285" s="23"/>
      <c r="O49285" s="21"/>
      <c r="P49285" s="27"/>
      <c r="Q49285" s="16"/>
      <c r="U49285" s="27"/>
    </row>
    <row r="49286" spans="2:21" x14ac:dyDescent="0.25">
      <c r="B49286"/>
      <c r="C49286"/>
      <c r="D49286" s="13"/>
      <c r="E49286" s="13"/>
      <c r="K49286" s="23"/>
      <c r="O49286" s="21"/>
      <c r="P49286" s="27"/>
      <c r="Q49286" s="16"/>
      <c r="U49286" s="27"/>
    </row>
    <row r="49287" spans="2:21" x14ac:dyDescent="0.25">
      <c r="B49287"/>
      <c r="C49287"/>
      <c r="D49287" s="13"/>
      <c r="E49287" s="13"/>
      <c r="K49287" s="23"/>
      <c r="O49287" s="21"/>
      <c r="P49287" s="27"/>
      <c r="Q49287" s="16"/>
      <c r="U49287" s="27"/>
    </row>
    <row r="49288" spans="2:21" x14ac:dyDescent="0.25">
      <c r="B49288"/>
      <c r="C49288"/>
      <c r="D49288" s="13"/>
      <c r="E49288" s="13"/>
      <c r="K49288" s="23"/>
      <c r="O49288" s="21"/>
      <c r="P49288" s="27"/>
      <c r="Q49288" s="16"/>
      <c r="U49288" s="27"/>
    </row>
    <row r="49289" spans="2:21" x14ac:dyDescent="0.25">
      <c r="B49289"/>
      <c r="C49289"/>
      <c r="D49289" s="13"/>
      <c r="E49289" s="13"/>
      <c r="K49289" s="23"/>
      <c r="O49289" s="21"/>
      <c r="P49289" s="27"/>
      <c r="Q49289" s="16"/>
      <c r="U49289" s="27"/>
    </row>
    <row r="49290" spans="2:21" x14ac:dyDescent="0.25">
      <c r="B49290"/>
      <c r="C49290"/>
      <c r="D49290" s="13"/>
      <c r="E49290" s="13"/>
      <c r="K49290" s="23"/>
      <c r="O49290" s="21"/>
      <c r="P49290" s="27"/>
      <c r="Q49290" s="16"/>
      <c r="U49290" s="27"/>
    </row>
    <row r="49291" spans="2:21" x14ac:dyDescent="0.25">
      <c r="B49291"/>
      <c r="C49291"/>
      <c r="D49291" s="13"/>
      <c r="E49291" s="13"/>
      <c r="K49291" s="23"/>
      <c r="O49291" s="21"/>
      <c r="P49291" s="27"/>
      <c r="Q49291" s="16"/>
      <c r="U49291" s="27"/>
    </row>
    <row r="49292" spans="2:21" x14ac:dyDescent="0.25">
      <c r="B49292"/>
      <c r="C49292"/>
      <c r="D49292" s="13"/>
      <c r="E49292" s="13"/>
      <c r="K49292" s="23"/>
      <c r="O49292" s="21"/>
      <c r="P49292" s="27"/>
      <c r="Q49292" s="16"/>
      <c r="U49292" s="27"/>
    </row>
    <row r="49293" spans="2:21" x14ac:dyDescent="0.25">
      <c r="B49293"/>
      <c r="C49293"/>
      <c r="D49293" s="13"/>
      <c r="E49293" s="13"/>
      <c r="K49293" s="23"/>
      <c r="O49293" s="21"/>
      <c r="P49293" s="27"/>
      <c r="Q49293" s="16"/>
      <c r="U49293" s="27"/>
    </row>
    <row r="49294" spans="2:21" x14ac:dyDescent="0.25">
      <c r="B49294"/>
      <c r="C49294"/>
      <c r="D49294" s="13"/>
      <c r="E49294" s="13"/>
      <c r="K49294" s="23"/>
      <c r="O49294" s="21"/>
      <c r="P49294" s="27"/>
      <c r="Q49294" s="16"/>
      <c r="U49294" s="27"/>
    </row>
    <row r="49295" spans="2:21" x14ac:dyDescent="0.25">
      <c r="B49295"/>
      <c r="C49295"/>
      <c r="D49295" s="13"/>
      <c r="E49295" s="13"/>
      <c r="K49295" s="23"/>
      <c r="O49295" s="21"/>
      <c r="P49295" s="27"/>
      <c r="Q49295" s="16"/>
      <c r="U49295" s="27"/>
    </row>
    <row r="49296" spans="2:21" x14ac:dyDescent="0.25">
      <c r="B49296"/>
      <c r="C49296"/>
      <c r="D49296" s="13"/>
      <c r="E49296" s="13"/>
      <c r="K49296" s="23"/>
      <c r="O49296" s="21"/>
      <c r="P49296" s="27"/>
      <c r="Q49296" s="16"/>
      <c r="U49296" s="27"/>
    </row>
    <row r="49297" spans="2:21" x14ac:dyDescent="0.25">
      <c r="B49297"/>
      <c r="C49297"/>
      <c r="D49297" s="13"/>
      <c r="E49297" s="13"/>
      <c r="K49297" s="23"/>
      <c r="O49297" s="21"/>
      <c r="P49297" s="27"/>
      <c r="Q49297" s="16"/>
      <c r="U49297" s="27"/>
    </row>
    <row r="49298" spans="2:21" x14ac:dyDescent="0.25">
      <c r="B49298"/>
      <c r="C49298"/>
      <c r="D49298" s="13"/>
      <c r="E49298" s="13"/>
      <c r="K49298" s="23"/>
      <c r="O49298" s="21"/>
      <c r="P49298" s="27"/>
      <c r="Q49298" s="16"/>
      <c r="U49298" s="27"/>
    </row>
    <row r="49299" spans="2:21" x14ac:dyDescent="0.25">
      <c r="B49299"/>
      <c r="C49299"/>
      <c r="D49299" s="13"/>
      <c r="E49299" s="13"/>
      <c r="K49299" s="23"/>
      <c r="O49299" s="21"/>
      <c r="P49299" s="27"/>
      <c r="Q49299" s="16"/>
      <c r="U49299" s="27"/>
    </row>
    <row r="49300" spans="2:21" x14ac:dyDescent="0.25">
      <c r="B49300"/>
      <c r="C49300"/>
      <c r="D49300" s="13"/>
      <c r="E49300" s="13"/>
      <c r="K49300" s="23"/>
      <c r="O49300" s="21"/>
      <c r="P49300" s="27"/>
      <c r="Q49300" s="16"/>
      <c r="U49300" s="27"/>
    </row>
    <row r="49301" spans="2:21" x14ac:dyDescent="0.25">
      <c r="B49301"/>
      <c r="C49301"/>
      <c r="D49301" s="13"/>
      <c r="E49301" s="13"/>
      <c r="K49301" s="23"/>
      <c r="O49301" s="21"/>
      <c r="P49301" s="27"/>
      <c r="Q49301" s="16"/>
      <c r="U49301" s="27"/>
    </row>
    <row r="49302" spans="2:21" x14ac:dyDescent="0.25">
      <c r="B49302"/>
      <c r="C49302"/>
      <c r="D49302" s="13"/>
      <c r="E49302" s="13"/>
      <c r="K49302" s="23"/>
      <c r="O49302" s="21"/>
      <c r="P49302" s="27"/>
      <c r="Q49302" s="16"/>
      <c r="U49302" s="27"/>
    </row>
    <row r="49303" spans="2:21" x14ac:dyDescent="0.25">
      <c r="B49303"/>
      <c r="C49303"/>
      <c r="D49303" s="13"/>
      <c r="E49303" s="13"/>
      <c r="K49303" s="23"/>
      <c r="O49303" s="21"/>
      <c r="P49303" s="27"/>
      <c r="Q49303" s="16"/>
      <c r="U49303" s="27"/>
    </row>
    <row r="49304" spans="2:21" x14ac:dyDescent="0.25">
      <c r="B49304"/>
      <c r="C49304"/>
      <c r="D49304" s="13"/>
      <c r="E49304" s="13"/>
      <c r="K49304" s="23"/>
      <c r="O49304" s="21"/>
      <c r="P49304" s="27"/>
      <c r="Q49304" s="16"/>
      <c r="U49304" s="27"/>
    </row>
    <row r="49305" spans="2:21" x14ac:dyDescent="0.25">
      <c r="B49305"/>
      <c r="C49305"/>
      <c r="D49305" s="13"/>
      <c r="E49305" s="13"/>
      <c r="K49305" s="23"/>
      <c r="O49305" s="21"/>
      <c r="P49305" s="27"/>
      <c r="Q49305" s="16"/>
      <c r="U49305" s="27"/>
    </row>
    <row r="49306" spans="2:21" x14ac:dyDescent="0.25">
      <c r="B49306"/>
      <c r="C49306"/>
      <c r="D49306" s="13"/>
      <c r="E49306" s="13"/>
      <c r="K49306" s="23"/>
      <c r="O49306" s="21"/>
      <c r="P49306" s="27"/>
      <c r="Q49306" s="16"/>
      <c r="U49306" s="27"/>
    </row>
    <row r="49307" spans="2:21" x14ac:dyDescent="0.25">
      <c r="B49307"/>
      <c r="C49307"/>
      <c r="D49307" s="13"/>
      <c r="E49307" s="13"/>
      <c r="K49307" s="23"/>
      <c r="O49307" s="21"/>
      <c r="P49307" s="27"/>
      <c r="Q49307" s="16"/>
      <c r="U49307" s="27"/>
    </row>
    <row r="49308" spans="2:21" x14ac:dyDescent="0.25">
      <c r="B49308"/>
      <c r="C49308"/>
      <c r="D49308" s="13"/>
      <c r="E49308" s="13"/>
      <c r="K49308" s="23"/>
      <c r="O49308" s="21"/>
      <c r="P49308" s="27"/>
      <c r="Q49308" s="16"/>
      <c r="U49308" s="27"/>
    </row>
    <row r="49309" spans="2:21" x14ac:dyDescent="0.25">
      <c r="B49309"/>
      <c r="C49309"/>
      <c r="D49309" s="13"/>
      <c r="E49309" s="13"/>
      <c r="K49309" s="23"/>
      <c r="O49309" s="21"/>
      <c r="P49309" s="27"/>
      <c r="Q49309" s="16"/>
      <c r="U49309" s="27"/>
    </row>
    <row r="49310" spans="2:21" x14ac:dyDescent="0.25">
      <c r="B49310"/>
      <c r="C49310"/>
      <c r="D49310" s="13"/>
      <c r="E49310" s="13"/>
      <c r="K49310" s="23"/>
      <c r="O49310" s="21"/>
      <c r="P49310" s="27"/>
      <c r="Q49310" s="16"/>
      <c r="U49310" s="27"/>
    </row>
    <row r="49311" spans="2:21" x14ac:dyDescent="0.25">
      <c r="B49311"/>
      <c r="C49311"/>
      <c r="D49311" s="13"/>
      <c r="E49311" s="13"/>
      <c r="K49311" s="23"/>
      <c r="O49311" s="21"/>
      <c r="P49311" s="27"/>
      <c r="Q49311" s="16"/>
      <c r="U49311" s="27"/>
    </row>
    <row r="49312" spans="2:21" x14ac:dyDescent="0.25">
      <c r="B49312"/>
      <c r="C49312"/>
      <c r="D49312" s="13"/>
      <c r="E49312" s="13"/>
      <c r="K49312" s="23"/>
      <c r="O49312" s="21"/>
      <c r="P49312" s="27"/>
      <c r="Q49312" s="16"/>
      <c r="U49312" s="27"/>
    </row>
    <row r="49313" spans="2:21" x14ac:dyDescent="0.25">
      <c r="B49313"/>
      <c r="C49313"/>
      <c r="D49313" s="13"/>
      <c r="E49313" s="13"/>
      <c r="K49313" s="23"/>
      <c r="O49313" s="21"/>
      <c r="P49313" s="27"/>
      <c r="Q49313" s="16"/>
      <c r="U49313" s="27"/>
    </row>
    <row r="49314" spans="2:21" x14ac:dyDescent="0.25">
      <c r="B49314"/>
      <c r="C49314"/>
      <c r="D49314" s="13"/>
      <c r="E49314" s="13"/>
      <c r="K49314" s="23"/>
      <c r="O49314" s="21"/>
      <c r="P49314" s="27"/>
      <c r="Q49314" s="16"/>
      <c r="U49314" s="27"/>
    </row>
    <row r="49315" spans="2:21" x14ac:dyDescent="0.25">
      <c r="B49315"/>
      <c r="C49315"/>
      <c r="D49315" s="13"/>
      <c r="E49315" s="13"/>
      <c r="K49315" s="23"/>
      <c r="O49315" s="21"/>
      <c r="P49315" s="27"/>
      <c r="Q49315" s="16"/>
      <c r="U49315" s="27"/>
    </row>
    <row r="49316" spans="2:21" x14ac:dyDescent="0.25">
      <c r="B49316"/>
      <c r="C49316"/>
      <c r="D49316" s="13"/>
      <c r="E49316" s="13"/>
      <c r="K49316" s="23"/>
      <c r="O49316" s="21"/>
      <c r="P49316" s="27"/>
      <c r="Q49316" s="16"/>
      <c r="U49316" s="27"/>
    </row>
    <row r="49317" spans="2:21" x14ac:dyDescent="0.25">
      <c r="B49317"/>
      <c r="C49317"/>
      <c r="D49317" s="13"/>
      <c r="E49317" s="13"/>
      <c r="K49317" s="23"/>
      <c r="O49317" s="21"/>
      <c r="P49317" s="27"/>
      <c r="Q49317" s="16"/>
      <c r="U49317" s="27"/>
    </row>
    <row r="49318" spans="2:21" x14ac:dyDescent="0.25">
      <c r="B49318"/>
      <c r="C49318"/>
      <c r="D49318" s="13"/>
      <c r="E49318" s="13"/>
      <c r="K49318" s="23"/>
      <c r="O49318" s="21"/>
      <c r="P49318" s="27"/>
      <c r="Q49318" s="16"/>
      <c r="U49318" s="27"/>
    </row>
    <row r="49319" spans="2:21" x14ac:dyDescent="0.25">
      <c r="B49319"/>
      <c r="C49319"/>
      <c r="D49319" s="13"/>
      <c r="E49319" s="13"/>
      <c r="K49319" s="23"/>
      <c r="O49319" s="21"/>
      <c r="P49319" s="27"/>
      <c r="Q49319" s="16"/>
      <c r="U49319" s="27"/>
    </row>
    <row r="49320" spans="2:21" x14ac:dyDescent="0.25">
      <c r="B49320"/>
      <c r="C49320"/>
      <c r="D49320" s="13"/>
      <c r="E49320" s="13"/>
      <c r="K49320" s="23"/>
      <c r="O49320" s="21"/>
      <c r="P49320" s="27"/>
      <c r="Q49320" s="16"/>
      <c r="U49320" s="27"/>
    </row>
    <row r="49321" spans="2:21" x14ac:dyDescent="0.25">
      <c r="B49321"/>
      <c r="C49321"/>
      <c r="D49321" s="13"/>
      <c r="E49321" s="13"/>
      <c r="K49321" s="23"/>
      <c r="O49321" s="21"/>
      <c r="P49321" s="27"/>
      <c r="Q49321" s="16"/>
      <c r="U49321" s="27"/>
    </row>
    <row r="49322" spans="2:21" x14ac:dyDescent="0.25">
      <c r="B49322"/>
      <c r="C49322"/>
      <c r="D49322" s="13"/>
      <c r="E49322" s="13"/>
      <c r="K49322" s="23"/>
      <c r="O49322" s="21"/>
      <c r="P49322" s="27"/>
      <c r="Q49322" s="16"/>
      <c r="U49322" s="27"/>
    </row>
    <row r="49323" spans="2:21" x14ac:dyDescent="0.25">
      <c r="B49323"/>
      <c r="C49323"/>
      <c r="D49323" s="13"/>
      <c r="E49323" s="13"/>
      <c r="K49323" s="23"/>
      <c r="O49323" s="21"/>
      <c r="P49323" s="27"/>
      <c r="Q49323" s="16"/>
      <c r="U49323" s="27"/>
    </row>
    <row r="49324" spans="2:21" x14ac:dyDescent="0.25">
      <c r="B49324"/>
      <c r="C49324"/>
      <c r="D49324" s="13"/>
      <c r="E49324" s="13"/>
      <c r="K49324" s="23"/>
      <c r="O49324" s="21"/>
      <c r="P49324" s="27"/>
      <c r="Q49324" s="16"/>
      <c r="U49324" s="27"/>
    </row>
    <row r="49325" spans="2:21" x14ac:dyDescent="0.25">
      <c r="B49325"/>
      <c r="C49325"/>
      <c r="D49325" s="13"/>
      <c r="E49325" s="13"/>
      <c r="K49325" s="23"/>
      <c r="O49325" s="21"/>
      <c r="P49325" s="27"/>
      <c r="Q49325" s="16"/>
      <c r="U49325" s="27"/>
    </row>
    <row r="49326" spans="2:21" x14ac:dyDescent="0.25">
      <c r="B49326"/>
      <c r="C49326"/>
      <c r="D49326" s="13"/>
      <c r="E49326" s="13"/>
      <c r="K49326" s="23"/>
      <c r="O49326" s="21"/>
      <c r="P49326" s="27"/>
      <c r="Q49326" s="16"/>
      <c r="U49326" s="27"/>
    </row>
    <row r="49327" spans="2:21" x14ac:dyDescent="0.25">
      <c r="B49327"/>
      <c r="C49327"/>
      <c r="D49327" s="13"/>
      <c r="E49327" s="13"/>
      <c r="K49327" s="23"/>
      <c r="O49327" s="21"/>
      <c r="P49327" s="27"/>
      <c r="Q49327" s="16"/>
      <c r="U49327" s="27"/>
    </row>
    <row r="49328" spans="2:21" x14ac:dyDescent="0.25">
      <c r="B49328"/>
      <c r="C49328"/>
      <c r="D49328" s="13"/>
      <c r="E49328" s="13"/>
      <c r="K49328" s="23"/>
      <c r="O49328" s="21"/>
      <c r="P49328" s="27"/>
      <c r="Q49328" s="16"/>
      <c r="U49328" s="27"/>
    </row>
    <row r="49329" spans="2:21" x14ac:dyDescent="0.25">
      <c r="B49329"/>
      <c r="C49329"/>
      <c r="D49329" s="13"/>
      <c r="E49329" s="13"/>
      <c r="K49329" s="23"/>
      <c r="O49329" s="21"/>
      <c r="P49329" s="27"/>
      <c r="Q49329" s="16"/>
      <c r="U49329" s="27"/>
    </row>
    <row r="49330" spans="2:21" x14ac:dyDescent="0.25">
      <c r="B49330"/>
      <c r="C49330"/>
      <c r="D49330" s="13"/>
      <c r="E49330" s="13"/>
      <c r="K49330" s="23"/>
      <c r="O49330" s="21"/>
      <c r="P49330" s="27"/>
      <c r="Q49330" s="16"/>
      <c r="U49330" s="27"/>
    </row>
    <row r="49331" spans="2:21" x14ac:dyDescent="0.25">
      <c r="B49331"/>
      <c r="C49331"/>
      <c r="D49331" s="13"/>
      <c r="E49331" s="13"/>
      <c r="K49331" s="23"/>
      <c r="O49331" s="21"/>
      <c r="P49331" s="27"/>
      <c r="Q49331" s="16"/>
      <c r="U49331" s="27"/>
    </row>
    <row r="49332" spans="2:21" x14ac:dyDescent="0.25">
      <c r="B49332"/>
      <c r="C49332"/>
      <c r="D49332" s="13"/>
      <c r="E49332" s="13"/>
      <c r="K49332" s="23"/>
      <c r="O49332" s="21"/>
      <c r="P49332" s="27"/>
      <c r="Q49332" s="16"/>
      <c r="U49332" s="27"/>
    </row>
    <row r="49333" spans="2:21" x14ac:dyDescent="0.25">
      <c r="B49333"/>
      <c r="C49333"/>
      <c r="D49333" s="13"/>
      <c r="E49333" s="13"/>
      <c r="K49333" s="23"/>
      <c r="O49333" s="21"/>
      <c r="P49333" s="27"/>
      <c r="Q49333" s="16"/>
      <c r="U49333" s="27"/>
    </row>
    <row r="49334" spans="2:21" x14ac:dyDescent="0.25">
      <c r="B49334"/>
      <c r="C49334"/>
      <c r="D49334" s="13"/>
      <c r="E49334" s="13"/>
      <c r="K49334" s="23"/>
      <c r="O49334" s="21"/>
      <c r="P49334" s="27"/>
      <c r="Q49334" s="16"/>
      <c r="U49334" s="27"/>
    </row>
    <row r="49335" spans="2:21" x14ac:dyDescent="0.25">
      <c r="B49335"/>
      <c r="C49335"/>
      <c r="D49335" s="13"/>
      <c r="E49335" s="13"/>
      <c r="K49335" s="23"/>
      <c r="O49335" s="21"/>
      <c r="P49335" s="27"/>
      <c r="Q49335" s="16"/>
      <c r="U49335" s="27"/>
    </row>
    <row r="49336" spans="2:21" x14ac:dyDescent="0.25">
      <c r="B49336"/>
      <c r="C49336"/>
      <c r="D49336" s="13"/>
      <c r="E49336" s="13"/>
      <c r="K49336" s="23"/>
      <c r="O49336" s="21"/>
      <c r="P49336" s="27"/>
      <c r="Q49336" s="16"/>
      <c r="U49336" s="27"/>
    </row>
    <row r="49337" spans="2:21" x14ac:dyDescent="0.25">
      <c r="B49337"/>
      <c r="C49337"/>
      <c r="D49337" s="13"/>
      <c r="E49337" s="13"/>
      <c r="K49337" s="23"/>
      <c r="O49337" s="21"/>
      <c r="P49337" s="27"/>
      <c r="Q49337" s="16"/>
      <c r="U49337" s="27"/>
    </row>
    <row r="49338" spans="2:21" x14ac:dyDescent="0.25">
      <c r="B49338"/>
      <c r="C49338"/>
      <c r="D49338" s="13"/>
      <c r="E49338" s="13"/>
      <c r="K49338" s="23"/>
      <c r="O49338" s="21"/>
      <c r="P49338" s="27"/>
      <c r="Q49338" s="16"/>
      <c r="U49338" s="27"/>
    </row>
    <row r="49339" spans="2:21" x14ac:dyDescent="0.25">
      <c r="B49339"/>
      <c r="C49339"/>
      <c r="D49339" s="13"/>
      <c r="E49339" s="13"/>
      <c r="K49339" s="23"/>
      <c r="O49339" s="21"/>
      <c r="P49339" s="27"/>
      <c r="Q49339" s="16"/>
      <c r="U49339" s="27"/>
    </row>
    <row r="49340" spans="2:21" x14ac:dyDescent="0.25">
      <c r="B49340"/>
      <c r="C49340"/>
      <c r="D49340" s="13"/>
      <c r="E49340" s="13"/>
      <c r="K49340" s="23"/>
      <c r="O49340" s="21"/>
      <c r="P49340" s="27"/>
      <c r="Q49340" s="16"/>
      <c r="U49340" s="27"/>
    </row>
    <row r="49341" spans="2:21" x14ac:dyDescent="0.25">
      <c r="B49341"/>
      <c r="C49341"/>
      <c r="D49341" s="13"/>
      <c r="E49341" s="13"/>
      <c r="K49341" s="23"/>
      <c r="O49341" s="21"/>
      <c r="P49341" s="27"/>
      <c r="Q49341" s="16"/>
      <c r="U49341" s="27"/>
    </row>
    <row r="49342" spans="2:21" x14ac:dyDescent="0.25">
      <c r="B49342"/>
      <c r="C49342"/>
      <c r="D49342" s="13"/>
      <c r="E49342" s="13"/>
      <c r="K49342" s="23"/>
      <c r="O49342" s="21"/>
      <c r="P49342" s="27"/>
      <c r="Q49342" s="16"/>
      <c r="U49342" s="27"/>
    </row>
    <row r="49343" spans="2:21" x14ac:dyDescent="0.25">
      <c r="B49343"/>
      <c r="C49343"/>
      <c r="D49343" s="13"/>
      <c r="E49343" s="13"/>
      <c r="K49343" s="23"/>
      <c r="O49343" s="21"/>
      <c r="P49343" s="27"/>
      <c r="Q49343" s="16"/>
      <c r="U49343" s="27"/>
    </row>
    <row r="49344" spans="2:21" x14ac:dyDescent="0.25">
      <c r="B49344"/>
      <c r="C49344"/>
      <c r="D49344" s="13"/>
      <c r="E49344" s="13"/>
      <c r="K49344" s="23"/>
      <c r="O49344" s="21"/>
      <c r="P49344" s="27"/>
      <c r="Q49344" s="16"/>
      <c r="U49344" s="27"/>
    </row>
    <row r="49345" spans="2:21" x14ac:dyDescent="0.25">
      <c r="B49345"/>
      <c r="C49345"/>
      <c r="D49345" s="13"/>
      <c r="E49345" s="13"/>
      <c r="K49345" s="23"/>
      <c r="O49345" s="21"/>
      <c r="P49345" s="27"/>
      <c r="Q49345" s="16"/>
      <c r="U49345" s="27"/>
    </row>
    <row r="49346" spans="2:21" x14ac:dyDescent="0.25">
      <c r="B49346"/>
      <c r="C49346"/>
      <c r="D49346" s="13"/>
      <c r="E49346" s="13"/>
      <c r="K49346" s="23"/>
      <c r="O49346" s="21"/>
      <c r="P49346" s="27"/>
      <c r="Q49346" s="16"/>
      <c r="U49346" s="27"/>
    </row>
    <row r="49347" spans="2:21" x14ac:dyDescent="0.25">
      <c r="B49347"/>
      <c r="C49347"/>
      <c r="D49347" s="13"/>
      <c r="E49347" s="13"/>
      <c r="K49347" s="23"/>
      <c r="O49347" s="21"/>
      <c r="P49347" s="27"/>
      <c r="Q49347" s="16"/>
      <c r="U49347" s="27"/>
    </row>
    <row r="49348" spans="2:21" x14ac:dyDescent="0.25">
      <c r="B49348"/>
      <c r="C49348"/>
      <c r="D49348" s="13"/>
      <c r="E49348" s="13"/>
      <c r="K49348" s="23"/>
      <c r="O49348" s="21"/>
      <c r="P49348" s="27"/>
      <c r="Q49348" s="16"/>
      <c r="U49348" s="27"/>
    </row>
    <row r="49349" spans="2:21" x14ac:dyDescent="0.25">
      <c r="B49349"/>
      <c r="C49349"/>
      <c r="D49349" s="13"/>
      <c r="E49349" s="13"/>
      <c r="K49349" s="23"/>
      <c r="O49349" s="21"/>
      <c r="P49349" s="27"/>
      <c r="Q49349" s="16"/>
      <c r="U49349" s="27"/>
    </row>
    <row r="49350" spans="2:21" x14ac:dyDescent="0.25">
      <c r="B49350"/>
      <c r="C49350"/>
      <c r="D49350" s="13"/>
      <c r="E49350" s="13"/>
      <c r="K49350" s="23"/>
      <c r="O49350" s="21"/>
      <c r="P49350" s="27"/>
      <c r="Q49350" s="16"/>
      <c r="U49350" s="27"/>
    </row>
    <row r="49351" spans="2:21" x14ac:dyDescent="0.25">
      <c r="B49351"/>
      <c r="C49351"/>
      <c r="D49351" s="13"/>
      <c r="E49351" s="13"/>
      <c r="K49351" s="23"/>
      <c r="O49351" s="21"/>
      <c r="P49351" s="27"/>
      <c r="Q49351" s="16"/>
      <c r="U49351" s="27"/>
    </row>
    <row r="49352" spans="2:21" x14ac:dyDescent="0.25">
      <c r="B49352"/>
      <c r="C49352"/>
      <c r="D49352" s="13"/>
      <c r="E49352" s="13"/>
      <c r="K49352" s="23"/>
      <c r="O49352" s="21"/>
      <c r="P49352" s="27"/>
      <c r="Q49352" s="16"/>
      <c r="U49352" s="27"/>
    </row>
    <row r="49353" spans="2:21" x14ac:dyDescent="0.25">
      <c r="B49353"/>
      <c r="C49353"/>
      <c r="D49353" s="13"/>
      <c r="E49353" s="13"/>
      <c r="K49353" s="23"/>
      <c r="O49353" s="21"/>
      <c r="P49353" s="27"/>
      <c r="Q49353" s="16"/>
      <c r="U49353" s="27"/>
    </row>
    <row r="49354" spans="2:21" x14ac:dyDescent="0.25">
      <c r="B49354"/>
      <c r="C49354"/>
      <c r="D49354" s="13"/>
      <c r="E49354" s="13"/>
      <c r="K49354" s="23"/>
      <c r="O49354" s="21"/>
      <c r="P49354" s="27"/>
      <c r="Q49354" s="16"/>
      <c r="U49354" s="27"/>
    </row>
    <row r="49355" spans="2:21" x14ac:dyDescent="0.25">
      <c r="B49355"/>
      <c r="C49355"/>
      <c r="D49355" s="13"/>
      <c r="E49355" s="13"/>
      <c r="K49355" s="23"/>
      <c r="O49355" s="21"/>
      <c r="P49355" s="27"/>
      <c r="Q49355" s="16"/>
      <c r="U49355" s="27"/>
    </row>
    <row r="49356" spans="2:21" x14ac:dyDescent="0.25">
      <c r="B49356"/>
      <c r="C49356"/>
      <c r="D49356" s="13"/>
      <c r="E49356" s="13"/>
      <c r="K49356" s="23"/>
      <c r="O49356" s="21"/>
      <c r="P49356" s="27"/>
      <c r="Q49356" s="16"/>
      <c r="U49356" s="27"/>
    </row>
    <row r="49357" spans="2:21" x14ac:dyDescent="0.25">
      <c r="B49357"/>
      <c r="C49357"/>
      <c r="D49357" s="13"/>
      <c r="E49357" s="13"/>
      <c r="K49357" s="23"/>
      <c r="O49357" s="21"/>
      <c r="P49357" s="27"/>
      <c r="Q49357" s="16"/>
      <c r="U49357" s="27"/>
    </row>
    <row r="49358" spans="2:21" x14ac:dyDescent="0.25">
      <c r="B49358"/>
      <c r="C49358"/>
      <c r="D49358" s="13"/>
      <c r="E49358" s="13"/>
      <c r="K49358" s="23"/>
      <c r="O49358" s="21"/>
      <c r="P49358" s="27"/>
      <c r="Q49358" s="16"/>
      <c r="U49358" s="27"/>
    </row>
    <row r="49359" spans="2:21" x14ac:dyDescent="0.25">
      <c r="B49359"/>
      <c r="C49359"/>
      <c r="D49359" s="13"/>
      <c r="E49359" s="13"/>
      <c r="K49359" s="23"/>
      <c r="O49359" s="21"/>
      <c r="P49359" s="27"/>
      <c r="Q49359" s="16"/>
      <c r="U49359" s="27"/>
    </row>
    <row r="49360" spans="2:21" x14ac:dyDescent="0.25">
      <c r="B49360"/>
      <c r="C49360"/>
      <c r="D49360" s="13"/>
      <c r="E49360" s="13"/>
      <c r="K49360" s="23"/>
      <c r="O49360" s="21"/>
      <c r="P49360" s="27"/>
      <c r="Q49360" s="16"/>
      <c r="U49360" s="27"/>
    </row>
    <row r="49361" spans="2:21" x14ac:dyDescent="0.25">
      <c r="B49361"/>
      <c r="C49361"/>
      <c r="D49361" s="13"/>
      <c r="E49361" s="13"/>
      <c r="K49361" s="23"/>
      <c r="O49361" s="21"/>
      <c r="P49361" s="27"/>
      <c r="Q49361" s="16"/>
      <c r="U49361" s="27"/>
    </row>
    <row r="49362" spans="2:21" x14ac:dyDescent="0.25">
      <c r="B49362"/>
      <c r="C49362"/>
      <c r="D49362" s="13"/>
      <c r="E49362" s="13"/>
      <c r="K49362" s="23"/>
      <c r="O49362" s="21"/>
      <c r="P49362" s="27"/>
      <c r="Q49362" s="16"/>
      <c r="U49362" s="27"/>
    </row>
    <row r="49363" spans="2:21" x14ac:dyDescent="0.25">
      <c r="B49363"/>
      <c r="C49363"/>
      <c r="D49363" s="13"/>
      <c r="E49363" s="13"/>
      <c r="K49363" s="23"/>
      <c r="O49363" s="21"/>
      <c r="P49363" s="27"/>
      <c r="Q49363" s="16"/>
      <c r="U49363" s="27"/>
    </row>
    <row r="49364" spans="2:21" x14ac:dyDescent="0.25">
      <c r="B49364"/>
      <c r="C49364"/>
      <c r="D49364" s="13"/>
      <c r="E49364" s="13"/>
      <c r="K49364" s="23"/>
      <c r="O49364" s="21"/>
      <c r="P49364" s="27"/>
      <c r="Q49364" s="16"/>
      <c r="U49364" s="27"/>
    </row>
    <row r="49365" spans="2:21" x14ac:dyDescent="0.25">
      <c r="B49365"/>
      <c r="C49365"/>
      <c r="D49365" s="13"/>
      <c r="E49365" s="13"/>
      <c r="K49365" s="23"/>
      <c r="O49365" s="21"/>
      <c r="P49365" s="27"/>
      <c r="Q49365" s="16"/>
      <c r="U49365" s="27"/>
    </row>
    <row r="49366" spans="2:21" x14ac:dyDescent="0.25">
      <c r="B49366"/>
      <c r="C49366"/>
      <c r="D49366" s="13"/>
      <c r="E49366" s="13"/>
      <c r="K49366" s="23"/>
      <c r="O49366" s="21"/>
      <c r="P49366" s="27"/>
      <c r="Q49366" s="16"/>
      <c r="U49366" s="27"/>
    </row>
    <row r="49367" spans="2:21" x14ac:dyDescent="0.25">
      <c r="B49367"/>
      <c r="C49367"/>
      <c r="D49367" s="13"/>
      <c r="E49367" s="13"/>
      <c r="K49367" s="23"/>
      <c r="O49367" s="21"/>
      <c r="P49367" s="27"/>
      <c r="Q49367" s="16"/>
      <c r="U49367" s="27"/>
    </row>
    <row r="49368" spans="2:21" x14ac:dyDescent="0.25">
      <c r="B49368"/>
      <c r="C49368"/>
      <c r="D49368" s="13"/>
      <c r="E49368" s="13"/>
      <c r="K49368" s="23"/>
      <c r="O49368" s="21"/>
      <c r="P49368" s="27"/>
      <c r="Q49368" s="16"/>
      <c r="U49368" s="27"/>
    </row>
    <row r="49369" spans="2:21" x14ac:dyDescent="0.25">
      <c r="B49369"/>
      <c r="C49369"/>
      <c r="D49369" s="13"/>
      <c r="E49369" s="13"/>
      <c r="K49369" s="23"/>
      <c r="O49369" s="21"/>
      <c r="P49369" s="27"/>
      <c r="Q49369" s="16"/>
      <c r="U49369" s="27"/>
    </row>
    <row r="49370" spans="2:21" x14ac:dyDescent="0.25">
      <c r="B49370"/>
      <c r="C49370"/>
      <c r="D49370" s="13"/>
      <c r="E49370" s="13"/>
      <c r="K49370" s="23"/>
      <c r="O49370" s="21"/>
      <c r="P49370" s="27"/>
      <c r="Q49370" s="16"/>
      <c r="U49370" s="27"/>
    </row>
    <row r="49371" spans="2:21" x14ac:dyDescent="0.25">
      <c r="B49371"/>
      <c r="C49371"/>
      <c r="D49371" s="13"/>
      <c r="E49371" s="13"/>
      <c r="K49371" s="23"/>
      <c r="O49371" s="21"/>
      <c r="P49371" s="27"/>
      <c r="Q49371" s="16"/>
      <c r="U49371" s="27"/>
    </row>
    <row r="49372" spans="2:21" x14ac:dyDescent="0.25">
      <c r="B49372"/>
      <c r="C49372"/>
      <c r="D49372" s="13"/>
      <c r="E49372" s="13"/>
      <c r="K49372" s="23"/>
      <c r="O49372" s="21"/>
      <c r="P49372" s="27"/>
      <c r="Q49372" s="16"/>
      <c r="U49372" s="27"/>
    </row>
    <row r="49373" spans="2:21" x14ac:dyDescent="0.25">
      <c r="B49373"/>
      <c r="C49373"/>
      <c r="D49373" s="13"/>
      <c r="E49373" s="13"/>
      <c r="K49373" s="23"/>
      <c r="O49373" s="21"/>
      <c r="P49373" s="27"/>
      <c r="Q49373" s="16"/>
      <c r="U49373" s="27"/>
    </row>
    <row r="49374" spans="2:21" x14ac:dyDescent="0.25">
      <c r="B49374"/>
      <c r="C49374"/>
      <c r="D49374" s="13"/>
      <c r="E49374" s="13"/>
      <c r="K49374" s="23"/>
      <c r="O49374" s="21"/>
      <c r="P49374" s="27"/>
      <c r="Q49374" s="16"/>
      <c r="U49374" s="27"/>
    </row>
    <row r="49375" spans="2:21" x14ac:dyDescent="0.25">
      <c r="B49375"/>
      <c r="C49375"/>
      <c r="D49375" s="13"/>
      <c r="E49375" s="13"/>
      <c r="K49375" s="23"/>
      <c r="O49375" s="21"/>
      <c r="P49375" s="27"/>
      <c r="Q49375" s="16"/>
      <c r="U49375" s="27"/>
    </row>
    <row r="49376" spans="2:21" x14ac:dyDescent="0.25">
      <c r="B49376"/>
      <c r="C49376"/>
      <c r="D49376" s="13"/>
      <c r="E49376" s="13"/>
      <c r="K49376" s="23"/>
      <c r="O49376" s="21"/>
      <c r="P49376" s="27"/>
      <c r="Q49376" s="16"/>
      <c r="U49376" s="27"/>
    </row>
    <row r="49377" spans="2:21" x14ac:dyDescent="0.25">
      <c r="B49377"/>
      <c r="C49377"/>
      <c r="D49377" s="13"/>
      <c r="E49377" s="13"/>
      <c r="K49377" s="23"/>
      <c r="O49377" s="21"/>
      <c r="P49377" s="27"/>
      <c r="Q49377" s="16"/>
      <c r="U49377" s="27"/>
    </row>
    <row r="49378" spans="2:21" x14ac:dyDescent="0.25">
      <c r="B49378"/>
      <c r="C49378"/>
      <c r="D49378" s="13"/>
      <c r="E49378" s="13"/>
      <c r="K49378" s="23"/>
      <c r="O49378" s="21"/>
      <c r="P49378" s="27"/>
      <c r="Q49378" s="16"/>
      <c r="U49378" s="27"/>
    </row>
    <row r="49379" spans="2:21" x14ac:dyDescent="0.25">
      <c r="B49379"/>
      <c r="C49379"/>
      <c r="D49379" s="13"/>
      <c r="E49379" s="13"/>
      <c r="K49379" s="23"/>
      <c r="O49379" s="21"/>
      <c r="P49379" s="27"/>
      <c r="Q49379" s="16"/>
      <c r="U49379" s="27"/>
    </row>
    <row r="49380" spans="2:21" x14ac:dyDescent="0.25">
      <c r="B49380"/>
      <c r="C49380"/>
      <c r="D49380" s="13"/>
      <c r="E49380" s="13"/>
      <c r="K49380" s="23"/>
      <c r="O49380" s="21"/>
      <c r="P49380" s="27"/>
      <c r="Q49380" s="16"/>
      <c r="U49380" s="27"/>
    </row>
    <row r="49381" spans="2:21" x14ac:dyDescent="0.25">
      <c r="B49381"/>
      <c r="C49381"/>
      <c r="D49381" s="13"/>
      <c r="E49381" s="13"/>
      <c r="K49381" s="23"/>
      <c r="O49381" s="21"/>
      <c r="P49381" s="27"/>
      <c r="Q49381" s="16"/>
      <c r="U49381" s="27"/>
    </row>
    <row r="49382" spans="2:21" x14ac:dyDescent="0.25">
      <c r="B49382"/>
      <c r="C49382"/>
      <c r="D49382" s="13"/>
      <c r="E49382" s="13"/>
      <c r="K49382" s="23"/>
      <c r="O49382" s="21"/>
      <c r="P49382" s="27"/>
      <c r="Q49382" s="16"/>
      <c r="U49382" s="27"/>
    </row>
    <row r="49383" spans="2:21" x14ac:dyDescent="0.25">
      <c r="B49383"/>
      <c r="C49383"/>
      <c r="D49383" s="13"/>
      <c r="E49383" s="13"/>
      <c r="K49383" s="23"/>
      <c r="O49383" s="21"/>
      <c r="P49383" s="27"/>
      <c r="Q49383" s="16"/>
      <c r="U49383" s="27"/>
    </row>
    <row r="49384" spans="2:21" x14ac:dyDescent="0.25">
      <c r="B49384"/>
      <c r="C49384"/>
      <c r="D49384" s="13"/>
      <c r="E49384" s="13"/>
      <c r="K49384" s="23"/>
      <c r="O49384" s="21"/>
      <c r="P49384" s="27"/>
      <c r="Q49384" s="16"/>
      <c r="U49384" s="27"/>
    </row>
    <row r="49385" spans="2:21" x14ac:dyDescent="0.25">
      <c r="B49385"/>
      <c r="C49385"/>
      <c r="D49385" s="13"/>
      <c r="E49385" s="13"/>
      <c r="K49385" s="23"/>
      <c r="O49385" s="21"/>
      <c r="P49385" s="27"/>
      <c r="Q49385" s="16"/>
      <c r="U49385" s="27"/>
    </row>
    <row r="49386" spans="2:21" x14ac:dyDescent="0.25">
      <c r="B49386"/>
      <c r="C49386"/>
      <c r="D49386" s="13"/>
      <c r="E49386" s="13"/>
      <c r="K49386" s="23"/>
      <c r="O49386" s="21"/>
      <c r="P49386" s="27"/>
      <c r="Q49386" s="16"/>
      <c r="U49386" s="27"/>
    </row>
    <row r="49387" spans="2:21" x14ac:dyDescent="0.25">
      <c r="B49387"/>
      <c r="C49387"/>
      <c r="D49387" s="13"/>
      <c r="E49387" s="13"/>
      <c r="K49387" s="23"/>
      <c r="O49387" s="21"/>
      <c r="P49387" s="27"/>
      <c r="Q49387" s="16"/>
      <c r="U49387" s="27"/>
    </row>
    <row r="49388" spans="2:21" x14ac:dyDescent="0.25">
      <c r="B49388"/>
      <c r="C49388"/>
      <c r="D49388" s="13"/>
      <c r="E49388" s="13"/>
      <c r="K49388" s="23"/>
      <c r="O49388" s="21"/>
      <c r="P49388" s="27"/>
      <c r="Q49388" s="16"/>
      <c r="U49388" s="27"/>
    </row>
    <row r="49389" spans="2:21" x14ac:dyDescent="0.25">
      <c r="B49389"/>
      <c r="C49389"/>
      <c r="D49389" s="13"/>
      <c r="E49389" s="13"/>
      <c r="K49389" s="23"/>
      <c r="O49389" s="21"/>
      <c r="P49389" s="27"/>
      <c r="Q49389" s="16"/>
      <c r="U49389" s="27"/>
    </row>
    <row r="49390" spans="2:21" x14ac:dyDescent="0.25">
      <c r="B49390"/>
      <c r="C49390"/>
      <c r="D49390" s="13"/>
      <c r="E49390" s="13"/>
      <c r="K49390" s="23"/>
      <c r="O49390" s="21"/>
      <c r="P49390" s="27"/>
      <c r="Q49390" s="16"/>
      <c r="U49390" s="27"/>
    </row>
    <row r="49391" spans="2:21" x14ac:dyDescent="0.25">
      <c r="B49391"/>
      <c r="C49391"/>
      <c r="D49391" s="13"/>
      <c r="E49391" s="13"/>
      <c r="K49391" s="23"/>
      <c r="O49391" s="21"/>
      <c r="P49391" s="27"/>
      <c r="Q49391" s="16"/>
      <c r="U49391" s="27"/>
    </row>
    <row r="49392" spans="2:21" x14ac:dyDescent="0.25">
      <c r="B49392"/>
      <c r="C49392"/>
      <c r="D49392" s="13"/>
      <c r="E49392" s="13"/>
      <c r="K49392" s="23"/>
      <c r="O49392" s="21"/>
      <c r="P49392" s="27"/>
      <c r="Q49392" s="16"/>
      <c r="U49392" s="27"/>
    </row>
    <row r="49393" spans="2:21" x14ac:dyDescent="0.25">
      <c r="B49393"/>
      <c r="C49393"/>
      <c r="D49393" s="13"/>
      <c r="E49393" s="13"/>
      <c r="K49393" s="23"/>
      <c r="O49393" s="21"/>
      <c r="P49393" s="27"/>
      <c r="Q49393" s="16"/>
      <c r="U49393" s="27"/>
    </row>
    <row r="49394" spans="2:21" x14ac:dyDescent="0.25">
      <c r="B49394"/>
      <c r="C49394"/>
      <c r="D49394" s="13"/>
      <c r="E49394" s="13"/>
      <c r="K49394" s="23"/>
      <c r="O49394" s="21"/>
      <c r="P49394" s="27"/>
      <c r="Q49394" s="16"/>
      <c r="U49394" s="27"/>
    </row>
    <row r="49395" spans="2:21" x14ac:dyDescent="0.25">
      <c r="B49395"/>
      <c r="C49395"/>
      <c r="D49395" s="13"/>
      <c r="E49395" s="13"/>
      <c r="K49395" s="23"/>
      <c r="O49395" s="21"/>
      <c r="P49395" s="27"/>
      <c r="Q49395" s="16"/>
      <c r="U49395" s="27"/>
    </row>
    <row r="49396" spans="2:21" x14ac:dyDescent="0.25">
      <c r="B49396"/>
      <c r="C49396"/>
      <c r="D49396" s="13"/>
      <c r="E49396" s="13"/>
      <c r="K49396" s="23"/>
      <c r="O49396" s="21"/>
      <c r="P49396" s="27"/>
      <c r="Q49396" s="16"/>
      <c r="U49396" s="27"/>
    </row>
    <row r="49397" spans="2:21" x14ac:dyDescent="0.25">
      <c r="B49397"/>
      <c r="C49397"/>
      <c r="D49397" s="13"/>
      <c r="E49397" s="13"/>
      <c r="K49397" s="23"/>
      <c r="O49397" s="21"/>
      <c r="P49397" s="27"/>
      <c r="Q49397" s="16"/>
      <c r="U49397" s="27"/>
    </row>
    <row r="49398" spans="2:21" x14ac:dyDescent="0.25">
      <c r="B49398"/>
      <c r="C49398"/>
      <c r="D49398" s="13"/>
      <c r="E49398" s="13"/>
      <c r="K49398" s="23"/>
      <c r="O49398" s="21"/>
      <c r="P49398" s="27"/>
      <c r="Q49398" s="16"/>
      <c r="U49398" s="27"/>
    </row>
    <row r="49399" spans="2:21" x14ac:dyDescent="0.25">
      <c r="B49399"/>
      <c r="C49399"/>
      <c r="D49399" s="13"/>
      <c r="E49399" s="13"/>
      <c r="K49399" s="23"/>
      <c r="O49399" s="21"/>
      <c r="P49399" s="27"/>
      <c r="Q49399" s="16"/>
      <c r="U49399" s="27"/>
    </row>
    <row r="49400" spans="2:21" x14ac:dyDescent="0.25">
      <c r="B49400"/>
      <c r="C49400"/>
      <c r="D49400" s="13"/>
      <c r="E49400" s="13"/>
      <c r="K49400" s="23"/>
      <c r="O49400" s="21"/>
      <c r="P49400" s="27"/>
      <c r="Q49400" s="16"/>
      <c r="U49400" s="27"/>
    </row>
    <row r="49401" spans="2:21" x14ac:dyDescent="0.25">
      <c r="B49401"/>
      <c r="C49401"/>
      <c r="D49401" s="13"/>
      <c r="E49401" s="13"/>
      <c r="K49401" s="23"/>
      <c r="O49401" s="21"/>
      <c r="P49401" s="27"/>
      <c r="Q49401" s="16"/>
      <c r="U49401" s="27"/>
    </row>
    <row r="49402" spans="2:21" x14ac:dyDescent="0.25">
      <c r="B49402"/>
      <c r="C49402"/>
      <c r="D49402" s="13"/>
      <c r="E49402" s="13"/>
      <c r="K49402" s="23"/>
      <c r="O49402" s="21"/>
      <c r="P49402" s="27"/>
      <c r="Q49402" s="16"/>
      <c r="U49402" s="27"/>
    </row>
    <row r="49403" spans="2:21" x14ac:dyDescent="0.25">
      <c r="B49403"/>
      <c r="C49403"/>
      <c r="D49403" s="13"/>
      <c r="E49403" s="13"/>
      <c r="K49403" s="23"/>
      <c r="O49403" s="21"/>
      <c r="P49403" s="27"/>
      <c r="Q49403" s="16"/>
      <c r="U49403" s="27"/>
    </row>
    <row r="49404" spans="2:21" x14ac:dyDescent="0.25">
      <c r="B49404"/>
      <c r="C49404"/>
      <c r="D49404" s="13"/>
      <c r="E49404" s="13"/>
      <c r="K49404" s="23"/>
      <c r="O49404" s="21"/>
      <c r="P49404" s="27"/>
      <c r="Q49404" s="16"/>
      <c r="U49404" s="27"/>
    </row>
    <row r="49405" spans="2:21" x14ac:dyDescent="0.25">
      <c r="B49405"/>
      <c r="C49405"/>
      <c r="D49405" s="13"/>
      <c r="E49405" s="13"/>
      <c r="K49405" s="23"/>
      <c r="O49405" s="21"/>
      <c r="P49405" s="27"/>
      <c r="Q49405" s="16"/>
      <c r="U49405" s="27"/>
    </row>
    <row r="49406" spans="2:21" x14ac:dyDescent="0.25">
      <c r="B49406"/>
      <c r="C49406"/>
      <c r="D49406" s="13"/>
      <c r="E49406" s="13"/>
      <c r="K49406" s="23"/>
      <c r="O49406" s="21"/>
      <c r="P49406" s="27"/>
      <c r="Q49406" s="16"/>
      <c r="U49406" s="27"/>
    </row>
    <row r="49407" spans="2:21" x14ac:dyDescent="0.25">
      <c r="B49407"/>
      <c r="C49407"/>
      <c r="D49407" s="13"/>
      <c r="E49407" s="13"/>
      <c r="K49407" s="23"/>
      <c r="O49407" s="21"/>
      <c r="P49407" s="27"/>
      <c r="Q49407" s="16"/>
      <c r="U49407" s="27"/>
    </row>
    <row r="49408" spans="2:21" x14ac:dyDescent="0.25">
      <c r="B49408"/>
      <c r="C49408"/>
      <c r="D49408" s="13"/>
      <c r="E49408" s="13"/>
      <c r="K49408" s="23"/>
      <c r="O49408" s="21"/>
      <c r="P49408" s="27"/>
      <c r="Q49408" s="16"/>
      <c r="U49408" s="27"/>
    </row>
    <row r="49409" spans="2:21" x14ac:dyDescent="0.25">
      <c r="B49409"/>
      <c r="C49409"/>
      <c r="D49409" s="13"/>
      <c r="E49409" s="13"/>
      <c r="K49409" s="23"/>
      <c r="O49409" s="21"/>
      <c r="P49409" s="27"/>
      <c r="Q49409" s="16"/>
      <c r="U49409" s="27"/>
    </row>
    <row r="49410" spans="2:21" x14ac:dyDescent="0.25">
      <c r="B49410"/>
      <c r="C49410"/>
      <c r="D49410" s="13"/>
      <c r="E49410" s="13"/>
      <c r="K49410" s="23"/>
      <c r="O49410" s="21"/>
      <c r="P49410" s="27"/>
      <c r="Q49410" s="16"/>
      <c r="U49410" s="27"/>
    </row>
    <row r="49411" spans="2:21" x14ac:dyDescent="0.25">
      <c r="B49411"/>
      <c r="C49411"/>
      <c r="D49411" s="13"/>
      <c r="E49411" s="13"/>
      <c r="K49411" s="23"/>
      <c r="O49411" s="21"/>
      <c r="P49411" s="27"/>
      <c r="Q49411" s="16"/>
      <c r="U49411" s="27"/>
    </row>
    <row r="49412" spans="2:21" x14ac:dyDescent="0.25">
      <c r="B49412"/>
      <c r="C49412"/>
      <c r="D49412" s="13"/>
      <c r="E49412" s="13"/>
      <c r="K49412" s="23"/>
      <c r="O49412" s="21"/>
      <c r="P49412" s="27"/>
      <c r="Q49412" s="16"/>
      <c r="U49412" s="27"/>
    </row>
    <row r="49413" spans="2:21" x14ac:dyDescent="0.25">
      <c r="B49413"/>
      <c r="C49413"/>
      <c r="D49413" s="13"/>
      <c r="E49413" s="13"/>
      <c r="K49413" s="23"/>
      <c r="O49413" s="21"/>
      <c r="P49413" s="27"/>
      <c r="Q49413" s="16"/>
      <c r="U49413" s="27"/>
    </row>
    <row r="49414" spans="2:21" x14ac:dyDescent="0.25">
      <c r="B49414"/>
      <c r="C49414"/>
      <c r="D49414" s="13"/>
      <c r="E49414" s="13"/>
      <c r="K49414" s="23"/>
      <c r="O49414" s="21"/>
      <c r="P49414" s="27"/>
      <c r="Q49414" s="16"/>
      <c r="U49414" s="27"/>
    </row>
    <row r="49415" spans="2:21" x14ac:dyDescent="0.25">
      <c r="B49415"/>
      <c r="C49415"/>
      <c r="D49415" s="13"/>
      <c r="E49415" s="13"/>
      <c r="K49415" s="23"/>
      <c r="O49415" s="21"/>
      <c r="P49415" s="27"/>
      <c r="Q49415" s="16"/>
      <c r="U49415" s="27"/>
    </row>
    <row r="49416" spans="2:21" x14ac:dyDescent="0.25">
      <c r="B49416"/>
      <c r="C49416"/>
      <c r="D49416" s="13"/>
      <c r="E49416" s="13"/>
      <c r="K49416" s="23"/>
      <c r="O49416" s="21"/>
      <c r="P49416" s="27"/>
      <c r="Q49416" s="16"/>
      <c r="U49416" s="27"/>
    </row>
    <row r="49417" spans="2:21" x14ac:dyDescent="0.25">
      <c r="B49417"/>
      <c r="C49417"/>
      <c r="D49417" s="13"/>
      <c r="E49417" s="13"/>
      <c r="K49417" s="23"/>
      <c r="O49417" s="21"/>
      <c r="P49417" s="27"/>
      <c r="Q49417" s="16"/>
      <c r="U49417" s="27"/>
    </row>
    <row r="49418" spans="2:21" x14ac:dyDescent="0.25">
      <c r="B49418"/>
      <c r="C49418"/>
      <c r="D49418" s="13"/>
      <c r="E49418" s="13"/>
      <c r="K49418" s="23"/>
      <c r="O49418" s="21"/>
      <c r="P49418" s="27"/>
      <c r="Q49418" s="16"/>
      <c r="U49418" s="27"/>
    </row>
    <row r="49419" spans="2:21" x14ac:dyDescent="0.25">
      <c r="B49419"/>
      <c r="C49419"/>
      <c r="D49419" s="13"/>
      <c r="E49419" s="13"/>
      <c r="K49419" s="23"/>
      <c r="O49419" s="21"/>
      <c r="P49419" s="27"/>
      <c r="Q49419" s="16"/>
      <c r="U49419" s="27"/>
    </row>
    <row r="49420" spans="2:21" x14ac:dyDescent="0.25">
      <c r="B49420"/>
      <c r="C49420"/>
      <c r="D49420" s="13"/>
      <c r="E49420" s="13"/>
      <c r="K49420" s="23"/>
      <c r="O49420" s="21"/>
      <c r="P49420" s="27"/>
      <c r="Q49420" s="16"/>
      <c r="U49420" s="27"/>
    </row>
    <row r="49421" spans="2:21" x14ac:dyDescent="0.25">
      <c r="B49421"/>
      <c r="C49421"/>
      <c r="D49421" s="13"/>
      <c r="E49421" s="13"/>
      <c r="K49421" s="23"/>
      <c r="O49421" s="21"/>
      <c r="P49421" s="27"/>
      <c r="Q49421" s="16"/>
      <c r="U49421" s="27"/>
    </row>
    <row r="49422" spans="2:21" x14ac:dyDescent="0.25">
      <c r="B49422"/>
      <c r="C49422"/>
      <c r="D49422" s="13"/>
      <c r="E49422" s="13"/>
      <c r="K49422" s="23"/>
      <c r="O49422" s="21"/>
      <c r="P49422" s="27"/>
      <c r="Q49422" s="16"/>
      <c r="U49422" s="27"/>
    </row>
    <row r="49423" spans="2:21" x14ac:dyDescent="0.25">
      <c r="B49423"/>
      <c r="C49423"/>
      <c r="D49423" s="13"/>
      <c r="E49423" s="13"/>
      <c r="K49423" s="23"/>
      <c r="O49423" s="21"/>
      <c r="P49423" s="27"/>
      <c r="Q49423" s="16"/>
      <c r="U49423" s="27"/>
    </row>
    <row r="49424" spans="2:21" x14ac:dyDescent="0.25">
      <c r="B49424"/>
      <c r="C49424"/>
      <c r="D49424" s="13"/>
      <c r="E49424" s="13"/>
      <c r="K49424" s="23"/>
      <c r="O49424" s="21"/>
      <c r="P49424" s="27"/>
      <c r="Q49424" s="16"/>
      <c r="U49424" s="27"/>
    </row>
    <row r="49425" spans="2:21" x14ac:dyDescent="0.25">
      <c r="B49425"/>
      <c r="C49425"/>
      <c r="D49425" s="13"/>
      <c r="E49425" s="13"/>
      <c r="K49425" s="23"/>
      <c r="O49425" s="21"/>
      <c r="P49425" s="27"/>
      <c r="Q49425" s="16"/>
      <c r="U49425" s="27"/>
    </row>
    <row r="49426" spans="2:21" x14ac:dyDescent="0.25">
      <c r="B49426"/>
      <c r="C49426"/>
      <c r="D49426" s="13"/>
      <c r="E49426" s="13"/>
      <c r="K49426" s="23"/>
      <c r="O49426" s="21"/>
      <c r="P49426" s="27"/>
      <c r="Q49426" s="16"/>
      <c r="U49426" s="27"/>
    </row>
    <row r="49427" spans="2:21" x14ac:dyDescent="0.25">
      <c r="B49427"/>
      <c r="C49427"/>
      <c r="D49427" s="13"/>
      <c r="E49427" s="13"/>
      <c r="K49427" s="23"/>
      <c r="O49427" s="21"/>
      <c r="P49427" s="27"/>
      <c r="Q49427" s="16"/>
      <c r="U49427" s="27"/>
    </row>
    <row r="49428" spans="2:21" x14ac:dyDescent="0.25">
      <c r="B49428"/>
      <c r="C49428"/>
      <c r="D49428" s="13"/>
      <c r="E49428" s="13"/>
      <c r="K49428" s="23"/>
      <c r="O49428" s="21"/>
      <c r="P49428" s="27"/>
      <c r="Q49428" s="16"/>
      <c r="U49428" s="27"/>
    </row>
    <row r="49429" spans="2:21" x14ac:dyDescent="0.25">
      <c r="B49429"/>
      <c r="C49429"/>
      <c r="D49429" s="13"/>
      <c r="E49429" s="13"/>
      <c r="K49429" s="23"/>
      <c r="O49429" s="21"/>
      <c r="P49429" s="27"/>
      <c r="Q49429" s="16"/>
      <c r="U49429" s="27"/>
    </row>
    <row r="49430" spans="2:21" x14ac:dyDescent="0.25">
      <c r="B49430"/>
      <c r="C49430"/>
      <c r="D49430" s="13"/>
      <c r="E49430" s="13"/>
      <c r="K49430" s="23"/>
      <c r="O49430" s="21"/>
      <c r="P49430" s="27"/>
      <c r="Q49430" s="16"/>
      <c r="U49430" s="27"/>
    </row>
    <row r="49431" spans="2:21" x14ac:dyDescent="0.25">
      <c r="B49431"/>
      <c r="C49431"/>
      <c r="D49431" s="13"/>
      <c r="E49431" s="13"/>
      <c r="K49431" s="23"/>
      <c r="O49431" s="21"/>
      <c r="P49431" s="27"/>
      <c r="Q49431" s="16"/>
      <c r="U49431" s="27"/>
    </row>
    <row r="49432" spans="2:21" x14ac:dyDescent="0.25">
      <c r="B49432"/>
      <c r="C49432"/>
      <c r="D49432" s="13"/>
      <c r="E49432" s="13"/>
      <c r="K49432" s="23"/>
      <c r="O49432" s="21"/>
      <c r="P49432" s="27"/>
      <c r="Q49432" s="16"/>
      <c r="U49432" s="27"/>
    </row>
    <row r="49433" spans="2:21" x14ac:dyDescent="0.25">
      <c r="B49433"/>
      <c r="C49433"/>
      <c r="D49433" s="13"/>
      <c r="E49433" s="13"/>
      <c r="K49433" s="23"/>
      <c r="O49433" s="21"/>
      <c r="P49433" s="27"/>
      <c r="Q49433" s="16"/>
      <c r="U49433" s="27"/>
    </row>
    <row r="49434" spans="2:21" x14ac:dyDescent="0.25">
      <c r="B49434"/>
      <c r="C49434"/>
      <c r="D49434" s="13"/>
      <c r="E49434" s="13"/>
      <c r="K49434" s="23"/>
      <c r="O49434" s="21"/>
      <c r="P49434" s="27"/>
      <c r="Q49434" s="16"/>
      <c r="U49434" s="27"/>
    </row>
    <row r="49435" spans="2:21" x14ac:dyDescent="0.25">
      <c r="B49435"/>
      <c r="C49435"/>
      <c r="D49435" s="13"/>
      <c r="E49435" s="13"/>
      <c r="K49435" s="23"/>
      <c r="O49435" s="21"/>
      <c r="P49435" s="27"/>
      <c r="Q49435" s="16"/>
      <c r="U49435" s="27"/>
    </row>
    <row r="49436" spans="2:21" x14ac:dyDescent="0.25">
      <c r="B49436"/>
      <c r="C49436"/>
      <c r="D49436" s="13"/>
      <c r="E49436" s="13"/>
      <c r="K49436" s="23"/>
      <c r="O49436" s="21"/>
      <c r="P49436" s="27"/>
      <c r="Q49436" s="16"/>
      <c r="U49436" s="27"/>
    </row>
    <row r="49437" spans="2:21" x14ac:dyDescent="0.25">
      <c r="B49437"/>
      <c r="C49437"/>
      <c r="D49437" s="13"/>
      <c r="E49437" s="13"/>
      <c r="K49437" s="23"/>
      <c r="O49437" s="21"/>
      <c r="P49437" s="27"/>
      <c r="Q49437" s="16"/>
      <c r="U49437" s="27"/>
    </row>
    <row r="49438" spans="2:21" x14ac:dyDescent="0.25">
      <c r="B49438"/>
      <c r="C49438"/>
      <c r="D49438" s="13"/>
      <c r="E49438" s="13"/>
      <c r="K49438" s="23"/>
      <c r="O49438" s="21"/>
      <c r="P49438" s="27"/>
      <c r="Q49438" s="16"/>
      <c r="U49438" s="27"/>
    </row>
    <row r="49439" spans="2:21" x14ac:dyDescent="0.25">
      <c r="B49439"/>
      <c r="C49439"/>
      <c r="D49439" s="13"/>
      <c r="E49439" s="13"/>
      <c r="K49439" s="23"/>
      <c r="O49439" s="21"/>
      <c r="P49439" s="27"/>
      <c r="Q49439" s="16"/>
      <c r="U49439" s="27"/>
    </row>
    <row r="49440" spans="2:21" x14ac:dyDescent="0.25">
      <c r="B49440"/>
      <c r="C49440"/>
      <c r="D49440" s="13"/>
      <c r="E49440" s="13"/>
      <c r="K49440" s="23"/>
      <c r="O49440" s="21"/>
      <c r="P49440" s="27"/>
      <c r="Q49440" s="16"/>
      <c r="U49440" s="27"/>
    </row>
    <row r="49441" spans="2:21" x14ac:dyDescent="0.25">
      <c r="B49441"/>
      <c r="C49441"/>
      <c r="D49441" s="13"/>
      <c r="E49441" s="13"/>
      <c r="K49441" s="23"/>
      <c r="O49441" s="21"/>
      <c r="P49441" s="27"/>
      <c r="Q49441" s="16"/>
      <c r="U49441" s="27"/>
    </row>
    <row r="49442" spans="2:21" x14ac:dyDescent="0.25">
      <c r="B49442"/>
      <c r="C49442"/>
      <c r="D49442" s="13"/>
      <c r="E49442" s="13"/>
      <c r="K49442" s="23"/>
      <c r="O49442" s="21"/>
      <c r="P49442" s="27"/>
      <c r="Q49442" s="16"/>
      <c r="U49442" s="27"/>
    </row>
    <row r="49443" spans="2:21" x14ac:dyDescent="0.25">
      <c r="B49443"/>
      <c r="C49443"/>
      <c r="D49443" s="13"/>
      <c r="E49443" s="13"/>
      <c r="K49443" s="23"/>
      <c r="O49443" s="21"/>
      <c r="P49443" s="27"/>
      <c r="Q49443" s="16"/>
      <c r="U49443" s="27"/>
    </row>
    <row r="49444" spans="2:21" x14ac:dyDescent="0.25">
      <c r="B49444"/>
      <c r="C49444"/>
      <c r="D49444" s="13"/>
      <c r="E49444" s="13"/>
      <c r="K49444" s="23"/>
      <c r="O49444" s="21"/>
      <c r="P49444" s="27"/>
      <c r="Q49444" s="16"/>
      <c r="U49444" s="27"/>
    </row>
    <row r="49445" spans="2:21" x14ac:dyDescent="0.25">
      <c r="B49445"/>
      <c r="C49445"/>
      <c r="D49445" s="13"/>
      <c r="E49445" s="13"/>
      <c r="K49445" s="23"/>
      <c r="O49445" s="21"/>
      <c r="P49445" s="27"/>
      <c r="Q49445" s="16"/>
      <c r="U49445" s="27"/>
    </row>
    <row r="49446" spans="2:21" x14ac:dyDescent="0.25">
      <c r="B49446"/>
      <c r="C49446"/>
      <c r="D49446" s="13"/>
      <c r="E49446" s="13"/>
      <c r="K49446" s="23"/>
      <c r="O49446" s="21"/>
      <c r="P49446" s="27"/>
      <c r="Q49446" s="16"/>
      <c r="U49446" s="27"/>
    </row>
    <row r="49447" spans="2:21" x14ac:dyDescent="0.25">
      <c r="B49447"/>
      <c r="C49447"/>
      <c r="D49447" s="13"/>
      <c r="E49447" s="13"/>
      <c r="K49447" s="23"/>
      <c r="O49447" s="21"/>
      <c r="P49447" s="27"/>
      <c r="Q49447" s="16"/>
      <c r="U49447" s="27"/>
    </row>
    <row r="49448" spans="2:21" x14ac:dyDescent="0.25">
      <c r="B49448"/>
      <c r="C49448"/>
      <c r="D49448" s="13"/>
      <c r="E49448" s="13"/>
      <c r="K49448" s="23"/>
      <c r="O49448" s="21"/>
      <c r="P49448" s="27"/>
      <c r="Q49448" s="16"/>
      <c r="U49448" s="27"/>
    </row>
    <row r="49449" spans="2:21" x14ac:dyDescent="0.25">
      <c r="B49449"/>
      <c r="C49449"/>
      <c r="D49449" s="13"/>
      <c r="E49449" s="13"/>
      <c r="K49449" s="23"/>
      <c r="O49449" s="21"/>
      <c r="P49449" s="27"/>
      <c r="Q49449" s="16"/>
      <c r="U49449" s="27"/>
    </row>
    <row r="49450" spans="2:21" x14ac:dyDescent="0.25">
      <c r="B49450"/>
      <c r="C49450"/>
      <c r="D49450" s="13"/>
      <c r="E49450" s="13"/>
      <c r="K49450" s="23"/>
      <c r="O49450" s="21"/>
      <c r="P49450" s="27"/>
      <c r="Q49450" s="16"/>
      <c r="U49450" s="27"/>
    </row>
    <row r="49451" spans="2:21" x14ac:dyDescent="0.25">
      <c r="B49451"/>
      <c r="C49451"/>
      <c r="D49451" s="13"/>
      <c r="E49451" s="13"/>
      <c r="K49451" s="23"/>
      <c r="O49451" s="21"/>
      <c r="P49451" s="27"/>
      <c r="Q49451" s="16"/>
      <c r="U49451" s="27"/>
    </row>
    <row r="49452" spans="2:21" x14ac:dyDescent="0.25">
      <c r="B49452"/>
      <c r="C49452"/>
      <c r="D49452" s="13"/>
      <c r="E49452" s="13"/>
      <c r="K49452" s="23"/>
      <c r="O49452" s="21"/>
      <c r="P49452" s="27"/>
      <c r="Q49452" s="16"/>
      <c r="U49452" s="27"/>
    </row>
    <row r="49453" spans="2:21" x14ac:dyDescent="0.25">
      <c r="B49453"/>
      <c r="C49453"/>
      <c r="D49453" s="13"/>
      <c r="E49453" s="13"/>
      <c r="K49453" s="23"/>
      <c r="O49453" s="21"/>
      <c r="P49453" s="27"/>
      <c r="Q49453" s="16"/>
      <c r="U49453" s="27"/>
    </row>
    <row r="49454" spans="2:21" x14ac:dyDescent="0.25">
      <c r="B49454"/>
      <c r="C49454"/>
      <c r="D49454" s="13"/>
      <c r="E49454" s="13"/>
      <c r="K49454" s="23"/>
      <c r="O49454" s="21"/>
      <c r="P49454" s="27"/>
      <c r="Q49454" s="16"/>
      <c r="U49454" s="27"/>
    </row>
    <row r="49455" spans="2:21" x14ac:dyDescent="0.25">
      <c r="B49455"/>
      <c r="C49455"/>
      <c r="D49455" s="13"/>
      <c r="E49455" s="13"/>
      <c r="K49455" s="23"/>
      <c r="O49455" s="21"/>
      <c r="P49455" s="27"/>
      <c r="Q49455" s="16"/>
      <c r="U49455" s="27"/>
    </row>
    <row r="49456" spans="2:21" x14ac:dyDescent="0.25">
      <c r="B49456"/>
      <c r="C49456"/>
      <c r="D49456" s="13"/>
      <c r="E49456" s="13"/>
      <c r="K49456" s="23"/>
      <c r="O49456" s="21"/>
      <c r="P49456" s="27"/>
      <c r="Q49456" s="16"/>
      <c r="U49456" s="27"/>
    </row>
    <row r="49457" spans="2:21" x14ac:dyDescent="0.25">
      <c r="B49457"/>
      <c r="C49457"/>
      <c r="D49457" s="13"/>
      <c r="E49457" s="13"/>
      <c r="K49457" s="23"/>
      <c r="O49457" s="21"/>
      <c r="P49457" s="27"/>
      <c r="Q49457" s="16"/>
      <c r="U49457" s="27"/>
    </row>
    <row r="49458" spans="2:21" x14ac:dyDescent="0.25">
      <c r="B49458"/>
      <c r="C49458"/>
      <c r="D49458" s="13"/>
      <c r="E49458" s="13"/>
      <c r="K49458" s="23"/>
      <c r="O49458" s="21"/>
      <c r="P49458" s="27"/>
      <c r="Q49458" s="16"/>
      <c r="U49458" s="27"/>
    </row>
    <row r="49459" spans="2:21" x14ac:dyDescent="0.25">
      <c r="B49459"/>
      <c r="C49459"/>
      <c r="D49459" s="13"/>
      <c r="E49459" s="13"/>
      <c r="K49459" s="23"/>
      <c r="O49459" s="21"/>
      <c r="P49459" s="27"/>
      <c r="Q49459" s="16"/>
      <c r="U49459" s="27"/>
    </row>
    <row r="49460" spans="2:21" x14ac:dyDescent="0.25">
      <c r="B49460"/>
      <c r="C49460"/>
      <c r="D49460" s="13"/>
      <c r="E49460" s="13"/>
      <c r="K49460" s="23"/>
      <c r="O49460" s="21"/>
      <c r="P49460" s="27"/>
      <c r="Q49460" s="16"/>
      <c r="U49460" s="27"/>
    </row>
    <row r="49461" spans="2:21" x14ac:dyDescent="0.25">
      <c r="B49461"/>
      <c r="C49461"/>
      <c r="D49461" s="13"/>
      <c r="E49461" s="13"/>
      <c r="K49461" s="23"/>
      <c r="O49461" s="21"/>
      <c r="P49461" s="27"/>
      <c r="Q49461" s="16"/>
      <c r="U49461" s="27"/>
    </row>
    <row r="49462" spans="2:21" x14ac:dyDescent="0.25">
      <c r="B49462"/>
      <c r="C49462"/>
      <c r="D49462" s="13"/>
      <c r="E49462" s="13"/>
      <c r="K49462" s="23"/>
      <c r="O49462" s="21"/>
      <c r="P49462" s="27"/>
      <c r="Q49462" s="16"/>
      <c r="U49462" s="27"/>
    </row>
    <row r="49463" spans="2:21" x14ac:dyDescent="0.25">
      <c r="B49463"/>
      <c r="C49463"/>
      <c r="D49463" s="13"/>
      <c r="E49463" s="13"/>
      <c r="K49463" s="23"/>
      <c r="O49463" s="21"/>
      <c r="P49463" s="27"/>
      <c r="Q49463" s="16"/>
      <c r="U49463" s="27"/>
    </row>
    <row r="49464" spans="2:21" x14ac:dyDescent="0.25">
      <c r="B49464"/>
      <c r="C49464"/>
      <c r="D49464" s="13"/>
      <c r="E49464" s="13"/>
      <c r="K49464" s="23"/>
      <c r="O49464" s="21"/>
      <c r="P49464" s="27"/>
      <c r="Q49464" s="16"/>
      <c r="U49464" s="27"/>
    </row>
    <row r="49465" spans="2:21" x14ac:dyDescent="0.25">
      <c r="B49465"/>
      <c r="C49465"/>
      <c r="D49465" s="13"/>
      <c r="E49465" s="13"/>
      <c r="K49465" s="23"/>
      <c r="O49465" s="21"/>
      <c r="P49465" s="27"/>
      <c r="Q49465" s="16"/>
      <c r="U49465" s="27"/>
    </row>
    <row r="49466" spans="2:21" x14ac:dyDescent="0.25">
      <c r="B49466"/>
      <c r="C49466"/>
      <c r="D49466" s="13"/>
      <c r="E49466" s="13"/>
      <c r="K49466" s="23"/>
      <c r="O49466" s="21"/>
      <c r="P49466" s="27"/>
      <c r="Q49466" s="16"/>
      <c r="U49466" s="27"/>
    </row>
    <row r="49467" spans="2:21" x14ac:dyDescent="0.25">
      <c r="B49467"/>
      <c r="C49467"/>
      <c r="D49467" s="13"/>
      <c r="E49467" s="13"/>
      <c r="K49467" s="23"/>
      <c r="O49467" s="21"/>
      <c r="P49467" s="27"/>
      <c r="Q49467" s="16"/>
      <c r="U49467" s="27"/>
    </row>
    <row r="49468" spans="2:21" x14ac:dyDescent="0.25">
      <c r="B49468"/>
      <c r="C49468"/>
      <c r="D49468" s="13"/>
      <c r="E49468" s="13"/>
      <c r="K49468" s="23"/>
      <c r="O49468" s="21"/>
      <c r="P49468" s="27"/>
      <c r="Q49468" s="16"/>
      <c r="U49468" s="27"/>
    </row>
    <row r="49469" spans="2:21" x14ac:dyDescent="0.25">
      <c r="B49469"/>
      <c r="C49469"/>
      <c r="D49469" s="13"/>
      <c r="E49469" s="13"/>
      <c r="K49469" s="23"/>
      <c r="O49469" s="21"/>
      <c r="P49469" s="27"/>
      <c r="Q49469" s="16"/>
      <c r="U49469" s="27"/>
    </row>
    <row r="49470" spans="2:21" x14ac:dyDescent="0.25">
      <c r="B49470"/>
      <c r="C49470"/>
      <c r="D49470" s="13"/>
      <c r="E49470" s="13"/>
      <c r="K49470" s="23"/>
      <c r="O49470" s="21"/>
      <c r="P49470" s="27"/>
      <c r="Q49470" s="16"/>
      <c r="U49470" s="27"/>
    </row>
    <row r="49471" spans="2:21" x14ac:dyDescent="0.25">
      <c r="B49471"/>
      <c r="C49471"/>
      <c r="D49471" s="13"/>
      <c r="E49471" s="13"/>
      <c r="K49471" s="23"/>
      <c r="O49471" s="21"/>
      <c r="P49471" s="27"/>
      <c r="Q49471" s="16"/>
      <c r="U49471" s="27"/>
    </row>
    <row r="49472" spans="2:21" x14ac:dyDescent="0.25">
      <c r="B49472"/>
      <c r="C49472"/>
      <c r="D49472" s="13"/>
      <c r="E49472" s="13"/>
      <c r="K49472" s="23"/>
      <c r="O49472" s="21"/>
      <c r="P49472" s="27"/>
      <c r="Q49472" s="16"/>
      <c r="U49472" s="27"/>
    </row>
    <row r="49473" spans="2:21" x14ac:dyDescent="0.25">
      <c r="B49473"/>
      <c r="C49473"/>
      <c r="D49473" s="13"/>
      <c r="E49473" s="13"/>
      <c r="K49473" s="23"/>
      <c r="O49473" s="21"/>
      <c r="P49473" s="27"/>
      <c r="Q49473" s="16"/>
      <c r="U49473" s="27"/>
    </row>
    <row r="49474" spans="2:21" x14ac:dyDescent="0.25">
      <c r="B49474"/>
      <c r="C49474"/>
      <c r="D49474" s="13"/>
      <c r="E49474" s="13"/>
      <c r="K49474" s="23"/>
      <c r="O49474" s="21"/>
      <c r="P49474" s="27"/>
      <c r="Q49474" s="16"/>
      <c r="U49474" s="27"/>
    </row>
    <row r="49475" spans="2:21" x14ac:dyDescent="0.25">
      <c r="B49475"/>
      <c r="C49475"/>
      <c r="D49475" s="13"/>
      <c r="E49475" s="13"/>
      <c r="K49475" s="23"/>
      <c r="O49475" s="21"/>
      <c r="P49475" s="27"/>
      <c r="Q49475" s="16"/>
      <c r="U49475" s="27"/>
    </row>
    <row r="49476" spans="2:21" x14ac:dyDescent="0.25">
      <c r="B49476"/>
      <c r="C49476"/>
      <c r="D49476" s="13"/>
      <c r="E49476" s="13"/>
      <c r="K49476" s="23"/>
      <c r="O49476" s="21"/>
      <c r="P49476" s="27"/>
      <c r="Q49476" s="16"/>
      <c r="U49476" s="27"/>
    </row>
    <row r="49477" spans="2:21" x14ac:dyDescent="0.25">
      <c r="B49477"/>
      <c r="C49477"/>
      <c r="D49477" s="13"/>
      <c r="E49477" s="13"/>
      <c r="K49477" s="23"/>
      <c r="O49477" s="21"/>
      <c r="P49477" s="27"/>
      <c r="Q49477" s="16"/>
      <c r="U49477" s="27"/>
    </row>
    <row r="49478" spans="2:21" x14ac:dyDescent="0.25">
      <c r="B49478"/>
      <c r="C49478"/>
      <c r="D49478" s="13"/>
      <c r="E49478" s="13"/>
      <c r="K49478" s="23"/>
      <c r="O49478" s="21"/>
      <c r="P49478" s="27"/>
      <c r="Q49478" s="16"/>
      <c r="U49478" s="27"/>
    </row>
    <row r="49479" spans="2:21" x14ac:dyDescent="0.25">
      <c r="B49479"/>
      <c r="C49479"/>
      <c r="D49479" s="13"/>
      <c r="E49479" s="13"/>
      <c r="K49479" s="23"/>
      <c r="O49479" s="21"/>
      <c r="P49479" s="27"/>
      <c r="Q49479" s="16"/>
      <c r="U49479" s="27"/>
    </row>
    <row r="49480" spans="2:21" x14ac:dyDescent="0.25">
      <c r="B49480"/>
      <c r="C49480"/>
      <c r="D49480" s="13"/>
      <c r="E49480" s="13"/>
      <c r="K49480" s="23"/>
      <c r="O49480" s="21"/>
      <c r="P49480" s="27"/>
      <c r="Q49480" s="16"/>
      <c r="U49480" s="27"/>
    </row>
    <row r="49481" spans="2:21" x14ac:dyDescent="0.25">
      <c r="B49481"/>
      <c r="C49481"/>
      <c r="D49481" s="13"/>
      <c r="E49481" s="13"/>
      <c r="K49481" s="23"/>
      <c r="O49481" s="21"/>
      <c r="P49481" s="27"/>
      <c r="Q49481" s="16"/>
      <c r="U49481" s="27"/>
    </row>
    <row r="49482" spans="2:21" x14ac:dyDescent="0.25">
      <c r="B49482"/>
      <c r="C49482"/>
      <c r="D49482" s="13"/>
      <c r="E49482" s="13"/>
      <c r="K49482" s="23"/>
      <c r="O49482" s="21"/>
      <c r="P49482" s="27"/>
      <c r="Q49482" s="16"/>
      <c r="U49482" s="27"/>
    </row>
    <row r="49483" spans="2:21" x14ac:dyDescent="0.25">
      <c r="B49483"/>
      <c r="C49483"/>
      <c r="D49483" s="13"/>
      <c r="E49483" s="13"/>
      <c r="K49483" s="23"/>
      <c r="O49483" s="21"/>
      <c r="P49483" s="27"/>
      <c r="Q49483" s="16"/>
      <c r="U49483" s="27"/>
    </row>
    <row r="49484" spans="2:21" x14ac:dyDescent="0.25">
      <c r="B49484"/>
      <c r="C49484"/>
      <c r="D49484" s="13"/>
      <c r="E49484" s="13"/>
      <c r="K49484" s="23"/>
      <c r="O49484" s="21"/>
      <c r="P49484" s="27"/>
      <c r="Q49484" s="16"/>
      <c r="U49484" s="27"/>
    </row>
    <row r="49485" spans="2:21" x14ac:dyDescent="0.25">
      <c r="B49485"/>
      <c r="C49485"/>
      <c r="D49485" s="13"/>
      <c r="E49485" s="13"/>
      <c r="K49485" s="23"/>
      <c r="O49485" s="21"/>
      <c r="P49485" s="27"/>
      <c r="Q49485" s="16"/>
      <c r="U49485" s="27"/>
    </row>
    <row r="49486" spans="2:21" x14ac:dyDescent="0.25">
      <c r="B49486"/>
      <c r="C49486"/>
      <c r="D49486" s="13"/>
      <c r="E49486" s="13"/>
      <c r="K49486" s="23"/>
      <c r="O49486" s="21"/>
      <c r="P49486" s="27"/>
      <c r="Q49486" s="16"/>
      <c r="U49486" s="27"/>
    </row>
    <row r="49487" spans="2:21" x14ac:dyDescent="0.25">
      <c r="B49487"/>
      <c r="C49487"/>
      <c r="D49487" s="13"/>
      <c r="E49487" s="13"/>
      <c r="K49487" s="23"/>
      <c r="O49487" s="21"/>
      <c r="P49487" s="27"/>
      <c r="Q49487" s="16"/>
      <c r="U49487" s="27"/>
    </row>
    <row r="49488" spans="2:21" x14ac:dyDescent="0.25">
      <c r="B49488"/>
      <c r="C49488"/>
      <c r="D49488" s="13"/>
      <c r="E49488" s="13"/>
      <c r="K49488" s="23"/>
      <c r="O49488" s="21"/>
      <c r="P49488" s="27"/>
      <c r="Q49488" s="16"/>
      <c r="U49488" s="27"/>
    </row>
    <row r="49489" spans="2:21" x14ac:dyDescent="0.25">
      <c r="B49489"/>
      <c r="C49489"/>
      <c r="D49489" s="13"/>
      <c r="E49489" s="13"/>
      <c r="K49489" s="23"/>
      <c r="O49489" s="21"/>
      <c r="P49489" s="27"/>
      <c r="Q49489" s="16"/>
      <c r="U49489" s="27"/>
    </row>
    <row r="49490" spans="2:21" x14ac:dyDescent="0.25">
      <c r="B49490"/>
      <c r="C49490"/>
      <c r="D49490" s="13"/>
      <c r="E49490" s="13"/>
      <c r="K49490" s="23"/>
      <c r="O49490" s="21"/>
      <c r="P49490" s="27"/>
      <c r="Q49490" s="16"/>
      <c r="U49490" s="27"/>
    </row>
    <row r="49491" spans="2:21" x14ac:dyDescent="0.25">
      <c r="B49491"/>
      <c r="C49491"/>
      <c r="D49491" s="13"/>
      <c r="E49491" s="13"/>
      <c r="K49491" s="23"/>
      <c r="O49491" s="21"/>
      <c r="P49491" s="27"/>
      <c r="Q49491" s="16"/>
      <c r="U49491" s="27"/>
    </row>
    <row r="49492" spans="2:21" x14ac:dyDescent="0.25">
      <c r="B49492"/>
      <c r="C49492"/>
      <c r="D49492" s="13"/>
      <c r="E49492" s="13"/>
      <c r="K49492" s="23"/>
      <c r="O49492" s="21"/>
      <c r="P49492" s="27"/>
      <c r="Q49492" s="16"/>
      <c r="U49492" s="27"/>
    </row>
    <row r="49493" spans="2:21" x14ac:dyDescent="0.25">
      <c r="B49493"/>
      <c r="C49493"/>
      <c r="D49493" s="13"/>
      <c r="E49493" s="13"/>
      <c r="K49493" s="23"/>
      <c r="O49493" s="21"/>
      <c r="P49493" s="27"/>
      <c r="Q49493" s="16"/>
      <c r="U49493" s="27"/>
    </row>
    <row r="49494" spans="2:21" x14ac:dyDescent="0.25">
      <c r="B49494"/>
      <c r="C49494"/>
      <c r="D49494" s="13"/>
      <c r="E49494" s="13"/>
      <c r="K49494" s="23"/>
      <c r="O49494" s="21"/>
      <c r="P49494" s="27"/>
      <c r="Q49494" s="16"/>
      <c r="U49494" s="27"/>
    </row>
    <row r="49495" spans="2:21" x14ac:dyDescent="0.25">
      <c r="B49495"/>
      <c r="C49495"/>
      <c r="D49495" s="13"/>
      <c r="E49495" s="13"/>
      <c r="K49495" s="23"/>
      <c r="O49495" s="21"/>
      <c r="P49495" s="27"/>
      <c r="Q49495" s="16"/>
      <c r="U49495" s="27"/>
    </row>
    <row r="49496" spans="2:21" x14ac:dyDescent="0.25">
      <c r="B49496"/>
      <c r="C49496"/>
      <c r="D49496" s="13"/>
      <c r="E49496" s="13"/>
      <c r="K49496" s="23"/>
      <c r="O49496" s="21"/>
      <c r="P49496" s="27"/>
      <c r="Q49496" s="16"/>
      <c r="U49496" s="27"/>
    </row>
    <row r="49497" spans="2:21" x14ac:dyDescent="0.25">
      <c r="B49497"/>
      <c r="C49497"/>
      <c r="D49497" s="13"/>
      <c r="E49497" s="13"/>
      <c r="K49497" s="23"/>
      <c r="O49497" s="21"/>
      <c r="P49497" s="27"/>
      <c r="Q49497" s="16"/>
      <c r="U49497" s="27"/>
    </row>
    <row r="49498" spans="2:21" x14ac:dyDescent="0.25">
      <c r="B49498"/>
      <c r="C49498"/>
      <c r="D49498" s="13"/>
      <c r="E49498" s="13"/>
      <c r="K49498" s="23"/>
      <c r="O49498" s="21"/>
      <c r="P49498" s="27"/>
      <c r="Q49498" s="16"/>
      <c r="U49498" s="27"/>
    </row>
    <row r="49499" spans="2:21" x14ac:dyDescent="0.25">
      <c r="B49499"/>
      <c r="C49499"/>
      <c r="D49499" s="13"/>
      <c r="E49499" s="13"/>
      <c r="K49499" s="23"/>
      <c r="O49499" s="21"/>
      <c r="P49499" s="27"/>
      <c r="Q49499" s="16"/>
      <c r="U49499" s="27"/>
    </row>
    <row r="49500" spans="2:21" x14ac:dyDescent="0.25">
      <c r="B49500"/>
      <c r="C49500"/>
      <c r="D49500" s="13"/>
      <c r="E49500" s="13"/>
      <c r="K49500" s="23"/>
      <c r="O49500" s="21"/>
      <c r="P49500" s="27"/>
      <c r="Q49500" s="16"/>
      <c r="U49500" s="27"/>
    </row>
    <row r="49501" spans="2:21" x14ac:dyDescent="0.25">
      <c r="B49501"/>
      <c r="C49501"/>
      <c r="D49501" s="13"/>
      <c r="E49501" s="13"/>
      <c r="K49501" s="23"/>
      <c r="O49501" s="21"/>
      <c r="P49501" s="27"/>
      <c r="Q49501" s="16"/>
      <c r="U49501" s="27"/>
    </row>
    <row r="49502" spans="2:21" x14ac:dyDescent="0.25">
      <c r="B49502"/>
      <c r="C49502"/>
      <c r="D49502" s="13"/>
      <c r="E49502" s="13"/>
      <c r="K49502" s="23"/>
      <c r="O49502" s="21"/>
      <c r="P49502" s="27"/>
      <c r="Q49502" s="16"/>
      <c r="U49502" s="27"/>
    </row>
    <row r="49503" spans="2:21" x14ac:dyDescent="0.25">
      <c r="B49503"/>
      <c r="C49503"/>
      <c r="D49503" s="13"/>
      <c r="E49503" s="13"/>
      <c r="K49503" s="23"/>
      <c r="O49503" s="21"/>
      <c r="P49503" s="27"/>
      <c r="Q49503" s="16"/>
      <c r="U49503" s="27"/>
    </row>
    <row r="49504" spans="2:21" x14ac:dyDescent="0.25">
      <c r="B49504"/>
      <c r="C49504"/>
      <c r="D49504" s="13"/>
      <c r="E49504" s="13"/>
      <c r="K49504" s="23"/>
      <c r="O49504" s="21"/>
      <c r="P49504" s="27"/>
      <c r="Q49504" s="16"/>
      <c r="U49504" s="27"/>
    </row>
    <row r="49505" spans="2:21" x14ac:dyDescent="0.25">
      <c r="B49505"/>
      <c r="C49505"/>
      <c r="D49505" s="13"/>
      <c r="E49505" s="13"/>
      <c r="K49505" s="23"/>
      <c r="O49505" s="21"/>
      <c r="P49505" s="27"/>
      <c r="Q49505" s="16"/>
      <c r="U49505" s="27"/>
    </row>
    <row r="49506" spans="2:21" x14ac:dyDescent="0.25">
      <c r="B49506"/>
      <c r="C49506"/>
      <c r="D49506" s="13"/>
      <c r="E49506" s="13"/>
      <c r="K49506" s="23"/>
      <c r="O49506" s="21"/>
      <c r="P49506" s="27"/>
      <c r="Q49506" s="16"/>
      <c r="U49506" s="27"/>
    </row>
    <row r="49507" spans="2:21" x14ac:dyDescent="0.25">
      <c r="B49507"/>
      <c r="C49507"/>
      <c r="D49507" s="13"/>
      <c r="E49507" s="13"/>
      <c r="K49507" s="23"/>
      <c r="O49507" s="21"/>
      <c r="P49507" s="27"/>
      <c r="Q49507" s="16"/>
      <c r="U49507" s="27"/>
    </row>
    <row r="49508" spans="2:21" x14ac:dyDescent="0.25">
      <c r="B49508"/>
      <c r="C49508"/>
      <c r="D49508" s="13"/>
      <c r="E49508" s="13"/>
      <c r="K49508" s="23"/>
      <c r="O49508" s="21"/>
      <c r="P49508" s="27"/>
      <c r="Q49508" s="16"/>
      <c r="U49508" s="27"/>
    </row>
    <row r="49509" spans="2:21" x14ac:dyDescent="0.25">
      <c r="B49509"/>
      <c r="C49509"/>
      <c r="D49509" s="13"/>
      <c r="E49509" s="13"/>
      <c r="K49509" s="23"/>
      <c r="O49509" s="21"/>
      <c r="P49509" s="27"/>
      <c r="Q49509" s="16"/>
      <c r="U49509" s="27"/>
    </row>
    <row r="49510" spans="2:21" x14ac:dyDescent="0.25">
      <c r="B49510"/>
      <c r="C49510"/>
      <c r="D49510" s="13"/>
      <c r="E49510" s="13"/>
      <c r="K49510" s="23"/>
      <c r="O49510" s="21"/>
      <c r="P49510" s="27"/>
      <c r="Q49510" s="16"/>
      <c r="U49510" s="27"/>
    </row>
    <row r="49511" spans="2:21" x14ac:dyDescent="0.25">
      <c r="B49511"/>
      <c r="C49511"/>
      <c r="D49511" s="13"/>
      <c r="E49511" s="13"/>
      <c r="K49511" s="23"/>
      <c r="O49511" s="21"/>
      <c r="P49511" s="27"/>
      <c r="Q49511" s="16"/>
      <c r="U49511" s="27"/>
    </row>
    <row r="49512" spans="2:21" x14ac:dyDescent="0.25">
      <c r="B49512"/>
      <c r="C49512"/>
      <c r="D49512" s="13"/>
      <c r="E49512" s="13"/>
      <c r="K49512" s="23"/>
      <c r="O49512" s="21"/>
      <c r="P49512" s="27"/>
      <c r="Q49512" s="16"/>
      <c r="U49512" s="27"/>
    </row>
    <row r="49513" spans="2:21" x14ac:dyDescent="0.25">
      <c r="B49513"/>
      <c r="C49513"/>
      <c r="D49513" s="13"/>
      <c r="E49513" s="13"/>
      <c r="K49513" s="23"/>
      <c r="O49513" s="21"/>
      <c r="P49513" s="27"/>
      <c r="Q49513" s="16"/>
      <c r="U49513" s="27"/>
    </row>
    <row r="49514" spans="2:21" x14ac:dyDescent="0.25">
      <c r="B49514"/>
      <c r="C49514"/>
      <c r="D49514" s="13"/>
      <c r="E49514" s="13"/>
      <c r="K49514" s="23"/>
      <c r="O49514" s="21"/>
      <c r="P49514" s="27"/>
      <c r="Q49514" s="16"/>
      <c r="U49514" s="27"/>
    </row>
    <row r="49515" spans="2:21" x14ac:dyDescent="0.25">
      <c r="B49515"/>
      <c r="C49515"/>
      <c r="D49515" s="13"/>
      <c r="E49515" s="13"/>
      <c r="K49515" s="23"/>
      <c r="O49515" s="21"/>
      <c r="P49515" s="27"/>
      <c r="Q49515" s="16"/>
      <c r="U49515" s="27"/>
    </row>
    <row r="49516" spans="2:21" x14ac:dyDescent="0.25">
      <c r="B49516"/>
      <c r="C49516"/>
      <c r="D49516" s="13"/>
      <c r="E49516" s="13"/>
      <c r="K49516" s="23"/>
      <c r="O49516" s="21"/>
      <c r="P49516" s="27"/>
      <c r="Q49516" s="16"/>
      <c r="U49516" s="27"/>
    </row>
    <row r="49517" spans="2:21" x14ac:dyDescent="0.25">
      <c r="B49517"/>
      <c r="C49517"/>
      <c r="D49517" s="13"/>
      <c r="E49517" s="13"/>
      <c r="K49517" s="23"/>
      <c r="O49517" s="21"/>
      <c r="P49517" s="27"/>
      <c r="Q49517" s="16"/>
      <c r="U49517" s="27"/>
    </row>
    <row r="49518" spans="2:21" x14ac:dyDescent="0.25">
      <c r="B49518"/>
      <c r="C49518"/>
      <c r="D49518" s="13"/>
      <c r="E49518" s="13"/>
      <c r="K49518" s="23"/>
      <c r="O49518" s="21"/>
      <c r="P49518" s="27"/>
      <c r="Q49518" s="16"/>
      <c r="U49518" s="27"/>
    </row>
    <row r="49519" spans="2:21" x14ac:dyDescent="0.25">
      <c r="B49519"/>
      <c r="C49519"/>
      <c r="D49519" s="13"/>
      <c r="E49519" s="13"/>
      <c r="K49519" s="23"/>
      <c r="O49519" s="21"/>
      <c r="P49519" s="27"/>
      <c r="Q49519" s="16"/>
      <c r="U49519" s="27"/>
    </row>
    <row r="49520" spans="2:21" x14ac:dyDescent="0.25">
      <c r="B49520"/>
      <c r="C49520"/>
      <c r="D49520" s="13"/>
      <c r="E49520" s="13"/>
      <c r="K49520" s="23"/>
      <c r="O49520" s="21"/>
      <c r="P49520" s="27"/>
      <c r="Q49520" s="16"/>
      <c r="U49520" s="27"/>
    </row>
    <row r="49521" spans="2:21" x14ac:dyDescent="0.25">
      <c r="B49521"/>
      <c r="C49521"/>
      <c r="D49521" s="13"/>
      <c r="E49521" s="13"/>
      <c r="K49521" s="23"/>
      <c r="O49521" s="21"/>
      <c r="P49521" s="27"/>
      <c r="Q49521" s="16"/>
      <c r="U49521" s="27"/>
    </row>
    <row r="49522" spans="2:21" x14ac:dyDescent="0.25">
      <c r="B49522"/>
      <c r="C49522"/>
      <c r="D49522" s="13"/>
      <c r="E49522" s="13"/>
      <c r="K49522" s="23"/>
      <c r="O49522" s="21"/>
      <c r="P49522" s="27"/>
      <c r="Q49522" s="16"/>
      <c r="U49522" s="27"/>
    </row>
    <row r="49523" spans="2:21" x14ac:dyDescent="0.25">
      <c r="B49523"/>
      <c r="C49523"/>
      <c r="D49523" s="13"/>
      <c r="E49523" s="13"/>
      <c r="K49523" s="23"/>
      <c r="O49523" s="21"/>
      <c r="P49523" s="27"/>
      <c r="Q49523" s="16"/>
      <c r="U49523" s="27"/>
    </row>
    <row r="49524" spans="2:21" x14ac:dyDescent="0.25">
      <c r="B49524"/>
      <c r="C49524"/>
      <c r="D49524" s="13"/>
      <c r="E49524" s="13"/>
      <c r="K49524" s="23"/>
      <c r="O49524" s="21"/>
      <c r="P49524" s="27"/>
      <c r="Q49524" s="16"/>
      <c r="U49524" s="27"/>
    </row>
    <row r="49525" spans="2:21" x14ac:dyDescent="0.25">
      <c r="B49525"/>
      <c r="C49525"/>
      <c r="D49525" s="13"/>
      <c r="E49525" s="13"/>
      <c r="K49525" s="23"/>
      <c r="O49525" s="21"/>
      <c r="P49525" s="27"/>
      <c r="Q49525" s="16"/>
      <c r="U49525" s="27"/>
    </row>
    <row r="49526" spans="2:21" x14ac:dyDescent="0.25">
      <c r="B49526"/>
      <c r="C49526"/>
      <c r="D49526" s="13"/>
      <c r="E49526" s="13"/>
      <c r="K49526" s="23"/>
      <c r="O49526" s="21"/>
      <c r="P49526" s="27"/>
      <c r="Q49526" s="16"/>
      <c r="U49526" s="27"/>
    </row>
    <row r="49527" spans="2:21" x14ac:dyDescent="0.25">
      <c r="B49527"/>
      <c r="C49527"/>
      <c r="D49527" s="13"/>
      <c r="E49527" s="13"/>
      <c r="K49527" s="23"/>
      <c r="O49527" s="21"/>
      <c r="P49527" s="27"/>
      <c r="Q49527" s="16"/>
      <c r="U49527" s="27"/>
    </row>
    <row r="49528" spans="2:21" x14ac:dyDescent="0.25">
      <c r="B49528"/>
      <c r="C49528"/>
      <c r="D49528" s="13"/>
      <c r="E49528" s="13"/>
      <c r="K49528" s="23"/>
      <c r="O49528" s="21"/>
      <c r="P49528" s="27"/>
      <c r="Q49528" s="16"/>
      <c r="U49528" s="27"/>
    </row>
    <row r="49529" spans="2:21" x14ac:dyDescent="0.25">
      <c r="B49529"/>
      <c r="C49529"/>
      <c r="D49529" s="13"/>
      <c r="E49529" s="13"/>
      <c r="K49529" s="23"/>
      <c r="O49529" s="21"/>
      <c r="P49529" s="27"/>
      <c r="Q49529" s="16"/>
      <c r="U49529" s="27"/>
    </row>
    <row r="49530" spans="2:21" x14ac:dyDescent="0.25">
      <c r="B49530"/>
      <c r="C49530"/>
      <c r="D49530" s="13"/>
      <c r="E49530" s="13"/>
      <c r="K49530" s="23"/>
      <c r="O49530" s="21"/>
      <c r="P49530" s="27"/>
      <c r="Q49530" s="16"/>
      <c r="U49530" s="27"/>
    </row>
    <row r="49531" spans="2:21" x14ac:dyDescent="0.25">
      <c r="B49531"/>
      <c r="C49531"/>
      <c r="D49531" s="13"/>
      <c r="E49531" s="13"/>
      <c r="K49531" s="23"/>
      <c r="O49531" s="21"/>
      <c r="P49531" s="27"/>
      <c r="Q49531" s="16"/>
      <c r="U49531" s="27"/>
    </row>
    <row r="49532" spans="2:21" x14ac:dyDescent="0.25">
      <c r="B49532"/>
      <c r="C49532"/>
      <c r="D49532" s="13"/>
      <c r="E49532" s="13"/>
      <c r="K49532" s="23"/>
      <c r="O49532" s="21"/>
      <c r="P49532" s="27"/>
      <c r="Q49532" s="16"/>
      <c r="U49532" s="27"/>
    </row>
    <row r="49533" spans="2:21" x14ac:dyDescent="0.25">
      <c r="B49533"/>
      <c r="C49533"/>
      <c r="D49533" s="13"/>
      <c r="E49533" s="13"/>
      <c r="K49533" s="23"/>
      <c r="O49533" s="21"/>
      <c r="P49533" s="27"/>
      <c r="Q49533" s="16"/>
      <c r="U49533" s="27"/>
    </row>
    <row r="49534" spans="2:21" x14ac:dyDescent="0.25">
      <c r="B49534"/>
      <c r="C49534"/>
      <c r="D49534" s="13"/>
      <c r="E49534" s="13"/>
      <c r="K49534" s="23"/>
      <c r="O49534" s="21"/>
      <c r="P49534" s="27"/>
      <c r="Q49534" s="16"/>
      <c r="U49534" s="27"/>
    </row>
    <row r="49535" spans="2:21" x14ac:dyDescent="0.25">
      <c r="B49535"/>
      <c r="C49535"/>
      <c r="D49535" s="13"/>
      <c r="E49535" s="13"/>
      <c r="K49535" s="23"/>
      <c r="O49535" s="21"/>
      <c r="P49535" s="27"/>
      <c r="Q49535" s="16"/>
      <c r="U49535" s="27"/>
    </row>
    <row r="49536" spans="2:21" x14ac:dyDescent="0.25">
      <c r="B49536"/>
      <c r="C49536"/>
      <c r="D49536" s="13"/>
      <c r="E49536" s="13"/>
      <c r="K49536" s="23"/>
      <c r="O49536" s="21"/>
      <c r="P49536" s="27"/>
      <c r="Q49536" s="16"/>
      <c r="U49536" s="27"/>
    </row>
    <row r="49537" spans="2:21" x14ac:dyDescent="0.25">
      <c r="B49537"/>
      <c r="C49537"/>
      <c r="D49537" s="13"/>
      <c r="E49537" s="13"/>
      <c r="K49537" s="23"/>
      <c r="O49537" s="21"/>
      <c r="P49537" s="27"/>
      <c r="Q49537" s="16"/>
      <c r="U49537" s="27"/>
    </row>
    <row r="49538" spans="2:21" x14ac:dyDescent="0.25">
      <c r="B49538"/>
      <c r="C49538"/>
      <c r="D49538" s="13"/>
      <c r="E49538" s="13"/>
      <c r="K49538" s="23"/>
      <c r="O49538" s="21"/>
      <c r="P49538" s="27"/>
      <c r="Q49538" s="16"/>
      <c r="U49538" s="27"/>
    </row>
    <row r="49539" spans="2:21" x14ac:dyDescent="0.25">
      <c r="B49539"/>
      <c r="C49539"/>
      <c r="D49539" s="13"/>
      <c r="E49539" s="13"/>
      <c r="K49539" s="23"/>
      <c r="O49539" s="21"/>
      <c r="P49539" s="27"/>
      <c r="Q49539" s="16"/>
      <c r="U49539" s="27"/>
    </row>
    <row r="49540" spans="2:21" x14ac:dyDescent="0.25">
      <c r="B49540"/>
      <c r="C49540"/>
      <c r="D49540" s="13"/>
      <c r="E49540" s="13"/>
      <c r="K49540" s="23"/>
      <c r="O49540" s="21"/>
      <c r="P49540" s="27"/>
      <c r="Q49540" s="16"/>
      <c r="U49540" s="27"/>
    </row>
    <row r="49541" spans="2:21" x14ac:dyDescent="0.25">
      <c r="B49541"/>
      <c r="C49541"/>
      <c r="D49541" s="13"/>
      <c r="E49541" s="13"/>
      <c r="K49541" s="23"/>
      <c r="O49541" s="21"/>
      <c r="P49541" s="27"/>
      <c r="Q49541" s="16"/>
      <c r="U49541" s="27"/>
    </row>
    <row r="49542" spans="2:21" x14ac:dyDescent="0.25">
      <c r="B49542"/>
      <c r="C49542"/>
      <c r="D49542" s="13"/>
      <c r="E49542" s="13"/>
      <c r="K49542" s="23"/>
      <c r="O49542" s="21"/>
      <c r="P49542" s="27"/>
      <c r="Q49542" s="16"/>
      <c r="U49542" s="27"/>
    </row>
    <row r="49543" spans="2:21" x14ac:dyDescent="0.25">
      <c r="B49543"/>
      <c r="C49543"/>
      <c r="D49543" s="13"/>
      <c r="E49543" s="13"/>
      <c r="K49543" s="23"/>
      <c r="O49543" s="21"/>
      <c r="P49543" s="27"/>
      <c r="Q49543" s="16"/>
      <c r="U49543" s="27"/>
    </row>
    <row r="49544" spans="2:21" x14ac:dyDescent="0.25">
      <c r="B49544"/>
      <c r="C49544"/>
      <c r="D49544" s="13"/>
      <c r="E49544" s="13"/>
      <c r="K49544" s="23"/>
      <c r="O49544" s="21"/>
      <c r="P49544" s="27"/>
      <c r="Q49544" s="16"/>
      <c r="U49544" s="27"/>
    </row>
    <row r="49545" spans="2:21" x14ac:dyDescent="0.25">
      <c r="B49545"/>
      <c r="C49545"/>
      <c r="D49545" s="13"/>
      <c r="E49545" s="13"/>
      <c r="K49545" s="23"/>
      <c r="O49545" s="21"/>
      <c r="P49545" s="27"/>
      <c r="Q49545" s="16"/>
      <c r="U49545" s="27"/>
    </row>
    <row r="49546" spans="2:21" x14ac:dyDescent="0.25">
      <c r="B49546"/>
      <c r="C49546"/>
      <c r="D49546" s="13"/>
      <c r="E49546" s="13"/>
      <c r="K49546" s="23"/>
      <c r="O49546" s="21"/>
      <c r="P49546" s="27"/>
      <c r="Q49546" s="16"/>
      <c r="U49546" s="27"/>
    </row>
    <row r="49547" spans="2:21" x14ac:dyDescent="0.25">
      <c r="B49547"/>
      <c r="C49547"/>
      <c r="D49547" s="13"/>
      <c r="E49547" s="13"/>
      <c r="K49547" s="23"/>
      <c r="O49547" s="21"/>
      <c r="P49547" s="27"/>
      <c r="Q49547" s="16"/>
      <c r="U49547" s="27"/>
    </row>
    <row r="49548" spans="2:21" x14ac:dyDescent="0.25">
      <c r="B49548"/>
      <c r="C49548"/>
      <c r="D49548" s="13"/>
      <c r="E49548" s="13"/>
      <c r="K49548" s="23"/>
      <c r="O49548" s="21"/>
      <c r="P49548" s="27"/>
      <c r="Q49548" s="16"/>
      <c r="U49548" s="27"/>
    </row>
    <row r="49549" spans="2:21" x14ac:dyDescent="0.25">
      <c r="B49549"/>
      <c r="C49549"/>
      <c r="D49549" s="13"/>
      <c r="E49549" s="13"/>
      <c r="K49549" s="23"/>
      <c r="O49549" s="21"/>
      <c r="P49549" s="27"/>
      <c r="Q49549" s="16"/>
      <c r="U49549" s="27"/>
    </row>
    <row r="49550" spans="2:21" x14ac:dyDescent="0.25">
      <c r="B49550"/>
      <c r="C49550"/>
      <c r="D49550" s="13"/>
      <c r="E49550" s="13"/>
      <c r="K49550" s="23"/>
      <c r="O49550" s="21"/>
      <c r="P49550" s="27"/>
      <c r="Q49550" s="16"/>
      <c r="U49550" s="27"/>
    </row>
    <row r="49551" spans="2:21" x14ac:dyDescent="0.25">
      <c r="B49551"/>
      <c r="C49551"/>
      <c r="D49551" s="13"/>
      <c r="E49551" s="13"/>
      <c r="K49551" s="23"/>
      <c r="O49551" s="21"/>
      <c r="P49551" s="27"/>
      <c r="Q49551" s="16"/>
      <c r="U49551" s="27"/>
    </row>
    <row r="49552" spans="2:21" x14ac:dyDescent="0.25">
      <c r="B49552"/>
      <c r="C49552"/>
      <c r="D49552" s="13"/>
      <c r="E49552" s="13"/>
      <c r="K49552" s="23"/>
      <c r="O49552" s="21"/>
      <c r="P49552" s="27"/>
      <c r="Q49552" s="16"/>
      <c r="U49552" s="27"/>
    </row>
    <row r="49553" spans="2:21" x14ac:dyDescent="0.25">
      <c r="B49553"/>
      <c r="C49553"/>
      <c r="D49553" s="13"/>
      <c r="E49553" s="13"/>
      <c r="K49553" s="23"/>
      <c r="O49553" s="21"/>
      <c r="P49553" s="27"/>
      <c r="Q49553" s="16"/>
      <c r="U49553" s="27"/>
    </row>
    <row r="49554" spans="2:21" x14ac:dyDescent="0.25">
      <c r="B49554"/>
      <c r="C49554"/>
      <c r="D49554" s="13"/>
      <c r="E49554" s="13"/>
      <c r="K49554" s="23"/>
      <c r="O49554" s="21"/>
      <c r="P49554" s="27"/>
      <c r="Q49554" s="16"/>
      <c r="U49554" s="27"/>
    </row>
    <row r="49555" spans="2:21" x14ac:dyDescent="0.25">
      <c r="B49555"/>
      <c r="C49555"/>
      <c r="D49555" s="13"/>
      <c r="E49555" s="13"/>
      <c r="K49555" s="23"/>
      <c r="O49555" s="21"/>
      <c r="P49555" s="27"/>
      <c r="Q49555" s="16"/>
      <c r="U49555" s="27"/>
    </row>
    <row r="49556" spans="2:21" x14ac:dyDescent="0.25">
      <c r="B49556"/>
      <c r="C49556"/>
      <c r="D49556" s="13"/>
      <c r="E49556" s="13"/>
      <c r="K49556" s="23"/>
      <c r="O49556" s="21"/>
      <c r="P49556" s="27"/>
      <c r="Q49556" s="16"/>
      <c r="U49556" s="27"/>
    </row>
    <row r="49557" spans="2:21" x14ac:dyDescent="0.25">
      <c r="B49557"/>
      <c r="C49557"/>
      <c r="D49557" s="13"/>
      <c r="E49557" s="13"/>
      <c r="K49557" s="23"/>
      <c r="O49557" s="21"/>
      <c r="P49557" s="27"/>
      <c r="Q49557" s="16"/>
      <c r="U49557" s="27"/>
    </row>
    <row r="49558" spans="2:21" x14ac:dyDescent="0.25">
      <c r="B49558"/>
      <c r="C49558"/>
      <c r="D49558" s="13"/>
      <c r="E49558" s="13"/>
      <c r="K49558" s="23"/>
      <c r="O49558" s="21"/>
      <c r="P49558" s="27"/>
      <c r="Q49558" s="16"/>
      <c r="U49558" s="27"/>
    </row>
    <row r="49559" spans="2:21" x14ac:dyDescent="0.25">
      <c r="B49559"/>
      <c r="C49559"/>
      <c r="D49559" s="13"/>
      <c r="E49559" s="13"/>
      <c r="K49559" s="23"/>
      <c r="O49559" s="21"/>
      <c r="P49559" s="27"/>
      <c r="Q49559" s="16"/>
      <c r="U49559" s="27"/>
    </row>
    <row r="49560" spans="2:21" x14ac:dyDescent="0.25">
      <c r="B49560"/>
      <c r="C49560"/>
      <c r="D49560" s="13"/>
      <c r="E49560" s="13"/>
      <c r="K49560" s="23"/>
      <c r="O49560" s="21"/>
      <c r="P49560" s="27"/>
      <c r="Q49560" s="16"/>
      <c r="U49560" s="27"/>
    </row>
    <row r="49561" spans="2:21" x14ac:dyDescent="0.25">
      <c r="B49561"/>
      <c r="C49561"/>
      <c r="D49561" s="13"/>
      <c r="E49561" s="13"/>
      <c r="K49561" s="23"/>
      <c r="O49561" s="21"/>
      <c r="P49561" s="27"/>
      <c r="Q49561" s="16"/>
      <c r="U49561" s="27"/>
    </row>
    <row r="49562" spans="2:21" x14ac:dyDescent="0.25">
      <c r="B49562"/>
      <c r="C49562"/>
      <c r="D49562" s="13"/>
      <c r="E49562" s="13"/>
      <c r="K49562" s="23"/>
      <c r="O49562" s="21"/>
      <c r="P49562" s="27"/>
      <c r="Q49562" s="16"/>
      <c r="U49562" s="27"/>
    </row>
    <row r="49563" spans="2:21" x14ac:dyDescent="0.25">
      <c r="B49563"/>
      <c r="C49563"/>
      <c r="D49563" s="13"/>
      <c r="E49563" s="13"/>
      <c r="K49563" s="23"/>
      <c r="O49563" s="21"/>
      <c r="P49563" s="27"/>
      <c r="Q49563" s="16"/>
      <c r="U49563" s="27"/>
    </row>
    <row r="49564" spans="2:21" x14ac:dyDescent="0.25">
      <c r="B49564"/>
      <c r="C49564"/>
      <c r="D49564" s="13"/>
      <c r="E49564" s="13"/>
      <c r="K49564" s="23"/>
      <c r="O49564" s="21"/>
      <c r="P49564" s="27"/>
      <c r="Q49564" s="16"/>
      <c r="U49564" s="27"/>
    </row>
    <row r="49565" spans="2:21" x14ac:dyDescent="0.25">
      <c r="B49565"/>
      <c r="C49565"/>
      <c r="D49565" s="13"/>
      <c r="E49565" s="13"/>
      <c r="K49565" s="23"/>
      <c r="O49565" s="21"/>
      <c r="P49565" s="27"/>
      <c r="Q49565" s="16"/>
      <c r="U49565" s="27"/>
    </row>
    <row r="49566" spans="2:21" x14ac:dyDescent="0.25">
      <c r="B49566"/>
      <c r="C49566"/>
      <c r="D49566" s="13"/>
      <c r="E49566" s="13"/>
      <c r="K49566" s="23"/>
      <c r="O49566" s="21"/>
      <c r="P49566" s="27"/>
      <c r="Q49566" s="16"/>
      <c r="U49566" s="27"/>
    </row>
    <row r="49567" spans="2:21" x14ac:dyDescent="0.25">
      <c r="B49567"/>
      <c r="C49567"/>
      <c r="D49567" s="13"/>
      <c r="E49567" s="13"/>
      <c r="K49567" s="23"/>
      <c r="O49567" s="21"/>
      <c r="P49567" s="27"/>
      <c r="Q49567" s="16"/>
      <c r="U49567" s="27"/>
    </row>
    <row r="49568" spans="2:21" x14ac:dyDescent="0.25">
      <c r="B49568"/>
      <c r="C49568"/>
      <c r="D49568" s="13"/>
      <c r="E49568" s="13"/>
      <c r="K49568" s="23"/>
      <c r="O49568" s="21"/>
      <c r="P49568" s="27"/>
      <c r="Q49568" s="16"/>
      <c r="U49568" s="27"/>
    </row>
    <row r="49569" spans="2:21" x14ac:dyDescent="0.25">
      <c r="B49569"/>
      <c r="C49569"/>
      <c r="D49569" s="13"/>
      <c r="E49569" s="13"/>
      <c r="K49569" s="23"/>
      <c r="O49569" s="21"/>
      <c r="P49569" s="27"/>
      <c r="Q49569" s="16"/>
      <c r="U49569" s="27"/>
    </row>
    <row r="49570" spans="2:21" x14ac:dyDescent="0.25">
      <c r="B49570"/>
      <c r="C49570"/>
      <c r="D49570" s="13"/>
      <c r="E49570" s="13"/>
      <c r="K49570" s="23"/>
      <c r="O49570" s="21"/>
      <c r="P49570" s="27"/>
      <c r="Q49570" s="16"/>
      <c r="U49570" s="27"/>
    </row>
    <row r="49571" spans="2:21" x14ac:dyDescent="0.25">
      <c r="B49571"/>
      <c r="C49571"/>
      <c r="D49571" s="13"/>
      <c r="E49571" s="13"/>
      <c r="K49571" s="23"/>
      <c r="O49571" s="21"/>
      <c r="P49571" s="27"/>
      <c r="Q49571" s="16"/>
      <c r="U49571" s="27"/>
    </row>
    <row r="49572" spans="2:21" x14ac:dyDescent="0.25">
      <c r="B49572"/>
      <c r="C49572"/>
      <c r="D49572" s="13"/>
      <c r="E49572" s="13"/>
      <c r="K49572" s="23"/>
      <c r="O49572" s="21"/>
      <c r="P49572" s="27"/>
      <c r="Q49572" s="16"/>
      <c r="U49572" s="27"/>
    </row>
    <row r="49573" spans="2:21" x14ac:dyDescent="0.25">
      <c r="B49573"/>
      <c r="C49573"/>
      <c r="D49573" s="13"/>
      <c r="E49573" s="13"/>
      <c r="K49573" s="23"/>
      <c r="O49573" s="21"/>
      <c r="P49573" s="27"/>
      <c r="Q49573" s="16"/>
      <c r="U49573" s="27"/>
    </row>
    <row r="49574" spans="2:21" x14ac:dyDescent="0.25">
      <c r="B49574"/>
      <c r="C49574"/>
      <c r="D49574" s="13"/>
      <c r="E49574" s="13"/>
      <c r="K49574" s="23"/>
      <c r="O49574" s="21"/>
      <c r="P49574" s="27"/>
      <c r="Q49574" s="16"/>
      <c r="U49574" s="27"/>
    </row>
    <row r="49575" spans="2:21" x14ac:dyDescent="0.25">
      <c r="B49575"/>
      <c r="C49575"/>
      <c r="D49575" s="13"/>
      <c r="E49575" s="13"/>
      <c r="K49575" s="23"/>
      <c r="O49575" s="21"/>
      <c r="P49575" s="27"/>
      <c r="Q49575" s="16"/>
      <c r="U49575" s="27"/>
    </row>
    <row r="49576" spans="2:21" x14ac:dyDescent="0.25">
      <c r="B49576"/>
      <c r="C49576"/>
      <c r="D49576" s="13"/>
      <c r="E49576" s="13"/>
      <c r="K49576" s="23"/>
      <c r="O49576" s="21"/>
      <c r="P49576" s="27"/>
      <c r="Q49576" s="16"/>
      <c r="U49576" s="27"/>
    </row>
    <row r="49577" spans="2:21" x14ac:dyDescent="0.25">
      <c r="B49577"/>
      <c r="C49577"/>
      <c r="D49577" s="13"/>
      <c r="E49577" s="13"/>
      <c r="K49577" s="23"/>
      <c r="O49577" s="21"/>
      <c r="P49577" s="27"/>
      <c r="Q49577" s="16"/>
      <c r="U49577" s="27"/>
    </row>
    <row r="49578" spans="2:21" x14ac:dyDescent="0.25">
      <c r="B49578"/>
      <c r="C49578"/>
      <c r="D49578" s="13"/>
      <c r="E49578" s="13"/>
      <c r="K49578" s="23"/>
      <c r="O49578" s="21"/>
      <c r="P49578" s="27"/>
      <c r="Q49578" s="16"/>
      <c r="U49578" s="27"/>
    </row>
    <row r="49579" spans="2:21" x14ac:dyDescent="0.25">
      <c r="B49579"/>
      <c r="C49579"/>
      <c r="D49579" s="13"/>
      <c r="E49579" s="13"/>
      <c r="K49579" s="23"/>
      <c r="O49579" s="21"/>
      <c r="P49579" s="27"/>
      <c r="Q49579" s="16"/>
      <c r="U49579" s="27"/>
    </row>
    <row r="49580" spans="2:21" x14ac:dyDescent="0.25">
      <c r="B49580"/>
      <c r="C49580"/>
      <c r="D49580" s="13"/>
      <c r="E49580" s="13"/>
      <c r="K49580" s="23"/>
      <c r="O49580" s="21"/>
      <c r="P49580" s="27"/>
      <c r="Q49580" s="16"/>
      <c r="U49580" s="27"/>
    </row>
    <row r="49581" spans="2:21" x14ac:dyDescent="0.25">
      <c r="B49581"/>
      <c r="C49581"/>
      <c r="D49581" s="13"/>
      <c r="E49581" s="13"/>
      <c r="K49581" s="23"/>
      <c r="O49581" s="21"/>
      <c r="P49581" s="27"/>
      <c r="Q49581" s="16"/>
      <c r="U49581" s="27"/>
    </row>
    <row r="49582" spans="2:21" x14ac:dyDescent="0.25">
      <c r="B49582"/>
      <c r="C49582"/>
      <c r="D49582" s="13"/>
      <c r="E49582" s="13"/>
      <c r="K49582" s="23"/>
      <c r="O49582" s="21"/>
      <c r="P49582" s="27"/>
      <c r="Q49582" s="16"/>
      <c r="U49582" s="27"/>
    </row>
    <row r="49583" spans="2:21" x14ac:dyDescent="0.25">
      <c r="B49583"/>
      <c r="C49583"/>
      <c r="D49583" s="13"/>
      <c r="E49583" s="13"/>
      <c r="K49583" s="23"/>
      <c r="O49583" s="21"/>
      <c r="P49583" s="27"/>
      <c r="Q49583" s="16"/>
      <c r="U49583" s="27"/>
    </row>
    <row r="49584" spans="2:21" x14ac:dyDescent="0.25">
      <c r="B49584"/>
      <c r="C49584"/>
      <c r="D49584" s="13"/>
      <c r="E49584" s="13"/>
      <c r="K49584" s="23"/>
      <c r="O49584" s="21"/>
      <c r="P49584" s="27"/>
      <c r="Q49584" s="16"/>
      <c r="U49584" s="27"/>
    </row>
    <row r="49585" spans="2:21" x14ac:dyDescent="0.25">
      <c r="B49585"/>
      <c r="C49585"/>
      <c r="D49585" s="13"/>
      <c r="E49585" s="13"/>
      <c r="K49585" s="23"/>
      <c r="O49585" s="21"/>
      <c r="P49585" s="27"/>
      <c r="Q49585" s="16"/>
      <c r="U49585" s="27"/>
    </row>
    <row r="49586" spans="2:21" x14ac:dyDescent="0.25">
      <c r="B49586"/>
      <c r="C49586"/>
      <c r="D49586" s="13"/>
      <c r="E49586" s="13"/>
      <c r="K49586" s="23"/>
      <c r="O49586" s="21"/>
      <c r="P49586" s="27"/>
      <c r="Q49586" s="16"/>
      <c r="U49586" s="27"/>
    </row>
    <row r="49587" spans="2:21" x14ac:dyDescent="0.25">
      <c r="B49587"/>
      <c r="C49587"/>
      <c r="D49587" s="13"/>
      <c r="E49587" s="13"/>
      <c r="K49587" s="23"/>
      <c r="O49587" s="21"/>
      <c r="P49587" s="27"/>
      <c r="Q49587" s="16"/>
      <c r="U49587" s="27"/>
    </row>
    <row r="49588" spans="2:21" x14ac:dyDescent="0.25">
      <c r="B49588"/>
      <c r="C49588"/>
      <c r="D49588" s="13"/>
      <c r="E49588" s="13"/>
      <c r="K49588" s="23"/>
      <c r="O49588" s="21"/>
      <c r="P49588" s="27"/>
      <c r="Q49588" s="16"/>
      <c r="U49588" s="27"/>
    </row>
    <row r="49589" spans="2:21" x14ac:dyDescent="0.25">
      <c r="B49589"/>
      <c r="C49589"/>
      <c r="D49589" s="13"/>
      <c r="E49589" s="13"/>
      <c r="K49589" s="23"/>
      <c r="O49589" s="21"/>
      <c r="P49589" s="27"/>
      <c r="Q49589" s="16"/>
      <c r="U49589" s="27"/>
    </row>
    <row r="49590" spans="2:21" x14ac:dyDescent="0.25">
      <c r="B49590"/>
      <c r="C49590"/>
      <c r="D49590" s="13"/>
      <c r="E49590" s="13"/>
      <c r="K49590" s="23"/>
      <c r="O49590" s="21"/>
      <c r="P49590" s="27"/>
      <c r="Q49590" s="16"/>
      <c r="U49590" s="27"/>
    </row>
    <row r="49591" spans="2:21" x14ac:dyDescent="0.25">
      <c r="B49591"/>
      <c r="C49591"/>
      <c r="D49591" s="13"/>
      <c r="E49591" s="13"/>
      <c r="K49591" s="23"/>
      <c r="O49591" s="21"/>
      <c r="P49591" s="27"/>
      <c r="Q49591" s="16"/>
      <c r="U49591" s="27"/>
    </row>
    <row r="49592" spans="2:21" x14ac:dyDescent="0.25">
      <c r="B49592"/>
      <c r="C49592"/>
      <c r="D49592" s="13"/>
      <c r="E49592" s="13"/>
      <c r="K49592" s="23"/>
      <c r="O49592" s="21"/>
      <c r="P49592" s="27"/>
      <c r="Q49592" s="16"/>
      <c r="U49592" s="27"/>
    </row>
    <row r="49593" spans="2:21" x14ac:dyDescent="0.25">
      <c r="B49593"/>
      <c r="C49593"/>
      <c r="D49593" s="13"/>
      <c r="E49593" s="13"/>
      <c r="K49593" s="23"/>
      <c r="O49593" s="21"/>
      <c r="P49593" s="27"/>
      <c r="Q49593" s="16"/>
      <c r="U49593" s="27"/>
    </row>
    <row r="49594" spans="2:21" x14ac:dyDescent="0.25">
      <c r="B49594"/>
      <c r="C49594"/>
      <c r="D49594" s="13"/>
      <c r="E49594" s="13"/>
      <c r="K49594" s="23"/>
      <c r="O49594" s="21"/>
      <c r="P49594" s="27"/>
      <c r="Q49594" s="16"/>
      <c r="U49594" s="27"/>
    </row>
    <row r="49595" spans="2:21" x14ac:dyDescent="0.25">
      <c r="B49595"/>
      <c r="C49595"/>
      <c r="D49595" s="13"/>
      <c r="E49595" s="13"/>
      <c r="K49595" s="23"/>
      <c r="O49595" s="21"/>
      <c r="P49595" s="27"/>
      <c r="Q49595" s="16"/>
      <c r="U49595" s="27"/>
    </row>
    <row r="49596" spans="2:21" x14ac:dyDescent="0.25">
      <c r="B49596"/>
      <c r="C49596"/>
      <c r="D49596" s="13"/>
      <c r="E49596" s="13"/>
      <c r="K49596" s="23"/>
      <c r="O49596" s="21"/>
      <c r="P49596" s="27"/>
      <c r="Q49596" s="16"/>
      <c r="U49596" s="27"/>
    </row>
    <row r="49597" spans="2:21" x14ac:dyDescent="0.25">
      <c r="B49597"/>
      <c r="C49597"/>
      <c r="D49597" s="13"/>
      <c r="E49597" s="13"/>
      <c r="K49597" s="23"/>
      <c r="O49597" s="21"/>
      <c r="P49597" s="27"/>
      <c r="Q49597" s="16"/>
      <c r="U49597" s="27"/>
    </row>
    <row r="49598" spans="2:21" x14ac:dyDescent="0.25">
      <c r="B49598"/>
      <c r="C49598"/>
      <c r="D49598" s="13"/>
      <c r="E49598" s="13"/>
      <c r="K49598" s="23"/>
      <c r="O49598" s="21"/>
      <c r="P49598" s="27"/>
      <c r="Q49598" s="16"/>
      <c r="U49598" s="27"/>
    </row>
    <row r="49599" spans="2:21" x14ac:dyDescent="0.25">
      <c r="B49599"/>
      <c r="C49599"/>
      <c r="D49599" s="13"/>
      <c r="E49599" s="13"/>
      <c r="K49599" s="23"/>
      <c r="O49599" s="21"/>
      <c r="P49599" s="27"/>
      <c r="Q49599" s="16"/>
      <c r="U49599" s="27"/>
    </row>
    <row r="49600" spans="2:21" x14ac:dyDescent="0.25">
      <c r="B49600"/>
      <c r="C49600"/>
      <c r="D49600" s="13"/>
      <c r="E49600" s="13"/>
      <c r="K49600" s="23"/>
      <c r="O49600" s="21"/>
      <c r="P49600" s="27"/>
      <c r="Q49600" s="16"/>
      <c r="U49600" s="27"/>
    </row>
    <row r="49601" spans="2:21" x14ac:dyDescent="0.25">
      <c r="B49601"/>
      <c r="C49601"/>
      <c r="D49601" s="13"/>
      <c r="E49601" s="13"/>
      <c r="K49601" s="23"/>
      <c r="O49601" s="21"/>
      <c r="P49601" s="27"/>
      <c r="Q49601" s="16"/>
      <c r="U49601" s="27"/>
    </row>
    <row r="49602" spans="2:21" x14ac:dyDescent="0.25">
      <c r="B49602"/>
      <c r="C49602"/>
      <c r="D49602" s="13"/>
      <c r="E49602" s="13"/>
      <c r="K49602" s="23"/>
      <c r="O49602" s="21"/>
      <c r="P49602" s="27"/>
      <c r="Q49602" s="16"/>
      <c r="U49602" s="27"/>
    </row>
    <row r="49603" spans="2:21" x14ac:dyDescent="0.25">
      <c r="B49603"/>
      <c r="C49603"/>
      <c r="D49603" s="13"/>
      <c r="E49603" s="13"/>
      <c r="K49603" s="23"/>
      <c r="O49603" s="21"/>
      <c r="P49603" s="27"/>
      <c r="Q49603" s="16"/>
      <c r="U49603" s="27"/>
    </row>
    <row r="49604" spans="2:21" x14ac:dyDescent="0.25">
      <c r="B49604"/>
      <c r="C49604"/>
      <c r="D49604" s="13"/>
      <c r="E49604" s="13"/>
      <c r="K49604" s="23"/>
      <c r="O49604" s="21"/>
      <c r="P49604" s="27"/>
      <c r="Q49604" s="16"/>
      <c r="U49604" s="27"/>
    </row>
    <row r="49605" spans="2:21" x14ac:dyDescent="0.25">
      <c r="B49605"/>
      <c r="C49605"/>
      <c r="D49605" s="13"/>
      <c r="E49605" s="13"/>
      <c r="K49605" s="23"/>
      <c r="O49605" s="21"/>
      <c r="P49605" s="27"/>
      <c r="Q49605" s="16"/>
      <c r="U49605" s="27"/>
    </row>
    <row r="49606" spans="2:21" x14ac:dyDescent="0.25">
      <c r="B49606"/>
      <c r="C49606"/>
      <c r="D49606" s="13"/>
      <c r="E49606" s="13"/>
      <c r="K49606" s="23"/>
      <c r="O49606" s="21"/>
      <c r="P49606" s="27"/>
      <c r="Q49606" s="16"/>
      <c r="U49606" s="27"/>
    </row>
    <row r="49607" spans="2:21" x14ac:dyDescent="0.25">
      <c r="B49607"/>
      <c r="C49607"/>
      <c r="D49607" s="13"/>
      <c r="E49607" s="13"/>
      <c r="K49607" s="23"/>
      <c r="O49607" s="21"/>
      <c r="P49607" s="27"/>
      <c r="Q49607" s="16"/>
      <c r="U49607" s="27"/>
    </row>
    <row r="49608" spans="2:21" x14ac:dyDescent="0.25">
      <c r="B49608"/>
      <c r="C49608"/>
      <c r="D49608" s="13"/>
      <c r="E49608" s="13"/>
      <c r="K49608" s="23"/>
      <c r="O49608" s="21"/>
      <c r="P49608" s="27"/>
      <c r="Q49608" s="16"/>
      <c r="U49608" s="27"/>
    </row>
    <row r="49609" spans="2:21" x14ac:dyDescent="0.25">
      <c r="B49609"/>
      <c r="C49609"/>
      <c r="D49609" s="13"/>
      <c r="E49609" s="13"/>
      <c r="K49609" s="23"/>
      <c r="O49609" s="21"/>
      <c r="P49609" s="27"/>
      <c r="Q49609" s="16"/>
      <c r="U49609" s="27"/>
    </row>
    <row r="49610" spans="2:21" x14ac:dyDescent="0.25">
      <c r="B49610"/>
      <c r="C49610"/>
      <c r="D49610" s="13"/>
      <c r="E49610" s="13"/>
      <c r="K49610" s="23"/>
      <c r="O49610" s="21"/>
      <c r="P49610" s="27"/>
      <c r="Q49610" s="16"/>
      <c r="U49610" s="27"/>
    </row>
    <row r="49611" spans="2:21" x14ac:dyDescent="0.25">
      <c r="B49611"/>
      <c r="C49611"/>
      <c r="D49611" s="13"/>
      <c r="E49611" s="13"/>
      <c r="K49611" s="23"/>
      <c r="O49611" s="21"/>
      <c r="P49611" s="27"/>
      <c r="Q49611" s="16"/>
      <c r="U49611" s="27"/>
    </row>
    <row r="49612" spans="2:21" x14ac:dyDescent="0.25">
      <c r="B49612"/>
      <c r="C49612"/>
      <c r="D49612" s="13"/>
      <c r="E49612" s="13"/>
      <c r="K49612" s="23"/>
      <c r="O49612" s="21"/>
      <c r="P49612" s="27"/>
      <c r="Q49612" s="16"/>
      <c r="U49612" s="27"/>
    </row>
    <row r="49613" spans="2:21" x14ac:dyDescent="0.25">
      <c r="B49613"/>
      <c r="C49613"/>
      <c r="D49613" s="13"/>
      <c r="E49613" s="13"/>
      <c r="K49613" s="23"/>
      <c r="O49613" s="21"/>
      <c r="P49613" s="27"/>
      <c r="Q49613" s="16"/>
      <c r="U49613" s="27"/>
    </row>
    <row r="49614" spans="2:21" x14ac:dyDescent="0.25">
      <c r="B49614"/>
      <c r="C49614"/>
      <c r="D49614" s="13"/>
      <c r="E49614" s="13"/>
      <c r="K49614" s="23"/>
      <c r="O49614" s="21"/>
      <c r="P49614" s="27"/>
      <c r="Q49614" s="16"/>
      <c r="U49614" s="27"/>
    </row>
    <row r="49615" spans="2:21" x14ac:dyDescent="0.25">
      <c r="B49615"/>
      <c r="C49615"/>
      <c r="D49615" s="13"/>
      <c r="E49615" s="13"/>
      <c r="K49615" s="23"/>
      <c r="O49615" s="21"/>
      <c r="P49615" s="27"/>
      <c r="Q49615" s="16"/>
      <c r="U49615" s="27"/>
    </row>
    <row r="49616" spans="2:21" x14ac:dyDescent="0.25">
      <c r="B49616"/>
      <c r="C49616"/>
      <c r="D49616" s="13"/>
      <c r="E49616" s="13"/>
      <c r="K49616" s="23"/>
      <c r="O49616" s="21"/>
      <c r="P49616" s="27"/>
      <c r="Q49616" s="16"/>
      <c r="U49616" s="27"/>
    </row>
    <row r="49617" spans="2:21" x14ac:dyDescent="0.25">
      <c r="B49617"/>
      <c r="C49617"/>
      <c r="D49617" s="13"/>
      <c r="E49617" s="13"/>
      <c r="K49617" s="23"/>
      <c r="O49617" s="21"/>
      <c r="P49617" s="27"/>
      <c r="Q49617" s="16"/>
      <c r="U49617" s="27"/>
    </row>
    <row r="49618" spans="2:21" x14ac:dyDescent="0.25">
      <c r="B49618"/>
      <c r="C49618"/>
      <c r="D49618" s="13"/>
      <c r="E49618" s="13"/>
      <c r="K49618" s="23"/>
      <c r="O49618" s="21"/>
      <c r="P49618" s="27"/>
      <c r="Q49618" s="16"/>
      <c r="U49618" s="27"/>
    </row>
    <row r="49619" spans="2:21" x14ac:dyDescent="0.25">
      <c r="B49619"/>
      <c r="C49619"/>
      <c r="D49619" s="13"/>
      <c r="E49619" s="13"/>
      <c r="K49619" s="23"/>
      <c r="O49619" s="21"/>
      <c r="P49619" s="27"/>
      <c r="Q49619" s="16"/>
      <c r="U49619" s="27"/>
    </row>
    <row r="49620" spans="2:21" x14ac:dyDescent="0.25">
      <c r="B49620"/>
      <c r="C49620"/>
      <c r="D49620" s="13"/>
      <c r="E49620" s="13"/>
      <c r="K49620" s="23"/>
      <c r="O49620" s="21"/>
      <c r="P49620" s="27"/>
      <c r="Q49620" s="16"/>
      <c r="U49620" s="27"/>
    </row>
    <row r="49621" spans="2:21" x14ac:dyDescent="0.25">
      <c r="B49621"/>
      <c r="C49621"/>
      <c r="D49621" s="13"/>
      <c r="E49621" s="13"/>
      <c r="K49621" s="23"/>
      <c r="O49621" s="21"/>
      <c r="P49621" s="27"/>
      <c r="Q49621" s="16"/>
      <c r="U49621" s="27"/>
    </row>
    <row r="49622" spans="2:21" x14ac:dyDescent="0.25">
      <c r="B49622"/>
      <c r="C49622"/>
      <c r="D49622" s="13"/>
      <c r="E49622" s="13"/>
      <c r="K49622" s="23"/>
      <c r="O49622" s="21"/>
      <c r="P49622" s="27"/>
      <c r="Q49622" s="16"/>
      <c r="U49622" s="27"/>
    </row>
    <row r="49623" spans="2:21" x14ac:dyDescent="0.25">
      <c r="B49623"/>
      <c r="C49623"/>
      <c r="D49623" s="13"/>
      <c r="E49623" s="13"/>
      <c r="K49623" s="23"/>
      <c r="O49623" s="21"/>
      <c r="P49623" s="27"/>
      <c r="Q49623" s="16"/>
      <c r="U49623" s="27"/>
    </row>
    <row r="49624" spans="2:21" x14ac:dyDescent="0.25">
      <c r="B49624"/>
      <c r="C49624"/>
      <c r="D49624" s="13"/>
      <c r="E49624" s="13"/>
      <c r="K49624" s="23"/>
      <c r="O49624" s="21"/>
      <c r="P49624" s="27"/>
      <c r="Q49624" s="16"/>
      <c r="U49624" s="27"/>
    </row>
    <row r="49625" spans="2:21" x14ac:dyDescent="0.25">
      <c r="B49625"/>
      <c r="C49625"/>
      <c r="D49625" s="13"/>
      <c r="E49625" s="13"/>
      <c r="K49625" s="23"/>
      <c r="O49625" s="21"/>
      <c r="P49625" s="27"/>
      <c r="Q49625" s="16"/>
      <c r="U49625" s="27"/>
    </row>
    <row r="49626" spans="2:21" x14ac:dyDescent="0.25">
      <c r="B49626"/>
      <c r="C49626"/>
      <c r="D49626" s="13"/>
      <c r="E49626" s="13"/>
      <c r="K49626" s="23"/>
      <c r="O49626" s="21"/>
      <c r="P49626" s="27"/>
      <c r="Q49626" s="16"/>
      <c r="U49626" s="27"/>
    </row>
    <row r="49627" spans="2:21" x14ac:dyDescent="0.25">
      <c r="B49627"/>
      <c r="C49627"/>
      <c r="D49627" s="13"/>
      <c r="E49627" s="13"/>
      <c r="K49627" s="23"/>
      <c r="O49627" s="21"/>
      <c r="P49627" s="27"/>
      <c r="Q49627" s="16"/>
      <c r="U49627" s="27"/>
    </row>
    <row r="49628" spans="2:21" x14ac:dyDescent="0.25">
      <c r="B49628"/>
      <c r="C49628"/>
      <c r="D49628" s="13"/>
      <c r="E49628" s="13"/>
      <c r="K49628" s="23"/>
      <c r="O49628" s="21"/>
      <c r="P49628" s="27"/>
      <c r="Q49628" s="16"/>
      <c r="U49628" s="27"/>
    </row>
    <row r="49629" spans="2:21" x14ac:dyDescent="0.25">
      <c r="B49629"/>
      <c r="C49629"/>
      <c r="D49629" s="13"/>
      <c r="E49629" s="13"/>
      <c r="K49629" s="23"/>
      <c r="O49629" s="21"/>
      <c r="P49629" s="27"/>
      <c r="Q49629" s="16"/>
      <c r="U49629" s="27"/>
    </row>
    <row r="49630" spans="2:21" x14ac:dyDescent="0.25">
      <c r="B49630"/>
      <c r="C49630"/>
      <c r="D49630" s="13"/>
      <c r="E49630" s="13"/>
      <c r="K49630" s="23"/>
      <c r="O49630" s="21"/>
      <c r="P49630" s="27"/>
      <c r="Q49630" s="16"/>
      <c r="U49630" s="27"/>
    </row>
    <row r="49631" spans="2:21" x14ac:dyDescent="0.25">
      <c r="B49631"/>
      <c r="C49631"/>
      <c r="D49631" s="13"/>
      <c r="E49631" s="13"/>
      <c r="K49631" s="23"/>
      <c r="O49631" s="21"/>
      <c r="P49631" s="27"/>
      <c r="Q49631" s="16"/>
      <c r="U49631" s="27"/>
    </row>
    <row r="49632" spans="2:21" x14ac:dyDescent="0.25">
      <c r="B49632"/>
      <c r="C49632"/>
      <c r="D49632" s="13"/>
      <c r="E49632" s="13"/>
      <c r="K49632" s="23"/>
      <c r="O49632" s="21"/>
      <c r="P49632" s="27"/>
      <c r="Q49632" s="16"/>
      <c r="U49632" s="27"/>
    </row>
    <row r="49633" spans="2:21" x14ac:dyDescent="0.25">
      <c r="B49633"/>
      <c r="C49633"/>
      <c r="D49633" s="13"/>
      <c r="E49633" s="13"/>
      <c r="K49633" s="23"/>
      <c r="O49633" s="21"/>
      <c r="P49633" s="27"/>
      <c r="Q49633" s="16"/>
      <c r="U49633" s="27"/>
    </row>
    <row r="49634" spans="2:21" x14ac:dyDescent="0.25">
      <c r="B49634"/>
      <c r="C49634"/>
      <c r="D49634" s="13"/>
      <c r="E49634" s="13"/>
      <c r="K49634" s="23"/>
      <c r="O49634" s="21"/>
      <c r="P49634" s="27"/>
      <c r="Q49634" s="16"/>
      <c r="U49634" s="27"/>
    </row>
    <row r="49635" spans="2:21" x14ac:dyDescent="0.25">
      <c r="B49635"/>
      <c r="C49635"/>
      <c r="D49635" s="13"/>
      <c r="E49635" s="13"/>
      <c r="K49635" s="23"/>
      <c r="O49635" s="21"/>
      <c r="P49635" s="27"/>
      <c r="Q49635" s="16"/>
      <c r="U49635" s="27"/>
    </row>
    <row r="49636" spans="2:21" x14ac:dyDescent="0.25">
      <c r="B49636"/>
      <c r="C49636"/>
      <c r="D49636" s="13"/>
      <c r="E49636" s="13"/>
      <c r="K49636" s="23"/>
      <c r="O49636" s="21"/>
      <c r="P49636" s="27"/>
      <c r="Q49636" s="16"/>
      <c r="U49636" s="27"/>
    </row>
    <row r="49637" spans="2:21" x14ac:dyDescent="0.25">
      <c r="B49637"/>
      <c r="C49637"/>
      <c r="D49637" s="13"/>
      <c r="E49637" s="13"/>
      <c r="K49637" s="23"/>
      <c r="O49637" s="21"/>
      <c r="P49637" s="27"/>
      <c r="Q49637" s="16"/>
      <c r="U49637" s="27"/>
    </row>
    <row r="49638" spans="2:21" x14ac:dyDescent="0.25">
      <c r="B49638"/>
      <c r="C49638"/>
      <c r="D49638" s="13"/>
      <c r="E49638" s="13"/>
      <c r="K49638" s="23"/>
      <c r="O49638" s="21"/>
      <c r="P49638" s="27"/>
      <c r="Q49638" s="16"/>
      <c r="U49638" s="27"/>
    </row>
    <row r="49639" spans="2:21" x14ac:dyDescent="0.25">
      <c r="B49639"/>
      <c r="C49639"/>
      <c r="D49639" s="13"/>
      <c r="E49639" s="13"/>
      <c r="K49639" s="23"/>
      <c r="O49639" s="21"/>
      <c r="P49639" s="27"/>
      <c r="Q49639" s="16"/>
      <c r="U49639" s="27"/>
    </row>
    <row r="49640" spans="2:21" x14ac:dyDescent="0.25">
      <c r="B49640"/>
      <c r="C49640"/>
      <c r="D49640" s="13"/>
      <c r="E49640" s="13"/>
      <c r="K49640" s="23"/>
      <c r="O49640" s="21"/>
      <c r="P49640" s="27"/>
      <c r="Q49640" s="16"/>
      <c r="U49640" s="27"/>
    </row>
    <row r="49641" spans="2:21" x14ac:dyDescent="0.25">
      <c r="B49641"/>
      <c r="C49641"/>
      <c r="D49641" s="13"/>
      <c r="E49641" s="13"/>
      <c r="K49641" s="23"/>
      <c r="O49641" s="21"/>
      <c r="P49641" s="27"/>
      <c r="Q49641" s="16"/>
      <c r="U49641" s="27"/>
    </row>
    <row r="49642" spans="2:21" x14ac:dyDescent="0.25">
      <c r="B49642"/>
      <c r="C49642"/>
      <c r="D49642" s="13"/>
      <c r="E49642" s="13"/>
      <c r="K49642" s="23"/>
      <c r="O49642" s="21"/>
      <c r="P49642" s="27"/>
      <c r="Q49642" s="16"/>
      <c r="U49642" s="27"/>
    </row>
    <row r="49643" spans="2:21" x14ac:dyDescent="0.25">
      <c r="B49643"/>
      <c r="C49643"/>
      <c r="D49643" s="13"/>
      <c r="E49643" s="13"/>
      <c r="K49643" s="23"/>
      <c r="O49643" s="21"/>
      <c r="P49643" s="27"/>
      <c r="Q49643" s="16"/>
      <c r="U49643" s="27"/>
    </row>
    <row r="49644" spans="2:21" x14ac:dyDescent="0.25">
      <c r="B49644"/>
      <c r="C49644"/>
      <c r="D49644" s="13"/>
      <c r="E49644" s="13"/>
      <c r="K49644" s="23"/>
      <c r="O49644" s="21"/>
      <c r="P49644" s="27"/>
      <c r="Q49644" s="16"/>
      <c r="U49644" s="27"/>
    </row>
    <row r="49645" spans="2:21" x14ac:dyDescent="0.25">
      <c r="B49645"/>
      <c r="C49645"/>
      <c r="D49645" s="13"/>
      <c r="E49645" s="13"/>
      <c r="K49645" s="23"/>
      <c r="O49645" s="21"/>
      <c r="P49645" s="27"/>
      <c r="Q49645" s="16"/>
      <c r="U49645" s="27"/>
    </row>
    <row r="49646" spans="2:21" x14ac:dyDescent="0.25">
      <c r="B49646"/>
      <c r="C49646"/>
      <c r="D49646" s="13"/>
      <c r="E49646" s="13"/>
      <c r="K49646" s="23"/>
      <c r="O49646" s="21"/>
      <c r="P49646" s="27"/>
      <c r="Q49646" s="16"/>
      <c r="U49646" s="27"/>
    </row>
    <row r="49647" spans="2:21" x14ac:dyDescent="0.25">
      <c r="B49647"/>
      <c r="C49647"/>
      <c r="D49647" s="13"/>
      <c r="E49647" s="13"/>
      <c r="K49647" s="23"/>
      <c r="O49647" s="21"/>
      <c r="P49647" s="27"/>
      <c r="Q49647" s="16"/>
      <c r="U49647" s="27"/>
    </row>
    <row r="49648" spans="2:21" x14ac:dyDescent="0.25">
      <c r="B49648"/>
      <c r="C49648"/>
      <c r="D49648" s="13"/>
      <c r="E49648" s="13"/>
      <c r="K49648" s="23"/>
      <c r="O49648" s="21"/>
      <c r="P49648" s="27"/>
      <c r="Q49648" s="16"/>
      <c r="U49648" s="27"/>
    </row>
    <row r="49649" spans="2:21" x14ac:dyDescent="0.25">
      <c r="B49649"/>
      <c r="C49649"/>
      <c r="D49649" s="13"/>
      <c r="E49649" s="13"/>
      <c r="K49649" s="23"/>
      <c r="O49649" s="21"/>
      <c r="P49649" s="27"/>
      <c r="Q49649" s="16"/>
      <c r="U49649" s="27"/>
    </row>
    <row r="49650" spans="2:21" x14ac:dyDescent="0.25">
      <c r="B49650"/>
      <c r="C49650"/>
      <c r="D49650" s="13"/>
      <c r="E49650" s="13"/>
      <c r="K49650" s="23"/>
      <c r="O49650" s="21"/>
      <c r="P49650" s="27"/>
      <c r="Q49650" s="16"/>
      <c r="U49650" s="27"/>
    </row>
    <row r="49651" spans="2:21" x14ac:dyDescent="0.25">
      <c r="B49651"/>
      <c r="C49651"/>
      <c r="D49651" s="13"/>
      <c r="E49651" s="13"/>
      <c r="K49651" s="23"/>
      <c r="O49651" s="21"/>
      <c r="P49651" s="27"/>
      <c r="Q49651" s="16"/>
      <c r="U49651" s="27"/>
    </row>
    <row r="49652" spans="2:21" x14ac:dyDescent="0.25">
      <c r="B49652"/>
      <c r="C49652"/>
      <c r="D49652" s="13"/>
      <c r="E49652" s="13"/>
      <c r="K49652" s="23"/>
      <c r="O49652" s="21"/>
      <c r="P49652" s="27"/>
      <c r="Q49652" s="16"/>
      <c r="U49652" s="27"/>
    </row>
    <row r="49653" spans="2:21" x14ac:dyDescent="0.25">
      <c r="B49653"/>
      <c r="C49653"/>
      <c r="D49653" s="13"/>
      <c r="E49653" s="13"/>
      <c r="K49653" s="23"/>
      <c r="O49653" s="21"/>
      <c r="P49653" s="27"/>
      <c r="Q49653" s="16"/>
      <c r="U49653" s="27"/>
    </row>
    <row r="49654" spans="2:21" x14ac:dyDescent="0.25">
      <c r="B49654"/>
      <c r="C49654"/>
      <c r="D49654" s="13"/>
      <c r="E49654" s="13"/>
      <c r="K49654" s="23"/>
      <c r="O49654" s="21"/>
      <c r="P49654" s="27"/>
      <c r="Q49654" s="16"/>
      <c r="U49654" s="27"/>
    </row>
    <row r="49655" spans="2:21" x14ac:dyDescent="0.25">
      <c r="B49655"/>
      <c r="C49655"/>
      <c r="D49655" s="13"/>
      <c r="E49655" s="13"/>
      <c r="K49655" s="23"/>
      <c r="O49655" s="21"/>
      <c r="P49655" s="27"/>
      <c r="Q49655" s="16"/>
      <c r="U49655" s="27"/>
    </row>
    <row r="49656" spans="2:21" x14ac:dyDescent="0.25">
      <c r="B49656"/>
      <c r="C49656"/>
      <c r="D49656" s="13"/>
      <c r="E49656" s="13"/>
      <c r="K49656" s="23"/>
      <c r="O49656" s="21"/>
      <c r="P49656" s="27"/>
      <c r="Q49656" s="16"/>
      <c r="U49656" s="27"/>
    </row>
    <row r="49657" spans="2:21" x14ac:dyDescent="0.25">
      <c r="B49657"/>
      <c r="C49657"/>
      <c r="D49657" s="13"/>
      <c r="E49657" s="13"/>
      <c r="K49657" s="23"/>
      <c r="O49657" s="21"/>
      <c r="P49657" s="27"/>
      <c r="Q49657" s="16"/>
      <c r="U49657" s="27"/>
    </row>
    <row r="49658" spans="2:21" x14ac:dyDescent="0.25">
      <c r="B49658"/>
      <c r="C49658"/>
      <c r="D49658" s="13"/>
      <c r="E49658" s="13"/>
      <c r="K49658" s="23"/>
      <c r="O49658" s="21"/>
      <c r="P49658" s="27"/>
      <c r="Q49658" s="16"/>
      <c r="U49658" s="27"/>
    </row>
    <row r="49659" spans="2:21" x14ac:dyDescent="0.25">
      <c r="B49659"/>
      <c r="C49659"/>
      <c r="D49659" s="13"/>
      <c r="E49659" s="13"/>
      <c r="K49659" s="23"/>
      <c r="O49659" s="21"/>
      <c r="P49659" s="27"/>
      <c r="Q49659" s="16"/>
      <c r="U49659" s="27"/>
    </row>
    <row r="49660" spans="2:21" x14ac:dyDescent="0.25">
      <c r="B49660"/>
      <c r="C49660"/>
      <c r="D49660" s="13"/>
      <c r="E49660" s="13"/>
      <c r="K49660" s="23"/>
      <c r="O49660" s="21"/>
      <c r="P49660" s="27"/>
      <c r="Q49660" s="16"/>
      <c r="U49660" s="27"/>
    </row>
    <row r="49661" spans="2:21" x14ac:dyDescent="0.25">
      <c r="B49661"/>
      <c r="C49661"/>
      <c r="D49661" s="13"/>
      <c r="E49661" s="13"/>
      <c r="K49661" s="23"/>
      <c r="O49661" s="21"/>
      <c r="P49661" s="27"/>
      <c r="Q49661" s="16"/>
      <c r="U49661" s="27"/>
    </row>
    <row r="49662" spans="2:21" x14ac:dyDescent="0.25">
      <c r="B49662"/>
      <c r="C49662"/>
      <c r="D49662" s="13"/>
      <c r="E49662" s="13"/>
      <c r="K49662" s="23"/>
      <c r="O49662" s="21"/>
      <c r="P49662" s="27"/>
      <c r="Q49662" s="16"/>
      <c r="U49662" s="27"/>
    </row>
    <row r="49663" spans="2:21" x14ac:dyDescent="0.25">
      <c r="B49663"/>
      <c r="C49663"/>
      <c r="D49663" s="13"/>
      <c r="E49663" s="13"/>
      <c r="K49663" s="23"/>
      <c r="O49663" s="21"/>
      <c r="P49663" s="27"/>
      <c r="Q49663" s="16"/>
      <c r="U49663" s="27"/>
    </row>
    <row r="49664" spans="2:21" x14ac:dyDescent="0.25">
      <c r="B49664"/>
      <c r="C49664"/>
      <c r="D49664" s="13"/>
      <c r="E49664" s="13"/>
      <c r="K49664" s="23"/>
      <c r="O49664" s="21"/>
      <c r="P49664" s="27"/>
      <c r="Q49664" s="16"/>
      <c r="U49664" s="27"/>
    </row>
    <row r="49665" spans="2:21" x14ac:dyDescent="0.25">
      <c r="B49665"/>
      <c r="C49665"/>
      <c r="D49665" s="13"/>
      <c r="E49665" s="13"/>
      <c r="K49665" s="23"/>
      <c r="O49665" s="21"/>
      <c r="P49665" s="27"/>
      <c r="Q49665" s="16"/>
      <c r="U49665" s="27"/>
    </row>
    <row r="49666" spans="2:21" x14ac:dyDescent="0.25">
      <c r="B49666"/>
      <c r="C49666"/>
      <c r="D49666" s="13"/>
      <c r="E49666" s="13"/>
      <c r="K49666" s="23"/>
      <c r="O49666" s="21"/>
      <c r="P49666" s="27"/>
      <c r="Q49666" s="16"/>
      <c r="U49666" s="27"/>
    </row>
    <row r="49667" spans="2:21" x14ac:dyDescent="0.25">
      <c r="B49667"/>
      <c r="C49667"/>
      <c r="D49667" s="13"/>
      <c r="E49667" s="13"/>
      <c r="K49667" s="23"/>
      <c r="O49667" s="21"/>
      <c r="P49667" s="27"/>
      <c r="Q49667" s="16"/>
      <c r="U49667" s="27"/>
    </row>
    <row r="49668" spans="2:21" x14ac:dyDescent="0.25">
      <c r="B49668"/>
      <c r="C49668"/>
      <c r="D49668" s="13"/>
      <c r="E49668" s="13"/>
      <c r="K49668" s="23"/>
      <c r="O49668" s="21"/>
      <c r="P49668" s="27"/>
      <c r="Q49668" s="16"/>
      <c r="U49668" s="27"/>
    </row>
    <row r="49669" spans="2:21" x14ac:dyDescent="0.25">
      <c r="B49669"/>
      <c r="C49669"/>
      <c r="D49669" s="13"/>
      <c r="E49669" s="13"/>
      <c r="K49669" s="23"/>
      <c r="O49669" s="21"/>
      <c r="P49669" s="27"/>
      <c r="Q49669" s="16"/>
      <c r="U49669" s="27"/>
    </row>
    <row r="49670" spans="2:21" x14ac:dyDescent="0.25">
      <c r="B49670"/>
      <c r="C49670"/>
      <c r="D49670" s="13"/>
      <c r="E49670" s="13"/>
      <c r="K49670" s="23"/>
      <c r="O49670" s="21"/>
      <c r="P49670" s="27"/>
      <c r="Q49670" s="16"/>
      <c r="U49670" s="27"/>
    </row>
    <row r="49671" spans="2:21" x14ac:dyDescent="0.25">
      <c r="B49671"/>
      <c r="C49671"/>
      <c r="D49671" s="13"/>
      <c r="E49671" s="13"/>
      <c r="K49671" s="23"/>
      <c r="O49671" s="21"/>
      <c r="P49671" s="27"/>
      <c r="Q49671" s="16"/>
      <c r="U49671" s="27"/>
    </row>
    <row r="49672" spans="2:21" x14ac:dyDescent="0.25">
      <c r="B49672"/>
      <c r="C49672"/>
      <c r="D49672" s="13"/>
      <c r="E49672" s="13"/>
      <c r="K49672" s="23"/>
      <c r="O49672" s="21"/>
      <c r="P49672" s="27"/>
      <c r="Q49672" s="16"/>
      <c r="U49672" s="27"/>
    </row>
    <row r="49673" spans="2:21" x14ac:dyDescent="0.25">
      <c r="B49673"/>
      <c r="C49673"/>
      <c r="D49673" s="13"/>
      <c r="E49673" s="13"/>
      <c r="K49673" s="23"/>
      <c r="O49673" s="21"/>
      <c r="P49673" s="27"/>
      <c r="Q49673" s="16"/>
      <c r="U49673" s="27"/>
    </row>
    <row r="49674" spans="2:21" x14ac:dyDescent="0.25">
      <c r="B49674"/>
      <c r="C49674"/>
      <c r="D49674" s="13"/>
      <c r="E49674" s="13"/>
      <c r="K49674" s="23"/>
      <c r="O49674" s="21"/>
      <c r="P49674" s="27"/>
      <c r="Q49674" s="16"/>
      <c r="U49674" s="27"/>
    </row>
    <row r="49675" spans="2:21" x14ac:dyDescent="0.25">
      <c r="B49675"/>
      <c r="C49675"/>
      <c r="D49675" s="13"/>
      <c r="E49675" s="13"/>
      <c r="K49675" s="23"/>
      <c r="O49675" s="21"/>
      <c r="P49675" s="27"/>
      <c r="Q49675" s="16"/>
      <c r="U49675" s="27"/>
    </row>
    <row r="49676" spans="2:21" x14ac:dyDescent="0.25">
      <c r="B49676"/>
      <c r="C49676"/>
      <c r="D49676" s="13"/>
      <c r="E49676" s="13"/>
      <c r="K49676" s="23"/>
      <c r="O49676" s="21"/>
      <c r="P49676" s="27"/>
      <c r="Q49676" s="16"/>
      <c r="U49676" s="27"/>
    </row>
    <row r="49677" spans="2:21" x14ac:dyDescent="0.25">
      <c r="B49677"/>
      <c r="C49677"/>
      <c r="D49677" s="13"/>
      <c r="E49677" s="13"/>
      <c r="K49677" s="23"/>
      <c r="O49677" s="21"/>
      <c r="P49677" s="27"/>
      <c r="Q49677" s="16"/>
      <c r="U49677" s="27"/>
    </row>
    <row r="49678" spans="2:21" x14ac:dyDescent="0.25">
      <c r="B49678"/>
      <c r="C49678"/>
      <c r="D49678" s="13"/>
      <c r="E49678" s="13"/>
      <c r="K49678" s="23"/>
      <c r="O49678" s="21"/>
      <c r="P49678" s="27"/>
      <c r="Q49678" s="16"/>
      <c r="U49678" s="27"/>
    </row>
    <row r="49679" spans="2:21" x14ac:dyDescent="0.25">
      <c r="B49679"/>
      <c r="C49679"/>
      <c r="D49679" s="13"/>
      <c r="E49679" s="13"/>
      <c r="K49679" s="23"/>
      <c r="O49679" s="21"/>
      <c r="P49679" s="27"/>
      <c r="Q49679" s="16"/>
      <c r="U49679" s="27"/>
    </row>
    <row r="49680" spans="2:21" x14ac:dyDescent="0.25">
      <c r="B49680"/>
      <c r="C49680"/>
      <c r="D49680" s="13"/>
      <c r="E49680" s="13"/>
      <c r="K49680" s="23"/>
      <c r="O49680" s="21"/>
      <c r="P49680" s="27"/>
      <c r="Q49680" s="16"/>
      <c r="U49680" s="27"/>
    </row>
    <row r="49681" spans="2:21" x14ac:dyDescent="0.25">
      <c r="B49681"/>
      <c r="C49681"/>
      <c r="D49681" s="13"/>
      <c r="E49681" s="13"/>
      <c r="K49681" s="23"/>
      <c r="O49681" s="21"/>
      <c r="P49681" s="27"/>
      <c r="Q49681" s="16"/>
      <c r="U49681" s="27"/>
    </row>
    <row r="49682" spans="2:21" x14ac:dyDescent="0.25">
      <c r="B49682"/>
      <c r="C49682"/>
      <c r="D49682" s="13"/>
      <c r="E49682" s="13"/>
      <c r="K49682" s="23"/>
      <c r="O49682" s="21"/>
      <c r="P49682" s="27"/>
      <c r="Q49682" s="16"/>
      <c r="U49682" s="27"/>
    </row>
    <row r="49683" spans="2:21" x14ac:dyDescent="0.25">
      <c r="B49683"/>
      <c r="C49683"/>
      <c r="D49683" s="13"/>
      <c r="E49683" s="13"/>
      <c r="K49683" s="23"/>
      <c r="O49683" s="21"/>
      <c r="P49683" s="27"/>
      <c r="Q49683" s="16"/>
      <c r="U49683" s="27"/>
    </row>
    <row r="49684" spans="2:21" x14ac:dyDescent="0.25">
      <c r="B49684"/>
      <c r="C49684"/>
      <c r="D49684" s="13"/>
      <c r="E49684" s="13"/>
      <c r="K49684" s="23"/>
      <c r="O49684" s="21"/>
      <c r="P49684" s="27"/>
      <c r="Q49684" s="16"/>
      <c r="U49684" s="27"/>
    </row>
    <row r="49685" spans="2:21" x14ac:dyDescent="0.25">
      <c r="B49685"/>
      <c r="C49685"/>
      <c r="D49685" s="13"/>
      <c r="E49685" s="13"/>
      <c r="K49685" s="23"/>
      <c r="O49685" s="21"/>
      <c r="P49685" s="27"/>
      <c r="Q49685" s="16"/>
      <c r="U49685" s="27"/>
    </row>
    <row r="49686" spans="2:21" x14ac:dyDescent="0.25">
      <c r="B49686"/>
      <c r="C49686"/>
      <c r="D49686" s="13"/>
      <c r="E49686" s="13"/>
      <c r="K49686" s="23"/>
      <c r="O49686" s="21"/>
      <c r="P49686" s="27"/>
      <c r="Q49686" s="16"/>
      <c r="U49686" s="27"/>
    </row>
    <row r="49687" spans="2:21" x14ac:dyDescent="0.25">
      <c r="B49687"/>
      <c r="C49687"/>
      <c r="D49687" s="13"/>
      <c r="E49687" s="13"/>
      <c r="K49687" s="23"/>
      <c r="O49687" s="21"/>
      <c r="P49687" s="27"/>
      <c r="Q49687" s="16"/>
      <c r="U49687" s="27"/>
    </row>
    <row r="49688" spans="2:21" x14ac:dyDescent="0.25">
      <c r="B49688"/>
      <c r="C49688"/>
      <c r="D49688" s="13"/>
      <c r="E49688" s="13"/>
      <c r="K49688" s="23"/>
      <c r="O49688" s="21"/>
      <c r="P49688" s="27"/>
      <c r="Q49688" s="16"/>
      <c r="U49688" s="27"/>
    </row>
    <row r="49689" spans="2:21" x14ac:dyDescent="0.25">
      <c r="B49689"/>
      <c r="C49689"/>
      <c r="D49689" s="13"/>
      <c r="E49689" s="13"/>
      <c r="K49689" s="23"/>
      <c r="O49689" s="21"/>
      <c r="P49689" s="27"/>
      <c r="Q49689" s="16"/>
      <c r="U49689" s="27"/>
    </row>
    <row r="49690" spans="2:21" x14ac:dyDescent="0.25">
      <c r="B49690"/>
      <c r="C49690"/>
      <c r="D49690" s="13"/>
      <c r="E49690" s="13"/>
      <c r="K49690" s="23"/>
      <c r="O49690" s="21"/>
      <c r="P49690" s="27"/>
      <c r="Q49690" s="16"/>
      <c r="U49690" s="27"/>
    </row>
    <row r="49691" spans="2:21" x14ac:dyDescent="0.25">
      <c r="B49691"/>
      <c r="C49691"/>
      <c r="D49691" s="13"/>
      <c r="E49691" s="13"/>
      <c r="K49691" s="23"/>
      <c r="O49691" s="21"/>
      <c r="P49691" s="27"/>
      <c r="Q49691" s="16"/>
      <c r="U49691" s="27"/>
    </row>
    <row r="49692" spans="2:21" x14ac:dyDescent="0.25">
      <c r="B49692"/>
      <c r="C49692"/>
      <c r="D49692" s="13"/>
      <c r="E49692" s="13"/>
      <c r="K49692" s="23"/>
      <c r="O49692" s="21"/>
      <c r="P49692" s="27"/>
      <c r="Q49692" s="16"/>
      <c r="U49692" s="27"/>
    </row>
    <row r="49693" spans="2:21" x14ac:dyDescent="0.25">
      <c r="B49693"/>
      <c r="C49693"/>
      <c r="D49693" s="13"/>
      <c r="E49693" s="13"/>
      <c r="K49693" s="23"/>
      <c r="O49693" s="21"/>
      <c r="P49693" s="27"/>
      <c r="Q49693" s="16"/>
      <c r="U49693" s="27"/>
    </row>
    <row r="49694" spans="2:21" x14ac:dyDescent="0.25">
      <c r="B49694"/>
      <c r="C49694"/>
      <c r="D49694" s="13"/>
      <c r="E49694" s="13"/>
      <c r="K49694" s="23"/>
      <c r="O49694" s="21"/>
      <c r="P49694" s="27"/>
      <c r="Q49694" s="16"/>
      <c r="U49694" s="27"/>
    </row>
    <row r="49695" spans="2:21" x14ac:dyDescent="0.25">
      <c r="B49695"/>
      <c r="C49695"/>
      <c r="D49695" s="13"/>
      <c r="E49695" s="13"/>
      <c r="K49695" s="23"/>
      <c r="O49695" s="21"/>
      <c r="P49695" s="27"/>
      <c r="Q49695" s="16"/>
      <c r="U49695" s="27"/>
    </row>
    <row r="49696" spans="2:21" x14ac:dyDescent="0.25">
      <c r="B49696"/>
      <c r="C49696"/>
      <c r="D49696" s="13"/>
      <c r="E49696" s="13"/>
      <c r="K49696" s="23"/>
      <c r="O49696" s="21"/>
      <c r="P49696" s="27"/>
      <c r="Q49696" s="16"/>
      <c r="U49696" s="27"/>
    </row>
    <row r="49697" spans="2:21" x14ac:dyDescent="0.25">
      <c r="B49697"/>
      <c r="C49697"/>
      <c r="D49697" s="13"/>
      <c r="E49697" s="13"/>
      <c r="K49697" s="23"/>
      <c r="O49697" s="21"/>
      <c r="P49697" s="27"/>
      <c r="Q49697" s="16"/>
      <c r="U49697" s="27"/>
    </row>
    <row r="49698" spans="2:21" x14ac:dyDescent="0.25">
      <c r="B49698"/>
      <c r="C49698"/>
      <c r="D49698" s="13"/>
      <c r="E49698" s="13"/>
      <c r="K49698" s="23"/>
      <c r="O49698" s="21"/>
      <c r="P49698" s="27"/>
      <c r="Q49698" s="16"/>
      <c r="U49698" s="27"/>
    </row>
    <row r="49699" spans="2:21" x14ac:dyDescent="0.25">
      <c r="B49699"/>
      <c r="C49699"/>
      <c r="D49699" s="13"/>
      <c r="E49699" s="13"/>
      <c r="K49699" s="23"/>
      <c r="O49699" s="21"/>
      <c r="P49699" s="27"/>
      <c r="Q49699" s="16"/>
      <c r="U49699" s="27"/>
    </row>
    <row r="49700" spans="2:21" x14ac:dyDescent="0.25">
      <c r="B49700"/>
      <c r="C49700"/>
      <c r="D49700" s="13"/>
      <c r="E49700" s="13"/>
      <c r="K49700" s="23"/>
      <c r="O49700" s="21"/>
      <c r="P49700" s="27"/>
      <c r="Q49700" s="16"/>
      <c r="U49700" s="27"/>
    </row>
    <row r="49701" spans="2:21" x14ac:dyDescent="0.25">
      <c r="B49701"/>
      <c r="C49701"/>
      <c r="D49701" s="13"/>
      <c r="E49701" s="13"/>
      <c r="K49701" s="23"/>
      <c r="O49701" s="21"/>
      <c r="P49701" s="27"/>
      <c r="Q49701" s="16"/>
      <c r="U49701" s="27"/>
    </row>
    <row r="49702" spans="2:21" x14ac:dyDescent="0.25">
      <c r="B49702"/>
      <c r="C49702"/>
      <c r="D49702" s="13"/>
      <c r="E49702" s="13"/>
      <c r="K49702" s="23"/>
      <c r="O49702" s="21"/>
      <c r="P49702" s="27"/>
      <c r="Q49702" s="16"/>
      <c r="U49702" s="27"/>
    </row>
    <row r="49703" spans="2:21" x14ac:dyDescent="0.25">
      <c r="B49703"/>
      <c r="C49703"/>
      <c r="D49703" s="13"/>
      <c r="E49703" s="13"/>
      <c r="K49703" s="23"/>
      <c r="O49703" s="21"/>
      <c r="P49703" s="27"/>
      <c r="Q49703" s="16"/>
      <c r="U49703" s="27"/>
    </row>
    <row r="49704" spans="2:21" x14ac:dyDescent="0.25">
      <c r="B49704"/>
      <c r="C49704"/>
      <c r="D49704" s="13"/>
      <c r="E49704" s="13"/>
      <c r="K49704" s="23"/>
      <c r="O49704" s="21"/>
      <c r="P49704" s="27"/>
      <c r="Q49704" s="16"/>
      <c r="U49704" s="27"/>
    </row>
    <row r="49705" spans="2:21" x14ac:dyDescent="0.25">
      <c r="B49705"/>
      <c r="C49705"/>
      <c r="D49705" s="13"/>
      <c r="E49705" s="13"/>
      <c r="K49705" s="23"/>
      <c r="O49705" s="21"/>
      <c r="P49705" s="27"/>
      <c r="Q49705" s="16"/>
      <c r="U49705" s="27"/>
    </row>
    <row r="49706" spans="2:21" x14ac:dyDescent="0.25">
      <c r="B49706"/>
      <c r="C49706"/>
      <c r="D49706" s="13"/>
      <c r="E49706" s="13"/>
      <c r="K49706" s="23"/>
      <c r="O49706" s="21"/>
      <c r="P49706" s="27"/>
      <c r="Q49706" s="16"/>
      <c r="U49706" s="27"/>
    </row>
    <row r="49707" spans="2:21" x14ac:dyDescent="0.25">
      <c r="B49707"/>
      <c r="C49707"/>
      <c r="D49707" s="13"/>
      <c r="E49707" s="13"/>
      <c r="K49707" s="23"/>
      <c r="O49707" s="21"/>
      <c r="P49707" s="27"/>
      <c r="Q49707" s="16"/>
      <c r="U49707" s="27"/>
    </row>
    <row r="49708" spans="2:21" x14ac:dyDescent="0.25">
      <c r="B49708"/>
      <c r="C49708"/>
      <c r="D49708" s="13"/>
      <c r="E49708" s="13"/>
      <c r="K49708" s="23"/>
      <c r="O49708" s="21"/>
      <c r="P49708" s="27"/>
      <c r="Q49708" s="16"/>
      <c r="U49708" s="27"/>
    </row>
    <row r="49709" spans="2:21" x14ac:dyDescent="0.25">
      <c r="B49709"/>
      <c r="C49709"/>
      <c r="D49709" s="13"/>
      <c r="E49709" s="13"/>
      <c r="K49709" s="23"/>
      <c r="O49709" s="21"/>
      <c r="P49709" s="27"/>
      <c r="Q49709" s="16"/>
      <c r="U49709" s="27"/>
    </row>
    <row r="49710" spans="2:21" x14ac:dyDescent="0.25">
      <c r="B49710"/>
      <c r="C49710"/>
      <c r="D49710" s="13"/>
      <c r="E49710" s="13"/>
      <c r="K49710" s="23"/>
      <c r="O49710" s="21"/>
      <c r="P49710" s="27"/>
      <c r="Q49710" s="16"/>
      <c r="U49710" s="27"/>
    </row>
    <row r="49711" spans="2:21" x14ac:dyDescent="0.25">
      <c r="B49711"/>
      <c r="C49711"/>
      <c r="D49711" s="13"/>
      <c r="E49711" s="13"/>
      <c r="K49711" s="23"/>
      <c r="O49711" s="21"/>
      <c r="P49711" s="27"/>
      <c r="Q49711" s="16"/>
      <c r="U49711" s="27"/>
    </row>
    <row r="49712" spans="2:21" x14ac:dyDescent="0.25">
      <c r="B49712"/>
      <c r="C49712"/>
      <c r="D49712" s="13"/>
      <c r="E49712" s="13"/>
      <c r="K49712" s="23"/>
      <c r="O49712" s="21"/>
      <c r="P49712" s="27"/>
      <c r="Q49712" s="16"/>
      <c r="U49712" s="27"/>
    </row>
    <row r="49713" spans="2:21" x14ac:dyDescent="0.25">
      <c r="B49713"/>
      <c r="C49713"/>
      <c r="D49713" s="13"/>
      <c r="E49713" s="13"/>
      <c r="K49713" s="23"/>
      <c r="O49713" s="21"/>
      <c r="P49713" s="27"/>
      <c r="Q49713" s="16"/>
      <c r="U49713" s="27"/>
    </row>
    <row r="49714" spans="2:21" x14ac:dyDescent="0.25">
      <c r="B49714"/>
      <c r="C49714"/>
      <c r="D49714" s="13"/>
      <c r="E49714" s="13"/>
      <c r="K49714" s="23"/>
      <c r="O49714" s="21"/>
      <c r="P49714" s="27"/>
      <c r="Q49714" s="16"/>
      <c r="U49714" s="27"/>
    </row>
    <row r="49715" spans="2:21" x14ac:dyDescent="0.25">
      <c r="B49715"/>
      <c r="C49715"/>
      <c r="D49715" s="13"/>
      <c r="E49715" s="13"/>
      <c r="K49715" s="23"/>
      <c r="O49715" s="21"/>
      <c r="P49715" s="27"/>
      <c r="Q49715" s="16"/>
      <c r="U49715" s="27"/>
    </row>
    <row r="49716" spans="2:21" x14ac:dyDescent="0.25">
      <c r="B49716"/>
      <c r="C49716"/>
      <c r="D49716" s="13"/>
      <c r="E49716" s="13"/>
      <c r="K49716" s="23"/>
      <c r="O49716" s="21"/>
      <c r="P49716" s="27"/>
      <c r="Q49716" s="16"/>
      <c r="U49716" s="27"/>
    </row>
    <row r="49717" spans="2:21" x14ac:dyDescent="0.25">
      <c r="B49717"/>
      <c r="C49717"/>
      <c r="D49717" s="13"/>
      <c r="E49717" s="13"/>
      <c r="K49717" s="23"/>
      <c r="O49717" s="21"/>
      <c r="P49717" s="27"/>
      <c r="Q49717" s="16"/>
      <c r="U49717" s="27"/>
    </row>
    <row r="49718" spans="2:21" x14ac:dyDescent="0.25">
      <c r="B49718"/>
      <c r="C49718"/>
      <c r="D49718" s="13"/>
      <c r="E49718" s="13"/>
      <c r="K49718" s="23"/>
      <c r="O49718" s="21"/>
      <c r="P49718" s="27"/>
      <c r="Q49718" s="16"/>
      <c r="U49718" s="27"/>
    </row>
    <row r="49719" spans="2:21" x14ac:dyDescent="0.25">
      <c r="B49719"/>
      <c r="C49719"/>
      <c r="D49719" s="13"/>
      <c r="E49719" s="13"/>
      <c r="K49719" s="23"/>
      <c r="O49719" s="21"/>
      <c r="P49719" s="27"/>
      <c r="Q49719" s="16"/>
      <c r="U49719" s="27"/>
    </row>
    <row r="49720" spans="2:21" x14ac:dyDescent="0.25">
      <c r="B49720"/>
      <c r="C49720"/>
      <c r="D49720" s="13"/>
      <c r="E49720" s="13"/>
      <c r="K49720" s="23"/>
      <c r="O49720" s="21"/>
      <c r="P49720" s="27"/>
      <c r="Q49720" s="16"/>
      <c r="U49720" s="27"/>
    </row>
    <row r="49721" spans="2:21" x14ac:dyDescent="0.25">
      <c r="B49721"/>
      <c r="C49721"/>
      <c r="D49721" s="13"/>
      <c r="E49721" s="13"/>
      <c r="K49721" s="23"/>
      <c r="O49721" s="21"/>
      <c r="P49721" s="27"/>
      <c r="Q49721" s="16"/>
      <c r="U49721" s="27"/>
    </row>
    <row r="49722" spans="2:21" x14ac:dyDescent="0.25">
      <c r="B49722"/>
      <c r="C49722"/>
      <c r="D49722" s="13"/>
      <c r="E49722" s="13"/>
      <c r="K49722" s="23"/>
      <c r="O49722" s="21"/>
      <c r="P49722" s="27"/>
      <c r="Q49722" s="16"/>
      <c r="U49722" s="27"/>
    </row>
    <row r="49723" spans="2:21" x14ac:dyDescent="0.25">
      <c r="B49723"/>
      <c r="C49723"/>
      <c r="D49723" s="13"/>
      <c r="E49723" s="13"/>
      <c r="K49723" s="23"/>
      <c r="O49723" s="21"/>
      <c r="P49723" s="27"/>
      <c r="Q49723" s="16"/>
      <c r="U49723" s="27"/>
    </row>
    <row r="49724" spans="2:21" x14ac:dyDescent="0.25">
      <c r="B49724"/>
      <c r="C49724"/>
      <c r="D49724" s="13"/>
      <c r="E49724" s="13"/>
      <c r="K49724" s="23"/>
      <c r="O49724" s="21"/>
      <c r="P49724" s="27"/>
      <c r="Q49724" s="16"/>
      <c r="U49724" s="27"/>
    </row>
    <row r="49725" spans="2:21" x14ac:dyDescent="0.25">
      <c r="B49725"/>
      <c r="C49725"/>
      <c r="D49725" s="13"/>
      <c r="E49725" s="13"/>
      <c r="K49725" s="23"/>
      <c r="O49725" s="21"/>
      <c r="P49725" s="27"/>
      <c r="Q49725" s="16"/>
      <c r="U49725" s="27"/>
    </row>
    <row r="49726" spans="2:21" x14ac:dyDescent="0.25">
      <c r="B49726"/>
      <c r="C49726"/>
      <c r="D49726" s="13"/>
      <c r="E49726" s="13"/>
      <c r="K49726" s="23"/>
      <c r="O49726" s="21"/>
      <c r="P49726" s="27"/>
      <c r="Q49726" s="16"/>
      <c r="U49726" s="27"/>
    </row>
    <row r="49727" spans="2:21" x14ac:dyDescent="0.25">
      <c r="B49727"/>
      <c r="C49727"/>
      <c r="D49727" s="13"/>
      <c r="E49727" s="13"/>
      <c r="K49727" s="23"/>
      <c r="O49727" s="21"/>
      <c r="P49727" s="27"/>
      <c r="Q49727" s="16"/>
      <c r="U49727" s="27"/>
    </row>
    <row r="49728" spans="2:21" x14ac:dyDescent="0.25">
      <c r="B49728"/>
      <c r="C49728"/>
      <c r="D49728" s="13"/>
      <c r="E49728" s="13"/>
      <c r="K49728" s="23"/>
      <c r="O49728" s="21"/>
      <c r="P49728" s="27"/>
      <c r="Q49728" s="16"/>
      <c r="U49728" s="27"/>
    </row>
    <row r="49729" spans="2:21" x14ac:dyDescent="0.25">
      <c r="B49729"/>
      <c r="C49729"/>
      <c r="D49729" s="13"/>
      <c r="E49729" s="13"/>
      <c r="K49729" s="23"/>
      <c r="O49729" s="21"/>
      <c r="P49729" s="27"/>
      <c r="Q49729" s="16"/>
      <c r="U49729" s="27"/>
    </row>
    <row r="49730" spans="2:21" x14ac:dyDescent="0.25">
      <c r="B49730"/>
      <c r="C49730"/>
      <c r="D49730" s="13"/>
      <c r="E49730" s="13"/>
      <c r="K49730" s="23"/>
      <c r="O49730" s="21"/>
      <c r="P49730" s="27"/>
      <c r="Q49730" s="16"/>
      <c r="U49730" s="27"/>
    </row>
    <row r="49731" spans="2:21" x14ac:dyDescent="0.25">
      <c r="B49731"/>
      <c r="C49731"/>
      <c r="D49731" s="13"/>
      <c r="E49731" s="13"/>
      <c r="K49731" s="23"/>
      <c r="O49731" s="21"/>
      <c r="P49731" s="27"/>
      <c r="Q49731" s="16"/>
      <c r="U49731" s="27"/>
    </row>
    <row r="49732" spans="2:21" x14ac:dyDescent="0.25">
      <c r="B49732"/>
      <c r="C49732"/>
      <c r="D49732" s="13"/>
      <c r="E49732" s="13"/>
      <c r="K49732" s="23"/>
      <c r="O49732" s="21"/>
      <c r="P49732" s="27"/>
      <c r="Q49732" s="16"/>
      <c r="U49732" s="27"/>
    </row>
    <row r="49733" spans="2:21" x14ac:dyDescent="0.25">
      <c r="B49733"/>
      <c r="C49733"/>
      <c r="D49733" s="13"/>
      <c r="E49733" s="13"/>
      <c r="K49733" s="23"/>
      <c r="O49733" s="21"/>
      <c r="P49733" s="27"/>
      <c r="Q49733" s="16"/>
      <c r="U49733" s="27"/>
    </row>
    <row r="49734" spans="2:21" x14ac:dyDescent="0.25">
      <c r="B49734"/>
      <c r="C49734"/>
      <c r="D49734" s="13"/>
      <c r="E49734" s="13"/>
      <c r="K49734" s="23"/>
      <c r="O49734" s="21"/>
      <c r="P49734" s="27"/>
      <c r="Q49734" s="16"/>
      <c r="U49734" s="27"/>
    </row>
    <row r="49735" spans="2:21" x14ac:dyDescent="0.25">
      <c r="B49735"/>
      <c r="C49735"/>
      <c r="D49735" s="13"/>
      <c r="E49735" s="13"/>
      <c r="K49735" s="23"/>
      <c r="O49735" s="21"/>
      <c r="P49735" s="27"/>
      <c r="Q49735" s="16"/>
      <c r="U49735" s="27"/>
    </row>
    <row r="49736" spans="2:21" x14ac:dyDescent="0.25">
      <c r="B49736"/>
      <c r="C49736"/>
      <c r="D49736" s="13"/>
      <c r="E49736" s="13"/>
      <c r="K49736" s="23"/>
      <c r="O49736" s="21"/>
      <c r="P49736" s="27"/>
      <c r="Q49736" s="16"/>
      <c r="U49736" s="27"/>
    </row>
    <row r="49737" spans="2:21" x14ac:dyDescent="0.25">
      <c r="B49737"/>
      <c r="C49737"/>
      <c r="D49737" s="13"/>
      <c r="E49737" s="13"/>
      <c r="K49737" s="23"/>
      <c r="O49737" s="21"/>
      <c r="P49737" s="27"/>
      <c r="Q49737" s="16"/>
      <c r="U49737" s="27"/>
    </row>
    <row r="49738" spans="2:21" x14ac:dyDescent="0.25">
      <c r="B49738"/>
      <c r="C49738"/>
      <c r="D49738" s="13"/>
      <c r="E49738" s="13"/>
      <c r="K49738" s="23"/>
      <c r="O49738" s="21"/>
      <c r="P49738" s="27"/>
      <c r="Q49738" s="16"/>
      <c r="U49738" s="27"/>
    </row>
    <row r="49739" spans="2:21" x14ac:dyDescent="0.25">
      <c r="B49739"/>
      <c r="C49739"/>
      <c r="D49739" s="13"/>
      <c r="E49739" s="13"/>
      <c r="K49739" s="23"/>
      <c r="O49739" s="21"/>
      <c r="P49739" s="27"/>
      <c r="Q49739" s="16"/>
      <c r="U49739" s="27"/>
    </row>
    <row r="49740" spans="2:21" x14ac:dyDescent="0.25">
      <c r="B49740"/>
      <c r="C49740"/>
      <c r="D49740" s="13"/>
      <c r="E49740" s="13"/>
      <c r="K49740" s="23"/>
      <c r="O49740" s="21"/>
      <c r="P49740" s="27"/>
      <c r="Q49740" s="16"/>
      <c r="U49740" s="27"/>
    </row>
    <row r="49741" spans="2:21" x14ac:dyDescent="0.25">
      <c r="B49741"/>
      <c r="C49741"/>
      <c r="D49741" s="13"/>
      <c r="E49741" s="13"/>
      <c r="K49741" s="23"/>
      <c r="O49741" s="21"/>
      <c r="P49741" s="27"/>
      <c r="Q49741" s="16"/>
      <c r="U49741" s="27"/>
    </row>
    <row r="49742" spans="2:21" x14ac:dyDescent="0.25">
      <c r="B49742"/>
      <c r="C49742"/>
      <c r="D49742" s="13"/>
      <c r="E49742" s="13"/>
      <c r="K49742" s="23"/>
      <c r="O49742" s="21"/>
      <c r="P49742" s="27"/>
      <c r="Q49742" s="16"/>
      <c r="U49742" s="27"/>
    </row>
    <row r="49743" spans="2:21" x14ac:dyDescent="0.25">
      <c r="B49743"/>
      <c r="C49743"/>
      <c r="D49743" s="13"/>
      <c r="E49743" s="13"/>
      <c r="K49743" s="23"/>
      <c r="O49743" s="21"/>
      <c r="P49743" s="27"/>
      <c r="Q49743" s="16"/>
      <c r="U49743" s="27"/>
    </row>
    <row r="49744" spans="2:21" x14ac:dyDescent="0.25">
      <c r="B49744"/>
      <c r="C49744"/>
      <c r="D49744" s="13"/>
      <c r="E49744" s="13"/>
      <c r="K49744" s="23"/>
      <c r="O49744" s="21"/>
      <c r="P49744" s="27"/>
      <c r="Q49744" s="16"/>
      <c r="U49744" s="27"/>
    </row>
    <row r="49745" spans="2:21" x14ac:dyDescent="0.25">
      <c r="B49745"/>
      <c r="C49745"/>
      <c r="D49745" s="13"/>
      <c r="E49745" s="13"/>
      <c r="K49745" s="23"/>
      <c r="O49745" s="21"/>
      <c r="P49745" s="27"/>
      <c r="Q49745" s="16"/>
      <c r="U49745" s="27"/>
    </row>
    <row r="49746" spans="2:21" x14ac:dyDescent="0.25">
      <c r="B49746"/>
      <c r="C49746"/>
      <c r="D49746" s="13"/>
      <c r="E49746" s="13"/>
      <c r="K49746" s="23"/>
      <c r="O49746" s="21"/>
      <c r="P49746" s="27"/>
      <c r="Q49746" s="16"/>
      <c r="U49746" s="27"/>
    </row>
    <row r="49747" spans="2:21" x14ac:dyDescent="0.25">
      <c r="B49747"/>
      <c r="C49747"/>
      <c r="D49747" s="13"/>
      <c r="E49747" s="13"/>
      <c r="K49747" s="23"/>
      <c r="O49747" s="21"/>
      <c r="P49747" s="27"/>
      <c r="Q49747" s="16"/>
      <c r="U49747" s="27"/>
    </row>
    <row r="49748" spans="2:21" x14ac:dyDescent="0.25">
      <c r="B49748"/>
      <c r="C49748"/>
      <c r="D49748" s="13"/>
      <c r="E49748" s="13"/>
      <c r="K49748" s="23"/>
      <c r="O49748" s="21"/>
      <c r="P49748" s="27"/>
      <c r="Q49748" s="16"/>
      <c r="U49748" s="27"/>
    </row>
    <row r="49749" spans="2:21" x14ac:dyDescent="0.25">
      <c r="B49749"/>
      <c r="C49749"/>
      <c r="D49749" s="13"/>
      <c r="E49749" s="13"/>
      <c r="K49749" s="23"/>
      <c r="O49749" s="21"/>
      <c r="P49749" s="27"/>
      <c r="Q49749" s="16"/>
      <c r="U49749" s="27"/>
    </row>
    <row r="49750" spans="2:21" x14ac:dyDescent="0.25">
      <c r="B49750"/>
      <c r="C49750"/>
      <c r="D49750" s="13"/>
      <c r="E49750" s="13"/>
      <c r="K49750" s="23"/>
      <c r="O49750" s="21"/>
      <c r="P49750" s="27"/>
      <c r="Q49750" s="16"/>
      <c r="U49750" s="27"/>
    </row>
    <row r="49751" spans="2:21" x14ac:dyDescent="0.25">
      <c r="B49751"/>
      <c r="C49751"/>
      <c r="D49751" s="13"/>
      <c r="E49751" s="13"/>
      <c r="K49751" s="23"/>
      <c r="O49751" s="21"/>
      <c r="P49751" s="27"/>
      <c r="Q49751" s="16"/>
      <c r="U49751" s="27"/>
    </row>
    <row r="49752" spans="2:21" x14ac:dyDescent="0.25">
      <c r="B49752"/>
      <c r="C49752"/>
      <c r="D49752" s="13"/>
      <c r="E49752" s="13"/>
      <c r="K49752" s="23"/>
      <c r="O49752" s="21"/>
      <c r="P49752" s="27"/>
      <c r="Q49752" s="16"/>
      <c r="U49752" s="27"/>
    </row>
    <row r="49753" spans="2:21" x14ac:dyDescent="0.25">
      <c r="B49753"/>
      <c r="C49753"/>
      <c r="D49753" s="13"/>
      <c r="E49753" s="13"/>
      <c r="K49753" s="23"/>
      <c r="O49753" s="21"/>
      <c r="P49753" s="27"/>
      <c r="Q49753" s="16"/>
      <c r="U49753" s="27"/>
    </row>
    <row r="49754" spans="2:21" x14ac:dyDescent="0.25">
      <c r="B49754"/>
      <c r="C49754"/>
      <c r="D49754" s="13"/>
      <c r="E49754" s="13"/>
      <c r="K49754" s="23"/>
      <c r="O49754" s="21"/>
      <c r="P49754" s="27"/>
      <c r="Q49754" s="16"/>
      <c r="U49754" s="27"/>
    </row>
    <row r="49755" spans="2:21" x14ac:dyDescent="0.25">
      <c r="B49755"/>
      <c r="C49755"/>
      <c r="D49755" s="13"/>
      <c r="E49755" s="13"/>
      <c r="K49755" s="23"/>
      <c r="O49755" s="21"/>
      <c r="P49755" s="27"/>
      <c r="Q49755" s="16"/>
      <c r="U49755" s="27"/>
    </row>
    <row r="49756" spans="2:21" x14ac:dyDescent="0.25">
      <c r="B49756"/>
      <c r="C49756"/>
      <c r="D49756" s="13"/>
      <c r="E49756" s="13"/>
      <c r="K49756" s="23"/>
      <c r="O49756" s="21"/>
      <c r="P49756" s="27"/>
      <c r="Q49756" s="16"/>
      <c r="U49756" s="27"/>
    </row>
    <row r="49757" spans="2:21" x14ac:dyDescent="0.25">
      <c r="B49757"/>
      <c r="C49757"/>
      <c r="D49757" s="13"/>
      <c r="E49757" s="13"/>
      <c r="K49757" s="23"/>
      <c r="O49757" s="21"/>
      <c r="P49757" s="27"/>
      <c r="Q49757" s="16"/>
      <c r="U49757" s="27"/>
    </row>
    <row r="49758" spans="2:21" x14ac:dyDescent="0.25">
      <c r="B49758"/>
      <c r="C49758"/>
      <c r="D49758" s="13"/>
      <c r="E49758" s="13"/>
      <c r="K49758" s="23"/>
      <c r="O49758" s="21"/>
      <c r="P49758" s="27"/>
      <c r="Q49758" s="16"/>
      <c r="U49758" s="27"/>
    </row>
    <row r="49759" spans="2:21" x14ac:dyDescent="0.25">
      <c r="B49759"/>
      <c r="C49759"/>
      <c r="D49759" s="13"/>
      <c r="E49759" s="13"/>
      <c r="K49759" s="23"/>
      <c r="O49759" s="21"/>
      <c r="P49759" s="27"/>
      <c r="Q49759" s="16"/>
      <c r="U49759" s="27"/>
    </row>
    <row r="49760" spans="2:21" x14ac:dyDescent="0.25">
      <c r="B49760"/>
      <c r="C49760"/>
      <c r="D49760" s="13"/>
      <c r="E49760" s="13"/>
      <c r="K49760" s="23"/>
      <c r="O49760" s="21"/>
      <c r="P49760" s="27"/>
      <c r="Q49760" s="16"/>
      <c r="U49760" s="27"/>
    </row>
    <row r="49761" spans="2:21" x14ac:dyDescent="0.25">
      <c r="B49761"/>
      <c r="C49761"/>
      <c r="D49761" s="13"/>
      <c r="E49761" s="13"/>
      <c r="K49761" s="23"/>
      <c r="O49761" s="21"/>
      <c r="P49761" s="27"/>
      <c r="Q49761" s="16"/>
      <c r="U49761" s="27"/>
    </row>
    <row r="49762" spans="2:21" x14ac:dyDescent="0.25">
      <c r="B49762"/>
      <c r="C49762"/>
      <c r="D49762" s="13"/>
      <c r="E49762" s="13"/>
      <c r="K49762" s="23"/>
      <c r="O49762" s="21"/>
      <c r="P49762" s="27"/>
      <c r="Q49762" s="16"/>
      <c r="U49762" s="27"/>
    </row>
    <row r="49763" spans="2:21" x14ac:dyDescent="0.25">
      <c r="B49763"/>
      <c r="C49763"/>
      <c r="D49763" s="13"/>
      <c r="E49763" s="13"/>
      <c r="K49763" s="23"/>
      <c r="O49763" s="21"/>
      <c r="P49763" s="27"/>
      <c r="Q49763" s="16"/>
      <c r="U49763" s="27"/>
    </row>
    <row r="49764" spans="2:21" x14ac:dyDescent="0.25">
      <c r="B49764"/>
      <c r="C49764"/>
      <c r="D49764" s="13"/>
      <c r="E49764" s="13"/>
      <c r="K49764" s="23"/>
      <c r="O49764" s="21"/>
      <c r="P49764" s="27"/>
      <c r="Q49764" s="16"/>
      <c r="U49764" s="27"/>
    </row>
    <row r="49765" spans="2:21" x14ac:dyDescent="0.25">
      <c r="B49765"/>
      <c r="C49765"/>
      <c r="D49765" s="13"/>
      <c r="E49765" s="13"/>
      <c r="K49765" s="23"/>
      <c r="O49765" s="21"/>
      <c r="P49765" s="27"/>
      <c r="Q49765" s="16"/>
      <c r="U49765" s="27"/>
    </row>
    <row r="49766" spans="2:21" x14ac:dyDescent="0.25">
      <c r="B49766"/>
      <c r="C49766"/>
      <c r="D49766" s="13"/>
      <c r="E49766" s="13"/>
      <c r="K49766" s="23"/>
      <c r="O49766" s="21"/>
      <c r="P49766" s="27"/>
      <c r="Q49766" s="16"/>
      <c r="U49766" s="27"/>
    </row>
    <row r="49767" spans="2:21" x14ac:dyDescent="0.25">
      <c r="B49767"/>
      <c r="C49767"/>
      <c r="D49767" s="13"/>
      <c r="E49767" s="13"/>
      <c r="K49767" s="23"/>
      <c r="O49767" s="21"/>
      <c r="P49767" s="27"/>
      <c r="Q49767" s="16"/>
      <c r="U49767" s="27"/>
    </row>
    <row r="49768" spans="2:21" x14ac:dyDescent="0.25">
      <c r="B49768"/>
      <c r="C49768"/>
      <c r="D49768" s="13"/>
      <c r="E49768" s="13"/>
      <c r="K49768" s="23"/>
      <c r="O49768" s="21"/>
      <c r="P49768" s="27"/>
      <c r="Q49768" s="16"/>
      <c r="U49768" s="27"/>
    </row>
    <row r="49769" spans="2:21" x14ac:dyDescent="0.25">
      <c r="B49769"/>
      <c r="C49769"/>
      <c r="D49769" s="13"/>
      <c r="E49769" s="13"/>
      <c r="K49769" s="23"/>
      <c r="O49769" s="21"/>
      <c r="P49769" s="27"/>
      <c r="Q49769" s="16"/>
      <c r="U49769" s="27"/>
    </row>
    <row r="49770" spans="2:21" x14ac:dyDescent="0.25">
      <c r="B49770"/>
      <c r="C49770"/>
      <c r="D49770" s="13"/>
      <c r="E49770" s="13"/>
      <c r="K49770" s="23"/>
      <c r="O49770" s="21"/>
      <c r="P49770" s="27"/>
      <c r="Q49770" s="16"/>
      <c r="U49770" s="27"/>
    </row>
    <row r="49771" spans="2:21" x14ac:dyDescent="0.25">
      <c r="B49771"/>
      <c r="C49771"/>
      <c r="D49771" s="13"/>
      <c r="E49771" s="13"/>
      <c r="K49771" s="23"/>
      <c r="O49771" s="21"/>
      <c r="P49771" s="27"/>
      <c r="Q49771" s="16"/>
      <c r="U49771" s="27"/>
    </row>
    <row r="49772" spans="2:21" x14ac:dyDescent="0.25">
      <c r="B49772"/>
      <c r="C49772"/>
      <c r="D49772" s="13"/>
      <c r="E49772" s="13"/>
      <c r="K49772" s="23"/>
      <c r="O49772" s="21"/>
      <c r="P49772" s="27"/>
      <c r="Q49772" s="16"/>
      <c r="U49772" s="27"/>
    </row>
    <row r="49773" spans="2:21" x14ac:dyDescent="0.25">
      <c r="B49773"/>
      <c r="C49773"/>
      <c r="D49773" s="13"/>
      <c r="E49773" s="13"/>
      <c r="K49773" s="23"/>
      <c r="O49773" s="21"/>
      <c r="P49773" s="27"/>
      <c r="Q49773" s="16"/>
      <c r="U49773" s="27"/>
    </row>
    <row r="49774" spans="2:21" x14ac:dyDescent="0.25">
      <c r="B49774"/>
      <c r="C49774"/>
      <c r="D49774" s="13"/>
      <c r="E49774" s="13"/>
      <c r="K49774" s="23"/>
      <c r="O49774" s="21"/>
      <c r="P49774" s="27"/>
      <c r="Q49774" s="16"/>
      <c r="U49774" s="27"/>
    </row>
    <row r="49775" spans="2:21" x14ac:dyDescent="0.25">
      <c r="B49775"/>
      <c r="C49775"/>
      <c r="D49775" s="13"/>
      <c r="E49775" s="13"/>
      <c r="K49775" s="23"/>
      <c r="O49775" s="21"/>
      <c r="P49775" s="27"/>
      <c r="Q49775" s="16"/>
      <c r="U49775" s="27"/>
    </row>
    <row r="49776" spans="2:21" x14ac:dyDescent="0.25">
      <c r="B49776"/>
      <c r="C49776"/>
      <c r="D49776" s="13"/>
      <c r="E49776" s="13"/>
      <c r="K49776" s="23"/>
      <c r="O49776" s="21"/>
      <c r="P49776" s="27"/>
      <c r="Q49776" s="16"/>
      <c r="U49776" s="27"/>
    </row>
    <row r="49777" spans="2:21" x14ac:dyDescent="0.25">
      <c r="B49777"/>
      <c r="C49777"/>
      <c r="D49777" s="13"/>
      <c r="E49777" s="13"/>
      <c r="K49777" s="23"/>
      <c r="O49777" s="21"/>
      <c r="P49777" s="27"/>
      <c r="Q49777" s="16"/>
      <c r="U49777" s="27"/>
    </row>
    <row r="49778" spans="2:21" x14ac:dyDescent="0.25">
      <c r="B49778"/>
      <c r="C49778"/>
      <c r="D49778" s="13"/>
      <c r="E49778" s="13"/>
      <c r="K49778" s="23"/>
      <c r="O49778" s="21"/>
      <c r="P49778" s="27"/>
      <c r="Q49778" s="16"/>
      <c r="U49778" s="27"/>
    </row>
    <row r="49779" spans="2:21" x14ac:dyDescent="0.25">
      <c r="B49779"/>
      <c r="C49779"/>
      <c r="D49779" s="13"/>
      <c r="E49779" s="13"/>
      <c r="K49779" s="23"/>
      <c r="O49779" s="21"/>
      <c r="P49779" s="27"/>
      <c r="Q49779" s="16"/>
      <c r="U49779" s="27"/>
    </row>
    <row r="49780" spans="2:21" x14ac:dyDescent="0.25">
      <c r="B49780"/>
      <c r="C49780"/>
      <c r="D49780" s="13"/>
      <c r="E49780" s="13"/>
      <c r="K49780" s="23"/>
      <c r="O49780" s="21"/>
      <c r="P49780" s="27"/>
      <c r="Q49780" s="16"/>
      <c r="U49780" s="27"/>
    </row>
    <row r="49781" spans="2:21" x14ac:dyDescent="0.25">
      <c r="B49781"/>
      <c r="C49781"/>
      <c r="D49781" s="13"/>
      <c r="E49781" s="13"/>
      <c r="K49781" s="23"/>
      <c r="O49781" s="21"/>
      <c r="P49781" s="27"/>
      <c r="Q49781" s="16"/>
      <c r="U49781" s="27"/>
    </row>
    <row r="49782" spans="2:21" x14ac:dyDescent="0.25">
      <c r="B49782"/>
      <c r="C49782"/>
      <c r="D49782" s="13"/>
      <c r="E49782" s="13"/>
      <c r="K49782" s="23"/>
      <c r="O49782" s="21"/>
      <c r="P49782" s="27"/>
      <c r="Q49782" s="16"/>
      <c r="U49782" s="27"/>
    </row>
    <row r="49783" spans="2:21" x14ac:dyDescent="0.25">
      <c r="B49783"/>
      <c r="C49783"/>
      <c r="D49783" s="13"/>
      <c r="E49783" s="13"/>
      <c r="K49783" s="23"/>
      <c r="O49783" s="21"/>
      <c r="P49783" s="27"/>
      <c r="Q49783" s="16"/>
      <c r="U49783" s="27"/>
    </row>
    <row r="49784" spans="2:21" x14ac:dyDescent="0.25">
      <c r="B49784"/>
      <c r="C49784"/>
      <c r="D49784" s="13"/>
      <c r="E49784" s="13"/>
      <c r="K49784" s="23"/>
      <c r="O49784" s="21"/>
      <c r="P49784" s="27"/>
      <c r="Q49784" s="16"/>
      <c r="U49784" s="27"/>
    </row>
    <row r="49785" spans="2:21" x14ac:dyDescent="0.25">
      <c r="B49785"/>
      <c r="C49785"/>
      <c r="D49785" s="13"/>
      <c r="E49785" s="13"/>
      <c r="K49785" s="23"/>
      <c r="O49785" s="21"/>
      <c r="P49785" s="27"/>
      <c r="Q49785" s="16"/>
      <c r="U49785" s="27"/>
    </row>
    <row r="49786" spans="2:21" x14ac:dyDescent="0.25">
      <c r="B49786"/>
      <c r="C49786"/>
      <c r="D49786" s="13"/>
      <c r="E49786" s="13"/>
      <c r="K49786" s="23"/>
      <c r="O49786" s="21"/>
      <c r="P49786" s="27"/>
      <c r="Q49786" s="16"/>
      <c r="U49786" s="27"/>
    </row>
    <row r="49787" spans="2:21" x14ac:dyDescent="0.25">
      <c r="B49787"/>
      <c r="C49787"/>
      <c r="D49787" s="13"/>
      <c r="E49787" s="13"/>
      <c r="K49787" s="23"/>
      <c r="O49787" s="21"/>
      <c r="P49787" s="27"/>
      <c r="Q49787" s="16"/>
      <c r="U49787" s="27"/>
    </row>
    <row r="49788" spans="2:21" x14ac:dyDescent="0.25">
      <c r="B49788"/>
      <c r="C49788"/>
      <c r="D49788" s="13"/>
      <c r="E49788" s="13"/>
      <c r="K49788" s="23"/>
      <c r="O49788" s="21"/>
      <c r="P49788" s="27"/>
      <c r="Q49788" s="16"/>
      <c r="U49788" s="27"/>
    </row>
    <row r="49789" spans="2:21" x14ac:dyDescent="0.25">
      <c r="B49789"/>
      <c r="C49789"/>
      <c r="D49789" s="13"/>
      <c r="E49789" s="13"/>
      <c r="K49789" s="23"/>
      <c r="O49789" s="21"/>
      <c r="P49789" s="27"/>
      <c r="Q49789" s="16"/>
      <c r="U49789" s="27"/>
    </row>
    <row r="49790" spans="2:21" x14ac:dyDescent="0.25">
      <c r="B49790"/>
      <c r="C49790"/>
      <c r="D49790" s="13"/>
      <c r="E49790" s="13"/>
      <c r="K49790" s="23"/>
      <c r="O49790" s="21"/>
      <c r="P49790" s="27"/>
      <c r="Q49790" s="16"/>
      <c r="U49790" s="27"/>
    </row>
    <row r="49791" spans="2:21" x14ac:dyDescent="0.25">
      <c r="B49791"/>
      <c r="C49791"/>
      <c r="D49791" s="13"/>
      <c r="E49791" s="13"/>
      <c r="K49791" s="23"/>
      <c r="O49791" s="21"/>
      <c r="P49791" s="27"/>
      <c r="Q49791" s="16"/>
      <c r="U49791" s="27"/>
    </row>
    <row r="49792" spans="2:21" x14ac:dyDescent="0.25">
      <c r="B49792"/>
      <c r="C49792"/>
      <c r="D49792" s="13"/>
      <c r="E49792" s="13"/>
      <c r="K49792" s="23"/>
      <c r="O49792" s="21"/>
      <c r="P49792" s="27"/>
      <c r="Q49792" s="16"/>
      <c r="U49792" s="27"/>
    </row>
    <row r="49793" spans="2:21" x14ac:dyDescent="0.25">
      <c r="B49793"/>
      <c r="C49793"/>
      <c r="D49793" s="13"/>
      <c r="E49793" s="13"/>
      <c r="K49793" s="23"/>
      <c r="O49793" s="21"/>
      <c r="P49793" s="27"/>
      <c r="Q49793" s="16"/>
      <c r="U49793" s="27"/>
    </row>
    <row r="49794" spans="2:21" x14ac:dyDescent="0.25">
      <c r="B49794"/>
      <c r="C49794"/>
      <c r="D49794" s="13"/>
      <c r="E49794" s="13"/>
      <c r="K49794" s="23"/>
      <c r="O49794" s="21"/>
      <c r="P49794" s="27"/>
      <c r="Q49794" s="16"/>
      <c r="U49794" s="27"/>
    </row>
    <row r="49795" spans="2:21" x14ac:dyDescent="0.25">
      <c r="B49795"/>
      <c r="C49795"/>
      <c r="D49795" s="13"/>
      <c r="E49795" s="13"/>
      <c r="K49795" s="23"/>
      <c r="O49795" s="21"/>
      <c r="P49795" s="27"/>
      <c r="Q49795" s="16"/>
      <c r="U49795" s="27"/>
    </row>
    <row r="49796" spans="2:21" x14ac:dyDescent="0.25">
      <c r="B49796"/>
      <c r="C49796"/>
      <c r="D49796" s="13"/>
      <c r="E49796" s="13"/>
      <c r="K49796" s="23"/>
      <c r="O49796" s="21"/>
      <c r="P49796" s="27"/>
      <c r="Q49796" s="16"/>
      <c r="U49796" s="27"/>
    </row>
    <row r="49797" spans="2:21" x14ac:dyDescent="0.25">
      <c r="B49797"/>
      <c r="C49797"/>
      <c r="D49797" s="13"/>
      <c r="E49797" s="13"/>
      <c r="K49797" s="23"/>
      <c r="O49797" s="21"/>
      <c r="P49797" s="27"/>
      <c r="Q49797" s="16"/>
      <c r="U49797" s="27"/>
    </row>
    <row r="49798" spans="2:21" x14ac:dyDescent="0.25">
      <c r="B49798"/>
      <c r="C49798"/>
      <c r="D49798" s="13"/>
      <c r="E49798" s="13"/>
      <c r="K49798" s="23"/>
      <c r="O49798" s="21"/>
      <c r="P49798" s="27"/>
      <c r="Q49798" s="16"/>
      <c r="U49798" s="27"/>
    </row>
    <row r="49799" spans="2:21" x14ac:dyDescent="0.25">
      <c r="B49799"/>
      <c r="C49799"/>
      <c r="D49799" s="13"/>
      <c r="E49799" s="13"/>
      <c r="K49799" s="23"/>
      <c r="O49799" s="21"/>
      <c r="P49799" s="27"/>
      <c r="Q49799" s="16"/>
      <c r="U49799" s="27"/>
    </row>
    <row r="49800" spans="2:21" x14ac:dyDescent="0.25">
      <c r="B49800"/>
      <c r="C49800"/>
      <c r="D49800" s="13"/>
      <c r="E49800" s="13"/>
      <c r="K49800" s="23"/>
      <c r="O49800" s="21"/>
      <c r="P49800" s="27"/>
      <c r="Q49800" s="16"/>
      <c r="U49800" s="27"/>
    </row>
    <row r="49801" spans="2:21" x14ac:dyDescent="0.25">
      <c r="B49801"/>
      <c r="C49801"/>
      <c r="D49801" s="13"/>
      <c r="E49801" s="13"/>
      <c r="K49801" s="23"/>
      <c r="O49801" s="21"/>
      <c r="P49801" s="27"/>
      <c r="Q49801" s="16"/>
      <c r="U49801" s="27"/>
    </row>
    <row r="49802" spans="2:21" x14ac:dyDescent="0.25">
      <c r="B49802"/>
      <c r="C49802"/>
      <c r="D49802" s="13"/>
      <c r="E49802" s="13"/>
      <c r="K49802" s="23"/>
      <c r="O49802" s="21"/>
      <c r="P49802" s="27"/>
      <c r="Q49802" s="16"/>
      <c r="U49802" s="27"/>
    </row>
    <row r="49803" spans="2:21" x14ac:dyDescent="0.25">
      <c r="B49803"/>
      <c r="C49803"/>
      <c r="D49803" s="13"/>
      <c r="E49803" s="13"/>
      <c r="K49803" s="23"/>
      <c r="O49803" s="21"/>
      <c r="P49803" s="27"/>
      <c r="Q49803" s="16"/>
      <c r="U49803" s="27"/>
    </row>
    <row r="49804" spans="2:21" x14ac:dyDescent="0.25">
      <c r="B49804"/>
      <c r="C49804"/>
      <c r="D49804" s="13"/>
      <c r="E49804" s="13"/>
      <c r="K49804" s="23"/>
      <c r="O49804" s="21"/>
      <c r="P49804" s="27"/>
      <c r="Q49804" s="16"/>
      <c r="U49804" s="27"/>
    </row>
    <row r="49805" spans="2:21" x14ac:dyDescent="0.25">
      <c r="B49805"/>
      <c r="C49805"/>
      <c r="D49805" s="13"/>
      <c r="E49805" s="13"/>
      <c r="K49805" s="23"/>
      <c r="O49805" s="21"/>
      <c r="P49805" s="27"/>
      <c r="Q49805" s="16"/>
      <c r="U49805" s="27"/>
    </row>
    <row r="49806" spans="2:21" x14ac:dyDescent="0.25">
      <c r="B49806"/>
      <c r="C49806"/>
      <c r="D49806" s="13"/>
      <c r="E49806" s="13"/>
      <c r="K49806" s="23"/>
      <c r="O49806" s="21"/>
      <c r="P49806" s="27"/>
      <c r="Q49806" s="16"/>
      <c r="U49806" s="27"/>
    </row>
    <row r="49807" spans="2:21" x14ac:dyDescent="0.25">
      <c r="B49807"/>
      <c r="C49807"/>
      <c r="D49807" s="13"/>
      <c r="E49807" s="13"/>
      <c r="K49807" s="23"/>
      <c r="O49807" s="21"/>
      <c r="P49807" s="27"/>
      <c r="Q49807" s="16"/>
      <c r="U49807" s="27"/>
    </row>
    <row r="49808" spans="2:21" x14ac:dyDescent="0.25">
      <c r="B49808"/>
      <c r="C49808"/>
      <c r="D49808" s="13"/>
      <c r="E49808" s="13"/>
      <c r="K49808" s="23"/>
      <c r="O49808" s="21"/>
      <c r="P49808" s="27"/>
      <c r="Q49808" s="16"/>
      <c r="U49808" s="27"/>
    </row>
    <row r="49809" spans="2:21" x14ac:dyDescent="0.25">
      <c r="B49809"/>
      <c r="C49809"/>
      <c r="D49809" s="13"/>
      <c r="E49809" s="13"/>
      <c r="K49809" s="23"/>
      <c r="O49809" s="21"/>
      <c r="P49809" s="27"/>
      <c r="Q49809" s="16"/>
      <c r="U49809" s="27"/>
    </row>
    <row r="49810" spans="2:21" x14ac:dyDescent="0.25">
      <c r="B49810"/>
      <c r="C49810"/>
      <c r="D49810" s="13"/>
      <c r="E49810" s="13"/>
      <c r="K49810" s="23"/>
      <c r="O49810" s="21"/>
      <c r="P49810" s="27"/>
      <c r="Q49810" s="16"/>
      <c r="U49810" s="27"/>
    </row>
    <row r="49811" spans="2:21" x14ac:dyDescent="0.25">
      <c r="B49811"/>
      <c r="C49811"/>
      <c r="D49811" s="13"/>
      <c r="E49811" s="13"/>
      <c r="K49811" s="23"/>
      <c r="O49811" s="21"/>
      <c r="P49811" s="27"/>
      <c r="Q49811" s="16"/>
      <c r="U49811" s="27"/>
    </row>
    <row r="49812" spans="2:21" x14ac:dyDescent="0.25">
      <c r="B49812"/>
      <c r="C49812"/>
      <c r="D49812" s="13"/>
      <c r="E49812" s="13"/>
      <c r="K49812" s="23"/>
      <c r="O49812" s="21"/>
      <c r="P49812" s="27"/>
      <c r="Q49812" s="16"/>
      <c r="U49812" s="27"/>
    </row>
    <row r="49813" spans="2:21" x14ac:dyDescent="0.25">
      <c r="B49813"/>
      <c r="C49813"/>
      <c r="D49813" s="13"/>
      <c r="E49813" s="13"/>
      <c r="K49813" s="23"/>
      <c r="O49813" s="21"/>
      <c r="P49813" s="27"/>
      <c r="Q49813" s="16"/>
      <c r="U49813" s="27"/>
    </row>
    <row r="49814" spans="2:21" x14ac:dyDescent="0.25">
      <c r="B49814"/>
      <c r="C49814"/>
      <c r="D49814" s="13"/>
      <c r="E49814" s="13"/>
      <c r="K49814" s="23"/>
      <c r="O49814" s="21"/>
      <c r="P49814" s="27"/>
      <c r="Q49814" s="16"/>
      <c r="U49814" s="27"/>
    </row>
    <row r="49815" spans="2:21" x14ac:dyDescent="0.25">
      <c r="B49815"/>
      <c r="C49815"/>
      <c r="D49815" s="13"/>
      <c r="E49815" s="13"/>
      <c r="K49815" s="23"/>
      <c r="O49815" s="21"/>
      <c r="P49815" s="27"/>
      <c r="Q49815" s="16"/>
      <c r="U49815" s="27"/>
    </row>
    <row r="49816" spans="2:21" x14ac:dyDescent="0.25">
      <c r="B49816"/>
      <c r="C49816"/>
      <c r="D49816" s="13"/>
      <c r="E49816" s="13"/>
      <c r="K49816" s="23"/>
      <c r="O49816" s="21"/>
      <c r="P49816" s="27"/>
      <c r="Q49816" s="16"/>
      <c r="U49816" s="27"/>
    </row>
    <row r="49817" spans="2:21" x14ac:dyDescent="0.25">
      <c r="B49817"/>
      <c r="C49817"/>
      <c r="D49817" s="13"/>
      <c r="E49817" s="13"/>
      <c r="K49817" s="23"/>
      <c r="O49817" s="21"/>
      <c r="P49817" s="27"/>
      <c r="Q49817" s="16"/>
      <c r="U49817" s="27"/>
    </row>
    <row r="49818" spans="2:21" x14ac:dyDescent="0.25">
      <c r="B49818"/>
      <c r="C49818"/>
      <c r="D49818" s="13"/>
      <c r="E49818" s="13"/>
      <c r="K49818" s="23"/>
      <c r="O49818" s="21"/>
      <c r="P49818" s="27"/>
      <c r="Q49818" s="16"/>
      <c r="U49818" s="27"/>
    </row>
    <row r="49819" spans="2:21" x14ac:dyDescent="0.25">
      <c r="B49819"/>
      <c r="C49819"/>
      <c r="D49819" s="13"/>
      <c r="E49819" s="13"/>
      <c r="K49819" s="23"/>
      <c r="O49819" s="21"/>
      <c r="P49819" s="27"/>
      <c r="Q49819" s="16"/>
      <c r="U49819" s="27"/>
    </row>
    <row r="49820" spans="2:21" x14ac:dyDescent="0.25">
      <c r="B49820"/>
      <c r="C49820"/>
      <c r="D49820" s="13"/>
      <c r="E49820" s="13"/>
      <c r="K49820" s="23"/>
      <c r="O49820" s="21"/>
      <c r="P49820" s="27"/>
      <c r="Q49820" s="16"/>
      <c r="U49820" s="27"/>
    </row>
    <row r="49821" spans="2:21" x14ac:dyDescent="0.25">
      <c r="B49821"/>
      <c r="C49821"/>
      <c r="D49821" s="13"/>
      <c r="E49821" s="13"/>
      <c r="K49821" s="23"/>
      <c r="O49821" s="21"/>
      <c r="P49821" s="27"/>
      <c r="Q49821" s="16"/>
      <c r="U49821" s="27"/>
    </row>
    <row r="49822" spans="2:21" x14ac:dyDescent="0.25">
      <c r="B49822"/>
      <c r="C49822"/>
      <c r="D49822" s="13"/>
      <c r="E49822" s="13"/>
      <c r="K49822" s="23"/>
      <c r="O49822" s="21"/>
      <c r="P49822" s="27"/>
      <c r="Q49822" s="16"/>
      <c r="U49822" s="27"/>
    </row>
    <row r="49823" spans="2:21" x14ac:dyDescent="0.25">
      <c r="B49823"/>
      <c r="C49823"/>
      <c r="D49823" s="13"/>
      <c r="E49823" s="13"/>
      <c r="K49823" s="23"/>
      <c r="O49823" s="21"/>
      <c r="P49823" s="27"/>
      <c r="Q49823" s="16"/>
      <c r="U49823" s="27"/>
    </row>
    <row r="49824" spans="2:21" x14ac:dyDescent="0.25">
      <c r="B49824"/>
      <c r="C49824"/>
      <c r="D49824" s="13"/>
      <c r="E49824" s="13"/>
      <c r="K49824" s="23"/>
      <c r="O49824" s="21"/>
      <c r="P49824" s="27"/>
      <c r="Q49824" s="16"/>
      <c r="U49824" s="27"/>
    </row>
    <row r="49825" spans="2:21" x14ac:dyDescent="0.25">
      <c r="B49825"/>
      <c r="C49825"/>
      <c r="D49825" s="13"/>
      <c r="E49825" s="13"/>
      <c r="K49825" s="23"/>
      <c r="O49825" s="21"/>
      <c r="P49825" s="27"/>
      <c r="Q49825" s="16"/>
      <c r="U49825" s="27"/>
    </row>
    <row r="49826" spans="2:21" x14ac:dyDescent="0.25">
      <c r="B49826"/>
      <c r="C49826"/>
      <c r="D49826" s="13"/>
      <c r="E49826" s="13"/>
      <c r="K49826" s="23"/>
      <c r="O49826" s="21"/>
      <c r="P49826" s="27"/>
      <c r="Q49826" s="16"/>
      <c r="U49826" s="27"/>
    </row>
    <row r="49827" spans="2:21" x14ac:dyDescent="0.25">
      <c r="B49827"/>
      <c r="C49827"/>
      <c r="D49827" s="13"/>
      <c r="E49827" s="13"/>
      <c r="K49827" s="23"/>
      <c r="O49827" s="21"/>
      <c r="P49827" s="27"/>
      <c r="Q49827" s="16"/>
      <c r="U49827" s="27"/>
    </row>
    <row r="49828" spans="2:21" x14ac:dyDescent="0.25">
      <c r="B49828"/>
      <c r="C49828"/>
      <c r="D49828" s="13"/>
      <c r="E49828" s="13"/>
      <c r="K49828" s="23"/>
      <c r="O49828" s="21"/>
      <c r="P49828" s="27"/>
      <c r="Q49828" s="16"/>
      <c r="U49828" s="27"/>
    </row>
    <row r="49829" spans="2:21" x14ac:dyDescent="0.25">
      <c r="B49829"/>
      <c r="C49829"/>
      <c r="D49829" s="13"/>
      <c r="E49829" s="13"/>
      <c r="K49829" s="23"/>
      <c r="O49829" s="21"/>
      <c r="P49829" s="27"/>
      <c r="Q49829" s="16"/>
      <c r="U49829" s="27"/>
    </row>
    <row r="49830" spans="2:21" x14ac:dyDescent="0.25">
      <c r="B49830"/>
      <c r="C49830"/>
      <c r="D49830" s="13"/>
      <c r="E49830" s="13"/>
      <c r="K49830" s="23"/>
      <c r="O49830" s="21"/>
      <c r="P49830" s="27"/>
      <c r="Q49830" s="16"/>
      <c r="U49830" s="27"/>
    </row>
    <row r="49831" spans="2:21" x14ac:dyDescent="0.25">
      <c r="B49831"/>
      <c r="C49831"/>
      <c r="D49831" s="13"/>
      <c r="E49831" s="13"/>
      <c r="K49831" s="23"/>
      <c r="O49831" s="21"/>
      <c r="P49831" s="27"/>
      <c r="Q49831" s="16"/>
      <c r="U49831" s="27"/>
    </row>
    <row r="49832" spans="2:21" x14ac:dyDescent="0.25">
      <c r="B49832"/>
      <c r="C49832"/>
      <c r="D49832" s="13"/>
      <c r="E49832" s="13"/>
      <c r="K49832" s="23"/>
      <c r="O49832" s="21"/>
      <c r="P49832" s="27"/>
      <c r="Q49832" s="16"/>
      <c r="U49832" s="27"/>
    </row>
    <row r="49833" spans="2:21" x14ac:dyDescent="0.25">
      <c r="B49833"/>
      <c r="C49833"/>
      <c r="D49833" s="13"/>
      <c r="E49833" s="13"/>
      <c r="K49833" s="23"/>
      <c r="O49833" s="21"/>
      <c r="P49833" s="27"/>
      <c r="Q49833" s="16"/>
      <c r="U49833" s="27"/>
    </row>
    <row r="49834" spans="2:21" x14ac:dyDescent="0.25">
      <c r="B49834"/>
      <c r="C49834"/>
      <c r="D49834" s="13"/>
      <c r="E49834" s="13"/>
      <c r="K49834" s="23"/>
      <c r="O49834" s="21"/>
      <c r="P49834" s="27"/>
      <c r="Q49834" s="16"/>
      <c r="U49834" s="27"/>
    </row>
    <row r="49835" spans="2:21" x14ac:dyDescent="0.25">
      <c r="B49835"/>
      <c r="C49835"/>
      <c r="D49835" s="13"/>
      <c r="E49835" s="13"/>
      <c r="K49835" s="23"/>
      <c r="O49835" s="21"/>
      <c r="P49835" s="27"/>
      <c r="Q49835" s="16"/>
      <c r="U49835" s="27"/>
    </row>
    <row r="49836" spans="2:21" x14ac:dyDescent="0.25">
      <c r="B49836"/>
      <c r="C49836"/>
      <c r="D49836" s="13"/>
      <c r="E49836" s="13"/>
      <c r="K49836" s="23"/>
      <c r="O49836" s="21"/>
      <c r="P49836" s="27"/>
      <c r="Q49836" s="16"/>
      <c r="U49836" s="27"/>
    </row>
    <row r="49837" spans="2:21" x14ac:dyDescent="0.25">
      <c r="B49837"/>
      <c r="C49837"/>
      <c r="D49837" s="13"/>
      <c r="E49837" s="13"/>
      <c r="K49837" s="23"/>
      <c r="O49837" s="21"/>
      <c r="P49837" s="27"/>
      <c r="Q49837" s="16"/>
      <c r="U49837" s="27"/>
    </row>
    <row r="49838" spans="2:21" x14ac:dyDescent="0.25">
      <c r="B49838"/>
      <c r="C49838"/>
      <c r="D49838" s="13"/>
      <c r="E49838" s="13"/>
      <c r="K49838" s="23"/>
      <c r="O49838" s="21"/>
      <c r="P49838" s="27"/>
      <c r="Q49838" s="16"/>
      <c r="U49838" s="27"/>
    </row>
    <row r="49839" spans="2:21" x14ac:dyDescent="0.25">
      <c r="B49839"/>
      <c r="C49839"/>
      <c r="D49839" s="13"/>
      <c r="E49839" s="13"/>
      <c r="K49839" s="23"/>
      <c r="O49839" s="21"/>
      <c r="P49839" s="27"/>
      <c r="Q49839" s="16"/>
      <c r="U49839" s="27"/>
    </row>
    <row r="49840" spans="2:21" x14ac:dyDescent="0.25">
      <c r="B49840"/>
      <c r="C49840"/>
      <c r="D49840" s="13"/>
      <c r="E49840" s="13"/>
      <c r="K49840" s="23"/>
      <c r="O49840" s="21"/>
      <c r="P49840" s="27"/>
      <c r="Q49840" s="16"/>
      <c r="U49840" s="27"/>
    </row>
    <row r="49841" spans="2:21" x14ac:dyDescent="0.25">
      <c r="B49841"/>
      <c r="C49841"/>
      <c r="D49841" s="13"/>
      <c r="E49841" s="13"/>
      <c r="K49841" s="23"/>
      <c r="O49841" s="21"/>
      <c r="P49841" s="27"/>
      <c r="Q49841" s="16"/>
      <c r="U49841" s="27"/>
    </row>
    <row r="49842" spans="2:21" x14ac:dyDescent="0.25">
      <c r="B49842"/>
      <c r="C49842"/>
      <c r="D49842" s="13"/>
      <c r="E49842" s="13"/>
      <c r="K49842" s="23"/>
      <c r="O49842" s="21"/>
      <c r="P49842" s="27"/>
      <c r="Q49842" s="16"/>
      <c r="U49842" s="27"/>
    </row>
    <row r="49843" spans="2:21" x14ac:dyDescent="0.25">
      <c r="B49843"/>
      <c r="C49843"/>
      <c r="D49843" s="13"/>
      <c r="E49843" s="13"/>
      <c r="K49843" s="23"/>
      <c r="O49843" s="21"/>
      <c r="P49843" s="27"/>
      <c r="Q49843" s="16"/>
      <c r="U49843" s="27"/>
    </row>
    <row r="49844" spans="2:21" x14ac:dyDescent="0.25">
      <c r="B49844"/>
      <c r="C49844"/>
      <c r="D49844" s="13"/>
      <c r="E49844" s="13"/>
      <c r="K49844" s="23"/>
      <c r="O49844" s="21"/>
      <c r="P49844" s="27"/>
      <c r="Q49844" s="16"/>
      <c r="U49844" s="27"/>
    </row>
    <row r="49845" spans="2:21" x14ac:dyDescent="0.25">
      <c r="B49845"/>
      <c r="C49845"/>
      <c r="D49845" s="13"/>
      <c r="E49845" s="13"/>
      <c r="K49845" s="23"/>
      <c r="O49845" s="21"/>
      <c r="P49845" s="27"/>
      <c r="Q49845" s="16"/>
      <c r="U49845" s="27"/>
    </row>
    <row r="49846" spans="2:21" x14ac:dyDescent="0.25">
      <c r="B49846"/>
      <c r="C49846"/>
      <c r="D49846" s="13"/>
      <c r="E49846" s="13"/>
      <c r="K49846" s="23"/>
      <c r="O49846" s="21"/>
      <c r="P49846" s="27"/>
      <c r="Q49846" s="16"/>
      <c r="U49846" s="27"/>
    </row>
    <row r="49847" spans="2:21" x14ac:dyDescent="0.25">
      <c r="B49847"/>
      <c r="C49847"/>
      <c r="D49847" s="13"/>
      <c r="E49847" s="13"/>
      <c r="K49847" s="23"/>
      <c r="O49847" s="21"/>
      <c r="P49847" s="27"/>
      <c r="Q49847" s="16"/>
      <c r="U49847" s="27"/>
    </row>
    <row r="49848" spans="2:21" x14ac:dyDescent="0.25">
      <c r="B49848"/>
      <c r="C49848"/>
      <c r="D49848" s="13"/>
      <c r="E49848" s="13"/>
      <c r="K49848" s="23"/>
      <c r="O49848" s="21"/>
      <c r="P49848" s="27"/>
      <c r="Q49848" s="16"/>
      <c r="U49848" s="27"/>
    </row>
    <row r="49849" spans="2:21" x14ac:dyDescent="0.25">
      <c r="B49849"/>
      <c r="C49849"/>
      <c r="D49849" s="13"/>
      <c r="E49849" s="13"/>
      <c r="K49849" s="23"/>
      <c r="O49849" s="21"/>
      <c r="P49849" s="27"/>
      <c r="Q49849" s="16"/>
      <c r="U49849" s="27"/>
    </row>
    <row r="49850" spans="2:21" x14ac:dyDescent="0.25">
      <c r="B49850"/>
      <c r="C49850"/>
      <c r="D49850" s="13"/>
      <c r="E49850" s="13"/>
      <c r="K49850" s="23"/>
      <c r="O49850" s="21"/>
      <c r="P49850" s="27"/>
      <c r="Q49850" s="16"/>
      <c r="U49850" s="27"/>
    </row>
    <row r="49851" spans="2:21" x14ac:dyDescent="0.25">
      <c r="B49851"/>
      <c r="C49851"/>
      <c r="D49851" s="13"/>
      <c r="E49851" s="13"/>
      <c r="K49851" s="23"/>
      <c r="O49851" s="21"/>
      <c r="P49851" s="27"/>
      <c r="Q49851" s="16"/>
      <c r="U49851" s="27"/>
    </row>
    <row r="49852" spans="2:21" x14ac:dyDescent="0.25">
      <c r="B49852"/>
      <c r="C49852"/>
      <c r="D49852" s="13"/>
      <c r="E49852" s="13"/>
      <c r="K49852" s="23"/>
      <c r="O49852" s="21"/>
      <c r="P49852" s="27"/>
      <c r="Q49852" s="16"/>
      <c r="U49852" s="27"/>
    </row>
    <row r="49853" spans="2:21" x14ac:dyDescent="0.25">
      <c r="B49853"/>
      <c r="C49853"/>
      <c r="D49853" s="13"/>
      <c r="E49853" s="13"/>
      <c r="K49853" s="23"/>
      <c r="O49853" s="21"/>
      <c r="P49853" s="27"/>
      <c r="Q49853" s="16"/>
      <c r="U49853" s="27"/>
    </row>
    <row r="49854" spans="2:21" x14ac:dyDescent="0.25">
      <c r="B49854"/>
      <c r="C49854"/>
      <c r="D49854" s="13"/>
      <c r="E49854" s="13"/>
      <c r="K49854" s="23"/>
      <c r="O49854" s="21"/>
      <c r="P49854" s="27"/>
      <c r="Q49854" s="16"/>
      <c r="U49854" s="27"/>
    </row>
    <row r="49855" spans="2:21" x14ac:dyDescent="0.25">
      <c r="B49855"/>
      <c r="C49855"/>
      <c r="D49855" s="13"/>
      <c r="E49855" s="13"/>
      <c r="K49855" s="23"/>
      <c r="O49855" s="21"/>
      <c r="P49855" s="27"/>
      <c r="Q49855" s="16"/>
      <c r="U49855" s="27"/>
    </row>
    <row r="49856" spans="2:21" x14ac:dyDescent="0.25">
      <c r="B49856"/>
      <c r="C49856"/>
      <c r="D49856" s="13"/>
      <c r="E49856" s="13"/>
      <c r="K49856" s="23"/>
      <c r="O49856" s="21"/>
      <c r="P49856" s="27"/>
      <c r="Q49856" s="16"/>
      <c r="U49856" s="27"/>
    </row>
    <row r="49857" spans="2:21" x14ac:dyDescent="0.25">
      <c r="B49857"/>
      <c r="C49857"/>
      <c r="D49857" s="13"/>
      <c r="E49857" s="13"/>
      <c r="K49857" s="23"/>
      <c r="O49857" s="21"/>
      <c r="P49857" s="27"/>
      <c r="Q49857" s="16"/>
      <c r="U49857" s="27"/>
    </row>
    <row r="49858" spans="2:21" x14ac:dyDescent="0.25">
      <c r="B49858"/>
      <c r="C49858"/>
      <c r="D49858" s="13"/>
      <c r="E49858" s="13"/>
      <c r="K49858" s="23"/>
      <c r="O49858" s="21"/>
      <c r="P49858" s="27"/>
      <c r="Q49858" s="16"/>
      <c r="U49858" s="27"/>
    </row>
    <row r="49859" spans="2:21" x14ac:dyDescent="0.25">
      <c r="B49859"/>
      <c r="C49859"/>
      <c r="D49859" s="13"/>
      <c r="E49859" s="13"/>
      <c r="K49859" s="23"/>
      <c r="O49859" s="21"/>
      <c r="P49859" s="27"/>
      <c r="Q49859" s="16"/>
      <c r="U49859" s="27"/>
    </row>
    <row r="49860" spans="2:21" x14ac:dyDescent="0.25">
      <c r="B49860"/>
      <c r="C49860"/>
      <c r="D49860" s="13"/>
      <c r="E49860" s="13"/>
      <c r="K49860" s="23"/>
      <c r="O49860" s="21"/>
      <c r="P49860" s="27"/>
      <c r="Q49860" s="16"/>
      <c r="U49860" s="27"/>
    </row>
    <row r="49861" spans="2:21" x14ac:dyDescent="0.25">
      <c r="B49861"/>
      <c r="C49861"/>
      <c r="D49861" s="13"/>
      <c r="E49861" s="13"/>
      <c r="K49861" s="23"/>
      <c r="O49861" s="21"/>
      <c r="P49861" s="27"/>
      <c r="Q49861" s="16"/>
      <c r="U49861" s="27"/>
    </row>
    <row r="49862" spans="2:21" x14ac:dyDescent="0.25">
      <c r="B49862"/>
      <c r="C49862"/>
      <c r="D49862" s="13"/>
      <c r="E49862" s="13"/>
      <c r="K49862" s="23"/>
      <c r="O49862" s="21"/>
      <c r="P49862" s="27"/>
      <c r="Q49862" s="16"/>
      <c r="U49862" s="27"/>
    </row>
    <row r="49863" spans="2:21" x14ac:dyDescent="0.25">
      <c r="B49863"/>
      <c r="C49863"/>
      <c r="D49863" s="13"/>
      <c r="E49863" s="13"/>
      <c r="K49863" s="23"/>
      <c r="O49863" s="21"/>
      <c r="P49863" s="27"/>
      <c r="Q49863" s="16"/>
      <c r="U49863" s="27"/>
    </row>
    <row r="49864" spans="2:21" x14ac:dyDescent="0.25">
      <c r="B49864"/>
      <c r="C49864"/>
      <c r="D49864" s="13"/>
      <c r="E49864" s="13"/>
      <c r="K49864" s="23"/>
      <c r="O49864" s="21"/>
      <c r="P49864" s="27"/>
      <c r="Q49864" s="16"/>
      <c r="U49864" s="27"/>
    </row>
    <row r="49865" spans="2:21" x14ac:dyDescent="0.25">
      <c r="B49865"/>
      <c r="C49865"/>
      <c r="D49865" s="13"/>
      <c r="E49865" s="13"/>
      <c r="K49865" s="23"/>
      <c r="O49865" s="21"/>
      <c r="P49865" s="27"/>
      <c r="Q49865" s="16"/>
      <c r="U49865" s="27"/>
    </row>
    <row r="49866" spans="2:21" x14ac:dyDescent="0.25">
      <c r="B49866"/>
      <c r="C49866"/>
      <c r="D49866" s="13"/>
      <c r="E49866" s="13"/>
      <c r="K49866" s="23"/>
      <c r="O49866" s="21"/>
      <c r="P49866" s="27"/>
      <c r="Q49866" s="16"/>
      <c r="U49866" s="27"/>
    </row>
    <row r="49867" spans="2:21" x14ac:dyDescent="0.25">
      <c r="B49867"/>
      <c r="C49867"/>
      <c r="D49867" s="13"/>
      <c r="E49867" s="13"/>
      <c r="K49867" s="23"/>
      <c r="O49867" s="21"/>
      <c r="P49867" s="27"/>
      <c r="Q49867" s="16"/>
      <c r="U49867" s="27"/>
    </row>
    <row r="49868" spans="2:21" x14ac:dyDescent="0.25">
      <c r="B49868"/>
      <c r="C49868"/>
      <c r="D49868" s="13"/>
      <c r="E49868" s="13"/>
      <c r="K49868" s="23"/>
      <c r="O49868" s="21"/>
      <c r="P49868" s="27"/>
      <c r="Q49868" s="16"/>
      <c r="U49868" s="27"/>
    </row>
    <row r="49869" spans="2:21" x14ac:dyDescent="0.25">
      <c r="B49869"/>
      <c r="C49869"/>
      <c r="D49869" s="13"/>
      <c r="E49869" s="13"/>
      <c r="K49869" s="23"/>
      <c r="O49869" s="21"/>
      <c r="P49869" s="27"/>
      <c r="Q49869" s="16"/>
      <c r="U49869" s="27"/>
    </row>
    <row r="49870" spans="2:21" x14ac:dyDescent="0.25">
      <c r="B49870"/>
      <c r="C49870"/>
      <c r="D49870" s="13"/>
      <c r="E49870" s="13"/>
      <c r="K49870" s="23"/>
      <c r="O49870" s="21"/>
      <c r="P49870" s="27"/>
      <c r="Q49870" s="16"/>
      <c r="U49870" s="27"/>
    </row>
    <row r="49871" spans="2:21" x14ac:dyDescent="0.25">
      <c r="B49871"/>
      <c r="C49871"/>
      <c r="D49871" s="13"/>
      <c r="E49871" s="13"/>
      <c r="K49871" s="23"/>
      <c r="O49871" s="21"/>
      <c r="P49871" s="27"/>
      <c r="Q49871" s="16"/>
      <c r="U49871" s="27"/>
    </row>
    <row r="49872" spans="2:21" x14ac:dyDescent="0.25">
      <c r="B49872"/>
      <c r="C49872"/>
      <c r="D49872" s="13"/>
      <c r="E49872" s="13"/>
      <c r="K49872" s="23"/>
      <c r="O49872" s="21"/>
      <c r="P49872" s="27"/>
      <c r="Q49872" s="16"/>
      <c r="U49872" s="27"/>
    </row>
    <row r="49873" spans="2:21" x14ac:dyDescent="0.25">
      <c r="B49873"/>
      <c r="C49873"/>
      <c r="D49873" s="13"/>
      <c r="E49873" s="13"/>
      <c r="K49873" s="23"/>
      <c r="O49873" s="21"/>
      <c r="P49873" s="27"/>
      <c r="Q49873" s="16"/>
      <c r="U49873" s="27"/>
    </row>
    <row r="49874" spans="2:21" x14ac:dyDescent="0.25">
      <c r="B49874"/>
      <c r="C49874"/>
      <c r="D49874" s="13"/>
      <c r="E49874" s="13"/>
      <c r="K49874" s="23"/>
      <c r="O49874" s="21"/>
      <c r="P49874" s="27"/>
      <c r="Q49874" s="16"/>
      <c r="U49874" s="27"/>
    </row>
    <row r="49875" spans="2:21" x14ac:dyDescent="0.25">
      <c r="B49875"/>
      <c r="C49875"/>
      <c r="D49875" s="13"/>
      <c r="E49875" s="13"/>
      <c r="K49875" s="23"/>
      <c r="O49875" s="21"/>
      <c r="P49875" s="27"/>
      <c r="Q49875" s="16"/>
      <c r="U49875" s="27"/>
    </row>
    <row r="49876" spans="2:21" x14ac:dyDescent="0.25">
      <c r="B49876"/>
      <c r="C49876"/>
      <c r="D49876" s="13"/>
      <c r="E49876" s="13"/>
      <c r="K49876" s="23"/>
      <c r="O49876" s="21"/>
      <c r="P49876" s="27"/>
      <c r="Q49876" s="16"/>
      <c r="U49876" s="27"/>
    </row>
    <row r="49877" spans="2:21" x14ac:dyDescent="0.25">
      <c r="B49877"/>
      <c r="C49877"/>
      <c r="D49877" s="13"/>
      <c r="E49877" s="13"/>
      <c r="K49877" s="23"/>
      <c r="O49877" s="21"/>
      <c r="P49877" s="27"/>
      <c r="Q49877" s="16"/>
      <c r="U49877" s="27"/>
    </row>
    <row r="49878" spans="2:21" x14ac:dyDescent="0.25">
      <c r="B49878"/>
      <c r="C49878"/>
      <c r="D49878" s="13"/>
      <c r="E49878" s="13"/>
      <c r="K49878" s="23"/>
      <c r="O49878" s="21"/>
      <c r="P49878" s="27"/>
      <c r="Q49878" s="16"/>
      <c r="U49878" s="27"/>
    </row>
    <row r="49879" spans="2:21" x14ac:dyDescent="0.25">
      <c r="B49879"/>
      <c r="C49879"/>
      <c r="D49879" s="13"/>
      <c r="E49879" s="13"/>
      <c r="K49879" s="23"/>
      <c r="O49879" s="21"/>
      <c r="P49879" s="27"/>
      <c r="Q49879" s="16"/>
      <c r="U49879" s="27"/>
    </row>
    <row r="49880" spans="2:21" x14ac:dyDescent="0.25">
      <c r="B49880"/>
      <c r="C49880"/>
      <c r="D49880" s="13"/>
      <c r="E49880" s="13"/>
      <c r="K49880" s="23"/>
      <c r="O49880" s="21"/>
      <c r="P49880" s="27"/>
      <c r="Q49880" s="16"/>
      <c r="U49880" s="27"/>
    </row>
    <row r="49881" spans="2:21" x14ac:dyDescent="0.25">
      <c r="B49881"/>
      <c r="C49881"/>
      <c r="D49881" s="13"/>
      <c r="E49881" s="13"/>
      <c r="K49881" s="23"/>
      <c r="O49881" s="21"/>
      <c r="P49881" s="27"/>
      <c r="Q49881" s="16"/>
      <c r="U49881" s="27"/>
    </row>
    <row r="49882" spans="2:21" x14ac:dyDescent="0.25">
      <c r="B49882"/>
      <c r="C49882"/>
      <c r="D49882" s="13"/>
      <c r="E49882" s="13"/>
      <c r="K49882" s="23"/>
      <c r="O49882" s="21"/>
      <c r="P49882" s="27"/>
      <c r="Q49882" s="16"/>
      <c r="U49882" s="27"/>
    </row>
    <row r="49883" spans="2:21" x14ac:dyDescent="0.25">
      <c r="B49883"/>
      <c r="C49883"/>
      <c r="D49883" s="13"/>
      <c r="E49883" s="13"/>
      <c r="K49883" s="23"/>
      <c r="O49883" s="21"/>
      <c r="P49883" s="27"/>
      <c r="Q49883" s="16"/>
      <c r="U49883" s="27"/>
    </row>
    <row r="49884" spans="2:21" x14ac:dyDescent="0.25">
      <c r="B49884"/>
      <c r="C49884"/>
      <c r="D49884" s="13"/>
      <c r="E49884" s="13"/>
      <c r="K49884" s="23"/>
      <c r="O49884" s="21"/>
      <c r="P49884" s="27"/>
      <c r="Q49884" s="16"/>
      <c r="U49884" s="27"/>
    </row>
    <row r="49885" spans="2:21" x14ac:dyDescent="0.25">
      <c r="B49885"/>
      <c r="C49885"/>
      <c r="D49885" s="13"/>
      <c r="E49885" s="13"/>
      <c r="K49885" s="23"/>
      <c r="O49885" s="21"/>
      <c r="P49885" s="27"/>
      <c r="Q49885" s="16"/>
      <c r="U49885" s="27"/>
    </row>
    <row r="49886" spans="2:21" x14ac:dyDescent="0.25">
      <c r="B49886"/>
      <c r="C49886"/>
      <c r="D49886" s="13"/>
      <c r="E49886" s="13"/>
      <c r="K49886" s="23"/>
      <c r="O49886" s="21"/>
      <c r="P49886" s="27"/>
      <c r="Q49886" s="16"/>
      <c r="U49886" s="27"/>
    </row>
    <row r="49887" spans="2:21" x14ac:dyDescent="0.25">
      <c r="B49887"/>
      <c r="C49887"/>
      <c r="D49887" s="13"/>
      <c r="E49887" s="13"/>
      <c r="K49887" s="23"/>
      <c r="O49887" s="21"/>
      <c r="P49887" s="27"/>
      <c r="Q49887" s="16"/>
      <c r="U49887" s="27"/>
    </row>
    <row r="49888" spans="2:21" x14ac:dyDescent="0.25">
      <c r="B49888"/>
      <c r="C49888"/>
      <c r="D49888" s="13"/>
      <c r="E49888" s="13"/>
      <c r="K49888" s="23"/>
      <c r="O49888" s="21"/>
      <c r="P49888" s="27"/>
      <c r="Q49888" s="16"/>
      <c r="U49888" s="27"/>
    </row>
    <row r="49889" spans="2:21" x14ac:dyDescent="0.25">
      <c r="B49889"/>
      <c r="C49889"/>
      <c r="D49889" s="13"/>
      <c r="E49889" s="13"/>
      <c r="K49889" s="23"/>
      <c r="O49889" s="21"/>
      <c r="P49889" s="27"/>
      <c r="Q49889" s="16"/>
      <c r="U49889" s="27"/>
    </row>
    <row r="49890" spans="2:21" x14ac:dyDescent="0.25">
      <c r="B49890"/>
      <c r="C49890"/>
      <c r="D49890" s="13"/>
      <c r="E49890" s="13"/>
      <c r="K49890" s="23"/>
      <c r="O49890" s="21"/>
      <c r="P49890" s="27"/>
      <c r="Q49890" s="16"/>
      <c r="U49890" s="27"/>
    </row>
    <row r="49891" spans="2:21" x14ac:dyDescent="0.25">
      <c r="B49891"/>
      <c r="C49891"/>
      <c r="D49891" s="13"/>
      <c r="E49891" s="13"/>
      <c r="K49891" s="23"/>
      <c r="O49891" s="21"/>
      <c r="P49891" s="27"/>
      <c r="Q49891" s="16"/>
      <c r="U49891" s="27"/>
    </row>
    <row r="49892" spans="2:21" x14ac:dyDescent="0.25">
      <c r="B49892"/>
      <c r="C49892"/>
      <c r="D49892" s="13"/>
      <c r="E49892" s="13"/>
      <c r="K49892" s="23"/>
      <c r="O49892" s="21"/>
      <c r="P49892" s="27"/>
      <c r="Q49892" s="16"/>
      <c r="U49892" s="27"/>
    </row>
    <row r="49893" spans="2:21" x14ac:dyDescent="0.25">
      <c r="B49893"/>
      <c r="C49893"/>
      <c r="D49893" s="13"/>
      <c r="E49893" s="13"/>
      <c r="K49893" s="23"/>
      <c r="O49893" s="21"/>
      <c r="P49893" s="27"/>
      <c r="Q49893" s="16"/>
      <c r="U49893" s="27"/>
    </row>
    <row r="49894" spans="2:21" x14ac:dyDescent="0.25">
      <c r="B49894"/>
      <c r="C49894"/>
      <c r="D49894" s="13"/>
      <c r="E49894" s="13"/>
      <c r="K49894" s="23"/>
      <c r="O49894" s="21"/>
      <c r="P49894" s="27"/>
      <c r="Q49894" s="16"/>
      <c r="U49894" s="27"/>
    </row>
    <row r="49895" spans="2:21" x14ac:dyDescent="0.25">
      <c r="B49895"/>
      <c r="C49895"/>
      <c r="D49895" s="13"/>
      <c r="E49895" s="13"/>
      <c r="K49895" s="23"/>
      <c r="O49895" s="21"/>
      <c r="P49895" s="27"/>
      <c r="Q49895" s="16"/>
      <c r="U49895" s="27"/>
    </row>
    <row r="49896" spans="2:21" x14ac:dyDescent="0.25">
      <c r="B49896"/>
      <c r="C49896"/>
      <c r="D49896" s="13"/>
      <c r="E49896" s="13"/>
      <c r="K49896" s="23"/>
      <c r="O49896" s="21"/>
      <c r="P49896" s="27"/>
      <c r="Q49896" s="16"/>
      <c r="U49896" s="27"/>
    </row>
    <row r="49897" spans="2:21" x14ac:dyDescent="0.25">
      <c r="B49897"/>
      <c r="C49897"/>
      <c r="D49897" s="13"/>
      <c r="E49897" s="13"/>
      <c r="K49897" s="23"/>
      <c r="O49897" s="21"/>
      <c r="P49897" s="27"/>
      <c r="Q49897" s="16"/>
      <c r="U49897" s="27"/>
    </row>
    <row r="49898" spans="2:21" x14ac:dyDescent="0.25">
      <c r="B49898"/>
      <c r="C49898"/>
      <c r="D49898" s="13"/>
      <c r="E49898" s="13"/>
      <c r="K49898" s="23"/>
      <c r="O49898" s="21"/>
      <c r="P49898" s="27"/>
      <c r="Q49898" s="16"/>
      <c r="U49898" s="27"/>
    </row>
    <row r="49899" spans="2:21" x14ac:dyDescent="0.25">
      <c r="B49899"/>
      <c r="C49899"/>
      <c r="D49899" s="13"/>
      <c r="E49899" s="13"/>
      <c r="K49899" s="23"/>
      <c r="O49899" s="21"/>
      <c r="P49899" s="27"/>
      <c r="Q49899" s="16"/>
      <c r="U49899" s="27"/>
    </row>
    <row r="49900" spans="2:21" x14ac:dyDescent="0.25">
      <c r="B49900"/>
      <c r="C49900"/>
      <c r="D49900" s="13"/>
      <c r="E49900" s="13"/>
      <c r="K49900" s="23"/>
      <c r="O49900" s="21"/>
      <c r="P49900" s="27"/>
      <c r="Q49900" s="16"/>
      <c r="U49900" s="27"/>
    </row>
    <row r="49901" spans="2:21" x14ac:dyDescent="0.25">
      <c r="B49901"/>
      <c r="C49901"/>
      <c r="D49901" s="13"/>
      <c r="E49901" s="13"/>
      <c r="K49901" s="23"/>
      <c r="O49901" s="21"/>
      <c r="P49901" s="27"/>
      <c r="Q49901" s="16"/>
      <c r="U49901" s="27"/>
    </row>
    <row r="49902" spans="2:21" x14ac:dyDescent="0.25">
      <c r="B49902"/>
      <c r="C49902"/>
      <c r="D49902" s="13"/>
      <c r="E49902" s="13"/>
      <c r="K49902" s="23"/>
      <c r="O49902" s="21"/>
      <c r="P49902" s="27"/>
      <c r="Q49902" s="16"/>
      <c r="U49902" s="27"/>
    </row>
    <row r="49903" spans="2:21" x14ac:dyDescent="0.25">
      <c r="B49903"/>
      <c r="C49903"/>
      <c r="D49903" s="13"/>
      <c r="E49903" s="13"/>
      <c r="K49903" s="23"/>
      <c r="O49903" s="21"/>
      <c r="P49903" s="27"/>
      <c r="Q49903" s="16"/>
      <c r="U49903" s="27"/>
    </row>
    <row r="49904" spans="2:21" x14ac:dyDescent="0.25">
      <c r="B49904"/>
      <c r="C49904"/>
      <c r="D49904" s="13"/>
      <c r="E49904" s="13"/>
      <c r="K49904" s="23"/>
      <c r="O49904" s="21"/>
      <c r="P49904" s="27"/>
      <c r="Q49904" s="16"/>
      <c r="U49904" s="27"/>
    </row>
    <row r="49905" spans="2:21" x14ac:dyDescent="0.25">
      <c r="B49905"/>
      <c r="C49905"/>
      <c r="D49905" s="13"/>
      <c r="E49905" s="13"/>
      <c r="K49905" s="23"/>
      <c r="O49905" s="21"/>
      <c r="P49905" s="27"/>
      <c r="Q49905" s="16"/>
      <c r="U49905" s="27"/>
    </row>
    <row r="49906" spans="2:21" x14ac:dyDescent="0.25">
      <c r="B49906"/>
      <c r="C49906"/>
      <c r="D49906" s="13"/>
      <c r="E49906" s="13"/>
      <c r="K49906" s="23"/>
      <c r="O49906" s="21"/>
      <c r="P49906" s="27"/>
      <c r="Q49906" s="16"/>
      <c r="U49906" s="27"/>
    </row>
    <row r="49907" spans="2:21" x14ac:dyDescent="0.25">
      <c r="B49907"/>
      <c r="C49907"/>
      <c r="D49907" s="13"/>
      <c r="E49907" s="13"/>
      <c r="K49907" s="23"/>
      <c r="O49907" s="21"/>
      <c r="P49907" s="27"/>
      <c r="Q49907" s="16"/>
      <c r="U49907" s="27"/>
    </row>
    <row r="49908" spans="2:21" x14ac:dyDescent="0.25">
      <c r="B49908"/>
      <c r="C49908"/>
      <c r="D49908" s="13"/>
      <c r="E49908" s="13"/>
      <c r="K49908" s="23"/>
      <c r="O49908" s="21"/>
      <c r="P49908" s="27"/>
      <c r="Q49908" s="16"/>
      <c r="U49908" s="27"/>
    </row>
    <row r="49909" spans="2:21" x14ac:dyDescent="0.25">
      <c r="B49909"/>
      <c r="C49909"/>
      <c r="D49909" s="13"/>
      <c r="E49909" s="13"/>
      <c r="K49909" s="23"/>
      <c r="O49909" s="21"/>
      <c r="P49909" s="27"/>
      <c r="Q49909" s="16"/>
      <c r="U49909" s="27"/>
    </row>
    <row r="49910" spans="2:21" x14ac:dyDescent="0.25">
      <c r="B49910"/>
      <c r="C49910"/>
      <c r="D49910" s="13"/>
      <c r="E49910" s="13"/>
      <c r="K49910" s="23"/>
      <c r="O49910" s="21"/>
      <c r="P49910" s="27"/>
      <c r="Q49910" s="16"/>
      <c r="U49910" s="27"/>
    </row>
    <row r="49911" spans="2:21" x14ac:dyDescent="0.25">
      <c r="B49911"/>
      <c r="C49911"/>
      <c r="D49911" s="13"/>
      <c r="E49911" s="13"/>
      <c r="K49911" s="23"/>
      <c r="O49911" s="21"/>
      <c r="P49911" s="27"/>
      <c r="Q49911" s="16"/>
      <c r="U49911" s="27"/>
    </row>
    <row r="49912" spans="2:21" x14ac:dyDescent="0.25">
      <c r="B49912"/>
      <c r="C49912"/>
      <c r="D49912" s="13"/>
      <c r="E49912" s="13"/>
      <c r="K49912" s="23"/>
      <c r="O49912" s="21"/>
      <c r="P49912" s="27"/>
      <c r="Q49912" s="16"/>
      <c r="U49912" s="27"/>
    </row>
    <row r="49913" spans="2:21" x14ac:dyDescent="0.25">
      <c r="B49913"/>
      <c r="C49913"/>
      <c r="D49913" s="13"/>
      <c r="E49913" s="13"/>
      <c r="K49913" s="23"/>
      <c r="O49913" s="21"/>
      <c r="P49913" s="27"/>
      <c r="Q49913" s="16"/>
      <c r="U49913" s="27"/>
    </row>
    <row r="49914" spans="2:21" x14ac:dyDescent="0.25">
      <c r="B49914"/>
      <c r="C49914"/>
      <c r="D49914" s="13"/>
      <c r="E49914" s="13"/>
      <c r="K49914" s="23"/>
      <c r="O49914" s="21"/>
      <c r="P49914" s="27"/>
      <c r="Q49914" s="16"/>
      <c r="U49914" s="27"/>
    </row>
    <row r="49915" spans="2:21" x14ac:dyDescent="0.25">
      <c r="B49915"/>
      <c r="C49915"/>
      <c r="D49915" s="13"/>
      <c r="E49915" s="13"/>
      <c r="K49915" s="23"/>
      <c r="O49915" s="21"/>
      <c r="P49915" s="27"/>
      <c r="Q49915" s="16"/>
      <c r="U49915" s="27"/>
    </row>
    <row r="49916" spans="2:21" x14ac:dyDescent="0.25">
      <c r="B49916"/>
      <c r="C49916"/>
      <c r="D49916" s="13"/>
      <c r="E49916" s="13"/>
      <c r="K49916" s="23"/>
      <c r="O49916" s="21"/>
      <c r="P49916" s="27"/>
      <c r="Q49916" s="16"/>
      <c r="U49916" s="27"/>
    </row>
    <row r="49917" spans="2:21" x14ac:dyDescent="0.25">
      <c r="B49917"/>
      <c r="C49917"/>
      <c r="D49917" s="13"/>
      <c r="E49917" s="13"/>
      <c r="K49917" s="23"/>
      <c r="O49917" s="21"/>
      <c r="P49917" s="27"/>
      <c r="Q49917" s="16"/>
      <c r="U49917" s="27"/>
    </row>
    <row r="49918" spans="2:21" x14ac:dyDescent="0.25">
      <c r="B49918"/>
      <c r="C49918"/>
      <c r="D49918" s="13"/>
      <c r="E49918" s="13"/>
      <c r="K49918" s="23"/>
      <c r="O49918" s="21"/>
      <c r="P49918" s="27"/>
      <c r="Q49918" s="16"/>
      <c r="U49918" s="27"/>
    </row>
    <row r="49919" spans="2:21" x14ac:dyDescent="0.25">
      <c r="B49919"/>
      <c r="C49919"/>
      <c r="D49919" s="13"/>
      <c r="E49919" s="13"/>
      <c r="K49919" s="23"/>
      <c r="O49919" s="21"/>
      <c r="P49919" s="27"/>
      <c r="Q49919" s="16"/>
      <c r="U49919" s="27"/>
    </row>
    <row r="49920" spans="2:21" x14ac:dyDescent="0.25">
      <c r="B49920"/>
      <c r="C49920"/>
      <c r="D49920" s="13"/>
      <c r="E49920" s="13"/>
      <c r="K49920" s="23"/>
      <c r="O49920" s="21"/>
      <c r="P49920" s="27"/>
      <c r="Q49920" s="16"/>
      <c r="U49920" s="27"/>
    </row>
    <row r="49921" spans="2:21" x14ac:dyDescent="0.25">
      <c r="B49921"/>
      <c r="C49921"/>
      <c r="D49921" s="13"/>
      <c r="E49921" s="13"/>
      <c r="K49921" s="23"/>
      <c r="O49921" s="21"/>
      <c r="P49921" s="27"/>
      <c r="Q49921" s="16"/>
      <c r="U49921" s="27"/>
    </row>
    <row r="49922" spans="2:21" x14ac:dyDescent="0.25">
      <c r="B49922"/>
      <c r="C49922"/>
      <c r="D49922" s="13"/>
      <c r="E49922" s="13"/>
      <c r="K49922" s="23"/>
      <c r="O49922" s="21"/>
      <c r="P49922" s="27"/>
      <c r="Q49922" s="16"/>
      <c r="U49922" s="27"/>
    </row>
    <row r="49923" spans="2:21" x14ac:dyDescent="0.25">
      <c r="B49923"/>
      <c r="C49923"/>
      <c r="D49923" s="13"/>
      <c r="E49923" s="13"/>
      <c r="K49923" s="23"/>
      <c r="O49923" s="21"/>
      <c r="P49923" s="27"/>
      <c r="Q49923" s="16"/>
      <c r="U49923" s="27"/>
    </row>
    <row r="49924" spans="2:21" x14ac:dyDescent="0.25">
      <c r="B49924"/>
      <c r="C49924"/>
      <c r="D49924" s="13"/>
      <c r="E49924" s="13"/>
      <c r="K49924" s="23"/>
      <c r="O49924" s="21"/>
      <c r="P49924" s="27"/>
      <c r="Q49924" s="16"/>
      <c r="U49924" s="27"/>
    </row>
    <row r="49925" spans="2:21" x14ac:dyDescent="0.25">
      <c r="B49925"/>
      <c r="C49925"/>
      <c r="D49925" s="13"/>
      <c r="E49925" s="13"/>
      <c r="K49925" s="23"/>
      <c r="O49925" s="21"/>
      <c r="P49925" s="27"/>
      <c r="Q49925" s="16"/>
      <c r="U49925" s="27"/>
    </row>
    <row r="49926" spans="2:21" x14ac:dyDescent="0.25">
      <c r="B49926"/>
      <c r="C49926"/>
      <c r="D49926" s="13"/>
      <c r="E49926" s="13"/>
      <c r="K49926" s="23"/>
      <c r="O49926" s="21"/>
      <c r="P49926" s="27"/>
      <c r="Q49926" s="16"/>
      <c r="U49926" s="27"/>
    </row>
    <row r="49927" spans="2:21" x14ac:dyDescent="0.25">
      <c r="B49927"/>
      <c r="C49927"/>
      <c r="D49927" s="13"/>
      <c r="E49927" s="13"/>
      <c r="K49927" s="23"/>
      <c r="O49927" s="21"/>
      <c r="P49927" s="27"/>
      <c r="Q49927" s="16"/>
      <c r="U49927" s="27"/>
    </row>
    <row r="49928" spans="2:21" x14ac:dyDescent="0.25">
      <c r="B49928"/>
      <c r="C49928"/>
      <c r="D49928" s="13"/>
      <c r="E49928" s="13"/>
      <c r="K49928" s="23"/>
      <c r="O49928" s="21"/>
      <c r="P49928" s="27"/>
      <c r="Q49928" s="16"/>
      <c r="U49928" s="27"/>
    </row>
    <row r="49929" spans="2:21" x14ac:dyDescent="0.25">
      <c r="B49929"/>
      <c r="C49929"/>
      <c r="D49929" s="13"/>
      <c r="E49929" s="13"/>
      <c r="K49929" s="23"/>
      <c r="O49929" s="21"/>
      <c r="P49929" s="27"/>
      <c r="Q49929" s="16"/>
      <c r="U49929" s="27"/>
    </row>
    <row r="49930" spans="2:21" x14ac:dyDescent="0.25">
      <c r="B49930"/>
      <c r="C49930"/>
      <c r="D49930" s="13"/>
      <c r="E49930" s="13"/>
      <c r="K49930" s="23"/>
      <c r="O49930" s="21"/>
      <c r="P49930" s="27"/>
      <c r="Q49930" s="16"/>
      <c r="U49930" s="27"/>
    </row>
    <row r="49931" spans="2:21" x14ac:dyDescent="0.25">
      <c r="B49931"/>
      <c r="C49931"/>
      <c r="D49931" s="13"/>
      <c r="E49931" s="13"/>
      <c r="K49931" s="23"/>
      <c r="O49931" s="21"/>
      <c r="P49931" s="27"/>
      <c r="Q49931" s="16"/>
      <c r="U49931" s="27"/>
    </row>
    <row r="49932" spans="2:21" x14ac:dyDescent="0.25">
      <c r="B49932"/>
      <c r="C49932"/>
      <c r="D49932" s="13"/>
      <c r="E49932" s="13"/>
      <c r="K49932" s="23"/>
      <c r="O49932" s="21"/>
      <c r="P49932" s="27"/>
      <c r="Q49932" s="16"/>
      <c r="U49932" s="27"/>
    </row>
    <row r="49933" spans="2:21" x14ac:dyDescent="0.25">
      <c r="B49933"/>
      <c r="C49933"/>
      <c r="D49933" s="13"/>
      <c r="E49933" s="13"/>
      <c r="K49933" s="23"/>
      <c r="O49933" s="21"/>
      <c r="P49933" s="27"/>
      <c r="Q49933" s="16"/>
      <c r="U49933" s="27"/>
    </row>
    <row r="49934" spans="2:21" x14ac:dyDescent="0.25">
      <c r="B49934"/>
      <c r="C49934"/>
      <c r="D49934" s="13"/>
      <c r="E49934" s="13"/>
      <c r="K49934" s="23"/>
      <c r="O49934" s="21"/>
      <c r="P49934" s="27"/>
      <c r="Q49934" s="16"/>
      <c r="U49934" s="27"/>
    </row>
    <row r="49935" spans="2:21" x14ac:dyDescent="0.25">
      <c r="B49935"/>
      <c r="C49935"/>
      <c r="D49935" s="13"/>
      <c r="E49935" s="13"/>
      <c r="K49935" s="23"/>
      <c r="O49935" s="21"/>
      <c r="P49935" s="27"/>
      <c r="Q49935" s="16"/>
      <c r="U49935" s="27"/>
    </row>
    <row r="49936" spans="2:21" x14ac:dyDescent="0.25">
      <c r="B49936"/>
      <c r="C49936"/>
      <c r="D49936" s="13"/>
      <c r="E49936" s="13"/>
      <c r="K49936" s="23"/>
      <c r="O49936" s="21"/>
      <c r="P49936" s="27"/>
      <c r="Q49936" s="16"/>
      <c r="U49936" s="27"/>
    </row>
    <row r="49937" spans="2:21" x14ac:dyDescent="0.25">
      <c r="B49937"/>
      <c r="C49937"/>
      <c r="D49937" s="13"/>
      <c r="E49937" s="13"/>
      <c r="K49937" s="23"/>
      <c r="O49937" s="21"/>
      <c r="P49937" s="27"/>
      <c r="Q49937" s="16"/>
      <c r="U49937" s="27"/>
    </row>
    <row r="49938" spans="2:21" x14ac:dyDescent="0.25">
      <c r="B49938"/>
      <c r="C49938"/>
      <c r="D49938" s="13"/>
      <c r="E49938" s="13"/>
      <c r="K49938" s="23"/>
      <c r="O49938" s="21"/>
      <c r="P49938" s="27"/>
      <c r="Q49938" s="16"/>
      <c r="U49938" s="27"/>
    </row>
    <row r="49939" spans="2:21" x14ac:dyDescent="0.25">
      <c r="B49939"/>
      <c r="C49939"/>
      <c r="D49939" s="13"/>
      <c r="E49939" s="13"/>
      <c r="K49939" s="23"/>
      <c r="O49939" s="21"/>
      <c r="P49939" s="27"/>
      <c r="Q49939" s="16"/>
      <c r="U49939" s="27"/>
    </row>
    <row r="49940" spans="2:21" x14ac:dyDescent="0.25">
      <c r="B49940"/>
      <c r="C49940"/>
      <c r="D49940" s="13"/>
      <c r="E49940" s="13"/>
      <c r="K49940" s="23"/>
      <c r="O49940" s="21"/>
      <c r="P49940" s="27"/>
      <c r="Q49940" s="16"/>
      <c r="U49940" s="27"/>
    </row>
    <row r="49941" spans="2:21" x14ac:dyDescent="0.25">
      <c r="B49941"/>
      <c r="C49941"/>
      <c r="D49941" s="13"/>
      <c r="E49941" s="13"/>
      <c r="K49941" s="23"/>
      <c r="O49941" s="21"/>
      <c r="P49941" s="27"/>
      <c r="Q49941" s="16"/>
      <c r="U49941" s="27"/>
    </row>
    <row r="49942" spans="2:21" x14ac:dyDescent="0.25">
      <c r="B49942"/>
      <c r="C49942"/>
      <c r="D49942" s="13"/>
      <c r="E49942" s="13"/>
      <c r="K49942" s="23"/>
      <c r="O49942" s="21"/>
      <c r="P49942" s="27"/>
      <c r="Q49942" s="16"/>
      <c r="U49942" s="27"/>
    </row>
    <row r="49943" spans="2:21" x14ac:dyDescent="0.25">
      <c r="B49943"/>
      <c r="C49943"/>
      <c r="D49943" s="13"/>
      <c r="E49943" s="13"/>
      <c r="K49943" s="23"/>
      <c r="O49943" s="21"/>
      <c r="P49943" s="27"/>
      <c r="Q49943" s="16"/>
      <c r="U49943" s="27"/>
    </row>
    <row r="49944" spans="2:21" x14ac:dyDescent="0.25">
      <c r="B49944"/>
      <c r="C49944"/>
      <c r="D49944" s="13"/>
      <c r="E49944" s="13"/>
      <c r="K49944" s="23"/>
      <c r="O49944" s="21"/>
      <c r="P49944" s="27"/>
      <c r="Q49944" s="16"/>
      <c r="U49944" s="27"/>
    </row>
    <row r="49945" spans="2:21" x14ac:dyDescent="0.25">
      <c r="B49945"/>
      <c r="C49945"/>
      <c r="D49945" s="13"/>
      <c r="E49945" s="13"/>
      <c r="K49945" s="23"/>
      <c r="O49945" s="21"/>
      <c r="P49945" s="27"/>
      <c r="Q49945" s="16"/>
      <c r="U49945" s="27"/>
    </row>
    <row r="49946" spans="2:21" x14ac:dyDescent="0.25">
      <c r="B49946"/>
      <c r="C49946"/>
      <c r="D49946" s="13"/>
      <c r="E49946" s="13"/>
      <c r="K49946" s="23"/>
      <c r="O49946" s="21"/>
      <c r="P49946" s="27"/>
      <c r="Q49946" s="16"/>
      <c r="U49946" s="27"/>
    </row>
    <row r="49947" spans="2:21" x14ac:dyDescent="0.25">
      <c r="B49947"/>
      <c r="C49947"/>
      <c r="D49947" s="13"/>
      <c r="E49947" s="13"/>
      <c r="K49947" s="23"/>
      <c r="O49947" s="21"/>
      <c r="P49947" s="27"/>
      <c r="Q49947" s="16"/>
      <c r="U49947" s="27"/>
    </row>
    <row r="49948" spans="2:21" x14ac:dyDescent="0.25">
      <c r="B49948"/>
      <c r="C49948"/>
      <c r="D49948" s="13"/>
      <c r="E49948" s="13"/>
      <c r="K49948" s="23"/>
      <c r="O49948" s="21"/>
      <c r="P49948" s="27"/>
      <c r="Q49948" s="16"/>
      <c r="U49948" s="27"/>
    </row>
    <row r="49949" spans="2:21" x14ac:dyDescent="0.25">
      <c r="B49949"/>
      <c r="C49949"/>
      <c r="D49949" s="13"/>
      <c r="E49949" s="13"/>
      <c r="K49949" s="23"/>
      <c r="O49949" s="21"/>
      <c r="P49949" s="27"/>
      <c r="Q49949" s="16"/>
      <c r="U49949" s="27"/>
    </row>
    <row r="49950" spans="2:21" x14ac:dyDescent="0.25">
      <c r="B49950"/>
      <c r="C49950"/>
      <c r="D49950" s="13"/>
      <c r="E49950" s="13"/>
      <c r="K49950" s="23"/>
      <c r="O49950" s="21"/>
      <c r="P49950" s="27"/>
      <c r="Q49950" s="16"/>
      <c r="U49950" s="27"/>
    </row>
    <row r="49951" spans="2:21" x14ac:dyDescent="0.25">
      <c r="B49951"/>
      <c r="C49951"/>
      <c r="D49951" s="13"/>
      <c r="E49951" s="13"/>
      <c r="K49951" s="23"/>
      <c r="O49951" s="21"/>
      <c r="P49951" s="27"/>
      <c r="Q49951" s="16"/>
      <c r="U49951" s="27"/>
    </row>
    <row r="49952" spans="2:21" x14ac:dyDescent="0.25">
      <c r="B49952"/>
      <c r="C49952"/>
      <c r="D49952" s="13"/>
      <c r="E49952" s="13"/>
      <c r="K49952" s="23"/>
      <c r="O49952" s="21"/>
      <c r="P49952" s="27"/>
      <c r="Q49952" s="16"/>
      <c r="U49952" s="27"/>
    </row>
    <row r="49953" spans="2:21" x14ac:dyDescent="0.25">
      <c r="B49953"/>
      <c r="C49953"/>
      <c r="D49953" s="13"/>
      <c r="E49953" s="13"/>
      <c r="K49953" s="23"/>
      <c r="O49953" s="21"/>
      <c r="P49953" s="27"/>
      <c r="Q49953" s="16"/>
      <c r="U49953" s="27"/>
    </row>
    <row r="49954" spans="2:21" x14ac:dyDescent="0.25">
      <c r="B49954"/>
      <c r="C49954"/>
      <c r="D49954" s="13"/>
      <c r="E49954" s="13"/>
      <c r="K49954" s="23"/>
      <c r="O49954" s="21"/>
      <c r="P49954" s="27"/>
      <c r="Q49954" s="16"/>
      <c r="U49954" s="27"/>
    </row>
    <row r="49955" spans="2:21" x14ac:dyDescent="0.25">
      <c r="B49955"/>
      <c r="C49955"/>
      <c r="D49955" s="13"/>
      <c r="E49955" s="13"/>
      <c r="K49955" s="23"/>
      <c r="O49955" s="21"/>
      <c r="P49955" s="27"/>
      <c r="Q49955" s="16"/>
      <c r="U49955" s="27"/>
    </row>
    <row r="49956" spans="2:21" x14ac:dyDescent="0.25">
      <c r="B49956"/>
      <c r="C49956"/>
      <c r="D49956" s="13"/>
      <c r="E49956" s="13"/>
      <c r="K49956" s="23"/>
      <c r="O49956" s="21"/>
      <c r="P49956" s="27"/>
      <c r="Q49956" s="16"/>
      <c r="U49956" s="27"/>
    </row>
    <row r="49957" spans="2:21" x14ac:dyDescent="0.25">
      <c r="B49957"/>
      <c r="C49957"/>
      <c r="D49957" s="13"/>
      <c r="E49957" s="13"/>
      <c r="K49957" s="23"/>
      <c r="O49957" s="21"/>
      <c r="P49957" s="27"/>
      <c r="Q49957" s="16"/>
      <c r="U49957" s="27"/>
    </row>
    <row r="49958" spans="2:21" x14ac:dyDescent="0.25">
      <c r="B49958"/>
      <c r="C49958"/>
      <c r="D49958" s="13"/>
      <c r="E49958" s="13"/>
      <c r="K49958" s="23"/>
      <c r="O49958" s="21"/>
      <c r="P49958" s="27"/>
      <c r="Q49958" s="16"/>
      <c r="U49958" s="27"/>
    </row>
    <row r="49959" spans="2:21" x14ac:dyDescent="0.25">
      <c r="B49959"/>
      <c r="C49959"/>
      <c r="D49959" s="13"/>
      <c r="E49959" s="13"/>
      <c r="K49959" s="23"/>
      <c r="O49959" s="21"/>
      <c r="P49959" s="27"/>
      <c r="Q49959" s="16"/>
      <c r="U49959" s="27"/>
    </row>
    <row r="49960" spans="2:21" x14ac:dyDescent="0.25">
      <c r="B49960"/>
      <c r="C49960"/>
      <c r="D49960" s="13"/>
      <c r="E49960" s="13"/>
      <c r="K49960" s="23"/>
      <c r="O49960" s="21"/>
      <c r="P49960" s="27"/>
      <c r="Q49960" s="16"/>
      <c r="U49960" s="27"/>
    </row>
    <row r="49961" spans="2:21" x14ac:dyDescent="0.25">
      <c r="B49961"/>
      <c r="C49961"/>
      <c r="D49961" s="13"/>
      <c r="E49961" s="13"/>
      <c r="K49961" s="23"/>
      <c r="O49961" s="21"/>
      <c r="P49961" s="27"/>
      <c r="Q49961" s="16"/>
      <c r="U49961" s="27"/>
    </row>
    <row r="49962" spans="2:21" x14ac:dyDescent="0.25">
      <c r="B49962"/>
      <c r="C49962"/>
      <c r="D49962" s="13"/>
      <c r="E49962" s="13"/>
      <c r="K49962" s="23"/>
      <c r="O49962" s="21"/>
      <c r="P49962" s="27"/>
      <c r="Q49962" s="16"/>
      <c r="U49962" s="27"/>
    </row>
    <row r="49963" spans="2:21" x14ac:dyDescent="0.25">
      <c r="B49963"/>
      <c r="C49963"/>
      <c r="D49963" s="13"/>
      <c r="E49963" s="13"/>
      <c r="K49963" s="23"/>
      <c r="O49963" s="21"/>
      <c r="P49963" s="27"/>
      <c r="Q49963" s="16"/>
      <c r="U49963" s="27"/>
    </row>
    <row r="49964" spans="2:21" x14ac:dyDescent="0.25">
      <c r="B49964"/>
      <c r="C49964"/>
      <c r="D49964" s="13"/>
      <c r="E49964" s="13"/>
      <c r="K49964" s="23"/>
      <c r="O49964" s="21"/>
      <c r="P49964" s="27"/>
      <c r="Q49964" s="16"/>
      <c r="U49964" s="27"/>
    </row>
    <row r="49965" spans="2:21" x14ac:dyDescent="0.25">
      <c r="B49965"/>
      <c r="C49965"/>
      <c r="D49965" s="13"/>
      <c r="E49965" s="13"/>
      <c r="K49965" s="23"/>
      <c r="O49965" s="21"/>
      <c r="P49965" s="27"/>
      <c r="Q49965" s="16"/>
      <c r="U49965" s="27"/>
    </row>
    <row r="49966" spans="2:21" x14ac:dyDescent="0.25">
      <c r="B49966"/>
      <c r="C49966"/>
      <c r="D49966" s="13"/>
      <c r="E49966" s="13"/>
      <c r="K49966" s="23"/>
      <c r="O49966" s="21"/>
      <c r="P49966" s="27"/>
      <c r="Q49966" s="16"/>
      <c r="U49966" s="27"/>
    </row>
    <row r="49967" spans="2:21" x14ac:dyDescent="0.25">
      <c r="B49967"/>
      <c r="C49967"/>
      <c r="D49967" s="13"/>
      <c r="E49967" s="13"/>
      <c r="K49967" s="23"/>
      <c r="O49967" s="21"/>
      <c r="P49967" s="27"/>
      <c r="Q49967" s="16"/>
      <c r="U49967" s="27"/>
    </row>
    <row r="49968" spans="2:21" x14ac:dyDescent="0.25">
      <c r="B49968"/>
      <c r="C49968"/>
      <c r="D49968" s="13"/>
      <c r="E49968" s="13"/>
      <c r="K49968" s="23"/>
      <c r="O49968" s="21"/>
      <c r="P49968" s="27"/>
      <c r="Q49968" s="16"/>
      <c r="U49968" s="27"/>
    </row>
    <row r="49969" spans="2:21" x14ac:dyDescent="0.25">
      <c r="B49969"/>
      <c r="C49969"/>
      <c r="D49969" s="13"/>
      <c r="E49969" s="13"/>
      <c r="K49969" s="23"/>
      <c r="O49969" s="21"/>
      <c r="P49969" s="27"/>
      <c r="Q49969" s="16"/>
      <c r="U49969" s="27"/>
    </row>
    <row r="49970" spans="2:21" x14ac:dyDescent="0.25">
      <c r="B49970"/>
      <c r="C49970"/>
      <c r="D49970" s="13"/>
      <c r="E49970" s="13"/>
      <c r="K49970" s="23"/>
      <c r="O49970" s="21"/>
      <c r="P49970" s="27"/>
      <c r="Q49970" s="16"/>
      <c r="U49970" s="27"/>
    </row>
    <row r="49971" spans="2:21" x14ac:dyDescent="0.25">
      <c r="B49971"/>
      <c r="C49971"/>
      <c r="D49971" s="13"/>
      <c r="E49971" s="13"/>
      <c r="K49971" s="23"/>
      <c r="O49971" s="21"/>
      <c r="P49971" s="27"/>
      <c r="Q49971" s="16"/>
      <c r="U49971" s="27"/>
    </row>
    <row r="49972" spans="2:21" x14ac:dyDescent="0.25">
      <c r="B49972"/>
      <c r="C49972"/>
      <c r="D49972" s="13"/>
      <c r="E49972" s="13"/>
      <c r="K49972" s="23"/>
      <c r="O49972" s="21"/>
      <c r="P49972" s="27"/>
      <c r="Q49972" s="16"/>
      <c r="U49972" s="27"/>
    </row>
    <row r="49973" spans="2:21" x14ac:dyDescent="0.25">
      <c r="B49973"/>
      <c r="C49973"/>
      <c r="D49973" s="13"/>
      <c r="E49973" s="13"/>
      <c r="K49973" s="23"/>
      <c r="O49973" s="21"/>
      <c r="P49973" s="27"/>
      <c r="Q49973" s="16"/>
      <c r="U49973" s="27"/>
    </row>
    <row r="49974" spans="2:21" x14ac:dyDescent="0.25">
      <c r="B49974"/>
      <c r="C49974"/>
      <c r="D49974" s="13"/>
      <c r="E49974" s="13"/>
      <c r="K49974" s="23"/>
      <c r="O49974" s="21"/>
      <c r="P49974" s="27"/>
      <c r="Q49974" s="16"/>
      <c r="U49974" s="27"/>
    </row>
    <row r="49975" spans="2:21" x14ac:dyDescent="0.25">
      <c r="B49975"/>
      <c r="C49975"/>
      <c r="D49975" s="13"/>
      <c r="E49975" s="13"/>
      <c r="K49975" s="23"/>
      <c r="O49975" s="21"/>
      <c r="P49975" s="27"/>
      <c r="Q49975" s="16"/>
      <c r="U49975" s="27"/>
    </row>
    <row r="49976" spans="2:21" x14ac:dyDescent="0.25">
      <c r="B49976"/>
      <c r="C49976"/>
      <c r="D49976" s="13"/>
      <c r="E49976" s="13"/>
      <c r="K49976" s="23"/>
      <c r="O49976" s="21"/>
      <c r="P49976" s="27"/>
      <c r="Q49976" s="16"/>
      <c r="U49976" s="27"/>
    </row>
    <row r="49977" spans="2:21" x14ac:dyDescent="0.25">
      <c r="B49977"/>
      <c r="C49977"/>
      <c r="D49977" s="13"/>
      <c r="E49977" s="13"/>
      <c r="K49977" s="23"/>
      <c r="O49977" s="21"/>
      <c r="P49977" s="27"/>
      <c r="Q49977" s="16"/>
      <c r="U49977" s="27"/>
    </row>
    <row r="49978" spans="2:21" x14ac:dyDescent="0.25">
      <c r="B49978"/>
      <c r="C49978"/>
      <c r="D49978" s="13"/>
      <c r="E49978" s="13"/>
      <c r="K49978" s="23"/>
      <c r="O49978" s="21"/>
      <c r="P49978" s="27"/>
      <c r="Q49978" s="16"/>
      <c r="U49978" s="27"/>
    </row>
    <row r="49979" spans="2:21" x14ac:dyDescent="0.25">
      <c r="B49979"/>
      <c r="C49979"/>
      <c r="D49979" s="13"/>
      <c r="E49979" s="13"/>
      <c r="K49979" s="23"/>
      <c r="O49979" s="21"/>
      <c r="P49979" s="27"/>
      <c r="Q49979" s="16"/>
      <c r="U49979" s="27"/>
    </row>
    <row r="49980" spans="2:21" x14ac:dyDescent="0.25">
      <c r="B49980"/>
      <c r="C49980"/>
      <c r="D49980" s="13"/>
      <c r="E49980" s="13"/>
      <c r="K49980" s="23"/>
      <c r="O49980" s="21"/>
      <c r="P49980" s="27"/>
      <c r="Q49980" s="16"/>
      <c r="U49980" s="27"/>
    </row>
    <row r="49981" spans="2:21" x14ac:dyDescent="0.25">
      <c r="B49981"/>
      <c r="C49981"/>
      <c r="D49981" s="13"/>
      <c r="E49981" s="13"/>
      <c r="K49981" s="23"/>
      <c r="O49981" s="21"/>
      <c r="P49981" s="27"/>
      <c r="Q49981" s="16"/>
      <c r="U49981" s="27"/>
    </row>
    <row r="49982" spans="2:21" x14ac:dyDescent="0.25">
      <c r="B49982"/>
      <c r="C49982"/>
      <c r="D49982" s="13"/>
      <c r="E49982" s="13"/>
      <c r="K49982" s="23"/>
      <c r="O49982" s="21"/>
      <c r="P49982" s="27"/>
      <c r="Q49982" s="16"/>
      <c r="U49982" s="27"/>
    </row>
    <row r="49983" spans="2:21" x14ac:dyDescent="0.25">
      <c r="B49983"/>
      <c r="C49983"/>
      <c r="D49983" s="13"/>
      <c r="E49983" s="13"/>
      <c r="K49983" s="23"/>
      <c r="O49983" s="21"/>
      <c r="P49983" s="27"/>
      <c r="Q49983" s="16"/>
      <c r="U49983" s="27"/>
    </row>
    <row r="49984" spans="2:21" x14ac:dyDescent="0.25">
      <c r="B49984"/>
      <c r="C49984"/>
      <c r="D49984" s="13"/>
      <c r="E49984" s="13"/>
      <c r="K49984" s="23"/>
      <c r="O49984" s="21"/>
      <c r="P49984" s="27"/>
      <c r="Q49984" s="16"/>
      <c r="U49984" s="27"/>
    </row>
    <row r="49985" spans="2:21" x14ac:dyDescent="0.25">
      <c r="B49985"/>
      <c r="C49985"/>
      <c r="D49985" s="13"/>
      <c r="E49985" s="13"/>
      <c r="K49985" s="23"/>
      <c r="O49985" s="21"/>
      <c r="P49985" s="27"/>
      <c r="Q49985" s="16"/>
      <c r="U49985" s="27"/>
    </row>
    <row r="49986" spans="2:21" x14ac:dyDescent="0.25">
      <c r="B49986"/>
      <c r="C49986"/>
      <c r="D49986" s="13"/>
      <c r="E49986" s="13"/>
      <c r="K49986" s="23"/>
      <c r="O49986" s="21"/>
      <c r="P49986" s="27"/>
      <c r="Q49986" s="16"/>
      <c r="U49986" s="27"/>
    </row>
    <row r="49987" spans="2:21" x14ac:dyDescent="0.25">
      <c r="B49987"/>
      <c r="C49987"/>
      <c r="D49987" s="13"/>
      <c r="E49987" s="13"/>
      <c r="K49987" s="23"/>
      <c r="O49987" s="21"/>
      <c r="P49987" s="27"/>
      <c r="Q49987" s="16"/>
      <c r="U49987" s="27"/>
    </row>
    <row r="49988" spans="2:21" x14ac:dyDescent="0.25">
      <c r="B49988"/>
      <c r="C49988"/>
      <c r="D49988" s="13"/>
      <c r="E49988" s="13"/>
      <c r="K49988" s="23"/>
      <c r="O49988" s="21"/>
      <c r="P49988" s="27"/>
      <c r="Q49988" s="16"/>
      <c r="U49988" s="27"/>
    </row>
    <row r="49989" spans="2:21" x14ac:dyDescent="0.25">
      <c r="B49989"/>
      <c r="C49989"/>
      <c r="D49989" s="13"/>
      <c r="E49989" s="13"/>
      <c r="K49989" s="23"/>
      <c r="O49989" s="21"/>
      <c r="P49989" s="27"/>
      <c r="Q49989" s="16"/>
      <c r="U49989" s="27"/>
    </row>
    <row r="49990" spans="2:21" x14ac:dyDescent="0.25">
      <c r="B49990"/>
      <c r="C49990"/>
      <c r="D49990" s="13"/>
      <c r="E49990" s="13"/>
      <c r="K49990" s="23"/>
      <c r="O49990" s="21"/>
      <c r="P49990" s="27"/>
      <c r="Q49990" s="16"/>
      <c r="U49990" s="27"/>
    </row>
    <row r="49991" spans="2:21" x14ac:dyDescent="0.25">
      <c r="B49991"/>
      <c r="C49991"/>
      <c r="D49991" s="13"/>
      <c r="E49991" s="13"/>
      <c r="K49991" s="23"/>
      <c r="O49991" s="21"/>
      <c r="P49991" s="27"/>
      <c r="Q49991" s="16"/>
      <c r="U49991" s="27"/>
    </row>
    <row r="49992" spans="2:21" x14ac:dyDescent="0.25">
      <c r="B49992"/>
      <c r="C49992"/>
      <c r="D49992" s="13"/>
      <c r="E49992" s="13"/>
      <c r="K49992" s="23"/>
      <c r="O49992" s="21"/>
      <c r="P49992" s="27"/>
      <c r="Q49992" s="16"/>
      <c r="U49992" s="27"/>
    </row>
    <row r="49993" spans="2:21" x14ac:dyDescent="0.25">
      <c r="B49993"/>
      <c r="C49993"/>
      <c r="D49993" s="13"/>
      <c r="E49993" s="13"/>
      <c r="K49993" s="23"/>
      <c r="O49993" s="21"/>
      <c r="P49993" s="27"/>
      <c r="Q49993" s="16"/>
      <c r="U49993" s="27"/>
    </row>
    <row r="49994" spans="2:21" x14ac:dyDescent="0.25">
      <c r="B49994"/>
      <c r="C49994"/>
      <c r="D49994" s="13"/>
      <c r="E49994" s="13"/>
      <c r="K49994" s="23"/>
      <c r="O49994" s="21"/>
      <c r="P49994" s="27"/>
      <c r="Q49994" s="16"/>
      <c r="U49994" s="27"/>
    </row>
    <row r="49995" spans="2:21" x14ac:dyDescent="0.25">
      <c r="B49995"/>
      <c r="C49995"/>
      <c r="D49995" s="13"/>
      <c r="E49995" s="13"/>
      <c r="K49995" s="23"/>
      <c r="O49995" s="21"/>
      <c r="P49995" s="27"/>
      <c r="Q49995" s="16"/>
      <c r="U49995" s="27"/>
    </row>
    <row r="49996" spans="2:21" x14ac:dyDescent="0.25">
      <c r="B49996"/>
      <c r="C49996"/>
      <c r="D49996" s="13"/>
      <c r="E49996" s="13"/>
      <c r="K49996" s="23"/>
      <c r="O49996" s="21"/>
      <c r="P49996" s="27"/>
      <c r="Q49996" s="16"/>
      <c r="U49996" s="27"/>
    </row>
    <row r="49997" spans="2:21" x14ac:dyDescent="0.25">
      <c r="B49997"/>
      <c r="C49997"/>
      <c r="D49997" s="13"/>
      <c r="E49997" s="13"/>
      <c r="K49997" s="23"/>
      <c r="O49997" s="21"/>
      <c r="P49997" s="27"/>
      <c r="Q49997" s="16"/>
      <c r="U49997" s="27"/>
    </row>
    <row r="49998" spans="2:21" x14ac:dyDescent="0.25">
      <c r="B49998"/>
      <c r="C49998"/>
      <c r="D49998" s="13"/>
      <c r="E49998" s="13"/>
      <c r="K49998" s="23"/>
      <c r="O49998" s="21"/>
      <c r="P49998" s="27"/>
      <c r="Q49998" s="16"/>
      <c r="U49998" s="27"/>
    </row>
    <row r="49999" spans="2:21" x14ac:dyDescent="0.25">
      <c r="B49999"/>
      <c r="C49999"/>
      <c r="D49999" s="13"/>
      <c r="E49999" s="13"/>
      <c r="K49999" s="23"/>
      <c r="O49999" s="21"/>
      <c r="P49999" s="27"/>
      <c r="Q49999" s="16"/>
      <c r="U49999" s="27"/>
    </row>
    <row r="50000" spans="2:21" x14ac:dyDescent="0.25">
      <c r="B50000"/>
      <c r="C50000"/>
      <c r="D50000" s="13"/>
      <c r="E50000" s="13"/>
      <c r="K50000" s="23"/>
      <c r="O50000" s="21"/>
      <c r="P50000" s="27"/>
      <c r="Q50000" s="16"/>
      <c r="U50000" s="27"/>
    </row>
    <row r="50001" spans="2:21" x14ac:dyDescent="0.25">
      <c r="B50001"/>
      <c r="C50001"/>
      <c r="D50001" s="13"/>
      <c r="E50001" s="13"/>
      <c r="K50001" s="23"/>
      <c r="O50001" s="21"/>
      <c r="P50001" s="27"/>
      <c r="Q50001" s="16"/>
      <c r="U50001" s="27"/>
    </row>
    <row r="50002" spans="2:21" x14ac:dyDescent="0.25">
      <c r="B50002"/>
      <c r="C50002"/>
      <c r="D50002" s="13"/>
      <c r="E50002" s="13"/>
      <c r="K50002" s="23"/>
      <c r="O50002" s="21"/>
      <c r="P50002" s="27"/>
      <c r="Q50002" s="16"/>
      <c r="U50002" s="27"/>
    </row>
    <row r="50003" spans="2:21" x14ac:dyDescent="0.25">
      <c r="B50003"/>
      <c r="C50003"/>
      <c r="D50003" s="13"/>
      <c r="E50003" s="13"/>
      <c r="K50003" s="23"/>
      <c r="O50003" s="21"/>
      <c r="P50003" s="27"/>
      <c r="Q50003" s="16"/>
      <c r="U50003" s="27"/>
    </row>
    <row r="50004" spans="2:21" x14ac:dyDescent="0.25">
      <c r="B50004"/>
      <c r="C50004"/>
      <c r="D50004" s="13"/>
      <c r="E50004" s="13"/>
      <c r="K50004" s="23"/>
      <c r="O50004" s="21"/>
      <c r="P50004" s="27"/>
      <c r="Q50004" s="16"/>
      <c r="U50004" s="27"/>
    </row>
    <row r="50005" spans="2:21" x14ac:dyDescent="0.25">
      <c r="B50005"/>
      <c r="C50005"/>
      <c r="D50005" s="13"/>
      <c r="E50005" s="13"/>
      <c r="K50005" s="23"/>
      <c r="O50005" s="21"/>
      <c r="P50005" s="27"/>
      <c r="Q50005" s="16"/>
      <c r="U50005" s="27"/>
    </row>
    <row r="50006" spans="2:21" x14ac:dyDescent="0.25">
      <c r="B50006"/>
      <c r="C50006"/>
      <c r="D50006" s="13"/>
      <c r="E50006" s="13"/>
      <c r="K50006" s="23"/>
      <c r="O50006" s="21"/>
      <c r="P50006" s="27"/>
      <c r="Q50006" s="16"/>
      <c r="U50006" s="27"/>
    </row>
    <row r="50007" spans="2:21" x14ac:dyDescent="0.25">
      <c r="B50007"/>
      <c r="C50007"/>
      <c r="D50007" s="13"/>
      <c r="E50007" s="13"/>
      <c r="K50007" s="23"/>
      <c r="O50007" s="21"/>
      <c r="P50007" s="27"/>
      <c r="Q50007" s="16"/>
      <c r="U50007" s="27"/>
    </row>
    <row r="50008" spans="2:21" x14ac:dyDescent="0.25">
      <c r="B50008"/>
      <c r="C50008"/>
      <c r="D50008" s="13"/>
      <c r="E50008" s="13"/>
      <c r="K50008" s="23"/>
      <c r="O50008" s="21"/>
      <c r="P50008" s="27"/>
      <c r="Q50008" s="16"/>
      <c r="U50008" s="27"/>
    </row>
    <row r="50009" spans="2:21" x14ac:dyDescent="0.25">
      <c r="B50009"/>
      <c r="C50009"/>
      <c r="D50009" s="13"/>
      <c r="E50009" s="13"/>
      <c r="K50009" s="23"/>
      <c r="O50009" s="21"/>
      <c r="P50009" s="27"/>
      <c r="Q50009" s="16"/>
      <c r="U50009" s="27"/>
    </row>
    <row r="50010" spans="2:21" x14ac:dyDescent="0.25">
      <c r="B50010"/>
      <c r="C50010"/>
      <c r="D50010" s="13"/>
      <c r="E50010" s="13"/>
      <c r="K50010" s="23"/>
      <c r="O50010" s="21"/>
      <c r="P50010" s="27"/>
      <c r="Q50010" s="16"/>
      <c r="U50010" s="27"/>
    </row>
    <row r="50011" spans="2:21" x14ac:dyDescent="0.25">
      <c r="B50011"/>
      <c r="C50011"/>
      <c r="D50011" s="13"/>
      <c r="E50011" s="13"/>
      <c r="K50011" s="23"/>
      <c r="O50011" s="21"/>
      <c r="P50011" s="27"/>
      <c r="Q50011" s="16"/>
      <c r="U50011" s="27"/>
    </row>
    <row r="50012" spans="2:21" x14ac:dyDescent="0.25">
      <c r="B50012"/>
      <c r="C50012"/>
      <c r="D50012" s="13"/>
      <c r="E50012" s="13"/>
      <c r="K50012" s="23"/>
      <c r="O50012" s="21"/>
      <c r="P50012" s="27"/>
      <c r="Q50012" s="16"/>
      <c r="U50012" s="27"/>
    </row>
    <row r="50013" spans="2:21" x14ac:dyDescent="0.25">
      <c r="B50013"/>
      <c r="C50013"/>
      <c r="D50013" s="13"/>
      <c r="E50013" s="13"/>
      <c r="K50013" s="23"/>
      <c r="O50013" s="21"/>
      <c r="P50013" s="27"/>
      <c r="Q50013" s="16"/>
      <c r="U50013" s="27"/>
    </row>
    <row r="50014" spans="2:21" x14ac:dyDescent="0.25">
      <c r="B50014"/>
      <c r="C50014"/>
      <c r="D50014" s="13"/>
      <c r="E50014" s="13"/>
      <c r="K50014" s="23"/>
      <c r="O50014" s="21"/>
      <c r="P50014" s="27"/>
      <c r="Q50014" s="16"/>
      <c r="U50014" s="27"/>
    </row>
    <row r="50015" spans="2:21" x14ac:dyDescent="0.25">
      <c r="B50015"/>
      <c r="C50015"/>
      <c r="D50015" s="13"/>
      <c r="E50015" s="13"/>
      <c r="K50015" s="23"/>
      <c r="O50015" s="21"/>
      <c r="P50015" s="27"/>
      <c r="Q50015" s="16"/>
      <c r="U50015" s="27"/>
    </row>
    <row r="50016" spans="2:21" x14ac:dyDescent="0.25">
      <c r="B50016"/>
      <c r="C50016"/>
      <c r="D50016" s="13"/>
      <c r="E50016" s="13"/>
      <c r="K50016" s="23"/>
      <c r="O50016" s="21"/>
      <c r="P50016" s="27"/>
      <c r="Q50016" s="16"/>
      <c r="U50016" s="27"/>
    </row>
    <row r="50017" spans="2:21" x14ac:dyDescent="0.25">
      <c r="B50017"/>
      <c r="C50017"/>
      <c r="D50017" s="13"/>
      <c r="E50017" s="13"/>
      <c r="K50017" s="23"/>
      <c r="O50017" s="21"/>
      <c r="P50017" s="27"/>
      <c r="Q50017" s="16"/>
      <c r="U50017" s="27"/>
    </row>
    <row r="50018" spans="2:21" x14ac:dyDescent="0.25">
      <c r="B50018"/>
      <c r="C50018"/>
      <c r="D50018" s="13"/>
      <c r="E50018" s="13"/>
      <c r="K50018" s="23"/>
      <c r="O50018" s="21"/>
      <c r="P50018" s="27"/>
      <c r="Q50018" s="16"/>
      <c r="U50018" s="27"/>
    </row>
    <row r="50019" spans="2:21" x14ac:dyDescent="0.25">
      <c r="B50019"/>
      <c r="C50019"/>
      <c r="D50019" s="13"/>
      <c r="E50019" s="13"/>
      <c r="K50019" s="23"/>
      <c r="O50019" s="21"/>
      <c r="P50019" s="27"/>
      <c r="Q50019" s="16"/>
      <c r="U50019" s="27"/>
    </row>
    <row r="50020" spans="2:21" x14ac:dyDescent="0.25">
      <c r="B50020"/>
      <c r="C50020"/>
      <c r="D50020" s="13"/>
      <c r="E50020" s="13"/>
      <c r="K50020" s="23"/>
      <c r="O50020" s="21"/>
      <c r="P50020" s="27"/>
      <c r="Q50020" s="16"/>
      <c r="U50020" s="27"/>
    </row>
    <row r="50021" spans="2:21" x14ac:dyDescent="0.25">
      <c r="B50021"/>
      <c r="C50021"/>
      <c r="D50021" s="13"/>
      <c r="E50021" s="13"/>
      <c r="K50021" s="23"/>
      <c r="O50021" s="21"/>
      <c r="P50021" s="27"/>
      <c r="Q50021" s="16"/>
      <c r="U50021" s="27"/>
    </row>
    <row r="50022" spans="2:21" x14ac:dyDescent="0.25">
      <c r="B50022"/>
      <c r="C50022"/>
      <c r="D50022" s="13"/>
      <c r="E50022" s="13"/>
      <c r="K50022" s="23"/>
      <c r="O50022" s="21"/>
      <c r="P50022" s="27"/>
      <c r="Q50022" s="16"/>
      <c r="U50022" s="27"/>
    </row>
    <row r="50023" spans="2:21" x14ac:dyDescent="0.25">
      <c r="B50023"/>
      <c r="C50023"/>
      <c r="D50023" s="13"/>
      <c r="E50023" s="13"/>
      <c r="K50023" s="23"/>
      <c r="O50023" s="21"/>
      <c r="P50023" s="27"/>
      <c r="Q50023" s="16"/>
      <c r="U50023" s="27"/>
    </row>
    <row r="50024" spans="2:21" x14ac:dyDescent="0.25">
      <c r="B50024"/>
      <c r="C50024"/>
      <c r="D50024" s="13"/>
      <c r="E50024" s="13"/>
      <c r="K50024" s="23"/>
      <c r="O50024" s="21"/>
      <c r="P50024" s="27"/>
      <c r="Q50024" s="16"/>
      <c r="U50024" s="27"/>
    </row>
    <row r="50025" spans="2:21" x14ac:dyDescent="0.25">
      <c r="B50025"/>
      <c r="C50025"/>
      <c r="D50025" s="13"/>
      <c r="E50025" s="13"/>
      <c r="K50025" s="23"/>
      <c r="O50025" s="21"/>
      <c r="P50025" s="27"/>
      <c r="Q50025" s="16"/>
      <c r="U50025" s="27"/>
    </row>
    <row r="50026" spans="2:21" x14ac:dyDescent="0.25">
      <c r="B50026"/>
      <c r="C50026"/>
      <c r="D50026" s="13"/>
      <c r="E50026" s="13"/>
      <c r="K50026" s="23"/>
      <c r="O50026" s="21"/>
      <c r="P50026" s="27"/>
      <c r="Q50026" s="16"/>
      <c r="U50026" s="27"/>
    </row>
    <row r="50027" spans="2:21" x14ac:dyDescent="0.25">
      <c r="B50027"/>
      <c r="C50027"/>
      <c r="D50027" s="13"/>
      <c r="E50027" s="13"/>
      <c r="K50027" s="23"/>
      <c r="O50027" s="21"/>
      <c r="P50027" s="27"/>
      <c r="Q50027" s="16"/>
      <c r="U50027" s="27"/>
    </row>
    <row r="50028" spans="2:21" x14ac:dyDescent="0.25">
      <c r="B50028"/>
      <c r="C50028"/>
      <c r="D50028" s="13"/>
      <c r="E50028" s="13"/>
      <c r="K50028" s="23"/>
      <c r="O50028" s="21"/>
      <c r="P50028" s="27"/>
      <c r="Q50028" s="16"/>
      <c r="U50028" s="27"/>
    </row>
    <row r="50029" spans="2:21" x14ac:dyDescent="0.25">
      <c r="B50029"/>
      <c r="C50029"/>
      <c r="D50029" s="13"/>
      <c r="E50029" s="13"/>
      <c r="K50029" s="23"/>
      <c r="O50029" s="21"/>
      <c r="P50029" s="27"/>
      <c r="Q50029" s="16"/>
      <c r="U50029" s="27"/>
    </row>
    <row r="50030" spans="2:21" x14ac:dyDescent="0.25">
      <c r="B50030"/>
      <c r="C50030"/>
      <c r="D50030" s="13"/>
      <c r="E50030" s="13"/>
      <c r="K50030" s="23"/>
      <c r="O50030" s="21"/>
      <c r="P50030" s="27"/>
      <c r="Q50030" s="16"/>
      <c r="U50030" s="27"/>
    </row>
    <row r="50031" spans="2:21" x14ac:dyDescent="0.25">
      <c r="B50031"/>
      <c r="C50031"/>
      <c r="D50031" s="13"/>
      <c r="E50031" s="13"/>
      <c r="K50031" s="23"/>
      <c r="O50031" s="21"/>
      <c r="P50031" s="27"/>
      <c r="Q50031" s="16"/>
      <c r="U50031" s="27"/>
    </row>
    <row r="50032" spans="2:21" x14ac:dyDescent="0.25">
      <c r="B50032"/>
      <c r="C50032"/>
      <c r="D50032" s="13"/>
      <c r="E50032" s="13"/>
      <c r="K50032" s="23"/>
      <c r="O50032" s="21"/>
      <c r="P50032" s="27"/>
      <c r="Q50032" s="16"/>
      <c r="U50032" s="27"/>
    </row>
    <row r="50033" spans="2:21" x14ac:dyDescent="0.25">
      <c r="B50033"/>
      <c r="C50033"/>
      <c r="D50033" s="13"/>
      <c r="E50033" s="13"/>
      <c r="K50033" s="23"/>
      <c r="O50033" s="21"/>
      <c r="P50033" s="27"/>
      <c r="Q50033" s="16"/>
      <c r="U50033" s="27"/>
    </row>
    <row r="50034" spans="2:21" x14ac:dyDescent="0.25">
      <c r="B50034"/>
      <c r="C50034"/>
      <c r="D50034" s="13"/>
      <c r="E50034" s="13"/>
      <c r="K50034" s="23"/>
      <c r="O50034" s="21"/>
      <c r="P50034" s="27"/>
      <c r="Q50034" s="16"/>
      <c r="U50034" s="27"/>
    </row>
    <row r="50035" spans="2:21" x14ac:dyDescent="0.25">
      <c r="B50035"/>
      <c r="C50035"/>
      <c r="D50035" s="13"/>
      <c r="E50035" s="13"/>
      <c r="K50035" s="23"/>
      <c r="O50035" s="21"/>
      <c r="P50035" s="27"/>
      <c r="Q50035" s="16"/>
      <c r="U50035" s="27"/>
    </row>
    <row r="50036" spans="2:21" x14ac:dyDescent="0.25">
      <c r="B50036"/>
      <c r="C50036"/>
      <c r="D50036" s="13"/>
      <c r="E50036" s="13"/>
      <c r="K50036" s="23"/>
      <c r="O50036" s="21"/>
      <c r="P50036" s="27"/>
      <c r="Q50036" s="16"/>
      <c r="U50036" s="27"/>
    </row>
    <row r="50037" spans="2:21" x14ac:dyDescent="0.25">
      <c r="B50037"/>
      <c r="C50037"/>
      <c r="D50037" s="13"/>
      <c r="E50037" s="13"/>
      <c r="K50037" s="23"/>
      <c r="O50037" s="21"/>
      <c r="P50037" s="27"/>
      <c r="Q50037" s="16"/>
      <c r="U50037" s="27"/>
    </row>
    <row r="50038" spans="2:21" x14ac:dyDescent="0.25">
      <c r="B50038"/>
      <c r="C50038"/>
      <c r="D50038" s="13"/>
      <c r="E50038" s="13"/>
      <c r="K50038" s="23"/>
      <c r="O50038" s="21"/>
      <c r="P50038" s="27"/>
      <c r="Q50038" s="16"/>
      <c r="U50038" s="27"/>
    </row>
    <row r="50039" spans="2:21" x14ac:dyDescent="0.25">
      <c r="B50039"/>
      <c r="C50039"/>
      <c r="D50039" s="13"/>
      <c r="E50039" s="13"/>
      <c r="K50039" s="23"/>
      <c r="O50039" s="21"/>
      <c r="P50039" s="27"/>
      <c r="Q50039" s="16"/>
      <c r="U50039" s="27"/>
    </row>
    <row r="50040" spans="2:21" x14ac:dyDescent="0.25">
      <c r="B50040"/>
      <c r="C50040"/>
      <c r="D50040" s="13"/>
      <c r="E50040" s="13"/>
      <c r="K50040" s="23"/>
      <c r="O50040" s="21"/>
      <c r="P50040" s="27"/>
      <c r="Q50040" s="16"/>
      <c r="U50040" s="27"/>
    </row>
    <row r="50041" spans="2:21" x14ac:dyDescent="0.25">
      <c r="B50041"/>
      <c r="C50041"/>
      <c r="D50041" s="13"/>
      <c r="E50041" s="13"/>
      <c r="K50041" s="23"/>
      <c r="O50041" s="21"/>
      <c r="P50041" s="27"/>
      <c r="Q50041" s="16"/>
      <c r="U50041" s="27"/>
    </row>
    <row r="50042" spans="2:21" x14ac:dyDescent="0.25">
      <c r="B50042"/>
      <c r="C50042"/>
      <c r="D50042" s="13"/>
      <c r="E50042" s="13"/>
      <c r="K50042" s="23"/>
      <c r="O50042" s="21"/>
      <c r="P50042" s="27"/>
      <c r="Q50042" s="16"/>
      <c r="U50042" s="27"/>
    </row>
    <row r="50043" spans="2:21" x14ac:dyDescent="0.25">
      <c r="B50043"/>
      <c r="C50043"/>
      <c r="D50043" s="13"/>
      <c r="E50043" s="13"/>
      <c r="K50043" s="23"/>
      <c r="O50043" s="21"/>
      <c r="P50043" s="27"/>
      <c r="Q50043" s="16"/>
      <c r="U50043" s="27"/>
    </row>
    <row r="50044" spans="2:21" x14ac:dyDescent="0.25">
      <c r="B50044"/>
      <c r="C50044"/>
      <c r="D50044" s="13"/>
      <c r="E50044" s="13"/>
      <c r="K50044" s="23"/>
      <c r="O50044" s="21"/>
      <c r="P50044" s="27"/>
      <c r="Q50044" s="16"/>
      <c r="U50044" s="27"/>
    </row>
    <row r="50045" spans="2:21" x14ac:dyDescent="0.25">
      <c r="B50045"/>
      <c r="C50045"/>
      <c r="D50045" s="13"/>
      <c r="E50045" s="13"/>
      <c r="K50045" s="23"/>
      <c r="O50045" s="21"/>
      <c r="P50045" s="27"/>
      <c r="Q50045" s="16"/>
      <c r="U50045" s="27"/>
    </row>
    <row r="50046" spans="2:21" x14ac:dyDescent="0.25">
      <c r="B50046"/>
      <c r="C50046"/>
      <c r="D50046" s="13"/>
      <c r="E50046" s="13"/>
      <c r="K50046" s="23"/>
      <c r="O50046" s="21"/>
      <c r="P50046" s="27"/>
      <c r="Q50046" s="16"/>
      <c r="U50046" s="27"/>
    </row>
    <row r="50047" spans="2:21" x14ac:dyDescent="0.25">
      <c r="B50047"/>
      <c r="C50047"/>
      <c r="D50047" s="13"/>
      <c r="E50047" s="13"/>
      <c r="K50047" s="23"/>
      <c r="O50047" s="21"/>
      <c r="P50047" s="27"/>
      <c r="Q50047" s="16"/>
      <c r="U50047" s="27"/>
    </row>
    <row r="50048" spans="2:21" x14ac:dyDescent="0.25">
      <c r="B50048"/>
      <c r="C50048"/>
      <c r="D50048" s="13"/>
      <c r="E50048" s="13"/>
      <c r="K50048" s="23"/>
      <c r="O50048" s="21"/>
      <c r="P50048" s="27"/>
      <c r="Q50048" s="16"/>
      <c r="U50048" s="27"/>
    </row>
    <row r="50049" spans="2:21" x14ac:dyDescent="0.25">
      <c r="B50049"/>
      <c r="C50049"/>
      <c r="D50049" s="13"/>
      <c r="E50049" s="13"/>
      <c r="K50049" s="23"/>
      <c r="O50049" s="21"/>
      <c r="P50049" s="27"/>
      <c r="Q50049" s="16"/>
      <c r="U50049" s="27"/>
    </row>
    <row r="50050" spans="2:21" x14ac:dyDescent="0.25">
      <c r="B50050"/>
      <c r="C50050"/>
      <c r="D50050" s="13"/>
      <c r="E50050" s="13"/>
      <c r="K50050" s="23"/>
      <c r="O50050" s="21"/>
      <c r="P50050" s="27"/>
      <c r="Q50050" s="16"/>
      <c r="U50050" s="27"/>
    </row>
    <row r="50051" spans="2:21" x14ac:dyDescent="0.25">
      <c r="B50051"/>
      <c r="C50051"/>
      <c r="D50051" s="13"/>
      <c r="E50051" s="13"/>
      <c r="K50051" s="23"/>
      <c r="O50051" s="21"/>
      <c r="P50051" s="27"/>
      <c r="Q50051" s="16"/>
      <c r="U50051" s="27"/>
    </row>
    <row r="50052" spans="2:21" x14ac:dyDescent="0.25">
      <c r="B50052"/>
      <c r="C50052"/>
      <c r="D50052" s="13"/>
      <c r="E50052" s="13"/>
      <c r="K50052" s="23"/>
      <c r="O50052" s="21"/>
      <c r="P50052" s="27"/>
      <c r="Q50052" s="16"/>
      <c r="U50052" s="27"/>
    </row>
    <row r="50053" spans="2:21" x14ac:dyDescent="0.25">
      <c r="B50053"/>
      <c r="C50053"/>
      <c r="D50053" s="13"/>
      <c r="E50053" s="13"/>
      <c r="K50053" s="23"/>
      <c r="O50053" s="21"/>
      <c r="P50053" s="27"/>
      <c r="Q50053" s="16"/>
      <c r="U50053" s="27"/>
    </row>
    <row r="50054" spans="2:21" x14ac:dyDescent="0.25">
      <c r="B50054"/>
      <c r="C50054"/>
      <c r="D50054" s="13"/>
      <c r="E50054" s="13"/>
      <c r="K50054" s="23"/>
      <c r="O50054" s="21"/>
      <c r="P50054" s="27"/>
      <c r="Q50054" s="16"/>
      <c r="U50054" s="27"/>
    </row>
    <row r="50055" spans="2:21" x14ac:dyDescent="0.25">
      <c r="B50055"/>
      <c r="C50055"/>
      <c r="D50055" s="13"/>
      <c r="E50055" s="13"/>
      <c r="K50055" s="23"/>
      <c r="O50055" s="21"/>
      <c r="P50055" s="27"/>
      <c r="Q50055" s="16"/>
      <c r="U50055" s="27"/>
    </row>
    <row r="50056" spans="2:21" x14ac:dyDescent="0.25">
      <c r="B50056"/>
      <c r="C50056"/>
      <c r="D50056" s="13"/>
      <c r="E50056" s="13"/>
      <c r="K50056" s="23"/>
      <c r="O50056" s="21"/>
      <c r="P50056" s="27"/>
      <c r="Q50056" s="16"/>
      <c r="U50056" s="27"/>
    </row>
    <row r="50057" spans="2:21" x14ac:dyDescent="0.25">
      <c r="B50057"/>
      <c r="C50057"/>
      <c r="D50057" s="13"/>
      <c r="E50057" s="13"/>
      <c r="K50057" s="23"/>
      <c r="O50057" s="21"/>
      <c r="P50057" s="27"/>
      <c r="Q50057" s="16"/>
      <c r="U50057" s="27"/>
    </row>
    <row r="50058" spans="2:21" x14ac:dyDescent="0.25">
      <c r="B50058"/>
      <c r="C50058"/>
      <c r="D50058" s="13"/>
      <c r="E50058" s="13"/>
      <c r="K50058" s="23"/>
      <c r="O50058" s="21"/>
      <c r="P50058" s="27"/>
      <c r="Q50058" s="16"/>
      <c r="U50058" s="27"/>
    </row>
    <row r="50059" spans="2:21" x14ac:dyDescent="0.25">
      <c r="B50059"/>
      <c r="C50059"/>
      <c r="D50059" s="13"/>
      <c r="E50059" s="13"/>
      <c r="K50059" s="23"/>
      <c r="O50059" s="21"/>
      <c r="P50059" s="27"/>
      <c r="Q50059" s="16"/>
      <c r="U50059" s="27"/>
    </row>
    <row r="50060" spans="2:21" x14ac:dyDescent="0.25">
      <c r="B50060"/>
      <c r="C50060"/>
      <c r="D50060" s="13"/>
      <c r="E50060" s="13"/>
      <c r="K50060" s="23"/>
      <c r="O50060" s="21"/>
      <c r="P50060" s="27"/>
      <c r="Q50060" s="16"/>
      <c r="U50060" s="27"/>
    </row>
    <row r="50061" spans="2:21" x14ac:dyDescent="0.25">
      <c r="B50061"/>
      <c r="C50061"/>
      <c r="D50061" s="13"/>
      <c r="E50061" s="13"/>
      <c r="K50061" s="23"/>
      <c r="O50061" s="21"/>
      <c r="P50061" s="27"/>
      <c r="Q50061" s="16"/>
      <c r="U50061" s="27"/>
    </row>
    <row r="50062" spans="2:21" x14ac:dyDescent="0.25">
      <c r="B50062"/>
      <c r="C50062"/>
      <c r="D50062" s="13"/>
      <c r="E50062" s="13"/>
      <c r="K50062" s="23"/>
      <c r="O50062" s="21"/>
      <c r="P50062" s="27"/>
      <c r="Q50062" s="16"/>
      <c r="U50062" s="27"/>
    </row>
    <row r="50063" spans="2:21" x14ac:dyDescent="0.25">
      <c r="B50063"/>
      <c r="C50063"/>
      <c r="D50063" s="13"/>
      <c r="E50063" s="13"/>
      <c r="K50063" s="23"/>
      <c r="O50063" s="21"/>
      <c r="P50063" s="27"/>
      <c r="Q50063" s="16"/>
      <c r="U50063" s="27"/>
    </row>
    <row r="50064" spans="2:21" x14ac:dyDescent="0.25">
      <c r="B50064"/>
      <c r="C50064"/>
      <c r="D50064" s="13"/>
      <c r="E50064" s="13"/>
      <c r="K50064" s="23"/>
      <c r="O50064" s="21"/>
      <c r="P50064" s="27"/>
      <c r="Q50064" s="16"/>
      <c r="U50064" s="27"/>
    </row>
    <row r="50065" spans="2:21" x14ac:dyDescent="0.25">
      <c r="B50065"/>
      <c r="C50065"/>
      <c r="D50065" s="13"/>
      <c r="E50065" s="13"/>
      <c r="K50065" s="23"/>
      <c r="O50065" s="21"/>
      <c r="P50065" s="27"/>
      <c r="Q50065" s="16"/>
      <c r="U50065" s="27"/>
    </row>
    <row r="50066" spans="2:21" x14ac:dyDescent="0.25">
      <c r="B50066"/>
      <c r="C50066"/>
      <c r="D50066" s="13"/>
      <c r="E50066" s="13"/>
      <c r="K50066" s="23"/>
      <c r="O50066" s="21"/>
      <c r="P50066" s="27"/>
      <c r="Q50066" s="16"/>
      <c r="U50066" s="27"/>
    </row>
    <row r="50067" spans="2:21" x14ac:dyDescent="0.25">
      <c r="B50067"/>
      <c r="C50067"/>
      <c r="D50067" s="13"/>
      <c r="E50067" s="13"/>
      <c r="K50067" s="23"/>
      <c r="O50067" s="21"/>
      <c r="P50067" s="27"/>
      <c r="Q50067" s="16"/>
      <c r="U50067" s="27"/>
    </row>
    <row r="50068" spans="2:21" x14ac:dyDescent="0.25">
      <c r="B50068"/>
      <c r="C50068"/>
      <c r="D50068" s="13"/>
      <c r="E50068" s="13"/>
      <c r="K50068" s="23"/>
      <c r="O50068" s="21"/>
      <c r="P50068" s="27"/>
      <c r="Q50068" s="16"/>
      <c r="U50068" s="27"/>
    </row>
    <row r="50069" spans="2:21" x14ac:dyDescent="0.25">
      <c r="B50069"/>
      <c r="C50069"/>
      <c r="D50069" s="13"/>
      <c r="E50069" s="13"/>
      <c r="K50069" s="23"/>
      <c r="O50069" s="21"/>
      <c r="P50069" s="27"/>
      <c r="Q50069" s="16"/>
      <c r="U50069" s="27"/>
    </row>
    <row r="50070" spans="2:21" x14ac:dyDescent="0.25">
      <c r="B50070"/>
      <c r="C50070"/>
      <c r="D50070" s="13"/>
      <c r="E50070" s="13"/>
      <c r="K50070" s="23"/>
      <c r="O50070" s="21"/>
      <c r="P50070" s="27"/>
      <c r="Q50070" s="16"/>
      <c r="U50070" s="27"/>
    </row>
    <row r="50071" spans="2:21" x14ac:dyDescent="0.25">
      <c r="B50071"/>
      <c r="C50071"/>
      <c r="D50071" s="13"/>
      <c r="E50071" s="13"/>
      <c r="K50071" s="23"/>
      <c r="O50071" s="21"/>
      <c r="P50071" s="27"/>
      <c r="Q50071" s="16"/>
      <c r="U50071" s="27"/>
    </row>
    <row r="50072" spans="2:21" x14ac:dyDescent="0.25">
      <c r="B50072"/>
      <c r="C50072"/>
      <c r="D50072" s="13"/>
      <c r="E50072" s="13"/>
      <c r="K50072" s="23"/>
      <c r="O50072" s="21"/>
      <c r="P50072" s="27"/>
      <c r="Q50072" s="16"/>
      <c r="U50072" s="27"/>
    </row>
    <row r="50073" spans="2:21" x14ac:dyDescent="0.25">
      <c r="B50073"/>
      <c r="C50073"/>
      <c r="D50073" s="13"/>
      <c r="E50073" s="13"/>
      <c r="K50073" s="23"/>
      <c r="O50073" s="21"/>
      <c r="P50073" s="27"/>
      <c r="Q50073" s="16"/>
      <c r="U50073" s="27"/>
    </row>
    <row r="50074" spans="2:21" x14ac:dyDescent="0.25">
      <c r="B50074"/>
      <c r="C50074"/>
      <c r="D50074" s="13"/>
      <c r="E50074" s="13"/>
      <c r="K50074" s="23"/>
      <c r="O50074" s="21"/>
      <c r="P50074" s="27"/>
      <c r="Q50074" s="16"/>
      <c r="U50074" s="27"/>
    </row>
    <row r="50075" spans="2:21" x14ac:dyDescent="0.25">
      <c r="B50075"/>
      <c r="C50075"/>
      <c r="D50075" s="13"/>
      <c r="E50075" s="13"/>
      <c r="K50075" s="23"/>
      <c r="O50075" s="21"/>
      <c r="P50075" s="27"/>
      <c r="Q50075" s="16"/>
      <c r="U50075" s="27"/>
    </row>
    <row r="50076" spans="2:21" x14ac:dyDescent="0.25">
      <c r="B50076"/>
      <c r="C50076"/>
      <c r="D50076" s="13"/>
      <c r="E50076" s="13"/>
      <c r="K50076" s="23"/>
      <c r="O50076" s="21"/>
      <c r="P50076" s="27"/>
      <c r="Q50076" s="16"/>
      <c r="U50076" s="27"/>
    </row>
    <row r="50077" spans="2:21" x14ac:dyDescent="0.25">
      <c r="B50077"/>
      <c r="C50077"/>
      <c r="D50077" s="13"/>
      <c r="E50077" s="13"/>
      <c r="K50077" s="23"/>
      <c r="O50077" s="21"/>
      <c r="P50077" s="27"/>
      <c r="Q50077" s="16"/>
      <c r="U50077" s="27"/>
    </row>
    <row r="50078" spans="2:21" x14ac:dyDescent="0.25">
      <c r="B50078"/>
      <c r="C50078"/>
      <c r="D50078" s="13"/>
      <c r="E50078" s="13"/>
      <c r="K50078" s="23"/>
      <c r="O50078" s="21"/>
      <c r="P50078" s="27"/>
      <c r="Q50078" s="16"/>
      <c r="U50078" s="27"/>
    </row>
    <row r="50079" spans="2:21" x14ac:dyDescent="0.25">
      <c r="B50079"/>
      <c r="C50079"/>
      <c r="D50079" s="13"/>
      <c r="E50079" s="13"/>
      <c r="K50079" s="23"/>
      <c r="O50079" s="21"/>
      <c r="P50079" s="27"/>
      <c r="Q50079" s="16"/>
      <c r="U50079" s="27"/>
    </row>
    <row r="50080" spans="2:21" x14ac:dyDescent="0.25">
      <c r="B50080"/>
      <c r="C50080"/>
      <c r="D50080" s="13"/>
      <c r="E50080" s="13"/>
      <c r="K50080" s="23"/>
      <c r="O50080" s="21"/>
      <c r="P50080" s="27"/>
      <c r="Q50080" s="16"/>
      <c r="U50080" s="27"/>
    </row>
    <row r="50081" spans="2:21" x14ac:dyDescent="0.25">
      <c r="B50081"/>
      <c r="C50081"/>
      <c r="D50081" s="13"/>
      <c r="E50081" s="13"/>
      <c r="K50081" s="23"/>
      <c r="O50081" s="21"/>
      <c r="P50081" s="27"/>
      <c r="Q50081" s="16"/>
      <c r="U50081" s="27"/>
    </row>
    <row r="50082" spans="2:21" x14ac:dyDescent="0.25">
      <c r="B50082"/>
      <c r="C50082"/>
      <c r="D50082" s="13"/>
      <c r="E50082" s="13"/>
      <c r="K50082" s="23"/>
      <c r="O50082" s="21"/>
      <c r="P50082" s="27"/>
      <c r="Q50082" s="16"/>
      <c r="U50082" s="27"/>
    </row>
    <row r="50083" spans="2:21" x14ac:dyDescent="0.25">
      <c r="B50083"/>
      <c r="C50083"/>
      <c r="D50083" s="13"/>
      <c r="E50083" s="13"/>
      <c r="K50083" s="23"/>
      <c r="O50083" s="21"/>
      <c r="P50083" s="27"/>
      <c r="Q50083" s="16"/>
      <c r="U50083" s="27"/>
    </row>
    <row r="50084" spans="2:21" x14ac:dyDescent="0.25">
      <c r="B50084"/>
      <c r="C50084"/>
      <c r="D50084" s="13"/>
      <c r="E50084" s="13"/>
      <c r="K50084" s="23"/>
      <c r="O50084" s="21"/>
      <c r="P50084" s="27"/>
      <c r="Q50084" s="16"/>
      <c r="U50084" s="27"/>
    </row>
    <row r="50085" spans="2:21" x14ac:dyDescent="0.25">
      <c r="B50085"/>
      <c r="C50085"/>
      <c r="D50085" s="13"/>
      <c r="E50085" s="13"/>
      <c r="K50085" s="23"/>
      <c r="O50085" s="21"/>
      <c r="P50085" s="27"/>
      <c r="Q50085" s="16"/>
      <c r="U50085" s="27"/>
    </row>
    <row r="50086" spans="2:21" x14ac:dyDescent="0.25">
      <c r="B50086"/>
      <c r="C50086"/>
      <c r="D50086" s="13"/>
      <c r="E50086" s="13"/>
      <c r="K50086" s="23"/>
      <c r="O50086" s="21"/>
      <c r="P50086" s="27"/>
      <c r="Q50086" s="16"/>
      <c r="U50086" s="27"/>
    </row>
    <row r="50087" spans="2:21" x14ac:dyDescent="0.25">
      <c r="B50087"/>
      <c r="C50087"/>
      <c r="D50087" s="13"/>
      <c r="E50087" s="13"/>
      <c r="K50087" s="23"/>
      <c r="O50087" s="21"/>
      <c r="P50087" s="27"/>
      <c r="Q50087" s="16"/>
      <c r="U50087" s="27"/>
    </row>
    <row r="50088" spans="2:21" x14ac:dyDescent="0.25">
      <c r="B50088"/>
      <c r="C50088"/>
      <c r="D50088" s="13"/>
      <c r="E50088" s="13"/>
      <c r="K50088" s="23"/>
      <c r="O50088" s="21"/>
      <c r="P50088" s="27"/>
      <c r="Q50088" s="16"/>
      <c r="U50088" s="27"/>
    </row>
    <row r="50089" spans="2:21" x14ac:dyDescent="0.25">
      <c r="B50089"/>
      <c r="C50089"/>
      <c r="D50089" s="13"/>
      <c r="E50089" s="13"/>
      <c r="K50089" s="23"/>
      <c r="O50089" s="21"/>
      <c r="P50089" s="27"/>
      <c r="Q50089" s="16"/>
      <c r="U50089" s="27"/>
    </row>
    <row r="50090" spans="2:21" x14ac:dyDescent="0.25">
      <c r="B50090"/>
      <c r="C50090"/>
      <c r="D50090" s="13"/>
      <c r="E50090" s="13"/>
      <c r="K50090" s="23"/>
      <c r="O50090" s="21"/>
      <c r="P50090" s="27"/>
      <c r="Q50090" s="16"/>
      <c r="U50090" s="27"/>
    </row>
    <row r="50091" spans="2:21" x14ac:dyDescent="0.25">
      <c r="B50091"/>
      <c r="C50091"/>
      <c r="D50091" s="13"/>
      <c r="E50091" s="13"/>
      <c r="K50091" s="23"/>
      <c r="O50091" s="21"/>
      <c r="P50091" s="27"/>
      <c r="Q50091" s="16"/>
      <c r="U50091" s="27"/>
    </row>
    <row r="50092" spans="2:21" x14ac:dyDescent="0.25">
      <c r="B50092"/>
      <c r="C50092"/>
      <c r="D50092" s="13"/>
      <c r="E50092" s="13"/>
      <c r="K50092" s="23"/>
      <c r="O50092" s="21"/>
      <c r="P50092" s="27"/>
      <c r="Q50092" s="16"/>
      <c r="U50092" s="27"/>
    </row>
    <row r="50093" spans="2:21" x14ac:dyDescent="0.25">
      <c r="B50093"/>
      <c r="C50093"/>
      <c r="D50093" s="13"/>
      <c r="E50093" s="13"/>
      <c r="K50093" s="23"/>
      <c r="O50093" s="21"/>
      <c r="P50093" s="27"/>
      <c r="Q50093" s="16"/>
      <c r="U50093" s="27"/>
    </row>
    <row r="50094" spans="2:21" x14ac:dyDescent="0.25">
      <c r="B50094"/>
      <c r="C50094"/>
      <c r="D50094" s="13"/>
      <c r="E50094" s="13"/>
      <c r="K50094" s="23"/>
      <c r="O50094" s="21"/>
      <c r="P50094" s="27"/>
      <c r="Q50094" s="16"/>
      <c r="U50094" s="27"/>
    </row>
    <row r="50095" spans="2:21" x14ac:dyDescent="0.25">
      <c r="B50095"/>
      <c r="C50095"/>
      <c r="D50095" s="13"/>
      <c r="E50095" s="13"/>
      <c r="K50095" s="23"/>
      <c r="O50095" s="21"/>
      <c r="P50095" s="27"/>
      <c r="Q50095" s="16"/>
      <c r="U50095" s="27"/>
    </row>
    <row r="50096" spans="2:21" x14ac:dyDescent="0.25">
      <c r="B50096"/>
      <c r="C50096"/>
      <c r="D50096" s="13"/>
      <c r="E50096" s="13"/>
      <c r="K50096" s="23"/>
      <c r="O50096" s="21"/>
      <c r="P50096" s="27"/>
      <c r="Q50096" s="16"/>
      <c r="U50096" s="27"/>
    </row>
    <row r="50097" spans="2:21" x14ac:dyDescent="0.25">
      <c r="B50097"/>
      <c r="C50097"/>
      <c r="D50097" s="13"/>
      <c r="E50097" s="13"/>
      <c r="K50097" s="23"/>
      <c r="O50097" s="21"/>
      <c r="P50097" s="27"/>
      <c r="Q50097" s="16"/>
      <c r="U50097" s="27"/>
    </row>
    <row r="50098" spans="2:21" x14ac:dyDescent="0.25">
      <c r="B50098"/>
      <c r="C50098"/>
      <c r="D50098" s="13"/>
      <c r="E50098" s="13"/>
      <c r="K50098" s="23"/>
      <c r="O50098" s="21"/>
      <c r="P50098" s="27"/>
      <c r="Q50098" s="16"/>
      <c r="U50098" s="27"/>
    </row>
    <row r="50099" spans="2:21" x14ac:dyDescent="0.25">
      <c r="B50099"/>
      <c r="C50099"/>
      <c r="D50099" s="13"/>
      <c r="E50099" s="13"/>
      <c r="K50099" s="23"/>
      <c r="O50099" s="21"/>
      <c r="P50099" s="27"/>
      <c r="Q50099" s="16"/>
      <c r="U50099" s="27"/>
    </row>
    <row r="50100" spans="2:21" x14ac:dyDescent="0.25">
      <c r="B50100"/>
      <c r="C50100"/>
      <c r="D50100" s="13"/>
      <c r="E50100" s="13"/>
      <c r="K50100" s="23"/>
      <c r="O50100" s="21"/>
      <c r="P50100" s="27"/>
      <c r="Q50100" s="16"/>
      <c r="U50100" s="27"/>
    </row>
    <row r="50101" spans="2:21" x14ac:dyDescent="0.25">
      <c r="B50101"/>
      <c r="C50101"/>
      <c r="D50101" s="13"/>
      <c r="E50101" s="13"/>
      <c r="K50101" s="23"/>
      <c r="O50101" s="21"/>
      <c r="P50101" s="27"/>
      <c r="Q50101" s="16"/>
      <c r="U50101" s="27"/>
    </row>
    <row r="50102" spans="2:21" x14ac:dyDescent="0.25">
      <c r="B50102"/>
      <c r="C50102"/>
      <c r="D50102" s="13"/>
      <c r="E50102" s="13"/>
      <c r="K50102" s="23"/>
      <c r="O50102" s="21"/>
      <c r="P50102" s="27"/>
      <c r="Q50102" s="16"/>
      <c r="U50102" s="27"/>
    </row>
    <row r="50103" spans="2:21" x14ac:dyDescent="0.25">
      <c r="B50103"/>
      <c r="C50103"/>
      <c r="D50103" s="13"/>
      <c r="E50103" s="13"/>
      <c r="K50103" s="23"/>
      <c r="O50103" s="21"/>
      <c r="P50103" s="27"/>
      <c r="Q50103" s="16"/>
      <c r="U50103" s="27"/>
    </row>
    <row r="50104" spans="2:21" x14ac:dyDescent="0.25">
      <c r="B50104"/>
      <c r="C50104"/>
      <c r="D50104" s="13"/>
      <c r="E50104" s="13"/>
      <c r="K50104" s="23"/>
      <c r="O50104" s="21"/>
      <c r="P50104" s="27"/>
      <c r="Q50104" s="16"/>
      <c r="U50104" s="27"/>
    </row>
    <row r="50105" spans="2:21" x14ac:dyDescent="0.25">
      <c r="B50105"/>
      <c r="C50105"/>
      <c r="D50105" s="13"/>
      <c r="E50105" s="13"/>
      <c r="K50105" s="23"/>
      <c r="O50105" s="21"/>
      <c r="P50105" s="27"/>
      <c r="Q50105" s="16"/>
      <c r="U50105" s="27"/>
    </row>
    <row r="50106" spans="2:21" x14ac:dyDescent="0.25">
      <c r="B50106"/>
      <c r="C50106"/>
      <c r="D50106" s="13"/>
      <c r="E50106" s="13"/>
      <c r="K50106" s="23"/>
      <c r="O50106" s="21"/>
      <c r="P50106" s="27"/>
      <c r="Q50106" s="16"/>
      <c r="U50106" s="27"/>
    </row>
    <row r="50107" spans="2:21" x14ac:dyDescent="0.25">
      <c r="B50107"/>
      <c r="C50107"/>
      <c r="D50107" s="13"/>
      <c r="E50107" s="13"/>
      <c r="K50107" s="23"/>
      <c r="O50107" s="21"/>
      <c r="P50107" s="27"/>
      <c r="Q50107" s="16"/>
      <c r="U50107" s="27"/>
    </row>
    <row r="50108" spans="2:21" x14ac:dyDescent="0.25">
      <c r="B50108"/>
      <c r="C50108"/>
      <c r="D50108" s="13"/>
      <c r="E50108" s="13"/>
      <c r="K50108" s="23"/>
      <c r="O50108" s="21"/>
      <c r="P50108" s="27"/>
      <c r="Q50108" s="16"/>
      <c r="U50108" s="27"/>
    </row>
    <row r="50109" spans="2:21" x14ac:dyDescent="0.25">
      <c r="B50109"/>
      <c r="C50109"/>
      <c r="D50109" s="13"/>
      <c r="E50109" s="13"/>
      <c r="K50109" s="23"/>
      <c r="O50109" s="21"/>
      <c r="P50109" s="27"/>
      <c r="Q50109" s="16"/>
      <c r="U50109" s="27"/>
    </row>
    <row r="50110" spans="2:21" x14ac:dyDescent="0.25">
      <c r="B50110"/>
      <c r="C50110"/>
      <c r="D50110" s="13"/>
      <c r="E50110" s="13"/>
      <c r="K50110" s="23"/>
      <c r="O50110" s="21"/>
      <c r="P50110" s="27"/>
      <c r="Q50110" s="16"/>
      <c r="U50110" s="27"/>
    </row>
    <row r="50111" spans="2:21" x14ac:dyDescent="0.25">
      <c r="B50111"/>
      <c r="C50111"/>
      <c r="D50111" s="13"/>
      <c r="E50111" s="13"/>
      <c r="K50111" s="23"/>
      <c r="O50111" s="21"/>
      <c r="P50111" s="27"/>
      <c r="Q50111" s="16"/>
      <c r="U50111" s="27"/>
    </row>
    <row r="50112" spans="2:21" x14ac:dyDescent="0.25">
      <c r="B50112"/>
      <c r="C50112"/>
      <c r="D50112" s="13"/>
      <c r="E50112" s="13"/>
      <c r="K50112" s="23"/>
      <c r="O50112" s="21"/>
      <c r="P50112" s="27"/>
      <c r="Q50112" s="16"/>
      <c r="U50112" s="27"/>
    </row>
    <row r="50113" spans="2:21" x14ac:dyDescent="0.25">
      <c r="B50113"/>
      <c r="C50113"/>
      <c r="D50113" s="13"/>
      <c r="E50113" s="13"/>
      <c r="K50113" s="23"/>
      <c r="O50113" s="21"/>
      <c r="P50113" s="27"/>
      <c r="Q50113" s="16"/>
      <c r="U50113" s="27"/>
    </row>
    <row r="50114" spans="2:21" x14ac:dyDescent="0.25">
      <c r="B50114"/>
      <c r="C50114"/>
      <c r="D50114" s="13"/>
      <c r="E50114" s="13"/>
      <c r="K50114" s="23"/>
      <c r="O50114" s="21"/>
      <c r="P50114" s="27"/>
      <c r="Q50114" s="16"/>
      <c r="U50114" s="27"/>
    </row>
    <row r="50115" spans="2:21" x14ac:dyDescent="0.25">
      <c r="B50115"/>
      <c r="C50115"/>
      <c r="D50115" s="13"/>
      <c r="E50115" s="13"/>
      <c r="K50115" s="23"/>
      <c r="O50115" s="21"/>
      <c r="P50115" s="27"/>
      <c r="Q50115" s="16"/>
      <c r="U50115" s="27"/>
    </row>
    <row r="50116" spans="2:21" x14ac:dyDescent="0.25">
      <c r="B50116"/>
      <c r="C50116"/>
      <c r="D50116" s="13"/>
      <c r="E50116" s="13"/>
      <c r="K50116" s="23"/>
      <c r="O50116" s="21"/>
      <c r="P50116" s="27"/>
      <c r="Q50116" s="16"/>
      <c r="U50116" s="27"/>
    </row>
    <row r="50117" spans="2:21" x14ac:dyDescent="0.25">
      <c r="B50117"/>
      <c r="C50117"/>
      <c r="D50117" s="13"/>
      <c r="E50117" s="13"/>
      <c r="K50117" s="23"/>
      <c r="O50117" s="21"/>
      <c r="P50117" s="27"/>
      <c r="Q50117" s="16"/>
      <c r="U50117" s="27"/>
    </row>
    <row r="50118" spans="2:21" x14ac:dyDescent="0.25">
      <c r="B50118"/>
      <c r="C50118"/>
      <c r="D50118" s="13"/>
      <c r="E50118" s="13"/>
      <c r="K50118" s="23"/>
      <c r="O50118" s="21"/>
      <c r="P50118" s="27"/>
      <c r="Q50118" s="16"/>
      <c r="U50118" s="27"/>
    </row>
    <row r="50119" spans="2:21" x14ac:dyDescent="0.25">
      <c r="B50119"/>
      <c r="C50119"/>
      <c r="D50119" s="13"/>
      <c r="E50119" s="13"/>
      <c r="K50119" s="23"/>
      <c r="O50119" s="21"/>
      <c r="P50119" s="27"/>
      <c r="Q50119" s="16"/>
      <c r="U50119" s="27"/>
    </row>
    <row r="50120" spans="2:21" x14ac:dyDescent="0.25">
      <c r="B50120"/>
      <c r="C50120"/>
      <c r="D50120" s="13"/>
      <c r="E50120" s="13"/>
      <c r="K50120" s="23"/>
      <c r="O50120" s="21"/>
      <c r="P50120" s="27"/>
      <c r="Q50120" s="16"/>
      <c r="U50120" s="27"/>
    </row>
    <row r="50121" spans="2:21" x14ac:dyDescent="0.25">
      <c r="B50121"/>
      <c r="C50121"/>
      <c r="D50121" s="13"/>
      <c r="E50121" s="13"/>
      <c r="K50121" s="23"/>
      <c r="O50121" s="21"/>
      <c r="P50121" s="27"/>
      <c r="Q50121" s="16"/>
      <c r="U50121" s="27"/>
    </row>
    <row r="50122" spans="2:21" x14ac:dyDescent="0.25">
      <c r="B50122"/>
      <c r="C50122"/>
      <c r="D50122" s="13"/>
      <c r="E50122" s="13"/>
      <c r="K50122" s="23"/>
      <c r="O50122" s="21"/>
      <c r="P50122" s="27"/>
      <c r="Q50122" s="16"/>
      <c r="U50122" s="27"/>
    </row>
    <row r="50123" spans="2:21" x14ac:dyDescent="0.25">
      <c r="B50123"/>
      <c r="C50123"/>
      <c r="D50123" s="13"/>
      <c r="E50123" s="13"/>
      <c r="K50123" s="23"/>
      <c r="O50123" s="21"/>
      <c r="P50123" s="27"/>
      <c r="Q50123" s="16"/>
      <c r="U50123" s="27"/>
    </row>
    <row r="50124" spans="2:21" x14ac:dyDescent="0.25">
      <c r="B50124"/>
      <c r="C50124"/>
      <c r="D50124" s="13"/>
      <c r="E50124" s="13"/>
      <c r="K50124" s="23"/>
      <c r="O50124" s="21"/>
      <c r="P50124" s="27"/>
      <c r="Q50124" s="16"/>
      <c r="U50124" s="27"/>
    </row>
    <row r="50125" spans="2:21" x14ac:dyDescent="0.25">
      <c r="B50125"/>
      <c r="C50125"/>
      <c r="D50125" s="13"/>
      <c r="E50125" s="13"/>
      <c r="K50125" s="23"/>
      <c r="O50125" s="21"/>
      <c r="P50125" s="27"/>
      <c r="Q50125" s="16"/>
      <c r="U50125" s="27"/>
    </row>
    <row r="50126" spans="2:21" x14ac:dyDescent="0.25">
      <c r="B50126"/>
      <c r="C50126"/>
      <c r="D50126" s="13"/>
      <c r="E50126" s="13"/>
      <c r="K50126" s="23"/>
      <c r="O50126" s="21"/>
      <c r="P50126" s="27"/>
      <c r="Q50126" s="16"/>
      <c r="U50126" s="27"/>
    </row>
    <row r="50127" spans="2:21" x14ac:dyDescent="0.25">
      <c r="B50127"/>
      <c r="C50127"/>
      <c r="D50127" s="13"/>
      <c r="E50127" s="13"/>
      <c r="K50127" s="23"/>
      <c r="O50127" s="21"/>
      <c r="P50127" s="27"/>
      <c r="Q50127" s="16"/>
      <c r="U50127" s="27"/>
    </row>
    <row r="50128" spans="2:21" x14ac:dyDescent="0.25">
      <c r="B50128"/>
      <c r="C50128"/>
      <c r="D50128" s="13"/>
      <c r="E50128" s="13"/>
      <c r="K50128" s="23"/>
      <c r="O50128" s="21"/>
      <c r="P50128" s="27"/>
      <c r="Q50128" s="16"/>
      <c r="U50128" s="27"/>
    </row>
    <row r="50129" spans="2:21" x14ac:dyDescent="0.25">
      <c r="B50129"/>
      <c r="C50129"/>
      <c r="D50129" s="13"/>
      <c r="E50129" s="13"/>
      <c r="K50129" s="23"/>
      <c r="O50129" s="21"/>
      <c r="P50129" s="27"/>
      <c r="Q50129" s="16"/>
      <c r="U50129" s="27"/>
    </row>
    <row r="50130" spans="2:21" x14ac:dyDescent="0.25">
      <c r="B50130"/>
      <c r="C50130"/>
      <c r="D50130" s="13"/>
      <c r="E50130" s="13"/>
      <c r="K50130" s="23"/>
      <c r="O50130" s="21"/>
      <c r="P50130" s="27"/>
      <c r="Q50130" s="16"/>
      <c r="U50130" s="27"/>
    </row>
    <row r="50131" spans="2:21" x14ac:dyDescent="0.25">
      <c r="B50131"/>
      <c r="C50131"/>
      <c r="D50131" s="13"/>
      <c r="E50131" s="13"/>
      <c r="K50131" s="23"/>
      <c r="O50131" s="21"/>
      <c r="P50131" s="27"/>
      <c r="Q50131" s="16"/>
      <c r="U50131" s="27"/>
    </row>
    <row r="50132" spans="2:21" x14ac:dyDescent="0.25">
      <c r="B50132"/>
      <c r="C50132"/>
      <c r="D50132" s="13"/>
      <c r="E50132" s="13"/>
      <c r="K50132" s="23"/>
      <c r="O50132" s="21"/>
      <c r="P50132" s="27"/>
      <c r="Q50132" s="16"/>
      <c r="U50132" s="27"/>
    </row>
    <row r="50133" spans="2:21" x14ac:dyDescent="0.25">
      <c r="B50133"/>
      <c r="C50133"/>
      <c r="D50133" s="13"/>
      <c r="E50133" s="13"/>
      <c r="K50133" s="23"/>
      <c r="O50133" s="21"/>
      <c r="P50133" s="27"/>
      <c r="Q50133" s="16"/>
      <c r="U50133" s="27"/>
    </row>
    <row r="50134" spans="2:21" x14ac:dyDescent="0.25">
      <c r="B50134"/>
      <c r="C50134"/>
      <c r="D50134" s="13"/>
      <c r="E50134" s="13"/>
      <c r="K50134" s="23"/>
      <c r="O50134" s="21"/>
      <c r="P50134" s="27"/>
      <c r="Q50134" s="16"/>
      <c r="U50134" s="27"/>
    </row>
    <row r="50135" spans="2:21" x14ac:dyDescent="0.25">
      <c r="B50135"/>
      <c r="C50135"/>
      <c r="D50135" s="13"/>
      <c r="E50135" s="13"/>
      <c r="K50135" s="23"/>
      <c r="O50135" s="21"/>
      <c r="P50135" s="27"/>
      <c r="Q50135" s="16"/>
      <c r="U50135" s="27"/>
    </row>
    <row r="50136" spans="2:21" x14ac:dyDescent="0.25">
      <c r="B50136"/>
      <c r="C50136"/>
      <c r="D50136" s="13"/>
      <c r="E50136" s="13"/>
      <c r="K50136" s="23"/>
      <c r="O50136" s="21"/>
      <c r="P50136" s="27"/>
      <c r="Q50136" s="16"/>
      <c r="U50136" s="27"/>
    </row>
    <row r="50137" spans="2:21" x14ac:dyDescent="0.25">
      <c r="B50137"/>
      <c r="C50137"/>
      <c r="D50137" s="13"/>
      <c r="E50137" s="13"/>
      <c r="K50137" s="23"/>
      <c r="O50137" s="21"/>
      <c r="P50137" s="27"/>
      <c r="Q50137" s="16"/>
      <c r="U50137" s="27"/>
    </row>
    <row r="50138" spans="2:21" x14ac:dyDescent="0.25">
      <c r="B50138"/>
      <c r="C50138"/>
      <c r="D50138" s="13"/>
      <c r="E50138" s="13"/>
      <c r="K50138" s="23"/>
      <c r="O50138" s="21"/>
      <c r="P50138" s="27"/>
      <c r="Q50138" s="16"/>
      <c r="U50138" s="27"/>
    </row>
    <row r="50139" spans="2:21" x14ac:dyDescent="0.25">
      <c r="B50139"/>
      <c r="C50139"/>
      <c r="D50139" s="13"/>
      <c r="E50139" s="13"/>
      <c r="K50139" s="23"/>
      <c r="O50139" s="21"/>
      <c r="P50139" s="27"/>
      <c r="Q50139" s="16"/>
      <c r="U50139" s="27"/>
    </row>
    <row r="50140" spans="2:21" x14ac:dyDescent="0.25">
      <c r="B50140"/>
      <c r="C50140"/>
      <c r="D50140" s="13"/>
      <c r="E50140" s="13"/>
      <c r="K50140" s="23"/>
      <c r="O50140" s="21"/>
      <c r="P50140" s="27"/>
      <c r="Q50140" s="16"/>
      <c r="U50140" s="27"/>
    </row>
    <row r="50141" spans="2:21" x14ac:dyDescent="0.25">
      <c r="B50141"/>
      <c r="C50141"/>
      <c r="D50141" s="13"/>
      <c r="E50141" s="13"/>
      <c r="K50141" s="23"/>
      <c r="O50141" s="21"/>
      <c r="P50141" s="27"/>
      <c r="Q50141" s="16"/>
      <c r="U50141" s="27"/>
    </row>
    <row r="50142" spans="2:21" x14ac:dyDescent="0.25">
      <c r="B50142"/>
      <c r="C50142"/>
      <c r="D50142" s="13"/>
      <c r="E50142" s="13"/>
      <c r="K50142" s="23"/>
      <c r="O50142" s="21"/>
      <c r="P50142" s="27"/>
      <c r="Q50142" s="16"/>
      <c r="U50142" s="27"/>
    </row>
    <row r="50143" spans="2:21" x14ac:dyDescent="0.25">
      <c r="B50143"/>
      <c r="C50143"/>
      <c r="D50143" s="13"/>
      <c r="E50143" s="13"/>
      <c r="K50143" s="23"/>
      <c r="O50143" s="21"/>
      <c r="P50143" s="27"/>
      <c r="Q50143" s="16"/>
      <c r="U50143" s="27"/>
    </row>
    <row r="50144" spans="2:21" x14ac:dyDescent="0.25">
      <c r="B50144"/>
      <c r="C50144"/>
      <c r="D50144" s="13"/>
      <c r="E50144" s="13"/>
      <c r="K50144" s="23"/>
      <c r="O50144" s="21"/>
      <c r="P50144" s="27"/>
      <c r="Q50144" s="16"/>
      <c r="U50144" s="27"/>
    </row>
    <row r="50145" spans="2:21" x14ac:dyDescent="0.25">
      <c r="B50145"/>
      <c r="C50145"/>
      <c r="D50145" s="13"/>
      <c r="E50145" s="13"/>
      <c r="K50145" s="23"/>
      <c r="O50145" s="21"/>
      <c r="P50145" s="27"/>
      <c r="Q50145" s="16"/>
      <c r="U50145" s="27"/>
    </row>
    <row r="50146" spans="2:21" x14ac:dyDescent="0.25">
      <c r="B50146"/>
      <c r="C50146"/>
      <c r="D50146" s="13"/>
      <c r="E50146" s="13"/>
      <c r="K50146" s="23"/>
      <c r="O50146" s="21"/>
      <c r="P50146" s="27"/>
      <c r="Q50146" s="16"/>
      <c r="U50146" s="27"/>
    </row>
    <row r="50147" spans="2:21" x14ac:dyDescent="0.25">
      <c r="B50147"/>
      <c r="C50147"/>
      <c r="D50147" s="13"/>
      <c r="E50147" s="13"/>
      <c r="K50147" s="23"/>
      <c r="O50147" s="21"/>
      <c r="P50147" s="27"/>
      <c r="Q50147" s="16"/>
      <c r="U50147" s="27"/>
    </row>
    <row r="50148" spans="2:21" x14ac:dyDescent="0.25">
      <c r="B50148"/>
      <c r="C50148"/>
      <c r="D50148" s="13"/>
      <c r="E50148" s="13"/>
      <c r="K50148" s="23"/>
      <c r="O50148" s="21"/>
      <c r="P50148" s="27"/>
      <c r="Q50148" s="16"/>
      <c r="U50148" s="27"/>
    </row>
    <row r="50149" spans="2:21" x14ac:dyDescent="0.25">
      <c r="B50149"/>
      <c r="C50149"/>
      <c r="D50149" s="13"/>
      <c r="E50149" s="13"/>
      <c r="K50149" s="23"/>
      <c r="O50149" s="21"/>
      <c r="P50149" s="27"/>
      <c r="Q50149" s="16"/>
      <c r="U50149" s="27"/>
    </row>
    <row r="50150" spans="2:21" x14ac:dyDescent="0.25">
      <c r="B50150"/>
      <c r="C50150"/>
      <c r="D50150" s="13"/>
      <c r="E50150" s="13"/>
      <c r="K50150" s="23"/>
      <c r="O50150" s="21"/>
      <c r="P50150" s="27"/>
      <c r="Q50150" s="16"/>
      <c r="U50150" s="27"/>
    </row>
    <row r="50151" spans="2:21" x14ac:dyDescent="0.25">
      <c r="B50151"/>
      <c r="C50151"/>
      <c r="D50151" s="13"/>
      <c r="E50151" s="13"/>
      <c r="K50151" s="23"/>
      <c r="O50151" s="21"/>
      <c r="P50151" s="27"/>
      <c r="Q50151" s="16"/>
      <c r="U50151" s="27"/>
    </row>
    <row r="50152" spans="2:21" x14ac:dyDescent="0.25">
      <c r="B50152"/>
      <c r="C50152"/>
      <c r="D50152" s="13"/>
      <c r="E50152" s="13"/>
      <c r="K50152" s="23"/>
      <c r="O50152" s="21"/>
      <c r="P50152" s="27"/>
      <c r="Q50152" s="16"/>
      <c r="U50152" s="27"/>
    </row>
    <row r="50153" spans="2:21" x14ac:dyDescent="0.25">
      <c r="B50153"/>
      <c r="C50153"/>
      <c r="D50153" s="13"/>
      <c r="E50153" s="13"/>
      <c r="K50153" s="23"/>
      <c r="O50153" s="21"/>
      <c r="P50153" s="27"/>
      <c r="Q50153" s="16"/>
      <c r="U50153" s="27"/>
    </row>
    <row r="50154" spans="2:21" x14ac:dyDescent="0.25">
      <c r="B50154"/>
      <c r="C50154"/>
      <c r="D50154" s="13"/>
      <c r="E50154" s="13"/>
      <c r="K50154" s="23"/>
      <c r="O50154" s="21"/>
      <c r="P50154" s="27"/>
      <c r="Q50154" s="16"/>
      <c r="U50154" s="27"/>
    </row>
    <row r="50155" spans="2:21" x14ac:dyDescent="0.25">
      <c r="B50155"/>
      <c r="C50155"/>
      <c r="D50155" s="13"/>
      <c r="E50155" s="13"/>
      <c r="K50155" s="23"/>
      <c r="O50155" s="21"/>
      <c r="P50155" s="27"/>
      <c r="Q50155" s="16"/>
      <c r="U50155" s="27"/>
    </row>
    <row r="50156" spans="2:21" x14ac:dyDescent="0.25">
      <c r="B50156"/>
      <c r="C50156"/>
      <c r="D50156" s="13"/>
      <c r="E50156" s="13"/>
      <c r="K50156" s="23"/>
      <c r="O50156" s="21"/>
      <c r="P50156" s="27"/>
      <c r="Q50156" s="16"/>
      <c r="U50156" s="27"/>
    </row>
    <row r="50157" spans="2:21" x14ac:dyDescent="0.25">
      <c r="B50157"/>
      <c r="C50157"/>
      <c r="D50157" s="13"/>
      <c r="E50157" s="13"/>
      <c r="K50157" s="23"/>
      <c r="O50157" s="21"/>
      <c r="P50157" s="27"/>
      <c r="Q50157" s="16"/>
      <c r="U50157" s="27"/>
    </row>
    <row r="50158" spans="2:21" x14ac:dyDescent="0.25">
      <c r="B50158"/>
      <c r="C50158"/>
      <c r="D50158" s="13"/>
      <c r="E50158" s="13"/>
      <c r="K50158" s="23"/>
      <c r="O50158" s="21"/>
      <c r="P50158" s="27"/>
      <c r="Q50158" s="16"/>
      <c r="U50158" s="27"/>
    </row>
    <row r="50159" spans="2:21" x14ac:dyDescent="0.25">
      <c r="B50159"/>
      <c r="C50159"/>
      <c r="D50159" s="13"/>
      <c r="E50159" s="13"/>
      <c r="K50159" s="23"/>
      <c r="O50159" s="21"/>
      <c r="P50159" s="27"/>
      <c r="Q50159" s="16"/>
      <c r="U50159" s="27"/>
    </row>
    <row r="50160" spans="2:21" x14ac:dyDescent="0.25">
      <c r="B50160"/>
      <c r="C50160"/>
      <c r="D50160" s="13"/>
      <c r="E50160" s="13"/>
      <c r="K50160" s="23"/>
      <c r="O50160" s="21"/>
      <c r="P50160" s="27"/>
      <c r="Q50160" s="16"/>
      <c r="U50160" s="27"/>
    </row>
    <row r="50161" spans="2:21" x14ac:dyDescent="0.25">
      <c r="B50161"/>
      <c r="C50161"/>
      <c r="D50161" s="13"/>
      <c r="E50161" s="13"/>
      <c r="K50161" s="23"/>
      <c r="O50161" s="21"/>
      <c r="P50161" s="27"/>
      <c r="Q50161" s="16"/>
      <c r="U50161" s="27"/>
    </row>
    <row r="50162" spans="2:21" x14ac:dyDescent="0.25">
      <c r="B50162"/>
      <c r="C50162"/>
      <c r="D50162" s="13"/>
      <c r="E50162" s="13"/>
      <c r="K50162" s="23"/>
      <c r="O50162" s="21"/>
      <c r="P50162" s="27"/>
      <c r="Q50162" s="16"/>
      <c r="U50162" s="27"/>
    </row>
    <row r="50163" spans="2:21" x14ac:dyDescent="0.25">
      <c r="B50163"/>
      <c r="C50163"/>
      <c r="D50163" s="13"/>
      <c r="E50163" s="13"/>
      <c r="K50163" s="23"/>
      <c r="O50163" s="21"/>
      <c r="P50163" s="27"/>
      <c r="Q50163" s="16"/>
      <c r="U50163" s="27"/>
    </row>
    <row r="50164" spans="2:21" x14ac:dyDescent="0.25">
      <c r="B50164"/>
      <c r="C50164"/>
      <c r="D50164" s="13"/>
      <c r="E50164" s="13"/>
      <c r="K50164" s="23"/>
      <c r="O50164" s="21"/>
      <c r="P50164" s="27"/>
      <c r="Q50164" s="16"/>
      <c r="U50164" s="27"/>
    </row>
    <row r="50165" spans="2:21" x14ac:dyDescent="0.25">
      <c r="B50165"/>
      <c r="C50165"/>
      <c r="D50165" s="13"/>
      <c r="E50165" s="13"/>
      <c r="K50165" s="23"/>
      <c r="O50165" s="21"/>
      <c r="P50165" s="27"/>
      <c r="Q50165" s="16"/>
      <c r="U50165" s="27"/>
    </row>
    <row r="50166" spans="2:21" x14ac:dyDescent="0.25">
      <c r="B50166"/>
      <c r="C50166"/>
      <c r="D50166" s="13"/>
      <c r="E50166" s="13"/>
      <c r="K50166" s="23"/>
      <c r="O50166" s="21"/>
      <c r="P50166" s="27"/>
      <c r="Q50166" s="16"/>
      <c r="U50166" s="27"/>
    </row>
    <row r="50167" spans="2:21" x14ac:dyDescent="0.25">
      <c r="B50167"/>
      <c r="C50167"/>
      <c r="D50167" s="13"/>
      <c r="E50167" s="13"/>
      <c r="K50167" s="23"/>
      <c r="O50167" s="21"/>
      <c r="P50167" s="27"/>
      <c r="Q50167" s="16"/>
      <c r="U50167" s="27"/>
    </row>
    <row r="50168" spans="2:21" x14ac:dyDescent="0.25">
      <c r="B50168"/>
      <c r="C50168"/>
      <c r="D50168" s="13"/>
      <c r="E50168" s="13"/>
      <c r="K50168" s="23"/>
      <c r="O50168" s="21"/>
      <c r="P50168" s="27"/>
      <c r="Q50168" s="16"/>
      <c r="U50168" s="27"/>
    </row>
    <row r="50169" spans="2:21" x14ac:dyDescent="0.25">
      <c r="B50169"/>
      <c r="C50169"/>
      <c r="D50169" s="13"/>
      <c r="E50169" s="13"/>
      <c r="K50169" s="23"/>
      <c r="O50169" s="21"/>
      <c r="P50169" s="27"/>
      <c r="Q50169" s="16"/>
      <c r="U50169" s="27"/>
    </row>
    <row r="50170" spans="2:21" x14ac:dyDescent="0.25">
      <c r="B50170"/>
      <c r="C50170"/>
      <c r="D50170" s="13"/>
      <c r="E50170" s="13"/>
      <c r="K50170" s="23"/>
      <c r="O50170" s="21"/>
      <c r="P50170" s="27"/>
      <c r="Q50170" s="16"/>
      <c r="U50170" s="27"/>
    </row>
    <row r="50171" spans="2:21" x14ac:dyDescent="0.25">
      <c r="B50171"/>
      <c r="C50171"/>
      <c r="D50171" s="13"/>
      <c r="E50171" s="13"/>
      <c r="K50171" s="23"/>
      <c r="O50171" s="21"/>
      <c r="P50171" s="27"/>
      <c r="Q50171" s="16"/>
      <c r="U50171" s="27"/>
    </row>
    <row r="50172" spans="2:21" x14ac:dyDescent="0.25">
      <c r="B50172"/>
      <c r="C50172"/>
      <c r="D50172" s="13"/>
      <c r="E50172" s="13"/>
      <c r="K50172" s="23"/>
      <c r="O50172" s="21"/>
      <c r="P50172" s="27"/>
      <c r="Q50172" s="16"/>
      <c r="U50172" s="27"/>
    </row>
    <row r="50173" spans="2:21" x14ac:dyDescent="0.25">
      <c r="B50173"/>
      <c r="C50173"/>
      <c r="D50173" s="13"/>
      <c r="E50173" s="13"/>
      <c r="K50173" s="23"/>
      <c r="O50173" s="21"/>
      <c r="P50173" s="27"/>
      <c r="Q50173" s="16"/>
      <c r="U50173" s="27"/>
    </row>
    <row r="50174" spans="2:21" x14ac:dyDescent="0.25">
      <c r="B50174"/>
      <c r="C50174"/>
      <c r="D50174" s="13"/>
      <c r="E50174" s="13"/>
      <c r="K50174" s="23"/>
      <c r="O50174" s="21"/>
      <c r="P50174" s="27"/>
      <c r="Q50174" s="16"/>
      <c r="U50174" s="27"/>
    </row>
    <row r="50175" spans="2:21" x14ac:dyDescent="0.25">
      <c r="B50175"/>
      <c r="C50175"/>
      <c r="D50175" s="13"/>
      <c r="E50175" s="13"/>
      <c r="K50175" s="23"/>
      <c r="O50175" s="21"/>
      <c r="P50175" s="27"/>
      <c r="Q50175" s="16"/>
      <c r="U50175" s="27"/>
    </row>
    <row r="50176" spans="2:21" x14ac:dyDescent="0.25">
      <c r="B50176"/>
      <c r="C50176"/>
      <c r="D50176" s="13"/>
      <c r="E50176" s="13"/>
      <c r="K50176" s="23"/>
      <c r="O50176" s="21"/>
      <c r="P50176" s="27"/>
      <c r="Q50176" s="16"/>
      <c r="U50176" s="27"/>
    </row>
    <row r="50177" spans="2:21" x14ac:dyDescent="0.25">
      <c r="B50177"/>
      <c r="C50177"/>
      <c r="D50177" s="13"/>
      <c r="E50177" s="13"/>
      <c r="K50177" s="23"/>
      <c r="O50177" s="21"/>
      <c r="P50177" s="27"/>
      <c r="Q50177" s="16"/>
      <c r="U50177" s="27"/>
    </row>
    <row r="50178" spans="2:21" x14ac:dyDescent="0.25">
      <c r="B50178"/>
      <c r="C50178"/>
      <c r="D50178" s="13"/>
      <c r="E50178" s="13"/>
      <c r="K50178" s="23"/>
      <c r="O50178" s="21"/>
      <c r="P50178" s="27"/>
      <c r="Q50178" s="16"/>
      <c r="U50178" s="27"/>
    </row>
    <row r="50179" spans="2:21" x14ac:dyDescent="0.25">
      <c r="B50179"/>
      <c r="C50179"/>
      <c r="D50179" s="13"/>
      <c r="E50179" s="13"/>
      <c r="K50179" s="23"/>
      <c r="O50179" s="21"/>
      <c r="P50179" s="27"/>
      <c r="Q50179" s="16"/>
      <c r="U50179" s="27"/>
    </row>
    <row r="50180" spans="2:21" x14ac:dyDescent="0.25">
      <c r="B50180"/>
      <c r="C50180"/>
      <c r="D50180" s="13"/>
      <c r="E50180" s="13"/>
      <c r="K50180" s="23"/>
      <c r="O50180" s="21"/>
      <c r="P50180" s="27"/>
      <c r="Q50180" s="16"/>
      <c r="U50180" s="27"/>
    </row>
    <row r="50181" spans="2:21" x14ac:dyDescent="0.25">
      <c r="B50181"/>
      <c r="C50181"/>
      <c r="D50181" s="13"/>
      <c r="E50181" s="13"/>
      <c r="K50181" s="23"/>
      <c r="O50181" s="21"/>
      <c r="P50181" s="27"/>
      <c r="Q50181" s="16"/>
      <c r="U50181" s="27"/>
    </row>
    <row r="50182" spans="2:21" x14ac:dyDescent="0.25">
      <c r="B50182"/>
      <c r="C50182"/>
      <c r="D50182" s="13"/>
      <c r="E50182" s="13"/>
      <c r="K50182" s="23"/>
      <c r="O50182" s="21"/>
      <c r="P50182" s="27"/>
      <c r="Q50182" s="16"/>
      <c r="U50182" s="27"/>
    </row>
    <row r="50183" spans="2:21" x14ac:dyDescent="0.25">
      <c r="B50183"/>
      <c r="C50183"/>
      <c r="D50183" s="13"/>
      <c r="E50183" s="13"/>
      <c r="K50183" s="23"/>
      <c r="O50183" s="21"/>
      <c r="P50183" s="27"/>
      <c r="Q50183" s="16"/>
      <c r="U50183" s="27"/>
    </row>
    <row r="50184" spans="2:21" x14ac:dyDescent="0.25">
      <c r="B50184"/>
      <c r="C50184"/>
      <c r="D50184" s="13"/>
      <c r="E50184" s="13"/>
      <c r="K50184" s="23"/>
      <c r="O50184" s="21"/>
      <c r="P50184" s="27"/>
      <c r="Q50184" s="16"/>
      <c r="U50184" s="27"/>
    </row>
    <row r="50185" spans="2:21" x14ac:dyDescent="0.25">
      <c r="B50185"/>
      <c r="C50185"/>
      <c r="D50185" s="13"/>
      <c r="E50185" s="13"/>
      <c r="K50185" s="23"/>
      <c r="O50185" s="21"/>
      <c r="P50185" s="27"/>
      <c r="Q50185" s="16"/>
      <c r="U50185" s="27"/>
    </row>
    <row r="50186" spans="2:21" x14ac:dyDescent="0.25">
      <c r="B50186"/>
      <c r="C50186"/>
      <c r="D50186" s="13"/>
      <c r="E50186" s="13"/>
      <c r="K50186" s="23"/>
      <c r="O50186" s="21"/>
      <c r="P50186" s="27"/>
      <c r="Q50186" s="16"/>
      <c r="U50186" s="27"/>
    </row>
    <row r="50187" spans="2:21" x14ac:dyDescent="0.25">
      <c r="B50187"/>
      <c r="C50187"/>
      <c r="D50187" s="13"/>
      <c r="E50187" s="13"/>
      <c r="K50187" s="23"/>
      <c r="O50187" s="21"/>
      <c r="P50187" s="27"/>
      <c r="Q50187" s="16"/>
      <c r="U50187" s="27"/>
    </row>
    <row r="50188" spans="2:21" x14ac:dyDescent="0.25">
      <c r="B50188"/>
      <c r="C50188"/>
      <c r="D50188" s="13"/>
      <c r="E50188" s="13"/>
      <c r="K50188" s="23"/>
      <c r="O50188" s="21"/>
      <c r="P50188" s="27"/>
      <c r="Q50188" s="16"/>
      <c r="U50188" s="27"/>
    </row>
    <row r="50189" spans="2:21" x14ac:dyDescent="0.25">
      <c r="B50189"/>
      <c r="C50189"/>
      <c r="D50189" s="13"/>
      <c r="E50189" s="13"/>
      <c r="K50189" s="23"/>
      <c r="O50189" s="21"/>
      <c r="P50189" s="27"/>
      <c r="Q50189" s="16"/>
      <c r="U50189" s="27"/>
    </row>
    <row r="50190" spans="2:21" x14ac:dyDescent="0.25">
      <c r="B50190"/>
      <c r="C50190"/>
      <c r="D50190" s="13"/>
      <c r="E50190" s="13"/>
      <c r="K50190" s="23"/>
      <c r="O50190" s="21"/>
      <c r="P50190" s="27"/>
      <c r="Q50190" s="16"/>
      <c r="U50190" s="27"/>
    </row>
    <row r="50191" spans="2:21" x14ac:dyDescent="0.25">
      <c r="B50191"/>
      <c r="C50191"/>
      <c r="D50191" s="13"/>
      <c r="E50191" s="13"/>
      <c r="K50191" s="23"/>
      <c r="O50191" s="21"/>
      <c r="P50191" s="27"/>
      <c r="Q50191" s="16"/>
      <c r="U50191" s="27"/>
    </row>
    <row r="50192" spans="2:21" x14ac:dyDescent="0.25">
      <c r="B50192"/>
      <c r="C50192"/>
      <c r="D50192" s="13"/>
      <c r="E50192" s="13"/>
      <c r="K50192" s="23"/>
      <c r="O50192" s="21"/>
      <c r="P50192" s="27"/>
      <c r="Q50192" s="16"/>
      <c r="U50192" s="27"/>
    </row>
    <row r="50193" spans="2:21" x14ac:dyDescent="0.25">
      <c r="B50193"/>
      <c r="C50193"/>
      <c r="D50193" s="13"/>
      <c r="E50193" s="13"/>
      <c r="K50193" s="23"/>
      <c r="O50193" s="21"/>
      <c r="P50193" s="27"/>
      <c r="Q50193" s="16"/>
      <c r="U50193" s="27"/>
    </row>
    <row r="50194" spans="2:21" x14ac:dyDescent="0.25">
      <c r="B50194"/>
      <c r="C50194"/>
      <c r="D50194" s="13"/>
      <c r="E50194" s="13"/>
      <c r="K50194" s="23"/>
      <c r="O50194" s="21"/>
      <c r="P50194" s="27"/>
      <c r="Q50194" s="16"/>
      <c r="U50194" s="27"/>
    </row>
    <row r="50195" spans="2:21" x14ac:dyDescent="0.25">
      <c r="B50195"/>
      <c r="C50195"/>
      <c r="D50195" s="13"/>
      <c r="E50195" s="13"/>
      <c r="K50195" s="23"/>
      <c r="O50195" s="21"/>
      <c r="P50195" s="27"/>
      <c r="Q50195" s="16"/>
      <c r="U50195" s="27"/>
    </row>
    <row r="50196" spans="2:21" x14ac:dyDescent="0.25">
      <c r="B50196"/>
      <c r="C50196"/>
      <c r="D50196" s="13"/>
      <c r="E50196" s="13"/>
      <c r="K50196" s="23"/>
      <c r="O50196" s="21"/>
      <c r="P50196" s="27"/>
      <c r="Q50196" s="16"/>
      <c r="U50196" s="27"/>
    </row>
    <row r="50197" spans="2:21" x14ac:dyDescent="0.25">
      <c r="B50197"/>
      <c r="C50197"/>
      <c r="D50197" s="13"/>
      <c r="E50197" s="13"/>
      <c r="K50197" s="23"/>
      <c r="O50197" s="21"/>
      <c r="P50197" s="27"/>
      <c r="Q50197" s="16"/>
      <c r="U50197" s="27"/>
    </row>
    <row r="50198" spans="2:21" x14ac:dyDescent="0.25">
      <c r="B50198"/>
      <c r="C50198"/>
      <c r="D50198" s="13"/>
      <c r="E50198" s="13"/>
      <c r="K50198" s="23"/>
      <c r="O50198" s="21"/>
      <c r="P50198" s="27"/>
      <c r="Q50198" s="16"/>
      <c r="U50198" s="27"/>
    </row>
    <row r="50199" spans="2:21" x14ac:dyDescent="0.25">
      <c r="B50199"/>
      <c r="C50199"/>
      <c r="D50199" s="13"/>
      <c r="E50199" s="13"/>
      <c r="K50199" s="23"/>
      <c r="O50199" s="21"/>
      <c r="P50199" s="27"/>
      <c r="Q50199" s="16"/>
      <c r="U50199" s="27"/>
    </row>
    <row r="50200" spans="2:21" x14ac:dyDescent="0.25">
      <c r="B50200"/>
      <c r="C50200"/>
      <c r="D50200" s="13"/>
      <c r="E50200" s="13"/>
      <c r="K50200" s="23"/>
      <c r="O50200" s="21"/>
      <c r="P50200" s="27"/>
      <c r="Q50200" s="16"/>
      <c r="U50200" s="27"/>
    </row>
    <row r="50201" spans="2:21" x14ac:dyDescent="0.25">
      <c r="B50201"/>
      <c r="C50201"/>
      <c r="D50201" s="13"/>
      <c r="E50201" s="13"/>
      <c r="K50201" s="23"/>
      <c r="O50201" s="21"/>
      <c r="P50201" s="27"/>
      <c r="Q50201" s="16"/>
      <c r="U50201" s="27"/>
    </row>
    <row r="50202" spans="2:21" x14ac:dyDescent="0.25">
      <c r="B50202"/>
      <c r="C50202"/>
      <c r="D50202" s="13"/>
      <c r="E50202" s="13"/>
      <c r="K50202" s="23"/>
      <c r="O50202" s="21"/>
      <c r="P50202" s="27"/>
      <c r="Q50202" s="16"/>
      <c r="U50202" s="27"/>
    </row>
    <row r="50203" spans="2:21" x14ac:dyDescent="0.25">
      <c r="B50203"/>
      <c r="C50203"/>
      <c r="D50203" s="13"/>
      <c r="E50203" s="13"/>
      <c r="K50203" s="23"/>
      <c r="O50203" s="21"/>
      <c r="P50203" s="27"/>
      <c r="Q50203" s="16"/>
      <c r="U50203" s="27"/>
    </row>
    <row r="50204" spans="2:21" x14ac:dyDescent="0.25">
      <c r="B50204"/>
      <c r="C50204"/>
      <c r="D50204" s="13"/>
      <c r="E50204" s="13"/>
      <c r="K50204" s="23"/>
      <c r="O50204" s="21"/>
      <c r="P50204" s="27"/>
      <c r="Q50204" s="16"/>
      <c r="U50204" s="27"/>
    </row>
    <row r="50205" spans="2:21" x14ac:dyDescent="0.25">
      <c r="B50205"/>
      <c r="C50205"/>
      <c r="D50205" s="13"/>
      <c r="E50205" s="13"/>
      <c r="K50205" s="23"/>
      <c r="O50205" s="21"/>
      <c r="P50205" s="27"/>
      <c r="Q50205" s="16"/>
      <c r="U50205" s="27"/>
    </row>
    <row r="50206" spans="2:21" x14ac:dyDescent="0.25">
      <c r="B50206"/>
      <c r="C50206"/>
      <c r="D50206" s="13"/>
      <c r="E50206" s="13"/>
      <c r="K50206" s="23"/>
      <c r="O50206" s="21"/>
      <c r="P50206" s="27"/>
      <c r="Q50206" s="16"/>
      <c r="U50206" s="27"/>
    </row>
    <row r="50207" spans="2:21" x14ac:dyDescent="0.25">
      <c r="B50207"/>
      <c r="C50207"/>
      <c r="D50207" s="13"/>
      <c r="E50207" s="13"/>
      <c r="K50207" s="23"/>
      <c r="O50207" s="21"/>
      <c r="P50207" s="27"/>
      <c r="Q50207" s="16"/>
      <c r="U50207" s="27"/>
    </row>
    <row r="50208" spans="2:21" x14ac:dyDescent="0.25">
      <c r="B50208"/>
      <c r="C50208"/>
      <c r="D50208" s="13"/>
      <c r="E50208" s="13"/>
      <c r="K50208" s="23"/>
      <c r="O50208" s="21"/>
      <c r="P50208" s="27"/>
      <c r="Q50208" s="16"/>
      <c r="U50208" s="27"/>
    </row>
    <row r="50209" spans="2:21" x14ac:dyDescent="0.25">
      <c r="B50209"/>
      <c r="C50209"/>
      <c r="D50209" s="13"/>
      <c r="E50209" s="13"/>
      <c r="K50209" s="23"/>
      <c r="O50209" s="21"/>
      <c r="P50209" s="27"/>
      <c r="Q50209" s="16"/>
      <c r="U50209" s="27"/>
    </row>
    <row r="50210" spans="2:21" x14ac:dyDescent="0.25">
      <c r="B50210"/>
      <c r="C50210"/>
      <c r="D50210" s="13"/>
      <c r="E50210" s="13"/>
      <c r="K50210" s="23"/>
      <c r="O50210" s="21"/>
      <c r="P50210" s="27"/>
      <c r="Q50210" s="16"/>
      <c r="U50210" s="27"/>
    </row>
    <row r="50211" spans="2:21" x14ac:dyDescent="0.25">
      <c r="B50211"/>
      <c r="C50211"/>
      <c r="D50211" s="13"/>
      <c r="E50211" s="13"/>
      <c r="K50211" s="23"/>
      <c r="O50211" s="21"/>
      <c r="P50211" s="27"/>
      <c r="Q50211" s="16"/>
      <c r="U50211" s="27"/>
    </row>
    <row r="50212" spans="2:21" x14ac:dyDescent="0.25">
      <c r="B50212"/>
      <c r="C50212"/>
      <c r="D50212" s="13"/>
      <c r="E50212" s="13"/>
      <c r="K50212" s="23"/>
      <c r="O50212" s="21"/>
      <c r="P50212" s="27"/>
      <c r="Q50212" s="16"/>
      <c r="U50212" s="27"/>
    </row>
    <row r="50213" spans="2:21" x14ac:dyDescent="0.25">
      <c r="B50213"/>
      <c r="C50213"/>
      <c r="D50213" s="13"/>
      <c r="E50213" s="13"/>
      <c r="K50213" s="23"/>
      <c r="O50213" s="21"/>
      <c r="P50213" s="27"/>
      <c r="Q50213" s="16"/>
      <c r="U50213" s="27"/>
    </row>
    <row r="50214" spans="2:21" x14ac:dyDescent="0.25">
      <c r="B50214"/>
      <c r="C50214"/>
      <c r="D50214" s="13"/>
      <c r="E50214" s="13"/>
      <c r="K50214" s="23"/>
      <c r="O50214" s="21"/>
      <c r="P50214" s="27"/>
      <c r="Q50214" s="16"/>
      <c r="U50214" s="27"/>
    </row>
    <row r="50215" spans="2:21" x14ac:dyDescent="0.25">
      <c r="B50215"/>
      <c r="C50215"/>
      <c r="D50215" s="13"/>
      <c r="E50215" s="13"/>
      <c r="K50215" s="23"/>
      <c r="O50215" s="21"/>
      <c r="P50215" s="27"/>
      <c r="Q50215" s="16"/>
      <c r="U50215" s="27"/>
    </row>
    <row r="50216" spans="2:21" x14ac:dyDescent="0.25">
      <c r="B50216"/>
      <c r="C50216"/>
      <c r="D50216" s="13"/>
      <c r="E50216" s="13"/>
      <c r="K50216" s="23"/>
      <c r="O50216" s="21"/>
      <c r="P50216" s="27"/>
      <c r="Q50216" s="16"/>
      <c r="U50216" s="27"/>
    </row>
    <row r="50217" spans="2:21" x14ac:dyDescent="0.25">
      <c r="B50217"/>
      <c r="C50217"/>
      <c r="D50217" s="13"/>
      <c r="E50217" s="13"/>
      <c r="K50217" s="23"/>
      <c r="O50217" s="21"/>
      <c r="P50217" s="27"/>
      <c r="Q50217" s="16"/>
      <c r="U50217" s="27"/>
    </row>
    <row r="50218" spans="2:21" x14ac:dyDescent="0.25">
      <c r="B50218"/>
      <c r="C50218"/>
      <c r="D50218" s="13"/>
      <c r="E50218" s="13"/>
      <c r="K50218" s="23"/>
      <c r="O50218" s="21"/>
      <c r="P50218" s="27"/>
      <c r="Q50218" s="16"/>
      <c r="U50218" s="27"/>
    </row>
    <row r="50219" spans="2:21" x14ac:dyDescent="0.25">
      <c r="B50219"/>
      <c r="C50219"/>
      <c r="D50219" s="13"/>
      <c r="E50219" s="13"/>
      <c r="K50219" s="23"/>
      <c r="O50219" s="21"/>
      <c r="P50219" s="27"/>
      <c r="Q50219" s="16"/>
      <c r="U50219" s="27"/>
    </row>
    <row r="50220" spans="2:21" x14ac:dyDescent="0.25">
      <c r="B50220"/>
      <c r="C50220"/>
      <c r="D50220" s="13"/>
      <c r="E50220" s="13"/>
      <c r="K50220" s="23"/>
      <c r="O50220" s="21"/>
      <c r="P50220" s="27"/>
      <c r="Q50220" s="16"/>
      <c r="U50220" s="27"/>
    </row>
    <row r="50221" spans="2:21" x14ac:dyDescent="0.25">
      <c r="B50221"/>
      <c r="C50221"/>
      <c r="D50221" s="13"/>
      <c r="E50221" s="13"/>
      <c r="K50221" s="23"/>
      <c r="O50221" s="21"/>
      <c r="P50221" s="27"/>
      <c r="Q50221" s="16"/>
      <c r="U50221" s="27"/>
    </row>
    <row r="50222" spans="2:21" x14ac:dyDescent="0.25">
      <c r="B50222"/>
      <c r="C50222"/>
      <c r="D50222" s="13"/>
      <c r="E50222" s="13"/>
      <c r="K50222" s="23"/>
      <c r="O50222" s="21"/>
      <c r="P50222" s="27"/>
      <c r="Q50222" s="16"/>
      <c r="U50222" s="27"/>
    </row>
    <row r="50223" spans="2:21" x14ac:dyDescent="0.25">
      <c r="B50223"/>
      <c r="C50223"/>
      <c r="D50223" s="13"/>
      <c r="E50223" s="13"/>
      <c r="K50223" s="23"/>
      <c r="O50223" s="21"/>
      <c r="P50223" s="27"/>
      <c r="Q50223" s="16"/>
      <c r="U50223" s="27"/>
    </row>
    <row r="50224" spans="2:21" x14ac:dyDescent="0.25">
      <c r="B50224"/>
      <c r="C50224"/>
      <c r="D50224" s="13"/>
      <c r="E50224" s="13"/>
      <c r="K50224" s="23"/>
      <c r="O50224" s="21"/>
      <c r="P50224" s="27"/>
      <c r="Q50224" s="16"/>
      <c r="U50224" s="27"/>
    </row>
    <row r="50225" spans="2:21" x14ac:dyDescent="0.25">
      <c r="B50225"/>
      <c r="C50225"/>
      <c r="D50225" s="13"/>
      <c r="E50225" s="13"/>
      <c r="K50225" s="23"/>
      <c r="O50225" s="21"/>
      <c r="P50225" s="27"/>
      <c r="Q50225" s="16"/>
      <c r="U50225" s="27"/>
    </row>
    <row r="50226" spans="2:21" x14ac:dyDescent="0.25">
      <c r="B50226"/>
      <c r="C50226"/>
      <c r="D50226" s="13"/>
      <c r="E50226" s="13"/>
      <c r="K50226" s="23"/>
      <c r="O50226" s="21"/>
      <c r="P50226" s="27"/>
      <c r="Q50226" s="16"/>
      <c r="U50226" s="27"/>
    </row>
    <row r="50227" spans="2:21" x14ac:dyDescent="0.25">
      <c r="B50227"/>
      <c r="C50227"/>
      <c r="D50227" s="13"/>
      <c r="E50227" s="13"/>
      <c r="K50227" s="23"/>
      <c r="O50227" s="21"/>
      <c r="P50227" s="27"/>
      <c r="Q50227" s="16"/>
      <c r="U50227" s="27"/>
    </row>
    <row r="50228" spans="2:21" x14ac:dyDescent="0.25">
      <c r="B50228"/>
      <c r="C50228"/>
      <c r="D50228" s="13"/>
      <c r="E50228" s="13"/>
      <c r="K50228" s="23"/>
      <c r="O50228" s="21"/>
      <c r="P50228" s="27"/>
      <c r="Q50228" s="16"/>
      <c r="U50228" s="27"/>
    </row>
    <row r="50229" spans="2:21" x14ac:dyDescent="0.25">
      <c r="B50229"/>
      <c r="C50229"/>
      <c r="D50229" s="13"/>
      <c r="E50229" s="13"/>
      <c r="K50229" s="23"/>
      <c r="O50229" s="21"/>
      <c r="P50229" s="27"/>
      <c r="Q50229" s="16"/>
      <c r="U50229" s="27"/>
    </row>
    <row r="50230" spans="2:21" x14ac:dyDescent="0.25">
      <c r="B50230"/>
      <c r="C50230"/>
      <c r="D50230" s="13"/>
      <c r="E50230" s="13"/>
      <c r="K50230" s="23"/>
      <c r="O50230" s="21"/>
      <c r="P50230" s="27"/>
      <c r="Q50230" s="16"/>
      <c r="U50230" s="27"/>
    </row>
    <row r="50231" spans="2:21" x14ac:dyDescent="0.25">
      <c r="B50231"/>
      <c r="C50231"/>
      <c r="D50231" s="13"/>
      <c r="E50231" s="13"/>
      <c r="K50231" s="23"/>
      <c r="O50231" s="21"/>
      <c r="P50231" s="27"/>
      <c r="Q50231" s="16"/>
      <c r="U50231" s="27"/>
    </row>
    <row r="50232" spans="2:21" x14ac:dyDescent="0.25">
      <c r="B50232"/>
      <c r="C50232"/>
      <c r="D50232" s="13"/>
      <c r="E50232" s="13"/>
      <c r="K50232" s="23"/>
      <c r="O50232" s="21"/>
      <c r="P50232" s="27"/>
      <c r="Q50232" s="16"/>
      <c r="U50232" s="27"/>
    </row>
    <row r="50233" spans="2:21" x14ac:dyDescent="0.25">
      <c r="B50233"/>
      <c r="C50233"/>
      <c r="D50233" s="13"/>
      <c r="E50233" s="13"/>
      <c r="K50233" s="23"/>
      <c r="O50233" s="21"/>
      <c r="P50233" s="27"/>
      <c r="Q50233" s="16"/>
      <c r="U50233" s="27"/>
    </row>
    <row r="50234" spans="2:21" x14ac:dyDescent="0.25">
      <c r="B50234"/>
      <c r="C50234"/>
      <c r="D50234" s="13"/>
      <c r="E50234" s="13"/>
      <c r="K50234" s="23"/>
      <c r="O50234" s="21"/>
      <c r="P50234" s="27"/>
      <c r="Q50234" s="16"/>
      <c r="U50234" s="27"/>
    </row>
    <row r="50235" spans="2:21" x14ac:dyDescent="0.25">
      <c r="B50235"/>
      <c r="C50235"/>
      <c r="D50235" s="13"/>
      <c r="E50235" s="13"/>
      <c r="K50235" s="23"/>
      <c r="O50235" s="21"/>
      <c r="P50235" s="27"/>
      <c r="Q50235" s="16"/>
      <c r="U50235" s="27"/>
    </row>
    <row r="50236" spans="2:21" x14ac:dyDescent="0.25">
      <c r="B50236"/>
      <c r="C50236"/>
      <c r="D50236" s="13"/>
      <c r="E50236" s="13"/>
      <c r="K50236" s="23"/>
      <c r="O50236" s="21"/>
      <c r="P50236" s="27"/>
      <c r="Q50236" s="16"/>
      <c r="U50236" s="27"/>
    </row>
    <row r="50237" spans="2:21" x14ac:dyDescent="0.25">
      <c r="B50237"/>
      <c r="C50237"/>
      <c r="D50237" s="13"/>
      <c r="E50237" s="13"/>
      <c r="K50237" s="23"/>
      <c r="O50237" s="21"/>
      <c r="P50237" s="27"/>
      <c r="Q50237" s="16"/>
      <c r="U50237" s="27"/>
    </row>
    <row r="50238" spans="2:21" x14ac:dyDescent="0.25">
      <c r="B50238"/>
      <c r="C50238"/>
      <c r="D50238" s="13"/>
      <c r="E50238" s="13"/>
      <c r="K50238" s="23"/>
      <c r="O50238" s="21"/>
      <c r="P50238" s="27"/>
      <c r="Q50238" s="16"/>
      <c r="U50238" s="27"/>
    </row>
    <row r="50239" spans="2:21" x14ac:dyDescent="0.25">
      <c r="B50239"/>
      <c r="C50239"/>
      <c r="D50239" s="13"/>
      <c r="E50239" s="13"/>
      <c r="K50239" s="23"/>
      <c r="O50239" s="21"/>
      <c r="P50239" s="27"/>
      <c r="Q50239" s="16"/>
      <c r="U50239" s="27"/>
    </row>
    <row r="50240" spans="2:21" x14ac:dyDescent="0.25">
      <c r="B50240"/>
      <c r="C50240"/>
      <c r="D50240" s="13"/>
      <c r="E50240" s="13"/>
      <c r="K50240" s="23"/>
      <c r="O50240" s="21"/>
      <c r="P50240" s="27"/>
      <c r="Q50240" s="16"/>
      <c r="U50240" s="27"/>
    </row>
    <row r="50241" spans="2:21" x14ac:dyDescent="0.25">
      <c r="B50241"/>
      <c r="C50241"/>
      <c r="D50241" s="13"/>
      <c r="E50241" s="13"/>
      <c r="K50241" s="23"/>
      <c r="O50241" s="21"/>
      <c r="P50241" s="27"/>
      <c r="Q50241" s="16"/>
      <c r="U50241" s="27"/>
    </row>
    <row r="50242" spans="2:21" x14ac:dyDescent="0.25">
      <c r="B50242"/>
      <c r="C50242"/>
      <c r="D50242" s="13"/>
      <c r="E50242" s="13"/>
      <c r="K50242" s="23"/>
      <c r="O50242" s="21"/>
      <c r="P50242" s="27"/>
      <c r="Q50242" s="16"/>
      <c r="U50242" s="27"/>
    </row>
    <row r="50243" spans="2:21" x14ac:dyDescent="0.25">
      <c r="B50243"/>
      <c r="C50243"/>
      <c r="D50243" s="13"/>
      <c r="E50243" s="13"/>
      <c r="K50243" s="23"/>
      <c r="O50243" s="21"/>
      <c r="P50243" s="27"/>
      <c r="Q50243" s="16"/>
      <c r="U50243" s="27"/>
    </row>
    <row r="50244" spans="2:21" x14ac:dyDescent="0.25">
      <c r="B50244"/>
      <c r="C50244"/>
      <c r="D50244" s="13"/>
      <c r="E50244" s="13"/>
      <c r="K50244" s="23"/>
      <c r="O50244" s="21"/>
      <c r="P50244" s="27"/>
      <c r="Q50244" s="16"/>
      <c r="U50244" s="27"/>
    </row>
    <row r="50245" spans="2:21" x14ac:dyDescent="0.25">
      <c r="B50245"/>
      <c r="C50245"/>
      <c r="D50245" s="13"/>
      <c r="E50245" s="13"/>
      <c r="K50245" s="23"/>
      <c r="O50245" s="21"/>
      <c r="P50245" s="27"/>
      <c r="Q50245" s="16"/>
      <c r="U50245" s="27"/>
    </row>
    <row r="50246" spans="2:21" x14ac:dyDescent="0.25">
      <c r="B50246"/>
      <c r="C50246"/>
      <c r="D50246" s="13"/>
      <c r="E50246" s="13"/>
      <c r="K50246" s="23"/>
      <c r="O50246" s="21"/>
      <c r="P50246" s="27"/>
      <c r="Q50246" s="16"/>
      <c r="U50246" s="27"/>
    </row>
    <row r="50247" spans="2:21" x14ac:dyDescent="0.25">
      <c r="B50247"/>
      <c r="C50247"/>
      <c r="D50247" s="13"/>
      <c r="E50247" s="13"/>
      <c r="K50247" s="23"/>
      <c r="O50247" s="21"/>
      <c r="P50247" s="27"/>
      <c r="Q50247" s="16"/>
      <c r="U50247" s="27"/>
    </row>
    <row r="50248" spans="2:21" x14ac:dyDescent="0.25">
      <c r="B50248"/>
      <c r="C50248"/>
      <c r="D50248" s="13"/>
      <c r="E50248" s="13"/>
      <c r="K50248" s="23"/>
      <c r="O50248" s="21"/>
      <c r="P50248" s="27"/>
      <c r="Q50248" s="16"/>
      <c r="U50248" s="27"/>
    </row>
    <row r="50249" spans="2:21" x14ac:dyDescent="0.25">
      <c r="B50249"/>
      <c r="C50249"/>
      <c r="D50249" s="13"/>
      <c r="E50249" s="13"/>
      <c r="K50249" s="23"/>
      <c r="O50249" s="21"/>
      <c r="P50249" s="27"/>
      <c r="Q50249" s="16"/>
      <c r="U50249" s="27"/>
    </row>
    <row r="50250" spans="2:21" x14ac:dyDescent="0.25">
      <c r="B50250"/>
      <c r="C50250"/>
      <c r="D50250" s="13"/>
      <c r="E50250" s="13"/>
      <c r="K50250" s="23"/>
      <c r="O50250" s="21"/>
      <c r="P50250" s="27"/>
      <c r="Q50250" s="16"/>
      <c r="U50250" s="27"/>
    </row>
    <row r="50251" spans="2:21" x14ac:dyDescent="0.25">
      <c r="B50251"/>
      <c r="C50251"/>
      <c r="D50251" s="13"/>
      <c r="E50251" s="13"/>
      <c r="K50251" s="23"/>
      <c r="O50251" s="21"/>
      <c r="P50251" s="27"/>
      <c r="Q50251" s="16"/>
      <c r="U50251" s="27"/>
    </row>
    <row r="50252" spans="2:21" x14ac:dyDescent="0.25">
      <c r="B50252"/>
      <c r="C50252"/>
      <c r="D50252" s="13"/>
      <c r="E50252" s="13"/>
      <c r="K50252" s="23"/>
      <c r="O50252" s="21"/>
      <c r="P50252" s="27"/>
      <c r="Q50252" s="16"/>
      <c r="U50252" s="27"/>
    </row>
    <row r="50253" spans="2:21" x14ac:dyDescent="0.25">
      <c r="B50253"/>
      <c r="C50253"/>
      <c r="D50253" s="13"/>
      <c r="E50253" s="13"/>
      <c r="K50253" s="23"/>
      <c r="O50253" s="21"/>
      <c r="P50253" s="27"/>
      <c r="Q50253" s="16"/>
      <c r="U50253" s="27"/>
    </row>
    <row r="50254" spans="2:21" x14ac:dyDescent="0.25">
      <c r="B50254"/>
      <c r="C50254"/>
      <c r="D50254" s="13"/>
      <c r="E50254" s="13"/>
      <c r="K50254" s="23"/>
      <c r="O50254" s="21"/>
      <c r="P50254" s="27"/>
      <c r="Q50254" s="16"/>
      <c r="U50254" s="27"/>
    </row>
    <row r="50255" spans="2:21" x14ac:dyDescent="0.25">
      <c r="B50255"/>
      <c r="C50255"/>
      <c r="D50255" s="13"/>
      <c r="E50255" s="13"/>
      <c r="K50255" s="23"/>
      <c r="O50255" s="21"/>
      <c r="P50255" s="27"/>
      <c r="Q50255" s="16"/>
      <c r="U50255" s="27"/>
    </row>
    <row r="50256" spans="2:21" x14ac:dyDescent="0.25">
      <c r="B50256"/>
      <c r="C50256"/>
      <c r="D50256" s="13"/>
      <c r="E50256" s="13"/>
      <c r="K50256" s="23"/>
      <c r="O50256" s="21"/>
      <c r="P50256" s="27"/>
      <c r="Q50256" s="16"/>
      <c r="U50256" s="27"/>
    </row>
    <row r="50257" spans="2:21" x14ac:dyDescent="0.25">
      <c r="B50257"/>
      <c r="C50257"/>
      <c r="D50257" s="13"/>
      <c r="E50257" s="13"/>
      <c r="K50257" s="23"/>
      <c r="O50257" s="21"/>
      <c r="P50257" s="27"/>
      <c r="Q50257" s="16"/>
      <c r="U50257" s="27"/>
    </row>
    <row r="50258" spans="2:21" x14ac:dyDescent="0.25">
      <c r="B50258"/>
      <c r="C50258"/>
      <c r="D50258" s="13"/>
      <c r="E50258" s="13"/>
      <c r="K50258" s="23"/>
      <c r="O50258" s="21"/>
      <c r="P50258" s="27"/>
      <c r="Q50258" s="16"/>
      <c r="U50258" s="27"/>
    </row>
    <row r="50259" spans="2:21" x14ac:dyDescent="0.25">
      <c r="B50259"/>
      <c r="C50259"/>
      <c r="D50259" s="13"/>
      <c r="E50259" s="13"/>
      <c r="K50259" s="23"/>
      <c r="O50259" s="21"/>
      <c r="P50259" s="27"/>
      <c r="Q50259" s="16"/>
      <c r="U50259" s="27"/>
    </row>
    <row r="50260" spans="2:21" x14ac:dyDescent="0.25">
      <c r="B50260"/>
      <c r="C50260"/>
      <c r="D50260" s="13"/>
      <c r="E50260" s="13"/>
      <c r="K50260" s="23"/>
      <c r="O50260" s="21"/>
      <c r="P50260" s="27"/>
      <c r="Q50260" s="16"/>
      <c r="U50260" s="27"/>
    </row>
    <row r="50261" spans="2:21" x14ac:dyDescent="0.25">
      <c r="B50261"/>
      <c r="C50261"/>
      <c r="D50261" s="13"/>
      <c r="E50261" s="13"/>
      <c r="K50261" s="23"/>
      <c r="O50261" s="21"/>
      <c r="P50261" s="27"/>
      <c r="Q50261" s="16"/>
      <c r="U50261" s="27"/>
    </row>
    <row r="50262" spans="2:21" x14ac:dyDescent="0.25">
      <c r="B50262"/>
      <c r="C50262"/>
      <c r="D50262" s="13"/>
      <c r="E50262" s="13"/>
      <c r="K50262" s="23"/>
      <c r="O50262" s="21"/>
      <c r="P50262" s="27"/>
      <c r="Q50262" s="16"/>
      <c r="U50262" s="27"/>
    </row>
    <row r="50263" spans="2:21" x14ac:dyDescent="0.25">
      <c r="B50263"/>
      <c r="C50263"/>
      <c r="D50263" s="13"/>
      <c r="E50263" s="13"/>
      <c r="K50263" s="23"/>
      <c r="O50263" s="21"/>
      <c r="P50263" s="27"/>
      <c r="Q50263" s="16"/>
      <c r="U50263" s="27"/>
    </row>
    <row r="50264" spans="2:21" x14ac:dyDescent="0.25">
      <c r="B50264"/>
      <c r="C50264"/>
      <c r="D50264" s="13"/>
      <c r="E50264" s="13"/>
      <c r="K50264" s="23"/>
      <c r="O50264" s="21"/>
      <c r="P50264" s="27"/>
      <c r="Q50264" s="16"/>
      <c r="U50264" s="27"/>
    </row>
    <row r="50265" spans="2:21" x14ac:dyDescent="0.25">
      <c r="B50265"/>
      <c r="C50265"/>
      <c r="D50265" s="13"/>
      <c r="E50265" s="13"/>
      <c r="K50265" s="23"/>
      <c r="O50265" s="21"/>
      <c r="P50265" s="27"/>
      <c r="Q50265" s="16"/>
      <c r="U50265" s="27"/>
    </row>
    <row r="50266" spans="2:21" x14ac:dyDescent="0.25">
      <c r="B50266"/>
      <c r="C50266"/>
      <c r="D50266" s="13"/>
      <c r="E50266" s="13"/>
      <c r="K50266" s="23"/>
      <c r="O50266" s="21"/>
      <c r="P50266" s="27"/>
      <c r="Q50266" s="16"/>
      <c r="U50266" s="27"/>
    </row>
    <row r="50267" spans="2:21" x14ac:dyDescent="0.25">
      <c r="B50267"/>
      <c r="C50267"/>
      <c r="D50267" s="13"/>
      <c r="E50267" s="13"/>
      <c r="K50267" s="23"/>
      <c r="O50267" s="21"/>
      <c r="P50267" s="27"/>
      <c r="Q50267" s="16"/>
      <c r="U50267" s="27"/>
    </row>
    <row r="50268" spans="2:21" x14ac:dyDescent="0.25">
      <c r="B50268"/>
      <c r="C50268"/>
      <c r="D50268" s="13"/>
      <c r="E50268" s="13"/>
      <c r="K50268" s="23"/>
      <c r="O50268" s="21"/>
      <c r="P50268" s="27"/>
      <c r="Q50268" s="16"/>
      <c r="U50268" s="27"/>
    </row>
    <row r="50269" spans="2:21" x14ac:dyDescent="0.25">
      <c r="B50269"/>
      <c r="C50269"/>
      <c r="D50269" s="13"/>
      <c r="E50269" s="13"/>
      <c r="K50269" s="23"/>
      <c r="O50269" s="21"/>
      <c r="P50269" s="27"/>
      <c r="Q50269" s="16"/>
      <c r="U50269" s="27"/>
    </row>
    <row r="50270" spans="2:21" x14ac:dyDescent="0.25">
      <c r="B50270"/>
      <c r="C50270"/>
      <c r="D50270" s="13"/>
      <c r="E50270" s="13"/>
      <c r="K50270" s="23"/>
      <c r="O50270" s="21"/>
      <c r="P50270" s="27"/>
      <c r="Q50270" s="16"/>
      <c r="U50270" s="27"/>
    </row>
    <row r="50271" spans="2:21" x14ac:dyDescent="0.25">
      <c r="B50271"/>
      <c r="C50271"/>
      <c r="D50271" s="13"/>
      <c r="E50271" s="13"/>
      <c r="K50271" s="23"/>
      <c r="O50271" s="21"/>
      <c r="P50271" s="27"/>
      <c r="Q50271" s="16"/>
      <c r="U50271" s="27"/>
    </row>
    <row r="50272" spans="2:21" x14ac:dyDescent="0.25">
      <c r="B50272"/>
      <c r="C50272"/>
      <c r="D50272" s="13"/>
      <c r="E50272" s="13"/>
      <c r="K50272" s="23"/>
      <c r="O50272" s="21"/>
      <c r="P50272" s="27"/>
      <c r="Q50272" s="16"/>
      <c r="U50272" s="27"/>
    </row>
    <row r="50273" spans="2:21" x14ac:dyDescent="0.25">
      <c r="B50273"/>
      <c r="C50273"/>
      <c r="D50273" s="13"/>
      <c r="E50273" s="13"/>
      <c r="K50273" s="23"/>
      <c r="O50273" s="21"/>
      <c r="P50273" s="27"/>
      <c r="Q50273" s="16"/>
      <c r="U50273" s="27"/>
    </row>
    <row r="50274" spans="2:21" x14ac:dyDescent="0.25">
      <c r="B50274"/>
      <c r="C50274"/>
      <c r="D50274" s="13"/>
      <c r="E50274" s="13"/>
      <c r="K50274" s="23"/>
      <c r="O50274" s="21"/>
      <c r="P50274" s="27"/>
      <c r="Q50274" s="16"/>
      <c r="U50274" s="27"/>
    </row>
    <row r="50275" spans="2:21" x14ac:dyDescent="0.25">
      <c r="B50275"/>
      <c r="C50275"/>
      <c r="D50275" s="13"/>
      <c r="E50275" s="13"/>
      <c r="K50275" s="23"/>
      <c r="O50275" s="21"/>
      <c r="P50275" s="27"/>
      <c r="Q50275" s="16"/>
      <c r="U50275" s="27"/>
    </row>
    <row r="50276" spans="2:21" x14ac:dyDescent="0.25">
      <c r="B50276"/>
      <c r="C50276"/>
      <c r="D50276" s="13"/>
      <c r="E50276" s="13"/>
      <c r="K50276" s="23"/>
      <c r="O50276" s="21"/>
      <c r="P50276" s="27"/>
      <c r="Q50276" s="16"/>
      <c r="U50276" s="27"/>
    </row>
    <row r="50277" spans="2:21" x14ac:dyDescent="0.25">
      <c r="B50277"/>
      <c r="C50277"/>
      <c r="D50277" s="13"/>
      <c r="E50277" s="13"/>
      <c r="K50277" s="23"/>
      <c r="O50277" s="21"/>
      <c r="P50277" s="27"/>
      <c r="Q50277" s="16"/>
      <c r="U50277" s="27"/>
    </row>
    <row r="50278" spans="2:21" x14ac:dyDescent="0.25">
      <c r="B50278"/>
      <c r="C50278"/>
      <c r="D50278" s="13"/>
      <c r="E50278" s="13"/>
      <c r="K50278" s="23"/>
      <c r="O50278" s="21"/>
      <c r="P50278" s="27"/>
      <c r="Q50278" s="16"/>
      <c r="U50278" s="27"/>
    </row>
    <row r="50279" spans="2:21" x14ac:dyDescent="0.25">
      <c r="B50279"/>
      <c r="C50279"/>
      <c r="D50279" s="13"/>
      <c r="E50279" s="13"/>
      <c r="K50279" s="23"/>
      <c r="O50279" s="21"/>
      <c r="P50279" s="27"/>
      <c r="Q50279" s="16"/>
      <c r="U50279" s="27"/>
    </row>
    <row r="50280" spans="2:21" x14ac:dyDescent="0.25">
      <c r="B50280"/>
      <c r="C50280"/>
      <c r="D50280" s="13"/>
      <c r="E50280" s="13"/>
      <c r="K50280" s="23"/>
      <c r="O50280" s="21"/>
      <c r="P50280" s="27"/>
      <c r="Q50280" s="16"/>
      <c r="U50280" s="27"/>
    </row>
    <row r="50281" spans="2:21" x14ac:dyDescent="0.25">
      <c r="B50281"/>
      <c r="C50281"/>
      <c r="D50281" s="13"/>
      <c r="E50281" s="13"/>
      <c r="K50281" s="23"/>
      <c r="O50281" s="21"/>
      <c r="P50281" s="27"/>
      <c r="Q50281" s="16"/>
      <c r="U50281" s="27"/>
    </row>
    <row r="50282" spans="2:21" x14ac:dyDescent="0.25">
      <c r="B50282"/>
      <c r="C50282"/>
      <c r="D50282" s="13"/>
      <c r="E50282" s="13"/>
      <c r="K50282" s="23"/>
      <c r="O50282" s="21"/>
      <c r="P50282" s="27"/>
      <c r="Q50282" s="16"/>
      <c r="U50282" s="27"/>
    </row>
    <row r="50283" spans="2:21" x14ac:dyDescent="0.25">
      <c r="B50283"/>
      <c r="C50283"/>
      <c r="D50283" s="13"/>
      <c r="E50283" s="13"/>
      <c r="K50283" s="23"/>
      <c r="O50283" s="21"/>
      <c r="P50283" s="27"/>
      <c r="Q50283" s="16"/>
      <c r="U50283" s="27"/>
    </row>
    <row r="50284" spans="2:21" x14ac:dyDescent="0.25">
      <c r="B50284"/>
      <c r="C50284"/>
      <c r="D50284" s="13"/>
      <c r="E50284" s="13"/>
      <c r="K50284" s="23"/>
      <c r="O50284" s="21"/>
      <c r="P50284" s="27"/>
      <c r="Q50284" s="16"/>
      <c r="U50284" s="27"/>
    </row>
    <row r="50285" spans="2:21" x14ac:dyDescent="0.25">
      <c r="B50285"/>
      <c r="C50285"/>
      <c r="D50285" s="13"/>
      <c r="E50285" s="13"/>
      <c r="K50285" s="23"/>
      <c r="O50285" s="21"/>
      <c r="P50285" s="27"/>
      <c r="Q50285" s="16"/>
      <c r="U50285" s="27"/>
    </row>
    <row r="50286" spans="2:21" x14ac:dyDescent="0.25">
      <c r="B50286"/>
      <c r="C50286"/>
      <c r="D50286" s="13"/>
      <c r="E50286" s="13"/>
      <c r="K50286" s="23"/>
      <c r="O50286" s="21"/>
      <c r="P50286" s="27"/>
      <c r="Q50286" s="16"/>
      <c r="U50286" s="27"/>
    </row>
    <row r="50287" spans="2:21" x14ac:dyDescent="0.25">
      <c r="B50287"/>
      <c r="C50287"/>
      <c r="D50287" s="13"/>
      <c r="E50287" s="13"/>
      <c r="K50287" s="23"/>
      <c r="O50287" s="21"/>
      <c r="P50287" s="27"/>
      <c r="Q50287" s="16"/>
      <c r="U50287" s="27"/>
    </row>
    <row r="50288" spans="2:21" x14ac:dyDescent="0.25">
      <c r="B50288"/>
      <c r="C50288"/>
      <c r="D50288" s="13"/>
      <c r="E50288" s="13"/>
      <c r="K50288" s="23"/>
      <c r="O50288" s="21"/>
      <c r="P50288" s="27"/>
      <c r="Q50288" s="16"/>
      <c r="U50288" s="27"/>
    </row>
    <row r="50289" spans="2:21" x14ac:dyDescent="0.25">
      <c r="B50289"/>
      <c r="C50289"/>
      <c r="D50289" s="13"/>
      <c r="E50289" s="13"/>
      <c r="K50289" s="23"/>
      <c r="O50289" s="21"/>
      <c r="P50289" s="27"/>
      <c r="Q50289" s="16"/>
      <c r="U50289" s="27"/>
    </row>
    <row r="50290" spans="2:21" x14ac:dyDescent="0.25">
      <c r="B50290"/>
      <c r="C50290"/>
      <c r="D50290" s="13"/>
      <c r="E50290" s="13"/>
      <c r="K50290" s="23"/>
      <c r="O50290" s="21"/>
      <c r="P50290" s="27"/>
      <c r="Q50290" s="16"/>
      <c r="U50290" s="27"/>
    </row>
    <row r="50291" spans="2:21" x14ac:dyDescent="0.25">
      <c r="B50291"/>
      <c r="C50291"/>
      <c r="D50291" s="13"/>
      <c r="E50291" s="13"/>
      <c r="K50291" s="23"/>
      <c r="O50291" s="21"/>
      <c r="P50291" s="27"/>
      <c r="Q50291" s="16"/>
      <c r="U50291" s="27"/>
    </row>
    <row r="50292" spans="2:21" x14ac:dyDescent="0.25">
      <c r="B50292"/>
      <c r="C50292"/>
      <c r="D50292" s="13"/>
      <c r="E50292" s="13"/>
      <c r="K50292" s="23"/>
      <c r="O50292" s="21"/>
      <c r="P50292" s="27"/>
      <c r="Q50292" s="16"/>
      <c r="U50292" s="27"/>
    </row>
    <row r="50293" spans="2:21" x14ac:dyDescent="0.25">
      <c r="B50293"/>
      <c r="C50293"/>
      <c r="D50293" s="13"/>
      <c r="E50293" s="13"/>
      <c r="K50293" s="23"/>
      <c r="O50293" s="21"/>
      <c r="P50293" s="27"/>
      <c r="Q50293" s="16"/>
      <c r="U50293" s="27"/>
    </row>
    <row r="50294" spans="2:21" x14ac:dyDescent="0.25">
      <c r="B50294"/>
      <c r="C50294"/>
      <c r="D50294" s="13"/>
      <c r="E50294" s="13"/>
      <c r="K50294" s="23"/>
      <c r="O50294" s="21"/>
      <c r="P50294" s="27"/>
      <c r="Q50294" s="16"/>
      <c r="U50294" s="27"/>
    </row>
    <row r="50295" spans="2:21" x14ac:dyDescent="0.25">
      <c r="B50295"/>
      <c r="C50295"/>
      <c r="D50295" s="13"/>
      <c r="E50295" s="13"/>
      <c r="K50295" s="23"/>
      <c r="O50295" s="21"/>
      <c r="P50295" s="27"/>
      <c r="Q50295" s="16"/>
      <c r="U50295" s="27"/>
    </row>
    <row r="50296" spans="2:21" x14ac:dyDescent="0.25">
      <c r="B50296"/>
      <c r="C50296"/>
      <c r="D50296" s="13"/>
      <c r="E50296" s="13"/>
      <c r="K50296" s="23"/>
      <c r="O50296" s="21"/>
      <c r="P50296" s="27"/>
      <c r="Q50296" s="16"/>
      <c r="U50296" s="27"/>
    </row>
    <row r="50297" spans="2:21" x14ac:dyDescent="0.25">
      <c r="B50297"/>
      <c r="C50297"/>
      <c r="D50297" s="13"/>
      <c r="E50297" s="13"/>
      <c r="K50297" s="23"/>
      <c r="O50297" s="21"/>
      <c r="P50297" s="27"/>
      <c r="Q50297" s="16"/>
      <c r="U50297" s="27"/>
    </row>
    <row r="50298" spans="2:21" x14ac:dyDescent="0.25">
      <c r="B50298"/>
      <c r="C50298"/>
      <c r="D50298" s="13"/>
      <c r="E50298" s="13"/>
      <c r="K50298" s="23"/>
      <c r="O50298" s="21"/>
      <c r="P50298" s="27"/>
      <c r="Q50298" s="16"/>
      <c r="U50298" s="27"/>
    </row>
    <row r="50299" spans="2:21" x14ac:dyDescent="0.25">
      <c r="B50299"/>
      <c r="C50299"/>
      <c r="D50299" s="13"/>
      <c r="E50299" s="13"/>
      <c r="K50299" s="23"/>
      <c r="O50299" s="21"/>
      <c r="P50299" s="27"/>
      <c r="Q50299" s="16"/>
      <c r="U50299" s="27"/>
    </row>
    <row r="50300" spans="2:21" x14ac:dyDescent="0.25">
      <c r="B50300"/>
      <c r="C50300"/>
      <c r="D50300" s="13"/>
      <c r="E50300" s="13"/>
      <c r="K50300" s="23"/>
      <c r="O50300" s="21"/>
      <c r="P50300" s="27"/>
      <c r="Q50300" s="16"/>
      <c r="U50300" s="27"/>
    </row>
    <row r="50301" spans="2:21" x14ac:dyDescent="0.25">
      <c r="B50301"/>
      <c r="C50301"/>
      <c r="D50301" s="13"/>
      <c r="E50301" s="13"/>
      <c r="K50301" s="23"/>
      <c r="O50301" s="21"/>
      <c r="P50301" s="27"/>
      <c r="Q50301" s="16"/>
      <c r="U50301" s="27"/>
    </row>
    <row r="50302" spans="2:21" x14ac:dyDescent="0.25">
      <c r="B50302"/>
      <c r="C50302"/>
      <c r="D50302" s="13"/>
      <c r="E50302" s="13"/>
      <c r="K50302" s="23"/>
      <c r="O50302" s="21"/>
      <c r="P50302" s="27"/>
      <c r="Q50302" s="16"/>
      <c r="U50302" s="27"/>
    </row>
    <row r="50303" spans="2:21" x14ac:dyDescent="0.25">
      <c r="B50303"/>
      <c r="C50303"/>
      <c r="D50303" s="13"/>
      <c r="E50303" s="13"/>
      <c r="K50303" s="23"/>
      <c r="O50303" s="21"/>
      <c r="P50303" s="27"/>
      <c r="Q50303" s="16"/>
      <c r="U50303" s="27"/>
    </row>
    <row r="50304" spans="2:21" x14ac:dyDescent="0.25">
      <c r="B50304"/>
      <c r="C50304"/>
      <c r="D50304" s="13"/>
      <c r="E50304" s="13"/>
      <c r="K50304" s="23"/>
      <c r="O50304" s="21"/>
      <c r="P50304" s="27"/>
      <c r="Q50304" s="16"/>
      <c r="U50304" s="27"/>
    </row>
    <row r="50305" spans="2:21" x14ac:dyDescent="0.25">
      <c r="B50305"/>
      <c r="C50305"/>
      <c r="D50305" s="13"/>
      <c r="E50305" s="13"/>
      <c r="K50305" s="23"/>
      <c r="O50305" s="21"/>
      <c r="P50305" s="27"/>
      <c r="Q50305" s="16"/>
      <c r="U50305" s="27"/>
    </row>
    <row r="50306" spans="2:21" x14ac:dyDescent="0.25">
      <c r="B50306"/>
      <c r="C50306"/>
      <c r="D50306" s="13"/>
      <c r="E50306" s="13"/>
      <c r="K50306" s="23"/>
      <c r="O50306" s="21"/>
      <c r="P50306" s="27"/>
      <c r="Q50306" s="16"/>
      <c r="U50306" s="27"/>
    </row>
    <row r="50307" spans="2:21" x14ac:dyDescent="0.25">
      <c r="B50307"/>
      <c r="C50307"/>
      <c r="D50307" s="13"/>
      <c r="E50307" s="13"/>
      <c r="K50307" s="23"/>
      <c r="O50307" s="21"/>
      <c r="P50307" s="27"/>
      <c r="Q50307" s="16"/>
      <c r="U50307" s="27"/>
    </row>
    <row r="50308" spans="2:21" x14ac:dyDescent="0.25">
      <c r="B50308"/>
      <c r="C50308"/>
      <c r="D50308" s="13"/>
      <c r="E50308" s="13"/>
      <c r="K50308" s="23"/>
      <c r="O50308" s="21"/>
      <c r="P50308" s="27"/>
      <c r="Q50308" s="16"/>
      <c r="U50308" s="27"/>
    </row>
    <row r="50309" spans="2:21" x14ac:dyDescent="0.25">
      <c r="B50309"/>
      <c r="C50309"/>
      <c r="D50309" s="13"/>
      <c r="E50309" s="13"/>
      <c r="K50309" s="23"/>
      <c r="O50309" s="21"/>
      <c r="P50309" s="27"/>
      <c r="Q50309" s="16"/>
      <c r="U50309" s="27"/>
    </row>
    <row r="50310" spans="2:21" x14ac:dyDescent="0.25">
      <c r="B50310"/>
      <c r="C50310"/>
      <c r="D50310" s="13"/>
      <c r="E50310" s="13"/>
      <c r="K50310" s="23"/>
      <c r="O50310" s="21"/>
      <c r="P50310" s="27"/>
      <c r="Q50310" s="16"/>
      <c r="U50310" s="27"/>
    </row>
    <row r="50311" spans="2:21" x14ac:dyDescent="0.25">
      <c r="B50311"/>
      <c r="C50311"/>
      <c r="D50311" s="13"/>
      <c r="E50311" s="13"/>
      <c r="K50311" s="23"/>
      <c r="O50311" s="21"/>
      <c r="P50311" s="27"/>
      <c r="Q50311" s="16"/>
      <c r="U50311" s="27"/>
    </row>
    <row r="50312" spans="2:21" x14ac:dyDescent="0.25">
      <c r="B50312"/>
      <c r="C50312"/>
      <c r="D50312" s="13"/>
      <c r="E50312" s="13"/>
      <c r="K50312" s="23"/>
      <c r="O50312" s="21"/>
      <c r="P50312" s="27"/>
      <c r="Q50312" s="16"/>
      <c r="U50312" s="27"/>
    </row>
    <row r="50313" spans="2:21" x14ac:dyDescent="0.25">
      <c r="B50313"/>
      <c r="C50313"/>
      <c r="D50313" s="13"/>
      <c r="E50313" s="13"/>
      <c r="K50313" s="23"/>
      <c r="O50313" s="21"/>
      <c r="P50313" s="27"/>
      <c r="Q50313" s="16"/>
      <c r="U50313" s="27"/>
    </row>
    <row r="50314" spans="2:21" x14ac:dyDescent="0.25">
      <c r="B50314"/>
      <c r="C50314"/>
      <c r="D50314" s="13"/>
      <c r="E50314" s="13"/>
      <c r="K50314" s="23"/>
      <c r="O50314" s="21"/>
      <c r="P50314" s="27"/>
      <c r="Q50314" s="16"/>
      <c r="U50314" s="27"/>
    </row>
    <row r="50315" spans="2:21" x14ac:dyDescent="0.25">
      <c r="B50315"/>
      <c r="C50315"/>
      <c r="D50315" s="13"/>
      <c r="E50315" s="13"/>
      <c r="K50315" s="23"/>
      <c r="O50315" s="21"/>
      <c r="P50315" s="27"/>
      <c r="Q50315" s="16"/>
      <c r="U50315" s="27"/>
    </row>
    <row r="50316" spans="2:21" x14ac:dyDescent="0.25">
      <c r="B50316"/>
      <c r="C50316"/>
      <c r="D50316" s="13"/>
      <c r="E50316" s="13"/>
      <c r="K50316" s="23"/>
      <c r="O50316" s="21"/>
      <c r="P50316" s="27"/>
      <c r="Q50316" s="16"/>
      <c r="U50316" s="27"/>
    </row>
    <row r="50317" spans="2:21" x14ac:dyDescent="0.25">
      <c r="B50317"/>
      <c r="C50317"/>
      <c r="D50317" s="13"/>
      <c r="E50317" s="13"/>
      <c r="K50317" s="23"/>
      <c r="O50317" s="21"/>
      <c r="P50317" s="27"/>
      <c r="Q50317" s="16"/>
      <c r="U50317" s="27"/>
    </row>
    <row r="50318" spans="2:21" x14ac:dyDescent="0.25">
      <c r="B50318"/>
      <c r="C50318"/>
      <c r="D50318" s="13"/>
      <c r="E50318" s="13"/>
      <c r="K50318" s="23"/>
      <c r="O50318" s="21"/>
      <c r="P50318" s="27"/>
      <c r="Q50318" s="16"/>
      <c r="U50318" s="27"/>
    </row>
    <row r="50319" spans="2:21" x14ac:dyDescent="0.25">
      <c r="B50319"/>
      <c r="C50319"/>
      <c r="D50319" s="13"/>
      <c r="E50319" s="13"/>
      <c r="K50319" s="23"/>
      <c r="O50319" s="21"/>
      <c r="P50319" s="27"/>
      <c r="Q50319" s="16"/>
      <c r="U50319" s="27"/>
    </row>
    <row r="50320" spans="2:21" x14ac:dyDescent="0.25">
      <c r="B50320"/>
      <c r="C50320"/>
      <c r="D50320" s="13"/>
      <c r="E50320" s="13"/>
      <c r="K50320" s="23"/>
      <c r="O50320" s="21"/>
      <c r="P50320" s="27"/>
      <c r="Q50320" s="16"/>
      <c r="U50320" s="27"/>
    </row>
    <row r="50321" spans="2:21" x14ac:dyDescent="0.25">
      <c r="B50321"/>
      <c r="C50321"/>
      <c r="D50321" s="13"/>
      <c r="E50321" s="13"/>
      <c r="K50321" s="23"/>
      <c r="O50321" s="21"/>
      <c r="P50321" s="27"/>
      <c r="Q50321" s="16"/>
      <c r="U50321" s="27"/>
    </row>
    <row r="50322" spans="2:21" x14ac:dyDescent="0.25">
      <c r="B50322"/>
      <c r="C50322"/>
      <c r="D50322" s="13"/>
      <c r="E50322" s="13"/>
      <c r="K50322" s="23"/>
      <c r="O50322" s="21"/>
      <c r="P50322" s="27"/>
      <c r="Q50322" s="16"/>
      <c r="U50322" s="27"/>
    </row>
    <row r="50323" spans="2:21" x14ac:dyDescent="0.25">
      <c r="B50323"/>
      <c r="C50323"/>
      <c r="D50323" s="13"/>
      <c r="E50323" s="13"/>
      <c r="K50323" s="23"/>
      <c r="O50323" s="21"/>
      <c r="P50323" s="27"/>
      <c r="Q50323" s="16"/>
      <c r="U50323" s="27"/>
    </row>
    <row r="50324" spans="2:21" x14ac:dyDescent="0.25">
      <c r="B50324"/>
      <c r="C50324"/>
      <c r="D50324" s="13"/>
      <c r="E50324" s="13"/>
      <c r="K50324" s="23"/>
      <c r="O50324" s="21"/>
      <c r="P50324" s="27"/>
      <c r="Q50324" s="16"/>
      <c r="U50324" s="27"/>
    </row>
    <row r="50325" spans="2:21" x14ac:dyDescent="0.25">
      <c r="B50325"/>
      <c r="C50325"/>
      <c r="D50325" s="13"/>
      <c r="E50325" s="13"/>
      <c r="K50325" s="23"/>
      <c r="O50325" s="21"/>
      <c r="P50325" s="27"/>
      <c r="Q50325" s="16"/>
      <c r="U50325" s="27"/>
    </row>
    <row r="50326" spans="2:21" x14ac:dyDescent="0.25">
      <c r="B50326"/>
      <c r="C50326"/>
      <c r="D50326" s="13"/>
      <c r="E50326" s="13"/>
      <c r="K50326" s="23"/>
      <c r="O50326" s="21"/>
      <c r="P50326" s="27"/>
      <c r="Q50326" s="16"/>
      <c r="U50326" s="27"/>
    </row>
    <row r="50327" spans="2:21" x14ac:dyDescent="0.25">
      <c r="B50327"/>
      <c r="C50327"/>
      <c r="D50327" s="13"/>
      <c r="E50327" s="13"/>
      <c r="K50327" s="23"/>
      <c r="O50327" s="21"/>
      <c r="P50327" s="27"/>
      <c r="Q50327" s="16"/>
      <c r="U50327" s="27"/>
    </row>
    <row r="50328" spans="2:21" x14ac:dyDescent="0.25">
      <c r="B50328"/>
      <c r="C50328"/>
      <c r="D50328" s="13"/>
      <c r="E50328" s="13"/>
      <c r="K50328" s="23"/>
      <c r="O50328" s="21"/>
      <c r="P50328" s="27"/>
      <c r="Q50328" s="16"/>
      <c r="U50328" s="27"/>
    </row>
    <row r="50329" spans="2:21" x14ac:dyDescent="0.25">
      <c r="B50329"/>
      <c r="C50329"/>
      <c r="D50329" s="13"/>
      <c r="E50329" s="13"/>
      <c r="K50329" s="23"/>
      <c r="O50329" s="21"/>
      <c r="P50329" s="27"/>
      <c r="Q50329" s="16"/>
      <c r="U50329" s="27"/>
    </row>
    <row r="50330" spans="2:21" x14ac:dyDescent="0.25">
      <c r="B50330"/>
      <c r="C50330"/>
      <c r="D50330" s="13"/>
      <c r="E50330" s="13"/>
      <c r="K50330" s="23"/>
      <c r="O50330" s="21"/>
      <c r="P50330" s="27"/>
      <c r="Q50330" s="16"/>
      <c r="U50330" s="27"/>
    </row>
    <row r="50331" spans="2:21" x14ac:dyDescent="0.25">
      <c r="B50331"/>
      <c r="C50331"/>
      <c r="D50331" s="13"/>
      <c r="E50331" s="13"/>
      <c r="K50331" s="23"/>
      <c r="O50331" s="21"/>
      <c r="P50331" s="27"/>
      <c r="Q50331" s="16"/>
      <c r="U50331" s="27"/>
    </row>
    <row r="50332" spans="2:21" x14ac:dyDescent="0.25">
      <c r="B50332"/>
      <c r="C50332"/>
      <c r="D50332" s="13"/>
      <c r="E50332" s="13"/>
      <c r="K50332" s="23"/>
      <c r="O50332" s="21"/>
      <c r="P50332" s="27"/>
      <c r="Q50332" s="16"/>
      <c r="U50332" s="27"/>
    </row>
    <row r="50333" spans="2:21" x14ac:dyDescent="0.25">
      <c r="B50333"/>
      <c r="C50333"/>
      <c r="D50333" s="13"/>
      <c r="E50333" s="13"/>
      <c r="K50333" s="23"/>
      <c r="O50333" s="21"/>
      <c r="P50333" s="27"/>
      <c r="Q50333" s="16"/>
      <c r="U50333" s="27"/>
    </row>
    <row r="50334" spans="2:21" x14ac:dyDescent="0.25">
      <c r="B50334"/>
      <c r="C50334"/>
      <c r="D50334" s="13"/>
      <c r="E50334" s="13"/>
      <c r="K50334" s="23"/>
      <c r="O50334" s="21"/>
      <c r="P50334" s="27"/>
      <c r="Q50334" s="16"/>
      <c r="U50334" s="27"/>
    </row>
    <row r="50335" spans="2:21" x14ac:dyDescent="0.25">
      <c r="B50335"/>
      <c r="C50335"/>
      <c r="D50335" s="13"/>
      <c r="E50335" s="13"/>
      <c r="K50335" s="23"/>
      <c r="O50335" s="21"/>
      <c r="P50335" s="27"/>
      <c r="Q50335" s="16"/>
      <c r="U50335" s="27"/>
    </row>
    <row r="50336" spans="2:21" x14ac:dyDescent="0.25">
      <c r="B50336"/>
      <c r="C50336"/>
      <c r="D50336" s="13"/>
      <c r="E50336" s="13"/>
      <c r="K50336" s="23"/>
      <c r="O50336" s="21"/>
      <c r="P50336" s="27"/>
      <c r="Q50336" s="16"/>
      <c r="U50336" s="27"/>
    </row>
    <row r="50337" spans="2:21" x14ac:dyDescent="0.25">
      <c r="B50337"/>
      <c r="C50337"/>
      <c r="D50337" s="13"/>
      <c r="E50337" s="13"/>
      <c r="K50337" s="23"/>
      <c r="O50337" s="21"/>
      <c r="P50337" s="27"/>
      <c r="Q50337" s="16"/>
      <c r="U50337" s="27"/>
    </row>
    <row r="50338" spans="2:21" x14ac:dyDescent="0.25">
      <c r="B50338"/>
      <c r="C50338"/>
      <c r="D50338" s="13"/>
      <c r="E50338" s="13"/>
      <c r="K50338" s="23"/>
      <c r="O50338" s="21"/>
      <c r="P50338" s="27"/>
      <c r="Q50338" s="16"/>
      <c r="U50338" s="27"/>
    </row>
    <row r="50339" spans="2:21" x14ac:dyDescent="0.25">
      <c r="B50339"/>
      <c r="C50339"/>
      <c r="D50339" s="13"/>
      <c r="E50339" s="13"/>
      <c r="K50339" s="23"/>
      <c r="O50339" s="21"/>
      <c r="P50339" s="27"/>
      <c r="Q50339" s="16"/>
      <c r="U50339" s="27"/>
    </row>
    <row r="50340" spans="2:21" x14ac:dyDescent="0.25">
      <c r="B50340"/>
      <c r="C50340"/>
      <c r="D50340" s="13"/>
      <c r="E50340" s="13"/>
      <c r="K50340" s="23"/>
      <c r="O50340" s="21"/>
      <c r="P50340" s="27"/>
      <c r="Q50340" s="16"/>
      <c r="U50340" s="27"/>
    </row>
    <row r="50341" spans="2:21" x14ac:dyDescent="0.25">
      <c r="B50341"/>
      <c r="C50341"/>
      <c r="D50341" s="13"/>
      <c r="E50341" s="13"/>
      <c r="K50341" s="23"/>
      <c r="O50341" s="21"/>
      <c r="P50341" s="27"/>
      <c r="Q50341" s="16"/>
      <c r="U50341" s="27"/>
    </row>
    <row r="50342" spans="2:21" x14ac:dyDescent="0.25">
      <c r="B50342"/>
      <c r="C50342"/>
      <c r="D50342" s="13"/>
      <c r="E50342" s="13"/>
      <c r="K50342" s="23"/>
      <c r="O50342" s="21"/>
      <c r="P50342" s="27"/>
      <c r="Q50342" s="16"/>
      <c r="U50342" s="27"/>
    </row>
    <row r="50343" spans="2:21" x14ac:dyDescent="0.25">
      <c r="B50343"/>
      <c r="C50343"/>
      <c r="D50343" s="13"/>
      <c r="E50343" s="13"/>
      <c r="K50343" s="23"/>
      <c r="O50343" s="21"/>
      <c r="P50343" s="27"/>
      <c r="Q50343" s="16"/>
      <c r="U50343" s="27"/>
    </row>
    <row r="50344" spans="2:21" x14ac:dyDescent="0.25">
      <c r="B50344"/>
      <c r="C50344"/>
      <c r="D50344" s="13"/>
      <c r="E50344" s="13"/>
      <c r="K50344" s="23"/>
      <c r="O50344" s="21"/>
      <c r="P50344" s="27"/>
      <c r="Q50344" s="16"/>
      <c r="U50344" s="27"/>
    </row>
    <row r="50345" spans="2:21" x14ac:dyDescent="0.25">
      <c r="B50345"/>
      <c r="C50345"/>
      <c r="D50345" s="13"/>
      <c r="E50345" s="13"/>
      <c r="K50345" s="23"/>
      <c r="O50345" s="21"/>
      <c r="P50345" s="27"/>
      <c r="Q50345" s="16"/>
      <c r="U50345" s="27"/>
    </row>
    <row r="50346" spans="2:21" x14ac:dyDescent="0.25">
      <c r="B50346"/>
      <c r="C50346"/>
      <c r="D50346" s="13"/>
      <c r="E50346" s="13"/>
      <c r="K50346" s="23"/>
      <c r="O50346" s="21"/>
      <c r="P50346" s="27"/>
      <c r="Q50346" s="16"/>
      <c r="U50346" s="27"/>
    </row>
    <row r="50347" spans="2:21" x14ac:dyDescent="0.25">
      <c r="B50347"/>
      <c r="C50347"/>
      <c r="D50347" s="13"/>
      <c r="E50347" s="13"/>
      <c r="K50347" s="23"/>
      <c r="O50347" s="21"/>
      <c r="P50347" s="27"/>
      <c r="Q50347" s="16"/>
      <c r="U50347" s="27"/>
    </row>
    <row r="50348" spans="2:21" x14ac:dyDescent="0.25">
      <c r="B50348"/>
      <c r="C50348"/>
      <c r="D50348" s="13"/>
      <c r="E50348" s="13"/>
      <c r="K50348" s="23"/>
      <c r="O50348" s="21"/>
      <c r="P50348" s="27"/>
      <c r="Q50348" s="16"/>
      <c r="U50348" s="27"/>
    </row>
    <row r="50349" spans="2:21" x14ac:dyDescent="0.25">
      <c r="B50349"/>
      <c r="C50349"/>
      <c r="D50349" s="13"/>
      <c r="E50349" s="13"/>
      <c r="K50349" s="23"/>
      <c r="O50349" s="21"/>
      <c r="P50349" s="27"/>
      <c r="Q50349" s="16"/>
      <c r="U50349" s="27"/>
    </row>
    <row r="50350" spans="2:21" x14ac:dyDescent="0.25">
      <c r="B50350"/>
      <c r="C50350"/>
      <c r="D50350" s="13"/>
      <c r="E50350" s="13"/>
      <c r="K50350" s="23"/>
      <c r="O50350" s="21"/>
      <c r="P50350" s="27"/>
      <c r="Q50350" s="16"/>
      <c r="U50350" s="27"/>
    </row>
    <row r="50351" spans="2:21" x14ac:dyDescent="0.25">
      <c r="B50351"/>
      <c r="C50351"/>
      <c r="D50351" s="13"/>
      <c r="E50351" s="13"/>
      <c r="K50351" s="23"/>
      <c r="O50351" s="21"/>
      <c r="P50351" s="27"/>
      <c r="Q50351" s="16"/>
      <c r="U50351" s="27"/>
    </row>
    <row r="50352" spans="2:21" x14ac:dyDescent="0.25">
      <c r="B50352"/>
      <c r="C50352"/>
      <c r="D50352" s="13"/>
      <c r="E50352" s="13"/>
      <c r="K50352" s="23"/>
      <c r="O50352" s="21"/>
      <c r="P50352" s="27"/>
      <c r="Q50352" s="16"/>
      <c r="U50352" s="27"/>
    </row>
    <row r="50353" spans="2:21" x14ac:dyDescent="0.25">
      <c r="B50353"/>
      <c r="C50353"/>
      <c r="D50353" s="13"/>
      <c r="E50353" s="13"/>
      <c r="K50353" s="23"/>
      <c r="O50353" s="21"/>
      <c r="P50353" s="27"/>
      <c r="Q50353" s="16"/>
      <c r="U50353" s="27"/>
    </row>
    <row r="50354" spans="2:21" x14ac:dyDescent="0.25">
      <c r="B50354"/>
      <c r="C50354"/>
      <c r="D50354" s="13"/>
      <c r="E50354" s="13"/>
      <c r="K50354" s="23"/>
      <c r="O50354" s="21"/>
      <c r="P50354" s="27"/>
      <c r="Q50354" s="16"/>
      <c r="U50354" s="27"/>
    </row>
    <row r="50355" spans="2:21" x14ac:dyDescent="0.25">
      <c r="B50355"/>
      <c r="C50355"/>
      <c r="D50355" s="13"/>
      <c r="E50355" s="13"/>
      <c r="K50355" s="23"/>
      <c r="O50355" s="21"/>
      <c r="P50355" s="27"/>
      <c r="Q50355" s="16"/>
      <c r="U50355" s="27"/>
    </row>
    <row r="50356" spans="2:21" x14ac:dyDescent="0.25">
      <c r="B50356"/>
      <c r="C50356"/>
      <c r="D50356" s="13"/>
      <c r="E50356" s="13"/>
      <c r="K50356" s="23"/>
      <c r="O50356" s="21"/>
      <c r="P50356" s="27"/>
      <c r="Q50356" s="16"/>
      <c r="U50356" s="27"/>
    </row>
    <row r="50357" spans="2:21" x14ac:dyDescent="0.25">
      <c r="B50357"/>
      <c r="C50357"/>
      <c r="D50357" s="13"/>
      <c r="E50357" s="13"/>
      <c r="K50357" s="23"/>
      <c r="O50357" s="21"/>
      <c r="P50357" s="27"/>
      <c r="Q50357" s="16"/>
      <c r="U50357" s="27"/>
    </row>
    <row r="50358" spans="2:21" x14ac:dyDescent="0.25">
      <c r="B50358"/>
      <c r="C50358"/>
      <c r="D50358" s="13"/>
      <c r="E50358" s="13"/>
      <c r="K50358" s="23"/>
      <c r="O50358" s="21"/>
      <c r="P50358" s="27"/>
      <c r="Q50358" s="16"/>
      <c r="U50358" s="27"/>
    </row>
    <row r="50359" spans="2:21" x14ac:dyDescent="0.25">
      <c r="B50359"/>
      <c r="C50359"/>
      <c r="D50359" s="13"/>
      <c r="E50359" s="13"/>
      <c r="K50359" s="23"/>
      <c r="O50359" s="21"/>
      <c r="P50359" s="27"/>
      <c r="Q50359" s="16"/>
      <c r="U50359" s="27"/>
    </row>
    <row r="50360" spans="2:21" x14ac:dyDescent="0.25">
      <c r="B50360"/>
      <c r="C50360"/>
      <c r="D50360" s="13"/>
      <c r="E50360" s="13"/>
      <c r="K50360" s="23"/>
      <c r="O50360" s="21"/>
      <c r="P50360" s="27"/>
      <c r="Q50360" s="16"/>
      <c r="U50360" s="27"/>
    </row>
    <row r="50361" spans="2:21" x14ac:dyDescent="0.25">
      <c r="B50361"/>
      <c r="C50361"/>
      <c r="D50361" s="13"/>
      <c r="E50361" s="13"/>
      <c r="K50361" s="23"/>
      <c r="O50361" s="21"/>
      <c r="P50361" s="27"/>
      <c r="Q50361" s="16"/>
      <c r="U50361" s="27"/>
    </row>
    <row r="50362" spans="2:21" x14ac:dyDescent="0.25">
      <c r="B50362"/>
      <c r="C50362"/>
      <c r="D50362" s="13"/>
      <c r="E50362" s="13"/>
      <c r="K50362" s="23"/>
      <c r="O50362" s="21"/>
      <c r="P50362" s="27"/>
      <c r="Q50362" s="16"/>
      <c r="U50362" s="27"/>
    </row>
    <row r="50363" spans="2:21" x14ac:dyDescent="0.25">
      <c r="B50363"/>
      <c r="C50363"/>
      <c r="D50363" s="13"/>
      <c r="E50363" s="13"/>
      <c r="K50363" s="23"/>
      <c r="O50363" s="21"/>
      <c r="P50363" s="27"/>
      <c r="Q50363" s="16"/>
      <c r="U50363" s="27"/>
    </row>
    <row r="50364" spans="2:21" x14ac:dyDescent="0.25">
      <c r="B50364"/>
      <c r="C50364"/>
      <c r="D50364" s="13"/>
      <c r="E50364" s="13"/>
      <c r="K50364" s="23"/>
      <c r="O50364" s="21"/>
      <c r="P50364" s="27"/>
      <c r="Q50364" s="16"/>
      <c r="U50364" s="27"/>
    </row>
    <row r="50365" spans="2:21" x14ac:dyDescent="0.25">
      <c r="B50365"/>
      <c r="C50365"/>
      <c r="D50365" s="13"/>
      <c r="E50365" s="13"/>
      <c r="K50365" s="23"/>
      <c r="O50365" s="21"/>
      <c r="P50365" s="27"/>
      <c r="Q50365" s="16"/>
      <c r="U50365" s="27"/>
    </row>
    <row r="50366" spans="2:21" x14ac:dyDescent="0.25">
      <c r="B50366"/>
      <c r="C50366"/>
      <c r="D50366" s="13"/>
      <c r="E50366" s="13"/>
      <c r="K50366" s="23"/>
      <c r="O50366" s="21"/>
      <c r="P50366" s="27"/>
      <c r="Q50366" s="16"/>
      <c r="U50366" s="27"/>
    </row>
    <row r="50367" spans="2:21" x14ac:dyDescent="0.25">
      <c r="B50367"/>
      <c r="C50367"/>
      <c r="D50367" s="13"/>
      <c r="E50367" s="13"/>
      <c r="K50367" s="23"/>
      <c r="O50367" s="21"/>
      <c r="P50367" s="27"/>
      <c r="Q50367" s="16"/>
      <c r="U50367" s="27"/>
    </row>
    <row r="50368" spans="2:21" x14ac:dyDescent="0.25">
      <c r="B50368"/>
      <c r="C50368"/>
      <c r="D50368" s="13"/>
      <c r="E50368" s="13"/>
      <c r="K50368" s="23"/>
      <c r="O50368" s="21"/>
      <c r="P50368" s="27"/>
      <c r="Q50368" s="16"/>
      <c r="U50368" s="27"/>
    </row>
    <row r="50369" spans="2:21" x14ac:dyDescent="0.25">
      <c r="B50369"/>
      <c r="C50369"/>
      <c r="D50369" s="13"/>
      <c r="E50369" s="13"/>
      <c r="K50369" s="23"/>
      <c r="O50369" s="21"/>
      <c r="P50369" s="27"/>
      <c r="Q50369" s="16"/>
      <c r="U50369" s="27"/>
    </row>
    <row r="50370" spans="2:21" x14ac:dyDescent="0.25">
      <c r="B50370"/>
      <c r="C50370"/>
      <c r="D50370" s="13"/>
      <c r="E50370" s="13"/>
      <c r="K50370" s="23"/>
      <c r="O50370" s="21"/>
      <c r="P50370" s="27"/>
      <c r="Q50370" s="16"/>
      <c r="U50370" s="27"/>
    </row>
    <row r="50371" spans="2:21" x14ac:dyDescent="0.25">
      <c r="B50371"/>
      <c r="C50371"/>
      <c r="D50371" s="13"/>
      <c r="E50371" s="13"/>
      <c r="K50371" s="23"/>
      <c r="O50371" s="21"/>
      <c r="P50371" s="27"/>
      <c r="Q50371" s="16"/>
      <c r="U50371" s="27"/>
    </row>
    <row r="50372" spans="2:21" x14ac:dyDescent="0.25">
      <c r="B50372"/>
      <c r="C50372"/>
      <c r="D50372" s="13"/>
      <c r="E50372" s="13"/>
      <c r="K50372" s="23"/>
      <c r="O50372" s="21"/>
      <c r="P50372" s="27"/>
      <c r="Q50372" s="16"/>
      <c r="U50372" s="27"/>
    </row>
    <row r="50373" spans="2:21" x14ac:dyDescent="0.25">
      <c r="B50373"/>
      <c r="C50373"/>
      <c r="D50373" s="13"/>
      <c r="E50373" s="13"/>
      <c r="K50373" s="23"/>
      <c r="O50373" s="21"/>
      <c r="P50373" s="27"/>
      <c r="Q50373" s="16"/>
      <c r="U50373" s="27"/>
    </row>
    <row r="50374" spans="2:21" x14ac:dyDescent="0.25">
      <c r="B50374"/>
      <c r="C50374"/>
      <c r="D50374" s="13"/>
      <c r="E50374" s="13"/>
      <c r="K50374" s="23"/>
      <c r="O50374" s="21"/>
      <c r="P50374" s="27"/>
      <c r="Q50374" s="16"/>
      <c r="U50374" s="27"/>
    </row>
    <row r="50375" spans="2:21" x14ac:dyDescent="0.25">
      <c r="B50375"/>
      <c r="C50375"/>
      <c r="D50375" s="13"/>
      <c r="E50375" s="13"/>
      <c r="K50375" s="23"/>
      <c r="O50375" s="21"/>
      <c r="P50375" s="27"/>
      <c r="Q50375" s="16"/>
      <c r="U50375" s="27"/>
    </row>
    <row r="50376" spans="2:21" x14ac:dyDescent="0.25">
      <c r="B50376"/>
      <c r="C50376"/>
      <c r="D50376" s="13"/>
      <c r="E50376" s="13"/>
      <c r="K50376" s="23"/>
      <c r="O50376" s="21"/>
      <c r="P50376" s="27"/>
      <c r="Q50376" s="16"/>
      <c r="U50376" s="27"/>
    </row>
    <row r="50377" spans="2:21" x14ac:dyDescent="0.25">
      <c r="B50377"/>
      <c r="C50377"/>
      <c r="D50377" s="13"/>
      <c r="E50377" s="13"/>
      <c r="K50377" s="23"/>
      <c r="O50377" s="21"/>
      <c r="P50377" s="27"/>
      <c r="Q50377" s="16"/>
      <c r="U50377" s="27"/>
    </row>
    <row r="50378" spans="2:21" x14ac:dyDescent="0.25">
      <c r="B50378"/>
      <c r="C50378"/>
      <c r="D50378" s="13"/>
      <c r="E50378" s="13"/>
      <c r="K50378" s="23"/>
      <c r="O50378" s="21"/>
      <c r="P50378" s="27"/>
      <c r="Q50378" s="16"/>
      <c r="U50378" s="27"/>
    </row>
    <row r="50379" spans="2:21" x14ac:dyDescent="0.25">
      <c r="B50379"/>
      <c r="C50379"/>
      <c r="D50379" s="13"/>
      <c r="E50379" s="13"/>
      <c r="K50379" s="23"/>
      <c r="O50379" s="21"/>
      <c r="P50379" s="27"/>
      <c r="Q50379" s="16"/>
      <c r="U50379" s="27"/>
    </row>
    <row r="50380" spans="2:21" x14ac:dyDescent="0.25">
      <c r="B50380"/>
      <c r="C50380"/>
      <c r="D50380" s="13"/>
      <c r="E50380" s="13"/>
      <c r="K50380" s="23"/>
      <c r="O50380" s="21"/>
      <c r="P50380" s="27"/>
      <c r="Q50380" s="16"/>
      <c r="U50380" s="27"/>
    </row>
    <row r="50381" spans="2:21" x14ac:dyDescent="0.25">
      <c r="B50381"/>
      <c r="C50381"/>
      <c r="D50381" s="13"/>
      <c r="E50381" s="13"/>
      <c r="K50381" s="23"/>
      <c r="O50381" s="21"/>
      <c r="P50381" s="27"/>
      <c r="Q50381" s="16"/>
      <c r="U50381" s="27"/>
    </row>
    <row r="50382" spans="2:21" x14ac:dyDescent="0.25">
      <c r="B50382"/>
      <c r="C50382"/>
      <c r="D50382" s="13"/>
      <c r="E50382" s="13"/>
      <c r="K50382" s="23"/>
      <c r="O50382" s="21"/>
      <c r="P50382" s="27"/>
      <c r="Q50382" s="16"/>
      <c r="U50382" s="27"/>
    </row>
    <row r="50383" spans="2:21" x14ac:dyDescent="0.25">
      <c r="B50383"/>
      <c r="C50383"/>
      <c r="D50383" s="13"/>
      <c r="E50383" s="13"/>
      <c r="K50383" s="23"/>
      <c r="O50383" s="21"/>
      <c r="P50383" s="27"/>
      <c r="Q50383" s="16"/>
      <c r="U50383" s="27"/>
    </row>
    <row r="50384" spans="2:21" x14ac:dyDescent="0.25">
      <c r="B50384"/>
      <c r="C50384"/>
      <c r="D50384" s="13"/>
      <c r="E50384" s="13"/>
      <c r="K50384" s="23"/>
      <c r="O50384" s="21"/>
      <c r="P50384" s="27"/>
      <c r="Q50384" s="16"/>
      <c r="U50384" s="27"/>
    </row>
    <row r="50385" spans="2:21" x14ac:dyDescent="0.25">
      <c r="B50385"/>
      <c r="C50385"/>
      <c r="D50385" s="13"/>
      <c r="E50385" s="13"/>
      <c r="K50385" s="23"/>
      <c r="O50385" s="21"/>
      <c r="P50385" s="27"/>
      <c r="Q50385" s="16"/>
      <c r="U50385" s="27"/>
    </row>
    <row r="50386" spans="2:21" x14ac:dyDescent="0.25">
      <c r="B50386"/>
      <c r="C50386"/>
      <c r="D50386" s="13"/>
      <c r="E50386" s="13"/>
      <c r="K50386" s="23"/>
      <c r="O50386" s="21"/>
      <c r="P50386" s="27"/>
      <c r="Q50386" s="16"/>
      <c r="U50386" s="27"/>
    </row>
    <row r="50387" spans="2:21" x14ac:dyDescent="0.25">
      <c r="B50387"/>
      <c r="C50387"/>
      <c r="D50387" s="13"/>
      <c r="E50387" s="13"/>
      <c r="K50387" s="23"/>
      <c r="O50387" s="21"/>
      <c r="P50387" s="27"/>
      <c r="Q50387" s="16"/>
      <c r="U50387" s="27"/>
    </row>
    <row r="50388" spans="2:21" x14ac:dyDescent="0.25">
      <c r="B50388"/>
      <c r="C50388"/>
      <c r="D50388" s="13"/>
      <c r="E50388" s="13"/>
      <c r="K50388" s="23"/>
      <c r="O50388" s="21"/>
      <c r="P50388" s="27"/>
      <c r="Q50388" s="16"/>
      <c r="U50388" s="27"/>
    </row>
    <row r="50389" spans="2:21" x14ac:dyDescent="0.25">
      <c r="B50389"/>
      <c r="C50389"/>
      <c r="D50389" s="13"/>
      <c r="E50389" s="13"/>
      <c r="K50389" s="23"/>
      <c r="O50389" s="21"/>
      <c r="P50389" s="27"/>
      <c r="Q50389" s="16"/>
      <c r="U50389" s="27"/>
    </row>
    <row r="50390" spans="2:21" x14ac:dyDescent="0.25">
      <c r="B50390"/>
      <c r="C50390"/>
      <c r="D50390" s="13"/>
      <c r="E50390" s="13"/>
      <c r="K50390" s="23"/>
      <c r="O50390" s="21"/>
      <c r="P50390" s="27"/>
      <c r="Q50390" s="16"/>
      <c r="U50390" s="27"/>
    </row>
    <row r="50391" spans="2:21" x14ac:dyDescent="0.25">
      <c r="B50391"/>
      <c r="C50391"/>
      <c r="D50391" s="13"/>
      <c r="E50391" s="13"/>
      <c r="K50391" s="23"/>
      <c r="O50391" s="21"/>
      <c r="P50391" s="27"/>
      <c r="Q50391" s="16"/>
      <c r="U50391" s="27"/>
    </row>
    <row r="50392" spans="2:21" x14ac:dyDescent="0.25">
      <c r="B50392"/>
      <c r="C50392"/>
      <c r="D50392" s="13"/>
      <c r="E50392" s="13"/>
      <c r="K50392" s="23"/>
      <c r="O50392" s="21"/>
      <c r="P50392" s="27"/>
      <c r="Q50392" s="16"/>
      <c r="U50392" s="27"/>
    </row>
    <row r="50393" spans="2:21" x14ac:dyDescent="0.25">
      <c r="B50393"/>
      <c r="C50393"/>
      <c r="D50393" s="13"/>
      <c r="E50393" s="13"/>
      <c r="K50393" s="23"/>
      <c r="O50393" s="21"/>
      <c r="P50393" s="27"/>
      <c r="Q50393" s="16"/>
      <c r="U50393" s="27"/>
    </row>
    <row r="50394" spans="2:21" x14ac:dyDescent="0.25">
      <c r="B50394"/>
      <c r="C50394"/>
      <c r="D50394" s="13"/>
      <c r="E50394" s="13"/>
      <c r="K50394" s="23"/>
      <c r="O50394" s="21"/>
      <c r="P50394" s="27"/>
      <c r="Q50394" s="16"/>
      <c r="U50394" s="27"/>
    </row>
    <row r="50395" spans="2:21" x14ac:dyDescent="0.25">
      <c r="B50395"/>
      <c r="C50395"/>
      <c r="D50395" s="13"/>
      <c r="E50395" s="13"/>
      <c r="K50395" s="23"/>
      <c r="O50395" s="21"/>
      <c r="P50395" s="27"/>
      <c r="Q50395" s="16"/>
      <c r="U50395" s="27"/>
    </row>
    <row r="50396" spans="2:21" x14ac:dyDescent="0.25">
      <c r="B50396"/>
      <c r="C50396"/>
      <c r="D50396" s="13"/>
      <c r="E50396" s="13"/>
      <c r="K50396" s="23"/>
      <c r="O50396" s="21"/>
      <c r="P50396" s="27"/>
      <c r="Q50396" s="16"/>
      <c r="U50396" s="27"/>
    </row>
    <row r="50397" spans="2:21" x14ac:dyDescent="0.25">
      <c r="B50397"/>
      <c r="C50397"/>
      <c r="D50397" s="13"/>
      <c r="E50397" s="13"/>
      <c r="K50397" s="23"/>
      <c r="O50397" s="21"/>
      <c r="P50397" s="27"/>
      <c r="Q50397" s="16"/>
      <c r="U50397" s="27"/>
    </row>
    <row r="50398" spans="2:21" x14ac:dyDescent="0.25">
      <c r="B50398"/>
      <c r="C50398"/>
      <c r="D50398" s="13"/>
      <c r="E50398" s="13"/>
      <c r="K50398" s="23"/>
      <c r="O50398" s="21"/>
      <c r="P50398" s="27"/>
      <c r="Q50398" s="16"/>
      <c r="U50398" s="27"/>
    </row>
    <row r="50399" spans="2:21" x14ac:dyDescent="0.25">
      <c r="B50399"/>
      <c r="C50399"/>
      <c r="D50399" s="13"/>
      <c r="E50399" s="13"/>
      <c r="K50399" s="23"/>
      <c r="O50399" s="21"/>
      <c r="P50399" s="27"/>
      <c r="Q50399" s="16"/>
      <c r="U50399" s="27"/>
    </row>
    <row r="50400" spans="2:21" x14ac:dyDescent="0.25">
      <c r="B50400"/>
      <c r="C50400"/>
      <c r="D50400" s="13"/>
      <c r="E50400" s="13"/>
      <c r="K50400" s="23"/>
      <c r="O50400" s="21"/>
      <c r="P50400" s="27"/>
      <c r="Q50400" s="16"/>
      <c r="U50400" s="27"/>
    </row>
    <row r="50401" spans="2:21" x14ac:dyDescent="0.25">
      <c r="B50401"/>
      <c r="C50401"/>
      <c r="D50401" s="13"/>
      <c r="E50401" s="13"/>
      <c r="K50401" s="23"/>
      <c r="O50401" s="21"/>
      <c r="P50401" s="27"/>
      <c r="Q50401" s="16"/>
      <c r="U50401" s="27"/>
    </row>
    <row r="50402" spans="2:21" x14ac:dyDescent="0.25">
      <c r="B50402"/>
      <c r="C50402"/>
      <c r="D50402" s="13"/>
      <c r="E50402" s="13"/>
      <c r="K50402" s="23"/>
      <c r="O50402" s="21"/>
      <c r="P50402" s="27"/>
      <c r="Q50402" s="16"/>
      <c r="U50402" s="27"/>
    </row>
    <row r="50403" spans="2:21" x14ac:dyDescent="0.25">
      <c r="B50403"/>
      <c r="C50403"/>
      <c r="D50403" s="13"/>
      <c r="E50403" s="13"/>
      <c r="K50403" s="23"/>
      <c r="O50403" s="21"/>
      <c r="P50403" s="27"/>
      <c r="Q50403" s="16"/>
      <c r="U50403" s="27"/>
    </row>
    <row r="50404" spans="2:21" x14ac:dyDescent="0.25">
      <c r="B50404"/>
      <c r="C50404"/>
      <c r="D50404" s="13"/>
      <c r="E50404" s="13"/>
      <c r="K50404" s="23"/>
      <c r="O50404" s="21"/>
      <c r="P50404" s="27"/>
      <c r="Q50404" s="16"/>
      <c r="U50404" s="27"/>
    </row>
    <row r="50405" spans="2:21" x14ac:dyDescent="0.25">
      <c r="B50405"/>
      <c r="C50405"/>
      <c r="D50405" s="13"/>
      <c r="E50405" s="13"/>
      <c r="K50405" s="23"/>
      <c r="O50405" s="21"/>
      <c r="P50405" s="27"/>
      <c r="Q50405" s="16"/>
      <c r="U50405" s="27"/>
    </row>
    <row r="50406" spans="2:21" x14ac:dyDescent="0.25">
      <c r="B50406"/>
      <c r="C50406"/>
      <c r="D50406" s="13"/>
      <c r="E50406" s="13"/>
      <c r="K50406" s="23"/>
      <c r="O50406" s="21"/>
      <c r="P50406" s="27"/>
      <c r="Q50406" s="16"/>
      <c r="U50406" s="27"/>
    </row>
    <row r="50407" spans="2:21" x14ac:dyDescent="0.25">
      <c r="B50407"/>
      <c r="C50407"/>
      <c r="D50407" s="13"/>
      <c r="E50407" s="13"/>
      <c r="K50407" s="23"/>
      <c r="O50407" s="21"/>
      <c r="P50407" s="27"/>
      <c r="Q50407" s="16"/>
      <c r="U50407" s="27"/>
    </row>
    <row r="50408" spans="2:21" x14ac:dyDescent="0.25">
      <c r="B50408"/>
      <c r="C50408"/>
      <c r="D50408" s="13"/>
      <c r="E50408" s="13"/>
      <c r="K50408" s="23"/>
      <c r="O50408" s="21"/>
      <c r="P50408" s="27"/>
      <c r="Q50408" s="16"/>
      <c r="U50408" s="27"/>
    </row>
    <row r="50409" spans="2:21" x14ac:dyDescent="0.25">
      <c r="B50409"/>
      <c r="C50409"/>
      <c r="D50409" s="13"/>
      <c r="E50409" s="13"/>
      <c r="K50409" s="23"/>
      <c r="O50409" s="21"/>
      <c r="P50409" s="27"/>
      <c r="Q50409" s="16"/>
      <c r="U50409" s="27"/>
    </row>
    <row r="50410" spans="2:21" x14ac:dyDescent="0.25">
      <c r="B50410"/>
      <c r="C50410"/>
      <c r="D50410" s="13"/>
      <c r="E50410" s="13"/>
      <c r="K50410" s="23"/>
      <c r="O50410" s="21"/>
      <c r="P50410" s="27"/>
      <c r="Q50410" s="16"/>
      <c r="U50410" s="27"/>
    </row>
    <row r="50411" spans="2:21" x14ac:dyDescent="0.25">
      <c r="B50411"/>
      <c r="C50411"/>
      <c r="D50411" s="13"/>
      <c r="E50411" s="13"/>
      <c r="K50411" s="23"/>
      <c r="O50411" s="21"/>
      <c r="P50411" s="27"/>
      <c r="Q50411" s="16"/>
      <c r="U50411" s="27"/>
    </row>
    <row r="50412" spans="2:21" x14ac:dyDescent="0.25">
      <c r="B50412"/>
      <c r="C50412"/>
      <c r="D50412" s="13"/>
      <c r="E50412" s="13"/>
      <c r="K50412" s="23"/>
      <c r="O50412" s="21"/>
      <c r="P50412" s="27"/>
      <c r="Q50412" s="16"/>
      <c r="U50412" s="27"/>
    </row>
    <row r="50413" spans="2:21" x14ac:dyDescent="0.25">
      <c r="B50413"/>
      <c r="C50413"/>
      <c r="D50413" s="13"/>
      <c r="E50413" s="13"/>
      <c r="K50413" s="23"/>
      <c r="O50413" s="21"/>
      <c r="P50413" s="27"/>
      <c r="Q50413" s="16"/>
      <c r="U50413" s="27"/>
    </row>
    <row r="50414" spans="2:21" x14ac:dyDescent="0.25">
      <c r="B50414"/>
      <c r="C50414"/>
      <c r="D50414" s="13"/>
      <c r="E50414" s="13"/>
      <c r="K50414" s="23"/>
      <c r="O50414" s="21"/>
      <c r="P50414" s="27"/>
      <c r="Q50414" s="16"/>
      <c r="U50414" s="27"/>
    </row>
    <row r="50415" spans="2:21" x14ac:dyDescent="0.25">
      <c r="B50415"/>
      <c r="C50415"/>
      <c r="D50415" s="13"/>
      <c r="E50415" s="13"/>
      <c r="K50415" s="23"/>
      <c r="O50415" s="21"/>
      <c r="P50415" s="27"/>
      <c r="Q50415" s="16"/>
      <c r="U50415" s="27"/>
    </row>
    <row r="50416" spans="2:21" x14ac:dyDescent="0.25">
      <c r="B50416"/>
      <c r="C50416"/>
      <c r="D50416" s="13"/>
      <c r="E50416" s="13"/>
      <c r="K50416" s="23"/>
      <c r="O50416" s="21"/>
      <c r="P50416" s="27"/>
      <c r="Q50416" s="16"/>
      <c r="U50416" s="27"/>
    </row>
    <row r="50417" spans="2:21" x14ac:dyDescent="0.25">
      <c r="B50417"/>
      <c r="C50417"/>
      <c r="D50417" s="13"/>
      <c r="E50417" s="13"/>
      <c r="K50417" s="23"/>
      <c r="O50417" s="21"/>
      <c r="P50417" s="27"/>
      <c r="Q50417" s="16"/>
      <c r="U50417" s="27"/>
    </row>
    <row r="50418" spans="2:21" x14ac:dyDescent="0.25">
      <c r="B50418"/>
      <c r="C50418"/>
      <c r="D50418" s="13"/>
      <c r="E50418" s="13"/>
      <c r="K50418" s="23"/>
      <c r="O50418" s="21"/>
      <c r="P50418" s="27"/>
      <c r="Q50418" s="16"/>
      <c r="U50418" s="27"/>
    </row>
    <row r="50419" spans="2:21" x14ac:dyDescent="0.25">
      <c r="B50419"/>
      <c r="C50419"/>
      <c r="D50419" s="13"/>
      <c r="E50419" s="13"/>
      <c r="K50419" s="23"/>
      <c r="O50419" s="21"/>
      <c r="P50419" s="27"/>
      <c r="Q50419" s="16"/>
      <c r="U50419" s="27"/>
    </row>
    <row r="50420" spans="2:21" x14ac:dyDescent="0.25">
      <c r="B50420"/>
      <c r="C50420"/>
      <c r="D50420" s="13"/>
      <c r="E50420" s="13"/>
      <c r="K50420" s="23"/>
      <c r="O50420" s="21"/>
      <c r="P50420" s="27"/>
      <c r="Q50420" s="16"/>
      <c r="U50420" s="27"/>
    </row>
    <row r="50421" spans="2:21" x14ac:dyDescent="0.25">
      <c r="B50421"/>
      <c r="C50421"/>
      <c r="D50421" s="13"/>
      <c r="E50421" s="13"/>
      <c r="K50421" s="23"/>
      <c r="O50421" s="21"/>
      <c r="P50421" s="27"/>
      <c r="Q50421" s="16"/>
      <c r="U50421" s="27"/>
    </row>
    <row r="50422" spans="2:21" x14ac:dyDescent="0.25">
      <c r="B50422"/>
      <c r="C50422"/>
      <c r="D50422" s="13"/>
      <c r="E50422" s="13"/>
      <c r="K50422" s="23"/>
      <c r="O50422" s="21"/>
      <c r="P50422" s="27"/>
      <c r="Q50422" s="16"/>
      <c r="U50422" s="27"/>
    </row>
    <row r="50423" spans="2:21" x14ac:dyDescent="0.25">
      <c r="B50423"/>
      <c r="C50423"/>
      <c r="D50423" s="13"/>
      <c r="E50423" s="13"/>
      <c r="K50423" s="23"/>
      <c r="O50423" s="21"/>
      <c r="P50423" s="27"/>
      <c r="Q50423" s="16"/>
      <c r="U50423" s="27"/>
    </row>
    <row r="50424" spans="2:21" x14ac:dyDescent="0.25">
      <c r="B50424"/>
      <c r="C50424"/>
      <c r="D50424" s="13"/>
      <c r="E50424" s="13"/>
      <c r="K50424" s="23"/>
      <c r="O50424" s="21"/>
      <c r="P50424" s="27"/>
      <c r="Q50424" s="16"/>
      <c r="U50424" s="27"/>
    </row>
    <row r="50425" spans="2:21" x14ac:dyDescent="0.25">
      <c r="B50425"/>
      <c r="C50425"/>
      <c r="D50425" s="13"/>
      <c r="E50425" s="13"/>
      <c r="K50425" s="23"/>
      <c r="O50425" s="21"/>
      <c r="P50425" s="27"/>
      <c r="Q50425" s="16"/>
      <c r="U50425" s="27"/>
    </row>
    <row r="50426" spans="2:21" x14ac:dyDescent="0.25">
      <c r="B50426"/>
      <c r="C50426"/>
      <c r="D50426" s="13"/>
      <c r="E50426" s="13"/>
      <c r="K50426" s="23"/>
      <c r="O50426" s="21"/>
      <c r="P50426" s="27"/>
      <c r="Q50426" s="16"/>
      <c r="U50426" s="27"/>
    </row>
    <row r="50427" spans="2:21" x14ac:dyDescent="0.25">
      <c r="B50427"/>
      <c r="C50427"/>
      <c r="D50427" s="13"/>
      <c r="E50427" s="13"/>
      <c r="K50427" s="23"/>
      <c r="O50427" s="21"/>
      <c r="P50427" s="27"/>
      <c r="Q50427" s="16"/>
      <c r="U50427" s="27"/>
    </row>
    <row r="50428" spans="2:21" x14ac:dyDescent="0.25">
      <c r="B50428"/>
      <c r="C50428"/>
      <c r="D50428" s="13"/>
      <c r="E50428" s="13"/>
      <c r="K50428" s="23"/>
      <c r="O50428" s="21"/>
      <c r="P50428" s="27"/>
      <c r="Q50428" s="16"/>
      <c r="U50428" s="27"/>
    </row>
    <row r="50429" spans="2:21" x14ac:dyDescent="0.25">
      <c r="B50429"/>
      <c r="C50429"/>
      <c r="D50429" s="13"/>
      <c r="E50429" s="13"/>
      <c r="K50429" s="23"/>
      <c r="O50429" s="21"/>
      <c r="P50429" s="27"/>
      <c r="Q50429" s="16"/>
      <c r="U50429" s="27"/>
    </row>
    <row r="50430" spans="2:21" x14ac:dyDescent="0.25">
      <c r="B50430"/>
      <c r="C50430"/>
      <c r="D50430" s="13"/>
      <c r="E50430" s="13"/>
      <c r="K50430" s="23"/>
      <c r="O50430" s="21"/>
      <c r="P50430" s="27"/>
      <c r="Q50430" s="16"/>
      <c r="U50430" s="27"/>
    </row>
    <row r="50431" spans="2:21" x14ac:dyDescent="0.25">
      <c r="B50431"/>
      <c r="C50431"/>
      <c r="D50431" s="13"/>
      <c r="E50431" s="13"/>
      <c r="K50431" s="23"/>
      <c r="O50431" s="21"/>
      <c r="P50431" s="27"/>
      <c r="Q50431" s="16"/>
      <c r="U50431" s="27"/>
    </row>
    <row r="50432" spans="2:21" x14ac:dyDescent="0.25">
      <c r="B50432"/>
      <c r="C50432"/>
      <c r="D50432" s="13"/>
      <c r="E50432" s="13"/>
      <c r="K50432" s="23"/>
      <c r="O50432" s="21"/>
      <c r="P50432" s="27"/>
      <c r="Q50432" s="16"/>
      <c r="U50432" s="27"/>
    </row>
    <row r="50433" spans="2:21" x14ac:dyDescent="0.25">
      <c r="B50433"/>
      <c r="C50433"/>
      <c r="D50433" s="13"/>
      <c r="E50433" s="13"/>
      <c r="K50433" s="23"/>
      <c r="O50433" s="21"/>
      <c r="P50433" s="27"/>
      <c r="Q50433" s="16"/>
      <c r="U50433" s="27"/>
    </row>
    <row r="50434" spans="2:21" x14ac:dyDescent="0.25">
      <c r="B50434"/>
      <c r="C50434"/>
      <c r="D50434" s="13"/>
      <c r="E50434" s="13"/>
      <c r="K50434" s="23"/>
      <c r="O50434" s="21"/>
      <c r="P50434" s="27"/>
      <c r="Q50434" s="16"/>
      <c r="U50434" s="27"/>
    </row>
    <row r="50435" spans="2:21" x14ac:dyDescent="0.25">
      <c r="B50435"/>
      <c r="C50435"/>
      <c r="D50435" s="13"/>
      <c r="E50435" s="13"/>
      <c r="K50435" s="23"/>
      <c r="O50435" s="21"/>
      <c r="P50435" s="27"/>
      <c r="Q50435" s="16"/>
      <c r="U50435" s="27"/>
    </row>
    <row r="50436" spans="2:21" x14ac:dyDescent="0.25">
      <c r="B50436"/>
      <c r="C50436"/>
      <c r="D50436" s="13"/>
      <c r="E50436" s="13"/>
      <c r="K50436" s="23"/>
      <c r="O50436" s="21"/>
      <c r="P50436" s="27"/>
      <c r="Q50436" s="16"/>
      <c r="U50436" s="27"/>
    </row>
    <row r="50437" spans="2:21" x14ac:dyDescent="0.25">
      <c r="B50437"/>
      <c r="C50437"/>
      <c r="D50437" s="13"/>
      <c r="E50437" s="13"/>
      <c r="K50437" s="23"/>
      <c r="O50437" s="21"/>
      <c r="P50437" s="27"/>
      <c r="Q50437" s="16"/>
      <c r="U50437" s="27"/>
    </row>
    <row r="50438" spans="2:21" x14ac:dyDescent="0.25">
      <c r="B50438"/>
      <c r="C50438"/>
      <c r="D50438" s="13"/>
      <c r="E50438" s="13"/>
      <c r="K50438" s="23"/>
      <c r="O50438" s="21"/>
      <c r="P50438" s="27"/>
      <c r="Q50438" s="16"/>
      <c r="U50438" s="27"/>
    </row>
    <row r="50439" spans="2:21" x14ac:dyDescent="0.25">
      <c r="B50439"/>
      <c r="C50439"/>
      <c r="D50439" s="13"/>
      <c r="E50439" s="13"/>
      <c r="K50439" s="23"/>
      <c r="O50439" s="21"/>
      <c r="P50439" s="27"/>
      <c r="Q50439" s="16"/>
      <c r="U50439" s="27"/>
    </row>
    <row r="50440" spans="2:21" x14ac:dyDescent="0.25">
      <c r="B50440"/>
      <c r="C50440"/>
      <c r="D50440" s="13"/>
      <c r="E50440" s="13"/>
      <c r="K50440" s="23"/>
      <c r="O50440" s="21"/>
      <c r="P50440" s="27"/>
      <c r="Q50440" s="16"/>
      <c r="U50440" s="27"/>
    </row>
    <row r="50441" spans="2:21" x14ac:dyDescent="0.25">
      <c r="B50441"/>
      <c r="C50441"/>
      <c r="D50441" s="13"/>
      <c r="E50441" s="13"/>
      <c r="K50441" s="23"/>
      <c r="O50441" s="21"/>
      <c r="P50441" s="27"/>
      <c r="Q50441" s="16"/>
      <c r="U50441" s="27"/>
    </row>
    <row r="50442" spans="2:21" x14ac:dyDescent="0.25">
      <c r="B50442"/>
      <c r="C50442"/>
      <c r="D50442" s="13"/>
      <c r="E50442" s="13"/>
      <c r="K50442" s="23"/>
      <c r="O50442" s="21"/>
      <c r="P50442" s="27"/>
      <c r="Q50442" s="16"/>
      <c r="U50442" s="27"/>
    </row>
    <row r="50443" spans="2:21" x14ac:dyDescent="0.25">
      <c r="B50443"/>
      <c r="C50443"/>
      <c r="D50443" s="13"/>
      <c r="E50443" s="13"/>
      <c r="K50443" s="23"/>
      <c r="O50443" s="21"/>
      <c r="P50443" s="27"/>
      <c r="Q50443" s="16"/>
      <c r="U50443" s="27"/>
    </row>
    <row r="50444" spans="2:21" x14ac:dyDescent="0.25">
      <c r="B50444"/>
      <c r="C50444"/>
      <c r="D50444" s="13"/>
      <c r="E50444" s="13"/>
      <c r="K50444" s="23"/>
      <c r="O50444" s="21"/>
      <c r="P50444" s="27"/>
      <c r="Q50444" s="16"/>
      <c r="U50444" s="27"/>
    </row>
    <row r="50445" spans="2:21" x14ac:dyDescent="0.25">
      <c r="B50445"/>
      <c r="C50445"/>
      <c r="D50445" s="13"/>
      <c r="E50445" s="13"/>
      <c r="K50445" s="23"/>
      <c r="O50445" s="21"/>
      <c r="P50445" s="27"/>
      <c r="Q50445" s="16"/>
      <c r="U50445" s="27"/>
    </row>
    <row r="50446" spans="2:21" x14ac:dyDescent="0.25">
      <c r="B50446"/>
      <c r="C50446"/>
      <c r="D50446" s="13"/>
      <c r="E50446" s="13"/>
      <c r="K50446" s="23"/>
      <c r="O50446" s="21"/>
      <c r="P50446" s="27"/>
      <c r="Q50446" s="16"/>
      <c r="U50446" s="27"/>
    </row>
    <row r="50447" spans="2:21" x14ac:dyDescent="0.25">
      <c r="B50447"/>
      <c r="C50447"/>
      <c r="D50447" s="13"/>
      <c r="E50447" s="13"/>
      <c r="K50447" s="23"/>
      <c r="O50447" s="21"/>
      <c r="P50447" s="27"/>
      <c r="Q50447" s="16"/>
      <c r="U50447" s="27"/>
    </row>
    <row r="50448" spans="2:21" x14ac:dyDescent="0.25">
      <c r="B50448"/>
      <c r="C50448"/>
      <c r="D50448" s="13"/>
      <c r="E50448" s="13"/>
      <c r="K50448" s="23"/>
      <c r="O50448" s="21"/>
      <c r="P50448" s="27"/>
      <c r="Q50448" s="16"/>
      <c r="U50448" s="27"/>
    </row>
    <row r="50449" spans="2:21" x14ac:dyDescent="0.25">
      <c r="B50449"/>
      <c r="C50449"/>
      <c r="D50449" s="13"/>
      <c r="E50449" s="13"/>
      <c r="K50449" s="23"/>
      <c r="O50449" s="21"/>
      <c r="P50449" s="27"/>
      <c r="Q50449" s="16"/>
      <c r="U50449" s="27"/>
    </row>
    <row r="50450" spans="2:21" x14ac:dyDescent="0.25">
      <c r="B50450"/>
      <c r="C50450"/>
      <c r="D50450" s="13"/>
      <c r="E50450" s="13"/>
      <c r="K50450" s="23"/>
      <c r="O50450" s="21"/>
      <c r="P50450" s="27"/>
      <c r="Q50450" s="16"/>
      <c r="U50450" s="27"/>
    </row>
    <row r="50451" spans="2:21" x14ac:dyDescent="0.25">
      <c r="B50451"/>
      <c r="C50451"/>
      <c r="D50451" s="13"/>
      <c r="E50451" s="13"/>
      <c r="K50451" s="23"/>
      <c r="O50451" s="21"/>
      <c r="P50451" s="27"/>
      <c r="Q50451" s="16"/>
      <c r="U50451" s="27"/>
    </row>
    <row r="50452" spans="2:21" x14ac:dyDescent="0.25">
      <c r="B50452"/>
      <c r="C50452"/>
      <c r="D50452" s="13"/>
      <c r="E50452" s="13"/>
      <c r="K50452" s="23"/>
      <c r="O50452" s="21"/>
      <c r="P50452" s="27"/>
      <c r="Q50452" s="16"/>
      <c r="U50452" s="27"/>
    </row>
    <row r="50453" spans="2:21" x14ac:dyDescent="0.25">
      <c r="B50453"/>
      <c r="C50453"/>
      <c r="D50453" s="13"/>
      <c r="E50453" s="13"/>
      <c r="K50453" s="23"/>
      <c r="O50453" s="21"/>
      <c r="P50453" s="27"/>
      <c r="Q50453" s="16"/>
      <c r="U50453" s="27"/>
    </row>
    <row r="50454" spans="2:21" x14ac:dyDescent="0.25">
      <c r="B50454"/>
      <c r="C50454"/>
      <c r="D50454" s="13"/>
      <c r="E50454" s="13"/>
      <c r="K50454" s="23"/>
      <c r="O50454" s="21"/>
      <c r="P50454" s="27"/>
      <c r="Q50454" s="16"/>
      <c r="U50454" s="27"/>
    </row>
    <row r="50455" spans="2:21" x14ac:dyDescent="0.25">
      <c r="B50455"/>
      <c r="C50455"/>
      <c r="D50455" s="13"/>
      <c r="E50455" s="13"/>
      <c r="K50455" s="23"/>
      <c r="O50455" s="21"/>
      <c r="P50455" s="27"/>
      <c r="Q50455" s="16"/>
      <c r="U50455" s="27"/>
    </row>
    <row r="50456" spans="2:21" x14ac:dyDescent="0.25">
      <c r="B50456"/>
      <c r="C50456"/>
      <c r="D50456" s="13"/>
      <c r="E50456" s="13"/>
      <c r="K50456" s="23"/>
      <c r="O50456" s="21"/>
      <c r="P50456" s="27"/>
      <c r="Q50456" s="16"/>
      <c r="U50456" s="27"/>
    </row>
    <row r="50457" spans="2:21" x14ac:dyDescent="0.25">
      <c r="B50457"/>
      <c r="C50457"/>
      <c r="D50457" s="13"/>
      <c r="E50457" s="13"/>
      <c r="K50457" s="23"/>
      <c r="O50457" s="21"/>
      <c r="P50457" s="27"/>
      <c r="Q50457" s="16"/>
      <c r="U50457" s="27"/>
    </row>
    <row r="50458" spans="2:21" x14ac:dyDescent="0.25">
      <c r="B50458"/>
      <c r="C50458"/>
      <c r="D50458" s="13"/>
      <c r="E50458" s="13"/>
      <c r="K50458" s="23"/>
      <c r="O50458" s="21"/>
      <c r="P50458" s="27"/>
      <c r="Q50458" s="16"/>
      <c r="U50458" s="27"/>
    </row>
    <row r="50459" spans="2:21" x14ac:dyDescent="0.25">
      <c r="B50459"/>
      <c r="C50459"/>
      <c r="D50459" s="13"/>
      <c r="E50459" s="13"/>
      <c r="K50459" s="23"/>
      <c r="O50459" s="21"/>
      <c r="P50459" s="27"/>
      <c r="Q50459" s="16"/>
      <c r="U50459" s="27"/>
    </row>
    <row r="50460" spans="2:21" x14ac:dyDescent="0.25">
      <c r="B50460"/>
      <c r="C50460"/>
      <c r="D50460" s="13"/>
      <c r="E50460" s="13"/>
      <c r="K50460" s="23"/>
      <c r="O50460" s="21"/>
      <c r="P50460" s="27"/>
      <c r="Q50460" s="16"/>
      <c r="U50460" s="27"/>
    </row>
    <row r="50461" spans="2:21" x14ac:dyDescent="0.25">
      <c r="B50461"/>
      <c r="C50461"/>
      <c r="D50461" s="13"/>
      <c r="E50461" s="13"/>
      <c r="K50461" s="23"/>
      <c r="O50461" s="21"/>
      <c r="P50461" s="27"/>
      <c r="Q50461" s="16"/>
      <c r="U50461" s="27"/>
    </row>
    <row r="50462" spans="2:21" x14ac:dyDescent="0.25">
      <c r="B50462"/>
      <c r="C50462"/>
      <c r="D50462" s="13"/>
      <c r="E50462" s="13"/>
      <c r="K50462" s="23"/>
      <c r="O50462" s="21"/>
      <c r="P50462" s="27"/>
      <c r="Q50462" s="16"/>
      <c r="U50462" s="27"/>
    </row>
    <row r="50463" spans="2:21" x14ac:dyDescent="0.25">
      <c r="B50463"/>
      <c r="C50463"/>
      <c r="D50463" s="13"/>
      <c r="E50463" s="13"/>
      <c r="K50463" s="23"/>
      <c r="O50463" s="21"/>
      <c r="P50463" s="27"/>
      <c r="Q50463" s="16"/>
      <c r="U50463" s="27"/>
    </row>
    <row r="50464" spans="2:21" x14ac:dyDescent="0.25">
      <c r="B50464"/>
      <c r="C50464"/>
      <c r="D50464" s="13"/>
      <c r="E50464" s="13"/>
      <c r="K50464" s="23"/>
      <c r="O50464" s="21"/>
      <c r="P50464" s="27"/>
      <c r="Q50464" s="16"/>
      <c r="U50464" s="27"/>
    </row>
    <row r="50465" spans="2:21" x14ac:dyDescent="0.25">
      <c r="B50465"/>
      <c r="C50465"/>
      <c r="D50465" s="13"/>
      <c r="E50465" s="13"/>
      <c r="K50465" s="23"/>
      <c r="O50465" s="21"/>
      <c r="P50465" s="27"/>
      <c r="Q50465" s="16"/>
      <c r="U50465" s="27"/>
    </row>
    <row r="50466" spans="2:21" x14ac:dyDescent="0.25">
      <c r="B50466"/>
      <c r="C50466"/>
      <c r="D50466" s="13"/>
      <c r="E50466" s="13"/>
      <c r="K50466" s="23"/>
      <c r="O50466" s="21"/>
      <c r="P50466" s="27"/>
      <c r="Q50466" s="16"/>
      <c r="U50466" s="27"/>
    </row>
    <row r="50467" spans="2:21" x14ac:dyDescent="0.25">
      <c r="B50467"/>
      <c r="C50467"/>
      <c r="D50467" s="13"/>
      <c r="E50467" s="13"/>
      <c r="K50467" s="23"/>
      <c r="O50467" s="21"/>
      <c r="P50467" s="27"/>
      <c r="Q50467" s="16"/>
      <c r="U50467" s="27"/>
    </row>
    <row r="50468" spans="2:21" x14ac:dyDescent="0.25">
      <c r="B50468"/>
      <c r="C50468"/>
      <c r="D50468" s="13"/>
      <c r="E50468" s="13"/>
      <c r="K50468" s="23"/>
      <c r="O50468" s="21"/>
      <c r="P50468" s="27"/>
      <c r="Q50468" s="16"/>
      <c r="U50468" s="27"/>
    </row>
    <row r="50469" spans="2:21" x14ac:dyDescent="0.25">
      <c r="B50469"/>
      <c r="C50469"/>
      <c r="D50469" s="13"/>
      <c r="E50469" s="13"/>
      <c r="K50469" s="23"/>
      <c r="O50469" s="21"/>
      <c r="P50469" s="27"/>
      <c r="Q50469" s="16"/>
      <c r="U50469" s="27"/>
    </row>
    <row r="50470" spans="2:21" x14ac:dyDescent="0.25">
      <c r="B50470"/>
      <c r="C50470"/>
      <c r="D50470" s="13"/>
      <c r="E50470" s="13"/>
      <c r="K50470" s="23"/>
      <c r="O50470" s="21"/>
      <c r="P50470" s="27"/>
      <c r="Q50470" s="16"/>
      <c r="U50470" s="27"/>
    </row>
    <row r="50471" spans="2:21" x14ac:dyDescent="0.25">
      <c r="B50471"/>
      <c r="C50471"/>
      <c r="D50471" s="13"/>
      <c r="E50471" s="13"/>
      <c r="K50471" s="23"/>
      <c r="O50471" s="21"/>
      <c r="P50471" s="27"/>
      <c r="Q50471" s="16"/>
      <c r="U50471" s="27"/>
    </row>
    <row r="50472" spans="2:21" x14ac:dyDescent="0.25">
      <c r="B50472"/>
      <c r="C50472"/>
      <c r="D50472" s="13"/>
      <c r="E50472" s="13"/>
      <c r="K50472" s="23"/>
      <c r="O50472" s="21"/>
      <c r="P50472" s="27"/>
      <c r="Q50472" s="16"/>
      <c r="U50472" s="27"/>
    </row>
    <row r="50473" spans="2:21" x14ac:dyDescent="0.25">
      <c r="B50473"/>
      <c r="C50473"/>
      <c r="D50473" s="13"/>
      <c r="E50473" s="13"/>
      <c r="K50473" s="23"/>
      <c r="O50473" s="21"/>
      <c r="P50473" s="27"/>
      <c r="Q50473" s="16"/>
      <c r="U50473" s="27"/>
    </row>
    <row r="50474" spans="2:21" x14ac:dyDescent="0.25">
      <c r="B50474"/>
      <c r="C50474"/>
      <c r="D50474" s="13"/>
      <c r="E50474" s="13"/>
      <c r="K50474" s="23"/>
      <c r="O50474" s="21"/>
      <c r="P50474" s="27"/>
      <c r="Q50474" s="16"/>
      <c r="U50474" s="27"/>
    </row>
    <row r="50475" spans="2:21" x14ac:dyDescent="0.25">
      <c r="B50475"/>
      <c r="C50475"/>
      <c r="D50475" s="13"/>
      <c r="E50475" s="13"/>
      <c r="K50475" s="23"/>
      <c r="O50475" s="21"/>
      <c r="P50475" s="27"/>
      <c r="Q50475" s="16"/>
      <c r="U50475" s="27"/>
    </row>
    <row r="50476" spans="2:21" x14ac:dyDescent="0.25">
      <c r="B50476"/>
      <c r="C50476"/>
      <c r="D50476" s="13"/>
      <c r="E50476" s="13"/>
      <c r="K50476" s="23"/>
      <c r="O50476" s="21"/>
      <c r="P50476" s="27"/>
      <c r="Q50476" s="16"/>
      <c r="U50476" s="27"/>
    </row>
    <row r="50477" spans="2:21" x14ac:dyDescent="0.25">
      <c r="B50477"/>
      <c r="C50477"/>
      <c r="D50477" s="13"/>
      <c r="E50477" s="13"/>
      <c r="K50477" s="23"/>
      <c r="O50477" s="21"/>
      <c r="P50477" s="27"/>
      <c r="Q50477" s="16"/>
      <c r="U50477" s="27"/>
    </row>
    <row r="50478" spans="2:21" x14ac:dyDescent="0.25">
      <c r="B50478"/>
      <c r="C50478"/>
      <c r="D50478" s="13"/>
      <c r="E50478" s="13"/>
      <c r="K50478" s="23"/>
      <c r="O50478" s="21"/>
      <c r="P50478" s="27"/>
      <c r="Q50478" s="16"/>
      <c r="U50478" s="27"/>
    </row>
    <row r="50479" spans="2:21" x14ac:dyDescent="0.25">
      <c r="B50479"/>
      <c r="C50479"/>
      <c r="D50479" s="13"/>
      <c r="E50479" s="13"/>
      <c r="K50479" s="23"/>
      <c r="O50479" s="21"/>
      <c r="P50479" s="27"/>
      <c r="Q50479" s="16"/>
      <c r="U50479" s="27"/>
    </row>
    <row r="50480" spans="2:21" x14ac:dyDescent="0.25">
      <c r="B50480"/>
      <c r="C50480"/>
      <c r="D50480" s="13"/>
      <c r="E50480" s="13"/>
      <c r="K50480" s="23"/>
      <c r="O50480" s="21"/>
      <c r="P50480" s="27"/>
      <c r="Q50480" s="16"/>
      <c r="U50480" s="27"/>
    </row>
    <row r="50481" spans="2:21" x14ac:dyDescent="0.25">
      <c r="B50481"/>
      <c r="C50481"/>
      <c r="D50481" s="13"/>
      <c r="E50481" s="13"/>
      <c r="K50481" s="23"/>
      <c r="O50481" s="21"/>
      <c r="P50481" s="27"/>
      <c r="Q50481" s="16"/>
      <c r="U50481" s="27"/>
    </row>
    <row r="50482" spans="2:21" x14ac:dyDescent="0.25">
      <c r="B50482"/>
      <c r="C50482"/>
      <c r="D50482" s="13"/>
      <c r="E50482" s="13"/>
      <c r="K50482" s="23"/>
      <c r="O50482" s="21"/>
      <c r="P50482" s="27"/>
      <c r="Q50482" s="16"/>
      <c r="U50482" s="27"/>
    </row>
    <row r="50483" spans="2:21" x14ac:dyDescent="0.25">
      <c r="B50483"/>
      <c r="C50483"/>
      <c r="D50483" s="13"/>
      <c r="E50483" s="13"/>
      <c r="K50483" s="23"/>
      <c r="O50483" s="21"/>
      <c r="P50483" s="27"/>
      <c r="Q50483" s="16"/>
      <c r="U50483" s="27"/>
    </row>
    <row r="50484" spans="2:21" x14ac:dyDescent="0.25">
      <c r="B50484"/>
      <c r="C50484"/>
      <c r="D50484" s="13"/>
      <c r="E50484" s="13"/>
      <c r="K50484" s="23"/>
      <c r="O50484" s="21"/>
      <c r="P50484" s="27"/>
      <c r="Q50484" s="16"/>
      <c r="U50484" s="27"/>
    </row>
    <row r="50485" spans="2:21" x14ac:dyDescent="0.25">
      <c r="B50485"/>
      <c r="C50485"/>
      <c r="D50485" s="13"/>
      <c r="E50485" s="13"/>
      <c r="K50485" s="23"/>
      <c r="O50485" s="21"/>
      <c r="P50485" s="27"/>
      <c r="Q50485" s="16"/>
      <c r="U50485" s="27"/>
    </row>
    <row r="50486" spans="2:21" x14ac:dyDescent="0.25">
      <c r="B50486"/>
      <c r="C50486"/>
      <c r="D50486" s="13"/>
      <c r="E50486" s="13"/>
      <c r="K50486" s="23"/>
      <c r="O50486" s="21"/>
      <c r="P50486" s="27"/>
      <c r="Q50486" s="16"/>
      <c r="U50486" s="27"/>
    </row>
    <row r="50487" spans="2:21" x14ac:dyDescent="0.25">
      <c r="B50487"/>
      <c r="C50487"/>
      <c r="D50487" s="13"/>
      <c r="E50487" s="13"/>
      <c r="K50487" s="23"/>
      <c r="O50487" s="21"/>
      <c r="P50487" s="27"/>
      <c r="Q50487" s="16"/>
      <c r="U50487" s="27"/>
    </row>
    <row r="50488" spans="2:21" x14ac:dyDescent="0.25">
      <c r="B50488"/>
      <c r="C50488"/>
      <c r="D50488" s="13"/>
      <c r="E50488" s="13"/>
      <c r="K50488" s="23"/>
      <c r="O50488" s="21"/>
      <c r="P50488" s="27"/>
      <c r="Q50488" s="16"/>
      <c r="U50488" s="27"/>
    </row>
    <row r="50489" spans="2:21" x14ac:dyDescent="0.25">
      <c r="B50489"/>
      <c r="C50489"/>
      <c r="D50489" s="13"/>
      <c r="E50489" s="13"/>
      <c r="K50489" s="23"/>
      <c r="O50489" s="21"/>
      <c r="P50489" s="27"/>
      <c r="Q50489" s="16"/>
      <c r="U50489" s="27"/>
    </row>
    <row r="50490" spans="2:21" x14ac:dyDescent="0.25">
      <c r="B50490"/>
      <c r="C50490"/>
      <c r="D50490" s="13"/>
      <c r="E50490" s="13"/>
      <c r="K50490" s="23"/>
      <c r="O50490" s="21"/>
      <c r="P50490" s="27"/>
      <c r="Q50490" s="16"/>
      <c r="U50490" s="27"/>
    </row>
    <row r="50491" spans="2:21" x14ac:dyDescent="0.25">
      <c r="B50491"/>
      <c r="C50491"/>
      <c r="D50491" s="13"/>
      <c r="E50491" s="13"/>
      <c r="K50491" s="23"/>
      <c r="O50491" s="21"/>
      <c r="P50491" s="27"/>
      <c r="Q50491" s="16"/>
      <c r="U50491" s="27"/>
    </row>
    <row r="50492" spans="2:21" x14ac:dyDescent="0.25">
      <c r="B50492"/>
      <c r="C50492"/>
      <c r="D50492" s="13"/>
      <c r="E50492" s="13"/>
      <c r="K50492" s="23"/>
      <c r="O50492" s="21"/>
      <c r="P50492" s="27"/>
      <c r="Q50492" s="16"/>
      <c r="U50492" s="27"/>
    </row>
    <row r="50493" spans="2:21" x14ac:dyDescent="0.25">
      <c r="B50493"/>
      <c r="C50493"/>
      <c r="D50493" s="13"/>
      <c r="E50493" s="13"/>
      <c r="K50493" s="23"/>
      <c r="O50493" s="21"/>
      <c r="P50493" s="27"/>
      <c r="Q50493" s="16"/>
      <c r="U50493" s="27"/>
    </row>
    <row r="50494" spans="2:21" x14ac:dyDescent="0.25">
      <c r="B50494"/>
      <c r="C50494"/>
      <c r="D50494" s="13"/>
      <c r="E50494" s="13"/>
      <c r="K50494" s="23"/>
      <c r="O50494" s="21"/>
      <c r="P50494" s="27"/>
      <c r="Q50494" s="16"/>
      <c r="U50494" s="27"/>
    </row>
    <row r="50495" spans="2:21" x14ac:dyDescent="0.25">
      <c r="B50495"/>
      <c r="C50495"/>
      <c r="D50495" s="13"/>
      <c r="E50495" s="13"/>
      <c r="K50495" s="23"/>
      <c r="O50495" s="21"/>
      <c r="P50495" s="27"/>
      <c r="Q50495" s="16"/>
      <c r="U50495" s="27"/>
    </row>
    <row r="50496" spans="2:21" x14ac:dyDescent="0.25">
      <c r="B50496"/>
      <c r="C50496"/>
      <c r="D50496" s="13"/>
      <c r="E50496" s="13"/>
      <c r="K50496" s="23"/>
      <c r="O50496" s="21"/>
      <c r="P50496" s="27"/>
      <c r="Q50496" s="16"/>
      <c r="U50496" s="27"/>
    </row>
    <row r="50497" spans="2:21" x14ac:dyDescent="0.25">
      <c r="B50497"/>
      <c r="C50497"/>
      <c r="D50497" s="13"/>
      <c r="E50497" s="13"/>
      <c r="K50497" s="23"/>
      <c r="O50497" s="21"/>
      <c r="P50497" s="27"/>
      <c r="Q50497" s="16"/>
      <c r="U50497" s="27"/>
    </row>
    <row r="50498" spans="2:21" x14ac:dyDescent="0.25">
      <c r="B50498"/>
      <c r="C50498"/>
      <c r="D50498" s="13"/>
      <c r="E50498" s="13"/>
      <c r="K50498" s="23"/>
      <c r="O50498" s="21"/>
      <c r="P50498" s="27"/>
      <c r="Q50498" s="16"/>
      <c r="U50498" s="27"/>
    </row>
    <row r="50499" spans="2:21" x14ac:dyDescent="0.25">
      <c r="B50499"/>
      <c r="C50499"/>
      <c r="D50499" s="13"/>
      <c r="E50499" s="13"/>
      <c r="K50499" s="23"/>
      <c r="O50499" s="21"/>
      <c r="P50499" s="27"/>
      <c r="Q50499" s="16"/>
      <c r="U50499" s="27"/>
    </row>
    <row r="50500" spans="2:21" x14ac:dyDescent="0.25">
      <c r="B50500"/>
      <c r="C50500"/>
      <c r="D50500" s="13"/>
      <c r="E50500" s="13"/>
      <c r="K50500" s="23"/>
      <c r="O50500" s="21"/>
      <c r="P50500" s="27"/>
      <c r="Q50500" s="16"/>
      <c r="U50500" s="27"/>
    </row>
    <row r="50501" spans="2:21" x14ac:dyDescent="0.25">
      <c r="B50501"/>
      <c r="C50501"/>
      <c r="D50501" s="13"/>
      <c r="E50501" s="13"/>
      <c r="K50501" s="23"/>
      <c r="O50501" s="21"/>
      <c r="P50501" s="27"/>
      <c r="Q50501" s="16"/>
      <c r="U50501" s="27"/>
    </row>
    <row r="50502" spans="2:21" x14ac:dyDescent="0.25">
      <c r="B50502"/>
      <c r="C50502"/>
      <c r="D50502" s="13"/>
      <c r="E50502" s="13"/>
      <c r="K50502" s="23"/>
      <c r="O50502" s="21"/>
      <c r="P50502" s="27"/>
      <c r="Q50502" s="16"/>
      <c r="U50502" s="27"/>
    </row>
    <row r="50503" spans="2:21" x14ac:dyDescent="0.25">
      <c r="B50503"/>
      <c r="C50503"/>
      <c r="D50503" s="13"/>
      <c r="E50503" s="13"/>
      <c r="K50503" s="23"/>
      <c r="O50503" s="21"/>
      <c r="P50503" s="27"/>
      <c r="Q50503" s="16"/>
      <c r="U50503" s="27"/>
    </row>
    <row r="50504" spans="2:21" x14ac:dyDescent="0.25">
      <c r="B50504"/>
      <c r="C50504"/>
      <c r="D50504" s="13"/>
      <c r="E50504" s="13"/>
      <c r="K50504" s="23"/>
      <c r="O50504" s="21"/>
      <c r="P50504" s="27"/>
      <c r="Q50504" s="16"/>
      <c r="U50504" s="27"/>
    </row>
    <row r="50505" spans="2:21" x14ac:dyDescent="0.25">
      <c r="B50505"/>
      <c r="C50505"/>
      <c r="D50505" s="13"/>
      <c r="E50505" s="13"/>
      <c r="K50505" s="23"/>
      <c r="O50505" s="21"/>
      <c r="P50505" s="27"/>
      <c r="Q50505" s="16"/>
      <c r="U50505" s="27"/>
    </row>
    <row r="50506" spans="2:21" x14ac:dyDescent="0.25">
      <c r="B50506"/>
      <c r="C50506"/>
      <c r="D50506" s="13"/>
      <c r="E50506" s="13"/>
      <c r="K50506" s="23"/>
      <c r="O50506" s="21"/>
      <c r="P50506" s="27"/>
      <c r="Q50506" s="16"/>
      <c r="U50506" s="27"/>
    </row>
    <row r="50507" spans="2:21" x14ac:dyDescent="0.25">
      <c r="B50507"/>
      <c r="C50507"/>
      <c r="D50507" s="13"/>
      <c r="E50507" s="13"/>
      <c r="K50507" s="23"/>
      <c r="O50507" s="21"/>
      <c r="P50507" s="27"/>
      <c r="Q50507" s="16"/>
      <c r="U50507" s="27"/>
    </row>
    <row r="50508" spans="2:21" x14ac:dyDescent="0.25">
      <c r="B50508"/>
      <c r="C50508"/>
      <c r="D50508" s="13"/>
      <c r="E50508" s="13"/>
      <c r="K50508" s="23"/>
      <c r="O50508" s="21"/>
      <c r="P50508" s="27"/>
      <c r="Q50508" s="16"/>
      <c r="U50508" s="27"/>
    </row>
    <row r="50509" spans="2:21" x14ac:dyDescent="0.25">
      <c r="B50509"/>
      <c r="C50509"/>
      <c r="D50509" s="13"/>
      <c r="E50509" s="13"/>
      <c r="K50509" s="23"/>
      <c r="O50509" s="21"/>
      <c r="P50509" s="27"/>
      <c r="Q50509" s="16"/>
      <c r="U50509" s="27"/>
    </row>
    <row r="50510" spans="2:21" x14ac:dyDescent="0.25">
      <c r="B50510"/>
      <c r="C50510"/>
      <c r="D50510" s="13"/>
      <c r="E50510" s="13"/>
      <c r="K50510" s="23"/>
      <c r="O50510" s="21"/>
      <c r="P50510" s="27"/>
      <c r="Q50510" s="16"/>
      <c r="U50510" s="27"/>
    </row>
    <row r="50511" spans="2:21" x14ac:dyDescent="0.25">
      <c r="B50511"/>
      <c r="C50511"/>
      <c r="D50511" s="13"/>
      <c r="E50511" s="13"/>
      <c r="K50511" s="23"/>
      <c r="O50511" s="21"/>
      <c r="P50511" s="27"/>
      <c r="Q50511" s="16"/>
      <c r="U50511" s="27"/>
    </row>
    <row r="50512" spans="2:21" x14ac:dyDescent="0.25">
      <c r="B50512"/>
      <c r="C50512"/>
      <c r="D50512" s="13"/>
      <c r="E50512" s="13"/>
      <c r="K50512" s="23"/>
      <c r="O50512" s="21"/>
      <c r="P50512" s="27"/>
      <c r="Q50512" s="16"/>
      <c r="U50512" s="27"/>
    </row>
    <row r="50513" spans="2:21" x14ac:dyDescent="0.25">
      <c r="B50513"/>
      <c r="C50513"/>
      <c r="D50513" s="13"/>
      <c r="E50513" s="13"/>
      <c r="K50513" s="23"/>
      <c r="O50513" s="21"/>
      <c r="P50513" s="27"/>
      <c r="Q50513" s="16"/>
      <c r="U50513" s="27"/>
    </row>
    <row r="50514" spans="2:21" x14ac:dyDescent="0.25">
      <c r="B50514"/>
      <c r="C50514"/>
      <c r="D50514" s="13"/>
      <c r="E50514" s="13"/>
      <c r="K50514" s="23"/>
      <c r="O50514" s="21"/>
      <c r="P50514" s="27"/>
      <c r="Q50514" s="16"/>
      <c r="U50514" s="27"/>
    </row>
    <row r="50515" spans="2:21" x14ac:dyDescent="0.25">
      <c r="B50515"/>
      <c r="C50515"/>
      <c r="D50515" s="13"/>
      <c r="E50515" s="13"/>
      <c r="K50515" s="23"/>
      <c r="O50515" s="21"/>
      <c r="P50515" s="27"/>
      <c r="Q50515" s="16"/>
      <c r="U50515" s="27"/>
    </row>
    <row r="50516" spans="2:21" x14ac:dyDescent="0.25">
      <c r="B50516"/>
      <c r="C50516"/>
      <c r="D50516" s="13"/>
      <c r="E50516" s="13"/>
      <c r="K50516" s="23"/>
      <c r="O50516" s="21"/>
      <c r="P50516" s="27"/>
      <c r="Q50516" s="16"/>
      <c r="U50516" s="27"/>
    </row>
    <row r="50517" spans="2:21" x14ac:dyDescent="0.25">
      <c r="B50517"/>
      <c r="C50517"/>
      <c r="D50517" s="13"/>
      <c r="E50517" s="13"/>
      <c r="K50517" s="23"/>
      <c r="O50517" s="21"/>
      <c r="P50517" s="27"/>
      <c r="Q50517" s="16"/>
      <c r="U50517" s="27"/>
    </row>
    <row r="50518" spans="2:21" x14ac:dyDescent="0.25">
      <c r="B50518"/>
      <c r="C50518"/>
      <c r="D50518" s="13"/>
      <c r="E50518" s="13"/>
      <c r="K50518" s="23"/>
      <c r="O50518" s="21"/>
      <c r="P50518" s="27"/>
      <c r="Q50518" s="16"/>
      <c r="U50518" s="27"/>
    </row>
    <row r="50519" spans="2:21" x14ac:dyDescent="0.25">
      <c r="B50519"/>
      <c r="C50519"/>
      <c r="D50519" s="13"/>
      <c r="E50519" s="13"/>
      <c r="K50519" s="23"/>
      <c r="O50519" s="21"/>
      <c r="P50519" s="27"/>
      <c r="Q50519" s="16"/>
      <c r="U50519" s="27"/>
    </row>
    <row r="50520" spans="2:21" x14ac:dyDescent="0.25">
      <c r="B50520"/>
      <c r="C50520"/>
      <c r="D50520" s="13"/>
      <c r="E50520" s="13"/>
      <c r="K50520" s="23"/>
      <c r="O50520" s="21"/>
      <c r="P50520" s="27"/>
      <c r="Q50520" s="16"/>
      <c r="U50520" s="27"/>
    </row>
    <row r="50521" spans="2:21" x14ac:dyDescent="0.25">
      <c r="B50521"/>
      <c r="C50521"/>
      <c r="D50521" s="13"/>
      <c r="E50521" s="13"/>
      <c r="K50521" s="23"/>
      <c r="O50521" s="21"/>
      <c r="P50521" s="27"/>
      <c r="Q50521" s="16"/>
      <c r="U50521" s="27"/>
    </row>
    <row r="50522" spans="2:21" x14ac:dyDescent="0.25">
      <c r="B50522"/>
      <c r="C50522"/>
      <c r="D50522" s="13"/>
      <c r="E50522" s="13"/>
      <c r="K50522" s="23"/>
      <c r="O50522" s="21"/>
      <c r="P50522" s="27"/>
      <c r="Q50522" s="16"/>
      <c r="U50522" s="27"/>
    </row>
    <row r="50523" spans="2:21" x14ac:dyDescent="0.25">
      <c r="B50523"/>
      <c r="C50523"/>
      <c r="D50523" s="13"/>
      <c r="E50523" s="13"/>
      <c r="K50523" s="23"/>
      <c r="O50523" s="21"/>
      <c r="P50523" s="27"/>
      <c r="Q50523" s="16"/>
      <c r="U50523" s="27"/>
    </row>
    <row r="50524" spans="2:21" x14ac:dyDescent="0.25">
      <c r="B50524"/>
      <c r="C50524"/>
      <c r="D50524" s="13"/>
      <c r="E50524" s="13"/>
      <c r="K50524" s="23"/>
      <c r="O50524" s="21"/>
      <c r="P50524" s="27"/>
      <c r="Q50524" s="16"/>
      <c r="U50524" s="27"/>
    </row>
    <row r="50525" spans="2:21" x14ac:dyDescent="0.25">
      <c r="B50525"/>
      <c r="C50525"/>
      <c r="D50525" s="13"/>
      <c r="E50525" s="13"/>
      <c r="K50525" s="23"/>
      <c r="O50525" s="21"/>
      <c r="P50525" s="27"/>
      <c r="Q50525" s="16"/>
      <c r="U50525" s="27"/>
    </row>
    <row r="50526" spans="2:21" x14ac:dyDescent="0.25">
      <c r="B50526"/>
      <c r="C50526"/>
      <c r="D50526" s="13"/>
      <c r="E50526" s="13"/>
      <c r="K50526" s="23"/>
      <c r="O50526" s="21"/>
      <c r="P50526" s="27"/>
      <c r="Q50526" s="16"/>
      <c r="U50526" s="27"/>
    </row>
    <row r="50527" spans="2:21" x14ac:dyDescent="0.25">
      <c r="B50527"/>
      <c r="C50527"/>
      <c r="D50527" s="13"/>
      <c r="E50527" s="13"/>
      <c r="K50527" s="23"/>
      <c r="O50527" s="21"/>
      <c r="P50527" s="27"/>
      <c r="Q50527" s="16"/>
      <c r="U50527" s="27"/>
    </row>
    <row r="50528" spans="2:21" x14ac:dyDescent="0.25">
      <c r="B50528"/>
      <c r="C50528"/>
      <c r="D50528" s="13"/>
      <c r="E50528" s="13"/>
      <c r="K50528" s="23"/>
      <c r="O50528" s="21"/>
      <c r="P50528" s="27"/>
      <c r="Q50528" s="16"/>
      <c r="U50528" s="27"/>
    </row>
    <row r="50529" spans="2:21" x14ac:dyDescent="0.25">
      <c r="B50529"/>
      <c r="C50529"/>
      <c r="D50529" s="13"/>
      <c r="E50529" s="13"/>
      <c r="K50529" s="23"/>
      <c r="O50529" s="21"/>
      <c r="P50529" s="27"/>
      <c r="Q50529" s="16"/>
      <c r="U50529" s="27"/>
    </row>
    <row r="50530" spans="2:21" x14ac:dyDescent="0.25">
      <c r="B50530"/>
      <c r="C50530"/>
      <c r="D50530" s="13"/>
      <c r="E50530" s="13"/>
      <c r="K50530" s="23"/>
      <c r="O50530" s="21"/>
      <c r="P50530" s="27"/>
      <c r="Q50530" s="16"/>
      <c r="U50530" s="27"/>
    </row>
    <row r="50531" spans="2:21" x14ac:dyDescent="0.25">
      <c r="B50531"/>
      <c r="C50531"/>
      <c r="D50531" s="13"/>
      <c r="E50531" s="13"/>
      <c r="K50531" s="23"/>
      <c r="O50531" s="21"/>
      <c r="P50531" s="27"/>
      <c r="Q50531" s="16"/>
      <c r="U50531" s="27"/>
    </row>
    <row r="50532" spans="2:21" x14ac:dyDescent="0.25">
      <c r="B50532"/>
      <c r="C50532"/>
      <c r="D50532" s="13"/>
      <c r="E50532" s="13"/>
      <c r="K50532" s="23"/>
      <c r="O50532" s="21"/>
      <c r="P50532" s="27"/>
      <c r="Q50532" s="16"/>
      <c r="U50532" s="27"/>
    </row>
    <row r="50533" spans="2:21" x14ac:dyDescent="0.25">
      <c r="B50533"/>
      <c r="C50533"/>
      <c r="D50533" s="13"/>
      <c r="E50533" s="13"/>
      <c r="K50533" s="23"/>
      <c r="O50533" s="21"/>
      <c r="P50533" s="27"/>
      <c r="Q50533" s="16"/>
      <c r="U50533" s="27"/>
    </row>
    <row r="50534" spans="2:21" x14ac:dyDescent="0.25">
      <c r="B50534"/>
      <c r="C50534"/>
      <c r="D50534" s="13"/>
      <c r="E50534" s="13"/>
      <c r="K50534" s="23"/>
      <c r="O50534" s="21"/>
      <c r="P50534" s="27"/>
      <c r="Q50534" s="16"/>
      <c r="U50534" s="27"/>
    </row>
    <row r="50535" spans="2:21" x14ac:dyDescent="0.25">
      <c r="B50535"/>
      <c r="C50535"/>
      <c r="D50535" s="13"/>
      <c r="E50535" s="13"/>
      <c r="K50535" s="23"/>
      <c r="O50535" s="21"/>
      <c r="P50535" s="27"/>
      <c r="Q50535" s="16"/>
      <c r="U50535" s="27"/>
    </row>
    <row r="50536" spans="2:21" x14ac:dyDescent="0.25">
      <c r="B50536"/>
      <c r="C50536"/>
      <c r="D50536" s="13"/>
      <c r="E50536" s="13"/>
      <c r="K50536" s="23"/>
      <c r="O50536" s="21"/>
      <c r="P50536" s="27"/>
      <c r="Q50536" s="16"/>
      <c r="U50536" s="27"/>
    </row>
    <row r="50537" spans="2:21" x14ac:dyDescent="0.25">
      <c r="B50537"/>
      <c r="C50537"/>
      <c r="D50537" s="13"/>
      <c r="E50537" s="13"/>
      <c r="K50537" s="23"/>
      <c r="O50537" s="21"/>
      <c r="P50537" s="27"/>
      <c r="Q50537" s="16"/>
      <c r="U50537" s="27"/>
    </row>
    <row r="50538" spans="2:21" x14ac:dyDescent="0.25">
      <c r="B50538"/>
      <c r="C50538"/>
      <c r="D50538" s="13"/>
      <c r="E50538" s="13"/>
      <c r="K50538" s="23"/>
      <c r="O50538" s="21"/>
      <c r="P50538" s="27"/>
      <c r="Q50538" s="16"/>
      <c r="U50538" s="27"/>
    </row>
    <row r="50539" spans="2:21" x14ac:dyDescent="0.25">
      <c r="B50539"/>
      <c r="C50539"/>
      <c r="D50539" s="13"/>
      <c r="E50539" s="13"/>
      <c r="K50539" s="23"/>
      <c r="O50539" s="21"/>
      <c r="P50539" s="27"/>
      <c r="Q50539" s="16"/>
      <c r="U50539" s="27"/>
    </row>
    <row r="50540" spans="2:21" x14ac:dyDescent="0.25">
      <c r="B50540"/>
      <c r="C50540"/>
      <c r="D50540" s="13"/>
      <c r="E50540" s="13"/>
      <c r="K50540" s="23"/>
      <c r="O50540" s="21"/>
      <c r="P50540" s="27"/>
      <c r="Q50540" s="16"/>
      <c r="U50540" s="27"/>
    </row>
    <row r="50541" spans="2:21" x14ac:dyDescent="0.25">
      <c r="B50541"/>
      <c r="C50541"/>
      <c r="D50541" s="13"/>
      <c r="E50541" s="13"/>
      <c r="K50541" s="23"/>
      <c r="O50541" s="21"/>
      <c r="P50541" s="27"/>
      <c r="Q50541" s="16"/>
      <c r="U50541" s="27"/>
    </row>
    <row r="50542" spans="2:21" x14ac:dyDescent="0.25">
      <c r="B50542"/>
      <c r="C50542"/>
      <c r="D50542" s="13"/>
      <c r="E50542" s="13"/>
      <c r="K50542" s="23"/>
      <c r="O50542" s="21"/>
      <c r="P50542" s="27"/>
      <c r="Q50542" s="16"/>
      <c r="U50542" s="27"/>
    </row>
    <row r="50543" spans="2:21" x14ac:dyDescent="0.25">
      <c r="B50543"/>
      <c r="C50543"/>
      <c r="D50543" s="13"/>
      <c r="E50543" s="13"/>
      <c r="K50543" s="23"/>
      <c r="O50543" s="21"/>
      <c r="P50543" s="27"/>
      <c r="Q50543" s="16"/>
      <c r="U50543" s="27"/>
    </row>
    <row r="50544" spans="2:21" x14ac:dyDescent="0.25">
      <c r="B50544"/>
      <c r="C50544"/>
      <c r="D50544" s="13"/>
      <c r="E50544" s="13"/>
      <c r="K50544" s="23"/>
      <c r="O50544" s="21"/>
      <c r="P50544" s="27"/>
      <c r="Q50544" s="16"/>
      <c r="U50544" s="27"/>
    </row>
    <row r="50545" spans="2:21" x14ac:dyDescent="0.25">
      <c r="B50545"/>
      <c r="C50545"/>
      <c r="D50545" s="13"/>
      <c r="E50545" s="13"/>
      <c r="K50545" s="23"/>
      <c r="O50545" s="21"/>
      <c r="P50545" s="27"/>
      <c r="Q50545" s="16"/>
      <c r="U50545" s="27"/>
    </row>
    <row r="50546" spans="2:21" x14ac:dyDescent="0.25">
      <c r="B50546"/>
      <c r="C50546"/>
      <c r="D50546" s="13"/>
      <c r="E50546" s="13"/>
      <c r="K50546" s="23"/>
      <c r="O50546" s="21"/>
      <c r="P50546" s="27"/>
      <c r="Q50546" s="16"/>
      <c r="U50546" s="27"/>
    </row>
    <row r="50547" spans="2:21" x14ac:dyDescent="0.25">
      <c r="B50547"/>
      <c r="C50547"/>
      <c r="D50547" s="13"/>
      <c r="E50547" s="13"/>
      <c r="K50547" s="23"/>
      <c r="O50547" s="21"/>
      <c r="P50547" s="27"/>
      <c r="Q50547" s="16"/>
      <c r="U50547" s="27"/>
    </row>
    <row r="50548" spans="2:21" x14ac:dyDescent="0.25">
      <c r="B50548"/>
      <c r="C50548"/>
      <c r="D50548" s="13"/>
      <c r="E50548" s="13"/>
      <c r="K50548" s="23"/>
      <c r="O50548" s="21"/>
      <c r="P50548" s="27"/>
      <c r="Q50548" s="16"/>
      <c r="U50548" s="27"/>
    </row>
    <row r="50549" spans="2:21" x14ac:dyDescent="0.25">
      <c r="B50549"/>
      <c r="C50549"/>
      <c r="D50549" s="13"/>
      <c r="E50549" s="13"/>
      <c r="K50549" s="23"/>
      <c r="O50549" s="21"/>
      <c r="P50549" s="27"/>
      <c r="Q50549" s="16"/>
      <c r="U50549" s="27"/>
    </row>
    <row r="50550" spans="2:21" x14ac:dyDescent="0.25">
      <c r="B50550"/>
      <c r="C50550"/>
      <c r="D50550" s="13"/>
      <c r="E50550" s="13"/>
      <c r="K50550" s="23"/>
      <c r="O50550" s="21"/>
      <c r="P50550" s="27"/>
      <c r="Q50550" s="16"/>
      <c r="U50550" s="27"/>
    </row>
    <row r="50551" spans="2:21" x14ac:dyDescent="0.25">
      <c r="B50551"/>
      <c r="C50551"/>
      <c r="D50551" s="13"/>
      <c r="E50551" s="13"/>
      <c r="K50551" s="23"/>
      <c r="O50551" s="21"/>
      <c r="P50551" s="27"/>
      <c r="Q50551" s="16"/>
      <c r="U50551" s="27"/>
    </row>
    <row r="50552" spans="2:21" x14ac:dyDescent="0.25">
      <c r="B50552"/>
      <c r="C50552"/>
      <c r="D50552" s="13"/>
      <c r="E50552" s="13"/>
      <c r="K50552" s="23"/>
      <c r="O50552" s="21"/>
      <c r="P50552" s="27"/>
      <c r="Q50552" s="16"/>
      <c r="U50552" s="27"/>
    </row>
    <row r="50553" spans="2:21" x14ac:dyDescent="0.25">
      <c r="B50553"/>
      <c r="C50553"/>
      <c r="D50553" s="13"/>
      <c r="E50553" s="13"/>
      <c r="K50553" s="23"/>
      <c r="O50553" s="21"/>
      <c r="P50553" s="27"/>
      <c r="Q50553" s="16"/>
      <c r="U50553" s="27"/>
    </row>
    <row r="50554" spans="2:21" x14ac:dyDescent="0.25">
      <c r="B50554"/>
      <c r="C50554"/>
      <c r="D50554" s="13"/>
      <c r="E50554" s="13"/>
      <c r="K50554" s="23"/>
      <c r="O50554" s="21"/>
      <c r="P50554" s="27"/>
      <c r="Q50554" s="16"/>
      <c r="U50554" s="27"/>
    </row>
    <row r="50555" spans="2:21" x14ac:dyDescent="0.25">
      <c r="B50555"/>
      <c r="C50555"/>
      <c r="D50555" s="13"/>
      <c r="E50555" s="13"/>
      <c r="K50555" s="23"/>
      <c r="O50555" s="21"/>
      <c r="P50555" s="27"/>
      <c r="Q50555" s="16"/>
      <c r="U50555" s="27"/>
    </row>
    <row r="50556" spans="2:21" x14ac:dyDescent="0.25">
      <c r="B50556"/>
      <c r="C50556"/>
      <c r="D50556" s="13"/>
      <c r="E50556" s="13"/>
      <c r="K50556" s="23"/>
      <c r="O50556" s="21"/>
      <c r="P50556" s="27"/>
      <c r="Q50556" s="16"/>
      <c r="U50556" s="27"/>
    </row>
    <row r="50557" spans="2:21" x14ac:dyDescent="0.25">
      <c r="B50557"/>
      <c r="C50557"/>
      <c r="D50557" s="13"/>
      <c r="E50557" s="13"/>
      <c r="K50557" s="23"/>
      <c r="O50557" s="21"/>
      <c r="P50557" s="27"/>
      <c r="Q50557" s="16"/>
      <c r="U50557" s="27"/>
    </row>
    <row r="50558" spans="2:21" x14ac:dyDescent="0.25">
      <c r="B50558"/>
      <c r="C50558"/>
      <c r="D50558" s="13"/>
      <c r="E50558" s="13"/>
      <c r="K50558" s="23"/>
      <c r="O50558" s="21"/>
      <c r="P50558" s="27"/>
      <c r="Q50558" s="16"/>
      <c r="U50558" s="27"/>
    </row>
    <row r="50559" spans="2:21" x14ac:dyDescent="0.25">
      <c r="B50559"/>
      <c r="C50559"/>
      <c r="D50559" s="13"/>
      <c r="E50559" s="13"/>
      <c r="K50559" s="23"/>
      <c r="O50559" s="21"/>
      <c r="P50559" s="27"/>
      <c r="Q50559" s="16"/>
      <c r="U50559" s="27"/>
    </row>
    <row r="50560" spans="2:21" x14ac:dyDescent="0.25">
      <c r="B50560"/>
      <c r="C50560"/>
      <c r="D50560" s="13"/>
      <c r="E50560" s="13"/>
      <c r="K50560" s="23"/>
      <c r="O50560" s="21"/>
      <c r="P50560" s="27"/>
      <c r="Q50560" s="16"/>
      <c r="U50560" s="27"/>
    </row>
    <row r="50561" spans="2:21" x14ac:dyDescent="0.25">
      <c r="B50561"/>
      <c r="C50561"/>
      <c r="D50561" s="13"/>
      <c r="E50561" s="13"/>
      <c r="K50561" s="23"/>
      <c r="O50561" s="21"/>
      <c r="P50561" s="27"/>
      <c r="Q50561" s="16"/>
      <c r="U50561" s="27"/>
    </row>
    <row r="50562" spans="2:21" x14ac:dyDescent="0.25">
      <c r="B50562"/>
      <c r="C50562"/>
      <c r="D50562" s="13"/>
      <c r="E50562" s="13"/>
      <c r="K50562" s="23"/>
      <c r="O50562" s="21"/>
      <c r="P50562" s="27"/>
      <c r="Q50562" s="16"/>
      <c r="U50562" s="27"/>
    </row>
    <row r="50563" spans="2:21" x14ac:dyDescent="0.25">
      <c r="B50563"/>
      <c r="C50563"/>
      <c r="D50563" s="13"/>
      <c r="E50563" s="13"/>
      <c r="K50563" s="23"/>
      <c r="O50563" s="21"/>
      <c r="P50563" s="27"/>
      <c r="Q50563" s="16"/>
      <c r="U50563" s="27"/>
    </row>
    <row r="50564" spans="2:21" x14ac:dyDescent="0.25">
      <c r="B50564"/>
      <c r="C50564"/>
      <c r="D50564" s="13"/>
      <c r="E50564" s="13"/>
      <c r="K50564" s="23"/>
      <c r="O50564" s="21"/>
      <c r="P50564" s="27"/>
      <c r="Q50564" s="16"/>
      <c r="U50564" s="27"/>
    </row>
    <row r="50565" spans="2:21" x14ac:dyDescent="0.25">
      <c r="B50565"/>
      <c r="C50565"/>
      <c r="D50565" s="13"/>
      <c r="E50565" s="13"/>
      <c r="K50565" s="23"/>
      <c r="O50565" s="21"/>
      <c r="P50565" s="27"/>
      <c r="Q50565" s="16"/>
      <c r="U50565" s="27"/>
    </row>
    <row r="50566" spans="2:21" x14ac:dyDescent="0.25">
      <c r="B50566"/>
      <c r="C50566"/>
      <c r="D50566" s="13"/>
      <c r="E50566" s="13"/>
      <c r="K50566" s="23"/>
      <c r="O50566" s="21"/>
      <c r="P50566" s="27"/>
      <c r="Q50566" s="16"/>
      <c r="U50566" s="27"/>
    </row>
    <row r="50567" spans="2:21" x14ac:dyDescent="0.25">
      <c r="B50567"/>
      <c r="C50567"/>
      <c r="D50567" s="13"/>
      <c r="E50567" s="13"/>
      <c r="K50567" s="23"/>
      <c r="O50567" s="21"/>
      <c r="P50567" s="27"/>
      <c r="Q50567" s="16"/>
      <c r="U50567" s="27"/>
    </row>
    <row r="50568" spans="2:21" x14ac:dyDescent="0.25">
      <c r="B50568"/>
      <c r="C50568"/>
      <c r="D50568" s="13"/>
      <c r="E50568" s="13"/>
      <c r="K50568" s="23"/>
      <c r="O50568" s="21"/>
      <c r="P50568" s="27"/>
      <c r="Q50568" s="16"/>
      <c r="U50568" s="27"/>
    </row>
    <row r="50569" spans="2:21" x14ac:dyDescent="0.25">
      <c r="B50569"/>
      <c r="C50569"/>
      <c r="D50569" s="13"/>
      <c r="E50569" s="13"/>
      <c r="K50569" s="23"/>
      <c r="O50569" s="21"/>
      <c r="P50569" s="27"/>
      <c r="Q50569" s="16"/>
      <c r="U50569" s="27"/>
    </row>
    <row r="50570" spans="2:21" x14ac:dyDescent="0.25">
      <c r="B50570"/>
      <c r="C50570"/>
      <c r="D50570" s="13"/>
      <c r="E50570" s="13"/>
      <c r="K50570" s="23"/>
      <c r="O50570" s="21"/>
      <c r="P50570" s="27"/>
      <c r="Q50570" s="16"/>
      <c r="U50570" s="27"/>
    </row>
    <row r="50571" spans="2:21" x14ac:dyDescent="0.25">
      <c r="B50571"/>
      <c r="C50571"/>
      <c r="D50571" s="13"/>
      <c r="E50571" s="13"/>
      <c r="K50571" s="23"/>
      <c r="O50571" s="21"/>
      <c r="P50571" s="27"/>
      <c r="Q50571" s="16"/>
      <c r="U50571" s="27"/>
    </row>
    <row r="50572" spans="2:21" x14ac:dyDescent="0.25">
      <c r="B50572"/>
      <c r="C50572"/>
      <c r="D50572" s="13"/>
      <c r="E50572" s="13"/>
      <c r="K50572" s="23"/>
      <c r="O50572" s="21"/>
      <c r="P50572" s="27"/>
      <c r="Q50572" s="16"/>
      <c r="U50572" s="27"/>
    </row>
    <row r="50573" spans="2:21" x14ac:dyDescent="0.25">
      <c r="B50573"/>
      <c r="C50573"/>
      <c r="D50573" s="13"/>
      <c r="E50573" s="13"/>
      <c r="K50573" s="23"/>
      <c r="O50573" s="21"/>
      <c r="P50573" s="27"/>
      <c r="Q50573" s="16"/>
      <c r="U50573" s="27"/>
    </row>
    <row r="50574" spans="2:21" x14ac:dyDescent="0.25">
      <c r="B50574"/>
      <c r="C50574"/>
      <c r="D50574" s="13"/>
      <c r="E50574" s="13"/>
      <c r="K50574" s="23"/>
      <c r="O50574" s="21"/>
      <c r="P50574" s="27"/>
      <c r="Q50574" s="16"/>
      <c r="U50574" s="27"/>
    </row>
    <row r="50575" spans="2:21" x14ac:dyDescent="0.25">
      <c r="B50575"/>
      <c r="C50575"/>
      <c r="D50575" s="13"/>
      <c r="E50575" s="13"/>
      <c r="K50575" s="23"/>
      <c r="O50575" s="21"/>
      <c r="P50575" s="27"/>
      <c r="Q50575" s="16"/>
      <c r="U50575" s="27"/>
    </row>
    <row r="50576" spans="2:21" x14ac:dyDescent="0.25">
      <c r="B50576"/>
      <c r="C50576"/>
      <c r="D50576" s="13"/>
      <c r="E50576" s="13"/>
      <c r="K50576" s="23"/>
      <c r="O50576" s="21"/>
      <c r="P50576" s="27"/>
      <c r="Q50576" s="16"/>
      <c r="U50576" s="27"/>
    </row>
    <row r="50577" spans="2:21" x14ac:dyDescent="0.25">
      <c r="B50577"/>
      <c r="C50577"/>
      <c r="D50577" s="13"/>
      <c r="E50577" s="13"/>
      <c r="K50577" s="23"/>
      <c r="O50577" s="21"/>
      <c r="P50577" s="27"/>
      <c r="Q50577" s="16"/>
      <c r="U50577" s="27"/>
    </row>
    <row r="50578" spans="2:21" x14ac:dyDescent="0.25">
      <c r="B50578"/>
      <c r="C50578"/>
      <c r="D50578" s="13"/>
      <c r="E50578" s="13"/>
      <c r="K50578" s="23"/>
      <c r="O50578" s="21"/>
      <c r="P50578" s="27"/>
      <c r="Q50578" s="16"/>
      <c r="U50578" s="27"/>
    </row>
    <row r="50579" spans="2:21" x14ac:dyDescent="0.25">
      <c r="B50579"/>
      <c r="C50579"/>
      <c r="D50579" s="13"/>
      <c r="E50579" s="13"/>
      <c r="K50579" s="23"/>
      <c r="O50579" s="21"/>
      <c r="P50579" s="27"/>
      <c r="Q50579" s="16"/>
      <c r="U50579" s="27"/>
    </row>
    <row r="50580" spans="2:21" x14ac:dyDescent="0.25">
      <c r="B50580"/>
      <c r="C50580"/>
      <c r="D50580" s="13"/>
      <c r="E50580" s="13"/>
      <c r="K50580" s="23"/>
      <c r="O50580" s="21"/>
      <c r="P50580" s="27"/>
      <c r="Q50580" s="16"/>
      <c r="U50580" s="27"/>
    </row>
    <row r="50581" spans="2:21" x14ac:dyDescent="0.25">
      <c r="B50581"/>
      <c r="C50581"/>
      <c r="D50581" s="13"/>
      <c r="E50581" s="13"/>
      <c r="K50581" s="23"/>
      <c r="O50581" s="21"/>
      <c r="P50581" s="27"/>
      <c r="Q50581" s="16"/>
      <c r="U50581" s="27"/>
    </row>
    <row r="50582" spans="2:21" x14ac:dyDescent="0.25">
      <c r="B50582"/>
      <c r="C50582"/>
      <c r="D50582" s="13"/>
      <c r="E50582" s="13"/>
      <c r="K50582" s="23"/>
      <c r="O50582" s="21"/>
      <c r="P50582" s="27"/>
      <c r="Q50582" s="16"/>
      <c r="U50582" s="27"/>
    </row>
    <row r="50583" spans="2:21" x14ac:dyDescent="0.25">
      <c r="B50583"/>
      <c r="C50583"/>
      <c r="D50583" s="13"/>
      <c r="E50583" s="13"/>
      <c r="K50583" s="23"/>
      <c r="O50583" s="21"/>
      <c r="P50583" s="27"/>
      <c r="Q50583" s="16"/>
      <c r="U50583" s="27"/>
    </row>
    <row r="50584" spans="2:21" x14ac:dyDescent="0.25">
      <c r="B50584"/>
      <c r="C50584"/>
      <c r="D50584" s="13"/>
      <c r="E50584" s="13"/>
      <c r="K50584" s="23"/>
      <c r="O50584" s="21"/>
      <c r="P50584" s="27"/>
      <c r="Q50584" s="16"/>
      <c r="U50584" s="27"/>
    </row>
    <row r="50585" spans="2:21" x14ac:dyDescent="0.25">
      <c r="B50585"/>
      <c r="C50585"/>
      <c r="D50585" s="13"/>
      <c r="E50585" s="13"/>
      <c r="K50585" s="23"/>
      <c r="O50585" s="21"/>
      <c r="P50585" s="27"/>
      <c r="Q50585" s="16"/>
      <c r="U50585" s="27"/>
    </row>
    <row r="50586" spans="2:21" x14ac:dyDescent="0.25">
      <c r="B50586"/>
      <c r="C50586"/>
      <c r="D50586" s="13"/>
      <c r="E50586" s="13"/>
      <c r="K50586" s="23"/>
      <c r="O50586" s="21"/>
      <c r="P50586" s="27"/>
      <c r="Q50586" s="16"/>
      <c r="U50586" s="27"/>
    </row>
    <row r="50587" spans="2:21" x14ac:dyDescent="0.25">
      <c r="B50587"/>
      <c r="C50587"/>
      <c r="D50587" s="13"/>
      <c r="E50587" s="13"/>
      <c r="K50587" s="23"/>
      <c r="O50587" s="21"/>
      <c r="P50587" s="27"/>
      <c r="Q50587" s="16"/>
      <c r="U50587" s="27"/>
    </row>
    <row r="50588" spans="2:21" x14ac:dyDescent="0.25">
      <c r="B50588"/>
      <c r="C50588"/>
      <c r="D50588" s="13"/>
      <c r="E50588" s="13"/>
      <c r="K50588" s="23"/>
      <c r="O50588" s="21"/>
      <c r="P50588" s="27"/>
      <c r="Q50588" s="16"/>
      <c r="U50588" s="27"/>
    </row>
    <row r="50589" spans="2:21" x14ac:dyDescent="0.25">
      <c r="B50589"/>
      <c r="C50589"/>
      <c r="D50589" s="13"/>
      <c r="E50589" s="13"/>
      <c r="K50589" s="23"/>
      <c r="O50589" s="21"/>
      <c r="P50589" s="27"/>
      <c r="Q50589" s="16"/>
      <c r="U50589" s="27"/>
    </row>
    <row r="50590" spans="2:21" x14ac:dyDescent="0.25">
      <c r="B50590"/>
      <c r="C50590"/>
      <c r="D50590" s="13"/>
      <c r="E50590" s="13"/>
      <c r="K50590" s="23"/>
      <c r="O50590" s="21"/>
      <c r="P50590" s="27"/>
      <c r="Q50590" s="16"/>
      <c r="U50590" s="27"/>
    </row>
    <row r="50591" spans="2:21" x14ac:dyDescent="0.25">
      <c r="B50591"/>
      <c r="C50591"/>
      <c r="D50591" s="13"/>
      <c r="E50591" s="13"/>
      <c r="K50591" s="23"/>
      <c r="O50591" s="21"/>
      <c r="P50591" s="27"/>
      <c r="Q50591" s="16"/>
      <c r="U50591" s="27"/>
    </row>
    <row r="50592" spans="2:21" x14ac:dyDescent="0.25">
      <c r="B50592"/>
      <c r="C50592"/>
      <c r="D50592" s="13"/>
      <c r="E50592" s="13"/>
      <c r="K50592" s="23"/>
      <c r="O50592" s="21"/>
      <c r="P50592" s="27"/>
      <c r="Q50592" s="16"/>
      <c r="U50592" s="27"/>
    </row>
    <row r="50593" spans="2:21" x14ac:dyDescent="0.25">
      <c r="B50593"/>
      <c r="C50593"/>
      <c r="D50593" s="13"/>
      <c r="E50593" s="13"/>
      <c r="K50593" s="23"/>
      <c r="O50593" s="21"/>
      <c r="P50593" s="27"/>
      <c r="Q50593" s="16"/>
      <c r="U50593" s="27"/>
    </row>
    <row r="50594" spans="2:21" x14ac:dyDescent="0.25">
      <c r="B50594"/>
      <c r="C50594"/>
      <c r="D50594" s="13"/>
      <c r="E50594" s="13"/>
      <c r="K50594" s="23"/>
      <c r="O50594" s="21"/>
      <c r="P50594" s="27"/>
      <c r="Q50594" s="16"/>
      <c r="U50594" s="27"/>
    </row>
    <row r="50595" spans="2:21" x14ac:dyDescent="0.25">
      <c r="B50595"/>
      <c r="C50595"/>
      <c r="D50595" s="13"/>
      <c r="E50595" s="13"/>
      <c r="K50595" s="23"/>
      <c r="O50595" s="21"/>
      <c r="P50595" s="27"/>
      <c r="Q50595" s="16"/>
      <c r="U50595" s="27"/>
    </row>
    <row r="50596" spans="2:21" x14ac:dyDescent="0.25">
      <c r="B50596"/>
      <c r="C50596"/>
      <c r="D50596" s="13"/>
      <c r="E50596" s="13"/>
      <c r="K50596" s="23"/>
      <c r="O50596" s="21"/>
      <c r="P50596" s="27"/>
      <c r="Q50596" s="16"/>
      <c r="U50596" s="27"/>
    </row>
    <row r="50597" spans="2:21" x14ac:dyDescent="0.25">
      <c r="B50597"/>
      <c r="C50597"/>
      <c r="D50597" s="13"/>
      <c r="E50597" s="13"/>
      <c r="K50597" s="23"/>
      <c r="O50597" s="21"/>
      <c r="P50597" s="27"/>
      <c r="Q50597" s="16"/>
      <c r="U50597" s="27"/>
    </row>
    <row r="50598" spans="2:21" x14ac:dyDescent="0.25">
      <c r="B50598"/>
      <c r="C50598"/>
      <c r="D50598" s="13"/>
      <c r="E50598" s="13"/>
      <c r="K50598" s="23"/>
      <c r="O50598" s="21"/>
      <c r="P50598" s="27"/>
      <c r="Q50598" s="16"/>
      <c r="U50598" s="27"/>
    </row>
    <row r="50599" spans="2:21" x14ac:dyDescent="0.25">
      <c r="B50599"/>
      <c r="C50599"/>
      <c r="D50599" s="13"/>
      <c r="E50599" s="13"/>
      <c r="K50599" s="23"/>
      <c r="O50599" s="21"/>
      <c r="P50599" s="27"/>
      <c r="Q50599" s="16"/>
      <c r="U50599" s="27"/>
    </row>
    <row r="50600" spans="2:21" x14ac:dyDescent="0.25">
      <c r="B50600"/>
      <c r="C50600"/>
      <c r="D50600" s="13"/>
      <c r="E50600" s="13"/>
      <c r="K50600" s="23"/>
      <c r="O50600" s="21"/>
      <c r="P50600" s="27"/>
      <c r="Q50600" s="16"/>
      <c r="U50600" s="27"/>
    </row>
    <row r="50601" spans="2:21" x14ac:dyDescent="0.25">
      <c r="B50601"/>
      <c r="C50601"/>
      <c r="D50601" s="13"/>
      <c r="E50601" s="13"/>
      <c r="K50601" s="23"/>
      <c r="O50601" s="21"/>
      <c r="P50601" s="27"/>
      <c r="Q50601" s="16"/>
      <c r="U50601" s="27"/>
    </row>
    <row r="50602" spans="2:21" x14ac:dyDescent="0.25">
      <c r="B50602"/>
      <c r="C50602"/>
      <c r="D50602" s="13"/>
      <c r="E50602" s="13"/>
      <c r="K50602" s="23"/>
      <c r="O50602" s="21"/>
      <c r="P50602" s="27"/>
      <c r="Q50602" s="16"/>
      <c r="U50602" s="27"/>
    </row>
    <row r="50603" spans="2:21" x14ac:dyDescent="0.25">
      <c r="B50603"/>
      <c r="C50603"/>
      <c r="D50603" s="13"/>
      <c r="E50603" s="13"/>
      <c r="K50603" s="23"/>
      <c r="O50603" s="21"/>
      <c r="P50603" s="27"/>
      <c r="Q50603" s="16"/>
      <c r="U50603" s="27"/>
    </row>
    <row r="50604" spans="2:21" x14ac:dyDescent="0.25">
      <c r="B50604"/>
      <c r="C50604"/>
      <c r="D50604" s="13"/>
      <c r="E50604" s="13"/>
      <c r="K50604" s="23"/>
      <c r="O50604" s="21"/>
      <c r="P50604" s="27"/>
      <c r="Q50604" s="16"/>
      <c r="U50604" s="27"/>
    </row>
    <row r="50605" spans="2:21" x14ac:dyDescent="0.25">
      <c r="B50605"/>
      <c r="C50605"/>
      <c r="D50605" s="13"/>
      <c r="E50605" s="13"/>
      <c r="K50605" s="23"/>
      <c r="O50605" s="21"/>
      <c r="P50605" s="27"/>
      <c r="Q50605" s="16"/>
      <c r="U50605" s="27"/>
    </row>
    <row r="50606" spans="2:21" x14ac:dyDescent="0.25">
      <c r="B50606"/>
      <c r="C50606"/>
      <c r="D50606" s="13"/>
      <c r="E50606" s="13"/>
      <c r="K50606" s="23"/>
      <c r="O50606" s="21"/>
      <c r="P50606" s="27"/>
      <c r="Q50606" s="16"/>
      <c r="U50606" s="27"/>
    </row>
    <row r="50607" spans="2:21" x14ac:dyDescent="0.25">
      <c r="B50607"/>
      <c r="C50607"/>
      <c r="D50607" s="13"/>
      <c r="E50607" s="13"/>
      <c r="K50607" s="23"/>
      <c r="O50607" s="21"/>
      <c r="P50607" s="27"/>
      <c r="Q50607" s="16"/>
      <c r="U50607" s="27"/>
    </row>
    <row r="50608" spans="2:21" x14ac:dyDescent="0.25">
      <c r="B50608"/>
      <c r="C50608"/>
      <c r="D50608" s="13"/>
      <c r="E50608" s="13"/>
      <c r="K50608" s="23"/>
      <c r="O50608" s="21"/>
      <c r="P50608" s="27"/>
      <c r="Q50608" s="16"/>
      <c r="U50608" s="27"/>
    </row>
    <row r="50609" spans="2:21" x14ac:dyDescent="0.25">
      <c r="B50609"/>
      <c r="C50609"/>
      <c r="D50609" s="13"/>
      <c r="E50609" s="13"/>
      <c r="K50609" s="23"/>
      <c r="O50609" s="21"/>
      <c r="P50609" s="27"/>
      <c r="Q50609" s="16"/>
      <c r="U50609" s="27"/>
    </row>
    <row r="50610" spans="2:21" x14ac:dyDescent="0.25">
      <c r="B50610"/>
      <c r="C50610"/>
      <c r="D50610" s="13"/>
      <c r="E50610" s="13"/>
      <c r="K50610" s="23"/>
      <c r="O50610" s="21"/>
      <c r="P50610" s="27"/>
      <c r="Q50610" s="16"/>
      <c r="U50610" s="27"/>
    </row>
    <row r="50611" spans="2:21" x14ac:dyDescent="0.25">
      <c r="B50611"/>
      <c r="C50611"/>
      <c r="D50611" s="13"/>
      <c r="E50611" s="13"/>
      <c r="K50611" s="23"/>
      <c r="O50611" s="21"/>
      <c r="P50611" s="27"/>
      <c r="Q50611" s="16"/>
      <c r="U50611" s="27"/>
    </row>
    <row r="50612" spans="2:21" x14ac:dyDescent="0.25">
      <c r="B50612"/>
      <c r="C50612"/>
      <c r="D50612" s="13"/>
      <c r="E50612" s="13"/>
      <c r="K50612" s="23"/>
      <c r="O50612" s="21"/>
      <c r="P50612" s="27"/>
      <c r="Q50612" s="16"/>
      <c r="U50612" s="27"/>
    </row>
    <row r="50613" spans="2:21" x14ac:dyDescent="0.25">
      <c r="B50613"/>
      <c r="C50613"/>
      <c r="D50613" s="13"/>
      <c r="E50613" s="13"/>
      <c r="K50613" s="23"/>
      <c r="O50613" s="21"/>
      <c r="P50613" s="27"/>
      <c r="Q50613" s="16"/>
      <c r="U50613" s="27"/>
    </row>
    <row r="50614" spans="2:21" x14ac:dyDescent="0.25">
      <c r="B50614"/>
      <c r="C50614"/>
      <c r="D50614" s="13"/>
      <c r="E50614" s="13"/>
      <c r="K50614" s="23"/>
      <c r="O50614" s="21"/>
      <c r="P50614" s="27"/>
      <c r="Q50614" s="16"/>
      <c r="U50614" s="27"/>
    </row>
    <row r="50615" spans="2:21" x14ac:dyDescent="0.25">
      <c r="B50615"/>
      <c r="C50615"/>
      <c r="D50615" s="13"/>
      <c r="E50615" s="13"/>
      <c r="K50615" s="23"/>
      <c r="O50615" s="21"/>
      <c r="P50615" s="27"/>
      <c r="Q50615" s="16"/>
      <c r="U50615" s="27"/>
    </row>
    <row r="50616" spans="2:21" x14ac:dyDescent="0.25">
      <c r="B50616"/>
      <c r="C50616"/>
      <c r="D50616" s="13"/>
      <c r="E50616" s="13"/>
      <c r="K50616" s="23"/>
      <c r="O50616" s="21"/>
      <c r="P50616" s="27"/>
      <c r="Q50616" s="16"/>
      <c r="U50616" s="27"/>
    </row>
    <row r="50617" spans="2:21" x14ac:dyDescent="0.25">
      <c r="B50617"/>
      <c r="C50617"/>
      <c r="D50617" s="13"/>
      <c r="E50617" s="13"/>
      <c r="K50617" s="23"/>
      <c r="O50617" s="21"/>
      <c r="P50617" s="27"/>
      <c r="Q50617" s="16"/>
      <c r="U50617" s="27"/>
    </row>
    <row r="50618" spans="2:21" x14ac:dyDescent="0.25">
      <c r="B50618"/>
      <c r="C50618"/>
      <c r="D50618" s="13"/>
      <c r="E50618" s="13"/>
      <c r="K50618" s="23"/>
      <c r="O50618" s="21"/>
      <c r="P50618" s="27"/>
      <c r="Q50618" s="16"/>
      <c r="U50618" s="27"/>
    </row>
    <row r="50619" spans="2:21" x14ac:dyDescent="0.25">
      <c r="B50619"/>
      <c r="C50619"/>
      <c r="D50619" s="13"/>
      <c r="E50619" s="13"/>
      <c r="K50619" s="23"/>
      <c r="O50619" s="21"/>
      <c r="P50619" s="27"/>
      <c r="Q50619" s="16"/>
      <c r="U50619" s="27"/>
    </row>
    <row r="50620" spans="2:21" x14ac:dyDescent="0.25">
      <c r="B50620"/>
      <c r="C50620"/>
      <c r="D50620" s="13"/>
      <c r="E50620" s="13"/>
      <c r="K50620" s="23"/>
      <c r="O50620" s="21"/>
      <c r="P50620" s="27"/>
      <c r="Q50620" s="16"/>
      <c r="U50620" s="27"/>
    </row>
    <row r="50621" spans="2:21" x14ac:dyDescent="0.25">
      <c r="B50621"/>
      <c r="C50621"/>
      <c r="D50621" s="13"/>
      <c r="E50621" s="13"/>
      <c r="K50621" s="23"/>
      <c r="O50621" s="21"/>
      <c r="P50621" s="27"/>
      <c r="Q50621" s="16"/>
      <c r="U50621" s="27"/>
    </row>
    <row r="50622" spans="2:21" x14ac:dyDescent="0.25">
      <c r="B50622"/>
      <c r="C50622"/>
      <c r="D50622" s="13"/>
      <c r="E50622" s="13"/>
      <c r="K50622" s="23"/>
      <c r="O50622" s="21"/>
      <c r="P50622" s="27"/>
      <c r="Q50622" s="16"/>
      <c r="U50622" s="27"/>
    </row>
    <row r="50623" spans="2:21" x14ac:dyDescent="0.25">
      <c r="B50623"/>
      <c r="C50623"/>
      <c r="D50623" s="13"/>
      <c r="E50623" s="13"/>
      <c r="K50623" s="23"/>
      <c r="O50623" s="21"/>
      <c r="P50623" s="27"/>
      <c r="Q50623" s="16"/>
      <c r="U50623" s="27"/>
    </row>
    <row r="50624" spans="2:21" x14ac:dyDescent="0.25">
      <c r="B50624"/>
      <c r="C50624"/>
      <c r="D50624" s="13"/>
      <c r="E50624" s="13"/>
      <c r="K50624" s="23"/>
      <c r="O50624" s="21"/>
      <c r="P50624" s="27"/>
      <c r="Q50624" s="16"/>
      <c r="U50624" s="27"/>
    </row>
    <row r="50625" spans="2:21" x14ac:dyDescent="0.25">
      <c r="B50625"/>
      <c r="C50625"/>
      <c r="D50625" s="13"/>
      <c r="E50625" s="13"/>
      <c r="K50625" s="23"/>
      <c r="O50625" s="21"/>
      <c r="P50625" s="27"/>
      <c r="Q50625" s="16"/>
      <c r="U50625" s="27"/>
    </row>
    <row r="50626" spans="2:21" x14ac:dyDescent="0.25">
      <c r="B50626"/>
      <c r="C50626"/>
      <c r="D50626" s="13"/>
      <c r="E50626" s="13"/>
      <c r="K50626" s="23"/>
      <c r="O50626" s="21"/>
      <c r="P50626" s="27"/>
      <c r="Q50626" s="16"/>
      <c r="U50626" s="27"/>
    </row>
    <row r="50627" spans="2:21" x14ac:dyDescent="0.25">
      <c r="B50627"/>
      <c r="C50627"/>
      <c r="D50627" s="13"/>
      <c r="E50627" s="13"/>
      <c r="K50627" s="23"/>
      <c r="O50627" s="21"/>
      <c r="P50627" s="27"/>
      <c r="Q50627" s="16"/>
      <c r="U50627" s="27"/>
    </row>
    <row r="50628" spans="2:21" x14ac:dyDescent="0.25">
      <c r="B50628"/>
      <c r="C50628"/>
      <c r="D50628" s="13"/>
      <c r="E50628" s="13"/>
      <c r="K50628" s="23"/>
      <c r="O50628" s="21"/>
      <c r="P50628" s="27"/>
      <c r="Q50628" s="16"/>
      <c r="U50628" s="27"/>
    </row>
    <row r="50629" spans="2:21" x14ac:dyDescent="0.25">
      <c r="B50629"/>
      <c r="C50629"/>
      <c r="D50629" s="13"/>
      <c r="E50629" s="13"/>
      <c r="K50629" s="23"/>
      <c r="O50629" s="21"/>
      <c r="P50629" s="27"/>
      <c r="Q50629" s="16"/>
      <c r="U50629" s="27"/>
    </row>
    <row r="50630" spans="2:21" x14ac:dyDescent="0.25">
      <c r="B50630"/>
      <c r="C50630"/>
      <c r="D50630" s="13"/>
      <c r="E50630" s="13"/>
      <c r="K50630" s="23"/>
      <c r="O50630" s="21"/>
      <c r="P50630" s="27"/>
      <c r="Q50630" s="16"/>
      <c r="U50630" s="27"/>
    </row>
    <row r="50631" spans="2:21" x14ac:dyDescent="0.25">
      <c r="B50631"/>
      <c r="C50631"/>
      <c r="D50631" s="13"/>
      <c r="E50631" s="13"/>
      <c r="K50631" s="23"/>
      <c r="O50631" s="21"/>
      <c r="P50631" s="27"/>
      <c r="Q50631" s="16"/>
      <c r="U50631" s="27"/>
    </row>
    <row r="50632" spans="2:21" x14ac:dyDescent="0.25">
      <c r="B50632"/>
      <c r="C50632"/>
      <c r="D50632" s="13"/>
      <c r="E50632" s="13"/>
      <c r="K50632" s="23"/>
      <c r="O50632" s="21"/>
      <c r="P50632" s="27"/>
      <c r="Q50632" s="16"/>
      <c r="U50632" s="27"/>
    </row>
    <row r="50633" spans="2:21" x14ac:dyDescent="0.25">
      <c r="B50633"/>
      <c r="C50633"/>
      <c r="D50633" s="13"/>
      <c r="E50633" s="13"/>
      <c r="K50633" s="23"/>
      <c r="O50633" s="21"/>
      <c r="P50633" s="27"/>
      <c r="Q50633" s="16"/>
      <c r="U50633" s="27"/>
    </row>
    <row r="50634" spans="2:21" x14ac:dyDescent="0.25">
      <c r="B50634"/>
      <c r="C50634"/>
      <c r="D50634" s="13"/>
      <c r="E50634" s="13"/>
      <c r="K50634" s="23"/>
      <c r="O50634" s="21"/>
      <c r="P50634" s="27"/>
      <c r="Q50634" s="16"/>
      <c r="U50634" s="27"/>
    </row>
    <row r="50635" spans="2:21" x14ac:dyDescent="0.25">
      <c r="B50635"/>
      <c r="C50635"/>
      <c r="D50635" s="13"/>
      <c r="E50635" s="13"/>
      <c r="K50635" s="23"/>
      <c r="O50635" s="21"/>
      <c r="P50635" s="27"/>
      <c r="Q50635" s="16"/>
      <c r="U50635" s="27"/>
    </row>
    <row r="50636" spans="2:21" x14ac:dyDescent="0.25">
      <c r="B50636"/>
      <c r="C50636"/>
      <c r="D50636" s="13"/>
      <c r="E50636" s="13"/>
      <c r="K50636" s="23"/>
      <c r="O50636" s="21"/>
      <c r="P50636" s="27"/>
      <c r="Q50636" s="16"/>
      <c r="U50636" s="27"/>
    </row>
    <row r="50637" spans="2:21" x14ac:dyDescent="0.25">
      <c r="B50637"/>
      <c r="C50637"/>
      <c r="D50637" s="13"/>
      <c r="E50637" s="13"/>
      <c r="K50637" s="23"/>
      <c r="O50637" s="21"/>
      <c r="P50637" s="27"/>
      <c r="Q50637" s="16"/>
      <c r="U50637" s="27"/>
    </row>
    <row r="50638" spans="2:21" x14ac:dyDescent="0.25">
      <c r="B50638"/>
      <c r="C50638"/>
      <c r="D50638" s="13"/>
      <c r="E50638" s="13"/>
      <c r="K50638" s="23"/>
      <c r="O50638" s="21"/>
      <c r="P50638" s="27"/>
      <c r="Q50638" s="16"/>
      <c r="U50638" s="27"/>
    </row>
    <row r="50639" spans="2:21" x14ac:dyDescent="0.25">
      <c r="B50639"/>
      <c r="C50639"/>
      <c r="D50639" s="13"/>
      <c r="E50639" s="13"/>
      <c r="K50639" s="23"/>
      <c r="O50639" s="21"/>
      <c r="P50639" s="27"/>
      <c r="Q50639" s="16"/>
      <c r="U50639" s="27"/>
    </row>
    <row r="50640" spans="2:21" x14ac:dyDescent="0.25">
      <c r="B50640"/>
      <c r="C50640"/>
      <c r="D50640" s="13"/>
      <c r="E50640" s="13"/>
      <c r="K50640" s="23"/>
      <c r="O50640" s="21"/>
      <c r="P50640" s="27"/>
      <c r="Q50640" s="16"/>
      <c r="U50640" s="27"/>
    </row>
    <row r="50641" spans="2:21" x14ac:dyDescent="0.25">
      <c r="B50641"/>
      <c r="C50641"/>
      <c r="D50641" s="13"/>
      <c r="E50641" s="13"/>
      <c r="K50641" s="23"/>
      <c r="O50641" s="21"/>
      <c r="P50641" s="27"/>
      <c r="Q50641" s="16"/>
      <c r="U50641" s="27"/>
    </row>
    <row r="50642" spans="2:21" x14ac:dyDescent="0.25">
      <c r="B50642"/>
      <c r="C50642"/>
      <c r="D50642" s="13"/>
      <c r="E50642" s="13"/>
      <c r="K50642" s="23"/>
      <c r="O50642" s="21"/>
      <c r="P50642" s="27"/>
      <c r="Q50642" s="16"/>
      <c r="U50642" s="27"/>
    </row>
    <row r="50643" spans="2:21" x14ac:dyDescent="0.25">
      <c r="B50643"/>
      <c r="C50643"/>
      <c r="D50643" s="13"/>
      <c r="E50643" s="13"/>
      <c r="K50643" s="23"/>
      <c r="O50643" s="21"/>
      <c r="P50643" s="27"/>
      <c r="Q50643" s="16"/>
      <c r="U50643" s="27"/>
    </row>
    <row r="50644" spans="2:21" x14ac:dyDescent="0.25">
      <c r="B50644"/>
      <c r="C50644"/>
      <c r="D50644" s="13"/>
      <c r="E50644" s="13"/>
      <c r="K50644" s="23"/>
      <c r="O50644" s="21"/>
      <c r="P50644" s="27"/>
      <c r="Q50644" s="16"/>
      <c r="U50644" s="27"/>
    </row>
    <row r="50645" spans="2:21" x14ac:dyDescent="0.25">
      <c r="B50645"/>
      <c r="C50645"/>
      <c r="D50645" s="13"/>
      <c r="E50645" s="13"/>
      <c r="K50645" s="23"/>
      <c r="O50645" s="21"/>
      <c r="P50645" s="27"/>
      <c r="Q50645" s="16"/>
      <c r="U50645" s="27"/>
    </row>
    <row r="50646" spans="2:21" x14ac:dyDescent="0.25">
      <c r="B50646"/>
      <c r="C50646"/>
      <c r="D50646" s="13"/>
      <c r="E50646" s="13"/>
      <c r="K50646" s="23"/>
      <c r="O50646" s="21"/>
      <c r="P50646" s="27"/>
      <c r="Q50646" s="16"/>
      <c r="U50646" s="27"/>
    </row>
    <row r="50647" spans="2:21" x14ac:dyDescent="0.25">
      <c r="B50647"/>
      <c r="C50647"/>
      <c r="D50647" s="13"/>
      <c r="E50647" s="13"/>
      <c r="K50647" s="23"/>
      <c r="O50647" s="21"/>
      <c r="P50647" s="27"/>
      <c r="Q50647" s="16"/>
      <c r="U50647" s="27"/>
    </row>
    <row r="50648" spans="2:21" x14ac:dyDescent="0.25">
      <c r="B50648"/>
      <c r="C50648"/>
      <c r="D50648" s="13"/>
      <c r="E50648" s="13"/>
      <c r="K50648" s="23"/>
      <c r="O50648" s="21"/>
      <c r="P50648" s="27"/>
      <c r="Q50648" s="16"/>
      <c r="U50648" s="27"/>
    </row>
    <row r="50649" spans="2:21" x14ac:dyDescent="0.25">
      <c r="B50649"/>
      <c r="C50649"/>
      <c r="D50649" s="13"/>
      <c r="E50649" s="13"/>
      <c r="K50649" s="23"/>
      <c r="O50649" s="21"/>
      <c r="P50649" s="27"/>
      <c r="Q50649" s="16"/>
      <c r="U50649" s="27"/>
    </row>
    <row r="50650" spans="2:21" x14ac:dyDescent="0.25">
      <c r="B50650"/>
      <c r="C50650"/>
      <c r="D50650" s="13"/>
      <c r="E50650" s="13"/>
      <c r="K50650" s="23"/>
      <c r="O50650" s="21"/>
      <c r="P50650" s="27"/>
      <c r="Q50650" s="16"/>
      <c r="U50650" s="27"/>
    </row>
    <row r="50651" spans="2:21" x14ac:dyDescent="0.25">
      <c r="B50651"/>
      <c r="C50651"/>
      <c r="D50651" s="13"/>
      <c r="E50651" s="13"/>
      <c r="K50651" s="23"/>
      <c r="O50651" s="21"/>
      <c r="P50651" s="27"/>
      <c r="Q50651" s="16"/>
      <c r="U50651" s="27"/>
    </row>
    <row r="50652" spans="2:21" x14ac:dyDescent="0.25">
      <c r="B50652"/>
      <c r="C50652"/>
      <c r="D50652" s="13"/>
      <c r="E50652" s="13"/>
      <c r="K50652" s="23"/>
      <c r="O50652" s="21"/>
      <c r="P50652" s="27"/>
      <c r="Q50652" s="16"/>
      <c r="U50652" s="27"/>
    </row>
    <row r="50653" spans="2:21" x14ac:dyDescent="0.25">
      <c r="B50653"/>
      <c r="C50653"/>
      <c r="D50653" s="13"/>
      <c r="E50653" s="13"/>
      <c r="K50653" s="23"/>
      <c r="O50653" s="21"/>
      <c r="P50653" s="27"/>
      <c r="Q50653" s="16"/>
      <c r="U50653" s="27"/>
    </row>
    <row r="50654" spans="2:21" x14ac:dyDescent="0.25">
      <c r="B50654"/>
      <c r="C50654"/>
      <c r="D50654" s="13"/>
      <c r="E50654" s="13"/>
      <c r="K50654" s="23"/>
      <c r="O50654" s="21"/>
      <c r="P50654" s="27"/>
      <c r="Q50654" s="16"/>
      <c r="U50654" s="27"/>
    </row>
    <row r="50655" spans="2:21" x14ac:dyDescent="0.25">
      <c r="B50655"/>
      <c r="C50655"/>
      <c r="D50655" s="13"/>
      <c r="E50655" s="13"/>
      <c r="K50655" s="23"/>
      <c r="O50655" s="21"/>
      <c r="P50655" s="27"/>
      <c r="Q50655" s="16"/>
      <c r="U50655" s="27"/>
    </row>
    <row r="50656" spans="2:21" x14ac:dyDescent="0.25">
      <c r="B50656"/>
      <c r="C50656"/>
      <c r="D50656" s="13"/>
      <c r="E50656" s="13"/>
      <c r="K50656" s="23"/>
      <c r="O50656" s="21"/>
      <c r="P50656" s="27"/>
      <c r="Q50656" s="16"/>
      <c r="U50656" s="27"/>
    </row>
    <row r="50657" spans="2:21" x14ac:dyDescent="0.25">
      <c r="B50657"/>
      <c r="C50657"/>
      <c r="D50657" s="13"/>
      <c r="E50657" s="13"/>
      <c r="K50657" s="23"/>
      <c r="O50657" s="21"/>
      <c r="P50657" s="27"/>
      <c r="Q50657" s="16"/>
      <c r="U50657" s="27"/>
    </row>
    <row r="50658" spans="2:21" x14ac:dyDescent="0.25">
      <c r="B50658"/>
      <c r="C50658"/>
      <c r="D50658" s="13"/>
      <c r="E50658" s="13"/>
      <c r="K50658" s="23"/>
      <c r="O50658" s="21"/>
      <c r="P50658" s="27"/>
      <c r="Q50658" s="16"/>
      <c r="U50658" s="27"/>
    </row>
    <row r="50659" spans="2:21" x14ac:dyDescent="0.25">
      <c r="B50659"/>
      <c r="C50659"/>
      <c r="D50659" s="13"/>
      <c r="E50659" s="13"/>
      <c r="K50659" s="23"/>
      <c r="O50659" s="21"/>
      <c r="P50659" s="27"/>
      <c r="Q50659" s="16"/>
      <c r="U50659" s="27"/>
    </row>
    <row r="50660" spans="2:21" x14ac:dyDescent="0.25">
      <c r="B50660"/>
      <c r="C50660"/>
      <c r="D50660" s="13"/>
      <c r="E50660" s="13"/>
      <c r="K50660" s="23"/>
      <c r="O50660" s="21"/>
      <c r="P50660" s="27"/>
      <c r="Q50660" s="16"/>
      <c r="U50660" s="27"/>
    </row>
    <row r="50661" spans="2:21" x14ac:dyDescent="0.25">
      <c r="B50661"/>
      <c r="C50661"/>
      <c r="D50661" s="13"/>
      <c r="E50661" s="13"/>
      <c r="K50661" s="23"/>
      <c r="O50661" s="21"/>
      <c r="P50661" s="27"/>
      <c r="Q50661" s="16"/>
      <c r="U50661" s="27"/>
    </row>
    <row r="50662" spans="2:21" x14ac:dyDescent="0.25">
      <c r="B50662"/>
      <c r="C50662"/>
      <c r="D50662" s="13"/>
      <c r="E50662" s="13"/>
      <c r="K50662" s="23"/>
      <c r="O50662" s="21"/>
      <c r="P50662" s="27"/>
      <c r="Q50662" s="16"/>
      <c r="U50662" s="27"/>
    </row>
    <row r="50663" spans="2:21" x14ac:dyDescent="0.25">
      <c r="B50663"/>
      <c r="C50663"/>
      <c r="D50663" s="13"/>
      <c r="E50663" s="13"/>
      <c r="K50663" s="23"/>
      <c r="O50663" s="21"/>
      <c r="P50663" s="27"/>
      <c r="Q50663" s="16"/>
      <c r="U50663" s="27"/>
    </row>
    <row r="50664" spans="2:21" x14ac:dyDescent="0.25">
      <c r="B50664"/>
      <c r="C50664"/>
      <c r="D50664" s="13"/>
      <c r="E50664" s="13"/>
      <c r="K50664" s="23"/>
      <c r="O50664" s="21"/>
      <c r="P50664" s="27"/>
      <c r="Q50664" s="16"/>
      <c r="U50664" s="27"/>
    </row>
    <row r="50665" spans="2:21" x14ac:dyDescent="0.25">
      <c r="B50665"/>
      <c r="C50665"/>
      <c r="D50665" s="13"/>
      <c r="E50665" s="13"/>
      <c r="K50665" s="23"/>
      <c r="O50665" s="21"/>
      <c r="P50665" s="27"/>
      <c r="Q50665" s="16"/>
      <c r="U50665" s="27"/>
    </row>
    <row r="50666" spans="2:21" x14ac:dyDescent="0.25">
      <c r="B50666"/>
      <c r="C50666"/>
      <c r="D50666" s="13"/>
      <c r="E50666" s="13"/>
      <c r="K50666" s="23"/>
      <c r="O50666" s="21"/>
      <c r="P50666" s="27"/>
      <c r="Q50666" s="16"/>
      <c r="U50666" s="27"/>
    </row>
    <row r="50667" spans="2:21" x14ac:dyDescent="0.25">
      <c r="B50667"/>
      <c r="C50667"/>
      <c r="D50667" s="13"/>
      <c r="E50667" s="13"/>
      <c r="K50667" s="23"/>
      <c r="O50667" s="21"/>
      <c r="P50667" s="27"/>
      <c r="Q50667" s="16"/>
      <c r="U50667" s="27"/>
    </row>
    <row r="50668" spans="2:21" x14ac:dyDescent="0.25">
      <c r="B50668"/>
      <c r="C50668"/>
      <c r="D50668" s="13"/>
      <c r="E50668" s="13"/>
      <c r="K50668" s="23"/>
      <c r="O50668" s="21"/>
      <c r="P50668" s="27"/>
      <c r="Q50668" s="16"/>
      <c r="U50668" s="27"/>
    </row>
    <row r="50669" spans="2:21" x14ac:dyDescent="0.25">
      <c r="B50669"/>
      <c r="C50669"/>
      <c r="D50669" s="13"/>
      <c r="E50669" s="13"/>
      <c r="K50669" s="23"/>
      <c r="O50669" s="21"/>
      <c r="P50669" s="27"/>
      <c r="Q50669" s="16"/>
      <c r="U50669" s="27"/>
    </row>
    <row r="50670" spans="2:21" x14ac:dyDescent="0.25">
      <c r="B50670"/>
      <c r="C50670"/>
      <c r="D50670" s="13"/>
      <c r="E50670" s="13"/>
      <c r="K50670" s="23"/>
      <c r="O50670" s="21"/>
      <c r="P50670" s="27"/>
      <c r="Q50670" s="16"/>
      <c r="U50670" s="27"/>
    </row>
    <row r="50671" spans="2:21" x14ac:dyDescent="0.25">
      <c r="B50671"/>
      <c r="C50671"/>
      <c r="D50671" s="13"/>
      <c r="E50671" s="13"/>
      <c r="K50671" s="23"/>
      <c r="O50671" s="21"/>
      <c r="P50671" s="27"/>
      <c r="Q50671" s="16"/>
      <c r="U50671" s="27"/>
    </row>
    <row r="50672" spans="2:21" x14ac:dyDescent="0.25">
      <c r="B50672"/>
      <c r="C50672"/>
      <c r="D50672" s="13"/>
      <c r="E50672" s="13"/>
      <c r="K50672" s="23"/>
      <c r="O50672" s="21"/>
      <c r="P50672" s="27"/>
      <c r="Q50672" s="16"/>
      <c r="U50672" s="27"/>
    </row>
    <row r="50673" spans="2:21" x14ac:dyDescent="0.25">
      <c r="B50673"/>
      <c r="C50673"/>
      <c r="D50673" s="13"/>
      <c r="E50673" s="13"/>
      <c r="K50673" s="23"/>
      <c r="O50673" s="21"/>
      <c r="P50673" s="27"/>
      <c r="Q50673" s="16"/>
      <c r="U50673" s="27"/>
    </row>
    <row r="50674" spans="2:21" x14ac:dyDescent="0.25">
      <c r="B50674"/>
      <c r="C50674"/>
      <c r="D50674" s="13"/>
      <c r="E50674" s="13"/>
      <c r="K50674" s="23"/>
      <c r="O50674" s="21"/>
      <c r="P50674" s="27"/>
      <c r="Q50674" s="16"/>
      <c r="U50674" s="27"/>
    </row>
    <row r="50675" spans="2:21" x14ac:dyDescent="0.25">
      <c r="B50675"/>
      <c r="C50675"/>
      <c r="D50675" s="13"/>
      <c r="E50675" s="13"/>
      <c r="K50675" s="23"/>
      <c r="O50675" s="21"/>
      <c r="P50675" s="27"/>
      <c r="Q50675" s="16"/>
      <c r="U50675" s="27"/>
    </row>
    <row r="50676" spans="2:21" x14ac:dyDescent="0.25">
      <c r="B50676"/>
      <c r="C50676"/>
      <c r="D50676" s="13"/>
      <c r="E50676" s="13"/>
      <c r="K50676" s="23"/>
      <c r="O50676" s="21"/>
      <c r="P50676" s="27"/>
      <c r="Q50676" s="16"/>
      <c r="U50676" s="27"/>
    </row>
    <row r="50677" spans="2:21" x14ac:dyDescent="0.25">
      <c r="B50677"/>
      <c r="C50677"/>
      <c r="D50677" s="13"/>
      <c r="E50677" s="13"/>
      <c r="K50677" s="23"/>
      <c r="O50677" s="21"/>
      <c r="P50677" s="27"/>
      <c r="Q50677" s="16"/>
      <c r="U50677" s="27"/>
    </row>
    <row r="50678" spans="2:21" x14ac:dyDescent="0.25">
      <c r="B50678"/>
      <c r="C50678"/>
      <c r="D50678" s="13"/>
      <c r="E50678" s="13"/>
      <c r="K50678" s="23"/>
      <c r="O50678" s="21"/>
      <c r="P50678" s="27"/>
      <c r="Q50678" s="16"/>
      <c r="U50678" s="27"/>
    </row>
    <row r="50679" spans="2:21" x14ac:dyDescent="0.25">
      <c r="B50679"/>
      <c r="C50679"/>
      <c r="D50679" s="13"/>
      <c r="E50679" s="13"/>
      <c r="K50679" s="23"/>
      <c r="O50679" s="21"/>
      <c r="P50679" s="27"/>
      <c r="Q50679" s="16"/>
      <c r="U50679" s="27"/>
    </row>
    <row r="50680" spans="2:21" x14ac:dyDescent="0.25">
      <c r="B50680"/>
      <c r="C50680"/>
      <c r="D50680" s="13"/>
      <c r="E50680" s="13"/>
      <c r="K50680" s="23"/>
      <c r="O50680" s="21"/>
      <c r="P50680" s="27"/>
      <c r="Q50680" s="16"/>
      <c r="U50680" s="27"/>
    </row>
    <row r="50681" spans="2:21" x14ac:dyDescent="0.25">
      <c r="B50681"/>
      <c r="C50681"/>
      <c r="D50681" s="13"/>
      <c r="E50681" s="13"/>
      <c r="K50681" s="23"/>
      <c r="O50681" s="21"/>
      <c r="P50681" s="27"/>
      <c r="Q50681" s="16"/>
      <c r="U50681" s="27"/>
    </row>
    <row r="50682" spans="2:21" x14ac:dyDescent="0.25">
      <c r="B50682"/>
      <c r="C50682"/>
      <c r="D50682" s="13"/>
      <c r="E50682" s="13"/>
      <c r="K50682" s="23"/>
      <c r="O50682" s="21"/>
      <c r="P50682" s="27"/>
      <c r="Q50682" s="16"/>
      <c r="U50682" s="27"/>
    </row>
    <row r="50683" spans="2:21" x14ac:dyDescent="0.25">
      <c r="B50683"/>
      <c r="C50683"/>
      <c r="D50683" s="13"/>
      <c r="E50683" s="13"/>
      <c r="K50683" s="23"/>
      <c r="O50683" s="21"/>
      <c r="P50683" s="27"/>
      <c r="Q50683" s="16"/>
      <c r="U50683" s="27"/>
    </row>
    <row r="50684" spans="2:21" x14ac:dyDescent="0.25">
      <c r="B50684"/>
      <c r="C50684"/>
      <c r="D50684" s="13"/>
      <c r="E50684" s="13"/>
      <c r="K50684" s="23"/>
      <c r="O50684" s="21"/>
      <c r="P50684" s="27"/>
      <c r="Q50684" s="16"/>
      <c r="U50684" s="27"/>
    </row>
    <row r="50685" spans="2:21" x14ac:dyDescent="0.25">
      <c r="B50685"/>
      <c r="C50685"/>
      <c r="D50685" s="13"/>
      <c r="E50685" s="13"/>
      <c r="K50685" s="23"/>
      <c r="O50685" s="21"/>
      <c r="P50685" s="27"/>
      <c r="Q50685" s="16"/>
      <c r="U50685" s="27"/>
    </row>
    <row r="50686" spans="2:21" x14ac:dyDescent="0.25">
      <c r="B50686"/>
      <c r="C50686"/>
      <c r="D50686" s="13"/>
      <c r="E50686" s="13"/>
      <c r="K50686" s="23"/>
      <c r="O50686" s="21"/>
      <c r="P50686" s="27"/>
      <c r="Q50686" s="16"/>
      <c r="U50686" s="27"/>
    </row>
    <row r="50687" spans="2:21" x14ac:dyDescent="0.25">
      <c r="B50687"/>
      <c r="C50687"/>
      <c r="D50687" s="13"/>
      <c r="E50687" s="13"/>
      <c r="K50687" s="23"/>
      <c r="O50687" s="21"/>
      <c r="P50687" s="27"/>
      <c r="Q50687" s="16"/>
      <c r="U50687" s="27"/>
    </row>
    <row r="50688" spans="2:21" x14ac:dyDescent="0.25">
      <c r="B50688"/>
      <c r="C50688"/>
      <c r="D50688" s="13"/>
      <c r="E50688" s="13"/>
      <c r="K50688" s="23"/>
      <c r="O50688" s="21"/>
      <c r="P50688" s="27"/>
      <c r="Q50688" s="16"/>
      <c r="U50688" s="27"/>
    </row>
    <row r="50689" spans="2:21" x14ac:dyDescent="0.25">
      <c r="B50689"/>
      <c r="C50689"/>
      <c r="D50689" s="13"/>
      <c r="E50689" s="13"/>
      <c r="K50689" s="23"/>
      <c r="O50689" s="21"/>
      <c r="P50689" s="27"/>
      <c r="Q50689" s="16"/>
      <c r="U50689" s="27"/>
    </row>
    <row r="50690" spans="2:21" x14ac:dyDescent="0.25">
      <c r="B50690"/>
      <c r="C50690"/>
      <c r="D50690" s="13"/>
      <c r="E50690" s="13"/>
      <c r="K50690" s="23"/>
      <c r="O50690" s="21"/>
      <c r="P50690" s="27"/>
      <c r="Q50690" s="16"/>
      <c r="U50690" s="27"/>
    </row>
    <row r="50691" spans="2:21" x14ac:dyDescent="0.25">
      <c r="B50691"/>
      <c r="C50691"/>
      <c r="D50691" s="13"/>
      <c r="E50691" s="13"/>
      <c r="K50691" s="23"/>
      <c r="O50691" s="21"/>
      <c r="P50691" s="27"/>
      <c r="Q50691" s="16"/>
      <c r="U50691" s="27"/>
    </row>
    <row r="50692" spans="2:21" x14ac:dyDescent="0.25">
      <c r="B50692"/>
      <c r="C50692"/>
      <c r="D50692" s="13"/>
      <c r="E50692" s="13"/>
      <c r="K50692" s="23"/>
      <c r="O50692" s="21"/>
      <c r="P50692" s="27"/>
      <c r="Q50692" s="16"/>
      <c r="U50692" s="27"/>
    </row>
    <row r="50693" spans="2:21" x14ac:dyDescent="0.25">
      <c r="B50693"/>
      <c r="C50693"/>
      <c r="D50693" s="13"/>
      <c r="E50693" s="13"/>
      <c r="K50693" s="23"/>
      <c r="O50693" s="21"/>
      <c r="P50693" s="27"/>
      <c r="Q50693" s="16"/>
      <c r="U50693" s="27"/>
    </row>
    <row r="50694" spans="2:21" x14ac:dyDescent="0.25">
      <c r="B50694"/>
      <c r="C50694"/>
      <c r="D50694" s="13"/>
      <c r="E50694" s="13"/>
      <c r="K50694" s="23"/>
      <c r="O50694" s="21"/>
      <c r="P50694" s="27"/>
      <c r="Q50694" s="16"/>
      <c r="U50694" s="27"/>
    </row>
    <row r="50695" spans="2:21" x14ac:dyDescent="0.25">
      <c r="B50695"/>
      <c r="C50695"/>
      <c r="D50695" s="13"/>
      <c r="E50695" s="13"/>
      <c r="K50695" s="23"/>
      <c r="O50695" s="21"/>
      <c r="P50695" s="27"/>
      <c r="Q50695" s="16"/>
      <c r="U50695" s="27"/>
    </row>
    <row r="50696" spans="2:21" x14ac:dyDescent="0.25">
      <c r="B50696"/>
      <c r="C50696"/>
      <c r="D50696" s="13"/>
      <c r="E50696" s="13"/>
      <c r="K50696" s="23"/>
      <c r="O50696" s="21"/>
      <c r="P50696" s="27"/>
      <c r="Q50696" s="16"/>
      <c r="U50696" s="27"/>
    </row>
    <row r="50697" spans="2:21" x14ac:dyDescent="0.25">
      <c r="B50697"/>
      <c r="C50697"/>
      <c r="D50697" s="13"/>
      <c r="E50697" s="13"/>
      <c r="K50697" s="23"/>
      <c r="O50697" s="21"/>
      <c r="P50697" s="27"/>
      <c r="Q50697" s="16"/>
      <c r="U50697" s="27"/>
    </row>
    <row r="50698" spans="2:21" x14ac:dyDescent="0.25">
      <c r="B50698"/>
      <c r="C50698"/>
      <c r="D50698" s="13"/>
      <c r="E50698" s="13"/>
      <c r="K50698" s="23"/>
      <c r="O50698" s="21"/>
      <c r="P50698" s="27"/>
      <c r="Q50698" s="16"/>
      <c r="U50698" s="27"/>
    </row>
    <row r="50699" spans="2:21" x14ac:dyDescent="0.25">
      <c r="B50699"/>
      <c r="C50699"/>
      <c r="D50699" s="13"/>
      <c r="E50699" s="13"/>
      <c r="K50699" s="23"/>
      <c r="O50699" s="21"/>
      <c r="P50699" s="27"/>
      <c r="Q50699" s="16"/>
      <c r="U50699" s="27"/>
    </row>
    <row r="50700" spans="2:21" x14ac:dyDescent="0.25">
      <c r="B50700"/>
      <c r="C50700"/>
      <c r="D50700" s="13"/>
      <c r="E50700" s="13"/>
      <c r="K50700" s="23"/>
      <c r="O50700" s="21"/>
      <c r="P50700" s="27"/>
      <c r="Q50700" s="16"/>
      <c r="U50700" s="27"/>
    </row>
    <row r="50701" spans="2:21" x14ac:dyDescent="0.25">
      <c r="B50701"/>
      <c r="C50701"/>
      <c r="D50701" s="13"/>
      <c r="E50701" s="13"/>
      <c r="K50701" s="23"/>
      <c r="O50701" s="21"/>
      <c r="P50701" s="27"/>
      <c r="Q50701" s="16"/>
      <c r="U50701" s="27"/>
    </row>
    <row r="50702" spans="2:21" x14ac:dyDescent="0.25">
      <c r="B50702"/>
      <c r="C50702"/>
      <c r="D50702" s="13"/>
      <c r="E50702" s="13"/>
      <c r="K50702" s="23"/>
      <c r="O50702" s="21"/>
      <c r="P50702" s="27"/>
      <c r="Q50702" s="16"/>
      <c r="U50702" s="27"/>
    </row>
    <row r="50703" spans="2:21" x14ac:dyDescent="0.25">
      <c r="B50703"/>
      <c r="C50703"/>
      <c r="D50703" s="13"/>
      <c r="E50703" s="13"/>
      <c r="K50703" s="23"/>
      <c r="O50703" s="21"/>
      <c r="P50703" s="27"/>
      <c r="Q50703" s="16"/>
      <c r="U50703" s="27"/>
    </row>
    <row r="50704" spans="2:21" x14ac:dyDescent="0.25">
      <c r="B50704"/>
      <c r="C50704"/>
      <c r="D50704" s="13"/>
      <c r="E50704" s="13"/>
      <c r="K50704" s="23"/>
      <c r="O50704" s="21"/>
      <c r="P50704" s="27"/>
      <c r="Q50704" s="16"/>
      <c r="U50704" s="27"/>
    </row>
    <row r="50705" spans="2:21" x14ac:dyDescent="0.25">
      <c r="B50705"/>
      <c r="C50705"/>
      <c r="D50705" s="13"/>
      <c r="E50705" s="13"/>
      <c r="K50705" s="23"/>
      <c r="O50705" s="21"/>
      <c r="P50705" s="27"/>
      <c r="Q50705" s="16"/>
      <c r="U50705" s="27"/>
    </row>
    <row r="50706" spans="2:21" x14ac:dyDescent="0.25">
      <c r="B50706"/>
      <c r="C50706"/>
      <c r="D50706" s="13"/>
      <c r="E50706" s="13"/>
      <c r="K50706" s="23"/>
      <c r="O50706" s="21"/>
      <c r="P50706" s="27"/>
      <c r="Q50706" s="16"/>
      <c r="U50706" s="27"/>
    </row>
    <row r="50707" spans="2:21" x14ac:dyDescent="0.25">
      <c r="B50707"/>
      <c r="C50707"/>
      <c r="D50707" s="13"/>
      <c r="E50707" s="13"/>
      <c r="K50707" s="23"/>
      <c r="O50707" s="21"/>
      <c r="P50707" s="27"/>
      <c r="Q50707" s="16"/>
      <c r="U50707" s="27"/>
    </row>
    <row r="50708" spans="2:21" x14ac:dyDescent="0.25">
      <c r="B50708"/>
      <c r="C50708"/>
      <c r="D50708" s="13"/>
      <c r="E50708" s="13"/>
      <c r="K50708" s="23"/>
      <c r="O50708" s="21"/>
      <c r="P50708" s="27"/>
      <c r="Q50708" s="16"/>
      <c r="U50708" s="27"/>
    </row>
    <row r="50709" spans="2:21" x14ac:dyDescent="0.25">
      <c r="B50709"/>
      <c r="C50709"/>
      <c r="D50709" s="13"/>
      <c r="E50709" s="13"/>
      <c r="K50709" s="23"/>
      <c r="O50709" s="21"/>
      <c r="P50709" s="27"/>
      <c r="Q50709" s="16"/>
      <c r="U50709" s="27"/>
    </row>
    <row r="50710" spans="2:21" x14ac:dyDescent="0.25">
      <c r="B50710"/>
      <c r="C50710"/>
      <c r="D50710" s="13"/>
      <c r="E50710" s="13"/>
      <c r="K50710" s="23"/>
      <c r="O50710" s="21"/>
      <c r="P50710" s="27"/>
      <c r="Q50710" s="16"/>
      <c r="U50710" s="27"/>
    </row>
    <row r="50711" spans="2:21" x14ac:dyDescent="0.25">
      <c r="B50711"/>
      <c r="C50711"/>
      <c r="D50711" s="13"/>
      <c r="E50711" s="13"/>
      <c r="K50711" s="23"/>
      <c r="O50711" s="21"/>
      <c r="P50711" s="27"/>
      <c r="Q50711" s="16"/>
      <c r="U50711" s="27"/>
    </row>
    <row r="50712" spans="2:21" x14ac:dyDescent="0.25">
      <c r="B50712"/>
      <c r="C50712"/>
      <c r="D50712" s="13"/>
      <c r="E50712" s="13"/>
      <c r="K50712" s="23"/>
      <c r="O50712" s="21"/>
      <c r="P50712" s="27"/>
      <c r="Q50712" s="16"/>
      <c r="U50712" s="27"/>
    </row>
    <row r="50713" spans="2:21" x14ac:dyDescent="0.25">
      <c r="B50713"/>
      <c r="C50713"/>
      <c r="D50713" s="13"/>
      <c r="E50713" s="13"/>
      <c r="K50713" s="23"/>
      <c r="O50713" s="21"/>
      <c r="P50713" s="27"/>
      <c r="Q50713" s="16"/>
      <c r="U50713" s="27"/>
    </row>
    <row r="50714" spans="2:21" x14ac:dyDescent="0.25">
      <c r="B50714"/>
      <c r="C50714"/>
      <c r="D50714" s="13"/>
      <c r="E50714" s="13"/>
      <c r="K50714" s="23"/>
      <c r="O50714" s="21"/>
      <c r="P50714" s="27"/>
      <c r="Q50714" s="16"/>
      <c r="U50714" s="27"/>
    </row>
    <row r="50715" spans="2:21" x14ac:dyDescent="0.25">
      <c r="B50715"/>
      <c r="C50715"/>
      <c r="D50715" s="13"/>
      <c r="E50715" s="13"/>
      <c r="K50715" s="23"/>
      <c r="O50715" s="21"/>
      <c r="P50715" s="27"/>
      <c r="Q50715" s="16"/>
      <c r="U50715" s="27"/>
    </row>
    <row r="50716" spans="2:21" x14ac:dyDescent="0.25">
      <c r="B50716"/>
      <c r="C50716"/>
      <c r="D50716" s="13"/>
      <c r="E50716" s="13"/>
      <c r="K50716" s="23"/>
      <c r="O50716" s="21"/>
      <c r="P50716" s="27"/>
      <c r="Q50716" s="16"/>
      <c r="U50716" s="27"/>
    </row>
    <row r="50717" spans="2:21" x14ac:dyDescent="0.25">
      <c r="B50717"/>
      <c r="C50717"/>
      <c r="D50717" s="13"/>
      <c r="E50717" s="13"/>
      <c r="K50717" s="23"/>
      <c r="O50717" s="21"/>
      <c r="P50717" s="27"/>
      <c r="Q50717" s="16"/>
      <c r="U50717" s="27"/>
    </row>
    <row r="50718" spans="2:21" x14ac:dyDescent="0.25">
      <c r="B50718"/>
      <c r="C50718"/>
      <c r="D50718" s="13"/>
      <c r="E50718" s="13"/>
      <c r="K50718" s="23"/>
      <c r="O50718" s="21"/>
      <c r="P50718" s="27"/>
      <c r="Q50718" s="16"/>
      <c r="U50718" s="27"/>
    </row>
    <row r="50719" spans="2:21" x14ac:dyDescent="0.25">
      <c r="B50719"/>
      <c r="C50719"/>
      <c r="D50719" s="13"/>
      <c r="E50719" s="13"/>
      <c r="K50719" s="23"/>
      <c r="O50719" s="21"/>
      <c r="P50719" s="27"/>
      <c r="Q50719" s="16"/>
      <c r="U50719" s="27"/>
    </row>
    <row r="50720" spans="2:21" x14ac:dyDescent="0.25">
      <c r="B50720"/>
      <c r="C50720"/>
      <c r="D50720" s="13"/>
      <c r="E50720" s="13"/>
      <c r="K50720" s="23"/>
      <c r="O50720" s="21"/>
      <c r="P50720" s="27"/>
      <c r="Q50720" s="16"/>
      <c r="U50720" s="27"/>
    </row>
    <row r="50721" spans="2:21" x14ac:dyDescent="0.25">
      <c r="B50721"/>
      <c r="C50721"/>
      <c r="D50721" s="13"/>
      <c r="E50721" s="13"/>
      <c r="K50721" s="23"/>
      <c r="O50721" s="21"/>
      <c r="P50721" s="27"/>
      <c r="Q50721" s="16"/>
      <c r="U50721" s="27"/>
    </row>
    <row r="50722" spans="2:21" x14ac:dyDescent="0.25">
      <c r="B50722"/>
      <c r="C50722"/>
      <c r="D50722" s="13"/>
      <c r="E50722" s="13"/>
      <c r="K50722" s="23"/>
      <c r="O50722" s="21"/>
      <c r="P50722" s="27"/>
      <c r="Q50722" s="16"/>
      <c r="U50722" s="27"/>
    </row>
    <row r="50723" spans="2:21" x14ac:dyDescent="0.25">
      <c r="B50723"/>
      <c r="C50723"/>
      <c r="D50723" s="13"/>
      <c r="E50723" s="13"/>
      <c r="K50723" s="23"/>
      <c r="O50723" s="21"/>
      <c r="P50723" s="27"/>
      <c r="Q50723" s="16"/>
      <c r="U50723" s="27"/>
    </row>
    <row r="50724" spans="2:21" x14ac:dyDescent="0.25">
      <c r="B50724"/>
      <c r="C50724"/>
      <c r="D50724" s="13"/>
      <c r="E50724" s="13"/>
      <c r="K50724" s="23"/>
      <c r="O50724" s="21"/>
      <c r="P50724" s="27"/>
      <c r="Q50724" s="16"/>
      <c r="U50724" s="27"/>
    </row>
    <row r="50725" spans="2:21" x14ac:dyDescent="0.25">
      <c r="B50725"/>
      <c r="C50725"/>
      <c r="D50725" s="13"/>
      <c r="E50725" s="13"/>
      <c r="K50725" s="23"/>
      <c r="O50725" s="21"/>
      <c r="P50725" s="27"/>
      <c r="Q50725" s="16"/>
      <c r="U50725" s="27"/>
    </row>
    <row r="50726" spans="2:21" x14ac:dyDescent="0.25">
      <c r="B50726"/>
      <c r="C50726"/>
      <c r="D50726" s="13"/>
      <c r="E50726" s="13"/>
      <c r="K50726" s="23"/>
      <c r="O50726" s="21"/>
      <c r="P50726" s="27"/>
      <c r="Q50726" s="16"/>
      <c r="U50726" s="27"/>
    </row>
    <row r="50727" spans="2:21" x14ac:dyDescent="0.25">
      <c r="B50727"/>
      <c r="C50727"/>
      <c r="D50727" s="13"/>
      <c r="E50727" s="13"/>
      <c r="K50727" s="23"/>
      <c r="O50727" s="21"/>
      <c r="P50727" s="27"/>
      <c r="Q50727" s="16"/>
      <c r="U50727" s="27"/>
    </row>
    <row r="50728" spans="2:21" x14ac:dyDescent="0.25">
      <c r="B50728"/>
      <c r="C50728"/>
      <c r="D50728" s="13"/>
      <c r="E50728" s="13"/>
      <c r="K50728" s="23"/>
      <c r="O50728" s="21"/>
      <c r="P50728" s="27"/>
      <c r="Q50728" s="16"/>
      <c r="U50728" s="27"/>
    </row>
    <row r="50729" spans="2:21" x14ac:dyDescent="0.25">
      <c r="B50729"/>
      <c r="C50729"/>
      <c r="D50729" s="13"/>
      <c r="E50729" s="13"/>
      <c r="K50729" s="23"/>
      <c r="O50729" s="21"/>
      <c r="P50729" s="27"/>
      <c r="Q50729" s="16"/>
      <c r="U50729" s="27"/>
    </row>
    <row r="50730" spans="2:21" x14ac:dyDescent="0.25">
      <c r="B50730"/>
      <c r="C50730"/>
      <c r="D50730" s="13"/>
      <c r="E50730" s="13"/>
      <c r="K50730" s="23"/>
      <c r="O50730" s="21"/>
      <c r="P50730" s="27"/>
      <c r="Q50730" s="16"/>
      <c r="U50730" s="27"/>
    </row>
    <row r="50731" spans="2:21" x14ac:dyDescent="0.25">
      <c r="B50731"/>
      <c r="C50731"/>
      <c r="D50731" s="13"/>
      <c r="E50731" s="13"/>
      <c r="K50731" s="23"/>
      <c r="O50731" s="21"/>
      <c r="P50731" s="27"/>
      <c r="Q50731" s="16"/>
      <c r="U50731" s="27"/>
    </row>
    <row r="50732" spans="2:21" x14ac:dyDescent="0.25">
      <c r="B50732"/>
      <c r="C50732"/>
      <c r="D50732" s="13"/>
      <c r="E50732" s="13"/>
      <c r="K50732" s="23"/>
      <c r="O50732" s="21"/>
      <c r="P50732" s="27"/>
      <c r="Q50732" s="16"/>
      <c r="U50732" s="27"/>
    </row>
    <row r="50733" spans="2:21" x14ac:dyDescent="0.25">
      <c r="B50733"/>
      <c r="C50733"/>
      <c r="D50733" s="13"/>
      <c r="E50733" s="13"/>
      <c r="K50733" s="23"/>
      <c r="O50733" s="21"/>
      <c r="P50733" s="27"/>
      <c r="Q50733" s="16"/>
      <c r="U50733" s="27"/>
    </row>
    <row r="50734" spans="2:21" x14ac:dyDescent="0.25">
      <c r="B50734"/>
      <c r="C50734"/>
      <c r="D50734" s="13"/>
      <c r="E50734" s="13"/>
      <c r="K50734" s="23"/>
      <c r="O50734" s="21"/>
      <c r="P50734" s="27"/>
      <c r="Q50734" s="16"/>
      <c r="U50734" s="27"/>
    </row>
    <row r="50735" spans="2:21" x14ac:dyDescent="0.25">
      <c r="B50735"/>
      <c r="C50735"/>
      <c r="D50735" s="13"/>
      <c r="E50735" s="13"/>
      <c r="K50735" s="23"/>
      <c r="O50735" s="21"/>
      <c r="P50735" s="27"/>
      <c r="Q50735" s="16"/>
      <c r="U50735" s="27"/>
    </row>
    <row r="50736" spans="2:21" x14ac:dyDescent="0.25">
      <c r="B50736"/>
      <c r="C50736"/>
      <c r="D50736" s="13"/>
      <c r="E50736" s="13"/>
      <c r="K50736" s="23"/>
      <c r="O50736" s="21"/>
      <c r="P50736" s="27"/>
      <c r="Q50736" s="16"/>
      <c r="U50736" s="27"/>
    </row>
    <row r="50737" spans="2:21" x14ac:dyDescent="0.25">
      <c r="B50737"/>
      <c r="C50737"/>
      <c r="D50737" s="13"/>
      <c r="E50737" s="13"/>
      <c r="K50737" s="23"/>
      <c r="O50737" s="21"/>
      <c r="P50737" s="27"/>
      <c r="Q50737" s="16"/>
      <c r="U50737" s="27"/>
    </row>
    <row r="50738" spans="2:21" x14ac:dyDescent="0.25">
      <c r="B50738"/>
      <c r="C50738"/>
      <c r="D50738" s="13"/>
      <c r="E50738" s="13"/>
      <c r="K50738" s="23"/>
      <c r="O50738" s="21"/>
      <c r="P50738" s="27"/>
      <c r="Q50738" s="16"/>
      <c r="U50738" s="27"/>
    </row>
    <row r="50739" spans="2:21" x14ac:dyDescent="0.25">
      <c r="B50739"/>
      <c r="C50739"/>
      <c r="D50739" s="13"/>
      <c r="E50739" s="13"/>
      <c r="K50739" s="23"/>
      <c r="O50739" s="21"/>
      <c r="P50739" s="27"/>
      <c r="Q50739" s="16"/>
      <c r="U50739" s="27"/>
    </row>
    <row r="50740" spans="2:21" x14ac:dyDescent="0.25">
      <c r="B50740"/>
      <c r="C50740"/>
      <c r="D50740" s="13"/>
      <c r="E50740" s="13"/>
      <c r="K50740" s="23"/>
      <c r="O50740" s="21"/>
      <c r="P50740" s="27"/>
      <c r="Q50740" s="16"/>
      <c r="U50740" s="27"/>
    </row>
    <row r="50741" spans="2:21" x14ac:dyDescent="0.25">
      <c r="B50741"/>
      <c r="C50741"/>
      <c r="D50741" s="13"/>
      <c r="E50741" s="13"/>
      <c r="K50741" s="23"/>
      <c r="O50741" s="21"/>
      <c r="P50741" s="27"/>
      <c r="Q50741" s="16"/>
      <c r="U50741" s="27"/>
    </row>
    <row r="50742" spans="2:21" x14ac:dyDescent="0.25">
      <c r="B50742"/>
      <c r="C50742"/>
      <c r="D50742" s="13"/>
      <c r="E50742" s="13"/>
      <c r="K50742" s="23"/>
      <c r="O50742" s="21"/>
      <c r="P50742" s="27"/>
      <c r="Q50742" s="16"/>
      <c r="U50742" s="27"/>
    </row>
    <row r="50743" spans="2:21" x14ac:dyDescent="0.25">
      <c r="B50743"/>
      <c r="C50743"/>
      <c r="D50743" s="13"/>
      <c r="E50743" s="13"/>
      <c r="K50743" s="23"/>
      <c r="O50743" s="21"/>
      <c r="P50743" s="27"/>
      <c r="Q50743" s="16"/>
      <c r="U50743" s="27"/>
    </row>
    <row r="50744" spans="2:21" x14ac:dyDescent="0.25">
      <c r="B50744"/>
      <c r="C50744"/>
      <c r="D50744" s="13"/>
      <c r="E50744" s="13"/>
      <c r="K50744" s="23"/>
      <c r="O50744" s="21"/>
      <c r="P50744" s="27"/>
      <c r="Q50744" s="16"/>
      <c r="U50744" s="27"/>
    </row>
    <row r="50745" spans="2:21" x14ac:dyDescent="0.25">
      <c r="B50745"/>
      <c r="C50745"/>
      <c r="D50745" s="13"/>
      <c r="E50745" s="13"/>
      <c r="K50745" s="23"/>
      <c r="O50745" s="21"/>
      <c r="P50745" s="27"/>
      <c r="Q50745" s="16"/>
      <c r="U50745" s="27"/>
    </row>
    <row r="50746" spans="2:21" x14ac:dyDescent="0.25">
      <c r="B50746"/>
      <c r="C50746"/>
      <c r="D50746" s="13"/>
      <c r="E50746" s="13"/>
      <c r="K50746" s="23"/>
      <c r="O50746" s="21"/>
      <c r="P50746" s="27"/>
      <c r="Q50746" s="16"/>
      <c r="U50746" s="27"/>
    </row>
    <row r="50747" spans="2:21" x14ac:dyDescent="0.25">
      <c r="B50747"/>
      <c r="C50747"/>
      <c r="D50747" s="13"/>
      <c r="E50747" s="13"/>
      <c r="K50747" s="23"/>
      <c r="O50747" s="21"/>
      <c r="P50747" s="27"/>
      <c r="Q50747" s="16"/>
      <c r="U50747" s="27"/>
    </row>
    <row r="50748" spans="2:21" x14ac:dyDescent="0.25">
      <c r="B50748"/>
      <c r="C50748"/>
      <c r="D50748" s="13"/>
      <c r="E50748" s="13"/>
      <c r="K50748" s="23"/>
      <c r="O50748" s="21"/>
      <c r="P50748" s="27"/>
      <c r="Q50748" s="16"/>
      <c r="U50748" s="27"/>
    </row>
    <row r="50749" spans="2:21" x14ac:dyDescent="0.25">
      <c r="B50749"/>
      <c r="C50749"/>
      <c r="D50749" s="13"/>
      <c r="E50749" s="13"/>
      <c r="K50749" s="23"/>
      <c r="O50749" s="21"/>
      <c r="P50749" s="27"/>
      <c r="Q50749" s="16"/>
      <c r="U50749" s="27"/>
    </row>
    <row r="50750" spans="2:21" x14ac:dyDescent="0.25">
      <c r="B50750"/>
      <c r="C50750"/>
      <c r="D50750" s="13"/>
      <c r="E50750" s="13"/>
      <c r="K50750" s="23"/>
      <c r="O50750" s="21"/>
      <c r="P50750" s="27"/>
      <c r="Q50750" s="16"/>
      <c r="U50750" s="27"/>
    </row>
    <row r="50751" spans="2:21" x14ac:dyDescent="0.25">
      <c r="B50751"/>
      <c r="C50751"/>
      <c r="D50751" s="13"/>
      <c r="E50751" s="13"/>
      <c r="K50751" s="23"/>
      <c r="O50751" s="21"/>
      <c r="P50751" s="27"/>
      <c r="Q50751" s="16"/>
      <c r="U50751" s="27"/>
    </row>
    <row r="50752" spans="2:21" x14ac:dyDescent="0.25">
      <c r="B50752"/>
      <c r="C50752"/>
      <c r="D50752" s="13"/>
      <c r="E50752" s="13"/>
      <c r="K50752" s="23"/>
      <c r="O50752" s="21"/>
      <c r="P50752" s="27"/>
      <c r="Q50752" s="16"/>
      <c r="U50752" s="27"/>
    </row>
    <row r="50753" spans="2:21" x14ac:dyDescent="0.25">
      <c r="B50753"/>
      <c r="C50753"/>
      <c r="D50753" s="13"/>
      <c r="E50753" s="13"/>
      <c r="K50753" s="23"/>
      <c r="O50753" s="21"/>
      <c r="P50753" s="27"/>
      <c r="Q50753" s="16"/>
      <c r="U50753" s="27"/>
    </row>
    <row r="50754" spans="2:21" x14ac:dyDescent="0.25">
      <c r="B50754"/>
      <c r="C50754"/>
      <c r="D50754" s="13"/>
      <c r="E50754" s="13"/>
      <c r="K50754" s="23"/>
      <c r="O50754" s="21"/>
      <c r="P50754" s="27"/>
      <c r="Q50754" s="16"/>
      <c r="U50754" s="27"/>
    </row>
    <row r="50755" spans="2:21" x14ac:dyDescent="0.25">
      <c r="B50755"/>
      <c r="C50755"/>
      <c r="D50755" s="13"/>
      <c r="E50755" s="13"/>
      <c r="K50755" s="23"/>
      <c r="O50755" s="21"/>
      <c r="P50755" s="27"/>
      <c r="Q50755" s="16"/>
      <c r="U50755" s="27"/>
    </row>
    <row r="50756" spans="2:21" x14ac:dyDescent="0.25">
      <c r="B50756"/>
      <c r="C50756"/>
      <c r="D50756" s="13"/>
      <c r="E50756" s="13"/>
      <c r="K50756" s="23"/>
      <c r="O50756" s="21"/>
      <c r="P50756" s="27"/>
      <c r="Q50756" s="16"/>
      <c r="U50756" s="27"/>
    </row>
    <row r="50757" spans="2:21" x14ac:dyDescent="0.25">
      <c r="B50757"/>
      <c r="C50757"/>
      <c r="D50757" s="13"/>
      <c r="E50757" s="13"/>
      <c r="K50757" s="23"/>
      <c r="O50757" s="21"/>
      <c r="P50757" s="27"/>
      <c r="Q50757" s="16"/>
      <c r="U50757" s="27"/>
    </row>
    <row r="50758" spans="2:21" x14ac:dyDescent="0.25">
      <c r="B50758"/>
      <c r="C50758"/>
      <c r="D50758" s="13"/>
      <c r="E50758" s="13"/>
      <c r="K50758" s="23"/>
      <c r="O50758" s="21"/>
      <c r="P50758" s="27"/>
      <c r="Q50758" s="16"/>
      <c r="U50758" s="27"/>
    </row>
    <row r="50759" spans="2:21" x14ac:dyDescent="0.25">
      <c r="B50759"/>
      <c r="C50759"/>
      <c r="D50759" s="13"/>
      <c r="E50759" s="13"/>
      <c r="K50759" s="23"/>
      <c r="O50759" s="21"/>
      <c r="P50759" s="27"/>
      <c r="Q50759" s="16"/>
      <c r="U50759" s="27"/>
    </row>
    <row r="50760" spans="2:21" x14ac:dyDescent="0.25">
      <c r="B50760"/>
      <c r="C50760"/>
      <c r="D50760" s="13"/>
      <c r="E50760" s="13"/>
      <c r="K50760" s="23"/>
      <c r="O50760" s="21"/>
      <c r="P50760" s="27"/>
      <c r="Q50760" s="16"/>
      <c r="U50760" s="27"/>
    </row>
    <row r="50761" spans="2:21" x14ac:dyDescent="0.25">
      <c r="B50761"/>
      <c r="C50761"/>
      <c r="D50761" s="13"/>
      <c r="E50761" s="13"/>
      <c r="K50761" s="23"/>
      <c r="O50761" s="21"/>
      <c r="P50761" s="27"/>
      <c r="Q50761" s="16"/>
      <c r="U50761" s="27"/>
    </row>
    <row r="50762" spans="2:21" x14ac:dyDescent="0.25">
      <c r="B50762"/>
      <c r="C50762"/>
      <c r="D50762" s="13"/>
      <c r="E50762" s="13"/>
      <c r="K50762" s="23"/>
      <c r="O50762" s="21"/>
      <c r="P50762" s="27"/>
      <c r="Q50762" s="16"/>
      <c r="U50762" s="27"/>
    </row>
    <row r="50763" spans="2:21" x14ac:dyDescent="0.25">
      <c r="B50763"/>
      <c r="C50763"/>
      <c r="D50763" s="13"/>
      <c r="E50763" s="13"/>
      <c r="K50763" s="23"/>
      <c r="O50763" s="21"/>
      <c r="P50763" s="27"/>
      <c r="Q50763" s="16"/>
      <c r="U50763" s="27"/>
    </row>
    <row r="50764" spans="2:21" x14ac:dyDescent="0.25">
      <c r="B50764"/>
      <c r="C50764"/>
      <c r="D50764" s="13"/>
      <c r="E50764" s="13"/>
      <c r="K50764" s="23"/>
      <c r="O50764" s="21"/>
      <c r="P50764" s="27"/>
      <c r="Q50764" s="16"/>
      <c r="U50764" s="27"/>
    </row>
    <row r="50765" spans="2:21" x14ac:dyDescent="0.25">
      <c r="B50765"/>
      <c r="C50765"/>
      <c r="D50765" s="13"/>
      <c r="E50765" s="13"/>
      <c r="K50765" s="23"/>
      <c r="O50765" s="21"/>
      <c r="P50765" s="27"/>
      <c r="Q50765" s="16"/>
      <c r="U50765" s="27"/>
    </row>
    <row r="50766" spans="2:21" x14ac:dyDescent="0.25">
      <c r="B50766"/>
      <c r="C50766"/>
      <c r="D50766" s="13"/>
      <c r="E50766" s="13"/>
      <c r="K50766" s="23"/>
      <c r="O50766" s="21"/>
      <c r="P50766" s="27"/>
      <c r="Q50766" s="16"/>
      <c r="U50766" s="27"/>
    </row>
    <row r="50767" spans="2:21" x14ac:dyDescent="0.25">
      <c r="B50767"/>
      <c r="C50767"/>
      <c r="D50767" s="13"/>
      <c r="E50767" s="13"/>
      <c r="K50767" s="23"/>
      <c r="O50767" s="21"/>
      <c r="P50767" s="27"/>
      <c r="Q50767" s="16"/>
      <c r="U50767" s="27"/>
    </row>
    <row r="50768" spans="2:21" x14ac:dyDescent="0.25">
      <c r="B50768"/>
      <c r="C50768"/>
      <c r="D50768" s="13"/>
      <c r="E50768" s="13"/>
      <c r="K50768" s="23"/>
      <c r="O50768" s="21"/>
      <c r="P50768" s="27"/>
      <c r="Q50768" s="16"/>
      <c r="U50768" s="27"/>
    </row>
    <row r="50769" spans="2:21" x14ac:dyDescent="0.25">
      <c r="B50769"/>
      <c r="C50769"/>
      <c r="D50769" s="13"/>
      <c r="E50769" s="13"/>
      <c r="K50769" s="23"/>
      <c r="O50769" s="21"/>
      <c r="P50769" s="27"/>
      <c r="Q50769" s="16"/>
      <c r="U50769" s="27"/>
    </row>
    <row r="50770" spans="2:21" x14ac:dyDescent="0.25">
      <c r="B50770"/>
      <c r="C50770"/>
      <c r="D50770" s="13"/>
      <c r="E50770" s="13"/>
      <c r="K50770" s="23"/>
      <c r="O50770" s="21"/>
      <c r="P50770" s="27"/>
      <c r="Q50770" s="16"/>
      <c r="U50770" s="27"/>
    </row>
    <row r="50771" spans="2:21" x14ac:dyDescent="0.25">
      <c r="B50771"/>
      <c r="C50771"/>
      <c r="D50771" s="13"/>
      <c r="E50771" s="13"/>
      <c r="K50771" s="23"/>
      <c r="O50771" s="21"/>
      <c r="P50771" s="27"/>
      <c r="Q50771" s="16"/>
      <c r="U50771" s="27"/>
    </row>
    <row r="50772" spans="2:21" x14ac:dyDescent="0.25">
      <c r="B50772"/>
      <c r="C50772"/>
      <c r="D50772" s="13"/>
      <c r="E50772" s="13"/>
      <c r="K50772" s="23"/>
      <c r="O50772" s="21"/>
      <c r="P50772" s="27"/>
      <c r="Q50772" s="16"/>
      <c r="U50772" s="27"/>
    </row>
    <row r="50773" spans="2:21" x14ac:dyDescent="0.25">
      <c r="B50773"/>
      <c r="C50773"/>
      <c r="D50773" s="13"/>
      <c r="E50773" s="13"/>
      <c r="K50773" s="23"/>
      <c r="O50773" s="21"/>
      <c r="P50773" s="27"/>
      <c r="Q50773" s="16"/>
      <c r="U50773" s="27"/>
    </row>
    <row r="50774" spans="2:21" x14ac:dyDescent="0.25">
      <c r="B50774"/>
      <c r="C50774"/>
      <c r="D50774" s="13"/>
      <c r="E50774" s="13"/>
      <c r="K50774" s="23"/>
      <c r="O50774" s="21"/>
      <c r="P50774" s="27"/>
      <c r="Q50774" s="16"/>
      <c r="U50774" s="27"/>
    </row>
    <row r="50775" spans="2:21" x14ac:dyDescent="0.25">
      <c r="B50775"/>
      <c r="C50775"/>
      <c r="D50775" s="13"/>
      <c r="E50775" s="13"/>
      <c r="K50775" s="23"/>
      <c r="O50775" s="21"/>
      <c r="P50775" s="27"/>
      <c r="Q50775" s="16"/>
      <c r="U50775" s="27"/>
    </row>
    <row r="50776" spans="2:21" x14ac:dyDescent="0.25">
      <c r="B50776"/>
      <c r="C50776"/>
      <c r="D50776" s="13"/>
      <c r="E50776" s="13"/>
      <c r="K50776" s="23"/>
      <c r="O50776" s="21"/>
      <c r="P50776" s="27"/>
      <c r="Q50776" s="16"/>
      <c r="U50776" s="27"/>
    </row>
    <row r="50777" spans="2:21" x14ac:dyDescent="0.25">
      <c r="B50777"/>
      <c r="C50777"/>
      <c r="D50777" s="13"/>
      <c r="E50777" s="13"/>
      <c r="K50777" s="23"/>
      <c r="O50777" s="21"/>
      <c r="P50777" s="27"/>
      <c r="Q50777" s="16"/>
      <c r="U50777" s="27"/>
    </row>
    <row r="50778" spans="2:21" x14ac:dyDescent="0.25">
      <c r="B50778"/>
      <c r="C50778"/>
      <c r="D50778" s="13"/>
      <c r="E50778" s="13"/>
      <c r="K50778" s="23"/>
      <c r="O50778" s="21"/>
      <c r="P50778" s="27"/>
      <c r="Q50778" s="16"/>
      <c r="U50778" s="27"/>
    </row>
    <row r="50779" spans="2:21" x14ac:dyDescent="0.25">
      <c r="B50779"/>
      <c r="C50779"/>
      <c r="D50779" s="13"/>
      <c r="E50779" s="13"/>
      <c r="K50779" s="23"/>
      <c r="O50779" s="21"/>
      <c r="P50779" s="27"/>
      <c r="Q50779" s="16"/>
      <c r="U50779" s="27"/>
    </row>
    <row r="50780" spans="2:21" x14ac:dyDescent="0.25">
      <c r="B50780"/>
      <c r="C50780"/>
      <c r="D50780" s="13"/>
      <c r="E50780" s="13"/>
      <c r="K50780" s="23"/>
      <c r="O50780" s="21"/>
      <c r="P50780" s="27"/>
      <c r="Q50780" s="16"/>
      <c r="U50780" s="27"/>
    </row>
    <row r="50781" spans="2:21" x14ac:dyDescent="0.25">
      <c r="B50781"/>
      <c r="C50781"/>
      <c r="D50781" s="13"/>
      <c r="E50781" s="13"/>
      <c r="K50781" s="23"/>
      <c r="O50781" s="21"/>
      <c r="P50781" s="27"/>
      <c r="Q50781" s="16"/>
      <c r="U50781" s="27"/>
    </row>
    <row r="50782" spans="2:21" x14ac:dyDescent="0.25">
      <c r="B50782"/>
      <c r="C50782"/>
      <c r="D50782" s="13"/>
      <c r="E50782" s="13"/>
      <c r="K50782" s="23"/>
      <c r="O50782" s="21"/>
      <c r="P50782" s="27"/>
      <c r="Q50782" s="16"/>
      <c r="U50782" s="27"/>
    </row>
    <row r="50783" spans="2:21" x14ac:dyDescent="0.25">
      <c r="B50783"/>
      <c r="C50783"/>
      <c r="D50783" s="13"/>
      <c r="E50783" s="13"/>
      <c r="K50783" s="23"/>
      <c r="O50783" s="21"/>
      <c r="P50783" s="27"/>
      <c r="Q50783" s="16"/>
      <c r="U50783" s="27"/>
    </row>
    <row r="50784" spans="2:21" x14ac:dyDescent="0.25">
      <c r="B50784"/>
      <c r="C50784"/>
      <c r="D50784" s="13"/>
      <c r="E50784" s="13"/>
      <c r="K50784" s="23"/>
      <c r="O50784" s="21"/>
      <c r="P50784" s="27"/>
      <c r="Q50784" s="16"/>
      <c r="U50784" s="27"/>
    </row>
    <row r="50785" spans="2:21" x14ac:dyDescent="0.25">
      <c r="B50785"/>
      <c r="C50785"/>
      <c r="D50785" s="13"/>
      <c r="E50785" s="13"/>
      <c r="K50785" s="23"/>
      <c r="O50785" s="21"/>
      <c r="P50785" s="27"/>
      <c r="Q50785" s="16"/>
      <c r="U50785" s="27"/>
    </row>
    <row r="50786" spans="2:21" x14ac:dyDescent="0.25">
      <c r="B50786"/>
      <c r="C50786"/>
      <c r="D50786" s="13"/>
      <c r="E50786" s="13"/>
      <c r="K50786" s="23"/>
      <c r="O50786" s="21"/>
      <c r="P50786" s="27"/>
      <c r="Q50786" s="16"/>
      <c r="U50786" s="27"/>
    </row>
    <row r="50787" spans="2:21" x14ac:dyDescent="0.25">
      <c r="B50787"/>
      <c r="C50787"/>
      <c r="D50787" s="13"/>
      <c r="E50787" s="13"/>
      <c r="K50787" s="23"/>
      <c r="O50787" s="21"/>
      <c r="P50787" s="27"/>
      <c r="Q50787" s="16"/>
      <c r="U50787" s="27"/>
    </row>
    <row r="50788" spans="2:21" x14ac:dyDescent="0.25">
      <c r="B50788"/>
      <c r="C50788"/>
      <c r="D50788" s="13"/>
      <c r="E50788" s="13"/>
      <c r="K50788" s="23"/>
      <c r="O50788" s="21"/>
      <c r="P50788" s="27"/>
      <c r="Q50788" s="16"/>
      <c r="U50788" s="27"/>
    </row>
    <row r="50789" spans="2:21" x14ac:dyDescent="0.25">
      <c r="B50789"/>
      <c r="C50789"/>
      <c r="D50789" s="13"/>
      <c r="E50789" s="13"/>
      <c r="K50789" s="23"/>
      <c r="O50789" s="21"/>
      <c r="P50789" s="27"/>
      <c r="Q50789" s="16"/>
      <c r="U50789" s="27"/>
    </row>
    <row r="50790" spans="2:21" x14ac:dyDescent="0.25">
      <c r="B50790"/>
      <c r="C50790"/>
      <c r="D50790" s="13"/>
      <c r="E50790" s="13"/>
      <c r="K50790" s="23"/>
      <c r="O50790" s="21"/>
      <c r="P50790" s="27"/>
      <c r="Q50790" s="16"/>
      <c r="U50790" s="27"/>
    </row>
    <row r="50791" spans="2:21" x14ac:dyDescent="0.25">
      <c r="B50791"/>
      <c r="C50791"/>
      <c r="D50791" s="13"/>
      <c r="E50791" s="13"/>
      <c r="K50791" s="23"/>
      <c r="O50791" s="21"/>
      <c r="P50791" s="27"/>
      <c r="Q50791" s="16"/>
      <c r="U50791" s="27"/>
    </row>
    <row r="50792" spans="2:21" x14ac:dyDescent="0.25">
      <c r="B50792"/>
      <c r="C50792"/>
      <c r="D50792" s="13"/>
      <c r="E50792" s="13"/>
      <c r="K50792" s="23"/>
      <c r="O50792" s="21"/>
      <c r="P50792" s="27"/>
      <c r="Q50792" s="16"/>
      <c r="U50792" s="27"/>
    </row>
    <row r="50793" spans="2:21" x14ac:dyDescent="0.25">
      <c r="B50793"/>
      <c r="C50793"/>
      <c r="D50793" s="13"/>
      <c r="E50793" s="13"/>
      <c r="K50793" s="23"/>
      <c r="O50793" s="21"/>
      <c r="P50793" s="27"/>
      <c r="Q50793" s="16"/>
      <c r="U50793" s="27"/>
    </row>
    <row r="50794" spans="2:21" x14ac:dyDescent="0.25">
      <c r="B50794"/>
      <c r="C50794"/>
      <c r="D50794" s="13"/>
      <c r="E50794" s="13"/>
      <c r="K50794" s="23"/>
      <c r="O50794" s="21"/>
      <c r="P50794" s="27"/>
      <c r="Q50794" s="16"/>
      <c r="U50794" s="27"/>
    </row>
    <row r="50795" spans="2:21" x14ac:dyDescent="0.25">
      <c r="B50795"/>
      <c r="C50795"/>
      <c r="D50795" s="13"/>
      <c r="E50795" s="13"/>
      <c r="K50795" s="23"/>
      <c r="O50795" s="21"/>
      <c r="P50795" s="27"/>
      <c r="Q50795" s="16"/>
      <c r="U50795" s="27"/>
    </row>
    <row r="50796" spans="2:21" x14ac:dyDescent="0.25">
      <c r="B50796"/>
      <c r="C50796"/>
      <c r="D50796" s="13"/>
      <c r="E50796" s="13"/>
      <c r="K50796" s="23"/>
      <c r="O50796" s="21"/>
      <c r="P50796" s="27"/>
      <c r="Q50796" s="16"/>
      <c r="U50796" s="27"/>
    </row>
    <row r="50797" spans="2:21" x14ac:dyDescent="0.25">
      <c r="B50797"/>
      <c r="C50797"/>
      <c r="D50797" s="13"/>
      <c r="E50797" s="13"/>
      <c r="K50797" s="23"/>
      <c r="O50797" s="21"/>
      <c r="P50797" s="27"/>
      <c r="Q50797" s="16"/>
      <c r="U50797" s="27"/>
    </row>
    <row r="50798" spans="2:21" x14ac:dyDescent="0.25">
      <c r="B50798"/>
      <c r="C50798"/>
      <c r="D50798" s="13"/>
      <c r="E50798" s="13"/>
      <c r="K50798" s="23"/>
      <c r="O50798" s="21"/>
      <c r="P50798" s="27"/>
      <c r="Q50798" s="16"/>
      <c r="U50798" s="27"/>
    </row>
    <row r="50799" spans="2:21" x14ac:dyDescent="0.25">
      <c r="B50799"/>
      <c r="C50799"/>
      <c r="D50799" s="13"/>
      <c r="E50799" s="13"/>
      <c r="K50799" s="23"/>
      <c r="O50799" s="21"/>
      <c r="P50799" s="27"/>
      <c r="Q50799" s="16"/>
      <c r="U50799" s="27"/>
    </row>
    <row r="50800" spans="2:21" x14ac:dyDescent="0.25">
      <c r="B50800"/>
      <c r="C50800"/>
      <c r="D50800" s="13"/>
      <c r="E50800" s="13"/>
      <c r="K50800" s="23"/>
      <c r="O50800" s="21"/>
      <c r="P50800" s="27"/>
      <c r="Q50800" s="16"/>
      <c r="U50800" s="27"/>
    </row>
    <row r="50801" spans="2:21" x14ac:dyDescent="0.25">
      <c r="B50801"/>
      <c r="C50801"/>
      <c r="D50801" s="13"/>
      <c r="E50801" s="13"/>
      <c r="K50801" s="23"/>
      <c r="O50801" s="21"/>
      <c r="P50801" s="27"/>
      <c r="Q50801" s="16"/>
      <c r="U50801" s="27"/>
    </row>
    <row r="50802" spans="2:21" x14ac:dyDescent="0.25">
      <c r="B50802"/>
      <c r="C50802"/>
      <c r="D50802" s="13"/>
      <c r="E50802" s="13"/>
      <c r="K50802" s="23"/>
      <c r="O50802" s="21"/>
      <c r="P50802" s="27"/>
      <c r="Q50802" s="16"/>
      <c r="U50802" s="27"/>
    </row>
    <row r="50803" spans="2:21" x14ac:dyDescent="0.25">
      <c r="B50803"/>
      <c r="C50803"/>
      <c r="D50803" s="13"/>
      <c r="E50803" s="13"/>
      <c r="K50803" s="23"/>
      <c r="O50803" s="21"/>
      <c r="P50803" s="27"/>
      <c r="Q50803" s="16"/>
      <c r="U50803" s="27"/>
    </row>
    <row r="50804" spans="2:21" x14ac:dyDescent="0.25">
      <c r="B50804"/>
      <c r="C50804"/>
      <c r="D50804" s="13"/>
      <c r="E50804" s="13"/>
      <c r="K50804" s="23"/>
      <c r="O50804" s="21"/>
      <c r="P50804" s="27"/>
      <c r="Q50804" s="16"/>
      <c r="U50804" s="27"/>
    </row>
    <row r="50805" spans="2:21" x14ac:dyDescent="0.25">
      <c r="B50805"/>
      <c r="C50805"/>
      <c r="D50805" s="13"/>
      <c r="E50805" s="13"/>
      <c r="K50805" s="23"/>
      <c r="O50805" s="21"/>
      <c r="P50805" s="27"/>
      <c r="Q50805" s="16"/>
      <c r="U50805" s="27"/>
    </row>
    <row r="50806" spans="2:21" x14ac:dyDescent="0.25">
      <c r="B50806"/>
      <c r="C50806"/>
      <c r="D50806" s="13"/>
      <c r="E50806" s="13"/>
      <c r="K50806" s="23"/>
      <c r="O50806" s="21"/>
      <c r="P50806" s="27"/>
      <c r="Q50806" s="16"/>
      <c r="U50806" s="27"/>
    </row>
    <row r="50807" spans="2:21" x14ac:dyDescent="0.25">
      <c r="B50807"/>
      <c r="C50807"/>
      <c r="D50807" s="13"/>
      <c r="E50807" s="13"/>
      <c r="K50807" s="23"/>
      <c r="O50807" s="21"/>
      <c r="P50807" s="27"/>
      <c r="Q50807" s="16"/>
      <c r="U50807" s="27"/>
    </row>
    <row r="50808" spans="2:21" x14ac:dyDescent="0.25">
      <c r="B50808"/>
      <c r="C50808"/>
      <c r="D50808" s="13"/>
      <c r="E50808" s="13"/>
      <c r="K50808" s="23"/>
      <c r="O50808" s="21"/>
      <c r="P50808" s="27"/>
      <c r="Q50808" s="16"/>
      <c r="U50808" s="27"/>
    </row>
    <row r="50809" spans="2:21" x14ac:dyDescent="0.25">
      <c r="B50809"/>
      <c r="C50809"/>
      <c r="D50809" s="13"/>
      <c r="E50809" s="13"/>
      <c r="K50809" s="23"/>
      <c r="O50809" s="21"/>
      <c r="P50809" s="27"/>
      <c r="Q50809" s="16"/>
      <c r="U50809" s="27"/>
    </row>
    <row r="50810" spans="2:21" x14ac:dyDescent="0.25">
      <c r="B50810"/>
      <c r="C50810"/>
      <c r="D50810" s="13"/>
      <c r="E50810" s="13"/>
      <c r="K50810" s="23"/>
      <c r="O50810" s="21"/>
      <c r="P50810" s="27"/>
      <c r="Q50810" s="16"/>
      <c r="U50810" s="27"/>
    </row>
    <row r="50811" spans="2:21" x14ac:dyDescent="0.25">
      <c r="B50811"/>
      <c r="C50811"/>
      <c r="D50811" s="13"/>
      <c r="E50811" s="13"/>
      <c r="K50811" s="23"/>
      <c r="O50811" s="21"/>
      <c r="P50811" s="27"/>
      <c r="Q50811" s="16"/>
      <c r="U50811" s="27"/>
    </row>
    <row r="50812" spans="2:21" x14ac:dyDescent="0.25">
      <c r="B50812"/>
      <c r="C50812"/>
      <c r="D50812" s="13"/>
      <c r="E50812" s="13"/>
      <c r="K50812" s="23"/>
      <c r="O50812" s="21"/>
      <c r="P50812" s="27"/>
      <c r="Q50812" s="16"/>
      <c r="U50812" s="27"/>
    </row>
    <row r="50813" spans="2:21" x14ac:dyDescent="0.25">
      <c r="B50813"/>
      <c r="C50813"/>
      <c r="D50813" s="13"/>
      <c r="E50813" s="13"/>
      <c r="K50813" s="23"/>
      <c r="O50813" s="21"/>
      <c r="P50813" s="27"/>
      <c r="Q50813" s="16"/>
      <c r="U50813" s="27"/>
    </row>
    <row r="50814" spans="2:21" x14ac:dyDescent="0.25">
      <c r="B50814"/>
      <c r="C50814"/>
      <c r="D50814" s="13"/>
      <c r="E50814" s="13"/>
      <c r="K50814" s="23"/>
      <c r="O50814" s="21"/>
      <c r="P50814" s="27"/>
      <c r="Q50814" s="16"/>
      <c r="U50814" s="27"/>
    </row>
    <row r="50815" spans="2:21" x14ac:dyDescent="0.25">
      <c r="B50815"/>
      <c r="C50815"/>
      <c r="D50815" s="13"/>
      <c r="E50815" s="13"/>
      <c r="K50815" s="23"/>
      <c r="O50815" s="21"/>
      <c r="P50815" s="27"/>
      <c r="Q50815" s="16"/>
      <c r="U50815" s="27"/>
    </row>
    <row r="50816" spans="2:21" x14ac:dyDescent="0.25">
      <c r="B50816"/>
      <c r="C50816"/>
      <c r="D50816" s="13"/>
      <c r="E50816" s="13"/>
      <c r="K50816" s="23"/>
      <c r="O50816" s="21"/>
      <c r="P50816" s="27"/>
      <c r="Q50816" s="16"/>
      <c r="U50816" s="27"/>
    </row>
    <row r="50817" spans="2:21" x14ac:dyDescent="0.25">
      <c r="B50817"/>
      <c r="C50817"/>
      <c r="D50817" s="13"/>
      <c r="E50817" s="13"/>
      <c r="K50817" s="23"/>
      <c r="O50817" s="21"/>
      <c r="P50817" s="27"/>
      <c r="Q50817" s="16"/>
      <c r="U50817" s="27"/>
    </row>
    <row r="50818" spans="2:21" x14ac:dyDescent="0.25">
      <c r="B50818"/>
      <c r="C50818"/>
      <c r="D50818" s="13"/>
      <c r="E50818" s="13"/>
      <c r="K50818" s="23"/>
      <c r="O50818" s="21"/>
      <c r="P50818" s="27"/>
      <c r="Q50818" s="16"/>
      <c r="U50818" s="27"/>
    </row>
    <row r="50819" spans="2:21" x14ac:dyDescent="0.25">
      <c r="B50819"/>
      <c r="C50819"/>
      <c r="D50819" s="13"/>
      <c r="E50819" s="13"/>
      <c r="K50819" s="23"/>
      <c r="O50819" s="21"/>
      <c r="P50819" s="27"/>
      <c r="Q50819" s="16"/>
      <c r="U50819" s="27"/>
    </row>
    <row r="50820" spans="2:21" x14ac:dyDescent="0.25">
      <c r="B50820"/>
      <c r="C50820"/>
      <c r="D50820" s="13"/>
      <c r="E50820" s="13"/>
      <c r="K50820" s="23"/>
      <c r="O50820" s="21"/>
      <c r="P50820" s="27"/>
      <c r="Q50820" s="16"/>
      <c r="U50820" s="27"/>
    </row>
    <row r="50821" spans="2:21" x14ac:dyDescent="0.25">
      <c r="B50821"/>
      <c r="C50821"/>
      <c r="D50821" s="13"/>
      <c r="E50821" s="13"/>
      <c r="K50821" s="23"/>
      <c r="O50821" s="21"/>
      <c r="P50821" s="27"/>
      <c r="Q50821" s="16"/>
      <c r="U50821" s="27"/>
    </row>
    <row r="50822" spans="2:21" x14ac:dyDescent="0.25">
      <c r="B50822"/>
      <c r="C50822"/>
      <c r="D50822" s="13"/>
      <c r="E50822" s="13"/>
      <c r="K50822" s="23"/>
      <c r="O50822" s="21"/>
      <c r="P50822" s="27"/>
      <c r="Q50822" s="16"/>
      <c r="U50822" s="27"/>
    </row>
    <row r="50823" spans="2:21" x14ac:dyDescent="0.25">
      <c r="B50823"/>
      <c r="C50823"/>
      <c r="D50823" s="13"/>
      <c r="E50823" s="13"/>
      <c r="K50823" s="23"/>
      <c r="O50823" s="21"/>
      <c r="P50823" s="27"/>
      <c r="Q50823" s="16"/>
      <c r="U50823" s="27"/>
    </row>
    <row r="50824" spans="2:21" x14ac:dyDescent="0.25">
      <c r="B50824"/>
      <c r="C50824"/>
      <c r="D50824" s="13"/>
      <c r="E50824" s="13"/>
      <c r="K50824" s="23"/>
      <c r="O50824" s="21"/>
      <c r="P50824" s="27"/>
      <c r="Q50824" s="16"/>
      <c r="U50824" s="27"/>
    </row>
    <row r="50825" spans="2:21" x14ac:dyDescent="0.25">
      <c r="B50825"/>
      <c r="C50825"/>
      <c r="D50825" s="13"/>
      <c r="E50825" s="13"/>
      <c r="K50825" s="23"/>
      <c r="O50825" s="21"/>
      <c r="P50825" s="27"/>
      <c r="Q50825" s="16"/>
      <c r="U50825" s="27"/>
    </row>
    <row r="50826" spans="2:21" x14ac:dyDescent="0.25">
      <c r="B50826"/>
      <c r="C50826"/>
      <c r="D50826" s="13"/>
      <c r="E50826" s="13"/>
      <c r="K50826" s="23"/>
      <c r="O50826" s="21"/>
      <c r="P50826" s="27"/>
      <c r="Q50826" s="16"/>
      <c r="U50826" s="27"/>
    </row>
    <row r="50827" spans="2:21" x14ac:dyDescent="0.25">
      <c r="B50827"/>
      <c r="C50827"/>
      <c r="D50827" s="13"/>
      <c r="E50827" s="13"/>
      <c r="K50827" s="23"/>
      <c r="O50827" s="21"/>
      <c r="P50827" s="27"/>
      <c r="Q50827" s="16"/>
      <c r="U50827" s="27"/>
    </row>
    <row r="50828" spans="2:21" x14ac:dyDescent="0.25">
      <c r="B50828"/>
      <c r="C50828"/>
      <c r="D50828" s="13"/>
      <c r="E50828" s="13"/>
      <c r="K50828" s="23"/>
      <c r="O50828" s="21"/>
      <c r="P50828" s="27"/>
      <c r="Q50828" s="16"/>
      <c r="U50828" s="27"/>
    </row>
    <row r="50829" spans="2:21" x14ac:dyDescent="0.25">
      <c r="B50829"/>
      <c r="C50829"/>
      <c r="D50829" s="13"/>
      <c r="E50829" s="13"/>
      <c r="K50829" s="23"/>
      <c r="O50829" s="21"/>
      <c r="P50829" s="27"/>
      <c r="Q50829" s="16"/>
      <c r="U50829" s="27"/>
    </row>
    <row r="50830" spans="2:21" x14ac:dyDescent="0.25">
      <c r="B50830"/>
      <c r="C50830"/>
      <c r="D50830" s="13"/>
      <c r="E50830" s="13"/>
      <c r="K50830" s="23"/>
      <c r="O50830" s="21"/>
      <c r="P50830" s="27"/>
      <c r="Q50830" s="16"/>
      <c r="U50830" s="27"/>
    </row>
    <row r="50831" spans="2:21" x14ac:dyDescent="0.25">
      <c r="B50831"/>
      <c r="C50831"/>
      <c r="D50831" s="13"/>
      <c r="E50831" s="13"/>
      <c r="K50831" s="23"/>
      <c r="O50831" s="21"/>
      <c r="P50831" s="27"/>
      <c r="Q50831" s="16"/>
      <c r="U50831" s="27"/>
    </row>
    <row r="50832" spans="2:21" x14ac:dyDescent="0.25">
      <c r="B50832"/>
      <c r="C50832"/>
      <c r="D50832" s="13"/>
      <c r="E50832" s="13"/>
      <c r="K50832" s="23"/>
      <c r="O50832" s="21"/>
      <c r="P50832" s="27"/>
      <c r="Q50832" s="16"/>
      <c r="U50832" s="27"/>
    </row>
    <row r="50833" spans="2:21" x14ac:dyDescent="0.25">
      <c r="B50833"/>
      <c r="C50833"/>
      <c r="D50833" s="13"/>
      <c r="E50833" s="13"/>
      <c r="K50833" s="23"/>
      <c r="O50833" s="21"/>
      <c r="P50833" s="27"/>
      <c r="Q50833" s="16"/>
      <c r="U50833" s="27"/>
    </row>
    <row r="50834" spans="2:21" x14ac:dyDescent="0.25">
      <c r="B50834"/>
      <c r="C50834"/>
      <c r="D50834" s="13"/>
      <c r="E50834" s="13"/>
      <c r="K50834" s="23"/>
      <c r="O50834" s="21"/>
      <c r="P50834" s="27"/>
      <c r="Q50834" s="16"/>
      <c r="U50834" s="27"/>
    </row>
    <row r="50835" spans="2:21" x14ac:dyDescent="0.25">
      <c r="B50835"/>
      <c r="C50835"/>
      <c r="D50835" s="13"/>
      <c r="E50835" s="13"/>
      <c r="K50835" s="23"/>
      <c r="O50835" s="21"/>
      <c r="P50835" s="27"/>
      <c r="Q50835" s="16"/>
      <c r="U50835" s="27"/>
    </row>
    <row r="50836" spans="2:21" x14ac:dyDescent="0.25">
      <c r="B50836"/>
      <c r="C50836"/>
      <c r="D50836" s="13"/>
      <c r="E50836" s="13"/>
      <c r="K50836" s="23"/>
      <c r="O50836" s="21"/>
      <c r="P50836" s="27"/>
      <c r="Q50836" s="16"/>
      <c r="U50836" s="27"/>
    </row>
    <row r="50837" spans="2:21" x14ac:dyDescent="0.25">
      <c r="B50837"/>
      <c r="C50837"/>
      <c r="D50837" s="13"/>
      <c r="E50837" s="13"/>
      <c r="K50837" s="23"/>
      <c r="O50837" s="21"/>
      <c r="P50837" s="27"/>
      <c r="Q50837" s="16"/>
      <c r="U50837" s="27"/>
    </row>
    <row r="50838" spans="2:21" x14ac:dyDescent="0.25">
      <c r="B50838"/>
      <c r="C50838"/>
      <c r="D50838" s="13"/>
      <c r="E50838" s="13"/>
      <c r="K50838" s="23"/>
      <c r="O50838" s="21"/>
      <c r="P50838" s="27"/>
      <c r="Q50838" s="16"/>
      <c r="U50838" s="27"/>
    </row>
    <row r="50839" spans="2:21" x14ac:dyDescent="0.25">
      <c r="B50839"/>
      <c r="C50839"/>
      <c r="D50839" s="13"/>
      <c r="E50839" s="13"/>
      <c r="K50839" s="23"/>
      <c r="O50839" s="21"/>
      <c r="P50839" s="27"/>
      <c r="Q50839" s="16"/>
      <c r="U50839" s="27"/>
    </row>
    <row r="50840" spans="2:21" x14ac:dyDescent="0.25">
      <c r="B50840"/>
      <c r="C50840"/>
      <c r="D50840" s="13"/>
      <c r="E50840" s="13"/>
      <c r="K50840" s="23"/>
      <c r="O50840" s="21"/>
      <c r="P50840" s="27"/>
      <c r="Q50840" s="16"/>
      <c r="U50840" s="27"/>
    </row>
    <row r="50841" spans="2:21" x14ac:dyDescent="0.25">
      <c r="B50841"/>
      <c r="C50841"/>
      <c r="D50841" s="13"/>
      <c r="E50841" s="13"/>
      <c r="K50841" s="23"/>
      <c r="O50841" s="21"/>
      <c r="P50841" s="27"/>
      <c r="Q50841" s="16"/>
      <c r="U50841" s="27"/>
    </row>
    <row r="50842" spans="2:21" x14ac:dyDescent="0.25">
      <c r="B50842"/>
      <c r="C50842"/>
      <c r="D50842" s="13"/>
      <c r="E50842" s="13"/>
      <c r="K50842" s="23"/>
      <c r="O50842" s="21"/>
      <c r="P50842" s="27"/>
      <c r="Q50842" s="16"/>
      <c r="U50842" s="27"/>
    </row>
    <row r="50843" spans="2:21" x14ac:dyDescent="0.25">
      <c r="B50843"/>
      <c r="C50843"/>
      <c r="D50843" s="13"/>
      <c r="E50843" s="13"/>
      <c r="K50843" s="23"/>
      <c r="O50843" s="21"/>
      <c r="P50843" s="27"/>
      <c r="Q50843" s="16"/>
      <c r="U50843" s="27"/>
    </row>
    <row r="50844" spans="2:21" x14ac:dyDescent="0.25">
      <c r="B50844"/>
      <c r="C50844"/>
      <c r="D50844" s="13"/>
      <c r="E50844" s="13"/>
      <c r="K50844" s="23"/>
      <c r="O50844" s="21"/>
      <c r="P50844" s="27"/>
      <c r="Q50844" s="16"/>
      <c r="U50844" s="27"/>
    </row>
    <row r="50845" spans="2:21" x14ac:dyDescent="0.25">
      <c r="B50845"/>
      <c r="C50845"/>
      <c r="D50845" s="13"/>
      <c r="E50845" s="13"/>
      <c r="K50845" s="23"/>
      <c r="O50845" s="21"/>
      <c r="P50845" s="27"/>
      <c r="Q50845" s="16"/>
      <c r="U50845" s="27"/>
    </row>
    <row r="50846" spans="2:21" x14ac:dyDescent="0.25">
      <c r="B50846"/>
      <c r="C50846"/>
      <c r="D50846" s="13"/>
      <c r="E50846" s="13"/>
      <c r="K50846" s="23"/>
      <c r="O50846" s="21"/>
      <c r="P50846" s="27"/>
      <c r="Q50846" s="16"/>
      <c r="U50846" s="27"/>
    </row>
    <row r="50847" spans="2:21" x14ac:dyDescent="0.25">
      <c r="B50847"/>
      <c r="C50847"/>
      <c r="D50847" s="13"/>
      <c r="E50847" s="13"/>
      <c r="K50847" s="23"/>
      <c r="O50847" s="21"/>
      <c r="P50847" s="27"/>
      <c r="Q50847" s="16"/>
      <c r="U50847" s="27"/>
    </row>
    <row r="50848" spans="2:21" x14ac:dyDescent="0.25">
      <c r="B50848"/>
      <c r="C50848"/>
      <c r="D50848" s="13"/>
      <c r="E50848" s="13"/>
      <c r="K50848" s="23"/>
      <c r="O50848" s="21"/>
      <c r="P50848" s="27"/>
      <c r="Q50848" s="16"/>
      <c r="U50848" s="27"/>
    </row>
    <row r="50849" spans="2:21" x14ac:dyDescent="0.25">
      <c r="B50849"/>
      <c r="C50849"/>
      <c r="D50849" s="13"/>
      <c r="E50849" s="13"/>
      <c r="K50849" s="23"/>
      <c r="O50849" s="21"/>
      <c r="P50849" s="27"/>
      <c r="Q50849" s="16"/>
      <c r="U50849" s="27"/>
    </row>
    <row r="50850" spans="2:21" x14ac:dyDescent="0.25">
      <c r="B50850"/>
      <c r="C50850"/>
      <c r="D50850" s="13"/>
      <c r="E50850" s="13"/>
      <c r="K50850" s="23"/>
      <c r="O50850" s="21"/>
      <c r="P50850" s="27"/>
      <c r="Q50850" s="16"/>
      <c r="U50850" s="27"/>
    </row>
    <row r="50851" spans="2:21" x14ac:dyDescent="0.25">
      <c r="B50851"/>
      <c r="C50851"/>
      <c r="D50851" s="13"/>
      <c r="E50851" s="13"/>
      <c r="K50851" s="23"/>
      <c r="O50851" s="21"/>
      <c r="P50851" s="27"/>
      <c r="Q50851" s="16"/>
      <c r="U50851" s="27"/>
    </row>
    <row r="50852" spans="2:21" x14ac:dyDescent="0.25">
      <c r="B50852"/>
      <c r="C50852"/>
      <c r="D50852" s="13"/>
      <c r="E50852" s="13"/>
      <c r="K50852" s="23"/>
      <c r="O50852" s="21"/>
      <c r="P50852" s="27"/>
      <c r="Q50852" s="16"/>
      <c r="U50852" s="27"/>
    </row>
    <row r="50853" spans="2:21" x14ac:dyDescent="0.25">
      <c r="B50853"/>
      <c r="C50853"/>
      <c r="D50853" s="13"/>
      <c r="E50853" s="13"/>
      <c r="K50853" s="23"/>
      <c r="O50853" s="21"/>
      <c r="P50853" s="27"/>
      <c r="Q50853" s="16"/>
      <c r="U50853" s="27"/>
    </row>
    <row r="50854" spans="2:21" x14ac:dyDescent="0.25">
      <c r="B50854"/>
      <c r="C50854"/>
      <c r="D50854" s="13"/>
      <c r="E50854" s="13"/>
      <c r="K50854" s="23"/>
      <c r="O50854" s="21"/>
      <c r="P50854" s="27"/>
      <c r="Q50854" s="16"/>
      <c r="U50854" s="27"/>
    </row>
    <row r="50855" spans="2:21" x14ac:dyDescent="0.25">
      <c r="B50855"/>
      <c r="C50855"/>
      <c r="D50855" s="13"/>
      <c r="E50855" s="13"/>
      <c r="K50855" s="23"/>
      <c r="O50855" s="21"/>
      <c r="P50855" s="27"/>
      <c r="Q50855" s="16"/>
      <c r="U50855" s="27"/>
    </row>
    <row r="50856" spans="2:21" x14ac:dyDescent="0.25">
      <c r="B50856"/>
      <c r="C50856"/>
      <c r="D50856" s="13"/>
      <c r="E50856" s="13"/>
      <c r="K50856" s="23"/>
      <c r="O50856" s="21"/>
      <c r="P50856" s="27"/>
      <c r="Q50856" s="16"/>
      <c r="U50856" s="27"/>
    </row>
    <row r="50857" spans="2:21" x14ac:dyDescent="0.25">
      <c r="B50857"/>
      <c r="C50857"/>
      <c r="D50857" s="13"/>
      <c r="E50857" s="13"/>
      <c r="K50857" s="23"/>
      <c r="O50857" s="21"/>
      <c r="P50857" s="27"/>
      <c r="Q50857" s="16"/>
      <c r="U50857" s="27"/>
    </row>
    <row r="50858" spans="2:21" x14ac:dyDescent="0.25">
      <c r="B50858"/>
      <c r="C50858"/>
      <c r="D50858" s="13"/>
      <c r="E50858" s="13"/>
      <c r="K50858" s="23"/>
      <c r="O50858" s="21"/>
      <c r="P50858" s="27"/>
      <c r="Q50858" s="16"/>
      <c r="U50858" s="27"/>
    </row>
    <row r="50859" spans="2:21" x14ac:dyDescent="0.25">
      <c r="B50859"/>
      <c r="C50859"/>
      <c r="D50859" s="13"/>
      <c r="E50859" s="13"/>
      <c r="K50859" s="23"/>
      <c r="O50859" s="21"/>
      <c r="P50859" s="27"/>
      <c r="Q50859" s="16"/>
      <c r="U50859" s="27"/>
    </row>
    <row r="50860" spans="2:21" x14ac:dyDescent="0.25">
      <c r="B50860"/>
      <c r="C50860"/>
      <c r="D50860" s="13"/>
      <c r="E50860" s="13"/>
      <c r="K50860" s="23"/>
      <c r="O50860" s="21"/>
      <c r="P50860" s="27"/>
      <c r="Q50860" s="16"/>
      <c r="U50860" s="27"/>
    </row>
    <row r="50861" spans="2:21" x14ac:dyDescent="0.25">
      <c r="B50861"/>
      <c r="C50861"/>
      <c r="D50861" s="13"/>
      <c r="E50861" s="13"/>
      <c r="K50861" s="23"/>
      <c r="O50861" s="21"/>
      <c r="P50861" s="27"/>
      <c r="Q50861" s="16"/>
      <c r="U50861" s="27"/>
    </row>
    <row r="50862" spans="2:21" x14ac:dyDescent="0.25">
      <c r="B50862"/>
      <c r="C50862"/>
      <c r="D50862" s="13"/>
      <c r="E50862" s="13"/>
      <c r="K50862" s="23"/>
      <c r="O50862" s="21"/>
      <c r="P50862" s="27"/>
      <c r="Q50862" s="16"/>
      <c r="U50862" s="27"/>
    </row>
    <row r="50863" spans="2:21" x14ac:dyDescent="0.25">
      <c r="B50863"/>
      <c r="C50863"/>
      <c r="D50863" s="13"/>
      <c r="E50863" s="13"/>
      <c r="K50863" s="23"/>
      <c r="O50863" s="21"/>
      <c r="P50863" s="27"/>
      <c r="Q50863" s="16"/>
      <c r="U50863" s="27"/>
    </row>
    <row r="50864" spans="2:21" x14ac:dyDescent="0.25">
      <c r="B50864"/>
      <c r="C50864"/>
      <c r="D50864" s="13"/>
      <c r="E50864" s="13"/>
      <c r="K50864" s="23"/>
      <c r="O50864" s="21"/>
      <c r="P50864" s="27"/>
      <c r="Q50864" s="16"/>
      <c r="U50864" s="27"/>
    </row>
    <row r="50865" spans="2:21" x14ac:dyDescent="0.25">
      <c r="B50865"/>
      <c r="C50865"/>
      <c r="D50865" s="13"/>
      <c r="E50865" s="13"/>
      <c r="K50865" s="23"/>
      <c r="O50865" s="21"/>
      <c r="P50865" s="27"/>
      <c r="Q50865" s="16"/>
      <c r="U50865" s="27"/>
    </row>
    <row r="50866" spans="2:21" x14ac:dyDescent="0.25">
      <c r="B50866"/>
      <c r="C50866"/>
      <c r="D50866" s="13"/>
      <c r="E50866" s="13"/>
      <c r="K50866" s="23"/>
      <c r="O50866" s="21"/>
      <c r="P50866" s="27"/>
      <c r="Q50866" s="16"/>
      <c r="U50866" s="27"/>
    </row>
    <row r="50867" spans="2:21" x14ac:dyDescent="0.25">
      <c r="B50867"/>
      <c r="C50867"/>
      <c r="D50867" s="13"/>
      <c r="E50867" s="13"/>
      <c r="K50867" s="23"/>
      <c r="O50867" s="21"/>
      <c r="P50867" s="27"/>
      <c r="Q50867" s="16"/>
      <c r="U50867" s="27"/>
    </row>
    <row r="50868" spans="2:21" x14ac:dyDescent="0.25">
      <c r="B50868"/>
      <c r="C50868"/>
      <c r="D50868" s="13"/>
      <c r="E50868" s="13"/>
      <c r="K50868" s="23"/>
      <c r="O50868" s="21"/>
      <c r="P50868" s="27"/>
      <c r="Q50868" s="16"/>
      <c r="U50868" s="27"/>
    </row>
    <row r="50869" spans="2:21" x14ac:dyDescent="0.25">
      <c r="B50869"/>
      <c r="C50869"/>
      <c r="D50869" s="13"/>
      <c r="E50869" s="13"/>
      <c r="K50869" s="23"/>
      <c r="O50869" s="21"/>
      <c r="P50869" s="27"/>
      <c r="Q50869" s="16"/>
      <c r="U50869" s="27"/>
    </row>
    <row r="50870" spans="2:21" x14ac:dyDescent="0.25">
      <c r="B50870"/>
      <c r="C50870"/>
      <c r="D50870" s="13"/>
      <c r="E50870" s="13"/>
      <c r="K50870" s="23"/>
      <c r="O50870" s="21"/>
      <c r="P50870" s="27"/>
      <c r="Q50870" s="16"/>
      <c r="U50870" s="27"/>
    </row>
    <row r="50871" spans="2:21" x14ac:dyDescent="0.25">
      <c r="B50871"/>
      <c r="C50871"/>
      <c r="D50871" s="13"/>
      <c r="E50871" s="13"/>
      <c r="K50871" s="23"/>
      <c r="O50871" s="21"/>
      <c r="P50871" s="27"/>
      <c r="Q50871" s="16"/>
      <c r="U50871" s="27"/>
    </row>
    <row r="50872" spans="2:21" x14ac:dyDescent="0.25">
      <c r="B50872"/>
      <c r="C50872"/>
      <c r="D50872" s="13"/>
      <c r="E50872" s="13"/>
      <c r="K50872" s="23"/>
      <c r="O50872" s="21"/>
      <c r="P50872" s="27"/>
      <c r="Q50872" s="16"/>
      <c r="U50872" s="27"/>
    </row>
    <row r="50873" spans="2:21" x14ac:dyDescent="0.25">
      <c r="B50873"/>
      <c r="C50873"/>
      <c r="D50873" s="13"/>
      <c r="E50873" s="13"/>
      <c r="K50873" s="23"/>
      <c r="O50873" s="21"/>
      <c r="P50873" s="27"/>
      <c r="Q50873" s="16"/>
      <c r="U50873" s="27"/>
    </row>
    <row r="50874" spans="2:21" x14ac:dyDescent="0.25">
      <c r="B50874"/>
      <c r="C50874"/>
      <c r="D50874" s="13"/>
      <c r="E50874" s="13"/>
      <c r="K50874" s="23"/>
      <c r="O50874" s="21"/>
      <c r="P50874" s="27"/>
      <c r="Q50874" s="16"/>
      <c r="U50874" s="27"/>
    </row>
    <row r="50875" spans="2:21" x14ac:dyDescent="0.25">
      <c r="B50875"/>
      <c r="C50875"/>
      <c r="D50875" s="13"/>
      <c r="E50875" s="13"/>
      <c r="K50875" s="23"/>
      <c r="O50875" s="21"/>
      <c r="P50875" s="27"/>
      <c r="Q50875" s="16"/>
      <c r="U50875" s="27"/>
    </row>
    <row r="50876" spans="2:21" x14ac:dyDescent="0.25">
      <c r="B50876"/>
      <c r="C50876"/>
      <c r="D50876" s="13"/>
      <c r="E50876" s="13"/>
      <c r="K50876" s="23"/>
      <c r="O50876" s="21"/>
      <c r="P50876" s="27"/>
      <c r="Q50876" s="16"/>
      <c r="U50876" s="27"/>
    </row>
    <row r="50877" spans="2:21" x14ac:dyDescent="0.25">
      <c r="B50877"/>
      <c r="C50877"/>
      <c r="D50877" s="13"/>
      <c r="E50877" s="13"/>
      <c r="K50877" s="23"/>
      <c r="O50877" s="21"/>
      <c r="P50877" s="27"/>
      <c r="Q50877" s="16"/>
      <c r="U50877" s="27"/>
    </row>
    <row r="50878" spans="2:21" x14ac:dyDescent="0.25">
      <c r="B50878"/>
      <c r="C50878"/>
      <c r="D50878" s="13"/>
      <c r="E50878" s="13"/>
      <c r="K50878" s="23"/>
      <c r="O50878" s="21"/>
      <c r="P50878" s="27"/>
      <c r="Q50878" s="16"/>
      <c r="U50878" s="27"/>
    </row>
    <row r="50879" spans="2:21" x14ac:dyDescent="0.25">
      <c r="B50879"/>
      <c r="C50879"/>
      <c r="D50879" s="13"/>
      <c r="E50879" s="13"/>
      <c r="K50879" s="23"/>
      <c r="O50879" s="21"/>
      <c r="P50879" s="27"/>
      <c r="Q50879" s="16"/>
      <c r="U50879" s="27"/>
    </row>
    <row r="50880" spans="2:21" x14ac:dyDescent="0.25">
      <c r="B50880"/>
      <c r="C50880"/>
      <c r="D50880" s="13"/>
      <c r="E50880" s="13"/>
      <c r="K50880" s="23"/>
      <c r="O50880" s="21"/>
      <c r="P50880" s="27"/>
      <c r="Q50880" s="16"/>
      <c r="U50880" s="27"/>
    </row>
    <row r="50881" spans="2:21" x14ac:dyDescent="0.25">
      <c r="B50881"/>
      <c r="C50881"/>
      <c r="D50881" s="13"/>
      <c r="E50881" s="13"/>
      <c r="K50881" s="23"/>
      <c r="O50881" s="21"/>
      <c r="P50881" s="27"/>
      <c r="Q50881" s="16"/>
      <c r="U50881" s="27"/>
    </row>
    <row r="50882" spans="2:21" x14ac:dyDescent="0.25">
      <c r="B50882"/>
      <c r="C50882"/>
      <c r="D50882" s="13"/>
      <c r="E50882" s="13"/>
      <c r="K50882" s="23"/>
      <c r="O50882" s="21"/>
      <c r="P50882" s="27"/>
      <c r="Q50882" s="16"/>
      <c r="U50882" s="27"/>
    </row>
    <row r="50883" spans="2:21" x14ac:dyDescent="0.25">
      <c r="B50883"/>
      <c r="C50883"/>
      <c r="D50883" s="13"/>
      <c r="E50883" s="13"/>
      <c r="K50883" s="23"/>
      <c r="O50883" s="21"/>
      <c r="P50883" s="27"/>
      <c r="Q50883" s="16"/>
      <c r="U50883" s="27"/>
    </row>
    <row r="50884" spans="2:21" x14ac:dyDescent="0.25">
      <c r="B50884"/>
      <c r="C50884"/>
      <c r="D50884" s="13"/>
      <c r="E50884" s="13"/>
      <c r="K50884" s="23"/>
      <c r="O50884" s="21"/>
      <c r="P50884" s="27"/>
      <c r="Q50884" s="16"/>
      <c r="U50884" s="27"/>
    </row>
    <row r="50885" spans="2:21" x14ac:dyDescent="0.25">
      <c r="B50885"/>
      <c r="C50885"/>
      <c r="D50885" s="13"/>
      <c r="E50885" s="13"/>
      <c r="K50885" s="23"/>
      <c r="O50885" s="21"/>
      <c r="P50885" s="27"/>
      <c r="Q50885" s="16"/>
      <c r="U50885" s="27"/>
    </row>
    <row r="50886" spans="2:21" x14ac:dyDescent="0.25">
      <c r="B50886"/>
      <c r="C50886"/>
      <c r="D50886" s="13"/>
      <c r="E50886" s="13"/>
      <c r="K50886" s="23"/>
      <c r="O50886" s="21"/>
      <c r="P50886" s="27"/>
      <c r="Q50886" s="16"/>
      <c r="U50886" s="27"/>
    </row>
    <row r="50887" spans="2:21" x14ac:dyDescent="0.25">
      <c r="B50887"/>
      <c r="C50887"/>
      <c r="D50887" s="13"/>
      <c r="E50887" s="13"/>
      <c r="K50887" s="23"/>
      <c r="O50887" s="21"/>
      <c r="P50887" s="27"/>
      <c r="Q50887" s="16"/>
      <c r="U50887" s="27"/>
    </row>
    <row r="50888" spans="2:21" x14ac:dyDescent="0.25">
      <c r="B50888"/>
      <c r="C50888"/>
      <c r="D50888" s="13"/>
      <c r="E50888" s="13"/>
      <c r="K50888" s="23"/>
      <c r="O50888" s="21"/>
      <c r="P50888" s="27"/>
      <c r="Q50888" s="16"/>
      <c r="U50888" s="27"/>
    </row>
    <row r="50889" spans="2:21" x14ac:dyDescent="0.25">
      <c r="B50889"/>
      <c r="C50889"/>
      <c r="D50889" s="13"/>
      <c r="E50889" s="13"/>
      <c r="K50889" s="23"/>
      <c r="O50889" s="21"/>
      <c r="P50889" s="27"/>
      <c r="Q50889" s="16"/>
      <c r="U50889" s="27"/>
    </row>
    <row r="50890" spans="2:21" x14ac:dyDescent="0.25">
      <c r="B50890"/>
      <c r="C50890"/>
      <c r="D50890" s="13"/>
      <c r="E50890" s="13"/>
      <c r="K50890" s="23"/>
      <c r="O50890" s="21"/>
      <c r="P50890" s="27"/>
      <c r="Q50890" s="16"/>
      <c r="U50890" s="27"/>
    </row>
    <row r="50891" spans="2:21" x14ac:dyDescent="0.25">
      <c r="B50891"/>
      <c r="C50891"/>
      <c r="D50891" s="13"/>
      <c r="E50891" s="13"/>
      <c r="K50891" s="23"/>
      <c r="O50891" s="21"/>
      <c r="P50891" s="27"/>
      <c r="Q50891" s="16"/>
      <c r="U50891" s="27"/>
    </row>
    <row r="50892" spans="2:21" x14ac:dyDescent="0.25">
      <c r="B50892"/>
      <c r="C50892"/>
      <c r="D50892" s="13"/>
      <c r="E50892" s="13"/>
      <c r="K50892" s="23"/>
      <c r="O50892" s="21"/>
      <c r="P50892" s="27"/>
      <c r="Q50892" s="16"/>
      <c r="U50892" s="27"/>
    </row>
    <row r="50893" spans="2:21" x14ac:dyDescent="0.25">
      <c r="B50893"/>
      <c r="C50893"/>
      <c r="D50893" s="13"/>
      <c r="E50893" s="13"/>
      <c r="K50893" s="23"/>
      <c r="O50893" s="21"/>
      <c r="P50893" s="27"/>
      <c r="Q50893" s="16"/>
      <c r="U50893" s="27"/>
    </row>
    <row r="50894" spans="2:21" x14ac:dyDescent="0.25">
      <c r="B50894"/>
      <c r="C50894"/>
      <c r="D50894" s="13"/>
      <c r="E50894" s="13"/>
      <c r="K50894" s="23"/>
      <c r="O50894" s="21"/>
      <c r="P50894" s="27"/>
      <c r="Q50894" s="16"/>
      <c r="U50894" s="27"/>
    </row>
    <row r="50895" spans="2:21" x14ac:dyDescent="0.25">
      <c r="B50895"/>
      <c r="C50895"/>
      <c r="D50895" s="13"/>
      <c r="E50895" s="13"/>
      <c r="K50895" s="23"/>
      <c r="O50895" s="21"/>
      <c r="P50895" s="27"/>
      <c r="Q50895" s="16"/>
      <c r="U50895" s="27"/>
    </row>
    <row r="50896" spans="2:21" x14ac:dyDescent="0.25">
      <c r="B50896"/>
      <c r="C50896"/>
      <c r="D50896" s="13"/>
      <c r="E50896" s="13"/>
      <c r="K50896" s="23"/>
      <c r="O50896" s="21"/>
      <c r="P50896" s="27"/>
      <c r="Q50896" s="16"/>
      <c r="U50896" s="27"/>
    </row>
    <row r="50897" spans="2:21" x14ac:dyDescent="0.25">
      <c r="B50897"/>
      <c r="C50897"/>
      <c r="D50897" s="13"/>
      <c r="E50897" s="13"/>
      <c r="K50897" s="23"/>
      <c r="O50897" s="21"/>
      <c r="P50897" s="27"/>
      <c r="Q50897" s="16"/>
      <c r="U50897" s="27"/>
    </row>
    <row r="50898" spans="2:21" x14ac:dyDescent="0.25">
      <c r="B50898"/>
      <c r="C50898"/>
      <c r="D50898" s="13"/>
      <c r="E50898" s="13"/>
      <c r="K50898" s="23"/>
      <c r="O50898" s="21"/>
      <c r="P50898" s="27"/>
      <c r="Q50898" s="16"/>
      <c r="U50898" s="27"/>
    </row>
    <row r="50899" spans="2:21" x14ac:dyDescent="0.25">
      <c r="B50899"/>
      <c r="C50899"/>
      <c r="D50899" s="13"/>
      <c r="E50899" s="13"/>
      <c r="K50899" s="23"/>
      <c r="O50899" s="21"/>
      <c r="P50899" s="27"/>
      <c r="Q50899" s="16"/>
      <c r="U50899" s="27"/>
    </row>
    <row r="50900" spans="2:21" x14ac:dyDescent="0.25">
      <c r="B50900"/>
      <c r="C50900"/>
      <c r="D50900" s="13"/>
      <c r="E50900" s="13"/>
      <c r="K50900" s="23"/>
      <c r="O50900" s="21"/>
      <c r="P50900" s="27"/>
      <c r="Q50900" s="16"/>
      <c r="U50900" s="27"/>
    </row>
    <row r="50901" spans="2:21" x14ac:dyDescent="0.25">
      <c r="B50901"/>
      <c r="C50901"/>
      <c r="D50901" s="13"/>
      <c r="E50901" s="13"/>
      <c r="K50901" s="23"/>
      <c r="O50901" s="21"/>
      <c r="P50901" s="27"/>
      <c r="Q50901" s="16"/>
      <c r="U50901" s="27"/>
    </row>
    <row r="50902" spans="2:21" x14ac:dyDescent="0.25">
      <c r="B50902"/>
      <c r="C50902"/>
      <c r="D50902" s="13"/>
      <c r="E50902" s="13"/>
      <c r="K50902" s="23"/>
      <c r="O50902" s="21"/>
      <c r="P50902" s="27"/>
      <c r="Q50902" s="16"/>
      <c r="U50902" s="27"/>
    </row>
    <row r="50903" spans="2:21" x14ac:dyDescent="0.25">
      <c r="B50903"/>
      <c r="C50903"/>
      <c r="D50903" s="13"/>
      <c r="E50903" s="13"/>
      <c r="K50903" s="23"/>
      <c r="O50903" s="21"/>
      <c r="P50903" s="27"/>
      <c r="Q50903" s="16"/>
      <c r="U50903" s="27"/>
    </row>
    <row r="50904" spans="2:21" x14ac:dyDescent="0.25">
      <c r="B50904"/>
      <c r="C50904"/>
      <c r="D50904" s="13"/>
      <c r="E50904" s="13"/>
      <c r="K50904" s="23"/>
      <c r="O50904" s="21"/>
      <c r="P50904" s="27"/>
      <c r="Q50904" s="16"/>
      <c r="U50904" s="27"/>
    </row>
    <row r="50905" spans="2:21" x14ac:dyDescent="0.25">
      <c r="B50905"/>
      <c r="C50905"/>
      <c r="D50905" s="13"/>
      <c r="E50905" s="13"/>
      <c r="K50905" s="23"/>
      <c r="O50905" s="21"/>
      <c r="P50905" s="27"/>
      <c r="Q50905" s="16"/>
      <c r="U50905" s="27"/>
    </row>
    <row r="50906" spans="2:21" x14ac:dyDescent="0.25">
      <c r="B50906"/>
      <c r="C50906"/>
      <c r="D50906" s="13"/>
      <c r="E50906" s="13"/>
      <c r="K50906" s="23"/>
      <c r="O50906" s="21"/>
      <c r="P50906" s="27"/>
      <c r="Q50906" s="16"/>
      <c r="U50906" s="27"/>
    </row>
    <row r="50907" spans="2:21" x14ac:dyDescent="0.25">
      <c r="B50907"/>
      <c r="C50907"/>
      <c r="D50907" s="13"/>
      <c r="E50907" s="13"/>
      <c r="K50907" s="23"/>
      <c r="O50907" s="21"/>
      <c r="P50907" s="27"/>
      <c r="Q50907" s="16"/>
      <c r="U50907" s="27"/>
    </row>
    <row r="50908" spans="2:21" x14ac:dyDescent="0.25">
      <c r="B50908"/>
      <c r="C50908"/>
      <c r="D50908" s="13"/>
      <c r="E50908" s="13"/>
      <c r="K50908" s="23"/>
      <c r="O50908" s="21"/>
      <c r="P50908" s="27"/>
      <c r="Q50908" s="16"/>
      <c r="U50908" s="27"/>
    </row>
    <row r="50909" spans="2:21" x14ac:dyDescent="0.25">
      <c r="B50909"/>
      <c r="C50909"/>
      <c r="D50909" s="13"/>
      <c r="E50909" s="13"/>
      <c r="K50909" s="23"/>
      <c r="O50909" s="21"/>
      <c r="P50909" s="27"/>
      <c r="Q50909" s="16"/>
      <c r="U50909" s="27"/>
    </row>
    <row r="50910" spans="2:21" x14ac:dyDescent="0.25">
      <c r="B50910"/>
      <c r="C50910"/>
      <c r="D50910" s="13"/>
      <c r="E50910" s="13"/>
      <c r="K50910" s="23"/>
      <c r="O50910" s="21"/>
      <c r="P50910" s="27"/>
      <c r="Q50910" s="16"/>
      <c r="U50910" s="27"/>
    </row>
    <row r="50911" spans="2:21" x14ac:dyDescent="0.25">
      <c r="B50911"/>
      <c r="C50911"/>
      <c r="D50911" s="13"/>
      <c r="E50911" s="13"/>
      <c r="K50911" s="23"/>
      <c r="O50911" s="21"/>
      <c r="P50911" s="27"/>
      <c r="Q50911" s="16"/>
      <c r="U50911" s="27"/>
    </row>
    <row r="50912" spans="2:21" x14ac:dyDescent="0.25">
      <c r="B50912"/>
      <c r="C50912"/>
      <c r="D50912" s="13"/>
      <c r="E50912" s="13"/>
      <c r="K50912" s="23"/>
      <c r="O50912" s="21"/>
      <c r="P50912" s="27"/>
      <c r="Q50912" s="16"/>
      <c r="U50912" s="27"/>
    </row>
    <row r="50913" spans="2:21" x14ac:dyDescent="0.25">
      <c r="B50913"/>
      <c r="C50913"/>
      <c r="D50913" s="13"/>
      <c r="E50913" s="13"/>
      <c r="K50913" s="23"/>
      <c r="O50913" s="21"/>
      <c r="P50913" s="27"/>
      <c r="Q50913" s="16"/>
      <c r="U50913" s="27"/>
    </row>
    <row r="50914" spans="2:21" x14ac:dyDescent="0.25">
      <c r="B50914"/>
      <c r="C50914"/>
      <c r="D50914" s="13"/>
      <c r="E50914" s="13"/>
      <c r="K50914" s="23"/>
      <c r="O50914" s="21"/>
      <c r="P50914" s="27"/>
      <c r="Q50914" s="16"/>
      <c r="U50914" s="27"/>
    </row>
    <row r="50915" spans="2:21" x14ac:dyDescent="0.25">
      <c r="B50915"/>
      <c r="C50915"/>
      <c r="D50915" s="13"/>
      <c r="E50915" s="13"/>
      <c r="K50915" s="23"/>
      <c r="O50915" s="21"/>
      <c r="P50915" s="27"/>
      <c r="Q50915" s="16"/>
      <c r="U50915" s="27"/>
    </row>
    <row r="50916" spans="2:21" x14ac:dyDescent="0.25">
      <c r="B50916"/>
      <c r="C50916"/>
      <c r="D50916" s="13"/>
      <c r="E50916" s="13"/>
      <c r="K50916" s="23"/>
      <c r="O50916" s="21"/>
      <c r="P50916" s="27"/>
      <c r="Q50916" s="16"/>
      <c r="U50916" s="27"/>
    </row>
    <row r="50917" spans="2:21" x14ac:dyDescent="0.25">
      <c r="B50917"/>
      <c r="C50917"/>
      <c r="D50917" s="13"/>
      <c r="E50917" s="13"/>
      <c r="K50917" s="23"/>
      <c r="O50917" s="21"/>
      <c r="P50917" s="27"/>
      <c r="Q50917" s="16"/>
      <c r="U50917" s="27"/>
    </row>
    <row r="50918" spans="2:21" x14ac:dyDescent="0.25">
      <c r="B50918"/>
      <c r="C50918"/>
      <c r="D50918" s="13"/>
      <c r="E50918" s="13"/>
      <c r="K50918" s="23"/>
      <c r="O50918" s="21"/>
      <c r="P50918" s="27"/>
      <c r="Q50918" s="16"/>
      <c r="U50918" s="27"/>
    </row>
    <row r="50919" spans="2:21" x14ac:dyDescent="0.25">
      <c r="B50919"/>
      <c r="C50919"/>
      <c r="D50919" s="13"/>
      <c r="E50919" s="13"/>
      <c r="K50919" s="23"/>
      <c r="O50919" s="21"/>
      <c r="P50919" s="27"/>
      <c r="Q50919" s="16"/>
      <c r="U50919" s="27"/>
    </row>
    <row r="50920" spans="2:21" x14ac:dyDescent="0.25">
      <c r="B50920"/>
      <c r="C50920"/>
      <c r="D50920" s="13"/>
      <c r="E50920" s="13"/>
      <c r="K50920" s="23"/>
      <c r="O50920" s="21"/>
      <c r="P50920" s="27"/>
      <c r="Q50920" s="16"/>
      <c r="U50920" s="27"/>
    </row>
    <row r="50921" spans="2:21" x14ac:dyDescent="0.25">
      <c r="B50921"/>
      <c r="C50921"/>
      <c r="D50921" s="13"/>
      <c r="E50921" s="13"/>
      <c r="K50921" s="23"/>
      <c r="O50921" s="21"/>
      <c r="P50921" s="27"/>
      <c r="Q50921" s="16"/>
      <c r="U50921" s="27"/>
    </row>
    <row r="50922" spans="2:21" x14ac:dyDescent="0.25">
      <c r="B50922"/>
      <c r="C50922"/>
      <c r="D50922" s="13"/>
      <c r="E50922" s="13"/>
      <c r="K50922" s="23"/>
      <c r="O50922" s="21"/>
      <c r="P50922" s="27"/>
      <c r="Q50922" s="16"/>
      <c r="U50922" s="27"/>
    </row>
    <row r="50923" spans="2:21" x14ac:dyDescent="0.25">
      <c r="B50923"/>
      <c r="C50923"/>
      <c r="D50923" s="13"/>
      <c r="E50923" s="13"/>
      <c r="K50923" s="23"/>
      <c r="O50923" s="21"/>
      <c r="P50923" s="27"/>
      <c r="Q50923" s="16"/>
      <c r="U50923" s="27"/>
    </row>
    <row r="50924" spans="2:21" x14ac:dyDescent="0.25">
      <c r="B50924"/>
      <c r="C50924"/>
      <c r="D50924" s="13"/>
      <c r="E50924" s="13"/>
      <c r="K50924" s="23"/>
      <c r="O50924" s="21"/>
      <c r="P50924" s="27"/>
      <c r="Q50924" s="16"/>
      <c r="U50924" s="27"/>
    </row>
    <row r="50925" spans="2:21" x14ac:dyDescent="0.25">
      <c r="B50925"/>
      <c r="C50925"/>
      <c r="D50925" s="13"/>
      <c r="E50925" s="13"/>
      <c r="K50925" s="23"/>
      <c r="O50925" s="21"/>
      <c r="P50925" s="27"/>
      <c r="Q50925" s="16"/>
      <c r="U50925" s="27"/>
    </row>
    <row r="50926" spans="2:21" x14ac:dyDescent="0.25">
      <c r="B50926"/>
      <c r="C50926"/>
      <c r="D50926" s="13"/>
      <c r="E50926" s="13"/>
      <c r="K50926" s="23"/>
      <c r="O50926" s="21"/>
      <c r="P50926" s="27"/>
      <c r="Q50926" s="16"/>
      <c r="U50926" s="27"/>
    </row>
    <row r="50927" spans="2:21" x14ac:dyDescent="0.25">
      <c r="B50927"/>
      <c r="C50927"/>
      <c r="D50927" s="13"/>
      <c r="E50927" s="13"/>
      <c r="K50927" s="23"/>
      <c r="O50927" s="21"/>
      <c r="P50927" s="27"/>
      <c r="Q50927" s="16"/>
      <c r="U50927" s="27"/>
    </row>
    <row r="50928" spans="2:21" x14ac:dyDescent="0.25">
      <c r="B50928"/>
      <c r="C50928"/>
      <c r="D50928" s="13"/>
      <c r="E50928" s="13"/>
      <c r="K50928" s="23"/>
      <c r="O50928" s="21"/>
      <c r="P50928" s="27"/>
      <c r="Q50928" s="16"/>
      <c r="U50928" s="27"/>
    </row>
    <row r="50929" spans="2:21" x14ac:dyDescent="0.25">
      <c r="B50929"/>
      <c r="C50929"/>
      <c r="D50929" s="13"/>
      <c r="E50929" s="13"/>
      <c r="K50929" s="23"/>
      <c r="O50929" s="21"/>
      <c r="P50929" s="27"/>
      <c r="Q50929" s="16"/>
      <c r="U50929" s="27"/>
    </row>
    <row r="50930" spans="2:21" x14ac:dyDescent="0.25">
      <c r="B50930"/>
      <c r="C50930"/>
      <c r="D50930" s="13"/>
      <c r="E50930" s="13"/>
      <c r="K50930" s="23"/>
      <c r="O50930" s="21"/>
      <c r="P50930" s="27"/>
      <c r="Q50930" s="16"/>
      <c r="U50930" s="27"/>
    </row>
    <row r="50931" spans="2:21" x14ac:dyDescent="0.25">
      <c r="B50931"/>
      <c r="C50931"/>
      <c r="D50931" s="13"/>
      <c r="E50931" s="13"/>
      <c r="K50931" s="23"/>
      <c r="O50931" s="21"/>
      <c r="P50931" s="27"/>
      <c r="Q50931" s="16"/>
      <c r="U50931" s="27"/>
    </row>
    <row r="50932" spans="2:21" x14ac:dyDescent="0.25">
      <c r="B50932"/>
      <c r="C50932"/>
      <c r="D50932" s="13"/>
      <c r="E50932" s="13"/>
      <c r="K50932" s="23"/>
      <c r="O50932" s="21"/>
      <c r="P50932" s="27"/>
      <c r="Q50932" s="16"/>
      <c r="U50932" s="27"/>
    </row>
    <row r="50933" spans="2:21" x14ac:dyDescent="0.25">
      <c r="B50933"/>
      <c r="C50933"/>
      <c r="D50933" s="13"/>
      <c r="E50933" s="13"/>
      <c r="K50933" s="23"/>
      <c r="O50933" s="21"/>
      <c r="P50933" s="27"/>
      <c r="Q50933" s="16"/>
      <c r="U50933" s="27"/>
    </row>
    <row r="50934" spans="2:21" x14ac:dyDescent="0.25">
      <c r="B50934"/>
      <c r="C50934"/>
      <c r="D50934" s="13"/>
      <c r="E50934" s="13"/>
      <c r="K50934" s="23"/>
      <c r="O50934" s="21"/>
      <c r="P50934" s="27"/>
      <c r="Q50934" s="16"/>
      <c r="U50934" s="27"/>
    </row>
    <row r="50935" spans="2:21" x14ac:dyDescent="0.25">
      <c r="B50935"/>
      <c r="C50935"/>
      <c r="D50935" s="13"/>
      <c r="E50935" s="13"/>
      <c r="K50935" s="23"/>
      <c r="O50935" s="21"/>
      <c r="P50935" s="27"/>
      <c r="Q50935" s="16"/>
      <c r="U50935" s="27"/>
    </row>
    <row r="50936" spans="2:21" x14ac:dyDescent="0.25">
      <c r="B50936"/>
      <c r="C50936"/>
      <c r="D50936" s="13"/>
      <c r="E50936" s="13"/>
      <c r="K50936" s="23"/>
      <c r="O50936" s="21"/>
      <c r="P50936" s="27"/>
      <c r="Q50936" s="16"/>
      <c r="U50936" s="27"/>
    </row>
    <row r="50937" spans="2:21" x14ac:dyDescent="0.25">
      <c r="B50937"/>
      <c r="C50937"/>
      <c r="D50937" s="13"/>
      <c r="E50937" s="13"/>
      <c r="K50937" s="23"/>
      <c r="O50937" s="21"/>
      <c r="P50937" s="27"/>
      <c r="Q50937" s="16"/>
      <c r="U50937" s="27"/>
    </row>
    <row r="50938" spans="2:21" x14ac:dyDescent="0.25">
      <c r="B50938"/>
      <c r="C50938"/>
      <c r="D50938" s="13"/>
      <c r="E50938" s="13"/>
      <c r="K50938" s="23"/>
      <c r="O50938" s="21"/>
      <c r="P50938" s="27"/>
      <c r="Q50938" s="16"/>
      <c r="U50938" s="27"/>
    </row>
    <row r="50939" spans="2:21" x14ac:dyDescent="0.25">
      <c r="B50939"/>
      <c r="C50939"/>
      <c r="D50939" s="13"/>
      <c r="E50939" s="13"/>
      <c r="K50939" s="23"/>
      <c r="O50939" s="21"/>
      <c r="P50939" s="27"/>
      <c r="Q50939" s="16"/>
      <c r="U50939" s="27"/>
    </row>
    <row r="50940" spans="2:21" x14ac:dyDescent="0.25">
      <c r="B50940"/>
      <c r="C50940"/>
      <c r="D50940" s="13"/>
      <c r="E50940" s="13"/>
      <c r="K50940" s="23"/>
      <c r="O50940" s="21"/>
      <c r="P50940" s="27"/>
      <c r="Q50940" s="16"/>
      <c r="U50940" s="27"/>
    </row>
    <row r="50941" spans="2:21" x14ac:dyDescent="0.25">
      <c r="B50941"/>
      <c r="C50941"/>
      <c r="D50941" s="13"/>
      <c r="E50941" s="13"/>
      <c r="K50941" s="23"/>
      <c r="O50941" s="21"/>
      <c r="P50941" s="27"/>
      <c r="Q50941" s="16"/>
      <c r="U50941" s="27"/>
    </row>
    <row r="50942" spans="2:21" x14ac:dyDescent="0.25">
      <c r="B50942"/>
      <c r="C50942"/>
      <c r="D50942" s="13"/>
      <c r="E50942" s="13"/>
      <c r="K50942" s="23"/>
      <c r="O50942" s="21"/>
      <c r="P50942" s="27"/>
      <c r="Q50942" s="16"/>
      <c r="U50942" s="27"/>
    </row>
    <row r="50943" spans="2:21" x14ac:dyDescent="0.25">
      <c r="B50943"/>
      <c r="C50943"/>
      <c r="D50943" s="13"/>
      <c r="E50943" s="13"/>
      <c r="K50943" s="23"/>
      <c r="O50943" s="21"/>
      <c r="P50943" s="27"/>
      <c r="Q50943" s="16"/>
      <c r="U50943" s="27"/>
    </row>
    <row r="50944" spans="2:21" x14ac:dyDescent="0.25">
      <c r="B50944"/>
      <c r="C50944"/>
      <c r="D50944" s="13"/>
      <c r="E50944" s="13"/>
      <c r="K50944" s="23"/>
      <c r="O50944" s="21"/>
      <c r="P50944" s="27"/>
      <c r="Q50944" s="16"/>
      <c r="U50944" s="27"/>
    </row>
    <row r="50945" spans="2:21" x14ac:dyDescent="0.25">
      <c r="B50945"/>
      <c r="C50945"/>
      <c r="D50945" s="13"/>
      <c r="E50945" s="13"/>
      <c r="K50945" s="23"/>
      <c r="O50945" s="21"/>
      <c r="P50945" s="27"/>
      <c r="Q50945" s="16"/>
      <c r="U50945" s="27"/>
    </row>
    <row r="50946" spans="2:21" x14ac:dyDescent="0.25">
      <c r="B50946"/>
      <c r="C50946"/>
      <c r="D50946" s="13"/>
      <c r="E50946" s="13"/>
      <c r="K50946" s="23"/>
      <c r="O50946" s="21"/>
      <c r="P50946" s="27"/>
      <c r="Q50946" s="16"/>
      <c r="U50946" s="27"/>
    </row>
    <row r="50947" spans="2:21" x14ac:dyDescent="0.25">
      <c r="B50947"/>
      <c r="C50947"/>
      <c r="D50947" s="13"/>
      <c r="E50947" s="13"/>
      <c r="K50947" s="23"/>
      <c r="O50947" s="21"/>
      <c r="P50947" s="27"/>
      <c r="Q50947" s="16"/>
      <c r="U50947" s="27"/>
    </row>
    <row r="50948" spans="2:21" x14ac:dyDescent="0.25">
      <c r="B50948"/>
      <c r="C50948"/>
      <c r="D50948" s="13"/>
      <c r="E50948" s="13"/>
      <c r="K50948" s="23"/>
      <c r="O50948" s="21"/>
      <c r="P50948" s="27"/>
      <c r="Q50948" s="16"/>
      <c r="U50948" s="27"/>
    </row>
    <row r="50949" spans="2:21" x14ac:dyDescent="0.25">
      <c r="B50949"/>
      <c r="C50949"/>
      <c r="D50949" s="13"/>
      <c r="E50949" s="13"/>
      <c r="K50949" s="23"/>
      <c r="O50949" s="21"/>
      <c r="P50949" s="27"/>
      <c r="Q50949" s="16"/>
      <c r="U50949" s="27"/>
    </row>
    <row r="50950" spans="2:21" x14ac:dyDescent="0.25">
      <c r="B50950"/>
      <c r="C50950"/>
      <c r="D50950" s="13"/>
      <c r="E50950" s="13"/>
      <c r="K50950" s="23"/>
      <c r="O50950" s="21"/>
      <c r="P50950" s="27"/>
      <c r="Q50950" s="16"/>
      <c r="U50950" s="27"/>
    </row>
    <row r="50951" spans="2:21" x14ac:dyDescent="0.25">
      <c r="B50951"/>
      <c r="C50951"/>
      <c r="D50951" s="13"/>
      <c r="E50951" s="13"/>
      <c r="K50951" s="23"/>
      <c r="O50951" s="21"/>
      <c r="P50951" s="27"/>
      <c r="Q50951" s="16"/>
      <c r="U50951" s="27"/>
    </row>
    <row r="50952" spans="2:21" x14ac:dyDescent="0.25">
      <c r="B50952"/>
      <c r="C50952"/>
      <c r="D50952" s="13"/>
      <c r="E50952" s="13"/>
      <c r="K50952" s="23"/>
      <c r="O50952" s="21"/>
      <c r="P50952" s="27"/>
      <c r="Q50952" s="16"/>
      <c r="U50952" s="27"/>
    </row>
    <row r="50953" spans="2:21" x14ac:dyDescent="0.25">
      <c r="B50953"/>
      <c r="C50953"/>
      <c r="D50953" s="13"/>
      <c r="E50953" s="13"/>
      <c r="K50953" s="23"/>
      <c r="O50953" s="21"/>
      <c r="P50953" s="27"/>
      <c r="Q50953" s="16"/>
      <c r="U50953" s="27"/>
    </row>
    <row r="50954" spans="2:21" x14ac:dyDescent="0.25">
      <c r="B50954"/>
      <c r="C50954"/>
      <c r="D50954" s="13"/>
      <c r="E50954" s="13"/>
      <c r="K50954" s="23"/>
      <c r="O50954" s="21"/>
      <c r="P50954" s="27"/>
      <c r="Q50954" s="16"/>
      <c r="U50954" s="27"/>
    </row>
    <row r="50955" spans="2:21" x14ac:dyDescent="0.25">
      <c r="B50955"/>
      <c r="C50955"/>
      <c r="D50955" s="13"/>
      <c r="E50955" s="13"/>
      <c r="K50955" s="23"/>
      <c r="O50955" s="21"/>
      <c r="P50955" s="27"/>
      <c r="Q50955" s="16"/>
      <c r="U50955" s="27"/>
    </row>
    <row r="50956" spans="2:21" x14ac:dyDescent="0.25">
      <c r="B50956"/>
      <c r="C50956"/>
      <c r="D50956" s="13"/>
      <c r="E50956" s="13"/>
      <c r="K50956" s="23"/>
      <c r="O50956" s="21"/>
      <c r="P50956" s="27"/>
      <c r="Q50956" s="16"/>
      <c r="U50956" s="27"/>
    </row>
    <row r="50957" spans="2:21" x14ac:dyDescent="0.25">
      <c r="B50957"/>
      <c r="C50957"/>
      <c r="D50957" s="13"/>
      <c r="E50957" s="13"/>
      <c r="K50957" s="23"/>
      <c r="O50957" s="21"/>
      <c r="P50957" s="27"/>
      <c r="Q50957" s="16"/>
      <c r="U50957" s="27"/>
    </row>
    <row r="50958" spans="2:21" x14ac:dyDescent="0.25">
      <c r="B50958"/>
      <c r="C50958"/>
      <c r="D50958" s="13"/>
      <c r="E50958" s="13"/>
      <c r="K50958" s="23"/>
      <c r="O50958" s="21"/>
      <c r="P50958" s="27"/>
      <c r="Q50958" s="16"/>
      <c r="U50958" s="27"/>
    </row>
    <row r="50959" spans="2:21" x14ac:dyDescent="0.25">
      <c r="B50959"/>
      <c r="C50959"/>
      <c r="D50959" s="13"/>
      <c r="E50959" s="13"/>
      <c r="K50959" s="23"/>
      <c r="O50959" s="21"/>
      <c r="P50959" s="27"/>
      <c r="Q50959" s="16"/>
      <c r="U50959" s="27"/>
    </row>
    <row r="50960" spans="2:21" x14ac:dyDescent="0.25">
      <c r="B50960"/>
      <c r="C50960"/>
      <c r="D50960" s="13"/>
      <c r="E50960" s="13"/>
      <c r="K50960" s="23"/>
      <c r="O50960" s="21"/>
      <c r="P50960" s="27"/>
      <c r="Q50960" s="16"/>
      <c r="U50960" s="27"/>
    </row>
    <row r="50961" spans="2:21" x14ac:dyDescent="0.25">
      <c r="B50961"/>
      <c r="C50961"/>
      <c r="D50961" s="13"/>
      <c r="E50961" s="13"/>
      <c r="K50961" s="23"/>
      <c r="O50961" s="21"/>
      <c r="P50961" s="27"/>
      <c r="Q50961" s="16"/>
      <c r="U50961" s="27"/>
    </row>
    <row r="50962" spans="2:21" x14ac:dyDescent="0.25">
      <c r="B50962"/>
      <c r="C50962"/>
      <c r="D50962" s="13"/>
      <c r="E50962" s="13"/>
      <c r="K50962" s="23"/>
      <c r="O50962" s="21"/>
      <c r="P50962" s="27"/>
      <c r="Q50962" s="16"/>
      <c r="U50962" s="27"/>
    </row>
    <row r="50963" spans="2:21" x14ac:dyDescent="0.25">
      <c r="B50963"/>
      <c r="C50963"/>
      <c r="D50963" s="13"/>
      <c r="E50963" s="13"/>
      <c r="K50963" s="23"/>
      <c r="O50963" s="21"/>
      <c r="P50963" s="27"/>
      <c r="Q50963" s="16"/>
      <c r="U50963" s="27"/>
    </row>
    <row r="50964" spans="2:21" x14ac:dyDescent="0.25">
      <c r="B50964"/>
      <c r="C50964"/>
      <c r="D50964" s="13"/>
      <c r="E50964" s="13"/>
      <c r="K50964" s="23"/>
      <c r="O50964" s="21"/>
      <c r="P50964" s="27"/>
      <c r="Q50964" s="16"/>
      <c r="U50964" s="27"/>
    </row>
    <row r="50965" spans="2:21" x14ac:dyDescent="0.25">
      <c r="B50965"/>
      <c r="C50965"/>
      <c r="D50965" s="13"/>
      <c r="E50965" s="13"/>
      <c r="K50965" s="23"/>
      <c r="O50965" s="21"/>
      <c r="P50965" s="27"/>
      <c r="Q50965" s="16"/>
      <c r="U50965" s="27"/>
    </row>
    <row r="50966" spans="2:21" x14ac:dyDescent="0.25">
      <c r="B50966"/>
      <c r="C50966"/>
      <c r="D50966" s="13"/>
      <c r="E50966" s="13"/>
      <c r="K50966" s="23"/>
      <c r="O50966" s="21"/>
      <c r="P50966" s="27"/>
      <c r="Q50966" s="16"/>
      <c r="U50966" s="27"/>
    </row>
    <row r="50967" spans="2:21" x14ac:dyDescent="0.25">
      <c r="B50967"/>
      <c r="C50967"/>
      <c r="D50967" s="13"/>
      <c r="E50967" s="13"/>
      <c r="K50967" s="23"/>
      <c r="O50967" s="21"/>
      <c r="P50967" s="27"/>
      <c r="Q50967" s="16"/>
      <c r="U50967" s="27"/>
    </row>
    <row r="50968" spans="2:21" x14ac:dyDescent="0.25">
      <c r="B50968"/>
      <c r="C50968"/>
      <c r="D50968" s="13"/>
      <c r="E50968" s="13"/>
      <c r="K50968" s="23"/>
      <c r="O50968" s="21"/>
      <c r="P50968" s="27"/>
      <c r="Q50968" s="16"/>
      <c r="U50968" s="27"/>
    </row>
    <row r="50969" spans="2:21" x14ac:dyDescent="0.25">
      <c r="B50969"/>
      <c r="C50969"/>
      <c r="D50969" s="13"/>
      <c r="E50969" s="13"/>
      <c r="K50969" s="23"/>
      <c r="O50969" s="21"/>
      <c r="P50969" s="27"/>
      <c r="Q50969" s="16"/>
      <c r="U50969" s="27"/>
    </row>
    <row r="50970" spans="2:21" x14ac:dyDescent="0.25">
      <c r="B50970"/>
      <c r="C50970"/>
      <c r="D50970" s="13"/>
      <c r="E50970" s="13"/>
      <c r="K50970" s="23"/>
      <c r="O50970" s="21"/>
      <c r="P50970" s="27"/>
      <c r="Q50970" s="16"/>
      <c r="U50970" s="27"/>
    </row>
    <row r="50971" spans="2:21" x14ac:dyDescent="0.25">
      <c r="B50971"/>
      <c r="C50971"/>
      <c r="D50971" s="13"/>
      <c r="E50971" s="13"/>
      <c r="K50971" s="23"/>
      <c r="O50971" s="21"/>
      <c r="P50971" s="27"/>
      <c r="Q50971" s="16"/>
      <c r="U50971" s="27"/>
    </row>
    <row r="50972" spans="2:21" x14ac:dyDescent="0.25">
      <c r="B50972"/>
      <c r="C50972"/>
      <c r="D50972" s="13"/>
      <c r="E50972" s="13"/>
      <c r="K50972" s="23"/>
      <c r="O50972" s="21"/>
      <c r="P50972" s="27"/>
      <c r="Q50972" s="16"/>
      <c r="U50972" s="27"/>
    </row>
    <row r="50973" spans="2:21" x14ac:dyDescent="0.25">
      <c r="B50973"/>
      <c r="C50973"/>
      <c r="D50973" s="13"/>
      <c r="E50973" s="13"/>
      <c r="K50973" s="23"/>
      <c r="O50973" s="21"/>
      <c r="P50973" s="27"/>
      <c r="Q50973" s="16"/>
      <c r="U50973" s="27"/>
    </row>
    <row r="50974" spans="2:21" x14ac:dyDescent="0.25">
      <c r="B50974"/>
      <c r="C50974"/>
      <c r="D50974" s="13"/>
      <c r="E50974" s="13"/>
      <c r="K50974" s="23"/>
      <c r="O50974" s="21"/>
      <c r="P50974" s="27"/>
      <c r="Q50974" s="16"/>
      <c r="U50974" s="27"/>
    </row>
    <row r="50975" spans="2:21" x14ac:dyDescent="0.25">
      <c r="B50975"/>
      <c r="C50975"/>
      <c r="D50975" s="13"/>
      <c r="E50975" s="13"/>
      <c r="K50975" s="23"/>
      <c r="O50975" s="21"/>
      <c r="P50975" s="27"/>
      <c r="Q50975" s="16"/>
      <c r="U50975" s="27"/>
    </row>
    <row r="50976" spans="2:21" x14ac:dyDescent="0.25">
      <c r="B50976"/>
      <c r="C50976"/>
      <c r="D50976" s="13"/>
      <c r="E50976" s="13"/>
      <c r="K50976" s="23"/>
      <c r="O50976" s="21"/>
      <c r="P50976" s="27"/>
      <c r="Q50976" s="16"/>
      <c r="U50976" s="27"/>
    </row>
    <row r="50977" spans="2:21" x14ac:dyDescent="0.25">
      <c r="B50977"/>
      <c r="C50977"/>
      <c r="D50977" s="13"/>
      <c r="E50977" s="13"/>
      <c r="K50977" s="23"/>
      <c r="O50977" s="21"/>
      <c r="P50977" s="27"/>
      <c r="Q50977" s="16"/>
      <c r="U50977" s="27"/>
    </row>
    <row r="50978" spans="2:21" x14ac:dyDescent="0.25">
      <c r="B50978"/>
      <c r="C50978"/>
      <c r="D50978" s="13"/>
      <c r="E50978" s="13"/>
      <c r="K50978" s="23"/>
      <c r="O50978" s="21"/>
      <c r="P50978" s="27"/>
      <c r="Q50978" s="16"/>
      <c r="U50978" s="27"/>
    </row>
    <row r="50979" spans="2:21" x14ac:dyDescent="0.25">
      <c r="B50979"/>
      <c r="C50979"/>
      <c r="D50979" s="13"/>
      <c r="E50979" s="13"/>
      <c r="K50979" s="23"/>
      <c r="O50979" s="21"/>
      <c r="P50979" s="27"/>
      <c r="Q50979" s="16"/>
      <c r="U50979" s="27"/>
    </row>
    <row r="50980" spans="2:21" x14ac:dyDescent="0.25">
      <c r="B50980"/>
      <c r="C50980"/>
      <c r="D50980" s="13"/>
      <c r="E50980" s="13"/>
      <c r="K50980" s="23"/>
      <c r="O50980" s="21"/>
      <c r="P50980" s="27"/>
      <c r="Q50980" s="16"/>
      <c r="U50980" s="27"/>
    </row>
    <row r="50981" spans="2:21" x14ac:dyDescent="0.25">
      <c r="B50981"/>
      <c r="C50981"/>
      <c r="D50981" s="13"/>
      <c r="E50981" s="13"/>
      <c r="K50981" s="23"/>
      <c r="O50981" s="21"/>
      <c r="P50981" s="27"/>
      <c r="Q50981" s="16"/>
      <c r="U50981" s="27"/>
    </row>
    <row r="50982" spans="2:21" x14ac:dyDescent="0.25">
      <c r="B50982"/>
      <c r="C50982"/>
      <c r="D50982" s="13"/>
      <c r="E50982" s="13"/>
      <c r="K50982" s="23"/>
      <c r="O50982" s="21"/>
      <c r="P50982" s="27"/>
      <c r="Q50982" s="16"/>
      <c r="U50982" s="27"/>
    </row>
    <row r="50983" spans="2:21" x14ac:dyDescent="0.25">
      <c r="B50983"/>
      <c r="C50983"/>
      <c r="D50983" s="13"/>
      <c r="E50983" s="13"/>
      <c r="K50983" s="23"/>
      <c r="O50983" s="21"/>
      <c r="P50983" s="27"/>
      <c r="Q50983" s="16"/>
      <c r="U50983" s="27"/>
    </row>
    <row r="50984" spans="2:21" x14ac:dyDescent="0.25">
      <c r="B50984"/>
      <c r="C50984"/>
      <c r="D50984" s="13"/>
      <c r="E50984" s="13"/>
      <c r="K50984" s="23"/>
      <c r="O50984" s="21"/>
      <c r="P50984" s="27"/>
      <c r="Q50984" s="16"/>
      <c r="U50984" s="27"/>
    </row>
    <row r="50985" spans="2:21" x14ac:dyDescent="0.25">
      <c r="B50985"/>
      <c r="C50985"/>
      <c r="D50985" s="13"/>
      <c r="E50985" s="13"/>
      <c r="K50985" s="23"/>
      <c r="O50985" s="21"/>
      <c r="P50985" s="27"/>
      <c r="Q50985" s="16"/>
      <c r="U50985" s="27"/>
    </row>
    <row r="50986" spans="2:21" x14ac:dyDescent="0.25">
      <c r="B50986"/>
      <c r="C50986"/>
      <c r="D50986" s="13"/>
      <c r="E50986" s="13"/>
      <c r="K50986" s="23"/>
      <c r="O50986" s="21"/>
      <c r="P50986" s="27"/>
      <c r="Q50986" s="16"/>
      <c r="U50986" s="27"/>
    </row>
    <row r="50987" spans="2:21" x14ac:dyDescent="0.25">
      <c r="B50987"/>
      <c r="C50987"/>
      <c r="D50987" s="13"/>
      <c r="E50987" s="13"/>
      <c r="K50987" s="23"/>
      <c r="O50987" s="21"/>
      <c r="P50987" s="27"/>
      <c r="Q50987" s="16"/>
      <c r="U50987" s="27"/>
    </row>
    <row r="50988" spans="2:21" x14ac:dyDescent="0.25">
      <c r="B50988"/>
      <c r="C50988"/>
      <c r="D50988" s="13"/>
      <c r="E50988" s="13"/>
      <c r="K50988" s="23"/>
      <c r="O50988" s="21"/>
      <c r="P50988" s="27"/>
      <c r="Q50988" s="16"/>
      <c r="U50988" s="27"/>
    </row>
    <row r="50989" spans="2:21" x14ac:dyDescent="0.25">
      <c r="B50989"/>
      <c r="C50989"/>
      <c r="D50989" s="13"/>
      <c r="E50989" s="13"/>
      <c r="K50989" s="23"/>
      <c r="O50989" s="21"/>
      <c r="P50989" s="27"/>
      <c r="Q50989" s="16"/>
      <c r="U50989" s="27"/>
    </row>
    <row r="50990" spans="2:21" x14ac:dyDescent="0.25">
      <c r="B50990"/>
      <c r="C50990"/>
      <c r="D50990" s="13"/>
      <c r="E50990" s="13"/>
      <c r="K50990" s="23"/>
      <c r="O50990" s="21"/>
      <c r="P50990" s="27"/>
      <c r="Q50990" s="16"/>
      <c r="U50990" s="27"/>
    </row>
    <row r="50991" spans="2:21" x14ac:dyDescent="0.25">
      <c r="B50991"/>
      <c r="C50991"/>
      <c r="D50991" s="13"/>
      <c r="E50991" s="13"/>
      <c r="K50991" s="23"/>
      <c r="O50991" s="21"/>
      <c r="P50991" s="27"/>
      <c r="Q50991" s="16"/>
      <c r="U50991" s="27"/>
    </row>
    <row r="50992" spans="2:21" x14ac:dyDescent="0.25">
      <c r="B50992"/>
      <c r="C50992"/>
      <c r="D50992" s="13"/>
      <c r="E50992" s="13"/>
      <c r="K50992" s="23"/>
      <c r="O50992" s="21"/>
      <c r="P50992" s="27"/>
      <c r="Q50992" s="16"/>
      <c r="U50992" s="27"/>
    </row>
    <row r="50993" spans="2:21" x14ac:dyDescent="0.25">
      <c r="B50993"/>
      <c r="C50993"/>
      <c r="D50993" s="13"/>
      <c r="E50993" s="13"/>
      <c r="K50993" s="23"/>
      <c r="O50993" s="21"/>
      <c r="P50993" s="27"/>
      <c r="Q50993" s="16"/>
      <c r="U50993" s="27"/>
    </row>
    <row r="50994" spans="2:21" x14ac:dyDescent="0.25">
      <c r="B50994"/>
      <c r="C50994"/>
      <c r="D50994" s="13"/>
      <c r="E50994" s="13"/>
      <c r="K50994" s="23"/>
      <c r="O50994" s="21"/>
      <c r="P50994" s="27"/>
      <c r="Q50994" s="16"/>
      <c r="U50994" s="27"/>
    </row>
    <row r="50995" spans="2:21" x14ac:dyDescent="0.25">
      <c r="B50995"/>
      <c r="C50995"/>
      <c r="D50995" s="13"/>
      <c r="E50995" s="13"/>
      <c r="K50995" s="23"/>
      <c r="O50995" s="21"/>
      <c r="P50995" s="27"/>
      <c r="Q50995" s="16"/>
      <c r="U50995" s="27"/>
    </row>
    <row r="50996" spans="2:21" x14ac:dyDescent="0.25">
      <c r="B50996"/>
      <c r="C50996"/>
      <c r="D50996" s="13"/>
      <c r="E50996" s="13"/>
      <c r="K50996" s="23"/>
      <c r="O50996" s="21"/>
      <c r="P50996" s="27"/>
      <c r="Q50996" s="16"/>
      <c r="U50996" s="27"/>
    </row>
    <row r="50997" spans="2:21" x14ac:dyDescent="0.25">
      <c r="B50997"/>
      <c r="C50997"/>
      <c r="D50997" s="13"/>
      <c r="E50997" s="13"/>
      <c r="K50997" s="23"/>
      <c r="O50997" s="21"/>
      <c r="P50997" s="27"/>
      <c r="Q50997" s="16"/>
      <c r="U50997" s="27"/>
    </row>
    <row r="50998" spans="2:21" x14ac:dyDescent="0.25">
      <c r="B50998"/>
      <c r="C50998"/>
      <c r="D50998" s="13"/>
      <c r="E50998" s="13"/>
      <c r="K50998" s="23"/>
      <c r="O50998" s="21"/>
      <c r="P50998" s="27"/>
      <c r="Q50998" s="16"/>
      <c r="U50998" s="27"/>
    </row>
    <row r="50999" spans="2:21" x14ac:dyDescent="0.25">
      <c r="B50999"/>
      <c r="C50999"/>
      <c r="D50999" s="13"/>
      <c r="E50999" s="13"/>
      <c r="K50999" s="23"/>
      <c r="O50999" s="21"/>
      <c r="P50999" s="27"/>
      <c r="Q50999" s="16"/>
      <c r="U50999" s="27"/>
    </row>
    <row r="51000" spans="2:21" x14ac:dyDescent="0.25">
      <c r="B51000"/>
      <c r="C51000"/>
      <c r="D51000" s="13"/>
      <c r="E51000" s="13"/>
      <c r="K51000" s="23"/>
      <c r="O51000" s="21"/>
      <c r="P51000" s="27"/>
      <c r="Q51000" s="16"/>
      <c r="U51000" s="27"/>
    </row>
    <row r="51001" spans="2:21" x14ac:dyDescent="0.25">
      <c r="B51001"/>
      <c r="C51001"/>
      <c r="D51001" s="13"/>
      <c r="E51001" s="13"/>
      <c r="K51001" s="23"/>
      <c r="O51001" s="21"/>
      <c r="P51001" s="27"/>
      <c r="Q51001" s="16"/>
      <c r="U51001" s="27"/>
    </row>
    <row r="51002" spans="2:21" x14ac:dyDescent="0.25">
      <c r="B51002"/>
      <c r="C51002"/>
      <c r="D51002" s="13"/>
      <c r="E51002" s="13"/>
      <c r="K51002" s="23"/>
      <c r="O51002" s="21"/>
      <c r="P51002" s="27"/>
      <c r="Q51002" s="16"/>
      <c r="U51002" s="27"/>
    </row>
    <row r="51003" spans="2:21" x14ac:dyDescent="0.25">
      <c r="B51003"/>
      <c r="C51003"/>
      <c r="D51003" s="13"/>
      <c r="E51003" s="13"/>
      <c r="K51003" s="23"/>
      <c r="O51003" s="21"/>
      <c r="P51003" s="27"/>
      <c r="Q51003" s="16"/>
      <c r="U51003" s="27"/>
    </row>
    <row r="51004" spans="2:21" x14ac:dyDescent="0.25">
      <c r="B51004"/>
      <c r="C51004"/>
      <c r="D51004" s="13"/>
      <c r="E51004" s="13"/>
      <c r="K51004" s="23"/>
      <c r="O51004" s="21"/>
      <c r="P51004" s="27"/>
      <c r="Q51004" s="16"/>
      <c r="U51004" s="27"/>
    </row>
    <row r="51005" spans="2:21" x14ac:dyDescent="0.25">
      <c r="B51005"/>
      <c r="C51005"/>
      <c r="D51005" s="13"/>
      <c r="E51005" s="13"/>
      <c r="K51005" s="23"/>
      <c r="O51005" s="21"/>
      <c r="P51005" s="27"/>
      <c r="Q51005" s="16"/>
      <c r="U51005" s="27"/>
    </row>
    <row r="51006" spans="2:21" x14ac:dyDescent="0.25">
      <c r="B51006"/>
      <c r="C51006"/>
      <c r="D51006" s="13"/>
      <c r="E51006" s="13"/>
      <c r="K51006" s="23"/>
      <c r="O51006" s="21"/>
      <c r="P51006" s="27"/>
      <c r="Q51006" s="16"/>
      <c r="U51006" s="27"/>
    </row>
    <row r="51007" spans="2:21" x14ac:dyDescent="0.25">
      <c r="B51007"/>
      <c r="C51007"/>
      <c r="D51007" s="13"/>
      <c r="E51007" s="13"/>
      <c r="K51007" s="23"/>
      <c r="O51007" s="21"/>
      <c r="P51007" s="27"/>
      <c r="Q51007" s="16"/>
      <c r="U51007" s="27"/>
    </row>
    <row r="51008" spans="2:21" x14ac:dyDescent="0.25">
      <c r="B51008"/>
      <c r="C51008"/>
      <c r="D51008" s="13"/>
      <c r="E51008" s="13"/>
      <c r="K51008" s="23"/>
      <c r="O51008" s="21"/>
      <c r="P51008" s="27"/>
      <c r="Q51008" s="16"/>
      <c r="U51008" s="27"/>
    </row>
    <row r="51009" spans="2:21" x14ac:dyDescent="0.25">
      <c r="B51009"/>
      <c r="C51009"/>
      <c r="D51009" s="13"/>
      <c r="E51009" s="13"/>
      <c r="K51009" s="23"/>
      <c r="O51009" s="21"/>
      <c r="P51009" s="27"/>
      <c r="Q51009" s="16"/>
      <c r="U51009" s="27"/>
    </row>
    <row r="51010" spans="2:21" x14ac:dyDescent="0.25">
      <c r="B51010"/>
      <c r="C51010"/>
      <c r="D51010" s="13"/>
      <c r="E51010" s="13"/>
      <c r="K51010" s="23"/>
      <c r="O51010" s="21"/>
      <c r="P51010" s="27"/>
      <c r="Q51010" s="16"/>
      <c r="U51010" s="27"/>
    </row>
    <row r="51011" spans="2:21" x14ac:dyDescent="0.25">
      <c r="B51011"/>
      <c r="C51011"/>
      <c r="D51011" s="13"/>
      <c r="E51011" s="13"/>
      <c r="K51011" s="23"/>
      <c r="O51011" s="21"/>
      <c r="P51011" s="27"/>
      <c r="Q51011" s="16"/>
      <c r="U51011" s="27"/>
    </row>
    <row r="51012" spans="2:21" x14ac:dyDescent="0.25">
      <c r="B51012"/>
      <c r="C51012"/>
      <c r="D51012" s="13"/>
      <c r="E51012" s="13"/>
      <c r="K51012" s="23"/>
      <c r="O51012" s="21"/>
      <c r="P51012" s="27"/>
      <c r="Q51012" s="16"/>
      <c r="U51012" s="27"/>
    </row>
    <row r="51013" spans="2:21" x14ac:dyDescent="0.25">
      <c r="B51013"/>
      <c r="C51013"/>
      <c r="D51013" s="13"/>
      <c r="E51013" s="13"/>
      <c r="K51013" s="23"/>
      <c r="O51013" s="21"/>
      <c r="P51013" s="27"/>
      <c r="Q51013" s="16"/>
      <c r="U51013" s="27"/>
    </row>
    <row r="51014" spans="2:21" x14ac:dyDescent="0.25">
      <c r="B51014"/>
      <c r="C51014"/>
      <c r="D51014" s="13"/>
      <c r="E51014" s="13"/>
      <c r="K51014" s="23"/>
      <c r="O51014" s="21"/>
      <c r="P51014" s="27"/>
      <c r="Q51014" s="16"/>
      <c r="U51014" s="27"/>
    </row>
    <row r="51015" spans="2:21" x14ac:dyDescent="0.25">
      <c r="B51015"/>
      <c r="C51015"/>
      <c r="D51015" s="13"/>
      <c r="E51015" s="13"/>
      <c r="K51015" s="23"/>
      <c r="O51015" s="21"/>
      <c r="P51015" s="27"/>
      <c r="Q51015" s="16"/>
      <c r="U51015" s="27"/>
    </row>
    <row r="51016" spans="2:21" x14ac:dyDescent="0.25">
      <c r="B51016"/>
      <c r="C51016"/>
      <c r="D51016" s="13"/>
      <c r="E51016" s="13"/>
      <c r="K51016" s="23"/>
      <c r="O51016" s="21"/>
      <c r="P51016" s="27"/>
      <c r="Q51016" s="16"/>
      <c r="U51016" s="27"/>
    </row>
    <row r="51017" spans="2:21" x14ac:dyDescent="0.25">
      <c r="B51017"/>
      <c r="C51017"/>
      <c r="D51017" s="13"/>
      <c r="E51017" s="13"/>
      <c r="K51017" s="23"/>
      <c r="O51017" s="21"/>
      <c r="P51017" s="27"/>
      <c r="Q51017" s="16"/>
      <c r="U51017" s="27"/>
    </row>
    <row r="51018" spans="2:21" x14ac:dyDescent="0.25">
      <c r="B51018"/>
      <c r="C51018"/>
      <c r="D51018" s="13"/>
      <c r="E51018" s="13"/>
      <c r="K51018" s="23"/>
      <c r="O51018" s="21"/>
      <c r="P51018" s="27"/>
      <c r="Q51018" s="16"/>
      <c r="U51018" s="27"/>
    </row>
    <row r="51019" spans="2:21" x14ac:dyDescent="0.25">
      <c r="B51019"/>
      <c r="C51019"/>
      <c r="D51019" s="13"/>
      <c r="E51019" s="13"/>
      <c r="K51019" s="23"/>
      <c r="O51019" s="21"/>
      <c r="P51019" s="27"/>
      <c r="Q51019" s="16"/>
      <c r="U51019" s="27"/>
    </row>
    <row r="51020" spans="2:21" x14ac:dyDescent="0.25">
      <c r="B51020"/>
      <c r="C51020"/>
      <c r="D51020" s="13"/>
      <c r="E51020" s="13"/>
      <c r="K51020" s="23"/>
      <c r="O51020" s="21"/>
      <c r="P51020" s="27"/>
      <c r="Q51020" s="16"/>
      <c r="U51020" s="27"/>
    </row>
    <row r="51021" spans="2:21" x14ac:dyDescent="0.25">
      <c r="B51021"/>
      <c r="C51021"/>
      <c r="D51021" s="13"/>
      <c r="E51021" s="13"/>
      <c r="K51021" s="23"/>
      <c r="O51021" s="21"/>
      <c r="P51021" s="27"/>
      <c r="Q51021" s="16"/>
      <c r="U51021" s="27"/>
    </row>
    <row r="51022" spans="2:21" x14ac:dyDescent="0.25">
      <c r="B51022"/>
      <c r="C51022"/>
      <c r="D51022" s="13"/>
      <c r="E51022" s="13"/>
      <c r="K51022" s="23"/>
      <c r="O51022" s="21"/>
      <c r="P51022" s="27"/>
      <c r="Q51022" s="16"/>
      <c r="U51022" s="27"/>
    </row>
    <row r="51023" spans="2:21" x14ac:dyDescent="0.25">
      <c r="B51023"/>
      <c r="C51023"/>
      <c r="D51023" s="13"/>
      <c r="E51023" s="13"/>
      <c r="K51023" s="23"/>
      <c r="O51023" s="21"/>
      <c r="P51023" s="27"/>
      <c r="Q51023" s="16"/>
      <c r="U51023" s="27"/>
    </row>
    <row r="51024" spans="2:21" x14ac:dyDescent="0.25">
      <c r="B51024"/>
      <c r="C51024"/>
      <c r="D51024" s="13"/>
      <c r="E51024" s="13"/>
      <c r="K51024" s="23"/>
      <c r="O51024" s="21"/>
      <c r="P51024" s="27"/>
      <c r="Q51024" s="16"/>
      <c r="U51024" s="27"/>
    </row>
    <row r="51025" spans="2:21" x14ac:dyDescent="0.25">
      <c r="B51025"/>
      <c r="C51025"/>
      <c r="D51025" s="13"/>
      <c r="E51025" s="13"/>
      <c r="K51025" s="23"/>
      <c r="O51025" s="21"/>
      <c r="P51025" s="27"/>
      <c r="Q51025" s="16"/>
      <c r="U51025" s="27"/>
    </row>
    <row r="51026" spans="2:21" x14ac:dyDescent="0.25">
      <c r="B51026"/>
      <c r="C51026"/>
      <c r="D51026" s="13"/>
      <c r="E51026" s="13"/>
      <c r="K51026" s="23"/>
      <c r="O51026" s="21"/>
      <c r="P51026" s="27"/>
      <c r="Q51026" s="16"/>
      <c r="U51026" s="27"/>
    </row>
    <row r="51027" spans="2:21" x14ac:dyDescent="0.25">
      <c r="B51027"/>
      <c r="C51027"/>
      <c r="D51027" s="13"/>
      <c r="E51027" s="13"/>
      <c r="K51027" s="23"/>
      <c r="O51027" s="21"/>
      <c r="P51027" s="27"/>
      <c r="Q51027" s="16"/>
      <c r="U51027" s="27"/>
    </row>
    <row r="51028" spans="2:21" x14ac:dyDescent="0.25">
      <c r="B51028"/>
      <c r="C51028"/>
      <c r="D51028" s="13"/>
      <c r="E51028" s="13"/>
      <c r="K51028" s="23"/>
      <c r="O51028" s="21"/>
      <c r="P51028" s="27"/>
      <c r="Q51028" s="16"/>
      <c r="U51028" s="27"/>
    </row>
    <row r="51029" spans="2:21" x14ac:dyDescent="0.25">
      <c r="B51029"/>
      <c r="C51029"/>
      <c r="D51029" s="13"/>
      <c r="E51029" s="13"/>
      <c r="K51029" s="23"/>
      <c r="O51029" s="21"/>
      <c r="P51029" s="27"/>
      <c r="Q51029" s="16"/>
      <c r="U51029" s="27"/>
    </row>
    <row r="51030" spans="2:21" x14ac:dyDescent="0.25">
      <c r="B51030"/>
      <c r="C51030"/>
      <c r="D51030" s="13"/>
      <c r="E51030" s="13"/>
      <c r="K51030" s="23"/>
      <c r="O51030" s="21"/>
      <c r="P51030" s="27"/>
      <c r="Q51030" s="16"/>
      <c r="U51030" s="27"/>
    </row>
    <row r="51031" spans="2:21" x14ac:dyDescent="0.25">
      <c r="B51031"/>
      <c r="C51031"/>
      <c r="D51031" s="13"/>
      <c r="E51031" s="13"/>
      <c r="K51031" s="23"/>
      <c r="O51031" s="21"/>
      <c r="P51031" s="27"/>
      <c r="Q51031" s="16"/>
      <c r="U51031" s="27"/>
    </row>
    <row r="51032" spans="2:21" x14ac:dyDescent="0.25">
      <c r="B51032"/>
      <c r="C51032"/>
      <c r="D51032" s="13"/>
      <c r="E51032" s="13"/>
      <c r="K51032" s="23"/>
      <c r="O51032" s="21"/>
      <c r="P51032" s="27"/>
      <c r="Q51032" s="16"/>
      <c r="U51032" s="27"/>
    </row>
    <row r="51033" spans="2:21" x14ac:dyDescent="0.25">
      <c r="B51033"/>
      <c r="C51033"/>
      <c r="D51033" s="13"/>
      <c r="E51033" s="13"/>
      <c r="K51033" s="23"/>
      <c r="O51033" s="21"/>
      <c r="P51033" s="27"/>
      <c r="Q51033" s="16"/>
      <c r="U51033" s="27"/>
    </row>
    <row r="51034" spans="2:21" x14ac:dyDescent="0.25">
      <c r="B51034"/>
      <c r="C51034"/>
      <c r="D51034" s="13"/>
      <c r="E51034" s="13"/>
      <c r="K51034" s="23"/>
      <c r="O51034" s="21"/>
      <c r="P51034" s="27"/>
      <c r="Q51034" s="16"/>
      <c r="U51034" s="27"/>
    </row>
    <row r="51035" spans="2:21" x14ac:dyDescent="0.25">
      <c r="B51035"/>
      <c r="C51035"/>
      <c r="D51035" s="13"/>
      <c r="E51035" s="13"/>
      <c r="K51035" s="23"/>
      <c r="O51035" s="21"/>
      <c r="P51035" s="27"/>
      <c r="Q51035" s="16"/>
      <c r="U51035" s="27"/>
    </row>
    <row r="51036" spans="2:21" x14ac:dyDescent="0.25">
      <c r="B51036"/>
      <c r="C51036"/>
      <c r="D51036" s="13"/>
      <c r="E51036" s="13"/>
      <c r="K51036" s="23"/>
      <c r="O51036" s="21"/>
      <c r="P51036" s="27"/>
      <c r="Q51036" s="16"/>
      <c r="U51036" s="27"/>
    </row>
    <row r="51037" spans="2:21" x14ac:dyDescent="0.25">
      <c r="B51037"/>
      <c r="C51037"/>
      <c r="D51037" s="13"/>
      <c r="E51037" s="13"/>
      <c r="K51037" s="23"/>
      <c r="O51037" s="21"/>
      <c r="P51037" s="27"/>
      <c r="Q51037" s="16"/>
      <c r="U51037" s="27"/>
    </row>
    <row r="51038" spans="2:21" x14ac:dyDescent="0.25">
      <c r="B51038"/>
      <c r="C51038"/>
      <c r="D51038" s="13"/>
      <c r="E51038" s="13"/>
      <c r="K51038" s="23"/>
      <c r="O51038" s="21"/>
      <c r="P51038" s="27"/>
      <c r="Q51038" s="16"/>
      <c r="U51038" s="27"/>
    </row>
    <row r="51039" spans="2:21" x14ac:dyDescent="0.25">
      <c r="B51039"/>
      <c r="C51039"/>
      <c r="D51039" s="13"/>
      <c r="E51039" s="13"/>
      <c r="K51039" s="23"/>
      <c r="O51039" s="21"/>
      <c r="P51039" s="27"/>
      <c r="Q51039" s="16"/>
      <c r="U51039" s="27"/>
    </row>
    <row r="51040" spans="2:21" x14ac:dyDescent="0.25">
      <c r="B51040"/>
      <c r="C51040"/>
      <c r="D51040" s="13"/>
      <c r="E51040" s="13"/>
      <c r="K51040" s="23"/>
      <c r="O51040" s="21"/>
      <c r="P51040" s="27"/>
      <c r="Q51040" s="16"/>
      <c r="U51040" s="27"/>
    </row>
    <row r="51041" spans="2:21" x14ac:dyDescent="0.25">
      <c r="B51041"/>
      <c r="C51041"/>
      <c r="D51041" s="13"/>
      <c r="E51041" s="13"/>
      <c r="K51041" s="23"/>
      <c r="O51041" s="21"/>
      <c r="P51041" s="27"/>
      <c r="Q51041" s="16"/>
      <c r="U51041" s="27"/>
    </row>
    <row r="51042" spans="2:21" x14ac:dyDescent="0.25">
      <c r="B51042"/>
      <c r="C51042"/>
      <c r="D51042" s="13"/>
      <c r="E51042" s="13"/>
      <c r="K51042" s="23"/>
      <c r="O51042" s="21"/>
      <c r="P51042" s="27"/>
      <c r="Q51042" s="16"/>
      <c r="U51042" s="27"/>
    </row>
    <row r="51043" spans="2:21" x14ac:dyDescent="0.25">
      <c r="B51043"/>
      <c r="C51043"/>
      <c r="D51043" s="13"/>
      <c r="E51043" s="13"/>
      <c r="K51043" s="23"/>
      <c r="O51043" s="21"/>
      <c r="P51043" s="27"/>
      <c r="Q51043" s="16"/>
      <c r="U51043" s="27"/>
    </row>
    <row r="51044" spans="2:21" x14ac:dyDescent="0.25">
      <c r="B51044"/>
      <c r="C51044"/>
      <c r="D51044" s="13"/>
      <c r="E51044" s="13"/>
      <c r="K51044" s="23"/>
      <c r="O51044" s="21"/>
      <c r="P51044" s="27"/>
      <c r="Q51044" s="16"/>
      <c r="U51044" s="27"/>
    </row>
    <row r="51045" spans="2:21" x14ac:dyDescent="0.25">
      <c r="B51045"/>
      <c r="C51045"/>
      <c r="D51045" s="13"/>
      <c r="E51045" s="13"/>
      <c r="K51045" s="23"/>
      <c r="O51045" s="21"/>
      <c r="P51045" s="27"/>
      <c r="Q51045" s="16"/>
      <c r="U51045" s="27"/>
    </row>
    <row r="51046" spans="2:21" x14ac:dyDescent="0.25">
      <c r="B51046"/>
      <c r="C51046"/>
      <c r="D51046" s="13"/>
      <c r="E51046" s="13"/>
      <c r="K51046" s="23"/>
      <c r="O51046" s="21"/>
      <c r="P51046" s="27"/>
      <c r="Q51046" s="16"/>
      <c r="U51046" s="27"/>
    </row>
    <row r="51047" spans="2:21" x14ac:dyDescent="0.25">
      <c r="B51047"/>
      <c r="C51047"/>
      <c r="D51047" s="13"/>
      <c r="E51047" s="13"/>
      <c r="K51047" s="23"/>
      <c r="O51047" s="21"/>
      <c r="P51047" s="27"/>
      <c r="Q51047" s="16"/>
      <c r="U51047" s="27"/>
    </row>
    <row r="51048" spans="2:21" x14ac:dyDescent="0.25">
      <c r="B51048"/>
      <c r="C51048"/>
      <c r="D51048" s="13"/>
      <c r="E51048" s="13"/>
      <c r="K51048" s="23"/>
      <c r="O51048" s="21"/>
      <c r="P51048" s="27"/>
      <c r="Q51048" s="16"/>
      <c r="U51048" s="27"/>
    </row>
    <row r="51049" spans="2:21" x14ac:dyDescent="0.25">
      <c r="B51049"/>
      <c r="C51049"/>
      <c r="D51049" s="13"/>
      <c r="E51049" s="13"/>
      <c r="K51049" s="23"/>
      <c r="O51049" s="21"/>
      <c r="P51049" s="27"/>
      <c r="Q51049" s="16"/>
      <c r="U51049" s="27"/>
    </row>
    <row r="51050" spans="2:21" x14ac:dyDescent="0.25">
      <c r="B51050"/>
      <c r="C51050"/>
      <c r="D51050" s="13"/>
      <c r="E51050" s="13"/>
      <c r="K51050" s="23"/>
      <c r="O51050" s="21"/>
      <c r="P51050" s="27"/>
      <c r="Q51050" s="16"/>
      <c r="U51050" s="27"/>
    </row>
    <row r="51051" spans="2:21" x14ac:dyDescent="0.25">
      <c r="B51051"/>
      <c r="C51051"/>
      <c r="D51051" s="13"/>
      <c r="E51051" s="13"/>
      <c r="K51051" s="23"/>
      <c r="O51051" s="21"/>
      <c r="P51051" s="27"/>
      <c r="Q51051" s="16"/>
      <c r="U51051" s="27"/>
    </row>
    <row r="51052" spans="2:21" x14ac:dyDescent="0.25">
      <c r="B51052"/>
      <c r="C51052"/>
      <c r="D51052" s="13"/>
      <c r="E51052" s="13"/>
      <c r="K51052" s="23"/>
      <c r="O51052" s="21"/>
      <c r="P51052" s="27"/>
      <c r="Q51052" s="16"/>
      <c r="U51052" s="27"/>
    </row>
    <row r="51053" spans="2:21" x14ac:dyDescent="0.25">
      <c r="B51053"/>
      <c r="C51053"/>
      <c r="D51053" s="13"/>
      <c r="E51053" s="13"/>
      <c r="K51053" s="23"/>
      <c r="O51053" s="21"/>
      <c r="P51053" s="27"/>
      <c r="Q51053" s="16"/>
      <c r="U51053" s="27"/>
    </row>
    <row r="51054" spans="2:21" x14ac:dyDescent="0.25">
      <c r="B51054"/>
      <c r="C51054"/>
      <c r="D51054" s="13"/>
      <c r="E51054" s="13"/>
      <c r="K51054" s="23"/>
      <c r="O51054" s="21"/>
      <c r="P51054" s="27"/>
      <c r="Q51054" s="16"/>
      <c r="U51054" s="27"/>
    </row>
    <row r="51055" spans="2:21" x14ac:dyDescent="0.25">
      <c r="B51055"/>
      <c r="C51055"/>
      <c r="D51055" s="13"/>
      <c r="E51055" s="13"/>
      <c r="K51055" s="23"/>
      <c r="O51055" s="21"/>
      <c r="P51055" s="27"/>
      <c r="Q51055" s="16"/>
      <c r="U51055" s="27"/>
    </row>
    <row r="51056" spans="2:21" x14ac:dyDescent="0.25">
      <c r="B51056"/>
      <c r="C51056"/>
      <c r="D51056" s="13"/>
      <c r="E51056" s="13"/>
      <c r="K51056" s="23"/>
      <c r="O51056" s="21"/>
      <c r="P51056" s="27"/>
      <c r="Q51056" s="16"/>
      <c r="U51056" s="27"/>
    </row>
    <row r="51057" spans="2:21" x14ac:dyDescent="0.25">
      <c r="B51057"/>
      <c r="C51057"/>
      <c r="D51057" s="13"/>
      <c r="E51057" s="13"/>
      <c r="K51057" s="23"/>
      <c r="O51057" s="21"/>
      <c r="P51057" s="27"/>
      <c r="Q51057" s="16"/>
      <c r="U51057" s="27"/>
    </row>
    <row r="51058" spans="2:21" x14ac:dyDescent="0.25">
      <c r="B51058"/>
      <c r="C51058"/>
      <c r="D51058" s="13"/>
      <c r="E51058" s="13"/>
      <c r="K51058" s="23"/>
      <c r="O51058" s="21"/>
      <c r="P51058" s="27"/>
      <c r="Q51058" s="16"/>
      <c r="U51058" s="27"/>
    </row>
    <row r="51059" spans="2:21" x14ac:dyDescent="0.25">
      <c r="B51059"/>
      <c r="C51059"/>
      <c r="D51059" s="13"/>
      <c r="E51059" s="13"/>
      <c r="K51059" s="23"/>
      <c r="O51059" s="21"/>
      <c r="P51059" s="27"/>
      <c r="Q51059" s="16"/>
      <c r="U51059" s="27"/>
    </row>
    <row r="51060" spans="2:21" x14ac:dyDescent="0.25">
      <c r="B51060"/>
      <c r="C51060"/>
      <c r="D51060" s="13"/>
      <c r="E51060" s="13"/>
      <c r="K51060" s="23"/>
      <c r="O51060" s="21"/>
      <c r="P51060" s="27"/>
      <c r="Q51060" s="16"/>
      <c r="U51060" s="27"/>
    </row>
    <row r="51061" spans="2:21" x14ac:dyDescent="0.25">
      <c r="B51061"/>
      <c r="C51061"/>
      <c r="D51061" s="13"/>
      <c r="E51061" s="13"/>
      <c r="K51061" s="23"/>
      <c r="O51061" s="21"/>
      <c r="P51061" s="27"/>
      <c r="Q51061" s="16"/>
      <c r="U51061" s="27"/>
    </row>
    <row r="51062" spans="2:21" x14ac:dyDescent="0.25">
      <c r="B51062"/>
      <c r="C51062"/>
      <c r="D51062" s="13"/>
      <c r="E51062" s="13"/>
      <c r="K51062" s="23"/>
      <c r="O51062" s="21"/>
      <c r="P51062" s="27"/>
      <c r="Q51062" s="16"/>
      <c r="U51062" s="27"/>
    </row>
    <row r="51063" spans="2:21" x14ac:dyDescent="0.25">
      <c r="B51063"/>
      <c r="C51063"/>
      <c r="D51063" s="13"/>
      <c r="E51063" s="13"/>
      <c r="K51063" s="23"/>
      <c r="O51063" s="21"/>
      <c r="P51063" s="27"/>
      <c r="Q51063" s="16"/>
      <c r="U51063" s="27"/>
    </row>
    <row r="51064" spans="2:21" x14ac:dyDescent="0.25">
      <c r="B51064"/>
      <c r="C51064"/>
      <c r="D51064" s="13"/>
      <c r="E51064" s="13"/>
      <c r="K51064" s="23"/>
      <c r="O51064" s="21"/>
      <c r="P51064" s="27"/>
      <c r="Q51064" s="16"/>
      <c r="U51064" s="27"/>
    </row>
    <row r="51065" spans="2:21" x14ac:dyDescent="0.25">
      <c r="B51065"/>
      <c r="C51065"/>
      <c r="D51065" s="13"/>
      <c r="E51065" s="13"/>
      <c r="K51065" s="23"/>
      <c r="O51065" s="21"/>
      <c r="P51065" s="27"/>
      <c r="Q51065" s="16"/>
      <c r="U51065" s="27"/>
    </row>
    <row r="51066" spans="2:21" x14ac:dyDescent="0.25">
      <c r="B51066"/>
      <c r="C51066"/>
      <c r="D51066" s="13"/>
      <c r="E51066" s="13"/>
      <c r="K51066" s="23"/>
      <c r="O51066" s="21"/>
      <c r="P51066" s="27"/>
      <c r="Q51066" s="16"/>
      <c r="U51066" s="27"/>
    </row>
    <row r="51067" spans="2:21" x14ac:dyDescent="0.25">
      <c r="B51067"/>
      <c r="C51067"/>
      <c r="D51067" s="13"/>
      <c r="E51067" s="13"/>
      <c r="K51067" s="23"/>
      <c r="O51067" s="21"/>
      <c r="P51067" s="27"/>
      <c r="Q51067" s="16"/>
      <c r="U51067" s="27"/>
    </row>
    <row r="51068" spans="2:21" x14ac:dyDescent="0.25">
      <c r="B51068"/>
      <c r="C51068"/>
      <c r="D51068" s="13"/>
      <c r="E51068" s="13"/>
      <c r="K51068" s="23"/>
      <c r="O51068" s="21"/>
      <c r="P51068" s="27"/>
      <c r="Q51068" s="16"/>
      <c r="U51068" s="27"/>
    </row>
    <row r="51069" spans="2:21" x14ac:dyDescent="0.25">
      <c r="B51069"/>
      <c r="C51069"/>
      <c r="D51069" s="13"/>
      <c r="E51069" s="13"/>
      <c r="K51069" s="23"/>
      <c r="O51069" s="21"/>
      <c r="P51069" s="27"/>
      <c r="Q51069" s="16"/>
      <c r="U51069" s="27"/>
    </row>
    <row r="51070" spans="2:21" x14ac:dyDescent="0.25">
      <c r="B51070"/>
      <c r="C51070"/>
      <c r="D51070" s="13"/>
      <c r="E51070" s="13"/>
      <c r="K51070" s="23"/>
      <c r="O51070" s="21"/>
      <c r="P51070" s="27"/>
      <c r="Q51070" s="16"/>
      <c r="U51070" s="27"/>
    </row>
    <row r="51071" spans="2:21" x14ac:dyDescent="0.25">
      <c r="B51071"/>
      <c r="C51071"/>
      <c r="D51071" s="13"/>
      <c r="E51071" s="13"/>
      <c r="K51071" s="23"/>
      <c r="O51071" s="21"/>
      <c r="P51071" s="27"/>
      <c r="Q51071" s="16"/>
      <c r="U51071" s="27"/>
    </row>
    <row r="51072" spans="2:21" x14ac:dyDescent="0.25">
      <c r="B51072"/>
      <c r="C51072"/>
      <c r="D51072" s="13"/>
      <c r="E51072" s="13"/>
      <c r="K51072" s="23"/>
      <c r="O51072" s="21"/>
      <c r="P51072" s="27"/>
      <c r="Q51072" s="16"/>
      <c r="U51072" s="27"/>
    </row>
    <row r="51073" spans="2:21" x14ac:dyDescent="0.25">
      <c r="B51073"/>
      <c r="C51073"/>
      <c r="D51073" s="13"/>
      <c r="E51073" s="13"/>
      <c r="K51073" s="23"/>
      <c r="O51073" s="21"/>
      <c r="P51073" s="27"/>
      <c r="Q51073" s="16"/>
      <c r="U51073" s="27"/>
    </row>
    <row r="51074" spans="2:21" x14ac:dyDescent="0.25">
      <c r="B51074"/>
      <c r="C51074"/>
      <c r="D51074" s="13"/>
      <c r="E51074" s="13"/>
      <c r="K51074" s="23"/>
      <c r="O51074" s="21"/>
      <c r="P51074" s="27"/>
      <c r="Q51074" s="16"/>
      <c r="U51074" s="27"/>
    </row>
    <row r="51075" spans="2:21" x14ac:dyDescent="0.25">
      <c r="B51075"/>
      <c r="C51075"/>
      <c r="D51075" s="13"/>
      <c r="E51075" s="13"/>
      <c r="K51075" s="23"/>
      <c r="O51075" s="21"/>
      <c r="P51075" s="27"/>
      <c r="Q51075" s="16"/>
      <c r="U51075" s="27"/>
    </row>
    <row r="51076" spans="2:21" x14ac:dyDescent="0.25">
      <c r="B51076"/>
      <c r="C51076"/>
      <c r="D51076" s="13"/>
      <c r="E51076" s="13"/>
      <c r="K51076" s="23"/>
      <c r="O51076" s="21"/>
      <c r="P51076" s="27"/>
      <c r="Q51076" s="16"/>
      <c r="U51076" s="27"/>
    </row>
    <row r="51077" spans="2:21" x14ac:dyDescent="0.25">
      <c r="B51077"/>
      <c r="C51077"/>
      <c r="D51077" s="13"/>
      <c r="E51077" s="13"/>
      <c r="K51077" s="23"/>
      <c r="O51077" s="21"/>
      <c r="P51077" s="27"/>
      <c r="Q51077" s="16"/>
      <c r="U51077" s="27"/>
    </row>
    <row r="51078" spans="2:21" x14ac:dyDescent="0.25">
      <c r="B51078"/>
      <c r="C51078"/>
      <c r="D51078" s="13"/>
      <c r="E51078" s="13"/>
      <c r="K51078" s="23"/>
      <c r="O51078" s="21"/>
      <c r="P51078" s="27"/>
      <c r="Q51078" s="16"/>
      <c r="U51078" s="27"/>
    </row>
    <row r="51079" spans="2:21" x14ac:dyDescent="0.25">
      <c r="B51079"/>
      <c r="C51079"/>
      <c r="D51079" s="13"/>
      <c r="E51079" s="13"/>
      <c r="K51079" s="23"/>
      <c r="O51079" s="21"/>
      <c r="P51079" s="27"/>
      <c r="Q51079" s="16"/>
      <c r="U51079" s="27"/>
    </row>
    <row r="51080" spans="2:21" x14ac:dyDescent="0.25">
      <c r="B51080"/>
      <c r="C51080"/>
      <c r="D51080" s="13"/>
      <c r="E51080" s="13"/>
      <c r="K51080" s="23"/>
      <c r="O51080" s="21"/>
      <c r="P51080" s="27"/>
      <c r="Q51080" s="16"/>
      <c r="U51080" s="27"/>
    </row>
    <row r="51081" spans="2:21" x14ac:dyDescent="0.25">
      <c r="B51081"/>
      <c r="C51081"/>
      <c r="D51081" s="13"/>
      <c r="E51081" s="13"/>
      <c r="K51081" s="23"/>
      <c r="O51081" s="21"/>
      <c r="P51081" s="27"/>
      <c r="Q51081" s="16"/>
      <c r="U51081" s="27"/>
    </row>
    <row r="51082" spans="2:21" x14ac:dyDescent="0.25">
      <c r="B51082"/>
      <c r="C51082"/>
      <c r="D51082" s="13"/>
      <c r="E51082" s="13"/>
      <c r="K51082" s="23"/>
      <c r="O51082" s="21"/>
      <c r="P51082" s="27"/>
      <c r="Q51082" s="16"/>
      <c r="U51082" s="27"/>
    </row>
    <row r="51083" spans="2:21" x14ac:dyDescent="0.25">
      <c r="B51083"/>
      <c r="C51083"/>
      <c r="D51083" s="13"/>
      <c r="E51083" s="13"/>
      <c r="K51083" s="23"/>
      <c r="O51083" s="21"/>
      <c r="P51083" s="27"/>
      <c r="Q51083" s="16"/>
      <c r="U51083" s="27"/>
    </row>
    <row r="51084" spans="2:21" x14ac:dyDescent="0.25">
      <c r="B51084"/>
      <c r="C51084"/>
      <c r="D51084" s="13"/>
      <c r="E51084" s="13"/>
      <c r="K51084" s="23"/>
      <c r="O51084" s="21"/>
      <c r="P51084" s="27"/>
      <c r="Q51084" s="16"/>
      <c r="U51084" s="27"/>
    </row>
    <row r="51085" spans="2:21" x14ac:dyDescent="0.25">
      <c r="B51085"/>
      <c r="C51085"/>
      <c r="D51085" s="13"/>
      <c r="E51085" s="13"/>
      <c r="K51085" s="23"/>
      <c r="O51085" s="21"/>
      <c r="P51085" s="27"/>
      <c r="Q51085" s="16"/>
      <c r="U51085" s="27"/>
    </row>
    <row r="51086" spans="2:21" x14ac:dyDescent="0.25">
      <c r="B51086"/>
      <c r="C51086"/>
      <c r="D51086" s="13"/>
      <c r="E51086" s="13"/>
      <c r="K51086" s="23"/>
      <c r="O51086" s="21"/>
      <c r="P51086" s="27"/>
      <c r="Q51086" s="16"/>
      <c r="U51086" s="27"/>
    </row>
    <row r="51087" spans="2:21" x14ac:dyDescent="0.25">
      <c r="B51087"/>
      <c r="C51087"/>
      <c r="D51087" s="13"/>
      <c r="E51087" s="13"/>
      <c r="K51087" s="23"/>
      <c r="O51087" s="21"/>
      <c r="P51087" s="27"/>
      <c r="Q51087" s="16"/>
      <c r="U51087" s="27"/>
    </row>
    <row r="51088" spans="2:21" x14ac:dyDescent="0.25">
      <c r="B51088"/>
      <c r="C51088"/>
      <c r="D51088" s="13"/>
      <c r="E51088" s="13"/>
      <c r="K51088" s="23"/>
      <c r="O51088" s="21"/>
      <c r="P51088" s="27"/>
      <c r="Q51088" s="16"/>
      <c r="U51088" s="27"/>
    </row>
    <row r="51089" spans="2:21" x14ac:dyDescent="0.25">
      <c r="B51089"/>
      <c r="C51089"/>
      <c r="D51089" s="13"/>
      <c r="E51089" s="13"/>
      <c r="K51089" s="23"/>
      <c r="O51089" s="21"/>
      <c r="P51089" s="27"/>
      <c r="Q51089" s="16"/>
      <c r="U51089" s="27"/>
    </row>
    <row r="51090" spans="2:21" x14ac:dyDescent="0.25">
      <c r="B51090"/>
      <c r="C51090"/>
      <c r="D51090" s="13"/>
      <c r="E51090" s="13"/>
      <c r="K51090" s="23"/>
      <c r="O51090" s="21"/>
      <c r="P51090" s="27"/>
      <c r="Q51090" s="16"/>
      <c r="U51090" s="27"/>
    </row>
    <row r="51091" spans="2:21" x14ac:dyDescent="0.25">
      <c r="B51091"/>
      <c r="C51091"/>
      <c r="D51091" s="13"/>
      <c r="E51091" s="13"/>
      <c r="K51091" s="23"/>
      <c r="O51091" s="21"/>
      <c r="P51091" s="27"/>
      <c r="Q51091" s="16"/>
      <c r="U51091" s="27"/>
    </row>
    <row r="51092" spans="2:21" x14ac:dyDescent="0.25">
      <c r="B51092"/>
      <c r="C51092"/>
      <c r="D51092" s="13"/>
      <c r="E51092" s="13"/>
      <c r="K51092" s="23"/>
      <c r="O51092" s="21"/>
      <c r="P51092" s="27"/>
      <c r="Q51092" s="16"/>
      <c r="U51092" s="27"/>
    </row>
    <row r="51093" spans="2:21" x14ac:dyDescent="0.25">
      <c r="B51093"/>
      <c r="C51093"/>
      <c r="D51093" s="13"/>
      <c r="E51093" s="13"/>
      <c r="K51093" s="23"/>
      <c r="O51093" s="21"/>
      <c r="P51093" s="27"/>
      <c r="Q51093" s="16"/>
      <c r="U51093" s="27"/>
    </row>
    <row r="51094" spans="2:21" x14ac:dyDescent="0.25">
      <c r="B51094"/>
      <c r="C51094"/>
      <c r="D51094" s="13"/>
      <c r="E51094" s="13"/>
      <c r="K51094" s="23"/>
      <c r="O51094" s="21"/>
      <c r="P51094" s="27"/>
      <c r="Q51094" s="16"/>
      <c r="U51094" s="27"/>
    </row>
    <row r="51095" spans="2:21" x14ac:dyDescent="0.25">
      <c r="B51095"/>
      <c r="C51095"/>
      <c r="D51095" s="13"/>
      <c r="E51095" s="13"/>
      <c r="K51095" s="23"/>
      <c r="O51095" s="21"/>
      <c r="P51095" s="27"/>
      <c r="Q51095" s="16"/>
      <c r="U51095" s="27"/>
    </row>
    <row r="51096" spans="2:21" x14ac:dyDescent="0.25">
      <c r="B51096"/>
      <c r="C51096"/>
      <c r="D51096" s="13"/>
      <c r="E51096" s="13"/>
      <c r="K51096" s="23"/>
      <c r="O51096" s="21"/>
      <c r="P51096" s="27"/>
      <c r="Q51096" s="16"/>
      <c r="U51096" s="27"/>
    </row>
    <row r="51097" spans="2:21" x14ac:dyDescent="0.25">
      <c r="B51097"/>
      <c r="C51097"/>
      <c r="D51097" s="13"/>
      <c r="E51097" s="13"/>
      <c r="K51097" s="23"/>
      <c r="O51097" s="21"/>
      <c r="P51097" s="27"/>
      <c r="Q51097" s="16"/>
      <c r="U51097" s="27"/>
    </row>
    <row r="51098" spans="2:21" x14ac:dyDescent="0.25">
      <c r="B51098"/>
      <c r="C51098"/>
      <c r="D51098" s="13"/>
      <c r="E51098" s="13"/>
      <c r="K51098" s="23"/>
      <c r="O51098" s="21"/>
      <c r="P51098" s="27"/>
      <c r="Q51098" s="16"/>
      <c r="U51098" s="27"/>
    </row>
    <row r="51099" spans="2:21" x14ac:dyDescent="0.25">
      <c r="B51099"/>
      <c r="C51099"/>
      <c r="D51099" s="13"/>
      <c r="E51099" s="13"/>
      <c r="K51099" s="23"/>
      <c r="O51099" s="21"/>
      <c r="P51099" s="27"/>
      <c r="Q51099" s="16"/>
      <c r="U51099" s="27"/>
    </row>
    <row r="51100" spans="2:21" x14ac:dyDescent="0.25">
      <c r="B51100"/>
      <c r="C51100"/>
      <c r="D51100" s="13"/>
      <c r="E51100" s="13"/>
      <c r="K51100" s="23"/>
      <c r="O51100" s="21"/>
      <c r="P51100" s="27"/>
      <c r="Q51100" s="16"/>
      <c r="U51100" s="27"/>
    </row>
    <row r="51101" spans="2:21" x14ac:dyDescent="0.25">
      <c r="B51101"/>
      <c r="C51101"/>
      <c r="D51101" s="13"/>
      <c r="E51101" s="13"/>
      <c r="K51101" s="23"/>
      <c r="O51101" s="21"/>
      <c r="P51101" s="27"/>
      <c r="Q51101" s="16"/>
      <c r="U51101" s="27"/>
    </row>
    <row r="51102" spans="2:21" x14ac:dyDescent="0.25">
      <c r="B51102"/>
      <c r="C51102"/>
      <c r="D51102" s="13"/>
      <c r="E51102" s="13"/>
      <c r="K51102" s="23"/>
      <c r="O51102" s="21"/>
      <c r="P51102" s="27"/>
      <c r="Q51102" s="16"/>
      <c r="U51102" s="27"/>
    </row>
    <row r="51103" spans="2:21" x14ac:dyDescent="0.25">
      <c r="B51103"/>
      <c r="C51103"/>
      <c r="D51103" s="13"/>
      <c r="E51103" s="13"/>
      <c r="K51103" s="23"/>
      <c r="O51103" s="21"/>
      <c r="P51103" s="27"/>
      <c r="Q51103" s="16"/>
      <c r="U51103" s="27"/>
    </row>
    <row r="51104" spans="2:21" x14ac:dyDescent="0.25">
      <c r="B51104"/>
      <c r="C51104"/>
      <c r="D51104" s="13"/>
      <c r="E51104" s="13"/>
      <c r="K51104" s="23"/>
      <c r="O51104" s="21"/>
      <c r="P51104" s="27"/>
      <c r="Q51104" s="16"/>
      <c r="U51104" s="27"/>
    </row>
    <row r="51105" spans="2:21" x14ac:dyDescent="0.25">
      <c r="B51105"/>
      <c r="C51105"/>
      <c r="D51105" s="13"/>
      <c r="E51105" s="13"/>
      <c r="K51105" s="23"/>
      <c r="O51105" s="21"/>
      <c r="P51105" s="27"/>
      <c r="Q51105" s="16"/>
      <c r="U51105" s="27"/>
    </row>
    <row r="51106" spans="2:21" x14ac:dyDescent="0.25">
      <c r="B51106"/>
      <c r="C51106"/>
      <c r="D51106" s="13"/>
      <c r="E51106" s="13"/>
      <c r="K51106" s="23"/>
      <c r="O51106" s="21"/>
      <c r="P51106" s="27"/>
      <c r="Q51106" s="16"/>
      <c r="U51106" s="27"/>
    </row>
    <row r="51107" spans="2:21" x14ac:dyDescent="0.25">
      <c r="B51107"/>
      <c r="C51107"/>
      <c r="D51107" s="13"/>
      <c r="E51107" s="13"/>
      <c r="K51107" s="23"/>
      <c r="O51107" s="21"/>
      <c r="P51107" s="27"/>
      <c r="Q51107" s="16"/>
      <c r="U51107" s="27"/>
    </row>
    <row r="51108" spans="2:21" x14ac:dyDescent="0.25">
      <c r="B51108"/>
      <c r="C51108"/>
      <c r="D51108" s="13"/>
      <c r="E51108" s="13"/>
      <c r="K51108" s="23"/>
      <c r="O51108" s="21"/>
      <c r="P51108" s="27"/>
      <c r="Q51108" s="16"/>
      <c r="U51108" s="27"/>
    </row>
    <row r="51109" spans="2:21" x14ac:dyDescent="0.25">
      <c r="B51109"/>
      <c r="C51109"/>
      <c r="D51109" s="13"/>
      <c r="E51109" s="13"/>
      <c r="K51109" s="23"/>
      <c r="O51109" s="21"/>
      <c r="P51109" s="27"/>
      <c r="Q51109" s="16"/>
      <c r="U51109" s="27"/>
    </row>
    <row r="51110" spans="2:21" x14ac:dyDescent="0.25">
      <c r="B51110"/>
      <c r="C51110"/>
      <c r="D51110" s="13"/>
      <c r="E51110" s="13"/>
      <c r="K51110" s="23"/>
      <c r="O51110" s="21"/>
      <c r="P51110" s="27"/>
      <c r="Q51110" s="16"/>
      <c r="U51110" s="27"/>
    </row>
    <row r="51111" spans="2:21" x14ac:dyDescent="0.25">
      <c r="B51111"/>
      <c r="C51111"/>
      <c r="D51111" s="13"/>
      <c r="E51111" s="13"/>
      <c r="K51111" s="23"/>
      <c r="O51111" s="21"/>
      <c r="P51111" s="27"/>
      <c r="Q51111" s="16"/>
      <c r="U51111" s="27"/>
    </row>
    <row r="51112" spans="2:21" x14ac:dyDescent="0.25">
      <c r="B51112"/>
      <c r="C51112"/>
      <c r="D51112" s="13"/>
      <c r="E51112" s="13"/>
      <c r="K51112" s="23"/>
      <c r="O51112" s="21"/>
      <c r="P51112" s="27"/>
      <c r="Q51112" s="16"/>
      <c r="U51112" s="27"/>
    </row>
    <row r="51113" spans="2:21" x14ac:dyDescent="0.25">
      <c r="B51113"/>
      <c r="C51113"/>
      <c r="D51113" s="13"/>
      <c r="E51113" s="13"/>
      <c r="K51113" s="23"/>
      <c r="O51113" s="21"/>
      <c r="P51113" s="27"/>
      <c r="Q51113" s="16"/>
      <c r="U51113" s="27"/>
    </row>
    <row r="51114" spans="2:21" x14ac:dyDescent="0.25">
      <c r="B51114"/>
      <c r="C51114"/>
      <c r="D51114" s="13"/>
      <c r="E51114" s="13"/>
      <c r="K51114" s="23"/>
      <c r="O51114" s="21"/>
      <c r="P51114" s="27"/>
      <c r="Q51114" s="16"/>
      <c r="U51114" s="27"/>
    </row>
    <row r="51115" spans="2:21" x14ac:dyDescent="0.25">
      <c r="B51115"/>
      <c r="C51115"/>
      <c r="D51115" s="13"/>
      <c r="E51115" s="13"/>
      <c r="K51115" s="23"/>
      <c r="O51115" s="21"/>
      <c r="P51115" s="27"/>
      <c r="Q51115" s="16"/>
      <c r="U51115" s="27"/>
    </row>
    <row r="51116" spans="2:21" x14ac:dyDescent="0.25">
      <c r="B51116"/>
      <c r="C51116"/>
      <c r="D51116" s="13"/>
      <c r="E51116" s="13"/>
      <c r="K51116" s="23"/>
      <c r="O51116" s="21"/>
      <c r="P51116" s="27"/>
      <c r="Q51116" s="16"/>
      <c r="U51116" s="27"/>
    </row>
    <row r="51117" spans="2:21" x14ac:dyDescent="0.25">
      <c r="B51117"/>
      <c r="C51117"/>
      <c r="D51117" s="13"/>
      <c r="E51117" s="13"/>
      <c r="K51117" s="23"/>
      <c r="O51117" s="21"/>
      <c r="P51117" s="27"/>
      <c r="Q51117" s="16"/>
      <c r="U51117" s="27"/>
    </row>
    <row r="51118" spans="2:21" x14ac:dyDescent="0.25">
      <c r="B51118"/>
      <c r="C51118"/>
      <c r="D51118" s="13"/>
      <c r="E51118" s="13"/>
      <c r="K51118" s="23"/>
      <c r="O51118" s="21"/>
      <c r="P51118" s="27"/>
      <c r="Q51118" s="16"/>
      <c r="U51118" s="27"/>
    </row>
    <row r="51119" spans="2:21" x14ac:dyDescent="0.25">
      <c r="B51119"/>
      <c r="C51119"/>
      <c r="D51119" s="13"/>
      <c r="E51119" s="13"/>
      <c r="K51119" s="23"/>
      <c r="O51119" s="21"/>
      <c r="P51119" s="27"/>
      <c r="Q51119" s="16"/>
      <c r="U51119" s="27"/>
    </row>
    <row r="51120" spans="2:21" x14ac:dyDescent="0.25">
      <c r="B51120"/>
      <c r="C51120"/>
      <c r="D51120" s="13"/>
      <c r="E51120" s="13"/>
      <c r="K51120" s="23"/>
      <c r="O51120" s="21"/>
      <c r="P51120" s="27"/>
      <c r="Q51120" s="16"/>
      <c r="U51120" s="27"/>
    </row>
    <row r="51121" spans="2:21" x14ac:dyDescent="0.25">
      <c r="B51121"/>
      <c r="C51121"/>
      <c r="D51121" s="13"/>
      <c r="E51121" s="13"/>
      <c r="K51121" s="23"/>
      <c r="O51121" s="21"/>
      <c r="P51121" s="27"/>
      <c r="Q51121" s="16"/>
      <c r="U51121" s="27"/>
    </row>
    <row r="51122" spans="2:21" x14ac:dyDescent="0.25">
      <c r="B51122"/>
      <c r="C51122"/>
      <c r="D51122" s="13"/>
      <c r="E51122" s="13"/>
      <c r="K51122" s="23"/>
      <c r="O51122" s="21"/>
      <c r="P51122" s="27"/>
      <c r="Q51122" s="16"/>
      <c r="U51122" s="27"/>
    </row>
    <row r="51123" spans="2:21" x14ac:dyDescent="0.25">
      <c r="B51123"/>
      <c r="C51123"/>
      <c r="D51123" s="13"/>
      <c r="E51123" s="13"/>
      <c r="K51123" s="23"/>
      <c r="O51123" s="21"/>
      <c r="P51123" s="27"/>
      <c r="Q51123" s="16"/>
      <c r="U51123" s="27"/>
    </row>
    <row r="51124" spans="2:21" x14ac:dyDescent="0.25">
      <c r="B51124"/>
      <c r="C51124"/>
      <c r="D51124" s="13"/>
      <c r="E51124" s="13"/>
      <c r="K51124" s="23"/>
      <c r="O51124" s="21"/>
      <c r="P51124" s="27"/>
      <c r="Q51124" s="16"/>
      <c r="U51124" s="27"/>
    </row>
    <row r="51125" spans="2:21" x14ac:dyDescent="0.25">
      <c r="B51125"/>
      <c r="C51125"/>
      <c r="D51125" s="13"/>
      <c r="E51125" s="13"/>
      <c r="K51125" s="23"/>
      <c r="O51125" s="21"/>
      <c r="P51125" s="27"/>
      <c r="Q51125" s="16"/>
      <c r="U51125" s="27"/>
    </row>
    <row r="51126" spans="2:21" x14ac:dyDescent="0.25">
      <c r="B51126"/>
      <c r="C51126"/>
      <c r="D51126" s="13"/>
      <c r="E51126" s="13"/>
      <c r="K51126" s="23"/>
      <c r="O51126" s="21"/>
      <c r="P51126" s="27"/>
      <c r="Q51126" s="16"/>
      <c r="U51126" s="27"/>
    </row>
    <row r="51127" spans="2:21" x14ac:dyDescent="0.25">
      <c r="B51127"/>
      <c r="C51127"/>
      <c r="D51127" s="13"/>
      <c r="E51127" s="13"/>
      <c r="K51127" s="23"/>
      <c r="O51127" s="21"/>
      <c r="P51127" s="27"/>
      <c r="Q51127" s="16"/>
      <c r="U51127" s="27"/>
    </row>
    <row r="51128" spans="2:21" x14ac:dyDescent="0.25">
      <c r="B51128"/>
      <c r="C51128"/>
      <c r="D51128" s="13"/>
      <c r="E51128" s="13"/>
      <c r="K51128" s="23"/>
      <c r="O51128" s="21"/>
      <c r="P51128" s="27"/>
      <c r="Q51128" s="16"/>
      <c r="U51128" s="27"/>
    </row>
    <row r="51129" spans="2:21" x14ac:dyDescent="0.25">
      <c r="B51129"/>
      <c r="C51129"/>
      <c r="D51129" s="13"/>
      <c r="E51129" s="13"/>
      <c r="K51129" s="23"/>
      <c r="O51129" s="21"/>
      <c r="P51129" s="27"/>
      <c r="Q51129" s="16"/>
      <c r="U51129" s="27"/>
    </row>
    <row r="51130" spans="2:21" x14ac:dyDescent="0.25">
      <c r="B51130"/>
      <c r="C51130"/>
      <c r="D51130" s="13"/>
      <c r="E51130" s="13"/>
      <c r="K51130" s="23"/>
      <c r="O51130" s="21"/>
      <c r="P51130" s="27"/>
      <c r="Q51130" s="16"/>
      <c r="U51130" s="27"/>
    </row>
    <row r="51131" spans="2:21" x14ac:dyDescent="0.25">
      <c r="B51131"/>
      <c r="C51131"/>
      <c r="D51131" s="13"/>
      <c r="E51131" s="13"/>
      <c r="K51131" s="23"/>
      <c r="O51131" s="21"/>
      <c r="P51131" s="27"/>
      <c r="Q51131" s="16"/>
      <c r="U51131" s="27"/>
    </row>
    <row r="51132" spans="2:21" x14ac:dyDescent="0.25">
      <c r="B51132"/>
      <c r="C51132"/>
      <c r="D51132" s="13"/>
      <c r="E51132" s="13"/>
      <c r="K51132" s="23"/>
      <c r="O51132" s="21"/>
      <c r="P51132" s="27"/>
      <c r="Q51132" s="16"/>
      <c r="U51132" s="27"/>
    </row>
    <row r="51133" spans="2:21" x14ac:dyDescent="0.25">
      <c r="B51133"/>
      <c r="C51133"/>
      <c r="D51133" s="13"/>
      <c r="E51133" s="13"/>
      <c r="K51133" s="23"/>
      <c r="O51133" s="21"/>
      <c r="P51133" s="27"/>
      <c r="Q51133" s="16"/>
      <c r="U51133" s="27"/>
    </row>
    <row r="51134" spans="2:21" x14ac:dyDescent="0.25">
      <c r="B51134"/>
      <c r="C51134"/>
      <c r="D51134" s="13"/>
      <c r="E51134" s="13"/>
      <c r="K51134" s="23"/>
      <c r="O51134" s="21"/>
      <c r="P51134" s="27"/>
      <c r="Q51134" s="16"/>
      <c r="U51134" s="27"/>
    </row>
    <row r="51135" spans="2:21" x14ac:dyDescent="0.25">
      <c r="B51135"/>
      <c r="C51135"/>
      <c r="D51135" s="13"/>
      <c r="E51135" s="13"/>
      <c r="K51135" s="23"/>
      <c r="O51135" s="21"/>
      <c r="P51135" s="27"/>
      <c r="Q51135" s="16"/>
      <c r="U51135" s="27"/>
    </row>
    <row r="51136" spans="2:21" x14ac:dyDescent="0.25">
      <c r="B51136"/>
      <c r="C51136"/>
      <c r="D51136" s="13"/>
      <c r="E51136" s="13"/>
      <c r="K51136" s="23"/>
      <c r="O51136" s="21"/>
      <c r="P51136" s="27"/>
      <c r="Q51136" s="16"/>
      <c r="U51136" s="27"/>
    </row>
    <row r="51137" spans="2:21" x14ac:dyDescent="0.25">
      <c r="B51137"/>
      <c r="C51137"/>
      <c r="D51137" s="13"/>
      <c r="E51137" s="13"/>
      <c r="K51137" s="23"/>
      <c r="O51137" s="21"/>
      <c r="P51137" s="27"/>
      <c r="Q51137" s="16"/>
      <c r="U51137" s="27"/>
    </row>
    <row r="51138" spans="2:21" x14ac:dyDescent="0.25">
      <c r="B51138"/>
      <c r="C51138"/>
      <c r="D51138" s="13"/>
      <c r="E51138" s="13"/>
      <c r="K51138" s="23"/>
      <c r="O51138" s="21"/>
      <c r="P51138" s="27"/>
      <c r="Q51138" s="16"/>
      <c r="U51138" s="27"/>
    </row>
    <row r="51139" spans="2:21" x14ac:dyDescent="0.25">
      <c r="B51139"/>
      <c r="C51139"/>
      <c r="D51139" s="13"/>
      <c r="E51139" s="13"/>
      <c r="K51139" s="23"/>
      <c r="O51139" s="21"/>
      <c r="P51139" s="27"/>
      <c r="Q51139" s="16"/>
      <c r="U51139" s="27"/>
    </row>
    <row r="51140" spans="2:21" x14ac:dyDescent="0.25">
      <c r="B51140"/>
      <c r="C51140"/>
      <c r="D51140" s="13"/>
      <c r="E51140" s="13"/>
      <c r="K51140" s="23"/>
      <c r="O51140" s="21"/>
      <c r="P51140" s="27"/>
      <c r="Q51140" s="16"/>
      <c r="U51140" s="27"/>
    </row>
    <row r="51141" spans="2:21" x14ac:dyDescent="0.25">
      <c r="B51141"/>
      <c r="C51141"/>
      <c r="D51141" s="13"/>
      <c r="E51141" s="13"/>
      <c r="K51141" s="23"/>
      <c r="O51141" s="21"/>
      <c r="P51141" s="27"/>
      <c r="Q51141" s="16"/>
      <c r="U51141" s="27"/>
    </row>
    <row r="51142" spans="2:21" x14ac:dyDescent="0.25">
      <c r="B51142"/>
      <c r="C51142"/>
      <c r="D51142" s="13"/>
      <c r="E51142" s="13"/>
      <c r="K51142" s="23"/>
      <c r="O51142" s="21"/>
      <c r="P51142" s="27"/>
      <c r="Q51142" s="16"/>
      <c r="U51142" s="27"/>
    </row>
    <row r="51143" spans="2:21" x14ac:dyDescent="0.25">
      <c r="B51143"/>
      <c r="C51143"/>
      <c r="D51143" s="13"/>
      <c r="E51143" s="13"/>
      <c r="K51143" s="23"/>
      <c r="O51143" s="21"/>
      <c r="P51143" s="27"/>
      <c r="Q51143" s="16"/>
      <c r="U51143" s="27"/>
    </row>
    <row r="51144" spans="2:21" x14ac:dyDescent="0.25">
      <c r="B51144"/>
      <c r="C51144"/>
      <c r="D51144" s="13"/>
      <c r="E51144" s="13"/>
      <c r="K51144" s="23"/>
      <c r="O51144" s="21"/>
      <c r="P51144" s="27"/>
      <c r="Q51144" s="16"/>
      <c r="U51144" s="27"/>
    </row>
    <row r="51145" spans="2:21" x14ac:dyDescent="0.25">
      <c r="B51145"/>
      <c r="C51145"/>
      <c r="D51145" s="13"/>
      <c r="E51145" s="13"/>
      <c r="K51145" s="23"/>
      <c r="O51145" s="21"/>
      <c r="P51145" s="27"/>
      <c r="Q51145" s="16"/>
      <c r="U51145" s="27"/>
    </row>
    <row r="51146" spans="2:21" x14ac:dyDescent="0.25">
      <c r="B51146"/>
      <c r="C51146"/>
      <c r="D51146" s="13"/>
      <c r="E51146" s="13"/>
      <c r="K51146" s="23"/>
      <c r="O51146" s="21"/>
      <c r="P51146" s="27"/>
      <c r="Q51146" s="16"/>
      <c r="U51146" s="27"/>
    </row>
    <row r="51147" spans="2:21" x14ac:dyDescent="0.25">
      <c r="B51147"/>
      <c r="C51147"/>
      <c r="D51147" s="13"/>
      <c r="E51147" s="13"/>
      <c r="K51147" s="23"/>
      <c r="O51147" s="21"/>
      <c r="P51147" s="27"/>
      <c r="Q51147" s="16"/>
      <c r="U51147" s="27"/>
    </row>
    <row r="51148" spans="2:21" x14ac:dyDescent="0.25">
      <c r="B51148"/>
      <c r="C51148"/>
      <c r="D51148" s="13"/>
      <c r="E51148" s="13"/>
      <c r="K51148" s="23"/>
      <c r="O51148" s="21"/>
      <c r="P51148" s="27"/>
      <c r="Q51148" s="16"/>
      <c r="U51148" s="27"/>
    </row>
    <row r="51149" spans="2:21" x14ac:dyDescent="0.25">
      <c r="B51149"/>
      <c r="C51149"/>
      <c r="D51149" s="13"/>
      <c r="E51149" s="13"/>
      <c r="K51149" s="23"/>
      <c r="O51149" s="21"/>
      <c r="P51149" s="27"/>
      <c r="Q51149" s="16"/>
      <c r="U51149" s="27"/>
    </row>
    <row r="51150" spans="2:21" x14ac:dyDescent="0.25">
      <c r="B51150"/>
      <c r="C51150"/>
      <c r="D51150" s="13"/>
      <c r="E51150" s="13"/>
      <c r="K51150" s="23"/>
      <c r="O51150" s="21"/>
      <c r="P51150" s="27"/>
      <c r="Q51150" s="16"/>
      <c r="U51150" s="27"/>
    </row>
    <row r="51151" spans="2:21" x14ac:dyDescent="0.25">
      <c r="B51151"/>
      <c r="C51151"/>
      <c r="D51151" s="13"/>
      <c r="E51151" s="13"/>
      <c r="K51151" s="23"/>
      <c r="O51151" s="21"/>
      <c r="P51151" s="27"/>
      <c r="Q51151" s="16"/>
      <c r="U51151" s="27"/>
    </row>
    <row r="51152" spans="2:21" x14ac:dyDescent="0.25">
      <c r="B51152"/>
      <c r="C51152"/>
      <c r="D51152" s="13"/>
      <c r="E51152" s="13"/>
      <c r="K51152" s="23"/>
      <c r="O51152" s="21"/>
      <c r="P51152" s="27"/>
      <c r="Q51152" s="16"/>
      <c r="U51152" s="27"/>
    </row>
    <row r="51153" spans="2:21" x14ac:dyDescent="0.25">
      <c r="B51153"/>
      <c r="C51153"/>
      <c r="D51153" s="13"/>
      <c r="E51153" s="13"/>
      <c r="K51153" s="23"/>
      <c r="O51153" s="21"/>
      <c r="P51153" s="27"/>
      <c r="Q51153" s="16"/>
      <c r="U51153" s="27"/>
    </row>
    <row r="51154" spans="2:21" x14ac:dyDescent="0.25">
      <c r="B51154"/>
      <c r="C51154"/>
      <c r="D51154" s="13"/>
      <c r="E51154" s="13"/>
      <c r="K51154" s="23"/>
      <c r="O51154" s="21"/>
      <c r="P51154" s="27"/>
      <c r="Q51154" s="16"/>
      <c r="U51154" s="27"/>
    </row>
    <row r="51155" spans="2:21" x14ac:dyDescent="0.25">
      <c r="B51155"/>
      <c r="C51155"/>
      <c r="D51155" s="13"/>
      <c r="E51155" s="13"/>
      <c r="K51155" s="23"/>
      <c r="O51155" s="21"/>
      <c r="P51155" s="27"/>
      <c r="Q51155" s="16"/>
      <c r="U51155" s="27"/>
    </row>
    <row r="51156" spans="2:21" x14ac:dyDescent="0.25">
      <c r="B51156"/>
      <c r="C51156"/>
      <c r="D51156" s="13"/>
      <c r="E51156" s="13"/>
      <c r="K51156" s="23"/>
      <c r="O51156" s="21"/>
      <c r="P51156" s="27"/>
      <c r="Q51156" s="16"/>
      <c r="U51156" s="27"/>
    </row>
    <row r="51157" spans="2:21" x14ac:dyDescent="0.25">
      <c r="B51157"/>
      <c r="C51157"/>
      <c r="D51157" s="13"/>
      <c r="E51157" s="13"/>
      <c r="K51157" s="23"/>
      <c r="O51157" s="21"/>
      <c r="P51157" s="27"/>
      <c r="Q51157" s="16"/>
      <c r="U51157" s="27"/>
    </row>
    <row r="51158" spans="2:21" x14ac:dyDescent="0.25">
      <c r="B51158"/>
      <c r="C51158"/>
      <c r="D51158" s="13"/>
      <c r="E51158" s="13"/>
      <c r="K51158" s="23"/>
      <c r="O51158" s="21"/>
      <c r="P51158" s="27"/>
      <c r="Q51158" s="16"/>
      <c r="U51158" s="27"/>
    </row>
    <row r="51159" spans="2:21" x14ac:dyDescent="0.25">
      <c r="B51159"/>
      <c r="C51159"/>
      <c r="D51159" s="13"/>
      <c r="E51159" s="13"/>
      <c r="K51159" s="23"/>
      <c r="O51159" s="21"/>
      <c r="P51159" s="27"/>
      <c r="Q51159" s="16"/>
      <c r="U51159" s="27"/>
    </row>
    <row r="51160" spans="2:21" x14ac:dyDescent="0.25">
      <c r="B51160"/>
      <c r="C51160"/>
      <c r="D51160" s="13"/>
      <c r="E51160" s="13"/>
      <c r="K51160" s="23"/>
      <c r="O51160" s="21"/>
      <c r="P51160" s="27"/>
      <c r="Q51160" s="16"/>
      <c r="U51160" s="27"/>
    </row>
    <row r="51161" spans="2:21" x14ac:dyDescent="0.25">
      <c r="B51161"/>
      <c r="C51161"/>
      <c r="D51161" s="13"/>
      <c r="E51161" s="13"/>
      <c r="K51161" s="23"/>
      <c r="O51161" s="21"/>
      <c r="P51161" s="27"/>
      <c r="Q51161" s="16"/>
      <c r="U51161" s="27"/>
    </row>
    <row r="51162" spans="2:21" x14ac:dyDescent="0.25">
      <c r="B51162"/>
      <c r="C51162"/>
      <c r="D51162" s="13"/>
      <c r="E51162" s="13"/>
      <c r="K51162" s="23"/>
      <c r="O51162" s="21"/>
      <c r="P51162" s="27"/>
      <c r="Q51162" s="16"/>
      <c r="U51162" s="27"/>
    </row>
    <row r="51163" spans="2:21" x14ac:dyDescent="0.25">
      <c r="B51163"/>
      <c r="C51163"/>
      <c r="D51163" s="13"/>
      <c r="E51163" s="13"/>
      <c r="K51163" s="23"/>
      <c r="O51163" s="21"/>
      <c r="P51163" s="27"/>
      <c r="Q51163" s="16"/>
      <c r="U51163" s="27"/>
    </row>
    <row r="51164" spans="2:21" x14ac:dyDescent="0.25">
      <c r="B51164"/>
      <c r="C51164"/>
      <c r="D51164" s="13"/>
      <c r="E51164" s="13"/>
      <c r="K51164" s="23"/>
      <c r="O51164" s="21"/>
      <c r="P51164" s="27"/>
      <c r="Q51164" s="16"/>
      <c r="U51164" s="27"/>
    </row>
    <row r="51165" spans="2:21" x14ac:dyDescent="0.25">
      <c r="B51165"/>
      <c r="C51165"/>
      <c r="D51165" s="13"/>
      <c r="E51165" s="13"/>
      <c r="K51165" s="23"/>
      <c r="O51165" s="21"/>
      <c r="P51165" s="27"/>
      <c r="Q51165" s="16"/>
      <c r="U51165" s="27"/>
    </row>
    <row r="51166" spans="2:21" x14ac:dyDescent="0.25">
      <c r="B51166"/>
      <c r="C51166"/>
      <c r="D51166" s="13"/>
      <c r="E51166" s="13"/>
      <c r="K51166" s="23"/>
      <c r="O51166" s="21"/>
      <c r="P51166" s="27"/>
      <c r="Q51166" s="16"/>
      <c r="U51166" s="27"/>
    </row>
    <row r="51167" spans="2:21" x14ac:dyDescent="0.25">
      <c r="B51167"/>
      <c r="C51167"/>
      <c r="D51167" s="13"/>
      <c r="E51167" s="13"/>
      <c r="K51167" s="23"/>
      <c r="O51167" s="21"/>
      <c r="P51167" s="27"/>
      <c r="Q51167" s="16"/>
      <c r="U51167" s="27"/>
    </row>
    <row r="51168" spans="2:21" x14ac:dyDescent="0.25">
      <c r="B51168"/>
      <c r="C51168"/>
      <c r="D51168" s="13"/>
      <c r="E51168" s="13"/>
      <c r="K51168" s="23"/>
      <c r="O51168" s="21"/>
      <c r="P51168" s="27"/>
      <c r="Q51168" s="16"/>
      <c r="U51168" s="27"/>
    </row>
    <row r="51169" spans="2:21" x14ac:dyDescent="0.25">
      <c r="B51169"/>
      <c r="C51169"/>
      <c r="D51169" s="13"/>
      <c r="E51169" s="13"/>
      <c r="K51169" s="23"/>
      <c r="O51169" s="21"/>
      <c r="P51169" s="27"/>
      <c r="Q51169" s="16"/>
      <c r="U51169" s="27"/>
    </row>
    <row r="51170" spans="2:21" x14ac:dyDescent="0.25">
      <c r="B51170"/>
      <c r="C51170"/>
      <c r="D51170" s="13"/>
      <c r="E51170" s="13"/>
      <c r="K51170" s="23"/>
      <c r="O51170" s="21"/>
      <c r="P51170" s="27"/>
      <c r="Q51170" s="16"/>
      <c r="U51170" s="27"/>
    </row>
    <row r="51171" spans="2:21" x14ac:dyDescent="0.25">
      <c r="B51171"/>
      <c r="C51171"/>
      <c r="D51171" s="13"/>
      <c r="E51171" s="13"/>
      <c r="K51171" s="23"/>
      <c r="O51171" s="21"/>
      <c r="P51171" s="27"/>
      <c r="Q51171" s="16"/>
      <c r="U51171" s="27"/>
    </row>
    <row r="51172" spans="2:21" x14ac:dyDescent="0.25">
      <c r="B51172"/>
      <c r="C51172"/>
      <c r="D51172" s="13"/>
      <c r="E51172" s="13"/>
      <c r="K51172" s="23"/>
      <c r="O51172" s="21"/>
      <c r="P51172" s="27"/>
      <c r="Q51172" s="16"/>
      <c r="U51172" s="27"/>
    </row>
    <row r="51173" spans="2:21" x14ac:dyDescent="0.25">
      <c r="B51173"/>
      <c r="C51173"/>
      <c r="D51173" s="13"/>
      <c r="E51173" s="13"/>
      <c r="K51173" s="23"/>
      <c r="O51173" s="21"/>
      <c r="P51173" s="27"/>
      <c r="Q51173" s="16"/>
      <c r="U51173" s="27"/>
    </row>
    <row r="51174" spans="2:21" x14ac:dyDescent="0.25">
      <c r="B51174"/>
      <c r="C51174"/>
      <c r="D51174" s="13"/>
      <c r="E51174" s="13"/>
      <c r="K51174" s="23"/>
      <c r="O51174" s="21"/>
      <c r="P51174" s="27"/>
      <c r="Q51174" s="16"/>
      <c r="U51174" s="27"/>
    </row>
    <row r="51175" spans="2:21" x14ac:dyDescent="0.25">
      <c r="B51175"/>
      <c r="C51175"/>
      <c r="D51175" s="13"/>
      <c r="E51175" s="13"/>
      <c r="K51175" s="23"/>
      <c r="O51175" s="21"/>
      <c r="P51175" s="27"/>
      <c r="Q51175" s="16"/>
      <c r="U51175" s="27"/>
    </row>
    <row r="51176" spans="2:21" x14ac:dyDescent="0.25">
      <c r="B51176"/>
      <c r="C51176"/>
      <c r="D51176" s="13"/>
      <c r="E51176" s="13"/>
      <c r="K51176" s="23"/>
      <c r="O51176" s="21"/>
      <c r="P51176" s="27"/>
      <c r="Q51176" s="16"/>
      <c r="U51176" s="27"/>
    </row>
    <row r="51177" spans="2:21" x14ac:dyDescent="0.25">
      <c r="B51177"/>
      <c r="C51177"/>
      <c r="D51177" s="13"/>
      <c r="E51177" s="13"/>
      <c r="K51177" s="23"/>
      <c r="O51177" s="21"/>
      <c r="P51177" s="27"/>
      <c r="Q51177" s="16"/>
      <c r="U51177" s="27"/>
    </row>
    <row r="51178" spans="2:21" x14ac:dyDescent="0.25">
      <c r="B51178"/>
      <c r="C51178"/>
      <c r="D51178" s="13"/>
      <c r="E51178" s="13"/>
      <c r="K51178" s="23"/>
      <c r="O51178" s="21"/>
      <c r="P51178" s="27"/>
      <c r="Q51178" s="16"/>
      <c r="U51178" s="27"/>
    </row>
    <row r="51179" spans="2:21" x14ac:dyDescent="0.25">
      <c r="B51179"/>
      <c r="C51179"/>
      <c r="D51179" s="13"/>
      <c r="E51179" s="13"/>
      <c r="K51179" s="23"/>
      <c r="O51179" s="21"/>
      <c r="P51179" s="27"/>
      <c r="Q51179" s="16"/>
      <c r="U51179" s="27"/>
    </row>
    <row r="51180" spans="2:21" x14ac:dyDescent="0.25">
      <c r="B51180"/>
      <c r="C51180"/>
      <c r="D51180" s="13"/>
      <c r="E51180" s="13"/>
      <c r="K51180" s="23"/>
      <c r="O51180" s="21"/>
      <c r="P51180" s="27"/>
      <c r="Q51180" s="16"/>
      <c r="U51180" s="27"/>
    </row>
    <row r="51181" spans="2:21" x14ac:dyDescent="0.25">
      <c r="B51181"/>
      <c r="C51181"/>
      <c r="D51181" s="13"/>
      <c r="E51181" s="13"/>
      <c r="K51181" s="23"/>
      <c r="O51181" s="21"/>
      <c r="P51181" s="27"/>
      <c r="Q51181" s="16"/>
      <c r="U51181" s="27"/>
    </row>
    <row r="51182" spans="2:21" x14ac:dyDescent="0.25">
      <c r="B51182"/>
      <c r="C51182"/>
      <c r="D51182" s="13"/>
      <c r="E51182" s="13"/>
      <c r="K51182" s="23"/>
      <c r="O51182" s="21"/>
      <c r="P51182" s="27"/>
      <c r="Q51182" s="16"/>
      <c r="U51182" s="27"/>
    </row>
    <row r="51183" spans="2:21" x14ac:dyDescent="0.25">
      <c r="B51183"/>
      <c r="C51183"/>
      <c r="D51183" s="13"/>
      <c r="E51183" s="13"/>
      <c r="K51183" s="23"/>
      <c r="O51183" s="21"/>
      <c r="P51183" s="27"/>
      <c r="Q51183" s="16"/>
      <c r="U51183" s="27"/>
    </row>
    <row r="51184" spans="2:21" x14ac:dyDescent="0.25">
      <c r="B51184"/>
      <c r="C51184"/>
      <c r="D51184" s="13"/>
      <c r="E51184" s="13"/>
      <c r="K51184" s="23"/>
      <c r="O51184" s="21"/>
      <c r="P51184" s="27"/>
      <c r="Q51184" s="16"/>
      <c r="U51184" s="27"/>
    </row>
    <row r="51185" spans="2:21" x14ac:dyDescent="0.25">
      <c r="B51185"/>
      <c r="C51185"/>
      <c r="D51185" s="13"/>
      <c r="E51185" s="13"/>
      <c r="K51185" s="23"/>
      <c r="O51185" s="21"/>
      <c r="P51185" s="27"/>
      <c r="Q51185" s="16"/>
      <c r="U51185" s="27"/>
    </row>
    <row r="51186" spans="2:21" x14ac:dyDescent="0.25">
      <c r="B51186"/>
      <c r="C51186"/>
      <c r="D51186" s="13"/>
      <c r="E51186" s="13"/>
      <c r="K51186" s="23"/>
      <c r="O51186" s="21"/>
      <c r="P51186" s="27"/>
      <c r="Q51186" s="16"/>
      <c r="U51186" s="27"/>
    </row>
    <row r="51187" spans="2:21" x14ac:dyDescent="0.25">
      <c r="B51187"/>
      <c r="C51187"/>
      <c r="D51187" s="13"/>
      <c r="E51187" s="13"/>
      <c r="K51187" s="23"/>
      <c r="O51187" s="21"/>
      <c r="P51187" s="27"/>
      <c r="Q51187" s="16"/>
      <c r="U51187" s="27"/>
    </row>
    <row r="51188" spans="2:21" x14ac:dyDescent="0.25">
      <c r="B51188"/>
      <c r="C51188"/>
      <c r="D51188" s="13"/>
      <c r="E51188" s="13"/>
      <c r="K51188" s="23"/>
      <c r="O51188" s="21"/>
      <c r="P51188" s="27"/>
      <c r="Q51188" s="16"/>
      <c r="U51188" s="27"/>
    </row>
    <row r="51189" spans="2:21" x14ac:dyDescent="0.25">
      <c r="B51189"/>
      <c r="C51189"/>
      <c r="D51189" s="13"/>
      <c r="E51189" s="13"/>
      <c r="K51189" s="23"/>
      <c r="O51189" s="21"/>
      <c r="P51189" s="27"/>
      <c r="Q51189" s="16"/>
      <c r="U51189" s="27"/>
    </row>
    <row r="51190" spans="2:21" x14ac:dyDescent="0.25">
      <c r="B51190"/>
      <c r="C51190"/>
      <c r="D51190" s="13"/>
      <c r="E51190" s="13"/>
      <c r="K51190" s="23"/>
      <c r="O51190" s="21"/>
      <c r="P51190" s="27"/>
      <c r="Q51190" s="16"/>
      <c r="U51190" s="27"/>
    </row>
    <row r="51191" spans="2:21" x14ac:dyDescent="0.25">
      <c r="B51191"/>
      <c r="C51191"/>
      <c r="D51191" s="13"/>
      <c r="E51191" s="13"/>
      <c r="K51191" s="23"/>
      <c r="O51191" s="21"/>
      <c r="P51191" s="27"/>
      <c r="Q51191" s="16"/>
      <c r="U51191" s="27"/>
    </row>
    <row r="51192" spans="2:21" x14ac:dyDescent="0.25">
      <c r="B51192"/>
      <c r="C51192"/>
      <c r="D51192" s="13"/>
      <c r="E51192" s="13"/>
      <c r="K51192" s="23"/>
      <c r="O51192" s="21"/>
      <c r="P51192" s="27"/>
      <c r="Q51192" s="16"/>
      <c r="U51192" s="27"/>
    </row>
    <row r="51193" spans="2:21" x14ac:dyDescent="0.25">
      <c r="B51193"/>
      <c r="C51193"/>
      <c r="D51193" s="13"/>
      <c r="E51193" s="13"/>
      <c r="K51193" s="23"/>
      <c r="O51193" s="21"/>
      <c r="P51193" s="27"/>
      <c r="Q51193" s="16"/>
      <c r="U51193" s="27"/>
    </row>
    <row r="51194" spans="2:21" x14ac:dyDescent="0.25">
      <c r="B51194"/>
      <c r="C51194"/>
      <c r="D51194" s="13"/>
      <c r="E51194" s="13"/>
      <c r="K51194" s="23"/>
      <c r="O51194" s="21"/>
      <c r="P51194" s="27"/>
      <c r="Q51194" s="16"/>
      <c r="U51194" s="27"/>
    </row>
    <row r="51195" spans="2:21" x14ac:dyDescent="0.25">
      <c r="B51195"/>
      <c r="C51195"/>
      <c r="D51195" s="13"/>
      <c r="E51195" s="13"/>
      <c r="K51195" s="23"/>
      <c r="O51195" s="21"/>
      <c r="P51195" s="27"/>
      <c r="Q51195" s="16"/>
      <c r="U51195" s="27"/>
    </row>
    <row r="51196" spans="2:21" x14ac:dyDescent="0.25">
      <c r="B51196"/>
      <c r="C51196"/>
      <c r="D51196" s="13"/>
      <c r="E51196" s="13"/>
      <c r="K51196" s="23"/>
      <c r="O51196" s="21"/>
      <c r="P51196" s="27"/>
      <c r="Q51196" s="16"/>
      <c r="U51196" s="27"/>
    </row>
    <row r="51197" spans="2:21" x14ac:dyDescent="0.25">
      <c r="B51197"/>
      <c r="C51197"/>
      <c r="D51197" s="13"/>
      <c r="E51197" s="13"/>
      <c r="K51197" s="23"/>
      <c r="O51197" s="21"/>
      <c r="P51197" s="27"/>
      <c r="Q51197" s="16"/>
      <c r="U51197" s="27"/>
    </row>
    <row r="51198" spans="2:21" x14ac:dyDescent="0.25">
      <c r="B51198"/>
      <c r="C51198"/>
      <c r="D51198" s="13"/>
      <c r="E51198" s="13"/>
      <c r="K51198" s="23"/>
      <c r="O51198" s="21"/>
      <c r="P51198" s="27"/>
      <c r="Q51198" s="16"/>
      <c r="U51198" s="27"/>
    </row>
    <row r="51199" spans="2:21" x14ac:dyDescent="0.25">
      <c r="B51199"/>
      <c r="C51199"/>
      <c r="D51199" s="13"/>
      <c r="E51199" s="13"/>
      <c r="K51199" s="23"/>
      <c r="O51199" s="21"/>
      <c r="P51199" s="27"/>
      <c r="Q51199" s="16"/>
      <c r="U51199" s="27"/>
    </row>
    <row r="51200" spans="2:21" x14ac:dyDescent="0.25">
      <c r="B51200"/>
      <c r="C51200"/>
      <c r="D51200" s="13"/>
      <c r="E51200" s="13"/>
      <c r="K51200" s="23"/>
      <c r="O51200" s="21"/>
      <c r="P51200" s="27"/>
      <c r="Q51200" s="16"/>
      <c r="U51200" s="27"/>
    </row>
    <row r="51201" spans="2:21" x14ac:dyDescent="0.25">
      <c r="B51201"/>
      <c r="C51201"/>
      <c r="D51201" s="13"/>
      <c r="E51201" s="13"/>
      <c r="K51201" s="23"/>
      <c r="O51201" s="21"/>
      <c r="P51201" s="27"/>
      <c r="Q51201" s="16"/>
      <c r="U51201" s="27"/>
    </row>
    <row r="51202" spans="2:21" x14ac:dyDescent="0.25">
      <c r="B51202"/>
      <c r="C51202"/>
      <c r="D51202" s="13"/>
      <c r="E51202" s="13"/>
      <c r="K51202" s="23"/>
      <c r="O51202" s="21"/>
      <c r="P51202" s="27"/>
      <c r="Q51202" s="16"/>
      <c r="U51202" s="27"/>
    </row>
    <row r="51203" spans="2:21" x14ac:dyDescent="0.25">
      <c r="B51203"/>
      <c r="C51203"/>
      <c r="D51203" s="13"/>
      <c r="E51203" s="13"/>
      <c r="K51203" s="23"/>
      <c r="O51203" s="21"/>
      <c r="P51203" s="27"/>
      <c r="Q51203" s="16"/>
      <c r="U51203" s="27"/>
    </row>
    <row r="51204" spans="2:21" x14ac:dyDescent="0.25">
      <c r="B51204"/>
      <c r="C51204"/>
      <c r="D51204" s="13"/>
      <c r="E51204" s="13"/>
      <c r="K51204" s="23"/>
      <c r="O51204" s="21"/>
      <c r="P51204" s="27"/>
      <c r="Q51204" s="16"/>
      <c r="U51204" s="27"/>
    </row>
    <row r="51205" spans="2:21" x14ac:dyDescent="0.25">
      <c r="B51205"/>
      <c r="C51205"/>
      <c r="D51205" s="13"/>
      <c r="E51205" s="13"/>
      <c r="K51205" s="23"/>
      <c r="O51205" s="21"/>
      <c r="P51205" s="27"/>
      <c r="Q51205" s="16"/>
      <c r="U51205" s="27"/>
    </row>
    <row r="51206" spans="2:21" x14ac:dyDescent="0.25">
      <c r="B51206"/>
      <c r="C51206"/>
      <c r="D51206" s="13"/>
      <c r="E51206" s="13"/>
      <c r="K51206" s="23"/>
      <c r="O51206" s="21"/>
      <c r="P51206" s="27"/>
      <c r="Q51206" s="16"/>
      <c r="U51206" s="27"/>
    </row>
    <row r="51207" spans="2:21" x14ac:dyDescent="0.25">
      <c r="B51207"/>
      <c r="C51207"/>
      <c r="D51207" s="13"/>
      <c r="E51207" s="13"/>
      <c r="K51207" s="23"/>
      <c r="O51207" s="21"/>
      <c r="P51207" s="27"/>
      <c r="Q51207" s="16"/>
      <c r="U51207" s="27"/>
    </row>
    <row r="51208" spans="2:21" x14ac:dyDescent="0.25">
      <c r="B51208"/>
      <c r="C51208"/>
      <c r="D51208" s="13"/>
      <c r="E51208" s="13"/>
      <c r="K51208" s="23"/>
      <c r="O51208" s="21"/>
      <c r="P51208" s="27"/>
      <c r="Q51208" s="16"/>
      <c r="U51208" s="27"/>
    </row>
    <row r="51209" spans="2:21" x14ac:dyDescent="0.25">
      <c r="B51209"/>
      <c r="C51209"/>
      <c r="D51209" s="13"/>
      <c r="E51209" s="13"/>
      <c r="K51209" s="23"/>
      <c r="O51209" s="21"/>
      <c r="P51209" s="27"/>
      <c r="Q51209" s="16"/>
      <c r="U51209" s="27"/>
    </row>
    <row r="51210" spans="2:21" x14ac:dyDescent="0.25">
      <c r="B51210"/>
      <c r="C51210"/>
      <c r="D51210" s="13"/>
      <c r="E51210" s="13"/>
      <c r="K51210" s="23"/>
      <c r="O51210" s="21"/>
      <c r="P51210" s="27"/>
      <c r="Q51210" s="16"/>
      <c r="U51210" s="27"/>
    </row>
    <row r="51211" spans="2:21" x14ac:dyDescent="0.25">
      <c r="B51211"/>
      <c r="C51211"/>
      <c r="D51211" s="13"/>
      <c r="E51211" s="13"/>
      <c r="K51211" s="23"/>
      <c r="O51211" s="21"/>
      <c r="P51211" s="27"/>
      <c r="Q51211" s="16"/>
      <c r="U51211" s="27"/>
    </row>
    <row r="51212" spans="2:21" x14ac:dyDescent="0.25">
      <c r="B51212"/>
      <c r="C51212"/>
      <c r="D51212" s="13"/>
      <c r="E51212" s="13"/>
      <c r="K51212" s="23"/>
      <c r="O51212" s="21"/>
      <c r="P51212" s="27"/>
      <c r="Q51212" s="16"/>
      <c r="U51212" s="27"/>
    </row>
    <row r="51213" spans="2:21" x14ac:dyDescent="0.25">
      <c r="B51213"/>
      <c r="C51213"/>
      <c r="D51213" s="13"/>
      <c r="E51213" s="13"/>
      <c r="K51213" s="23"/>
      <c r="O51213" s="21"/>
      <c r="P51213" s="27"/>
      <c r="Q51213" s="16"/>
      <c r="U51213" s="27"/>
    </row>
    <row r="51214" spans="2:21" x14ac:dyDescent="0.25">
      <c r="B51214"/>
      <c r="C51214"/>
      <c r="D51214" s="13"/>
      <c r="E51214" s="13"/>
      <c r="K51214" s="23"/>
      <c r="O51214" s="21"/>
      <c r="P51214" s="27"/>
      <c r="Q51214" s="16"/>
      <c r="U51214" s="27"/>
    </row>
    <row r="51215" spans="2:21" x14ac:dyDescent="0.25">
      <c r="B51215"/>
      <c r="C51215"/>
      <c r="D51215" s="13"/>
      <c r="E51215" s="13"/>
      <c r="K51215" s="23"/>
      <c r="O51215" s="21"/>
      <c r="P51215" s="27"/>
      <c r="Q51215" s="16"/>
      <c r="U51215" s="27"/>
    </row>
    <row r="51216" spans="2:21" x14ac:dyDescent="0.25">
      <c r="B51216"/>
      <c r="C51216"/>
      <c r="D51216" s="13"/>
      <c r="E51216" s="13"/>
      <c r="K51216" s="23"/>
      <c r="O51216" s="21"/>
      <c r="P51216" s="27"/>
      <c r="Q51216" s="16"/>
      <c r="U51216" s="27"/>
    </row>
    <row r="51217" spans="2:21" x14ac:dyDescent="0.25">
      <c r="B51217"/>
      <c r="C51217"/>
      <c r="D51217" s="13"/>
      <c r="E51217" s="13"/>
      <c r="K51217" s="23"/>
      <c r="O51217" s="21"/>
      <c r="P51217" s="27"/>
      <c r="Q51217" s="16"/>
      <c r="U51217" s="27"/>
    </row>
    <row r="51218" spans="2:21" x14ac:dyDescent="0.25">
      <c r="B51218"/>
      <c r="C51218"/>
      <c r="D51218" s="13"/>
      <c r="E51218" s="13"/>
      <c r="K51218" s="23"/>
      <c r="O51218" s="21"/>
      <c r="P51218" s="27"/>
      <c r="Q51218" s="16"/>
      <c r="U51218" s="27"/>
    </row>
    <row r="51219" spans="2:21" x14ac:dyDescent="0.25">
      <c r="B51219"/>
      <c r="C51219"/>
      <c r="D51219" s="13"/>
      <c r="E51219" s="13"/>
      <c r="K51219" s="23"/>
      <c r="O51219" s="21"/>
      <c r="P51219" s="27"/>
      <c r="Q51219" s="16"/>
      <c r="U51219" s="27"/>
    </row>
    <row r="51220" spans="2:21" x14ac:dyDescent="0.25">
      <c r="B51220"/>
      <c r="C51220"/>
      <c r="D51220" s="13"/>
      <c r="E51220" s="13"/>
      <c r="K51220" s="23"/>
      <c r="O51220" s="21"/>
      <c r="P51220" s="27"/>
      <c r="Q51220" s="16"/>
      <c r="U51220" s="27"/>
    </row>
    <row r="51221" spans="2:21" x14ac:dyDescent="0.25">
      <c r="B51221"/>
      <c r="C51221"/>
      <c r="D51221" s="13"/>
      <c r="E51221" s="13"/>
      <c r="K51221" s="23"/>
      <c r="O51221" s="21"/>
      <c r="P51221" s="27"/>
      <c r="Q51221" s="16"/>
      <c r="U51221" s="27"/>
    </row>
    <row r="51222" spans="2:21" x14ac:dyDescent="0.25">
      <c r="B51222"/>
      <c r="C51222"/>
      <c r="D51222" s="13"/>
      <c r="E51222" s="13"/>
      <c r="K51222" s="23"/>
      <c r="O51222" s="21"/>
      <c r="P51222" s="27"/>
      <c r="Q51222" s="16"/>
      <c r="U51222" s="27"/>
    </row>
    <row r="51223" spans="2:21" x14ac:dyDescent="0.25">
      <c r="B51223"/>
      <c r="C51223"/>
      <c r="D51223" s="13"/>
      <c r="E51223" s="13"/>
      <c r="K51223" s="23"/>
      <c r="O51223" s="21"/>
      <c r="P51223" s="27"/>
      <c r="Q51223" s="16"/>
      <c r="U51223" s="27"/>
    </row>
    <row r="51224" spans="2:21" x14ac:dyDescent="0.25">
      <c r="B51224"/>
      <c r="C51224"/>
      <c r="D51224" s="13"/>
      <c r="E51224" s="13"/>
      <c r="K51224" s="23"/>
      <c r="O51224" s="21"/>
      <c r="P51224" s="27"/>
      <c r="Q51224" s="16"/>
      <c r="U51224" s="27"/>
    </row>
    <row r="51225" spans="2:21" x14ac:dyDescent="0.25">
      <c r="B51225"/>
      <c r="C51225"/>
      <c r="D51225" s="13"/>
      <c r="E51225" s="13"/>
      <c r="K51225" s="23"/>
      <c r="O51225" s="21"/>
      <c r="P51225" s="27"/>
      <c r="Q51225" s="16"/>
      <c r="U51225" s="27"/>
    </row>
    <row r="51226" spans="2:21" x14ac:dyDescent="0.25">
      <c r="B51226"/>
      <c r="C51226"/>
      <c r="D51226" s="13"/>
      <c r="E51226" s="13"/>
      <c r="K51226" s="23"/>
      <c r="O51226" s="21"/>
      <c r="P51226" s="27"/>
      <c r="Q51226" s="16"/>
      <c r="U51226" s="27"/>
    </row>
    <row r="51227" spans="2:21" x14ac:dyDescent="0.25">
      <c r="B51227"/>
      <c r="C51227"/>
      <c r="D51227" s="13"/>
      <c r="E51227" s="13"/>
      <c r="K51227" s="23"/>
      <c r="O51227" s="21"/>
      <c r="P51227" s="27"/>
      <c r="Q51227" s="16"/>
      <c r="U51227" s="27"/>
    </row>
    <row r="51228" spans="2:21" x14ac:dyDescent="0.25">
      <c r="B51228"/>
      <c r="C51228"/>
      <c r="D51228" s="13"/>
      <c r="E51228" s="13"/>
      <c r="K51228" s="23"/>
      <c r="O51228" s="21"/>
      <c r="P51228" s="27"/>
      <c r="Q51228" s="16"/>
      <c r="U51228" s="27"/>
    </row>
    <row r="51229" spans="2:21" x14ac:dyDescent="0.25">
      <c r="B51229"/>
      <c r="C51229"/>
      <c r="D51229" s="13"/>
      <c r="E51229" s="13"/>
      <c r="K51229" s="23"/>
      <c r="O51229" s="21"/>
      <c r="P51229" s="27"/>
      <c r="Q51229" s="16"/>
      <c r="U51229" s="27"/>
    </row>
    <row r="51230" spans="2:21" x14ac:dyDescent="0.25">
      <c r="B51230"/>
      <c r="C51230"/>
      <c r="D51230" s="13"/>
      <c r="E51230" s="13"/>
      <c r="K51230" s="23"/>
      <c r="O51230" s="21"/>
      <c r="P51230" s="27"/>
      <c r="Q51230" s="16"/>
      <c r="U51230" s="27"/>
    </row>
    <row r="51231" spans="2:21" x14ac:dyDescent="0.25">
      <c r="B51231"/>
      <c r="C51231"/>
      <c r="D51231" s="13"/>
      <c r="E51231" s="13"/>
      <c r="K51231" s="23"/>
      <c r="O51231" s="21"/>
      <c r="P51231" s="27"/>
      <c r="Q51231" s="16"/>
      <c r="U51231" s="27"/>
    </row>
    <row r="51232" spans="2:21" x14ac:dyDescent="0.25">
      <c r="B51232"/>
      <c r="C51232"/>
      <c r="D51232" s="13"/>
      <c r="E51232" s="13"/>
      <c r="K51232" s="23"/>
      <c r="O51232" s="21"/>
      <c r="P51232" s="27"/>
      <c r="Q51232" s="16"/>
      <c r="U51232" s="27"/>
    </row>
    <row r="51233" spans="2:21" x14ac:dyDescent="0.25">
      <c r="B51233"/>
      <c r="C51233"/>
      <c r="D51233" s="13"/>
      <c r="E51233" s="13"/>
      <c r="K51233" s="23"/>
      <c r="O51233" s="21"/>
      <c r="P51233" s="27"/>
      <c r="Q51233" s="16"/>
      <c r="U51233" s="27"/>
    </row>
    <row r="51234" spans="2:21" x14ac:dyDescent="0.25">
      <c r="B51234"/>
      <c r="C51234"/>
      <c r="D51234" s="13"/>
      <c r="E51234" s="13"/>
      <c r="K51234" s="23"/>
      <c r="O51234" s="21"/>
      <c r="P51234" s="27"/>
      <c r="Q51234" s="16"/>
      <c r="U51234" s="27"/>
    </row>
    <row r="51235" spans="2:21" x14ac:dyDescent="0.25">
      <c r="B51235"/>
      <c r="C51235"/>
      <c r="D51235" s="13"/>
      <c r="E51235" s="13"/>
      <c r="K51235" s="23"/>
      <c r="O51235" s="21"/>
      <c r="P51235" s="27"/>
      <c r="Q51235" s="16"/>
      <c r="U51235" s="27"/>
    </row>
    <row r="51236" spans="2:21" x14ac:dyDescent="0.25">
      <c r="B51236"/>
      <c r="C51236"/>
      <c r="D51236" s="13"/>
      <c r="E51236" s="13"/>
      <c r="K51236" s="23"/>
      <c r="O51236" s="21"/>
      <c r="P51236" s="27"/>
      <c r="Q51236" s="16"/>
      <c r="U51236" s="27"/>
    </row>
    <row r="51237" spans="2:21" x14ac:dyDescent="0.25">
      <c r="B51237"/>
      <c r="C51237"/>
      <c r="D51237" s="13"/>
      <c r="E51237" s="13"/>
      <c r="K51237" s="23"/>
      <c r="O51237" s="21"/>
      <c r="P51237" s="27"/>
      <c r="Q51237" s="16"/>
      <c r="U51237" s="27"/>
    </row>
    <row r="51238" spans="2:21" x14ac:dyDescent="0.25">
      <c r="B51238"/>
      <c r="C51238"/>
      <c r="D51238" s="13"/>
      <c r="E51238" s="13"/>
      <c r="K51238" s="23"/>
      <c r="O51238" s="21"/>
      <c r="P51238" s="27"/>
      <c r="Q51238" s="16"/>
      <c r="U51238" s="27"/>
    </row>
    <row r="51239" spans="2:21" x14ac:dyDescent="0.25">
      <c r="B51239"/>
      <c r="C51239"/>
      <c r="D51239" s="13"/>
      <c r="E51239" s="13"/>
      <c r="K51239" s="23"/>
      <c r="O51239" s="21"/>
      <c r="P51239" s="27"/>
      <c r="Q51239" s="16"/>
      <c r="U51239" s="27"/>
    </row>
    <row r="51240" spans="2:21" x14ac:dyDescent="0.25">
      <c r="B51240"/>
      <c r="C51240"/>
      <c r="D51240" s="13"/>
      <c r="E51240" s="13"/>
      <c r="K51240" s="23"/>
      <c r="O51240" s="21"/>
      <c r="P51240" s="27"/>
      <c r="Q51240" s="16"/>
      <c r="U51240" s="27"/>
    </row>
    <row r="51241" spans="2:21" x14ac:dyDescent="0.25">
      <c r="B51241"/>
      <c r="C51241"/>
      <c r="D51241" s="13"/>
      <c r="E51241" s="13"/>
      <c r="K51241" s="23"/>
      <c r="O51241" s="21"/>
      <c r="P51241" s="27"/>
      <c r="Q51241" s="16"/>
      <c r="U51241" s="27"/>
    </row>
    <row r="51242" spans="2:21" x14ac:dyDescent="0.25">
      <c r="B51242"/>
      <c r="C51242"/>
      <c r="D51242" s="13"/>
      <c r="E51242" s="13"/>
      <c r="K51242" s="23"/>
      <c r="O51242" s="21"/>
      <c r="P51242" s="27"/>
      <c r="Q51242" s="16"/>
      <c r="U51242" s="27"/>
    </row>
    <row r="51243" spans="2:21" x14ac:dyDescent="0.25">
      <c r="B51243"/>
      <c r="C51243"/>
      <c r="D51243" s="13"/>
      <c r="E51243" s="13"/>
      <c r="K51243" s="23"/>
      <c r="O51243" s="21"/>
      <c r="P51243" s="27"/>
      <c r="Q51243" s="16"/>
      <c r="U51243" s="27"/>
    </row>
    <row r="51244" spans="2:21" x14ac:dyDescent="0.25">
      <c r="B51244"/>
      <c r="C51244"/>
      <c r="D51244" s="13"/>
      <c r="E51244" s="13"/>
      <c r="K51244" s="23"/>
      <c r="O51244" s="21"/>
      <c r="P51244" s="27"/>
      <c r="Q51244" s="16"/>
      <c r="U51244" s="27"/>
    </row>
    <row r="51245" spans="2:21" x14ac:dyDescent="0.25">
      <c r="B51245"/>
      <c r="C51245"/>
      <c r="D51245" s="13"/>
      <c r="E51245" s="13"/>
      <c r="K51245" s="23"/>
      <c r="O51245" s="21"/>
      <c r="P51245" s="27"/>
      <c r="Q51245" s="16"/>
      <c r="U51245" s="27"/>
    </row>
    <row r="51246" spans="2:21" x14ac:dyDescent="0.25">
      <c r="B51246"/>
      <c r="C51246"/>
      <c r="D51246" s="13"/>
      <c r="E51246" s="13"/>
      <c r="K51246" s="23"/>
      <c r="O51246" s="21"/>
      <c r="P51246" s="27"/>
      <c r="Q51246" s="16"/>
      <c r="U51246" s="27"/>
    </row>
    <row r="51247" spans="2:21" x14ac:dyDescent="0.25">
      <c r="B51247"/>
      <c r="C51247"/>
      <c r="D51247" s="13"/>
      <c r="E51247" s="13"/>
      <c r="K51247" s="23"/>
      <c r="O51247" s="21"/>
      <c r="P51247" s="27"/>
      <c r="Q51247" s="16"/>
      <c r="U51247" s="27"/>
    </row>
    <row r="51248" spans="2:21" x14ac:dyDescent="0.25">
      <c r="B51248"/>
      <c r="C51248"/>
      <c r="D51248" s="13"/>
      <c r="E51248" s="13"/>
      <c r="K51248" s="23"/>
      <c r="O51248" s="21"/>
      <c r="P51248" s="27"/>
      <c r="Q51248" s="16"/>
      <c r="U51248" s="27"/>
    </row>
    <row r="51249" spans="2:21" x14ac:dyDescent="0.25">
      <c r="B51249"/>
      <c r="C51249"/>
      <c r="D51249" s="13"/>
      <c r="E51249" s="13"/>
      <c r="K51249" s="23"/>
      <c r="O51249" s="21"/>
      <c r="P51249" s="27"/>
      <c r="Q51249" s="16"/>
      <c r="U51249" s="27"/>
    </row>
    <row r="51250" spans="2:21" x14ac:dyDescent="0.25">
      <c r="B51250"/>
      <c r="C51250"/>
      <c r="D51250" s="13"/>
      <c r="E51250" s="13"/>
      <c r="K51250" s="23"/>
      <c r="O51250" s="21"/>
      <c r="P51250" s="27"/>
      <c r="Q51250" s="16"/>
      <c r="U51250" s="27"/>
    </row>
    <row r="51251" spans="2:21" x14ac:dyDescent="0.25">
      <c r="B51251"/>
      <c r="C51251"/>
      <c r="D51251" s="13"/>
      <c r="E51251" s="13"/>
      <c r="K51251" s="23"/>
      <c r="O51251" s="21"/>
      <c r="P51251" s="27"/>
      <c r="Q51251" s="16"/>
      <c r="U51251" s="27"/>
    </row>
    <row r="51252" spans="2:21" x14ac:dyDescent="0.25">
      <c r="B51252"/>
      <c r="C51252"/>
      <c r="D51252" s="13"/>
      <c r="E51252" s="13"/>
      <c r="K51252" s="23"/>
      <c r="O51252" s="21"/>
      <c r="P51252" s="27"/>
      <c r="Q51252" s="16"/>
      <c r="U51252" s="27"/>
    </row>
    <row r="51253" spans="2:21" x14ac:dyDescent="0.25">
      <c r="B51253"/>
      <c r="C51253"/>
      <c r="D51253" s="13"/>
      <c r="E51253" s="13"/>
      <c r="K51253" s="23"/>
      <c r="O51253" s="21"/>
      <c r="P51253" s="27"/>
      <c r="Q51253" s="16"/>
      <c r="U51253" s="27"/>
    </row>
    <row r="51254" spans="2:21" x14ac:dyDescent="0.25">
      <c r="B51254"/>
      <c r="C51254"/>
      <c r="D51254" s="13"/>
      <c r="E51254" s="13"/>
      <c r="K51254" s="23"/>
      <c r="O51254" s="21"/>
      <c r="P51254" s="27"/>
      <c r="Q51254" s="16"/>
      <c r="U51254" s="27"/>
    </row>
    <row r="51255" spans="2:21" x14ac:dyDescent="0.25">
      <c r="B51255"/>
      <c r="C51255"/>
      <c r="D51255" s="13"/>
      <c r="E51255" s="13"/>
      <c r="K51255" s="23"/>
      <c r="O51255" s="21"/>
      <c r="P51255" s="27"/>
      <c r="Q51255" s="16"/>
      <c r="U51255" s="27"/>
    </row>
    <row r="51256" spans="2:21" x14ac:dyDescent="0.25">
      <c r="B51256"/>
      <c r="C51256"/>
      <c r="D51256" s="13"/>
      <c r="E51256" s="13"/>
      <c r="K51256" s="23"/>
      <c r="O51256" s="21"/>
      <c r="P51256" s="27"/>
      <c r="Q51256" s="16"/>
      <c r="U51256" s="27"/>
    </row>
    <row r="51257" spans="2:21" x14ac:dyDescent="0.25">
      <c r="B51257"/>
      <c r="C51257"/>
      <c r="D51257" s="13"/>
      <c r="E51257" s="13"/>
      <c r="K51257" s="23"/>
      <c r="O51257" s="21"/>
      <c r="P51257" s="27"/>
      <c r="Q51257" s="16"/>
      <c r="U51257" s="27"/>
    </row>
    <row r="51258" spans="2:21" x14ac:dyDescent="0.25">
      <c r="B51258"/>
      <c r="C51258"/>
      <c r="D51258" s="13"/>
      <c r="E51258" s="13"/>
      <c r="K51258" s="23"/>
      <c r="O51258" s="21"/>
      <c r="P51258" s="27"/>
      <c r="Q51258" s="16"/>
      <c r="U51258" s="27"/>
    </row>
    <row r="51259" spans="2:21" x14ac:dyDescent="0.25">
      <c r="B51259"/>
      <c r="C51259"/>
      <c r="D51259" s="13"/>
      <c r="E51259" s="13"/>
      <c r="K51259" s="23"/>
      <c r="O51259" s="21"/>
      <c r="P51259" s="27"/>
      <c r="Q51259" s="16"/>
      <c r="U51259" s="27"/>
    </row>
    <row r="51260" spans="2:21" x14ac:dyDescent="0.25">
      <c r="B51260"/>
      <c r="C51260"/>
      <c r="D51260" s="13"/>
      <c r="E51260" s="13"/>
      <c r="K51260" s="23"/>
      <c r="O51260" s="21"/>
      <c r="P51260" s="27"/>
      <c r="Q51260" s="16"/>
      <c r="U51260" s="27"/>
    </row>
    <row r="51261" spans="2:21" x14ac:dyDescent="0.25">
      <c r="B51261"/>
      <c r="C51261"/>
      <c r="D51261" s="13"/>
      <c r="E51261" s="13"/>
      <c r="K51261" s="23"/>
      <c r="O51261" s="21"/>
      <c r="P51261" s="27"/>
      <c r="Q51261" s="16"/>
      <c r="U51261" s="27"/>
    </row>
    <row r="51262" spans="2:21" x14ac:dyDescent="0.25">
      <c r="B51262"/>
      <c r="C51262"/>
      <c r="D51262" s="13"/>
      <c r="E51262" s="13"/>
      <c r="K51262" s="23"/>
      <c r="O51262" s="21"/>
      <c r="P51262" s="27"/>
      <c r="Q51262" s="16"/>
      <c r="U51262" s="27"/>
    </row>
    <row r="51263" spans="2:21" x14ac:dyDescent="0.25">
      <c r="B51263"/>
      <c r="C51263"/>
      <c r="D51263" s="13"/>
      <c r="E51263" s="13"/>
      <c r="K51263" s="23"/>
      <c r="O51263" s="21"/>
      <c r="P51263" s="27"/>
      <c r="Q51263" s="16"/>
      <c r="U51263" s="27"/>
    </row>
    <row r="51264" spans="2:21" x14ac:dyDescent="0.25">
      <c r="B51264"/>
      <c r="C51264"/>
      <c r="D51264" s="13"/>
      <c r="E51264" s="13"/>
      <c r="K51264" s="23"/>
      <c r="O51264" s="21"/>
      <c r="P51264" s="27"/>
      <c r="Q51264" s="16"/>
      <c r="U51264" s="27"/>
    </row>
    <row r="51265" spans="2:21" x14ac:dyDescent="0.25">
      <c r="B51265"/>
      <c r="C51265"/>
      <c r="D51265" s="13"/>
      <c r="E51265" s="13"/>
      <c r="K51265" s="23"/>
      <c r="O51265" s="21"/>
      <c r="P51265" s="27"/>
      <c r="Q51265" s="16"/>
      <c r="U51265" s="27"/>
    </row>
    <row r="51266" spans="2:21" x14ac:dyDescent="0.25">
      <c r="B51266"/>
      <c r="C51266"/>
      <c r="D51266" s="13"/>
      <c r="E51266" s="13"/>
      <c r="K51266" s="23"/>
      <c r="O51266" s="21"/>
      <c r="P51266" s="27"/>
      <c r="Q51266" s="16"/>
      <c r="U51266" s="27"/>
    </row>
    <row r="51267" spans="2:21" x14ac:dyDescent="0.25">
      <c r="B51267"/>
      <c r="C51267"/>
      <c r="D51267" s="13"/>
      <c r="E51267" s="13"/>
      <c r="K51267" s="23"/>
      <c r="O51267" s="21"/>
      <c r="P51267" s="27"/>
      <c r="Q51267" s="16"/>
      <c r="U51267" s="27"/>
    </row>
    <row r="51268" spans="2:21" x14ac:dyDescent="0.25">
      <c r="B51268"/>
      <c r="C51268"/>
      <c r="D51268" s="13"/>
      <c r="E51268" s="13"/>
      <c r="K51268" s="23"/>
      <c r="O51268" s="21"/>
      <c r="P51268" s="27"/>
      <c r="Q51268" s="16"/>
      <c r="U51268" s="27"/>
    </row>
    <row r="51269" spans="2:21" x14ac:dyDescent="0.25">
      <c r="B51269"/>
      <c r="C51269"/>
      <c r="D51269" s="13"/>
      <c r="E51269" s="13"/>
      <c r="K51269" s="23"/>
      <c r="O51269" s="21"/>
      <c r="P51269" s="27"/>
      <c r="Q51269" s="16"/>
      <c r="U51269" s="27"/>
    </row>
    <row r="51270" spans="2:21" x14ac:dyDescent="0.25">
      <c r="B51270"/>
      <c r="C51270"/>
      <c r="D51270" s="13"/>
      <c r="E51270" s="13"/>
      <c r="K51270" s="23"/>
      <c r="O51270" s="21"/>
      <c r="P51270" s="27"/>
      <c r="Q51270" s="16"/>
      <c r="U51270" s="27"/>
    </row>
    <row r="51271" spans="2:21" x14ac:dyDescent="0.25">
      <c r="B51271"/>
      <c r="C51271"/>
      <c r="D51271" s="13"/>
      <c r="E51271" s="13"/>
      <c r="K51271" s="23"/>
      <c r="O51271" s="21"/>
      <c r="P51271" s="27"/>
      <c r="Q51271" s="16"/>
      <c r="U51271" s="27"/>
    </row>
    <row r="51272" spans="2:21" x14ac:dyDescent="0.25">
      <c r="B51272"/>
      <c r="C51272"/>
      <c r="D51272" s="13"/>
      <c r="E51272" s="13"/>
      <c r="K51272" s="23"/>
      <c r="O51272" s="21"/>
      <c r="P51272" s="27"/>
      <c r="Q51272" s="16"/>
      <c r="U51272" s="27"/>
    </row>
    <row r="51273" spans="2:21" x14ac:dyDescent="0.25">
      <c r="B51273"/>
      <c r="C51273"/>
      <c r="D51273" s="13"/>
      <c r="E51273" s="13"/>
      <c r="K51273" s="23"/>
      <c r="O51273" s="21"/>
      <c r="P51273" s="27"/>
      <c r="Q51273" s="16"/>
      <c r="U51273" s="27"/>
    </row>
    <row r="51274" spans="2:21" x14ac:dyDescent="0.25">
      <c r="B51274"/>
      <c r="C51274"/>
      <c r="D51274" s="13"/>
      <c r="E51274" s="13"/>
      <c r="K51274" s="23"/>
      <c r="O51274" s="21"/>
      <c r="P51274" s="27"/>
      <c r="Q51274" s="16"/>
      <c r="U51274" s="27"/>
    </row>
    <row r="51275" spans="2:21" x14ac:dyDescent="0.25">
      <c r="B51275"/>
      <c r="C51275"/>
      <c r="D51275" s="13"/>
      <c r="E51275" s="13"/>
      <c r="K51275" s="23"/>
      <c r="O51275" s="21"/>
      <c r="P51275" s="27"/>
      <c r="Q51275" s="16"/>
      <c r="U51275" s="27"/>
    </row>
    <row r="51276" spans="2:21" x14ac:dyDescent="0.25">
      <c r="B51276"/>
      <c r="C51276"/>
      <c r="D51276" s="13"/>
      <c r="E51276" s="13"/>
      <c r="K51276" s="23"/>
      <c r="O51276" s="21"/>
      <c r="P51276" s="27"/>
      <c r="Q51276" s="16"/>
      <c r="U51276" s="27"/>
    </row>
    <row r="51277" spans="2:21" x14ac:dyDescent="0.25">
      <c r="B51277"/>
      <c r="C51277"/>
      <c r="D51277" s="13"/>
      <c r="E51277" s="13"/>
      <c r="K51277" s="23"/>
      <c r="O51277" s="21"/>
      <c r="P51277" s="27"/>
      <c r="Q51277" s="16"/>
      <c r="U51277" s="27"/>
    </row>
    <row r="51278" spans="2:21" x14ac:dyDescent="0.25">
      <c r="B51278"/>
      <c r="C51278"/>
      <c r="D51278" s="13"/>
      <c r="E51278" s="13"/>
      <c r="K51278" s="23"/>
      <c r="O51278" s="21"/>
      <c r="P51278" s="27"/>
      <c r="Q51278" s="16"/>
      <c r="U51278" s="27"/>
    </row>
    <row r="51279" spans="2:21" x14ac:dyDescent="0.25">
      <c r="B51279"/>
      <c r="C51279"/>
      <c r="D51279" s="13"/>
      <c r="E51279" s="13"/>
      <c r="K51279" s="23"/>
      <c r="O51279" s="21"/>
      <c r="P51279" s="27"/>
      <c r="Q51279" s="16"/>
      <c r="U51279" s="27"/>
    </row>
    <row r="51280" spans="2:21" x14ac:dyDescent="0.25">
      <c r="B51280"/>
      <c r="C51280"/>
      <c r="D51280" s="13"/>
      <c r="E51280" s="13"/>
      <c r="K51280" s="23"/>
      <c r="O51280" s="21"/>
      <c r="P51280" s="27"/>
      <c r="Q51280" s="16"/>
      <c r="U51280" s="27"/>
    </row>
    <row r="51281" spans="2:21" x14ac:dyDescent="0.25">
      <c r="B51281"/>
      <c r="C51281"/>
      <c r="D51281" s="13"/>
      <c r="E51281" s="13"/>
      <c r="K51281" s="23"/>
      <c r="O51281" s="21"/>
      <c r="P51281" s="27"/>
      <c r="Q51281" s="16"/>
      <c r="U51281" s="27"/>
    </row>
    <row r="51282" spans="2:21" x14ac:dyDescent="0.25">
      <c r="B51282"/>
      <c r="C51282"/>
      <c r="D51282" s="13"/>
      <c r="E51282" s="13"/>
      <c r="K51282" s="23"/>
      <c r="O51282" s="21"/>
      <c r="P51282" s="27"/>
      <c r="Q51282" s="16"/>
      <c r="U51282" s="27"/>
    </row>
    <row r="51283" spans="2:21" x14ac:dyDescent="0.25">
      <c r="B51283"/>
      <c r="C51283"/>
      <c r="D51283" s="13"/>
      <c r="E51283" s="13"/>
      <c r="K51283" s="23"/>
      <c r="O51283" s="21"/>
      <c r="P51283" s="27"/>
      <c r="Q51283" s="16"/>
      <c r="U51283" s="27"/>
    </row>
    <row r="51284" spans="2:21" x14ac:dyDescent="0.25">
      <c r="B51284"/>
      <c r="C51284"/>
      <c r="D51284" s="13"/>
      <c r="E51284" s="13"/>
      <c r="K51284" s="23"/>
      <c r="O51284" s="21"/>
      <c r="P51284" s="27"/>
      <c r="Q51284" s="16"/>
      <c r="U51284" s="27"/>
    </row>
    <row r="51285" spans="2:21" x14ac:dyDescent="0.25">
      <c r="B51285"/>
      <c r="C51285"/>
      <c r="D51285" s="13"/>
      <c r="E51285" s="13"/>
      <c r="K51285" s="23"/>
      <c r="O51285" s="21"/>
      <c r="P51285" s="27"/>
      <c r="Q51285" s="16"/>
      <c r="U51285" s="27"/>
    </row>
    <row r="51286" spans="2:21" x14ac:dyDescent="0.25">
      <c r="B51286"/>
      <c r="C51286"/>
      <c r="D51286" s="13"/>
      <c r="E51286" s="13"/>
      <c r="K51286" s="23"/>
      <c r="O51286" s="21"/>
      <c r="P51286" s="27"/>
      <c r="Q51286" s="16"/>
      <c r="U51286" s="27"/>
    </row>
    <row r="51287" spans="2:21" x14ac:dyDescent="0.25">
      <c r="B51287"/>
      <c r="C51287"/>
      <c r="D51287" s="13"/>
      <c r="E51287" s="13"/>
      <c r="K51287" s="23"/>
      <c r="O51287" s="21"/>
      <c r="P51287" s="27"/>
      <c r="Q51287" s="16"/>
      <c r="U51287" s="27"/>
    </row>
    <row r="51288" spans="2:21" x14ac:dyDescent="0.25">
      <c r="B51288"/>
      <c r="C51288"/>
      <c r="D51288" s="13"/>
      <c r="E51288" s="13"/>
      <c r="K51288" s="23"/>
      <c r="O51288" s="21"/>
      <c r="P51288" s="27"/>
      <c r="Q51288" s="16"/>
      <c r="U51288" s="27"/>
    </row>
    <row r="51289" spans="2:21" x14ac:dyDescent="0.25">
      <c r="B51289"/>
      <c r="C51289"/>
      <c r="D51289" s="13"/>
      <c r="E51289" s="13"/>
      <c r="K51289" s="23"/>
      <c r="O51289" s="21"/>
      <c r="P51289" s="27"/>
      <c r="Q51289" s="16"/>
      <c r="U51289" s="27"/>
    </row>
    <row r="51290" spans="2:21" x14ac:dyDescent="0.25">
      <c r="B51290"/>
      <c r="C51290"/>
      <c r="D51290" s="13"/>
      <c r="E51290" s="13"/>
      <c r="K51290" s="23"/>
      <c r="O51290" s="21"/>
      <c r="P51290" s="27"/>
      <c r="Q51290" s="16"/>
      <c r="U51290" s="27"/>
    </row>
    <row r="51291" spans="2:21" x14ac:dyDescent="0.25">
      <c r="B51291"/>
      <c r="C51291"/>
      <c r="D51291" s="13"/>
      <c r="E51291" s="13"/>
      <c r="K51291" s="23"/>
      <c r="O51291" s="21"/>
      <c r="P51291" s="27"/>
      <c r="Q51291" s="16"/>
      <c r="U51291" s="27"/>
    </row>
    <row r="51292" spans="2:21" x14ac:dyDescent="0.25">
      <c r="B51292"/>
      <c r="C51292"/>
      <c r="D51292" s="13"/>
      <c r="E51292" s="13"/>
      <c r="K51292" s="23"/>
      <c r="O51292" s="21"/>
      <c r="P51292" s="27"/>
      <c r="Q51292" s="16"/>
      <c r="U51292" s="27"/>
    </row>
    <row r="51293" spans="2:21" x14ac:dyDescent="0.25">
      <c r="B51293"/>
      <c r="C51293"/>
      <c r="D51293" s="13"/>
      <c r="E51293" s="13"/>
      <c r="K51293" s="23"/>
      <c r="O51293" s="21"/>
      <c r="P51293" s="27"/>
      <c r="Q51293" s="16"/>
      <c r="U51293" s="27"/>
    </row>
    <row r="51294" spans="2:21" x14ac:dyDescent="0.25">
      <c r="B51294"/>
      <c r="C51294"/>
      <c r="D51294" s="13"/>
      <c r="E51294" s="13"/>
      <c r="K51294" s="23"/>
      <c r="O51294" s="21"/>
      <c r="P51294" s="27"/>
      <c r="Q51294" s="16"/>
      <c r="U51294" s="27"/>
    </row>
    <row r="51295" spans="2:21" x14ac:dyDescent="0.25">
      <c r="B51295"/>
      <c r="C51295"/>
      <c r="D51295" s="13"/>
      <c r="E51295" s="13"/>
      <c r="K51295" s="23"/>
      <c r="O51295" s="21"/>
      <c r="P51295" s="27"/>
      <c r="Q51295" s="16"/>
      <c r="U51295" s="27"/>
    </row>
    <row r="51296" spans="2:21" x14ac:dyDescent="0.25">
      <c r="B51296"/>
      <c r="C51296"/>
      <c r="D51296" s="13"/>
      <c r="E51296" s="13"/>
      <c r="K51296" s="23"/>
      <c r="O51296" s="21"/>
      <c r="P51296" s="27"/>
      <c r="Q51296" s="16"/>
      <c r="U51296" s="27"/>
    </row>
    <row r="51297" spans="2:21" x14ac:dyDescent="0.25">
      <c r="B51297"/>
      <c r="C51297"/>
      <c r="D51297" s="13"/>
      <c r="E51297" s="13"/>
      <c r="K51297" s="23"/>
      <c r="O51297" s="21"/>
      <c r="P51297" s="27"/>
      <c r="Q51297" s="16"/>
      <c r="U51297" s="27"/>
    </row>
    <row r="51298" spans="2:21" x14ac:dyDescent="0.25">
      <c r="B51298"/>
      <c r="C51298"/>
      <c r="D51298" s="13"/>
      <c r="E51298" s="13"/>
      <c r="K51298" s="23"/>
      <c r="O51298" s="21"/>
      <c r="P51298" s="27"/>
      <c r="Q51298" s="16"/>
      <c r="U51298" s="27"/>
    </row>
    <row r="51299" spans="2:21" x14ac:dyDescent="0.25">
      <c r="B51299"/>
      <c r="C51299"/>
      <c r="D51299" s="13"/>
      <c r="E51299" s="13"/>
      <c r="K51299" s="23"/>
      <c r="O51299" s="21"/>
      <c r="P51299" s="27"/>
      <c r="Q51299" s="16"/>
      <c r="U51299" s="27"/>
    </row>
    <row r="51300" spans="2:21" x14ac:dyDescent="0.25">
      <c r="B51300"/>
      <c r="C51300"/>
      <c r="D51300" s="13"/>
      <c r="E51300" s="13"/>
      <c r="K51300" s="23"/>
      <c r="O51300" s="21"/>
      <c r="P51300" s="27"/>
      <c r="Q51300" s="16"/>
      <c r="U51300" s="27"/>
    </row>
    <row r="51301" spans="2:21" x14ac:dyDescent="0.25">
      <c r="B51301"/>
      <c r="C51301"/>
      <c r="D51301" s="13"/>
      <c r="E51301" s="13"/>
      <c r="K51301" s="23"/>
      <c r="O51301" s="21"/>
      <c r="P51301" s="27"/>
      <c r="Q51301" s="16"/>
      <c r="U51301" s="27"/>
    </row>
    <row r="51302" spans="2:21" x14ac:dyDescent="0.25">
      <c r="B51302"/>
      <c r="C51302"/>
      <c r="D51302" s="13"/>
      <c r="E51302" s="13"/>
      <c r="K51302" s="23"/>
      <c r="O51302" s="21"/>
      <c r="P51302" s="27"/>
      <c r="Q51302" s="16"/>
      <c r="U51302" s="27"/>
    </row>
    <row r="51303" spans="2:21" x14ac:dyDescent="0.25">
      <c r="B51303"/>
      <c r="C51303"/>
      <c r="D51303" s="13"/>
      <c r="E51303" s="13"/>
      <c r="K51303" s="23"/>
      <c r="O51303" s="21"/>
      <c r="P51303" s="27"/>
      <c r="Q51303" s="16"/>
      <c r="U51303" s="27"/>
    </row>
    <row r="51304" spans="2:21" x14ac:dyDescent="0.25">
      <c r="B51304"/>
      <c r="C51304"/>
      <c r="D51304" s="13"/>
      <c r="E51304" s="13"/>
      <c r="K51304" s="23"/>
      <c r="O51304" s="21"/>
      <c r="P51304" s="27"/>
      <c r="Q51304" s="16"/>
      <c r="U51304" s="27"/>
    </row>
    <row r="51305" spans="2:21" x14ac:dyDescent="0.25">
      <c r="B51305"/>
      <c r="C51305"/>
      <c r="D51305" s="13"/>
      <c r="E51305" s="13"/>
      <c r="K51305" s="23"/>
      <c r="O51305" s="21"/>
      <c r="P51305" s="27"/>
      <c r="Q51305" s="16"/>
      <c r="U51305" s="27"/>
    </row>
    <row r="51306" spans="2:21" x14ac:dyDescent="0.25">
      <c r="B51306"/>
      <c r="C51306"/>
      <c r="D51306" s="13"/>
      <c r="E51306" s="13"/>
      <c r="K51306" s="23"/>
      <c r="O51306" s="21"/>
      <c r="P51306" s="27"/>
      <c r="Q51306" s="16"/>
      <c r="U51306" s="27"/>
    </row>
    <row r="51307" spans="2:21" x14ac:dyDescent="0.25">
      <c r="B51307"/>
      <c r="C51307"/>
      <c r="D51307" s="13"/>
      <c r="E51307" s="13"/>
      <c r="K51307" s="23"/>
      <c r="O51307" s="21"/>
      <c r="P51307" s="27"/>
      <c r="Q51307" s="16"/>
      <c r="U51307" s="27"/>
    </row>
    <row r="51308" spans="2:21" x14ac:dyDescent="0.25">
      <c r="B51308"/>
      <c r="C51308"/>
      <c r="D51308" s="13"/>
      <c r="E51308" s="13"/>
      <c r="K51308" s="23"/>
      <c r="O51308" s="21"/>
      <c r="P51308" s="27"/>
      <c r="Q51308" s="16"/>
      <c r="U51308" s="27"/>
    </row>
    <row r="51309" spans="2:21" x14ac:dyDescent="0.25">
      <c r="B51309"/>
      <c r="C51309"/>
      <c r="D51309" s="13"/>
      <c r="E51309" s="13"/>
      <c r="K51309" s="23"/>
      <c r="O51309" s="21"/>
      <c r="P51309" s="27"/>
      <c r="Q51309" s="16"/>
      <c r="U51309" s="27"/>
    </row>
    <row r="51310" spans="2:21" x14ac:dyDescent="0.25">
      <c r="B51310"/>
      <c r="C51310"/>
      <c r="D51310" s="13"/>
      <c r="E51310" s="13"/>
      <c r="K51310" s="23"/>
      <c r="O51310" s="21"/>
      <c r="P51310" s="27"/>
      <c r="Q51310" s="16"/>
      <c r="U51310" s="27"/>
    </row>
    <row r="51311" spans="2:21" x14ac:dyDescent="0.25">
      <c r="B51311"/>
      <c r="C51311"/>
      <c r="D51311" s="13"/>
      <c r="E51311" s="13"/>
      <c r="K51311" s="23"/>
      <c r="O51311" s="21"/>
      <c r="P51311" s="27"/>
      <c r="Q51311" s="16"/>
      <c r="U51311" s="27"/>
    </row>
    <row r="51312" spans="2:21" x14ac:dyDescent="0.25">
      <c r="B51312"/>
      <c r="C51312"/>
      <c r="D51312" s="13"/>
      <c r="E51312" s="13"/>
      <c r="K51312" s="23"/>
      <c r="O51312" s="21"/>
      <c r="P51312" s="27"/>
      <c r="Q51312" s="16"/>
      <c r="U51312" s="27"/>
    </row>
    <row r="51313" spans="2:21" x14ac:dyDescent="0.25">
      <c r="B51313"/>
      <c r="C51313"/>
      <c r="D51313" s="13"/>
      <c r="E51313" s="13"/>
      <c r="K51313" s="23"/>
      <c r="O51313" s="21"/>
      <c r="P51313" s="27"/>
      <c r="Q51313" s="16"/>
      <c r="U51313" s="27"/>
    </row>
    <row r="51314" spans="2:21" x14ac:dyDescent="0.25">
      <c r="B51314"/>
      <c r="C51314"/>
      <c r="D51314" s="13"/>
      <c r="E51314" s="13"/>
      <c r="K51314" s="23"/>
      <c r="O51314" s="21"/>
      <c r="P51314" s="27"/>
      <c r="Q51314" s="16"/>
      <c r="U51314" s="27"/>
    </row>
    <row r="51315" spans="2:21" x14ac:dyDescent="0.25">
      <c r="B51315"/>
      <c r="C51315"/>
      <c r="D51315" s="13"/>
      <c r="E51315" s="13"/>
      <c r="K51315" s="23"/>
      <c r="O51315" s="21"/>
      <c r="P51315" s="27"/>
      <c r="Q51315" s="16"/>
      <c r="U51315" s="27"/>
    </row>
    <row r="51316" spans="2:21" x14ac:dyDescent="0.25">
      <c r="B51316"/>
      <c r="C51316"/>
      <c r="D51316" s="13"/>
      <c r="E51316" s="13"/>
      <c r="K51316" s="23"/>
      <c r="O51316" s="21"/>
      <c r="P51316" s="27"/>
      <c r="Q51316" s="16"/>
      <c r="U51316" s="27"/>
    </row>
    <row r="51317" spans="2:21" x14ac:dyDescent="0.25">
      <c r="B51317"/>
      <c r="C51317"/>
      <c r="D51317" s="13"/>
      <c r="E51317" s="13"/>
      <c r="K51317" s="23"/>
      <c r="O51317" s="21"/>
      <c r="P51317" s="27"/>
      <c r="Q51317" s="16"/>
      <c r="U51317" s="27"/>
    </row>
    <row r="51318" spans="2:21" x14ac:dyDescent="0.25">
      <c r="B51318"/>
      <c r="C51318"/>
      <c r="D51318" s="13"/>
      <c r="E51318" s="13"/>
      <c r="K51318" s="23"/>
      <c r="O51318" s="21"/>
      <c r="P51318" s="27"/>
      <c r="Q51318" s="16"/>
      <c r="U51318" s="27"/>
    </row>
    <row r="51319" spans="2:21" x14ac:dyDescent="0.25">
      <c r="B51319"/>
      <c r="C51319"/>
      <c r="D51319" s="13"/>
      <c r="E51319" s="13"/>
      <c r="K51319" s="23"/>
      <c r="O51319" s="21"/>
      <c r="P51319" s="27"/>
      <c r="Q51319" s="16"/>
      <c r="U51319" s="27"/>
    </row>
    <row r="51320" spans="2:21" x14ac:dyDescent="0.25">
      <c r="B51320"/>
      <c r="C51320"/>
      <c r="D51320" s="13"/>
      <c r="E51320" s="13"/>
      <c r="K51320" s="23"/>
      <c r="O51320" s="21"/>
      <c r="P51320" s="27"/>
      <c r="Q51320" s="16"/>
      <c r="U51320" s="27"/>
    </row>
    <row r="51321" spans="2:21" x14ac:dyDescent="0.25">
      <c r="B51321"/>
      <c r="C51321"/>
      <c r="D51321" s="13"/>
      <c r="E51321" s="13"/>
      <c r="K51321" s="23"/>
      <c r="O51321" s="21"/>
      <c r="P51321" s="27"/>
      <c r="Q51321" s="16"/>
      <c r="U51321" s="27"/>
    </row>
    <row r="51322" spans="2:21" x14ac:dyDescent="0.25">
      <c r="B51322"/>
      <c r="C51322"/>
      <c r="D51322" s="13"/>
      <c r="E51322" s="13"/>
      <c r="K51322" s="23"/>
      <c r="O51322" s="21"/>
      <c r="P51322" s="27"/>
      <c r="Q51322" s="16"/>
      <c r="U51322" s="27"/>
    </row>
    <row r="51323" spans="2:21" x14ac:dyDescent="0.25">
      <c r="B51323"/>
      <c r="C51323"/>
      <c r="D51323" s="13"/>
      <c r="E51323" s="13"/>
      <c r="K51323" s="23"/>
      <c r="O51323" s="21"/>
      <c r="P51323" s="27"/>
      <c r="Q51323" s="16"/>
      <c r="U51323" s="27"/>
    </row>
    <row r="51324" spans="2:21" x14ac:dyDescent="0.25">
      <c r="B51324"/>
      <c r="C51324"/>
      <c r="D51324" s="13"/>
      <c r="E51324" s="13"/>
      <c r="K51324" s="23"/>
      <c r="O51324" s="21"/>
      <c r="P51324" s="27"/>
      <c r="Q51324" s="16"/>
      <c r="U51324" s="27"/>
    </row>
    <row r="51325" spans="2:21" x14ac:dyDescent="0.25">
      <c r="B51325"/>
      <c r="C51325"/>
      <c r="D51325" s="13"/>
      <c r="E51325" s="13"/>
      <c r="K51325" s="23"/>
      <c r="O51325" s="21"/>
      <c r="P51325" s="27"/>
      <c r="Q51325" s="16"/>
      <c r="U51325" s="27"/>
    </row>
    <row r="51326" spans="2:21" x14ac:dyDescent="0.25">
      <c r="B51326"/>
      <c r="C51326"/>
      <c r="D51326" s="13"/>
      <c r="E51326" s="13"/>
      <c r="K51326" s="23"/>
      <c r="O51326" s="21"/>
      <c r="P51326" s="27"/>
      <c r="Q51326" s="16"/>
      <c r="U51326" s="27"/>
    </row>
    <row r="51327" spans="2:21" x14ac:dyDescent="0.25">
      <c r="B51327"/>
      <c r="C51327"/>
      <c r="D51327" s="13"/>
      <c r="E51327" s="13"/>
      <c r="K51327" s="23"/>
      <c r="O51327" s="21"/>
      <c r="P51327" s="27"/>
      <c r="Q51327" s="16"/>
      <c r="U51327" s="27"/>
    </row>
    <row r="51328" spans="2:21" x14ac:dyDescent="0.25">
      <c r="B51328"/>
      <c r="C51328"/>
      <c r="D51328" s="13"/>
      <c r="E51328" s="13"/>
      <c r="K51328" s="23"/>
      <c r="O51328" s="21"/>
      <c r="P51328" s="27"/>
      <c r="Q51328" s="16"/>
      <c r="U51328" s="27"/>
    </row>
    <row r="51329" spans="2:21" x14ac:dyDescent="0.25">
      <c r="B51329"/>
      <c r="C51329"/>
      <c r="D51329" s="13"/>
      <c r="E51329" s="13"/>
      <c r="K51329" s="23"/>
      <c r="O51329" s="21"/>
      <c r="P51329" s="27"/>
      <c r="Q51329" s="16"/>
      <c r="U51329" s="27"/>
    </row>
    <row r="51330" spans="2:21" x14ac:dyDescent="0.25">
      <c r="B51330"/>
      <c r="C51330"/>
      <c r="D51330" s="13"/>
      <c r="E51330" s="13"/>
      <c r="K51330" s="23"/>
      <c r="O51330" s="21"/>
      <c r="P51330" s="27"/>
      <c r="Q51330" s="16"/>
      <c r="U51330" s="27"/>
    </row>
    <row r="51331" spans="2:21" x14ac:dyDescent="0.25">
      <c r="B51331"/>
      <c r="C51331"/>
      <c r="D51331" s="13"/>
      <c r="E51331" s="13"/>
      <c r="K51331" s="23"/>
      <c r="O51331" s="21"/>
      <c r="P51331" s="27"/>
      <c r="Q51331" s="16"/>
      <c r="U51331" s="27"/>
    </row>
    <row r="51332" spans="2:21" x14ac:dyDescent="0.25">
      <c r="B51332"/>
      <c r="C51332"/>
      <c r="D51332" s="13"/>
      <c r="E51332" s="13"/>
      <c r="K51332" s="23"/>
      <c r="O51332" s="21"/>
      <c r="P51332" s="27"/>
      <c r="Q51332" s="16"/>
      <c r="U51332" s="27"/>
    </row>
    <row r="51333" spans="2:21" x14ac:dyDescent="0.25">
      <c r="B51333"/>
      <c r="C51333"/>
      <c r="D51333" s="13"/>
      <c r="E51333" s="13"/>
      <c r="K51333" s="23"/>
      <c r="O51333" s="21"/>
      <c r="P51333" s="27"/>
      <c r="Q51333" s="16"/>
      <c r="U51333" s="27"/>
    </row>
    <row r="51334" spans="2:21" x14ac:dyDescent="0.25">
      <c r="B51334"/>
      <c r="C51334"/>
      <c r="D51334" s="13"/>
      <c r="E51334" s="13"/>
      <c r="K51334" s="23"/>
      <c r="O51334" s="21"/>
      <c r="P51334" s="27"/>
      <c r="Q51334" s="16"/>
      <c r="U51334" s="27"/>
    </row>
    <row r="51335" spans="2:21" x14ac:dyDescent="0.25">
      <c r="B51335"/>
      <c r="C51335"/>
      <c r="D51335" s="13"/>
      <c r="E51335" s="13"/>
      <c r="K51335" s="23"/>
      <c r="O51335" s="21"/>
      <c r="P51335" s="27"/>
      <c r="Q51335" s="16"/>
      <c r="U51335" s="27"/>
    </row>
    <row r="51336" spans="2:21" x14ac:dyDescent="0.25">
      <c r="B51336"/>
      <c r="C51336"/>
      <c r="D51336" s="13"/>
      <c r="E51336" s="13"/>
      <c r="K51336" s="23"/>
      <c r="O51336" s="21"/>
      <c r="P51336" s="27"/>
      <c r="Q51336" s="16"/>
      <c r="U51336" s="27"/>
    </row>
    <row r="51337" spans="2:21" x14ac:dyDescent="0.25">
      <c r="B51337"/>
      <c r="C51337"/>
      <c r="D51337" s="13"/>
      <c r="E51337" s="13"/>
      <c r="K51337" s="23"/>
      <c r="O51337" s="21"/>
      <c r="P51337" s="27"/>
      <c r="Q51337" s="16"/>
      <c r="U51337" s="27"/>
    </row>
    <row r="51338" spans="2:21" x14ac:dyDescent="0.25">
      <c r="B51338"/>
      <c r="C51338"/>
      <c r="D51338" s="13"/>
      <c r="E51338" s="13"/>
      <c r="K51338" s="23"/>
      <c r="O51338" s="21"/>
      <c r="P51338" s="27"/>
      <c r="Q51338" s="16"/>
      <c r="U51338" s="27"/>
    </row>
    <row r="51339" spans="2:21" x14ac:dyDescent="0.25">
      <c r="B51339"/>
      <c r="C51339"/>
      <c r="D51339" s="13"/>
      <c r="E51339" s="13"/>
      <c r="K51339" s="23"/>
      <c r="O51339" s="21"/>
      <c r="P51339" s="27"/>
      <c r="Q51339" s="16"/>
      <c r="U51339" s="27"/>
    </row>
    <row r="51340" spans="2:21" x14ac:dyDescent="0.25">
      <c r="B51340"/>
      <c r="C51340"/>
      <c r="D51340" s="13"/>
      <c r="E51340" s="13"/>
      <c r="K51340" s="23"/>
      <c r="O51340" s="21"/>
      <c r="P51340" s="27"/>
      <c r="Q51340" s="16"/>
      <c r="U51340" s="27"/>
    </row>
    <row r="51341" spans="2:21" x14ac:dyDescent="0.25">
      <c r="B51341"/>
      <c r="C51341"/>
      <c r="D51341" s="13"/>
      <c r="E51341" s="13"/>
      <c r="K51341" s="23"/>
      <c r="O51341" s="21"/>
      <c r="P51341" s="27"/>
      <c r="Q51341" s="16"/>
      <c r="U51341" s="27"/>
    </row>
    <row r="51342" spans="2:21" x14ac:dyDescent="0.25">
      <c r="B51342"/>
      <c r="C51342"/>
      <c r="D51342" s="13"/>
      <c r="E51342" s="13"/>
      <c r="K51342" s="23"/>
      <c r="O51342" s="21"/>
      <c r="P51342" s="27"/>
      <c r="Q51342" s="16"/>
      <c r="U51342" s="27"/>
    </row>
    <row r="51343" spans="2:21" x14ac:dyDescent="0.25">
      <c r="B51343"/>
      <c r="C51343"/>
      <c r="D51343" s="13"/>
      <c r="E51343" s="13"/>
      <c r="K51343" s="23"/>
      <c r="O51343" s="21"/>
      <c r="P51343" s="27"/>
      <c r="Q51343" s="16"/>
      <c r="U51343" s="27"/>
    </row>
    <row r="51344" spans="2:21" x14ac:dyDescent="0.25">
      <c r="B51344"/>
      <c r="C51344"/>
      <c r="D51344" s="13"/>
      <c r="E51344" s="13"/>
      <c r="K51344" s="23"/>
      <c r="O51344" s="21"/>
      <c r="P51344" s="27"/>
      <c r="Q51344" s="16"/>
      <c r="U51344" s="27"/>
    </row>
    <row r="51345" spans="2:21" x14ac:dyDescent="0.25">
      <c r="B51345"/>
      <c r="C51345"/>
      <c r="D51345" s="13"/>
      <c r="E51345" s="13"/>
      <c r="K51345" s="23"/>
      <c r="O51345" s="21"/>
      <c r="P51345" s="27"/>
      <c r="Q51345" s="16"/>
      <c r="U51345" s="27"/>
    </row>
    <row r="51346" spans="2:21" x14ac:dyDescent="0.25">
      <c r="B51346"/>
      <c r="C51346"/>
      <c r="D51346" s="13"/>
      <c r="E51346" s="13"/>
      <c r="K51346" s="23"/>
      <c r="O51346" s="21"/>
      <c r="P51346" s="27"/>
      <c r="Q51346" s="16"/>
      <c r="U51346" s="27"/>
    </row>
    <row r="51347" spans="2:21" x14ac:dyDescent="0.25">
      <c r="B51347"/>
      <c r="C51347"/>
      <c r="D51347" s="13"/>
      <c r="E51347" s="13"/>
      <c r="K51347" s="23"/>
      <c r="O51347" s="21"/>
      <c r="P51347" s="27"/>
      <c r="Q51347" s="16"/>
      <c r="U51347" s="27"/>
    </row>
    <row r="51348" spans="2:21" x14ac:dyDescent="0.25">
      <c r="B51348"/>
      <c r="C51348"/>
      <c r="D51348" s="13"/>
      <c r="E51348" s="13"/>
      <c r="K51348" s="23"/>
      <c r="O51348" s="21"/>
      <c r="P51348" s="27"/>
      <c r="Q51348" s="16"/>
      <c r="U51348" s="27"/>
    </row>
    <row r="51349" spans="2:21" x14ac:dyDescent="0.25">
      <c r="B51349"/>
      <c r="C51349"/>
      <c r="D51349" s="13"/>
      <c r="E51349" s="13"/>
      <c r="K51349" s="23"/>
      <c r="O51349" s="21"/>
      <c r="P51349" s="27"/>
      <c r="Q51349" s="16"/>
      <c r="U51349" s="27"/>
    </row>
    <row r="51350" spans="2:21" x14ac:dyDescent="0.25">
      <c r="B51350"/>
      <c r="C51350"/>
      <c r="D51350" s="13"/>
      <c r="E51350" s="13"/>
      <c r="K51350" s="23"/>
      <c r="O51350" s="21"/>
      <c r="P51350" s="27"/>
      <c r="Q51350" s="16"/>
      <c r="U51350" s="27"/>
    </row>
    <row r="51351" spans="2:21" x14ac:dyDescent="0.25">
      <c r="B51351"/>
      <c r="C51351"/>
      <c r="D51351" s="13"/>
      <c r="E51351" s="13"/>
      <c r="K51351" s="23"/>
      <c r="O51351" s="21"/>
      <c r="P51351" s="27"/>
      <c r="Q51351" s="16"/>
      <c r="U51351" s="27"/>
    </row>
    <row r="51352" spans="2:21" x14ac:dyDescent="0.25">
      <c r="B51352"/>
      <c r="C51352"/>
      <c r="D51352" s="13"/>
      <c r="E51352" s="13"/>
      <c r="K51352" s="23"/>
      <c r="O51352" s="21"/>
      <c r="P51352" s="27"/>
      <c r="Q51352" s="16"/>
      <c r="U51352" s="27"/>
    </row>
    <row r="51353" spans="2:21" x14ac:dyDescent="0.25">
      <c r="B51353"/>
      <c r="C51353"/>
      <c r="D51353" s="13"/>
      <c r="E51353" s="13"/>
      <c r="K51353" s="23"/>
      <c r="O51353" s="21"/>
      <c r="P51353" s="27"/>
      <c r="Q51353" s="16"/>
      <c r="U51353" s="27"/>
    </row>
    <row r="51354" spans="2:21" x14ac:dyDescent="0.25">
      <c r="B51354"/>
      <c r="C51354"/>
      <c r="D51354" s="13"/>
      <c r="E51354" s="13"/>
      <c r="K51354" s="23"/>
      <c r="O51354" s="21"/>
      <c r="P51354" s="27"/>
      <c r="Q51354" s="16"/>
      <c r="U51354" s="27"/>
    </row>
    <row r="51355" spans="2:21" x14ac:dyDescent="0.25">
      <c r="B51355"/>
      <c r="C51355"/>
      <c r="D51355" s="13"/>
      <c r="E51355" s="13"/>
      <c r="K51355" s="23"/>
      <c r="O51355" s="21"/>
      <c r="P51355" s="27"/>
      <c r="Q51355" s="16"/>
      <c r="U51355" s="27"/>
    </row>
    <row r="51356" spans="2:21" x14ac:dyDescent="0.25">
      <c r="B51356"/>
      <c r="C51356"/>
      <c r="D51356" s="13"/>
      <c r="E51356" s="13"/>
      <c r="K51356" s="23"/>
      <c r="O51356" s="21"/>
      <c r="P51356" s="27"/>
      <c r="Q51356" s="16"/>
      <c r="U51356" s="27"/>
    </row>
    <row r="51357" spans="2:21" x14ac:dyDescent="0.25">
      <c r="B51357"/>
      <c r="C51357"/>
      <c r="D51357" s="13"/>
      <c r="E51357" s="13"/>
      <c r="K51357" s="23"/>
      <c r="O51357" s="21"/>
      <c r="P51357" s="27"/>
      <c r="Q51357" s="16"/>
      <c r="U51357" s="27"/>
    </row>
    <row r="51358" spans="2:21" x14ac:dyDescent="0.25">
      <c r="B51358"/>
      <c r="C51358"/>
      <c r="D51358" s="13"/>
      <c r="E51358" s="13"/>
      <c r="K51358" s="23"/>
      <c r="O51358" s="21"/>
      <c r="P51358" s="27"/>
      <c r="Q51358" s="16"/>
      <c r="U51358" s="27"/>
    </row>
    <row r="51359" spans="2:21" x14ac:dyDescent="0.25">
      <c r="B51359"/>
      <c r="C51359"/>
      <c r="D51359" s="13"/>
      <c r="E51359" s="13"/>
      <c r="K51359" s="23"/>
      <c r="O51359" s="21"/>
      <c r="P51359" s="27"/>
      <c r="Q51359" s="16"/>
      <c r="U51359" s="27"/>
    </row>
    <row r="51360" spans="2:21" x14ac:dyDescent="0.25">
      <c r="B51360"/>
      <c r="C51360"/>
      <c r="D51360" s="13"/>
      <c r="E51360" s="13"/>
      <c r="K51360" s="23"/>
      <c r="O51360" s="21"/>
      <c r="P51360" s="27"/>
      <c r="Q51360" s="16"/>
      <c r="U51360" s="27"/>
    </row>
    <row r="51361" spans="2:21" x14ac:dyDescent="0.25">
      <c r="B51361"/>
      <c r="C51361"/>
      <c r="D51361" s="13"/>
      <c r="E51361" s="13"/>
      <c r="K51361" s="23"/>
      <c r="O51361" s="21"/>
      <c r="P51361" s="27"/>
      <c r="Q51361" s="16"/>
      <c r="U51361" s="27"/>
    </row>
    <row r="51362" spans="2:21" x14ac:dyDescent="0.25">
      <c r="B51362"/>
      <c r="C51362"/>
      <c r="D51362" s="13"/>
      <c r="E51362" s="13"/>
      <c r="K51362" s="23"/>
      <c r="O51362" s="21"/>
      <c r="P51362" s="27"/>
      <c r="Q51362" s="16"/>
      <c r="U51362" s="27"/>
    </row>
    <row r="51363" spans="2:21" x14ac:dyDescent="0.25">
      <c r="B51363"/>
      <c r="C51363"/>
      <c r="D51363" s="13"/>
      <c r="E51363" s="13"/>
      <c r="K51363" s="23"/>
      <c r="O51363" s="21"/>
      <c r="P51363" s="27"/>
      <c r="Q51363" s="16"/>
      <c r="U51363" s="27"/>
    </row>
    <row r="51364" spans="2:21" x14ac:dyDescent="0.25">
      <c r="B51364"/>
      <c r="C51364"/>
      <c r="D51364" s="13"/>
      <c r="E51364" s="13"/>
      <c r="K51364" s="23"/>
      <c r="O51364" s="21"/>
      <c r="P51364" s="27"/>
      <c r="Q51364" s="16"/>
      <c r="U51364" s="27"/>
    </row>
    <row r="51365" spans="2:21" x14ac:dyDescent="0.25">
      <c r="B51365"/>
      <c r="C51365"/>
      <c r="D51365" s="13"/>
      <c r="E51365" s="13"/>
      <c r="K51365" s="23"/>
      <c r="O51365" s="21"/>
      <c r="P51365" s="27"/>
      <c r="Q51365" s="16"/>
      <c r="U51365" s="27"/>
    </row>
    <row r="51366" spans="2:21" x14ac:dyDescent="0.25">
      <c r="B51366"/>
      <c r="C51366"/>
      <c r="D51366" s="13"/>
      <c r="E51366" s="13"/>
      <c r="K51366" s="23"/>
      <c r="O51366" s="21"/>
      <c r="P51366" s="27"/>
      <c r="Q51366" s="16"/>
      <c r="U51366" s="27"/>
    </row>
    <row r="51367" spans="2:21" x14ac:dyDescent="0.25">
      <c r="B51367"/>
      <c r="C51367"/>
      <c r="D51367" s="13"/>
      <c r="E51367" s="13"/>
      <c r="K51367" s="23"/>
      <c r="O51367" s="21"/>
      <c r="P51367" s="27"/>
      <c r="Q51367" s="16"/>
      <c r="U51367" s="27"/>
    </row>
    <row r="51368" spans="2:21" x14ac:dyDescent="0.25">
      <c r="B51368"/>
      <c r="C51368"/>
      <c r="D51368" s="13"/>
      <c r="E51368" s="13"/>
      <c r="K51368" s="23"/>
      <c r="O51368" s="21"/>
      <c r="P51368" s="27"/>
      <c r="Q51368" s="16"/>
      <c r="U51368" s="27"/>
    </row>
    <row r="51369" spans="2:21" x14ac:dyDescent="0.25">
      <c r="B51369"/>
      <c r="C51369"/>
      <c r="D51369" s="13"/>
      <c r="E51369" s="13"/>
      <c r="K51369" s="23"/>
      <c r="O51369" s="21"/>
      <c r="P51369" s="27"/>
      <c r="Q51369" s="16"/>
      <c r="U51369" s="27"/>
    </row>
    <row r="51370" spans="2:21" x14ac:dyDescent="0.25">
      <c r="B51370"/>
      <c r="C51370"/>
      <c r="D51370" s="13"/>
      <c r="E51370" s="13"/>
      <c r="K51370" s="23"/>
      <c r="O51370" s="21"/>
      <c r="P51370" s="27"/>
      <c r="Q51370" s="16"/>
      <c r="U51370" s="27"/>
    </row>
    <row r="51371" spans="2:21" x14ac:dyDescent="0.25">
      <c r="B51371"/>
      <c r="C51371"/>
      <c r="D51371" s="13"/>
      <c r="E51371" s="13"/>
      <c r="K51371" s="23"/>
      <c r="O51371" s="21"/>
      <c r="P51371" s="27"/>
      <c r="Q51371" s="16"/>
      <c r="U51371" s="27"/>
    </row>
    <row r="51372" spans="2:21" x14ac:dyDescent="0.25">
      <c r="B51372"/>
      <c r="C51372"/>
      <c r="D51372" s="13"/>
      <c r="E51372" s="13"/>
      <c r="K51372" s="23"/>
      <c r="O51372" s="21"/>
      <c r="P51372" s="27"/>
      <c r="Q51372" s="16"/>
      <c r="U51372" s="27"/>
    </row>
    <row r="51373" spans="2:21" x14ac:dyDescent="0.25">
      <c r="B51373"/>
      <c r="C51373"/>
      <c r="D51373" s="13"/>
      <c r="E51373" s="13"/>
      <c r="K51373" s="23"/>
      <c r="O51373" s="21"/>
      <c r="P51373" s="27"/>
      <c r="Q51373" s="16"/>
      <c r="U51373" s="27"/>
    </row>
    <row r="51374" spans="2:21" x14ac:dyDescent="0.25">
      <c r="B51374"/>
      <c r="C51374"/>
      <c r="D51374" s="13"/>
      <c r="E51374" s="13"/>
      <c r="K51374" s="23"/>
      <c r="O51374" s="21"/>
      <c r="P51374" s="27"/>
      <c r="Q51374" s="16"/>
      <c r="U51374" s="27"/>
    </row>
    <row r="51375" spans="2:21" x14ac:dyDescent="0.25">
      <c r="B51375"/>
      <c r="C51375"/>
      <c r="D51375" s="13"/>
      <c r="E51375" s="13"/>
      <c r="K51375" s="23"/>
      <c r="O51375" s="21"/>
      <c r="P51375" s="27"/>
      <c r="Q51375" s="16"/>
      <c r="U51375" s="27"/>
    </row>
    <row r="51376" spans="2:21" x14ac:dyDescent="0.25">
      <c r="B51376"/>
      <c r="C51376"/>
      <c r="D51376" s="13"/>
      <c r="E51376" s="13"/>
      <c r="K51376" s="23"/>
      <c r="O51376" s="21"/>
      <c r="P51376" s="27"/>
      <c r="Q51376" s="16"/>
      <c r="U51376" s="27"/>
    </row>
    <row r="51377" spans="2:21" x14ac:dyDescent="0.25">
      <c r="B51377"/>
      <c r="C51377"/>
      <c r="D51377" s="13"/>
      <c r="E51377" s="13"/>
      <c r="K51377" s="23"/>
      <c r="O51377" s="21"/>
      <c r="P51377" s="27"/>
      <c r="Q51377" s="16"/>
      <c r="U51377" s="27"/>
    </row>
    <row r="51378" spans="2:21" x14ac:dyDescent="0.25">
      <c r="B51378"/>
      <c r="C51378"/>
      <c r="D51378" s="13"/>
      <c r="E51378" s="13"/>
      <c r="K51378" s="23"/>
      <c r="O51378" s="21"/>
      <c r="P51378" s="27"/>
      <c r="Q51378" s="16"/>
      <c r="U51378" s="27"/>
    </row>
    <row r="51379" spans="2:21" x14ac:dyDescent="0.25">
      <c r="B51379"/>
      <c r="C51379"/>
      <c r="D51379" s="13"/>
      <c r="E51379" s="13"/>
      <c r="K51379" s="23"/>
      <c r="O51379" s="21"/>
      <c r="P51379" s="27"/>
      <c r="Q51379" s="16"/>
      <c r="U51379" s="27"/>
    </row>
    <row r="51380" spans="2:21" x14ac:dyDescent="0.25">
      <c r="B51380"/>
      <c r="C51380"/>
      <c r="D51380" s="13"/>
      <c r="E51380" s="13"/>
      <c r="K51380" s="23"/>
      <c r="O51380" s="21"/>
      <c r="P51380" s="27"/>
      <c r="Q51380" s="16"/>
      <c r="U51380" s="27"/>
    </row>
    <row r="51381" spans="2:21" x14ac:dyDescent="0.25">
      <c r="B51381"/>
      <c r="C51381"/>
      <c r="D51381" s="13"/>
      <c r="E51381" s="13"/>
      <c r="K51381" s="23"/>
      <c r="O51381" s="21"/>
      <c r="P51381" s="27"/>
      <c r="Q51381" s="16"/>
      <c r="U51381" s="27"/>
    </row>
    <row r="51382" spans="2:21" x14ac:dyDescent="0.25">
      <c r="B51382"/>
      <c r="C51382"/>
      <c r="D51382" s="13"/>
      <c r="E51382" s="13"/>
      <c r="K51382" s="23"/>
      <c r="O51382" s="21"/>
      <c r="P51382" s="27"/>
      <c r="Q51382" s="16"/>
      <c r="U51382" s="27"/>
    </row>
    <row r="51383" spans="2:21" x14ac:dyDescent="0.25">
      <c r="B51383"/>
      <c r="C51383"/>
      <c r="D51383" s="13"/>
      <c r="E51383" s="13"/>
      <c r="K51383" s="23"/>
      <c r="O51383" s="21"/>
      <c r="P51383" s="27"/>
      <c r="Q51383" s="16"/>
      <c r="U51383" s="27"/>
    </row>
    <row r="51384" spans="2:21" x14ac:dyDescent="0.25">
      <c r="B51384"/>
      <c r="C51384"/>
      <c r="D51384" s="13"/>
      <c r="E51384" s="13"/>
      <c r="K51384" s="23"/>
      <c r="O51384" s="21"/>
      <c r="P51384" s="27"/>
      <c r="Q51384" s="16"/>
      <c r="U51384" s="27"/>
    </row>
    <row r="51385" spans="2:21" x14ac:dyDescent="0.25">
      <c r="B51385"/>
      <c r="C51385"/>
      <c r="D51385" s="13"/>
      <c r="E51385" s="13"/>
      <c r="K51385" s="23"/>
      <c r="O51385" s="21"/>
      <c r="P51385" s="27"/>
      <c r="Q51385" s="16"/>
      <c r="U51385" s="27"/>
    </row>
    <row r="51386" spans="2:21" x14ac:dyDescent="0.25">
      <c r="B51386"/>
      <c r="C51386"/>
      <c r="D51386" s="13"/>
      <c r="E51386" s="13"/>
      <c r="K51386" s="23"/>
      <c r="O51386" s="21"/>
      <c r="P51386" s="27"/>
      <c r="Q51386" s="16"/>
      <c r="U51386" s="27"/>
    </row>
    <row r="51387" spans="2:21" x14ac:dyDescent="0.25">
      <c r="B51387"/>
      <c r="C51387"/>
      <c r="D51387" s="13"/>
      <c r="E51387" s="13"/>
      <c r="K51387" s="23"/>
      <c r="O51387" s="21"/>
      <c r="P51387" s="27"/>
      <c r="Q51387" s="16"/>
      <c r="U51387" s="27"/>
    </row>
    <row r="51388" spans="2:21" x14ac:dyDescent="0.25">
      <c r="B51388"/>
      <c r="C51388"/>
      <c r="D51388" s="13"/>
      <c r="E51388" s="13"/>
      <c r="K51388" s="23"/>
      <c r="O51388" s="21"/>
      <c r="P51388" s="27"/>
      <c r="Q51388" s="16"/>
      <c r="U51388" s="27"/>
    </row>
    <row r="51389" spans="2:21" x14ac:dyDescent="0.25">
      <c r="B51389"/>
      <c r="C51389"/>
      <c r="D51389" s="13"/>
      <c r="E51389" s="13"/>
      <c r="K51389" s="23"/>
      <c r="O51389" s="21"/>
      <c r="P51389" s="27"/>
      <c r="Q51389" s="16"/>
      <c r="U51389" s="27"/>
    </row>
    <row r="51390" spans="2:21" x14ac:dyDescent="0.25">
      <c r="B51390"/>
      <c r="C51390"/>
      <c r="D51390" s="13"/>
      <c r="E51390" s="13"/>
      <c r="K51390" s="23"/>
      <c r="O51390" s="21"/>
      <c r="P51390" s="27"/>
      <c r="Q51390" s="16"/>
      <c r="U51390" s="27"/>
    </row>
    <row r="51391" spans="2:21" x14ac:dyDescent="0.25">
      <c r="B51391"/>
      <c r="C51391"/>
      <c r="D51391" s="13"/>
      <c r="E51391" s="13"/>
      <c r="K51391" s="23"/>
      <c r="O51391" s="21"/>
      <c r="P51391" s="27"/>
      <c r="Q51391" s="16"/>
      <c r="U51391" s="27"/>
    </row>
    <row r="51392" spans="2:21" x14ac:dyDescent="0.25">
      <c r="B51392"/>
      <c r="C51392"/>
      <c r="D51392" s="13"/>
      <c r="E51392" s="13"/>
      <c r="K51392" s="23"/>
      <c r="O51392" s="21"/>
      <c r="P51392" s="27"/>
      <c r="Q51392" s="16"/>
      <c r="U51392" s="27"/>
    </row>
    <row r="51393" spans="2:21" x14ac:dyDescent="0.25">
      <c r="B51393"/>
      <c r="C51393"/>
      <c r="D51393" s="13"/>
      <c r="E51393" s="13"/>
      <c r="K51393" s="23"/>
      <c r="O51393" s="21"/>
      <c r="P51393" s="27"/>
      <c r="Q51393" s="16"/>
      <c r="U51393" s="27"/>
    </row>
    <row r="51394" spans="2:21" x14ac:dyDescent="0.25">
      <c r="B51394"/>
      <c r="C51394"/>
      <c r="D51394" s="13"/>
      <c r="E51394" s="13"/>
      <c r="K51394" s="23"/>
      <c r="O51394" s="21"/>
      <c r="P51394" s="27"/>
      <c r="Q51394" s="16"/>
      <c r="U51394" s="27"/>
    </row>
    <row r="51395" spans="2:21" x14ac:dyDescent="0.25">
      <c r="B51395"/>
      <c r="C51395"/>
      <c r="D51395" s="13"/>
      <c r="E51395" s="13"/>
      <c r="K51395" s="23"/>
      <c r="O51395" s="21"/>
      <c r="P51395" s="27"/>
      <c r="Q51395" s="16"/>
      <c r="U51395" s="27"/>
    </row>
    <row r="51396" spans="2:21" x14ac:dyDescent="0.25">
      <c r="B51396"/>
      <c r="C51396"/>
      <c r="D51396" s="13"/>
      <c r="E51396" s="13"/>
      <c r="K51396" s="23"/>
      <c r="O51396" s="21"/>
      <c r="P51396" s="27"/>
      <c r="Q51396" s="16"/>
      <c r="U51396" s="27"/>
    </row>
    <row r="51397" spans="2:21" x14ac:dyDescent="0.25">
      <c r="B51397"/>
      <c r="C51397"/>
      <c r="D51397" s="13"/>
      <c r="E51397" s="13"/>
      <c r="K51397" s="23"/>
      <c r="O51397" s="21"/>
      <c r="P51397" s="27"/>
      <c r="Q51397" s="16"/>
      <c r="U51397" s="27"/>
    </row>
    <row r="51398" spans="2:21" x14ac:dyDescent="0.25">
      <c r="B51398"/>
      <c r="C51398"/>
      <c r="D51398" s="13"/>
      <c r="E51398" s="13"/>
      <c r="K51398" s="23"/>
      <c r="O51398" s="21"/>
      <c r="P51398" s="27"/>
      <c r="Q51398" s="16"/>
      <c r="U51398" s="27"/>
    </row>
    <row r="51399" spans="2:21" x14ac:dyDescent="0.25">
      <c r="B51399"/>
      <c r="C51399"/>
      <c r="D51399" s="13"/>
      <c r="E51399" s="13"/>
      <c r="K51399" s="23"/>
      <c r="O51399" s="21"/>
      <c r="P51399" s="27"/>
      <c r="Q51399" s="16"/>
      <c r="U51399" s="27"/>
    </row>
    <row r="51400" spans="2:21" x14ac:dyDescent="0.25">
      <c r="B51400"/>
      <c r="C51400"/>
      <c r="D51400" s="13"/>
      <c r="E51400" s="13"/>
      <c r="K51400" s="23"/>
      <c r="O51400" s="21"/>
      <c r="P51400" s="27"/>
      <c r="Q51400" s="16"/>
      <c r="U51400" s="27"/>
    </row>
    <row r="51401" spans="2:21" x14ac:dyDescent="0.25">
      <c r="B51401"/>
      <c r="C51401"/>
      <c r="D51401" s="13"/>
      <c r="E51401" s="13"/>
      <c r="K51401" s="23"/>
      <c r="O51401" s="21"/>
      <c r="P51401" s="27"/>
      <c r="Q51401" s="16"/>
      <c r="U51401" s="27"/>
    </row>
    <row r="51402" spans="2:21" x14ac:dyDescent="0.25">
      <c r="B51402"/>
      <c r="C51402"/>
      <c r="D51402" s="13"/>
      <c r="E51402" s="13"/>
      <c r="K51402" s="23"/>
      <c r="O51402" s="21"/>
      <c r="P51402" s="27"/>
      <c r="Q51402" s="16"/>
      <c r="U51402" s="27"/>
    </row>
    <row r="51403" spans="2:21" x14ac:dyDescent="0.25">
      <c r="B51403"/>
      <c r="C51403"/>
      <c r="D51403" s="13"/>
      <c r="E51403" s="13"/>
      <c r="K51403" s="23"/>
      <c r="O51403" s="21"/>
      <c r="P51403" s="27"/>
      <c r="Q51403" s="16"/>
      <c r="U51403" s="27"/>
    </row>
    <row r="51404" spans="2:21" x14ac:dyDescent="0.25">
      <c r="B51404"/>
      <c r="C51404"/>
      <c r="D51404" s="13"/>
      <c r="E51404" s="13"/>
      <c r="K51404" s="23"/>
      <c r="O51404" s="21"/>
      <c r="P51404" s="27"/>
      <c r="Q51404" s="16"/>
      <c r="U51404" s="27"/>
    </row>
    <row r="51405" spans="2:21" x14ac:dyDescent="0.25">
      <c r="B51405"/>
      <c r="C51405"/>
      <c r="D51405" s="13"/>
      <c r="E51405" s="13"/>
      <c r="K51405" s="23"/>
      <c r="O51405" s="21"/>
      <c r="P51405" s="27"/>
      <c r="Q51405" s="16"/>
      <c r="U51405" s="27"/>
    </row>
    <row r="51406" spans="2:21" x14ac:dyDescent="0.25">
      <c r="B51406"/>
      <c r="C51406"/>
      <c r="D51406" s="13"/>
      <c r="E51406" s="13"/>
      <c r="K51406" s="23"/>
      <c r="O51406" s="21"/>
      <c r="P51406" s="27"/>
      <c r="Q51406" s="16"/>
      <c r="U51406" s="27"/>
    </row>
    <row r="51407" spans="2:21" x14ac:dyDescent="0.25">
      <c r="B51407"/>
      <c r="C51407"/>
      <c r="D51407" s="13"/>
      <c r="E51407" s="13"/>
      <c r="K51407" s="23"/>
      <c r="O51407" s="21"/>
      <c r="P51407" s="27"/>
      <c r="Q51407" s="16"/>
      <c r="U51407" s="27"/>
    </row>
    <row r="51408" spans="2:21" x14ac:dyDescent="0.25">
      <c r="B51408"/>
      <c r="C51408"/>
      <c r="D51408" s="13"/>
      <c r="E51408" s="13"/>
      <c r="K51408" s="23"/>
      <c r="O51408" s="21"/>
      <c r="P51408" s="27"/>
      <c r="Q51408" s="16"/>
      <c r="U51408" s="27"/>
    </row>
    <row r="51409" spans="2:21" x14ac:dyDescent="0.25">
      <c r="B51409"/>
      <c r="C51409"/>
      <c r="D51409" s="13"/>
      <c r="E51409" s="13"/>
      <c r="K51409" s="23"/>
      <c r="O51409" s="21"/>
      <c r="P51409" s="27"/>
      <c r="Q51409" s="16"/>
      <c r="U51409" s="27"/>
    </row>
    <row r="51410" spans="2:21" x14ac:dyDescent="0.25">
      <c r="B51410"/>
      <c r="C51410"/>
      <c r="D51410" s="13"/>
      <c r="E51410" s="13"/>
      <c r="K51410" s="23"/>
      <c r="O51410" s="21"/>
      <c r="P51410" s="27"/>
      <c r="Q51410" s="16"/>
      <c r="U51410" s="27"/>
    </row>
    <row r="51411" spans="2:21" x14ac:dyDescent="0.25">
      <c r="B51411"/>
      <c r="C51411"/>
      <c r="D51411" s="13"/>
      <c r="E51411" s="13"/>
      <c r="K51411" s="23"/>
      <c r="O51411" s="21"/>
      <c r="P51411" s="27"/>
      <c r="Q51411" s="16"/>
      <c r="U51411" s="27"/>
    </row>
    <row r="51412" spans="2:21" x14ac:dyDescent="0.25">
      <c r="B51412"/>
      <c r="C51412"/>
      <c r="D51412" s="13"/>
      <c r="E51412" s="13"/>
      <c r="K51412" s="23"/>
      <c r="O51412" s="21"/>
      <c r="P51412" s="27"/>
      <c r="Q51412" s="16"/>
      <c r="U51412" s="27"/>
    </row>
    <row r="51413" spans="2:21" x14ac:dyDescent="0.25">
      <c r="B51413"/>
      <c r="C51413"/>
      <c r="D51413" s="13"/>
      <c r="E51413" s="13"/>
      <c r="K51413" s="23"/>
      <c r="O51413" s="21"/>
      <c r="P51413" s="27"/>
      <c r="Q51413" s="16"/>
      <c r="U51413" s="27"/>
    </row>
    <row r="51414" spans="2:21" x14ac:dyDescent="0.25">
      <c r="B51414"/>
      <c r="C51414"/>
      <c r="D51414" s="13"/>
      <c r="E51414" s="13"/>
      <c r="K51414" s="23"/>
      <c r="O51414" s="21"/>
      <c r="P51414" s="27"/>
      <c r="Q51414" s="16"/>
      <c r="U51414" s="27"/>
    </row>
    <row r="51415" spans="2:21" x14ac:dyDescent="0.25">
      <c r="B51415"/>
      <c r="C51415"/>
      <c r="D51415" s="13"/>
      <c r="E51415" s="13"/>
      <c r="K51415" s="23"/>
      <c r="O51415" s="21"/>
      <c r="P51415" s="27"/>
      <c r="Q51415" s="16"/>
      <c r="U51415" s="27"/>
    </row>
    <row r="51416" spans="2:21" x14ac:dyDescent="0.25">
      <c r="B51416"/>
      <c r="C51416"/>
      <c r="D51416" s="13"/>
      <c r="E51416" s="13"/>
      <c r="K51416" s="23"/>
      <c r="O51416" s="21"/>
      <c r="P51416" s="27"/>
      <c r="Q51416" s="16"/>
      <c r="U51416" s="27"/>
    </row>
    <row r="51417" spans="2:21" x14ac:dyDescent="0.25">
      <c r="B51417"/>
      <c r="C51417"/>
      <c r="D51417" s="13"/>
      <c r="E51417" s="13"/>
      <c r="K51417" s="23"/>
      <c r="O51417" s="21"/>
      <c r="P51417" s="27"/>
      <c r="Q51417" s="16"/>
      <c r="U51417" s="27"/>
    </row>
    <row r="51418" spans="2:21" x14ac:dyDescent="0.25">
      <c r="B51418"/>
      <c r="C51418"/>
      <c r="D51418" s="13"/>
      <c r="E51418" s="13"/>
      <c r="K51418" s="23"/>
      <c r="O51418" s="21"/>
      <c r="P51418" s="27"/>
      <c r="Q51418" s="16"/>
      <c r="U51418" s="27"/>
    </row>
    <row r="51419" spans="2:21" x14ac:dyDescent="0.25">
      <c r="B51419"/>
      <c r="C51419"/>
      <c r="D51419" s="13"/>
      <c r="E51419" s="13"/>
      <c r="K51419" s="23"/>
      <c r="O51419" s="21"/>
      <c r="P51419" s="27"/>
      <c r="Q51419" s="16"/>
      <c r="U51419" s="27"/>
    </row>
    <row r="51420" spans="2:21" x14ac:dyDescent="0.25">
      <c r="B51420"/>
      <c r="C51420"/>
      <c r="D51420" s="13"/>
      <c r="E51420" s="13"/>
      <c r="K51420" s="23"/>
      <c r="O51420" s="21"/>
      <c r="P51420" s="27"/>
      <c r="Q51420" s="16"/>
      <c r="U51420" s="27"/>
    </row>
    <row r="51421" spans="2:21" x14ac:dyDescent="0.25">
      <c r="B51421"/>
      <c r="C51421"/>
      <c r="D51421" s="13"/>
      <c r="E51421" s="13"/>
      <c r="K51421" s="23"/>
      <c r="O51421" s="21"/>
      <c r="P51421" s="27"/>
      <c r="Q51421" s="16"/>
      <c r="U51421" s="27"/>
    </row>
    <row r="51422" spans="2:21" x14ac:dyDescent="0.25">
      <c r="B51422"/>
      <c r="C51422"/>
      <c r="D51422" s="13"/>
      <c r="E51422" s="13"/>
      <c r="K51422" s="23"/>
      <c r="O51422" s="21"/>
      <c r="P51422" s="27"/>
      <c r="Q51422" s="16"/>
      <c r="U51422" s="27"/>
    </row>
    <row r="51423" spans="2:21" x14ac:dyDescent="0.25">
      <c r="B51423"/>
      <c r="C51423"/>
      <c r="D51423" s="13"/>
      <c r="E51423" s="13"/>
      <c r="K51423" s="23"/>
      <c r="O51423" s="21"/>
      <c r="P51423" s="27"/>
      <c r="Q51423" s="16"/>
      <c r="U51423" s="27"/>
    </row>
    <row r="51424" spans="2:21" x14ac:dyDescent="0.25">
      <c r="B51424"/>
      <c r="C51424"/>
      <c r="D51424" s="13"/>
      <c r="E51424" s="13"/>
      <c r="K51424" s="23"/>
      <c r="O51424" s="21"/>
      <c r="P51424" s="27"/>
      <c r="Q51424" s="16"/>
      <c r="U51424" s="27"/>
    </row>
    <row r="51425" spans="2:21" x14ac:dyDescent="0.25">
      <c r="B51425"/>
      <c r="C51425"/>
      <c r="D51425" s="13"/>
      <c r="E51425" s="13"/>
      <c r="K51425" s="23"/>
      <c r="O51425" s="21"/>
      <c r="P51425" s="27"/>
      <c r="Q51425" s="16"/>
      <c r="U51425" s="27"/>
    </row>
    <row r="51426" spans="2:21" x14ac:dyDescent="0.25">
      <c r="B51426"/>
      <c r="C51426"/>
      <c r="D51426" s="13"/>
      <c r="E51426" s="13"/>
      <c r="K51426" s="23"/>
      <c r="O51426" s="21"/>
      <c r="P51426" s="27"/>
      <c r="Q51426" s="16"/>
      <c r="U51426" s="27"/>
    </row>
    <row r="51427" spans="2:21" x14ac:dyDescent="0.25">
      <c r="B51427"/>
      <c r="C51427"/>
      <c r="D51427" s="13"/>
      <c r="E51427" s="13"/>
      <c r="K51427" s="23"/>
      <c r="O51427" s="21"/>
      <c r="P51427" s="27"/>
      <c r="Q51427" s="16"/>
      <c r="U51427" s="27"/>
    </row>
    <row r="51428" spans="2:21" x14ac:dyDescent="0.25">
      <c r="B51428"/>
      <c r="C51428"/>
      <c r="D51428" s="13"/>
      <c r="E51428" s="13"/>
      <c r="K51428" s="23"/>
      <c r="O51428" s="21"/>
      <c r="P51428" s="27"/>
      <c r="Q51428" s="16"/>
      <c r="U51428" s="27"/>
    </row>
    <row r="51429" spans="2:21" x14ac:dyDescent="0.25">
      <c r="B51429"/>
      <c r="C51429"/>
      <c r="D51429" s="13"/>
      <c r="E51429" s="13"/>
      <c r="K51429" s="23"/>
      <c r="O51429" s="21"/>
      <c r="P51429" s="27"/>
      <c r="Q51429" s="16"/>
      <c r="U51429" s="27"/>
    </row>
    <row r="51430" spans="2:21" x14ac:dyDescent="0.25">
      <c r="B51430"/>
      <c r="C51430"/>
      <c r="D51430" s="13"/>
      <c r="E51430" s="13"/>
      <c r="K51430" s="23"/>
      <c r="O51430" s="21"/>
      <c r="P51430" s="27"/>
      <c r="Q51430" s="16"/>
      <c r="U51430" s="27"/>
    </row>
    <row r="51431" spans="2:21" x14ac:dyDescent="0.25">
      <c r="B51431"/>
      <c r="C51431"/>
      <c r="D51431" s="13"/>
      <c r="E51431" s="13"/>
      <c r="K51431" s="23"/>
      <c r="O51431" s="21"/>
      <c r="P51431" s="27"/>
      <c r="Q51431" s="16"/>
      <c r="U51431" s="27"/>
    </row>
    <row r="51432" spans="2:21" x14ac:dyDescent="0.25">
      <c r="B51432"/>
      <c r="C51432"/>
      <c r="D51432" s="13"/>
      <c r="E51432" s="13"/>
      <c r="K51432" s="23"/>
      <c r="O51432" s="21"/>
      <c r="P51432" s="27"/>
      <c r="Q51432" s="16"/>
      <c r="U51432" s="27"/>
    </row>
    <row r="51433" spans="2:21" x14ac:dyDescent="0.25">
      <c r="B51433"/>
      <c r="C51433"/>
      <c r="D51433" s="13"/>
      <c r="E51433" s="13"/>
      <c r="K51433" s="23"/>
      <c r="O51433" s="21"/>
      <c r="P51433" s="27"/>
      <c r="Q51433" s="16"/>
      <c r="U51433" s="27"/>
    </row>
    <row r="51434" spans="2:21" x14ac:dyDescent="0.25">
      <c r="B51434"/>
      <c r="C51434"/>
      <c r="D51434" s="13"/>
      <c r="E51434" s="13"/>
      <c r="K51434" s="23"/>
      <c r="O51434" s="21"/>
      <c r="P51434" s="27"/>
      <c r="Q51434" s="16"/>
      <c r="U51434" s="27"/>
    </row>
    <row r="51435" spans="2:21" x14ac:dyDescent="0.25">
      <c r="B51435"/>
      <c r="C51435"/>
      <c r="D51435" s="13"/>
      <c r="E51435" s="13"/>
      <c r="K51435" s="23"/>
      <c r="O51435" s="21"/>
      <c r="P51435" s="27"/>
      <c r="Q51435" s="16"/>
      <c r="U51435" s="27"/>
    </row>
    <row r="51436" spans="2:21" x14ac:dyDescent="0.25">
      <c r="B51436"/>
      <c r="C51436"/>
      <c r="D51436" s="13"/>
      <c r="E51436" s="13"/>
      <c r="K51436" s="23"/>
      <c r="O51436" s="21"/>
      <c r="P51436" s="27"/>
      <c r="Q51436" s="16"/>
      <c r="U51436" s="27"/>
    </row>
    <row r="51437" spans="2:21" x14ac:dyDescent="0.25">
      <c r="B51437"/>
      <c r="C51437"/>
      <c r="D51437" s="13"/>
      <c r="E51437" s="13"/>
      <c r="K51437" s="23"/>
      <c r="O51437" s="21"/>
      <c r="P51437" s="27"/>
      <c r="Q51437" s="16"/>
      <c r="U51437" s="27"/>
    </row>
    <row r="51438" spans="2:21" x14ac:dyDescent="0.25">
      <c r="B51438"/>
      <c r="C51438"/>
      <c r="D51438" s="13"/>
      <c r="E51438" s="13"/>
      <c r="K51438" s="23"/>
      <c r="O51438" s="21"/>
      <c r="P51438" s="27"/>
      <c r="Q51438" s="16"/>
      <c r="U51438" s="27"/>
    </row>
    <row r="51439" spans="2:21" x14ac:dyDescent="0.25">
      <c r="B51439"/>
      <c r="C51439"/>
      <c r="D51439" s="13"/>
      <c r="E51439" s="13"/>
      <c r="K51439" s="23"/>
      <c r="O51439" s="21"/>
      <c r="P51439" s="27"/>
      <c r="Q51439" s="16"/>
      <c r="U51439" s="27"/>
    </row>
    <row r="51440" spans="2:21" x14ac:dyDescent="0.25">
      <c r="B51440"/>
      <c r="C51440"/>
      <c r="D51440" s="13"/>
      <c r="E51440" s="13"/>
      <c r="K51440" s="23"/>
      <c r="O51440" s="21"/>
      <c r="P51440" s="27"/>
      <c r="Q51440" s="16"/>
      <c r="U51440" s="27"/>
    </row>
    <row r="51441" spans="2:21" x14ac:dyDescent="0.25">
      <c r="B51441"/>
      <c r="C51441"/>
      <c r="D51441" s="13"/>
      <c r="E51441" s="13"/>
      <c r="K51441" s="23"/>
      <c r="O51441" s="21"/>
      <c r="P51441" s="27"/>
      <c r="Q51441" s="16"/>
      <c r="U51441" s="27"/>
    </row>
    <row r="51442" spans="2:21" x14ac:dyDescent="0.25">
      <c r="B51442"/>
      <c r="C51442"/>
      <c r="D51442" s="13"/>
      <c r="E51442" s="13"/>
      <c r="K51442" s="23"/>
      <c r="O51442" s="21"/>
      <c r="P51442" s="27"/>
      <c r="Q51442" s="16"/>
      <c r="U51442" s="27"/>
    </row>
    <row r="51443" spans="2:21" x14ac:dyDescent="0.25">
      <c r="B51443"/>
      <c r="C51443"/>
      <c r="D51443" s="13"/>
      <c r="E51443" s="13"/>
      <c r="K51443" s="23"/>
      <c r="O51443" s="21"/>
      <c r="P51443" s="27"/>
      <c r="Q51443" s="16"/>
      <c r="U51443" s="27"/>
    </row>
    <row r="51444" spans="2:21" x14ac:dyDescent="0.25">
      <c r="B51444"/>
      <c r="C51444"/>
      <c r="D51444" s="13"/>
      <c r="E51444" s="13"/>
      <c r="K51444" s="23"/>
      <c r="O51444" s="21"/>
      <c r="P51444" s="27"/>
      <c r="Q51444" s="16"/>
      <c r="U51444" s="27"/>
    </row>
    <row r="51445" spans="2:21" x14ac:dyDescent="0.25">
      <c r="B51445"/>
      <c r="C51445"/>
      <c r="D51445" s="13"/>
      <c r="E51445" s="13"/>
      <c r="K51445" s="23"/>
      <c r="O51445" s="21"/>
      <c r="P51445" s="27"/>
      <c r="Q51445" s="16"/>
      <c r="U51445" s="27"/>
    </row>
    <row r="51446" spans="2:21" x14ac:dyDescent="0.25">
      <c r="B51446"/>
      <c r="C51446"/>
      <c r="D51446" s="13"/>
      <c r="E51446" s="13"/>
      <c r="K51446" s="23"/>
      <c r="O51446" s="21"/>
      <c r="P51446" s="27"/>
      <c r="Q51446" s="16"/>
      <c r="U51446" s="27"/>
    </row>
    <row r="51447" spans="2:21" x14ac:dyDescent="0.25">
      <c r="B51447"/>
      <c r="C51447"/>
      <c r="D51447" s="13"/>
      <c r="E51447" s="13"/>
      <c r="K51447" s="23"/>
      <c r="O51447" s="21"/>
      <c r="P51447" s="27"/>
      <c r="Q51447" s="16"/>
      <c r="U51447" s="27"/>
    </row>
    <row r="51448" spans="2:21" x14ac:dyDescent="0.25">
      <c r="B51448"/>
      <c r="C51448"/>
      <c r="D51448" s="13"/>
      <c r="E51448" s="13"/>
      <c r="K51448" s="23"/>
      <c r="O51448" s="21"/>
      <c r="P51448" s="27"/>
      <c r="Q51448" s="16"/>
      <c r="U51448" s="27"/>
    </row>
    <row r="51449" spans="2:21" x14ac:dyDescent="0.25">
      <c r="B51449"/>
      <c r="C51449"/>
      <c r="D51449" s="13"/>
      <c r="E51449" s="13"/>
      <c r="K51449" s="23"/>
      <c r="O51449" s="21"/>
      <c r="P51449" s="27"/>
      <c r="Q51449" s="16"/>
      <c r="U51449" s="27"/>
    </row>
    <row r="51450" spans="2:21" x14ac:dyDescent="0.25">
      <c r="B51450"/>
      <c r="C51450"/>
      <c r="D51450" s="13"/>
      <c r="E51450" s="13"/>
      <c r="K51450" s="23"/>
      <c r="O51450" s="21"/>
      <c r="P51450" s="27"/>
      <c r="Q51450" s="16"/>
      <c r="U51450" s="27"/>
    </row>
    <row r="51451" spans="2:21" x14ac:dyDescent="0.25">
      <c r="B51451"/>
      <c r="C51451"/>
      <c r="D51451" s="13"/>
      <c r="E51451" s="13"/>
      <c r="K51451" s="23"/>
      <c r="O51451" s="21"/>
      <c r="P51451" s="27"/>
      <c r="Q51451" s="16"/>
      <c r="U51451" s="27"/>
    </row>
    <row r="51452" spans="2:21" x14ac:dyDescent="0.25">
      <c r="B51452"/>
      <c r="C51452"/>
      <c r="D51452" s="13"/>
      <c r="E51452" s="13"/>
      <c r="K51452" s="23"/>
      <c r="O51452" s="21"/>
      <c r="P51452" s="27"/>
      <c r="Q51452" s="16"/>
      <c r="U51452" s="27"/>
    </row>
    <row r="51453" spans="2:21" x14ac:dyDescent="0.25">
      <c r="B51453"/>
      <c r="C51453"/>
      <c r="D51453" s="13"/>
      <c r="E51453" s="13"/>
      <c r="K51453" s="23"/>
      <c r="O51453" s="21"/>
      <c r="P51453" s="27"/>
      <c r="Q51453" s="16"/>
      <c r="U51453" s="27"/>
    </row>
    <row r="51454" spans="2:21" x14ac:dyDescent="0.25">
      <c r="B51454"/>
      <c r="C51454"/>
      <c r="D51454" s="13"/>
      <c r="E51454" s="13"/>
      <c r="K51454" s="23"/>
      <c r="O51454" s="21"/>
      <c r="P51454" s="27"/>
      <c r="Q51454" s="16"/>
      <c r="U51454" s="27"/>
    </row>
    <row r="51455" spans="2:21" x14ac:dyDescent="0.25">
      <c r="B51455"/>
      <c r="C51455"/>
      <c r="D51455" s="13"/>
      <c r="E51455" s="13"/>
      <c r="K51455" s="23"/>
      <c r="O51455" s="21"/>
      <c r="P51455" s="27"/>
      <c r="Q51455" s="16"/>
      <c r="U51455" s="27"/>
    </row>
    <row r="51456" spans="2:21" x14ac:dyDescent="0.25">
      <c r="B51456"/>
      <c r="C51456"/>
      <c r="D51456" s="13"/>
      <c r="E51456" s="13"/>
      <c r="K51456" s="23"/>
      <c r="O51456" s="21"/>
      <c r="P51456" s="27"/>
      <c r="Q51456" s="16"/>
      <c r="U51456" s="27"/>
    </row>
    <row r="51457" spans="2:21" x14ac:dyDescent="0.25">
      <c r="B51457"/>
      <c r="C51457"/>
      <c r="D51457" s="13"/>
      <c r="E51457" s="13"/>
      <c r="K51457" s="23"/>
      <c r="O51457" s="21"/>
      <c r="P51457" s="27"/>
      <c r="Q51457" s="16"/>
      <c r="U51457" s="27"/>
    </row>
    <row r="51458" spans="2:21" x14ac:dyDescent="0.25">
      <c r="B51458"/>
      <c r="C51458"/>
      <c r="D51458" s="13"/>
      <c r="E51458" s="13"/>
      <c r="K51458" s="23"/>
      <c r="O51458" s="21"/>
      <c r="P51458" s="27"/>
      <c r="Q51458" s="16"/>
      <c r="U51458" s="27"/>
    </row>
    <row r="51459" spans="2:21" x14ac:dyDescent="0.25">
      <c r="B51459"/>
      <c r="C51459"/>
      <c r="D51459" s="13"/>
      <c r="E51459" s="13"/>
      <c r="K51459" s="23"/>
      <c r="O51459" s="21"/>
      <c r="P51459" s="27"/>
      <c r="Q51459" s="16"/>
      <c r="U51459" s="27"/>
    </row>
    <row r="51460" spans="2:21" x14ac:dyDescent="0.25">
      <c r="B51460"/>
      <c r="C51460"/>
      <c r="D51460" s="13"/>
      <c r="E51460" s="13"/>
      <c r="K51460" s="23"/>
      <c r="O51460" s="21"/>
      <c r="P51460" s="27"/>
      <c r="Q51460" s="16"/>
      <c r="U51460" s="27"/>
    </row>
    <row r="51461" spans="2:21" x14ac:dyDescent="0.25">
      <c r="B51461"/>
      <c r="C51461"/>
      <c r="D51461" s="13"/>
      <c r="E51461" s="13"/>
      <c r="K51461" s="23"/>
      <c r="O51461" s="21"/>
      <c r="P51461" s="27"/>
      <c r="Q51461" s="16"/>
      <c r="U51461" s="27"/>
    </row>
    <row r="51462" spans="2:21" x14ac:dyDescent="0.25">
      <c r="B51462"/>
      <c r="C51462"/>
      <c r="D51462" s="13"/>
      <c r="E51462" s="13"/>
      <c r="K51462" s="23"/>
      <c r="O51462" s="21"/>
      <c r="P51462" s="27"/>
      <c r="Q51462" s="16"/>
      <c r="U51462" s="27"/>
    </row>
    <row r="51463" spans="2:21" x14ac:dyDescent="0.25">
      <c r="B51463"/>
      <c r="C51463"/>
      <c r="D51463" s="13"/>
      <c r="E51463" s="13"/>
      <c r="K51463" s="23"/>
      <c r="O51463" s="21"/>
      <c r="P51463" s="27"/>
      <c r="Q51463" s="16"/>
      <c r="U51463" s="27"/>
    </row>
    <row r="51464" spans="2:21" x14ac:dyDescent="0.25">
      <c r="B51464"/>
      <c r="C51464"/>
      <c r="D51464" s="13"/>
      <c r="E51464" s="13"/>
      <c r="K51464" s="23"/>
      <c r="O51464" s="21"/>
      <c r="P51464" s="27"/>
      <c r="Q51464" s="16"/>
      <c r="U51464" s="27"/>
    </row>
    <row r="51465" spans="2:21" x14ac:dyDescent="0.25">
      <c r="B51465"/>
      <c r="C51465"/>
      <c r="D51465" s="13"/>
      <c r="E51465" s="13"/>
      <c r="K51465" s="23"/>
      <c r="O51465" s="21"/>
      <c r="P51465" s="27"/>
      <c r="Q51465" s="16"/>
      <c r="U51465" s="27"/>
    </row>
    <row r="51466" spans="2:21" x14ac:dyDescent="0.25">
      <c r="B51466"/>
      <c r="C51466"/>
      <c r="D51466" s="13"/>
      <c r="E51466" s="13"/>
      <c r="K51466" s="23"/>
      <c r="O51466" s="21"/>
      <c r="P51466" s="27"/>
      <c r="Q51466" s="16"/>
      <c r="U51466" s="27"/>
    </row>
    <row r="51467" spans="2:21" x14ac:dyDescent="0.25">
      <c r="B51467"/>
      <c r="C51467"/>
      <c r="D51467" s="13"/>
      <c r="E51467" s="13"/>
      <c r="K51467" s="23"/>
      <c r="O51467" s="21"/>
      <c r="P51467" s="27"/>
      <c r="Q51467" s="16"/>
      <c r="U51467" s="27"/>
    </row>
    <row r="51468" spans="2:21" x14ac:dyDescent="0.25">
      <c r="B51468"/>
      <c r="C51468"/>
      <c r="D51468" s="13"/>
      <c r="E51468" s="13"/>
      <c r="K51468" s="23"/>
      <c r="O51468" s="21"/>
      <c r="P51468" s="27"/>
      <c r="Q51468" s="16"/>
      <c r="U51468" s="27"/>
    </row>
    <row r="51469" spans="2:21" x14ac:dyDescent="0.25">
      <c r="B51469"/>
      <c r="C51469"/>
      <c r="D51469" s="13"/>
      <c r="E51469" s="13"/>
      <c r="K51469" s="23"/>
      <c r="O51469" s="21"/>
      <c r="P51469" s="27"/>
      <c r="Q51469" s="16"/>
      <c r="U51469" s="27"/>
    </row>
    <row r="51470" spans="2:21" x14ac:dyDescent="0.25">
      <c r="B51470"/>
      <c r="C51470"/>
      <c r="D51470" s="13"/>
      <c r="E51470" s="13"/>
      <c r="K51470" s="23"/>
      <c r="O51470" s="21"/>
      <c r="P51470" s="27"/>
      <c r="Q51470" s="16"/>
      <c r="U51470" s="27"/>
    </row>
    <row r="51471" spans="2:21" x14ac:dyDescent="0.25">
      <c r="B51471"/>
      <c r="C51471"/>
      <c r="D51471" s="13"/>
      <c r="E51471" s="13"/>
      <c r="K51471" s="23"/>
      <c r="O51471" s="21"/>
      <c r="P51471" s="27"/>
      <c r="Q51471" s="16"/>
      <c r="U51471" s="27"/>
    </row>
    <row r="51472" spans="2:21" x14ac:dyDescent="0.25">
      <c r="B51472"/>
      <c r="C51472"/>
      <c r="D51472" s="13"/>
      <c r="E51472" s="13"/>
      <c r="K51472" s="23"/>
      <c r="O51472" s="21"/>
      <c r="P51472" s="27"/>
      <c r="Q51472" s="16"/>
      <c r="U51472" s="27"/>
    </row>
    <row r="51473" spans="2:21" x14ac:dyDescent="0.25">
      <c r="B51473"/>
      <c r="C51473"/>
      <c r="D51473" s="13"/>
      <c r="E51473" s="13"/>
      <c r="K51473" s="23"/>
      <c r="O51473" s="21"/>
      <c r="P51473" s="27"/>
      <c r="Q51473" s="16"/>
      <c r="U51473" s="27"/>
    </row>
    <row r="51474" spans="2:21" x14ac:dyDescent="0.25">
      <c r="B51474"/>
      <c r="C51474"/>
      <c r="D51474" s="13"/>
      <c r="E51474" s="13"/>
      <c r="K51474" s="23"/>
      <c r="O51474" s="21"/>
      <c r="P51474" s="27"/>
      <c r="Q51474" s="16"/>
      <c r="U51474" s="27"/>
    </row>
    <row r="51475" spans="2:21" x14ac:dyDescent="0.25">
      <c r="B51475"/>
      <c r="C51475"/>
      <c r="D51475" s="13"/>
      <c r="E51475" s="13"/>
      <c r="K51475" s="23"/>
      <c r="O51475" s="21"/>
      <c r="P51475" s="27"/>
      <c r="Q51475" s="16"/>
      <c r="U51475" s="27"/>
    </row>
    <row r="51476" spans="2:21" x14ac:dyDescent="0.25">
      <c r="B51476"/>
      <c r="C51476"/>
      <c r="D51476" s="13"/>
      <c r="E51476" s="13"/>
      <c r="K51476" s="23"/>
      <c r="O51476" s="21"/>
      <c r="P51476" s="27"/>
      <c r="Q51476" s="16"/>
      <c r="U51476" s="27"/>
    </row>
    <row r="51477" spans="2:21" x14ac:dyDescent="0.25">
      <c r="B51477"/>
      <c r="C51477"/>
      <c r="D51477" s="13"/>
      <c r="E51477" s="13"/>
      <c r="K51477" s="23"/>
      <c r="O51477" s="21"/>
      <c r="P51477" s="27"/>
      <c r="Q51477" s="16"/>
      <c r="U51477" s="27"/>
    </row>
    <row r="51478" spans="2:21" x14ac:dyDescent="0.25">
      <c r="B51478"/>
      <c r="C51478"/>
      <c r="D51478" s="13"/>
      <c r="E51478" s="13"/>
      <c r="K51478" s="23"/>
      <c r="O51478" s="21"/>
      <c r="P51478" s="27"/>
      <c r="Q51478" s="16"/>
      <c r="U51478" s="27"/>
    </row>
    <row r="51479" spans="2:21" x14ac:dyDescent="0.25">
      <c r="B51479"/>
      <c r="C51479"/>
      <c r="D51479" s="13"/>
      <c r="E51479" s="13"/>
      <c r="K51479" s="23"/>
      <c r="O51479" s="21"/>
      <c r="P51479" s="27"/>
      <c r="Q51479" s="16"/>
      <c r="U51479" s="27"/>
    </row>
    <row r="51480" spans="2:21" x14ac:dyDescent="0.25">
      <c r="B51480"/>
      <c r="C51480"/>
      <c r="D51480" s="13"/>
      <c r="E51480" s="13"/>
      <c r="K51480" s="23"/>
      <c r="O51480" s="21"/>
      <c r="P51480" s="27"/>
      <c r="Q51480" s="16"/>
      <c r="U51480" s="27"/>
    </row>
    <row r="51481" spans="2:21" x14ac:dyDescent="0.25">
      <c r="B51481"/>
      <c r="C51481"/>
      <c r="D51481" s="13"/>
      <c r="E51481" s="13"/>
      <c r="K51481" s="23"/>
      <c r="O51481" s="21"/>
      <c r="P51481" s="27"/>
      <c r="Q51481" s="16"/>
      <c r="U51481" s="27"/>
    </row>
    <row r="51482" spans="2:21" x14ac:dyDescent="0.25">
      <c r="B51482"/>
      <c r="C51482"/>
      <c r="D51482" s="13"/>
      <c r="E51482" s="13"/>
      <c r="K51482" s="23"/>
      <c r="O51482" s="21"/>
      <c r="P51482" s="27"/>
      <c r="Q51482" s="16"/>
      <c r="U51482" s="27"/>
    </row>
    <row r="51483" spans="2:21" x14ac:dyDescent="0.25">
      <c r="B51483"/>
      <c r="C51483"/>
      <c r="D51483" s="13"/>
      <c r="E51483" s="13"/>
      <c r="K51483" s="23"/>
      <c r="O51483" s="21"/>
      <c r="P51483" s="27"/>
      <c r="Q51483" s="16"/>
      <c r="U51483" s="27"/>
    </row>
    <row r="51484" spans="2:21" x14ac:dyDescent="0.25">
      <c r="B51484"/>
      <c r="C51484"/>
      <c r="D51484" s="13"/>
      <c r="E51484" s="13"/>
      <c r="K51484" s="23"/>
      <c r="O51484" s="21"/>
      <c r="P51484" s="27"/>
      <c r="Q51484" s="16"/>
      <c r="U51484" s="27"/>
    </row>
    <row r="51485" spans="2:21" x14ac:dyDescent="0.25">
      <c r="B51485"/>
      <c r="C51485"/>
      <c r="D51485" s="13"/>
      <c r="E51485" s="13"/>
      <c r="K51485" s="23"/>
      <c r="O51485" s="21"/>
      <c r="P51485" s="27"/>
      <c r="Q51485" s="16"/>
      <c r="U51485" s="27"/>
    </row>
    <row r="51486" spans="2:21" x14ac:dyDescent="0.25">
      <c r="B51486"/>
      <c r="C51486"/>
      <c r="D51486" s="13"/>
      <c r="E51486" s="13"/>
      <c r="K51486" s="23"/>
      <c r="O51486" s="21"/>
      <c r="P51486" s="27"/>
      <c r="Q51486" s="16"/>
      <c r="U51486" s="27"/>
    </row>
    <row r="51487" spans="2:21" x14ac:dyDescent="0.25">
      <c r="B51487"/>
      <c r="C51487"/>
      <c r="D51487" s="13"/>
      <c r="E51487" s="13"/>
      <c r="K51487" s="23"/>
      <c r="O51487" s="21"/>
      <c r="P51487" s="27"/>
      <c r="Q51487" s="16"/>
      <c r="U51487" s="27"/>
    </row>
    <row r="51488" spans="2:21" x14ac:dyDescent="0.25">
      <c r="B51488"/>
      <c r="C51488"/>
      <c r="D51488" s="13"/>
      <c r="E51488" s="13"/>
      <c r="K51488" s="23"/>
      <c r="O51488" s="21"/>
      <c r="P51488" s="27"/>
      <c r="Q51488" s="16"/>
      <c r="U51488" s="27"/>
    </row>
    <row r="51489" spans="2:21" x14ac:dyDescent="0.25">
      <c r="B51489"/>
      <c r="C51489"/>
      <c r="D51489" s="13"/>
      <c r="E51489" s="13"/>
      <c r="K51489" s="23"/>
      <c r="O51489" s="21"/>
      <c r="P51489" s="27"/>
      <c r="Q51489" s="16"/>
      <c r="U51489" s="27"/>
    </row>
    <row r="51490" spans="2:21" x14ac:dyDescent="0.25">
      <c r="B51490"/>
      <c r="C51490"/>
      <c r="D51490" s="13"/>
      <c r="E51490" s="13"/>
      <c r="K51490" s="23"/>
      <c r="O51490" s="21"/>
      <c r="P51490" s="27"/>
      <c r="Q51490" s="16"/>
      <c r="U51490" s="27"/>
    </row>
    <row r="51491" spans="2:21" x14ac:dyDescent="0.25">
      <c r="B51491"/>
      <c r="C51491"/>
      <c r="D51491" s="13"/>
      <c r="E51491" s="13"/>
      <c r="K51491" s="23"/>
      <c r="O51491" s="21"/>
      <c r="P51491" s="27"/>
      <c r="Q51491" s="16"/>
      <c r="U51491" s="27"/>
    </row>
    <row r="51492" spans="2:21" x14ac:dyDescent="0.25">
      <c r="B51492"/>
      <c r="C51492"/>
      <c r="D51492" s="13"/>
      <c r="E51492" s="13"/>
      <c r="K51492" s="23"/>
      <c r="O51492" s="21"/>
      <c r="P51492" s="27"/>
      <c r="Q51492" s="16"/>
      <c r="U51492" s="27"/>
    </row>
    <row r="51493" spans="2:21" x14ac:dyDescent="0.25">
      <c r="B51493"/>
      <c r="C51493"/>
      <c r="D51493" s="13"/>
      <c r="E51493" s="13"/>
      <c r="K51493" s="23"/>
      <c r="O51493" s="21"/>
      <c r="P51493" s="27"/>
      <c r="Q51493" s="16"/>
      <c r="U51493" s="27"/>
    </row>
    <row r="51494" spans="2:21" x14ac:dyDescent="0.25">
      <c r="B51494"/>
      <c r="C51494"/>
      <c r="D51494" s="13"/>
      <c r="E51494" s="13"/>
      <c r="K51494" s="23"/>
      <c r="O51494" s="21"/>
      <c r="P51494" s="27"/>
      <c r="Q51494" s="16"/>
      <c r="U51494" s="27"/>
    </row>
    <row r="51495" spans="2:21" x14ac:dyDescent="0.25">
      <c r="B51495"/>
      <c r="C51495"/>
      <c r="D51495" s="13"/>
      <c r="E51495" s="13"/>
      <c r="K51495" s="23"/>
      <c r="O51495" s="21"/>
      <c r="P51495" s="27"/>
      <c r="Q51495" s="16"/>
      <c r="U51495" s="27"/>
    </row>
    <row r="51496" spans="2:21" x14ac:dyDescent="0.25">
      <c r="B51496"/>
      <c r="C51496"/>
      <c r="D51496" s="13"/>
      <c r="E51496" s="13"/>
      <c r="K51496" s="23"/>
      <c r="O51496" s="21"/>
      <c r="P51496" s="27"/>
      <c r="Q51496" s="16"/>
      <c r="U51496" s="27"/>
    </row>
    <row r="51497" spans="2:21" x14ac:dyDescent="0.25">
      <c r="B51497"/>
      <c r="C51497"/>
      <c r="D51497" s="13"/>
      <c r="E51497" s="13"/>
      <c r="K51497" s="23"/>
      <c r="O51497" s="21"/>
      <c r="P51497" s="27"/>
      <c r="Q51497" s="16"/>
      <c r="U51497" s="27"/>
    </row>
    <row r="51498" spans="2:21" x14ac:dyDescent="0.25">
      <c r="B51498"/>
      <c r="C51498"/>
      <c r="D51498" s="13"/>
      <c r="E51498" s="13"/>
      <c r="K51498" s="23"/>
      <c r="O51498" s="21"/>
      <c r="P51498" s="27"/>
      <c r="Q51498" s="16"/>
      <c r="U51498" s="27"/>
    </row>
    <row r="51499" spans="2:21" x14ac:dyDescent="0.25">
      <c r="B51499"/>
      <c r="C51499"/>
      <c r="D51499" s="13"/>
      <c r="E51499" s="13"/>
      <c r="K51499" s="23"/>
      <c r="O51499" s="21"/>
      <c r="P51499" s="27"/>
      <c r="Q51499" s="16"/>
      <c r="U51499" s="27"/>
    </row>
    <row r="51500" spans="2:21" x14ac:dyDescent="0.25">
      <c r="B51500"/>
      <c r="C51500"/>
      <c r="D51500" s="13"/>
      <c r="E51500" s="13"/>
      <c r="K51500" s="23"/>
      <c r="O51500" s="21"/>
      <c r="P51500" s="27"/>
      <c r="Q51500" s="16"/>
      <c r="U51500" s="27"/>
    </row>
    <row r="51501" spans="2:21" x14ac:dyDescent="0.25">
      <c r="B51501"/>
      <c r="C51501"/>
      <c r="D51501" s="13"/>
      <c r="E51501" s="13"/>
      <c r="K51501" s="23"/>
      <c r="O51501" s="21"/>
      <c r="P51501" s="27"/>
      <c r="Q51501" s="16"/>
      <c r="U51501" s="27"/>
    </row>
    <row r="51502" spans="2:21" x14ac:dyDescent="0.25">
      <c r="B51502"/>
      <c r="C51502"/>
      <c r="D51502" s="13"/>
      <c r="E51502" s="13"/>
      <c r="K51502" s="23"/>
      <c r="O51502" s="21"/>
      <c r="P51502" s="27"/>
      <c r="Q51502" s="16"/>
      <c r="U51502" s="27"/>
    </row>
    <row r="51503" spans="2:21" x14ac:dyDescent="0.25">
      <c r="B51503"/>
      <c r="C51503"/>
      <c r="D51503" s="13"/>
      <c r="E51503" s="13"/>
      <c r="K51503" s="23"/>
      <c r="O51503" s="21"/>
      <c r="P51503" s="27"/>
      <c r="Q51503" s="16"/>
      <c r="U51503" s="27"/>
    </row>
    <row r="51504" spans="2:21" x14ac:dyDescent="0.25">
      <c r="B51504"/>
      <c r="C51504"/>
      <c r="D51504" s="13"/>
      <c r="E51504" s="13"/>
      <c r="K51504" s="23"/>
      <c r="O51504" s="21"/>
      <c r="P51504" s="27"/>
      <c r="Q51504" s="16"/>
      <c r="U51504" s="27"/>
    </row>
    <row r="51505" spans="2:21" x14ac:dyDescent="0.25">
      <c r="B51505"/>
      <c r="C51505"/>
      <c r="D51505" s="13"/>
      <c r="E51505" s="13"/>
      <c r="K51505" s="23"/>
      <c r="O51505" s="21"/>
      <c r="P51505" s="27"/>
      <c r="Q51505" s="16"/>
      <c r="U51505" s="27"/>
    </row>
    <row r="51506" spans="2:21" x14ac:dyDescent="0.25">
      <c r="B51506"/>
      <c r="C51506"/>
      <c r="D51506" s="13"/>
      <c r="E51506" s="13"/>
      <c r="K51506" s="23"/>
      <c r="O51506" s="21"/>
      <c r="P51506" s="27"/>
      <c r="Q51506" s="16"/>
      <c r="U51506" s="27"/>
    </row>
    <row r="51507" spans="2:21" x14ac:dyDescent="0.25">
      <c r="B51507"/>
      <c r="C51507"/>
      <c r="D51507" s="13"/>
      <c r="E51507" s="13"/>
      <c r="K51507" s="23"/>
      <c r="O51507" s="21"/>
      <c r="P51507" s="27"/>
      <c r="Q51507" s="16"/>
      <c r="U51507" s="27"/>
    </row>
    <row r="51508" spans="2:21" x14ac:dyDescent="0.25">
      <c r="B51508"/>
      <c r="C51508"/>
      <c r="D51508" s="13"/>
      <c r="E51508" s="13"/>
      <c r="K51508" s="23"/>
      <c r="O51508" s="21"/>
      <c r="P51508" s="27"/>
      <c r="Q51508" s="16"/>
      <c r="U51508" s="27"/>
    </row>
    <row r="51509" spans="2:21" x14ac:dyDescent="0.25">
      <c r="B51509"/>
      <c r="C51509"/>
      <c r="D51509" s="13"/>
      <c r="E51509" s="13"/>
      <c r="K51509" s="23"/>
      <c r="O51509" s="21"/>
      <c r="P51509" s="27"/>
      <c r="Q51509" s="16"/>
      <c r="U51509" s="27"/>
    </row>
    <row r="51510" spans="2:21" x14ac:dyDescent="0.25">
      <c r="B51510"/>
      <c r="C51510"/>
      <c r="D51510" s="13"/>
      <c r="E51510" s="13"/>
      <c r="K51510" s="23"/>
      <c r="O51510" s="21"/>
      <c r="P51510" s="27"/>
      <c r="Q51510" s="16"/>
      <c r="U51510" s="27"/>
    </row>
    <row r="51511" spans="2:21" x14ac:dyDescent="0.25">
      <c r="B51511"/>
      <c r="C51511"/>
      <c r="D51511" s="13"/>
      <c r="E51511" s="13"/>
      <c r="K51511" s="23"/>
      <c r="O51511" s="21"/>
      <c r="P51511" s="27"/>
      <c r="Q51511" s="16"/>
      <c r="U51511" s="27"/>
    </row>
    <row r="51512" spans="2:21" x14ac:dyDescent="0.25">
      <c r="B51512"/>
      <c r="C51512"/>
      <c r="D51512" s="13"/>
      <c r="E51512" s="13"/>
      <c r="K51512" s="23"/>
      <c r="O51512" s="21"/>
      <c r="P51512" s="27"/>
      <c r="Q51512" s="16"/>
      <c r="U51512" s="27"/>
    </row>
    <row r="51513" spans="2:21" x14ac:dyDescent="0.25">
      <c r="B51513"/>
      <c r="C51513"/>
      <c r="D51513" s="13"/>
      <c r="E51513" s="13"/>
      <c r="K51513" s="23"/>
      <c r="O51513" s="21"/>
      <c r="P51513" s="27"/>
      <c r="Q51513" s="16"/>
      <c r="U51513" s="27"/>
    </row>
    <row r="51514" spans="2:21" x14ac:dyDescent="0.25">
      <c r="B51514"/>
      <c r="C51514"/>
      <c r="D51514" s="13"/>
      <c r="E51514" s="13"/>
      <c r="K51514" s="23"/>
      <c r="O51514" s="21"/>
      <c r="P51514" s="27"/>
      <c r="Q51514" s="16"/>
      <c r="U51514" s="27"/>
    </row>
    <row r="51515" spans="2:21" x14ac:dyDescent="0.25">
      <c r="B51515"/>
      <c r="C51515"/>
      <c r="D51515" s="13"/>
      <c r="E51515" s="13"/>
      <c r="K51515" s="23"/>
      <c r="O51515" s="21"/>
      <c r="P51515" s="27"/>
      <c r="Q51515" s="16"/>
      <c r="U51515" s="27"/>
    </row>
    <row r="51516" spans="2:21" x14ac:dyDescent="0.25">
      <c r="B51516"/>
      <c r="C51516"/>
      <c r="D51516" s="13"/>
      <c r="E51516" s="13"/>
      <c r="K51516" s="23"/>
      <c r="O51516" s="21"/>
      <c r="P51516" s="27"/>
      <c r="Q51516" s="16"/>
      <c r="U51516" s="27"/>
    </row>
    <row r="51517" spans="2:21" x14ac:dyDescent="0.25">
      <c r="B51517"/>
      <c r="C51517"/>
      <c r="D51517" s="13"/>
      <c r="E51517" s="13"/>
      <c r="K51517" s="23"/>
      <c r="O51517" s="21"/>
      <c r="P51517" s="27"/>
      <c r="Q51517" s="16"/>
      <c r="U51517" s="27"/>
    </row>
    <row r="51518" spans="2:21" x14ac:dyDescent="0.25">
      <c r="B51518"/>
      <c r="C51518"/>
      <c r="D51518" s="13"/>
      <c r="E51518" s="13"/>
      <c r="K51518" s="23"/>
      <c r="O51518" s="21"/>
      <c r="P51518" s="27"/>
      <c r="Q51518" s="16"/>
      <c r="U51518" s="27"/>
    </row>
    <row r="51519" spans="2:21" x14ac:dyDescent="0.25">
      <c r="B51519"/>
      <c r="C51519"/>
      <c r="D51519" s="13"/>
      <c r="E51519" s="13"/>
      <c r="K51519" s="23"/>
      <c r="O51519" s="21"/>
      <c r="P51519" s="27"/>
      <c r="Q51519" s="16"/>
      <c r="U51519" s="27"/>
    </row>
    <row r="51520" spans="2:21" x14ac:dyDescent="0.25">
      <c r="B51520"/>
      <c r="C51520"/>
      <c r="D51520" s="13"/>
      <c r="E51520" s="13"/>
      <c r="K51520" s="23"/>
      <c r="O51520" s="21"/>
      <c r="P51520" s="27"/>
      <c r="Q51520" s="16"/>
      <c r="U51520" s="27"/>
    </row>
    <row r="51521" spans="2:21" x14ac:dyDescent="0.25">
      <c r="B51521"/>
      <c r="C51521"/>
      <c r="D51521" s="13"/>
      <c r="E51521" s="13"/>
      <c r="K51521" s="23"/>
      <c r="O51521" s="21"/>
      <c r="P51521" s="27"/>
      <c r="Q51521" s="16"/>
      <c r="U51521" s="27"/>
    </row>
    <row r="51522" spans="2:21" x14ac:dyDescent="0.25">
      <c r="B51522"/>
      <c r="C51522"/>
      <c r="D51522" s="13"/>
      <c r="E51522" s="13"/>
      <c r="K51522" s="23"/>
      <c r="O51522" s="21"/>
      <c r="P51522" s="27"/>
      <c r="Q51522" s="16"/>
      <c r="U51522" s="27"/>
    </row>
    <row r="51523" spans="2:21" x14ac:dyDescent="0.25">
      <c r="B51523"/>
      <c r="C51523"/>
      <c r="D51523" s="13"/>
      <c r="E51523" s="13"/>
      <c r="K51523" s="23"/>
      <c r="O51523" s="21"/>
      <c r="P51523" s="27"/>
      <c r="Q51523" s="16"/>
      <c r="U51523" s="27"/>
    </row>
    <row r="51524" spans="2:21" x14ac:dyDescent="0.25">
      <c r="B51524"/>
      <c r="C51524"/>
      <c r="D51524" s="13"/>
      <c r="E51524" s="13"/>
      <c r="K51524" s="23"/>
      <c r="O51524" s="21"/>
      <c r="P51524" s="27"/>
      <c r="Q51524" s="16"/>
      <c r="U51524" s="27"/>
    </row>
    <row r="51525" spans="2:21" x14ac:dyDescent="0.25">
      <c r="B51525"/>
      <c r="C51525"/>
      <c r="D51525" s="13"/>
      <c r="E51525" s="13"/>
      <c r="K51525" s="23"/>
      <c r="O51525" s="21"/>
      <c r="P51525" s="27"/>
      <c r="Q51525" s="16"/>
      <c r="U51525" s="27"/>
    </row>
    <row r="51526" spans="2:21" x14ac:dyDescent="0.25">
      <c r="B51526"/>
      <c r="C51526"/>
      <c r="D51526" s="13"/>
      <c r="E51526" s="13"/>
      <c r="K51526" s="23"/>
      <c r="O51526" s="21"/>
      <c r="P51526" s="27"/>
      <c r="Q51526" s="16"/>
      <c r="U51526" s="27"/>
    </row>
    <row r="51527" spans="2:21" x14ac:dyDescent="0.25">
      <c r="B51527"/>
      <c r="C51527"/>
      <c r="D51527" s="13"/>
      <c r="E51527" s="13"/>
      <c r="K51527" s="23"/>
      <c r="O51527" s="21"/>
      <c r="P51527" s="27"/>
      <c r="Q51527" s="16"/>
      <c r="U51527" s="27"/>
    </row>
    <row r="51528" spans="2:21" x14ac:dyDescent="0.25">
      <c r="B51528"/>
      <c r="C51528"/>
      <c r="D51528" s="13"/>
      <c r="E51528" s="13"/>
      <c r="K51528" s="23"/>
      <c r="O51528" s="21"/>
      <c r="P51528" s="27"/>
      <c r="Q51528" s="16"/>
      <c r="U51528" s="27"/>
    </row>
    <row r="51529" spans="2:21" x14ac:dyDescent="0.25">
      <c r="B51529"/>
      <c r="C51529"/>
      <c r="D51529" s="13"/>
      <c r="E51529" s="13"/>
      <c r="K51529" s="23"/>
      <c r="O51529" s="21"/>
      <c r="P51529" s="27"/>
      <c r="Q51529" s="16"/>
      <c r="U51529" s="27"/>
    </row>
    <row r="51530" spans="2:21" x14ac:dyDescent="0.25">
      <c r="B51530"/>
      <c r="C51530"/>
      <c r="D51530" s="13"/>
      <c r="E51530" s="13"/>
      <c r="K51530" s="23"/>
      <c r="O51530" s="21"/>
      <c r="P51530" s="27"/>
      <c r="Q51530" s="16"/>
      <c r="U51530" s="27"/>
    </row>
    <row r="51531" spans="2:21" x14ac:dyDescent="0.25">
      <c r="B51531"/>
      <c r="C51531"/>
      <c r="D51531" s="13"/>
      <c r="E51531" s="13"/>
      <c r="K51531" s="23"/>
      <c r="O51531" s="21"/>
      <c r="P51531" s="27"/>
      <c r="Q51531" s="16"/>
      <c r="U51531" s="27"/>
    </row>
    <row r="51532" spans="2:21" x14ac:dyDescent="0.25">
      <c r="B51532"/>
      <c r="C51532"/>
      <c r="D51532" s="13"/>
      <c r="E51532" s="13"/>
      <c r="K51532" s="23"/>
      <c r="O51532" s="21"/>
      <c r="P51532" s="27"/>
      <c r="Q51532" s="16"/>
      <c r="U51532" s="27"/>
    </row>
    <row r="51533" spans="2:21" x14ac:dyDescent="0.25">
      <c r="B51533"/>
      <c r="C51533"/>
      <c r="D51533" s="13"/>
      <c r="E51533" s="13"/>
      <c r="K51533" s="23"/>
      <c r="O51533" s="21"/>
      <c r="P51533" s="27"/>
      <c r="Q51533" s="16"/>
      <c r="U51533" s="27"/>
    </row>
    <row r="51534" spans="2:21" x14ac:dyDescent="0.25">
      <c r="B51534"/>
      <c r="C51534"/>
      <c r="D51534" s="13"/>
      <c r="E51534" s="13"/>
      <c r="K51534" s="23"/>
      <c r="O51534" s="21"/>
      <c r="P51534" s="27"/>
      <c r="Q51534" s="16"/>
      <c r="U51534" s="27"/>
    </row>
    <row r="51535" spans="2:21" x14ac:dyDescent="0.25">
      <c r="B51535"/>
      <c r="C51535"/>
      <c r="D51535" s="13"/>
      <c r="E51535" s="13"/>
      <c r="K51535" s="23"/>
      <c r="O51535" s="21"/>
      <c r="P51535" s="27"/>
      <c r="Q51535" s="16"/>
      <c r="U51535" s="27"/>
    </row>
    <row r="51536" spans="2:21" x14ac:dyDescent="0.25">
      <c r="B51536"/>
      <c r="C51536"/>
      <c r="D51536" s="13"/>
      <c r="E51536" s="13"/>
      <c r="K51536" s="23"/>
      <c r="O51536" s="21"/>
      <c r="P51536" s="27"/>
      <c r="Q51536" s="16"/>
      <c r="U51536" s="27"/>
    </row>
    <row r="51537" spans="2:21" x14ac:dyDescent="0.25">
      <c r="B51537"/>
      <c r="C51537"/>
      <c r="D51537" s="13"/>
      <c r="E51537" s="13"/>
      <c r="K51537" s="23"/>
      <c r="O51537" s="21"/>
      <c r="P51537" s="27"/>
      <c r="Q51537" s="16"/>
      <c r="U51537" s="27"/>
    </row>
    <row r="51538" spans="2:21" x14ac:dyDescent="0.25">
      <c r="B51538"/>
      <c r="C51538"/>
      <c r="D51538" s="13"/>
      <c r="E51538" s="13"/>
      <c r="K51538" s="23"/>
      <c r="O51538" s="21"/>
      <c r="P51538" s="27"/>
      <c r="Q51538" s="16"/>
      <c r="U51538" s="27"/>
    </row>
    <row r="51539" spans="2:21" x14ac:dyDescent="0.25">
      <c r="B51539"/>
      <c r="C51539"/>
      <c r="D51539" s="13"/>
      <c r="E51539" s="13"/>
      <c r="K51539" s="23"/>
      <c r="O51539" s="21"/>
      <c r="P51539" s="27"/>
      <c r="Q51539" s="16"/>
      <c r="U51539" s="27"/>
    </row>
    <row r="51540" spans="2:21" x14ac:dyDescent="0.25">
      <c r="B51540"/>
      <c r="C51540"/>
      <c r="D51540" s="13"/>
      <c r="E51540" s="13"/>
      <c r="K51540" s="23"/>
      <c r="O51540" s="21"/>
      <c r="P51540" s="27"/>
      <c r="Q51540" s="16"/>
      <c r="U51540" s="27"/>
    </row>
    <row r="51541" spans="2:21" x14ac:dyDescent="0.25">
      <c r="B51541"/>
      <c r="C51541"/>
      <c r="D51541" s="13"/>
      <c r="E51541" s="13"/>
      <c r="K51541" s="23"/>
      <c r="O51541" s="21"/>
      <c r="P51541" s="27"/>
      <c r="Q51541" s="16"/>
      <c r="U51541" s="27"/>
    </row>
    <row r="51542" spans="2:21" x14ac:dyDescent="0.25">
      <c r="B51542"/>
      <c r="C51542"/>
      <c r="D51542" s="13"/>
      <c r="E51542" s="13"/>
      <c r="K51542" s="23"/>
      <c r="O51542" s="21"/>
      <c r="P51542" s="27"/>
      <c r="Q51542" s="16"/>
      <c r="U51542" s="27"/>
    </row>
    <row r="51543" spans="2:21" x14ac:dyDescent="0.25">
      <c r="B51543"/>
      <c r="C51543"/>
      <c r="D51543" s="13"/>
      <c r="E51543" s="13"/>
      <c r="K51543" s="23"/>
      <c r="O51543" s="21"/>
      <c r="P51543" s="27"/>
      <c r="Q51543" s="16"/>
      <c r="U51543" s="27"/>
    </row>
    <row r="51544" spans="2:21" x14ac:dyDescent="0.25">
      <c r="B51544"/>
      <c r="C51544"/>
      <c r="D51544" s="13"/>
      <c r="E51544" s="13"/>
      <c r="K51544" s="23"/>
      <c r="O51544" s="21"/>
      <c r="P51544" s="27"/>
      <c r="Q51544" s="16"/>
      <c r="U51544" s="27"/>
    </row>
    <row r="51545" spans="2:21" x14ac:dyDescent="0.25">
      <c r="B51545"/>
      <c r="C51545"/>
      <c r="D51545" s="13"/>
      <c r="E51545" s="13"/>
      <c r="K51545" s="23"/>
      <c r="O51545" s="21"/>
      <c r="P51545" s="27"/>
      <c r="Q51545" s="16"/>
      <c r="U51545" s="27"/>
    </row>
    <row r="51546" spans="2:21" x14ac:dyDescent="0.25">
      <c r="B51546"/>
      <c r="C51546"/>
      <c r="D51546" s="13"/>
      <c r="E51546" s="13"/>
      <c r="K51546" s="23"/>
      <c r="O51546" s="21"/>
      <c r="P51546" s="27"/>
      <c r="Q51546" s="16"/>
      <c r="U51546" s="27"/>
    </row>
    <row r="51547" spans="2:21" x14ac:dyDescent="0.25">
      <c r="B51547"/>
      <c r="C51547"/>
      <c r="D51547" s="13"/>
      <c r="E51547" s="13"/>
      <c r="K51547" s="23"/>
      <c r="O51547" s="21"/>
      <c r="P51547" s="27"/>
      <c r="Q51547" s="16"/>
      <c r="U51547" s="27"/>
    </row>
    <row r="51548" spans="2:21" x14ac:dyDescent="0.25">
      <c r="B51548"/>
      <c r="C51548"/>
      <c r="D51548" s="13"/>
      <c r="E51548" s="13"/>
      <c r="K51548" s="23"/>
      <c r="O51548" s="21"/>
      <c r="P51548" s="27"/>
      <c r="Q51548" s="16"/>
      <c r="U51548" s="27"/>
    </row>
    <row r="51549" spans="2:21" x14ac:dyDescent="0.25">
      <c r="B51549"/>
      <c r="C51549"/>
      <c r="D51549" s="13"/>
      <c r="E51549" s="13"/>
      <c r="K51549" s="23"/>
      <c r="O51549" s="21"/>
      <c r="P51549" s="27"/>
      <c r="Q51549" s="16"/>
      <c r="U51549" s="27"/>
    </row>
    <row r="51550" spans="2:21" x14ac:dyDescent="0.25">
      <c r="B51550"/>
      <c r="C51550"/>
      <c r="D51550" s="13"/>
      <c r="E51550" s="13"/>
      <c r="K51550" s="23"/>
      <c r="O51550" s="21"/>
      <c r="P51550" s="27"/>
      <c r="Q51550" s="16"/>
      <c r="U51550" s="27"/>
    </row>
    <row r="51551" spans="2:21" x14ac:dyDescent="0.25">
      <c r="B51551"/>
      <c r="C51551"/>
      <c r="D51551" s="13"/>
      <c r="E51551" s="13"/>
      <c r="K51551" s="23"/>
      <c r="O51551" s="21"/>
      <c r="P51551" s="27"/>
      <c r="Q51551" s="16"/>
      <c r="U51551" s="27"/>
    </row>
    <row r="51552" spans="2:21" x14ac:dyDescent="0.25">
      <c r="B51552"/>
      <c r="C51552"/>
      <c r="D51552" s="13"/>
      <c r="E51552" s="13"/>
      <c r="K51552" s="23"/>
      <c r="O51552" s="21"/>
      <c r="P51552" s="27"/>
      <c r="Q51552" s="16"/>
      <c r="U51552" s="27"/>
    </row>
    <row r="51553" spans="2:21" x14ac:dyDescent="0.25">
      <c r="B51553"/>
      <c r="C51553"/>
      <c r="D51553" s="13"/>
      <c r="E51553" s="13"/>
      <c r="K51553" s="23"/>
      <c r="O51553" s="21"/>
      <c r="P51553" s="27"/>
      <c r="Q51553" s="16"/>
      <c r="U51553" s="27"/>
    </row>
    <row r="51554" spans="2:21" x14ac:dyDescent="0.25">
      <c r="B51554"/>
      <c r="C51554"/>
      <c r="D51554" s="13"/>
      <c r="E51554" s="13"/>
      <c r="K51554" s="23"/>
      <c r="O51554" s="21"/>
      <c r="P51554" s="27"/>
      <c r="Q51554" s="16"/>
      <c r="U51554" s="27"/>
    </row>
    <row r="51555" spans="2:21" x14ac:dyDescent="0.25">
      <c r="B51555"/>
      <c r="C51555"/>
      <c r="D51555" s="13"/>
      <c r="E51555" s="13"/>
      <c r="K51555" s="23"/>
      <c r="O51555" s="21"/>
      <c r="P51555" s="27"/>
      <c r="Q51555" s="16"/>
      <c r="U51555" s="27"/>
    </row>
    <row r="51556" spans="2:21" x14ac:dyDescent="0.25">
      <c r="B51556"/>
      <c r="C51556"/>
      <c r="D51556" s="13"/>
      <c r="E51556" s="13"/>
      <c r="K51556" s="23"/>
      <c r="O51556" s="21"/>
      <c r="P51556" s="27"/>
      <c r="Q51556" s="16"/>
      <c r="U51556" s="27"/>
    </row>
    <row r="51557" spans="2:21" x14ac:dyDescent="0.25">
      <c r="B51557"/>
      <c r="C51557"/>
      <c r="D51557" s="13"/>
      <c r="E51557" s="13"/>
      <c r="K51557" s="23"/>
      <c r="O51557" s="21"/>
      <c r="P51557" s="27"/>
      <c r="Q51557" s="16"/>
      <c r="U51557" s="27"/>
    </row>
    <row r="51558" spans="2:21" x14ac:dyDescent="0.25">
      <c r="B51558"/>
      <c r="C51558"/>
      <c r="D51558" s="13"/>
      <c r="E51558" s="13"/>
      <c r="K51558" s="23"/>
      <c r="O51558" s="21"/>
      <c r="P51558" s="27"/>
      <c r="Q51558" s="16"/>
      <c r="U51558" s="27"/>
    </row>
    <row r="51559" spans="2:21" x14ac:dyDescent="0.25">
      <c r="B51559"/>
      <c r="C51559"/>
      <c r="D51559" s="13"/>
      <c r="E51559" s="13"/>
      <c r="K51559" s="23"/>
      <c r="O51559" s="21"/>
      <c r="P51559" s="27"/>
      <c r="Q51559" s="16"/>
      <c r="U51559" s="27"/>
    </row>
    <row r="51560" spans="2:21" x14ac:dyDescent="0.25">
      <c r="B51560"/>
      <c r="C51560"/>
      <c r="D51560" s="13"/>
      <c r="E51560" s="13"/>
      <c r="K51560" s="23"/>
      <c r="O51560" s="21"/>
      <c r="P51560" s="27"/>
      <c r="Q51560" s="16"/>
      <c r="U51560" s="27"/>
    </row>
    <row r="51561" spans="2:21" x14ac:dyDescent="0.25">
      <c r="B51561"/>
      <c r="C51561"/>
      <c r="D51561" s="13"/>
      <c r="E51561" s="13"/>
      <c r="K51561" s="23"/>
      <c r="O51561" s="21"/>
      <c r="P51561" s="27"/>
      <c r="Q51561" s="16"/>
      <c r="U51561" s="27"/>
    </row>
    <row r="51562" spans="2:21" x14ac:dyDescent="0.25">
      <c r="B51562"/>
      <c r="C51562"/>
      <c r="D51562" s="13"/>
      <c r="E51562" s="13"/>
      <c r="K51562" s="23"/>
      <c r="O51562" s="21"/>
      <c r="P51562" s="27"/>
      <c r="Q51562" s="16"/>
      <c r="U51562" s="27"/>
    </row>
    <row r="51563" spans="2:21" x14ac:dyDescent="0.25">
      <c r="B51563"/>
      <c r="C51563"/>
      <c r="D51563" s="13"/>
      <c r="E51563" s="13"/>
      <c r="K51563" s="23"/>
      <c r="O51563" s="21"/>
      <c r="P51563" s="27"/>
      <c r="Q51563" s="16"/>
      <c r="U51563" s="27"/>
    </row>
    <row r="51564" spans="2:21" x14ac:dyDescent="0.25">
      <c r="B51564"/>
      <c r="C51564"/>
      <c r="D51564" s="13"/>
      <c r="E51564" s="13"/>
      <c r="K51564" s="23"/>
      <c r="O51564" s="21"/>
      <c r="P51564" s="27"/>
      <c r="Q51564" s="16"/>
      <c r="U51564" s="27"/>
    </row>
    <row r="51565" spans="2:21" x14ac:dyDescent="0.25">
      <c r="B51565"/>
      <c r="C51565"/>
      <c r="D51565" s="13"/>
      <c r="E51565" s="13"/>
      <c r="K51565" s="23"/>
      <c r="O51565" s="21"/>
      <c r="P51565" s="27"/>
      <c r="Q51565" s="16"/>
      <c r="U51565" s="27"/>
    </row>
    <row r="51566" spans="2:21" x14ac:dyDescent="0.25">
      <c r="B51566"/>
      <c r="C51566"/>
      <c r="D51566" s="13"/>
      <c r="E51566" s="13"/>
      <c r="K51566" s="23"/>
      <c r="O51566" s="21"/>
      <c r="P51566" s="27"/>
      <c r="Q51566" s="16"/>
      <c r="U51566" s="27"/>
    </row>
    <row r="51567" spans="2:21" x14ac:dyDescent="0.25">
      <c r="B51567"/>
      <c r="C51567"/>
      <c r="D51567" s="13"/>
      <c r="E51567" s="13"/>
      <c r="K51567" s="23"/>
      <c r="O51567" s="21"/>
      <c r="P51567" s="27"/>
      <c r="Q51567" s="16"/>
      <c r="U51567" s="27"/>
    </row>
    <row r="51568" spans="2:21" x14ac:dyDescent="0.25">
      <c r="B51568"/>
      <c r="C51568"/>
      <c r="D51568" s="13"/>
      <c r="E51568" s="13"/>
      <c r="K51568" s="23"/>
      <c r="O51568" s="21"/>
      <c r="P51568" s="27"/>
      <c r="Q51568" s="16"/>
      <c r="U51568" s="27"/>
    </row>
    <row r="51569" spans="2:21" x14ac:dyDescent="0.25">
      <c r="B51569"/>
      <c r="C51569"/>
      <c r="D51569" s="13"/>
      <c r="E51569" s="13"/>
      <c r="K51569" s="23"/>
      <c r="O51569" s="21"/>
      <c r="P51569" s="27"/>
      <c r="Q51569" s="16"/>
      <c r="U51569" s="27"/>
    </row>
    <row r="51570" spans="2:21" x14ac:dyDescent="0.25">
      <c r="B51570"/>
      <c r="C51570"/>
      <c r="D51570" s="13"/>
      <c r="E51570" s="13"/>
      <c r="K51570" s="23"/>
      <c r="O51570" s="21"/>
      <c r="P51570" s="27"/>
      <c r="Q51570" s="16"/>
      <c r="U51570" s="27"/>
    </row>
    <row r="51571" spans="2:21" x14ac:dyDescent="0.25">
      <c r="B51571"/>
      <c r="C51571"/>
      <c r="D51571" s="13"/>
      <c r="E51571" s="13"/>
      <c r="K51571" s="23"/>
      <c r="O51571" s="21"/>
      <c r="P51571" s="27"/>
      <c r="Q51571" s="16"/>
      <c r="U51571" s="27"/>
    </row>
    <row r="51572" spans="2:21" x14ac:dyDescent="0.25">
      <c r="B51572"/>
      <c r="C51572"/>
      <c r="D51572" s="13"/>
      <c r="E51572" s="13"/>
      <c r="K51572" s="23"/>
      <c r="O51572" s="21"/>
      <c r="P51572" s="27"/>
      <c r="Q51572" s="16"/>
      <c r="U51572" s="27"/>
    </row>
    <row r="51573" spans="2:21" x14ac:dyDescent="0.25">
      <c r="B51573"/>
      <c r="C51573"/>
      <c r="D51573" s="13"/>
      <c r="E51573" s="13"/>
      <c r="K51573" s="23"/>
      <c r="O51573" s="21"/>
      <c r="P51573" s="27"/>
      <c r="Q51573" s="16"/>
      <c r="U51573" s="27"/>
    </row>
    <row r="51574" spans="2:21" x14ac:dyDescent="0.25">
      <c r="B51574"/>
      <c r="C51574"/>
      <c r="D51574" s="13"/>
      <c r="E51574" s="13"/>
      <c r="K51574" s="23"/>
      <c r="O51574" s="21"/>
      <c r="P51574" s="27"/>
      <c r="Q51574" s="16"/>
      <c r="U51574" s="27"/>
    </row>
    <row r="51575" spans="2:21" x14ac:dyDescent="0.25">
      <c r="B51575"/>
      <c r="C51575"/>
      <c r="D51575" s="13"/>
      <c r="E51575" s="13"/>
      <c r="K51575" s="23"/>
      <c r="O51575" s="21"/>
      <c r="P51575" s="27"/>
      <c r="Q51575" s="16"/>
      <c r="U51575" s="27"/>
    </row>
    <row r="51576" spans="2:21" x14ac:dyDescent="0.25">
      <c r="B51576"/>
      <c r="C51576"/>
      <c r="D51576" s="13"/>
      <c r="E51576" s="13"/>
      <c r="K51576" s="23"/>
      <c r="O51576" s="21"/>
      <c r="P51576" s="27"/>
      <c r="Q51576" s="16"/>
      <c r="U51576" s="27"/>
    </row>
    <row r="51577" spans="2:21" x14ac:dyDescent="0.25">
      <c r="B51577"/>
      <c r="C51577"/>
      <c r="D51577" s="13"/>
      <c r="E51577" s="13"/>
      <c r="K51577" s="23"/>
      <c r="O51577" s="21"/>
      <c r="P51577" s="27"/>
      <c r="Q51577" s="16"/>
      <c r="U51577" s="27"/>
    </row>
    <row r="51578" spans="2:21" x14ac:dyDescent="0.25">
      <c r="B51578"/>
      <c r="C51578"/>
      <c r="D51578" s="13"/>
      <c r="E51578" s="13"/>
      <c r="K51578" s="23"/>
      <c r="O51578" s="21"/>
      <c r="P51578" s="27"/>
      <c r="Q51578" s="16"/>
      <c r="U51578" s="27"/>
    </row>
    <row r="51579" spans="2:21" x14ac:dyDescent="0.25">
      <c r="B51579"/>
      <c r="C51579"/>
      <c r="D51579" s="13"/>
      <c r="E51579" s="13"/>
      <c r="K51579" s="23"/>
      <c r="O51579" s="21"/>
      <c r="P51579" s="27"/>
      <c r="Q51579" s="16"/>
      <c r="U51579" s="27"/>
    </row>
    <row r="51580" spans="2:21" x14ac:dyDescent="0.25">
      <c r="B51580"/>
      <c r="C51580"/>
      <c r="D51580" s="13"/>
      <c r="E51580" s="13"/>
      <c r="K51580" s="23"/>
      <c r="O51580" s="21"/>
      <c r="P51580" s="27"/>
      <c r="Q51580" s="16"/>
      <c r="U51580" s="27"/>
    </row>
    <row r="51581" spans="2:21" x14ac:dyDescent="0.25">
      <c r="B51581"/>
      <c r="C51581"/>
      <c r="D51581" s="13"/>
      <c r="E51581" s="13"/>
      <c r="K51581" s="23"/>
      <c r="O51581" s="21"/>
      <c r="P51581" s="27"/>
      <c r="Q51581" s="16"/>
      <c r="U51581" s="27"/>
    </row>
    <row r="51582" spans="2:21" x14ac:dyDescent="0.25">
      <c r="B51582"/>
      <c r="C51582"/>
      <c r="D51582" s="13"/>
      <c r="E51582" s="13"/>
      <c r="K51582" s="23"/>
      <c r="O51582" s="21"/>
      <c r="P51582" s="27"/>
      <c r="Q51582" s="16"/>
      <c r="U51582" s="27"/>
    </row>
    <row r="51583" spans="2:21" x14ac:dyDescent="0.25">
      <c r="B51583"/>
      <c r="C51583"/>
      <c r="D51583" s="13"/>
      <c r="E51583" s="13"/>
      <c r="K51583" s="23"/>
      <c r="O51583" s="21"/>
      <c r="P51583" s="27"/>
      <c r="Q51583" s="16"/>
      <c r="U51583" s="27"/>
    </row>
    <row r="51584" spans="2:21" x14ac:dyDescent="0.25">
      <c r="B51584"/>
      <c r="C51584"/>
      <c r="D51584" s="13"/>
      <c r="E51584" s="13"/>
      <c r="K51584" s="23"/>
      <c r="O51584" s="21"/>
      <c r="P51584" s="27"/>
      <c r="Q51584" s="16"/>
      <c r="U51584" s="27"/>
    </row>
    <row r="51585" spans="2:21" x14ac:dyDescent="0.25">
      <c r="B51585"/>
      <c r="C51585"/>
      <c r="D51585" s="13"/>
      <c r="E51585" s="13"/>
      <c r="K51585" s="23"/>
      <c r="O51585" s="21"/>
      <c r="P51585" s="27"/>
      <c r="Q51585" s="16"/>
      <c r="U51585" s="27"/>
    </row>
    <row r="51586" spans="2:21" x14ac:dyDescent="0.25">
      <c r="B51586"/>
      <c r="C51586"/>
      <c r="D51586" s="13"/>
      <c r="E51586" s="13"/>
      <c r="K51586" s="23"/>
      <c r="O51586" s="21"/>
      <c r="P51586" s="27"/>
      <c r="Q51586" s="16"/>
      <c r="U51586" s="27"/>
    </row>
    <row r="51587" spans="2:21" x14ac:dyDescent="0.25">
      <c r="B51587"/>
      <c r="C51587"/>
      <c r="D51587" s="13"/>
      <c r="E51587" s="13"/>
      <c r="K51587" s="23"/>
      <c r="O51587" s="21"/>
      <c r="P51587" s="27"/>
      <c r="Q51587" s="16"/>
      <c r="U51587" s="27"/>
    </row>
    <row r="51588" spans="2:21" x14ac:dyDescent="0.25">
      <c r="B51588"/>
      <c r="C51588"/>
      <c r="D51588" s="13"/>
      <c r="E51588" s="13"/>
      <c r="K51588" s="23"/>
      <c r="O51588" s="21"/>
      <c r="P51588" s="27"/>
      <c r="Q51588" s="16"/>
      <c r="U51588" s="27"/>
    </row>
    <row r="51589" spans="2:21" x14ac:dyDescent="0.25">
      <c r="B51589"/>
      <c r="C51589"/>
      <c r="D51589" s="13"/>
      <c r="E51589" s="13"/>
      <c r="K51589" s="23"/>
      <c r="O51589" s="21"/>
      <c r="P51589" s="27"/>
      <c r="Q51589" s="16"/>
      <c r="U51589" s="27"/>
    </row>
    <row r="51590" spans="2:21" x14ac:dyDescent="0.25">
      <c r="B51590"/>
      <c r="C51590"/>
      <c r="D51590" s="13"/>
      <c r="E51590" s="13"/>
      <c r="K51590" s="23"/>
      <c r="O51590" s="21"/>
      <c r="P51590" s="27"/>
      <c r="Q51590" s="16"/>
      <c r="U51590" s="27"/>
    </row>
    <row r="51591" spans="2:21" x14ac:dyDescent="0.25">
      <c r="B51591"/>
      <c r="C51591"/>
      <c r="D51591" s="13"/>
      <c r="E51591" s="13"/>
      <c r="K51591" s="23"/>
      <c r="O51591" s="21"/>
      <c r="P51591" s="27"/>
      <c r="Q51591" s="16"/>
      <c r="U51591" s="27"/>
    </row>
    <row r="51592" spans="2:21" x14ac:dyDescent="0.25">
      <c r="B51592"/>
      <c r="C51592"/>
      <c r="D51592" s="13"/>
      <c r="E51592" s="13"/>
      <c r="K51592" s="23"/>
      <c r="O51592" s="21"/>
      <c r="P51592" s="27"/>
      <c r="Q51592" s="16"/>
      <c r="U51592" s="27"/>
    </row>
    <row r="51593" spans="2:21" x14ac:dyDescent="0.25">
      <c r="B51593"/>
      <c r="C51593"/>
      <c r="D51593" s="13"/>
      <c r="E51593" s="13"/>
      <c r="K51593" s="23"/>
      <c r="O51593" s="21"/>
      <c r="P51593" s="27"/>
      <c r="Q51593" s="16"/>
      <c r="U51593" s="27"/>
    </row>
    <row r="51594" spans="2:21" x14ac:dyDescent="0.25">
      <c r="B51594"/>
      <c r="C51594"/>
      <c r="D51594" s="13"/>
      <c r="E51594" s="13"/>
      <c r="K51594" s="23"/>
      <c r="O51594" s="21"/>
      <c r="P51594" s="27"/>
      <c r="Q51594" s="16"/>
      <c r="U51594" s="27"/>
    </row>
    <row r="51595" spans="2:21" x14ac:dyDescent="0.25">
      <c r="B51595"/>
      <c r="C51595"/>
      <c r="D51595" s="13"/>
      <c r="E51595" s="13"/>
      <c r="K51595" s="23"/>
      <c r="O51595" s="21"/>
      <c r="P51595" s="27"/>
      <c r="Q51595" s="16"/>
      <c r="U51595" s="27"/>
    </row>
    <row r="51596" spans="2:21" x14ac:dyDescent="0.25">
      <c r="B51596"/>
      <c r="C51596"/>
      <c r="D51596" s="13"/>
      <c r="E51596" s="13"/>
      <c r="K51596" s="23"/>
      <c r="O51596" s="21"/>
      <c r="P51596" s="27"/>
      <c r="Q51596" s="16"/>
      <c r="U51596" s="27"/>
    </row>
    <row r="51597" spans="2:21" x14ac:dyDescent="0.25">
      <c r="B51597"/>
      <c r="C51597"/>
      <c r="D51597" s="13"/>
      <c r="E51597" s="13"/>
      <c r="K51597" s="23"/>
      <c r="O51597" s="21"/>
      <c r="P51597" s="27"/>
      <c r="Q51597" s="16"/>
      <c r="U51597" s="27"/>
    </row>
    <row r="51598" spans="2:21" x14ac:dyDescent="0.25">
      <c r="B51598"/>
      <c r="C51598"/>
      <c r="D51598" s="13"/>
      <c r="E51598" s="13"/>
      <c r="K51598" s="23"/>
      <c r="O51598" s="21"/>
      <c r="P51598" s="27"/>
      <c r="Q51598" s="16"/>
      <c r="U51598" s="27"/>
    </row>
    <row r="51599" spans="2:21" x14ac:dyDescent="0.25">
      <c r="B51599"/>
      <c r="C51599"/>
      <c r="D51599" s="13"/>
      <c r="E51599" s="13"/>
      <c r="K51599" s="23"/>
      <c r="O51599" s="21"/>
      <c r="P51599" s="27"/>
      <c r="Q51599" s="16"/>
      <c r="U51599" s="27"/>
    </row>
    <row r="51600" spans="2:21" x14ac:dyDescent="0.25">
      <c r="B51600"/>
      <c r="C51600"/>
      <c r="D51600" s="13"/>
      <c r="E51600" s="13"/>
      <c r="K51600" s="23"/>
      <c r="O51600" s="21"/>
      <c r="P51600" s="27"/>
      <c r="Q51600" s="16"/>
      <c r="U51600" s="27"/>
    </row>
    <row r="51601" spans="2:21" x14ac:dyDescent="0.25">
      <c r="B51601"/>
      <c r="C51601"/>
      <c r="D51601" s="13"/>
      <c r="E51601" s="13"/>
      <c r="K51601" s="23"/>
      <c r="O51601" s="21"/>
      <c r="P51601" s="27"/>
      <c r="Q51601" s="16"/>
      <c r="U51601" s="27"/>
    </row>
    <row r="51602" spans="2:21" x14ac:dyDescent="0.25">
      <c r="B51602"/>
      <c r="C51602"/>
      <c r="D51602" s="13"/>
      <c r="E51602" s="13"/>
      <c r="K51602" s="23"/>
      <c r="O51602" s="21"/>
      <c r="P51602" s="27"/>
      <c r="Q51602" s="16"/>
      <c r="U51602" s="27"/>
    </row>
    <row r="51603" spans="2:21" x14ac:dyDescent="0.25">
      <c r="B51603"/>
      <c r="C51603"/>
      <c r="D51603" s="13"/>
      <c r="E51603" s="13"/>
      <c r="K51603" s="23"/>
      <c r="O51603" s="21"/>
      <c r="P51603" s="27"/>
      <c r="Q51603" s="16"/>
      <c r="U51603" s="27"/>
    </row>
    <row r="51604" spans="2:21" x14ac:dyDescent="0.25">
      <c r="B51604"/>
      <c r="C51604"/>
      <c r="D51604" s="13"/>
      <c r="E51604" s="13"/>
      <c r="K51604" s="23"/>
      <c r="O51604" s="21"/>
      <c r="P51604" s="27"/>
      <c r="Q51604" s="16"/>
      <c r="U51604" s="27"/>
    </row>
    <row r="51605" spans="2:21" x14ac:dyDescent="0.25">
      <c r="B51605"/>
      <c r="C51605"/>
      <c r="D51605" s="13"/>
      <c r="E51605" s="13"/>
      <c r="K51605" s="23"/>
      <c r="O51605" s="21"/>
      <c r="P51605" s="27"/>
      <c r="Q51605" s="16"/>
      <c r="U51605" s="27"/>
    </row>
    <row r="51606" spans="2:21" x14ac:dyDescent="0.25">
      <c r="B51606"/>
      <c r="C51606"/>
      <c r="D51606" s="13"/>
      <c r="E51606" s="13"/>
      <c r="K51606" s="23"/>
      <c r="O51606" s="21"/>
      <c r="P51606" s="27"/>
      <c r="Q51606" s="16"/>
      <c r="U51606" s="27"/>
    </row>
    <row r="51607" spans="2:21" x14ac:dyDescent="0.25">
      <c r="B51607"/>
      <c r="C51607"/>
      <c r="D51607" s="13"/>
      <c r="E51607" s="13"/>
      <c r="K51607" s="23"/>
      <c r="O51607" s="21"/>
      <c r="P51607" s="27"/>
      <c r="Q51607" s="16"/>
      <c r="U51607" s="27"/>
    </row>
    <row r="51608" spans="2:21" x14ac:dyDescent="0.25">
      <c r="B51608"/>
      <c r="C51608"/>
      <c r="D51608" s="13"/>
      <c r="E51608" s="13"/>
      <c r="K51608" s="23"/>
      <c r="O51608" s="21"/>
      <c r="P51608" s="27"/>
      <c r="Q51608" s="16"/>
      <c r="U51608" s="27"/>
    </row>
    <row r="51609" spans="2:21" x14ac:dyDescent="0.25">
      <c r="B51609"/>
      <c r="C51609"/>
      <c r="D51609" s="13"/>
      <c r="E51609" s="13"/>
      <c r="K51609" s="23"/>
      <c r="O51609" s="21"/>
      <c r="P51609" s="27"/>
      <c r="Q51609" s="16"/>
      <c r="U51609" s="27"/>
    </row>
    <row r="51610" spans="2:21" x14ac:dyDescent="0.25">
      <c r="B51610"/>
      <c r="C51610"/>
      <c r="D51610" s="13"/>
      <c r="E51610" s="13"/>
      <c r="K51610" s="23"/>
      <c r="O51610" s="21"/>
      <c r="P51610" s="27"/>
      <c r="Q51610" s="16"/>
      <c r="U51610" s="27"/>
    </row>
    <row r="51611" spans="2:21" x14ac:dyDescent="0.25">
      <c r="B51611"/>
      <c r="C51611"/>
      <c r="D51611" s="13"/>
      <c r="E51611" s="13"/>
      <c r="K51611" s="23"/>
      <c r="O51611" s="21"/>
      <c r="P51611" s="27"/>
      <c r="Q51611" s="16"/>
      <c r="U51611" s="27"/>
    </row>
    <row r="51612" spans="2:21" x14ac:dyDescent="0.25">
      <c r="B51612"/>
      <c r="C51612"/>
      <c r="D51612" s="13"/>
      <c r="E51612" s="13"/>
      <c r="K51612" s="23"/>
      <c r="O51612" s="21"/>
      <c r="P51612" s="27"/>
      <c r="Q51612" s="16"/>
      <c r="U51612" s="27"/>
    </row>
    <row r="51613" spans="2:21" x14ac:dyDescent="0.25">
      <c r="B51613"/>
      <c r="C51613"/>
      <c r="D51613" s="13"/>
      <c r="E51613" s="13"/>
      <c r="K51613" s="23"/>
      <c r="O51613" s="21"/>
      <c r="P51613" s="27"/>
      <c r="Q51613" s="16"/>
      <c r="U51613" s="27"/>
    </row>
    <row r="51614" spans="2:21" x14ac:dyDescent="0.25">
      <c r="B51614"/>
      <c r="C51614"/>
      <c r="D51614" s="13"/>
      <c r="E51614" s="13"/>
      <c r="K51614" s="23"/>
      <c r="O51614" s="21"/>
      <c r="P51614" s="27"/>
      <c r="Q51614" s="16"/>
      <c r="U51614" s="27"/>
    </row>
    <row r="51615" spans="2:21" x14ac:dyDescent="0.25">
      <c r="B51615"/>
      <c r="C51615"/>
      <c r="D51615" s="13"/>
      <c r="E51615" s="13"/>
      <c r="K51615" s="23"/>
      <c r="O51615" s="21"/>
      <c r="P51615" s="27"/>
      <c r="Q51615" s="16"/>
      <c r="U51615" s="27"/>
    </row>
    <row r="51616" spans="2:21" x14ac:dyDescent="0.25">
      <c r="B51616"/>
      <c r="C51616"/>
      <c r="D51616" s="13"/>
      <c r="E51616" s="13"/>
      <c r="K51616" s="23"/>
      <c r="O51616" s="21"/>
      <c r="P51616" s="27"/>
      <c r="Q51616" s="16"/>
      <c r="U51616" s="27"/>
    </row>
    <row r="51617" spans="2:21" x14ac:dyDescent="0.25">
      <c r="B51617"/>
      <c r="C51617"/>
      <c r="D51617" s="13"/>
      <c r="E51617" s="13"/>
      <c r="K51617" s="23"/>
      <c r="O51617" s="21"/>
      <c r="P51617" s="27"/>
      <c r="Q51617" s="16"/>
      <c r="U51617" s="27"/>
    </row>
    <row r="51618" spans="2:21" x14ac:dyDescent="0.25">
      <c r="B51618"/>
      <c r="C51618"/>
      <c r="D51618" s="13"/>
      <c r="E51618" s="13"/>
      <c r="K51618" s="23"/>
      <c r="O51618" s="21"/>
      <c r="P51618" s="27"/>
      <c r="Q51618" s="16"/>
      <c r="U51618" s="27"/>
    </row>
    <row r="51619" spans="2:21" x14ac:dyDescent="0.25">
      <c r="B51619"/>
      <c r="C51619"/>
      <c r="D51619" s="13"/>
      <c r="E51619" s="13"/>
      <c r="K51619" s="23"/>
      <c r="O51619" s="21"/>
      <c r="P51619" s="27"/>
      <c r="Q51619" s="16"/>
      <c r="U51619" s="27"/>
    </row>
    <row r="51620" spans="2:21" x14ac:dyDescent="0.25">
      <c r="B51620"/>
      <c r="C51620"/>
      <c r="D51620" s="13"/>
      <c r="E51620" s="13"/>
      <c r="K51620" s="23"/>
      <c r="O51620" s="21"/>
      <c r="P51620" s="27"/>
      <c r="Q51620" s="16"/>
      <c r="U51620" s="27"/>
    </row>
    <row r="51621" spans="2:21" x14ac:dyDescent="0.25">
      <c r="B51621"/>
      <c r="C51621"/>
      <c r="D51621" s="13"/>
      <c r="E51621" s="13"/>
      <c r="K51621" s="23"/>
      <c r="O51621" s="21"/>
      <c r="P51621" s="27"/>
      <c r="Q51621" s="16"/>
      <c r="U51621" s="27"/>
    </row>
    <row r="51622" spans="2:21" x14ac:dyDescent="0.25">
      <c r="B51622"/>
      <c r="C51622"/>
      <c r="D51622" s="13"/>
      <c r="E51622" s="13"/>
      <c r="K51622" s="23"/>
      <c r="O51622" s="21"/>
      <c r="P51622" s="27"/>
      <c r="Q51622" s="16"/>
      <c r="U51622" s="27"/>
    </row>
    <row r="51623" spans="2:21" x14ac:dyDescent="0.25">
      <c r="B51623"/>
      <c r="C51623"/>
      <c r="D51623" s="13"/>
      <c r="E51623" s="13"/>
      <c r="K51623" s="23"/>
      <c r="O51623" s="21"/>
      <c r="P51623" s="27"/>
      <c r="Q51623" s="16"/>
      <c r="U51623" s="27"/>
    </row>
    <row r="51624" spans="2:21" x14ac:dyDescent="0.25">
      <c r="B51624"/>
      <c r="C51624"/>
      <c r="D51624" s="13"/>
      <c r="E51624" s="13"/>
      <c r="K51624" s="23"/>
      <c r="O51624" s="21"/>
      <c r="P51624" s="27"/>
      <c r="Q51624" s="16"/>
      <c r="U51624" s="27"/>
    </row>
    <row r="51625" spans="2:21" x14ac:dyDescent="0.25">
      <c r="B51625"/>
      <c r="C51625"/>
      <c r="D51625" s="13"/>
      <c r="E51625" s="13"/>
      <c r="K51625" s="23"/>
      <c r="O51625" s="21"/>
      <c r="P51625" s="27"/>
      <c r="Q51625" s="16"/>
      <c r="U51625" s="27"/>
    </row>
    <row r="51626" spans="2:21" x14ac:dyDescent="0.25">
      <c r="B51626"/>
      <c r="C51626"/>
      <c r="D51626" s="13"/>
      <c r="E51626" s="13"/>
      <c r="K51626" s="23"/>
      <c r="O51626" s="21"/>
      <c r="P51626" s="27"/>
      <c r="Q51626" s="16"/>
      <c r="U51626" s="27"/>
    </row>
    <row r="51627" spans="2:21" x14ac:dyDescent="0.25">
      <c r="B51627"/>
      <c r="C51627"/>
      <c r="D51627" s="13"/>
      <c r="E51627" s="13"/>
      <c r="K51627" s="23"/>
      <c r="O51627" s="21"/>
      <c r="P51627" s="27"/>
      <c r="Q51627" s="16"/>
      <c r="U51627" s="27"/>
    </row>
    <row r="51628" spans="2:21" x14ac:dyDescent="0.25">
      <c r="B51628"/>
      <c r="C51628"/>
      <c r="D51628" s="13"/>
      <c r="E51628" s="13"/>
      <c r="K51628" s="23"/>
      <c r="O51628" s="21"/>
      <c r="P51628" s="27"/>
      <c r="Q51628" s="16"/>
      <c r="U51628" s="27"/>
    </row>
    <row r="51629" spans="2:21" x14ac:dyDescent="0.25">
      <c r="B51629"/>
      <c r="C51629"/>
      <c r="D51629" s="13"/>
      <c r="E51629" s="13"/>
      <c r="K51629" s="23"/>
      <c r="O51629" s="21"/>
      <c r="P51629" s="27"/>
      <c r="Q51629" s="16"/>
      <c r="U51629" s="27"/>
    </row>
    <row r="51630" spans="2:21" x14ac:dyDescent="0.25">
      <c r="B51630"/>
      <c r="C51630"/>
      <c r="D51630" s="13"/>
      <c r="E51630" s="13"/>
      <c r="K51630" s="23"/>
      <c r="O51630" s="21"/>
      <c r="P51630" s="27"/>
      <c r="Q51630" s="16"/>
      <c r="U51630" s="27"/>
    </row>
    <row r="51631" spans="2:21" x14ac:dyDescent="0.25">
      <c r="B51631"/>
      <c r="C51631"/>
      <c r="D51631" s="13"/>
      <c r="E51631" s="13"/>
      <c r="K51631" s="23"/>
      <c r="O51631" s="21"/>
      <c r="P51631" s="27"/>
      <c r="Q51631" s="16"/>
      <c r="U51631" s="27"/>
    </row>
    <row r="51632" spans="2:21" x14ac:dyDescent="0.25">
      <c r="B51632"/>
      <c r="C51632"/>
      <c r="D51632" s="13"/>
      <c r="E51632" s="13"/>
      <c r="K51632" s="23"/>
      <c r="O51632" s="21"/>
      <c r="P51632" s="27"/>
      <c r="Q51632" s="16"/>
      <c r="U51632" s="27"/>
    </row>
    <row r="51633" spans="2:21" x14ac:dyDescent="0.25">
      <c r="B51633"/>
      <c r="C51633"/>
      <c r="D51633" s="13"/>
      <c r="E51633" s="13"/>
      <c r="K51633" s="23"/>
      <c r="O51633" s="21"/>
      <c r="P51633" s="27"/>
      <c r="Q51633" s="16"/>
      <c r="U51633" s="27"/>
    </row>
    <row r="51634" spans="2:21" x14ac:dyDescent="0.25">
      <c r="B51634"/>
      <c r="C51634"/>
      <c r="D51634" s="13"/>
      <c r="E51634" s="13"/>
      <c r="K51634" s="23"/>
      <c r="O51634" s="21"/>
      <c r="P51634" s="27"/>
      <c r="Q51634" s="16"/>
      <c r="U51634" s="27"/>
    </row>
    <row r="51635" spans="2:21" x14ac:dyDescent="0.25">
      <c r="B51635"/>
      <c r="C51635"/>
      <c r="D51635" s="13"/>
      <c r="E51635" s="13"/>
      <c r="K51635" s="23"/>
      <c r="O51635" s="21"/>
      <c r="P51635" s="27"/>
      <c r="Q51635" s="16"/>
      <c r="U51635" s="27"/>
    </row>
    <row r="51636" spans="2:21" x14ac:dyDescent="0.25">
      <c r="B51636"/>
      <c r="C51636"/>
      <c r="D51636" s="13"/>
      <c r="E51636" s="13"/>
      <c r="K51636" s="23"/>
      <c r="O51636" s="21"/>
      <c r="P51636" s="27"/>
      <c r="Q51636" s="16"/>
      <c r="U51636" s="27"/>
    </row>
    <row r="51637" spans="2:21" x14ac:dyDescent="0.25">
      <c r="B51637"/>
      <c r="C51637"/>
      <c r="D51637" s="13"/>
      <c r="E51637" s="13"/>
      <c r="K51637" s="23"/>
      <c r="O51637" s="21"/>
      <c r="P51637" s="27"/>
      <c r="Q51637" s="16"/>
      <c r="U51637" s="27"/>
    </row>
    <row r="51638" spans="2:21" x14ac:dyDescent="0.25">
      <c r="B51638"/>
      <c r="C51638"/>
      <c r="D51638" s="13"/>
      <c r="E51638" s="13"/>
      <c r="K51638" s="23"/>
      <c r="O51638" s="21"/>
      <c r="P51638" s="27"/>
      <c r="Q51638" s="16"/>
      <c r="U51638" s="27"/>
    </row>
    <row r="51639" spans="2:21" x14ac:dyDescent="0.25">
      <c r="B51639"/>
      <c r="C51639"/>
      <c r="D51639" s="13"/>
      <c r="E51639" s="13"/>
      <c r="K51639" s="23"/>
      <c r="O51639" s="21"/>
      <c r="P51639" s="27"/>
      <c r="Q51639" s="16"/>
      <c r="U51639" s="27"/>
    </row>
    <row r="51640" spans="2:21" x14ac:dyDescent="0.25">
      <c r="B51640"/>
      <c r="C51640"/>
      <c r="D51640" s="13"/>
      <c r="E51640" s="13"/>
      <c r="K51640" s="23"/>
      <c r="O51640" s="21"/>
      <c r="P51640" s="27"/>
      <c r="Q51640" s="16"/>
      <c r="U51640" s="27"/>
    </row>
    <row r="51641" spans="2:21" x14ac:dyDescent="0.25">
      <c r="B51641"/>
      <c r="C51641"/>
      <c r="D51641" s="13"/>
      <c r="E51641" s="13"/>
      <c r="K51641" s="23"/>
      <c r="O51641" s="21"/>
      <c r="P51641" s="27"/>
      <c r="Q51641" s="16"/>
      <c r="U51641" s="27"/>
    </row>
    <row r="51642" spans="2:21" x14ac:dyDescent="0.25">
      <c r="B51642"/>
      <c r="C51642"/>
      <c r="D51642" s="13"/>
      <c r="E51642" s="13"/>
      <c r="K51642" s="23"/>
      <c r="O51642" s="21"/>
      <c r="P51642" s="27"/>
      <c r="Q51642" s="16"/>
      <c r="U51642" s="27"/>
    </row>
    <row r="51643" spans="2:21" x14ac:dyDescent="0.25">
      <c r="B51643"/>
      <c r="C51643"/>
      <c r="D51643" s="13"/>
      <c r="E51643" s="13"/>
      <c r="K51643" s="23"/>
      <c r="O51643" s="21"/>
      <c r="P51643" s="27"/>
      <c r="Q51643" s="16"/>
      <c r="U51643" s="27"/>
    </row>
    <row r="51644" spans="2:21" x14ac:dyDescent="0.25">
      <c r="B51644"/>
      <c r="C51644"/>
      <c r="D51644" s="13"/>
      <c r="E51644" s="13"/>
      <c r="K51644" s="23"/>
      <c r="O51644" s="21"/>
      <c r="P51644" s="27"/>
      <c r="Q51644" s="16"/>
      <c r="U51644" s="27"/>
    </row>
    <row r="51645" spans="2:21" x14ac:dyDescent="0.25">
      <c r="B51645"/>
      <c r="C51645"/>
      <c r="D51645" s="13"/>
      <c r="E51645" s="13"/>
      <c r="K51645" s="23"/>
      <c r="O51645" s="21"/>
      <c r="P51645" s="27"/>
      <c r="Q51645" s="16"/>
      <c r="U51645" s="27"/>
    </row>
    <row r="51646" spans="2:21" x14ac:dyDescent="0.25">
      <c r="B51646"/>
      <c r="C51646"/>
      <c r="D51646" s="13"/>
      <c r="E51646" s="13"/>
      <c r="K51646" s="23"/>
      <c r="O51646" s="21"/>
      <c r="P51646" s="27"/>
      <c r="Q51646" s="16"/>
      <c r="U51646" s="27"/>
    </row>
    <row r="51647" spans="2:21" x14ac:dyDescent="0.25">
      <c r="B51647"/>
      <c r="C51647"/>
      <c r="D51647" s="13"/>
      <c r="E51647" s="13"/>
      <c r="K51647" s="23"/>
      <c r="O51647" s="21"/>
      <c r="P51647" s="27"/>
      <c r="Q51647" s="16"/>
      <c r="U51647" s="27"/>
    </row>
    <row r="51648" spans="2:21" x14ac:dyDescent="0.25">
      <c r="B51648"/>
      <c r="C51648"/>
      <c r="D51648" s="13"/>
      <c r="E51648" s="13"/>
      <c r="K51648" s="23"/>
      <c r="O51648" s="21"/>
      <c r="P51648" s="27"/>
      <c r="Q51648" s="16"/>
      <c r="U51648" s="27"/>
    </row>
    <row r="51649" spans="2:21" x14ac:dyDescent="0.25">
      <c r="B51649"/>
      <c r="C51649"/>
      <c r="D51649" s="13"/>
      <c r="E51649" s="13"/>
      <c r="K51649" s="23"/>
      <c r="O51649" s="21"/>
      <c r="P51649" s="27"/>
      <c r="Q51649" s="16"/>
      <c r="U51649" s="27"/>
    </row>
    <row r="51650" spans="2:21" x14ac:dyDescent="0.25">
      <c r="B51650"/>
      <c r="C51650"/>
      <c r="D51650" s="13"/>
      <c r="E51650" s="13"/>
      <c r="K51650" s="23"/>
      <c r="O51650" s="21"/>
      <c r="P51650" s="27"/>
      <c r="Q51650" s="16"/>
      <c r="U51650" s="27"/>
    </row>
    <row r="51651" spans="2:21" x14ac:dyDescent="0.25">
      <c r="B51651"/>
      <c r="C51651"/>
      <c r="D51651" s="13"/>
      <c r="E51651" s="13"/>
      <c r="K51651" s="23"/>
      <c r="O51651" s="21"/>
      <c r="P51651" s="27"/>
      <c r="Q51651" s="16"/>
      <c r="U51651" s="27"/>
    </row>
    <row r="51652" spans="2:21" x14ac:dyDescent="0.25">
      <c r="B51652"/>
      <c r="C51652"/>
      <c r="D51652" s="13"/>
      <c r="E51652" s="13"/>
      <c r="K51652" s="23"/>
      <c r="O51652" s="21"/>
      <c r="P51652" s="27"/>
      <c r="Q51652" s="16"/>
      <c r="U51652" s="27"/>
    </row>
    <row r="51653" spans="2:21" x14ac:dyDescent="0.25">
      <c r="B51653"/>
      <c r="C51653"/>
      <c r="D51653" s="13"/>
      <c r="E51653" s="13"/>
      <c r="K51653" s="23"/>
      <c r="O51653" s="21"/>
      <c r="P51653" s="27"/>
      <c r="Q51653" s="16"/>
      <c r="U51653" s="27"/>
    </row>
    <row r="51654" spans="2:21" x14ac:dyDescent="0.25">
      <c r="B51654"/>
      <c r="C51654"/>
      <c r="D51654" s="13"/>
      <c r="E51654" s="13"/>
      <c r="K51654" s="23"/>
      <c r="O51654" s="21"/>
      <c r="P51654" s="27"/>
      <c r="Q51654" s="16"/>
      <c r="U51654" s="27"/>
    </row>
    <row r="51655" spans="2:21" x14ac:dyDescent="0.25">
      <c r="B51655"/>
      <c r="C51655"/>
      <c r="D51655" s="13"/>
      <c r="E51655" s="13"/>
      <c r="K51655" s="23"/>
      <c r="O51655" s="21"/>
      <c r="P51655" s="27"/>
      <c r="Q51655" s="16"/>
      <c r="U51655" s="27"/>
    </row>
    <row r="51656" spans="2:21" x14ac:dyDescent="0.25">
      <c r="B51656"/>
      <c r="C51656"/>
      <c r="D51656" s="13"/>
      <c r="E51656" s="13"/>
      <c r="K51656" s="23"/>
      <c r="O51656" s="21"/>
      <c r="P51656" s="27"/>
      <c r="Q51656" s="16"/>
      <c r="U51656" s="27"/>
    </row>
    <row r="51657" spans="2:21" x14ac:dyDescent="0.25">
      <c r="B51657"/>
      <c r="C51657"/>
      <c r="D51657" s="13"/>
      <c r="E51657" s="13"/>
      <c r="K51657" s="23"/>
      <c r="O51657" s="21"/>
      <c r="P51657" s="27"/>
      <c r="Q51657" s="16"/>
      <c r="U51657" s="27"/>
    </row>
    <row r="51658" spans="2:21" x14ac:dyDescent="0.25">
      <c r="B51658"/>
      <c r="C51658"/>
      <c r="D51658" s="13"/>
      <c r="E51658" s="13"/>
      <c r="K51658" s="23"/>
      <c r="O51658" s="21"/>
      <c r="P51658" s="27"/>
      <c r="Q51658" s="16"/>
      <c r="U51658" s="27"/>
    </row>
    <row r="51659" spans="2:21" x14ac:dyDescent="0.25">
      <c r="B51659"/>
      <c r="C51659"/>
      <c r="D51659" s="13"/>
      <c r="E51659" s="13"/>
      <c r="K51659" s="23"/>
      <c r="O51659" s="21"/>
      <c r="P51659" s="27"/>
      <c r="Q51659" s="16"/>
      <c r="U51659" s="27"/>
    </row>
    <row r="51660" spans="2:21" x14ac:dyDescent="0.25">
      <c r="B51660"/>
      <c r="C51660"/>
      <c r="D51660" s="13"/>
      <c r="E51660" s="13"/>
      <c r="K51660" s="23"/>
      <c r="O51660" s="21"/>
      <c r="P51660" s="27"/>
      <c r="Q51660" s="16"/>
      <c r="U51660" s="27"/>
    </row>
    <row r="51661" spans="2:21" x14ac:dyDescent="0.25">
      <c r="B51661"/>
      <c r="C51661"/>
      <c r="D51661" s="13"/>
      <c r="E51661" s="13"/>
      <c r="K51661" s="23"/>
      <c r="O51661" s="21"/>
      <c r="P51661" s="27"/>
      <c r="Q51661" s="16"/>
      <c r="U51661" s="27"/>
    </row>
    <row r="51662" spans="2:21" x14ac:dyDescent="0.25">
      <c r="B51662"/>
      <c r="C51662"/>
      <c r="D51662" s="13"/>
      <c r="E51662" s="13"/>
      <c r="K51662" s="23"/>
      <c r="O51662" s="21"/>
      <c r="P51662" s="27"/>
      <c r="Q51662" s="16"/>
      <c r="U51662" s="27"/>
    </row>
    <row r="51663" spans="2:21" x14ac:dyDescent="0.25">
      <c r="B51663"/>
      <c r="C51663"/>
      <c r="D51663" s="13"/>
      <c r="E51663" s="13"/>
      <c r="K51663" s="23"/>
      <c r="O51663" s="21"/>
      <c r="P51663" s="27"/>
      <c r="Q51663" s="16"/>
      <c r="U51663" s="27"/>
    </row>
    <row r="51664" spans="2:21" x14ac:dyDescent="0.25">
      <c r="B51664"/>
      <c r="C51664"/>
      <c r="D51664" s="13"/>
      <c r="E51664" s="13"/>
      <c r="K51664" s="23"/>
      <c r="O51664" s="21"/>
      <c r="P51664" s="27"/>
      <c r="Q51664" s="16"/>
      <c r="U51664" s="27"/>
    </row>
    <row r="51665" spans="2:21" x14ac:dyDescent="0.25">
      <c r="B51665"/>
      <c r="C51665"/>
      <c r="D51665" s="13"/>
      <c r="E51665" s="13"/>
      <c r="K51665" s="23"/>
      <c r="O51665" s="21"/>
      <c r="P51665" s="27"/>
      <c r="Q51665" s="16"/>
      <c r="U51665" s="27"/>
    </row>
    <row r="51666" spans="2:21" x14ac:dyDescent="0.25">
      <c r="B51666"/>
      <c r="C51666"/>
      <c r="D51666" s="13"/>
      <c r="E51666" s="13"/>
      <c r="K51666" s="23"/>
      <c r="O51666" s="21"/>
      <c r="P51666" s="27"/>
      <c r="Q51666" s="16"/>
      <c r="U51666" s="27"/>
    </row>
    <row r="51667" spans="2:21" x14ac:dyDescent="0.25">
      <c r="B51667"/>
      <c r="C51667"/>
      <c r="D51667" s="13"/>
      <c r="E51667" s="13"/>
      <c r="K51667" s="23"/>
      <c r="O51667" s="21"/>
      <c r="P51667" s="27"/>
      <c r="Q51667" s="16"/>
      <c r="U51667" s="27"/>
    </row>
    <row r="51668" spans="2:21" x14ac:dyDescent="0.25">
      <c r="B51668"/>
      <c r="C51668"/>
      <c r="D51668" s="13"/>
      <c r="E51668" s="13"/>
      <c r="K51668" s="23"/>
      <c r="O51668" s="21"/>
      <c r="P51668" s="27"/>
      <c r="Q51668" s="16"/>
      <c r="U51668" s="27"/>
    </row>
    <row r="51669" spans="2:21" x14ac:dyDescent="0.25">
      <c r="B51669"/>
      <c r="C51669"/>
      <c r="D51669" s="13"/>
      <c r="E51669" s="13"/>
      <c r="K51669" s="23"/>
      <c r="O51669" s="21"/>
      <c r="P51669" s="27"/>
      <c r="Q51669" s="16"/>
      <c r="U51669" s="27"/>
    </row>
    <row r="51670" spans="2:21" x14ac:dyDescent="0.25">
      <c r="B51670"/>
      <c r="C51670"/>
      <c r="D51670" s="13"/>
      <c r="E51670" s="13"/>
      <c r="K51670" s="23"/>
      <c r="O51670" s="21"/>
      <c r="P51670" s="27"/>
      <c r="Q51670" s="16"/>
      <c r="U51670" s="27"/>
    </row>
    <row r="51671" spans="2:21" x14ac:dyDescent="0.25">
      <c r="B51671"/>
      <c r="C51671"/>
      <c r="D51671" s="13"/>
      <c r="E51671" s="13"/>
      <c r="K51671" s="23"/>
      <c r="O51671" s="21"/>
      <c r="P51671" s="27"/>
      <c r="Q51671" s="16"/>
      <c r="U51671" s="27"/>
    </row>
    <row r="51672" spans="2:21" x14ac:dyDescent="0.25">
      <c r="B51672"/>
      <c r="C51672"/>
      <c r="D51672" s="13"/>
      <c r="E51672" s="13"/>
      <c r="K51672" s="23"/>
      <c r="O51672" s="21"/>
      <c r="P51672" s="27"/>
      <c r="Q51672" s="16"/>
      <c r="U51672" s="27"/>
    </row>
    <row r="51673" spans="2:21" x14ac:dyDescent="0.25">
      <c r="B51673"/>
      <c r="C51673"/>
      <c r="D51673" s="13"/>
      <c r="E51673" s="13"/>
      <c r="K51673" s="23"/>
      <c r="O51673" s="21"/>
      <c r="P51673" s="27"/>
      <c r="Q51673" s="16"/>
      <c r="U51673" s="27"/>
    </row>
    <row r="51674" spans="2:21" x14ac:dyDescent="0.25">
      <c r="B51674"/>
      <c r="C51674"/>
      <c r="D51674" s="13"/>
      <c r="E51674" s="13"/>
      <c r="K51674" s="23"/>
      <c r="O51674" s="21"/>
      <c r="P51674" s="27"/>
      <c r="Q51674" s="16"/>
      <c r="U51674" s="27"/>
    </row>
    <row r="51675" spans="2:21" x14ac:dyDescent="0.25">
      <c r="B51675"/>
      <c r="C51675"/>
      <c r="D51675" s="13"/>
      <c r="E51675" s="13"/>
      <c r="K51675" s="23"/>
      <c r="O51675" s="21"/>
      <c r="P51675" s="27"/>
      <c r="Q51675" s="16"/>
      <c r="U51675" s="27"/>
    </row>
    <row r="51676" spans="2:21" x14ac:dyDescent="0.25">
      <c r="B51676"/>
      <c r="C51676"/>
      <c r="D51676" s="13"/>
      <c r="E51676" s="13"/>
      <c r="K51676" s="23"/>
      <c r="O51676" s="21"/>
      <c r="P51676" s="27"/>
      <c r="Q51676" s="16"/>
      <c r="U51676" s="27"/>
    </row>
    <row r="51677" spans="2:21" x14ac:dyDescent="0.25">
      <c r="B51677"/>
      <c r="C51677"/>
      <c r="D51677" s="13"/>
      <c r="E51677" s="13"/>
      <c r="K51677" s="23"/>
      <c r="O51677" s="21"/>
      <c r="P51677" s="27"/>
      <c r="Q51677" s="16"/>
      <c r="U51677" s="27"/>
    </row>
    <row r="51678" spans="2:21" x14ac:dyDescent="0.25">
      <c r="B51678"/>
      <c r="C51678"/>
      <c r="D51678" s="13"/>
      <c r="E51678" s="13"/>
      <c r="K51678" s="23"/>
      <c r="O51678" s="21"/>
      <c r="P51678" s="27"/>
      <c r="Q51678" s="16"/>
      <c r="U51678" s="27"/>
    </row>
    <row r="51679" spans="2:21" x14ac:dyDescent="0.25">
      <c r="B51679"/>
      <c r="C51679"/>
      <c r="D51679" s="13"/>
      <c r="E51679" s="13"/>
      <c r="K51679" s="23"/>
      <c r="O51679" s="21"/>
      <c r="P51679" s="27"/>
      <c r="Q51679" s="16"/>
      <c r="U51679" s="27"/>
    </row>
    <row r="51680" spans="2:21" x14ac:dyDescent="0.25">
      <c r="B51680"/>
      <c r="C51680"/>
      <c r="D51680" s="13"/>
      <c r="E51680" s="13"/>
      <c r="K51680" s="23"/>
      <c r="O51680" s="21"/>
      <c r="P51680" s="27"/>
      <c r="Q51680" s="16"/>
      <c r="U51680" s="27"/>
    </row>
    <row r="51681" spans="2:21" x14ac:dyDescent="0.25">
      <c r="B51681"/>
      <c r="C51681"/>
      <c r="D51681" s="13"/>
      <c r="E51681" s="13"/>
      <c r="K51681" s="23"/>
      <c r="O51681" s="21"/>
      <c r="P51681" s="27"/>
      <c r="Q51681" s="16"/>
      <c r="U51681" s="27"/>
    </row>
    <row r="51682" spans="2:21" x14ac:dyDescent="0.25">
      <c r="B51682"/>
      <c r="C51682"/>
      <c r="D51682" s="13"/>
      <c r="E51682" s="13"/>
      <c r="K51682" s="23"/>
      <c r="O51682" s="21"/>
      <c r="P51682" s="27"/>
      <c r="Q51682" s="16"/>
      <c r="U51682" s="27"/>
    </row>
    <row r="51683" spans="2:21" x14ac:dyDescent="0.25">
      <c r="B51683"/>
      <c r="C51683"/>
      <c r="D51683" s="13"/>
      <c r="E51683" s="13"/>
      <c r="K51683" s="23"/>
      <c r="O51683" s="21"/>
      <c r="P51683" s="27"/>
      <c r="Q51683" s="16"/>
      <c r="U51683" s="27"/>
    </row>
    <row r="51684" spans="2:21" x14ac:dyDescent="0.25">
      <c r="B51684"/>
      <c r="C51684"/>
      <c r="D51684" s="13"/>
      <c r="E51684" s="13"/>
      <c r="K51684" s="23"/>
      <c r="O51684" s="21"/>
      <c r="P51684" s="27"/>
      <c r="Q51684" s="16"/>
      <c r="U51684" s="27"/>
    </row>
    <row r="51685" spans="2:21" x14ac:dyDescent="0.25">
      <c r="B51685"/>
      <c r="C51685"/>
      <c r="D51685" s="13"/>
      <c r="E51685" s="13"/>
      <c r="K51685" s="23"/>
      <c r="O51685" s="21"/>
      <c r="P51685" s="27"/>
      <c r="Q51685" s="16"/>
      <c r="U51685" s="27"/>
    </row>
    <row r="51686" spans="2:21" x14ac:dyDescent="0.25">
      <c r="B51686"/>
      <c r="C51686"/>
      <c r="D51686" s="13"/>
      <c r="E51686" s="13"/>
      <c r="K51686" s="23"/>
      <c r="O51686" s="21"/>
      <c r="P51686" s="27"/>
      <c r="Q51686" s="16"/>
      <c r="U51686" s="27"/>
    </row>
    <row r="51687" spans="2:21" x14ac:dyDescent="0.25">
      <c r="B51687"/>
      <c r="C51687"/>
      <c r="D51687" s="13"/>
      <c r="E51687" s="13"/>
      <c r="K51687" s="23"/>
      <c r="O51687" s="21"/>
      <c r="P51687" s="27"/>
      <c r="Q51687" s="16"/>
      <c r="U51687" s="27"/>
    </row>
    <row r="51688" spans="2:21" x14ac:dyDescent="0.25">
      <c r="B51688"/>
      <c r="C51688"/>
      <c r="D51688" s="13"/>
      <c r="E51688" s="13"/>
      <c r="K51688" s="23"/>
      <c r="O51688" s="21"/>
      <c r="P51688" s="27"/>
      <c r="Q51688" s="16"/>
      <c r="U51688" s="27"/>
    </row>
    <row r="51689" spans="2:21" x14ac:dyDescent="0.25">
      <c r="B51689"/>
      <c r="C51689"/>
      <c r="D51689" s="13"/>
      <c r="E51689" s="13"/>
      <c r="K51689" s="23"/>
      <c r="O51689" s="21"/>
      <c r="P51689" s="27"/>
      <c r="Q51689" s="16"/>
      <c r="U51689" s="27"/>
    </row>
    <row r="51690" spans="2:21" x14ac:dyDescent="0.25">
      <c r="B51690"/>
      <c r="C51690"/>
      <c r="D51690" s="13"/>
      <c r="E51690" s="13"/>
      <c r="K51690" s="23"/>
      <c r="O51690" s="21"/>
      <c r="P51690" s="27"/>
      <c r="Q51690" s="16"/>
      <c r="U51690" s="27"/>
    </row>
    <row r="51691" spans="2:21" x14ac:dyDescent="0.25">
      <c r="B51691"/>
      <c r="C51691"/>
      <c r="D51691" s="13"/>
      <c r="E51691" s="13"/>
      <c r="K51691" s="23"/>
      <c r="O51691" s="21"/>
      <c r="P51691" s="27"/>
      <c r="Q51691" s="16"/>
      <c r="U51691" s="27"/>
    </row>
    <row r="51692" spans="2:21" x14ac:dyDescent="0.25">
      <c r="B51692"/>
      <c r="C51692"/>
      <c r="D51692" s="13"/>
      <c r="E51692" s="13"/>
      <c r="K51692" s="23"/>
      <c r="O51692" s="21"/>
      <c r="P51692" s="27"/>
      <c r="Q51692" s="16"/>
      <c r="U51692" s="27"/>
    </row>
    <row r="51693" spans="2:21" x14ac:dyDescent="0.25">
      <c r="B51693"/>
      <c r="C51693"/>
      <c r="D51693" s="13"/>
      <c r="E51693" s="13"/>
      <c r="K51693" s="23"/>
      <c r="O51693" s="21"/>
      <c r="P51693" s="27"/>
      <c r="Q51693" s="16"/>
      <c r="U51693" s="27"/>
    </row>
    <row r="51694" spans="2:21" x14ac:dyDescent="0.25">
      <c r="B51694"/>
      <c r="C51694"/>
      <c r="D51694" s="13"/>
      <c r="E51694" s="13"/>
      <c r="K51694" s="23"/>
      <c r="O51694" s="21"/>
      <c r="P51694" s="27"/>
      <c r="Q51694" s="16"/>
      <c r="U51694" s="27"/>
    </row>
    <row r="51695" spans="2:21" x14ac:dyDescent="0.25">
      <c r="B51695"/>
      <c r="C51695"/>
      <c r="D51695" s="13"/>
      <c r="E51695" s="13"/>
      <c r="K51695" s="23"/>
      <c r="O51695" s="21"/>
      <c r="P51695" s="27"/>
      <c r="Q51695" s="16"/>
      <c r="U51695" s="27"/>
    </row>
    <row r="51696" spans="2:21" x14ac:dyDescent="0.25">
      <c r="B51696"/>
      <c r="C51696"/>
      <c r="D51696" s="13"/>
      <c r="E51696" s="13"/>
      <c r="K51696" s="23"/>
      <c r="O51696" s="21"/>
      <c r="P51696" s="27"/>
      <c r="Q51696" s="16"/>
      <c r="U51696" s="27"/>
    </row>
    <row r="51697" spans="2:21" x14ac:dyDescent="0.25">
      <c r="B51697"/>
      <c r="C51697"/>
      <c r="D51697" s="13"/>
      <c r="E51697" s="13"/>
      <c r="K51697" s="23"/>
      <c r="O51697" s="21"/>
      <c r="P51697" s="27"/>
      <c r="Q51697" s="16"/>
      <c r="U51697" s="27"/>
    </row>
    <row r="51698" spans="2:21" x14ac:dyDescent="0.25">
      <c r="B51698"/>
      <c r="C51698"/>
      <c r="D51698" s="13"/>
      <c r="E51698" s="13"/>
      <c r="K51698" s="23"/>
      <c r="O51698" s="21"/>
      <c r="P51698" s="27"/>
      <c r="Q51698" s="16"/>
      <c r="U51698" s="27"/>
    </row>
    <row r="51699" spans="2:21" x14ac:dyDescent="0.25">
      <c r="B51699"/>
      <c r="C51699"/>
      <c r="D51699" s="13"/>
      <c r="E51699" s="13"/>
      <c r="K51699" s="23"/>
      <c r="O51699" s="21"/>
      <c r="P51699" s="27"/>
      <c r="Q51699" s="16"/>
      <c r="U51699" s="27"/>
    </row>
    <row r="51700" spans="2:21" x14ac:dyDescent="0.25">
      <c r="B51700"/>
      <c r="C51700"/>
      <c r="D51700" s="13"/>
      <c r="E51700" s="13"/>
      <c r="K51700" s="23"/>
      <c r="O51700" s="21"/>
      <c r="P51700" s="27"/>
      <c r="Q51700" s="16"/>
      <c r="U51700" s="27"/>
    </row>
    <row r="51701" spans="2:21" x14ac:dyDescent="0.25">
      <c r="B51701"/>
      <c r="C51701"/>
      <c r="D51701" s="13"/>
      <c r="E51701" s="13"/>
      <c r="K51701" s="23"/>
      <c r="O51701" s="21"/>
      <c r="P51701" s="27"/>
      <c r="Q51701" s="16"/>
      <c r="U51701" s="27"/>
    </row>
    <row r="51702" spans="2:21" x14ac:dyDescent="0.25">
      <c r="B51702"/>
      <c r="C51702"/>
      <c r="D51702" s="13"/>
      <c r="E51702" s="13"/>
      <c r="K51702" s="23"/>
      <c r="O51702" s="21"/>
      <c r="P51702" s="27"/>
      <c r="Q51702" s="16"/>
      <c r="U51702" s="27"/>
    </row>
    <row r="51703" spans="2:21" x14ac:dyDescent="0.25">
      <c r="B51703"/>
      <c r="C51703"/>
      <c r="D51703" s="13"/>
      <c r="E51703" s="13"/>
      <c r="K51703" s="23"/>
      <c r="O51703" s="21"/>
      <c r="P51703" s="27"/>
      <c r="Q51703" s="16"/>
      <c r="U51703" s="27"/>
    </row>
    <row r="51704" spans="2:21" x14ac:dyDescent="0.25">
      <c r="B51704"/>
      <c r="C51704"/>
      <c r="D51704" s="13"/>
      <c r="E51704" s="13"/>
      <c r="K51704" s="23"/>
      <c r="O51704" s="21"/>
      <c r="P51704" s="27"/>
      <c r="Q51704" s="16"/>
      <c r="U51704" s="27"/>
    </row>
    <row r="51705" spans="2:21" x14ac:dyDescent="0.25">
      <c r="B51705"/>
      <c r="C51705"/>
      <c r="D51705" s="13"/>
      <c r="E51705" s="13"/>
      <c r="K51705" s="23"/>
      <c r="O51705" s="21"/>
      <c r="P51705" s="27"/>
      <c r="Q51705" s="16"/>
      <c r="U51705" s="27"/>
    </row>
    <row r="51706" spans="2:21" x14ac:dyDescent="0.25">
      <c r="B51706"/>
      <c r="C51706"/>
      <c r="D51706" s="13"/>
      <c r="E51706" s="13"/>
      <c r="K51706" s="23"/>
      <c r="O51706" s="21"/>
      <c r="P51706" s="27"/>
      <c r="Q51706" s="16"/>
      <c r="U51706" s="27"/>
    </row>
    <row r="51707" spans="2:21" x14ac:dyDescent="0.25">
      <c r="B51707"/>
      <c r="C51707"/>
      <c r="D51707" s="13"/>
      <c r="E51707" s="13"/>
      <c r="K51707" s="23"/>
      <c r="O51707" s="21"/>
      <c r="P51707" s="27"/>
      <c r="Q51707" s="16"/>
      <c r="U51707" s="27"/>
    </row>
    <row r="51708" spans="2:21" x14ac:dyDescent="0.25">
      <c r="B51708"/>
      <c r="C51708"/>
      <c r="D51708" s="13"/>
      <c r="E51708" s="13"/>
      <c r="K51708" s="23"/>
      <c r="O51708" s="21"/>
      <c r="P51708" s="27"/>
      <c r="Q51708" s="16"/>
      <c r="U51708" s="27"/>
    </row>
    <row r="51709" spans="2:21" x14ac:dyDescent="0.25">
      <c r="B51709"/>
      <c r="C51709"/>
      <c r="D51709" s="13"/>
      <c r="E51709" s="13"/>
      <c r="K51709" s="23"/>
      <c r="O51709" s="21"/>
      <c r="P51709" s="27"/>
      <c r="Q51709" s="16"/>
      <c r="U51709" s="27"/>
    </row>
    <row r="51710" spans="2:21" x14ac:dyDescent="0.25">
      <c r="B51710"/>
      <c r="C51710"/>
      <c r="D51710" s="13"/>
      <c r="E51710" s="13"/>
      <c r="K51710" s="23"/>
      <c r="O51710" s="21"/>
      <c r="P51710" s="27"/>
      <c r="Q51710" s="16"/>
      <c r="U51710" s="27"/>
    </row>
    <row r="51711" spans="2:21" x14ac:dyDescent="0.25">
      <c r="B51711"/>
      <c r="C51711"/>
      <c r="D51711" s="13"/>
      <c r="E51711" s="13"/>
      <c r="K51711" s="23"/>
      <c r="O51711" s="21"/>
      <c r="P51711" s="27"/>
      <c r="Q51711" s="16"/>
      <c r="U51711" s="27"/>
    </row>
    <row r="51712" spans="2:21" x14ac:dyDescent="0.25">
      <c r="B51712"/>
      <c r="C51712"/>
      <c r="D51712" s="13"/>
      <c r="E51712" s="13"/>
      <c r="K51712" s="23"/>
      <c r="O51712" s="21"/>
      <c r="P51712" s="27"/>
      <c r="Q51712" s="16"/>
      <c r="U51712" s="27"/>
    </row>
    <row r="51713" spans="2:21" x14ac:dyDescent="0.25">
      <c r="B51713"/>
      <c r="C51713"/>
      <c r="D51713" s="13"/>
      <c r="E51713" s="13"/>
      <c r="K51713" s="23"/>
      <c r="O51713" s="21"/>
      <c r="P51713" s="27"/>
      <c r="Q51713" s="16"/>
      <c r="U51713" s="27"/>
    </row>
    <row r="51714" spans="2:21" x14ac:dyDescent="0.25">
      <c r="B51714"/>
      <c r="C51714"/>
      <c r="D51714" s="13"/>
      <c r="E51714" s="13"/>
      <c r="K51714" s="23"/>
      <c r="O51714" s="21"/>
      <c r="P51714" s="27"/>
      <c r="Q51714" s="16"/>
      <c r="U51714" s="27"/>
    </row>
    <row r="51715" spans="2:21" x14ac:dyDescent="0.25">
      <c r="B51715"/>
      <c r="C51715"/>
      <c r="D51715" s="13"/>
      <c r="E51715" s="13"/>
      <c r="K51715" s="23"/>
      <c r="O51715" s="21"/>
      <c r="P51715" s="27"/>
      <c r="Q51715" s="16"/>
      <c r="U51715" s="27"/>
    </row>
    <row r="51716" spans="2:21" x14ac:dyDescent="0.25">
      <c r="B51716"/>
      <c r="C51716"/>
      <c r="D51716" s="13"/>
      <c r="E51716" s="13"/>
      <c r="K51716" s="23"/>
      <c r="O51716" s="21"/>
      <c r="P51716" s="27"/>
      <c r="Q51716" s="16"/>
      <c r="U51716" s="27"/>
    </row>
    <row r="51717" spans="2:21" x14ac:dyDescent="0.25">
      <c r="B51717"/>
      <c r="C51717"/>
      <c r="D51717" s="13"/>
      <c r="E51717" s="13"/>
      <c r="K51717" s="23"/>
      <c r="O51717" s="21"/>
      <c r="P51717" s="27"/>
      <c r="Q51717" s="16"/>
      <c r="U51717" s="27"/>
    </row>
    <row r="51718" spans="2:21" x14ac:dyDescent="0.25">
      <c r="B51718"/>
      <c r="C51718"/>
      <c r="D51718" s="13"/>
      <c r="E51718" s="13"/>
      <c r="K51718" s="23"/>
      <c r="O51718" s="21"/>
      <c r="P51718" s="27"/>
      <c r="Q51718" s="16"/>
      <c r="U51718" s="27"/>
    </row>
    <row r="51719" spans="2:21" x14ac:dyDescent="0.25">
      <c r="B51719"/>
      <c r="C51719"/>
      <c r="D51719" s="13"/>
      <c r="E51719" s="13"/>
      <c r="K51719" s="23"/>
      <c r="O51719" s="21"/>
      <c r="P51719" s="27"/>
      <c r="Q51719" s="16"/>
      <c r="U51719" s="27"/>
    </row>
    <row r="51720" spans="2:21" x14ac:dyDescent="0.25">
      <c r="B51720"/>
      <c r="C51720"/>
      <c r="D51720" s="13"/>
      <c r="E51720" s="13"/>
      <c r="K51720" s="23"/>
      <c r="O51720" s="21"/>
      <c r="P51720" s="27"/>
      <c r="Q51720" s="16"/>
      <c r="U51720" s="27"/>
    </row>
    <row r="51721" spans="2:21" x14ac:dyDescent="0.25">
      <c r="B51721"/>
      <c r="C51721"/>
      <c r="D51721" s="13"/>
      <c r="E51721" s="13"/>
      <c r="K51721" s="23"/>
      <c r="O51721" s="21"/>
      <c r="P51721" s="27"/>
      <c r="Q51721" s="16"/>
      <c r="U51721" s="27"/>
    </row>
    <row r="51722" spans="2:21" x14ac:dyDescent="0.25">
      <c r="B51722"/>
      <c r="C51722"/>
      <c r="D51722" s="13"/>
      <c r="E51722" s="13"/>
      <c r="K51722" s="23"/>
      <c r="O51722" s="21"/>
      <c r="P51722" s="27"/>
      <c r="Q51722" s="16"/>
      <c r="U51722" s="27"/>
    </row>
    <row r="51723" spans="2:21" x14ac:dyDescent="0.25">
      <c r="B51723"/>
      <c r="C51723"/>
      <c r="D51723" s="13"/>
      <c r="E51723" s="13"/>
      <c r="K51723" s="23"/>
      <c r="O51723" s="21"/>
      <c r="P51723" s="27"/>
      <c r="Q51723" s="16"/>
      <c r="U51723" s="27"/>
    </row>
    <row r="51724" spans="2:21" x14ac:dyDescent="0.25">
      <c r="B51724"/>
      <c r="C51724"/>
      <c r="D51724" s="13"/>
      <c r="E51724" s="13"/>
      <c r="K51724" s="23"/>
      <c r="O51724" s="21"/>
      <c r="P51724" s="27"/>
      <c r="Q51724" s="16"/>
      <c r="U51724" s="27"/>
    </row>
    <row r="51725" spans="2:21" x14ac:dyDescent="0.25">
      <c r="B51725"/>
      <c r="C51725"/>
      <c r="D51725" s="13"/>
      <c r="E51725" s="13"/>
      <c r="K51725" s="23"/>
      <c r="O51725" s="21"/>
      <c r="P51725" s="27"/>
      <c r="Q51725" s="16"/>
      <c r="U51725" s="27"/>
    </row>
    <row r="51726" spans="2:21" x14ac:dyDescent="0.25">
      <c r="B51726"/>
      <c r="C51726"/>
      <c r="D51726" s="13"/>
      <c r="E51726" s="13"/>
      <c r="K51726" s="23"/>
      <c r="O51726" s="21"/>
      <c r="P51726" s="27"/>
      <c r="Q51726" s="16"/>
      <c r="U51726" s="27"/>
    </row>
    <row r="51727" spans="2:21" x14ac:dyDescent="0.25">
      <c r="B51727"/>
      <c r="C51727"/>
      <c r="D51727" s="13"/>
      <c r="E51727" s="13"/>
      <c r="K51727" s="23"/>
      <c r="O51727" s="21"/>
      <c r="P51727" s="27"/>
      <c r="Q51727" s="16"/>
      <c r="U51727" s="27"/>
    </row>
    <row r="51728" spans="2:21" x14ac:dyDescent="0.25">
      <c r="B51728"/>
      <c r="C51728"/>
      <c r="D51728" s="13"/>
      <c r="E51728" s="13"/>
      <c r="K51728" s="23"/>
      <c r="O51728" s="21"/>
      <c r="P51728" s="27"/>
      <c r="Q51728" s="16"/>
      <c r="U51728" s="27"/>
    </row>
    <row r="51729" spans="2:21" x14ac:dyDescent="0.25">
      <c r="B51729"/>
      <c r="C51729"/>
      <c r="D51729" s="13"/>
      <c r="E51729" s="13"/>
      <c r="K51729" s="23"/>
      <c r="O51729" s="21"/>
      <c r="P51729" s="27"/>
      <c r="Q51729" s="16"/>
      <c r="U51729" s="27"/>
    </row>
    <row r="51730" spans="2:21" x14ac:dyDescent="0.25">
      <c r="B51730"/>
      <c r="C51730"/>
      <c r="D51730" s="13"/>
      <c r="E51730" s="13"/>
      <c r="K51730" s="23"/>
      <c r="O51730" s="21"/>
      <c r="P51730" s="27"/>
      <c r="Q51730" s="16"/>
      <c r="U51730" s="27"/>
    </row>
    <row r="51731" spans="2:21" x14ac:dyDescent="0.25">
      <c r="B51731"/>
      <c r="C51731"/>
      <c r="D51731" s="13"/>
      <c r="E51731" s="13"/>
      <c r="K51731" s="23"/>
      <c r="O51731" s="21"/>
      <c r="P51731" s="27"/>
      <c r="Q51731" s="16"/>
      <c r="U51731" s="27"/>
    </row>
    <row r="51732" spans="2:21" x14ac:dyDescent="0.25">
      <c r="B51732"/>
      <c r="C51732"/>
      <c r="D51732" s="13"/>
      <c r="E51732" s="13"/>
      <c r="K51732" s="23"/>
      <c r="O51732" s="21"/>
      <c r="P51732" s="27"/>
      <c r="Q51732" s="16"/>
      <c r="U51732" s="27"/>
    </row>
    <row r="51733" spans="2:21" x14ac:dyDescent="0.25">
      <c r="B51733"/>
      <c r="C51733"/>
      <c r="D51733" s="13"/>
      <c r="E51733" s="13"/>
      <c r="K51733" s="23"/>
      <c r="O51733" s="21"/>
      <c r="P51733" s="27"/>
      <c r="Q51733" s="16"/>
      <c r="U51733" s="27"/>
    </row>
    <row r="51734" spans="2:21" x14ac:dyDescent="0.25">
      <c r="B51734"/>
      <c r="C51734"/>
      <c r="D51734" s="13"/>
      <c r="E51734" s="13"/>
      <c r="K51734" s="23"/>
      <c r="O51734" s="21"/>
      <c r="P51734" s="27"/>
      <c r="Q51734" s="16"/>
      <c r="U51734" s="27"/>
    </row>
    <row r="51735" spans="2:21" x14ac:dyDescent="0.25">
      <c r="B51735"/>
      <c r="C51735"/>
      <c r="D51735" s="13"/>
      <c r="E51735" s="13"/>
      <c r="K51735" s="23"/>
      <c r="O51735" s="21"/>
      <c r="P51735" s="27"/>
      <c r="Q51735" s="16"/>
      <c r="U51735" s="27"/>
    </row>
    <row r="51736" spans="2:21" x14ac:dyDescent="0.25">
      <c r="B51736"/>
      <c r="C51736"/>
      <c r="D51736" s="13"/>
      <c r="E51736" s="13"/>
      <c r="K51736" s="23"/>
      <c r="O51736" s="21"/>
      <c r="P51736" s="27"/>
      <c r="Q51736" s="16"/>
      <c r="U51736" s="27"/>
    </row>
    <row r="51737" spans="2:21" x14ac:dyDescent="0.25">
      <c r="B51737"/>
      <c r="C51737"/>
      <c r="D51737" s="13"/>
      <c r="E51737" s="13"/>
      <c r="K51737" s="23"/>
      <c r="O51737" s="21"/>
      <c r="P51737" s="27"/>
      <c r="Q51737" s="16"/>
      <c r="U51737" s="27"/>
    </row>
    <row r="51738" spans="2:21" x14ac:dyDescent="0.25">
      <c r="B51738"/>
      <c r="C51738"/>
      <c r="D51738" s="13"/>
      <c r="E51738" s="13"/>
      <c r="K51738" s="23"/>
      <c r="O51738" s="21"/>
      <c r="P51738" s="27"/>
      <c r="Q51738" s="16"/>
      <c r="U51738" s="27"/>
    </row>
    <row r="51739" spans="2:21" x14ac:dyDescent="0.25">
      <c r="B51739"/>
      <c r="C51739"/>
      <c r="D51739" s="13"/>
      <c r="E51739" s="13"/>
      <c r="K51739" s="23"/>
      <c r="O51739" s="21"/>
      <c r="P51739" s="27"/>
      <c r="Q51739" s="16"/>
      <c r="U51739" s="27"/>
    </row>
    <row r="51740" spans="2:21" x14ac:dyDescent="0.25">
      <c r="B51740"/>
      <c r="C51740"/>
      <c r="D51740" s="13"/>
      <c r="E51740" s="13"/>
      <c r="K51740" s="23"/>
      <c r="O51740" s="21"/>
      <c r="P51740" s="27"/>
      <c r="Q51740" s="16"/>
      <c r="U51740" s="27"/>
    </row>
    <row r="51741" spans="2:21" x14ac:dyDescent="0.25">
      <c r="B51741"/>
      <c r="C51741"/>
      <c r="D51741" s="13"/>
      <c r="E51741" s="13"/>
      <c r="K51741" s="23"/>
      <c r="O51741" s="21"/>
      <c r="P51741" s="27"/>
      <c r="Q51741" s="16"/>
      <c r="U51741" s="27"/>
    </row>
    <row r="51742" spans="2:21" x14ac:dyDescent="0.25">
      <c r="B51742"/>
      <c r="C51742"/>
      <c r="D51742" s="13"/>
      <c r="E51742" s="13"/>
      <c r="K51742" s="23"/>
      <c r="O51742" s="21"/>
      <c r="P51742" s="27"/>
      <c r="Q51742" s="16"/>
      <c r="U51742" s="27"/>
    </row>
    <row r="51743" spans="2:21" x14ac:dyDescent="0.25">
      <c r="B51743"/>
      <c r="C51743"/>
      <c r="D51743" s="13"/>
      <c r="E51743" s="13"/>
      <c r="K51743" s="23"/>
      <c r="O51743" s="21"/>
      <c r="P51743" s="27"/>
      <c r="Q51743" s="16"/>
      <c r="U51743" s="27"/>
    </row>
    <row r="51744" spans="2:21" x14ac:dyDescent="0.25">
      <c r="B51744"/>
      <c r="C51744"/>
      <c r="D51744" s="13"/>
      <c r="E51744" s="13"/>
      <c r="K51744" s="23"/>
      <c r="O51744" s="21"/>
      <c r="P51744" s="27"/>
      <c r="Q51744" s="16"/>
      <c r="U51744" s="27"/>
    </row>
    <row r="51745" spans="2:21" x14ac:dyDescent="0.25">
      <c r="B51745"/>
      <c r="C51745"/>
      <c r="D51745" s="13"/>
      <c r="E51745" s="13"/>
      <c r="K51745" s="23"/>
      <c r="O51745" s="21"/>
      <c r="P51745" s="27"/>
      <c r="Q51745" s="16"/>
      <c r="U51745" s="27"/>
    </row>
    <row r="51746" spans="2:21" x14ac:dyDescent="0.25">
      <c r="B51746"/>
      <c r="C51746"/>
      <c r="D51746" s="13"/>
      <c r="E51746" s="13"/>
      <c r="K51746" s="23"/>
      <c r="O51746" s="21"/>
      <c r="P51746" s="27"/>
      <c r="Q51746" s="16"/>
      <c r="U51746" s="27"/>
    </row>
    <row r="51747" spans="2:21" x14ac:dyDescent="0.25">
      <c r="B51747"/>
      <c r="C51747"/>
      <c r="D51747" s="13"/>
      <c r="E51747" s="13"/>
      <c r="K51747" s="23"/>
      <c r="O51747" s="21"/>
      <c r="P51747" s="27"/>
      <c r="Q51747" s="16"/>
      <c r="U51747" s="27"/>
    </row>
    <row r="51748" spans="2:21" x14ac:dyDescent="0.25">
      <c r="B51748"/>
      <c r="C51748"/>
      <c r="D51748" s="13"/>
      <c r="E51748" s="13"/>
      <c r="K51748" s="23"/>
      <c r="O51748" s="21"/>
      <c r="P51748" s="27"/>
      <c r="Q51748" s="16"/>
      <c r="U51748" s="27"/>
    </row>
    <row r="51749" spans="2:21" x14ac:dyDescent="0.25">
      <c r="B51749"/>
      <c r="C51749"/>
      <c r="D51749" s="13"/>
      <c r="E51749" s="13"/>
      <c r="K51749" s="23"/>
      <c r="O51749" s="21"/>
      <c r="P51749" s="27"/>
      <c r="Q51749" s="16"/>
      <c r="U51749" s="27"/>
    </row>
    <row r="51750" spans="2:21" x14ac:dyDescent="0.25">
      <c r="B51750"/>
      <c r="C51750"/>
      <c r="D51750" s="13"/>
      <c r="E51750" s="13"/>
      <c r="K51750" s="23"/>
      <c r="O51750" s="21"/>
      <c r="P51750" s="27"/>
      <c r="Q51750" s="16"/>
      <c r="U51750" s="27"/>
    </row>
    <row r="51751" spans="2:21" x14ac:dyDescent="0.25">
      <c r="B51751"/>
      <c r="C51751"/>
      <c r="D51751" s="13"/>
      <c r="E51751" s="13"/>
      <c r="K51751" s="23"/>
      <c r="O51751" s="21"/>
      <c r="P51751" s="27"/>
      <c r="Q51751" s="16"/>
      <c r="U51751" s="27"/>
    </row>
    <row r="51752" spans="2:21" x14ac:dyDescent="0.25">
      <c r="B51752"/>
      <c r="C51752"/>
      <c r="D51752" s="13"/>
      <c r="E51752" s="13"/>
      <c r="K51752" s="23"/>
      <c r="O51752" s="21"/>
      <c r="P51752" s="27"/>
      <c r="Q51752" s="16"/>
      <c r="U51752" s="27"/>
    </row>
    <row r="51753" spans="2:21" x14ac:dyDescent="0.25">
      <c r="B51753"/>
      <c r="C51753"/>
      <c r="D51753" s="13"/>
      <c r="E51753" s="13"/>
      <c r="K51753" s="23"/>
      <c r="O51753" s="21"/>
      <c r="P51753" s="27"/>
      <c r="Q51753" s="16"/>
      <c r="U51753" s="27"/>
    </row>
    <row r="51754" spans="2:21" x14ac:dyDescent="0.25">
      <c r="B51754"/>
      <c r="C51754"/>
      <c r="D51754" s="13"/>
      <c r="E51754" s="13"/>
      <c r="K51754" s="23"/>
      <c r="O51754" s="21"/>
      <c r="P51754" s="27"/>
      <c r="Q51754" s="16"/>
      <c r="U51754" s="27"/>
    </row>
    <row r="51755" spans="2:21" x14ac:dyDescent="0.25">
      <c r="B51755"/>
      <c r="C51755"/>
      <c r="D51755" s="13"/>
      <c r="E51755" s="13"/>
      <c r="K51755" s="23"/>
      <c r="O51755" s="21"/>
      <c r="P51755" s="27"/>
      <c r="Q51755" s="16"/>
      <c r="U51755" s="27"/>
    </row>
    <row r="51756" spans="2:21" x14ac:dyDescent="0.25">
      <c r="B51756"/>
      <c r="C51756"/>
      <c r="D51756" s="13"/>
      <c r="E51756" s="13"/>
      <c r="K51756" s="23"/>
      <c r="O51756" s="21"/>
      <c r="P51756" s="27"/>
      <c r="Q51756" s="16"/>
      <c r="U51756" s="27"/>
    </row>
    <row r="51757" spans="2:21" x14ac:dyDescent="0.25">
      <c r="B51757"/>
      <c r="C51757"/>
      <c r="D51757" s="13"/>
      <c r="E51757" s="13"/>
      <c r="K51757" s="23"/>
      <c r="O51757" s="21"/>
      <c r="P51757" s="27"/>
      <c r="Q51757" s="16"/>
      <c r="U51757" s="27"/>
    </row>
    <row r="51758" spans="2:21" x14ac:dyDescent="0.25">
      <c r="B51758"/>
      <c r="C51758"/>
      <c r="D51758" s="13"/>
      <c r="E51758" s="13"/>
      <c r="K51758" s="23"/>
      <c r="O51758" s="21"/>
      <c r="P51758" s="27"/>
      <c r="Q51758" s="16"/>
      <c r="U51758" s="27"/>
    </row>
    <row r="51759" spans="2:21" x14ac:dyDescent="0.25">
      <c r="B51759"/>
      <c r="C51759"/>
      <c r="D51759" s="13"/>
      <c r="E51759" s="13"/>
      <c r="K51759" s="23"/>
      <c r="O51759" s="21"/>
      <c r="P51759" s="27"/>
      <c r="Q51759" s="16"/>
      <c r="U51759" s="27"/>
    </row>
    <row r="51760" spans="2:21" x14ac:dyDescent="0.25">
      <c r="B51760"/>
      <c r="C51760"/>
      <c r="D51760" s="13"/>
      <c r="E51760" s="13"/>
      <c r="K51760" s="23"/>
      <c r="O51760" s="21"/>
      <c r="P51760" s="27"/>
      <c r="Q51760" s="16"/>
      <c r="U51760" s="27"/>
    </row>
    <row r="51761" spans="2:21" x14ac:dyDescent="0.25">
      <c r="B51761"/>
      <c r="C51761"/>
      <c r="D51761" s="13"/>
      <c r="E51761" s="13"/>
      <c r="K51761" s="23"/>
      <c r="O51761" s="21"/>
      <c r="P51761" s="27"/>
      <c r="Q51761" s="16"/>
      <c r="U51761" s="27"/>
    </row>
    <row r="51762" spans="2:21" x14ac:dyDescent="0.25">
      <c r="B51762"/>
      <c r="C51762"/>
      <c r="D51762" s="13"/>
      <c r="E51762" s="13"/>
      <c r="K51762" s="23"/>
      <c r="O51762" s="21"/>
      <c r="P51762" s="27"/>
      <c r="Q51762" s="16"/>
      <c r="U51762" s="27"/>
    </row>
    <row r="51763" spans="2:21" x14ac:dyDescent="0.25">
      <c r="B51763"/>
      <c r="C51763"/>
      <c r="D51763" s="13"/>
      <c r="E51763" s="13"/>
      <c r="K51763" s="23"/>
      <c r="O51763" s="21"/>
      <c r="P51763" s="27"/>
      <c r="Q51763" s="16"/>
      <c r="U51763" s="27"/>
    </row>
    <row r="51764" spans="2:21" x14ac:dyDescent="0.25">
      <c r="B51764"/>
      <c r="C51764"/>
      <c r="D51764" s="13"/>
      <c r="E51764" s="13"/>
      <c r="K51764" s="23"/>
      <c r="O51764" s="21"/>
      <c r="P51764" s="27"/>
      <c r="Q51764" s="16"/>
      <c r="U51764" s="27"/>
    </row>
    <row r="51765" spans="2:21" x14ac:dyDescent="0.25">
      <c r="B51765"/>
      <c r="C51765"/>
      <c r="D51765" s="13"/>
      <c r="E51765" s="13"/>
      <c r="K51765" s="23"/>
      <c r="O51765" s="21"/>
      <c r="P51765" s="27"/>
      <c r="Q51765" s="16"/>
      <c r="U51765" s="27"/>
    </row>
    <row r="51766" spans="2:21" x14ac:dyDescent="0.25">
      <c r="B51766"/>
      <c r="C51766"/>
      <c r="D51766" s="13"/>
      <c r="E51766" s="13"/>
      <c r="K51766" s="23"/>
      <c r="O51766" s="21"/>
      <c r="P51766" s="27"/>
      <c r="Q51766" s="16"/>
      <c r="U51766" s="27"/>
    </row>
    <row r="51767" spans="2:21" x14ac:dyDescent="0.25">
      <c r="B51767"/>
      <c r="C51767"/>
      <c r="D51767" s="13"/>
      <c r="E51767" s="13"/>
      <c r="K51767" s="23"/>
      <c r="O51767" s="21"/>
      <c r="P51767" s="27"/>
      <c r="Q51767" s="16"/>
      <c r="U51767" s="27"/>
    </row>
    <row r="51768" spans="2:21" x14ac:dyDescent="0.25">
      <c r="B51768"/>
      <c r="C51768"/>
      <c r="D51768" s="13"/>
      <c r="E51768" s="13"/>
      <c r="K51768" s="23"/>
      <c r="O51768" s="21"/>
      <c r="P51768" s="27"/>
      <c r="Q51768" s="16"/>
      <c r="U51768" s="27"/>
    </row>
    <row r="51769" spans="2:21" x14ac:dyDescent="0.25">
      <c r="B51769"/>
      <c r="C51769"/>
      <c r="D51769" s="13"/>
      <c r="E51769" s="13"/>
      <c r="K51769" s="23"/>
      <c r="O51769" s="21"/>
      <c r="P51769" s="27"/>
      <c r="Q51769" s="16"/>
      <c r="U51769" s="27"/>
    </row>
    <row r="51770" spans="2:21" x14ac:dyDescent="0.25">
      <c r="B51770"/>
      <c r="C51770"/>
      <c r="D51770" s="13"/>
      <c r="E51770" s="13"/>
      <c r="K51770" s="23"/>
      <c r="O51770" s="21"/>
      <c r="P51770" s="27"/>
      <c r="Q51770" s="16"/>
      <c r="U51770" s="27"/>
    </row>
    <row r="51771" spans="2:21" x14ac:dyDescent="0.25">
      <c r="B51771"/>
      <c r="C51771"/>
      <c r="D51771" s="13"/>
      <c r="E51771" s="13"/>
      <c r="K51771" s="23"/>
      <c r="O51771" s="21"/>
      <c r="P51771" s="27"/>
      <c r="Q51771" s="16"/>
      <c r="U51771" s="27"/>
    </row>
    <row r="51772" spans="2:21" x14ac:dyDescent="0.25">
      <c r="B51772"/>
      <c r="C51772"/>
      <c r="D51772" s="13"/>
      <c r="E51772" s="13"/>
      <c r="K51772" s="23"/>
      <c r="O51772" s="21"/>
      <c r="P51772" s="27"/>
      <c r="Q51772" s="16"/>
      <c r="U51772" s="27"/>
    </row>
    <row r="51773" spans="2:21" x14ac:dyDescent="0.25">
      <c r="B51773"/>
      <c r="C51773"/>
      <c r="D51773" s="13"/>
      <c r="E51773" s="13"/>
      <c r="K51773" s="23"/>
      <c r="O51773" s="21"/>
      <c r="P51773" s="27"/>
      <c r="Q51773" s="16"/>
      <c r="U51773" s="27"/>
    </row>
    <row r="51774" spans="2:21" x14ac:dyDescent="0.25">
      <c r="B51774"/>
      <c r="C51774"/>
      <c r="D51774" s="13"/>
      <c r="E51774" s="13"/>
      <c r="K51774" s="23"/>
      <c r="O51774" s="21"/>
      <c r="P51774" s="27"/>
      <c r="Q51774" s="16"/>
      <c r="U51774" s="27"/>
    </row>
    <row r="51775" spans="2:21" x14ac:dyDescent="0.25">
      <c r="B51775"/>
      <c r="C51775"/>
      <c r="D51775" s="13"/>
      <c r="E51775" s="13"/>
      <c r="K51775" s="23"/>
      <c r="O51775" s="21"/>
      <c r="P51775" s="27"/>
      <c r="Q51775" s="16"/>
      <c r="U51775" s="27"/>
    </row>
    <row r="51776" spans="2:21" x14ac:dyDescent="0.25">
      <c r="B51776"/>
      <c r="C51776"/>
      <c r="D51776" s="13"/>
      <c r="E51776" s="13"/>
      <c r="K51776" s="23"/>
      <c r="O51776" s="21"/>
      <c r="P51776" s="27"/>
      <c r="Q51776" s="16"/>
      <c r="U51776" s="27"/>
    </row>
    <row r="51777" spans="2:21" x14ac:dyDescent="0.25">
      <c r="B51777"/>
      <c r="C51777"/>
      <c r="D51777" s="13"/>
      <c r="E51777" s="13"/>
      <c r="K51777" s="23"/>
      <c r="O51777" s="21"/>
      <c r="P51777" s="27"/>
      <c r="Q51777" s="16"/>
      <c r="U51777" s="27"/>
    </row>
    <row r="51778" spans="2:21" x14ac:dyDescent="0.25">
      <c r="B51778"/>
      <c r="C51778"/>
      <c r="D51778" s="13"/>
      <c r="E51778" s="13"/>
      <c r="K51778" s="23"/>
      <c r="O51778" s="21"/>
      <c r="P51778" s="27"/>
      <c r="Q51778" s="16"/>
      <c r="U51778" s="27"/>
    </row>
    <row r="51779" spans="2:21" x14ac:dyDescent="0.25">
      <c r="B51779"/>
      <c r="C51779"/>
      <c r="D51779" s="13"/>
      <c r="E51779" s="13"/>
      <c r="K51779" s="23"/>
      <c r="O51779" s="21"/>
      <c r="P51779" s="27"/>
      <c r="Q51779" s="16"/>
      <c r="U51779" s="27"/>
    </row>
    <row r="51780" spans="2:21" x14ac:dyDescent="0.25">
      <c r="B51780"/>
      <c r="C51780"/>
      <c r="D51780" s="13"/>
      <c r="E51780" s="13"/>
      <c r="K51780" s="23"/>
      <c r="O51780" s="21"/>
      <c r="P51780" s="27"/>
      <c r="Q51780" s="16"/>
      <c r="U51780" s="27"/>
    </row>
    <row r="51781" spans="2:21" x14ac:dyDescent="0.25">
      <c r="B51781"/>
      <c r="C51781"/>
      <c r="D51781" s="13"/>
      <c r="E51781" s="13"/>
      <c r="K51781" s="23"/>
      <c r="O51781" s="21"/>
      <c r="P51781" s="27"/>
      <c r="Q51781" s="16"/>
      <c r="U51781" s="27"/>
    </row>
    <row r="51782" spans="2:21" x14ac:dyDescent="0.25">
      <c r="B51782"/>
      <c r="C51782"/>
      <c r="D51782" s="13"/>
      <c r="E51782" s="13"/>
      <c r="K51782" s="23"/>
      <c r="O51782" s="21"/>
      <c r="P51782" s="27"/>
      <c r="Q51782" s="16"/>
      <c r="U51782" s="27"/>
    </row>
    <row r="51783" spans="2:21" x14ac:dyDescent="0.25">
      <c r="B51783"/>
      <c r="C51783"/>
      <c r="D51783" s="13"/>
      <c r="E51783" s="13"/>
      <c r="K51783" s="23"/>
      <c r="O51783" s="21"/>
      <c r="P51783" s="27"/>
      <c r="Q51783" s="16"/>
      <c r="U51783" s="27"/>
    </row>
    <row r="51784" spans="2:21" x14ac:dyDescent="0.25">
      <c r="B51784"/>
      <c r="C51784"/>
      <c r="D51784" s="13"/>
      <c r="E51784" s="13"/>
      <c r="K51784" s="23"/>
      <c r="O51784" s="21"/>
      <c r="P51784" s="27"/>
      <c r="Q51784" s="16"/>
      <c r="U51784" s="27"/>
    </row>
    <row r="51785" spans="2:21" x14ac:dyDescent="0.25">
      <c r="B51785"/>
      <c r="C51785"/>
      <c r="D51785" s="13"/>
      <c r="E51785" s="13"/>
      <c r="K51785" s="23"/>
      <c r="O51785" s="21"/>
      <c r="P51785" s="27"/>
      <c r="Q51785" s="16"/>
      <c r="U51785" s="27"/>
    </row>
    <row r="51786" spans="2:21" x14ac:dyDescent="0.25">
      <c r="B51786"/>
      <c r="C51786"/>
      <c r="D51786" s="13"/>
      <c r="E51786" s="13"/>
      <c r="K51786" s="23"/>
      <c r="O51786" s="21"/>
      <c r="P51786" s="27"/>
      <c r="Q51786" s="16"/>
      <c r="U51786" s="27"/>
    </row>
    <row r="51787" spans="2:21" x14ac:dyDescent="0.25">
      <c r="B51787"/>
      <c r="C51787"/>
      <c r="D51787" s="13"/>
      <c r="E51787" s="13"/>
      <c r="K51787" s="23"/>
      <c r="O51787" s="21"/>
      <c r="P51787" s="27"/>
      <c r="Q51787" s="16"/>
      <c r="U51787" s="27"/>
    </row>
    <row r="51788" spans="2:21" x14ac:dyDescent="0.25">
      <c r="B51788"/>
      <c r="C51788"/>
      <c r="D51788" s="13"/>
      <c r="E51788" s="13"/>
      <c r="K51788" s="23"/>
      <c r="O51788" s="21"/>
      <c r="P51788" s="27"/>
      <c r="Q51788" s="16"/>
      <c r="U51788" s="27"/>
    </row>
    <row r="51789" spans="2:21" x14ac:dyDescent="0.25">
      <c r="B51789"/>
      <c r="C51789"/>
      <c r="D51789" s="13"/>
      <c r="E51789" s="13"/>
      <c r="K51789" s="23"/>
      <c r="O51789" s="21"/>
      <c r="P51789" s="27"/>
      <c r="Q51789" s="16"/>
      <c r="U51789" s="27"/>
    </row>
    <row r="51790" spans="2:21" x14ac:dyDescent="0.25">
      <c r="B51790"/>
      <c r="C51790"/>
      <c r="D51790" s="13"/>
      <c r="E51790" s="13"/>
      <c r="K51790" s="23"/>
      <c r="O51790" s="21"/>
      <c r="P51790" s="27"/>
      <c r="Q51790" s="16"/>
      <c r="U51790" s="27"/>
    </row>
    <row r="51791" spans="2:21" x14ac:dyDescent="0.25">
      <c r="B51791"/>
      <c r="C51791"/>
      <c r="D51791" s="13"/>
      <c r="E51791" s="13"/>
      <c r="K51791" s="23"/>
      <c r="O51791" s="21"/>
      <c r="P51791" s="27"/>
      <c r="Q51791" s="16"/>
      <c r="U51791" s="27"/>
    </row>
    <row r="51792" spans="2:21" x14ac:dyDescent="0.25">
      <c r="B51792"/>
      <c r="C51792"/>
      <c r="D51792" s="13"/>
      <c r="E51792" s="13"/>
      <c r="K51792" s="23"/>
      <c r="O51792" s="21"/>
      <c r="P51792" s="27"/>
      <c r="Q51792" s="16"/>
      <c r="U51792" s="27"/>
    </row>
    <row r="51793" spans="2:21" x14ac:dyDescent="0.25">
      <c r="B51793"/>
      <c r="C51793"/>
      <c r="D51793" s="13"/>
      <c r="E51793" s="13"/>
      <c r="K51793" s="23"/>
      <c r="O51793" s="21"/>
      <c r="P51793" s="27"/>
      <c r="Q51793" s="16"/>
      <c r="U51793" s="27"/>
    </row>
    <row r="51794" spans="2:21" x14ac:dyDescent="0.25">
      <c r="B51794"/>
      <c r="C51794"/>
      <c r="D51794" s="13"/>
      <c r="E51794" s="13"/>
      <c r="K51794" s="23"/>
      <c r="O51794" s="21"/>
      <c r="P51794" s="27"/>
      <c r="Q51794" s="16"/>
      <c r="U51794" s="27"/>
    </row>
    <row r="51795" spans="2:21" x14ac:dyDescent="0.25">
      <c r="B51795"/>
      <c r="C51795"/>
      <c r="D51795" s="13"/>
      <c r="E51795" s="13"/>
      <c r="K51795" s="23"/>
      <c r="O51795" s="21"/>
      <c r="P51795" s="27"/>
      <c r="Q51795" s="16"/>
      <c r="U51795" s="27"/>
    </row>
    <row r="51796" spans="2:21" x14ac:dyDescent="0.25">
      <c r="B51796"/>
      <c r="C51796"/>
      <c r="D51796" s="13"/>
      <c r="E51796" s="13"/>
      <c r="K51796" s="23"/>
      <c r="O51796" s="21"/>
      <c r="P51796" s="27"/>
      <c r="Q51796" s="16"/>
      <c r="U51796" s="27"/>
    </row>
    <row r="51797" spans="2:21" x14ac:dyDescent="0.25">
      <c r="B51797"/>
      <c r="C51797"/>
      <c r="D51797" s="13"/>
      <c r="E51797" s="13"/>
      <c r="K51797" s="23"/>
      <c r="O51797" s="21"/>
      <c r="P51797" s="27"/>
      <c r="Q51797" s="16"/>
      <c r="U51797" s="27"/>
    </row>
    <row r="51798" spans="2:21" x14ac:dyDescent="0.25">
      <c r="B51798"/>
      <c r="C51798"/>
      <c r="D51798" s="13"/>
      <c r="E51798" s="13"/>
      <c r="K51798" s="23"/>
      <c r="O51798" s="21"/>
      <c r="P51798" s="27"/>
      <c r="Q51798" s="16"/>
      <c r="U51798" s="27"/>
    </row>
    <row r="51799" spans="2:21" x14ac:dyDescent="0.25">
      <c r="B51799"/>
      <c r="C51799"/>
      <c r="D51799" s="13"/>
      <c r="E51799" s="13"/>
      <c r="K51799" s="23"/>
      <c r="O51799" s="21"/>
      <c r="P51799" s="27"/>
      <c r="Q51799" s="16"/>
      <c r="U51799" s="27"/>
    </row>
    <row r="51800" spans="2:21" x14ac:dyDescent="0.25">
      <c r="B51800"/>
      <c r="C51800"/>
      <c r="D51800" s="13"/>
      <c r="E51800" s="13"/>
      <c r="K51800" s="23"/>
      <c r="O51800" s="21"/>
      <c r="P51800" s="27"/>
      <c r="Q51800" s="16"/>
      <c r="U51800" s="27"/>
    </row>
    <row r="51801" spans="2:21" x14ac:dyDescent="0.25">
      <c r="B51801"/>
      <c r="C51801"/>
      <c r="D51801" s="13"/>
      <c r="E51801" s="13"/>
      <c r="K51801" s="23"/>
      <c r="O51801" s="21"/>
      <c r="P51801" s="27"/>
      <c r="Q51801" s="16"/>
      <c r="U51801" s="27"/>
    </row>
    <row r="51802" spans="2:21" x14ac:dyDescent="0.25">
      <c r="B51802"/>
      <c r="C51802"/>
      <c r="D51802" s="13"/>
      <c r="E51802" s="13"/>
      <c r="K51802" s="23"/>
      <c r="O51802" s="21"/>
      <c r="P51802" s="27"/>
      <c r="Q51802" s="16"/>
      <c r="U51802" s="27"/>
    </row>
    <row r="51803" spans="2:21" x14ac:dyDescent="0.25">
      <c r="B51803"/>
      <c r="C51803"/>
      <c r="D51803" s="13"/>
      <c r="E51803" s="13"/>
      <c r="K51803" s="23"/>
      <c r="O51803" s="21"/>
      <c r="P51803" s="27"/>
      <c r="Q51803" s="16"/>
      <c r="U51803" s="27"/>
    </row>
    <row r="51804" spans="2:21" x14ac:dyDescent="0.25">
      <c r="B51804"/>
      <c r="C51804"/>
      <c r="D51804" s="13"/>
      <c r="E51804" s="13"/>
      <c r="K51804" s="23"/>
      <c r="O51804" s="21"/>
      <c r="P51804" s="27"/>
      <c r="Q51804" s="16"/>
      <c r="U51804" s="27"/>
    </row>
    <row r="51805" spans="2:21" x14ac:dyDescent="0.25">
      <c r="B51805"/>
      <c r="C51805"/>
      <c r="D51805" s="13"/>
      <c r="E51805" s="13"/>
      <c r="K51805" s="23"/>
      <c r="O51805" s="21"/>
      <c r="P51805" s="27"/>
      <c r="Q51805" s="16"/>
      <c r="U51805" s="27"/>
    </row>
    <row r="51806" spans="2:21" x14ac:dyDescent="0.25">
      <c r="B51806"/>
      <c r="C51806"/>
      <c r="D51806" s="13"/>
      <c r="E51806" s="13"/>
      <c r="K51806" s="23"/>
      <c r="O51806" s="21"/>
      <c r="P51806" s="27"/>
      <c r="Q51806" s="16"/>
      <c r="U51806" s="27"/>
    </row>
    <row r="51807" spans="2:21" x14ac:dyDescent="0.25">
      <c r="B51807"/>
      <c r="C51807"/>
      <c r="D51807" s="13"/>
      <c r="E51807" s="13"/>
      <c r="K51807" s="23"/>
      <c r="O51807" s="21"/>
      <c r="P51807" s="27"/>
      <c r="Q51807" s="16"/>
      <c r="U51807" s="27"/>
    </row>
    <row r="51808" spans="2:21" x14ac:dyDescent="0.25">
      <c r="B51808"/>
      <c r="C51808"/>
      <c r="D51808" s="13"/>
      <c r="E51808" s="13"/>
      <c r="K51808" s="23"/>
      <c r="O51808" s="21"/>
      <c r="P51808" s="27"/>
      <c r="Q51808" s="16"/>
      <c r="U51808" s="27"/>
    </row>
    <row r="51809" spans="2:21" x14ac:dyDescent="0.25">
      <c r="B51809"/>
      <c r="C51809"/>
      <c r="D51809" s="13"/>
      <c r="E51809" s="13"/>
      <c r="K51809" s="23"/>
      <c r="O51809" s="21"/>
      <c r="P51809" s="27"/>
      <c r="Q51809" s="16"/>
      <c r="U51809" s="27"/>
    </row>
    <row r="51810" spans="2:21" x14ac:dyDescent="0.25">
      <c r="B51810"/>
      <c r="C51810"/>
      <c r="D51810" s="13"/>
      <c r="E51810" s="13"/>
      <c r="K51810" s="23"/>
      <c r="O51810" s="21"/>
      <c r="P51810" s="27"/>
      <c r="Q51810" s="16"/>
      <c r="U51810" s="27"/>
    </row>
    <row r="51811" spans="2:21" x14ac:dyDescent="0.25">
      <c r="B51811"/>
      <c r="C51811"/>
      <c r="D51811" s="13"/>
      <c r="E51811" s="13"/>
      <c r="K51811" s="23"/>
      <c r="O51811" s="21"/>
      <c r="P51811" s="27"/>
      <c r="Q51811" s="16"/>
      <c r="U51811" s="27"/>
    </row>
    <row r="51812" spans="2:21" x14ac:dyDescent="0.25">
      <c r="B51812"/>
      <c r="C51812"/>
      <c r="D51812" s="13"/>
      <c r="E51812" s="13"/>
      <c r="K51812" s="23"/>
      <c r="O51812" s="21"/>
      <c r="P51812" s="27"/>
      <c r="Q51812" s="16"/>
      <c r="U51812" s="27"/>
    </row>
    <row r="51813" spans="2:21" x14ac:dyDescent="0.25">
      <c r="B51813"/>
      <c r="C51813"/>
      <c r="D51813" s="13"/>
      <c r="E51813" s="13"/>
      <c r="K51813" s="23"/>
      <c r="O51813" s="21"/>
      <c r="P51813" s="27"/>
      <c r="Q51813" s="16"/>
      <c r="U51813" s="27"/>
    </row>
    <row r="51814" spans="2:21" x14ac:dyDescent="0.25">
      <c r="B51814"/>
      <c r="C51814"/>
      <c r="D51814" s="13"/>
      <c r="E51814" s="13"/>
      <c r="K51814" s="23"/>
      <c r="O51814" s="21"/>
      <c r="P51814" s="27"/>
      <c r="Q51814" s="16"/>
      <c r="U51814" s="27"/>
    </row>
    <row r="51815" spans="2:21" x14ac:dyDescent="0.25">
      <c r="B51815"/>
      <c r="C51815"/>
      <c r="D51815" s="13"/>
      <c r="E51815" s="13"/>
      <c r="K51815" s="23"/>
      <c r="O51815" s="21"/>
      <c r="P51815" s="27"/>
      <c r="Q51815" s="16"/>
      <c r="U51815" s="27"/>
    </row>
    <row r="51816" spans="2:21" x14ac:dyDescent="0.25">
      <c r="B51816"/>
      <c r="C51816"/>
      <c r="D51816" s="13"/>
      <c r="E51816" s="13"/>
      <c r="K51816" s="23"/>
      <c r="O51816" s="21"/>
      <c r="P51816" s="27"/>
      <c r="Q51816" s="16"/>
      <c r="U51816" s="27"/>
    </row>
    <row r="51817" spans="2:21" x14ac:dyDescent="0.25">
      <c r="B51817"/>
      <c r="C51817"/>
      <c r="D51817" s="13"/>
      <c r="E51817" s="13"/>
      <c r="K51817" s="23"/>
      <c r="O51817" s="21"/>
      <c r="P51817" s="27"/>
      <c r="Q51817" s="16"/>
      <c r="U51817" s="27"/>
    </row>
    <row r="51818" spans="2:21" x14ac:dyDescent="0.25">
      <c r="B51818"/>
      <c r="C51818"/>
      <c r="D51818" s="13"/>
      <c r="E51818" s="13"/>
      <c r="K51818" s="23"/>
      <c r="O51818" s="21"/>
      <c r="P51818" s="27"/>
      <c r="Q51818" s="16"/>
      <c r="U51818" s="27"/>
    </row>
    <row r="51819" spans="2:21" x14ac:dyDescent="0.25">
      <c r="B51819"/>
      <c r="C51819"/>
      <c r="D51819" s="13"/>
      <c r="E51819" s="13"/>
      <c r="K51819" s="23"/>
      <c r="O51819" s="21"/>
      <c r="P51819" s="27"/>
      <c r="Q51819" s="16"/>
      <c r="U51819" s="27"/>
    </row>
    <row r="51820" spans="2:21" x14ac:dyDescent="0.25">
      <c r="B51820"/>
      <c r="C51820"/>
      <c r="D51820" s="13"/>
      <c r="E51820" s="13"/>
      <c r="K51820" s="23"/>
      <c r="O51820" s="21"/>
      <c r="P51820" s="27"/>
      <c r="Q51820" s="16"/>
      <c r="U51820" s="27"/>
    </row>
    <row r="51821" spans="2:21" x14ac:dyDescent="0.25">
      <c r="B51821"/>
      <c r="C51821"/>
      <c r="D51821" s="13"/>
      <c r="E51821" s="13"/>
      <c r="K51821" s="23"/>
      <c r="O51821" s="21"/>
      <c r="P51821" s="27"/>
      <c r="Q51821" s="16"/>
      <c r="U51821" s="27"/>
    </row>
    <row r="51822" spans="2:21" x14ac:dyDescent="0.25">
      <c r="B51822"/>
      <c r="C51822"/>
      <c r="D51822" s="13"/>
      <c r="E51822" s="13"/>
      <c r="K51822" s="23"/>
      <c r="O51822" s="21"/>
      <c r="P51822" s="27"/>
      <c r="Q51822" s="16"/>
      <c r="U51822" s="27"/>
    </row>
    <row r="51823" spans="2:21" x14ac:dyDescent="0.25">
      <c r="B51823"/>
      <c r="C51823"/>
      <c r="D51823" s="13"/>
      <c r="E51823" s="13"/>
      <c r="K51823" s="23"/>
      <c r="O51823" s="21"/>
      <c r="P51823" s="27"/>
      <c r="Q51823" s="16"/>
      <c r="U51823" s="27"/>
    </row>
    <row r="51824" spans="2:21" x14ac:dyDescent="0.25">
      <c r="B51824"/>
      <c r="C51824"/>
      <c r="D51824" s="13"/>
      <c r="E51824" s="13"/>
      <c r="K51824" s="23"/>
      <c r="O51824" s="21"/>
      <c r="P51824" s="27"/>
      <c r="Q51824" s="16"/>
      <c r="U51824" s="27"/>
    </row>
    <row r="51825" spans="2:21" x14ac:dyDescent="0.25">
      <c r="B51825"/>
      <c r="C51825"/>
      <c r="D51825" s="13"/>
      <c r="E51825" s="13"/>
      <c r="K51825" s="23"/>
      <c r="O51825" s="21"/>
      <c r="P51825" s="27"/>
      <c r="Q51825" s="16"/>
      <c r="U51825" s="27"/>
    </row>
    <row r="51826" spans="2:21" x14ac:dyDescent="0.25">
      <c r="B51826"/>
      <c r="C51826"/>
      <c r="D51826" s="13"/>
      <c r="E51826" s="13"/>
      <c r="K51826" s="23"/>
      <c r="O51826" s="21"/>
      <c r="P51826" s="27"/>
      <c r="Q51826" s="16"/>
      <c r="U51826" s="27"/>
    </row>
    <row r="51827" spans="2:21" x14ac:dyDescent="0.25">
      <c r="B51827"/>
      <c r="C51827"/>
      <c r="D51827" s="13"/>
      <c r="E51827" s="13"/>
      <c r="K51827" s="23"/>
      <c r="O51827" s="21"/>
      <c r="P51827" s="27"/>
      <c r="Q51827" s="16"/>
      <c r="U51827" s="27"/>
    </row>
    <row r="51828" spans="2:21" x14ac:dyDescent="0.25">
      <c r="B51828"/>
      <c r="C51828"/>
      <c r="D51828" s="13"/>
      <c r="E51828" s="13"/>
      <c r="K51828" s="23"/>
      <c r="O51828" s="21"/>
      <c r="P51828" s="27"/>
      <c r="Q51828" s="16"/>
      <c r="U51828" s="27"/>
    </row>
    <row r="51829" spans="2:21" x14ac:dyDescent="0.25">
      <c r="B51829"/>
      <c r="C51829"/>
      <c r="D51829" s="13"/>
      <c r="E51829" s="13"/>
      <c r="K51829" s="23"/>
      <c r="O51829" s="21"/>
      <c r="P51829" s="27"/>
      <c r="Q51829" s="16"/>
      <c r="U51829" s="27"/>
    </row>
    <row r="51830" spans="2:21" x14ac:dyDescent="0.25">
      <c r="B51830"/>
      <c r="C51830"/>
      <c r="D51830" s="13"/>
      <c r="E51830" s="13"/>
      <c r="K51830" s="23"/>
      <c r="O51830" s="21"/>
      <c r="P51830" s="27"/>
      <c r="Q51830" s="16"/>
      <c r="U51830" s="27"/>
    </row>
    <row r="51831" spans="2:21" x14ac:dyDescent="0.25">
      <c r="B51831"/>
      <c r="C51831"/>
      <c r="D51831" s="13"/>
      <c r="E51831" s="13"/>
      <c r="K51831" s="23"/>
      <c r="O51831" s="21"/>
      <c r="P51831" s="27"/>
      <c r="Q51831" s="16"/>
      <c r="U51831" s="27"/>
    </row>
    <row r="51832" spans="2:21" x14ac:dyDescent="0.25">
      <c r="B51832"/>
      <c r="C51832"/>
      <c r="D51832" s="13"/>
      <c r="E51832" s="13"/>
      <c r="K51832" s="23"/>
      <c r="O51832" s="21"/>
      <c r="P51832" s="27"/>
      <c r="Q51832" s="16"/>
      <c r="U51832" s="27"/>
    </row>
    <row r="51833" spans="2:21" x14ac:dyDescent="0.25">
      <c r="B51833"/>
      <c r="C51833"/>
      <c r="D51833" s="13"/>
      <c r="E51833" s="13"/>
      <c r="K51833" s="23"/>
      <c r="O51833" s="21"/>
      <c r="P51833" s="27"/>
      <c r="Q51833" s="16"/>
      <c r="U51833" s="27"/>
    </row>
    <row r="51834" spans="2:21" x14ac:dyDescent="0.25">
      <c r="B51834"/>
      <c r="C51834"/>
      <c r="D51834" s="13"/>
      <c r="E51834" s="13"/>
      <c r="K51834" s="23"/>
      <c r="O51834" s="21"/>
      <c r="P51834" s="27"/>
      <c r="Q51834" s="16"/>
      <c r="U51834" s="27"/>
    </row>
    <row r="51835" spans="2:21" x14ac:dyDescent="0.25">
      <c r="B51835"/>
      <c r="C51835"/>
      <c r="D51835" s="13"/>
      <c r="E51835" s="13"/>
      <c r="K51835" s="23"/>
      <c r="O51835" s="21"/>
      <c r="P51835" s="27"/>
      <c r="Q51835" s="16"/>
      <c r="U51835" s="27"/>
    </row>
    <row r="51836" spans="2:21" x14ac:dyDescent="0.25">
      <c r="B51836"/>
      <c r="C51836"/>
      <c r="D51836" s="13"/>
      <c r="E51836" s="13"/>
      <c r="K51836" s="23"/>
      <c r="O51836" s="21"/>
      <c r="P51836" s="27"/>
      <c r="Q51836" s="16"/>
      <c r="U51836" s="27"/>
    </row>
    <row r="51837" spans="2:21" x14ac:dyDescent="0.25">
      <c r="B51837"/>
      <c r="C51837"/>
      <c r="D51837" s="13"/>
      <c r="E51837" s="13"/>
      <c r="K51837" s="23"/>
      <c r="O51837" s="21"/>
      <c r="P51837" s="27"/>
      <c r="Q51837" s="16"/>
      <c r="U51837" s="27"/>
    </row>
    <row r="51838" spans="2:21" x14ac:dyDescent="0.25">
      <c r="B51838"/>
      <c r="C51838"/>
      <c r="D51838" s="13"/>
      <c r="E51838" s="13"/>
      <c r="K51838" s="23"/>
      <c r="O51838" s="21"/>
      <c r="P51838" s="27"/>
      <c r="Q51838" s="16"/>
      <c r="U51838" s="27"/>
    </row>
    <row r="51839" spans="2:21" x14ac:dyDescent="0.25">
      <c r="B51839"/>
      <c r="C51839"/>
      <c r="D51839" s="13"/>
      <c r="E51839" s="13"/>
      <c r="K51839" s="23"/>
      <c r="O51839" s="21"/>
      <c r="P51839" s="27"/>
      <c r="Q51839" s="16"/>
      <c r="U51839" s="27"/>
    </row>
    <row r="51840" spans="2:21" x14ac:dyDescent="0.25">
      <c r="B51840"/>
      <c r="C51840"/>
      <c r="D51840" s="13"/>
      <c r="E51840" s="13"/>
      <c r="K51840" s="23"/>
      <c r="O51840" s="21"/>
      <c r="P51840" s="27"/>
      <c r="Q51840" s="16"/>
      <c r="U51840" s="27"/>
    </row>
    <row r="51841" spans="2:21" x14ac:dyDescent="0.25">
      <c r="B51841"/>
      <c r="C51841"/>
      <c r="D51841" s="13"/>
      <c r="E51841" s="13"/>
      <c r="K51841" s="23"/>
      <c r="O51841" s="21"/>
      <c r="P51841" s="27"/>
      <c r="Q51841" s="16"/>
      <c r="U51841" s="27"/>
    </row>
    <row r="51842" spans="2:21" x14ac:dyDescent="0.25">
      <c r="B51842"/>
      <c r="C51842"/>
      <c r="D51842" s="13"/>
      <c r="E51842" s="13"/>
      <c r="K51842" s="23"/>
      <c r="O51842" s="21"/>
      <c r="P51842" s="27"/>
      <c r="Q51842" s="16"/>
      <c r="U51842" s="27"/>
    </row>
    <row r="51843" spans="2:21" x14ac:dyDescent="0.25">
      <c r="B51843"/>
      <c r="C51843"/>
      <c r="D51843" s="13"/>
      <c r="E51843" s="13"/>
      <c r="K51843" s="23"/>
      <c r="O51843" s="21"/>
      <c r="P51843" s="27"/>
      <c r="Q51843" s="16"/>
      <c r="U51843" s="27"/>
    </row>
    <row r="51844" spans="2:21" x14ac:dyDescent="0.25">
      <c r="B51844"/>
      <c r="C51844"/>
      <c r="D51844" s="13"/>
      <c r="E51844" s="13"/>
      <c r="K51844" s="23"/>
      <c r="O51844" s="21"/>
      <c r="P51844" s="27"/>
      <c r="Q51844" s="16"/>
      <c r="U51844" s="27"/>
    </row>
    <row r="51845" spans="2:21" x14ac:dyDescent="0.25">
      <c r="B51845"/>
      <c r="C51845"/>
      <c r="D51845" s="13"/>
      <c r="E51845" s="13"/>
      <c r="K51845" s="23"/>
      <c r="O51845" s="21"/>
      <c r="P51845" s="27"/>
      <c r="Q51845" s="16"/>
      <c r="U51845" s="27"/>
    </row>
    <row r="51846" spans="2:21" x14ac:dyDescent="0.25">
      <c r="B51846"/>
      <c r="C51846"/>
      <c r="D51846" s="13"/>
      <c r="E51846" s="13"/>
      <c r="K51846" s="23"/>
      <c r="O51846" s="21"/>
      <c r="P51846" s="27"/>
      <c r="Q51846" s="16"/>
      <c r="U51846" s="27"/>
    </row>
    <row r="51847" spans="2:21" x14ac:dyDescent="0.25">
      <c r="B51847"/>
      <c r="C51847"/>
      <c r="D51847" s="13"/>
      <c r="E51847" s="13"/>
      <c r="K51847" s="23"/>
      <c r="O51847" s="21"/>
      <c r="P51847" s="27"/>
      <c r="Q51847" s="16"/>
      <c r="U51847" s="27"/>
    </row>
    <row r="51848" spans="2:21" x14ac:dyDescent="0.25">
      <c r="B51848"/>
      <c r="C51848"/>
      <c r="D51848" s="13"/>
      <c r="E51848" s="13"/>
      <c r="K51848" s="23"/>
      <c r="O51848" s="21"/>
      <c r="P51848" s="27"/>
      <c r="Q51848" s="16"/>
      <c r="U51848" s="27"/>
    </row>
    <row r="51849" spans="2:21" x14ac:dyDescent="0.25">
      <c r="B51849"/>
      <c r="C51849"/>
      <c r="D51849" s="13"/>
      <c r="E51849" s="13"/>
      <c r="K51849" s="23"/>
      <c r="O51849" s="21"/>
      <c r="P51849" s="27"/>
      <c r="Q51849" s="16"/>
      <c r="U51849" s="27"/>
    </row>
    <row r="51850" spans="2:21" x14ac:dyDescent="0.25">
      <c r="B51850"/>
      <c r="C51850"/>
      <c r="D51850" s="13"/>
      <c r="E51850" s="13"/>
      <c r="K51850" s="23"/>
      <c r="O51850" s="21"/>
      <c r="P51850" s="27"/>
      <c r="Q51850" s="16"/>
      <c r="U51850" s="27"/>
    </row>
    <row r="51851" spans="2:21" x14ac:dyDescent="0.25">
      <c r="B51851"/>
      <c r="C51851"/>
      <c r="D51851" s="13"/>
      <c r="E51851" s="13"/>
      <c r="K51851" s="23"/>
      <c r="O51851" s="21"/>
      <c r="P51851" s="27"/>
      <c r="Q51851" s="16"/>
      <c r="U51851" s="27"/>
    </row>
    <row r="51852" spans="2:21" x14ac:dyDescent="0.25">
      <c r="B51852"/>
      <c r="C51852"/>
      <c r="D51852" s="13"/>
      <c r="E51852" s="13"/>
      <c r="K51852" s="23"/>
      <c r="O51852" s="21"/>
      <c r="P51852" s="27"/>
      <c r="Q51852" s="16"/>
      <c r="U51852" s="27"/>
    </row>
    <row r="51853" spans="2:21" x14ac:dyDescent="0.25">
      <c r="B51853"/>
      <c r="C51853"/>
      <c r="D51853" s="13"/>
      <c r="E51853" s="13"/>
      <c r="K51853" s="23"/>
      <c r="O51853" s="21"/>
      <c r="P51853" s="27"/>
      <c r="Q51853" s="16"/>
      <c r="U51853" s="27"/>
    </row>
    <row r="51854" spans="2:21" x14ac:dyDescent="0.25">
      <c r="B51854"/>
      <c r="C51854"/>
      <c r="D51854" s="13"/>
      <c r="E51854" s="13"/>
      <c r="K51854" s="23"/>
      <c r="O51854" s="21"/>
      <c r="P51854" s="27"/>
      <c r="Q51854" s="16"/>
      <c r="U51854" s="27"/>
    </row>
    <row r="51855" spans="2:21" x14ac:dyDescent="0.25">
      <c r="B51855"/>
      <c r="C51855"/>
      <c r="D51855" s="13"/>
      <c r="E51855" s="13"/>
      <c r="K51855" s="23"/>
      <c r="O51855" s="21"/>
      <c r="P51855" s="27"/>
      <c r="Q51855" s="16"/>
      <c r="U51855" s="27"/>
    </row>
    <row r="51856" spans="2:21" x14ac:dyDescent="0.25">
      <c r="B51856"/>
      <c r="C51856"/>
      <c r="D51856" s="13"/>
      <c r="E51856" s="13"/>
      <c r="K51856" s="23"/>
      <c r="O51856" s="21"/>
      <c r="P51856" s="27"/>
      <c r="Q51856" s="16"/>
      <c r="U51856" s="27"/>
    </row>
    <row r="51857" spans="2:21" x14ac:dyDescent="0.25">
      <c r="B51857"/>
      <c r="C51857"/>
      <c r="D51857" s="13"/>
      <c r="E51857" s="13"/>
      <c r="K51857" s="23"/>
      <c r="O51857" s="21"/>
      <c r="P51857" s="27"/>
      <c r="Q51857" s="16"/>
      <c r="U51857" s="27"/>
    </row>
    <row r="51858" spans="2:21" x14ac:dyDescent="0.25">
      <c r="B51858"/>
      <c r="C51858"/>
      <c r="D51858" s="13"/>
      <c r="E51858" s="13"/>
      <c r="K51858" s="23"/>
      <c r="O51858" s="21"/>
      <c r="P51858" s="27"/>
      <c r="Q51858" s="16"/>
      <c r="U51858" s="27"/>
    </row>
    <row r="51859" spans="2:21" x14ac:dyDescent="0.25">
      <c r="B51859"/>
      <c r="C51859"/>
      <c r="D51859" s="13"/>
      <c r="E51859" s="13"/>
      <c r="K51859" s="23"/>
      <c r="O51859" s="21"/>
      <c r="P51859" s="27"/>
      <c r="Q51859" s="16"/>
      <c r="U51859" s="27"/>
    </row>
    <row r="51860" spans="2:21" x14ac:dyDescent="0.25">
      <c r="B51860"/>
      <c r="C51860"/>
      <c r="D51860" s="13"/>
      <c r="E51860" s="13"/>
      <c r="K51860" s="23"/>
      <c r="O51860" s="21"/>
      <c r="P51860" s="27"/>
      <c r="Q51860" s="16"/>
      <c r="U51860" s="27"/>
    </row>
    <row r="51861" spans="2:21" x14ac:dyDescent="0.25">
      <c r="B51861"/>
      <c r="C51861"/>
      <c r="D51861" s="13"/>
      <c r="E51861" s="13"/>
      <c r="K51861" s="23"/>
      <c r="O51861" s="21"/>
      <c r="P51861" s="27"/>
      <c r="Q51861" s="16"/>
      <c r="U51861" s="27"/>
    </row>
    <row r="51862" spans="2:21" x14ac:dyDescent="0.25">
      <c r="B51862"/>
      <c r="C51862"/>
      <c r="D51862" s="13"/>
      <c r="E51862" s="13"/>
      <c r="K51862" s="23"/>
      <c r="O51862" s="21"/>
      <c r="P51862" s="27"/>
      <c r="Q51862" s="16"/>
      <c r="U51862" s="27"/>
    </row>
    <row r="51863" spans="2:21" x14ac:dyDescent="0.25">
      <c r="B51863"/>
      <c r="C51863"/>
      <c r="D51863" s="13"/>
      <c r="E51863" s="13"/>
      <c r="K51863" s="23"/>
      <c r="O51863" s="21"/>
      <c r="P51863" s="27"/>
      <c r="Q51863" s="16"/>
      <c r="U51863" s="27"/>
    </row>
    <row r="51864" spans="2:21" x14ac:dyDescent="0.25">
      <c r="B51864"/>
      <c r="C51864"/>
      <c r="D51864" s="13"/>
      <c r="E51864" s="13"/>
      <c r="K51864" s="23"/>
      <c r="O51864" s="21"/>
      <c r="P51864" s="27"/>
      <c r="Q51864" s="16"/>
      <c r="U51864" s="27"/>
    </row>
    <row r="51865" spans="2:21" x14ac:dyDescent="0.25">
      <c r="B51865"/>
      <c r="C51865"/>
      <c r="D51865" s="13"/>
      <c r="E51865" s="13"/>
      <c r="K51865" s="23"/>
      <c r="O51865" s="21"/>
      <c r="P51865" s="27"/>
      <c r="Q51865" s="16"/>
      <c r="U51865" s="27"/>
    </row>
    <row r="51866" spans="2:21" x14ac:dyDescent="0.25">
      <c r="B51866"/>
      <c r="C51866"/>
      <c r="D51866" s="13"/>
      <c r="E51866" s="13"/>
      <c r="K51866" s="23"/>
      <c r="O51866" s="21"/>
      <c r="P51866" s="27"/>
      <c r="Q51866" s="16"/>
      <c r="U51866" s="27"/>
    </row>
    <row r="51867" spans="2:21" x14ac:dyDescent="0.25">
      <c r="B51867"/>
      <c r="C51867"/>
      <c r="D51867" s="13"/>
      <c r="E51867" s="13"/>
      <c r="K51867" s="23"/>
      <c r="O51867" s="21"/>
      <c r="P51867" s="27"/>
      <c r="Q51867" s="16"/>
      <c r="U51867" s="27"/>
    </row>
    <row r="51868" spans="2:21" x14ac:dyDescent="0.25">
      <c r="B51868"/>
      <c r="C51868"/>
      <c r="D51868" s="13"/>
      <c r="E51868" s="13"/>
      <c r="K51868" s="23"/>
      <c r="O51868" s="21"/>
      <c r="P51868" s="27"/>
      <c r="Q51868" s="16"/>
      <c r="U51868" s="27"/>
    </row>
    <row r="51869" spans="2:21" x14ac:dyDescent="0.25">
      <c r="B51869"/>
      <c r="C51869"/>
      <c r="D51869" s="13"/>
      <c r="E51869" s="13"/>
      <c r="K51869" s="23"/>
      <c r="O51869" s="21"/>
      <c r="P51869" s="27"/>
      <c r="Q51869" s="16"/>
      <c r="U51869" s="27"/>
    </row>
    <row r="51870" spans="2:21" x14ac:dyDescent="0.25">
      <c r="B51870"/>
      <c r="C51870"/>
      <c r="D51870" s="13"/>
      <c r="E51870" s="13"/>
      <c r="K51870" s="23"/>
      <c r="O51870" s="21"/>
      <c r="P51870" s="27"/>
      <c r="Q51870" s="16"/>
      <c r="U51870" s="27"/>
    </row>
    <row r="51871" spans="2:21" x14ac:dyDescent="0.25">
      <c r="B51871"/>
      <c r="C51871"/>
      <c r="D51871" s="13"/>
      <c r="E51871" s="13"/>
      <c r="K51871" s="23"/>
      <c r="O51871" s="21"/>
      <c r="P51871" s="27"/>
      <c r="Q51871" s="16"/>
      <c r="U51871" s="27"/>
    </row>
    <row r="51872" spans="2:21" x14ac:dyDescent="0.25">
      <c r="B51872"/>
      <c r="C51872"/>
      <c r="D51872" s="13"/>
      <c r="E51872" s="13"/>
      <c r="K51872" s="23"/>
      <c r="O51872" s="21"/>
      <c r="P51872" s="27"/>
      <c r="Q51872" s="16"/>
      <c r="U51872" s="27"/>
    </row>
    <row r="51873" spans="2:21" x14ac:dyDescent="0.25">
      <c r="B51873"/>
      <c r="C51873"/>
      <c r="D51873" s="13"/>
      <c r="E51873" s="13"/>
      <c r="K51873" s="23"/>
      <c r="O51873" s="21"/>
      <c r="P51873" s="27"/>
      <c r="Q51873" s="16"/>
      <c r="U51873" s="27"/>
    </row>
    <row r="51874" spans="2:21" x14ac:dyDescent="0.25">
      <c r="B51874"/>
      <c r="C51874"/>
      <c r="D51874" s="13"/>
      <c r="E51874" s="13"/>
      <c r="K51874" s="23"/>
      <c r="O51874" s="21"/>
      <c r="P51874" s="27"/>
      <c r="Q51874" s="16"/>
      <c r="U51874" s="27"/>
    </row>
    <row r="51875" spans="2:21" x14ac:dyDescent="0.25">
      <c r="B51875"/>
      <c r="C51875"/>
      <c r="D51875" s="13"/>
      <c r="E51875" s="13"/>
      <c r="K51875" s="23"/>
      <c r="O51875" s="21"/>
      <c r="P51875" s="27"/>
      <c r="Q51875" s="16"/>
      <c r="U51875" s="27"/>
    </row>
    <row r="51876" spans="2:21" x14ac:dyDescent="0.25">
      <c r="B51876"/>
      <c r="C51876"/>
      <c r="D51876" s="13"/>
      <c r="E51876" s="13"/>
      <c r="K51876" s="23"/>
      <c r="O51876" s="21"/>
      <c r="P51876" s="27"/>
      <c r="Q51876" s="16"/>
      <c r="U51876" s="27"/>
    </row>
    <row r="51877" spans="2:21" x14ac:dyDescent="0.25">
      <c r="B51877"/>
      <c r="C51877"/>
      <c r="D51877" s="13"/>
      <c r="E51877" s="13"/>
      <c r="K51877" s="23"/>
      <c r="O51877" s="21"/>
      <c r="P51877" s="27"/>
      <c r="Q51877" s="16"/>
      <c r="U51877" s="27"/>
    </row>
    <row r="51878" spans="2:21" x14ac:dyDescent="0.25">
      <c r="B51878"/>
      <c r="C51878"/>
      <c r="D51878" s="13"/>
      <c r="E51878" s="13"/>
      <c r="K51878" s="23"/>
      <c r="O51878" s="21"/>
      <c r="P51878" s="27"/>
      <c r="Q51878" s="16"/>
      <c r="U51878" s="27"/>
    </row>
    <row r="51879" spans="2:21" x14ac:dyDescent="0.25">
      <c r="B51879"/>
      <c r="C51879"/>
      <c r="D51879" s="13"/>
      <c r="E51879" s="13"/>
      <c r="K51879" s="23"/>
      <c r="O51879" s="21"/>
      <c r="P51879" s="27"/>
      <c r="Q51879" s="16"/>
      <c r="U51879" s="27"/>
    </row>
    <row r="51880" spans="2:21" x14ac:dyDescent="0.25">
      <c r="B51880"/>
      <c r="C51880"/>
      <c r="D51880" s="13"/>
      <c r="E51880" s="13"/>
      <c r="K51880" s="23"/>
      <c r="O51880" s="21"/>
      <c r="P51880" s="27"/>
      <c r="Q51880" s="16"/>
      <c r="U51880" s="27"/>
    </row>
    <row r="51881" spans="2:21" x14ac:dyDescent="0.25">
      <c r="B51881"/>
      <c r="C51881"/>
      <c r="D51881" s="13"/>
      <c r="E51881" s="13"/>
      <c r="K51881" s="23"/>
      <c r="O51881" s="21"/>
      <c r="P51881" s="27"/>
      <c r="Q51881" s="16"/>
      <c r="U51881" s="27"/>
    </row>
    <row r="51882" spans="2:21" x14ac:dyDescent="0.25">
      <c r="B51882"/>
      <c r="C51882"/>
      <c r="D51882" s="13"/>
      <c r="E51882" s="13"/>
      <c r="K51882" s="23"/>
      <c r="O51882" s="21"/>
      <c r="P51882" s="27"/>
      <c r="Q51882" s="16"/>
      <c r="U51882" s="27"/>
    </row>
    <row r="51883" spans="2:21" x14ac:dyDescent="0.25">
      <c r="B51883"/>
      <c r="C51883"/>
      <c r="D51883" s="13"/>
      <c r="E51883" s="13"/>
      <c r="K51883" s="23"/>
      <c r="O51883" s="21"/>
      <c r="P51883" s="27"/>
      <c r="Q51883" s="16"/>
      <c r="U51883" s="27"/>
    </row>
    <row r="51884" spans="2:21" x14ac:dyDescent="0.25">
      <c r="B51884"/>
      <c r="C51884"/>
      <c r="D51884" s="13"/>
      <c r="E51884" s="13"/>
      <c r="K51884" s="23"/>
      <c r="O51884" s="21"/>
      <c r="P51884" s="27"/>
      <c r="Q51884" s="16"/>
      <c r="U51884" s="27"/>
    </row>
    <row r="51885" spans="2:21" x14ac:dyDescent="0.25">
      <c r="B51885"/>
      <c r="C51885"/>
      <c r="D51885" s="13"/>
      <c r="E51885" s="13"/>
      <c r="K51885" s="23"/>
      <c r="O51885" s="21"/>
      <c r="P51885" s="27"/>
      <c r="Q51885" s="16"/>
      <c r="U51885" s="27"/>
    </row>
    <row r="51886" spans="2:21" x14ac:dyDescent="0.25">
      <c r="B51886"/>
      <c r="C51886"/>
      <c r="D51886" s="13"/>
      <c r="E51886" s="13"/>
      <c r="K51886" s="23"/>
      <c r="O51886" s="21"/>
      <c r="P51886" s="27"/>
      <c r="Q51886" s="16"/>
      <c r="U51886" s="27"/>
    </row>
    <row r="51887" spans="2:21" x14ac:dyDescent="0.25">
      <c r="B51887"/>
      <c r="C51887"/>
      <c r="D51887" s="13"/>
      <c r="E51887" s="13"/>
      <c r="K51887" s="23"/>
      <c r="O51887" s="21"/>
      <c r="P51887" s="27"/>
      <c r="Q51887" s="16"/>
      <c r="U51887" s="27"/>
    </row>
    <row r="51888" spans="2:21" x14ac:dyDescent="0.25">
      <c r="B51888"/>
      <c r="C51888"/>
      <c r="D51888" s="13"/>
      <c r="E51888" s="13"/>
      <c r="K51888" s="23"/>
      <c r="O51888" s="21"/>
      <c r="P51888" s="27"/>
      <c r="Q51888" s="16"/>
      <c r="U51888" s="27"/>
    </row>
    <row r="51889" spans="2:21" x14ac:dyDescent="0.25">
      <c r="B51889"/>
      <c r="C51889"/>
      <c r="D51889" s="13"/>
      <c r="E51889" s="13"/>
      <c r="K51889" s="23"/>
      <c r="O51889" s="21"/>
      <c r="P51889" s="27"/>
      <c r="Q51889" s="16"/>
      <c r="U51889" s="27"/>
    </row>
    <row r="51890" spans="2:21" x14ac:dyDescent="0.25">
      <c r="B51890"/>
      <c r="C51890"/>
      <c r="D51890" s="13"/>
      <c r="E51890" s="13"/>
      <c r="K51890" s="23"/>
      <c r="O51890" s="21"/>
      <c r="P51890" s="27"/>
      <c r="Q51890" s="16"/>
      <c r="U51890" s="27"/>
    </row>
    <row r="51891" spans="2:21" x14ac:dyDescent="0.25">
      <c r="B51891"/>
      <c r="C51891"/>
      <c r="D51891" s="13"/>
      <c r="E51891" s="13"/>
      <c r="K51891" s="23"/>
      <c r="O51891" s="21"/>
      <c r="P51891" s="27"/>
      <c r="Q51891" s="16"/>
      <c r="U51891" s="27"/>
    </row>
    <row r="51892" spans="2:21" x14ac:dyDescent="0.25">
      <c r="B51892"/>
      <c r="C51892"/>
      <c r="D51892" s="13"/>
      <c r="E51892" s="13"/>
      <c r="K51892" s="23"/>
      <c r="O51892" s="21"/>
      <c r="P51892" s="27"/>
      <c r="Q51892" s="16"/>
      <c r="U51892" s="27"/>
    </row>
    <row r="51893" spans="2:21" x14ac:dyDescent="0.25">
      <c r="B51893"/>
      <c r="C51893"/>
      <c r="D51893" s="13"/>
      <c r="E51893" s="13"/>
      <c r="K51893" s="23"/>
      <c r="O51893" s="21"/>
      <c r="P51893" s="27"/>
      <c r="Q51893" s="16"/>
      <c r="U51893" s="27"/>
    </row>
    <row r="51894" spans="2:21" x14ac:dyDescent="0.25">
      <c r="B51894"/>
      <c r="C51894"/>
      <c r="D51894" s="13"/>
      <c r="E51894" s="13"/>
      <c r="K51894" s="23"/>
      <c r="O51894" s="21"/>
      <c r="P51894" s="27"/>
      <c r="Q51894" s="16"/>
      <c r="U51894" s="27"/>
    </row>
    <row r="51895" spans="2:21" x14ac:dyDescent="0.25">
      <c r="B51895"/>
      <c r="C51895"/>
      <c r="D51895" s="13"/>
      <c r="E51895" s="13"/>
      <c r="K51895" s="23"/>
      <c r="O51895" s="21"/>
      <c r="P51895" s="27"/>
      <c r="Q51895" s="16"/>
      <c r="U51895" s="27"/>
    </row>
    <row r="51896" spans="2:21" x14ac:dyDescent="0.25">
      <c r="B51896"/>
      <c r="C51896"/>
      <c r="D51896" s="13"/>
      <c r="E51896" s="13"/>
      <c r="K51896" s="23"/>
      <c r="O51896" s="21"/>
      <c r="P51896" s="27"/>
      <c r="Q51896" s="16"/>
      <c r="U51896" s="27"/>
    </row>
    <row r="51897" spans="2:21" x14ac:dyDescent="0.25">
      <c r="B51897"/>
      <c r="C51897"/>
      <c r="D51897" s="13"/>
      <c r="E51897" s="13"/>
      <c r="K51897" s="23"/>
      <c r="O51897" s="21"/>
      <c r="P51897" s="27"/>
      <c r="Q51897" s="16"/>
      <c r="U51897" s="27"/>
    </row>
    <row r="51898" spans="2:21" x14ac:dyDescent="0.25">
      <c r="B51898"/>
      <c r="C51898"/>
      <c r="D51898" s="13"/>
      <c r="E51898" s="13"/>
      <c r="K51898" s="23"/>
      <c r="O51898" s="21"/>
      <c r="P51898" s="27"/>
      <c r="Q51898" s="16"/>
      <c r="U51898" s="27"/>
    </row>
    <row r="51899" spans="2:21" x14ac:dyDescent="0.25">
      <c r="B51899"/>
      <c r="C51899"/>
      <c r="D51899" s="13"/>
      <c r="E51899" s="13"/>
      <c r="K51899" s="23"/>
      <c r="O51899" s="21"/>
      <c r="P51899" s="27"/>
      <c r="Q51899" s="16"/>
      <c r="U51899" s="27"/>
    </row>
    <row r="51900" spans="2:21" x14ac:dyDescent="0.25">
      <c r="B51900"/>
      <c r="C51900"/>
      <c r="D51900" s="13"/>
      <c r="E51900" s="13"/>
      <c r="K51900" s="23"/>
      <c r="O51900" s="21"/>
      <c r="P51900" s="27"/>
      <c r="Q51900" s="16"/>
      <c r="U51900" s="27"/>
    </row>
    <row r="51901" spans="2:21" x14ac:dyDescent="0.25">
      <c r="B51901"/>
      <c r="C51901"/>
      <c r="D51901" s="13"/>
      <c r="E51901" s="13"/>
      <c r="K51901" s="23"/>
      <c r="O51901" s="21"/>
      <c r="P51901" s="27"/>
      <c r="Q51901" s="16"/>
      <c r="U51901" s="27"/>
    </row>
    <row r="51902" spans="2:21" x14ac:dyDescent="0.25">
      <c r="B51902"/>
      <c r="C51902"/>
      <c r="D51902" s="13"/>
      <c r="E51902" s="13"/>
      <c r="K51902" s="23"/>
      <c r="O51902" s="21"/>
      <c r="P51902" s="27"/>
      <c r="Q51902" s="16"/>
      <c r="U51902" s="27"/>
    </row>
    <row r="51903" spans="2:21" x14ac:dyDescent="0.25">
      <c r="B51903"/>
      <c r="C51903"/>
      <c r="D51903" s="13"/>
      <c r="E51903" s="13"/>
      <c r="K51903" s="23"/>
      <c r="O51903" s="21"/>
      <c r="P51903" s="27"/>
      <c r="Q51903" s="16"/>
      <c r="U51903" s="27"/>
    </row>
    <row r="51904" spans="2:21" x14ac:dyDescent="0.25">
      <c r="B51904"/>
      <c r="C51904"/>
      <c r="D51904" s="13"/>
      <c r="E51904" s="13"/>
      <c r="K51904" s="23"/>
      <c r="O51904" s="21"/>
      <c r="P51904" s="27"/>
      <c r="Q51904" s="16"/>
      <c r="U51904" s="27"/>
    </row>
    <row r="51905" spans="2:21" x14ac:dyDescent="0.25">
      <c r="B51905"/>
      <c r="C51905"/>
      <c r="D51905" s="13"/>
      <c r="E51905" s="13"/>
      <c r="K51905" s="23"/>
      <c r="O51905" s="21"/>
      <c r="P51905" s="27"/>
      <c r="Q51905" s="16"/>
      <c r="U51905" s="27"/>
    </row>
    <row r="51906" spans="2:21" x14ac:dyDescent="0.25">
      <c r="B51906"/>
      <c r="C51906"/>
      <c r="D51906" s="13"/>
      <c r="E51906" s="13"/>
      <c r="K51906" s="23"/>
      <c r="O51906" s="21"/>
      <c r="P51906" s="27"/>
      <c r="Q51906" s="16"/>
      <c r="U51906" s="27"/>
    </row>
    <row r="51907" spans="2:21" x14ac:dyDescent="0.25">
      <c r="B51907"/>
      <c r="C51907"/>
      <c r="D51907" s="13"/>
      <c r="E51907" s="13"/>
      <c r="K51907" s="23"/>
      <c r="O51907" s="21"/>
      <c r="P51907" s="27"/>
      <c r="Q51907" s="16"/>
      <c r="U51907" s="27"/>
    </row>
    <row r="51908" spans="2:21" x14ac:dyDescent="0.25">
      <c r="B51908"/>
      <c r="C51908"/>
      <c r="D51908" s="13"/>
      <c r="E51908" s="13"/>
      <c r="K51908" s="23"/>
      <c r="O51908" s="21"/>
      <c r="P51908" s="27"/>
      <c r="Q51908" s="16"/>
      <c r="U51908" s="27"/>
    </row>
    <row r="51909" spans="2:21" x14ac:dyDescent="0.25">
      <c r="B51909"/>
      <c r="C51909"/>
      <c r="D51909" s="13"/>
      <c r="E51909" s="13"/>
      <c r="K51909" s="23"/>
      <c r="O51909" s="21"/>
      <c r="P51909" s="27"/>
      <c r="Q51909" s="16"/>
      <c r="U51909" s="27"/>
    </row>
    <row r="51910" spans="2:21" x14ac:dyDescent="0.25">
      <c r="B51910"/>
      <c r="C51910"/>
      <c r="D51910" s="13"/>
      <c r="E51910" s="13"/>
      <c r="K51910" s="23"/>
      <c r="O51910" s="21"/>
      <c r="P51910" s="27"/>
      <c r="Q51910" s="16"/>
      <c r="U51910" s="27"/>
    </row>
    <row r="51911" spans="2:21" x14ac:dyDescent="0.25">
      <c r="B51911"/>
      <c r="C51911"/>
      <c r="D51911" s="13"/>
      <c r="E51911" s="13"/>
      <c r="K51911" s="23"/>
      <c r="O51911" s="21"/>
      <c r="P51911" s="27"/>
      <c r="Q51911" s="16"/>
      <c r="U51911" s="27"/>
    </row>
    <row r="51912" spans="2:21" x14ac:dyDescent="0.25">
      <c r="B51912"/>
      <c r="C51912"/>
      <c r="D51912" s="13"/>
      <c r="E51912" s="13"/>
      <c r="K51912" s="23"/>
      <c r="O51912" s="21"/>
      <c r="P51912" s="27"/>
      <c r="Q51912" s="16"/>
      <c r="U51912" s="27"/>
    </row>
    <row r="51913" spans="2:21" x14ac:dyDescent="0.25">
      <c r="B51913"/>
      <c r="C51913"/>
      <c r="D51913" s="13"/>
      <c r="E51913" s="13"/>
      <c r="K51913" s="23"/>
      <c r="O51913" s="21"/>
      <c r="P51913" s="27"/>
      <c r="Q51913" s="16"/>
      <c r="U51913" s="27"/>
    </row>
    <row r="51914" spans="2:21" x14ac:dyDescent="0.25">
      <c r="B51914"/>
      <c r="C51914"/>
      <c r="D51914" s="13"/>
      <c r="E51914" s="13"/>
      <c r="K51914" s="23"/>
      <c r="O51914" s="21"/>
      <c r="P51914" s="27"/>
      <c r="Q51914" s="16"/>
      <c r="U51914" s="27"/>
    </row>
    <row r="51915" spans="2:21" x14ac:dyDescent="0.25">
      <c r="B51915"/>
      <c r="C51915"/>
      <c r="D51915" s="13"/>
      <c r="E51915" s="13"/>
      <c r="K51915" s="23"/>
      <c r="O51915" s="21"/>
      <c r="P51915" s="27"/>
      <c r="Q51915" s="16"/>
      <c r="U51915" s="27"/>
    </row>
    <row r="51916" spans="2:21" x14ac:dyDescent="0.25">
      <c r="B51916"/>
      <c r="C51916"/>
      <c r="D51916" s="13"/>
      <c r="E51916" s="13"/>
      <c r="K51916" s="23"/>
      <c r="O51916" s="21"/>
      <c r="P51916" s="27"/>
      <c r="Q51916" s="16"/>
      <c r="U51916" s="27"/>
    </row>
    <row r="51917" spans="2:21" x14ac:dyDescent="0.25">
      <c r="B51917"/>
      <c r="C51917"/>
      <c r="D51917" s="13"/>
      <c r="E51917" s="13"/>
      <c r="K51917" s="23"/>
      <c r="O51917" s="21"/>
      <c r="P51917" s="27"/>
      <c r="Q51917" s="16"/>
      <c r="U51917" s="27"/>
    </row>
    <row r="51918" spans="2:21" x14ac:dyDescent="0.25">
      <c r="B51918"/>
      <c r="C51918"/>
      <c r="D51918" s="13"/>
      <c r="E51918" s="13"/>
      <c r="K51918" s="23"/>
      <c r="O51918" s="21"/>
      <c r="P51918" s="27"/>
      <c r="Q51918" s="16"/>
      <c r="U51918" s="27"/>
    </row>
    <row r="51919" spans="2:21" x14ac:dyDescent="0.25">
      <c r="B51919"/>
      <c r="C51919"/>
      <c r="D51919" s="13"/>
      <c r="E51919" s="13"/>
      <c r="K51919" s="23"/>
      <c r="O51919" s="21"/>
      <c r="P51919" s="27"/>
      <c r="Q51919" s="16"/>
      <c r="U51919" s="27"/>
    </row>
    <row r="51920" spans="2:21" x14ac:dyDescent="0.25">
      <c r="B51920"/>
      <c r="C51920"/>
      <c r="D51920" s="13"/>
      <c r="E51920" s="13"/>
      <c r="K51920" s="23"/>
      <c r="O51920" s="21"/>
      <c r="P51920" s="27"/>
      <c r="Q51920" s="16"/>
      <c r="U51920" s="27"/>
    </row>
    <row r="51921" spans="2:21" x14ac:dyDescent="0.25">
      <c r="B51921"/>
      <c r="C51921"/>
      <c r="D51921" s="13"/>
      <c r="E51921" s="13"/>
      <c r="K51921" s="23"/>
      <c r="O51921" s="21"/>
      <c r="P51921" s="27"/>
      <c r="Q51921" s="16"/>
      <c r="U51921" s="27"/>
    </row>
    <row r="51922" spans="2:21" x14ac:dyDescent="0.25">
      <c r="B51922"/>
      <c r="C51922"/>
      <c r="D51922" s="13"/>
      <c r="E51922" s="13"/>
      <c r="K51922" s="23"/>
      <c r="O51922" s="21"/>
      <c r="P51922" s="27"/>
      <c r="Q51922" s="16"/>
      <c r="U51922" s="27"/>
    </row>
    <row r="51923" spans="2:21" x14ac:dyDescent="0.25">
      <c r="B51923"/>
      <c r="C51923"/>
      <c r="D51923" s="13"/>
      <c r="E51923" s="13"/>
      <c r="K51923" s="23"/>
      <c r="O51923" s="21"/>
      <c r="P51923" s="27"/>
      <c r="Q51923" s="16"/>
      <c r="U51923" s="27"/>
    </row>
    <row r="51924" spans="2:21" x14ac:dyDescent="0.25">
      <c r="B51924"/>
      <c r="C51924"/>
      <c r="D51924" s="13"/>
      <c r="E51924" s="13"/>
      <c r="K51924" s="23"/>
      <c r="O51924" s="21"/>
      <c r="P51924" s="27"/>
      <c r="Q51924" s="16"/>
      <c r="U51924" s="27"/>
    </row>
    <row r="51925" spans="2:21" x14ac:dyDescent="0.25">
      <c r="B51925"/>
      <c r="C51925"/>
      <c r="D51925" s="13"/>
      <c r="E51925" s="13"/>
      <c r="K51925" s="23"/>
      <c r="O51925" s="21"/>
      <c r="P51925" s="27"/>
      <c r="Q51925" s="16"/>
      <c r="U51925" s="27"/>
    </row>
    <row r="51926" spans="2:21" x14ac:dyDescent="0.25">
      <c r="B51926"/>
      <c r="C51926"/>
      <c r="D51926" s="13"/>
      <c r="E51926" s="13"/>
      <c r="K51926" s="23"/>
      <c r="O51926" s="21"/>
      <c r="P51926" s="27"/>
      <c r="Q51926" s="16"/>
      <c r="U51926" s="27"/>
    </row>
    <row r="51927" spans="2:21" x14ac:dyDescent="0.25">
      <c r="B51927"/>
      <c r="C51927"/>
      <c r="D51927" s="13"/>
      <c r="E51927" s="13"/>
      <c r="K51927" s="23"/>
      <c r="O51927" s="21"/>
      <c r="P51927" s="27"/>
      <c r="Q51927" s="16"/>
      <c r="U51927" s="27"/>
    </row>
    <row r="51928" spans="2:21" x14ac:dyDescent="0.25">
      <c r="B51928"/>
      <c r="C51928"/>
      <c r="D51928" s="13"/>
      <c r="E51928" s="13"/>
      <c r="K51928" s="23"/>
      <c r="O51928" s="21"/>
      <c r="P51928" s="27"/>
      <c r="Q51928" s="16"/>
      <c r="U51928" s="27"/>
    </row>
    <row r="51929" spans="2:21" x14ac:dyDescent="0.25">
      <c r="B51929"/>
      <c r="C51929"/>
      <c r="D51929" s="13"/>
      <c r="E51929" s="13"/>
      <c r="K51929" s="23"/>
      <c r="O51929" s="21"/>
      <c r="P51929" s="27"/>
      <c r="Q51929" s="16"/>
      <c r="U51929" s="27"/>
    </row>
    <row r="51930" spans="2:21" x14ac:dyDescent="0.25">
      <c r="B51930"/>
      <c r="C51930"/>
      <c r="D51930" s="13"/>
      <c r="E51930" s="13"/>
      <c r="K51930" s="23"/>
      <c r="O51930" s="21"/>
      <c r="P51930" s="27"/>
      <c r="Q51930" s="16"/>
      <c r="U51930" s="27"/>
    </row>
    <row r="51931" spans="2:21" x14ac:dyDescent="0.25">
      <c r="B51931"/>
      <c r="C51931"/>
      <c r="D51931" s="13"/>
      <c r="E51931" s="13"/>
      <c r="K51931" s="23"/>
      <c r="O51931" s="21"/>
      <c r="P51931" s="27"/>
      <c r="Q51931" s="16"/>
      <c r="U51931" s="27"/>
    </row>
    <row r="51932" spans="2:21" x14ac:dyDescent="0.25">
      <c r="B51932"/>
      <c r="C51932"/>
      <c r="D51932" s="13"/>
      <c r="E51932" s="13"/>
      <c r="K51932" s="23"/>
      <c r="O51932" s="21"/>
      <c r="P51932" s="27"/>
      <c r="Q51932" s="16"/>
      <c r="U51932" s="27"/>
    </row>
    <row r="51933" spans="2:21" x14ac:dyDescent="0.25">
      <c r="B51933"/>
      <c r="C51933"/>
      <c r="D51933" s="13"/>
      <c r="E51933" s="13"/>
      <c r="K51933" s="23"/>
      <c r="O51933" s="21"/>
      <c r="P51933" s="27"/>
      <c r="Q51933" s="16"/>
      <c r="U51933" s="27"/>
    </row>
    <row r="51934" spans="2:21" x14ac:dyDescent="0.25">
      <c r="B51934"/>
      <c r="C51934"/>
      <c r="D51934" s="13"/>
      <c r="E51934" s="13"/>
      <c r="K51934" s="23"/>
      <c r="O51934" s="21"/>
      <c r="P51934" s="27"/>
      <c r="Q51934" s="16"/>
      <c r="U51934" s="27"/>
    </row>
    <row r="51935" spans="2:21" x14ac:dyDescent="0.25">
      <c r="B51935"/>
      <c r="C51935"/>
      <c r="D51935" s="13"/>
      <c r="E51935" s="13"/>
      <c r="K51935" s="23"/>
      <c r="O51935" s="21"/>
      <c r="P51935" s="27"/>
      <c r="Q51935" s="16"/>
      <c r="U51935" s="27"/>
    </row>
    <row r="51936" spans="2:21" x14ac:dyDescent="0.25">
      <c r="B51936"/>
      <c r="C51936"/>
      <c r="D51936" s="13"/>
      <c r="E51936" s="13"/>
      <c r="K51936" s="23"/>
      <c r="O51936" s="21"/>
      <c r="P51936" s="27"/>
      <c r="Q51936" s="16"/>
      <c r="U51936" s="27"/>
    </row>
    <row r="51937" spans="2:21" x14ac:dyDescent="0.25">
      <c r="B51937"/>
      <c r="C51937"/>
      <c r="D51937" s="13"/>
      <c r="E51937" s="13"/>
      <c r="K51937" s="23"/>
      <c r="O51937" s="21"/>
      <c r="P51937" s="27"/>
      <c r="Q51937" s="16"/>
      <c r="U51937" s="27"/>
    </row>
    <row r="51938" spans="2:21" x14ac:dyDescent="0.25">
      <c r="B51938"/>
      <c r="C51938"/>
      <c r="D51938" s="13"/>
      <c r="E51938" s="13"/>
      <c r="K51938" s="23"/>
      <c r="O51938" s="21"/>
      <c r="P51938" s="27"/>
      <c r="Q51938" s="16"/>
      <c r="U51938" s="27"/>
    </row>
    <row r="51939" spans="2:21" x14ac:dyDescent="0.25">
      <c r="B51939"/>
      <c r="C51939"/>
      <c r="D51939" s="13"/>
      <c r="E51939" s="13"/>
      <c r="K51939" s="23"/>
      <c r="O51939" s="21"/>
      <c r="P51939" s="27"/>
      <c r="Q51939" s="16"/>
      <c r="U51939" s="27"/>
    </row>
    <row r="51940" spans="2:21" x14ac:dyDescent="0.25">
      <c r="B51940"/>
      <c r="C51940"/>
      <c r="D51940" s="13"/>
      <c r="E51940" s="13"/>
      <c r="K51940" s="23"/>
      <c r="O51940" s="21"/>
      <c r="P51940" s="27"/>
      <c r="Q51940" s="16"/>
      <c r="U51940" s="27"/>
    </row>
    <row r="51941" spans="2:21" x14ac:dyDescent="0.25">
      <c r="B51941"/>
      <c r="C51941"/>
      <c r="D51941" s="13"/>
      <c r="E51941" s="13"/>
      <c r="K51941" s="23"/>
      <c r="O51941" s="21"/>
      <c r="P51941" s="27"/>
      <c r="Q51941" s="16"/>
      <c r="U51941" s="27"/>
    </row>
    <row r="51942" spans="2:21" x14ac:dyDescent="0.25">
      <c r="B51942"/>
      <c r="C51942"/>
      <c r="D51942" s="13"/>
      <c r="E51942" s="13"/>
      <c r="K51942" s="23"/>
      <c r="O51942" s="21"/>
      <c r="P51942" s="27"/>
      <c r="Q51942" s="16"/>
      <c r="U51942" s="27"/>
    </row>
    <row r="51943" spans="2:21" x14ac:dyDescent="0.25">
      <c r="B51943"/>
      <c r="C51943"/>
      <c r="D51943" s="13"/>
      <c r="E51943" s="13"/>
      <c r="K51943" s="23"/>
      <c r="O51943" s="21"/>
      <c r="P51943" s="27"/>
      <c r="Q51943" s="16"/>
      <c r="U51943" s="27"/>
    </row>
    <row r="51944" spans="2:21" x14ac:dyDescent="0.25">
      <c r="B51944"/>
      <c r="C51944"/>
      <c r="D51944" s="13"/>
      <c r="E51944" s="13"/>
      <c r="K51944" s="23"/>
      <c r="O51944" s="21"/>
      <c r="P51944" s="27"/>
      <c r="Q51944" s="16"/>
      <c r="U51944" s="27"/>
    </row>
    <row r="51945" spans="2:21" x14ac:dyDescent="0.25">
      <c r="B51945"/>
      <c r="C51945"/>
      <c r="D51945" s="13"/>
      <c r="E51945" s="13"/>
      <c r="K51945" s="23"/>
      <c r="O51945" s="21"/>
      <c r="P51945" s="27"/>
      <c r="Q51945" s="16"/>
      <c r="U51945" s="27"/>
    </row>
    <row r="51946" spans="2:21" x14ac:dyDescent="0.25">
      <c r="B51946"/>
      <c r="C51946"/>
      <c r="D51946" s="13"/>
      <c r="E51946" s="13"/>
      <c r="K51946" s="23"/>
      <c r="O51946" s="21"/>
      <c r="P51946" s="27"/>
      <c r="Q51946" s="16"/>
      <c r="U51946" s="27"/>
    </row>
    <row r="51947" spans="2:21" x14ac:dyDescent="0.25">
      <c r="B51947"/>
      <c r="C51947"/>
      <c r="D51947" s="13"/>
      <c r="E51947" s="13"/>
      <c r="K51947" s="23"/>
      <c r="O51947" s="21"/>
      <c r="P51947" s="27"/>
      <c r="Q51947" s="16"/>
      <c r="U51947" s="27"/>
    </row>
    <row r="51948" spans="2:21" x14ac:dyDescent="0.25">
      <c r="B51948"/>
      <c r="C51948"/>
      <c r="D51948" s="13"/>
      <c r="E51948" s="13"/>
      <c r="K51948" s="23"/>
      <c r="O51948" s="21"/>
      <c r="P51948" s="27"/>
      <c r="Q51948" s="16"/>
      <c r="U51948" s="27"/>
    </row>
    <row r="51949" spans="2:21" x14ac:dyDescent="0.25">
      <c r="B51949"/>
      <c r="C51949"/>
      <c r="D51949" s="13"/>
      <c r="E51949" s="13"/>
      <c r="K51949" s="23"/>
      <c r="O51949" s="21"/>
      <c r="P51949" s="27"/>
      <c r="Q51949" s="16"/>
      <c r="U51949" s="27"/>
    </row>
    <row r="51950" spans="2:21" x14ac:dyDescent="0.25">
      <c r="B51950"/>
      <c r="C51950"/>
      <c r="D51950" s="13"/>
      <c r="E51950" s="13"/>
      <c r="K51950" s="23"/>
      <c r="O51950" s="21"/>
      <c r="P51950" s="27"/>
      <c r="Q51950" s="16"/>
      <c r="U51950" s="27"/>
    </row>
    <row r="51951" spans="2:21" x14ac:dyDescent="0.25">
      <c r="B51951"/>
      <c r="C51951"/>
      <c r="D51951" s="13"/>
      <c r="E51951" s="13"/>
      <c r="K51951" s="23"/>
      <c r="O51951" s="21"/>
      <c r="P51951" s="27"/>
      <c r="Q51951" s="16"/>
      <c r="U51951" s="27"/>
    </row>
    <row r="51952" spans="2:21" x14ac:dyDescent="0.25">
      <c r="B51952"/>
      <c r="C51952"/>
      <c r="D51952" s="13"/>
      <c r="E51952" s="13"/>
      <c r="K51952" s="23"/>
      <c r="O51952" s="21"/>
      <c r="P51952" s="27"/>
      <c r="Q51952" s="16"/>
      <c r="U51952" s="27"/>
    </row>
    <row r="51953" spans="2:21" x14ac:dyDescent="0.25">
      <c r="B51953"/>
      <c r="C51953"/>
      <c r="D51953" s="13"/>
      <c r="E51953" s="13"/>
      <c r="K51953" s="23"/>
      <c r="O51953" s="21"/>
      <c r="P51953" s="27"/>
      <c r="Q51953" s="16"/>
      <c r="U51953" s="27"/>
    </row>
    <row r="51954" spans="2:21" x14ac:dyDescent="0.25">
      <c r="B51954"/>
      <c r="C51954"/>
      <c r="D51954" s="13"/>
      <c r="E51954" s="13"/>
      <c r="K51954" s="23"/>
      <c r="O51954" s="21"/>
      <c r="P51954" s="27"/>
      <c r="Q51954" s="16"/>
      <c r="U51954" s="27"/>
    </row>
    <row r="51955" spans="2:21" x14ac:dyDescent="0.25">
      <c r="B51955"/>
      <c r="C51955"/>
      <c r="D51955" s="13"/>
      <c r="E51955" s="13"/>
      <c r="K51955" s="23"/>
      <c r="O51955" s="21"/>
      <c r="P51955" s="27"/>
      <c r="Q51955" s="16"/>
      <c r="U51955" s="27"/>
    </row>
    <row r="51956" spans="2:21" x14ac:dyDescent="0.25">
      <c r="B51956"/>
      <c r="C51956"/>
      <c r="D51956" s="13"/>
      <c r="E51956" s="13"/>
      <c r="K51956" s="23"/>
      <c r="O51956" s="21"/>
      <c r="P51956" s="27"/>
      <c r="Q51956" s="16"/>
      <c r="U51956" s="27"/>
    </row>
    <row r="51957" spans="2:21" x14ac:dyDescent="0.25">
      <c r="B51957"/>
      <c r="C51957"/>
      <c r="D51957" s="13"/>
      <c r="E51957" s="13"/>
      <c r="K51957" s="23"/>
      <c r="O51957" s="21"/>
      <c r="P51957" s="27"/>
      <c r="Q51957" s="16"/>
      <c r="U51957" s="27"/>
    </row>
    <row r="51958" spans="2:21" x14ac:dyDescent="0.25">
      <c r="B51958"/>
      <c r="C51958"/>
      <c r="D51958" s="13"/>
      <c r="E51958" s="13"/>
      <c r="K51958" s="23"/>
      <c r="O51958" s="21"/>
      <c r="P51958" s="27"/>
      <c r="Q51958" s="16"/>
      <c r="U51958" s="27"/>
    </row>
    <row r="51959" spans="2:21" x14ac:dyDescent="0.25">
      <c r="B51959"/>
      <c r="C51959"/>
      <c r="D51959" s="13"/>
      <c r="E51959" s="13"/>
      <c r="K51959" s="23"/>
      <c r="O51959" s="21"/>
      <c r="P51959" s="27"/>
      <c r="Q51959" s="16"/>
      <c r="U51959" s="27"/>
    </row>
    <row r="51960" spans="2:21" x14ac:dyDescent="0.25">
      <c r="B51960"/>
      <c r="C51960"/>
      <c r="D51960" s="13"/>
      <c r="E51960" s="13"/>
      <c r="K51960" s="23"/>
      <c r="O51960" s="21"/>
      <c r="P51960" s="27"/>
      <c r="Q51960" s="16"/>
      <c r="U51960" s="27"/>
    </row>
    <row r="51961" spans="2:21" x14ac:dyDescent="0.25">
      <c r="B51961"/>
      <c r="C51961"/>
      <c r="D51961" s="13"/>
      <c r="E51961" s="13"/>
      <c r="K51961" s="23"/>
      <c r="O51961" s="21"/>
      <c r="P51961" s="27"/>
      <c r="Q51961" s="16"/>
      <c r="U51961" s="27"/>
    </row>
    <row r="51962" spans="2:21" x14ac:dyDescent="0.25">
      <c r="B51962"/>
      <c r="C51962"/>
      <c r="D51962" s="13"/>
      <c r="E51962" s="13"/>
      <c r="K51962" s="23"/>
      <c r="O51962" s="21"/>
      <c r="P51962" s="27"/>
      <c r="Q51962" s="16"/>
      <c r="U51962" s="27"/>
    </row>
    <row r="51963" spans="2:21" x14ac:dyDescent="0.25">
      <c r="B51963"/>
      <c r="C51963"/>
      <c r="D51963" s="13"/>
      <c r="E51963" s="13"/>
      <c r="K51963" s="23"/>
      <c r="O51963" s="21"/>
      <c r="P51963" s="27"/>
      <c r="Q51963" s="16"/>
      <c r="U51963" s="27"/>
    </row>
    <row r="51964" spans="2:21" x14ac:dyDescent="0.25">
      <c r="B51964"/>
      <c r="C51964"/>
      <c r="D51964" s="13"/>
      <c r="E51964" s="13"/>
      <c r="K51964" s="23"/>
      <c r="O51964" s="21"/>
      <c r="P51964" s="27"/>
      <c r="Q51964" s="16"/>
      <c r="U51964" s="27"/>
    </row>
    <row r="51965" spans="2:21" x14ac:dyDescent="0.25">
      <c r="B51965"/>
      <c r="C51965"/>
      <c r="D51965" s="13"/>
      <c r="E51965" s="13"/>
      <c r="K51965" s="23"/>
      <c r="O51965" s="21"/>
      <c r="P51965" s="27"/>
      <c r="Q51965" s="16"/>
      <c r="U51965" s="27"/>
    </row>
    <row r="51966" spans="2:21" x14ac:dyDescent="0.25">
      <c r="B51966"/>
      <c r="C51966"/>
      <c r="D51966" s="13"/>
      <c r="E51966" s="13"/>
      <c r="K51966" s="23"/>
      <c r="O51966" s="21"/>
      <c r="P51966" s="27"/>
      <c r="Q51966" s="16"/>
      <c r="U51966" s="27"/>
    </row>
    <row r="51967" spans="2:21" x14ac:dyDescent="0.25">
      <c r="B51967"/>
      <c r="C51967"/>
      <c r="D51967" s="13"/>
      <c r="E51967" s="13"/>
      <c r="K51967" s="23"/>
      <c r="O51967" s="21"/>
      <c r="P51967" s="27"/>
      <c r="Q51967" s="16"/>
      <c r="U51967" s="27"/>
    </row>
    <row r="51968" spans="2:21" x14ac:dyDescent="0.25">
      <c r="B51968"/>
      <c r="C51968"/>
      <c r="D51968" s="13"/>
      <c r="E51968" s="13"/>
      <c r="K51968" s="23"/>
      <c r="O51968" s="21"/>
      <c r="P51968" s="27"/>
      <c r="Q51968" s="16"/>
      <c r="U51968" s="27"/>
    </row>
    <row r="51969" spans="2:21" x14ac:dyDescent="0.25">
      <c r="B51969"/>
      <c r="C51969"/>
      <c r="D51969" s="13"/>
      <c r="E51969" s="13"/>
      <c r="K51969" s="23"/>
      <c r="O51969" s="21"/>
      <c r="P51969" s="27"/>
      <c r="Q51969" s="16"/>
      <c r="U51969" s="27"/>
    </row>
    <row r="51970" spans="2:21" x14ac:dyDescent="0.25">
      <c r="B51970"/>
      <c r="C51970"/>
      <c r="D51970" s="13"/>
      <c r="E51970" s="13"/>
      <c r="K51970" s="23"/>
      <c r="O51970" s="21"/>
      <c r="P51970" s="27"/>
      <c r="Q51970" s="16"/>
      <c r="U51970" s="27"/>
    </row>
    <row r="51971" spans="2:21" x14ac:dyDescent="0.25">
      <c r="B51971"/>
      <c r="C51971"/>
      <c r="D51971" s="13"/>
      <c r="E51971" s="13"/>
      <c r="K51971" s="23"/>
      <c r="O51971" s="21"/>
      <c r="P51971" s="27"/>
      <c r="Q51971" s="16"/>
      <c r="U51971" s="27"/>
    </row>
    <row r="51972" spans="2:21" x14ac:dyDescent="0.25">
      <c r="B51972"/>
      <c r="C51972"/>
      <c r="D51972" s="13"/>
      <c r="E51972" s="13"/>
      <c r="K51972" s="23"/>
      <c r="O51972" s="21"/>
      <c r="P51972" s="27"/>
      <c r="Q51972" s="16"/>
      <c r="U51972" s="27"/>
    </row>
    <row r="51973" spans="2:21" x14ac:dyDescent="0.25">
      <c r="B51973"/>
      <c r="C51973"/>
      <c r="D51973" s="13"/>
      <c r="E51973" s="13"/>
      <c r="K51973" s="23"/>
      <c r="O51973" s="21"/>
      <c r="P51973" s="27"/>
      <c r="Q51973" s="16"/>
      <c r="U51973" s="27"/>
    </row>
    <row r="51974" spans="2:21" x14ac:dyDescent="0.25">
      <c r="B51974"/>
      <c r="C51974"/>
      <c r="D51974" s="13"/>
      <c r="E51974" s="13"/>
      <c r="K51974" s="23"/>
      <c r="O51974" s="21"/>
      <c r="P51974" s="27"/>
      <c r="Q51974" s="16"/>
      <c r="U51974" s="27"/>
    </row>
    <row r="51975" spans="2:21" x14ac:dyDescent="0.25">
      <c r="B51975"/>
      <c r="C51975"/>
      <c r="D51975" s="13"/>
      <c r="E51975" s="13"/>
      <c r="K51975" s="23"/>
      <c r="O51975" s="21"/>
      <c r="P51975" s="27"/>
      <c r="Q51975" s="16"/>
      <c r="U51975" s="27"/>
    </row>
    <row r="51976" spans="2:21" x14ac:dyDescent="0.25">
      <c r="B51976"/>
      <c r="C51976"/>
      <c r="D51976" s="13"/>
      <c r="E51976" s="13"/>
      <c r="K51976" s="23"/>
      <c r="O51976" s="21"/>
      <c r="P51976" s="27"/>
      <c r="Q51976" s="16"/>
      <c r="U51976" s="27"/>
    </row>
    <row r="51977" spans="2:21" x14ac:dyDescent="0.25">
      <c r="B51977"/>
      <c r="C51977"/>
      <c r="D51977" s="13"/>
      <c r="E51977" s="13"/>
      <c r="K51977" s="23"/>
      <c r="O51977" s="21"/>
      <c r="P51977" s="27"/>
      <c r="Q51977" s="16"/>
      <c r="U51977" s="27"/>
    </row>
    <row r="51978" spans="2:21" x14ac:dyDescent="0.25">
      <c r="B51978"/>
      <c r="C51978"/>
      <c r="D51978" s="13"/>
      <c r="E51978" s="13"/>
      <c r="K51978" s="23"/>
      <c r="O51978" s="21"/>
      <c r="P51978" s="27"/>
      <c r="Q51978" s="16"/>
      <c r="U51978" s="27"/>
    </row>
    <row r="51979" spans="2:21" x14ac:dyDescent="0.25">
      <c r="B51979"/>
      <c r="C51979"/>
      <c r="D51979" s="13"/>
      <c r="E51979" s="13"/>
      <c r="K51979" s="23"/>
      <c r="O51979" s="21"/>
      <c r="P51979" s="27"/>
      <c r="Q51979" s="16"/>
      <c r="U51979" s="27"/>
    </row>
    <row r="51980" spans="2:21" x14ac:dyDescent="0.25">
      <c r="B51980"/>
      <c r="C51980"/>
      <c r="D51980" s="13"/>
      <c r="E51980" s="13"/>
      <c r="K51980" s="23"/>
      <c r="O51980" s="21"/>
      <c r="P51980" s="27"/>
      <c r="Q51980" s="16"/>
      <c r="U51980" s="27"/>
    </row>
    <row r="51981" spans="2:21" x14ac:dyDescent="0.25">
      <c r="B51981"/>
      <c r="C51981"/>
      <c r="D51981" s="13"/>
      <c r="E51981" s="13"/>
      <c r="K51981" s="23"/>
      <c r="O51981" s="21"/>
      <c r="P51981" s="27"/>
      <c r="Q51981" s="16"/>
      <c r="U51981" s="27"/>
    </row>
    <row r="51982" spans="2:21" x14ac:dyDescent="0.25">
      <c r="B51982"/>
      <c r="C51982"/>
      <c r="D51982" s="13"/>
      <c r="E51982" s="13"/>
      <c r="K51982" s="23"/>
      <c r="O51982" s="21"/>
      <c r="P51982" s="27"/>
      <c r="Q51982" s="16"/>
      <c r="U51982" s="27"/>
    </row>
    <row r="51983" spans="2:21" x14ac:dyDescent="0.25">
      <c r="B51983"/>
      <c r="C51983"/>
      <c r="D51983" s="13"/>
      <c r="E51983" s="13"/>
      <c r="K51983" s="23"/>
      <c r="O51983" s="21"/>
      <c r="P51983" s="27"/>
      <c r="Q51983" s="16"/>
      <c r="U51983" s="27"/>
    </row>
    <row r="51984" spans="2:21" x14ac:dyDescent="0.25">
      <c r="B51984"/>
      <c r="C51984"/>
      <c r="D51984" s="13"/>
      <c r="E51984" s="13"/>
      <c r="K51984" s="23"/>
      <c r="O51984" s="21"/>
      <c r="P51984" s="27"/>
      <c r="Q51984" s="16"/>
      <c r="U51984" s="27"/>
    </row>
    <row r="51985" spans="2:21" x14ac:dyDescent="0.25">
      <c r="B51985"/>
      <c r="C51985"/>
      <c r="D51985" s="13"/>
      <c r="E51985" s="13"/>
      <c r="K51985" s="23"/>
      <c r="O51985" s="21"/>
      <c r="P51985" s="27"/>
      <c r="Q51985" s="16"/>
      <c r="U51985" s="27"/>
    </row>
    <row r="51986" spans="2:21" x14ac:dyDescent="0.25">
      <c r="B51986"/>
      <c r="C51986"/>
      <c r="D51986" s="13"/>
      <c r="E51986" s="13"/>
      <c r="K51986" s="23"/>
      <c r="O51986" s="21"/>
      <c r="P51986" s="27"/>
      <c r="Q51986" s="16"/>
      <c r="U51986" s="27"/>
    </row>
    <row r="51987" spans="2:21" x14ac:dyDescent="0.25">
      <c r="B51987"/>
      <c r="C51987"/>
      <c r="D51987" s="13"/>
      <c r="E51987" s="13"/>
      <c r="K51987" s="23"/>
      <c r="O51987" s="21"/>
      <c r="P51987" s="27"/>
      <c r="Q51987" s="16"/>
      <c r="U51987" s="27"/>
    </row>
    <row r="51988" spans="2:21" x14ac:dyDescent="0.25">
      <c r="B51988"/>
      <c r="C51988"/>
      <c r="D51988" s="13"/>
      <c r="E51988" s="13"/>
      <c r="K51988" s="23"/>
      <c r="O51988" s="21"/>
      <c r="P51988" s="27"/>
      <c r="Q51988" s="16"/>
      <c r="U51988" s="27"/>
    </row>
    <row r="51989" spans="2:21" x14ac:dyDescent="0.25">
      <c r="B51989"/>
      <c r="C51989"/>
      <c r="D51989" s="13"/>
      <c r="E51989" s="13"/>
      <c r="K51989" s="23"/>
      <c r="O51989" s="21"/>
      <c r="P51989" s="27"/>
      <c r="Q51989" s="16"/>
      <c r="U51989" s="27"/>
    </row>
    <row r="51990" spans="2:21" x14ac:dyDescent="0.25">
      <c r="B51990"/>
      <c r="C51990"/>
      <c r="D51990" s="13"/>
      <c r="E51990" s="13"/>
      <c r="K51990" s="23"/>
      <c r="O51990" s="21"/>
      <c r="P51990" s="27"/>
      <c r="Q51990" s="16"/>
      <c r="U51990" s="27"/>
    </row>
    <row r="51991" spans="2:21" x14ac:dyDescent="0.25">
      <c r="B51991"/>
      <c r="C51991"/>
      <c r="D51991" s="13"/>
      <c r="E51991" s="13"/>
      <c r="K51991" s="23"/>
      <c r="O51991" s="21"/>
      <c r="P51991" s="27"/>
      <c r="Q51991" s="16"/>
      <c r="U51991" s="27"/>
    </row>
    <row r="51992" spans="2:21" x14ac:dyDescent="0.25">
      <c r="B51992"/>
      <c r="C51992"/>
      <c r="D51992" s="13"/>
      <c r="E51992" s="13"/>
      <c r="K51992" s="23"/>
      <c r="O51992" s="21"/>
      <c r="P51992" s="27"/>
      <c r="Q51992" s="16"/>
      <c r="U51992" s="27"/>
    </row>
    <row r="51993" spans="2:21" x14ac:dyDescent="0.25">
      <c r="B51993"/>
      <c r="C51993"/>
      <c r="D51993" s="13"/>
      <c r="E51993" s="13"/>
      <c r="K51993" s="23"/>
      <c r="O51993" s="21"/>
      <c r="P51993" s="27"/>
      <c r="Q51993" s="16"/>
      <c r="U51993" s="27"/>
    </row>
    <row r="51994" spans="2:21" x14ac:dyDescent="0.25">
      <c r="B51994"/>
      <c r="C51994"/>
      <c r="D51994" s="13"/>
      <c r="E51994" s="13"/>
      <c r="K51994" s="23"/>
      <c r="O51994" s="21"/>
      <c r="P51994" s="27"/>
      <c r="Q51994" s="16"/>
      <c r="U51994" s="27"/>
    </row>
    <row r="51995" spans="2:21" x14ac:dyDescent="0.25">
      <c r="B51995"/>
      <c r="C51995"/>
      <c r="D51995" s="13"/>
      <c r="E51995" s="13"/>
      <c r="K51995" s="23"/>
      <c r="O51995" s="21"/>
      <c r="P51995" s="27"/>
      <c r="Q51995" s="16"/>
      <c r="U51995" s="27"/>
    </row>
    <row r="51996" spans="2:21" x14ac:dyDescent="0.25">
      <c r="B51996"/>
      <c r="C51996"/>
      <c r="D51996" s="13"/>
      <c r="E51996" s="13"/>
      <c r="K51996" s="23"/>
      <c r="O51996" s="21"/>
      <c r="P51996" s="27"/>
      <c r="Q51996" s="16"/>
      <c r="U51996" s="27"/>
    </row>
    <row r="51997" spans="2:21" x14ac:dyDescent="0.25">
      <c r="B51997"/>
      <c r="C51997"/>
      <c r="D51997" s="13"/>
      <c r="E51997" s="13"/>
      <c r="K51997" s="23"/>
      <c r="O51997" s="21"/>
      <c r="P51997" s="27"/>
      <c r="Q51997" s="16"/>
      <c r="U51997" s="27"/>
    </row>
    <row r="51998" spans="2:21" x14ac:dyDescent="0.25">
      <c r="B51998"/>
      <c r="C51998"/>
      <c r="D51998" s="13"/>
      <c r="E51998" s="13"/>
      <c r="K51998" s="23"/>
      <c r="O51998" s="21"/>
      <c r="P51998" s="27"/>
      <c r="Q51998" s="16"/>
      <c r="U51998" s="27"/>
    </row>
    <row r="51999" spans="2:21" x14ac:dyDescent="0.25">
      <c r="B51999"/>
      <c r="C51999"/>
      <c r="D51999" s="13"/>
      <c r="E51999" s="13"/>
      <c r="K51999" s="23"/>
      <c r="O51999" s="21"/>
      <c r="P51999" s="27"/>
      <c r="Q51999" s="16"/>
      <c r="U51999" s="27"/>
    </row>
    <row r="52000" spans="2:21" x14ac:dyDescent="0.25">
      <c r="B52000"/>
      <c r="C52000"/>
      <c r="D52000" s="13"/>
      <c r="E52000" s="13"/>
      <c r="K52000" s="23"/>
      <c r="O52000" s="21"/>
      <c r="P52000" s="27"/>
      <c r="Q52000" s="16"/>
      <c r="U52000" s="27"/>
    </row>
    <row r="52001" spans="2:21" x14ac:dyDescent="0.25">
      <c r="B52001"/>
      <c r="C52001"/>
      <c r="D52001" s="13"/>
      <c r="E52001" s="13"/>
      <c r="K52001" s="23"/>
      <c r="O52001" s="21"/>
      <c r="P52001" s="27"/>
      <c r="Q52001" s="16"/>
      <c r="U52001" s="27"/>
    </row>
    <row r="52002" spans="2:21" x14ac:dyDescent="0.25">
      <c r="B52002"/>
      <c r="C52002"/>
      <c r="D52002" s="13"/>
      <c r="E52002" s="13"/>
      <c r="K52002" s="23"/>
      <c r="O52002" s="21"/>
      <c r="P52002" s="27"/>
      <c r="Q52002" s="16"/>
      <c r="U52002" s="27"/>
    </row>
    <row r="52003" spans="2:21" x14ac:dyDescent="0.25">
      <c r="B52003"/>
      <c r="C52003"/>
      <c r="D52003" s="13"/>
      <c r="E52003" s="13"/>
      <c r="K52003" s="23"/>
      <c r="O52003" s="21"/>
      <c r="P52003" s="27"/>
      <c r="Q52003" s="16"/>
      <c r="U52003" s="27"/>
    </row>
    <row r="52004" spans="2:21" x14ac:dyDescent="0.25">
      <c r="B52004"/>
      <c r="C52004"/>
      <c r="D52004" s="13"/>
      <c r="E52004" s="13"/>
      <c r="K52004" s="23"/>
      <c r="O52004" s="21"/>
      <c r="P52004" s="27"/>
      <c r="Q52004" s="16"/>
      <c r="U52004" s="27"/>
    </row>
    <row r="52005" spans="2:21" x14ac:dyDescent="0.25">
      <c r="B52005"/>
      <c r="C52005"/>
      <c r="D52005" s="13"/>
      <c r="E52005" s="13"/>
      <c r="K52005" s="23"/>
      <c r="O52005" s="21"/>
      <c r="P52005" s="27"/>
      <c r="Q52005" s="16"/>
      <c r="U52005" s="27"/>
    </row>
    <row r="52006" spans="2:21" x14ac:dyDescent="0.25">
      <c r="B52006"/>
      <c r="C52006"/>
      <c r="D52006" s="13"/>
      <c r="E52006" s="13"/>
      <c r="K52006" s="23"/>
      <c r="O52006" s="21"/>
      <c r="P52006" s="27"/>
      <c r="Q52006" s="16"/>
      <c r="U52006" s="27"/>
    </row>
    <row r="52007" spans="2:21" x14ac:dyDescent="0.25">
      <c r="B52007"/>
      <c r="C52007"/>
      <c r="D52007" s="13"/>
      <c r="E52007" s="13"/>
      <c r="K52007" s="23"/>
      <c r="O52007" s="21"/>
      <c r="P52007" s="27"/>
      <c r="Q52007" s="16"/>
      <c r="U52007" s="27"/>
    </row>
    <row r="52008" spans="2:21" x14ac:dyDescent="0.25">
      <c r="B52008"/>
      <c r="C52008"/>
      <c r="D52008" s="13"/>
      <c r="E52008" s="13"/>
      <c r="K52008" s="23"/>
      <c r="O52008" s="21"/>
      <c r="P52008" s="27"/>
      <c r="Q52008" s="16"/>
      <c r="U52008" s="27"/>
    </row>
    <row r="52009" spans="2:21" x14ac:dyDescent="0.25">
      <c r="B52009"/>
      <c r="C52009"/>
      <c r="D52009" s="13"/>
      <c r="E52009" s="13"/>
      <c r="K52009" s="23"/>
      <c r="O52009" s="21"/>
      <c r="P52009" s="27"/>
      <c r="Q52009" s="16"/>
      <c r="U52009" s="27"/>
    </row>
    <row r="52010" spans="2:21" x14ac:dyDescent="0.25">
      <c r="B52010"/>
      <c r="C52010"/>
      <c r="D52010" s="13"/>
      <c r="E52010" s="13"/>
      <c r="K52010" s="23"/>
      <c r="O52010" s="21"/>
      <c r="P52010" s="27"/>
      <c r="Q52010" s="16"/>
      <c r="U52010" s="27"/>
    </row>
    <row r="52011" spans="2:21" x14ac:dyDescent="0.25">
      <c r="B52011"/>
      <c r="C52011"/>
      <c r="D52011" s="13"/>
      <c r="E52011" s="13"/>
      <c r="K52011" s="23"/>
      <c r="O52011" s="21"/>
      <c r="P52011" s="27"/>
      <c r="Q52011" s="16"/>
      <c r="U52011" s="27"/>
    </row>
    <row r="52012" spans="2:21" x14ac:dyDescent="0.25">
      <c r="B52012"/>
      <c r="C52012"/>
      <c r="D52012" s="13"/>
      <c r="E52012" s="13"/>
      <c r="K52012" s="23"/>
      <c r="O52012" s="21"/>
      <c r="P52012" s="27"/>
      <c r="Q52012" s="16"/>
      <c r="U52012" s="27"/>
    </row>
    <row r="52013" spans="2:21" x14ac:dyDescent="0.25">
      <c r="B52013"/>
      <c r="C52013"/>
      <c r="D52013" s="13"/>
      <c r="E52013" s="13"/>
      <c r="K52013" s="23"/>
      <c r="O52013" s="21"/>
      <c r="P52013" s="27"/>
      <c r="Q52013" s="16"/>
      <c r="U52013" s="27"/>
    </row>
    <row r="52014" spans="2:21" x14ac:dyDescent="0.25">
      <c r="B52014"/>
      <c r="C52014"/>
      <c r="D52014" s="13"/>
      <c r="E52014" s="13"/>
      <c r="K52014" s="23"/>
      <c r="O52014" s="21"/>
      <c r="P52014" s="27"/>
      <c r="Q52014" s="16"/>
      <c r="U52014" s="27"/>
    </row>
    <row r="52015" spans="2:21" x14ac:dyDescent="0.25">
      <c r="B52015"/>
      <c r="C52015"/>
      <c r="D52015" s="13"/>
      <c r="E52015" s="13"/>
      <c r="K52015" s="23"/>
      <c r="O52015" s="21"/>
      <c r="P52015" s="27"/>
      <c r="Q52015" s="16"/>
      <c r="U52015" s="27"/>
    </row>
    <row r="52016" spans="2:21" x14ac:dyDescent="0.25">
      <c r="B52016"/>
      <c r="C52016"/>
      <c r="D52016" s="13"/>
      <c r="E52016" s="13"/>
      <c r="K52016" s="23"/>
      <c r="O52016" s="21"/>
      <c r="P52016" s="27"/>
      <c r="Q52016" s="16"/>
      <c r="U52016" s="27"/>
    </row>
    <row r="52017" spans="2:21" x14ac:dyDescent="0.25">
      <c r="B52017"/>
      <c r="C52017"/>
      <c r="D52017" s="13"/>
      <c r="E52017" s="13"/>
      <c r="K52017" s="23"/>
      <c r="O52017" s="21"/>
      <c r="P52017" s="27"/>
      <c r="Q52017" s="16"/>
      <c r="U52017" s="27"/>
    </row>
    <row r="52018" spans="2:21" x14ac:dyDescent="0.25">
      <c r="B52018"/>
      <c r="C52018"/>
      <c r="D52018" s="13"/>
      <c r="E52018" s="13"/>
      <c r="K52018" s="23"/>
      <c r="O52018" s="21"/>
      <c r="P52018" s="27"/>
      <c r="Q52018" s="16"/>
      <c r="U52018" s="27"/>
    </row>
    <row r="52019" spans="2:21" x14ac:dyDescent="0.25">
      <c r="B52019"/>
      <c r="C52019"/>
      <c r="D52019" s="13"/>
      <c r="E52019" s="13"/>
      <c r="K52019" s="23"/>
      <c r="O52019" s="21"/>
      <c r="P52019" s="27"/>
      <c r="Q52019" s="16"/>
      <c r="U52019" s="27"/>
    </row>
    <row r="52020" spans="2:21" x14ac:dyDescent="0.25">
      <c r="B52020"/>
      <c r="C52020"/>
      <c r="D52020" s="13"/>
      <c r="E52020" s="13"/>
      <c r="K52020" s="23"/>
      <c r="O52020" s="21"/>
      <c r="P52020" s="27"/>
      <c r="Q52020" s="16"/>
      <c r="U52020" s="27"/>
    </row>
    <row r="52021" spans="2:21" x14ac:dyDescent="0.25">
      <c r="B52021"/>
      <c r="C52021"/>
      <c r="D52021" s="13"/>
      <c r="E52021" s="13"/>
      <c r="K52021" s="23"/>
      <c r="O52021" s="21"/>
      <c r="P52021" s="27"/>
      <c r="Q52021" s="16"/>
      <c r="U52021" s="27"/>
    </row>
    <row r="52022" spans="2:21" x14ac:dyDescent="0.25">
      <c r="B52022"/>
      <c r="C52022"/>
      <c r="D52022" s="13"/>
      <c r="E52022" s="13"/>
      <c r="K52022" s="23"/>
      <c r="O52022" s="21"/>
      <c r="P52022" s="27"/>
      <c r="Q52022" s="16"/>
      <c r="U52022" s="27"/>
    </row>
    <row r="52023" spans="2:21" x14ac:dyDescent="0.25">
      <c r="B52023"/>
      <c r="C52023"/>
      <c r="D52023" s="13"/>
      <c r="E52023" s="13"/>
      <c r="K52023" s="23"/>
      <c r="O52023" s="21"/>
      <c r="P52023" s="27"/>
      <c r="Q52023" s="16"/>
      <c r="U52023" s="27"/>
    </row>
    <row r="52024" spans="2:21" x14ac:dyDescent="0.25">
      <c r="B52024"/>
      <c r="C52024"/>
      <c r="D52024" s="13"/>
      <c r="E52024" s="13"/>
      <c r="K52024" s="23"/>
      <c r="O52024" s="21"/>
      <c r="P52024" s="27"/>
      <c r="Q52024" s="16"/>
      <c r="U52024" s="27"/>
    </row>
    <row r="52025" spans="2:21" x14ac:dyDescent="0.25">
      <c r="B52025"/>
      <c r="C52025"/>
      <c r="D52025" s="13"/>
      <c r="E52025" s="13"/>
      <c r="K52025" s="23"/>
      <c r="O52025" s="21"/>
      <c r="P52025" s="27"/>
      <c r="Q52025" s="16"/>
      <c r="U52025" s="27"/>
    </row>
    <row r="52026" spans="2:21" x14ac:dyDescent="0.25">
      <c r="B52026"/>
      <c r="C52026"/>
      <c r="D52026" s="13"/>
      <c r="E52026" s="13"/>
      <c r="K52026" s="23"/>
      <c r="O52026" s="21"/>
      <c r="P52026" s="27"/>
      <c r="Q52026" s="16"/>
      <c r="U52026" s="27"/>
    </row>
    <row r="52027" spans="2:21" x14ac:dyDescent="0.25">
      <c r="B52027"/>
      <c r="C52027"/>
      <c r="D52027" s="13"/>
      <c r="E52027" s="13"/>
      <c r="K52027" s="23"/>
      <c r="O52027" s="21"/>
      <c r="P52027" s="27"/>
      <c r="Q52027" s="16"/>
      <c r="U52027" s="27"/>
    </row>
    <row r="52028" spans="2:21" x14ac:dyDescent="0.25">
      <c r="B52028"/>
      <c r="C52028"/>
      <c r="D52028" s="13"/>
      <c r="E52028" s="13"/>
      <c r="K52028" s="23"/>
      <c r="O52028" s="21"/>
      <c r="P52028" s="27"/>
      <c r="Q52028" s="16"/>
      <c r="U52028" s="27"/>
    </row>
    <row r="52029" spans="2:21" x14ac:dyDescent="0.25">
      <c r="B52029"/>
      <c r="C52029"/>
      <c r="D52029" s="13"/>
      <c r="E52029" s="13"/>
      <c r="K52029" s="23"/>
      <c r="O52029" s="21"/>
      <c r="P52029" s="27"/>
      <c r="Q52029" s="16"/>
      <c r="U52029" s="27"/>
    </row>
    <row r="52030" spans="2:21" x14ac:dyDescent="0.25">
      <c r="B52030"/>
      <c r="C52030"/>
      <c r="D52030" s="13"/>
      <c r="E52030" s="13"/>
      <c r="K52030" s="23"/>
      <c r="O52030" s="21"/>
      <c r="P52030" s="27"/>
      <c r="Q52030" s="16"/>
      <c r="U52030" s="27"/>
    </row>
    <row r="52031" spans="2:21" x14ac:dyDescent="0.25">
      <c r="B52031"/>
      <c r="C52031"/>
      <c r="D52031" s="13"/>
      <c r="E52031" s="13"/>
      <c r="K52031" s="23"/>
      <c r="O52031" s="21"/>
      <c r="P52031" s="27"/>
      <c r="Q52031" s="16"/>
      <c r="U52031" s="27"/>
    </row>
    <row r="52032" spans="2:21" x14ac:dyDescent="0.25">
      <c r="B52032"/>
      <c r="C52032"/>
      <c r="D52032" s="13"/>
      <c r="E52032" s="13"/>
      <c r="K52032" s="23"/>
      <c r="O52032" s="21"/>
      <c r="P52032" s="27"/>
      <c r="Q52032" s="16"/>
      <c r="U52032" s="27"/>
    </row>
    <row r="52033" spans="2:21" x14ac:dyDescent="0.25">
      <c r="B52033"/>
      <c r="C52033"/>
      <c r="D52033" s="13"/>
      <c r="E52033" s="13"/>
      <c r="K52033" s="23"/>
      <c r="O52033" s="21"/>
      <c r="P52033" s="27"/>
      <c r="Q52033" s="16"/>
      <c r="U52033" s="27"/>
    </row>
    <row r="52034" spans="2:21" x14ac:dyDescent="0.25">
      <c r="B52034"/>
      <c r="C52034"/>
      <c r="D52034" s="13"/>
      <c r="E52034" s="13"/>
      <c r="K52034" s="23"/>
      <c r="O52034" s="21"/>
      <c r="P52034" s="27"/>
      <c r="Q52034" s="16"/>
      <c r="U52034" s="27"/>
    </row>
    <row r="52035" spans="2:21" x14ac:dyDescent="0.25">
      <c r="B52035"/>
      <c r="C52035"/>
      <c r="D52035" s="13"/>
      <c r="E52035" s="13"/>
      <c r="K52035" s="23"/>
      <c r="O52035" s="21"/>
      <c r="P52035" s="27"/>
      <c r="Q52035" s="16"/>
      <c r="U52035" s="27"/>
    </row>
    <row r="52036" spans="2:21" x14ac:dyDescent="0.25">
      <c r="B52036"/>
      <c r="C52036"/>
      <c r="D52036" s="13"/>
      <c r="E52036" s="13"/>
      <c r="K52036" s="23"/>
      <c r="O52036" s="21"/>
      <c r="P52036" s="27"/>
      <c r="Q52036" s="16"/>
      <c r="U52036" s="27"/>
    </row>
    <row r="52037" spans="2:21" x14ac:dyDescent="0.25">
      <c r="B52037"/>
      <c r="C52037"/>
      <c r="D52037" s="13"/>
      <c r="E52037" s="13"/>
      <c r="K52037" s="23"/>
      <c r="O52037" s="21"/>
      <c r="P52037" s="27"/>
      <c r="Q52037" s="16"/>
      <c r="U52037" s="27"/>
    </row>
    <row r="52038" spans="2:21" x14ac:dyDescent="0.25">
      <c r="B52038"/>
      <c r="C52038"/>
      <c r="D52038" s="13"/>
      <c r="E52038" s="13"/>
      <c r="K52038" s="23"/>
      <c r="O52038" s="21"/>
      <c r="P52038" s="27"/>
      <c r="Q52038" s="16"/>
      <c r="U52038" s="27"/>
    </row>
    <row r="52039" spans="2:21" x14ac:dyDescent="0.25">
      <c r="B52039"/>
      <c r="C52039"/>
      <c r="D52039" s="13"/>
      <c r="E52039" s="13"/>
      <c r="K52039" s="23"/>
      <c r="O52039" s="21"/>
      <c r="P52039" s="27"/>
      <c r="Q52039" s="16"/>
      <c r="U52039" s="27"/>
    </row>
    <row r="52040" spans="2:21" x14ac:dyDescent="0.25">
      <c r="B52040"/>
      <c r="C52040"/>
      <c r="D52040" s="13"/>
      <c r="E52040" s="13"/>
      <c r="K52040" s="23"/>
      <c r="O52040" s="21"/>
      <c r="P52040" s="27"/>
      <c r="Q52040" s="16"/>
      <c r="U52040" s="27"/>
    </row>
    <row r="52041" spans="2:21" x14ac:dyDescent="0.25">
      <c r="B52041"/>
      <c r="C52041"/>
      <c r="D52041" s="13"/>
      <c r="E52041" s="13"/>
      <c r="K52041" s="23"/>
      <c r="O52041" s="21"/>
      <c r="P52041" s="27"/>
      <c r="Q52041" s="16"/>
      <c r="U52041" s="27"/>
    </row>
    <row r="52042" spans="2:21" x14ac:dyDescent="0.25">
      <c r="B52042"/>
      <c r="C52042"/>
      <c r="D52042" s="13"/>
      <c r="E52042" s="13"/>
      <c r="K52042" s="23"/>
      <c r="O52042" s="21"/>
      <c r="P52042" s="27"/>
      <c r="Q52042" s="16"/>
      <c r="U52042" s="27"/>
    </row>
    <row r="52043" spans="2:21" x14ac:dyDescent="0.25">
      <c r="B52043"/>
      <c r="C52043"/>
      <c r="D52043" s="13"/>
      <c r="E52043" s="13"/>
      <c r="K52043" s="23"/>
      <c r="O52043" s="21"/>
      <c r="P52043" s="27"/>
      <c r="Q52043" s="16"/>
      <c r="U52043" s="27"/>
    </row>
    <row r="52044" spans="2:21" x14ac:dyDescent="0.25">
      <c r="B52044"/>
      <c r="C52044"/>
      <c r="D52044" s="13"/>
      <c r="E52044" s="13"/>
      <c r="K52044" s="23"/>
      <c r="O52044" s="21"/>
      <c r="P52044" s="27"/>
      <c r="Q52044" s="16"/>
      <c r="U52044" s="27"/>
    </row>
    <row r="52045" spans="2:21" x14ac:dyDescent="0.25">
      <c r="B52045"/>
      <c r="C52045"/>
      <c r="D52045" s="13"/>
      <c r="E52045" s="13"/>
      <c r="K52045" s="23"/>
      <c r="O52045" s="21"/>
      <c r="P52045" s="27"/>
      <c r="Q52045" s="16"/>
      <c r="U52045" s="27"/>
    </row>
    <row r="52046" spans="2:21" x14ac:dyDescent="0.25">
      <c r="B52046"/>
      <c r="C52046"/>
      <c r="D52046" s="13"/>
      <c r="E52046" s="13"/>
      <c r="K52046" s="23"/>
      <c r="O52046" s="21"/>
      <c r="P52046" s="27"/>
      <c r="Q52046" s="16"/>
      <c r="U52046" s="27"/>
    </row>
    <row r="52047" spans="2:21" x14ac:dyDescent="0.25">
      <c r="B52047"/>
      <c r="C52047"/>
      <c r="D52047" s="13"/>
      <c r="E52047" s="13"/>
      <c r="K52047" s="23"/>
      <c r="O52047" s="21"/>
      <c r="P52047" s="27"/>
      <c r="Q52047" s="16"/>
      <c r="U52047" s="27"/>
    </row>
    <row r="52048" spans="2:21" x14ac:dyDescent="0.25">
      <c r="B52048"/>
      <c r="C52048"/>
      <c r="D52048" s="13"/>
      <c r="E52048" s="13"/>
      <c r="K52048" s="23"/>
      <c r="O52048" s="21"/>
      <c r="P52048" s="27"/>
      <c r="Q52048" s="16"/>
      <c r="U52048" s="27"/>
    </row>
    <row r="52049" spans="2:21" x14ac:dyDescent="0.25">
      <c r="B52049"/>
      <c r="C52049"/>
      <c r="D52049" s="13"/>
      <c r="E52049" s="13"/>
      <c r="K52049" s="23"/>
      <c r="O52049" s="21"/>
      <c r="P52049" s="27"/>
      <c r="Q52049" s="16"/>
      <c r="U52049" s="27"/>
    </row>
    <row r="52050" spans="2:21" x14ac:dyDescent="0.25">
      <c r="B52050"/>
      <c r="C52050"/>
      <c r="D52050" s="13"/>
      <c r="E52050" s="13"/>
      <c r="K52050" s="23"/>
      <c r="O52050" s="21"/>
      <c r="P52050" s="27"/>
      <c r="Q52050" s="16"/>
      <c r="U52050" s="27"/>
    </row>
    <row r="52051" spans="2:21" x14ac:dyDescent="0.25">
      <c r="B52051"/>
      <c r="C52051"/>
      <c r="D52051" s="13"/>
      <c r="E52051" s="13"/>
      <c r="K52051" s="23"/>
      <c r="O52051" s="21"/>
      <c r="P52051" s="27"/>
      <c r="Q52051" s="16"/>
      <c r="U52051" s="27"/>
    </row>
    <row r="52052" spans="2:21" x14ac:dyDescent="0.25">
      <c r="B52052"/>
      <c r="C52052"/>
      <c r="D52052" s="13"/>
      <c r="E52052" s="13"/>
      <c r="K52052" s="23"/>
      <c r="O52052" s="21"/>
      <c r="P52052" s="27"/>
      <c r="Q52052" s="16"/>
      <c r="U52052" s="27"/>
    </row>
    <row r="52053" spans="2:21" x14ac:dyDescent="0.25">
      <c r="B52053"/>
      <c r="C52053"/>
      <c r="D52053" s="13"/>
      <c r="E52053" s="13"/>
      <c r="K52053" s="23"/>
      <c r="O52053" s="21"/>
      <c r="P52053" s="27"/>
      <c r="Q52053" s="16"/>
      <c r="U52053" s="27"/>
    </row>
    <row r="52054" spans="2:21" x14ac:dyDescent="0.25">
      <c r="B52054"/>
      <c r="C52054"/>
      <c r="D52054" s="13"/>
      <c r="E52054" s="13"/>
      <c r="K52054" s="23"/>
      <c r="O52054" s="21"/>
      <c r="P52054" s="27"/>
      <c r="Q52054" s="16"/>
      <c r="U52054" s="27"/>
    </row>
    <row r="52055" spans="2:21" x14ac:dyDescent="0.25">
      <c r="B52055"/>
      <c r="C52055"/>
      <c r="D52055" s="13"/>
      <c r="E52055" s="13"/>
      <c r="K52055" s="23"/>
      <c r="O52055" s="21"/>
      <c r="P52055" s="27"/>
      <c r="Q52055" s="16"/>
      <c r="U52055" s="27"/>
    </row>
    <row r="52056" spans="2:21" x14ac:dyDescent="0.25">
      <c r="B52056"/>
      <c r="C52056"/>
      <c r="D52056" s="13"/>
      <c r="E52056" s="13"/>
      <c r="K52056" s="23"/>
      <c r="O52056" s="21"/>
      <c r="P52056" s="27"/>
      <c r="Q52056" s="16"/>
      <c r="U52056" s="27"/>
    </row>
    <row r="52057" spans="2:21" x14ac:dyDescent="0.25">
      <c r="B52057"/>
      <c r="C52057"/>
      <c r="D52057" s="13"/>
      <c r="E52057" s="13"/>
      <c r="K52057" s="23"/>
      <c r="O52057" s="21"/>
      <c r="P52057" s="27"/>
      <c r="Q52057" s="16"/>
      <c r="U52057" s="27"/>
    </row>
    <row r="52058" spans="2:21" x14ac:dyDescent="0.25">
      <c r="B52058"/>
      <c r="C52058"/>
      <c r="D52058" s="13"/>
      <c r="E52058" s="13"/>
      <c r="K52058" s="23"/>
      <c r="O52058" s="21"/>
      <c r="P52058" s="27"/>
      <c r="Q52058" s="16"/>
      <c r="U52058" s="27"/>
    </row>
    <row r="52059" spans="2:21" x14ac:dyDescent="0.25">
      <c r="B52059"/>
      <c r="C52059"/>
      <c r="D52059" s="13"/>
      <c r="E52059" s="13"/>
      <c r="K52059" s="23"/>
      <c r="O52059" s="21"/>
      <c r="P52059" s="27"/>
      <c r="Q52059" s="16"/>
      <c r="U52059" s="27"/>
    </row>
    <row r="52060" spans="2:21" x14ac:dyDescent="0.25">
      <c r="B52060"/>
      <c r="C52060"/>
      <c r="D52060" s="13"/>
      <c r="E52060" s="13"/>
      <c r="K52060" s="23"/>
      <c r="O52060" s="21"/>
      <c r="P52060" s="27"/>
      <c r="Q52060" s="16"/>
      <c r="U52060" s="27"/>
    </row>
    <row r="52061" spans="2:21" x14ac:dyDescent="0.25">
      <c r="B52061"/>
      <c r="C52061"/>
      <c r="D52061" s="13"/>
      <c r="E52061" s="13"/>
      <c r="K52061" s="23"/>
      <c r="O52061" s="21"/>
      <c r="P52061" s="27"/>
      <c r="Q52061" s="16"/>
      <c r="U52061" s="27"/>
    </row>
    <row r="52062" spans="2:21" x14ac:dyDescent="0.25">
      <c r="B52062"/>
      <c r="C52062"/>
      <c r="D52062" s="13"/>
      <c r="E52062" s="13"/>
      <c r="K52062" s="23"/>
      <c r="O52062" s="21"/>
      <c r="P52062" s="27"/>
      <c r="Q52062" s="16"/>
      <c r="U52062" s="27"/>
    </row>
    <row r="52063" spans="2:21" x14ac:dyDescent="0.25">
      <c r="B52063"/>
      <c r="C52063"/>
      <c r="D52063" s="13"/>
      <c r="E52063" s="13"/>
      <c r="K52063" s="23"/>
      <c r="O52063" s="21"/>
      <c r="P52063" s="27"/>
      <c r="Q52063" s="16"/>
      <c r="U52063" s="27"/>
    </row>
    <row r="52064" spans="2:21" x14ac:dyDescent="0.25">
      <c r="B52064"/>
      <c r="C52064"/>
      <c r="D52064" s="13"/>
      <c r="E52064" s="13"/>
      <c r="K52064" s="23"/>
      <c r="O52064" s="21"/>
      <c r="P52064" s="27"/>
      <c r="Q52064" s="16"/>
      <c r="U52064" s="27"/>
    </row>
    <row r="52065" spans="2:21" x14ac:dyDescent="0.25">
      <c r="B52065"/>
      <c r="C52065"/>
      <c r="D52065" s="13"/>
      <c r="E52065" s="13"/>
      <c r="K52065" s="23"/>
      <c r="O52065" s="21"/>
      <c r="P52065" s="27"/>
      <c r="Q52065" s="16"/>
      <c r="U52065" s="27"/>
    </row>
    <row r="52066" spans="2:21" x14ac:dyDescent="0.25">
      <c r="B52066"/>
      <c r="C52066"/>
      <c r="D52066" s="13"/>
      <c r="E52066" s="13"/>
      <c r="K52066" s="23"/>
      <c r="O52066" s="21"/>
      <c r="P52066" s="27"/>
      <c r="Q52066" s="16"/>
      <c r="U52066" s="27"/>
    </row>
    <row r="52067" spans="2:21" x14ac:dyDescent="0.25">
      <c r="B52067"/>
      <c r="C52067"/>
      <c r="D52067" s="13"/>
      <c r="E52067" s="13"/>
      <c r="K52067" s="23"/>
      <c r="O52067" s="21"/>
      <c r="P52067" s="27"/>
      <c r="Q52067" s="16"/>
      <c r="U52067" s="27"/>
    </row>
    <row r="52068" spans="2:21" x14ac:dyDescent="0.25">
      <c r="B52068"/>
      <c r="C52068"/>
      <c r="D52068" s="13"/>
      <c r="E52068" s="13"/>
      <c r="K52068" s="23"/>
      <c r="O52068" s="21"/>
      <c r="P52068" s="27"/>
      <c r="Q52068" s="16"/>
      <c r="U52068" s="27"/>
    </row>
    <row r="52069" spans="2:21" x14ac:dyDescent="0.25">
      <c r="B52069"/>
      <c r="C52069"/>
      <c r="D52069" s="13"/>
      <c r="E52069" s="13"/>
      <c r="K52069" s="23"/>
      <c r="O52069" s="21"/>
      <c r="P52069" s="27"/>
      <c r="Q52069" s="16"/>
      <c r="U52069" s="27"/>
    </row>
    <row r="52070" spans="2:21" x14ac:dyDescent="0.25">
      <c r="B52070"/>
      <c r="C52070"/>
      <c r="D52070" s="13"/>
      <c r="E52070" s="13"/>
      <c r="K52070" s="23"/>
      <c r="O52070" s="21"/>
      <c r="P52070" s="27"/>
      <c r="Q52070" s="16"/>
      <c r="U52070" s="27"/>
    </row>
    <row r="52071" spans="2:21" x14ac:dyDescent="0.25">
      <c r="B52071"/>
      <c r="C52071"/>
      <c r="D52071" s="13"/>
      <c r="E52071" s="13"/>
      <c r="K52071" s="23"/>
      <c r="O52071" s="21"/>
      <c r="P52071" s="27"/>
      <c r="Q52071" s="16"/>
      <c r="U52071" s="27"/>
    </row>
    <row r="52072" spans="2:21" x14ac:dyDescent="0.25">
      <c r="B52072"/>
      <c r="C52072"/>
      <c r="D52072" s="13"/>
      <c r="E52072" s="13"/>
      <c r="K52072" s="23"/>
      <c r="O52072" s="21"/>
      <c r="P52072" s="27"/>
      <c r="Q52072" s="16"/>
      <c r="U52072" s="27"/>
    </row>
    <row r="52073" spans="2:21" x14ac:dyDescent="0.25">
      <c r="B52073"/>
      <c r="C52073"/>
      <c r="D52073" s="13"/>
      <c r="E52073" s="13"/>
      <c r="K52073" s="23"/>
      <c r="O52073" s="21"/>
      <c r="P52073" s="27"/>
      <c r="Q52073" s="16"/>
      <c r="U52073" s="27"/>
    </row>
    <row r="52074" spans="2:21" x14ac:dyDescent="0.25">
      <c r="B52074"/>
      <c r="C52074"/>
      <c r="D52074" s="13"/>
      <c r="E52074" s="13"/>
      <c r="K52074" s="23"/>
      <c r="O52074" s="21"/>
      <c r="P52074" s="27"/>
      <c r="Q52074" s="16"/>
      <c r="U52074" s="27"/>
    </row>
    <row r="52075" spans="2:21" x14ac:dyDescent="0.25">
      <c r="B52075"/>
      <c r="C52075"/>
      <c r="D52075" s="13"/>
      <c r="E52075" s="13"/>
      <c r="K52075" s="23"/>
      <c r="O52075" s="21"/>
      <c r="P52075" s="27"/>
      <c r="Q52075" s="16"/>
      <c r="U52075" s="27"/>
    </row>
    <row r="52076" spans="2:21" x14ac:dyDescent="0.25">
      <c r="B52076"/>
      <c r="C52076"/>
      <c r="D52076" s="13"/>
      <c r="E52076" s="13"/>
      <c r="K52076" s="23"/>
      <c r="O52076" s="21"/>
      <c r="P52076" s="27"/>
      <c r="Q52076" s="16"/>
      <c r="U52076" s="27"/>
    </row>
    <row r="52077" spans="2:21" x14ac:dyDescent="0.25">
      <c r="B52077"/>
      <c r="C52077"/>
      <c r="D52077" s="13"/>
      <c r="E52077" s="13"/>
      <c r="K52077" s="23"/>
      <c r="O52077" s="21"/>
      <c r="P52077" s="27"/>
      <c r="Q52077" s="16"/>
      <c r="U52077" s="27"/>
    </row>
    <row r="52078" spans="2:21" x14ac:dyDescent="0.25">
      <c r="B52078"/>
      <c r="C52078"/>
      <c r="D52078" s="13"/>
      <c r="E52078" s="13"/>
      <c r="K52078" s="23"/>
      <c r="O52078" s="21"/>
      <c r="P52078" s="27"/>
      <c r="Q52078" s="16"/>
      <c r="U52078" s="27"/>
    </row>
    <row r="52079" spans="2:21" x14ac:dyDescent="0.25">
      <c r="B52079"/>
      <c r="C52079"/>
      <c r="D52079" s="13"/>
      <c r="E52079" s="13"/>
      <c r="K52079" s="23"/>
      <c r="O52079" s="21"/>
      <c r="P52079" s="27"/>
      <c r="Q52079" s="16"/>
      <c r="U52079" s="27"/>
    </row>
    <row r="52080" spans="2:21" x14ac:dyDescent="0.25">
      <c r="B52080"/>
      <c r="C52080"/>
      <c r="D52080" s="13"/>
      <c r="E52080" s="13"/>
      <c r="K52080" s="23"/>
      <c r="O52080" s="21"/>
      <c r="P52080" s="27"/>
      <c r="Q52080" s="16"/>
      <c r="U52080" s="27"/>
    </row>
    <row r="52081" spans="2:21" x14ac:dyDescent="0.25">
      <c r="B52081"/>
      <c r="C52081"/>
      <c r="D52081" s="13"/>
      <c r="E52081" s="13"/>
      <c r="K52081" s="23"/>
      <c r="O52081" s="21"/>
      <c r="P52081" s="27"/>
      <c r="Q52081" s="16"/>
      <c r="U52081" s="27"/>
    </row>
    <row r="52082" spans="2:21" x14ac:dyDescent="0.25">
      <c r="B52082"/>
      <c r="C52082"/>
      <c r="D52082" s="13"/>
      <c r="E52082" s="13"/>
      <c r="K52082" s="23"/>
      <c r="O52082" s="21"/>
      <c r="P52082" s="27"/>
      <c r="Q52082" s="16"/>
      <c r="U52082" s="27"/>
    </row>
    <row r="52083" spans="2:21" x14ac:dyDescent="0.25">
      <c r="B52083"/>
      <c r="C52083"/>
      <c r="D52083" s="13"/>
      <c r="E52083" s="13"/>
      <c r="K52083" s="23"/>
      <c r="O52083" s="21"/>
      <c r="P52083" s="27"/>
      <c r="Q52083" s="16"/>
      <c r="U52083" s="27"/>
    </row>
    <row r="52084" spans="2:21" x14ac:dyDescent="0.25">
      <c r="B52084"/>
      <c r="C52084"/>
      <c r="D52084" s="13"/>
      <c r="E52084" s="13"/>
      <c r="K52084" s="23"/>
      <c r="O52084" s="21"/>
      <c r="P52084" s="27"/>
      <c r="Q52084" s="16"/>
      <c r="U52084" s="27"/>
    </row>
    <row r="52085" spans="2:21" x14ac:dyDescent="0.25">
      <c r="B52085"/>
      <c r="C52085"/>
      <c r="D52085" s="13"/>
      <c r="E52085" s="13"/>
      <c r="K52085" s="23"/>
      <c r="O52085" s="21"/>
      <c r="P52085" s="27"/>
      <c r="Q52085" s="16"/>
      <c r="U52085" s="27"/>
    </row>
    <row r="52086" spans="2:21" x14ac:dyDescent="0.25">
      <c r="B52086"/>
      <c r="C52086"/>
      <c r="D52086" s="13"/>
      <c r="E52086" s="13"/>
      <c r="K52086" s="23"/>
      <c r="O52086" s="21"/>
      <c r="P52086" s="27"/>
      <c r="Q52086" s="16"/>
      <c r="U52086" s="27"/>
    </row>
    <row r="52087" spans="2:21" x14ac:dyDescent="0.25">
      <c r="B52087"/>
      <c r="C52087"/>
      <c r="D52087" s="13"/>
      <c r="E52087" s="13"/>
      <c r="K52087" s="23"/>
      <c r="O52087" s="21"/>
      <c r="P52087" s="27"/>
      <c r="Q52087" s="16"/>
      <c r="U52087" s="27"/>
    </row>
    <row r="52088" spans="2:21" x14ac:dyDescent="0.25">
      <c r="B52088"/>
      <c r="C52088"/>
      <c r="D52088" s="13"/>
      <c r="E52088" s="13"/>
      <c r="K52088" s="23"/>
      <c r="O52088" s="21"/>
      <c r="P52088" s="27"/>
      <c r="Q52088" s="16"/>
      <c r="U52088" s="27"/>
    </row>
    <row r="52089" spans="2:21" x14ac:dyDescent="0.25">
      <c r="B52089"/>
      <c r="C52089"/>
      <c r="D52089" s="13"/>
      <c r="E52089" s="13"/>
      <c r="K52089" s="23"/>
      <c r="O52089" s="21"/>
      <c r="P52089" s="27"/>
      <c r="Q52089" s="16"/>
      <c r="U52089" s="27"/>
    </row>
    <row r="52090" spans="2:21" x14ac:dyDescent="0.25">
      <c r="B52090"/>
      <c r="C52090"/>
      <c r="D52090" s="13"/>
      <c r="E52090" s="13"/>
      <c r="K52090" s="23"/>
      <c r="O52090" s="21"/>
      <c r="P52090" s="27"/>
      <c r="Q52090" s="16"/>
      <c r="U52090" s="27"/>
    </row>
    <row r="52091" spans="2:21" x14ac:dyDescent="0.25">
      <c r="B52091"/>
      <c r="C52091"/>
      <c r="D52091" s="13"/>
      <c r="E52091" s="13"/>
      <c r="K52091" s="23"/>
      <c r="O52091" s="21"/>
      <c r="P52091" s="27"/>
      <c r="Q52091" s="16"/>
      <c r="U52091" s="27"/>
    </row>
    <row r="52092" spans="2:21" x14ac:dyDescent="0.25">
      <c r="B52092"/>
      <c r="C52092"/>
      <c r="D52092" s="13"/>
      <c r="E52092" s="13"/>
      <c r="K52092" s="23"/>
      <c r="O52092" s="21"/>
      <c r="P52092" s="27"/>
      <c r="Q52092" s="16"/>
      <c r="U52092" s="27"/>
    </row>
    <row r="52093" spans="2:21" x14ac:dyDescent="0.25">
      <c r="B52093"/>
      <c r="C52093"/>
      <c r="D52093" s="13"/>
      <c r="E52093" s="13"/>
      <c r="K52093" s="23"/>
      <c r="O52093" s="21"/>
      <c r="P52093" s="27"/>
      <c r="Q52093" s="16"/>
      <c r="U52093" s="27"/>
    </row>
    <row r="52094" spans="2:21" x14ac:dyDescent="0.25">
      <c r="B52094"/>
      <c r="C52094"/>
      <c r="D52094" s="13"/>
      <c r="E52094" s="13"/>
      <c r="K52094" s="23"/>
      <c r="O52094" s="21"/>
      <c r="P52094" s="27"/>
      <c r="Q52094" s="16"/>
      <c r="U52094" s="27"/>
    </row>
    <row r="52095" spans="2:21" x14ac:dyDescent="0.25">
      <c r="B52095"/>
      <c r="C52095"/>
      <c r="D52095" s="13"/>
      <c r="E52095" s="13"/>
      <c r="K52095" s="23"/>
      <c r="O52095" s="21"/>
      <c r="P52095" s="27"/>
      <c r="Q52095" s="16"/>
      <c r="U52095" s="27"/>
    </row>
    <row r="52096" spans="2:21" x14ac:dyDescent="0.25">
      <c r="B52096"/>
      <c r="C52096"/>
      <c r="D52096" s="13"/>
      <c r="E52096" s="13"/>
      <c r="K52096" s="23"/>
      <c r="O52096" s="21"/>
      <c r="P52096" s="27"/>
      <c r="Q52096" s="16"/>
      <c r="U52096" s="27"/>
    </row>
    <row r="52097" spans="2:21" x14ac:dyDescent="0.25">
      <c r="B52097"/>
      <c r="C52097"/>
      <c r="D52097" s="13"/>
      <c r="E52097" s="13"/>
      <c r="K52097" s="23"/>
      <c r="O52097" s="21"/>
      <c r="P52097" s="27"/>
      <c r="Q52097" s="16"/>
      <c r="U52097" s="27"/>
    </row>
    <row r="52098" spans="2:21" x14ac:dyDescent="0.25">
      <c r="B52098"/>
      <c r="C52098"/>
      <c r="D52098" s="13"/>
      <c r="E52098" s="13"/>
      <c r="K52098" s="23"/>
      <c r="O52098" s="21"/>
      <c r="P52098" s="27"/>
      <c r="Q52098" s="16"/>
      <c r="U52098" s="27"/>
    </row>
    <row r="52099" spans="2:21" x14ac:dyDescent="0.25">
      <c r="B52099"/>
      <c r="C52099"/>
      <c r="D52099" s="13"/>
      <c r="E52099" s="13"/>
      <c r="K52099" s="23"/>
      <c r="O52099" s="21"/>
      <c r="P52099" s="27"/>
      <c r="Q52099" s="16"/>
      <c r="U52099" s="27"/>
    </row>
    <row r="52100" spans="2:21" x14ac:dyDescent="0.25">
      <c r="B52100"/>
      <c r="C52100"/>
      <c r="D52100" s="13"/>
      <c r="E52100" s="13"/>
      <c r="K52100" s="23"/>
      <c r="O52100" s="21"/>
      <c r="P52100" s="27"/>
      <c r="Q52100" s="16"/>
      <c r="U52100" s="27"/>
    </row>
    <row r="52101" spans="2:21" x14ac:dyDescent="0.25">
      <c r="B52101"/>
      <c r="C52101"/>
      <c r="D52101" s="13"/>
      <c r="E52101" s="13"/>
      <c r="K52101" s="23"/>
      <c r="O52101" s="21"/>
      <c r="P52101" s="27"/>
      <c r="Q52101" s="16"/>
      <c r="U52101" s="27"/>
    </row>
    <row r="52102" spans="2:21" x14ac:dyDescent="0.25">
      <c r="B52102"/>
      <c r="C52102"/>
      <c r="D52102" s="13"/>
      <c r="E52102" s="13"/>
      <c r="K52102" s="23"/>
      <c r="O52102" s="21"/>
      <c r="P52102" s="27"/>
      <c r="Q52102" s="16"/>
      <c r="U52102" s="27"/>
    </row>
    <row r="52103" spans="2:21" x14ac:dyDescent="0.25">
      <c r="B52103"/>
      <c r="C52103"/>
      <c r="D52103" s="13"/>
      <c r="E52103" s="13"/>
      <c r="K52103" s="23"/>
      <c r="O52103" s="21"/>
      <c r="P52103" s="27"/>
      <c r="Q52103" s="16"/>
      <c r="U52103" s="27"/>
    </row>
    <row r="52104" spans="2:21" x14ac:dyDescent="0.25">
      <c r="B52104"/>
      <c r="C52104"/>
      <c r="D52104" s="13"/>
      <c r="E52104" s="13"/>
      <c r="K52104" s="23"/>
      <c r="O52104" s="21"/>
      <c r="P52104" s="27"/>
      <c r="Q52104" s="16"/>
      <c r="U52104" s="27"/>
    </row>
    <row r="52105" spans="2:21" x14ac:dyDescent="0.25">
      <c r="B52105"/>
      <c r="C52105"/>
      <c r="D52105" s="13"/>
      <c r="E52105" s="13"/>
      <c r="K52105" s="23"/>
      <c r="O52105" s="21"/>
      <c r="P52105" s="27"/>
      <c r="Q52105" s="16"/>
      <c r="U52105" s="27"/>
    </row>
    <row r="52106" spans="2:21" x14ac:dyDescent="0.25">
      <c r="B52106"/>
      <c r="C52106"/>
      <c r="D52106" s="13"/>
      <c r="E52106" s="13"/>
      <c r="K52106" s="23"/>
      <c r="O52106" s="21"/>
      <c r="P52106" s="27"/>
      <c r="Q52106" s="16"/>
      <c r="U52106" s="27"/>
    </row>
    <row r="52107" spans="2:21" x14ac:dyDescent="0.25">
      <c r="B52107"/>
      <c r="C52107"/>
      <c r="D52107" s="13"/>
      <c r="E52107" s="13"/>
      <c r="K52107" s="23"/>
      <c r="O52107" s="21"/>
      <c r="P52107" s="27"/>
      <c r="Q52107" s="16"/>
      <c r="U52107" s="27"/>
    </row>
    <row r="52108" spans="2:21" x14ac:dyDescent="0.25">
      <c r="B52108"/>
      <c r="C52108"/>
      <c r="D52108" s="13"/>
      <c r="E52108" s="13"/>
      <c r="K52108" s="23"/>
      <c r="O52108" s="21"/>
      <c r="P52108" s="27"/>
      <c r="Q52108" s="16"/>
      <c r="U52108" s="27"/>
    </row>
    <row r="52109" spans="2:21" x14ac:dyDescent="0.25">
      <c r="B52109"/>
      <c r="C52109"/>
      <c r="D52109" s="13"/>
      <c r="E52109" s="13"/>
      <c r="K52109" s="23"/>
      <c r="O52109" s="21"/>
      <c r="P52109" s="27"/>
      <c r="Q52109" s="16"/>
      <c r="U52109" s="27"/>
    </row>
    <row r="52110" spans="2:21" x14ac:dyDescent="0.25">
      <c r="B52110"/>
      <c r="C52110"/>
      <c r="D52110" s="13"/>
      <c r="E52110" s="13"/>
      <c r="K52110" s="23"/>
      <c r="O52110" s="21"/>
      <c r="P52110" s="27"/>
      <c r="Q52110" s="16"/>
      <c r="U52110" s="27"/>
    </row>
    <row r="52111" spans="2:21" x14ac:dyDescent="0.25">
      <c r="B52111"/>
      <c r="C52111"/>
      <c r="D52111" s="13"/>
      <c r="E52111" s="13"/>
      <c r="K52111" s="23"/>
      <c r="O52111" s="21"/>
      <c r="P52111" s="27"/>
      <c r="Q52111" s="16"/>
      <c r="U52111" s="27"/>
    </row>
    <row r="52112" spans="2:21" x14ac:dyDescent="0.25">
      <c r="B52112"/>
      <c r="C52112"/>
      <c r="D52112" s="13"/>
      <c r="E52112" s="13"/>
      <c r="K52112" s="23"/>
      <c r="O52112" s="21"/>
      <c r="P52112" s="27"/>
      <c r="Q52112" s="16"/>
      <c r="U52112" s="27"/>
    </row>
    <row r="52113" spans="2:21" x14ac:dyDescent="0.25">
      <c r="B52113"/>
      <c r="C52113"/>
      <c r="D52113" s="13"/>
      <c r="E52113" s="13"/>
      <c r="K52113" s="23"/>
      <c r="O52113" s="21"/>
      <c r="P52113" s="27"/>
      <c r="Q52113" s="16"/>
      <c r="U52113" s="27"/>
    </row>
    <row r="52114" spans="2:21" x14ac:dyDescent="0.25">
      <c r="B52114"/>
      <c r="C52114"/>
      <c r="D52114" s="13"/>
      <c r="E52114" s="13"/>
      <c r="K52114" s="23"/>
      <c r="O52114" s="21"/>
      <c r="P52114" s="27"/>
      <c r="Q52114" s="16"/>
      <c r="U52114" s="27"/>
    </row>
    <row r="52115" spans="2:21" x14ac:dyDescent="0.25">
      <c r="B52115"/>
      <c r="C52115"/>
      <c r="D52115" s="13"/>
      <c r="E52115" s="13"/>
      <c r="K52115" s="23"/>
      <c r="O52115" s="21"/>
      <c r="P52115" s="27"/>
      <c r="Q52115" s="16"/>
      <c r="U52115" s="27"/>
    </row>
    <row r="52116" spans="2:21" x14ac:dyDescent="0.25">
      <c r="B52116"/>
      <c r="C52116"/>
      <c r="D52116" s="13"/>
      <c r="E52116" s="13"/>
      <c r="K52116" s="23"/>
      <c r="O52116" s="21"/>
      <c r="P52116" s="27"/>
      <c r="Q52116" s="16"/>
      <c r="U52116" s="27"/>
    </row>
    <row r="52117" spans="2:21" x14ac:dyDescent="0.25">
      <c r="B52117"/>
      <c r="C52117"/>
      <c r="D52117" s="13"/>
      <c r="E52117" s="13"/>
      <c r="K52117" s="23"/>
      <c r="O52117" s="21"/>
      <c r="P52117" s="27"/>
      <c r="Q52117" s="16"/>
      <c r="U52117" s="27"/>
    </row>
    <row r="52118" spans="2:21" x14ac:dyDescent="0.25">
      <c r="B52118"/>
      <c r="C52118"/>
      <c r="D52118" s="13"/>
      <c r="E52118" s="13"/>
      <c r="K52118" s="23"/>
      <c r="O52118" s="21"/>
      <c r="P52118" s="27"/>
      <c r="Q52118" s="16"/>
      <c r="U52118" s="27"/>
    </row>
    <row r="52119" spans="2:21" x14ac:dyDescent="0.25">
      <c r="B52119"/>
      <c r="C52119"/>
      <c r="D52119" s="13"/>
      <c r="E52119" s="13"/>
      <c r="K52119" s="23"/>
      <c r="O52119" s="21"/>
      <c r="P52119" s="27"/>
      <c r="Q52119" s="16"/>
      <c r="U52119" s="27"/>
    </row>
    <row r="52120" spans="2:21" x14ac:dyDescent="0.25">
      <c r="B52120"/>
      <c r="C52120"/>
      <c r="D52120" s="13"/>
      <c r="E52120" s="13"/>
      <c r="K52120" s="23"/>
      <c r="O52120" s="21"/>
      <c r="P52120" s="27"/>
      <c r="Q52120" s="16"/>
      <c r="U52120" s="27"/>
    </row>
    <row r="52121" spans="2:21" x14ac:dyDescent="0.25">
      <c r="B52121"/>
      <c r="C52121"/>
      <c r="D52121" s="13"/>
      <c r="E52121" s="13"/>
      <c r="K52121" s="23"/>
      <c r="O52121" s="21"/>
      <c r="P52121" s="27"/>
      <c r="Q52121" s="16"/>
      <c r="U52121" s="27"/>
    </row>
    <row r="52122" spans="2:21" x14ac:dyDescent="0.25">
      <c r="B52122"/>
      <c r="C52122"/>
      <c r="D52122" s="13"/>
      <c r="E52122" s="13"/>
      <c r="K52122" s="23"/>
      <c r="O52122" s="21"/>
      <c r="P52122" s="27"/>
      <c r="Q52122" s="16"/>
      <c r="U52122" s="27"/>
    </row>
    <row r="52123" spans="2:21" x14ac:dyDescent="0.25">
      <c r="B52123"/>
      <c r="C52123"/>
      <c r="D52123" s="13"/>
      <c r="E52123" s="13"/>
      <c r="K52123" s="23"/>
      <c r="O52123" s="21"/>
      <c r="P52123" s="27"/>
      <c r="Q52123" s="16"/>
      <c r="U52123" s="27"/>
    </row>
    <row r="52124" spans="2:21" x14ac:dyDescent="0.25">
      <c r="B52124"/>
      <c r="C52124"/>
      <c r="D52124" s="13"/>
      <c r="E52124" s="13"/>
      <c r="K52124" s="23"/>
      <c r="O52124" s="21"/>
      <c r="P52124" s="27"/>
      <c r="Q52124" s="16"/>
      <c r="U52124" s="27"/>
    </row>
    <row r="52125" spans="2:21" x14ac:dyDescent="0.25">
      <c r="B52125"/>
      <c r="C52125"/>
      <c r="D52125" s="13"/>
      <c r="E52125" s="13"/>
      <c r="K52125" s="23"/>
      <c r="O52125" s="21"/>
      <c r="P52125" s="27"/>
      <c r="Q52125" s="16"/>
      <c r="U52125" s="27"/>
    </row>
    <row r="52126" spans="2:21" x14ac:dyDescent="0.25">
      <c r="B52126"/>
      <c r="C52126"/>
      <c r="D52126" s="13"/>
      <c r="E52126" s="13"/>
      <c r="K52126" s="23"/>
      <c r="O52126" s="21"/>
      <c r="P52126" s="27"/>
      <c r="Q52126" s="16"/>
      <c r="U52126" s="27"/>
    </row>
    <row r="52127" spans="2:21" x14ac:dyDescent="0.25">
      <c r="B52127"/>
      <c r="C52127"/>
      <c r="D52127" s="13"/>
      <c r="E52127" s="13"/>
      <c r="K52127" s="23"/>
      <c r="O52127" s="21"/>
      <c r="P52127" s="27"/>
      <c r="Q52127" s="16"/>
      <c r="U52127" s="27"/>
    </row>
    <row r="52128" spans="2:21" x14ac:dyDescent="0.25">
      <c r="B52128"/>
      <c r="C52128"/>
      <c r="D52128" s="13"/>
      <c r="E52128" s="13"/>
      <c r="K52128" s="23"/>
      <c r="O52128" s="21"/>
      <c r="P52128" s="27"/>
      <c r="Q52128" s="16"/>
      <c r="U52128" s="27"/>
    </row>
    <row r="52129" spans="2:21" x14ac:dyDescent="0.25">
      <c r="B52129"/>
      <c r="C52129"/>
      <c r="D52129" s="13"/>
      <c r="E52129" s="13"/>
      <c r="K52129" s="23"/>
      <c r="O52129" s="21"/>
      <c r="P52129" s="27"/>
      <c r="Q52129" s="16"/>
      <c r="U52129" s="27"/>
    </row>
    <row r="52130" spans="2:21" x14ac:dyDescent="0.25">
      <c r="B52130"/>
      <c r="C52130"/>
      <c r="D52130" s="13"/>
      <c r="E52130" s="13"/>
      <c r="K52130" s="23"/>
      <c r="O52130" s="21"/>
      <c r="P52130" s="27"/>
      <c r="Q52130" s="16"/>
      <c r="U52130" s="27"/>
    </row>
    <row r="52131" spans="2:21" x14ac:dyDescent="0.25">
      <c r="B52131"/>
      <c r="C52131"/>
      <c r="D52131" s="13"/>
      <c r="E52131" s="13"/>
      <c r="K52131" s="23"/>
      <c r="O52131" s="21"/>
      <c r="P52131" s="27"/>
      <c r="Q52131" s="16"/>
      <c r="U52131" s="27"/>
    </row>
    <row r="52132" spans="2:21" x14ac:dyDescent="0.25">
      <c r="B52132"/>
      <c r="C52132"/>
      <c r="D52132" s="13"/>
      <c r="E52132" s="13"/>
      <c r="K52132" s="23"/>
      <c r="O52132" s="21"/>
      <c r="P52132" s="27"/>
      <c r="Q52132" s="16"/>
      <c r="U52132" s="27"/>
    </row>
    <row r="52133" spans="2:21" x14ac:dyDescent="0.25">
      <c r="B52133"/>
      <c r="C52133"/>
      <c r="D52133" s="13"/>
      <c r="E52133" s="13"/>
      <c r="K52133" s="23"/>
      <c r="O52133" s="21"/>
      <c r="P52133" s="27"/>
      <c r="Q52133" s="16"/>
      <c r="U52133" s="27"/>
    </row>
    <row r="52134" spans="2:21" x14ac:dyDescent="0.25">
      <c r="B52134"/>
      <c r="C52134"/>
      <c r="D52134" s="13"/>
      <c r="E52134" s="13"/>
      <c r="K52134" s="23"/>
      <c r="O52134" s="21"/>
      <c r="P52134" s="27"/>
      <c r="Q52134" s="16"/>
      <c r="U52134" s="27"/>
    </row>
    <row r="52135" spans="2:21" x14ac:dyDescent="0.25">
      <c r="B52135"/>
      <c r="C52135"/>
      <c r="D52135" s="13"/>
      <c r="E52135" s="13"/>
      <c r="K52135" s="23"/>
      <c r="O52135" s="21"/>
      <c r="P52135" s="27"/>
      <c r="Q52135" s="16"/>
      <c r="U52135" s="27"/>
    </row>
    <row r="52136" spans="2:21" x14ac:dyDescent="0.25">
      <c r="B52136"/>
      <c r="C52136"/>
      <c r="D52136" s="13"/>
      <c r="E52136" s="13"/>
      <c r="K52136" s="23"/>
      <c r="O52136" s="21"/>
      <c r="P52136" s="27"/>
      <c r="Q52136" s="16"/>
      <c r="U52136" s="27"/>
    </row>
    <row r="52137" spans="2:21" x14ac:dyDescent="0.25">
      <c r="B52137"/>
      <c r="C52137"/>
      <c r="D52137" s="13"/>
      <c r="E52137" s="13"/>
      <c r="K52137" s="23"/>
      <c r="O52137" s="21"/>
      <c r="P52137" s="27"/>
      <c r="Q52137" s="16"/>
      <c r="U52137" s="27"/>
    </row>
    <row r="52138" spans="2:21" x14ac:dyDescent="0.25">
      <c r="B52138"/>
      <c r="C52138"/>
      <c r="D52138" s="13"/>
      <c r="E52138" s="13"/>
      <c r="K52138" s="23"/>
      <c r="O52138" s="21"/>
      <c r="P52138" s="27"/>
      <c r="Q52138" s="16"/>
      <c r="U52138" s="27"/>
    </row>
    <row r="52139" spans="2:21" x14ac:dyDescent="0.25">
      <c r="B52139"/>
      <c r="C52139"/>
      <c r="D52139" s="13"/>
      <c r="E52139" s="13"/>
      <c r="K52139" s="23"/>
      <c r="O52139" s="21"/>
      <c r="P52139" s="27"/>
      <c r="Q52139" s="16"/>
      <c r="U52139" s="27"/>
    </row>
    <row r="52140" spans="2:21" x14ac:dyDescent="0.25">
      <c r="B52140"/>
      <c r="C52140"/>
      <c r="D52140" s="13"/>
      <c r="E52140" s="13"/>
      <c r="K52140" s="23"/>
      <c r="O52140" s="21"/>
      <c r="P52140" s="27"/>
      <c r="Q52140" s="16"/>
      <c r="U52140" s="27"/>
    </row>
    <row r="52141" spans="2:21" x14ac:dyDescent="0.25">
      <c r="B52141"/>
      <c r="C52141"/>
      <c r="D52141" s="13"/>
      <c r="E52141" s="13"/>
      <c r="K52141" s="23"/>
      <c r="O52141" s="21"/>
      <c r="P52141" s="27"/>
      <c r="Q52141" s="16"/>
      <c r="U52141" s="27"/>
    </row>
    <row r="52142" spans="2:21" x14ac:dyDescent="0.25">
      <c r="B52142"/>
      <c r="C52142"/>
      <c r="D52142" s="13"/>
      <c r="E52142" s="13"/>
      <c r="K52142" s="23"/>
      <c r="O52142" s="21"/>
      <c r="P52142" s="27"/>
      <c r="Q52142" s="16"/>
      <c r="U52142" s="27"/>
    </row>
    <row r="52143" spans="2:21" x14ac:dyDescent="0.25">
      <c r="B52143"/>
      <c r="C52143"/>
      <c r="D52143" s="13"/>
      <c r="E52143" s="13"/>
      <c r="K52143" s="23"/>
      <c r="O52143" s="21"/>
      <c r="P52143" s="27"/>
      <c r="Q52143" s="16"/>
      <c r="U52143" s="27"/>
    </row>
    <row r="52144" spans="2:21" x14ac:dyDescent="0.25">
      <c r="B52144"/>
      <c r="C52144"/>
      <c r="D52144" s="13"/>
      <c r="E52144" s="13"/>
      <c r="K52144" s="23"/>
      <c r="O52144" s="21"/>
      <c r="P52144" s="27"/>
      <c r="Q52144" s="16"/>
      <c r="U52144" s="27"/>
    </row>
    <row r="52145" spans="2:21" x14ac:dyDescent="0.25">
      <c r="B52145"/>
      <c r="C52145"/>
      <c r="D52145" s="13"/>
      <c r="E52145" s="13"/>
      <c r="K52145" s="23"/>
      <c r="O52145" s="21"/>
      <c r="P52145" s="27"/>
      <c r="Q52145" s="16"/>
      <c r="U52145" s="27"/>
    </row>
    <row r="52146" spans="2:21" x14ac:dyDescent="0.25">
      <c r="B52146"/>
      <c r="C52146"/>
      <c r="D52146" s="13"/>
      <c r="E52146" s="13"/>
      <c r="K52146" s="23"/>
      <c r="O52146" s="21"/>
      <c r="P52146" s="27"/>
      <c r="Q52146" s="16"/>
      <c r="U52146" s="27"/>
    </row>
    <row r="52147" spans="2:21" x14ac:dyDescent="0.25">
      <c r="B52147"/>
      <c r="C52147"/>
      <c r="D52147" s="13"/>
      <c r="E52147" s="13"/>
      <c r="K52147" s="23"/>
      <c r="O52147" s="21"/>
      <c r="P52147" s="27"/>
      <c r="Q52147" s="16"/>
      <c r="U52147" s="27"/>
    </row>
    <row r="52148" spans="2:21" x14ac:dyDescent="0.25">
      <c r="B52148"/>
      <c r="C52148"/>
      <c r="D52148" s="13"/>
      <c r="E52148" s="13"/>
      <c r="K52148" s="23"/>
      <c r="O52148" s="21"/>
      <c r="P52148" s="27"/>
      <c r="Q52148" s="16"/>
      <c r="U52148" s="27"/>
    </row>
    <row r="52149" spans="2:21" x14ac:dyDescent="0.25">
      <c r="B52149"/>
      <c r="C52149"/>
      <c r="D52149" s="13"/>
      <c r="E52149" s="13"/>
      <c r="K52149" s="23"/>
      <c r="O52149" s="21"/>
      <c r="P52149" s="27"/>
      <c r="Q52149" s="16"/>
      <c r="U52149" s="27"/>
    </row>
    <row r="52150" spans="2:21" x14ac:dyDescent="0.25">
      <c r="B52150"/>
      <c r="C52150"/>
      <c r="D52150" s="13"/>
      <c r="E52150" s="13"/>
      <c r="K52150" s="23"/>
      <c r="O52150" s="21"/>
      <c r="P52150" s="27"/>
      <c r="Q52150" s="16"/>
      <c r="U52150" s="27"/>
    </row>
    <row r="52151" spans="2:21" x14ac:dyDescent="0.25">
      <c r="B52151"/>
      <c r="C52151"/>
      <c r="D52151" s="13"/>
      <c r="E52151" s="13"/>
      <c r="K52151" s="23"/>
      <c r="O52151" s="21"/>
      <c r="P52151" s="27"/>
      <c r="Q52151" s="16"/>
      <c r="U52151" s="27"/>
    </row>
    <row r="52152" spans="2:21" x14ac:dyDescent="0.25">
      <c r="B52152"/>
      <c r="C52152"/>
      <c r="D52152" s="13"/>
      <c r="E52152" s="13"/>
      <c r="K52152" s="23"/>
      <c r="O52152" s="21"/>
      <c r="P52152" s="27"/>
      <c r="Q52152" s="16"/>
      <c r="U52152" s="27"/>
    </row>
    <row r="52153" spans="2:21" x14ac:dyDescent="0.25">
      <c r="B52153"/>
      <c r="C52153"/>
      <c r="D52153" s="13"/>
      <c r="E52153" s="13"/>
      <c r="K52153" s="23"/>
      <c r="O52153" s="21"/>
      <c r="P52153" s="27"/>
      <c r="Q52153" s="16"/>
      <c r="U52153" s="27"/>
    </row>
    <row r="52154" spans="2:21" x14ac:dyDescent="0.25">
      <c r="B52154"/>
      <c r="C52154"/>
      <c r="D52154" s="13"/>
      <c r="E52154" s="13"/>
      <c r="K52154" s="23"/>
      <c r="O52154" s="21"/>
      <c r="P52154" s="27"/>
      <c r="Q52154" s="16"/>
      <c r="U52154" s="27"/>
    </row>
    <row r="52155" spans="2:21" x14ac:dyDescent="0.25">
      <c r="B52155"/>
      <c r="C52155"/>
      <c r="D52155" s="13"/>
      <c r="E52155" s="13"/>
      <c r="K52155" s="23"/>
      <c r="O52155" s="21"/>
      <c r="P52155" s="27"/>
      <c r="Q52155" s="16"/>
      <c r="U52155" s="27"/>
    </row>
    <row r="52156" spans="2:21" x14ac:dyDescent="0.25">
      <c r="B52156"/>
      <c r="C52156"/>
      <c r="D52156" s="13"/>
      <c r="E52156" s="13"/>
      <c r="K52156" s="23"/>
      <c r="O52156" s="21"/>
      <c r="P52156" s="27"/>
      <c r="Q52156" s="16"/>
      <c r="U52156" s="27"/>
    </row>
    <row r="52157" spans="2:21" x14ac:dyDescent="0.25">
      <c r="B52157"/>
      <c r="C52157"/>
      <c r="D52157" s="13"/>
      <c r="E52157" s="13"/>
      <c r="K52157" s="23"/>
      <c r="O52157" s="21"/>
      <c r="P52157" s="27"/>
      <c r="Q52157" s="16"/>
      <c r="U52157" s="27"/>
    </row>
    <row r="52158" spans="2:21" x14ac:dyDescent="0.25">
      <c r="B52158"/>
      <c r="C52158"/>
      <c r="D52158" s="13"/>
      <c r="E52158" s="13"/>
      <c r="K52158" s="23"/>
      <c r="O52158" s="21"/>
      <c r="P52158" s="27"/>
      <c r="Q52158" s="16"/>
      <c r="U52158" s="27"/>
    </row>
    <row r="52159" spans="2:21" x14ac:dyDescent="0.25">
      <c r="B52159"/>
      <c r="C52159"/>
      <c r="D52159" s="13"/>
      <c r="E52159" s="13"/>
      <c r="K52159" s="23"/>
      <c r="O52159" s="21"/>
      <c r="P52159" s="27"/>
      <c r="Q52159" s="16"/>
      <c r="U52159" s="27"/>
    </row>
    <row r="52160" spans="2:21" x14ac:dyDescent="0.25">
      <c r="B52160"/>
      <c r="C52160"/>
      <c r="D52160" s="13"/>
      <c r="E52160" s="13"/>
      <c r="K52160" s="23"/>
      <c r="O52160" s="21"/>
      <c r="P52160" s="27"/>
      <c r="Q52160" s="16"/>
      <c r="U52160" s="27"/>
    </row>
    <row r="52161" spans="2:21" x14ac:dyDescent="0.25">
      <c r="B52161"/>
      <c r="C52161"/>
      <c r="D52161" s="13"/>
      <c r="E52161" s="13"/>
      <c r="K52161" s="23"/>
      <c r="O52161" s="21"/>
      <c r="P52161" s="27"/>
      <c r="Q52161" s="16"/>
      <c r="U52161" s="27"/>
    </row>
    <row r="52162" spans="2:21" x14ac:dyDescent="0.25">
      <c r="B52162"/>
      <c r="C52162"/>
      <c r="D52162" s="13"/>
      <c r="E52162" s="13"/>
      <c r="K52162" s="23"/>
      <c r="O52162" s="21"/>
      <c r="P52162" s="27"/>
      <c r="Q52162" s="16"/>
      <c r="U52162" s="27"/>
    </row>
    <row r="52163" spans="2:21" x14ac:dyDescent="0.25">
      <c r="B52163"/>
      <c r="C52163"/>
      <c r="D52163" s="13"/>
      <c r="E52163" s="13"/>
      <c r="K52163" s="23"/>
      <c r="O52163" s="21"/>
      <c r="P52163" s="27"/>
      <c r="Q52163" s="16"/>
      <c r="U52163" s="27"/>
    </row>
    <row r="52164" spans="2:21" x14ac:dyDescent="0.25">
      <c r="B52164"/>
      <c r="C52164"/>
      <c r="D52164" s="13"/>
      <c r="E52164" s="13"/>
      <c r="K52164" s="23"/>
      <c r="O52164" s="21"/>
      <c r="P52164" s="27"/>
      <c r="Q52164" s="16"/>
      <c r="U52164" s="27"/>
    </row>
    <row r="52165" spans="2:21" x14ac:dyDescent="0.25">
      <c r="B52165"/>
      <c r="C52165"/>
      <c r="D52165" s="13"/>
      <c r="E52165" s="13"/>
      <c r="K52165" s="23"/>
      <c r="O52165" s="21"/>
      <c r="P52165" s="27"/>
      <c r="Q52165" s="16"/>
      <c r="U52165" s="27"/>
    </row>
    <row r="52166" spans="2:21" x14ac:dyDescent="0.25">
      <c r="B52166"/>
      <c r="C52166"/>
      <c r="D52166" s="13"/>
      <c r="E52166" s="13"/>
      <c r="K52166" s="23"/>
      <c r="O52166" s="21"/>
      <c r="P52166" s="27"/>
      <c r="Q52166" s="16"/>
      <c r="U52166" s="27"/>
    </row>
    <row r="52167" spans="2:21" x14ac:dyDescent="0.25">
      <c r="B52167"/>
      <c r="C52167"/>
      <c r="D52167" s="13"/>
      <c r="E52167" s="13"/>
      <c r="K52167" s="23"/>
      <c r="O52167" s="21"/>
      <c r="P52167" s="27"/>
      <c r="Q52167" s="16"/>
      <c r="U52167" s="27"/>
    </row>
    <row r="52168" spans="2:21" x14ac:dyDescent="0.25">
      <c r="B52168"/>
      <c r="C52168"/>
      <c r="D52168" s="13"/>
      <c r="E52168" s="13"/>
      <c r="K52168" s="23"/>
      <c r="O52168" s="21"/>
      <c r="P52168" s="27"/>
      <c r="Q52168" s="16"/>
      <c r="U52168" s="27"/>
    </row>
    <row r="52169" spans="2:21" x14ac:dyDescent="0.25">
      <c r="B52169"/>
      <c r="C52169"/>
      <c r="D52169" s="13"/>
      <c r="E52169" s="13"/>
      <c r="K52169" s="23"/>
      <c r="O52169" s="21"/>
      <c r="P52169" s="27"/>
      <c r="Q52169" s="16"/>
      <c r="U52169" s="27"/>
    </row>
    <row r="52170" spans="2:21" x14ac:dyDescent="0.25">
      <c r="B52170"/>
      <c r="C52170"/>
      <c r="D52170" s="13"/>
      <c r="E52170" s="13"/>
      <c r="K52170" s="23"/>
      <c r="O52170" s="21"/>
      <c r="P52170" s="27"/>
      <c r="Q52170" s="16"/>
      <c r="U52170" s="27"/>
    </row>
    <row r="52171" spans="2:21" x14ac:dyDescent="0.25">
      <c r="B52171"/>
      <c r="C52171"/>
      <c r="D52171" s="13"/>
      <c r="E52171" s="13"/>
      <c r="K52171" s="23"/>
      <c r="O52171" s="21"/>
      <c r="P52171" s="27"/>
      <c r="Q52171" s="16"/>
      <c r="U52171" s="27"/>
    </row>
    <row r="52172" spans="2:21" x14ac:dyDescent="0.25">
      <c r="B52172"/>
      <c r="C52172"/>
      <c r="D52172" s="13"/>
      <c r="E52172" s="13"/>
      <c r="K52172" s="23"/>
      <c r="O52172" s="21"/>
      <c r="P52172" s="27"/>
      <c r="Q52172" s="16"/>
      <c r="U52172" s="27"/>
    </row>
    <row r="52173" spans="2:21" x14ac:dyDescent="0.25">
      <c r="B52173"/>
      <c r="C52173"/>
      <c r="D52173" s="13"/>
      <c r="E52173" s="13"/>
      <c r="K52173" s="23"/>
      <c r="O52173" s="21"/>
      <c r="P52173" s="27"/>
      <c r="Q52173" s="16"/>
      <c r="U52173" s="27"/>
    </row>
    <row r="52174" spans="2:21" x14ac:dyDescent="0.25">
      <c r="B52174"/>
      <c r="C52174"/>
      <c r="D52174" s="13"/>
      <c r="E52174" s="13"/>
      <c r="K52174" s="23"/>
      <c r="O52174" s="21"/>
      <c r="P52174" s="27"/>
      <c r="Q52174" s="16"/>
      <c r="U52174" s="27"/>
    </row>
    <row r="52175" spans="2:21" x14ac:dyDescent="0.25">
      <c r="B52175"/>
      <c r="C52175"/>
      <c r="D52175" s="13"/>
      <c r="E52175" s="13"/>
      <c r="K52175" s="23"/>
      <c r="O52175" s="21"/>
      <c r="P52175" s="27"/>
      <c r="Q52175" s="16"/>
      <c r="U52175" s="27"/>
    </row>
    <row r="52176" spans="2:21" x14ac:dyDescent="0.25">
      <c r="B52176"/>
      <c r="C52176"/>
      <c r="D52176" s="13"/>
      <c r="E52176" s="13"/>
      <c r="K52176" s="23"/>
      <c r="O52176" s="21"/>
      <c r="P52176" s="27"/>
      <c r="Q52176" s="16"/>
      <c r="U52176" s="27"/>
    </row>
    <row r="52177" spans="2:21" x14ac:dyDescent="0.25">
      <c r="B52177"/>
      <c r="C52177"/>
      <c r="D52177" s="13"/>
      <c r="E52177" s="13"/>
      <c r="K52177" s="23"/>
      <c r="O52177" s="21"/>
      <c r="P52177" s="27"/>
      <c r="Q52177" s="16"/>
      <c r="U52177" s="27"/>
    </row>
    <row r="52178" spans="2:21" x14ac:dyDescent="0.25">
      <c r="B52178"/>
      <c r="C52178"/>
      <c r="D52178" s="13"/>
      <c r="E52178" s="13"/>
      <c r="K52178" s="23"/>
      <c r="O52178" s="21"/>
      <c r="P52178" s="27"/>
      <c r="Q52178" s="16"/>
      <c r="U52178" s="27"/>
    </row>
    <row r="52179" spans="2:21" x14ac:dyDescent="0.25">
      <c r="B52179"/>
      <c r="C52179"/>
      <c r="D52179" s="13"/>
      <c r="E52179" s="13"/>
      <c r="K52179" s="23"/>
      <c r="O52179" s="21"/>
      <c r="P52179" s="27"/>
      <c r="Q52179" s="16"/>
      <c r="U52179" s="27"/>
    </row>
    <row r="52180" spans="2:21" x14ac:dyDescent="0.25">
      <c r="B52180"/>
      <c r="C52180"/>
      <c r="D52180" s="13"/>
      <c r="E52180" s="13"/>
      <c r="K52180" s="23"/>
      <c r="O52180" s="21"/>
      <c r="P52180" s="27"/>
      <c r="Q52180" s="16"/>
      <c r="U52180" s="27"/>
    </row>
    <row r="52181" spans="2:21" x14ac:dyDescent="0.25">
      <c r="B52181"/>
      <c r="C52181"/>
      <c r="D52181" s="13"/>
      <c r="E52181" s="13"/>
      <c r="K52181" s="23"/>
      <c r="O52181" s="21"/>
      <c r="P52181" s="27"/>
      <c r="Q52181" s="16"/>
      <c r="U52181" s="27"/>
    </row>
    <row r="52182" spans="2:21" x14ac:dyDescent="0.25">
      <c r="B52182"/>
      <c r="C52182"/>
      <c r="D52182" s="13"/>
      <c r="E52182" s="13"/>
      <c r="K52182" s="23"/>
      <c r="O52182" s="21"/>
      <c r="P52182" s="27"/>
      <c r="Q52182" s="16"/>
      <c r="U52182" s="27"/>
    </row>
    <row r="52183" spans="2:21" x14ac:dyDescent="0.25">
      <c r="B52183"/>
      <c r="C52183"/>
      <c r="D52183" s="13"/>
      <c r="E52183" s="13"/>
      <c r="K52183" s="23"/>
      <c r="O52183" s="21"/>
      <c r="P52183" s="27"/>
      <c r="Q52183" s="16"/>
      <c r="U52183" s="27"/>
    </row>
    <row r="52184" spans="2:21" x14ac:dyDescent="0.25">
      <c r="B52184"/>
      <c r="C52184"/>
      <c r="D52184" s="13"/>
      <c r="E52184" s="13"/>
      <c r="K52184" s="23"/>
      <c r="O52184" s="21"/>
      <c r="P52184" s="27"/>
      <c r="Q52184" s="16"/>
      <c r="U52184" s="27"/>
    </row>
    <row r="52185" spans="2:21" x14ac:dyDescent="0.25">
      <c r="B52185"/>
      <c r="C52185"/>
      <c r="D52185" s="13"/>
      <c r="E52185" s="13"/>
      <c r="K52185" s="23"/>
      <c r="O52185" s="21"/>
      <c r="P52185" s="27"/>
      <c r="Q52185" s="16"/>
      <c r="U52185" s="27"/>
    </row>
    <row r="52186" spans="2:21" x14ac:dyDescent="0.25">
      <c r="B52186"/>
      <c r="C52186"/>
      <c r="D52186" s="13"/>
      <c r="E52186" s="13"/>
      <c r="K52186" s="23"/>
      <c r="O52186" s="21"/>
      <c r="P52186" s="27"/>
      <c r="Q52186" s="16"/>
      <c r="U52186" s="27"/>
    </row>
    <row r="52187" spans="2:21" x14ac:dyDescent="0.25">
      <c r="B52187"/>
      <c r="C52187"/>
      <c r="D52187" s="13"/>
      <c r="E52187" s="13"/>
      <c r="K52187" s="23"/>
      <c r="O52187" s="21"/>
      <c r="P52187" s="27"/>
      <c r="Q52187" s="16"/>
      <c r="U52187" s="27"/>
    </row>
    <row r="52188" spans="2:21" x14ac:dyDescent="0.25">
      <c r="B52188"/>
      <c r="C52188"/>
      <c r="D52188" s="13"/>
      <c r="E52188" s="13"/>
      <c r="K52188" s="23"/>
      <c r="O52188" s="21"/>
      <c r="P52188" s="27"/>
      <c r="Q52188" s="16"/>
      <c r="U52188" s="27"/>
    </row>
    <row r="52189" spans="2:21" x14ac:dyDescent="0.25">
      <c r="B52189"/>
      <c r="C52189"/>
      <c r="D52189" s="13"/>
      <c r="E52189" s="13"/>
      <c r="K52189" s="23"/>
      <c r="O52189" s="21"/>
      <c r="P52189" s="27"/>
      <c r="Q52189" s="16"/>
      <c r="U52189" s="27"/>
    </row>
    <row r="52190" spans="2:21" x14ac:dyDescent="0.25">
      <c r="B52190"/>
      <c r="C52190"/>
      <c r="D52190" s="13"/>
      <c r="E52190" s="13"/>
      <c r="K52190" s="23"/>
      <c r="O52190" s="21"/>
      <c r="P52190" s="27"/>
      <c r="Q52190" s="16"/>
      <c r="U52190" s="27"/>
    </row>
    <row r="52191" spans="2:21" x14ac:dyDescent="0.25">
      <c r="B52191"/>
      <c r="C52191"/>
      <c r="D52191" s="13"/>
      <c r="E52191" s="13"/>
      <c r="K52191" s="23"/>
      <c r="O52191" s="21"/>
      <c r="P52191" s="27"/>
      <c r="Q52191" s="16"/>
      <c r="U52191" s="27"/>
    </row>
    <row r="52192" spans="2:21" x14ac:dyDescent="0.25">
      <c r="B52192"/>
      <c r="C52192"/>
      <c r="D52192" s="13"/>
      <c r="E52192" s="13"/>
      <c r="K52192" s="23"/>
      <c r="O52192" s="21"/>
      <c r="P52192" s="27"/>
      <c r="Q52192" s="16"/>
      <c r="U52192" s="27"/>
    </row>
    <row r="52193" spans="2:21" x14ac:dyDescent="0.25">
      <c r="B52193"/>
      <c r="C52193"/>
      <c r="D52193" s="13"/>
      <c r="E52193" s="13"/>
      <c r="K52193" s="23"/>
      <c r="O52193" s="21"/>
      <c r="P52193" s="27"/>
      <c r="Q52193" s="16"/>
      <c r="U52193" s="27"/>
    </row>
    <row r="52194" spans="2:21" x14ac:dyDescent="0.25">
      <c r="B52194"/>
      <c r="C52194"/>
      <c r="D52194" s="13"/>
      <c r="E52194" s="13"/>
      <c r="K52194" s="23"/>
      <c r="O52194" s="21"/>
      <c r="P52194" s="27"/>
      <c r="Q52194" s="16"/>
      <c r="U52194" s="27"/>
    </row>
    <row r="52195" spans="2:21" x14ac:dyDescent="0.25">
      <c r="B52195"/>
      <c r="C52195"/>
      <c r="D52195" s="13"/>
      <c r="E52195" s="13"/>
      <c r="K52195" s="23"/>
      <c r="O52195" s="21"/>
      <c r="P52195" s="27"/>
      <c r="Q52195" s="16"/>
      <c r="U52195" s="27"/>
    </row>
    <row r="52196" spans="2:21" x14ac:dyDescent="0.25">
      <c r="B52196"/>
      <c r="C52196"/>
      <c r="D52196" s="13"/>
      <c r="E52196" s="13"/>
      <c r="K52196" s="23"/>
      <c r="O52196" s="21"/>
      <c r="P52196" s="27"/>
      <c r="Q52196" s="16"/>
      <c r="U52196" s="27"/>
    </row>
    <row r="52197" spans="2:21" x14ac:dyDescent="0.25">
      <c r="B52197"/>
      <c r="C52197"/>
      <c r="D52197" s="13"/>
      <c r="E52197" s="13"/>
      <c r="K52197" s="23"/>
      <c r="O52197" s="21"/>
      <c r="P52197" s="27"/>
      <c r="Q52197" s="16"/>
      <c r="U52197" s="27"/>
    </row>
    <row r="52198" spans="2:21" x14ac:dyDescent="0.25">
      <c r="B52198"/>
      <c r="C52198"/>
      <c r="D52198" s="13"/>
      <c r="E52198" s="13"/>
      <c r="K52198" s="23"/>
      <c r="O52198" s="21"/>
      <c r="P52198" s="27"/>
      <c r="Q52198" s="16"/>
      <c r="U52198" s="27"/>
    </row>
    <row r="52199" spans="2:21" x14ac:dyDescent="0.25">
      <c r="B52199"/>
      <c r="C52199"/>
      <c r="D52199" s="13"/>
      <c r="E52199" s="13"/>
      <c r="K52199" s="23"/>
      <c r="O52199" s="21"/>
      <c r="P52199" s="27"/>
      <c r="Q52199" s="16"/>
      <c r="U52199" s="27"/>
    </row>
    <row r="52200" spans="2:21" x14ac:dyDescent="0.25">
      <c r="B52200"/>
      <c r="C52200"/>
      <c r="D52200" s="13"/>
      <c r="E52200" s="13"/>
      <c r="K52200" s="23"/>
      <c r="O52200" s="21"/>
      <c r="P52200" s="27"/>
      <c r="Q52200" s="16"/>
      <c r="U52200" s="27"/>
    </row>
    <row r="52201" spans="2:21" x14ac:dyDescent="0.25">
      <c r="B52201"/>
      <c r="C52201"/>
      <c r="D52201" s="13"/>
      <c r="E52201" s="13"/>
      <c r="K52201" s="23"/>
      <c r="O52201" s="21"/>
      <c r="P52201" s="27"/>
      <c r="Q52201" s="16"/>
      <c r="U52201" s="27"/>
    </row>
    <row r="52202" spans="2:21" x14ac:dyDescent="0.25">
      <c r="B52202"/>
      <c r="C52202"/>
      <c r="D52202" s="13"/>
      <c r="E52202" s="13"/>
      <c r="K52202" s="23"/>
      <c r="O52202" s="21"/>
      <c r="P52202" s="27"/>
      <c r="Q52202" s="16"/>
      <c r="U52202" s="27"/>
    </row>
    <row r="52203" spans="2:21" x14ac:dyDescent="0.25">
      <c r="B52203"/>
      <c r="C52203"/>
      <c r="D52203" s="13"/>
      <c r="E52203" s="13"/>
      <c r="K52203" s="23"/>
      <c r="O52203" s="21"/>
      <c r="P52203" s="27"/>
      <c r="Q52203" s="16"/>
      <c r="U52203" s="27"/>
    </row>
    <row r="52204" spans="2:21" x14ac:dyDescent="0.25">
      <c r="B52204"/>
      <c r="C52204"/>
      <c r="D52204" s="13"/>
      <c r="E52204" s="13"/>
      <c r="K52204" s="23"/>
      <c r="O52204" s="21"/>
      <c r="P52204" s="27"/>
      <c r="Q52204" s="16"/>
      <c r="U52204" s="27"/>
    </row>
    <row r="52205" spans="2:21" x14ac:dyDescent="0.25">
      <c r="B52205"/>
      <c r="C52205"/>
      <c r="D52205" s="13"/>
      <c r="E52205" s="13"/>
      <c r="K52205" s="23"/>
      <c r="O52205" s="21"/>
      <c r="P52205" s="27"/>
      <c r="Q52205" s="16"/>
      <c r="U52205" s="27"/>
    </row>
    <row r="52206" spans="2:21" x14ac:dyDescent="0.25">
      <c r="B52206"/>
      <c r="C52206"/>
      <c r="D52206" s="13"/>
      <c r="E52206" s="13"/>
      <c r="K52206" s="23"/>
      <c r="O52206" s="21"/>
      <c r="P52206" s="27"/>
      <c r="Q52206" s="16"/>
      <c r="U52206" s="27"/>
    </row>
    <row r="52207" spans="2:21" x14ac:dyDescent="0.25">
      <c r="B52207"/>
      <c r="C52207"/>
      <c r="D52207" s="13"/>
      <c r="E52207" s="13"/>
      <c r="K52207" s="23"/>
      <c r="O52207" s="21"/>
      <c r="P52207" s="27"/>
      <c r="Q52207" s="16"/>
      <c r="U52207" s="27"/>
    </row>
    <row r="52208" spans="2:21" x14ac:dyDescent="0.25">
      <c r="B52208"/>
      <c r="C52208"/>
      <c r="D52208" s="13"/>
      <c r="E52208" s="13"/>
      <c r="K52208" s="23"/>
      <c r="O52208" s="21"/>
      <c r="P52208" s="27"/>
      <c r="Q52208" s="16"/>
      <c r="U52208" s="27"/>
    </row>
    <row r="52209" spans="2:21" x14ac:dyDescent="0.25">
      <c r="B52209"/>
      <c r="C52209"/>
      <c r="D52209" s="13"/>
      <c r="E52209" s="13"/>
      <c r="K52209" s="23"/>
      <c r="O52209" s="21"/>
      <c r="P52209" s="27"/>
      <c r="Q52209" s="16"/>
      <c r="U52209" s="27"/>
    </row>
    <row r="52210" spans="2:21" x14ac:dyDescent="0.25">
      <c r="B52210"/>
      <c r="C52210"/>
      <c r="D52210" s="13"/>
      <c r="E52210" s="13"/>
      <c r="K52210" s="23"/>
      <c r="O52210" s="21"/>
      <c r="P52210" s="27"/>
      <c r="Q52210" s="16"/>
      <c r="U52210" s="27"/>
    </row>
    <row r="52211" spans="2:21" x14ac:dyDescent="0.25">
      <c r="B52211"/>
      <c r="C52211"/>
      <c r="D52211" s="13"/>
      <c r="E52211" s="13"/>
      <c r="K52211" s="23"/>
      <c r="O52211" s="21"/>
      <c r="P52211" s="27"/>
      <c r="Q52211" s="16"/>
      <c r="U52211" s="27"/>
    </row>
    <row r="52212" spans="2:21" x14ac:dyDescent="0.25">
      <c r="B52212"/>
      <c r="C52212"/>
      <c r="D52212" s="13"/>
      <c r="E52212" s="13"/>
      <c r="K52212" s="23"/>
      <c r="O52212" s="21"/>
      <c r="P52212" s="27"/>
      <c r="Q52212" s="16"/>
      <c r="U52212" s="27"/>
    </row>
    <row r="52213" spans="2:21" x14ac:dyDescent="0.25">
      <c r="B52213"/>
      <c r="C52213"/>
      <c r="D52213" s="13"/>
      <c r="E52213" s="13"/>
      <c r="K52213" s="23"/>
      <c r="O52213" s="21"/>
      <c r="P52213" s="27"/>
      <c r="Q52213" s="16"/>
      <c r="U52213" s="27"/>
    </row>
    <row r="52214" spans="2:21" x14ac:dyDescent="0.25">
      <c r="B52214"/>
      <c r="C52214"/>
      <c r="D52214" s="13"/>
      <c r="E52214" s="13"/>
      <c r="K52214" s="23"/>
      <c r="O52214" s="21"/>
      <c r="P52214" s="27"/>
      <c r="Q52214" s="16"/>
      <c r="U52214" s="27"/>
    </row>
    <row r="52215" spans="2:21" x14ac:dyDescent="0.25">
      <c r="B52215"/>
      <c r="C52215"/>
      <c r="D52215" s="13"/>
      <c r="E52215" s="13"/>
      <c r="K52215" s="23"/>
      <c r="O52215" s="21"/>
      <c r="P52215" s="27"/>
      <c r="Q52215" s="16"/>
      <c r="U52215" s="27"/>
    </row>
    <row r="52216" spans="2:21" x14ac:dyDescent="0.25">
      <c r="B52216"/>
      <c r="C52216"/>
      <c r="D52216" s="13"/>
      <c r="E52216" s="13"/>
      <c r="K52216" s="23"/>
      <c r="O52216" s="21"/>
      <c r="P52216" s="27"/>
      <c r="Q52216" s="16"/>
      <c r="U52216" s="27"/>
    </row>
    <row r="52217" spans="2:21" x14ac:dyDescent="0.25">
      <c r="B52217"/>
      <c r="C52217"/>
      <c r="D52217" s="13"/>
      <c r="E52217" s="13"/>
      <c r="K52217" s="23"/>
      <c r="O52217" s="21"/>
      <c r="P52217" s="27"/>
      <c r="Q52217" s="16"/>
      <c r="U52217" s="27"/>
    </row>
    <row r="52218" spans="2:21" x14ac:dyDescent="0.25">
      <c r="B52218"/>
      <c r="C52218"/>
      <c r="D52218" s="13"/>
      <c r="E52218" s="13"/>
      <c r="K52218" s="23"/>
      <c r="O52218" s="21"/>
      <c r="P52218" s="27"/>
      <c r="Q52218" s="16"/>
      <c r="U52218" s="27"/>
    </row>
    <row r="52219" spans="2:21" x14ac:dyDescent="0.25">
      <c r="B52219"/>
      <c r="C52219"/>
      <c r="D52219" s="13"/>
      <c r="E52219" s="13"/>
      <c r="K52219" s="23"/>
      <c r="O52219" s="21"/>
      <c r="P52219" s="27"/>
      <c r="Q52219" s="16"/>
      <c r="U52219" s="27"/>
    </row>
    <row r="52220" spans="2:21" x14ac:dyDescent="0.25">
      <c r="B52220"/>
      <c r="C52220"/>
      <c r="D52220" s="13"/>
      <c r="E52220" s="13"/>
      <c r="K52220" s="23"/>
      <c r="O52220" s="21"/>
      <c r="P52220" s="27"/>
      <c r="Q52220" s="16"/>
      <c r="U52220" s="27"/>
    </row>
    <row r="52221" spans="2:21" x14ac:dyDescent="0.25">
      <c r="B52221"/>
      <c r="C52221"/>
      <c r="D52221" s="13"/>
      <c r="E52221" s="13"/>
      <c r="K52221" s="23"/>
      <c r="O52221" s="21"/>
      <c r="P52221" s="27"/>
      <c r="Q52221" s="16"/>
      <c r="U52221" s="27"/>
    </row>
    <row r="52222" spans="2:21" x14ac:dyDescent="0.25">
      <c r="B52222"/>
      <c r="C52222"/>
      <c r="D52222" s="13"/>
      <c r="E52222" s="13"/>
      <c r="K52222" s="23"/>
      <c r="O52222" s="21"/>
      <c r="P52222" s="27"/>
      <c r="Q52222" s="16"/>
      <c r="U52222" s="27"/>
    </row>
    <row r="52223" spans="2:21" x14ac:dyDescent="0.25">
      <c r="B52223"/>
      <c r="C52223"/>
      <c r="D52223" s="13"/>
      <c r="E52223" s="13"/>
      <c r="K52223" s="23"/>
      <c r="O52223" s="21"/>
      <c r="P52223" s="27"/>
      <c r="Q52223" s="16"/>
      <c r="U52223" s="27"/>
    </row>
    <row r="52224" spans="2:21" x14ac:dyDescent="0.25">
      <c r="B52224"/>
      <c r="C52224"/>
      <c r="D52224" s="13"/>
      <c r="E52224" s="13"/>
      <c r="K52224" s="23"/>
      <c r="O52224" s="21"/>
      <c r="P52224" s="27"/>
      <c r="Q52224" s="16"/>
      <c r="U52224" s="27"/>
    </row>
    <row r="52225" spans="2:21" x14ac:dyDescent="0.25">
      <c r="B52225"/>
      <c r="C52225"/>
      <c r="D52225" s="13"/>
      <c r="E52225" s="13"/>
      <c r="K52225" s="23"/>
      <c r="O52225" s="21"/>
      <c r="P52225" s="27"/>
      <c r="Q52225" s="16"/>
      <c r="U52225" s="27"/>
    </row>
    <row r="52226" spans="2:21" x14ac:dyDescent="0.25">
      <c r="B52226"/>
      <c r="C52226"/>
      <c r="D52226" s="13"/>
      <c r="E52226" s="13"/>
      <c r="K52226" s="23"/>
      <c r="O52226" s="21"/>
      <c r="P52226" s="27"/>
      <c r="Q52226" s="16"/>
      <c r="U52226" s="27"/>
    </row>
    <row r="52227" spans="2:21" x14ac:dyDescent="0.25">
      <c r="B52227"/>
      <c r="C52227"/>
      <c r="D52227" s="13"/>
      <c r="E52227" s="13"/>
      <c r="K52227" s="23"/>
      <c r="O52227" s="21"/>
      <c r="P52227" s="27"/>
      <c r="Q52227" s="16"/>
      <c r="U52227" s="27"/>
    </row>
    <row r="52228" spans="2:21" x14ac:dyDescent="0.25">
      <c r="B52228"/>
      <c r="C52228"/>
      <c r="D52228" s="13"/>
      <c r="E52228" s="13"/>
      <c r="K52228" s="23"/>
      <c r="O52228" s="21"/>
      <c r="P52228" s="27"/>
      <c r="Q52228" s="16"/>
      <c r="U52228" s="27"/>
    </row>
    <row r="52229" spans="2:21" x14ac:dyDescent="0.25">
      <c r="B52229"/>
      <c r="C52229"/>
      <c r="D52229" s="13"/>
      <c r="E52229" s="13"/>
      <c r="K52229" s="23"/>
      <c r="O52229" s="21"/>
      <c r="P52229" s="27"/>
      <c r="Q52229" s="16"/>
      <c r="U52229" s="27"/>
    </row>
    <row r="52230" spans="2:21" x14ac:dyDescent="0.25">
      <c r="B52230"/>
      <c r="C52230"/>
      <c r="D52230" s="13"/>
      <c r="E52230" s="13"/>
      <c r="K52230" s="23"/>
      <c r="O52230" s="21"/>
      <c r="P52230" s="27"/>
      <c r="Q52230" s="16"/>
      <c r="U52230" s="27"/>
    </row>
    <row r="52231" spans="2:21" x14ac:dyDescent="0.25">
      <c r="B52231"/>
      <c r="C52231"/>
      <c r="D52231" s="13"/>
      <c r="E52231" s="13"/>
      <c r="K52231" s="23"/>
      <c r="O52231" s="21"/>
      <c r="P52231" s="27"/>
      <c r="Q52231" s="16"/>
      <c r="U52231" s="27"/>
    </row>
    <row r="52232" spans="2:21" x14ac:dyDescent="0.25">
      <c r="B52232"/>
      <c r="C52232"/>
      <c r="D52232" s="13"/>
      <c r="E52232" s="13"/>
      <c r="K52232" s="23"/>
      <c r="O52232" s="21"/>
      <c r="P52232" s="27"/>
      <c r="Q52232" s="16"/>
      <c r="U52232" s="27"/>
    </row>
    <row r="52233" spans="2:21" x14ac:dyDescent="0.25">
      <c r="B52233"/>
      <c r="C52233"/>
      <c r="D52233" s="13"/>
      <c r="E52233" s="13"/>
      <c r="K52233" s="23"/>
      <c r="O52233" s="21"/>
      <c r="P52233" s="27"/>
      <c r="Q52233" s="16"/>
      <c r="U52233" s="27"/>
    </row>
    <row r="52234" spans="2:21" x14ac:dyDescent="0.25">
      <c r="B52234"/>
      <c r="C52234"/>
      <c r="D52234" s="13"/>
      <c r="E52234" s="13"/>
      <c r="K52234" s="23"/>
      <c r="O52234" s="21"/>
      <c r="P52234" s="27"/>
      <c r="Q52234" s="16"/>
      <c r="U52234" s="27"/>
    </row>
    <row r="52235" spans="2:21" x14ac:dyDescent="0.25">
      <c r="B52235"/>
      <c r="C52235"/>
      <c r="D52235" s="13"/>
      <c r="E52235" s="13"/>
      <c r="K52235" s="23"/>
      <c r="O52235" s="21"/>
      <c r="P52235" s="27"/>
      <c r="Q52235" s="16"/>
      <c r="U52235" s="27"/>
    </row>
    <row r="52236" spans="2:21" x14ac:dyDescent="0.25">
      <c r="B52236"/>
      <c r="C52236"/>
      <c r="D52236" s="13"/>
      <c r="E52236" s="13"/>
      <c r="K52236" s="23"/>
      <c r="O52236" s="21"/>
      <c r="P52236" s="27"/>
      <c r="Q52236" s="16"/>
      <c r="U52236" s="27"/>
    </row>
    <row r="52237" spans="2:21" x14ac:dyDescent="0.25">
      <c r="B52237"/>
      <c r="C52237"/>
      <c r="D52237" s="13"/>
      <c r="E52237" s="13"/>
      <c r="K52237" s="23"/>
      <c r="O52237" s="21"/>
      <c r="P52237" s="27"/>
      <c r="Q52237" s="16"/>
      <c r="U52237" s="27"/>
    </row>
    <row r="52238" spans="2:21" x14ac:dyDescent="0.25">
      <c r="B52238"/>
      <c r="C52238"/>
      <c r="D52238" s="13"/>
      <c r="E52238" s="13"/>
      <c r="K52238" s="23"/>
      <c r="O52238" s="21"/>
      <c r="P52238" s="27"/>
      <c r="Q52238" s="16"/>
      <c r="U52238" s="27"/>
    </row>
    <row r="52239" spans="2:21" x14ac:dyDescent="0.25">
      <c r="B52239"/>
      <c r="C52239"/>
      <c r="D52239" s="13"/>
      <c r="E52239" s="13"/>
      <c r="K52239" s="23"/>
      <c r="O52239" s="21"/>
      <c r="P52239" s="27"/>
      <c r="Q52239" s="16"/>
      <c r="U52239" s="27"/>
    </row>
    <row r="52240" spans="2:21" x14ac:dyDescent="0.25">
      <c r="B52240"/>
      <c r="C52240"/>
      <c r="D52240" s="13"/>
      <c r="E52240" s="13"/>
      <c r="K52240" s="23"/>
      <c r="O52240" s="21"/>
      <c r="P52240" s="27"/>
      <c r="Q52240" s="16"/>
      <c r="U52240" s="27"/>
    </row>
    <row r="52241" spans="2:21" x14ac:dyDescent="0.25">
      <c r="B52241"/>
      <c r="C52241"/>
      <c r="D52241" s="13"/>
      <c r="E52241" s="13"/>
      <c r="K52241" s="23"/>
      <c r="O52241" s="21"/>
      <c r="P52241" s="27"/>
      <c r="Q52241" s="16"/>
      <c r="U52241" s="27"/>
    </row>
    <row r="52242" spans="2:21" x14ac:dyDescent="0.25">
      <c r="B52242"/>
      <c r="C52242"/>
      <c r="D52242" s="13"/>
      <c r="E52242" s="13"/>
      <c r="K52242" s="23"/>
      <c r="O52242" s="21"/>
      <c r="P52242" s="27"/>
      <c r="Q52242" s="16"/>
      <c r="U52242" s="27"/>
    </row>
    <row r="52243" spans="2:21" x14ac:dyDescent="0.25">
      <c r="B52243"/>
      <c r="C52243"/>
      <c r="D52243" s="13"/>
      <c r="E52243" s="13"/>
      <c r="K52243" s="23"/>
      <c r="O52243" s="21"/>
      <c r="P52243" s="27"/>
      <c r="Q52243" s="16"/>
      <c r="U52243" s="27"/>
    </row>
    <row r="52244" spans="2:21" x14ac:dyDescent="0.25">
      <c r="B52244"/>
      <c r="C52244"/>
      <c r="D52244" s="13"/>
      <c r="E52244" s="13"/>
      <c r="K52244" s="23"/>
      <c r="O52244" s="21"/>
      <c r="P52244" s="27"/>
      <c r="Q52244" s="16"/>
      <c r="U52244" s="27"/>
    </row>
    <row r="52245" spans="2:21" x14ac:dyDescent="0.25">
      <c r="B52245"/>
      <c r="C52245"/>
      <c r="D52245" s="13"/>
      <c r="E52245" s="13"/>
      <c r="K52245" s="23"/>
      <c r="O52245" s="21"/>
      <c r="P52245" s="27"/>
      <c r="Q52245" s="16"/>
      <c r="U52245" s="27"/>
    </row>
    <row r="52246" spans="2:21" x14ac:dyDescent="0.25">
      <c r="B52246"/>
      <c r="C52246"/>
      <c r="D52246" s="13"/>
      <c r="E52246" s="13"/>
      <c r="K52246" s="23"/>
      <c r="O52246" s="21"/>
      <c r="P52246" s="27"/>
      <c r="Q52246" s="16"/>
      <c r="U52246" s="27"/>
    </row>
    <row r="52247" spans="2:21" x14ac:dyDescent="0.25">
      <c r="B52247"/>
      <c r="C52247"/>
      <c r="D52247" s="13"/>
      <c r="E52247" s="13"/>
      <c r="K52247" s="23"/>
      <c r="O52247" s="21"/>
      <c r="P52247" s="27"/>
      <c r="Q52247" s="16"/>
      <c r="U52247" s="27"/>
    </row>
    <row r="52248" spans="2:21" x14ac:dyDescent="0.25">
      <c r="B52248"/>
      <c r="C52248"/>
      <c r="D52248" s="13"/>
      <c r="E52248" s="13"/>
      <c r="K52248" s="23"/>
      <c r="O52248" s="21"/>
      <c r="P52248" s="27"/>
      <c r="Q52248" s="16"/>
      <c r="U52248" s="27"/>
    </row>
    <row r="52249" spans="2:21" x14ac:dyDescent="0.25">
      <c r="B52249"/>
      <c r="C52249"/>
      <c r="D52249" s="13"/>
      <c r="E52249" s="13"/>
      <c r="K52249" s="23"/>
      <c r="O52249" s="21"/>
      <c r="P52249" s="27"/>
      <c r="Q52249" s="16"/>
      <c r="U52249" s="27"/>
    </row>
    <row r="52250" spans="2:21" x14ac:dyDescent="0.25">
      <c r="B52250"/>
      <c r="C52250"/>
      <c r="D52250" s="13"/>
      <c r="E52250" s="13"/>
      <c r="K52250" s="23"/>
      <c r="O52250" s="21"/>
      <c r="P52250" s="27"/>
      <c r="Q52250" s="16"/>
      <c r="U52250" s="27"/>
    </row>
    <row r="52251" spans="2:21" x14ac:dyDescent="0.25">
      <c r="B52251"/>
      <c r="C52251"/>
      <c r="D52251" s="13"/>
      <c r="E52251" s="13"/>
      <c r="K52251" s="23"/>
      <c r="O52251" s="21"/>
      <c r="P52251" s="27"/>
      <c r="Q52251" s="16"/>
      <c r="U52251" s="27"/>
    </row>
    <row r="52252" spans="2:21" x14ac:dyDescent="0.25">
      <c r="B52252"/>
      <c r="C52252"/>
      <c r="D52252" s="13"/>
      <c r="E52252" s="13"/>
      <c r="K52252" s="23"/>
      <c r="O52252" s="21"/>
      <c r="P52252" s="27"/>
      <c r="Q52252" s="16"/>
      <c r="U52252" s="27"/>
    </row>
    <row r="52253" spans="2:21" x14ac:dyDescent="0.25">
      <c r="B52253"/>
      <c r="C52253"/>
      <c r="D52253" s="13"/>
      <c r="E52253" s="13"/>
      <c r="K52253" s="23"/>
      <c r="O52253" s="21"/>
      <c r="P52253" s="27"/>
      <c r="Q52253" s="16"/>
      <c r="U52253" s="27"/>
    </row>
    <row r="52254" spans="2:21" x14ac:dyDescent="0.25">
      <c r="B52254"/>
      <c r="C52254"/>
      <c r="D52254" s="13"/>
      <c r="E52254" s="13"/>
      <c r="K52254" s="23"/>
      <c r="O52254" s="21"/>
      <c r="P52254" s="27"/>
      <c r="Q52254" s="16"/>
      <c r="U52254" s="27"/>
    </row>
    <row r="52255" spans="2:21" x14ac:dyDescent="0.25">
      <c r="B52255"/>
      <c r="C52255"/>
      <c r="D52255" s="13"/>
      <c r="E52255" s="13"/>
      <c r="K52255" s="23"/>
      <c r="O52255" s="21"/>
      <c r="P52255" s="27"/>
      <c r="Q52255" s="16"/>
      <c r="U52255" s="27"/>
    </row>
    <row r="52256" spans="2:21" x14ac:dyDescent="0.25">
      <c r="B52256"/>
      <c r="C52256"/>
      <c r="D52256" s="13"/>
      <c r="E52256" s="13"/>
      <c r="K52256" s="23"/>
      <c r="O52256" s="21"/>
      <c r="P52256" s="27"/>
      <c r="Q52256" s="16"/>
      <c r="U52256" s="27"/>
    </row>
    <row r="52257" spans="2:21" x14ac:dyDescent="0.25">
      <c r="B52257"/>
      <c r="C52257"/>
      <c r="D52257" s="13"/>
      <c r="E52257" s="13"/>
      <c r="K52257" s="23"/>
      <c r="O52257" s="21"/>
      <c r="P52257" s="27"/>
      <c r="Q52257" s="16"/>
      <c r="U52257" s="27"/>
    </row>
    <row r="52258" spans="2:21" x14ac:dyDescent="0.25">
      <c r="B52258"/>
      <c r="C52258"/>
      <c r="D52258" s="13"/>
      <c r="E52258" s="13"/>
      <c r="K52258" s="23"/>
      <c r="O52258" s="21"/>
      <c r="P52258" s="27"/>
      <c r="Q52258" s="16"/>
      <c r="U52258" s="27"/>
    </row>
    <row r="52259" spans="2:21" x14ac:dyDescent="0.25">
      <c r="B52259"/>
      <c r="C52259"/>
      <c r="D52259" s="13"/>
      <c r="E52259" s="13"/>
      <c r="K52259" s="23"/>
      <c r="O52259" s="21"/>
      <c r="P52259" s="27"/>
      <c r="Q52259" s="16"/>
      <c r="U52259" s="27"/>
    </row>
    <row r="52260" spans="2:21" x14ac:dyDescent="0.25">
      <c r="B52260"/>
      <c r="C52260"/>
      <c r="D52260" s="13"/>
      <c r="E52260" s="13"/>
      <c r="K52260" s="23"/>
      <c r="O52260" s="21"/>
      <c r="P52260" s="27"/>
      <c r="Q52260" s="16"/>
      <c r="U52260" s="27"/>
    </row>
    <row r="52261" spans="2:21" x14ac:dyDescent="0.25">
      <c r="B52261"/>
      <c r="C52261"/>
      <c r="D52261" s="13"/>
      <c r="E52261" s="13"/>
      <c r="K52261" s="23"/>
      <c r="O52261" s="21"/>
      <c r="P52261" s="27"/>
      <c r="Q52261" s="16"/>
      <c r="U52261" s="27"/>
    </row>
    <row r="52262" spans="2:21" x14ac:dyDescent="0.25">
      <c r="B52262"/>
      <c r="C52262"/>
      <c r="D52262" s="13"/>
      <c r="E52262" s="13"/>
      <c r="K52262" s="23"/>
      <c r="O52262" s="21"/>
      <c r="P52262" s="27"/>
      <c r="Q52262" s="16"/>
      <c r="U52262" s="27"/>
    </row>
    <row r="52263" spans="2:21" x14ac:dyDescent="0.25">
      <c r="B52263"/>
      <c r="C52263"/>
      <c r="D52263" s="13"/>
      <c r="E52263" s="13"/>
      <c r="K52263" s="23"/>
      <c r="O52263" s="21"/>
      <c r="P52263" s="27"/>
      <c r="Q52263" s="16"/>
      <c r="U52263" s="27"/>
    </row>
    <row r="52264" spans="2:21" x14ac:dyDescent="0.25">
      <c r="B52264"/>
      <c r="C52264"/>
      <c r="D52264" s="13"/>
      <c r="E52264" s="13"/>
      <c r="K52264" s="23"/>
      <c r="O52264" s="21"/>
      <c r="P52264" s="27"/>
      <c r="Q52264" s="16"/>
      <c r="U52264" s="27"/>
    </row>
    <row r="52265" spans="2:21" x14ac:dyDescent="0.25">
      <c r="B52265"/>
      <c r="C52265"/>
      <c r="D52265" s="13"/>
      <c r="E52265" s="13"/>
      <c r="K52265" s="23"/>
      <c r="O52265" s="21"/>
      <c r="P52265" s="27"/>
      <c r="Q52265" s="16"/>
      <c r="U52265" s="27"/>
    </row>
    <row r="52266" spans="2:21" x14ac:dyDescent="0.25">
      <c r="B52266"/>
      <c r="C52266"/>
      <c r="D52266" s="13"/>
      <c r="E52266" s="13"/>
      <c r="K52266" s="23"/>
      <c r="O52266" s="21"/>
      <c r="P52266" s="27"/>
      <c r="Q52266" s="16"/>
      <c r="U52266" s="27"/>
    </row>
    <row r="52267" spans="2:21" x14ac:dyDescent="0.25">
      <c r="B52267"/>
      <c r="C52267"/>
      <c r="D52267" s="13"/>
      <c r="E52267" s="13"/>
      <c r="K52267" s="23"/>
      <c r="O52267" s="21"/>
      <c r="P52267" s="27"/>
      <c r="Q52267" s="16"/>
      <c r="U52267" s="27"/>
    </row>
    <row r="52268" spans="2:21" x14ac:dyDescent="0.25">
      <c r="B52268"/>
      <c r="C52268"/>
      <c r="D52268" s="13"/>
      <c r="E52268" s="13"/>
      <c r="K52268" s="23"/>
      <c r="O52268" s="21"/>
      <c r="P52268" s="27"/>
      <c r="Q52268" s="16"/>
      <c r="U52268" s="27"/>
    </row>
    <row r="52269" spans="2:21" x14ac:dyDescent="0.25">
      <c r="B52269"/>
      <c r="C52269"/>
      <c r="D52269" s="13"/>
      <c r="E52269" s="13"/>
      <c r="K52269" s="23"/>
      <c r="O52269" s="21"/>
      <c r="P52269" s="27"/>
      <c r="Q52269" s="16"/>
      <c r="U52269" s="27"/>
    </row>
    <row r="52270" spans="2:21" x14ac:dyDescent="0.25">
      <c r="B52270"/>
      <c r="C52270"/>
      <c r="D52270" s="13"/>
      <c r="E52270" s="13"/>
      <c r="K52270" s="23"/>
      <c r="O52270" s="21"/>
      <c r="P52270" s="27"/>
      <c r="Q52270" s="16"/>
      <c r="U52270" s="27"/>
    </row>
    <row r="52271" spans="2:21" x14ac:dyDescent="0.25">
      <c r="B52271"/>
      <c r="C52271"/>
      <c r="D52271" s="13"/>
      <c r="E52271" s="13"/>
      <c r="K52271" s="23"/>
      <c r="O52271" s="21"/>
      <c r="P52271" s="27"/>
      <c r="Q52271" s="16"/>
      <c r="U52271" s="27"/>
    </row>
    <row r="52272" spans="2:21" x14ac:dyDescent="0.25">
      <c r="B52272"/>
      <c r="C52272"/>
      <c r="D52272" s="13"/>
      <c r="E52272" s="13"/>
      <c r="K52272" s="23"/>
      <c r="O52272" s="21"/>
      <c r="P52272" s="27"/>
      <c r="Q52272" s="16"/>
      <c r="U52272" s="27"/>
    </row>
    <row r="52273" spans="2:21" x14ac:dyDescent="0.25">
      <c r="B52273"/>
      <c r="C52273"/>
      <c r="D52273" s="13"/>
      <c r="E52273" s="13"/>
      <c r="K52273" s="23"/>
      <c r="O52273" s="21"/>
      <c r="P52273" s="27"/>
      <c r="Q52273" s="16"/>
      <c r="U52273" s="27"/>
    </row>
    <row r="52274" spans="2:21" x14ac:dyDescent="0.25">
      <c r="B52274"/>
      <c r="C52274"/>
      <c r="D52274" s="13"/>
      <c r="E52274" s="13"/>
      <c r="K52274" s="23"/>
      <c r="O52274" s="21"/>
      <c r="P52274" s="27"/>
      <c r="Q52274" s="16"/>
      <c r="U52274" s="27"/>
    </row>
    <row r="52275" spans="2:21" x14ac:dyDescent="0.25">
      <c r="B52275"/>
      <c r="C52275"/>
      <c r="D52275" s="13"/>
      <c r="E52275" s="13"/>
      <c r="K52275" s="23"/>
      <c r="O52275" s="21"/>
      <c r="P52275" s="27"/>
      <c r="Q52275" s="16"/>
      <c r="U52275" s="27"/>
    </row>
    <row r="52276" spans="2:21" x14ac:dyDescent="0.25">
      <c r="B52276"/>
      <c r="C52276"/>
      <c r="D52276" s="13"/>
      <c r="E52276" s="13"/>
      <c r="K52276" s="23"/>
      <c r="O52276" s="21"/>
      <c r="P52276" s="27"/>
      <c r="Q52276" s="16"/>
      <c r="U52276" s="27"/>
    </row>
    <row r="52277" spans="2:21" x14ac:dyDescent="0.25">
      <c r="B52277"/>
      <c r="C52277"/>
      <c r="D52277" s="13"/>
      <c r="E52277" s="13"/>
      <c r="K52277" s="23"/>
      <c r="O52277" s="21"/>
      <c r="P52277" s="27"/>
      <c r="Q52277" s="16"/>
      <c r="U52277" s="27"/>
    </row>
    <row r="52278" spans="2:21" x14ac:dyDescent="0.25">
      <c r="B52278"/>
      <c r="C52278"/>
      <c r="D52278" s="13"/>
      <c r="E52278" s="13"/>
      <c r="K52278" s="23"/>
      <c r="O52278" s="21"/>
      <c r="P52278" s="27"/>
      <c r="Q52278" s="16"/>
      <c r="U52278" s="27"/>
    </row>
    <row r="52279" spans="2:21" x14ac:dyDescent="0.25">
      <c r="B52279"/>
      <c r="C52279"/>
      <c r="D52279" s="13"/>
      <c r="E52279" s="13"/>
      <c r="K52279" s="23"/>
      <c r="O52279" s="21"/>
      <c r="P52279" s="27"/>
      <c r="Q52279" s="16"/>
      <c r="U52279" s="27"/>
    </row>
    <row r="52280" spans="2:21" x14ac:dyDescent="0.25">
      <c r="B52280"/>
      <c r="C52280"/>
      <c r="D52280" s="13"/>
      <c r="E52280" s="13"/>
      <c r="K52280" s="23"/>
      <c r="O52280" s="21"/>
      <c r="P52280" s="27"/>
      <c r="Q52280" s="16"/>
      <c r="U52280" s="27"/>
    </row>
    <row r="52281" spans="2:21" x14ac:dyDescent="0.25">
      <c r="B52281"/>
      <c r="C52281"/>
      <c r="D52281" s="13"/>
      <c r="E52281" s="13"/>
      <c r="K52281" s="23"/>
      <c r="O52281" s="21"/>
      <c r="P52281" s="27"/>
      <c r="Q52281" s="16"/>
      <c r="U52281" s="27"/>
    </row>
    <row r="52282" spans="2:21" x14ac:dyDescent="0.25">
      <c r="B52282"/>
      <c r="C52282"/>
      <c r="D52282" s="13"/>
      <c r="E52282" s="13"/>
      <c r="K52282" s="23"/>
      <c r="O52282" s="21"/>
      <c r="P52282" s="27"/>
      <c r="Q52282" s="16"/>
      <c r="U52282" s="27"/>
    </row>
    <row r="52283" spans="2:21" x14ac:dyDescent="0.25">
      <c r="B52283"/>
      <c r="C52283"/>
      <c r="D52283" s="13"/>
      <c r="E52283" s="13"/>
      <c r="K52283" s="23"/>
      <c r="O52283" s="21"/>
      <c r="P52283" s="27"/>
      <c r="Q52283" s="16"/>
      <c r="U52283" s="27"/>
    </row>
    <row r="52284" spans="2:21" x14ac:dyDescent="0.25">
      <c r="B52284"/>
      <c r="C52284"/>
      <c r="D52284" s="13"/>
      <c r="E52284" s="13"/>
      <c r="K52284" s="23"/>
      <c r="O52284" s="21"/>
      <c r="P52284" s="27"/>
      <c r="Q52284" s="16"/>
      <c r="U52284" s="27"/>
    </row>
    <row r="52285" spans="2:21" x14ac:dyDescent="0.25">
      <c r="B52285"/>
      <c r="C52285"/>
      <c r="D52285" s="13"/>
      <c r="E52285" s="13"/>
      <c r="K52285" s="23"/>
      <c r="O52285" s="21"/>
      <c r="P52285" s="27"/>
      <c r="Q52285" s="16"/>
      <c r="U52285" s="27"/>
    </row>
    <row r="52286" spans="2:21" x14ac:dyDescent="0.25">
      <c r="B52286"/>
      <c r="C52286"/>
      <c r="D52286" s="13"/>
      <c r="E52286" s="13"/>
      <c r="K52286" s="23"/>
      <c r="O52286" s="21"/>
      <c r="P52286" s="27"/>
      <c r="Q52286" s="16"/>
      <c r="U52286" s="27"/>
    </row>
    <row r="52287" spans="2:21" x14ac:dyDescent="0.25">
      <c r="B52287"/>
      <c r="C52287"/>
      <c r="D52287" s="13"/>
      <c r="E52287" s="13"/>
      <c r="K52287" s="23"/>
      <c r="O52287" s="21"/>
      <c r="P52287" s="27"/>
      <c r="Q52287" s="16"/>
      <c r="U52287" s="27"/>
    </row>
    <row r="52288" spans="2:21" x14ac:dyDescent="0.25">
      <c r="B52288"/>
      <c r="C52288"/>
      <c r="D52288" s="13"/>
      <c r="E52288" s="13"/>
      <c r="K52288" s="23"/>
      <c r="O52288" s="21"/>
      <c r="P52288" s="27"/>
      <c r="Q52288" s="16"/>
      <c r="U52288" s="27"/>
    </row>
    <row r="52289" spans="2:21" x14ac:dyDescent="0.25">
      <c r="B52289"/>
      <c r="C52289"/>
      <c r="D52289" s="13"/>
      <c r="E52289" s="13"/>
      <c r="K52289" s="23"/>
      <c r="O52289" s="21"/>
      <c r="P52289" s="27"/>
      <c r="Q52289" s="16"/>
      <c r="U52289" s="27"/>
    </row>
    <row r="52290" spans="2:21" x14ac:dyDescent="0.25">
      <c r="B52290"/>
      <c r="C52290"/>
      <c r="D52290" s="13"/>
      <c r="E52290" s="13"/>
      <c r="K52290" s="23"/>
      <c r="O52290" s="21"/>
      <c r="P52290" s="27"/>
      <c r="Q52290" s="16"/>
      <c r="U52290" s="27"/>
    </row>
    <row r="52291" spans="2:21" x14ac:dyDescent="0.25">
      <c r="B52291"/>
      <c r="C52291"/>
      <c r="D52291" s="13"/>
      <c r="E52291" s="13"/>
      <c r="K52291" s="23"/>
      <c r="O52291" s="21"/>
      <c r="P52291" s="27"/>
      <c r="Q52291" s="16"/>
      <c r="U52291" s="27"/>
    </row>
    <row r="52292" spans="2:21" x14ac:dyDescent="0.25">
      <c r="B52292"/>
      <c r="C52292"/>
      <c r="D52292" s="13"/>
      <c r="E52292" s="13"/>
      <c r="K52292" s="23"/>
      <c r="O52292" s="21"/>
      <c r="P52292" s="27"/>
      <c r="Q52292" s="16"/>
      <c r="U52292" s="27"/>
    </row>
    <row r="52293" spans="2:21" x14ac:dyDescent="0.25">
      <c r="B52293"/>
      <c r="C52293"/>
      <c r="D52293" s="13"/>
      <c r="E52293" s="13"/>
      <c r="K52293" s="23"/>
      <c r="O52293" s="21"/>
      <c r="P52293" s="27"/>
      <c r="Q52293" s="16"/>
      <c r="U52293" s="27"/>
    </row>
    <row r="52294" spans="2:21" x14ac:dyDescent="0.25">
      <c r="B52294"/>
      <c r="C52294"/>
      <c r="D52294" s="13"/>
      <c r="E52294" s="13"/>
      <c r="K52294" s="23"/>
      <c r="O52294" s="21"/>
      <c r="P52294" s="27"/>
      <c r="Q52294" s="16"/>
      <c r="U52294" s="27"/>
    </row>
    <row r="52295" spans="2:21" x14ac:dyDescent="0.25">
      <c r="B52295"/>
      <c r="C52295"/>
      <c r="D52295" s="13"/>
      <c r="E52295" s="13"/>
      <c r="K52295" s="23"/>
      <c r="O52295" s="21"/>
      <c r="P52295" s="27"/>
      <c r="Q52295" s="16"/>
      <c r="U52295" s="27"/>
    </row>
    <row r="52296" spans="2:21" x14ac:dyDescent="0.25">
      <c r="B52296"/>
      <c r="C52296"/>
      <c r="D52296" s="13"/>
      <c r="E52296" s="13"/>
      <c r="K52296" s="23"/>
      <c r="O52296" s="21"/>
      <c r="P52296" s="27"/>
      <c r="Q52296" s="16"/>
      <c r="U52296" s="27"/>
    </row>
    <row r="52297" spans="2:21" x14ac:dyDescent="0.25">
      <c r="B52297"/>
      <c r="C52297"/>
      <c r="D52297" s="13"/>
      <c r="E52297" s="13"/>
      <c r="K52297" s="23"/>
      <c r="O52297" s="21"/>
      <c r="P52297" s="27"/>
      <c r="Q52297" s="16"/>
      <c r="U52297" s="27"/>
    </row>
    <row r="52298" spans="2:21" x14ac:dyDescent="0.25">
      <c r="B52298"/>
      <c r="C52298"/>
      <c r="D52298" s="13"/>
      <c r="E52298" s="13"/>
      <c r="K52298" s="23"/>
      <c r="O52298" s="21"/>
      <c r="P52298" s="27"/>
      <c r="Q52298" s="16"/>
      <c r="U52298" s="27"/>
    </row>
    <row r="52299" spans="2:21" x14ac:dyDescent="0.25">
      <c r="B52299"/>
      <c r="C52299"/>
      <c r="D52299" s="13"/>
      <c r="E52299" s="13"/>
      <c r="K52299" s="23"/>
      <c r="O52299" s="21"/>
      <c r="P52299" s="27"/>
      <c r="Q52299" s="16"/>
      <c r="U52299" s="27"/>
    </row>
    <row r="52300" spans="2:21" x14ac:dyDescent="0.25">
      <c r="B52300"/>
      <c r="C52300"/>
      <c r="D52300" s="13"/>
      <c r="E52300" s="13"/>
      <c r="K52300" s="23"/>
      <c r="O52300" s="21"/>
      <c r="P52300" s="27"/>
      <c r="Q52300" s="16"/>
      <c r="U52300" s="27"/>
    </row>
    <row r="52301" spans="2:21" x14ac:dyDescent="0.25">
      <c r="B52301"/>
      <c r="C52301"/>
      <c r="D52301" s="13"/>
      <c r="E52301" s="13"/>
      <c r="K52301" s="23"/>
      <c r="O52301" s="21"/>
      <c r="P52301" s="27"/>
      <c r="Q52301" s="16"/>
      <c r="U52301" s="27"/>
    </row>
    <row r="52302" spans="2:21" x14ac:dyDescent="0.25">
      <c r="B52302"/>
      <c r="C52302"/>
      <c r="D52302" s="13"/>
      <c r="E52302" s="13"/>
      <c r="K52302" s="23"/>
      <c r="O52302" s="21"/>
      <c r="P52302" s="27"/>
      <c r="Q52302" s="16"/>
      <c r="U52302" s="27"/>
    </row>
    <row r="52303" spans="2:21" x14ac:dyDescent="0.25">
      <c r="B52303"/>
      <c r="C52303"/>
      <c r="D52303" s="13"/>
      <c r="E52303" s="13"/>
      <c r="K52303" s="23"/>
      <c r="O52303" s="21"/>
      <c r="P52303" s="27"/>
      <c r="Q52303" s="16"/>
      <c r="U52303" s="27"/>
    </row>
    <row r="52304" spans="2:21" x14ac:dyDescent="0.25">
      <c r="B52304"/>
      <c r="C52304"/>
      <c r="D52304" s="13"/>
      <c r="E52304" s="13"/>
      <c r="K52304" s="23"/>
      <c r="O52304" s="21"/>
      <c r="P52304" s="27"/>
      <c r="Q52304" s="16"/>
      <c r="U52304" s="27"/>
    </row>
    <row r="52305" spans="2:21" x14ac:dyDescent="0.25">
      <c r="B52305"/>
      <c r="C52305"/>
      <c r="D52305" s="13"/>
      <c r="E52305" s="13"/>
      <c r="K52305" s="23"/>
      <c r="O52305" s="21"/>
      <c r="P52305" s="27"/>
      <c r="Q52305" s="16"/>
      <c r="U52305" s="27"/>
    </row>
    <row r="52306" spans="2:21" x14ac:dyDescent="0.25">
      <c r="B52306"/>
      <c r="C52306"/>
      <c r="D52306" s="13"/>
      <c r="E52306" s="13"/>
      <c r="K52306" s="23"/>
      <c r="O52306" s="21"/>
      <c r="P52306" s="27"/>
      <c r="Q52306" s="16"/>
      <c r="U52306" s="27"/>
    </row>
    <row r="52307" spans="2:21" x14ac:dyDescent="0.25">
      <c r="B52307"/>
      <c r="C52307"/>
      <c r="D52307" s="13"/>
      <c r="E52307" s="13"/>
      <c r="K52307" s="23"/>
      <c r="O52307" s="21"/>
      <c r="P52307" s="27"/>
      <c r="Q52307" s="16"/>
      <c r="U52307" s="27"/>
    </row>
    <row r="52308" spans="2:21" x14ac:dyDescent="0.25">
      <c r="B52308"/>
      <c r="C52308"/>
      <c r="D52308" s="13"/>
      <c r="E52308" s="13"/>
      <c r="K52308" s="23"/>
      <c r="O52308" s="21"/>
      <c r="P52308" s="27"/>
      <c r="Q52308" s="16"/>
      <c r="U52308" s="27"/>
    </row>
    <row r="52309" spans="2:21" x14ac:dyDescent="0.25">
      <c r="B52309"/>
      <c r="C52309"/>
      <c r="D52309" s="13"/>
      <c r="E52309" s="13"/>
      <c r="K52309" s="23"/>
      <c r="O52309" s="21"/>
      <c r="P52309" s="27"/>
      <c r="Q52309" s="16"/>
      <c r="U52309" s="27"/>
    </row>
    <row r="52310" spans="2:21" x14ac:dyDescent="0.25">
      <c r="B52310"/>
      <c r="C52310"/>
      <c r="D52310" s="13"/>
      <c r="E52310" s="13"/>
      <c r="K52310" s="23"/>
      <c r="O52310" s="21"/>
      <c r="P52310" s="27"/>
      <c r="Q52310" s="16"/>
      <c r="U52310" s="27"/>
    </row>
    <row r="52311" spans="2:21" x14ac:dyDescent="0.25">
      <c r="B52311"/>
      <c r="C52311"/>
      <c r="D52311" s="13"/>
      <c r="E52311" s="13"/>
      <c r="K52311" s="23"/>
      <c r="O52311" s="21"/>
      <c r="P52311" s="27"/>
      <c r="Q52311" s="16"/>
      <c r="U52311" s="27"/>
    </row>
    <row r="52312" spans="2:21" x14ac:dyDescent="0.25">
      <c r="B52312"/>
      <c r="C52312"/>
      <c r="D52312" s="13"/>
      <c r="E52312" s="13"/>
      <c r="K52312" s="23"/>
      <c r="O52312" s="21"/>
      <c r="P52312" s="27"/>
      <c r="Q52312" s="16"/>
      <c r="U52312" s="27"/>
    </row>
    <row r="52313" spans="2:21" x14ac:dyDescent="0.25">
      <c r="B52313"/>
      <c r="C52313"/>
      <c r="D52313" s="13"/>
      <c r="E52313" s="13"/>
      <c r="K52313" s="23"/>
      <c r="O52313" s="21"/>
      <c r="P52313" s="27"/>
      <c r="Q52313" s="16"/>
      <c r="U52313" s="27"/>
    </row>
    <row r="52314" spans="2:21" x14ac:dyDescent="0.25">
      <c r="B52314"/>
      <c r="C52314"/>
      <c r="D52314" s="13"/>
      <c r="E52314" s="13"/>
      <c r="K52314" s="23"/>
      <c r="O52314" s="21"/>
      <c r="P52314" s="27"/>
      <c r="Q52314" s="16"/>
      <c r="U52314" s="27"/>
    </row>
    <row r="52315" spans="2:21" x14ac:dyDescent="0.25">
      <c r="B52315"/>
      <c r="C52315"/>
      <c r="D52315" s="13"/>
      <c r="E52315" s="13"/>
      <c r="K52315" s="23"/>
      <c r="O52315" s="21"/>
      <c r="P52315" s="27"/>
      <c r="Q52315" s="16"/>
      <c r="U52315" s="27"/>
    </row>
    <row r="52316" spans="2:21" x14ac:dyDescent="0.25">
      <c r="B52316"/>
      <c r="C52316"/>
      <c r="D52316" s="13"/>
      <c r="E52316" s="13"/>
      <c r="K52316" s="23"/>
      <c r="O52316" s="21"/>
      <c r="P52316" s="27"/>
      <c r="Q52316" s="16"/>
      <c r="U52316" s="27"/>
    </row>
    <row r="52317" spans="2:21" x14ac:dyDescent="0.25">
      <c r="B52317"/>
      <c r="C52317"/>
      <c r="D52317" s="13"/>
      <c r="E52317" s="13"/>
      <c r="K52317" s="23"/>
      <c r="O52317" s="21"/>
      <c r="P52317" s="27"/>
      <c r="Q52317" s="16"/>
      <c r="U52317" s="27"/>
    </row>
    <row r="52318" spans="2:21" x14ac:dyDescent="0.25">
      <c r="B52318"/>
      <c r="C52318"/>
      <c r="D52318" s="13"/>
      <c r="E52318" s="13"/>
      <c r="K52318" s="23"/>
      <c r="O52318" s="21"/>
      <c r="P52318" s="27"/>
      <c r="Q52318" s="16"/>
      <c r="U52318" s="27"/>
    </row>
    <row r="52319" spans="2:21" x14ac:dyDescent="0.25">
      <c r="B52319"/>
      <c r="C52319"/>
      <c r="D52319" s="13"/>
      <c r="E52319" s="13"/>
      <c r="K52319" s="23"/>
      <c r="O52319" s="21"/>
      <c r="P52319" s="27"/>
      <c r="Q52319" s="16"/>
      <c r="U52319" s="27"/>
    </row>
    <row r="52320" spans="2:21" x14ac:dyDescent="0.25">
      <c r="B52320"/>
      <c r="C52320"/>
      <c r="D52320" s="13"/>
      <c r="E52320" s="13"/>
      <c r="K52320" s="23"/>
      <c r="O52320" s="21"/>
      <c r="P52320" s="27"/>
      <c r="Q52320" s="16"/>
      <c r="U52320" s="27"/>
    </row>
    <row r="52321" spans="2:21" x14ac:dyDescent="0.25">
      <c r="B52321"/>
      <c r="C52321"/>
      <c r="D52321" s="13"/>
      <c r="E52321" s="13"/>
      <c r="K52321" s="23"/>
      <c r="O52321" s="21"/>
      <c r="P52321" s="27"/>
      <c r="Q52321" s="16"/>
      <c r="U52321" s="27"/>
    </row>
    <row r="52322" spans="2:21" x14ac:dyDescent="0.25">
      <c r="B52322"/>
      <c r="C52322"/>
      <c r="D52322" s="13"/>
      <c r="E52322" s="13"/>
      <c r="K52322" s="23"/>
      <c r="O52322" s="21"/>
      <c r="P52322" s="27"/>
      <c r="Q52322" s="16"/>
      <c r="U52322" s="27"/>
    </row>
    <row r="52323" spans="2:21" x14ac:dyDescent="0.25">
      <c r="B52323"/>
      <c r="C52323"/>
      <c r="D52323" s="13"/>
      <c r="E52323" s="13"/>
      <c r="K52323" s="23"/>
      <c r="O52323" s="21"/>
      <c r="P52323" s="27"/>
      <c r="Q52323" s="16"/>
      <c r="U52323" s="27"/>
    </row>
    <row r="52324" spans="2:21" x14ac:dyDescent="0.25">
      <c r="B52324"/>
      <c r="C52324"/>
      <c r="D52324" s="13"/>
      <c r="E52324" s="13"/>
      <c r="K52324" s="23"/>
      <c r="O52324" s="21"/>
      <c r="P52324" s="27"/>
      <c r="Q52324" s="16"/>
      <c r="U52324" s="27"/>
    </row>
    <row r="52325" spans="2:21" x14ac:dyDescent="0.25">
      <c r="B52325"/>
      <c r="C52325"/>
      <c r="D52325" s="13"/>
      <c r="E52325" s="13"/>
      <c r="K52325" s="23"/>
      <c r="O52325" s="21"/>
      <c r="P52325" s="27"/>
      <c r="Q52325" s="16"/>
      <c r="U52325" s="27"/>
    </row>
    <row r="52326" spans="2:21" x14ac:dyDescent="0.25">
      <c r="B52326"/>
      <c r="C52326"/>
      <c r="D52326" s="13"/>
      <c r="E52326" s="13"/>
      <c r="K52326" s="23"/>
      <c r="O52326" s="21"/>
      <c r="P52326" s="27"/>
      <c r="Q52326" s="16"/>
      <c r="U52326" s="27"/>
    </row>
    <row r="52327" spans="2:21" x14ac:dyDescent="0.25">
      <c r="B52327"/>
      <c r="C52327"/>
      <c r="D52327" s="13"/>
      <c r="E52327" s="13"/>
      <c r="K52327" s="23"/>
      <c r="O52327" s="21"/>
      <c r="P52327" s="27"/>
      <c r="Q52327" s="16"/>
      <c r="U52327" s="27"/>
    </row>
    <row r="52328" spans="2:21" x14ac:dyDescent="0.25">
      <c r="B52328"/>
      <c r="C52328"/>
      <c r="D52328" s="13"/>
      <c r="E52328" s="13"/>
      <c r="K52328" s="23"/>
      <c r="O52328" s="21"/>
      <c r="P52328" s="27"/>
      <c r="Q52328" s="16"/>
      <c r="U52328" s="27"/>
    </row>
    <row r="52329" spans="2:21" x14ac:dyDescent="0.25">
      <c r="B52329"/>
      <c r="C52329"/>
      <c r="D52329" s="13"/>
      <c r="E52329" s="13"/>
      <c r="K52329" s="23"/>
      <c r="O52329" s="21"/>
      <c r="P52329" s="27"/>
      <c r="Q52329" s="16"/>
      <c r="U52329" s="27"/>
    </row>
    <row r="52330" spans="2:21" x14ac:dyDescent="0.25">
      <c r="B52330"/>
      <c r="C52330"/>
      <c r="D52330" s="13"/>
      <c r="E52330" s="13"/>
      <c r="K52330" s="23"/>
      <c r="O52330" s="21"/>
      <c r="P52330" s="27"/>
      <c r="Q52330" s="16"/>
      <c r="U52330" s="27"/>
    </row>
    <row r="52331" spans="2:21" x14ac:dyDescent="0.25">
      <c r="B52331"/>
      <c r="C52331"/>
      <c r="D52331" s="13"/>
      <c r="E52331" s="13"/>
      <c r="K52331" s="23"/>
      <c r="O52331" s="21"/>
      <c r="P52331" s="27"/>
      <c r="Q52331" s="16"/>
      <c r="U52331" s="27"/>
    </row>
    <row r="52332" spans="2:21" x14ac:dyDescent="0.25">
      <c r="B52332"/>
      <c r="C52332"/>
      <c r="D52332" s="13"/>
      <c r="E52332" s="13"/>
      <c r="K52332" s="23"/>
      <c r="O52332" s="21"/>
      <c r="P52332" s="27"/>
      <c r="Q52332" s="16"/>
      <c r="U52332" s="27"/>
    </row>
    <row r="52333" spans="2:21" x14ac:dyDescent="0.25">
      <c r="B52333"/>
      <c r="C52333"/>
      <c r="D52333" s="13"/>
      <c r="E52333" s="13"/>
      <c r="K52333" s="23"/>
      <c r="O52333" s="21"/>
      <c r="P52333" s="27"/>
      <c r="Q52333" s="16"/>
      <c r="U52333" s="27"/>
    </row>
    <row r="52334" spans="2:21" x14ac:dyDescent="0.25">
      <c r="B52334"/>
      <c r="C52334"/>
      <c r="D52334" s="13"/>
      <c r="E52334" s="13"/>
      <c r="K52334" s="23"/>
      <c r="O52334" s="21"/>
      <c r="P52334" s="27"/>
      <c r="Q52334" s="16"/>
      <c r="U52334" s="27"/>
    </row>
    <row r="52335" spans="2:21" x14ac:dyDescent="0.25">
      <c r="B52335"/>
      <c r="C52335"/>
      <c r="D52335" s="13"/>
      <c r="E52335" s="13"/>
      <c r="K52335" s="23"/>
      <c r="O52335" s="21"/>
      <c r="P52335" s="27"/>
      <c r="Q52335" s="16"/>
      <c r="U52335" s="27"/>
    </row>
    <row r="52336" spans="2:21" x14ac:dyDescent="0.25">
      <c r="B52336"/>
      <c r="C52336"/>
      <c r="D52336" s="13"/>
      <c r="E52336" s="13"/>
      <c r="K52336" s="23"/>
      <c r="O52336" s="21"/>
      <c r="P52336" s="27"/>
      <c r="Q52336" s="16"/>
      <c r="U52336" s="27"/>
    </row>
    <row r="52337" spans="2:21" x14ac:dyDescent="0.25">
      <c r="B52337"/>
      <c r="C52337"/>
      <c r="D52337" s="13"/>
      <c r="E52337" s="13"/>
      <c r="K52337" s="23"/>
      <c r="O52337" s="21"/>
      <c r="P52337" s="27"/>
      <c r="Q52337" s="16"/>
      <c r="U52337" s="27"/>
    </row>
    <row r="52338" spans="2:21" x14ac:dyDescent="0.25">
      <c r="B52338"/>
      <c r="C52338"/>
      <c r="D52338" s="13"/>
      <c r="E52338" s="13"/>
      <c r="K52338" s="23"/>
      <c r="O52338" s="21"/>
      <c r="P52338" s="27"/>
      <c r="Q52338" s="16"/>
      <c r="U52338" s="27"/>
    </row>
    <row r="52339" spans="2:21" x14ac:dyDescent="0.25">
      <c r="B52339"/>
      <c r="C52339"/>
      <c r="D52339" s="13"/>
      <c r="E52339" s="13"/>
      <c r="K52339" s="23"/>
      <c r="O52339" s="21"/>
      <c r="P52339" s="27"/>
      <c r="Q52339" s="16"/>
      <c r="U52339" s="27"/>
    </row>
    <row r="52340" spans="2:21" x14ac:dyDescent="0.25">
      <c r="B52340"/>
      <c r="C52340"/>
      <c r="D52340" s="13"/>
      <c r="E52340" s="13"/>
      <c r="K52340" s="23"/>
      <c r="O52340" s="21"/>
      <c r="P52340" s="27"/>
      <c r="Q52340" s="16"/>
      <c r="U52340" s="27"/>
    </row>
    <row r="52341" spans="2:21" x14ac:dyDescent="0.25">
      <c r="B52341"/>
      <c r="C52341"/>
      <c r="D52341" s="13"/>
      <c r="E52341" s="13"/>
      <c r="K52341" s="23"/>
      <c r="O52341" s="21"/>
      <c r="P52341" s="27"/>
      <c r="Q52341" s="16"/>
      <c r="U52341" s="27"/>
    </row>
    <row r="52342" spans="2:21" x14ac:dyDescent="0.25">
      <c r="B52342"/>
      <c r="C52342"/>
      <c r="D52342" s="13"/>
      <c r="E52342" s="13"/>
      <c r="K52342" s="23"/>
      <c r="O52342" s="21"/>
      <c r="P52342" s="27"/>
      <c r="Q52342" s="16"/>
      <c r="U52342" s="27"/>
    </row>
    <row r="52343" spans="2:21" x14ac:dyDescent="0.25">
      <c r="B52343"/>
      <c r="C52343"/>
      <c r="D52343" s="13"/>
      <c r="E52343" s="13"/>
      <c r="K52343" s="23"/>
      <c r="O52343" s="21"/>
      <c r="P52343" s="27"/>
      <c r="Q52343" s="16"/>
      <c r="U52343" s="27"/>
    </row>
    <row r="52344" spans="2:21" x14ac:dyDescent="0.25">
      <c r="B52344"/>
      <c r="C52344"/>
      <c r="D52344" s="13"/>
      <c r="E52344" s="13"/>
      <c r="K52344" s="23"/>
      <c r="O52344" s="21"/>
      <c r="P52344" s="27"/>
      <c r="Q52344" s="16"/>
      <c r="U52344" s="27"/>
    </row>
    <row r="52345" spans="2:21" x14ac:dyDescent="0.25">
      <c r="B52345"/>
      <c r="C52345"/>
      <c r="D52345" s="13"/>
      <c r="E52345" s="13"/>
      <c r="K52345" s="23"/>
      <c r="O52345" s="21"/>
      <c r="P52345" s="27"/>
      <c r="Q52345" s="16"/>
      <c r="U52345" s="27"/>
    </row>
    <row r="52346" spans="2:21" x14ac:dyDescent="0.25">
      <c r="B52346"/>
      <c r="C52346"/>
      <c r="D52346" s="13"/>
      <c r="E52346" s="13"/>
      <c r="K52346" s="23"/>
      <c r="O52346" s="21"/>
      <c r="P52346" s="27"/>
      <c r="Q52346" s="16"/>
      <c r="U52346" s="27"/>
    </row>
    <row r="52347" spans="2:21" x14ac:dyDescent="0.25">
      <c r="B52347"/>
      <c r="C52347"/>
      <c r="D52347" s="13"/>
      <c r="E52347" s="13"/>
      <c r="K52347" s="23"/>
      <c r="O52347" s="21"/>
      <c r="P52347" s="27"/>
      <c r="Q52347" s="16"/>
      <c r="U52347" s="27"/>
    </row>
    <row r="52348" spans="2:21" x14ac:dyDescent="0.25">
      <c r="B52348"/>
      <c r="C52348"/>
      <c r="D52348" s="13"/>
      <c r="E52348" s="13"/>
      <c r="K52348" s="23"/>
      <c r="O52348" s="21"/>
      <c r="P52348" s="27"/>
      <c r="Q52348" s="16"/>
      <c r="U52348" s="27"/>
    </row>
    <row r="52349" spans="2:21" x14ac:dyDescent="0.25">
      <c r="B52349"/>
      <c r="C52349"/>
      <c r="D52349" s="13"/>
      <c r="E52349" s="13"/>
      <c r="K52349" s="23"/>
      <c r="O52349" s="21"/>
      <c r="P52349" s="27"/>
      <c r="Q52349" s="16"/>
      <c r="U52349" s="27"/>
    </row>
    <row r="52350" spans="2:21" x14ac:dyDescent="0.25">
      <c r="B52350"/>
      <c r="C52350"/>
      <c r="D52350" s="13"/>
      <c r="E52350" s="13"/>
      <c r="K52350" s="23"/>
      <c r="O52350" s="21"/>
      <c r="P52350" s="27"/>
      <c r="Q52350" s="16"/>
      <c r="U52350" s="27"/>
    </row>
    <row r="52351" spans="2:21" x14ac:dyDescent="0.25">
      <c r="B52351"/>
      <c r="C52351"/>
      <c r="D52351" s="13"/>
      <c r="E52351" s="13"/>
      <c r="K52351" s="23"/>
      <c r="O52351" s="21"/>
      <c r="P52351" s="27"/>
      <c r="Q52351" s="16"/>
      <c r="U52351" s="27"/>
    </row>
    <row r="52352" spans="2:21" x14ac:dyDescent="0.25">
      <c r="B52352"/>
      <c r="C52352"/>
      <c r="D52352" s="13"/>
      <c r="E52352" s="13"/>
      <c r="K52352" s="23"/>
      <c r="O52352" s="21"/>
      <c r="P52352" s="27"/>
      <c r="Q52352" s="16"/>
      <c r="U52352" s="27"/>
    </row>
    <row r="52353" spans="2:21" x14ac:dyDescent="0.25">
      <c r="B52353"/>
      <c r="C52353"/>
      <c r="D52353" s="13"/>
      <c r="E52353" s="13"/>
      <c r="K52353" s="23"/>
      <c r="O52353" s="21"/>
      <c r="P52353" s="27"/>
      <c r="Q52353" s="16"/>
      <c r="U52353" s="27"/>
    </row>
    <row r="52354" spans="2:21" x14ac:dyDescent="0.25">
      <c r="B52354"/>
      <c r="C52354"/>
      <c r="D52354" s="13"/>
      <c r="E52354" s="13"/>
      <c r="K52354" s="23"/>
      <c r="O52354" s="21"/>
      <c r="P52354" s="27"/>
      <c r="Q52354" s="16"/>
      <c r="U52354" s="27"/>
    </row>
    <row r="52355" spans="2:21" x14ac:dyDescent="0.25">
      <c r="B52355"/>
      <c r="C52355"/>
      <c r="D52355" s="13"/>
      <c r="E52355" s="13"/>
      <c r="K52355" s="23"/>
      <c r="O52355" s="21"/>
      <c r="P52355" s="27"/>
      <c r="Q52355" s="16"/>
      <c r="U52355" s="27"/>
    </row>
    <row r="52356" spans="2:21" x14ac:dyDescent="0.25">
      <c r="B52356"/>
      <c r="C52356"/>
      <c r="D52356" s="13"/>
      <c r="E52356" s="13"/>
      <c r="K52356" s="23"/>
      <c r="O52356" s="21"/>
      <c r="P52356" s="27"/>
      <c r="Q52356" s="16"/>
      <c r="U52356" s="27"/>
    </row>
    <row r="52357" spans="2:21" x14ac:dyDescent="0.25">
      <c r="B52357"/>
      <c r="C52357"/>
      <c r="D52357" s="13"/>
      <c r="E52357" s="13"/>
      <c r="K52357" s="23"/>
      <c r="O52357" s="21"/>
      <c r="P52357" s="27"/>
      <c r="Q52357" s="16"/>
      <c r="U52357" s="27"/>
    </row>
    <row r="52358" spans="2:21" x14ac:dyDescent="0.25">
      <c r="B52358"/>
      <c r="C52358"/>
      <c r="D52358" s="13"/>
      <c r="E52358" s="13"/>
      <c r="K52358" s="23"/>
      <c r="O52358" s="21"/>
      <c r="P52358" s="27"/>
      <c r="Q52358" s="16"/>
      <c r="U52358" s="27"/>
    </row>
    <row r="52359" spans="2:21" x14ac:dyDescent="0.25">
      <c r="B52359"/>
      <c r="C52359"/>
      <c r="D52359" s="13"/>
      <c r="E52359" s="13"/>
      <c r="K52359" s="23"/>
      <c r="O52359" s="21"/>
      <c r="P52359" s="27"/>
      <c r="Q52359" s="16"/>
      <c r="U52359" s="27"/>
    </row>
    <row r="52360" spans="2:21" x14ac:dyDescent="0.25">
      <c r="B52360"/>
      <c r="C52360"/>
      <c r="D52360" s="13"/>
      <c r="E52360" s="13"/>
      <c r="K52360" s="23"/>
      <c r="O52360" s="21"/>
      <c r="P52360" s="27"/>
      <c r="Q52360" s="16"/>
      <c r="U52360" s="27"/>
    </row>
    <row r="52361" spans="2:21" x14ac:dyDescent="0.25">
      <c r="B52361"/>
      <c r="C52361"/>
      <c r="D52361" s="13"/>
      <c r="E52361" s="13"/>
      <c r="K52361" s="23"/>
      <c r="O52361" s="21"/>
      <c r="P52361" s="27"/>
      <c r="Q52361" s="16"/>
      <c r="U52361" s="27"/>
    </row>
    <row r="52362" spans="2:21" x14ac:dyDescent="0.25">
      <c r="B52362"/>
      <c r="C52362"/>
      <c r="D52362" s="13"/>
      <c r="E52362" s="13"/>
      <c r="K52362" s="23"/>
      <c r="O52362" s="21"/>
      <c r="P52362" s="27"/>
      <c r="Q52362" s="16"/>
      <c r="U52362" s="27"/>
    </row>
    <row r="52363" spans="2:21" x14ac:dyDescent="0.25">
      <c r="B52363"/>
      <c r="C52363"/>
      <c r="D52363" s="13"/>
      <c r="E52363" s="13"/>
      <c r="K52363" s="23"/>
      <c r="O52363" s="21"/>
      <c r="P52363" s="27"/>
      <c r="Q52363" s="16"/>
      <c r="U52363" s="27"/>
    </row>
    <row r="52364" spans="2:21" x14ac:dyDescent="0.25">
      <c r="B52364"/>
      <c r="C52364"/>
      <c r="D52364" s="13"/>
      <c r="E52364" s="13"/>
      <c r="K52364" s="23"/>
      <c r="O52364" s="21"/>
      <c r="P52364" s="27"/>
      <c r="Q52364" s="16"/>
      <c r="U52364" s="27"/>
    </row>
    <row r="52365" spans="2:21" x14ac:dyDescent="0.25">
      <c r="B52365"/>
      <c r="C52365"/>
      <c r="D52365" s="13"/>
      <c r="E52365" s="13"/>
      <c r="K52365" s="23"/>
      <c r="O52365" s="21"/>
      <c r="P52365" s="27"/>
      <c r="Q52365" s="16"/>
      <c r="U52365" s="27"/>
    </row>
    <row r="52366" spans="2:21" x14ac:dyDescent="0.25">
      <c r="B52366"/>
      <c r="C52366"/>
      <c r="D52366" s="13"/>
      <c r="E52366" s="13"/>
      <c r="K52366" s="23"/>
      <c r="O52366" s="21"/>
      <c r="P52366" s="27"/>
      <c r="Q52366" s="16"/>
      <c r="U52366" s="27"/>
    </row>
    <row r="52367" spans="2:21" x14ac:dyDescent="0.25">
      <c r="B52367"/>
      <c r="C52367"/>
      <c r="D52367" s="13"/>
      <c r="E52367" s="13"/>
      <c r="K52367" s="23"/>
      <c r="O52367" s="21"/>
      <c r="P52367" s="27"/>
      <c r="Q52367" s="16"/>
      <c r="U52367" s="27"/>
    </row>
    <row r="52368" spans="2:21" x14ac:dyDescent="0.25">
      <c r="B52368"/>
      <c r="C52368"/>
      <c r="D52368" s="13"/>
      <c r="E52368" s="13"/>
      <c r="K52368" s="23"/>
      <c r="O52368" s="21"/>
      <c r="P52368" s="27"/>
      <c r="Q52368" s="16"/>
      <c r="U52368" s="27"/>
    </row>
    <row r="52369" spans="2:21" x14ac:dyDescent="0.25">
      <c r="B52369"/>
      <c r="C52369"/>
      <c r="D52369" s="13"/>
      <c r="E52369" s="13"/>
      <c r="K52369" s="23"/>
      <c r="O52369" s="21"/>
      <c r="P52369" s="27"/>
      <c r="Q52369" s="16"/>
      <c r="U52369" s="27"/>
    </row>
    <row r="52370" spans="2:21" x14ac:dyDescent="0.25">
      <c r="B52370"/>
      <c r="C52370"/>
      <c r="D52370" s="13"/>
      <c r="E52370" s="13"/>
      <c r="K52370" s="23"/>
      <c r="O52370" s="21"/>
      <c r="P52370" s="27"/>
      <c r="Q52370" s="16"/>
      <c r="U52370" s="27"/>
    </row>
    <row r="52371" spans="2:21" x14ac:dyDescent="0.25">
      <c r="B52371"/>
      <c r="C52371"/>
      <c r="D52371" s="13"/>
      <c r="E52371" s="13"/>
      <c r="K52371" s="23"/>
      <c r="O52371" s="21"/>
      <c r="P52371" s="27"/>
      <c r="Q52371" s="16"/>
      <c r="U52371" s="27"/>
    </row>
    <row r="52372" spans="2:21" x14ac:dyDescent="0.25">
      <c r="B52372"/>
      <c r="C52372"/>
      <c r="D52372" s="13"/>
      <c r="E52372" s="13"/>
      <c r="K52372" s="23"/>
      <c r="O52372" s="21"/>
      <c r="P52372" s="27"/>
      <c r="Q52372" s="16"/>
      <c r="U52372" s="27"/>
    </row>
    <row r="52373" spans="2:21" x14ac:dyDescent="0.25">
      <c r="B52373"/>
      <c r="C52373"/>
      <c r="D52373" s="13"/>
      <c r="E52373" s="13"/>
      <c r="K52373" s="23"/>
      <c r="O52373" s="21"/>
      <c r="P52373" s="27"/>
      <c r="Q52373" s="16"/>
      <c r="U52373" s="27"/>
    </row>
    <row r="52374" spans="2:21" x14ac:dyDescent="0.25">
      <c r="B52374"/>
      <c r="C52374"/>
      <c r="D52374" s="13"/>
      <c r="E52374" s="13"/>
      <c r="K52374" s="23"/>
      <c r="O52374" s="21"/>
      <c r="P52374" s="27"/>
      <c r="Q52374" s="16"/>
      <c r="U52374" s="27"/>
    </row>
    <row r="52375" spans="2:21" x14ac:dyDescent="0.25">
      <c r="B52375"/>
      <c r="C52375"/>
      <c r="D52375" s="13"/>
      <c r="E52375" s="13"/>
      <c r="K52375" s="23"/>
      <c r="O52375" s="21"/>
      <c r="P52375" s="27"/>
      <c r="Q52375" s="16"/>
      <c r="U52375" s="27"/>
    </row>
    <row r="52376" spans="2:21" x14ac:dyDescent="0.25">
      <c r="B52376"/>
      <c r="C52376"/>
      <c r="D52376" s="13"/>
      <c r="E52376" s="13"/>
      <c r="K52376" s="23"/>
      <c r="O52376" s="21"/>
      <c r="P52376" s="27"/>
      <c r="Q52376" s="16"/>
      <c r="U52376" s="27"/>
    </row>
    <row r="52377" spans="2:21" x14ac:dyDescent="0.25">
      <c r="B52377"/>
      <c r="C52377"/>
      <c r="D52377" s="13"/>
      <c r="E52377" s="13"/>
      <c r="K52377" s="23"/>
      <c r="O52377" s="21"/>
      <c r="P52377" s="27"/>
      <c r="Q52377" s="16"/>
      <c r="U52377" s="27"/>
    </row>
    <row r="52378" spans="2:21" x14ac:dyDescent="0.25">
      <c r="B52378"/>
      <c r="C52378"/>
      <c r="D52378" s="13"/>
      <c r="E52378" s="13"/>
      <c r="K52378" s="23"/>
      <c r="O52378" s="21"/>
      <c r="P52378" s="27"/>
      <c r="Q52378" s="16"/>
      <c r="U52378" s="27"/>
    </row>
    <row r="52379" spans="2:21" x14ac:dyDescent="0.25">
      <c r="B52379"/>
      <c r="C52379"/>
      <c r="D52379" s="13"/>
      <c r="E52379" s="13"/>
      <c r="K52379" s="23"/>
      <c r="O52379" s="21"/>
      <c r="P52379" s="27"/>
      <c r="Q52379" s="16"/>
      <c r="U52379" s="27"/>
    </row>
    <row r="52380" spans="2:21" x14ac:dyDescent="0.25">
      <c r="B52380"/>
      <c r="C52380"/>
      <c r="D52380" s="13"/>
      <c r="E52380" s="13"/>
      <c r="K52380" s="23"/>
      <c r="O52380" s="21"/>
      <c r="P52380" s="27"/>
      <c r="Q52380" s="16"/>
      <c r="U52380" s="27"/>
    </row>
    <row r="52381" spans="2:21" x14ac:dyDescent="0.25">
      <c r="B52381"/>
      <c r="C52381"/>
      <c r="D52381" s="13"/>
      <c r="E52381" s="13"/>
      <c r="K52381" s="23"/>
      <c r="O52381" s="21"/>
      <c r="P52381" s="27"/>
      <c r="Q52381" s="16"/>
      <c r="U52381" s="27"/>
    </row>
    <row r="52382" spans="2:21" x14ac:dyDescent="0.25">
      <c r="B52382"/>
      <c r="C52382"/>
      <c r="D52382" s="13"/>
      <c r="E52382" s="13"/>
      <c r="K52382" s="23"/>
      <c r="O52382" s="21"/>
      <c r="P52382" s="27"/>
      <c r="Q52382" s="16"/>
      <c r="U52382" s="27"/>
    </row>
    <row r="52383" spans="2:21" x14ac:dyDescent="0.25">
      <c r="B52383"/>
      <c r="C52383"/>
      <c r="D52383" s="13"/>
      <c r="E52383" s="13"/>
      <c r="K52383" s="23"/>
      <c r="O52383" s="21"/>
      <c r="P52383" s="27"/>
      <c r="Q52383" s="16"/>
      <c r="U52383" s="27"/>
    </row>
    <row r="52384" spans="2:21" x14ac:dyDescent="0.25">
      <c r="B52384"/>
      <c r="C52384"/>
      <c r="D52384" s="13"/>
      <c r="E52384" s="13"/>
      <c r="K52384" s="23"/>
      <c r="O52384" s="21"/>
      <c r="P52384" s="27"/>
      <c r="Q52384" s="16"/>
      <c r="U52384" s="27"/>
    </row>
    <row r="52385" spans="2:21" x14ac:dyDescent="0.25">
      <c r="B52385"/>
      <c r="C52385"/>
      <c r="D52385" s="13"/>
      <c r="E52385" s="13"/>
      <c r="K52385" s="23"/>
      <c r="O52385" s="21"/>
      <c r="P52385" s="27"/>
      <c r="Q52385" s="16"/>
      <c r="U52385" s="27"/>
    </row>
    <row r="52386" spans="2:21" x14ac:dyDescent="0.25">
      <c r="B52386"/>
      <c r="C52386"/>
      <c r="D52386" s="13"/>
      <c r="E52386" s="13"/>
      <c r="K52386" s="23"/>
      <c r="O52386" s="21"/>
      <c r="P52386" s="27"/>
      <c r="Q52386" s="16"/>
      <c r="U52386" s="27"/>
    </row>
    <row r="52387" spans="2:21" x14ac:dyDescent="0.25">
      <c r="B52387"/>
      <c r="C52387"/>
      <c r="D52387" s="13"/>
      <c r="E52387" s="13"/>
      <c r="K52387" s="23"/>
      <c r="O52387" s="21"/>
      <c r="P52387" s="27"/>
      <c r="Q52387" s="16"/>
      <c r="U52387" s="27"/>
    </row>
    <row r="52388" spans="2:21" x14ac:dyDescent="0.25">
      <c r="B52388"/>
      <c r="C52388"/>
      <c r="D52388" s="13"/>
      <c r="E52388" s="13"/>
      <c r="K52388" s="23"/>
      <c r="O52388" s="21"/>
      <c r="P52388" s="27"/>
      <c r="Q52388" s="16"/>
      <c r="U52388" s="27"/>
    </row>
    <row r="52389" spans="2:21" x14ac:dyDescent="0.25">
      <c r="B52389"/>
      <c r="C52389"/>
      <c r="D52389" s="13"/>
      <c r="E52389" s="13"/>
      <c r="K52389" s="23"/>
      <c r="O52389" s="21"/>
      <c r="P52389" s="27"/>
      <c r="Q52389" s="16"/>
      <c r="U52389" s="27"/>
    </row>
    <row r="52390" spans="2:21" x14ac:dyDescent="0.25">
      <c r="B52390"/>
      <c r="C52390"/>
      <c r="D52390" s="13"/>
      <c r="E52390" s="13"/>
      <c r="K52390" s="23"/>
      <c r="O52390" s="21"/>
      <c r="P52390" s="27"/>
      <c r="Q52390" s="16"/>
      <c r="U52390" s="27"/>
    </row>
    <row r="52391" spans="2:21" x14ac:dyDescent="0.25">
      <c r="B52391"/>
      <c r="C52391"/>
      <c r="D52391" s="13"/>
      <c r="E52391" s="13"/>
      <c r="K52391" s="23"/>
      <c r="O52391" s="21"/>
      <c r="P52391" s="27"/>
      <c r="Q52391" s="16"/>
      <c r="U52391" s="27"/>
    </row>
    <row r="52392" spans="2:21" x14ac:dyDescent="0.25">
      <c r="B52392"/>
      <c r="C52392"/>
      <c r="D52392" s="13"/>
      <c r="E52392" s="13"/>
      <c r="K52392" s="23"/>
      <c r="O52392" s="21"/>
      <c r="P52392" s="27"/>
      <c r="Q52392" s="16"/>
      <c r="U52392" s="27"/>
    </row>
    <row r="52393" spans="2:21" x14ac:dyDescent="0.25">
      <c r="B52393"/>
      <c r="C52393"/>
      <c r="D52393" s="13"/>
      <c r="E52393" s="13"/>
      <c r="K52393" s="23"/>
      <c r="O52393" s="21"/>
      <c r="P52393" s="27"/>
      <c r="Q52393" s="16"/>
      <c r="U52393" s="27"/>
    </row>
    <row r="52394" spans="2:21" x14ac:dyDescent="0.25">
      <c r="B52394"/>
      <c r="C52394"/>
      <c r="D52394" s="13"/>
      <c r="E52394" s="13"/>
      <c r="K52394" s="23"/>
      <c r="O52394" s="21"/>
      <c r="P52394" s="27"/>
      <c r="Q52394" s="16"/>
      <c r="U52394" s="27"/>
    </row>
    <row r="52395" spans="2:21" x14ac:dyDescent="0.25">
      <c r="B52395"/>
      <c r="C52395"/>
      <c r="D52395" s="13"/>
      <c r="E52395" s="13"/>
      <c r="K52395" s="23"/>
      <c r="O52395" s="21"/>
      <c r="P52395" s="27"/>
      <c r="Q52395" s="16"/>
      <c r="U52395" s="27"/>
    </row>
    <row r="52396" spans="2:21" x14ac:dyDescent="0.25">
      <c r="B52396"/>
      <c r="C52396"/>
      <c r="D52396" s="13"/>
      <c r="E52396" s="13"/>
      <c r="K52396" s="23"/>
      <c r="O52396" s="21"/>
      <c r="P52396" s="27"/>
      <c r="Q52396" s="16"/>
      <c r="U52396" s="27"/>
    </row>
    <row r="52397" spans="2:21" x14ac:dyDescent="0.25">
      <c r="B52397"/>
      <c r="C52397"/>
      <c r="D52397" s="13"/>
      <c r="E52397" s="13"/>
      <c r="K52397" s="23"/>
      <c r="O52397" s="21"/>
      <c r="P52397" s="27"/>
      <c r="Q52397" s="16"/>
      <c r="U52397" s="27"/>
    </row>
    <row r="52398" spans="2:21" x14ac:dyDescent="0.25">
      <c r="B52398"/>
      <c r="C52398"/>
      <c r="D52398" s="13"/>
      <c r="E52398" s="13"/>
      <c r="K52398" s="23"/>
      <c r="O52398" s="21"/>
      <c r="P52398" s="27"/>
      <c r="Q52398" s="16"/>
      <c r="U52398" s="27"/>
    </row>
    <row r="52399" spans="2:21" x14ac:dyDescent="0.25">
      <c r="B52399"/>
      <c r="C52399"/>
      <c r="D52399" s="13"/>
      <c r="E52399" s="13"/>
      <c r="K52399" s="23"/>
      <c r="O52399" s="21"/>
      <c r="P52399" s="27"/>
      <c r="Q52399" s="16"/>
      <c r="U52399" s="27"/>
    </row>
    <row r="52400" spans="2:21" x14ac:dyDescent="0.25">
      <c r="B52400"/>
      <c r="C52400"/>
      <c r="D52400" s="13"/>
      <c r="E52400" s="13"/>
      <c r="K52400" s="23"/>
      <c r="O52400" s="21"/>
      <c r="P52400" s="27"/>
      <c r="Q52400" s="16"/>
      <c r="U52400" s="27"/>
    </row>
    <row r="52401" spans="2:21" x14ac:dyDescent="0.25">
      <c r="B52401"/>
      <c r="C52401"/>
      <c r="D52401" s="13"/>
      <c r="E52401" s="13"/>
      <c r="K52401" s="23"/>
      <c r="O52401" s="21"/>
      <c r="P52401" s="27"/>
      <c r="Q52401" s="16"/>
      <c r="U52401" s="27"/>
    </row>
    <row r="52402" spans="2:21" x14ac:dyDescent="0.25">
      <c r="B52402"/>
      <c r="C52402"/>
      <c r="D52402" s="13"/>
      <c r="E52402" s="13"/>
      <c r="K52402" s="23"/>
      <c r="O52402" s="21"/>
      <c r="P52402" s="27"/>
      <c r="Q52402" s="16"/>
      <c r="U52402" s="27"/>
    </row>
    <row r="52403" spans="2:21" x14ac:dyDescent="0.25">
      <c r="B52403"/>
      <c r="C52403"/>
      <c r="D52403" s="13"/>
      <c r="E52403" s="13"/>
      <c r="K52403" s="23"/>
      <c r="O52403" s="21"/>
      <c r="P52403" s="27"/>
      <c r="Q52403" s="16"/>
      <c r="U52403" s="27"/>
    </row>
    <row r="52404" spans="2:21" x14ac:dyDescent="0.25">
      <c r="B52404"/>
      <c r="C52404"/>
      <c r="D52404" s="13"/>
      <c r="E52404" s="13"/>
      <c r="K52404" s="23"/>
      <c r="O52404" s="21"/>
      <c r="P52404" s="27"/>
      <c r="Q52404" s="16"/>
      <c r="U52404" s="27"/>
    </row>
    <row r="52405" spans="2:21" x14ac:dyDescent="0.25">
      <c r="B52405"/>
      <c r="C52405"/>
      <c r="D52405" s="13"/>
      <c r="E52405" s="13"/>
      <c r="K52405" s="23"/>
      <c r="O52405" s="21"/>
      <c r="P52405" s="27"/>
      <c r="Q52405" s="16"/>
      <c r="U52405" s="27"/>
    </row>
    <row r="52406" spans="2:21" x14ac:dyDescent="0.25">
      <c r="B52406"/>
      <c r="C52406"/>
      <c r="D52406" s="13"/>
      <c r="E52406" s="13"/>
      <c r="K52406" s="23"/>
      <c r="O52406" s="21"/>
      <c r="P52406" s="27"/>
      <c r="Q52406" s="16"/>
      <c r="U52406" s="27"/>
    </row>
    <row r="52407" spans="2:21" x14ac:dyDescent="0.25">
      <c r="B52407"/>
      <c r="C52407"/>
      <c r="D52407" s="13"/>
      <c r="E52407" s="13"/>
      <c r="K52407" s="23"/>
      <c r="O52407" s="21"/>
      <c r="P52407" s="27"/>
      <c r="Q52407" s="16"/>
      <c r="U52407" s="27"/>
    </row>
    <row r="52408" spans="2:21" x14ac:dyDescent="0.25">
      <c r="B52408"/>
      <c r="C52408"/>
      <c r="D52408" s="13"/>
      <c r="E52408" s="13"/>
      <c r="K52408" s="23"/>
      <c r="O52408" s="21"/>
      <c r="P52408" s="27"/>
      <c r="Q52408" s="16"/>
      <c r="U52408" s="27"/>
    </row>
    <row r="52409" spans="2:21" x14ac:dyDescent="0.25">
      <c r="B52409"/>
      <c r="C52409"/>
      <c r="D52409" s="13"/>
      <c r="E52409" s="13"/>
      <c r="K52409" s="23"/>
      <c r="O52409" s="21"/>
      <c r="P52409" s="27"/>
      <c r="Q52409" s="16"/>
      <c r="U52409" s="27"/>
    </row>
    <row r="52410" spans="2:21" x14ac:dyDescent="0.25">
      <c r="B52410"/>
      <c r="C52410"/>
      <c r="D52410" s="13"/>
      <c r="E52410" s="13"/>
      <c r="K52410" s="23"/>
      <c r="O52410" s="21"/>
      <c r="P52410" s="27"/>
      <c r="Q52410" s="16"/>
      <c r="U52410" s="27"/>
    </row>
    <row r="52411" spans="2:21" x14ac:dyDescent="0.25">
      <c r="B52411"/>
      <c r="C52411"/>
      <c r="D52411" s="13"/>
      <c r="E52411" s="13"/>
      <c r="K52411" s="23"/>
      <c r="O52411" s="21"/>
      <c r="P52411" s="27"/>
      <c r="Q52411" s="16"/>
      <c r="U52411" s="27"/>
    </row>
    <row r="52412" spans="2:21" x14ac:dyDescent="0.25">
      <c r="B52412"/>
      <c r="C52412"/>
      <c r="D52412" s="13"/>
      <c r="E52412" s="13"/>
      <c r="K52412" s="23"/>
      <c r="O52412" s="21"/>
      <c r="P52412" s="27"/>
      <c r="Q52412" s="16"/>
      <c r="U52412" s="27"/>
    </row>
    <row r="52413" spans="2:21" x14ac:dyDescent="0.25">
      <c r="B52413"/>
      <c r="C52413"/>
      <c r="D52413" s="13"/>
      <c r="E52413" s="13"/>
      <c r="K52413" s="23"/>
      <c r="O52413" s="21"/>
      <c r="P52413" s="27"/>
      <c r="Q52413" s="16"/>
      <c r="U52413" s="27"/>
    </row>
    <row r="52414" spans="2:21" x14ac:dyDescent="0.25">
      <c r="B52414"/>
      <c r="C52414"/>
      <c r="D52414" s="13"/>
      <c r="E52414" s="13"/>
      <c r="K52414" s="23"/>
      <c r="O52414" s="21"/>
      <c r="P52414" s="27"/>
      <c r="Q52414" s="16"/>
      <c r="U52414" s="27"/>
    </row>
    <row r="52415" spans="2:21" x14ac:dyDescent="0.25">
      <c r="B52415"/>
      <c r="C52415"/>
      <c r="D52415" s="13"/>
      <c r="E52415" s="13"/>
      <c r="K52415" s="23"/>
      <c r="O52415" s="21"/>
      <c r="P52415" s="27"/>
      <c r="Q52415" s="16"/>
      <c r="U52415" s="27"/>
    </row>
    <row r="52416" spans="2:21" x14ac:dyDescent="0.25">
      <c r="B52416"/>
      <c r="C52416"/>
      <c r="D52416" s="13"/>
      <c r="E52416" s="13"/>
      <c r="K52416" s="23"/>
      <c r="O52416" s="21"/>
      <c r="P52416" s="27"/>
      <c r="Q52416" s="16"/>
      <c r="U52416" s="27"/>
    </row>
    <row r="52417" spans="2:21" x14ac:dyDescent="0.25">
      <c r="B52417"/>
      <c r="C52417"/>
      <c r="D52417" s="13"/>
      <c r="E52417" s="13"/>
      <c r="K52417" s="23"/>
      <c r="O52417" s="21"/>
      <c r="P52417" s="27"/>
      <c r="Q52417" s="16"/>
      <c r="U52417" s="27"/>
    </row>
    <row r="52418" spans="2:21" x14ac:dyDescent="0.25">
      <c r="B52418"/>
      <c r="C52418"/>
      <c r="D52418" s="13"/>
      <c r="E52418" s="13"/>
      <c r="K52418" s="23"/>
      <c r="O52418" s="21"/>
      <c r="P52418" s="27"/>
      <c r="Q52418" s="16"/>
      <c r="U52418" s="27"/>
    </row>
    <row r="52419" spans="2:21" x14ac:dyDescent="0.25">
      <c r="B52419"/>
      <c r="C52419"/>
      <c r="D52419" s="13"/>
      <c r="E52419" s="13"/>
      <c r="K52419" s="23"/>
      <c r="O52419" s="21"/>
      <c r="P52419" s="27"/>
      <c r="Q52419" s="16"/>
      <c r="U52419" s="27"/>
    </row>
    <row r="52420" spans="2:21" x14ac:dyDescent="0.25">
      <c r="B52420"/>
      <c r="C52420"/>
      <c r="D52420" s="13"/>
      <c r="E52420" s="13"/>
      <c r="K52420" s="23"/>
      <c r="O52420" s="21"/>
      <c r="P52420" s="27"/>
      <c r="Q52420" s="16"/>
      <c r="U52420" s="27"/>
    </row>
    <row r="52421" spans="2:21" x14ac:dyDescent="0.25">
      <c r="B52421"/>
      <c r="C52421"/>
      <c r="D52421" s="13"/>
      <c r="E52421" s="13"/>
      <c r="K52421" s="23"/>
      <c r="O52421" s="21"/>
      <c r="P52421" s="27"/>
      <c r="Q52421" s="16"/>
      <c r="U52421" s="27"/>
    </row>
    <row r="52422" spans="2:21" x14ac:dyDescent="0.25">
      <c r="B52422"/>
      <c r="C52422"/>
      <c r="D52422" s="13"/>
      <c r="E52422" s="13"/>
      <c r="K52422" s="23"/>
      <c r="O52422" s="21"/>
      <c r="P52422" s="27"/>
      <c r="Q52422" s="16"/>
      <c r="U52422" s="27"/>
    </row>
    <row r="52423" spans="2:21" x14ac:dyDescent="0.25">
      <c r="B52423"/>
      <c r="C52423"/>
      <c r="D52423" s="13"/>
      <c r="E52423" s="13"/>
      <c r="K52423" s="23"/>
      <c r="O52423" s="21"/>
      <c r="P52423" s="27"/>
      <c r="Q52423" s="16"/>
      <c r="U52423" s="27"/>
    </row>
    <row r="52424" spans="2:21" x14ac:dyDescent="0.25">
      <c r="B52424"/>
      <c r="C52424"/>
      <c r="D52424" s="13"/>
      <c r="E52424" s="13"/>
      <c r="K52424" s="23"/>
      <c r="O52424" s="21"/>
      <c r="P52424" s="27"/>
      <c r="Q52424" s="16"/>
      <c r="U52424" s="27"/>
    </row>
    <row r="52425" spans="2:21" x14ac:dyDescent="0.25">
      <c r="B52425"/>
      <c r="C52425"/>
      <c r="D52425" s="13"/>
      <c r="E52425" s="13"/>
      <c r="K52425" s="23"/>
      <c r="O52425" s="21"/>
      <c r="P52425" s="27"/>
      <c r="Q52425" s="16"/>
      <c r="U52425" s="27"/>
    </row>
    <row r="52426" spans="2:21" x14ac:dyDescent="0.25">
      <c r="B52426"/>
      <c r="C52426"/>
      <c r="D52426" s="13"/>
      <c r="E52426" s="13"/>
      <c r="K52426" s="23"/>
      <c r="O52426" s="21"/>
      <c r="P52426" s="27"/>
      <c r="Q52426" s="16"/>
      <c r="U52426" s="27"/>
    </row>
    <row r="52427" spans="2:21" x14ac:dyDescent="0.25">
      <c r="B52427"/>
      <c r="C52427"/>
      <c r="D52427" s="13"/>
      <c r="E52427" s="13"/>
      <c r="K52427" s="23"/>
      <c r="O52427" s="21"/>
      <c r="P52427" s="27"/>
      <c r="Q52427" s="16"/>
      <c r="U52427" s="27"/>
    </row>
    <row r="52428" spans="2:21" x14ac:dyDescent="0.25">
      <c r="B52428"/>
      <c r="C52428"/>
      <c r="D52428" s="13"/>
      <c r="E52428" s="13"/>
      <c r="K52428" s="23"/>
      <c r="O52428" s="21"/>
      <c r="P52428" s="27"/>
      <c r="Q52428" s="16"/>
      <c r="U52428" s="27"/>
    </row>
    <row r="52429" spans="2:21" x14ac:dyDescent="0.25">
      <c r="B52429"/>
      <c r="C52429"/>
      <c r="D52429" s="13"/>
      <c r="E52429" s="13"/>
      <c r="K52429" s="23"/>
      <c r="O52429" s="21"/>
      <c r="P52429" s="27"/>
      <c r="Q52429" s="16"/>
      <c r="U52429" s="27"/>
    </row>
    <row r="52430" spans="2:21" x14ac:dyDescent="0.25">
      <c r="B52430"/>
      <c r="C52430"/>
      <c r="D52430" s="13"/>
      <c r="E52430" s="13"/>
      <c r="K52430" s="23"/>
      <c r="O52430" s="21"/>
      <c r="P52430" s="27"/>
      <c r="Q52430" s="16"/>
      <c r="U52430" s="27"/>
    </row>
    <row r="52431" spans="2:21" x14ac:dyDescent="0.25">
      <c r="B52431"/>
      <c r="C52431"/>
      <c r="D52431" s="13"/>
      <c r="E52431" s="13"/>
      <c r="K52431" s="23"/>
      <c r="O52431" s="21"/>
      <c r="P52431" s="27"/>
      <c r="Q52431" s="16"/>
      <c r="U52431" s="27"/>
    </row>
    <row r="52432" spans="2:21" x14ac:dyDescent="0.25">
      <c r="B52432"/>
      <c r="C52432"/>
      <c r="D52432" s="13"/>
      <c r="E52432" s="13"/>
      <c r="K52432" s="23"/>
      <c r="O52432" s="21"/>
      <c r="P52432" s="27"/>
      <c r="Q52432" s="16"/>
      <c r="U52432" s="27"/>
    </row>
    <row r="52433" spans="2:21" x14ac:dyDescent="0.25">
      <c r="B52433"/>
      <c r="C52433"/>
      <c r="D52433" s="13"/>
      <c r="E52433" s="13"/>
      <c r="K52433" s="23"/>
      <c r="O52433" s="21"/>
      <c r="P52433" s="27"/>
      <c r="Q52433" s="16"/>
      <c r="U52433" s="27"/>
    </row>
    <row r="52434" spans="2:21" x14ac:dyDescent="0.25">
      <c r="B52434"/>
      <c r="C52434"/>
      <c r="D52434" s="13"/>
      <c r="E52434" s="13"/>
      <c r="K52434" s="23"/>
      <c r="O52434" s="21"/>
      <c r="P52434" s="27"/>
      <c r="Q52434" s="16"/>
      <c r="U52434" s="27"/>
    </row>
    <row r="52435" spans="2:21" x14ac:dyDescent="0.25">
      <c r="B52435"/>
      <c r="C52435"/>
      <c r="D52435" s="13"/>
      <c r="E52435" s="13"/>
      <c r="K52435" s="23"/>
      <c r="O52435" s="21"/>
      <c r="P52435" s="27"/>
      <c r="Q52435" s="16"/>
      <c r="U52435" s="27"/>
    </row>
    <row r="52436" spans="2:21" x14ac:dyDescent="0.25">
      <c r="B52436"/>
      <c r="C52436"/>
      <c r="D52436" s="13"/>
      <c r="E52436" s="13"/>
      <c r="K52436" s="23"/>
      <c r="O52436" s="21"/>
      <c r="P52436" s="27"/>
      <c r="Q52436" s="16"/>
      <c r="U52436" s="27"/>
    </row>
    <row r="52437" spans="2:21" x14ac:dyDescent="0.25">
      <c r="B52437"/>
      <c r="C52437"/>
      <c r="D52437" s="13"/>
      <c r="E52437" s="13"/>
      <c r="K52437" s="23"/>
      <c r="O52437" s="21"/>
      <c r="P52437" s="27"/>
      <c r="Q52437" s="16"/>
      <c r="U52437" s="27"/>
    </row>
    <row r="52438" spans="2:21" x14ac:dyDescent="0.25">
      <c r="B52438"/>
      <c r="C52438"/>
      <c r="D52438" s="13"/>
      <c r="E52438" s="13"/>
      <c r="K52438" s="23"/>
      <c r="O52438" s="21"/>
      <c r="P52438" s="27"/>
      <c r="Q52438" s="16"/>
      <c r="U52438" s="27"/>
    </row>
    <row r="52439" spans="2:21" x14ac:dyDescent="0.25">
      <c r="B52439"/>
      <c r="C52439"/>
      <c r="D52439" s="13"/>
      <c r="E52439" s="13"/>
      <c r="K52439" s="23"/>
      <c r="O52439" s="21"/>
      <c r="P52439" s="27"/>
      <c r="Q52439" s="16"/>
      <c r="U52439" s="27"/>
    </row>
    <row r="52440" spans="2:21" x14ac:dyDescent="0.25">
      <c r="B52440"/>
      <c r="C52440"/>
      <c r="D52440" s="13"/>
      <c r="E52440" s="13"/>
      <c r="K52440" s="23"/>
      <c r="O52440" s="21"/>
      <c r="P52440" s="27"/>
      <c r="Q52440" s="16"/>
      <c r="U52440" s="27"/>
    </row>
    <row r="52441" spans="2:21" x14ac:dyDescent="0.25">
      <c r="B52441"/>
      <c r="C52441"/>
      <c r="D52441" s="13"/>
      <c r="E52441" s="13"/>
      <c r="K52441" s="23"/>
      <c r="O52441" s="21"/>
      <c r="P52441" s="27"/>
      <c r="Q52441" s="16"/>
      <c r="U52441" s="27"/>
    </row>
    <row r="52442" spans="2:21" x14ac:dyDescent="0.25">
      <c r="B52442"/>
      <c r="C52442"/>
      <c r="D52442" s="13"/>
      <c r="E52442" s="13"/>
      <c r="K52442" s="23"/>
      <c r="O52442" s="21"/>
      <c r="P52442" s="27"/>
      <c r="Q52442" s="16"/>
      <c r="U52442" s="27"/>
    </row>
    <row r="52443" spans="2:21" x14ac:dyDescent="0.25">
      <c r="B52443"/>
      <c r="C52443"/>
      <c r="D52443" s="13"/>
      <c r="E52443" s="13"/>
      <c r="K52443" s="23"/>
      <c r="O52443" s="21"/>
      <c r="P52443" s="27"/>
      <c r="Q52443" s="16"/>
      <c r="U52443" s="27"/>
    </row>
    <row r="52444" spans="2:21" x14ac:dyDescent="0.25">
      <c r="B52444"/>
      <c r="C52444"/>
      <c r="D52444" s="13"/>
      <c r="E52444" s="13"/>
      <c r="K52444" s="23"/>
      <c r="O52444" s="21"/>
      <c r="P52444" s="27"/>
      <c r="Q52444" s="16"/>
      <c r="U52444" s="27"/>
    </row>
    <row r="52445" spans="2:21" x14ac:dyDescent="0.25">
      <c r="B52445"/>
      <c r="C52445"/>
      <c r="D52445" s="13"/>
      <c r="E52445" s="13"/>
      <c r="K52445" s="23"/>
      <c r="O52445" s="21"/>
      <c r="P52445" s="27"/>
      <c r="Q52445" s="16"/>
      <c r="U52445" s="27"/>
    </row>
    <row r="52446" spans="2:21" x14ac:dyDescent="0.25">
      <c r="B52446"/>
      <c r="C52446"/>
      <c r="D52446" s="13"/>
      <c r="E52446" s="13"/>
      <c r="K52446" s="23"/>
      <c r="O52446" s="21"/>
      <c r="P52446" s="27"/>
      <c r="Q52446" s="16"/>
      <c r="U52446" s="27"/>
    </row>
    <row r="52447" spans="2:21" x14ac:dyDescent="0.25">
      <c r="B52447"/>
      <c r="C52447"/>
      <c r="D52447" s="13"/>
      <c r="E52447" s="13"/>
      <c r="K52447" s="23"/>
      <c r="O52447" s="21"/>
      <c r="P52447" s="27"/>
      <c r="Q52447" s="16"/>
      <c r="U52447" s="27"/>
    </row>
    <row r="52448" spans="2:21" x14ac:dyDescent="0.25">
      <c r="B52448"/>
      <c r="C52448"/>
      <c r="D52448" s="13"/>
      <c r="E52448" s="13"/>
      <c r="K52448" s="23"/>
      <c r="O52448" s="21"/>
      <c r="P52448" s="27"/>
      <c r="Q52448" s="16"/>
      <c r="U52448" s="27"/>
    </row>
    <row r="52449" spans="2:21" x14ac:dyDescent="0.25">
      <c r="B52449"/>
      <c r="C52449"/>
      <c r="D52449" s="13"/>
      <c r="E52449" s="13"/>
      <c r="K52449" s="23"/>
      <c r="O52449" s="21"/>
      <c r="P52449" s="27"/>
      <c r="Q52449" s="16"/>
      <c r="U52449" s="27"/>
    </row>
    <row r="52450" spans="2:21" x14ac:dyDescent="0.25">
      <c r="B52450"/>
      <c r="C52450"/>
      <c r="D52450" s="13"/>
      <c r="E52450" s="13"/>
      <c r="K52450" s="23"/>
      <c r="O52450" s="21"/>
      <c r="P52450" s="27"/>
      <c r="Q52450" s="16"/>
      <c r="U52450" s="27"/>
    </row>
    <row r="52451" spans="2:21" x14ac:dyDescent="0.25">
      <c r="B52451"/>
      <c r="C52451"/>
      <c r="D52451" s="13"/>
      <c r="E52451" s="13"/>
      <c r="K52451" s="23"/>
      <c r="O52451" s="21"/>
      <c r="P52451" s="27"/>
      <c r="Q52451" s="16"/>
      <c r="U52451" s="27"/>
    </row>
    <row r="52452" spans="2:21" x14ac:dyDescent="0.25">
      <c r="B52452"/>
      <c r="C52452"/>
      <c r="D52452" s="13"/>
      <c r="E52452" s="13"/>
      <c r="K52452" s="23"/>
      <c r="O52452" s="21"/>
      <c r="P52452" s="27"/>
      <c r="Q52452" s="16"/>
      <c r="U52452" s="27"/>
    </row>
    <row r="52453" spans="2:21" x14ac:dyDescent="0.25">
      <c r="B52453"/>
      <c r="C52453"/>
      <c r="D52453" s="13"/>
      <c r="E52453" s="13"/>
      <c r="K52453" s="23"/>
      <c r="O52453" s="21"/>
      <c r="P52453" s="27"/>
      <c r="Q52453" s="16"/>
      <c r="U52453" s="27"/>
    </row>
    <row r="52454" spans="2:21" x14ac:dyDescent="0.25">
      <c r="B52454"/>
      <c r="C52454"/>
      <c r="D52454" s="13"/>
      <c r="E52454" s="13"/>
      <c r="K52454" s="23"/>
      <c r="O52454" s="21"/>
      <c r="P52454" s="27"/>
      <c r="Q52454" s="16"/>
      <c r="U52454" s="27"/>
    </row>
    <row r="52455" spans="2:21" x14ac:dyDescent="0.25">
      <c r="B52455"/>
      <c r="C52455"/>
      <c r="D52455" s="13"/>
      <c r="E52455" s="13"/>
      <c r="K52455" s="23"/>
      <c r="O52455" s="21"/>
      <c r="P52455" s="27"/>
      <c r="Q52455" s="16"/>
      <c r="U52455" s="27"/>
    </row>
    <row r="52456" spans="2:21" x14ac:dyDescent="0.25">
      <c r="B52456"/>
      <c r="C52456"/>
      <c r="D52456" s="13"/>
      <c r="E52456" s="13"/>
      <c r="K52456" s="23"/>
      <c r="O52456" s="21"/>
      <c r="P52456" s="27"/>
      <c r="Q52456" s="16"/>
      <c r="U52456" s="27"/>
    </row>
    <row r="52457" spans="2:21" x14ac:dyDescent="0.25">
      <c r="B52457"/>
      <c r="C52457"/>
      <c r="D52457" s="13"/>
      <c r="E52457" s="13"/>
      <c r="K52457" s="23"/>
      <c r="O52457" s="21"/>
      <c r="P52457" s="27"/>
      <c r="Q52457" s="16"/>
      <c r="U52457" s="27"/>
    </row>
    <row r="52458" spans="2:21" x14ac:dyDescent="0.25">
      <c r="B52458"/>
      <c r="C52458"/>
      <c r="D52458" s="13"/>
      <c r="E52458" s="13"/>
      <c r="K52458" s="23"/>
      <c r="O52458" s="21"/>
      <c r="P52458" s="27"/>
      <c r="Q52458" s="16"/>
      <c r="U52458" s="27"/>
    </row>
    <row r="52459" spans="2:21" x14ac:dyDescent="0.25">
      <c r="B52459"/>
      <c r="C52459"/>
      <c r="D52459" s="13"/>
      <c r="E52459" s="13"/>
      <c r="K52459" s="23"/>
      <c r="O52459" s="21"/>
      <c r="P52459" s="27"/>
      <c r="Q52459" s="16"/>
      <c r="U52459" s="27"/>
    </row>
    <row r="52460" spans="2:21" x14ac:dyDescent="0.25">
      <c r="B52460"/>
      <c r="C52460"/>
      <c r="D52460" s="13"/>
      <c r="E52460" s="13"/>
      <c r="K52460" s="23"/>
      <c r="O52460" s="21"/>
      <c r="P52460" s="27"/>
      <c r="Q52460" s="16"/>
      <c r="U52460" s="27"/>
    </row>
    <row r="52461" spans="2:21" x14ac:dyDescent="0.25">
      <c r="B52461"/>
      <c r="C52461"/>
      <c r="D52461" s="13"/>
      <c r="E52461" s="13"/>
      <c r="K52461" s="23"/>
      <c r="O52461" s="21"/>
      <c r="P52461" s="27"/>
      <c r="Q52461" s="16"/>
      <c r="U52461" s="27"/>
    </row>
    <row r="52462" spans="2:21" x14ac:dyDescent="0.25">
      <c r="B52462"/>
      <c r="C52462"/>
      <c r="D52462" s="13"/>
      <c r="E52462" s="13"/>
      <c r="K52462" s="23"/>
      <c r="O52462" s="21"/>
      <c r="P52462" s="27"/>
      <c r="Q52462" s="16"/>
      <c r="U52462" s="27"/>
    </row>
    <row r="52463" spans="2:21" x14ac:dyDescent="0.25">
      <c r="B52463"/>
      <c r="C52463"/>
      <c r="D52463" s="13"/>
      <c r="E52463" s="13"/>
      <c r="K52463" s="23"/>
      <c r="O52463" s="21"/>
      <c r="P52463" s="27"/>
      <c r="Q52463" s="16"/>
      <c r="U52463" s="27"/>
    </row>
    <row r="52464" spans="2:21" x14ac:dyDescent="0.25">
      <c r="B52464"/>
      <c r="C52464"/>
      <c r="D52464" s="13"/>
      <c r="E52464" s="13"/>
      <c r="K52464" s="23"/>
      <c r="O52464" s="21"/>
      <c r="P52464" s="27"/>
      <c r="Q52464" s="16"/>
      <c r="U52464" s="27"/>
    </row>
    <row r="52465" spans="2:21" x14ac:dyDescent="0.25">
      <c r="B52465"/>
      <c r="C52465"/>
      <c r="D52465" s="13"/>
      <c r="E52465" s="13"/>
      <c r="K52465" s="23"/>
      <c r="O52465" s="21"/>
      <c r="P52465" s="27"/>
      <c r="Q52465" s="16"/>
      <c r="U52465" s="27"/>
    </row>
    <row r="52466" spans="2:21" x14ac:dyDescent="0.25">
      <c r="B52466"/>
      <c r="C52466"/>
      <c r="D52466" s="13"/>
      <c r="E52466" s="13"/>
      <c r="K52466" s="23"/>
      <c r="O52466" s="21"/>
      <c r="P52466" s="27"/>
      <c r="Q52466" s="16"/>
      <c r="U52466" s="27"/>
    </row>
    <row r="52467" spans="2:21" x14ac:dyDescent="0.25">
      <c r="B52467"/>
      <c r="C52467"/>
      <c r="D52467" s="13"/>
      <c r="E52467" s="13"/>
      <c r="K52467" s="23"/>
      <c r="O52467" s="21"/>
      <c r="P52467" s="27"/>
      <c r="Q52467" s="16"/>
      <c r="U52467" s="27"/>
    </row>
    <row r="52468" spans="2:21" x14ac:dyDescent="0.25">
      <c r="B52468"/>
      <c r="C52468"/>
      <c r="D52468" s="13"/>
      <c r="E52468" s="13"/>
      <c r="K52468" s="23"/>
      <c r="O52468" s="21"/>
      <c r="P52468" s="27"/>
      <c r="Q52468" s="16"/>
      <c r="U52468" s="27"/>
    </row>
    <row r="52469" spans="2:21" x14ac:dyDescent="0.25">
      <c r="B52469"/>
      <c r="C52469"/>
      <c r="D52469" s="13"/>
      <c r="E52469" s="13"/>
      <c r="K52469" s="23"/>
      <c r="O52469" s="21"/>
      <c r="P52469" s="27"/>
      <c r="Q52469" s="16"/>
      <c r="U52469" s="27"/>
    </row>
    <row r="52470" spans="2:21" x14ac:dyDescent="0.25">
      <c r="B52470"/>
      <c r="C52470"/>
      <c r="D52470" s="13"/>
      <c r="E52470" s="13"/>
      <c r="K52470" s="23"/>
      <c r="O52470" s="21"/>
      <c r="P52470" s="27"/>
      <c r="Q52470" s="16"/>
      <c r="U52470" s="27"/>
    </row>
    <row r="52471" spans="2:21" x14ac:dyDescent="0.25">
      <c r="B52471"/>
      <c r="C52471"/>
      <c r="D52471" s="13"/>
      <c r="E52471" s="13"/>
      <c r="K52471" s="23"/>
      <c r="O52471" s="21"/>
      <c r="P52471" s="27"/>
      <c r="Q52471" s="16"/>
      <c r="U52471" s="27"/>
    </row>
    <row r="52472" spans="2:21" x14ac:dyDescent="0.25">
      <c r="B52472"/>
      <c r="C52472"/>
      <c r="D52472" s="13"/>
      <c r="E52472" s="13"/>
      <c r="K52472" s="23"/>
      <c r="O52472" s="21"/>
      <c r="P52472" s="27"/>
      <c r="Q52472" s="16"/>
      <c r="U52472" s="27"/>
    </row>
    <row r="52473" spans="2:21" x14ac:dyDescent="0.25">
      <c r="B52473"/>
      <c r="C52473"/>
      <c r="D52473" s="13"/>
      <c r="E52473" s="13"/>
      <c r="K52473" s="23"/>
      <c r="O52473" s="21"/>
      <c r="P52473" s="27"/>
      <c r="Q52473" s="16"/>
      <c r="U52473" s="27"/>
    </row>
    <row r="52474" spans="2:21" x14ac:dyDescent="0.25">
      <c r="B52474"/>
      <c r="C52474"/>
      <c r="D52474" s="13"/>
      <c r="E52474" s="13"/>
      <c r="K52474" s="23"/>
      <c r="O52474" s="21"/>
      <c r="P52474" s="27"/>
      <c r="Q52474" s="16"/>
      <c r="U52474" s="27"/>
    </row>
    <row r="52475" spans="2:21" x14ac:dyDescent="0.25">
      <c r="B52475"/>
      <c r="C52475"/>
      <c r="D52475" s="13"/>
      <c r="E52475" s="13"/>
      <c r="K52475" s="23"/>
      <c r="O52475" s="21"/>
      <c r="P52475" s="27"/>
      <c r="Q52475" s="16"/>
      <c r="U52475" s="27"/>
    </row>
    <row r="52476" spans="2:21" x14ac:dyDescent="0.25">
      <c r="B52476"/>
      <c r="C52476"/>
      <c r="D52476" s="13"/>
      <c r="E52476" s="13"/>
      <c r="K52476" s="23"/>
      <c r="O52476" s="21"/>
      <c r="P52476" s="27"/>
      <c r="Q52476" s="16"/>
      <c r="U52476" s="27"/>
    </row>
    <row r="52477" spans="2:21" x14ac:dyDescent="0.25">
      <c r="B52477"/>
      <c r="C52477"/>
      <c r="D52477" s="13"/>
      <c r="E52477" s="13"/>
      <c r="K52477" s="23"/>
      <c r="O52477" s="21"/>
      <c r="P52477" s="27"/>
      <c r="Q52477" s="16"/>
      <c r="U52477" s="27"/>
    </row>
    <row r="52478" spans="2:21" x14ac:dyDescent="0.25">
      <c r="B52478"/>
      <c r="C52478"/>
      <c r="D52478" s="13"/>
      <c r="E52478" s="13"/>
      <c r="K52478" s="23"/>
      <c r="O52478" s="21"/>
      <c r="P52478" s="27"/>
      <c r="Q52478" s="16"/>
      <c r="U52478" s="27"/>
    </row>
    <row r="52479" spans="2:21" x14ac:dyDescent="0.25">
      <c r="B52479"/>
      <c r="C52479"/>
      <c r="D52479" s="13"/>
      <c r="E52479" s="13"/>
      <c r="K52479" s="23"/>
      <c r="O52479" s="21"/>
      <c r="P52479" s="27"/>
      <c r="Q52479" s="16"/>
      <c r="U52479" s="27"/>
    </row>
    <row r="52480" spans="2:21" x14ac:dyDescent="0.25">
      <c r="B52480"/>
      <c r="C52480"/>
      <c r="D52480" s="13"/>
      <c r="E52480" s="13"/>
      <c r="K52480" s="23"/>
      <c r="O52480" s="21"/>
      <c r="P52480" s="27"/>
      <c r="Q52480" s="16"/>
      <c r="U52480" s="27"/>
    </row>
    <row r="52481" spans="2:21" x14ac:dyDescent="0.25">
      <c r="B52481"/>
      <c r="C52481"/>
      <c r="D52481" s="13"/>
      <c r="E52481" s="13"/>
      <c r="K52481" s="23"/>
      <c r="O52481" s="21"/>
      <c r="P52481" s="27"/>
      <c r="Q52481" s="16"/>
      <c r="U52481" s="27"/>
    </row>
    <row r="52482" spans="2:21" x14ac:dyDescent="0.25">
      <c r="B52482"/>
      <c r="C52482"/>
      <c r="D52482" s="13"/>
      <c r="E52482" s="13"/>
      <c r="K52482" s="23"/>
      <c r="O52482" s="21"/>
      <c r="P52482" s="27"/>
      <c r="Q52482" s="16"/>
      <c r="U52482" s="27"/>
    </row>
    <row r="52483" spans="2:21" x14ac:dyDescent="0.25">
      <c r="B52483"/>
      <c r="C52483"/>
      <c r="D52483" s="13"/>
      <c r="E52483" s="13"/>
      <c r="K52483" s="23"/>
      <c r="O52483" s="21"/>
      <c r="P52483" s="27"/>
      <c r="Q52483" s="16"/>
      <c r="U52483" s="27"/>
    </row>
    <row r="52484" spans="2:21" x14ac:dyDescent="0.25">
      <c r="B52484"/>
      <c r="C52484"/>
      <c r="D52484" s="13"/>
      <c r="E52484" s="13"/>
      <c r="K52484" s="23"/>
      <c r="O52484" s="21"/>
      <c r="P52484" s="27"/>
      <c r="Q52484" s="16"/>
      <c r="U52484" s="27"/>
    </row>
    <row r="52485" spans="2:21" x14ac:dyDescent="0.25">
      <c r="B52485"/>
      <c r="C52485"/>
      <c r="D52485" s="13"/>
      <c r="E52485" s="13"/>
      <c r="K52485" s="23"/>
      <c r="O52485" s="21"/>
      <c r="P52485" s="27"/>
      <c r="Q52485" s="16"/>
      <c r="U52485" s="27"/>
    </row>
    <row r="52486" spans="2:21" x14ac:dyDescent="0.25">
      <c r="B52486"/>
      <c r="C52486"/>
      <c r="D52486" s="13"/>
      <c r="E52486" s="13"/>
      <c r="K52486" s="23"/>
      <c r="O52486" s="21"/>
      <c r="P52486" s="27"/>
      <c r="Q52486" s="16"/>
      <c r="U52486" s="27"/>
    </row>
    <row r="52487" spans="2:21" x14ac:dyDescent="0.25">
      <c r="B52487"/>
      <c r="C52487"/>
      <c r="D52487" s="13"/>
      <c r="E52487" s="13"/>
      <c r="K52487" s="23"/>
      <c r="O52487" s="21"/>
      <c r="P52487" s="27"/>
      <c r="Q52487" s="16"/>
      <c r="U52487" s="27"/>
    </row>
    <row r="52488" spans="2:21" x14ac:dyDescent="0.25">
      <c r="B52488"/>
      <c r="C52488"/>
      <c r="D52488" s="13"/>
      <c r="E52488" s="13"/>
      <c r="K52488" s="23"/>
      <c r="O52488" s="21"/>
      <c r="P52488" s="27"/>
      <c r="Q52488" s="16"/>
      <c r="U52488" s="27"/>
    </row>
    <row r="52489" spans="2:21" x14ac:dyDescent="0.25">
      <c r="B52489"/>
      <c r="C52489"/>
      <c r="D52489" s="13"/>
      <c r="E52489" s="13"/>
      <c r="K52489" s="23"/>
      <c r="O52489" s="21"/>
      <c r="P52489" s="27"/>
      <c r="Q52489" s="16"/>
      <c r="U52489" s="27"/>
    </row>
    <row r="52490" spans="2:21" x14ac:dyDescent="0.25">
      <c r="B52490"/>
      <c r="C52490"/>
      <c r="D52490" s="13"/>
      <c r="E52490" s="13"/>
      <c r="K52490" s="23"/>
      <c r="O52490" s="21"/>
      <c r="P52490" s="27"/>
      <c r="Q52490" s="16"/>
      <c r="U52490" s="27"/>
    </row>
    <row r="52491" spans="2:21" x14ac:dyDescent="0.25">
      <c r="B52491"/>
      <c r="C52491"/>
      <c r="D52491" s="13"/>
      <c r="E52491" s="13"/>
      <c r="K52491" s="23"/>
      <c r="O52491" s="21"/>
      <c r="P52491" s="27"/>
      <c r="Q52491" s="16"/>
      <c r="U52491" s="27"/>
    </row>
    <row r="52492" spans="2:21" x14ac:dyDescent="0.25">
      <c r="B52492"/>
      <c r="C52492"/>
      <c r="D52492" s="13"/>
      <c r="E52492" s="13"/>
      <c r="K52492" s="23"/>
      <c r="O52492" s="21"/>
      <c r="P52492" s="27"/>
      <c r="Q52492" s="16"/>
      <c r="U52492" s="27"/>
    </row>
    <row r="52493" spans="2:21" x14ac:dyDescent="0.25">
      <c r="B52493"/>
      <c r="C52493"/>
      <c r="D52493" s="13"/>
      <c r="E52493" s="13"/>
      <c r="K52493" s="23"/>
      <c r="O52493" s="21"/>
      <c r="P52493" s="27"/>
      <c r="Q52493" s="16"/>
      <c r="U52493" s="27"/>
    </row>
    <row r="52494" spans="2:21" x14ac:dyDescent="0.25">
      <c r="B52494"/>
      <c r="C52494"/>
      <c r="D52494" s="13"/>
      <c r="E52494" s="13"/>
      <c r="K52494" s="23"/>
      <c r="O52494" s="21"/>
      <c r="P52494" s="27"/>
      <c r="Q52494" s="16"/>
      <c r="U52494" s="27"/>
    </row>
    <row r="52495" spans="2:21" x14ac:dyDescent="0.25">
      <c r="B52495"/>
      <c r="C52495"/>
      <c r="D52495" s="13"/>
      <c r="E52495" s="13"/>
      <c r="K52495" s="23"/>
      <c r="O52495" s="21"/>
      <c r="P52495" s="27"/>
      <c r="Q52495" s="16"/>
      <c r="U52495" s="27"/>
    </row>
    <row r="52496" spans="2:21" x14ac:dyDescent="0.25">
      <c r="B52496"/>
      <c r="C52496"/>
      <c r="D52496" s="13"/>
      <c r="E52496" s="13"/>
      <c r="K52496" s="23"/>
      <c r="O52496" s="21"/>
      <c r="P52496" s="27"/>
      <c r="Q52496" s="16"/>
      <c r="U52496" s="27"/>
    </row>
    <row r="52497" spans="2:21" x14ac:dyDescent="0.25">
      <c r="B52497"/>
      <c r="C52497"/>
      <c r="D52497" s="13"/>
      <c r="E52497" s="13"/>
      <c r="K52497" s="23"/>
      <c r="O52497" s="21"/>
      <c r="P52497" s="27"/>
      <c r="Q52497" s="16"/>
      <c r="U52497" s="27"/>
    </row>
    <row r="52498" spans="2:21" x14ac:dyDescent="0.25">
      <c r="B52498"/>
      <c r="C52498"/>
      <c r="D52498" s="13"/>
      <c r="E52498" s="13"/>
      <c r="K52498" s="23"/>
      <c r="O52498" s="21"/>
      <c r="P52498" s="27"/>
      <c r="Q52498" s="16"/>
      <c r="U52498" s="27"/>
    </row>
    <row r="52499" spans="2:21" x14ac:dyDescent="0.25">
      <c r="B52499"/>
      <c r="C52499"/>
      <c r="D52499" s="13"/>
      <c r="E52499" s="13"/>
      <c r="K52499" s="23"/>
      <c r="O52499" s="21"/>
      <c r="P52499" s="27"/>
      <c r="Q52499" s="16"/>
      <c r="U52499" s="27"/>
    </row>
    <row r="52500" spans="2:21" x14ac:dyDescent="0.25">
      <c r="B52500"/>
      <c r="C52500"/>
      <c r="D52500" s="13"/>
      <c r="E52500" s="13"/>
      <c r="K52500" s="23"/>
      <c r="O52500" s="21"/>
      <c r="P52500" s="27"/>
      <c r="Q52500" s="16"/>
      <c r="U52500" s="27"/>
    </row>
    <row r="52501" spans="2:21" x14ac:dyDescent="0.25">
      <c r="B52501"/>
      <c r="C52501"/>
      <c r="D52501" s="13"/>
      <c r="E52501" s="13"/>
      <c r="K52501" s="23"/>
      <c r="O52501" s="21"/>
      <c r="P52501" s="27"/>
      <c r="Q52501" s="16"/>
      <c r="U52501" s="27"/>
    </row>
    <row r="52502" spans="2:21" x14ac:dyDescent="0.25">
      <c r="B52502"/>
      <c r="C52502"/>
      <c r="D52502" s="13"/>
      <c r="E52502" s="13"/>
      <c r="K52502" s="23"/>
      <c r="O52502" s="21"/>
      <c r="P52502" s="27"/>
      <c r="Q52502" s="16"/>
      <c r="U52502" s="27"/>
    </row>
    <row r="52503" spans="2:21" x14ac:dyDescent="0.25">
      <c r="B52503"/>
      <c r="C52503"/>
      <c r="D52503" s="13"/>
      <c r="E52503" s="13"/>
      <c r="K52503" s="23"/>
      <c r="O52503" s="21"/>
      <c r="P52503" s="27"/>
      <c r="Q52503" s="16"/>
      <c r="U52503" s="27"/>
    </row>
    <row r="52504" spans="2:21" x14ac:dyDescent="0.25">
      <c r="B52504"/>
      <c r="C52504"/>
      <c r="D52504" s="13"/>
      <c r="E52504" s="13"/>
      <c r="K52504" s="23"/>
      <c r="O52504" s="21"/>
      <c r="P52504" s="27"/>
      <c r="Q52504" s="16"/>
      <c r="U52504" s="27"/>
    </row>
    <row r="52505" spans="2:21" x14ac:dyDescent="0.25">
      <c r="B52505"/>
      <c r="C52505"/>
      <c r="D52505" s="13"/>
      <c r="E52505" s="13"/>
      <c r="K52505" s="23"/>
      <c r="O52505" s="21"/>
      <c r="P52505" s="27"/>
      <c r="Q52505" s="16"/>
      <c r="U52505" s="27"/>
    </row>
    <row r="52506" spans="2:21" x14ac:dyDescent="0.25">
      <c r="B52506"/>
      <c r="C52506"/>
      <c r="D52506" s="13"/>
      <c r="E52506" s="13"/>
      <c r="K52506" s="23"/>
      <c r="O52506" s="21"/>
      <c r="P52506" s="27"/>
      <c r="Q52506" s="16"/>
      <c r="U52506" s="27"/>
    </row>
    <row r="52507" spans="2:21" x14ac:dyDescent="0.25">
      <c r="B52507"/>
      <c r="C52507"/>
      <c r="D52507" s="13"/>
      <c r="E52507" s="13"/>
      <c r="K52507" s="23"/>
      <c r="O52507" s="21"/>
      <c r="P52507" s="27"/>
      <c r="Q52507" s="16"/>
      <c r="U52507" s="27"/>
    </row>
    <row r="52508" spans="2:21" x14ac:dyDescent="0.25">
      <c r="B52508"/>
      <c r="C52508"/>
      <c r="D52508" s="13"/>
      <c r="E52508" s="13"/>
      <c r="K52508" s="23"/>
      <c r="O52508" s="21"/>
      <c r="P52508" s="27"/>
      <c r="Q52508" s="16"/>
      <c r="U52508" s="27"/>
    </row>
    <row r="52509" spans="2:21" x14ac:dyDescent="0.25">
      <c r="B52509"/>
      <c r="C52509"/>
      <c r="D52509" s="13"/>
      <c r="E52509" s="13"/>
      <c r="K52509" s="23"/>
      <c r="O52509" s="21"/>
      <c r="P52509" s="27"/>
      <c r="Q52509" s="16"/>
      <c r="U52509" s="27"/>
    </row>
    <row r="52510" spans="2:21" x14ac:dyDescent="0.25">
      <c r="B52510"/>
      <c r="C52510"/>
      <c r="D52510" s="13"/>
      <c r="E52510" s="13"/>
      <c r="K52510" s="23"/>
      <c r="O52510" s="21"/>
      <c r="P52510" s="27"/>
      <c r="Q52510" s="16"/>
      <c r="U52510" s="27"/>
    </row>
    <row r="52511" spans="2:21" x14ac:dyDescent="0.25">
      <c r="B52511"/>
      <c r="C52511"/>
      <c r="D52511" s="13"/>
      <c r="E52511" s="13"/>
      <c r="K52511" s="23"/>
      <c r="O52511" s="21"/>
      <c r="P52511" s="27"/>
      <c r="Q52511" s="16"/>
      <c r="U52511" s="27"/>
    </row>
    <row r="52512" spans="2:21" x14ac:dyDescent="0.25">
      <c r="B52512"/>
      <c r="C52512"/>
      <c r="D52512" s="13"/>
      <c r="E52512" s="13"/>
      <c r="K52512" s="23"/>
      <c r="O52512" s="21"/>
      <c r="P52512" s="27"/>
      <c r="Q52512" s="16"/>
      <c r="U52512" s="27"/>
    </row>
    <row r="52513" spans="2:21" x14ac:dyDescent="0.25">
      <c r="B52513"/>
      <c r="C52513"/>
      <c r="D52513" s="13"/>
      <c r="E52513" s="13"/>
      <c r="K52513" s="23"/>
      <c r="O52513" s="21"/>
      <c r="P52513" s="27"/>
      <c r="Q52513" s="16"/>
      <c r="U52513" s="27"/>
    </row>
    <row r="52514" spans="2:21" x14ac:dyDescent="0.25">
      <c r="B52514"/>
      <c r="C52514"/>
      <c r="D52514" s="13"/>
      <c r="E52514" s="13"/>
      <c r="K52514" s="23"/>
      <c r="O52514" s="21"/>
      <c r="P52514" s="27"/>
      <c r="Q52514" s="16"/>
      <c r="U52514" s="27"/>
    </row>
    <row r="52515" spans="2:21" x14ac:dyDescent="0.25">
      <c r="B52515"/>
      <c r="C52515"/>
      <c r="D52515" s="13"/>
      <c r="E52515" s="13"/>
      <c r="K52515" s="23"/>
      <c r="O52515" s="21"/>
      <c r="P52515" s="27"/>
      <c r="Q52515" s="16"/>
      <c r="U52515" s="27"/>
    </row>
    <row r="52516" spans="2:21" x14ac:dyDescent="0.25">
      <c r="B52516"/>
      <c r="C52516"/>
      <c r="D52516" s="13"/>
      <c r="E52516" s="13"/>
      <c r="K52516" s="23"/>
      <c r="O52516" s="21"/>
      <c r="P52516" s="27"/>
      <c r="Q52516" s="16"/>
      <c r="U52516" s="27"/>
    </row>
    <row r="52517" spans="2:21" x14ac:dyDescent="0.25">
      <c r="B52517"/>
      <c r="C52517"/>
      <c r="D52517" s="13"/>
      <c r="E52517" s="13"/>
      <c r="K52517" s="23"/>
      <c r="O52517" s="21"/>
      <c r="P52517" s="27"/>
      <c r="Q52517" s="16"/>
      <c r="U52517" s="27"/>
    </row>
    <row r="52518" spans="2:21" x14ac:dyDescent="0.25">
      <c r="B52518"/>
      <c r="C52518"/>
      <c r="D52518" s="13"/>
      <c r="E52518" s="13"/>
      <c r="K52518" s="23"/>
      <c r="O52518" s="21"/>
      <c r="P52518" s="27"/>
      <c r="Q52518" s="16"/>
      <c r="U52518" s="27"/>
    </row>
    <row r="52519" spans="2:21" x14ac:dyDescent="0.25">
      <c r="B52519"/>
      <c r="C52519"/>
      <c r="D52519" s="13"/>
      <c r="E52519" s="13"/>
      <c r="K52519" s="23"/>
      <c r="O52519" s="21"/>
      <c r="P52519" s="27"/>
      <c r="Q52519" s="16"/>
      <c r="U52519" s="27"/>
    </row>
    <row r="52520" spans="2:21" x14ac:dyDescent="0.25">
      <c r="B52520"/>
      <c r="C52520"/>
      <c r="D52520" s="13"/>
      <c r="E52520" s="13"/>
      <c r="K52520" s="23"/>
      <c r="O52520" s="21"/>
      <c r="P52520" s="27"/>
      <c r="Q52520" s="16"/>
      <c r="U52520" s="27"/>
    </row>
    <row r="52521" spans="2:21" x14ac:dyDescent="0.25">
      <c r="B52521"/>
      <c r="C52521"/>
      <c r="D52521" s="13"/>
      <c r="E52521" s="13"/>
      <c r="K52521" s="23"/>
      <c r="O52521" s="21"/>
      <c r="P52521" s="27"/>
      <c r="Q52521" s="16"/>
      <c r="U52521" s="27"/>
    </row>
    <row r="52522" spans="2:21" x14ac:dyDescent="0.25">
      <c r="B52522"/>
      <c r="C52522"/>
      <c r="D52522" s="13"/>
      <c r="E52522" s="13"/>
      <c r="K52522" s="23"/>
      <c r="O52522" s="21"/>
      <c r="P52522" s="27"/>
      <c r="Q52522" s="16"/>
      <c r="U52522" s="27"/>
    </row>
    <row r="52523" spans="2:21" x14ac:dyDescent="0.25">
      <c r="B52523"/>
      <c r="C52523"/>
      <c r="D52523" s="13"/>
      <c r="E52523" s="13"/>
      <c r="K52523" s="23"/>
      <c r="O52523" s="21"/>
      <c r="P52523" s="27"/>
      <c r="Q52523" s="16"/>
      <c r="U52523" s="27"/>
    </row>
    <row r="52524" spans="2:21" x14ac:dyDescent="0.25">
      <c r="B52524"/>
      <c r="C52524"/>
      <c r="D52524" s="13"/>
      <c r="E52524" s="13"/>
      <c r="K52524" s="23"/>
      <c r="O52524" s="21"/>
      <c r="P52524" s="27"/>
      <c r="Q52524" s="16"/>
      <c r="U52524" s="27"/>
    </row>
    <row r="52525" spans="2:21" x14ac:dyDescent="0.25">
      <c r="B52525"/>
      <c r="C52525"/>
      <c r="D52525" s="13"/>
      <c r="E52525" s="13"/>
      <c r="K52525" s="23"/>
      <c r="O52525" s="21"/>
      <c r="P52525" s="27"/>
      <c r="Q52525" s="16"/>
      <c r="U52525" s="27"/>
    </row>
    <row r="52526" spans="2:21" x14ac:dyDescent="0.25">
      <c r="B52526"/>
      <c r="C52526"/>
      <c r="D52526" s="13"/>
      <c r="E52526" s="13"/>
      <c r="K52526" s="23"/>
      <c r="O52526" s="21"/>
      <c r="P52526" s="27"/>
      <c r="Q52526" s="16"/>
      <c r="U52526" s="27"/>
    </row>
    <row r="52527" spans="2:21" x14ac:dyDescent="0.25">
      <c r="B52527"/>
      <c r="C52527"/>
      <c r="D52527" s="13"/>
      <c r="E52527" s="13"/>
      <c r="K52527" s="23"/>
      <c r="O52527" s="21"/>
      <c r="P52527" s="27"/>
      <c r="Q52527" s="16"/>
      <c r="U52527" s="27"/>
    </row>
    <row r="52528" spans="2:21" x14ac:dyDescent="0.25">
      <c r="B52528"/>
      <c r="C52528"/>
      <c r="D52528" s="13"/>
      <c r="E52528" s="13"/>
      <c r="K52528" s="23"/>
      <c r="O52528" s="21"/>
      <c r="P52528" s="27"/>
      <c r="Q52528" s="16"/>
      <c r="U52528" s="27"/>
    </row>
    <row r="52529" spans="2:21" x14ac:dyDescent="0.25">
      <c r="B52529"/>
      <c r="C52529"/>
      <c r="D52529" s="13"/>
      <c r="E52529" s="13"/>
      <c r="K52529" s="23"/>
      <c r="O52529" s="21"/>
      <c r="P52529" s="27"/>
      <c r="Q52529" s="16"/>
      <c r="U52529" s="27"/>
    </row>
    <row r="52530" spans="2:21" x14ac:dyDescent="0.25">
      <c r="B52530"/>
      <c r="C52530"/>
      <c r="D52530" s="13"/>
      <c r="E52530" s="13"/>
      <c r="K52530" s="23"/>
      <c r="O52530" s="21"/>
      <c r="P52530" s="27"/>
      <c r="Q52530" s="16"/>
      <c r="U52530" s="27"/>
    </row>
    <row r="52531" spans="2:21" x14ac:dyDescent="0.25">
      <c r="B52531"/>
      <c r="C52531"/>
      <c r="D52531" s="13"/>
      <c r="E52531" s="13"/>
      <c r="K52531" s="23"/>
      <c r="O52531" s="21"/>
      <c r="P52531" s="27"/>
      <c r="Q52531" s="16"/>
      <c r="U52531" s="27"/>
    </row>
    <row r="52532" spans="2:21" x14ac:dyDescent="0.25">
      <c r="B52532"/>
      <c r="C52532"/>
      <c r="D52532" s="13"/>
      <c r="E52532" s="13"/>
      <c r="K52532" s="23"/>
      <c r="O52532" s="21"/>
      <c r="P52532" s="27"/>
      <c r="Q52532" s="16"/>
      <c r="U52532" s="27"/>
    </row>
    <row r="52533" spans="2:21" x14ac:dyDescent="0.25">
      <c r="B52533"/>
      <c r="C52533"/>
      <c r="D52533" s="13"/>
      <c r="E52533" s="13"/>
      <c r="K52533" s="23"/>
      <c r="O52533" s="21"/>
      <c r="P52533" s="27"/>
      <c r="Q52533" s="16"/>
      <c r="U52533" s="27"/>
    </row>
    <row r="52534" spans="2:21" x14ac:dyDescent="0.25">
      <c r="B52534"/>
      <c r="C52534"/>
      <c r="D52534" s="13"/>
      <c r="E52534" s="13"/>
      <c r="K52534" s="23"/>
      <c r="O52534" s="21"/>
      <c r="P52534" s="27"/>
      <c r="Q52534" s="16"/>
      <c r="U52534" s="27"/>
    </row>
    <row r="52535" spans="2:21" x14ac:dyDescent="0.25">
      <c r="B52535"/>
      <c r="C52535"/>
      <c r="D52535" s="13"/>
      <c r="E52535" s="13"/>
      <c r="K52535" s="23"/>
      <c r="O52535" s="21"/>
      <c r="P52535" s="27"/>
      <c r="Q52535" s="16"/>
      <c r="U52535" s="27"/>
    </row>
    <row r="52536" spans="2:21" x14ac:dyDescent="0.25">
      <c r="B52536"/>
      <c r="C52536"/>
      <c r="D52536" s="13"/>
      <c r="E52536" s="13"/>
      <c r="K52536" s="23"/>
      <c r="O52536" s="21"/>
      <c r="P52536" s="27"/>
      <c r="Q52536" s="16"/>
      <c r="U52536" s="27"/>
    </row>
    <row r="52537" spans="2:21" x14ac:dyDescent="0.25">
      <c r="B52537"/>
      <c r="C52537"/>
      <c r="D52537" s="13"/>
      <c r="E52537" s="13"/>
      <c r="K52537" s="23"/>
      <c r="O52537" s="21"/>
      <c r="P52537" s="27"/>
      <c r="Q52537" s="16"/>
      <c r="U52537" s="27"/>
    </row>
    <row r="52538" spans="2:21" x14ac:dyDescent="0.25">
      <c r="B52538"/>
      <c r="C52538"/>
      <c r="D52538" s="13"/>
      <c r="E52538" s="13"/>
      <c r="K52538" s="23"/>
      <c r="O52538" s="21"/>
      <c r="P52538" s="27"/>
      <c r="Q52538" s="16"/>
      <c r="U52538" s="27"/>
    </row>
    <row r="52539" spans="2:21" x14ac:dyDescent="0.25">
      <c r="B52539"/>
      <c r="C52539"/>
      <c r="D52539" s="13"/>
      <c r="E52539" s="13"/>
      <c r="K52539" s="23"/>
      <c r="O52539" s="21"/>
      <c r="P52539" s="27"/>
      <c r="Q52539" s="16"/>
      <c r="U52539" s="27"/>
    </row>
    <row r="52540" spans="2:21" x14ac:dyDescent="0.25">
      <c r="B52540"/>
      <c r="C52540"/>
      <c r="D52540" s="13"/>
      <c r="E52540" s="13"/>
      <c r="K52540" s="23"/>
      <c r="O52540" s="21"/>
      <c r="P52540" s="27"/>
      <c r="Q52540" s="16"/>
      <c r="U52540" s="27"/>
    </row>
    <row r="52541" spans="2:21" x14ac:dyDescent="0.25">
      <c r="B52541"/>
      <c r="C52541"/>
      <c r="D52541" s="13"/>
      <c r="E52541" s="13"/>
      <c r="K52541" s="23"/>
      <c r="O52541" s="21"/>
      <c r="P52541" s="27"/>
      <c r="Q52541" s="16"/>
      <c r="U52541" s="27"/>
    </row>
    <row r="52542" spans="2:21" x14ac:dyDescent="0.25">
      <c r="B52542"/>
      <c r="C52542"/>
      <c r="D52542" s="13"/>
      <c r="E52542" s="13"/>
      <c r="K52542" s="23"/>
      <c r="O52542" s="21"/>
      <c r="P52542" s="27"/>
      <c r="Q52542" s="16"/>
      <c r="U52542" s="27"/>
    </row>
    <row r="52543" spans="2:21" x14ac:dyDescent="0.25">
      <c r="B52543"/>
      <c r="C52543"/>
      <c r="D52543" s="13"/>
      <c r="E52543" s="13"/>
      <c r="K52543" s="23"/>
      <c r="O52543" s="21"/>
      <c r="P52543" s="27"/>
      <c r="Q52543" s="16"/>
      <c r="U52543" s="27"/>
    </row>
    <row r="52544" spans="2:21" x14ac:dyDescent="0.25">
      <c r="B52544"/>
      <c r="C52544"/>
      <c r="D52544" s="13"/>
      <c r="E52544" s="13"/>
      <c r="K52544" s="23"/>
      <c r="O52544" s="21"/>
      <c r="P52544" s="27"/>
      <c r="Q52544" s="16"/>
      <c r="U52544" s="27"/>
    </row>
    <row r="52545" spans="2:21" x14ac:dyDescent="0.25">
      <c r="B52545"/>
      <c r="C52545"/>
      <c r="D52545" s="13"/>
      <c r="E52545" s="13"/>
      <c r="K52545" s="23"/>
      <c r="O52545" s="21"/>
      <c r="P52545" s="27"/>
      <c r="Q52545" s="16"/>
      <c r="U52545" s="27"/>
    </row>
    <row r="52546" spans="2:21" x14ac:dyDescent="0.25">
      <c r="B52546"/>
      <c r="C52546"/>
      <c r="D52546" s="13"/>
      <c r="E52546" s="13"/>
      <c r="K52546" s="23"/>
      <c r="O52546" s="21"/>
      <c r="P52546" s="27"/>
      <c r="Q52546" s="16"/>
      <c r="U52546" s="27"/>
    </row>
    <row r="52547" spans="2:21" x14ac:dyDescent="0.25">
      <c r="B52547"/>
      <c r="C52547"/>
      <c r="D52547" s="13"/>
      <c r="E52547" s="13"/>
      <c r="K52547" s="23"/>
      <c r="O52547" s="21"/>
      <c r="P52547" s="27"/>
      <c r="Q52547" s="16"/>
      <c r="U52547" s="27"/>
    </row>
    <row r="52548" spans="2:21" x14ac:dyDescent="0.25">
      <c r="B52548"/>
      <c r="C52548"/>
      <c r="D52548" s="13"/>
      <c r="E52548" s="13"/>
      <c r="K52548" s="23"/>
      <c r="O52548" s="21"/>
      <c r="P52548" s="27"/>
      <c r="Q52548" s="16"/>
      <c r="U52548" s="27"/>
    </row>
    <row r="52549" spans="2:21" x14ac:dyDescent="0.25">
      <c r="B52549"/>
      <c r="C52549"/>
      <c r="D52549" s="13"/>
      <c r="E52549" s="13"/>
      <c r="K52549" s="23"/>
      <c r="O52549" s="21"/>
      <c r="P52549" s="27"/>
      <c r="Q52549" s="16"/>
      <c r="U52549" s="27"/>
    </row>
    <row r="52550" spans="2:21" x14ac:dyDescent="0.25">
      <c r="B52550"/>
      <c r="C52550"/>
      <c r="D52550" s="13"/>
      <c r="E52550" s="13"/>
      <c r="K52550" s="23"/>
      <c r="O52550" s="21"/>
      <c r="P52550" s="27"/>
      <c r="Q52550" s="16"/>
      <c r="U52550" s="27"/>
    </row>
    <row r="52551" spans="2:21" x14ac:dyDescent="0.25">
      <c r="B52551"/>
      <c r="C52551"/>
      <c r="D52551" s="13"/>
      <c r="E52551" s="13"/>
      <c r="K52551" s="23"/>
      <c r="O52551" s="21"/>
      <c r="P52551" s="27"/>
      <c r="Q52551" s="16"/>
      <c r="U52551" s="27"/>
    </row>
    <row r="52552" spans="2:21" x14ac:dyDescent="0.25">
      <c r="B52552"/>
      <c r="C52552"/>
      <c r="D52552" s="13"/>
      <c r="E52552" s="13"/>
      <c r="K52552" s="23"/>
      <c r="O52552" s="21"/>
      <c r="P52552" s="27"/>
      <c r="Q52552" s="16"/>
      <c r="U52552" s="27"/>
    </row>
    <row r="52553" spans="2:21" x14ac:dyDescent="0.25">
      <c r="B52553"/>
      <c r="C52553"/>
      <c r="D52553" s="13"/>
      <c r="E52553" s="13"/>
      <c r="K52553" s="23"/>
      <c r="O52553" s="21"/>
      <c r="P52553" s="27"/>
      <c r="Q52553" s="16"/>
      <c r="U52553" s="27"/>
    </row>
    <row r="52554" spans="2:21" x14ac:dyDescent="0.25">
      <c r="B52554"/>
      <c r="C52554"/>
      <c r="D52554" s="13"/>
      <c r="E52554" s="13"/>
      <c r="K52554" s="23"/>
      <c r="O52554" s="21"/>
      <c r="P52554" s="27"/>
      <c r="Q52554" s="16"/>
      <c r="U52554" s="27"/>
    </row>
    <row r="52555" spans="2:21" x14ac:dyDescent="0.25">
      <c r="B52555"/>
      <c r="C52555"/>
      <c r="D52555" s="13"/>
      <c r="E52555" s="13"/>
      <c r="K52555" s="23"/>
      <c r="O52555" s="21"/>
      <c r="P52555" s="27"/>
      <c r="Q52555" s="16"/>
      <c r="U52555" s="27"/>
    </row>
    <row r="52556" spans="2:21" x14ac:dyDescent="0.25">
      <c r="B52556"/>
      <c r="C52556"/>
      <c r="D52556" s="13"/>
      <c r="E52556" s="13"/>
      <c r="K52556" s="23"/>
      <c r="O52556" s="21"/>
      <c r="P52556" s="27"/>
      <c r="Q52556" s="16"/>
      <c r="U52556" s="27"/>
    </row>
    <row r="52557" spans="2:21" x14ac:dyDescent="0.25">
      <c r="B52557"/>
      <c r="C52557"/>
      <c r="D52557" s="13"/>
      <c r="E52557" s="13"/>
      <c r="K52557" s="23"/>
      <c r="O52557" s="21"/>
      <c r="P52557" s="27"/>
      <c r="Q52557" s="16"/>
      <c r="U52557" s="27"/>
    </row>
    <row r="52558" spans="2:21" x14ac:dyDescent="0.25">
      <c r="B52558"/>
      <c r="C52558"/>
      <c r="D52558" s="13"/>
      <c r="E52558" s="13"/>
      <c r="K52558" s="23"/>
      <c r="O52558" s="21"/>
      <c r="P52558" s="27"/>
      <c r="Q52558" s="16"/>
      <c r="U52558" s="27"/>
    </row>
    <row r="52559" spans="2:21" x14ac:dyDescent="0.25">
      <c r="B52559"/>
      <c r="C52559"/>
      <c r="D52559" s="13"/>
      <c r="E52559" s="13"/>
      <c r="K52559" s="23"/>
      <c r="O52559" s="21"/>
      <c r="P52559" s="27"/>
      <c r="Q52559" s="16"/>
      <c r="U52559" s="27"/>
    </row>
    <row r="52560" spans="2:21" x14ac:dyDescent="0.25">
      <c r="B52560"/>
      <c r="C52560"/>
      <c r="D52560" s="13"/>
      <c r="E52560" s="13"/>
      <c r="K52560" s="23"/>
      <c r="O52560" s="21"/>
      <c r="P52560" s="27"/>
      <c r="Q52560" s="16"/>
      <c r="U52560" s="27"/>
    </row>
    <row r="52561" spans="2:21" x14ac:dyDescent="0.25">
      <c r="B52561"/>
      <c r="C52561"/>
      <c r="D52561" s="13"/>
      <c r="E52561" s="13"/>
      <c r="K52561" s="23"/>
      <c r="O52561" s="21"/>
      <c r="P52561" s="27"/>
      <c r="Q52561" s="16"/>
      <c r="U52561" s="27"/>
    </row>
    <row r="52562" spans="2:21" x14ac:dyDescent="0.25">
      <c r="B52562"/>
      <c r="C52562"/>
      <c r="D52562" s="13"/>
      <c r="E52562" s="13"/>
      <c r="K52562" s="23"/>
      <c r="O52562" s="21"/>
      <c r="P52562" s="27"/>
      <c r="Q52562" s="16"/>
      <c r="U52562" s="27"/>
    </row>
    <row r="52563" spans="2:21" x14ac:dyDescent="0.25">
      <c r="B52563"/>
      <c r="C52563"/>
      <c r="D52563" s="13"/>
      <c r="E52563" s="13"/>
      <c r="K52563" s="23"/>
      <c r="O52563" s="21"/>
      <c r="P52563" s="27"/>
      <c r="Q52563" s="16"/>
      <c r="U52563" s="27"/>
    </row>
    <row r="52564" spans="2:21" x14ac:dyDescent="0.25">
      <c r="B52564"/>
      <c r="C52564"/>
      <c r="D52564" s="13"/>
      <c r="E52564" s="13"/>
      <c r="K52564" s="23"/>
      <c r="O52564" s="21"/>
      <c r="P52564" s="27"/>
      <c r="Q52564" s="16"/>
      <c r="U52564" s="27"/>
    </row>
    <row r="52565" spans="2:21" x14ac:dyDescent="0.25">
      <c r="B52565"/>
      <c r="C52565"/>
      <c r="D52565" s="13"/>
      <c r="E52565" s="13"/>
      <c r="K52565" s="23"/>
      <c r="O52565" s="21"/>
      <c r="P52565" s="27"/>
      <c r="Q52565" s="16"/>
      <c r="U52565" s="27"/>
    </row>
    <row r="52566" spans="2:21" x14ac:dyDescent="0.25">
      <c r="B52566"/>
      <c r="C52566"/>
      <c r="D52566" s="13"/>
      <c r="E52566" s="13"/>
      <c r="K52566" s="23"/>
      <c r="O52566" s="21"/>
      <c r="P52566" s="27"/>
      <c r="Q52566" s="16"/>
      <c r="U52566" s="27"/>
    </row>
    <row r="52567" spans="2:21" x14ac:dyDescent="0.25">
      <c r="B52567"/>
      <c r="C52567"/>
      <c r="D52567" s="13"/>
      <c r="E52567" s="13"/>
      <c r="K52567" s="23"/>
      <c r="O52567" s="21"/>
      <c r="P52567" s="27"/>
      <c r="Q52567" s="16"/>
      <c r="U52567" s="27"/>
    </row>
    <row r="52568" spans="2:21" x14ac:dyDescent="0.25">
      <c r="B52568"/>
      <c r="C52568"/>
      <c r="D52568" s="13"/>
      <c r="E52568" s="13"/>
      <c r="K52568" s="23"/>
      <c r="O52568" s="21"/>
      <c r="P52568" s="27"/>
      <c r="Q52568" s="16"/>
      <c r="U52568" s="27"/>
    </row>
    <row r="52569" spans="2:21" x14ac:dyDescent="0.25">
      <c r="B52569"/>
      <c r="C52569"/>
      <c r="D52569" s="13"/>
      <c r="E52569" s="13"/>
      <c r="K52569" s="23"/>
      <c r="O52569" s="21"/>
      <c r="P52569" s="27"/>
      <c r="Q52569" s="16"/>
      <c r="U52569" s="27"/>
    </row>
    <row r="52570" spans="2:21" x14ac:dyDescent="0.25">
      <c r="B52570"/>
      <c r="C52570"/>
      <c r="D52570" s="13"/>
      <c r="E52570" s="13"/>
      <c r="K52570" s="23"/>
      <c r="O52570" s="21"/>
      <c r="P52570" s="27"/>
      <c r="Q52570" s="16"/>
      <c r="U52570" s="27"/>
    </row>
    <row r="52571" spans="2:21" x14ac:dyDescent="0.25">
      <c r="B52571"/>
      <c r="C52571"/>
      <c r="D52571" s="13"/>
      <c r="E52571" s="13"/>
      <c r="K52571" s="23"/>
      <c r="O52571" s="21"/>
      <c r="P52571" s="27"/>
      <c r="Q52571" s="16"/>
      <c r="U52571" s="27"/>
    </row>
    <row r="52572" spans="2:21" x14ac:dyDescent="0.25">
      <c r="B52572"/>
      <c r="C52572"/>
      <c r="D52572" s="13"/>
      <c r="E52572" s="13"/>
      <c r="K52572" s="23"/>
      <c r="O52572" s="21"/>
      <c r="P52572" s="27"/>
      <c r="Q52572" s="16"/>
      <c r="U52572" s="27"/>
    </row>
    <row r="52573" spans="2:21" x14ac:dyDescent="0.25">
      <c r="B52573"/>
      <c r="C52573"/>
      <c r="D52573" s="13"/>
      <c r="E52573" s="13"/>
      <c r="K52573" s="23"/>
      <c r="O52573" s="21"/>
      <c r="P52573" s="27"/>
      <c r="Q52573" s="16"/>
      <c r="U52573" s="27"/>
    </row>
    <row r="52574" spans="2:21" x14ac:dyDescent="0.25">
      <c r="B52574"/>
      <c r="C52574"/>
      <c r="D52574" s="13"/>
      <c r="E52574" s="13"/>
      <c r="K52574" s="23"/>
      <c r="O52574" s="21"/>
      <c r="P52574" s="27"/>
      <c r="Q52574" s="16"/>
      <c r="U52574" s="27"/>
    </row>
    <row r="52575" spans="2:21" x14ac:dyDescent="0.25">
      <c r="B52575"/>
      <c r="C52575"/>
      <c r="D52575" s="13"/>
      <c r="E52575" s="13"/>
      <c r="K52575" s="23"/>
      <c r="O52575" s="21"/>
      <c r="P52575" s="27"/>
      <c r="Q52575" s="16"/>
      <c r="U52575" s="27"/>
    </row>
    <row r="52576" spans="2:21" x14ac:dyDescent="0.25">
      <c r="B52576"/>
      <c r="C52576"/>
      <c r="D52576" s="13"/>
      <c r="E52576" s="13"/>
      <c r="K52576" s="23"/>
      <c r="O52576" s="21"/>
      <c r="P52576" s="27"/>
      <c r="Q52576" s="16"/>
      <c r="U52576" s="27"/>
    </row>
    <row r="52577" spans="2:21" x14ac:dyDescent="0.25">
      <c r="B52577"/>
      <c r="C52577"/>
      <c r="D52577" s="13"/>
      <c r="E52577" s="13"/>
      <c r="K52577" s="23"/>
      <c r="O52577" s="21"/>
      <c r="P52577" s="27"/>
      <c r="Q52577" s="16"/>
      <c r="U52577" s="27"/>
    </row>
    <row r="52578" spans="2:21" x14ac:dyDescent="0.25">
      <c r="B52578"/>
      <c r="C52578"/>
      <c r="D52578" s="13"/>
      <c r="E52578" s="13"/>
      <c r="K52578" s="23"/>
      <c r="O52578" s="21"/>
      <c r="P52578" s="27"/>
      <c r="Q52578" s="16"/>
      <c r="U52578" s="27"/>
    </row>
    <row r="52579" spans="2:21" x14ac:dyDescent="0.25">
      <c r="B52579"/>
      <c r="C52579"/>
      <c r="D52579" s="13"/>
      <c r="E52579" s="13"/>
      <c r="K52579" s="23"/>
      <c r="O52579" s="21"/>
      <c r="P52579" s="27"/>
      <c r="Q52579" s="16"/>
      <c r="U52579" s="27"/>
    </row>
    <row r="52580" spans="2:21" x14ac:dyDescent="0.25">
      <c r="B52580"/>
      <c r="C52580"/>
      <c r="D52580" s="13"/>
      <c r="E52580" s="13"/>
      <c r="K52580" s="23"/>
      <c r="O52580" s="21"/>
      <c r="P52580" s="27"/>
      <c r="Q52580" s="16"/>
      <c r="U52580" s="27"/>
    </row>
    <row r="52581" spans="2:21" x14ac:dyDescent="0.25">
      <c r="B52581"/>
      <c r="C52581"/>
      <c r="D52581" s="13"/>
      <c r="E52581" s="13"/>
      <c r="K52581" s="23"/>
      <c r="O52581" s="21"/>
      <c r="P52581" s="27"/>
      <c r="Q52581" s="16"/>
      <c r="U52581" s="27"/>
    </row>
    <row r="52582" spans="2:21" x14ac:dyDescent="0.25">
      <c r="B52582"/>
      <c r="C52582"/>
      <c r="D52582" s="13"/>
      <c r="E52582" s="13"/>
      <c r="K52582" s="23"/>
      <c r="O52582" s="21"/>
      <c r="P52582" s="27"/>
      <c r="Q52582" s="16"/>
      <c r="U52582" s="27"/>
    </row>
    <row r="52583" spans="2:21" x14ac:dyDescent="0.25">
      <c r="B52583"/>
      <c r="C52583"/>
      <c r="D52583" s="13"/>
      <c r="E52583" s="13"/>
      <c r="K52583" s="23"/>
      <c r="O52583" s="21"/>
      <c r="P52583" s="27"/>
      <c r="Q52583" s="16"/>
      <c r="U52583" s="27"/>
    </row>
    <row r="52584" spans="2:21" x14ac:dyDescent="0.25">
      <c r="B52584"/>
      <c r="C52584"/>
      <c r="D52584" s="13"/>
      <c r="E52584" s="13"/>
      <c r="K52584" s="23"/>
      <c r="O52584" s="21"/>
      <c r="P52584" s="27"/>
      <c r="Q52584" s="16"/>
      <c r="U52584" s="27"/>
    </row>
    <row r="52585" spans="2:21" x14ac:dyDescent="0.25">
      <c r="B52585"/>
      <c r="C52585"/>
      <c r="D52585" s="13"/>
      <c r="E52585" s="13"/>
      <c r="K52585" s="23"/>
      <c r="O52585" s="21"/>
      <c r="P52585" s="27"/>
      <c r="Q52585" s="16"/>
      <c r="U52585" s="27"/>
    </row>
    <row r="52586" spans="2:21" x14ac:dyDescent="0.25">
      <c r="B52586"/>
      <c r="C52586"/>
      <c r="D52586" s="13"/>
      <c r="E52586" s="13"/>
      <c r="K52586" s="23"/>
      <c r="O52586" s="21"/>
      <c r="P52586" s="27"/>
      <c r="Q52586" s="16"/>
      <c r="U52586" s="27"/>
    </row>
    <row r="52587" spans="2:21" x14ac:dyDescent="0.25">
      <c r="B52587"/>
      <c r="C52587"/>
      <c r="D52587" s="13"/>
      <c r="E52587" s="13"/>
      <c r="K52587" s="23"/>
      <c r="O52587" s="21"/>
      <c r="P52587" s="27"/>
      <c r="Q52587" s="16"/>
      <c r="U52587" s="27"/>
    </row>
    <row r="52588" spans="2:21" x14ac:dyDescent="0.25">
      <c r="B52588"/>
      <c r="C52588"/>
      <c r="D52588" s="13"/>
      <c r="E52588" s="13"/>
      <c r="K52588" s="23"/>
      <c r="O52588" s="21"/>
      <c r="P52588" s="27"/>
      <c r="Q52588" s="16"/>
      <c r="U52588" s="27"/>
    </row>
    <row r="52589" spans="2:21" x14ac:dyDescent="0.25">
      <c r="B52589"/>
      <c r="C52589"/>
      <c r="D52589" s="13"/>
      <c r="E52589" s="13"/>
      <c r="K52589" s="23"/>
      <c r="O52589" s="21"/>
      <c r="P52589" s="27"/>
      <c r="Q52589" s="16"/>
      <c r="U52589" s="27"/>
    </row>
    <row r="52590" spans="2:21" x14ac:dyDescent="0.25">
      <c r="B52590"/>
      <c r="C52590"/>
      <c r="D52590" s="13"/>
      <c r="E52590" s="13"/>
      <c r="K52590" s="23"/>
      <c r="O52590" s="21"/>
      <c r="P52590" s="27"/>
      <c r="Q52590" s="16"/>
      <c r="U52590" s="27"/>
    </row>
    <row r="52591" spans="2:21" x14ac:dyDescent="0.25">
      <c r="B52591"/>
      <c r="C52591"/>
      <c r="D52591" s="13"/>
      <c r="E52591" s="13"/>
      <c r="K52591" s="23"/>
      <c r="O52591" s="21"/>
      <c r="P52591" s="27"/>
      <c r="Q52591" s="16"/>
      <c r="U52591" s="27"/>
    </row>
    <row r="52592" spans="2:21" x14ac:dyDescent="0.25">
      <c r="B52592"/>
      <c r="C52592"/>
      <c r="D52592" s="13"/>
      <c r="E52592" s="13"/>
      <c r="K52592" s="23"/>
      <c r="O52592" s="21"/>
      <c r="P52592" s="27"/>
      <c r="Q52592" s="16"/>
      <c r="U52592" s="27"/>
    </row>
    <row r="52593" spans="2:21" x14ac:dyDescent="0.25">
      <c r="B52593"/>
      <c r="C52593"/>
      <c r="D52593" s="13"/>
      <c r="E52593" s="13"/>
      <c r="K52593" s="23"/>
      <c r="O52593" s="21"/>
      <c r="P52593" s="27"/>
      <c r="Q52593" s="16"/>
      <c r="U52593" s="27"/>
    </row>
    <row r="52594" spans="2:21" x14ac:dyDescent="0.25">
      <c r="B52594"/>
      <c r="C52594"/>
      <c r="D52594" s="13"/>
      <c r="E52594" s="13"/>
      <c r="K52594" s="23"/>
      <c r="O52594" s="21"/>
      <c r="P52594" s="27"/>
      <c r="Q52594" s="16"/>
      <c r="U52594" s="27"/>
    </row>
    <row r="52595" spans="2:21" x14ac:dyDescent="0.25">
      <c r="B52595"/>
      <c r="C52595"/>
      <c r="D52595" s="13"/>
      <c r="E52595" s="13"/>
      <c r="K52595" s="23"/>
      <c r="O52595" s="21"/>
      <c r="P52595" s="27"/>
      <c r="Q52595" s="16"/>
      <c r="U52595" s="27"/>
    </row>
    <row r="52596" spans="2:21" x14ac:dyDescent="0.25">
      <c r="B52596"/>
      <c r="C52596"/>
      <c r="D52596" s="13"/>
      <c r="E52596" s="13"/>
      <c r="K52596" s="23"/>
      <c r="O52596" s="21"/>
      <c r="P52596" s="27"/>
      <c r="Q52596" s="16"/>
      <c r="U52596" s="27"/>
    </row>
    <row r="52597" spans="2:21" x14ac:dyDescent="0.25">
      <c r="B52597"/>
      <c r="C52597"/>
      <c r="D52597" s="13"/>
      <c r="E52597" s="13"/>
      <c r="K52597" s="23"/>
      <c r="O52597" s="21"/>
      <c r="P52597" s="27"/>
      <c r="Q52597" s="16"/>
      <c r="U52597" s="27"/>
    </row>
    <row r="52598" spans="2:21" x14ac:dyDescent="0.25">
      <c r="B52598"/>
      <c r="C52598"/>
      <c r="D52598" s="13"/>
      <c r="E52598" s="13"/>
      <c r="K52598" s="23"/>
      <c r="O52598" s="21"/>
      <c r="P52598" s="27"/>
      <c r="Q52598" s="16"/>
      <c r="U52598" s="27"/>
    </row>
    <row r="52599" spans="2:21" x14ac:dyDescent="0.25">
      <c r="B52599"/>
      <c r="C52599"/>
      <c r="D52599" s="13"/>
      <c r="E52599" s="13"/>
      <c r="K52599" s="23"/>
      <c r="O52599" s="21"/>
      <c r="P52599" s="27"/>
      <c r="Q52599" s="16"/>
      <c r="U52599" s="27"/>
    </row>
    <row r="52600" spans="2:21" x14ac:dyDescent="0.25">
      <c r="B52600"/>
      <c r="C52600"/>
      <c r="D52600" s="13"/>
      <c r="E52600" s="13"/>
      <c r="K52600" s="23"/>
      <c r="O52600" s="21"/>
      <c r="P52600" s="27"/>
      <c r="Q52600" s="16"/>
      <c r="U52600" s="27"/>
    </row>
    <row r="52601" spans="2:21" x14ac:dyDescent="0.25">
      <c r="B52601"/>
      <c r="C52601"/>
      <c r="D52601" s="13"/>
      <c r="E52601" s="13"/>
      <c r="K52601" s="23"/>
      <c r="O52601" s="21"/>
      <c r="P52601" s="27"/>
      <c r="Q52601" s="16"/>
      <c r="U52601" s="27"/>
    </row>
    <row r="52602" spans="2:21" x14ac:dyDescent="0.25">
      <c r="B52602"/>
      <c r="C52602"/>
      <c r="D52602" s="13"/>
      <c r="E52602" s="13"/>
      <c r="K52602" s="23"/>
      <c r="O52602" s="21"/>
      <c r="P52602" s="27"/>
      <c r="Q52602" s="16"/>
      <c r="U52602" s="27"/>
    </row>
    <row r="52603" spans="2:21" x14ac:dyDescent="0.25">
      <c r="B52603"/>
      <c r="C52603"/>
      <c r="D52603" s="13"/>
      <c r="E52603" s="13"/>
      <c r="K52603" s="23"/>
      <c r="O52603" s="21"/>
      <c r="P52603" s="27"/>
      <c r="Q52603" s="16"/>
      <c r="U52603" s="27"/>
    </row>
    <row r="52604" spans="2:21" x14ac:dyDescent="0.25">
      <c r="B52604"/>
      <c r="C52604"/>
      <c r="D52604" s="13"/>
      <c r="E52604" s="13"/>
      <c r="K52604" s="23"/>
      <c r="O52604" s="21"/>
      <c r="P52604" s="27"/>
      <c r="Q52604" s="16"/>
      <c r="U52604" s="27"/>
    </row>
    <row r="52605" spans="2:21" x14ac:dyDescent="0.25">
      <c r="B52605"/>
      <c r="C52605"/>
      <c r="D52605" s="13"/>
      <c r="E52605" s="13"/>
      <c r="K52605" s="23"/>
      <c r="O52605" s="21"/>
      <c r="P52605" s="27"/>
      <c r="Q52605" s="16"/>
      <c r="U52605" s="27"/>
    </row>
    <row r="52606" spans="2:21" x14ac:dyDescent="0.25">
      <c r="B52606"/>
      <c r="C52606"/>
      <c r="D52606" s="13"/>
      <c r="E52606" s="13"/>
      <c r="K52606" s="23"/>
      <c r="O52606" s="21"/>
      <c r="P52606" s="27"/>
      <c r="Q52606" s="16"/>
      <c r="U52606" s="27"/>
    </row>
    <row r="52607" spans="2:21" x14ac:dyDescent="0.25">
      <c r="B52607"/>
      <c r="C52607"/>
      <c r="D52607" s="13"/>
      <c r="E52607" s="13"/>
      <c r="K52607" s="23"/>
      <c r="O52607" s="21"/>
      <c r="P52607" s="27"/>
      <c r="Q52607" s="16"/>
      <c r="U52607" s="27"/>
    </row>
    <row r="52608" spans="2:21" x14ac:dyDescent="0.25">
      <c r="B52608"/>
      <c r="C52608"/>
      <c r="D52608" s="13"/>
      <c r="E52608" s="13"/>
      <c r="K52608" s="23"/>
      <c r="O52608" s="21"/>
      <c r="P52608" s="27"/>
      <c r="Q52608" s="16"/>
      <c r="U52608" s="27"/>
    </row>
    <row r="52609" spans="2:21" x14ac:dyDescent="0.25">
      <c r="B52609"/>
      <c r="C52609"/>
      <c r="D52609" s="13"/>
      <c r="E52609" s="13"/>
      <c r="K52609" s="23"/>
      <c r="O52609" s="21"/>
      <c r="P52609" s="27"/>
      <c r="Q52609" s="16"/>
      <c r="U52609" s="27"/>
    </row>
    <row r="52610" spans="2:21" x14ac:dyDescent="0.25">
      <c r="B52610"/>
      <c r="C52610"/>
      <c r="D52610" s="13"/>
      <c r="E52610" s="13"/>
      <c r="K52610" s="23"/>
      <c r="O52610" s="21"/>
      <c r="P52610" s="27"/>
      <c r="Q52610" s="16"/>
      <c r="U52610" s="27"/>
    </row>
    <row r="52611" spans="2:21" x14ac:dyDescent="0.25">
      <c r="B52611"/>
      <c r="C52611"/>
      <c r="D52611" s="13"/>
      <c r="E52611" s="13"/>
      <c r="K52611" s="23"/>
      <c r="O52611" s="21"/>
      <c r="P52611" s="27"/>
      <c r="Q52611" s="16"/>
      <c r="U52611" s="27"/>
    </row>
    <row r="52612" spans="2:21" x14ac:dyDescent="0.25">
      <c r="B52612"/>
      <c r="C52612"/>
      <c r="D52612" s="13"/>
      <c r="E52612" s="13"/>
      <c r="K52612" s="23"/>
      <c r="O52612" s="21"/>
      <c r="P52612" s="27"/>
      <c r="Q52612" s="16"/>
      <c r="U52612" s="27"/>
    </row>
    <row r="52613" spans="2:21" x14ac:dyDescent="0.25">
      <c r="B52613"/>
      <c r="C52613"/>
      <c r="D52613" s="13"/>
      <c r="E52613" s="13"/>
      <c r="K52613" s="23"/>
      <c r="O52613" s="21"/>
      <c r="P52613" s="27"/>
      <c r="Q52613" s="16"/>
      <c r="U52613" s="27"/>
    </row>
    <row r="52614" spans="2:21" x14ac:dyDescent="0.25">
      <c r="B52614"/>
      <c r="C52614"/>
      <c r="D52614" s="13"/>
      <c r="E52614" s="13"/>
      <c r="K52614" s="23"/>
      <c r="O52614" s="21"/>
      <c r="P52614" s="27"/>
      <c r="Q52614" s="16"/>
      <c r="U52614" s="27"/>
    </row>
    <row r="52615" spans="2:21" x14ac:dyDescent="0.25">
      <c r="B52615"/>
      <c r="C52615"/>
      <c r="D52615" s="13"/>
      <c r="E52615" s="13"/>
      <c r="K52615" s="23"/>
      <c r="O52615" s="21"/>
      <c r="P52615" s="27"/>
      <c r="Q52615" s="16"/>
      <c r="U52615" s="27"/>
    </row>
    <row r="52616" spans="2:21" x14ac:dyDescent="0.25">
      <c r="B52616"/>
      <c r="C52616"/>
      <c r="D52616" s="13"/>
      <c r="E52616" s="13"/>
      <c r="K52616" s="23"/>
      <c r="O52616" s="21"/>
      <c r="P52616" s="27"/>
      <c r="Q52616" s="16"/>
      <c r="U52616" s="27"/>
    </row>
    <row r="52617" spans="2:21" x14ac:dyDescent="0.25">
      <c r="B52617"/>
      <c r="C52617"/>
      <c r="D52617" s="13"/>
      <c r="E52617" s="13"/>
      <c r="K52617" s="23"/>
      <c r="O52617" s="21"/>
      <c r="P52617" s="27"/>
      <c r="Q52617" s="16"/>
      <c r="U52617" s="27"/>
    </row>
    <row r="52618" spans="2:21" x14ac:dyDescent="0.25">
      <c r="B52618"/>
      <c r="C52618"/>
      <c r="D52618" s="13"/>
      <c r="E52618" s="13"/>
      <c r="K52618" s="23"/>
      <c r="O52618" s="21"/>
      <c r="P52618" s="27"/>
      <c r="Q52618" s="16"/>
      <c r="U52618" s="27"/>
    </row>
    <row r="52619" spans="2:21" x14ac:dyDescent="0.25">
      <c r="B52619"/>
      <c r="C52619"/>
      <c r="D52619" s="13"/>
      <c r="E52619" s="13"/>
      <c r="K52619" s="23"/>
      <c r="O52619" s="21"/>
      <c r="P52619" s="27"/>
      <c r="Q52619" s="16"/>
      <c r="U52619" s="27"/>
    </row>
    <row r="52620" spans="2:21" x14ac:dyDescent="0.25">
      <c r="B52620"/>
      <c r="C52620"/>
      <c r="D52620" s="13"/>
      <c r="E52620" s="13"/>
      <c r="K52620" s="23"/>
      <c r="O52620" s="21"/>
      <c r="P52620" s="27"/>
      <c r="Q52620" s="16"/>
      <c r="U52620" s="27"/>
    </row>
    <row r="52621" spans="2:21" x14ac:dyDescent="0.25">
      <c r="B52621"/>
      <c r="C52621"/>
      <c r="D52621" s="13"/>
      <c r="E52621" s="13"/>
      <c r="K52621" s="23"/>
      <c r="O52621" s="21"/>
      <c r="P52621" s="27"/>
      <c r="Q52621" s="16"/>
      <c r="U52621" s="27"/>
    </row>
    <row r="52622" spans="2:21" x14ac:dyDescent="0.25">
      <c r="B52622"/>
      <c r="C52622"/>
      <c r="D52622" s="13"/>
      <c r="E52622" s="13"/>
      <c r="K52622" s="23"/>
      <c r="O52622" s="21"/>
      <c r="P52622" s="27"/>
      <c r="Q52622" s="16"/>
      <c r="U52622" s="27"/>
    </row>
    <row r="52623" spans="2:21" x14ac:dyDescent="0.25">
      <c r="B52623"/>
      <c r="C52623"/>
      <c r="D52623" s="13"/>
      <c r="E52623" s="13"/>
      <c r="K52623" s="23"/>
      <c r="O52623" s="21"/>
      <c r="P52623" s="27"/>
      <c r="Q52623" s="16"/>
      <c r="U52623" s="27"/>
    </row>
    <row r="52624" spans="2:21" x14ac:dyDescent="0.25">
      <c r="B52624"/>
      <c r="C52624"/>
      <c r="D52624" s="13"/>
      <c r="E52624" s="13"/>
      <c r="K52624" s="23"/>
      <c r="O52624" s="21"/>
      <c r="P52624" s="27"/>
      <c r="Q52624" s="16"/>
      <c r="U52624" s="27"/>
    </row>
    <row r="52625" spans="2:21" x14ac:dyDescent="0.25">
      <c r="B52625"/>
      <c r="C52625"/>
      <c r="D52625" s="13"/>
      <c r="E52625" s="13"/>
      <c r="K52625" s="23"/>
      <c r="O52625" s="21"/>
      <c r="P52625" s="27"/>
      <c r="Q52625" s="16"/>
      <c r="U52625" s="27"/>
    </row>
    <row r="52626" spans="2:21" x14ac:dyDescent="0.25">
      <c r="B52626"/>
      <c r="C52626"/>
      <c r="D52626" s="13"/>
      <c r="E52626" s="13"/>
      <c r="K52626" s="23"/>
      <c r="O52626" s="21"/>
      <c r="P52626" s="27"/>
      <c r="Q52626" s="16"/>
      <c r="U52626" s="27"/>
    </row>
    <row r="52627" spans="2:21" x14ac:dyDescent="0.25">
      <c r="B52627"/>
      <c r="C52627"/>
      <c r="D52627" s="13"/>
      <c r="E52627" s="13"/>
      <c r="K52627" s="23"/>
      <c r="O52627" s="21"/>
      <c r="P52627" s="27"/>
      <c r="Q52627" s="16"/>
      <c r="U52627" s="27"/>
    </row>
    <row r="52628" spans="2:21" x14ac:dyDescent="0.25">
      <c r="B52628"/>
      <c r="C52628"/>
      <c r="D52628" s="13"/>
      <c r="E52628" s="13"/>
      <c r="K52628" s="23"/>
      <c r="O52628" s="21"/>
      <c r="P52628" s="27"/>
      <c r="Q52628" s="16"/>
      <c r="U52628" s="27"/>
    </row>
    <row r="52629" spans="2:21" x14ac:dyDescent="0.25">
      <c r="B52629"/>
      <c r="C52629"/>
      <c r="D52629" s="13"/>
      <c r="E52629" s="13"/>
      <c r="K52629" s="23"/>
      <c r="O52629" s="21"/>
      <c r="P52629" s="27"/>
      <c r="Q52629" s="16"/>
      <c r="U52629" s="27"/>
    </row>
    <row r="52630" spans="2:21" x14ac:dyDescent="0.25">
      <c r="B52630"/>
      <c r="C52630"/>
      <c r="D52630" s="13"/>
      <c r="E52630" s="13"/>
      <c r="K52630" s="23"/>
      <c r="O52630" s="21"/>
      <c r="P52630" s="27"/>
      <c r="Q52630" s="16"/>
      <c r="U52630" s="27"/>
    </row>
    <row r="52631" spans="2:21" x14ac:dyDescent="0.25">
      <c r="B52631"/>
      <c r="C52631"/>
      <c r="D52631" s="13"/>
      <c r="E52631" s="13"/>
      <c r="K52631" s="23"/>
      <c r="O52631" s="21"/>
      <c r="P52631" s="27"/>
      <c r="Q52631" s="16"/>
      <c r="U52631" s="27"/>
    </row>
    <row r="52632" spans="2:21" x14ac:dyDescent="0.25">
      <c r="B52632"/>
      <c r="C52632"/>
      <c r="D52632" s="13"/>
      <c r="E52632" s="13"/>
      <c r="K52632" s="23"/>
      <c r="O52632" s="21"/>
      <c r="P52632" s="27"/>
      <c r="Q52632" s="16"/>
      <c r="U52632" s="27"/>
    </row>
    <row r="52633" spans="2:21" x14ac:dyDescent="0.25">
      <c r="B52633"/>
      <c r="C52633"/>
      <c r="D52633" s="13"/>
      <c r="E52633" s="13"/>
      <c r="K52633" s="23"/>
      <c r="O52633" s="21"/>
      <c r="P52633" s="27"/>
      <c r="Q52633" s="16"/>
      <c r="U52633" s="27"/>
    </row>
    <row r="52634" spans="2:21" x14ac:dyDescent="0.25">
      <c r="B52634"/>
      <c r="C52634"/>
      <c r="D52634" s="13"/>
      <c r="E52634" s="13"/>
      <c r="K52634" s="23"/>
      <c r="O52634" s="21"/>
      <c r="P52634" s="27"/>
      <c r="Q52634" s="16"/>
      <c r="U52634" s="27"/>
    </row>
    <row r="52635" spans="2:21" x14ac:dyDescent="0.25">
      <c r="B52635"/>
      <c r="C52635"/>
      <c r="D52635" s="13"/>
      <c r="E52635" s="13"/>
      <c r="K52635" s="23"/>
      <c r="O52635" s="21"/>
      <c r="P52635" s="27"/>
      <c r="Q52635" s="16"/>
      <c r="U52635" s="27"/>
    </row>
    <row r="52636" spans="2:21" x14ac:dyDescent="0.25">
      <c r="B52636"/>
      <c r="C52636"/>
      <c r="D52636" s="13"/>
      <c r="E52636" s="13"/>
      <c r="K52636" s="23"/>
      <c r="O52636" s="21"/>
      <c r="P52636" s="27"/>
      <c r="Q52636" s="16"/>
      <c r="U52636" s="27"/>
    </row>
    <row r="52637" spans="2:21" x14ac:dyDescent="0.25">
      <c r="B52637"/>
      <c r="C52637"/>
      <c r="D52637" s="13"/>
      <c r="E52637" s="13"/>
      <c r="K52637" s="23"/>
      <c r="O52637" s="21"/>
      <c r="P52637" s="27"/>
      <c r="Q52637" s="16"/>
      <c r="U52637" s="27"/>
    </row>
    <row r="52638" spans="2:21" x14ac:dyDescent="0.25">
      <c r="B52638"/>
      <c r="C52638"/>
      <c r="D52638" s="13"/>
      <c r="E52638" s="13"/>
      <c r="K52638" s="23"/>
      <c r="O52638" s="21"/>
      <c r="P52638" s="27"/>
      <c r="Q52638" s="16"/>
      <c r="U52638" s="27"/>
    </row>
    <row r="52639" spans="2:21" x14ac:dyDescent="0.25">
      <c r="B52639"/>
      <c r="C52639"/>
      <c r="D52639" s="13"/>
      <c r="E52639" s="13"/>
      <c r="K52639" s="23"/>
      <c r="O52639" s="21"/>
      <c r="P52639" s="27"/>
      <c r="Q52639" s="16"/>
      <c r="U52639" s="27"/>
    </row>
    <row r="52640" spans="2:21" x14ac:dyDescent="0.25">
      <c r="B52640"/>
      <c r="C52640"/>
      <c r="D52640" s="13"/>
      <c r="E52640" s="13"/>
      <c r="K52640" s="23"/>
      <c r="O52640" s="21"/>
      <c r="P52640" s="27"/>
      <c r="Q52640" s="16"/>
      <c r="U52640" s="27"/>
    </row>
    <row r="52641" spans="2:21" x14ac:dyDescent="0.25">
      <c r="B52641"/>
      <c r="C52641"/>
      <c r="D52641" s="13"/>
      <c r="E52641" s="13"/>
      <c r="K52641" s="23"/>
      <c r="O52641" s="21"/>
      <c r="P52641" s="27"/>
      <c r="Q52641" s="16"/>
      <c r="U52641" s="27"/>
    </row>
    <row r="52642" spans="2:21" x14ac:dyDescent="0.25">
      <c r="B52642"/>
      <c r="C52642"/>
      <c r="D52642" s="13"/>
      <c r="E52642" s="13"/>
      <c r="K52642" s="23"/>
      <c r="O52642" s="21"/>
      <c r="P52642" s="27"/>
      <c r="Q52642" s="16"/>
      <c r="U52642" s="27"/>
    </row>
    <row r="52643" spans="2:21" x14ac:dyDescent="0.25">
      <c r="B52643"/>
      <c r="C52643"/>
      <c r="D52643" s="13"/>
      <c r="E52643" s="13"/>
      <c r="K52643" s="23"/>
      <c r="O52643" s="21"/>
      <c r="P52643" s="27"/>
      <c r="Q52643" s="16"/>
      <c r="U52643" s="27"/>
    </row>
    <row r="52644" spans="2:21" x14ac:dyDescent="0.25">
      <c r="B52644"/>
      <c r="C52644"/>
      <c r="D52644" s="13"/>
      <c r="E52644" s="13"/>
      <c r="K52644" s="23"/>
      <c r="O52644" s="21"/>
      <c r="P52644" s="27"/>
      <c r="Q52644" s="16"/>
      <c r="U52644" s="27"/>
    </row>
    <row r="52645" spans="2:21" x14ac:dyDescent="0.25">
      <c r="B52645"/>
      <c r="C52645"/>
      <c r="D52645" s="13"/>
      <c r="E52645" s="13"/>
      <c r="K52645" s="23"/>
      <c r="O52645" s="21"/>
      <c r="P52645" s="27"/>
      <c r="Q52645" s="16"/>
      <c r="U52645" s="27"/>
    </row>
    <row r="52646" spans="2:21" x14ac:dyDescent="0.25">
      <c r="B52646"/>
      <c r="C52646"/>
      <c r="D52646" s="13"/>
      <c r="E52646" s="13"/>
      <c r="K52646" s="23"/>
      <c r="O52646" s="21"/>
      <c r="P52646" s="27"/>
      <c r="Q52646" s="16"/>
      <c r="U52646" s="27"/>
    </row>
    <row r="52647" spans="2:21" x14ac:dyDescent="0.25">
      <c r="B52647"/>
      <c r="C52647"/>
      <c r="D52647" s="13"/>
      <c r="E52647" s="13"/>
      <c r="K52647" s="23"/>
      <c r="O52647" s="21"/>
      <c r="P52647" s="27"/>
      <c r="Q52647" s="16"/>
      <c r="U52647" s="27"/>
    </row>
    <row r="52648" spans="2:21" x14ac:dyDescent="0.25">
      <c r="B52648"/>
      <c r="C52648"/>
      <c r="D52648" s="13"/>
      <c r="E52648" s="13"/>
      <c r="K52648" s="23"/>
      <c r="O52648" s="21"/>
      <c r="P52648" s="27"/>
      <c r="Q52648" s="16"/>
      <c r="U52648" s="27"/>
    </row>
    <row r="52649" spans="2:21" x14ac:dyDescent="0.25">
      <c r="B52649"/>
      <c r="C52649"/>
      <c r="D52649" s="13"/>
      <c r="E52649" s="13"/>
      <c r="K52649" s="23"/>
      <c r="O52649" s="21"/>
      <c r="P52649" s="27"/>
      <c r="Q52649" s="16"/>
      <c r="U52649" s="27"/>
    </row>
    <row r="52650" spans="2:21" x14ac:dyDescent="0.25">
      <c r="B52650"/>
      <c r="C52650"/>
      <c r="D52650" s="13"/>
      <c r="E52650" s="13"/>
      <c r="K52650" s="23"/>
      <c r="O52650" s="21"/>
      <c r="P52650" s="27"/>
      <c r="Q52650" s="16"/>
      <c r="U52650" s="27"/>
    </row>
    <row r="52651" spans="2:21" x14ac:dyDescent="0.25">
      <c r="B52651"/>
      <c r="C52651"/>
      <c r="D52651" s="13"/>
      <c r="E52651" s="13"/>
      <c r="K52651" s="23"/>
      <c r="O52651" s="21"/>
      <c r="P52651" s="27"/>
      <c r="Q52651" s="16"/>
      <c r="U52651" s="27"/>
    </row>
    <row r="52652" spans="2:21" x14ac:dyDescent="0.25">
      <c r="B52652"/>
      <c r="C52652"/>
      <c r="D52652" s="13"/>
      <c r="E52652" s="13"/>
      <c r="K52652" s="23"/>
      <c r="O52652" s="21"/>
      <c r="P52652" s="27"/>
      <c r="Q52652" s="16"/>
      <c r="U52652" s="27"/>
    </row>
    <row r="52653" spans="2:21" x14ac:dyDescent="0.25">
      <c r="B52653"/>
      <c r="C52653"/>
      <c r="D52653" s="13"/>
      <c r="E52653" s="13"/>
      <c r="K52653" s="23"/>
      <c r="O52653" s="21"/>
      <c r="P52653" s="27"/>
      <c r="Q52653" s="16"/>
      <c r="U52653" s="27"/>
    </row>
    <row r="52654" spans="2:21" x14ac:dyDescent="0.25">
      <c r="B52654"/>
      <c r="C52654"/>
      <c r="D52654" s="13"/>
      <c r="E52654" s="13"/>
      <c r="K52654" s="23"/>
      <c r="O52654" s="21"/>
      <c r="P52654" s="27"/>
      <c r="Q52654" s="16"/>
      <c r="U52654" s="27"/>
    </row>
    <row r="52655" spans="2:21" x14ac:dyDescent="0.25">
      <c r="B52655"/>
      <c r="C52655"/>
      <c r="D52655" s="13"/>
      <c r="E52655" s="13"/>
      <c r="K52655" s="23"/>
      <c r="O52655" s="21"/>
      <c r="P52655" s="27"/>
      <c r="Q52655" s="16"/>
      <c r="U52655" s="27"/>
    </row>
    <row r="52656" spans="2:21" x14ac:dyDescent="0.25">
      <c r="B52656"/>
      <c r="C52656"/>
      <c r="D52656" s="13"/>
      <c r="E52656" s="13"/>
      <c r="K52656" s="23"/>
      <c r="O52656" s="21"/>
      <c r="P52656" s="27"/>
      <c r="Q52656" s="16"/>
      <c r="U52656" s="27"/>
    </row>
    <row r="52657" spans="2:21" x14ac:dyDescent="0.25">
      <c r="B52657"/>
      <c r="C52657"/>
      <c r="D52657" s="13"/>
      <c r="E52657" s="13"/>
      <c r="K52657" s="23"/>
      <c r="O52657" s="21"/>
      <c r="P52657" s="27"/>
      <c r="Q52657" s="16"/>
      <c r="U52657" s="27"/>
    </row>
    <row r="52658" spans="2:21" x14ac:dyDescent="0.25">
      <c r="B52658"/>
      <c r="C52658"/>
      <c r="D52658" s="13"/>
      <c r="E52658" s="13"/>
      <c r="K52658" s="23"/>
      <c r="O52658" s="21"/>
      <c r="P52658" s="27"/>
      <c r="Q52658" s="16"/>
      <c r="U52658" s="27"/>
    </row>
    <row r="52659" spans="2:21" x14ac:dyDescent="0.25">
      <c r="B52659"/>
      <c r="C52659"/>
      <c r="D52659" s="13"/>
      <c r="E52659" s="13"/>
      <c r="K52659" s="23"/>
      <c r="O52659" s="21"/>
      <c r="P52659" s="27"/>
      <c r="Q52659" s="16"/>
      <c r="U52659" s="27"/>
    </row>
    <row r="52660" spans="2:21" x14ac:dyDescent="0.25">
      <c r="B52660"/>
      <c r="C52660"/>
      <c r="D52660" s="13"/>
      <c r="E52660" s="13"/>
      <c r="K52660" s="23"/>
      <c r="O52660" s="21"/>
      <c r="P52660" s="27"/>
      <c r="Q52660" s="16"/>
      <c r="U52660" s="27"/>
    </row>
    <row r="52661" spans="2:21" x14ac:dyDescent="0.25">
      <c r="B52661"/>
      <c r="C52661"/>
      <c r="D52661" s="13"/>
      <c r="E52661" s="13"/>
      <c r="K52661" s="23"/>
      <c r="O52661" s="21"/>
      <c r="P52661" s="27"/>
      <c r="Q52661" s="16"/>
      <c r="U52661" s="27"/>
    </row>
    <row r="52662" spans="2:21" x14ac:dyDescent="0.25">
      <c r="B52662"/>
      <c r="C52662"/>
      <c r="D52662" s="13"/>
      <c r="E52662" s="13"/>
      <c r="K52662" s="23"/>
      <c r="O52662" s="21"/>
      <c r="P52662" s="27"/>
      <c r="Q52662" s="16"/>
      <c r="U52662" s="27"/>
    </row>
    <row r="52663" spans="2:21" x14ac:dyDescent="0.25">
      <c r="B52663"/>
      <c r="C52663"/>
      <c r="D52663" s="13"/>
      <c r="E52663" s="13"/>
      <c r="K52663" s="23"/>
      <c r="O52663" s="21"/>
      <c r="P52663" s="27"/>
      <c r="Q52663" s="16"/>
      <c r="U52663" s="27"/>
    </row>
    <row r="52664" spans="2:21" x14ac:dyDescent="0.25">
      <c r="B52664"/>
      <c r="C52664"/>
      <c r="D52664" s="13"/>
      <c r="E52664" s="13"/>
      <c r="K52664" s="23"/>
      <c r="O52664" s="21"/>
      <c r="P52664" s="27"/>
      <c r="Q52664" s="16"/>
      <c r="U52664" s="27"/>
    </row>
    <row r="52665" spans="2:21" x14ac:dyDescent="0.25">
      <c r="B52665"/>
      <c r="C52665"/>
      <c r="D52665" s="13"/>
      <c r="E52665" s="13"/>
      <c r="K52665" s="23"/>
      <c r="O52665" s="21"/>
      <c r="P52665" s="27"/>
      <c r="Q52665" s="16"/>
      <c r="U52665" s="27"/>
    </row>
    <row r="52666" spans="2:21" x14ac:dyDescent="0.25">
      <c r="B52666"/>
      <c r="C52666"/>
      <c r="D52666" s="13"/>
      <c r="E52666" s="13"/>
      <c r="K52666" s="23"/>
      <c r="O52666" s="21"/>
      <c r="P52666" s="27"/>
      <c r="Q52666" s="16"/>
      <c r="U52666" s="27"/>
    </row>
    <row r="52667" spans="2:21" x14ac:dyDescent="0.25">
      <c r="B52667"/>
      <c r="C52667"/>
      <c r="D52667" s="13"/>
      <c r="E52667" s="13"/>
      <c r="K52667" s="23"/>
      <c r="O52667" s="21"/>
      <c r="P52667" s="27"/>
      <c r="Q52667" s="16"/>
      <c r="U52667" s="27"/>
    </row>
    <row r="52668" spans="2:21" x14ac:dyDescent="0.25">
      <c r="B52668"/>
      <c r="C52668"/>
      <c r="D52668" s="13"/>
      <c r="E52668" s="13"/>
      <c r="K52668" s="23"/>
      <c r="O52668" s="21"/>
      <c r="P52668" s="27"/>
      <c r="Q52668" s="16"/>
      <c r="U52668" s="27"/>
    </row>
    <row r="52669" spans="2:21" x14ac:dyDescent="0.25">
      <c r="B52669"/>
      <c r="C52669"/>
      <c r="D52669" s="13"/>
      <c r="E52669" s="13"/>
      <c r="K52669" s="23"/>
      <c r="O52669" s="21"/>
      <c r="P52669" s="27"/>
      <c r="Q52669" s="16"/>
      <c r="U52669" s="27"/>
    </row>
    <row r="52670" spans="2:21" x14ac:dyDescent="0.25">
      <c r="B52670"/>
      <c r="C52670"/>
      <c r="D52670" s="13"/>
      <c r="E52670" s="13"/>
      <c r="K52670" s="23"/>
      <c r="O52670" s="21"/>
      <c r="P52670" s="27"/>
      <c r="Q52670" s="16"/>
      <c r="U52670" s="27"/>
    </row>
    <row r="52671" spans="2:21" x14ac:dyDescent="0.25">
      <c r="B52671"/>
      <c r="C52671"/>
      <c r="D52671" s="13"/>
      <c r="E52671" s="13"/>
      <c r="K52671" s="23"/>
      <c r="O52671" s="21"/>
      <c r="P52671" s="27"/>
      <c r="Q52671" s="16"/>
      <c r="U52671" s="27"/>
    </row>
    <row r="52672" spans="2:21" x14ac:dyDescent="0.25">
      <c r="B52672"/>
      <c r="C52672"/>
      <c r="D52672" s="13"/>
      <c r="E52672" s="13"/>
      <c r="K52672" s="23"/>
      <c r="O52672" s="21"/>
      <c r="P52672" s="27"/>
      <c r="Q52672" s="16"/>
      <c r="U52672" s="27"/>
    </row>
    <row r="52673" spans="2:21" x14ac:dyDescent="0.25">
      <c r="B52673"/>
      <c r="C52673"/>
      <c r="D52673" s="13"/>
      <c r="E52673" s="13"/>
      <c r="K52673" s="23"/>
      <c r="O52673" s="21"/>
      <c r="P52673" s="27"/>
      <c r="Q52673" s="16"/>
      <c r="U52673" s="27"/>
    </row>
    <row r="52674" spans="2:21" x14ac:dyDescent="0.25">
      <c r="B52674"/>
      <c r="C52674"/>
      <c r="D52674" s="13"/>
      <c r="E52674" s="13"/>
      <c r="K52674" s="23"/>
      <c r="O52674" s="21"/>
      <c r="P52674" s="27"/>
      <c r="Q52674" s="16"/>
      <c r="U52674" s="27"/>
    </row>
    <row r="52675" spans="2:21" x14ac:dyDescent="0.25">
      <c r="B52675"/>
      <c r="C52675"/>
      <c r="D52675" s="13"/>
      <c r="E52675" s="13"/>
      <c r="K52675" s="23"/>
      <c r="O52675" s="21"/>
      <c r="P52675" s="27"/>
      <c r="Q52675" s="16"/>
      <c r="U52675" s="27"/>
    </row>
    <row r="52676" spans="2:21" x14ac:dyDescent="0.25">
      <c r="B52676"/>
      <c r="C52676"/>
      <c r="D52676" s="13"/>
      <c r="E52676" s="13"/>
      <c r="K52676" s="23"/>
      <c r="O52676" s="21"/>
      <c r="P52676" s="27"/>
      <c r="Q52676" s="16"/>
      <c r="U52676" s="27"/>
    </row>
    <row r="52677" spans="2:21" x14ac:dyDescent="0.25">
      <c r="B52677"/>
      <c r="C52677"/>
      <c r="D52677" s="13"/>
      <c r="E52677" s="13"/>
      <c r="K52677" s="23"/>
      <c r="O52677" s="21"/>
      <c r="P52677" s="27"/>
      <c r="Q52677" s="16"/>
      <c r="U52677" s="27"/>
    </row>
    <row r="52678" spans="2:21" x14ac:dyDescent="0.25">
      <c r="B52678"/>
      <c r="C52678"/>
      <c r="D52678" s="13"/>
      <c r="E52678" s="13"/>
      <c r="K52678" s="23"/>
      <c r="O52678" s="21"/>
      <c r="P52678" s="27"/>
      <c r="Q52678" s="16"/>
      <c r="U52678" s="27"/>
    </row>
    <row r="52679" spans="2:21" x14ac:dyDescent="0.25">
      <c r="B52679"/>
      <c r="C52679"/>
      <c r="D52679" s="13"/>
      <c r="E52679" s="13"/>
      <c r="K52679" s="23"/>
      <c r="O52679" s="21"/>
      <c r="P52679" s="27"/>
      <c r="Q52679" s="16"/>
      <c r="U52679" s="27"/>
    </row>
    <row r="52680" spans="2:21" x14ac:dyDescent="0.25">
      <c r="B52680"/>
      <c r="C52680"/>
      <c r="D52680" s="13"/>
      <c r="E52680" s="13"/>
      <c r="K52680" s="23"/>
      <c r="O52680" s="21"/>
      <c r="P52680" s="27"/>
      <c r="Q52680" s="16"/>
      <c r="U52680" s="27"/>
    </row>
    <row r="52681" spans="2:21" x14ac:dyDescent="0.25">
      <c r="B52681"/>
      <c r="C52681"/>
      <c r="D52681" s="13"/>
      <c r="E52681" s="13"/>
      <c r="K52681" s="23"/>
      <c r="O52681" s="21"/>
      <c r="P52681" s="27"/>
      <c r="Q52681" s="16"/>
      <c r="U52681" s="27"/>
    </row>
    <row r="52682" spans="2:21" x14ac:dyDescent="0.25">
      <c r="B52682"/>
      <c r="C52682"/>
      <c r="D52682" s="13"/>
      <c r="E52682" s="13"/>
      <c r="K52682" s="23"/>
      <c r="O52682" s="21"/>
      <c r="P52682" s="27"/>
      <c r="Q52682" s="16"/>
      <c r="U52682" s="27"/>
    </row>
    <row r="52683" spans="2:21" x14ac:dyDescent="0.25">
      <c r="B52683"/>
      <c r="C52683"/>
      <c r="D52683" s="13"/>
      <c r="E52683" s="13"/>
      <c r="K52683" s="23"/>
      <c r="O52683" s="21"/>
      <c r="P52683" s="27"/>
      <c r="Q52683" s="16"/>
      <c r="U52683" s="27"/>
    </row>
    <row r="52684" spans="2:21" x14ac:dyDescent="0.25">
      <c r="B52684"/>
      <c r="C52684"/>
      <c r="D52684" s="13"/>
      <c r="E52684" s="13"/>
      <c r="K52684" s="23"/>
      <c r="O52684" s="21"/>
      <c r="P52684" s="27"/>
      <c r="Q52684" s="16"/>
      <c r="U52684" s="27"/>
    </row>
    <row r="52685" spans="2:21" x14ac:dyDescent="0.25">
      <c r="B52685"/>
      <c r="C52685"/>
      <c r="D52685" s="13"/>
      <c r="E52685" s="13"/>
      <c r="K52685" s="23"/>
      <c r="O52685" s="21"/>
      <c r="P52685" s="27"/>
      <c r="Q52685" s="16"/>
      <c r="U52685" s="27"/>
    </row>
    <row r="52686" spans="2:21" x14ac:dyDescent="0.25">
      <c r="B52686"/>
      <c r="C52686"/>
      <c r="D52686" s="13"/>
      <c r="E52686" s="13"/>
      <c r="K52686" s="23"/>
      <c r="O52686" s="21"/>
      <c r="P52686" s="27"/>
      <c r="Q52686" s="16"/>
      <c r="U52686" s="27"/>
    </row>
    <row r="52687" spans="2:21" x14ac:dyDescent="0.25">
      <c r="B52687"/>
      <c r="C52687"/>
      <c r="D52687" s="13"/>
      <c r="E52687" s="13"/>
      <c r="K52687" s="23"/>
      <c r="O52687" s="21"/>
      <c r="P52687" s="27"/>
      <c r="Q52687" s="16"/>
      <c r="U52687" s="27"/>
    </row>
    <row r="52688" spans="2:21" x14ac:dyDescent="0.25">
      <c r="B52688"/>
      <c r="C52688"/>
      <c r="D52688" s="13"/>
      <c r="E52688" s="13"/>
      <c r="K52688" s="23"/>
      <c r="O52688" s="21"/>
      <c r="P52688" s="27"/>
      <c r="Q52688" s="16"/>
      <c r="U52688" s="27"/>
    </row>
    <row r="52689" spans="2:21" x14ac:dyDescent="0.25">
      <c r="B52689"/>
      <c r="C52689"/>
      <c r="D52689" s="13"/>
      <c r="E52689" s="13"/>
      <c r="K52689" s="23"/>
      <c r="O52689" s="21"/>
      <c r="P52689" s="27"/>
      <c r="Q52689" s="16"/>
      <c r="U52689" s="27"/>
    </row>
    <row r="52690" spans="2:21" x14ac:dyDescent="0.25">
      <c r="B52690"/>
      <c r="C52690"/>
      <c r="D52690" s="13"/>
      <c r="E52690" s="13"/>
      <c r="K52690" s="23"/>
      <c r="O52690" s="21"/>
      <c r="P52690" s="27"/>
      <c r="Q52690" s="16"/>
      <c r="U52690" s="27"/>
    </row>
    <row r="52691" spans="2:21" x14ac:dyDescent="0.25">
      <c r="B52691"/>
      <c r="C52691"/>
      <c r="D52691" s="13"/>
      <c r="E52691" s="13"/>
      <c r="K52691" s="23"/>
      <c r="O52691" s="21"/>
      <c r="P52691" s="27"/>
      <c r="Q52691" s="16"/>
      <c r="U52691" s="27"/>
    </row>
    <row r="52692" spans="2:21" x14ac:dyDescent="0.25">
      <c r="B52692"/>
      <c r="C52692"/>
      <c r="D52692" s="13"/>
      <c r="E52692" s="13"/>
      <c r="K52692" s="23"/>
      <c r="O52692" s="21"/>
      <c r="P52692" s="27"/>
      <c r="Q52692" s="16"/>
      <c r="U52692" s="27"/>
    </row>
    <row r="52693" spans="2:21" x14ac:dyDescent="0.25">
      <c r="B52693"/>
      <c r="C52693"/>
      <c r="D52693" s="13"/>
      <c r="E52693" s="13"/>
      <c r="K52693" s="23"/>
      <c r="O52693" s="21"/>
      <c r="P52693" s="27"/>
      <c r="Q52693" s="16"/>
      <c r="U52693" s="27"/>
    </row>
    <row r="52694" spans="2:21" x14ac:dyDescent="0.25">
      <c r="B52694"/>
      <c r="C52694"/>
      <c r="D52694" s="13"/>
      <c r="E52694" s="13"/>
      <c r="K52694" s="23"/>
      <c r="O52694" s="21"/>
      <c r="P52694" s="27"/>
      <c r="Q52694" s="16"/>
      <c r="U52694" s="27"/>
    </row>
    <row r="52695" spans="2:21" x14ac:dyDescent="0.25">
      <c r="B52695"/>
      <c r="C52695"/>
      <c r="D52695" s="13"/>
      <c r="E52695" s="13"/>
      <c r="K52695" s="23"/>
      <c r="O52695" s="21"/>
      <c r="P52695" s="27"/>
      <c r="Q52695" s="16"/>
      <c r="U52695" s="27"/>
    </row>
    <row r="52696" spans="2:21" x14ac:dyDescent="0.25">
      <c r="B52696"/>
      <c r="C52696"/>
      <c r="D52696" s="13"/>
      <c r="E52696" s="13"/>
      <c r="K52696" s="23"/>
      <c r="O52696" s="21"/>
      <c r="P52696" s="27"/>
      <c r="Q52696" s="16"/>
      <c r="U52696" s="27"/>
    </row>
    <row r="52697" spans="2:21" x14ac:dyDescent="0.25">
      <c r="B52697"/>
      <c r="C52697"/>
      <c r="D52697" s="13"/>
      <c r="E52697" s="13"/>
      <c r="K52697" s="23"/>
      <c r="O52697" s="21"/>
      <c r="P52697" s="27"/>
      <c r="Q52697" s="16"/>
      <c r="U52697" s="27"/>
    </row>
    <row r="52698" spans="2:21" x14ac:dyDescent="0.25">
      <c r="B52698"/>
      <c r="C52698"/>
      <c r="D52698" s="13"/>
      <c r="E52698" s="13"/>
      <c r="K52698" s="23"/>
      <c r="O52698" s="21"/>
      <c r="P52698" s="27"/>
      <c r="Q52698" s="16"/>
      <c r="U52698" s="27"/>
    </row>
    <row r="52699" spans="2:21" x14ac:dyDescent="0.25">
      <c r="B52699"/>
      <c r="C52699"/>
      <c r="D52699" s="13"/>
      <c r="E52699" s="13"/>
      <c r="K52699" s="23"/>
      <c r="O52699" s="21"/>
      <c r="P52699" s="27"/>
      <c r="Q52699" s="16"/>
      <c r="U52699" s="27"/>
    </row>
    <row r="52700" spans="2:21" x14ac:dyDescent="0.25">
      <c r="B52700"/>
      <c r="C52700"/>
      <c r="D52700" s="13"/>
      <c r="E52700" s="13"/>
      <c r="K52700" s="23"/>
      <c r="O52700" s="21"/>
      <c r="P52700" s="27"/>
      <c r="Q52700" s="16"/>
      <c r="U52700" s="27"/>
    </row>
    <row r="52701" spans="2:21" x14ac:dyDescent="0.25">
      <c r="B52701"/>
      <c r="C52701"/>
      <c r="D52701" s="13"/>
      <c r="E52701" s="13"/>
      <c r="K52701" s="23"/>
      <c r="O52701" s="21"/>
      <c r="P52701" s="27"/>
      <c r="Q52701" s="16"/>
      <c r="U52701" s="27"/>
    </row>
    <row r="52702" spans="2:21" x14ac:dyDescent="0.25">
      <c r="B52702"/>
      <c r="C52702"/>
      <c r="D52702" s="13"/>
      <c r="E52702" s="13"/>
      <c r="K52702" s="23"/>
      <c r="O52702" s="21"/>
      <c r="P52702" s="27"/>
      <c r="Q52702" s="16"/>
      <c r="U52702" s="27"/>
    </row>
    <row r="52703" spans="2:21" x14ac:dyDescent="0.25">
      <c r="B52703"/>
      <c r="C52703"/>
      <c r="D52703" s="13"/>
      <c r="E52703" s="13"/>
      <c r="K52703" s="23"/>
      <c r="O52703" s="21"/>
      <c r="P52703" s="27"/>
      <c r="Q52703" s="16"/>
      <c r="U52703" s="27"/>
    </row>
    <row r="52704" spans="2:21" x14ac:dyDescent="0.25">
      <c r="B52704"/>
      <c r="C52704"/>
      <c r="D52704" s="13"/>
      <c r="E52704" s="13"/>
      <c r="K52704" s="23"/>
      <c r="O52704" s="21"/>
      <c r="P52704" s="27"/>
      <c r="Q52704" s="16"/>
      <c r="U52704" s="27"/>
    </row>
    <row r="52705" spans="2:21" x14ac:dyDescent="0.25">
      <c r="B52705"/>
      <c r="C52705"/>
      <c r="D52705" s="13"/>
      <c r="E52705" s="13"/>
      <c r="K52705" s="23"/>
      <c r="O52705" s="21"/>
      <c r="P52705" s="27"/>
      <c r="Q52705" s="16"/>
      <c r="U52705" s="27"/>
    </row>
    <row r="52706" spans="2:21" x14ac:dyDescent="0.25">
      <c r="B52706"/>
      <c r="C52706"/>
      <c r="D52706" s="13"/>
      <c r="E52706" s="13"/>
      <c r="K52706" s="23"/>
      <c r="O52706" s="21"/>
      <c r="P52706" s="27"/>
      <c r="Q52706" s="16"/>
      <c r="U52706" s="27"/>
    </row>
    <row r="52707" spans="2:21" x14ac:dyDescent="0.25">
      <c r="B52707"/>
      <c r="C52707"/>
      <c r="D52707" s="13"/>
      <c r="E52707" s="13"/>
      <c r="K52707" s="23"/>
      <c r="O52707" s="21"/>
      <c r="P52707" s="27"/>
      <c r="Q52707" s="16"/>
      <c r="U52707" s="27"/>
    </row>
    <row r="52708" spans="2:21" x14ac:dyDescent="0.25">
      <c r="B52708"/>
      <c r="C52708"/>
      <c r="D52708" s="13"/>
      <c r="E52708" s="13"/>
      <c r="K52708" s="23"/>
      <c r="O52708" s="21"/>
      <c r="P52708" s="27"/>
      <c r="Q52708" s="16"/>
      <c r="U52708" s="27"/>
    </row>
    <row r="52709" spans="2:21" x14ac:dyDescent="0.25">
      <c r="B52709"/>
      <c r="C52709"/>
      <c r="D52709" s="13"/>
      <c r="E52709" s="13"/>
      <c r="K52709" s="23"/>
      <c r="O52709" s="21"/>
      <c r="P52709" s="27"/>
      <c r="Q52709" s="16"/>
      <c r="U52709" s="27"/>
    </row>
    <row r="52710" spans="2:21" x14ac:dyDescent="0.25">
      <c r="B52710"/>
      <c r="C52710"/>
      <c r="D52710" s="13"/>
      <c r="E52710" s="13"/>
      <c r="K52710" s="23"/>
      <c r="O52710" s="21"/>
      <c r="P52710" s="27"/>
      <c r="Q52710" s="16"/>
      <c r="U52710" s="27"/>
    </row>
    <row r="52711" spans="2:21" x14ac:dyDescent="0.25">
      <c r="B52711"/>
      <c r="C52711"/>
      <c r="D52711" s="13"/>
      <c r="E52711" s="13"/>
      <c r="K52711" s="23"/>
      <c r="O52711" s="21"/>
      <c r="P52711" s="27"/>
      <c r="Q52711" s="16"/>
      <c r="U52711" s="27"/>
    </row>
    <row r="52712" spans="2:21" x14ac:dyDescent="0.25">
      <c r="B52712"/>
      <c r="C52712"/>
      <c r="D52712" s="13"/>
      <c r="E52712" s="13"/>
      <c r="K52712" s="23"/>
      <c r="O52712" s="21"/>
      <c r="P52712" s="27"/>
      <c r="Q52712" s="16"/>
      <c r="U52712" s="27"/>
    </row>
    <row r="52713" spans="2:21" x14ac:dyDescent="0.25">
      <c r="B52713"/>
      <c r="C52713"/>
      <c r="D52713" s="13"/>
      <c r="E52713" s="13"/>
      <c r="K52713" s="23"/>
      <c r="O52713" s="21"/>
      <c r="P52713" s="27"/>
      <c r="Q52713" s="16"/>
      <c r="U52713" s="27"/>
    </row>
    <row r="52714" spans="2:21" x14ac:dyDescent="0.25">
      <c r="B52714"/>
      <c r="C52714"/>
      <c r="D52714" s="13"/>
      <c r="E52714" s="13"/>
      <c r="K52714" s="23"/>
      <c r="O52714" s="21"/>
      <c r="P52714" s="27"/>
      <c r="Q52714" s="16"/>
      <c r="U52714" s="27"/>
    </row>
    <row r="52715" spans="2:21" x14ac:dyDescent="0.25">
      <c r="B52715"/>
      <c r="C52715"/>
      <c r="D52715" s="13"/>
      <c r="E52715" s="13"/>
      <c r="K52715" s="23"/>
      <c r="O52715" s="21"/>
      <c r="P52715" s="27"/>
      <c r="Q52715" s="16"/>
      <c r="U52715" s="27"/>
    </row>
    <row r="52716" spans="2:21" x14ac:dyDescent="0.25">
      <c r="B52716"/>
      <c r="C52716"/>
      <c r="D52716" s="13"/>
      <c r="E52716" s="13"/>
      <c r="K52716" s="23"/>
      <c r="O52716" s="21"/>
      <c r="P52716" s="27"/>
      <c r="Q52716" s="16"/>
      <c r="U52716" s="27"/>
    </row>
    <row r="52717" spans="2:21" x14ac:dyDescent="0.25">
      <c r="B52717"/>
      <c r="C52717"/>
      <c r="D52717" s="13"/>
      <c r="E52717" s="13"/>
      <c r="K52717" s="23"/>
      <c r="O52717" s="21"/>
      <c r="P52717" s="27"/>
      <c r="Q52717" s="16"/>
      <c r="U52717" s="27"/>
    </row>
    <row r="52718" spans="2:21" x14ac:dyDescent="0.25">
      <c r="B52718"/>
      <c r="C52718"/>
      <c r="D52718" s="13"/>
      <c r="E52718" s="13"/>
      <c r="K52718" s="23"/>
      <c r="O52718" s="21"/>
      <c r="P52718" s="27"/>
      <c r="Q52718" s="16"/>
      <c r="U52718" s="27"/>
    </row>
    <row r="52719" spans="2:21" x14ac:dyDescent="0.25">
      <c r="B52719"/>
      <c r="C52719"/>
      <c r="D52719" s="13"/>
      <c r="E52719" s="13"/>
      <c r="K52719" s="23"/>
      <c r="O52719" s="21"/>
      <c r="P52719" s="27"/>
      <c r="Q52719" s="16"/>
      <c r="U52719" s="27"/>
    </row>
    <row r="52720" spans="2:21" x14ac:dyDescent="0.25">
      <c r="B52720"/>
      <c r="C52720"/>
      <c r="D52720" s="13"/>
      <c r="E52720" s="13"/>
      <c r="K52720" s="23"/>
      <c r="O52720" s="21"/>
      <c r="P52720" s="27"/>
      <c r="Q52720" s="16"/>
      <c r="U52720" s="27"/>
    </row>
    <row r="52721" spans="2:21" x14ac:dyDescent="0.25">
      <c r="B52721"/>
      <c r="C52721"/>
      <c r="D52721" s="13"/>
      <c r="E52721" s="13"/>
      <c r="K52721" s="23"/>
      <c r="O52721" s="21"/>
      <c r="P52721" s="27"/>
      <c r="Q52721" s="16"/>
      <c r="U52721" s="27"/>
    </row>
    <row r="52722" spans="2:21" x14ac:dyDescent="0.25">
      <c r="B52722"/>
      <c r="C52722"/>
      <c r="D52722" s="13"/>
      <c r="E52722" s="13"/>
      <c r="K52722" s="23"/>
      <c r="O52722" s="21"/>
      <c r="P52722" s="27"/>
      <c r="Q52722" s="16"/>
      <c r="U52722" s="27"/>
    </row>
    <row r="52723" spans="2:21" x14ac:dyDescent="0.25">
      <c r="B52723"/>
      <c r="C52723"/>
      <c r="D52723" s="13"/>
      <c r="E52723" s="13"/>
      <c r="K52723" s="23"/>
      <c r="O52723" s="21"/>
      <c r="P52723" s="27"/>
      <c r="Q52723" s="16"/>
      <c r="U52723" s="27"/>
    </row>
    <row r="52724" spans="2:21" x14ac:dyDescent="0.25">
      <c r="B52724"/>
      <c r="C52724"/>
      <c r="D52724" s="13"/>
      <c r="E52724" s="13"/>
      <c r="K52724" s="23"/>
      <c r="O52724" s="21"/>
      <c r="P52724" s="27"/>
      <c r="Q52724" s="16"/>
      <c r="U52724" s="27"/>
    </row>
    <row r="52725" spans="2:21" x14ac:dyDescent="0.25">
      <c r="B52725"/>
      <c r="C52725"/>
      <c r="D52725" s="13"/>
      <c r="E52725" s="13"/>
      <c r="K52725" s="23"/>
      <c r="O52725" s="21"/>
      <c r="P52725" s="27"/>
      <c r="Q52725" s="16"/>
      <c r="U52725" s="27"/>
    </row>
    <row r="52726" spans="2:21" x14ac:dyDescent="0.25">
      <c r="B52726"/>
      <c r="C52726"/>
      <c r="D52726" s="13"/>
      <c r="E52726" s="13"/>
      <c r="K52726" s="23"/>
      <c r="O52726" s="21"/>
      <c r="P52726" s="27"/>
      <c r="Q52726" s="16"/>
      <c r="U52726" s="27"/>
    </row>
    <row r="52727" spans="2:21" x14ac:dyDescent="0.25">
      <c r="B52727"/>
      <c r="C52727"/>
      <c r="D52727" s="13"/>
      <c r="E52727" s="13"/>
      <c r="K52727" s="23"/>
      <c r="O52727" s="21"/>
      <c r="P52727" s="27"/>
      <c r="Q52727" s="16"/>
      <c r="U52727" s="27"/>
    </row>
    <row r="52728" spans="2:21" x14ac:dyDescent="0.25">
      <c r="B52728"/>
      <c r="C52728"/>
      <c r="D52728" s="13"/>
      <c r="E52728" s="13"/>
      <c r="K52728" s="23"/>
      <c r="O52728" s="21"/>
      <c r="P52728" s="27"/>
      <c r="Q52728" s="16"/>
      <c r="U52728" s="27"/>
    </row>
    <row r="52729" spans="2:21" x14ac:dyDescent="0.25">
      <c r="B52729"/>
      <c r="C52729"/>
      <c r="D52729" s="13"/>
      <c r="E52729" s="13"/>
      <c r="K52729" s="23"/>
      <c r="O52729" s="21"/>
      <c r="P52729" s="27"/>
      <c r="Q52729" s="16"/>
      <c r="U52729" s="27"/>
    </row>
    <row r="52730" spans="2:21" x14ac:dyDescent="0.25">
      <c r="B52730"/>
      <c r="C52730"/>
      <c r="D52730" s="13"/>
      <c r="E52730" s="13"/>
      <c r="K52730" s="23"/>
      <c r="O52730" s="21"/>
      <c r="P52730" s="27"/>
      <c r="Q52730" s="16"/>
      <c r="U52730" s="27"/>
    </row>
    <row r="52731" spans="2:21" x14ac:dyDescent="0.25">
      <c r="B52731"/>
      <c r="C52731"/>
      <c r="D52731" s="13"/>
      <c r="E52731" s="13"/>
      <c r="K52731" s="23"/>
      <c r="O52731" s="21"/>
      <c r="P52731" s="27"/>
      <c r="Q52731" s="16"/>
      <c r="U52731" s="27"/>
    </row>
    <row r="52732" spans="2:21" x14ac:dyDescent="0.25">
      <c r="B52732"/>
      <c r="C52732"/>
      <c r="D52732" s="13"/>
      <c r="E52732" s="13"/>
      <c r="K52732" s="23"/>
      <c r="O52732" s="21"/>
      <c r="P52732" s="27"/>
      <c r="Q52732" s="16"/>
      <c r="U52732" s="27"/>
    </row>
    <row r="52733" spans="2:21" x14ac:dyDescent="0.25">
      <c r="B52733"/>
      <c r="C52733"/>
      <c r="D52733" s="13"/>
      <c r="E52733" s="13"/>
      <c r="K52733" s="23"/>
      <c r="O52733" s="21"/>
      <c r="P52733" s="27"/>
      <c r="Q52733" s="16"/>
      <c r="U52733" s="27"/>
    </row>
    <row r="52734" spans="2:21" x14ac:dyDescent="0.25">
      <c r="B52734"/>
      <c r="C52734"/>
      <c r="D52734" s="13"/>
      <c r="E52734" s="13"/>
      <c r="K52734" s="23"/>
      <c r="O52734" s="21"/>
      <c r="P52734" s="27"/>
      <c r="Q52734" s="16"/>
      <c r="U52734" s="27"/>
    </row>
    <row r="52735" spans="2:21" x14ac:dyDescent="0.25">
      <c r="B52735"/>
      <c r="C52735"/>
      <c r="D52735" s="13"/>
      <c r="E52735" s="13"/>
      <c r="K52735" s="23"/>
      <c r="O52735" s="21"/>
      <c r="P52735" s="27"/>
      <c r="Q52735" s="16"/>
      <c r="U52735" s="27"/>
    </row>
    <row r="52736" spans="2:21" x14ac:dyDescent="0.25">
      <c r="B52736"/>
      <c r="C52736"/>
      <c r="D52736" s="13"/>
      <c r="E52736" s="13"/>
      <c r="K52736" s="23"/>
      <c r="O52736" s="21"/>
      <c r="P52736" s="27"/>
      <c r="Q52736" s="16"/>
      <c r="U52736" s="27"/>
    </row>
    <row r="52737" spans="2:21" x14ac:dyDescent="0.25">
      <c r="B52737"/>
      <c r="C52737"/>
      <c r="D52737" s="13"/>
      <c r="E52737" s="13"/>
      <c r="K52737" s="23"/>
      <c r="O52737" s="21"/>
      <c r="P52737" s="27"/>
      <c r="Q52737" s="16"/>
      <c r="U52737" s="27"/>
    </row>
    <row r="52738" spans="2:21" x14ac:dyDescent="0.25">
      <c r="B52738"/>
      <c r="C52738"/>
      <c r="D52738" s="13"/>
      <c r="E52738" s="13"/>
      <c r="K52738" s="23"/>
      <c r="O52738" s="21"/>
      <c r="P52738" s="27"/>
      <c r="Q52738" s="16"/>
      <c r="U52738" s="27"/>
    </row>
    <row r="52739" spans="2:21" x14ac:dyDescent="0.25">
      <c r="B52739"/>
      <c r="C52739"/>
      <c r="D52739" s="13"/>
      <c r="E52739" s="13"/>
      <c r="K52739" s="23"/>
      <c r="O52739" s="21"/>
      <c r="P52739" s="27"/>
      <c r="Q52739" s="16"/>
      <c r="U52739" s="27"/>
    </row>
    <row r="52740" spans="2:21" x14ac:dyDescent="0.25">
      <c r="B52740"/>
      <c r="C52740"/>
      <c r="D52740" s="13"/>
      <c r="E52740" s="13"/>
      <c r="K52740" s="23"/>
      <c r="O52740" s="21"/>
      <c r="P52740" s="27"/>
      <c r="Q52740" s="16"/>
      <c r="U52740" s="27"/>
    </row>
    <row r="52741" spans="2:21" x14ac:dyDescent="0.25">
      <c r="B52741"/>
      <c r="C52741"/>
      <c r="D52741" s="13"/>
      <c r="E52741" s="13"/>
      <c r="K52741" s="23"/>
      <c r="O52741" s="21"/>
      <c r="P52741" s="27"/>
      <c r="Q52741" s="16"/>
      <c r="U52741" s="27"/>
    </row>
    <row r="52742" spans="2:21" x14ac:dyDescent="0.25">
      <c r="B52742"/>
      <c r="C52742"/>
      <c r="D52742" s="13"/>
      <c r="E52742" s="13"/>
      <c r="K52742" s="23"/>
      <c r="O52742" s="21"/>
      <c r="P52742" s="27"/>
      <c r="Q52742" s="16"/>
      <c r="U52742" s="27"/>
    </row>
    <row r="52743" spans="2:21" x14ac:dyDescent="0.25">
      <c r="B52743"/>
      <c r="C52743"/>
      <c r="D52743" s="13"/>
      <c r="E52743" s="13"/>
      <c r="K52743" s="23"/>
      <c r="O52743" s="21"/>
      <c r="P52743" s="27"/>
      <c r="Q52743" s="16"/>
      <c r="U52743" s="27"/>
    </row>
    <row r="52744" spans="2:21" x14ac:dyDescent="0.25">
      <c r="B52744"/>
      <c r="C52744"/>
      <c r="D52744" s="13"/>
      <c r="E52744" s="13"/>
      <c r="K52744" s="23"/>
      <c r="O52744" s="21"/>
      <c r="P52744" s="27"/>
      <c r="Q52744" s="16"/>
      <c r="U52744" s="27"/>
    </row>
    <row r="52745" spans="2:21" x14ac:dyDescent="0.25">
      <c r="B52745"/>
      <c r="C52745"/>
      <c r="D52745" s="13"/>
      <c r="E52745" s="13"/>
      <c r="K52745" s="23"/>
      <c r="O52745" s="21"/>
      <c r="P52745" s="27"/>
      <c r="Q52745" s="16"/>
      <c r="U52745" s="27"/>
    </row>
    <row r="52746" spans="2:21" x14ac:dyDescent="0.25">
      <c r="B52746"/>
      <c r="C52746"/>
      <c r="D52746" s="13"/>
      <c r="E52746" s="13"/>
      <c r="K52746" s="23"/>
      <c r="O52746" s="21"/>
      <c r="P52746" s="27"/>
      <c r="Q52746" s="16"/>
      <c r="U52746" s="27"/>
    </row>
    <row r="52747" spans="2:21" x14ac:dyDescent="0.25">
      <c r="B52747"/>
      <c r="C52747"/>
      <c r="D52747" s="13"/>
      <c r="E52747" s="13"/>
      <c r="K52747" s="23"/>
      <c r="O52747" s="21"/>
      <c r="P52747" s="27"/>
      <c r="Q52747" s="16"/>
      <c r="U52747" s="27"/>
    </row>
    <row r="52748" spans="2:21" x14ac:dyDescent="0.25">
      <c r="B52748"/>
      <c r="C52748"/>
      <c r="D52748" s="13"/>
      <c r="E52748" s="13"/>
      <c r="K52748" s="23"/>
      <c r="O52748" s="21"/>
      <c r="P52748" s="27"/>
      <c r="Q52748" s="16"/>
      <c r="U52748" s="27"/>
    </row>
    <row r="52749" spans="2:21" x14ac:dyDescent="0.25">
      <c r="B52749"/>
      <c r="C52749"/>
      <c r="D52749" s="13"/>
      <c r="E52749" s="13"/>
      <c r="K52749" s="23"/>
      <c r="O52749" s="21"/>
      <c r="P52749" s="27"/>
      <c r="Q52749" s="16"/>
      <c r="U52749" s="27"/>
    </row>
    <row r="52750" spans="2:21" x14ac:dyDescent="0.25">
      <c r="B52750"/>
      <c r="C52750"/>
      <c r="D52750" s="13"/>
      <c r="E52750" s="13"/>
      <c r="K52750" s="23"/>
      <c r="O52750" s="21"/>
      <c r="P52750" s="27"/>
      <c r="Q52750" s="16"/>
      <c r="U52750" s="27"/>
    </row>
    <row r="52751" spans="2:21" x14ac:dyDescent="0.25">
      <c r="B52751"/>
      <c r="C52751"/>
      <c r="D52751" s="13"/>
      <c r="E52751" s="13"/>
      <c r="K52751" s="23"/>
      <c r="O52751" s="21"/>
      <c r="P52751" s="27"/>
      <c r="Q52751" s="16"/>
      <c r="U52751" s="27"/>
    </row>
    <row r="52752" spans="2:21" x14ac:dyDescent="0.25">
      <c r="B52752"/>
      <c r="C52752"/>
      <c r="D52752" s="13"/>
      <c r="E52752" s="13"/>
      <c r="K52752" s="23"/>
      <c r="O52752" s="21"/>
      <c r="P52752" s="27"/>
      <c r="Q52752" s="16"/>
      <c r="U52752" s="27"/>
    </row>
    <row r="52753" spans="2:21" x14ac:dyDescent="0.25">
      <c r="B52753"/>
      <c r="C52753"/>
      <c r="D52753" s="13"/>
      <c r="E52753" s="13"/>
      <c r="K52753" s="23"/>
      <c r="O52753" s="21"/>
      <c r="P52753" s="27"/>
      <c r="Q52753" s="16"/>
      <c r="U52753" s="27"/>
    </row>
    <row r="52754" spans="2:21" x14ac:dyDescent="0.25">
      <c r="B52754"/>
      <c r="C52754"/>
      <c r="D52754" s="13"/>
      <c r="E52754" s="13"/>
      <c r="K52754" s="23"/>
      <c r="O52754" s="21"/>
      <c r="P52754" s="27"/>
      <c r="Q52754" s="16"/>
      <c r="U52754" s="27"/>
    </row>
    <row r="52755" spans="2:21" x14ac:dyDescent="0.25">
      <c r="B52755"/>
      <c r="C52755"/>
      <c r="D52755" s="13"/>
      <c r="E52755" s="13"/>
      <c r="K52755" s="23"/>
      <c r="O52755" s="21"/>
      <c r="P52755" s="27"/>
      <c r="Q52755" s="16"/>
      <c r="U52755" s="27"/>
    </row>
    <row r="52756" spans="2:21" x14ac:dyDescent="0.25">
      <c r="B52756"/>
      <c r="C52756"/>
      <c r="D52756" s="13"/>
      <c r="E52756" s="13"/>
      <c r="K52756" s="23"/>
      <c r="O52756" s="21"/>
      <c r="P52756" s="27"/>
      <c r="Q52756" s="16"/>
      <c r="U52756" s="27"/>
    </row>
    <row r="52757" spans="2:21" x14ac:dyDescent="0.25">
      <c r="B52757"/>
      <c r="C52757"/>
      <c r="D52757" s="13"/>
      <c r="E52757" s="13"/>
      <c r="K52757" s="23"/>
      <c r="O52757" s="21"/>
      <c r="P52757" s="27"/>
      <c r="Q52757" s="16"/>
      <c r="U52757" s="27"/>
    </row>
    <row r="52758" spans="2:21" x14ac:dyDescent="0.25">
      <c r="B52758"/>
      <c r="C52758"/>
      <c r="D52758" s="13"/>
      <c r="E52758" s="13"/>
      <c r="K52758" s="23"/>
      <c r="O52758" s="21"/>
      <c r="P52758" s="27"/>
      <c r="Q52758" s="16"/>
      <c r="U52758" s="27"/>
    </row>
    <row r="52759" spans="2:21" x14ac:dyDescent="0.25">
      <c r="B52759"/>
      <c r="C52759"/>
      <c r="D52759" s="13"/>
      <c r="E52759" s="13"/>
      <c r="K52759" s="23"/>
      <c r="O52759" s="21"/>
      <c r="P52759" s="27"/>
      <c r="Q52759" s="16"/>
      <c r="U52759" s="27"/>
    </row>
    <row r="52760" spans="2:21" x14ac:dyDescent="0.25">
      <c r="B52760"/>
      <c r="C52760"/>
      <c r="D52760" s="13"/>
      <c r="E52760" s="13"/>
      <c r="K52760" s="23"/>
      <c r="O52760" s="21"/>
      <c r="P52760" s="27"/>
      <c r="Q52760" s="16"/>
      <c r="U52760" s="27"/>
    </row>
    <row r="52761" spans="2:21" x14ac:dyDescent="0.25">
      <c r="B52761"/>
      <c r="C52761"/>
      <c r="D52761" s="13"/>
      <c r="E52761" s="13"/>
      <c r="K52761" s="23"/>
      <c r="O52761" s="21"/>
      <c r="P52761" s="27"/>
      <c r="Q52761" s="16"/>
      <c r="U52761" s="27"/>
    </row>
    <row r="52762" spans="2:21" x14ac:dyDescent="0.25">
      <c r="B52762"/>
      <c r="C52762"/>
      <c r="D52762" s="13"/>
      <c r="E52762" s="13"/>
      <c r="K52762" s="23"/>
      <c r="O52762" s="21"/>
      <c r="P52762" s="27"/>
      <c r="Q52762" s="16"/>
      <c r="U52762" s="27"/>
    </row>
    <row r="52763" spans="2:21" x14ac:dyDescent="0.25">
      <c r="B52763"/>
      <c r="C52763"/>
      <c r="D52763" s="13"/>
      <c r="E52763" s="13"/>
      <c r="K52763" s="23"/>
      <c r="O52763" s="21"/>
      <c r="P52763" s="27"/>
      <c r="Q52763" s="16"/>
      <c r="U52763" s="27"/>
    </row>
    <row r="52764" spans="2:21" x14ac:dyDescent="0.25">
      <c r="B52764"/>
      <c r="C52764"/>
      <c r="D52764" s="13"/>
      <c r="E52764" s="13"/>
      <c r="K52764" s="23"/>
      <c r="O52764" s="21"/>
      <c r="P52764" s="27"/>
      <c r="Q52764" s="16"/>
      <c r="U52764" s="27"/>
    </row>
    <row r="52765" spans="2:21" x14ac:dyDescent="0.25">
      <c r="B52765"/>
      <c r="C52765"/>
      <c r="D52765" s="13"/>
      <c r="E52765" s="13"/>
      <c r="K52765" s="23"/>
      <c r="O52765" s="21"/>
      <c r="P52765" s="27"/>
      <c r="Q52765" s="16"/>
      <c r="U52765" s="27"/>
    </row>
    <row r="52766" spans="2:21" x14ac:dyDescent="0.25">
      <c r="B52766"/>
      <c r="C52766"/>
      <c r="D52766" s="13"/>
      <c r="E52766" s="13"/>
      <c r="K52766" s="23"/>
      <c r="O52766" s="21"/>
      <c r="P52766" s="27"/>
      <c r="Q52766" s="16"/>
      <c r="U52766" s="27"/>
    </row>
    <row r="52767" spans="2:21" x14ac:dyDescent="0.25">
      <c r="B52767"/>
      <c r="C52767"/>
      <c r="D52767" s="13"/>
      <c r="E52767" s="13"/>
      <c r="K52767" s="23"/>
      <c r="O52767" s="21"/>
      <c r="P52767" s="27"/>
      <c r="Q52767" s="16"/>
      <c r="U52767" s="27"/>
    </row>
    <row r="52768" spans="2:21" x14ac:dyDescent="0.25">
      <c r="B52768"/>
      <c r="C52768"/>
      <c r="D52768" s="13"/>
      <c r="E52768" s="13"/>
      <c r="K52768" s="23"/>
      <c r="O52768" s="21"/>
      <c r="P52768" s="27"/>
      <c r="Q52768" s="16"/>
      <c r="U52768" s="27"/>
    </row>
    <row r="52769" spans="2:21" x14ac:dyDescent="0.25">
      <c r="B52769"/>
      <c r="C52769"/>
      <c r="D52769" s="13"/>
      <c r="E52769" s="13"/>
      <c r="K52769" s="23"/>
      <c r="O52769" s="21"/>
      <c r="P52769" s="27"/>
      <c r="Q52769" s="16"/>
      <c r="U52769" s="27"/>
    </row>
    <row r="52770" spans="2:21" x14ac:dyDescent="0.25">
      <c r="B52770"/>
      <c r="C52770"/>
      <c r="D52770" s="13"/>
      <c r="E52770" s="13"/>
      <c r="K52770" s="23"/>
      <c r="O52770" s="21"/>
      <c r="P52770" s="27"/>
      <c r="Q52770" s="16"/>
      <c r="U52770" s="27"/>
    </row>
    <row r="52771" spans="2:21" x14ac:dyDescent="0.25">
      <c r="B52771"/>
      <c r="C52771"/>
      <c r="D52771" s="13"/>
      <c r="E52771" s="13"/>
      <c r="K52771" s="23"/>
      <c r="O52771" s="21"/>
      <c r="P52771" s="27"/>
      <c r="Q52771" s="16"/>
      <c r="U52771" s="27"/>
    </row>
    <row r="52772" spans="2:21" x14ac:dyDescent="0.25">
      <c r="B52772"/>
      <c r="C52772"/>
      <c r="D52772" s="13"/>
      <c r="E52772" s="13"/>
      <c r="K52772" s="23"/>
      <c r="O52772" s="21"/>
      <c r="P52772" s="27"/>
      <c r="Q52772" s="16"/>
      <c r="U52772" s="27"/>
    </row>
    <row r="52773" spans="2:21" x14ac:dyDescent="0.25">
      <c r="B52773"/>
      <c r="C52773"/>
      <c r="D52773" s="13"/>
      <c r="E52773" s="13"/>
      <c r="K52773" s="23"/>
      <c r="O52773" s="21"/>
      <c r="P52773" s="27"/>
      <c r="Q52773" s="16"/>
      <c r="U52773" s="27"/>
    </row>
    <row r="52774" spans="2:21" x14ac:dyDescent="0.25">
      <c r="B52774"/>
      <c r="C52774"/>
      <c r="D52774" s="13"/>
      <c r="E52774" s="13"/>
      <c r="K52774" s="23"/>
      <c r="O52774" s="21"/>
      <c r="P52774" s="27"/>
      <c r="Q52774" s="16"/>
      <c r="U52774" s="27"/>
    </row>
    <row r="52775" spans="2:21" x14ac:dyDescent="0.25">
      <c r="B52775"/>
      <c r="C52775"/>
      <c r="D52775" s="13"/>
      <c r="E52775" s="13"/>
      <c r="K52775" s="23"/>
      <c r="O52775" s="21"/>
      <c r="P52775" s="27"/>
      <c r="Q52775" s="16"/>
      <c r="U52775" s="27"/>
    </row>
    <row r="52776" spans="2:21" x14ac:dyDescent="0.25">
      <c r="B52776"/>
      <c r="C52776"/>
      <c r="D52776" s="13"/>
      <c r="E52776" s="13"/>
      <c r="K52776" s="23"/>
      <c r="O52776" s="21"/>
      <c r="P52776" s="27"/>
      <c r="Q52776" s="16"/>
      <c r="U52776" s="27"/>
    </row>
    <row r="52777" spans="2:21" x14ac:dyDescent="0.25">
      <c r="B52777"/>
      <c r="C52777"/>
      <c r="D52777" s="13"/>
      <c r="E52777" s="13"/>
      <c r="K52777" s="23"/>
      <c r="O52777" s="21"/>
      <c r="P52777" s="27"/>
      <c r="Q52777" s="16"/>
      <c r="U52777" s="27"/>
    </row>
    <row r="52778" spans="2:21" x14ac:dyDescent="0.25">
      <c r="B52778"/>
      <c r="C52778"/>
      <c r="D52778" s="13"/>
      <c r="E52778" s="13"/>
      <c r="K52778" s="23"/>
      <c r="O52778" s="21"/>
      <c r="P52778" s="27"/>
      <c r="Q52778" s="16"/>
      <c r="U52778" s="27"/>
    </row>
    <row r="52779" spans="2:21" x14ac:dyDescent="0.25">
      <c r="B52779"/>
      <c r="C52779"/>
      <c r="D52779" s="13"/>
      <c r="E52779" s="13"/>
      <c r="K52779" s="23"/>
      <c r="O52779" s="21"/>
      <c r="P52779" s="27"/>
      <c r="Q52779" s="16"/>
      <c r="U52779" s="27"/>
    </row>
    <row r="52780" spans="2:21" x14ac:dyDescent="0.25">
      <c r="B52780"/>
      <c r="C52780"/>
      <c r="D52780" s="13"/>
      <c r="E52780" s="13"/>
      <c r="K52780" s="23"/>
      <c r="O52780" s="21"/>
      <c r="P52780" s="27"/>
      <c r="Q52780" s="16"/>
      <c r="U52780" s="27"/>
    </row>
    <row r="52781" spans="2:21" x14ac:dyDescent="0.25">
      <c r="B52781"/>
      <c r="C52781"/>
      <c r="D52781" s="13"/>
      <c r="E52781" s="13"/>
      <c r="K52781" s="23"/>
      <c r="O52781" s="21"/>
      <c r="P52781" s="27"/>
      <c r="Q52781" s="16"/>
      <c r="U52781" s="27"/>
    </row>
    <row r="52782" spans="2:21" x14ac:dyDescent="0.25">
      <c r="B52782"/>
      <c r="C52782"/>
      <c r="D52782" s="13"/>
      <c r="E52782" s="13"/>
      <c r="K52782" s="23"/>
      <c r="O52782" s="21"/>
      <c r="P52782" s="27"/>
      <c r="Q52782" s="16"/>
      <c r="U52782" s="27"/>
    </row>
    <row r="52783" spans="2:21" x14ac:dyDescent="0.25">
      <c r="B52783"/>
      <c r="C52783"/>
      <c r="D52783" s="13"/>
      <c r="E52783" s="13"/>
      <c r="K52783" s="23"/>
      <c r="O52783" s="21"/>
      <c r="P52783" s="27"/>
      <c r="Q52783" s="16"/>
      <c r="U52783" s="27"/>
    </row>
    <row r="52784" spans="2:21" x14ac:dyDescent="0.25">
      <c r="B52784"/>
      <c r="C52784"/>
      <c r="D52784" s="13"/>
      <c r="E52784" s="13"/>
      <c r="K52784" s="23"/>
      <c r="O52784" s="21"/>
      <c r="P52784" s="27"/>
      <c r="Q52784" s="16"/>
      <c r="U52784" s="27"/>
    </row>
    <row r="52785" spans="2:21" x14ac:dyDescent="0.25">
      <c r="B52785"/>
      <c r="C52785"/>
      <c r="D52785" s="13"/>
      <c r="E52785" s="13"/>
      <c r="K52785" s="23"/>
      <c r="O52785" s="21"/>
      <c r="P52785" s="27"/>
      <c r="Q52785" s="16"/>
      <c r="U52785" s="27"/>
    </row>
    <row r="52786" spans="2:21" x14ac:dyDescent="0.25">
      <c r="B52786"/>
      <c r="C52786"/>
      <c r="D52786" s="13"/>
      <c r="E52786" s="13"/>
      <c r="K52786" s="23"/>
      <c r="O52786" s="21"/>
      <c r="P52786" s="27"/>
      <c r="Q52786" s="16"/>
      <c r="U52786" s="27"/>
    </row>
    <row r="52787" spans="2:21" x14ac:dyDescent="0.25">
      <c r="B52787"/>
      <c r="C52787"/>
      <c r="D52787" s="13"/>
      <c r="E52787" s="13"/>
      <c r="K52787" s="23"/>
      <c r="O52787" s="21"/>
      <c r="P52787" s="27"/>
      <c r="Q52787" s="16"/>
      <c r="U52787" s="27"/>
    </row>
    <row r="52788" spans="2:21" x14ac:dyDescent="0.25">
      <c r="B52788"/>
      <c r="C52788"/>
      <c r="D52788" s="13"/>
      <c r="E52788" s="13"/>
      <c r="K52788" s="23"/>
      <c r="O52788" s="21"/>
      <c r="P52788" s="27"/>
      <c r="Q52788" s="16"/>
      <c r="U52788" s="27"/>
    </row>
    <row r="52789" spans="2:21" x14ac:dyDescent="0.25">
      <c r="B52789"/>
      <c r="C52789"/>
      <c r="D52789" s="13"/>
      <c r="E52789" s="13"/>
      <c r="K52789" s="23"/>
      <c r="O52789" s="21"/>
      <c r="P52789" s="27"/>
      <c r="Q52789" s="16"/>
      <c r="U52789" s="27"/>
    </row>
    <row r="52790" spans="2:21" x14ac:dyDescent="0.25">
      <c r="B52790"/>
      <c r="C52790"/>
      <c r="D52790" s="13"/>
      <c r="E52790" s="13"/>
      <c r="K52790" s="23"/>
      <c r="O52790" s="21"/>
      <c r="P52790" s="27"/>
      <c r="Q52790" s="16"/>
      <c r="U52790" s="27"/>
    </row>
    <row r="52791" spans="2:21" x14ac:dyDescent="0.25">
      <c r="B52791"/>
      <c r="C52791"/>
      <c r="D52791" s="13"/>
      <c r="E52791" s="13"/>
      <c r="K52791" s="23"/>
      <c r="O52791" s="21"/>
      <c r="P52791" s="27"/>
      <c r="Q52791" s="16"/>
      <c r="U52791" s="27"/>
    </row>
    <row r="52792" spans="2:21" x14ac:dyDescent="0.25">
      <c r="B52792"/>
      <c r="C52792"/>
      <c r="D52792" s="13"/>
      <c r="E52792" s="13"/>
      <c r="K52792" s="23"/>
      <c r="O52792" s="21"/>
      <c r="P52792" s="27"/>
      <c r="Q52792" s="16"/>
      <c r="U52792" s="27"/>
    </row>
    <row r="52793" spans="2:21" x14ac:dyDescent="0.25">
      <c r="B52793"/>
      <c r="C52793"/>
      <c r="D52793" s="13"/>
      <c r="E52793" s="13"/>
      <c r="K52793" s="23"/>
      <c r="O52793" s="21"/>
      <c r="P52793" s="27"/>
      <c r="Q52793" s="16"/>
      <c r="U52793" s="27"/>
    </row>
    <row r="52794" spans="2:21" x14ac:dyDescent="0.25">
      <c r="B52794"/>
      <c r="C52794"/>
      <c r="D52794" s="13"/>
      <c r="E52794" s="13"/>
      <c r="K52794" s="23"/>
      <c r="O52794" s="21"/>
      <c r="P52794" s="27"/>
      <c r="Q52794" s="16"/>
      <c r="U52794" s="27"/>
    </row>
    <row r="52795" spans="2:21" x14ac:dyDescent="0.25">
      <c r="B52795"/>
      <c r="C52795"/>
      <c r="D52795" s="13"/>
      <c r="E52795" s="13"/>
      <c r="K52795" s="23"/>
      <c r="O52795" s="21"/>
      <c r="P52795" s="27"/>
      <c r="Q52795" s="16"/>
      <c r="U52795" s="27"/>
    </row>
    <row r="52796" spans="2:21" x14ac:dyDescent="0.25">
      <c r="B52796"/>
      <c r="C52796"/>
      <c r="D52796" s="13"/>
      <c r="E52796" s="13"/>
      <c r="K52796" s="23"/>
      <c r="O52796" s="21"/>
      <c r="P52796" s="27"/>
      <c r="Q52796" s="16"/>
      <c r="U52796" s="27"/>
    </row>
    <row r="52797" spans="2:21" x14ac:dyDescent="0.25">
      <c r="B52797"/>
      <c r="C52797"/>
      <c r="D52797" s="13"/>
      <c r="E52797" s="13"/>
      <c r="K52797" s="23"/>
      <c r="O52797" s="21"/>
      <c r="P52797" s="27"/>
      <c r="Q52797" s="16"/>
      <c r="U52797" s="27"/>
    </row>
    <row r="52798" spans="2:21" x14ac:dyDescent="0.25">
      <c r="B52798"/>
      <c r="C52798"/>
      <c r="D52798" s="13"/>
      <c r="E52798" s="13"/>
      <c r="K52798" s="23"/>
      <c r="O52798" s="21"/>
      <c r="P52798" s="27"/>
      <c r="Q52798" s="16"/>
      <c r="U52798" s="27"/>
    </row>
    <row r="52799" spans="2:21" x14ac:dyDescent="0.25">
      <c r="B52799"/>
      <c r="C52799"/>
      <c r="D52799" s="13"/>
      <c r="E52799" s="13"/>
      <c r="K52799" s="23"/>
      <c r="O52799" s="21"/>
      <c r="P52799" s="27"/>
      <c r="Q52799" s="16"/>
      <c r="U52799" s="27"/>
    </row>
    <row r="52800" spans="2:21" x14ac:dyDescent="0.25">
      <c r="B52800"/>
      <c r="C52800"/>
      <c r="D52800" s="13"/>
      <c r="E52800" s="13"/>
      <c r="K52800" s="23"/>
      <c r="O52800" s="21"/>
      <c r="P52800" s="27"/>
      <c r="Q52800" s="16"/>
      <c r="U52800" s="27"/>
    </row>
    <row r="52801" spans="2:21" x14ac:dyDescent="0.25">
      <c r="B52801"/>
      <c r="C52801"/>
      <c r="D52801" s="13"/>
      <c r="E52801" s="13"/>
      <c r="K52801" s="23"/>
      <c r="O52801" s="21"/>
      <c r="P52801" s="27"/>
      <c r="Q52801" s="16"/>
      <c r="U52801" s="27"/>
    </row>
    <row r="52802" spans="2:21" x14ac:dyDescent="0.25">
      <c r="B52802"/>
      <c r="C52802"/>
      <c r="D52802" s="13"/>
      <c r="E52802" s="13"/>
      <c r="K52802" s="23"/>
      <c r="O52802" s="21"/>
      <c r="P52802" s="27"/>
      <c r="Q52802" s="16"/>
      <c r="U52802" s="27"/>
    </row>
    <row r="52803" spans="2:21" x14ac:dyDescent="0.25">
      <c r="B52803"/>
      <c r="C52803"/>
      <c r="D52803" s="13"/>
      <c r="E52803" s="13"/>
      <c r="K52803" s="23"/>
      <c r="O52803" s="21"/>
      <c r="P52803" s="27"/>
      <c r="Q52803" s="16"/>
      <c r="U52803" s="27"/>
    </row>
    <row r="52804" spans="2:21" x14ac:dyDescent="0.25">
      <c r="B52804"/>
      <c r="C52804"/>
      <c r="D52804" s="13"/>
      <c r="E52804" s="13"/>
      <c r="K52804" s="23"/>
      <c r="O52804" s="21"/>
      <c r="P52804" s="27"/>
      <c r="Q52804" s="16"/>
      <c r="U52804" s="27"/>
    </row>
    <row r="52805" spans="2:21" x14ac:dyDescent="0.25">
      <c r="B52805"/>
      <c r="C52805"/>
      <c r="D52805" s="13"/>
      <c r="E52805" s="13"/>
      <c r="K52805" s="23"/>
      <c r="O52805" s="21"/>
      <c r="P52805" s="27"/>
      <c r="Q52805" s="16"/>
      <c r="U52805" s="27"/>
    </row>
    <row r="52806" spans="2:21" x14ac:dyDescent="0.25">
      <c r="B52806"/>
      <c r="C52806"/>
      <c r="D52806" s="13"/>
      <c r="E52806" s="13"/>
      <c r="K52806" s="23"/>
      <c r="O52806" s="21"/>
      <c r="P52806" s="27"/>
      <c r="Q52806" s="16"/>
      <c r="U52806" s="27"/>
    </row>
    <row r="52807" spans="2:21" x14ac:dyDescent="0.25">
      <c r="B52807"/>
      <c r="C52807"/>
      <c r="D52807" s="13"/>
      <c r="E52807" s="13"/>
      <c r="K52807" s="23"/>
      <c r="O52807" s="21"/>
      <c r="P52807" s="27"/>
      <c r="Q52807" s="16"/>
      <c r="U52807" s="27"/>
    </row>
    <row r="52808" spans="2:21" x14ac:dyDescent="0.25">
      <c r="B52808"/>
      <c r="C52808"/>
      <c r="D52808" s="13"/>
      <c r="E52808" s="13"/>
      <c r="K52808" s="23"/>
      <c r="O52808" s="21"/>
      <c r="P52808" s="27"/>
      <c r="Q52808" s="16"/>
      <c r="U52808" s="27"/>
    </row>
    <row r="52809" spans="2:21" x14ac:dyDescent="0.25">
      <c r="B52809"/>
      <c r="C52809"/>
      <c r="D52809" s="13"/>
      <c r="E52809" s="13"/>
      <c r="K52809" s="23"/>
      <c r="O52809" s="21"/>
      <c r="P52809" s="27"/>
      <c r="Q52809" s="16"/>
      <c r="U52809" s="27"/>
    </row>
    <row r="52810" spans="2:21" x14ac:dyDescent="0.25">
      <c r="B52810"/>
      <c r="C52810"/>
      <c r="D52810" s="13"/>
      <c r="E52810" s="13"/>
      <c r="K52810" s="23"/>
      <c r="O52810" s="21"/>
      <c r="P52810" s="27"/>
      <c r="Q52810" s="16"/>
      <c r="U52810" s="27"/>
    </row>
    <row r="52811" spans="2:21" x14ac:dyDescent="0.25">
      <c r="B52811"/>
      <c r="C52811"/>
      <c r="D52811" s="13"/>
      <c r="E52811" s="13"/>
      <c r="K52811" s="23"/>
      <c r="O52811" s="21"/>
      <c r="P52811" s="27"/>
      <c r="Q52811" s="16"/>
      <c r="U52811" s="27"/>
    </row>
    <row r="52812" spans="2:21" x14ac:dyDescent="0.25">
      <c r="B52812"/>
      <c r="C52812"/>
      <c r="D52812" s="13"/>
      <c r="E52812" s="13"/>
      <c r="K52812" s="23"/>
      <c r="O52812" s="21"/>
      <c r="P52812" s="27"/>
      <c r="Q52812" s="16"/>
      <c r="U52812" s="27"/>
    </row>
    <row r="52813" spans="2:21" x14ac:dyDescent="0.25">
      <c r="B52813"/>
      <c r="C52813"/>
      <c r="D52813" s="13"/>
      <c r="E52813" s="13"/>
      <c r="K52813" s="23"/>
      <c r="O52813" s="21"/>
      <c r="P52813" s="27"/>
      <c r="Q52813" s="16"/>
      <c r="U52813" s="27"/>
    </row>
    <row r="52814" spans="2:21" x14ac:dyDescent="0.25">
      <c r="B52814"/>
      <c r="C52814"/>
      <c r="D52814" s="13"/>
      <c r="E52814" s="13"/>
      <c r="K52814" s="23"/>
      <c r="O52814" s="21"/>
      <c r="P52814" s="27"/>
      <c r="Q52814" s="16"/>
      <c r="U52814" s="27"/>
    </row>
    <row r="52815" spans="2:21" x14ac:dyDescent="0.25">
      <c r="B52815"/>
      <c r="C52815"/>
      <c r="D52815" s="13"/>
      <c r="E52815" s="13"/>
      <c r="K52815" s="23"/>
      <c r="O52815" s="21"/>
      <c r="P52815" s="27"/>
      <c r="Q52815" s="16"/>
      <c r="U52815" s="27"/>
    </row>
    <row r="52816" spans="2:21" x14ac:dyDescent="0.25">
      <c r="B52816"/>
      <c r="C52816"/>
      <c r="D52816" s="13"/>
      <c r="E52816" s="13"/>
      <c r="K52816" s="23"/>
      <c r="O52816" s="21"/>
      <c r="P52816" s="27"/>
      <c r="Q52816" s="16"/>
      <c r="U52816" s="27"/>
    </row>
    <row r="52817" spans="2:21" x14ac:dyDescent="0.25">
      <c r="B52817"/>
      <c r="C52817"/>
      <c r="D52817" s="13"/>
      <c r="E52817" s="13"/>
      <c r="K52817" s="23"/>
      <c r="O52817" s="21"/>
      <c r="P52817" s="27"/>
      <c r="Q52817" s="16"/>
      <c r="U52817" s="27"/>
    </row>
    <row r="52818" spans="2:21" x14ac:dyDescent="0.25">
      <c r="B52818"/>
      <c r="C52818"/>
      <c r="D52818" s="13"/>
      <c r="E52818" s="13"/>
      <c r="K52818" s="23"/>
      <c r="O52818" s="21"/>
      <c r="P52818" s="27"/>
      <c r="Q52818" s="16"/>
      <c r="U52818" s="27"/>
    </row>
    <row r="52819" spans="2:21" x14ac:dyDescent="0.25">
      <c r="B52819"/>
      <c r="C52819"/>
      <c r="D52819" s="13"/>
      <c r="E52819" s="13"/>
      <c r="K52819" s="23"/>
      <c r="O52819" s="21"/>
      <c r="P52819" s="27"/>
      <c r="Q52819" s="16"/>
      <c r="U52819" s="27"/>
    </row>
    <row r="52820" spans="2:21" x14ac:dyDescent="0.25">
      <c r="B52820"/>
      <c r="C52820"/>
      <c r="D52820" s="13"/>
      <c r="E52820" s="13"/>
      <c r="K52820" s="23"/>
      <c r="O52820" s="21"/>
      <c r="P52820" s="27"/>
      <c r="Q52820" s="16"/>
      <c r="U52820" s="27"/>
    </row>
    <row r="52821" spans="2:21" x14ac:dyDescent="0.25">
      <c r="B52821"/>
      <c r="C52821"/>
      <c r="D52821" s="13"/>
      <c r="E52821" s="13"/>
      <c r="K52821" s="23"/>
      <c r="O52821" s="21"/>
      <c r="P52821" s="27"/>
      <c r="Q52821" s="16"/>
      <c r="U52821" s="27"/>
    </row>
    <row r="52822" spans="2:21" x14ac:dyDescent="0.25">
      <c r="B52822"/>
      <c r="C52822"/>
      <c r="D52822" s="13"/>
      <c r="E52822" s="13"/>
      <c r="K52822" s="23"/>
      <c r="O52822" s="21"/>
      <c r="P52822" s="27"/>
      <c r="Q52822" s="16"/>
      <c r="U52822" s="27"/>
    </row>
    <row r="52823" spans="2:21" x14ac:dyDescent="0.25">
      <c r="B52823"/>
      <c r="C52823"/>
      <c r="D52823" s="13"/>
      <c r="E52823" s="13"/>
      <c r="K52823" s="23"/>
      <c r="O52823" s="21"/>
      <c r="P52823" s="27"/>
      <c r="Q52823" s="16"/>
      <c r="U52823" s="27"/>
    </row>
    <row r="52824" spans="2:21" x14ac:dyDescent="0.25">
      <c r="B52824"/>
      <c r="C52824"/>
      <c r="D52824" s="13"/>
      <c r="E52824" s="13"/>
      <c r="K52824" s="23"/>
      <c r="O52824" s="21"/>
      <c r="P52824" s="27"/>
      <c r="Q52824" s="16"/>
      <c r="U52824" s="27"/>
    </row>
    <row r="52825" spans="2:21" x14ac:dyDescent="0.25">
      <c r="B52825"/>
      <c r="C52825"/>
      <c r="D52825" s="13"/>
      <c r="E52825" s="13"/>
      <c r="K52825" s="23"/>
      <c r="O52825" s="21"/>
      <c r="P52825" s="27"/>
      <c r="Q52825" s="16"/>
      <c r="U52825" s="27"/>
    </row>
    <row r="52826" spans="2:21" x14ac:dyDescent="0.25">
      <c r="B52826"/>
      <c r="C52826"/>
      <c r="D52826" s="13"/>
      <c r="E52826" s="13"/>
      <c r="K52826" s="23"/>
      <c r="O52826" s="21"/>
      <c r="P52826" s="27"/>
      <c r="Q52826" s="16"/>
      <c r="U52826" s="27"/>
    </row>
    <row r="52827" spans="2:21" x14ac:dyDescent="0.25">
      <c r="B52827"/>
      <c r="C52827"/>
      <c r="D52827" s="13"/>
      <c r="E52827" s="13"/>
      <c r="K52827" s="23"/>
      <c r="O52827" s="21"/>
      <c r="P52827" s="27"/>
      <c r="Q52827" s="16"/>
      <c r="U52827" s="27"/>
    </row>
    <row r="52828" spans="2:21" x14ac:dyDescent="0.25">
      <c r="B52828"/>
      <c r="C52828"/>
      <c r="D52828" s="13"/>
      <c r="E52828" s="13"/>
      <c r="K52828" s="23"/>
      <c r="O52828" s="21"/>
      <c r="P52828" s="27"/>
      <c r="Q52828" s="16"/>
      <c r="U52828" s="27"/>
    </row>
    <row r="52829" spans="2:21" x14ac:dyDescent="0.25">
      <c r="B52829"/>
      <c r="C52829"/>
      <c r="D52829" s="13"/>
      <c r="E52829" s="13"/>
      <c r="K52829" s="23"/>
      <c r="O52829" s="21"/>
      <c r="P52829" s="27"/>
      <c r="Q52829" s="16"/>
      <c r="U52829" s="27"/>
    </row>
    <row r="52830" spans="2:21" x14ac:dyDescent="0.25">
      <c r="B52830"/>
      <c r="C52830"/>
      <c r="D52830" s="13"/>
      <c r="E52830" s="13"/>
      <c r="K52830" s="23"/>
      <c r="O52830" s="21"/>
      <c r="P52830" s="27"/>
      <c r="Q52830" s="16"/>
      <c r="U52830" s="27"/>
    </row>
    <row r="52831" spans="2:21" x14ac:dyDescent="0.25">
      <c r="B52831"/>
      <c r="C52831"/>
      <c r="D52831" s="13"/>
      <c r="E52831" s="13"/>
      <c r="K52831" s="23"/>
      <c r="O52831" s="21"/>
      <c r="P52831" s="27"/>
      <c r="Q52831" s="16"/>
      <c r="U52831" s="27"/>
    </row>
    <row r="52832" spans="2:21" x14ac:dyDescent="0.25">
      <c r="B52832"/>
      <c r="C52832"/>
      <c r="D52832" s="13"/>
      <c r="E52832" s="13"/>
      <c r="K52832" s="23"/>
      <c r="O52832" s="21"/>
      <c r="P52832" s="27"/>
      <c r="Q52832" s="16"/>
      <c r="U52832" s="27"/>
    </row>
    <row r="52833" spans="2:21" x14ac:dyDescent="0.25">
      <c r="B52833"/>
      <c r="C52833"/>
      <c r="D52833" s="13"/>
      <c r="E52833" s="13"/>
      <c r="K52833" s="23"/>
      <c r="O52833" s="21"/>
      <c r="P52833" s="27"/>
      <c r="Q52833" s="16"/>
      <c r="U52833" s="27"/>
    </row>
    <row r="52834" spans="2:21" x14ac:dyDescent="0.25">
      <c r="B52834"/>
      <c r="C52834"/>
      <c r="D52834" s="13"/>
      <c r="E52834" s="13"/>
      <c r="K52834" s="23"/>
      <c r="O52834" s="21"/>
      <c r="P52834" s="27"/>
      <c r="Q52834" s="16"/>
      <c r="U52834" s="27"/>
    </row>
    <row r="52835" spans="2:21" x14ac:dyDescent="0.25">
      <c r="B52835"/>
      <c r="C52835"/>
      <c r="D52835" s="13"/>
      <c r="E52835" s="13"/>
      <c r="K52835" s="23"/>
      <c r="O52835" s="21"/>
      <c r="P52835" s="27"/>
      <c r="Q52835" s="16"/>
      <c r="U52835" s="27"/>
    </row>
    <row r="52836" spans="2:21" x14ac:dyDescent="0.25">
      <c r="B52836"/>
      <c r="C52836"/>
      <c r="D52836" s="13"/>
      <c r="E52836" s="13"/>
      <c r="K52836" s="23"/>
      <c r="O52836" s="21"/>
      <c r="P52836" s="27"/>
      <c r="Q52836" s="16"/>
      <c r="U52836" s="27"/>
    </row>
    <row r="52837" spans="2:21" x14ac:dyDescent="0.25">
      <c r="B52837"/>
      <c r="C52837"/>
      <c r="D52837" s="13"/>
      <c r="E52837" s="13"/>
      <c r="K52837" s="23"/>
      <c r="O52837" s="21"/>
      <c r="P52837" s="27"/>
      <c r="Q52837" s="16"/>
      <c r="U52837" s="27"/>
    </row>
    <row r="52838" spans="2:21" x14ac:dyDescent="0.25">
      <c r="B52838"/>
      <c r="C52838"/>
      <c r="D52838" s="13"/>
      <c r="E52838" s="13"/>
      <c r="K52838" s="23"/>
      <c r="O52838" s="21"/>
      <c r="P52838" s="27"/>
      <c r="Q52838" s="16"/>
      <c r="U52838" s="27"/>
    </row>
    <row r="52839" spans="2:21" x14ac:dyDescent="0.25">
      <c r="B52839"/>
      <c r="C52839"/>
      <c r="D52839" s="13"/>
      <c r="E52839" s="13"/>
      <c r="K52839" s="23"/>
      <c r="O52839" s="21"/>
      <c r="P52839" s="27"/>
      <c r="Q52839" s="16"/>
      <c r="U52839" s="27"/>
    </row>
    <row r="52840" spans="2:21" x14ac:dyDescent="0.25">
      <c r="B52840"/>
      <c r="C52840"/>
      <c r="D52840" s="13"/>
      <c r="E52840" s="13"/>
      <c r="K52840" s="23"/>
      <c r="O52840" s="21"/>
      <c r="P52840" s="27"/>
      <c r="Q52840" s="16"/>
      <c r="U52840" s="27"/>
    </row>
    <row r="52841" spans="2:21" x14ac:dyDescent="0.25">
      <c r="B52841"/>
      <c r="C52841"/>
      <c r="D52841" s="13"/>
      <c r="E52841" s="13"/>
      <c r="K52841" s="23"/>
      <c r="O52841" s="21"/>
      <c r="P52841" s="27"/>
      <c r="Q52841" s="16"/>
      <c r="U52841" s="27"/>
    </row>
    <row r="52842" spans="2:21" x14ac:dyDescent="0.25">
      <c r="B52842"/>
      <c r="C52842"/>
      <c r="D52842" s="13"/>
      <c r="E52842" s="13"/>
      <c r="K52842" s="23"/>
      <c r="O52842" s="21"/>
      <c r="P52842" s="27"/>
      <c r="Q52842" s="16"/>
      <c r="U52842" s="27"/>
    </row>
    <row r="52843" spans="2:21" x14ac:dyDescent="0.25">
      <c r="B52843"/>
      <c r="C52843"/>
      <c r="D52843" s="13"/>
      <c r="E52843" s="13"/>
      <c r="K52843" s="23"/>
      <c r="O52843" s="21"/>
      <c r="P52843" s="27"/>
      <c r="Q52843" s="16"/>
      <c r="U52843" s="27"/>
    </row>
    <row r="52844" spans="2:21" x14ac:dyDescent="0.25">
      <c r="B52844"/>
      <c r="C52844"/>
      <c r="D52844" s="13"/>
      <c r="E52844" s="13"/>
      <c r="K52844" s="23"/>
      <c r="O52844" s="21"/>
      <c r="P52844" s="27"/>
      <c r="Q52844" s="16"/>
      <c r="U52844" s="27"/>
    </row>
    <row r="52845" spans="2:21" x14ac:dyDescent="0.25">
      <c r="B52845"/>
      <c r="C52845"/>
      <c r="D52845" s="13"/>
      <c r="E52845" s="13"/>
      <c r="K52845" s="23"/>
      <c r="O52845" s="21"/>
      <c r="P52845" s="27"/>
      <c r="Q52845" s="16"/>
      <c r="U52845" s="27"/>
    </row>
    <row r="52846" spans="2:21" x14ac:dyDescent="0.25">
      <c r="B52846"/>
      <c r="C52846"/>
      <c r="D52846" s="13"/>
      <c r="E52846" s="13"/>
      <c r="K52846" s="23"/>
      <c r="O52846" s="21"/>
      <c r="P52846" s="27"/>
      <c r="Q52846" s="16"/>
      <c r="U52846" s="27"/>
    </row>
    <row r="52847" spans="2:21" x14ac:dyDescent="0.25">
      <c r="B52847"/>
      <c r="C52847"/>
      <c r="D52847" s="13"/>
      <c r="E52847" s="13"/>
      <c r="K52847" s="23"/>
      <c r="O52847" s="21"/>
      <c r="P52847" s="27"/>
      <c r="Q52847" s="16"/>
      <c r="U52847" s="27"/>
    </row>
    <row r="52848" spans="2:21" x14ac:dyDescent="0.25">
      <c r="B52848"/>
      <c r="C52848"/>
      <c r="D52848" s="13"/>
      <c r="E52848" s="13"/>
      <c r="K52848" s="23"/>
      <c r="O52848" s="21"/>
      <c r="P52848" s="27"/>
      <c r="Q52848" s="16"/>
      <c r="U52848" s="27"/>
    </row>
    <row r="52849" spans="2:21" x14ac:dyDescent="0.25">
      <c r="B52849"/>
      <c r="C52849"/>
      <c r="D52849" s="13"/>
      <c r="E52849" s="13"/>
      <c r="K52849" s="23"/>
      <c r="O52849" s="21"/>
      <c r="P52849" s="27"/>
      <c r="Q52849" s="16"/>
      <c r="U52849" s="27"/>
    </row>
    <row r="52850" spans="2:21" x14ac:dyDescent="0.25">
      <c r="B52850"/>
      <c r="C52850"/>
      <c r="D52850" s="13"/>
      <c r="E52850" s="13"/>
      <c r="K52850" s="23"/>
      <c r="O52850" s="21"/>
      <c r="P52850" s="27"/>
      <c r="Q52850" s="16"/>
      <c r="U52850" s="27"/>
    </row>
    <row r="52851" spans="2:21" x14ac:dyDescent="0.25">
      <c r="B52851"/>
      <c r="C52851"/>
      <c r="D52851" s="13"/>
      <c r="E52851" s="13"/>
      <c r="K52851" s="23"/>
      <c r="O52851" s="21"/>
      <c r="P52851" s="27"/>
      <c r="Q52851" s="16"/>
      <c r="U52851" s="27"/>
    </row>
    <row r="52852" spans="2:21" x14ac:dyDescent="0.25">
      <c r="B52852"/>
      <c r="C52852"/>
      <c r="D52852" s="13"/>
      <c r="E52852" s="13"/>
      <c r="K52852" s="23"/>
      <c r="O52852" s="21"/>
      <c r="P52852" s="27"/>
      <c r="Q52852" s="16"/>
      <c r="U52852" s="27"/>
    </row>
    <row r="52853" spans="2:21" x14ac:dyDescent="0.25">
      <c r="B52853"/>
      <c r="C52853"/>
      <c r="D52853" s="13"/>
      <c r="E52853" s="13"/>
      <c r="K52853" s="23"/>
      <c r="O52853" s="21"/>
      <c r="P52853" s="27"/>
      <c r="Q52853" s="16"/>
      <c r="U52853" s="27"/>
    </row>
    <row r="52854" spans="2:21" x14ac:dyDescent="0.25">
      <c r="B52854"/>
      <c r="C52854"/>
      <c r="D52854" s="13"/>
      <c r="E52854" s="13"/>
      <c r="K52854" s="23"/>
      <c r="O52854" s="21"/>
      <c r="P52854" s="27"/>
      <c r="Q52854" s="16"/>
      <c r="U52854" s="27"/>
    </row>
    <row r="52855" spans="2:21" x14ac:dyDescent="0.25">
      <c r="B52855"/>
      <c r="C52855"/>
      <c r="D52855" s="13"/>
      <c r="E52855" s="13"/>
      <c r="K52855" s="23"/>
      <c r="O52855" s="21"/>
      <c r="P52855" s="27"/>
      <c r="Q52855" s="16"/>
      <c r="U52855" s="27"/>
    </row>
    <row r="52856" spans="2:21" x14ac:dyDescent="0.25">
      <c r="B52856"/>
      <c r="C52856"/>
      <c r="D52856" s="13"/>
      <c r="E52856" s="13"/>
      <c r="K52856" s="23"/>
      <c r="O52856" s="21"/>
      <c r="P52856" s="27"/>
      <c r="Q52856" s="16"/>
      <c r="U52856" s="27"/>
    </row>
    <row r="52857" spans="2:21" x14ac:dyDescent="0.25">
      <c r="B52857"/>
      <c r="C52857"/>
      <c r="D52857" s="13"/>
      <c r="E52857" s="13"/>
      <c r="K52857" s="23"/>
      <c r="O52857" s="21"/>
      <c r="P52857" s="27"/>
      <c r="Q52857" s="16"/>
      <c r="U52857" s="27"/>
    </row>
    <row r="52858" spans="2:21" x14ac:dyDescent="0.25">
      <c r="B52858"/>
      <c r="C52858"/>
      <c r="D52858" s="13"/>
      <c r="E52858" s="13"/>
      <c r="K52858" s="23"/>
      <c r="O52858" s="21"/>
      <c r="P52858" s="27"/>
      <c r="Q52858" s="16"/>
      <c r="U52858" s="27"/>
    </row>
    <row r="52859" spans="2:21" x14ac:dyDescent="0.25">
      <c r="B52859"/>
      <c r="C52859"/>
      <c r="D52859" s="13"/>
      <c r="E52859" s="13"/>
      <c r="K52859" s="23"/>
      <c r="O52859" s="21"/>
      <c r="P52859" s="27"/>
      <c r="Q52859" s="16"/>
      <c r="U52859" s="27"/>
    </row>
    <row r="52860" spans="2:21" x14ac:dyDescent="0.25">
      <c r="B52860"/>
      <c r="C52860"/>
      <c r="D52860" s="13"/>
      <c r="E52860" s="13"/>
      <c r="K52860" s="23"/>
      <c r="O52860" s="21"/>
      <c r="P52860" s="27"/>
      <c r="Q52860" s="16"/>
      <c r="U52860" s="27"/>
    </row>
    <row r="52861" spans="2:21" x14ac:dyDescent="0.25">
      <c r="B52861"/>
      <c r="C52861"/>
      <c r="D52861" s="13"/>
      <c r="E52861" s="13"/>
      <c r="K52861" s="23"/>
      <c r="O52861" s="21"/>
      <c r="P52861" s="27"/>
      <c r="Q52861" s="16"/>
      <c r="U52861" s="27"/>
    </row>
    <row r="52862" spans="2:21" x14ac:dyDescent="0.25">
      <c r="B52862"/>
      <c r="C52862"/>
      <c r="D52862" s="13"/>
      <c r="E52862" s="13"/>
      <c r="K52862" s="23"/>
      <c r="O52862" s="21"/>
      <c r="P52862" s="27"/>
      <c r="Q52862" s="16"/>
      <c r="U52862" s="27"/>
    </row>
    <row r="52863" spans="2:21" x14ac:dyDescent="0.25">
      <c r="B52863"/>
      <c r="C52863"/>
      <c r="D52863" s="13"/>
      <c r="E52863" s="13"/>
      <c r="K52863" s="23"/>
      <c r="O52863" s="21"/>
      <c r="P52863" s="27"/>
      <c r="Q52863" s="16"/>
      <c r="U52863" s="27"/>
    </row>
    <row r="52864" spans="2:21" x14ac:dyDescent="0.25">
      <c r="B52864"/>
      <c r="C52864"/>
      <c r="D52864" s="13"/>
      <c r="E52864" s="13"/>
      <c r="K52864" s="23"/>
      <c r="O52864" s="21"/>
      <c r="P52864" s="27"/>
      <c r="Q52864" s="16"/>
      <c r="U52864" s="27"/>
    </row>
    <row r="52865" spans="2:21" x14ac:dyDescent="0.25">
      <c r="B52865"/>
      <c r="C52865"/>
      <c r="D52865" s="13"/>
      <c r="E52865" s="13"/>
      <c r="K52865" s="23"/>
      <c r="O52865" s="21"/>
      <c r="P52865" s="27"/>
      <c r="Q52865" s="16"/>
      <c r="U52865" s="27"/>
    </row>
    <row r="52866" spans="2:21" x14ac:dyDescent="0.25">
      <c r="B52866"/>
      <c r="C52866"/>
      <c r="D52866" s="13"/>
      <c r="E52866" s="13"/>
      <c r="K52866" s="23"/>
      <c r="O52866" s="21"/>
      <c r="P52866" s="27"/>
      <c r="Q52866" s="16"/>
      <c r="U52866" s="27"/>
    </row>
    <row r="52867" spans="2:21" x14ac:dyDescent="0.25">
      <c r="B52867"/>
      <c r="C52867"/>
      <c r="D52867" s="13"/>
      <c r="E52867" s="13"/>
      <c r="K52867" s="23"/>
      <c r="O52867" s="21"/>
      <c r="P52867" s="27"/>
      <c r="Q52867" s="16"/>
      <c r="U52867" s="27"/>
    </row>
    <row r="52868" spans="2:21" x14ac:dyDescent="0.25">
      <c r="B52868"/>
      <c r="C52868"/>
      <c r="D52868" s="13"/>
      <c r="E52868" s="13"/>
      <c r="K52868" s="23"/>
      <c r="O52868" s="21"/>
      <c r="P52868" s="27"/>
      <c r="Q52868" s="16"/>
      <c r="U52868" s="27"/>
    </row>
    <row r="52869" spans="2:21" x14ac:dyDescent="0.25">
      <c r="B52869"/>
      <c r="C52869"/>
      <c r="D52869" s="13"/>
      <c r="E52869" s="13"/>
      <c r="K52869" s="23"/>
      <c r="O52869" s="21"/>
      <c r="P52869" s="27"/>
      <c r="Q52869" s="16"/>
      <c r="U52869" s="27"/>
    </row>
    <row r="52870" spans="2:21" x14ac:dyDescent="0.25">
      <c r="B52870"/>
      <c r="C52870"/>
      <c r="D52870" s="13"/>
      <c r="E52870" s="13"/>
      <c r="K52870" s="23"/>
      <c r="O52870" s="21"/>
      <c r="P52870" s="27"/>
      <c r="Q52870" s="16"/>
      <c r="U52870" s="27"/>
    </row>
    <row r="52871" spans="2:21" x14ac:dyDescent="0.25">
      <c r="B52871"/>
      <c r="C52871"/>
      <c r="D52871" s="13"/>
      <c r="E52871" s="13"/>
      <c r="K52871" s="23"/>
      <c r="O52871" s="21"/>
      <c r="P52871" s="27"/>
      <c r="Q52871" s="16"/>
      <c r="U52871" s="27"/>
    </row>
    <row r="52872" spans="2:21" x14ac:dyDescent="0.25">
      <c r="B52872"/>
      <c r="C52872"/>
      <c r="D52872" s="13"/>
      <c r="E52872" s="13"/>
      <c r="K52872" s="23"/>
      <c r="O52872" s="21"/>
      <c r="P52872" s="27"/>
      <c r="Q52872" s="16"/>
      <c r="U52872" s="27"/>
    </row>
    <row r="52873" spans="2:21" x14ac:dyDescent="0.25">
      <c r="B52873"/>
      <c r="C52873"/>
      <c r="D52873" s="13"/>
      <c r="E52873" s="13"/>
      <c r="K52873" s="23"/>
      <c r="O52873" s="21"/>
      <c r="P52873" s="27"/>
      <c r="Q52873" s="16"/>
      <c r="U52873" s="27"/>
    </row>
    <row r="52874" spans="2:21" x14ac:dyDescent="0.25">
      <c r="B52874"/>
      <c r="C52874"/>
      <c r="D52874" s="13"/>
      <c r="E52874" s="13"/>
      <c r="K52874" s="23"/>
      <c r="O52874" s="21"/>
      <c r="P52874" s="27"/>
      <c r="Q52874" s="16"/>
      <c r="U52874" s="27"/>
    </row>
    <row r="52875" spans="2:21" x14ac:dyDescent="0.25">
      <c r="B52875"/>
      <c r="C52875"/>
      <c r="D52875" s="13"/>
      <c r="E52875" s="13"/>
      <c r="K52875" s="23"/>
      <c r="O52875" s="21"/>
      <c r="P52875" s="27"/>
      <c r="Q52875" s="16"/>
      <c r="U52875" s="27"/>
    </row>
    <row r="52876" spans="2:21" x14ac:dyDescent="0.25">
      <c r="B52876"/>
      <c r="C52876"/>
      <c r="D52876" s="13"/>
      <c r="E52876" s="13"/>
      <c r="K52876" s="23"/>
      <c r="O52876" s="21"/>
      <c r="P52876" s="27"/>
      <c r="Q52876" s="16"/>
      <c r="U52876" s="27"/>
    </row>
    <row r="52877" spans="2:21" x14ac:dyDescent="0.25">
      <c r="B52877"/>
      <c r="C52877"/>
      <c r="D52877" s="13"/>
      <c r="E52877" s="13"/>
      <c r="K52877" s="23"/>
      <c r="O52877" s="21"/>
      <c r="P52877" s="27"/>
      <c r="Q52877" s="16"/>
      <c r="U52877" s="27"/>
    </row>
    <row r="52878" spans="2:21" x14ac:dyDescent="0.25">
      <c r="B52878"/>
      <c r="C52878"/>
      <c r="D52878" s="13"/>
      <c r="E52878" s="13"/>
      <c r="K52878" s="23"/>
      <c r="O52878" s="21"/>
      <c r="P52878" s="27"/>
      <c r="Q52878" s="16"/>
      <c r="U52878" s="27"/>
    </row>
    <row r="52879" spans="2:21" x14ac:dyDescent="0.25">
      <c r="B52879"/>
      <c r="C52879"/>
      <c r="D52879" s="13"/>
      <c r="E52879" s="13"/>
      <c r="K52879" s="23"/>
      <c r="O52879" s="21"/>
      <c r="P52879" s="27"/>
      <c r="Q52879" s="16"/>
      <c r="U52879" s="27"/>
    </row>
    <row r="52880" spans="2:21" x14ac:dyDescent="0.25">
      <c r="B52880"/>
      <c r="C52880"/>
      <c r="D52880" s="13"/>
      <c r="E52880" s="13"/>
      <c r="K52880" s="23"/>
      <c r="O52880" s="21"/>
      <c r="P52880" s="27"/>
      <c r="Q52880" s="16"/>
      <c r="U52880" s="27"/>
    </row>
    <row r="52881" spans="2:21" x14ac:dyDescent="0.25">
      <c r="B52881"/>
      <c r="C52881"/>
      <c r="D52881" s="13"/>
      <c r="E52881" s="13"/>
      <c r="K52881" s="23"/>
      <c r="O52881" s="21"/>
      <c r="P52881" s="27"/>
      <c r="Q52881" s="16"/>
      <c r="U52881" s="27"/>
    </row>
    <row r="52882" spans="2:21" x14ac:dyDescent="0.25">
      <c r="B52882"/>
      <c r="C52882"/>
      <c r="D52882" s="13"/>
      <c r="E52882" s="13"/>
      <c r="K52882" s="23"/>
      <c r="O52882" s="21"/>
      <c r="P52882" s="27"/>
      <c r="Q52882" s="16"/>
      <c r="U52882" s="27"/>
    </row>
    <row r="52883" spans="2:21" x14ac:dyDescent="0.25">
      <c r="B52883"/>
      <c r="C52883"/>
      <c r="D52883" s="13"/>
      <c r="E52883" s="13"/>
      <c r="K52883" s="23"/>
      <c r="O52883" s="21"/>
      <c r="P52883" s="27"/>
      <c r="Q52883" s="16"/>
      <c r="U52883" s="27"/>
    </row>
    <row r="52884" spans="2:21" x14ac:dyDescent="0.25">
      <c r="B52884"/>
      <c r="C52884"/>
      <c r="D52884" s="13"/>
      <c r="E52884" s="13"/>
      <c r="K52884" s="23"/>
      <c r="O52884" s="21"/>
      <c r="P52884" s="27"/>
      <c r="Q52884" s="16"/>
      <c r="U52884" s="27"/>
    </row>
    <row r="52885" spans="2:21" x14ac:dyDescent="0.25">
      <c r="B52885"/>
      <c r="C52885"/>
      <c r="D52885" s="13"/>
      <c r="E52885" s="13"/>
      <c r="K52885" s="23"/>
      <c r="O52885" s="21"/>
      <c r="P52885" s="27"/>
      <c r="Q52885" s="16"/>
      <c r="U52885" s="27"/>
    </row>
    <row r="52886" spans="2:21" x14ac:dyDescent="0.25">
      <c r="B52886"/>
      <c r="C52886"/>
      <c r="D52886" s="13"/>
      <c r="E52886" s="13"/>
      <c r="K52886" s="23"/>
      <c r="O52886" s="21"/>
      <c r="P52886" s="27"/>
      <c r="Q52886" s="16"/>
      <c r="U52886" s="27"/>
    </row>
    <row r="52887" spans="2:21" x14ac:dyDescent="0.25">
      <c r="B52887"/>
      <c r="C52887"/>
      <c r="D52887" s="13"/>
      <c r="E52887" s="13"/>
      <c r="K52887" s="23"/>
      <c r="O52887" s="21"/>
      <c r="P52887" s="27"/>
      <c r="Q52887" s="16"/>
      <c r="U52887" s="27"/>
    </row>
    <row r="52888" spans="2:21" x14ac:dyDescent="0.25">
      <c r="B52888"/>
      <c r="C52888"/>
      <c r="D52888" s="13"/>
      <c r="E52888" s="13"/>
      <c r="K52888" s="23"/>
      <c r="O52888" s="21"/>
      <c r="P52888" s="27"/>
      <c r="Q52888" s="16"/>
      <c r="U52888" s="27"/>
    </row>
    <row r="52889" spans="2:21" x14ac:dyDescent="0.25">
      <c r="B52889"/>
      <c r="C52889"/>
      <c r="D52889" s="13"/>
      <c r="E52889" s="13"/>
      <c r="K52889" s="23"/>
      <c r="O52889" s="21"/>
      <c r="P52889" s="27"/>
      <c r="Q52889" s="16"/>
      <c r="U52889" s="27"/>
    </row>
    <row r="52890" spans="2:21" x14ac:dyDescent="0.25">
      <c r="B52890"/>
      <c r="C52890"/>
      <c r="D52890" s="13"/>
      <c r="E52890" s="13"/>
      <c r="K52890" s="23"/>
      <c r="O52890" s="21"/>
      <c r="P52890" s="27"/>
      <c r="Q52890" s="16"/>
      <c r="U52890" s="27"/>
    </row>
    <row r="52891" spans="2:21" x14ac:dyDescent="0.25">
      <c r="B52891"/>
      <c r="C52891"/>
      <c r="D52891" s="13"/>
      <c r="E52891" s="13"/>
      <c r="K52891" s="23"/>
      <c r="O52891" s="21"/>
      <c r="P52891" s="27"/>
      <c r="Q52891" s="16"/>
      <c r="U52891" s="27"/>
    </row>
    <row r="52892" spans="2:21" x14ac:dyDescent="0.25">
      <c r="B52892"/>
      <c r="C52892"/>
      <c r="D52892" s="13"/>
      <c r="E52892" s="13"/>
      <c r="K52892" s="23"/>
      <c r="O52892" s="21"/>
      <c r="P52892" s="27"/>
      <c r="Q52892" s="16"/>
      <c r="U52892" s="27"/>
    </row>
    <row r="52893" spans="2:21" x14ac:dyDescent="0.25">
      <c r="B52893"/>
      <c r="C52893"/>
      <c r="D52893" s="13"/>
      <c r="E52893" s="13"/>
      <c r="K52893" s="23"/>
      <c r="O52893" s="21"/>
      <c r="P52893" s="27"/>
      <c r="Q52893" s="16"/>
      <c r="U52893" s="27"/>
    </row>
    <row r="52894" spans="2:21" x14ac:dyDescent="0.25">
      <c r="B52894"/>
      <c r="C52894"/>
      <c r="D52894" s="13"/>
      <c r="E52894" s="13"/>
      <c r="K52894" s="23"/>
      <c r="O52894" s="21"/>
      <c r="P52894" s="27"/>
      <c r="Q52894" s="16"/>
      <c r="U52894" s="27"/>
    </row>
    <row r="52895" spans="2:21" x14ac:dyDescent="0.25">
      <c r="B52895"/>
      <c r="C52895"/>
      <c r="D52895" s="13"/>
      <c r="E52895" s="13"/>
      <c r="K52895" s="23"/>
      <c r="O52895" s="21"/>
      <c r="P52895" s="27"/>
      <c r="Q52895" s="16"/>
      <c r="U52895" s="27"/>
    </row>
    <row r="52896" spans="2:21" x14ac:dyDescent="0.25">
      <c r="B52896"/>
      <c r="C52896"/>
      <c r="D52896" s="13"/>
      <c r="E52896" s="13"/>
      <c r="K52896" s="23"/>
      <c r="O52896" s="21"/>
      <c r="P52896" s="27"/>
      <c r="Q52896" s="16"/>
      <c r="U52896" s="27"/>
    </row>
    <row r="52897" spans="2:21" x14ac:dyDescent="0.25">
      <c r="B52897"/>
      <c r="C52897"/>
      <c r="D52897" s="13"/>
      <c r="E52897" s="13"/>
      <c r="K52897" s="23"/>
      <c r="O52897" s="21"/>
      <c r="P52897" s="27"/>
      <c r="Q52897" s="16"/>
      <c r="U52897" s="27"/>
    </row>
    <row r="52898" spans="2:21" x14ac:dyDescent="0.25">
      <c r="B52898"/>
      <c r="C52898"/>
      <c r="D52898" s="13"/>
      <c r="E52898" s="13"/>
      <c r="K52898" s="23"/>
      <c r="O52898" s="21"/>
      <c r="P52898" s="27"/>
      <c r="Q52898" s="16"/>
      <c r="U52898" s="27"/>
    </row>
    <row r="52899" spans="2:21" x14ac:dyDescent="0.25">
      <c r="B52899"/>
      <c r="C52899"/>
      <c r="D52899" s="13"/>
      <c r="E52899" s="13"/>
      <c r="K52899" s="23"/>
      <c r="O52899" s="21"/>
      <c r="P52899" s="27"/>
      <c r="Q52899" s="16"/>
      <c r="U52899" s="27"/>
    </row>
    <row r="52900" spans="2:21" x14ac:dyDescent="0.25">
      <c r="B52900"/>
      <c r="C52900"/>
      <c r="D52900" s="13"/>
      <c r="E52900" s="13"/>
      <c r="K52900" s="23"/>
      <c r="O52900" s="21"/>
      <c r="P52900" s="27"/>
      <c r="Q52900" s="16"/>
      <c r="U52900" s="27"/>
    </row>
    <row r="52901" spans="2:21" x14ac:dyDescent="0.25">
      <c r="B52901"/>
      <c r="C52901"/>
      <c r="D52901" s="13"/>
      <c r="E52901" s="13"/>
      <c r="K52901" s="23"/>
      <c r="O52901" s="21"/>
      <c r="P52901" s="27"/>
      <c r="Q52901" s="16"/>
      <c r="U52901" s="27"/>
    </row>
    <row r="52902" spans="2:21" x14ac:dyDescent="0.25">
      <c r="B52902"/>
      <c r="C52902"/>
      <c r="D52902" s="13"/>
      <c r="E52902" s="13"/>
      <c r="K52902" s="23"/>
      <c r="O52902" s="21"/>
      <c r="P52902" s="27"/>
      <c r="Q52902" s="16"/>
      <c r="U52902" s="27"/>
    </row>
    <row r="52903" spans="2:21" x14ac:dyDescent="0.25">
      <c r="B52903"/>
      <c r="C52903"/>
      <c r="D52903" s="13"/>
      <c r="E52903" s="13"/>
      <c r="K52903" s="23"/>
      <c r="O52903" s="21"/>
      <c r="P52903" s="27"/>
      <c r="Q52903" s="16"/>
      <c r="U52903" s="27"/>
    </row>
    <row r="52904" spans="2:21" x14ac:dyDescent="0.25">
      <c r="B52904"/>
      <c r="C52904"/>
      <c r="D52904" s="13"/>
      <c r="E52904" s="13"/>
      <c r="K52904" s="23"/>
      <c r="O52904" s="21"/>
      <c r="P52904" s="27"/>
      <c r="Q52904" s="16"/>
      <c r="U52904" s="27"/>
    </row>
    <row r="52905" spans="2:21" x14ac:dyDescent="0.25">
      <c r="B52905"/>
      <c r="C52905"/>
      <c r="D52905" s="13"/>
      <c r="E52905" s="13"/>
      <c r="K52905" s="23"/>
      <c r="O52905" s="21"/>
      <c r="P52905" s="27"/>
      <c r="Q52905" s="16"/>
      <c r="U52905" s="27"/>
    </row>
    <row r="52906" spans="2:21" x14ac:dyDescent="0.25">
      <c r="B52906"/>
      <c r="C52906"/>
      <c r="D52906" s="13"/>
      <c r="E52906" s="13"/>
      <c r="K52906" s="23"/>
      <c r="O52906" s="21"/>
      <c r="P52906" s="27"/>
      <c r="Q52906" s="16"/>
      <c r="U52906" s="27"/>
    </row>
    <row r="52907" spans="2:21" x14ac:dyDescent="0.25">
      <c r="B52907"/>
      <c r="C52907"/>
      <c r="D52907" s="13"/>
      <c r="E52907" s="13"/>
      <c r="K52907" s="23"/>
      <c r="O52907" s="21"/>
      <c r="P52907" s="27"/>
      <c r="Q52907" s="16"/>
      <c r="U52907" s="27"/>
    </row>
    <row r="52908" spans="2:21" x14ac:dyDescent="0.25">
      <c r="B52908"/>
      <c r="C52908"/>
      <c r="D52908" s="13"/>
      <c r="E52908" s="13"/>
      <c r="K52908" s="23"/>
      <c r="O52908" s="21"/>
      <c r="P52908" s="27"/>
      <c r="Q52908" s="16"/>
      <c r="U52908" s="27"/>
    </row>
    <row r="52909" spans="2:21" x14ac:dyDescent="0.25">
      <c r="B52909"/>
      <c r="C52909"/>
      <c r="D52909" s="13"/>
      <c r="E52909" s="13"/>
      <c r="K52909" s="23"/>
      <c r="O52909" s="21"/>
      <c r="P52909" s="27"/>
      <c r="Q52909" s="16"/>
      <c r="U52909" s="27"/>
    </row>
    <row r="52910" spans="2:21" x14ac:dyDescent="0.25">
      <c r="B52910"/>
      <c r="C52910"/>
      <c r="D52910" s="13"/>
      <c r="E52910" s="13"/>
      <c r="K52910" s="23"/>
      <c r="O52910" s="21"/>
      <c r="P52910" s="27"/>
      <c r="Q52910" s="16"/>
      <c r="U52910" s="27"/>
    </row>
    <row r="52911" spans="2:21" x14ac:dyDescent="0.25">
      <c r="B52911"/>
      <c r="C52911"/>
      <c r="D52911" s="13"/>
      <c r="E52911" s="13"/>
      <c r="K52911" s="23"/>
      <c r="O52911" s="21"/>
      <c r="P52911" s="27"/>
      <c r="Q52911" s="16"/>
      <c r="U52911" s="27"/>
    </row>
    <row r="52912" spans="2:21" x14ac:dyDescent="0.25">
      <c r="B52912"/>
      <c r="C52912"/>
      <c r="D52912" s="13"/>
      <c r="E52912" s="13"/>
      <c r="K52912" s="23"/>
      <c r="O52912" s="21"/>
      <c r="P52912" s="27"/>
      <c r="Q52912" s="16"/>
      <c r="U52912" s="27"/>
    </row>
    <row r="52913" spans="2:21" x14ac:dyDescent="0.25">
      <c r="B52913"/>
      <c r="C52913"/>
      <c r="D52913" s="13"/>
      <c r="E52913" s="13"/>
      <c r="K52913" s="23"/>
      <c r="O52913" s="21"/>
      <c r="P52913" s="27"/>
      <c r="Q52913" s="16"/>
      <c r="U52913" s="27"/>
    </row>
    <row r="52914" spans="2:21" x14ac:dyDescent="0.25">
      <c r="B52914"/>
      <c r="C52914"/>
      <c r="D52914" s="13"/>
      <c r="E52914" s="13"/>
      <c r="K52914" s="23"/>
      <c r="O52914" s="21"/>
      <c r="P52914" s="27"/>
      <c r="Q52914" s="16"/>
      <c r="U52914" s="27"/>
    </row>
    <row r="52915" spans="2:21" x14ac:dyDescent="0.25">
      <c r="B52915"/>
      <c r="C52915"/>
      <c r="D52915" s="13"/>
      <c r="E52915" s="13"/>
      <c r="K52915" s="23"/>
      <c r="O52915" s="21"/>
      <c r="P52915" s="27"/>
      <c r="Q52915" s="16"/>
      <c r="U52915" s="27"/>
    </row>
    <row r="52916" spans="2:21" x14ac:dyDescent="0.25">
      <c r="B52916"/>
      <c r="C52916"/>
      <c r="D52916" s="13"/>
      <c r="E52916" s="13"/>
      <c r="K52916" s="23"/>
      <c r="O52916" s="21"/>
      <c r="P52916" s="27"/>
      <c r="Q52916" s="16"/>
      <c r="U52916" s="27"/>
    </row>
    <row r="52917" spans="2:21" x14ac:dyDescent="0.25">
      <c r="B52917"/>
      <c r="C52917"/>
      <c r="D52917" s="13"/>
      <c r="E52917" s="13"/>
      <c r="K52917" s="23"/>
      <c r="O52917" s="21"/>
      <c r="P52917" s="27"/>
      <c r="Q52917" s="16"/>
      <c r="U52917" s="27"/>
    </row>
    <row r="52918" spans="2:21" x14ac:dyDescent="0.25">
      <c r="B52918"/>
      <c r="C52918"/>
      <c r="D52918" s="13"/>
      <c r="E52918" s="13"/>
      <c r="K52918" s="23"/>
      <c r="O52918" s="21"/>
      <c r="P52918" s="27"/>
      <c r="Q52918" s="16"/>
      <c r="U52918" s="27"/>
    </row>
    <row r="52919" spans="2:21" x14ac:dyDescent="0.25">
      <c r="B52919"/>
      <c r="C52919"/>
      <c r="D52919" s="13"/>
      <c r="E52919" s="13"/>
      <c r="K52919" s="23"/>
      <c r="O52919" s="21"/>
      <c r="P52919" s="27"/>
      <c r="Q52919" s="16"/>
      <c r="U52919" s="27"/>
    </row>
    <row r="52920" spans="2:21" x14ac:dyDescent="0.25">
      <c r="B52920"/>
      <c r="C52920"/>
      <c r="D52920" s="13"/>
      <c r="E52920" s="13"/>
      <c r="K52920" s="23"/>
      <c r="O52920" s="21"/>
      <c r="P52920" s="27"/>
      <c r="Q52920" s="16"/>
      <c r="U52920" s="27"/>
    </row>
    <row r="52921" spans="2:21" x14ac:dyDescent="0.25">
      <c r="B52921"/>
      <c r="C52921"/>
      <c r="D52921" s="13"/>
      <c r="E52921" s="13"/>
      <c r="K52921" s="23"/>
      <c r="O52921" s="21"/>
      <c r="P52921" s="27"/>
      <c r="Q52921" s="16"/>
      <c r="U52921" s="27"/>
    </row>
    <row r="52922" spans="2:21" x14ac:dyDescent="0.25">
      <c r="B52922"/>
      <c r="C52922"/>
      <c r="D52922" s="13"/>
      <c r="E52922" s="13"/>
      <c r="K52922" s="23"/>
      <c r="O52922" s="21"/>
      <c r="P52922" s="27"/>
      <c r="Q52922" s="16"/>
      <c r="U52922" s="27"/>
    </row>
    <row r="52923" spans="2:21" x14ac:dyDescent="0.25">
      <c r="B52923"/>
      <c r="C52923"/>
      <c r="D52923" s="13"/>
      <c r="E52923" s="13"/>
      <c r="K52923" s="23"/>
      <c r="O52923" s="21"/>
      <c r="P52923" s="27"/>
      <c r="Q52923" s="16"/>
      <c r="U52923" s="27"/>
    </row>
    <row r="52924" spans="2:21" x14ac:dyDescent="0.25">
      <c r="B52924"/>
      <c r="C52924"/>
      <c r="D52924" s="13"/>
      <c r="E52924" s="13"/>
      <c r="K52924" s="23"/>
      <c r="O52924" s="21"/>
      <c r="P52924" s="27"/>
      <c r="Q52924" s="16"/>
      <c r="U52924" s="27"/>
    </row>
    <row r="52925" spans="2:21" x14ac:dyDescent="0.25">
      <c r="B52925"/>
      <c r="C52925"/>
      <c r="D52925" s="13"/>
      <c r="E52925" s="13"/>
      <c r="K52925" s="23"/>
      <c r="O52925" s="21"/>
      <c r="P52925" s="27"/>
      <c r="Q52925" s="16"/>
      <c r="U52925" s="27"/>
    </row>
    <row r="52926" spans="2:21" x14ac:dyDescent="0.25">
      <c r="B52926"/>
      <c r="C52926"/>
      <c r="D52926" s="13"/>
      <c r="E52926" s="13"/>
      <c r="K52926" s="23"/>
      <c r="O52926" s="21"/>
      <c r="P52926" s="27"/>
      <c r="Q52926" s="16"/>
      <c r="U52926" s="27"/>
    </row>
    <row r="52927" spans="2:21" x14ac:dyDescent="0.25">
      <c r="B52927"/>
      <c r="C52927"/>
      <c r="D52927" s="13"/>
      <c r="E52927" s="13"/>
      <c r="K52927" s="23"/>
      <c r="O52927" s="21"/>
      <c r="P52927" s="27"/>
      <c r="Q52927" s="16"/>
      <c r="U52927" s="27"/>
    </row>
    <row r="52928" spans="2:21" x14ac:dyDescent="0.25">
      <c r="B52928"/>
      <c r="C52928"/>
      <c r="D52928" s="13"/>
      <c r="E52928" s="13"/>
      <c r="K52928" s="23"/>
      <c r="O52928" s="21"/>
      <c r="P52928" s="27"/>
      <c r="Q52928" s="16"/>
      <c r="U52928" s="27"/>
    </row>
    <row r="52929" spans="2:21" x14ac:dyDescent="0.25">
      <c r="B52929"/>
      <c r="C52929"/>
      <c r="D52929" s="13"/>
      <c r="E52929" s="13"/>
      <c r="K52929" s="23"/>
      <c r="O52929" s="21"/>
      <c r="P52929" s="27"/>
      <c r="Q52929" s="16"/>
      <c r="U52929" s="27"/>
    </row>
    <row r="52930" spans="2:21" x14ac:dyDescent="0.25">
      <c r="B52930"/>
      <c r="C52930"/>
      <c r="D52930" s="13"/>
      <c r="E52930" s="13"/>
      <c r="K52930" s="23"/>
      <c r="O52930" s="21"/>
      <c r="P52930" s="27"/>
      <c r="Q52930" s="16"/>
      <c r="U52930" s="27"/>
    </row>
    <row r="52931" spans="2:21" x14ac:dyDescent="0.25">
      <c r="B52931"/>
      <c r="C52931"/>
      <c r="D52931" s="13"/>
      <c r="E52931" s="13"/>
      <c r="K52931" s="23"/>
      <c r="O52931" s="21"/>
      <c r="P52931" s="27"/>
      <c r="Q52931" s="16"/>
      <c r="U52931" s="27"/>
    </row>
    <row r="52932" spans="2:21" x14ac:dyDescent="0.25">
      <c r="B52932"/>
      <c r="C52932"/>
      <c r="D52932" s="13"/>
      <c r="E52932" s="13"/>
      <c r="K52932" s="23"/>
      <c r="O52932" s="21"/>
      <c r="P52932" s="27"/>
      <c r="Q52932" s="16"/>
      <c r="U52932" s="27"/>
    </row>
    <row r="52933" spans="2:21" x14ac:dyDescent="0.25">
      <c r="B52933"/>
      <c r="C52933"/>
      <c r="D52933" s="13"/>
      <c r="E52933" s="13"/>
      <c r="K52933" s="23"/>
      <c r="O52933" s="21"/>
      <c r="P52933" s="27"/>
      <c r="Q52933" s="16"/>
      <c r="U52933" s="27"/>
    </row>
    <row r="52934" spans="2:21" x14ac:dyDescent="0.25">
      <c r="B52934"/>
      <c r="C52934"/>
      <c r="D52934" s="13"/>
      <c r="E52934" s="13"/>
      <c r="K52934" s="23"/>
      <c r="O52934" s="21"/>
      <c r="P52934" s="27"/>
      <c r="Q52934" s="16"/>
      <c r="U52934" s="27"/>
    </row>
    <row r="52935" spans="2:21" x14ac:dyDescent="0.25">
      <c r="B52935"/>
      <c r="C52935"/>
      <c r="D52935" s="13"/>
      <c r="E52935" s="13"/>
      <c r="K52935" s="23"/>
      <c r="O52935" s="21"/>
      <c r="P52935" s="27"/>
      <c r="Q52935" s="16"/>
      <c r="U52935" s="27"/>
    </row>
    <row r="52936" spans="2:21" x14ac:dyDescent="0.25">
      <c r="B52936"/>
      <c r="C52936"/>
      <c r="D52936" s="13"/>
      <c r="E52936" s="13"/>
      <c r="K52936" s="23"/>
      <c r="O52936" s="21"/>
      <c r="P52936" s="27"/>
      <c r="Q52936" s="16"/>
      <c r="U52936" s="27"/>
    </row>
    <row r="52937" spans="2:21" x14ac:dyDescent="0.25">
      <c r="B52937"/>
      <c r="C52937"/>
      <c r="D52937" s="13"/>
      <c r="E52937" s="13"/>
      <c r="K52937" s="23"/>
      <c r="O52937" s="21"/>
      <c r="P52937" s="27"/>
      <c r="Q52937" s="16"/>
      <c r="U52937" s="27"/>
    </row>
    <row r="52938" spans="2:21" x14ac:dyDescent="0.25">
      <c r="B52938"/>
      <c r="C52938"/>
      <c r="D52938" s="13"/>
      <c r="E52938" s="13"/>
      <c r="K52938" s="23"/>
      <c r="O52938" s="21"/>
      <c r="P52938" s="27"/>
      <c r="Q52938" s="16"/>
      <c r="U52938" s="27"/>
    </row>
    <row r="52939" spans="2:21" x14ac:dyDescent="0.25">
      <c r="B52939"/>
      <c r="C52939"/>
      <c r="D52939" s="13"/>
      <c r="E52939" s="13"/>
      <c r="K52939" s="23"/>
      <c r="O52939" s="21"/>
      <c r="P52939" s="27"/>
      <c r="Q52939" s="16"/>
      <c r="U52939" s="27"/>
    </row>
    <row r="52940" spans="2:21" x14ac:dyDescent="0.25">
      <c r="B52940"/>
      <c r="C52940"/>
      <c r="D52940" s="13"/>
      <c r="E52940" s="13"/>
      <c r="K52940" s="23"/>
      <c r="O52940" s="21"/>
      <c r="P52940" s="27"/>
      <c r="Q52940" s="16"/>
      <c r="U52940" s="27"/>
    </row>
    <row r="52941" spans="2:21" x14ac:dyDescent="0.25">
      <c r="B52941"/>
      <c r="C52941"/>
      <c r="D52941" s="13"/>
      <c r="E52941" s="13"/>
      <c r="K52941" s="23"/>
      <c r="O52941" s="21"/>
      <c r="P52941" s="27"/>
      <c r="Q52941" s="16"/>
      <c r="U52941" s="27"/>
    </row>
    <row r="52942" spans="2:21" x14ac:dyDescent="0.25">
      <c r="B52942"/>
      <c r="C52942"/>
      <c r="D52942" s="13"/>
      <c r="E52942" s="13"/>
      <c r="K52942" s="23"/>
      <c r="O52942" s="21"/>
      <c r="P52942" s="27"/>
      <c r="Q52942" s="16"/>
      <c r="U52942" s="27"/>
    </row>
    <row r="52943" spans="2:21" x14ac:dyDescent="0.25">
      <c r="B52943"/>
      <c r="C52943"/>
      <c r="D52943" s="13"/>
      <c r="E52943" s="13"/>
      <c r="K52943" s="23"/>
      <c r="O52943" s="21"/>
      <c r="P52943" s="27"/>
      <c r="Q52943" s="16"/>
      <c r="U52943" s="27"/>
    </row>
    <row r="52944" spans="2:21" x14ac:dyDescent="0.25">
      <c r="B52944"/>
      <c r="C52944"/>
      <c r="D52944" s="13"/>
      <c r="E52944" s="13"/>
      <c r="K52944" s="23"/>
      <c r="O52944" s="21"/>
      <c r="P52944" s="27"/>
      <c r="Q52944" s="16"/>
      <c r="U52944" s="27"/>
    </row>
    <row r="52945" spans="2:21" x14ac:dyDescent="0.25">
      <c r="B52945"/>
      <c r="C52945"/>
      <c r="D52945" s="13"/>
      <c r="E52945" s="13"/>
      <c r="K52945" s="23"/>
      <c r="O52945" s="21"/>
      <c r="P52945" s="27"/>
      <c r="Q52945" s="16"/>
      <c r="U52945" s="27"/>
    </row>
    <row r="52946" spans="2:21" x14ac:dyDescent="0.25">
      <c r="B52946"/>
      <c r="C52946"/>
      <c r="D52946" s="13"/>
      <c r="E52946" s="13"/>
      <c r="K52946" s="23"/>
      <c r="O52946" s="21"/>
      <c r="P52946" s="27"/>
      <c r="Q52946" s="16"/>
      <c r="U52946" s="27"/>
    </row>
    <row r="52947" spans="2:21" x14ac:dyDescent="0.25">
      <c r="B52947"/>
      <c r="C52947"/>
      <c r="D52947" s="13"/>
      <c r="E52947" s="13"/>
      <c r="K52947" s="23"/>
      <c r="O52947" s="21"/>
      <c r="P52947" s="27"/>
      <c r="Q52947" s="16"/>
      <c r="U52947" s="27"/>
    </row>
    <row r="52948" spans="2:21" x14ac:dyDescent="0.25">
      <c r="B52948"/>
      <c r="C52948"/>
      <c r="D52948" s="13"/>
      <c r="E52948" s="13"/>
      <c r="K52948" s="23"/>
      <c r="O52948" s="21"/>
      <c r="P52948" s="27"/>
      <c r="Q52948" s="16"/>
      <c r="U52948" s="27"/>
    </row>
    <row r="52949" spans="2:21" x14ac:dyDescent="0.25">
      <c r="B52949"/>
      <c r="C52949"/>
      <c r="D52949" s="13"/>
      <c r="E52949" s="13"/>
      <c r="K52949" s="23"/>
      <c r="O52949" s="21"/>
      <c r="P52949" s="27"/>
      <c r="Q52949" s="16"/>
      <c r="U52949" s="27"/>
    </row>
    <row r="52950" spans="2:21" x14ac:dyDescent="0.25">
      <c r="B52950"/>
      <c r="C52950"/>
      <c r="D52950" s="13"/>
      <c r="E52950" s="13"/>
      <c r="K52950" s="23"/>
      <c r="O52950" s="21"/>
      <c r="P52950" s="27"/>
      <c r="Q52950" s="16"/>
      <c r="U52950" s="27"/>
    </row>
    <row r="52951" spans="2:21" x14ac:dyDescent="0.25">
      <c r="B52951"/>
      <c r="C52951"/>
      <c r="D52951" s="13"/>
      <c r="E52951" s="13"/>
      <c r="K52951" s="23"/>
      <c r="O52951" s="21"/>
      <c r="P52951" s="27"/>
      <c r="Q52951" s="16"/>
      <c r="U52951" s="27"/>
    </row>
    <row r="52952" spans="2:21" x14ac:dyDescent="0.25">
      <c r="B52952"/>
      <c r="C52952"/>
      <c r="D52952" s="13"/>
      <c r="E52952" s="13"/>
      <c r="K52952" s="23"/>
      <c r="O52952" s="21"/>
      <c r="P52952" s="27"/>
      <c r="Q52952" s="16"/>
      <c r="U52952" s="27"/>
    </row>
    <row r="52953" spans="2:21" x14ac:dyDescent="0.25">
      <c r="B52953"/>
      <c r="C52953"/>
      <c r="D52953" s="13"/>
      <c r="E52953" s="13"/>
      <c r="K52953" s="23"/>
      <c r="O52953" s="21"/>
      <c r="P52953" s="27"/>
      <c r="Q52953" s="16"/>
      <c r="U52953" s="27"/>
    </row>
    <row r="52954" spans="2:21" x14ac:dyDescent="0.25">
      <c r="B52954"/>
      <c r="C52954"/>
      <c r="D52954" s="13"/>
      <c r="E52954" s="13"/>
      <c r="K52954" s="23"/>
      <c r="O52954" s="21"/>
      <c r="P52954" s="27"/>
      <c r="Q52954" s="16"/>
      <c r="U52954" s="27"/>
    </row>
    <row r="52955" spans="2:21" x14ac:dyDescent="0.25">
      <c r="B52955"/>
      <c r="C52955"/>
      <c r="D52955" s="13"/>
      <c r="E52955" s="13"/>
      <c r="K52955" s="23"/>
      <c r="O52955" s="21"/>
      <c r="P52955" s="27"/>
      <c r="Q52955" s="16"/>
      <c r="U52955" s="27"/>
    </row>
    <row r="52956" spans="2:21" x14ac:dyDescent="0.25">
      <c r="B52956"/>
      <c r="C52956"/>
      <c r="D52956" s="13"/>
      <c r="E52956" s="13"/>
      <c r="K52956" s="23"/>
      <c r="O52956" s="21"/>
      <c r="P52956" s="27"/>
      <c r="Q52956" s="16"/>
      <c r="U52956" s="27"/>
    </row>
    <row r="52957" spans="2:21" x14ac:dyDescent="0.25">
      <c r="B52957"/>
      <c r="C52957"/>
      <c r="D52957" s="13"/>
      <c r="E52957" s="13"/>
      <c r="K52957" s="23"/>
      <c r="O52957" s="21"/>
      <c r="P52957" s="27"/>
      <c r="Q52957" s="16"/>
      <c r="U52957" s="27"/>
    </row>
    <row r="52958" spans="2:21" x14ac:dyDescent="0.25">
      <c r="B52958"/>
      <c r="C52958"/>
      <c r="D52958" s="13"/>
      <c r="E52958" s="13"/>
      <c r="K52958" s="23"/>
      <c r="O52958" s="21"/>
      <c r="P52958" s="27"/>
      <c r="Q52958" s="16"/>
      <c r="U52958" s="27"/>
    </row>
    <row r="52959" spans="2:21" x14ac:dyDescent="0.25">
      <c r="B52959"/>
      <c r="C52959"/>
      <c r="D52959" s="13"/>
      <c r="E52959" s="13"/>
      <c r="K52959" s="23"/>
      <c r="O52959" s="21"/>
      <c r="P52959" s="27"/>
      <c r="Q52959" s="16"/>
      <c r="U52959" s="27"/>
    </row>
    <row r="52960" spans="2:21" x14ac:dyDescent="0.25">
      <c r="B52960"/>
      <c r="C52960"/>
      <c r="D52960" s="13"/>
      <c r="E52960" s="13"/>
      <c r="K52960" s="23"/>
      <c r="O52960" s="21"/>
      <c r="P52960" s="27"/>
      <c r="Q52960" s="16"/>
      <c r="U52960" s="27"/>
    </row>
    <row r="52961" spans="2:21" x14ac:dyDescent="0.25">
      <c r="B52961"/>
      <c r="C52961"/>
      <c r="D52961" s="13"/>
      <c r="E52961" s="13"/>
      <c r="K52961" s="23"/>
      <c r="O52961" s="21"/>
      <c r="P52961" s="27"/>
      <c r="Q52961" s="16"/>
      <c r="U52961" s="27"/>
    </row>
    <row r="52962" spans="2:21" x14ac:dyDescent="0.25">
      <c r="B52962"/>
      <c r="C52962"/>
      <c r="D52962" s="13"/>
      <c r="E52962" s="13"/>
      <c r="K52962" s="23"/>
      <c r="O52962" s="21"/>
      <c r="P52962" s="27"/>
      <c r="Q52962" s="16"/>
      <c r="U52962" s="27"/>
    </row>
    <row r="52963" spans="2:21" x14ac:dyDescent="0.25">
      <c r="B52963"/>
      <c r="C52963"/>
      <c r="D52963" s="13"/>
      <c r="E52963" s="13"/>
      <c r="K52963" s="23"/>
      <c r="O52963" s="21"/>
      <c r="P52963" s="27"/>
      <c r="Q52963" s="16"/>
      <c r="U52963" s="27"/>
    </row>
    <row r="52964" spans="2:21" x14ac:dyDescent="0.25">
      <c r="B52964"/>
      <c r="C52964"/>
      <c r="D52964" s="13"/>
      <c r="E52964" s="13"/>
      <c r="K52964" s="23"/>
      <c r="O52964" s="21"/>
      <c r="P52964" s="27"/>
      <c r="Q52964" s="16"/>
      <c r="U52964" s="27"/>
    </row>
    <row r="52965" spans="2:21" x14ac:dyDescent="0.25">
      <c r="B52965"/>
      <c r="C52965"/>
      <c r="D52965" s="13"/>
      <c r="E52965" s="13"/>
      <c r="K52965" s="23"/>
      <c r="O52965" s="21"/>
      <c r="P52965" s="27"/>
      <c r="Q52965" s="16"/>
      <c r="U52965" s="27"/>
    </row>
    <row r="52966" spans="2:21" x14ac:dyDescent="0.25">
      <c r="B52966"/>
      <c r="C52966"/>
      <c r="D52966" s="13"/>
      <c r="E52966" s="13"/>
      <c r="K52966" s="23"/>
      <c r="O52966" s="21"/>
      <c r="P52966" s="27"/>
      <c r="Q52966" s="16"/>
      <c r="U52966" s="27"/>
    </row>
    <row r="52967" spans="2:21" x14ac:dyDescent="0.25">
      <c r="B52967"/>
      <c r="C52967"/>
      <c r="D52967" s="13"/>
      <c r="E52967" s="13"/>
      <c r="K52967" s="23"/>
      <c r="O52967" s="21"/>
      <c r="P52967" s="27"/>
      <c r="Q52967" s="16"/>
      <c r="U52967" s="27"/>
    </row>
    <row r="52968" spans="2:21" x14ac:dyDescent="0.25">
      <c r="B52968"/>
      <c r="C52968"/>
      <c r="D52968" s="13"/>
      <c r="E52968" s="13"/>
      <c r="K52968" s="23"/>
      <c r="O52968" s="21"/>
      <c r="P52968" s="27"/>
      <c r="Q52968" s="16"/>
      <c r="U52968" s="27"/>
    </row>
    <row r="52969" spans="2:21" x14ac:dyDescent="0.25">
      <c r="B52969"/>
      <c r="C52969"/>
      <c r="D52969" s="13"/>
      <c r="E52969" s="13"/>
      <c r="K52969" s="23"/>
      <c r="O52969" s="21"/>
      <c r="P52969" s="27"/>
      <c r="Q52969" s="16"/>
      <c r="U52969" s="27"/>
    </row>
    <row r="52970" spans="2:21" x14ac:dyDescent="0.25">
      <c r="B52970"/>
      <c r="C52970"/>
      <c r="D52970" s="13"/>
      <c r="E52970" s="13"/>
      <c r="K52970" s="23"/>
      <c r="O52970" s="21"/>
      <c r="P52970" s="27"/>
      <c r="Q52970" s="16"/>
      <c r="U52970" s="27"/>
    </row>
    <row r="52971" spans="2:21" x14ac:dyDescent="0.25">
      <c r="B52971"/>
      <c r="C52971"/>
      <c r="D52971" s="13"/>
      <c r="E52971" s="13"/>
      <c r="K52971" s="23"/>
      <c r="O52971" s="21"/>
      <c r="P52971" s="27"/>
      <c r="Q52971" s="16"/>
      <c r="U52971" s="27"/>
    </row>
    <row r="52972" spans="2:21" x14ac:dyDescent="0.25">
      <c r="B52972"/>
      <c r="C52972"/>
      <c r="D52972" s="13"/>
      <c r="E52972" s="13"/>
      <c r="K52972" s="23"/>
      <c r="O52972" s="21"/>
      <c r="P52972" s="27"/>
      <c r="Q52972" s="16"/>
      <c r="U52972" s="27"/>
    </row>
    <row r="52973" spans="2:21" x14ac:dyDescent="0.25">
      <c r="B52973"/>
      <c r="C52973"/>
      <c r="D52973" s="13"/>
      <c r="E52973" s="13"/>
      <c r="K52973" s="23"/>
      <c r="O52973" s="21"/>
      <c r="P52973" s="27"/>
      <c r="Q52973" s="16"/>
      <c r="U52973" s="27"/>
    </row>
    <row r="52974" spans="2:21" x14ac:dyDescent="0.25">
      <c r="B52974"/>
      <c r="C52974"/>
      <c r="D52974" s="13"/>
      <c r="E52974" s="13"/>
      <c r="K52974" s="23"/>
      <c r="O52974" s="21"/>
      <c r="P52974" s="27"/>
      <c r="Q52974" s="16"/>
      <c r="U52974" s="27"/>
    </row>
    <row r="52975" spans="2:21" x14ac:dyDescent="0.25">
      <c r="B52975"/>
      <c r="C52975"/>
      <c r="D52975" s="13"/>
      <c r="E52975" s="13"/>
      <c r="K52975" s="23"/>
      <c r="O52975" s="21"/>
      <c r="P52975" s="27"/>
      <c r="Q52975" s="16"/>
      <c r="U52975" s="27"/>
    </row>
    <row r="52976" spans="2:21" x14ac:dyDescent="0.25">
      <c r="B52976"/>
      <c r="C52976"/>
      <c r="D52976" s="13"/>
      <c r="E52976" s="13"/>
      <c r="K52976" s="23"/>
      <c r="O52976" s="21"/>
      <c r="P52976" s="27"/>
      <c r="Q52976" s="16"/>
      <c r="U52976" s="27"/>
    </row>
    <row r="52977" spans="2:21" x14ac:dyDescent="0.25">
      <c r="B52977"/>
      <c r="C52977"/>
      <c r="D52977" s="13"/>
      <c r="E52977" s="13"/>
      <c r="K52977" s="23"/>
      <c r="O52977" s="21"/>
      <c r="P52977" s="27"/>
      <c r="Q52977" s="16"/>
      <c r="U52977" s="27"/>
    </row>
    <row r="52978" spans="2:21" x14ac:dyDescent="0.25">
      <c r="B52978"/>
      <c r="C52978"/>
      <c r="D52978" s="13"/>
      <c r="E52978" s="13"/>
      <c r="K52978" s="23"/>
      <c r="O52978" s="21"/>
      <c r="P52978" s="27"/>
      <c r="Q52978" s="16"/>
      <c r="U52978" s="27"/>
    </row>
    <row r="52979" spans="2:21" x14ac:dyDescent="0.25">
      <c r="B52979"/>
      <c r="C52979"/>
      <c r="D52979" s="13"/>
      <c r="E52979" s="13"/>
      <c r="K52979" s="23"/>
      <c r="O52979" s="21"/>
      <c r="P52979" s="27"/>
      <c r="Q52979" s="16"/>
      <c r="U52979" s="27"/>
    </row>
    <row r="52980" spans="2:21" x14ac:dyDescent="0.25">
      <c r="B52980"/>
      <c r="C52980"/>
      <c r="D52980" s="13"/>
      <c r="E52980" s="13"/>
      <c r="K52980" s="23"/>
      <c r="O52980" s="21"/>
      <c r="P52980" s="27"/>
      <c r="Q52980" s="16"/>
      <c r="U52980" s="27"/>
    </row>
    <row r="52981" spans="2:21" x14ac:dyDescent="0.25">
      <c r="B52981"/>
      <c r="C52981"/>
      <c r="D52981" s="13"/>
      <c r="E52981" s="13"/>
      <c r="K52981" s="23"/>
      <c r="O52981" s="21"/>
      <c r="P52981" s="27"/>
      <c r="Q52981" s="16"/>
      <c r="U52981" s="27"/>
    </row>
    <row r="52982" spans="2:21" x14ac:dyDescent="0.25">
      <c r="B52982"/>
      <c r="C52982"/>
      <c r="D52982" s="13"/>
      <c r="E52982" s="13"/>
      <c r="K52982" s="23"/>
      <c r="O52982" s="21"/>
      <c r="P52982" s="27"/>
      <c r="Q52982" s="16"/>
      <c r="U52982" s="27"/>
    </row>
    <row r="52983" spans="2:21" x14ac:dyDescent="0.25">
      <c r="B52983"/>
      <c r="C52983"/>
      <c r="D52983" s="13"/>
      <c r="E52983" s="13"/>
      <c r="K52983" s="23"/>
      <c r="O52983" s="21"/>
      <c r="P52983" s="27"/>
      <c r="Q52983" s="16"/>
      <c r="U52983" s="27"/>
    </row>
    <row r="52984" spans="2:21" x14ac:dyDescent="0.25">
      <c r="B52984"/>
      <c r="C52984"/>
      <c r="D52984" s="13"/>
      <c r="E52984" s="13"/>
      <c r="K52984" s="23"/>
      <c r="O52984" s="21"/>
      <c r="P52984" s="27"/>
      <c r="Q52984" s="16"/>
      <c r="U52984" s="27"/>
    </row>
    <row r="52985" spans="2:21" x14ac:dyDescent="0.25">
      <c r="B52985"/>
      <c r="C52985"/>
      <c r="D52985" s="13"/>
      <c r="E52985" s="13"/>
      <c r="K52985" s="23"/>
      <c r="O52985" s="21"/>
      <c r="P52985" s="27"/>
      <c r="Q52985" s="16"/>
      <c r="U52985" s="27"/>
    </row>
    <row r="52986" spans="2:21" x14ac:dyDescent="0.25">
      <c r="B52986"/>
      <c r="C52986"/>
      <c r="D52986" s="13"/>
      <c r="E52986" s="13"/>
      <c r="K52986" s="23"/>
      <c r="O52986" s="21"/>
      <c r="P52986" s="27"/>
      <c r="Q52986" s="16"/>
      <c r="U52986" s="27"/>
    </row>
    <row r="52987" spans="2:21" x14ac:dyDescent="0.25">
      <c r="B52987"/>
      <c r="C52987"/>
      <c r="D52987" s="13"/>
      <c r="E52987" s="13"/>
      <c r="K52987" s="23"/>
      <c r="O52987" s="21"/>
      <c r="P52987" s="27"/>
      <c r="Q52987" s="16"/>
      <c r="U52987" s="27"/>
    </row>
    <row r="52988" spans="2:21" x14ac:dyDescent="0.25">
      <c r="B52988"/>
      <c r="C52988"/>
      <c r="D52988" s="13"/>
      <c r="E52988" s="13"/>
      <c r="K52988" s="23"/>
      <c r="O52988" s="21"/>
      <c r="P52988" s="27"/>
      <c r="Q52988" s="16"/>
      <c r="U52988" s="27"/>
    </row>
    <row r="52989" spans="2:21" x14ac:dyDescent="0.25">
      <c r="B52989"/>
      <c r="C52989"/>
      <c r="D52989" s="13"/>
      <c r="E52989" s="13"/>
      <c r="K52989" s="23"/>
      <c r="O52989" s="21"/>
      <c r="P52989" s="27"/>
      <c r="Q52989" s="16"/>
      <c r="U52989" s="27"/>
    </row>
    <row r="52990" spans="2:21" x14ac:dyDescent="0.25">
      <c r="B52990"/>
      <c r="C52990"/>
      <c r="D52990" s="13"/>
      <c r="E52990" s="13"/>
      <c r="K52990" s="23"/>
      <c r="O52990" s="21"/>
      <c r="P52990" s="27"/>
      <c r="Q52990" s="16"/>
      <c r="U52990" s="27"/>
    </row>
    <row r="52991" spans="2:21" x14ac:dyDescent="0.25">
      <c r="B52991"/>
      <c r="C52991"/>
      <c r="D52991" s="13"/>
      <c r="E52991" s="13"/>
      <c r="K52991" s="23"/>
      <c r="O52991" s="21"/>
      <c r="P52991" s="27"/>
      <c r="Q52991" s="16"/>
      <c r="U52991" s="27"/>
    </row>
    <row r="52992" spans="2:21" x14ac:dyDescent="0.25">
      <c r="B52992"/>
      <c r="C52992"/>
      <c r="D52992" s="13"/>
      <c r="E52992" s="13"/>
      <c r="K52992" s="23"/>
      <c r="O52992" s="21"/>
      <c r="P52992" s="27"/>
      <c r="Q52992" s="16"/>
      <c r="U52992" s="27"/>
    </row>
    <row r="52993" spans="2:21" x14ac:dyDescent="0.25">
      <c r="B52993"/>
      <c r="C52993"/>
      <c r="D52993" s="13"/>
      <c r="E52993" s="13"/>
      <c r="K52993" s="23"/>
      <c r="O52993" s="21"/>
      <c r="P52993" s="27"/>
      <c r="Q52993" s="16"/>
      <c r="U52993" s="27"/>
    </row>
    <row r="52994" spans="2:21" x14ac:dyDescent="0.25">
      <c r="B52994"/>
      <c r="C52994"/>
      <c r="D52994" s="13"/>
      <c r="E52994" s="13"/>
      <c r="K52994" s="23"/>
      <c r="O52994" s="21"/>
      <c r="P52994" s="27"/>
      <c r="Q52994" s="16"/>
      <c r="U52994" s="27"/>
    </row>
    <row r="52995" spans="2:21" x14ac:dyDescent="0.25">
      <c r="B52995"/>
      <c r="C52995"/>
      <c r="D52995" s="13"/>
      <c r="E52995" s="13"/>
      <c r="K52995" s="23"/>
      <c r="O52995" s="21"/>
      <c r="P52995" s="27"/>
      <c r="Q52995" s="16"/>
      <c r="U52995" s="27"/>
    </row>
    <row r="52996" spans="2:21" x14ac:dyDescent="0.25">
      <c r="B52996"/>
      <c r="C52996"/>
      <c r="D52996" s="13"/>
      <c r="E52996" s="13"/>
      <c r="K52996" s="23"/>
      <c r="O52996" s="21"/>
      <c r="P52996" s="27"/>
      <c r="Q52996" s="16"/>
      <c r="U52996" s="27"/>
    </row>
    <row r="52997" spans="2:21" x14ac:dyDescent="0.25">
      <c r="B52997"/>
      <c r="C52997"/>
      <c r="D52997" s="13"/>
      <c r="E52997" s="13"/>
      <c r="K52997" s="23"/>
      <c r="O52997" s="21"/>
      <c r="P52997" s="27"/>
      <c r="Q52997" s="16"/>
      <c r="U52997" s="27"/>
    </row>
    <row r="52998" spans="2:21" x14ac:dyDescent="0.25">
      <c r="B52998"/>
      <c r="C52998"/>
      <c r="D52998" s="13"/>
      <c r="E52998" s="13"/>
      <c r="K52998" s="23"/>
      <c r="O52998" s="21"/>
      <c r="P52998" s="27"/>
      <c r="Q52998" s="16"/>
      <c r="U52998" s="27"/>
    </row>
    <row r="52999" spans="2:21" x14ac:dyDescent="0.25">
      <c r="B52999"/>
      <c r="C52999"/>
      <c r="D52999" s="13"/>
      <c r="E52999" s="13"/>
      <c r="K52999" s="23"/>
      <c r="O52999" s="21"/>
      <c r="P52999" s="27"/>
      <c r="Q52999" s="16"/>
      <c r="U52999" s="27"/>
    </row>
    <row r="53000" spans="2:21" x14ac:dyDescent="0.25">
      <c r="B53000"/>
      <c r="C53000"/>
      <c r="D53000" s="13"/>
      <c r="E53000" s="13"/>
      <c r="K53000" s="23"/>
      <c r="O53000" s="21"/>
      <c r="P53000" s="27"/>
      <c r="Q53000" s="16"/>
      <c r="U53000" s="27"/>
    </row>
    <row r="53001" spans="2:21" x14ac:dyDescent="0.25">
      <c r="B53001"/>
      <c r="C53001"/>
      <c r="D53001" s="13"/>
      <c r="E53001" s="13"/>
      <c r="K53001" s="23"/>
      <c r="O53001" s="21"/>
      <c r="P53001" s="27"/>
      <c r="Q53001" s="16"/>
      <c r="U53001" s="27"/>
    </row>
    <row r="53002" spans="2:21" x14ac:dyDescent="0.25">
      <c r="B53002"/>
      <c r="C53002"/>
      <c r="D53002" s="13"/>
      <c r="E53002" s="13"/>
      <c r="K53002" s="23"/>
      <c r="O53002" s="21"/>
      <c r="P53002" s="27"/>
      <c r="Q53002" s="16"/>
      <c r="U53002" s="27"/>
    </row>
    <row r="53003" spans="2:21" x14ac:dyDescent="0.25">
      <c r="B53003"/>
      <c r="C53003"/>
      <c r="D53003" s="13"/>
      <c r="E53003" s="13"/>
      <c r="K53003" s="23"/>
      <c r="O53003" s="21"/>
      <c r="P53003" s="27"/>
      <c r="Q53003" s="16"/>
      <c r="U53003" s="27"/>
    </row>
    <row r="53004" spans="2:21" x14ac:dyDescent="0.25">
      <c r="B53004"/>
      <c r="C53004"/>
      <c r="D53004" s="13"/>
      <c r="E53004" s="13"/>
      <c r="K53004" s="23"/>
      <c r="O53004" s="21"/>
      <c r="P53004" s="27"/>
      <c r="Q53004" s="16"/>
      <c r="U53004" s="27"/>
    </row>
    <row r="53005" spans="2:21" x14ac:dyDescent="0.25">
      <c r="B53005"/>
      <c r="C53005"/>
      <c r="D53005" s="13"/>
      <c r="E53005" s="13"/>
      <c r="K53005" s="23"/>
      <c r="O53005" s="21"/>
      <c r="P53005" s="27"/>
      <c r="Q53005" s="16"/>
      <c r="U53005" s="27"/>
    </row>
    <row r="53006" spans="2:21" x14ac:dyDescent="0.25">
      <c r="B53006"/>
      <c r="C53006"/>
      <c r="D53006" s="13"/>
      <c r="E53006" s="13"/>
      <c r="K53006" s="23"/>
      <c r="O53006" s="21"/>
      <c r="P53006" s="27"/>
      <c r="Q53006" s="16"/>
      <c r="U53006" s="27"/>
    </row>
    <row r="53007" spans="2:21" x14ac:dyDescent="0.25">
      <c r="B53007"/>
      <c r="C53007"/>
      <c r="D53007" s="13"/>
      <c r="E53007" s="13"/>
      <c r="K53007" s="23"/>
      <c r="O53007" s="21"/>
      <c r="P53007" s="27"/>
      <c r="Q53007" s="16"/>
      <c r="U53007" s="27"/>
    </row>
    <row r="53008" spans="2:21" x14ac:dyDescent="0.25">
      <c r="B53008"/>
      <c r="C53008"/>
      <c r="D53008" s="13"/>
      <c r="E53008" s="13"/>
      <c r="K53008" s="23"/>
      <c r="O53008" s="21"/>
      <c r="P53008" s="27"/>
      <c r="Q53008" s="16"/>
      <c r="U53008" s="27"/>
    </row>
    <row r="53009" spans="2:21" x14ac:dyDescent="0.25">
      <c r="B53009"/>
      <c r="C53009"/>
      <c r="D53009" s="13"/>
      <c r="E53009" s="13"/>
      <c r="K53009" s="23"/>
      <c r="O53009" s="21"/>
      <c r="P53009" s="27"/>
      <c r="Q53009" s="16"/>
      <c r="U53009" s="27"/>
    </row>
    <row r="53010" spans="2:21" x14ac:dyDescent="0.25">
      <c r="B53010"/>
      <c r="C53010"/>
      <c r="D53010" s="13"/>
      <c r="E53010" s="13"/>
      <c r="K53010" s="23"/>
      <c r="O53010" s="21"/>
      <c r="P53010" s="27"/>
      <c r="Q53010" s="16"/>
      <c r="U53010" s="27"/>
    </row>
    <row r="53011" spans="2:21" x14ac:dyDescent="0.25">
      <c r="B53011"/>
      <c r="C53011"/>
      <c r="D53011" s="13"/>
      <c r="E53011" s="13"/>
      <c r="K53011" s="23"/>
      <c r="O53011" s="21"/>
      <c r="P53011" s="27"/>
      <c r="Q53011" s="16"/>
      <c r="U53011" s="27"/>
    </row>
    <row r="53012" spans="2:21" x14ac:dyDescent="0.25">
      <c r="B53012"/>
      <c r="C53012"/>
      <c r="D53012" s="13"/>
      <c r="E53012" s="13"/>
      <c r="K53012" s="23"/>
      <c r="O53012" s="21"/>
      <c r="P53012" s="27"/>
      <c r="Q53012" s="16"/>
      <c r="U53012" s="27"/>
    </row>
    <row r="53013" spans="2:21" x14ac:dyDescent="0.25">
      <c r="B53013"/>
      <c r="C53013"/>
      <c r="D53013" s="13"/>
      <c r="E53013" s="13"/>
      <c r="K53013" s="23"/>
      <c r="O53013" s="21"/>
      <c r="P53013" s="27"/>
      <c r="Q53013" s="16"/>
      <c r="U53013" s="27"/>
    </row>
    <row r="53014" spans="2:21" x14ac:dyDescent="0.25">
      <c r="B53014"/>
      <c r="C53014"/>
      <c r="D53014" s="13"/>
      <c r="E53014" s="13"/>
      <c r="K53014" s="23"/>
      <c r="O53014" s="21"/>
      <c r="P53014" s="27"/>
      <c r="Q53014" s="16"/>
      <c r="U53014" s="27"/>
    </row>
    <row r="53015" spans="2:21" x14ac:dyDescent="0.25">
      <c r="B53015"/>
      <c r="C53015"/>
      <c r="D53015" s="13"/>
      <c r="E53015" s="13"/>
      <c r="K53015" s="23"/>
      <c r="O53015" s="21"/>
      <c r="P53015" s="27"/>
      <c r="Q53015" s="16"/>
      <c r="U53015" s="27"/>
    </row>
    <row r="53016" spans="2:21" x14ac:dyDescent="0.25">
      <c r="B53016"/>
      <c r="C53016"/>
      <c r="D53016" s="13"/>
      <c r="E53016" s="13"/>
      <c r="K53016" s="23"/>
      <c r="O53016" s="21"/>
      <c r="P53016" s="27"/>
      <c r="Q53016" s="16"/>
      <c r="U53016" s="27"/>
    </row>
    <row r="53017" spans="2:21" x14ac:dyDescent="0.25">
      <c r="B53017"/>
      <c r="C53017"/>
      <c r="D53017" s="13"/>
      <c r="E53017" s="13"/>
      <c r="K53017" s="23"/>
      <c r="O53017" s="21"/>
      <c r="P53017" s="27"/>
      <c r="Q53017" s="16"/>
      <c r="U53017" s="27"/>
    </row>
    <row r="53018" spans="2:21" x14ac:dyDescent="0.25">
      <c r="B53018"/>
      <c r="C53018"/>
      <c r="D53018" s="13"/>
      <c r="E53018" s="13"/>
      <c r="K53018" s="23"/>
      <c r="O53018" s="21"/>
      <c r="P53018" s="27"/>
      <c r="Q53018" s="16"/>
      <c r="U53018" s="27"/>
    </row>
    <row r="53019" spans="2:21" x14ac:dyDescent="0.25">
      <c r="B53019"/>
      <c r="C53019"/>
      <c r="D53019" s="13"/>
      <c r="E53019" s="13"/>
      <c r="K53019" s="23"/>
      <c r="O53019" s="21"/>
      <c r="P53019" s="27"/>
      <c r="Q53019" s="16"/>
      <c r="U53019" s="27"/>
    </row>
    <row r="53020" spans="2:21" x14ac:dyDescent="0.25">
      <c r="B53020"/>
      <c r="C53020"/>
      <c r="D53020" s="13"/>
      <c r="E53020" s="13"/>
      <c r="K53020" s="23"/>
      <c r="O53020" s="21"/>
      <c r="P53020" s="27"/>
      <c r="Q53020" s="16"/>
      <c r="U53020" s="27"/>
    </row>
    <row r="53021" spans="2:21" x14ac:dyDescent="0.25">
      <c r="B53021"/>
      <c r="C53021"/>
      <c r="D53021" s="13"/>
      <c r="E53021" s="13"/>
      <c r="K53021" s="23"/>
      <c r="O53021" s="21"/>
      <c r="P53021" s="27"/>
      <c r="Q53021" s="16"/>
      <c r="U53021" s="27"/>
    </row>
    <row r="53022" spans="2:21" x14ac:dyDescent="0.25">
      <c r="B53022"/>
      <c r="C53022"/>
      <c r="D53022" s="13"/>
      <c r="E53022" s="13"/>
      <c r="K53022" s="23"/>
      <c r="O53022" s="21"/>
      <c r="P53022" s="27"/>
      <c r="Q53022" s="16"/>
      <c r="U53022" s="27"/>
    </row>
    <row r="53023" spans="2:21" x14ac:dyDescent="0.25">
      <c r="B53023"/>
      <c r="C53023"/>
      <c r="D53023" s="13"/>
      <c r="E53023" s="13"/>
      <c r="K53023" s="23"/>
      <c r="O53023" s="21"/>
      <c r="P53023" s="27"/>
      <c r="Q53023" s="16"/>
      <c r="U53023" s="27"/>
    </row>
    <row r="53024" spans="2:21" x14ac:dyDescent="0.25">
      <c r="B53024"/>
      <c r="C53024"/>
      <c r="D53024" s="13"/>
      <c r="E53024" s="13"/>
      <c r="K53024" s="23"/>
      <c r="O53024" s="21"/>
      <c r="P53024" s="27"/>
      <c r="Q53024" s="16"/>
      <c r="U53024" s="27"/>
    </row>
    <row r="53025" spans="2:21" x14ac:dyDescent="0.25">
      <c r="B53025"/>
      <c r="C53025"/>
      <c r="D53025" s="13"/>
      <c r="E53025" s="13"/>
      <c r="K53025" s="23"/>
      <c r="O53025" s="21"/>
      <c r="P53025" s="27"/>
      <c r="Q53025" s="16"/>
      <c r="U53025" s="27"/>
    </row>
    <row r="53026" spans="2:21" x14ac:dyDescent="0.25">
      <c r="B53026"/>
      <c r="C53026"/>
      <c r="D53026" s="13"/>
      <c r="E53026" s="13"/>
      <c r="K53026" s="23"/>
      <c r="O53026" s="21"/>
      <c r="P53026" s="27"/>
      <c r="Q53026" s="16"/>
      <c r="U53026" s="27"/>
    </row>
    <row r="53027" spans="2:21" x14ac:dyDescent="0.25">
      <c r="B53027"/>
      <c r="C53027"/>
      <c r="D53027" s="13"/>
      <c r="E53027" s="13"/>
      <c r="K53027" s="23"/>
      <c r="O53027" s="21"/>
      <c r="P53027" s="27"/>
      <c r="Q53027" s="16"/>
      <c r="U53027" s="27"/>
    </row>
    <row r="53028" spans="2:21" x14ac:dyDescent="0.25">
      <c r="B53028"/>
      <c r="C53028"/>
      <c r="D53028" s="13"/>
      <c r="E53028" s="13"/>
      <c r="K53028" s="23"/>
      <c r="O53028" s="21"/>
      <c r="P53028" s="27"/>
      <c r="Q53028" s="16"/>
      <c r="U53028" s="27"/>
    </row>
    <row r="53029" spans="2:21" x14ac:dyDescent="0.25">
      <c r="B53029"/>
      <c r="C53029"/>
      <c r="D53029" s="13"/>
      <c r="E53029" s="13"/>
      <c r="K53029" s="23"/>
      <c r="O53029" s="21"/>
      <c r="P53029" s="27"/>
      <c r="Q53029" s="16"/>
      <c r="U53029" s="27"/>
    </row>
    <row r="53030" spans="2:21" x14ac:dyDescent="0.25">
      <c r="B53030"/>
      <c r="C53030"/>
      <c r="D53030" s="13"/>
      <c r="E53030" s="13"/>
      <c r="K53030" s="23"/>
      <c r="O53030" s="21"/>
      <c r="P53030" s="27"/>
      <c r="Q53030" s="16"/>
      <c r="U53030" s="27"/>
    </row>
    <row r="53031" spans="2:21" x14ac:dyDescent="0.25">
      <c r="B53031"/>
      <c r="C53031"/>
      <c r="D53031" s="13"/>
      <c r="E53031" s="13"/>
      <c r="K53031" s="23"/>
      <c r="O53031" s="21"/>
      <c r="P53031" s="27"/>
      <c r="Q53031" s="16"/>
      <c r="U53031" s="27"/>
    </row>
    <row r="53032" spans="2:21" x14ac:dyDescent="0.25">
      <c r="B53032"/>
      <c r="C53032"/>
      <c r="D53032" s="13"/>
      <c r="E53032" s="13"/>
      <c r="K53032" s="23"/>
      <c r="O53032" s="21"/>
      <c r="P53032" s="27"/>
      <c r="Q53032" s="16"/>
      <c r="U53032" s="27"/>
    </row>
    <row r="53033" spans="2:21" x14ac:dyDescent="0.25">
      <c r="B53033"/>
      <c r="C53033"/>
      <c r="D53033" s="13"/>
      <c r="E53033" s="13"/>
      <c r="K53033" s="23"/>
      <c r="O53033" s="21"/>
      <c r="P53033" s="27"/>
      <c r="Q53033" s="16"/>
      <c r="U53033" s="27"/>
    </row>
    <row r="53034" spans="2:21" x14ac:dyDescent="0.25">
      <c r="B53034"/>
      <c r="C53034"/>
      <c r="D53034" s="13"/>
      <c r="E53034" s="13"/>
      <c r="K53034" s="23"/>
      <c r="O53034" s="21"/>
      <c r="P53034" s="27"/>
      <c r="Q53034" s="16"/>
      <c r="U53034" s="27"/>
    </row>
    <row r="53035" spans="2:21" x14ac:dyDescent="0.25">
      <c r="B53035"/>
      <c r="C53035"/>
      <c r="D53035" s="13"/>
      <c r="E53035" s="13"/>
      <c r="K53035" s="23"/>
      <c r="O53035" s="21"/>
      <c r="P53035" s="27"/>
      <c r="Q53035" s="16"/>
      <c r="U53035" s="27"/>
    </row>
    <row r="53036" spans="2:21" x14ac:dyDescent="0.25">
      <c r="B53036"/>
      <c r="C53036"/>
      <c r="D53036" s="13"/>
      <c r="E53036" s="13"/>
      <c r="K53036" s="23"/>
      <c r="O53036" s="21"/>
      <c r="P53036" s="27"/>
      <c r="Q53036" s="16"/>
      <c r="U53036" s="27"/>
    </row>
    <row r="53037" spans="2:21" x14ac:dyDescent="0.25">
      <c r="B53037"/>
      <c r="C53037"/>
      <c r="D53037" s="13"/>
      <c r="E53037" s="13"/>
      <c r="K53037" s="23"/>
      <c r="O53037" s="21"/>
      <c r="P53037" s="27"/>
      <c r="Q53037" s="16"/>
      <c r="U53037" s="27"/>
    </row>
    <row r="53038" spans="2:21" x14ac:dyDescent="0.25">
      <c r="B53038"/>
      <c r="C53038"/>
      <c r="D53038" s="13"/>
      <c r="E53038" s="13"/>
      <c r="K53038" s="23"/>
      <c r="O53038" s="21"/>
      <c r="P53038" s="27"/>
      <c r="Q53038" s="16"/>
      <c r="U53038" s="27"/>
    </row>
    <row r="53039" spans="2:21" x14ac:dyDescent="0.25">
      <c r="B53039"/>
      <c r="C53039"/>
      <c r="D53039" s="13"/>
      <c r="E53039" s="13"/>
      <c r="K53039" s="23"/>
      <c r="O53039" s="21"/>
      <c r="P53039" s="27"/>
      <c r="Q53039" s="16"/>
      <c r="U53039" s="27"/>
    </row>
    <row r="53040" spans="2:21" x14ac:dyDescent="0.25">
      <c r="B53040"/>
      <c r="C53040"/>
      <c r="D53040" s="13"/>
      <c r="E53040" s="13"/>
      <c r="K53040" s="23"/>
      <c r="O53040" s="21"/>
      <c r="P53040" s="27"/>
      <c r="Q53040" s="16"/>
      <c r="U53040" s="27"/>
    </row>
    <row r="53041" spans="2:21" x14ac:dyDescent="0.25">
      <c r="B53041"/>
      <c r="C53041"/>
      <c r="D53041" s="13"/>
      <c r="E53041" s="13"/>
      <c r="K53041" s="23"/>
      <c r="O53041" s="21"/>
      <c r="P53041" s="27"/>
      <c r="Q53041" s="16"/>
      <c r="U53041" s="27"/>
    </row>
    <row r="53042" spans="2:21" x14ac:dyDescent="0.25">
      <c r="B53042"/>
      <c r="C53042"/>
      <c r="D53042" s="13"/>
      <c r="E53042" s="13"/>
      <c r="K53042" s="23"/>
      <c r="O53042" s="21"/>
      <c r="P53042" s="27"/>
      <c r="Q53042" s="16"/>
      <c r="U53042" s="27"/>
    </row>
    <row r="53043" spans="2:21" x14ac:dyDescent="0.25">
      <c r="B53043"/>
      <c r="C53043"/>
      <c r="D53043" s="13"/>
      <c r="E53043" s="13"/>
      <c r="K53043" s="23"/>
      <c r="O53043" s="21"/>
      <c r="P53043" s="27"/>
      <c r="Q53043" s="16"/>
      <c r="U53043" s="27"/>
    </row>
    <row r="53044" spans="2:21" x14ac:dyDescent="0.25">
      <c r="B53044"/>
      <c r="C53044"/>
      <c r="D53044" s="13"/>
      <c r="E53044" s="13"/>
      <c r="K53044" s="23"/>
      <c r="O53044" s="21"/>
      <c r="P53044" s="27"/>
      <c r="Q53044" s="16"/>
      <c r="U53044" s="27"/>
    </row>
    <row r="53045" spans="2:21" x14ac:dyDescent="0.25">
      <c r="B53045"/>
      <c r="C53045"/>
      <c r="D53045" s="13"/>
      <c r="E53045" s="13"/>
      <c r="K53045" s="23"/>
      <c r="O53045" s="21"/>
      <c r="P53045" s="27"/>
      <c r="Q53045" s="16"/>
      <c r="U53045" s="27"/>
    </row>
    <row r="53046" spans="2:21" x14ac:dyDescent="0.25">
      <c r="B53046"/>
      <c r="C53046"/>
      <c r="D53046" s="13"/>
      <c r="E53046" s="13"/>
      <c r="K53046" s="23"/>
      <c r="O53046" s="21"/>
      <c r="P53046" s="27"/>
      <c r="Q53046" s="16"/>
      <c r="U53046" s="27"/>
    </row>
    <row r="53047" spans="2:21" x14ac:dyDescent="0.25">
      <c r="B53047"/>
      <c r="C53047"/>
      <c r="D53047" s="13"/>
      <c r="E53047" s="13"/>
      <c r="K53047" s="23"/>
      <c r="O53047" s="21"/>
      <c r="P53047" s="27"/>
      <c r="Q53047" s="16"/>
      <c r="U53047" s="27"/>
    </row>
    <row r="53048" spans="2:21" x14ac:dyDescent="0.25">
      <c r="B53048"/>
      <c r="C53048"/>
      <c r="D53048" s="13"/>
      <c r="E53048" s="13"/>
      <c r="K53048" s="23"/>
      <c r="O53048" s="21"/>
      <c r="P53048" s="27"/>
      <c r="Q53048" s="16"/>
      <c r="U53048" s="27"/>
    </row>
    <row r="53049" spans="2:21" x14ac:dyDescent="0.25">
      <c r="B53049"/>
      <c r="C53049"/>
      <c r="D53049" s="13"/>
      <c r="E53049" s="13"/>
      <c r="K53049" s="23"/>
      <c r="O53049" s="21"/>
      <c r="P53049" s="27"/>
      <c r="Q53049" s="16"/>
      <c r="U53049" s="27"/>
    </row>
    <row r="53050" spans="2:21" x14ac:dyDescent="0.25">
      <c r="B53050"/>
      <c r="C53050"/>
      <c r="D53050" s="13"/>
      <c r="E53050" s="13"/>
      <c r="K53050" s="23"/>
      <c r="O53050" s="21"/>
      <c r="P53050" s="27"/>
      <c r="Q53050" s="16"/>
      <c r="U53050" s="27"/>
    </row>
    <row r="53051" spans="2:21" x14ac:dyDescent="0.25">
      <c r="B53051"/>
      <c r="C53051"/>
      <c r="D53051" s="13"/>
      <c r="E53051" s="13"/>
      <c r="K53051" s="23"/>
      <c r="O53051" s="21"/>
      <c r="P53051" s="27"/>
      <c r="Q53051" s="16"/>
      <c r="U53051" s="27"/>
    </row>
    <row r="53052" spans="2:21" x14ac:dyDescent="0.25">
      <c r="B53052"/>
      <c r="C53052"/>
      <c r="D53052" s="13"/>
      <c r="E53052" s="13"/>
      <c r="K53052" s="23"/>
      <c r="O53052" s="21"/>
      <c r="P53052" s="27"/>
      <c r="Q53052" s="16"/>
      <c r="U53052" s="27"/>
    </row>
    <row r="53053" spans="2:21" x14ac:dyDescent="0.25">
      <c r="B53053"/>
      <c r="C53053"/>
      <c r="D53053" s="13"/>
      <c r="E53053" s="13"/>
      <c r="K53053" s="23"/>
      <c r="O53053" s="21"/>
      <c r="P53053" s="27"/>
      <c r="Q53053" s="16"/>
      <c r="U53053" s="27"/>
    </row>
    <row r="53054" spans="2:21" x14ac:dyDescent="0.25">
      <c r="B53054"/>
      <c r="C53054"/>
      <c r="D53054" s="13"/>
      <c r="E53054" s="13"/>
      <c r="K53054" s="23"/>
      <c r="O53054" s="21"/>
      <c r="P53054" s="27"/>
      <c r="Q53054" s="16"/>
      <c r="U53054" s="27"/>
    </row>
    <row r="53055" spans="2:21" x14ac:dyDescent="0.25">
      <c r="B53055"/>
      <c r="C53055"/>
      <c r="D53055" s="13"/>
      <c r="E53055" s="13"/>
      <c r="K53055" s="23"/>
      <c r="O53055" s="21"/>
      <c r="P53055" s="27"/>
      <c r="Q53055" s="16"/>
      <c r="U53055" s="27"/>
    </row>
    <row r="53056" spans="2:21" x14ac:dyDescent="0.25">
      <c r="B53056"/>
      <c r="C53056"/>
      <c r="D53056" s="13"/>
      <c r="E53056" s="13"/>
      <c r="K53056" s="23"/>
      <c r="O53056" s="21"/>
      <c r="P53056" s="27"/>
      <c r="Q53056" s="16"/>
      <c r="U53056" s="27"/>
    </row>
    <row r="53057" spans="2:21" x14ac:dyDescent="0.25">
      <c r="B53057"/>
      <c r="C53057"/>
      <c r="D53057" s="13"/>
      <c r="E53057" s="13"/>
      <c r="K53057" s="23"/>
      <c r="O53057" s="21"/>
      <c r="P53057" s="27"/>
      <c r="Q53057" s="16"/>
      <c r="U53057" s="27"/>
    </row>
    <row r="53058" spans="2:21" x14ac:dyDescent="0.25">
      <c r="B53058"/>
      <c r="C53058"/>
      <c r="D53058" s="13"/>
      <c r="E53058" s="13"/>
      <c r="K53058" s="23"/>
      <c r="O53058" s="21"/>
      <c r="P53058" s="27"/>
      <c r="Q53058" s="16"/>
      <c r="U53058" s="27"/>
    </row>
    <row r="53059" spans="2:21" x14ac:dyDescent="0.25">
      <c r="B53059"/>
      <c r="C53059"/>
      <c r="D53059" s="13"/>
      <c r="E53059" s="13"/>
      <c r="K53059" s="23"/>
      <c r="O53059" s="21"/>
      <c r="P53059" s="27"/>
      <c r="Q53059" s="16"/>
      <c r="U53059" s="27"/>
    </row>
    <row r="53060" spans="2:21" x14ac:dyDescent="0.25">
      <c r="B53060"/>
      <c r="C53060"/>
      <c r="D53060" s="13"/>
      <c r="E53060" s="13"/>
      <c r="K53060" s="23"/>
      <c r="O53060" s="21"/>
      <c r="P53060" s="27"/>
      <c r="Q53060" s="16"/>
      <c r="U53060" s="27"/>
    </row>
    <row r="53061" spans="2:21" x14ac:dyDescent="0.25">
      <c r="B53061"/>
      <c r="C53061"/>
      <c r="D53061" s="13"/>
      <c r="E53061" s="13"/>
      <c r="K53061" s="23"/>
      <c r="O53061" s="21"/>
      <c r="P53061" s="27"/>
      <c r="Q53061" s="16"/>
      <c r="U53061" s="27"/>
    </row>
    <row r="53062" spans="2:21" x14ac:dyDescent="0.25">
      <c r="B53062"/>
      <c r="C53062"/>
      <c r="D53062" s="13"/>
      <c r="E53062" s="13"/>
      <c r="K53062" s="23"/>
      <c r="O53062" s="21"/>
      <c r="P53062" s="27"/>
      <c r="Q53062" s="16"/>
      <c r="U53062" s="27"/>
    </row>
    <row r="53063" spans="2:21" x14ac:dyDescent="0.25">
      <c r="B53063"/>
      <c r="C53063"/>
      <c r="D53063" s="13"/>
      <c r="E53063" s="13"/>
      <c r="K53063" s="23"/>
      <c r="O53063" s="21"/>
      <c r="P53063" s="27"/>
      <c r="Q53063" s="16"/>
      <c r="U53063" s="27"/>
    </row>
    <row r="53064" spans="2:21" x14ac:dyDescent="0.25">
      <c r="B53064"/>
      <c r="C53064"/>
      <c r="D53064" s="13"/>
      <c r="E53064" s="13"/>
      <c r="K53064" s="23"/>
      <c r="O53064" s="21"/>
      <c r="P53064" s="27"/>
      <c r="Q53064" s="16"/>
      <c r="U53064" s="27"/>
    </row>
    <row r="53065" spans="2:21" x14ac:dyDescent="0.25">
      <c r="B53065"/>
      <c r="C53065"/>
      <c r="D53065" s="13"/>
      <c r="E53065" s="13"/>
      <c r="K53065" s="23"/>
      <c r="O53065" s="21"/>
      <c r="P53065" s="27"/>
      <c r="Q53065" s="16"/>
      <c r="U53065" s="27"/>
    </row>
    <row r="53066" spans="2:21" x14ac:dyDescent="0.25">
      <c r="B53066"/>
      <c r="C53066"/>
      <c r="D53066" s="13"/>
      <c r="E53066" s="13"/>
      <c r="K53066" s="23"/>
      <c r="O53066" s="21"/>
      <c r="P53066" s="27"/>
      <c r="Q53066" s="16"/>
      <c r="U53066" s="27"/>
    </row>
    <row r="53067" spans="2:21" x14ac:dyDescent="0.25">
      <c r="B53067"/>
      <c r="C53067"/>
      <c r="D53067" s="13"/>
      <c r="E53067" s="13"/>
      <c r="K53067" s="23"/>
      <c r="O53067" s="21"/>
      <c r="P53067" s="27"/>
      <c r="Q53067" s="16"/>
      <c r="U53067" s="27"/>
    </row>
    <row r="53068" spans="2:21" x14ac:dyDescent="0.25">
      <c r="B53068"/>
      <c r="C53068"/>
      <c r="D53068" s="13"/>
      <c r="E53068" s="13"/>
      <c r="K53068" s="23"/>
      <c r="O53068" s="21"/>
      <c r="P53068" s="27"/>
      <c r="Q53068" s="16"/>
      <c r="U53068" s="27"/>
    </row>
    <row r="53069" spans="2:21" x14ac:dyDescent="0.25">
      <c r="B53069"/>
      <c r="C53069"/>
      <c r="D53069" s="13"/>
      <c r="E53069" s="13"/>
      <c r="K53069" s="23"/>
      <c r="O53069" s="21"/>
      <c r="P53069" s="27"/>
      <c r="Q53069" s="16"/>
      <c r="U53069" s="27"/>
    </row>
    <row r="53070" spans="2:21" x14ac:dyDescent="0.25">
      <c r="B53070"/>
      <c r="C53070"/>
      <c r="D53070" s="13"/>
      <c r="E53070" s="13"/>
      <c r="K53070" s="23"/>
      <c r="O53070" s="21"/>
      <c r="P53070" s="27"/>
      <c r="Q53070" s="16"/>
      <c r="U53070" s="27"/>
    </row>
    <row r="53071" spans="2:21" x14ac:dyDescent="0.25">
      <c r="B53071"/>
      <c r="C53071"/>
      <c r="D53071" s="13"/>
      <c r="E53071" s="13"/>
      <c r="K53071" s="23"/>
      <c r="O53071" s="21"/>
      <c r="P53071" s="27"/>
      <c r="Q53071" s="16"/>
      <c r="U53071" s="27"/>
    </row>
    <row r="53072" spans="2:21" x14ac:dyDescent="0.25">
      <c r="B53072"/>
      <c r="C53072"/>
      <c r="D53072" s="13"/>
      <c r="E53072" s="13"/>
      <c r="K53072" s="23"/>
      <c r="O53072" s="21"/>
      <c r="P53072" s="27"/>
      <c r="Q53072" s="16"/>
      <c r="U53072" s="27"/>
    </row>
    <row r="53073" spans="2:21" x14ac:dyDescent="0.25">
      <c r="B53073"/>
      <c r="C53073"/>
      <c r="D53073" s="13"/>
      <c r="E53073" s="13"/>
      <c r="K53073" s="23"/>
      <c r="O53073" s="21"/>
      <c r="P53073" s="27"/>
      <c r="Q53073" s="16"/>
      <c r="U53073" s="27"/>
    </row>
    <row r="53074" spans="2:21" x14ac:dyDescent="0.25">
      <c r="B53074"/>
      <c r="C53074"/>
      <c r="D53074" s="13"/>
      <c r="E53074" s="13"/>
      <c r="K53074" s="23"/>
      <c r="O53074" s="21"/>
      <c r="P53074" s="27"/>
      <c r="Q53074" s="16"/>
      <c r="U53074" s="27"/>
    </row>
    <row r="53075" spans="2:21" x14ac:dyDescent="0.25">
      <c r="B53075"/>
      <c r="C53075"/>
      <c r="D53075" s="13"/>
      <c r="E53075" s="13"/>
      <c r="K53075" s="23"/>
      <c r="O53075" s="21"/>
      <c r="P53075" s="27"/>
      <c r="Q53075" s="16"/>
      <c r="U53075" s="27"/>
    </row>
    <row r="53076" spans="2:21" x14ac:dyDescent="0.25">
      <c r="B53076"/>
      <c r="C53076"/>
      <c r="D53076" s="13"/>
      <c r="E53076" s="13"/>
      <c r="K53076" s="23"/>
      <c r="O53076" s="21"/>
      <c r="P53076" s="27"/>
      <c r="Q53076" s="16"/>
      <c r="U53076" s="27"/>
    </row>
    <row r="53077" spans="2:21" x14ac:dyDescent="0.25">
      <c r="B53077"/>
      <c r="C53077"/>
      <c r="D53077" s="13"/>
      <c r="E53077" s="13"/>
      <c r="K53077" s="23"/>
      <c r="O53077" s="21"/>
      <c r="P53077" s="27"/>
      <c r="Q53077" s="16"/>
      <c r="U53077" s="27"/>
    </row>
    <row r="53078" spans="2:21" x14ac:dyDescent="0.25">
      <c r="B53078"/>
      <c r="C53078"/>
      <c r="D53078" s="13"/>
      <c r="E53078" s="13"/>
      <c r="K53078" s="23"/>
      <c r="O53078" s="21"/>
      <c r="P53078" s="27"/>
      <c r="Q53078" s="16"/>
      <c r="U53078" s="27"/>
    </row>
    <row r="53079" spans="2:21" x14ac:dyDescent="0.25">
      <c r="B53079"/>
      <c r="C53079"/>
      <c r="D53079" s="13"/>
      <c r="E53079" s="13"/>
      <c r="K53079" s="23"/>
      <c r="O53079" s="21"/>
      <c r="P53079" s="27"/>
      <c r="Q53079" s="16"/>
      <c r="U53079" s="27"/>
    </row>
    <row r="53080" spans="2:21" x14ac:dyDescent="0.25">
      <c r="B53080"/>
      <c r="C53080"/>
      <c r="D53080" s="13"/>
      <c r="E53080" s="13"/>
      <c r="K53080" s="23"/>
      <c r="O53080" s="21"/>
      <c r="P53080" s="27"/>
      <c r="Q53080" s="16"/>
      <c r="U53080" s="27"/>
    </row>
    <row r="53081" spans="2:21" x14ac:dyDescent="0.25">
      <c r="B53081"/>
      <c r="C53081"/>
      <c r="D53081" s="13"/>
      <c r="E53081" s="13"/>
      <c r="K53081" s="23"/>
      <c r="O53081" s="21"/>
      <c r="P53081" s="27"/>
      <c r="Q53081" s="16"/>
      <c r="U53081" s="27"/>
    </row>
    <row r="53082" spans="2:21" x14ac:dyDescent="0.25">
      <c r="B53082"/>
      <c r="C53082"/>
      <c r="D53082" s="13"/>
      <c r="E53082" s="13"/>
      <c r="K53082" s="23"/>
      <c r="O53082" s="21"/>
      <c r="P53082" s="27"/>
      <c r="Q53082" s="16"/>
      <c r="U53082" s="27"/>
    </row>
    <row r="53083" spans="2:21" x14ac:dyDescent="0.25">
      <c r="B53083"/>
      <c r="C53083"/>
      <c r="D53083" s="13"/>
      <c r="E53083" s="13"/>
      <c r="K53083" s="23"/>
      <c r="O53083" s="21"/>
      <c r="P53083" s="27"/>
      <c r="Q53083" s="16"/>
      <c r="U53083" s="27"/>
    </row>
    <row r="53084" spans="2:21" x14ac:dyDescent="0.25">
      <c r="B53084"/>
      <c r="C53084"/>
      <c r="D53084" s="13"/>
      <c r="E53084" s="13"/>
      <c r="K53084" s="23"/>
      <c r="O53084" s="21"/>
      <c r="P53084" s="27"/>
      <c r="Q53084" s="16"/>
      <c r="U53084" s="27"/>
    </row>
    <row r="53085" spans="2:21" x14ac:dyDescent="0.25">
      <c r="B53085"/>
      <c r="C53085"/>
      <c r="D53085" s="13"/>
      <c r="E53085" s="13"/>
      <c r="K53085" s="23"/>
      <c r="O53085" s="21"/>
      <c r="P53085" s="27"/>
      <c r="Q53085" s="16"/>
      <c r="U53085" s="27"/>
    </row>
    <row r="53086" spans="2:21" x14ac:dyDescent="0.25">
      <c r="B53086"/>
      <c r="C53086"/>
      <c r="D53086" s="13"/>
      <c r="E53086" s="13"/>
      <c r="K53086" s="23"/>
      <c r="O53086" s="21"/>
      <c r="P53086" s="27"/>
      <c r="Q53086" s="16"/>
      <c r="U53086" s="27"/>
    </row>
    <row r="53087" spans="2:21" x14ac:dyDescent="0.25">
      <c r="B53087"/>
      <c r="C53087"/>
      <c r="D53087" s="13"/>
      <c r="E53087" s="13"/>
      <c r="K53087" s="23"/>
      <c r="O53087" s="21"/>
      <c r="P53087" s="27"/>
      <c r="Q53087" s="16"/>
      <c r="U53087" s="27"/>
    </row>
    <row r="53088" spans="2:21" x14ac:dyDescent="0.25">
      <c r="B53088"/>
      <c r="C53088"/>
      <c r="D53088" s="13"/>
      <c r="E53088" s="13"/>
      <c r="K53088" s="23"/>
      <c r="O53088" s="21"/>
      <c r="P53088" s="27"/>
      <c r="Q53088" s="16"/>
      <c r="U53088" s="27"/>
    </row>
    <row r="53089" spans="2:21" x14ac:dyDescent="0.25">
      <c r="B53089"/>
      <c r="C53089"/>
      <c r="D53089" s="13"/>
      <c r="E53089" s="13"/>
      <c r="K53089" s="23"/>
      <c r="O53089" s="21"/>
      <c r="P53089" s="27"/>
      <c r="Q53089" s="16"/>
      <c r="U53089" s="27"/>
    </row>
    <row r="53090" spans="2:21" x14ac:dyDescent="0.25">
      <c r="B53090"/>
      <c r="C53090"/>
      <c r="D53090" s="13"/>
      <c r="E53090" s="13"/>
      <c r="K53090" s="23"/>
      <c r="O53090" s="21"/>
      <c r="P53090" s="27"/>
      <c r="Q53090" s="16"/>
      <c r="U53090" s="27"/>
    </row>
    <row r="53091" spans="2:21" x14ac:dyDescent="0.25">
      <c r="B53091"/>
      <c r="C53091"/>
      <c r="D53091" s="13"/>
      <c r="E53091" s="13"/>
      <c r="K53091" s="23"/>
      <c r="O53091" s="21"/>
      <c r="P53091" s="27"/>
      <c r="Q53091" s="16"/>
      <c r="U53091" s="27"/>
    </row>
    <row r="53092" spans="2:21" x14ac:dyDescent="0.25">
      <c r="B53092"/>
      <c r="C53092"/>
      <c r="D53092" s="13"/>
      <c r="E53092" s="13"/>
      <c r="K53092" s="23"/>
      <c r="O53092" s="21"/>
      <c r="P53092" s="27"/>
      <c r="Q53092" s="16"/>
      <c r="U53092" s="27"/>
    </row>
    <row r="53093" spans="2:21" x14ac:dyDescent="0.25">
      <c r="B53093"/>
      <c r="C53093"/>
      <c r="D53093" s="13"/>
      <c r="E53093" s="13"/>
      <c r="K53093" s="23"/>
      <c r="O53093" s="21"/>
      <c r="P53093" s="27"/>
      <c r="Q53093" s="16"/>
      <c r="U53093" s="27"/>
    </row>
    <row r="53094" spans="2:21" x14ac:dyDescent="0.25">
      <c r="B53094"/>
      <c r="C53094"/>
      <c r="D53094" s="13"/>
      <c r="E53094" s="13"/>
      <c r="K53094" s="23"/>
      <c r="O53094" s="21"/>
      <c r="P53094" s="27"/>
      <c r="Q53094" s="16"/>
      <c r="U53094" s="27"/>
    </row>
    <row r="53095" spans="2:21" x14ac:dyDescent="0.25">
      <c r="B53095"/>
      <c r="C53095"/>
      <c r="D53095" s="13"/>
      <c r="E53095" s="13"/>
      <c r="K53095" s="23"/>
      <c r="O53095" s="21"/>
      <c r="P53095" s="27"/>
      <c r="Q53095" s="16"/>
      <c r="U53095" s="27"/>
    </row>
    <row r="53096" spans="2:21" x14ac:dyDescent="0.25">
      <c r="B53096"/>
      <c r="C53096"/>
      <c r="D53096" s="13"/>
      <c r="E53096" s="13"/>
      <c r="K53096" s="23"/>
      <c r="O53096" s="21"/>
      <c r="P53096" s="27"/>
      <c r="Q53096" s="16"/>
      <c r="U53096" s="27"/>
    </row>
    <row r="53097" spans="2:21" x14ac:dyDescent="0.25">
      <c r="B53097"/>
      <c r="C53097"/>
      <c r="D53097" s="13"/>
      <c r="E53097" s="13"/>
      <c r="K53097" s="23"/>
      <c r="O53097" s="21"/>
      <c r="P53097" s="27"/>
      <c r="Q53097" s="16"/>
      <c r="U53097" s="27"/>
    </row>
    <row r="53098" spans="2:21" x14ac:dyDescent="0.25">
      <c r="B53098"/>
      <c r="C53098"/>
      <c r="D53098" s="13"/>
      <c r="E53098" s="13"/>
      <c r="K53098" s="23"/>
      <c r="O53098" s="21"/>
      <c r="P53098" s="27"/>
      <c r="Q53098" s="16"/>
      <c r="U53098" s="27"/>
    </row>
    <row r="53099" spans="2:21" x14ac:dyDescent="0.25">
      <c r="B53099"/>
      <c r="C53099"/>
      <c r="D53099" s="13"/>
      <c r="E53099" s="13"/>
      <c r="K53099" s="23"/>
      <c r="O53099" s="21"/>
      <c r="P53099" s="27"/>
      <c r="Q53099" s="16"/>
      <c r="U53099" s="27"/>
    </row>
    <row r="53100" spans="2:21" x14ac:dyDescent="0.25">
      <c r="B53100"/>
      <c r="C53100"/>
      <c r="D53100" s="13"/>
      <c r="E53100" s="13"/>
      <c r="K53100" s="23"/>
      <c r="O53100" s="21"/>
      <c r="P53100" s="27"/>
      <c r="Q53100" s="16"/>
      <c r="U53100" s="27"/>
    </row>
    <row r="53101" spans="2:21" x14ac:dyDescent="0.25">
      <c r="B53101"/>
      <c r="C53101"/>
      <c r="D53101" s="13"/>
      <c r="E53101" s="13"/>
      <c r="K53101" s="23"/>
      <c r="O53101" s="21"/>
      <c r="P53101" s="27"/>
      <c r="Q53101" s="16"/>
      <c r="U53101" s="27"/>
    </row>
    <row r="53102" spans="2:21" x14ac:dyDescent="0.25">
      <c r="B53102"/>
      <c r="C53102"/>
      <c r="D53102" s="13"/>
      <c r="E53102" s="13"/>
      <c r="K53102" s="23"/>
      <c r="O53102" s="21"/>
      <c r="P53102" s="27"/>
      <c r="Q53102" s="16"/>
      <c r="U53102" s="27"/>
    </row>
    <row r="53103" spans="2:21" x14ac:dyDescent="0.25">
      <c r="B53103"/>
      <c r="C53103"/>
      <c r="D53103" s="13"/>
      <c r="E53103" s="13"/>
      <c r="K53103" s="23"/>
      <c r="O53103" s="21"/>
      <c r="P53103" s="27"/>
      <c r="Q53103" s="16"/>
      <c r="U53103" s="27"/>
    </row>
    <row r="53104" spans="2:21" x14ac:dyDescent="0.25">
      <c r="B53104"/>
      <c r="C53104"/>
      <c r="D53104" s="13"/>
      <c r="E53104" s="13"/>
      <c r="K53104" s="23"/>
      <c r="O53104" s="21"/>
      <c r="P53104" s="27"/>
      <c r="Q53104" s="16"/>
      <c r="U53104" s="27"/>
    </row>
    <row r="53105" spans="2:21" x14ac:dyDescent="0.25">
      <c r="B53105"/>
      <c r="C53105"/>
      <c r="D53105" s="13"/>
      <c r="E53105" s="13"/>
      <c r="K53105" s="23"/>
      <c r="O53105" s="21"/>
      <c r="P53105" s="27"/>
      <c r="Q53105" s="16"/>
      <c r="U53105" s="27"/>
    </row>
    <row r="53106" spans="2:21" x14ac:dyDescent="0.25">
      <c r="B53106"/>
      <c r="C53106"/>
      <c r="D53106" s="13"/>
      <c r="E53106" s="13"/>
      <c r="K53106" s="23"/>
      <c r="O53106" s="21"/>
      <c r="P53106" s="27"/>
      <c r="Q53106" s="16"/>
      <c r="U53106" s="27"/>
    </row>
    <row r="53107" spans="2:21" x14ac:dyDescent="0.25">
      <c r="B53107"/>
      <c r="C53107"/>
      <c r="D53107" s="13"/>
      <c r="E53107" s="13"/>
      <c r="K53107" s="23"/>
      <c r="O53107" s="21"/>
      <c r="P53107" s="27"/>
      <c r="Q53107" s="16"/>
      <c r="U53107" s="27"/>
    </row>
    <row r="53108" spans="2:21" x14ac:dyDescent="0.25">
      <c r="B53108"/>
      <c r="C53108"/>
      <c r="D53108" s="13"/>
      <c r="E53108" s="13"/>
      <c r="K53108" s="23"/>
      <c r="O53108" s="21"/>
      <c r="P53108" s="27"/>
      <c r="Q53108" s="16"/>
      <c r="U53108" s="27"/>
    </row>
    <row r="53109" spans="2:21" x14ac:dyDescent="0.25">
      <c r="B53109"/>
      <c r="C53109"/>
      <c r="D53109" s="13"/>
      <c r="E53109" s="13"/>
      <c r="K53109" s="23"/>
      <c r="O53109" s="21"/>
      <c r="P53109" s="27"/>
      <c r="Q53109" s="16"/>
      <c r="U53109" s="27"/>
    </row>
    <row r="53110" spans="2:21" x14ac:dyDescent="0.25">
      <c r="B53110"/>
      <c r="C53110"/>
      <c r="D53110" s="13"/>
      <c r="E53110" s="13"/>
      <c r="K53110" s="23"/>
      <c r="O53110" s="21"/>
      <c r="P53110" s="27"/>
      <c r="Q53110" s="16"/>
      <c r="U53110" s="27"/>
    </row>
    <row r="53111" spans="2:21" x14ac:dyDescent="0.25">
      <c r="B53111"/>
      <c r="C53111"/>
      <c r="D53111" s="13"/>
      <c r="E53111" s="13"/>
      <c r="K53111" s="23"/>
      <c r="O53111" s="21"/>
      <c r="P53111" s="27"/>
      <c r="Q53111" s="16"/>
      <c r="U53111" s="27"/>
    </row>
    <row r="53112" spans="2:21" x14ac:dyDescent="0.25">
      <c r="B53112"/>
      <c r="C53112"/>
      <c r="D53112" s="13"/>
      <c r="E53112" s="13"/>
      <c r="K53112" s="23"/>
      <c r="O53112" s="21"/>
      <c r="P53112" s="27"/>
      <c r="Q53112" s="16"/>
      <c r="U53112" s="27"/>
    </row>
    <row r="53113" spans="2:21" x14ac:dyDescent="0.25">
      <c r="B53113"/>
      <c r="C53113"/>
      <c r="D53113" s="13"/>
      <c r="E53113" s="13"/>
      <c r="K53113" s="23"/>
      <c r="O53113" s="21"/>
      <c r="P53113" s="27"/>
      <c r="Q53113" s="16"/>
      <c r="U53113" s="27"/>
    </row>
    <row r="53114" spans="2:21" x14ac:dyDescent="0.25">
      <c r="B53114"/>
      <c r="C53114"/>
      <c r="D53114" s="13"/>
      <c r="E53114" s="13"/>
      <c r="K53114" s="23"/>
      <c r="O53114" s="21"/>
      <c r="P53114" s="27"/>
      <c r="Q53114" s="16"/>
      <c r="U53114" s="27"/>
    </row>
    <row r="53115" spans="2:21" x14ac:dyDescent="0.25">
      <c r="B53115"/>
      <c r="C53115"/>
      <c r="D53115" s="13"/>
      <c r="E53115" s="13"/>
      <c r="K53115" s="23"/>
      <c r="O53115" s="21"/>
      <c r="P53115" s="27"/>
      <c r="Q53115" s="16"/>
      <c r="U53115" s="27"/>
    </row>
    <row r="53116" spans="2:21" x14ac:dyDescent="0.25">
      <c r="B53116"/>
      <c r="C53116"/>
      <c r="D53116" s="13"/>
      <c r="E53116" s="13"/>
      <c r="K53116" s="23"/>
      <c r="O53116" s="21"/>
      <c r="P53116" s="27"/>
      <c r="Q53116" s="16"/>
      <c r="U53116" s="27"/>
    </row>
    <row r="53117" spans="2:21" x14ac:dyDescent="0.25">
      <c r="B53117"/>
      <c r="C53117"/>
      <c r="D53117" s="13"/>
      <c r="E53117" s="13"/>
      <c r="K53117" s="23"/>
      <c r="O53117" s="21"/>
      <c r="P53117" s="27"/>
      <c r="Q53117" s="16"/>
      <c r="U53117" s="27"/>
    </row>
    <row r="53118" spans="2:21" x14ac:dyDescent="0.25">
      <c r="B53118"/>
      <c r="C53118"/>
      <c r="D53118" s="13"/>
      <c r="E53118" s="13"/>
      <c r="K53118" s="23"/>
      <c r="O53118" s="21"/>
      <c r="P53118" s="27"/>
      <c r="Q53118" s="16"/>
      <c r="U53118" s="27"/>
    </row>
    <row r="53119" spans="2:21" x14ac:dyDescent="0.25">
      <c r="B53119"/>
      <c r="C53119"/>
      <c r="D53119" s="13"/>
      <c r="E53119" s="13"/>
      <c r="K53119" s="23"/>
      <c r="O53119" s="21"/>
      <c r="P53119" s="27"/>
      <c r="Q53119" s="16"/>
      <c r="U53119" s="27"/>
    </row>
    <row r="53120" spans="2:21" x14ac:dyDescent="0.25">
      <c r="B53120"/>
      <c r="C53120"/>
      <c r="D53120" s="13"/>
      <c r="E53120" s="13"/>
      <c r="K53120" s="23"/>
      <c r="O53120" s="21"/>
      <c r="P53120" s="27"/>
      <c r="Q53120" s="16"/>
      <c r="U53120" s="27"/>
    </row>
    <row r="53121" spans="2:21" x14ac:dyDescent="0.25">
      <c r="B53121"/>
      <c r="C53121"/>
      <c r="D53121" s="13"/>
      <c r="E53121" s="13"/>
      <c r="K53121" s="23"/>
      <c r="O53121" s="21"/>
      <c r="P53121" s="27"/>
      <c r="Q53121" s="16"/>
      <c r="U53121" s="27"/>
    </row>
    <row r="53122" spans="2:21" x14ac:dyDescent="0.25">
      <c r="B53122"/>
      <c r="C53122"/>
      <c r="D53122" s="13"/>
      <c r="E53122" s="13"/>
      <c r="K53122" s="23"/>
      <c r="O53122" s="21"/>
      <c r="P53122" s="27"/>
      <c r="Q53122" s="16"/>
      <c r="U53122" s="27"/>
    </row>
    <row r="53123" spans="2:21" x14ac:dyDescent="0.25">
      <c r="B53123"/>
      <c r="C53123"/>
      <c r="D53123" s="13"/>
      <c r="E53123" s="13"/>
      <c r="K53123" s="23"/>
      <c r="O53123" s="21"/>
      <c r="P53123" s="27"/>
      <c r="Q53123" s="16"/>
      <c r="U53123" s="27"/>
    </row>
    <row r="53124" spans="2:21" x14ac:dyDescent="0.25">
      <c r="B53124"/>
      <c r="C53124"/>
      <c r="D53124" s="13"/>
      <c r="E53124" s="13"/>
      <c r="K53124" s="23"/>
      <c r="O53124" s="21"/>
      <c r="P53124" s="27"/>
      <c r="Q53124" s="16"/>
      <c r="U53124" s="27"/>
    </row>
    <row r="53125" spans="2:21" x14ac:dyDescent="0.25">
      <c r="B53125"/>
      <c r="C53125"/>
      <c r="D53125" s="13"/>
      <c r="E53125" s="13"/>
      <c r="K53125" s="23"/>
      <c r="O53125" s="21"/>
      <c r="P53125" s="27"/>
      <c r="Q53125" s="16"/>
      <c r="U53125" s="27"/>
    </row>
    <row r="53126" spans="2:21" x14ac:dyDescent="0.25">
      <c r="B53126"/>
      <c r="C53126"/>
      <c r="D53126" s="13"/>
      <c r="E53126" s="13"/>
      <c r="K53126" s="23"/>
      <c r="O53126" s="21"/>
      <c r="P53126" s="27"/>
      <c r="Q53126" s="16"/>
      <c r="U53126" s="27"/>
    </row>
    <row r="53127" spans="2:21" x14ac:dyDescent="0.25">
      <c r="B53127"/>
      <c r="C53127"/>
      <c r="D53127" s="13"/>
      <c r="E53127" s="13"/>
      <c r="K53127" s="23"/>
      <c r="O53127" s="21"/>
      <c r="P53127" s="27"/>
      <c r="Q53127" s="16"/>
      <c r="U53127" s="27"/>
    </row>
    <row r="53128" spans="2:21" x14ac:dyDescent="0.25">
      <c r="B53128"/>
      <c r="C53128"/>
      <c r="D53128" s="13"/>
      <c r="E53128" s="13"/>
      <c r="K53128" s="23"/>
      <c r="O53128" s="21"/>
      <c r="P53128" s="27"/>
      <c r="Q53128" s="16"/>
      <c r="U53128" s="27"/>
    </row>
    <row r="53129" spans="2:21" x14ac:dyDescent="0.25">
      <c r="B53129"/>
      <c r="C53129"/>
      <c r="D53129" s="13"/>
      <c r="E53129" s="13"/>
      <c r="K53129" s="23"/>
      <c r="O53129" s="21"/>
      <c r="P53129" s="27"/>
      <c r="Q53129" s="16"/>
      <c r="U53129" s="27"/>
    </row>
    <row r="53130" spans="2:21" x14ac:dyDescent="0.25">
      <c r="B53130"/>
      <c r="C53130"/>
      <c r="D53130" s="13"/>
      <c r="E53130" s="13"/>
      <c r="K53130" s="23"/>
      <c r="O53130" s="21"/>
      <c r="P53130" s="27"/>
      <c r="Q53130" s="16"/>
      <c r="U53130" s="27"/>
    </row>
    <row r="53131" spans="2:21" x14ac:dyDescent="0.25">
      <c r="B53131"/>
      <c r="C53131"/>
      <c r="D53131" s="13"/>
      <c r="E53131" s="13"/>
      <c r="K53131" s="23"/>
      <c r="O53131" s="21"/>
      <c r="P53131" s="27"/>
      <c r="Q53131" s="16"/>
      <c r="U53131" s="27"/>
    </row>
    <row r="53132" spans="2:21" x14ac:dyDescent="0.25">
      <c r="B53132"/>
      <c r="C53132"/>
      <c r="D53132" s="13"/>
      <c r="E53132" s="13"/>
      <c r="K53132" s="23"/>
      <c r="O53132" s="21"/>
      <c r="P53132" s="27"/>
      <c r="Q53132" s="16"/>
      <c r="U53132" s="27"/>
    </row>
    <row r="53133" spans="2:21" x14ac:dyDescent="0.25">
      <c r="B53133"/>
      <c r="C53133"/>
      <c r="D53133" s="13"/>
      <c r="E53133" s="13"/>
      <c r="K53133" s="23"/>
      <c r="O53133" s="21"/>
      <c r="P53133" s="27"/>
      <c r="Q53133" s="16"/>
      <c r="U53133" s="27"/>
    </row>
    <row r="53134" spans="2:21" x14ac:dyDescent="0.25">
      <c r="B53134"/>
      <c r="C53134"/>
      <c r="D53134" s="13"/>
      <c r="E53134" s="13"/>
      <c r="K53134" s="23"/>
      <c r="O53134" s="21"/>
      <c r="P53134" s="27"/>
      <c r="Q53134" s="16"/>
      <c r="U53134" s="27"/>
    </row>
    <row r="53135" spans="2:21" x14ac:dyDescent="0.25">
      <c r="B53135"/>
      <c r="C53135"/>
      <c r="D53135" s="13"/>
      <c r="E53135" s="13"/>
      <c r="K53135" s="23"/>
      <c r="O53135" s="21"/>
      <c r="P53135" s="27"/>
      <c r="Q53135" s="16"/>
      <c r="U53135" s="27"/>
    </row>
    <row r="53136" spans="2:21" x14ac:dyDescent="0.25">
      <c r="B53136"/>
      <c r="C53136"/>
      <c r="D53136" s="13"/>
      <c r="E53136" s="13"/>
      <c r="K53136" s="23"/>
      <c r="O53136" s="21"/>
      <c r="P53136" s="27"/>
      <c r="Q53136" s="16"/>
      <c r="U53136" s="27"/>
    </row>
    <row r="53137" spans="2:21" x14ac:dyDescent="0.25">
      <c r="B53137"/>
      <c r="C53137"/>
      <c r="D53137" s="13"/>
      <c r="E53137" s="13"/>
      <c r="K53137" s="23"/>
      <c r="O53137" s="21"/>
      <c r="P53137" s="27"/>
      <c r="Q53137" s="16"/>
      <c r="U53137" s="27"/>
    </row>
    <row r="53138" spans="2:21" x14ac:dyDescent="0.25">
      <c r="B53138"/>
      <c r="C53138"/>
      <c r="D53138" s="13"/>
      <c r="E53138" s="13"/>
      <c r="K53138" s="23"/>
      <c r="O53138" s="21"/>
      <c r="P53138" s="27"/>
      <c r="Q53138" s="16"/>
      <c r="U53138" s="27"/>
    </row>
    <row r="53139" spans="2:21" x14ac:dyDescent="0.25">
      <c r="B53139"/>
      <c r="C53139"/>
      <c r="D53139" s="13"/>
      <c r="E53139" s="13"/>
      <c r="K53139" s="23"/>
      <c r="O53139" s="21"/>
      <c r="P53139" s="27"/>
      <c r="Q53139" s="16"/>
      <c r="U53139" s="27"/>
    </row>
    <row r="53140" spans="2:21" x14ac:dyDescent="0.25">
      <c r="B53140"/>
      <c r="C53140"/>
      <c r="D53140" s="13"/>
      <c r="E53140" s="13"/>
      <c r="K53140" s="23"/>
      <c r="O53140" s="21"/>
      <c r="P53140" s="27"/>
      <c r="Q53140" s="16"/>
      <c r="U53140" s="27"/>
    </row>
    <row r="53141" spans="2:21" x14ac:dyDescent="0.25">
      <c r="B53141"/>
      <c r="C53141"/>
      <c r="D53141" s="13"/>
      <c r="E53141" s="13"/>
      <c r="K53141" s="23"/>
      <c r="O53141" s="21"/>
      <c r="P53141" s="27"/>
      <c r="Q53141" s="16"/>
      <c r="U53141" s="27"/>
    </row>
    <row r="53142" spans="2:21" x14ac:dyDescent="0.25">
      <c r="B53142"/>
      <c r="C53142"/>
      <c r="D53142" s="13"/>
      <c r="E53142" s="13"/>
      <c r="K53142" s="23"/>
      <c r="O53142" s="21"/>
      <c r="P53142" s="27"/>
      <c r="Q53142" s="16"/>
      <c r="U53142" s="27"/>
    </row>
    <row r="53143" spans="2:21" x14ac:dyDescent="0.25">
      <c r="B53143"/>
      <c r="C53143"/>
      <c r="D53143" s="13"/>
      <c r="E53143" s="13"/>
      <c r="K53143" s="23"/>
      <c r="O53143" s="21"/>
      <c r="P53143" s="27"/>
      <c r="Q53143" s="16"/>
      <c r="U53143" s="27"/>
    </row>
    <row r="53144" spans="2:21" x14ac:dyDescent="0.25">
      <c r="B53144"/>
      <c r="C53144"/>
      <c r="D53144" s="13"/>
      <c r="E53144" s="13"/>
      <c r="K53144" s="23"/>
      <c r="O53144" s="21"/>
      <c r="P53144" s="27"/>
      <c r="Q53144" s="16"/>
      <c r="U53144" s="27"/>
    </row>
    <row r="53145" spans="2:21" x14ac:dyDescent="0.25">
      <c r="B53145"/>
      <c r="C53145"/>
      <c r="D53145" s="13"/>
      <c r="E53145" s="13"/>
      <c r="K53145" s="23"/>
      <c r="O53145" s="21"/>
      <c r="P53145" s="27"/>
      <c r="Q53145" s="16"/>
      <c r="U53145" s="27"/>
    </row>
    <row r="53146" spans="2:21" x14ac:dyDescent="0.25">
      <c r="B53146"/>
      <c r="C53146"/>
      <c r="D53146" s="13"/>
      <c r="E53146" s="13"/>
      <c r="K53146" s="23"/>
      <c r="O53146" s="21"/>
      <c r="P53146" s="27"/>
      <c r="Q53146" s="16"/>
      <c r="U53146" s="27"/>
    </row>
    <row r="53147" spans="2:21" x14ac:dyDescent="0.25">
      <c r="B53147"/>
      <c r="C53147"/>
      <c r="D53147" s="13"/>
      <c r="E53147" s="13"/>
      <c r="K53147" s="23"/>
      <c r="O53147" s="21"/>
      <c r="P53147" s="27"/>
      <c r="Q53147" s="16"/>
      <c r="U53147" s="27"/>
    </row>
    <row r="53148" spans="2:21" x14ac:dyDescent="0.25">
      <c r="B53148"/>
      <c r="C53148"/>
      <c r="D53148" s="13"/>
      <c r="E53148" s="13"/>
      <c r="K53148" s="23"/>
      <c r="O53148" s="21"/>
      <c r="P53148" s="27"/>
      <c r="Q53148" s="16"/>
      <c r="U53148" s="27"/>
    </row>
    <row r="53149" spans="2:21" x14ac:dyDescent="0.25">
      <c r="B53149"/>
      <c r="C53149"/>
      <c r="D53149" s="13"/>
      <c r="E53149" s="13"/>
      <c r="K53149" s="23"/>
      <c r="O53149" s="21"/>
      <c r="P53149" s="27"/>
      <c r="Q53149" s="16"/>
      <c r="U53149" s="27"/>
    </row>
    <row r="53150" spans="2:21" x14ac:dyDescent="0.25">
      <c r="B53150"/>
      <c r="C53150"/>
      <c r="D53150" s="13"/>
      <c r="E53150" s="13"/>
      <c r="K53150" s="23"/>
      <c r="O53150" s="21"/>
      <c r="P53150" s="27"/>
      <c r="Q53150" s="16"/>
      <c r="U53150" s="27"/>
    </row>
    <row r="53151" spans="2:21" x14ac:dyDescent="0.25">
      <c r="B53151"/>
      <c r="C53151"/>
      <c r="D53151" s="13"/>
      <c r="E53151" s="13"/>
      <c r="K53151" s="23"/>
      <c r="O53151" s="21"/>
      <c r="P53151" s="27"/>
      <c r="Q53151" s="16"/>
      <c r="U53151" s="27"/>
    </row>
    <row r="53152" spans="2:21" x14ac:dyDescent="0.25">
      <c r="B53152"/>
      <c r="C53152"/>
      <c r="D53152" s="13"/>
      <c r="E53152" s="13"/>
      <c r="K53152" s="23"/>
      <c r="O53152" s="21"/>
      <c r="P53152" s="27"/>
      <c r="Q53152" s="16"/>
      <c r="U53152" s="27"/>
    </row>
    <row r="53153" spans="2:21" x14ac:dyDescent="0.25">
      <c r="B53153"/>
      <c r="C53153"/>
      <c r="D53153" s="13"/>
      <c r="E53153" s="13"/>
      <c r="K53153" s="23"/>
      <c r="O53153" s="21"/>
      <c r="P53153" s="27"/>
      <c r="Q53153" s="16"/>
      <c r="U53153" s="27"/>
    </row>
    <row r="53154" spans="2:21" x14ac:dyDescent="0.25">
      <c r="B53154"/>
      <c r="C53154"/>
      <c r="D53154" s="13"/>
      <c r="E53154" s="13"/>
      <c r="K53154" s="23"/>
      <c r="O53154" s="21"/>
      <c r="P53154" s="27"/>
      <c r="Q53154" s="16"/>
      <c r="U53154" s="27"/>
    </row>
    <row r="53155" spans="2:21" x14ac:dyDescent="0.25">
      <c r="B53155"/>
      <c r="C53155"/>
      <c r="D53155" s="13"/>
      <c r="E53155" s="13"/>
      <c r="K53155" s="23"/>
      <c r="O53155" s="21"/>
      <c r="P53155" s="27"/>
      <c r="Q53155" s="16"/>
      <c r="U53155" s="27"/>
    </row>
    <row r="53156" spans="2:21" x14ac:dyDescent="0.25">
      <c r="B53156"/>
      <c r="C53156"/>
      <c r="D53156" s="13"/>
      <c r="E53156" s="13"/>
      <c r="K53156" s="23"/>
      <c r="O53156" s="21"/>
      <c r="P53156" s="27"/>
      <c r="Q53156" s="16"/>
      <c r="U53156" s="27"/>
    </row>
    <row r="53157" spans="2:21" x14ac:dyDescent="0.25">
      <c r="B53157"/>
      <c r="C53157"/>
      <c r="D53157" s="13"/>
      <c r="E53157" s="13"/>
      <c r="K53157" s="23"/>
      <c r="O53157" s="21"/>
      <c r="P53157" s="27"/>
      <c r="Q53157" s="16"/>
      <c r="U53157" s="27"/>
    </row>
    <row r="53158" spans="2:21" x14ac:dyDescent="0.25">
      <c r="B53158"/>
      <c r="C53158"/>
      <c r="D53158" s="13"/>
      <c r="E53158" s="13"/>
      <c r="K53158" s="23"/>
      <c r="O53158" s="21"/>
      <c r="P53158" s="27"/>
      <c r="Q53158" s="16"/>
      <c r="U53158" s="27"/>
    </row>
    <row r="53159" spans="2:21" x14ac:dyDescent="0.25">
      <c r="B53159"/>
      <c r="C53159"/>
      <c r="D53159" s="13"/>
      <c r="E53159" s="13"/>
      <c r="K53159" s="23"/>
      <c r="O53159" s="21"/>
      <c r="P53159" s="27"/>
      <c r="Q53159" s="16"/>
      <c r="U53159" s="27"/>
    </row>
    <row r="53160" spans="2:21" x14ac:dyDescent="0.25">
      <c r="B53160"/>
      <c r="C53160"/>
      <c r="D53160" s="13"/>
      <c r="E53160" s="13"/>
      <c r="K53160" s="23"/>
      <c r="O53160" s="21"/>
      <c r="P53160" s="27"/>
      <c r="Q53160" s="16"/>
      <c r="U53160" s="27"/>
    </row>
    <row r="53161" spans="2:21" x14ac:dyDescent="0.25">
      <c r="B53161"/>
      <c r="C53161"/>
      <c r="D53161" s="13"/>
      <c r="E53161" s="13"/>
      <c r="K53161" s="23"/>
      <c r="O53161" s="21"/>
      <c r="P53161" s="27"/>
      <c r="Q53161" s="16"/>
      <c r="U53161" s="27"/>
    </row>
    <row r="53162" spans="2:21" x14ac:dyDescent="0.25">
      <c r="B53162"/>
      <c r="C53162"/>
      <c r="D53162" s="13"/>
      <c r="E53162" s="13"/>
      <c r="K53162" s="23"/>
      <c r="O53162" s="21"/>
      <c r="P53162" s="27"/>
      <c r="Q53162" s="16"/>
      <c r="U53162" s="27"/>
    </row>
    <row r="53163" spans="2:21" x14ac:dyDescent="0.25">
      <c r="B53163"/>
      <c r="C53163"/>
      <c r="D53163" s="13"/>
      <c r="E53163" s="13"/>
      <c r="K53163" s="23"/>
      <c r="O53163" s="21"/>
      <c r="P53163" s="27"/>
      <c r="Q53163" s="16"/>
      <c r="U53163" s="27"/>
    </row>
    <row r="53164" spans="2:21" x14ac:dyDescent="0.25">
      <c r="B53164"/>
      <c r="C53164"/>
      <c r="D53164" s="13"/>
      <c r="E53164" s="13"/>
      <c r="K53164" s="23"/>
      <c r="O53164" s="21"/>
      <c r="P53164" s="27"/>
      <c r="Q53164" s="16"/>
      <c r="U53164" s="27"/>
    </row>
    <row r="53165" spans="2:21" x14ac:dyDescent="0.25">
      <c r="B53165"/>
      <c r="C53165"/>
      <c r="D53165" s="13"/>
      <c r="E53165" s="13"/>
      <c r="K53165" s="23"/>
      <c r="O53165" s="21"/>
      <c r="P53165" s="27"/>
      <c r="Q53165" s="16"/>
      <c r="U53165" s="27"/>
    </row>
    <row r="53166" spans="2:21" x14ac:dyDescent="0.25">
      <c r="B53166"/>
      <c r="C53166"/>
      <c r="D53166" s="13"/>
      <c r="E53166" s="13"/>
      <c r="K53166" s="23"/>
      <c r="O53166" s="21"/>
      <c r="P53166" s="27"/>
      <c r="Q53166" s="16"/>
      <c r="U53166" s="27"/>
    </row>
    <row r="53167" spans="2:21" x14ac:dyDescent="0.25">
      <c r="B53167"/>
      <c r="C53167"/>
      <c r="D53167" s="13"/>
      <c r="E53167" s="13"/>
      <c r="K53167" s="23"/>
      <c r="O53167" s="21"/>
      <c r="P53167" s="27"/>
      <c r="Q53167" s="16"/>
      <c r="U53167" s="27"/>
    </row>
    <row r="53168" spans="2:21" x14ac:dyDescent="0.25">
      <c r="B53168"/>
      <c r="C53168"/>
      <c r="D53168" s="13"/>
      <c r="E53168" s="13"/>
      <c r="K53168" s="23"/>
      <c r="O53168" s="21"/>
      <c r="P53168" s="27"/>
      <c r="Q53168" s="16"/>
      <c r="U53168" s="27"/>
    </row>
    <row r="53169" spans="2:21" x14ac:dyDescent="0.25">
      <c r="B53169"/>
      <c r="C53169"/>
      <c r="D53169" s="13"/>
      <c r="E53169" s="13"/>
      <c r="K53169" s="23"/>
      <c r="O53169" s="21"/>
      <c r="P53169" s="27"/>
      <c r="Q53169" s="16"/>
      <c r="U53169" s="27"/>
    </row>
    <row r="53170" spans="2:21" x14ac:dyDescent="0.25">
      <c r="B53170"/>
      <c r="C53170"/>
      <c r="D53170" s="13"/>
      <c r="E53170" s="13"/>
      <c r="K53170" s="23"/>
      <c r="O53170" s="21"/>
      <c r="P53170" s="27"/>
      <c r="Q53170" s="16"/>
      <c r="U53170" s="27"/>
    </row>
    <row r="53171" spans="2:21" x14ac:dyDescent="0.25">
      <c r="B53171"/>
      <c r="C53171"/>
      <c r="D53171" s="13"/>
      <c r="E53171" s="13"/>
      <c r="K53171" s="23"/>
      <c r="O53171" s="21"/>
      <c r="P53171" s="27"/>
      <c r="Q53171" s="16"/>
      <c r="U53171" s="27"/>
    </row>
    <row r="53172" spans="2:21" x14ac:dyDescent="0.25">
      <c r="B53172"/>
      <c r="C53172"/>
      <c r="D53172" s="13"/>
      <c r="E53172" s="13"/>
      <c r="K53172" s="23"/>
      <c r="O53172" s="21"/>
      <c r="P53172" s="27"/>
      <c r="Q53172" s="16"/>
      <c r="U53172" s="27"/>
    </row>
    <row r="53173" spans="2:21" x14ac:dyDescent="0.25">
      <c r="B53173"/>
      <c r="C53173"/>
      <c r="D53173" s="13"/>
      <c r="E53173" s="13"/>
      <c r="K53173" s="23"/>
      <c r="O53173" s="21"/>
      <c r="P53173" s="27"/>
      <c r="Q53173" s="16"/>
      <c r="U53173" s="27"/>
    </row>
    <row r="53174" spans="2:21" x14ac:dyDescent="0.25">
      <c r="B53174"/>
      <c r="C53174"/>
      <c r="D53174" s="13"/>
      <c r="E53174" s="13"/>
      <c r="K53174" s="23"/>
      <c r="O53174" s="21"/>
      <c r="P53174" s="27"/>
      <c r="Q53174" s="16"/>
      <c r="U53174" s="27"/>
    </row>
    <row r="53175" spans="2:21" x14ac:dyDescent="0.25">
      <c r="B53175"/>
      <c r="C53175"/>
      <c r="D53175" s="13"/>
      <c r="E53175" s="13"/>
      <c r="K53175" s="23"/>
      <c r="O53175" s="21"/>
      <c r="P53175" s="27"/>
      <c r="Q53175" s="16"/>
      <c r="U53175" s="27"/>
    </row>
    <row r="53176" spans="2:21" x14ac:dyDescent="0.25">
      <c r="B53176"/>
      <c r="C53176"/>
      <c r="D53176" s="13"/>
      <c r="E53176" s="13"/>
      <c r="K53176" s="23"/>
      <c r="O53176" s="21"/>
      <c r="P53176" s="27"/>
      <c r="Q53176" s="16"/>
      <c r="U53176" s="27"/>
    </row>
    <row r="53177" spans="2:21" x14ac:dyDescent="0.25">
      <c r="B53177"/>
      <c r="C53177"/>
      <c r="D53177" s="13"/>
      <c r="E53177" s="13"/>
      <c r="K53177" s="23"/>
      <c r="O53177" s="21"/>
      <c r="P53177" s="27"/>
      <c r="Q53177" s="16"/>
      <c r="U53177" s="27"/>
    </row>
    <row r="53178" spans="2:21" x14ac:dyDescent="0.25">
      <c r="B53178"/>
      <c r="C53178"/>
      <c r="D53178" s="13"/>
      <c r="E53178" s="13"/>
      <c r="K53178" s="23"/>
      <c r="O53178" s="21"/>
      <c r="P53178" s="27"/>
      <c r="Q53178" s="16"/>
      <c r="U53178" s="27"/>
    </row>
    <row r="53179" spans="2:21" x14ac:dyDescent="0.25">
      <c r="B53179"/>
      <c r="C53179"/>
      <c r="D53179" s="13"/>
      <c r="E53179" s="13"/>
      <c r="K53179" s="23"/>
      <c r="O53179" s="21"/>
      <c r="P53179" s="27"/>
      <c r="Q53179" s="16"/>
      <c r="U53179" s="27"/>
    </row>
    <row r="53180" spans="2:21" x14ac:dyDescent="0.25">
      <c r="B53180"/>
      <c r="C53180"/>
      <c r="D53180" s="13"/>
      <c r="E53180" s="13"/>
      <c r="K53180" s="23"/>
      <c r="O53180" s="21"/>
      <c r="P53180" s="27"/>
      <c r="Q53180" s="16"/>
      <c r="U53180" s="27"/>
    </row>
    <row r="53181" spans="2:21" x14ac:dyDescent="0.25">
      <c r="B53181"/>
      <c r="C53181"/>
      <c r="D53181" s="13"/>
      <c r="E53181" s="13"/>
      <c r="K53181" s="23"/>
      <c r="O53181" s="21"/>
      <c r="P53181" s="27"/>
      <c r="Q53181" s="16"/>
      <c r="U53181" s="27"/>
    </row>
    <row r="53182" spans="2:21" x14ac:dyDescent="0.25">
      <c r="B53182"/>
      <c r="C53182"/>
      <c r="D53182" s="13"/>
      <c r="E53182" s="13"/>
      <c r="K53182" s="23"/>
      <c r="O53182" s="21"/>
      <c r="P53182" s="27"/>
      <c r="Q53182" s="16"/>
      <c r="U53182" s="27"/>
    </row>
    <row r="53183" spans="2:21" x14ac:dyDescent="0.25">
      <c r="B53183"/>
      <c r="C53183"/>
      <c r="D53183" s="13"/>
      <c r="E53183" s="13"/>
      <c r="K53183" s="23"/>
      <c r="O53183" s="21"/>
      <c r="P53183" s="27"/>
      <c r="Q53183" s="16"/>
      <c r="U53183" s="27"/>
    </row>
    <row r="53184" spans="2:21" x14ac:dyDescent="0.25">
      <c r="B53184"/>
      <c r="C53184"/>
      <c r="D53184" s="13"/>
      <c r="E53184" s="13"/>
      <c r="K53184" s="23"/>
      <c r="O53184" s="21"/>
      <c r="P53184" s="27"/>
      <c r="Q53184" s="16"/>
      <c r="U53184" s="27"/>
    </row>
    <row r="53185" spans="2:21" x14ac:dyDescent="0.25">
      <c r="B53185"/>
      <c r="C53185"/>
      <c r="D53185" s="13"/>
      <c r="E53185" s="13"/>
      <c r="K53185" s="23"/>
      <c r="O53185" s="21"/>
      <c r="P53185" s="27"/>
      <c r="Q53185" s="16"/>
      <c r="U53185" s="27"/>
    </row>
    <row r="53186" spans="2:21" x14ac:dyDescent="0.25">
      <c r="B53186"/>
      <c r="C53186"/>
      <c r="D53186" s="13"/>
      <c r="E53186" s="13"/>
      <c r="K53186" s="23"/>
      <c r="O53186" s="21"/>
      <c r="P53186" s="27"/>
      <c r="Q53186" s="16"/>
      <c r="U53186" s="27"/>
    </row>
    <row r="53187" spans="2:21" x14ac:dyDescent="0.25">
      <c r="B53187"/>
      <c r="C53187"/>
      <c r="D53187" s="13"/>
      <c r="E53187" s="13"/>
      <c r="K53187" s="23"/>
      <c r="O53187" s="21"/>
      <c r="P53187" s="27"/>
      <c r="Q53187" s="16"/>
      <c r="U53187" s="27"/>
    </row>
    <row r="53188" spans="2:21" x14ac:dyDescent="0.25">
      <c r="B53188"/>
      <c r="C53188"/>
      <c r="D53188" s="13"/>
      <c r="E53188" s="13"/>
      <c r="K53188" s="23"/>
      <c r="O53188" s="21"/>
      <c r="P53188" s="27"/>
      <c r="Q53188" s="16"/>
      <c r="U53188" s="27"/>
    </row>
    <row r="53189" spans="2:21" x14ac:dyDescent="0.25">
      <c r="B53189"/>
      <c r="C53189"/>
      <c r="D53189" s="13"/>
      <c r="E53189" s="13"/>
      <c r="K53189" s="23"/>
      <c r="O53189" s="21"/>
      <c r="P53189" s="27"/>
      <c r="Q53189" s="16"/>
      <c r="U53189" s="27"/>
    </row>
    <row r="53190" spans="2:21" x14ac:dyDescent="0.25">
      <c r="B53190"/>
      <c r="C53190"/>
      <c r="D53190" s="13"/>
      <c r="E53190" s="13"/>
      <c r="K53190" s="23"/>
      <c r="O53190" s="21"/>
      <c r="P53190" s="27"/>
      <c r="Q53190" s="16"/>
      <c r="U53190" s="27"/>
    </row>
    <row r="53191" spans="2:21" x14ac:dyDescent="0.25">
      <c r="B53191"/>
      <c r="C53191"/>
      <c r="D53191" s="13"/>
      <c r="E53191" s="13"/>
      <c r="K53191" s="23"/>
      <c r="O53191" s="21"/>
      <c r="P53191" s="27"/>
      <c r="Q53191" s="16"/>
      <c r="U53191" s="27"/>
    </row>
    <row r="53192" spans="2:21" x14ac:dyDescent="0.25">
      <c r="B53192"/>
      <c r="C53192"/>
      <c r="D53192" s="13"/>
      <c r="E53192" s="13"/>
      <c r="K53192" s="23"/>
      <c r="O53192" s="21"/>
      <c r="P53192" s="27"/>
      <c r="Q53192" s="16"/>
      <c r="U53192" s="27"/>
    </row>
    <row r="53193" spans="2:21" x14ac:dyDescent="0.25">
      <c r="B53193"/>
      <c r="C53193"/>
      <c r="D53193" s="13"/>
      <c r="E53193" s="13"/>
      <c r="K53193" s="23"/>
      <c r="O53193" s="21"/>
      <c r="P53193" s="27"/>
      <c r="Q53193" s="16"/>
      <c r="U53193" s="27"/>
    </row>
    <row r="53194" spans="2:21" x14ac:dyDescent="0.25">
      <c r="B53194"/>
      <c r="C53194"/>
      <c r="D53194" s="13"/>
      <c r="E53194" s="13"/>
      <c r="K53194" s="23"/>
      <c r="O53194" s="21"/>
      <c r="P53194" s="27"/>
      <c r="Q53194" s="16"/>
      <c r="U53194" s="27"/>
    </row>
    <row r="53195" spans="2:21" x14ac:dyDescent="0.25">
      <c r="B53195"/>
      <c r="C53195"/>
      <c r="D53195" s="13"/>
      <c r="E53195" s="13"/>
      <c r="K53195" s="23"/>
      <c r="O53195" s="21"/>
      <c r="P53195" s="27"/>
      <c r="Q53195" s="16"/>
      <c r="U53195" s="27"/>
    </row>
    <row r="53196" spans="2:21" x14ac:dyDescent="0.25">
      <c r="B53196"/>
      <c r="C53196"/>
      <c r="D53196" s="13"/>
      <c r="E53196" s="13"/>
      <c r="K53196" s="23"/>
      <c r="O53196" s="21"/>
      <c r="P53196" s="27"/>
      <c r="Q53196" s="16"/>
      <c r="U53196" s="27"/>
    </row>
    <row r="53197" spans="2:21" x14ac:dyDescent="0.25">
      <c r="B53197"/>
      <c r="C53197"/>
      <c r="D53197" s="13"/>
      <c r="E53197" s="13"/>
      <c r="K53197" s="23"/>
      <c r="O53197" s="21"/>
      <c r="P53197" s="27"/>
      <c r="Q53197" s="16"/>
      <c r="U53197" s="27"/>
    </row>
    <row r="53198" spans="2:21" x14ac:dyDescent="0.25">
      <c r="B53198"/>
      <c r="C53198"/>
      <c r="D53198" s="13"/>
      <c r="E53198" s="13"/>
      <c r="K53198" s="23"/>
      <c r="O53198" s="21"/>
      <c r="P53198" s="27"/>
      <c r="Q53198" s="16"/>
      <c r="U53198" s="27"/>
    </row>
    <row r="53199" spans="2:21" x14ac:dyDescent="0.25">
      <c r="B53199"/>
      <c r="C53199"/>
      <c r="D53199" s="13"/>
      <c r="E53199" s="13"/>
      <c r="K53199" s="23"/>
      <c r="O53199" s="21"/>
      <c r="P53199" s="27"/>
      <c r="Q53199" s="16"/>
      <c r="U53199" s="27"/>
    </row>
    <row r="53200" spans="2:21" x14ac:dyDescent="0.25">
      <c r="B53200"/>
      <c r="C53200"/>
      <c r="D53200" s="13"/>
      <c r="E53200" s="13"/>
      <c r="K53200" s="23"/>
      <c r="O53200" s="21"/>
      <c r="P53200" s="27"/>
      <c r="Q53200" s="16"/>
      <c r="U53200" s="27"/>
    </row>
    <row r="53201" spans="2:21" x14ac:dyDescent="0.25">
      <c r="B53201"/>
      <c r="C53201"/>
      <c r="D53201" s="13"/>
      <c r="E53201" s="13"/>
      <c r="K53201" s="23"/>
      <c r="O53201" s="21"/>
      <c r="P53201" s="27"/>
      <c r="Q53201" s="16"/>
      <c r="U53201" s="27"/>
    </row>
    <row r="53202" spans="2:21" x14ac:dyDescent="0.25">
      <c r="B53202"/>
      <c r="C53202"/>
      <c r="D53202" s="13"/>
      <c r="E53202" s="13"/>
      <c r="K53202" s="23"/>
      <c r="O53202" s="21"/>
      <c r="P53202" s="27"/>
      <c r="Q53202" s="16"/>
      <c r="U53202" s="27"/>
    </row>
    <row r="53203" spans="2:21" x14ac:dyDescent="0.25">
      <c r="B53203"/>
      <c r="C53203"/>
      <c r="D53203" s="13"/>
      <c r="E53203" s="13"/>
      <c r="K53203" s="23"/>
      <c r="O53203" s="21"/>
      <c r="P53203" s="27"/>
      <c r="Q53203" s="16"/>
      <c r="U53203" s="27"/>
    </row>
    <row r="53204" spans="2:21" x14ac:dyDescent="0.25">
      <c r="B53204"/>
      <c r="C53204"/>
      <c r="D53204" s="13"/>
      <c r="E53204" s="13"/>
      <c r="K53204" s="23"/>
      <c r="O53204" s="21"/>
      <c r="P53204" s="27"/>
      <c r="Q53204" s="16"/>
      <c r="U53204" s="27"/>
    </row>
    <row r="53205" spans="2:21" x14ac:dyDescent="0.25">
      <c r="B53205"/>
      <c r="C53205"/>
      <c r="D53205" s="13"/>
      <c r="E53205" s="13"/>
      <c r="K53205" s="23"/>
      <c r="O53205" s="21"/>
      <c r="P53205" s="27"/>
      <c r="Q53205" s="16"/>
      <c r="U53205" s="27"/>
    </row>
    <row r="53206" spans="2:21" x14ac:dyDescent="0.25">
      <c r="B53206"/>
      <c r="C53206"/>
      <c r="D53206" s="13"/>
      <c r="E53206" s="13"/>
      <c r="K53206" s="23"/>
      <c r="O53206" s="21"/>
      <c r="P53206" s="27"/>
      <c r="Q53206" s="16"/>
      <c r="U53206" s="27"/>
    </row>
    <row r="53207" spans="2:21" x14ac:dyDescent="0.25">
      <c r="B53207"/>
      <c r="C53207"/>
      <c r="D53207" s="13"/>
      <c r="E53207" s="13"/>
      <c r="K53207" s="23"/>
      <c r="O53207" s="21"/>
      <c r="P53207" s="27"/>
      <c r="Q53207" s="16"/>
      <c r="U53207" s="27"/>
    </row>
    <row r="53208" spans="2:21" x14ac:dyDescent="0.25">
      <c r="B53208"/>
      <c r="C53208"/>
      <c r="D53208" s="13"/>
      <c r="E53208" s="13"/>
      <c r="K53208" s="23"/>
      <c r="O53208" s="21"/>
      <c r="P53208" s="27"/>
      <c r="Q53208" s="16"/>
      <c r="U53208" s="27"/>
    </row>
    <row r="53209" spans="2:21" x14ac:dyDescent="0.25">
      <c r="B53209"/>
      <c r="C53209"/>
      <c r="D53209" s="13"/>
      <c r="E53209" s="13"/>
      <c r="K53209" s="23"/>
      <c r="O53209" s="21"/>
      <c r="P53209" s="27"/>
      <c r="Q53209" s="16"/>
      <c r="U53209" s="27"/>
    </row>
    <row r="53210" spans="2:21" x14ac:dyDescent="0.25">
      <c r="B53210"/>
      <c r="C53210"/>
      <c r="D53210" s="13"/>
      <c r="E53210" s="13"/>
      <c r="K53210" s="23"/>
      <c r="O53210" s="21"/>
      <c r="P53210" s="27"/>
      <c r="Q53210" s="16"/>
      <c r="U53210" s="27"/>
    </row>
    <row r="53211" spans="2:21" x14ac:dyDescent="0.25">
      <c r="B53211"/>
      <c r="C53211"/>
      <c r="D53211" s="13"/>
      <c r="E53211" s="13"/>
      <c r="K53211" s="23"/>
      <c r="O53211" s="21"/>
      <c r="P53211" s="27"/>
      <c r="Q53211" s="16"/>
      <c r="U53211" s="27"/>
    </row>
    <row r="53212" spans="2:21" x14ac:dyDescent="0.25">
      <c r="B53212"/>
      <c r="C53212"/>
      <c r="D53212" s="13"/>
      <c r="E53212" s="13"/>
      <c r="K53212" s="23"/>
      <c r="O53212" s="21"/>
      <c r="P53212" s="27"/>
      <c r="Q53212" s="16"/>
      <c r="U53212" s="27"/>
    </row>
    <row r="53213" spans="2:21" x14ac:dyDescent="0.25">
      <c r="B53213"/>
      <c r="C53213"/>
      <c r="D53213" s="13"/>
      <c r="E53213" s="13"/>
      <c r="K53213" s="23"/>
      <c r="O53213" s="21"/>
      <c r="P53213" s="27"/>
      <c r="Q53213" s="16"/>
      <c r="U53213" s="27"/>
    </row>
    <row r="53214" spans="2:21" x14ac:dyDescent="0.25">
      <c r="B53214"/>
      <c r="C53214"/>
      <c r="D53214" s="13"/>
      <c r="E53214" s="13"/>
      <c r="K53214" s="23"/>
      <c r="O53214" s="21"/>
      <c r="P53214" s="27"/>
      <c r="Q53214" s="16"/>
      <c r="U53214" s="27"/>
    </row>
    <row r="53215" spans="2:21" x14ac:dyDescent="0.25">
      <c r="B53215"/>
      <c r="C53215"/>
      <c r="D53215" s="13"/>
      <c r="E53215" s="13"/>
      <c r="K53215" s="23"/>
      <c r="O53215" s="21"/>
      <c r="P53215" s="27"/>
      <c r="Q53215" s="16"/>
      <c r="U53215" s="27"/>
    </row>
    <row r="53216" spans="2:21" x14ac:dyDescent="0.25">
      <c r="B53216"/>
      <c r="C53216"/>
      <c r="D53216" s="13"/>
      <c r="E53216" s="13"/>
      <c r="K53216" s="23"/>
      <c r="O53216" s="21"/>
      <c r="P53216" s="27"/>
      <c r="Q53216" s="16"/>
      <c r="U53216" s="27"/>
    </row>
    <row r="53217" spans="2:21" x14ac:dyDescent="0.25">
      <c r="B53217"/>
      <c r="C53217"/>
      <c r="D53217" s="13"/>
      <c r="E53217" s="13"/>
      <c r="K53217" s="23"/>
      <c r="O53217" s="21"/>
      <c r="P53217" s="27"/>
      <c r="Q53217" s="16"/>
      <c r="U53217" s="27"/>
    </row>
    <row r="53218" spans="2:21" x14ac:dyDescent="0.25">
      <c r="B53218"/>
      <c r="C53218"/>
      <c r="D53218" s="13"/>
      <c r="E53218" s="13"/>
      <c r="K53218" s="23"/>
      <c r="O53218" s="21"/>
      <c r="P53218" s="27"/>
      <c r="Q53218" s="16"/>
      <c r="U53218" s="27"/>
    </row>
    <row r="53219" spans="2:21" x14ac:dyDescent="0.25">
      <c r="B53219"/>
      <c r="C53219"/>
      <c r="D53219" s="13"/>
      <c r="E53219" s="13"/>
      <c r="K53219" s="23"/>
      <c r="O53219" s="21"/>
      <c r="P53219" s="27"/>
      <c r="Q53219" s="16"/>
      <c r="U53219" s="27"/>
    </row>
    <row r="53220" spans="2:21" x14ac:dyDescent="0.25">
      <c r="B53220"/>
      <c r="C53220"/>
      <c r="D53220" s="13"/>
      <c r="E53220" s="13"/>
      <c r="K53220" s="23"/>
      <c r="O53220" s="21"/>
      <c r="P53220" s="27"/>
      <c r="Q53220" s="16"/>
      <c r="U53220" s="27"/>
    </row>
    <row r="53221" spans="2:21" x14ac:dyDescent="0.25">
      <c r="B53221"/>
      <c r="C53221"/>
      <c r="D53221" s="13"/>
      <c r="E53221" s="13"/>
      <c r="K53221" s="23"/>
      <c r="O53221" s="21"/>
      <c r="P53221" s="27"/>
      <c r="Q53221" s="16"/>
      <c r="U53221" s="27"/>
    </row>
    <row r="53222" spans="2:21" x14ac:dyDescent="0.25">
      <c r="B53222"/>
      <c r="C53222"/>
      <c r="D53222" s="13"/>
      <c r="E53222" s="13"/>
      <c r="K53222" s="23"/>
      <c r="O53222" s="21"/>
      <c r="P53222" s="27"/>
      <c r="Q53222" s="16"/>
      <c r="U53222" s="27"/>
    </row>
    <row r="53223" spans="2:21" x14ac:dyDescent="0.25">
      <c r="B53223"/>
      <c r="C53223"/>
      <c r="D53223" s="13"/>
      <c r="E53223" s="13"/>
      <c r="K53223" s="23"/>
      <c r="O53223" s="21"/>
      <c r="P53223" s="27"/>
      <c r="Q53223" s="16"/>
      <c r="U53223" s="27"/>
    </row>
    <row r="53224" spans="2:21" x14ac:dyDescent="0.25">
      <c r="B53224"/>
      <c r="C53224"/>
      <c r="D53224" s="13"/>
      <c r="E53224" s="13"/>
      <c r="K53224" s="23"/>
      <c r="O53224" s="21"/>
      <c r="P53224" s="27"/>
      <c r="Q53224" s="16"/>
      <c r="U53224" s="27"/>
    </row>
    <row r="53225" spans="2:21" x14ac:dyDescent="0.25">
      <c r="B53225"/>
      <c r="C53225"/>
      <c r="D53225" s="13"/>
      <c r="E53225" s="13"/>
      <c r="K53225" s="23"/>
      <c r="O53225" s="21"/>
      <c r="P53225" s="27"/>
      <c r="Q53225" s="16"/>
      <c r="U53225" s="27"/>
    </row>
    <row r="53226" spans="2:21" x14ac:dyDescent="0.25">
      <c r="B53226"/>
      <c r="C53226"/>
      <c r="D53226" s="13"/>
      <c r="E53226" s="13"/>
      <c r="K53226" s="23"/>
      <c r="O53226" s="21"/>
      <c r="P53226" s="27"/>
      <c r="Q53226" s="16"/>
      <c r="U53226" s="27"/>
    </row>
    <row r="53227" spans="2:21" x14ac:dyDescent="0.25">
      <c r="B53227"/>
      <c r="C53227"/>
      <c r="D53227" s="13"/>
      <c r="E53227" s="13"/>
      <c r="K53227" s="23"/>
      <c r="O53227" s="21"/>
      <c r="P53227" s="27"/>
      <c r="Q53227" s="16"/>
      <c r="U53227" s="27"/>
    </row>
    <row r="53228" spans="2:21" x14ac:dyDescent="0.25">
      <c r="B53228"/>
      <c r="C53228"/>
      <c r="D53228" s="13"/>
      <c r="E53228" s="13"/>
      <c r="K53228" s="23"/>
      <c r="O53228" s="21"/>
      <c r="P53228" s="27"/>
      <c r="Q53228" s="16"/>
      <c r="U53228" s="27"/>
    </row>
    <row r="53229" spans="2:21" x14ac:dyDescent="0.25">
      <c r="B53229"/>
      <c r="C53229"/>
      <c r="D53229" s="13"/>
      <c r="E53229" s="13"/>
      <c r="K53229" s="23"/>
      <c r="O53229" s="21"/>
      <c r="P53229" s="27"/>
      <c r="Q53229" s="16"/>
      <c r="U53229" s="27"/>
    </row>
    <row r="53230" spans="2:21" x14ac:dyDescent="0.25">
      <c r="B53230"/>
      <c r="C53230"/>
      <c r="D53230" s="13"/>
      <c r="E53230" s="13"/>
      <c r="K53230" s="23"/>
      <c r="O53230" s="21"/>
      <c r="P53230" s="27"/>
      <c r="Q53230" s="16"/>
      <c r="U53230" s="27"/>
    </row>
    <row r="53231" spans="2:21" x14ac:dyDescent="0.25">
      <c r="B53231"/>
      <c r="C53231"/>
      <c r="D53231" s="13"/>
      <c r="E53231" s="13"/>
      <c r="K53231" s="23"/>
      <c r="O53231" s="21"/>
      <c r="P53231" s="27"/>
      <c r="Q53231" s="16"/>
      <c r="U53231" s="27"/>
    </row>
    <row r="53232" spans="2:21" x14ac:dyDescent="0.25">
      <c r="B53232"/>
      <c r="C53232"/>
      <c r="D53232" s="13"/>
      <c r="E53232" s="13"/>
      <c r="K53232" s="23"/>
      <c r="O53232" s="21"/>
      <c r="P53232" s="27"/>
      <c r="Q53232" s="16"/>
      <c r="U53232" s="27"/>
    </row>
    <row r="53233" spans="2:21" x14ac:dyDescent="0.25">
      <c r="B53233"/>
      <c r="C53233"/>
      <c r="D53233" s="13"/>
      <c r="E53233" s="13"/>
      <c r="K53233" s="23"/>
      <c r="O53233" s="21"/>
      <c r="P53233" s="27"/>
      <c r="Q53233" s="16"/>
      <c r="U53233" s="27"/>
    </row>
    <row r="53234" spans="2:21" x14ac:dyDescent="0.25">
      <c r="B53234"/>
      <c r="C53234"/>
      <c r="D53234" s="13"/>
      <c r="E53234" s="13"/>
      <c r="K53234" s="23"/>
      <c r="O53234" s="21"/>
      <c r="P53234" s="27"/>
      <c r="Q53234" s="16"/>
      <c r="U53234" s="27"/>
    </row>
    <row r="53235" spans="2:21" x14ac:dyDescent="0.25">
      <c r="B53235"/>
      <c r="C53235"/>
      <c r="D53235" s="13"/>
      <c r="E53235" s="13"/>
      <c r="K53235" s="23"/>
      <c r="O53235" s="21"/>
      <c r="P53235" s="27"/>
      <c r="Q53235" s="16"/>
      <c r="U53235" s="27"/>
    </row>
    <row r="53236" spans="2:21" x14ac:dyDescent="0.25">
      <c r="B53236"/>
      <c r="C53236"/>
      <c r="D53236" s="13"/>
      <c r="E53236" s="13"/>
      <c r="K53236" s="23"/>
      <c r="O53236" s="21"/>
      <c r="P53236" s="27"/>
      <c r="Q53236" s="16"/>
      <c r="U53236" s="27"/>
    </row>
    <row r="53237" spans="2:21" x14ac:dyDescent="0.25">
      <c r="B53237"/>
      <c r="C53237"/>
      <c r="D53237" s="13"/>
      <c r="E53237" s="13"/>
      <c r="K53237" s="23"/>
      <c r="O53237" s="21"/>
      <c r="P53237" s="27"/>
      <c r="Q53237" s="16"/>
      <c r="U53237" s="27"/>
    </row>
    <row r="53238" spans="2:21" x14ac:dyDescent="0.25">
      <c r="B53238"/>
      <c r="C53238"/>
      <c r="D53238" s="13"/>
      <c r="E53238" s="13"/>
      <c r="K53238" s="23"/>
      <c r="O53238" s="21"/>
      <c r="P53238" s="27"/>
      <c r="Q53238" s="16"/>
      <c r="U53238" s="27"/>
    </row>
    <row r="53239" spans="2:21" x14ac:dyDescent="0.25">
      <c r="B53239"/>
      <c r="C53239"/>
      <c r="D53239" s="13"/>
      <c r="E53239" s="13"/>
      <c r="K53239" s="23"/>
      <c r="O53239" s="21"/>
      <c r="P53239" s="27"/>
      <c r="Q53239" s="16"/>
      <c r="U53239" s="27"/>
    </row>
    <row r="53240" spans="2:21" x14ac:dyDescent="0.25">
      <c r="B53240"/>
      <c r="C53240"/>
      <c r="D53240" s="13"/>
      <c r="E53240" s="13"/>
      <c r="K53240" s="23"/>
      <c r="O53240" s="21"/>
      <c r="P53240" s="27"/>
      <c r="Q53240" s="16"/>
      <c r="U53240" s="27"/>
    </row>
    <row r="53241" spans="2:21" x14ac:dyDescent="0.25">
      <c r="B53241"/>
      <c r="C53241"/>
      <c r="D53241" s="13"/>
      <c r="E53241" s="13"/>
      <c r="K53241" s="23"/>
      <c r="O53241" s="21"/>
      <c r="P53241" s="27"/>
      <c r="Q53241" s="16"/>
      <c r="U53241" s="27"/>
    </row>
    <row r="53242" spans="2:21" x14ac:dyDescent="0.25">
      <c r="B53242"/>
      <c r="C53242"/>
      <c r="D53242" s="13"/>
      <c r="E53242" s="13"/>
      <c r="K53242" s="23"/>
      <c r="O53242" s="21"/>
      <c r="P53242" s="27"/>
      <c r="Q53242" s="16"/>
      <c r="U53242" s="27"/>
    </row>
    <row r="53243" spans="2:21" x14ac:dyDescent="0.25">
      <c r="B53243"/>
      <c r="C53243"/>
      <c r="D53243" s="13"/>
      <c r="E53243" s="13"/>
      <c r="K53243" s="23"/>
      <c r="O53243" s="21"/>
      <c r="P53243" s="27"/>
      <c r="Q53243" s="16"/>
      <c r="U53243" s="27"/>
    </row>
    <row r="53244" spans="2:21" x14ac:dyDescent="0.25">
      <c r="B53244"/>
      <c r="C53244"/>
      <c r="D53244" s="13"/>
      <c r="E53244" s="13"/>
      <c r="K53244" s="23"/>
      <c r="O53244" s="21"/>
      <c r="P53244" s="27"/>
      <c r="Q53244" s="16"/>
      <c r="U53244" s="27"/>
    </row>
    <row r="53245" spans="2:21" x14ac:dyDescent="0.25">
      <c r="B53245"/>
      <c r="C53245"/>
      <c r="D53245" s="13"/>
      <c r="E53245" s="13"/>
      <c r="K53245" s="23"/>
      <c r="O53245" s="21"/>
      <c r="P53245" s="27"/>
      <c r="Q53245" s="16"/>
      <c r="U53245" s="27"/>
    </row>
    <row r="53246" spans="2:21" x14ac:dyDescent="0.25">
      <c r="B53246"/>
      <c r="C53246"/>
      <c r="D53246" s="13"/>
      <c r="E53246" s="13"/>
      <c r="K53246" s="23"/>
      <c r="O53246" s="21"/>
      <c r="P53246" s="27"/>
      <c r="Q53246" s="16"/>
      <c r="U53246" s="27"/>
    </row>
    <row r="53247" spans="2:21" x14ac:dyDescent="0.25">
      <c r="B53247"/>
      <c r="C53247"/>
      <c r="D53247" s="13"/>
      <c r="E53247" s="13"/>
      <c r="K53247" s="23"/>
      <c r="O53247" s="21"/>
      <c r="P53247" s="27"/>
      <c r="Q53247" s="16"/>
      <c r="U53247" s="27"/>
    </row>
    <row r="53248" spans="2:21" x14ac:dyDescent="0.25">
      <c r="B53248"/>
      <c r="C53248"/>
      <c r="D53248" s="13"/>
      <c r="E53248" s="13"/>
      <c r="K53248" s="23"/>
      <c r="O53248" s="21"/>
      <c r="P53248" s="27"/>
      <c r="Q53248" s="16"/>
      <c r="U53248" s="27"/>
    </row>
    <row r="53249" spans="2:21" x14ac:dyDescent="0.25">
      <c r="B53249"/>
      <c r="C53249"/>
      <c r="D53249" s="13"/>
      <c r="E53249" s="13"/>
      <c r="K53249" s="23"/>
      <c r="O53249" s="21"/>
      <c r="P53249" s="27"/>
      <c r="Q53249" s="16"/>
      <c r="U53249" s="27"/>
    </row>
    <row r="53250" spans="2:21" x14ac:dyDescent="0.25">
      <c r="B53250"/>
      <c r="C53250"/>
      <c r="D53250" s="13"/>
      <c r="E53250" s="13"/>
      <c r="K53250" s="23"/>
      <c r="O53250" s="21"/>
      <c r="P53250" s="27"/>
      <c r="Q53250" s="16"/>
      <c r="U53250" s="27"/>
    </row>
    <row r="53251" spans="2:21" x14ac:dyDescent="0.25">
      <c r="B53251"/>
      <c r="C53251"/>
      <c r="D53251" s="13"/>
      <c r="E53251" s="13"/>
      <c r="K53251" s="23"/>
      <c r="O53251" s="21"/>
      <c r="P53251" s="27"/>
      <c r="Q53251" s="16"/>
      <c r="U53251" s="27"/>
    </row>
    <row r="53252" spans="2:21" x14ac:dyDescent="0.25">
      <c r="B53252"/>
      <c r="C53252"/>
      <c r="D53252" s="13"/>
      <c r="E53252" s="13"/>
      <c r="K53252" s="23"/>
      <c r="O53252" s="21"/>
      <c r="P53252" s="27"/>
      <c r="Q53252" s="16"/>
      <c r="U53252" s="27"/>
    </row>
    <row r="53253" spans="2:21" x14ac:dyDescent="0.25">
      <c r="B53253"/>
      <c r="C53253"/>
      <c r="D53253" s="13"/>
      <c r="E53253" s="13"/>
      <c r="K53253" s="23"/>
      <c r="O53253" s="21"/>
      <c r="P53253" s="27"/>
      <c r="Q53253" s="16"/>
      <c r="U53253" s="27"/>
    </row>
    <row r="53254" spans="2:21" x14ac:dyDescent="0.25">
      <c r="B53254"/>
      <c r="C53254"/>
      <c r="D53254" s="13"/>
      <c r="E53254" s="13"/>
      <c r="K53254" s="23"/>
      <c r="O53254" s="21"/>
      <c r="P53254" s="27"/>
      <c r="Q53254" s="16"/>
      <c r="U53254" s="27"/>
    </row>
    <row r="53255" spans="2:21" x14ac:dyDescent="0.25">
      <c r="B53255"/>
      <c r="C53255"/>
      <c r="D53255" s="13"/>
      <c r="E53255" s="13"/>
      <c r="K53255" s="23"/>
      <c r="O53255" s="21"/>
      <c r="P53255" s="27"/>
      <c r="Q53255" s="16"/>
      <c r="U53255" s="27"/>
    </row>
    <row r="53256" spans="2:21" x14ac:dyDescent="0.25">
      <c r="B53256"/>
      <c r="C53256"/>
      <c r="D53256" s="13"/>
      <c r="E53256" s="13"/>
      <c r="K53256" s="23"/>
      <c r="O53256" s="21"/>
      <c r="P53256" s="27"/>
      <c r="Q53256" s="16"/>
      <c r="U53256" s="27"/>
    </row>
    <row r="53257" spans="2:21" x14ac:dyDescent="0.25">
      <c r="B53257"/>
      <c r="C53257"/>
      <c r="D53257" s="13"/>
      <c r="E53257" s="13"/>
      <c r="K53257" s="23"/>
      <c r="O53257" s="21"/>
      <c r="P53257" s="27"/>
      <c r="Q53257" s="16"/>
      <c r="U53257" s="27"/>
    </row>
    <row r="53258" spans="2:21" x14ac:dyDescent="0.25">
      <c r="B53258"/>
      <c r="C53258"/>
      <c r="D53258" s="13"/>
      <c r="E53258" s="13"/>
      <c r="K53258" s="23"/>
      <c r="O53258" s="21"/>
      <c r="P53258" s="27"/>
      <c r="Q53258" s="16"/>
      <c r="U53258" s="27"/>
    </row>
    <row r="53259" spans="2:21" x14ac:dyDescent="0.25">
      <c r="B53259"/>
      <c r="C53259"/>
      <c r="D53259" s="13"/>
      <c r="E53259" s="13"/>
      <c r="K53259" s="23"/>
      <c r="O53259" s="21"/>
      <c r="P53259" s="27"/>
      <c r="Q53259" s="16"/>
      <c r="U53259" s="27"/>
    </row>
    <row r="53260" spans="2:21" x14ac:dyDescent="0.25">
      <c r="B53260"/>
      <c r="C53260"/>
      <c r="D53260" s="13"/>
      <c r="E53260" s="13"/>
      <c r="K53260" s="23"/>
      <c r="O53260" s="21"/>
      <c r="P53260" s="27"/>
      <c r="Q53260" s="16"/>
      <c r="U53260" s="27"/>
    </row>
    <row r="53261" spans="2:21" x14ac:dyDescent="0.25">
      <c r="B53261"/>
      <c r="C53261"/>
      <c r="D53261" s="13"/>
      <c r="E53261" s="13"/>
      <c r="K53261" s="23"/>
      <c r="O53261" s="21"/>
      <c r="P53261" s="27"/>
      <c r="Q53261" s="16"/>
      <c r="U53261" s="27"/>
    </row>
    <row r="53262" spans="2:21" x14ac:dyDescent="0.25">
      <c r="B53262"/>
      <c r="C53262"/>
      <c r="D53262" s="13"/>
      <c r="E53262" s="13"/>
      <c r="K53262" s="23"/>
      <c r="O53262" s="21"/>
      <c r="P53262" s="27"/>
      <c r="Q53262" s="16"/>
      <c r="U53262" s="27"/>
    </row>
    <row r="53263" spans="2:21" x14ac:dyDescent="0.25">
      <c r="B53263"/>
      <c r="C53263"/>
      <c r="D53263" s="13"/>
      <c r="E53263" s="13"/>
      <c r="K53263" s="23"/>
      <c r="O53263" s="21"/>
      <c r="P53263" s="27"/>
      <c r="Q53263" s="16"/>
      <c r="U53263" s="27"/>
    </row>
    <row r="53264" spans="2:21" x14ac:dyDescent="0.25">
      <c r="B53264"/>
      <c r="C53264"/>
      <c r="D53264" s="13"/>
      <c r="E53264" s="13"/>
      <c r="K53264" s="23"/>
      <c r="O53264" s="21"/>
      <c r="P53264" s="27"/>
      <c r="Q53264" s="16"/>
      <c r="U53264" s="27"/>
    </row>
    <row r="53265" spans="2:21" x14ac:dyDescent="0.25">
      <c r="B53265"/>
      <c r="C53265"/>
      <c r="D53265" s="13"/>
      <c r="E53265" s="13"/>
      <c r="K53265" s="23"/>
      <c r="O53265" s="21"/>
      <c r="P53265" s="27"/>
      <c r="Q53265" s="16"/>
      <c r="U53265" s="27"/>
    </row>
    <row r="53266" spans="2:21" x14ac:dyDescent="0.25">
      <c r="B53266"/>
      <c r="C53266"/>
      <c r="D53266" s="13"/>
      <c r="E53266" s="13"/>
      <c r="K53266" s="23"/>
      <c r="O53266" s="21"/>
      <c r="P53266" s="27"/>
      <c r="Q53266" s="16"/>
      <c r="U53266" s="27"/>
    </row>
    <row r="53267" spans="2:21" x14ac:dyDescent="0.25">
      <c r="B53267"/>
      <c r="C53267"/>
      <c r="D53267" s="13"/>
      <c r="E53267" s="13"/>
      <c r="K53267" s="23"/>
      <c r="O53267" s="21"/>
      <c r="P53267" s="27"/>
      <c r="Q53267" s="16"/>
      <c r="U53267" s="27"/>
    </row>
    <row r="53268" spans="2:21" x14ac:dyDescent="0.25">
      <c r="B53268"/>
      <c r="C53268"/>
      <c r="D53268" s="13"/>
      <c r="E53268" s="13"/>
      <c r="K53268" s="23"/>
      <c r="O53268" s="21"/>
      <c r="P53268" s="27"/>
      <c r="Q53268" s="16"/>
      <c r="U53268" s="27"/>
    </row>
    <row r="53269" spans="2:21" x14ac:dyDescent="0.25">
      <c r="B53269"/>
      <c r="C53269"/>
      <c r="D53269" s="13"/>
      <c r="E53269" s="13"/>
      <c r="K53269" s="23"/>
      <c r="O53269" s="21"/>
      <c r="P53269" s="27"/>
      <c r="Q53269" s="16"/>
      <c r="U53269" s="27"/>
    </row>
    <row r="53270" spans="2:21" x14ac:dyDescent="0.25">
      <c r="B53270"/>
      <c r="C53270"/>
      <c r="D53270" s="13"/>
      <c r="E53270" s="13"/>
      <c r="K53270" s="23"/>
      <c r="O53270" s="21"/>
      <c r="P53270" s="27"/>
      <c r="Q53270" s="16"/>
      <c r="U53270" s="27"/>
    </row>
    <row r="53271" spans="2:21" x14ac:dyDescent="0.25">
      <c r="B53271"/>
      <c r="C53271"/>
      <c r="D53271" s="13"/>
      <c r="E53271" s="13"/>
      <c r="K53271" s="23"/>
      <c r="O53271" s="21"/>
      <c r="P53271" s="27"/>
      <c r="Q53271" s="16"/>
      <c r="U53271" s="27"/>
    </row>
    <row r="53272" spans="2:21" x14ac:dyDescent="0.25">
      <c r="B53272"/>
      <c r="C53272"/>
      <c r="D53272" s="13"/>
      <c r="E53272" s="13"/>
      <c r="K53272" s="23"/>
      <c r="O53272" s="21"/>
      <c r="P53272" s="27"/>
      <c r="Q53272" s="16"/>
      <c r="U53272" s="27"/>
    </row>
    <row r="53273" spans="2:21" x14ac:dyDescent="0.25">
      <c r="B53273"/>
      <c r="C53273"/>
      <c r="D53273" s="13"/>
      <c r="E53273" s="13"/>
      <c r="K53273" s="23"/>
      <c r="O53273" s="21"/>
      <c r="P53273" s="27"/>
      <c r="Q53273" s="16"/>
      <c r="U53273" s="27"/>
    </row>
    <row r="53274" spans="2:21" x14ac:dyDescent="0.25">
      <c r="B53274"/>
      <c r="C53274"/>
      <c r="D53274" s="13"/>
      <c r="E53274" s="13"/>
      <c r="K53274" s="23"/>
      <c r="O53274" s="21"/>
      <c r="P53274" s="27"/>
      <c r="Q53274" s="16"/>
      <c r="U53274" s="27"/>
    </row>
    <row r="53275" spans="2:21" x14ac:dyDescent="0.25">
      <c r="B53275"/>
      <c r="C53275"/>
      <c r="D53275" s="13"/>
      <c r="E53275" s="13"/>
      <c r="K53275" s="23"/>
      <c r="O53275" s="21"/>
      <c r="P53275" s="27"/>
      <c r="Q53275" s="16"/>
      <c r="U53275" s="27"/>
    </row>
    <row r="53276" spans="2:21" x14ac:dyDescent="0.25">
      <c r="B53276"/>
      <c r="C53276"/>
      <c r="D53276" s="13"/>
      <c r="E53276" s="13"/>
      <c r="K53276" s="23"/>
      <c r="O53276" s="21"/>
      <c r="P53276" s="27"/>
      <c r="Q53276" s="16"/>
      <c r="U53276" s="27"/>
    </row>
    <row r="53277" spans="2:21" x14ac:dyDescent="0.25">
      <c r="B53277"/>
      <c r="C53277"/>
      <c r="D53277" s="13"/>
      <c r="E53277" s="13"/>
      <c r="K53277" s="23"/>
      <c r="O53277" s="21"/>
      <c r="P53277" s="27"/>
      <c r="Q53277" s="16"/>
      <c r="U53277" s="27"/>
    </row>
    <row r="53278" spans="2:21" x14ac:dyDescent="0.25">
      <c r="B53278"/>
      <c r="C53278"/>
      <c r="D53278" s="13"/>
      <c r="E53278" s="13"/>
      <c r="K53278" s="23"/>
      <c r="O53278" s="21"/>
      <c r="P53278" s="27"/>
      <c r="Q53278" s="16"/>
      <c r="U53278" s="27"/>
    </row>
    <row r="53279" spans="2:21" x14ac:dyDescent="0.25">
      <c r="B53279"/>
      <c r="C53279"/>
      <c r="D53279" s="13"/>
      <c r="E53279" s="13"/>
      <c r="K53279" s="23"/>
      <c r="O53279" s="21"/>
      <c r="P53279" s="27"/>
      <c r="Q53279" s="16"/>
      <c r="U53279" s="27"/>
    </row>
    <row r="53280" spans="2:21" x14ac:dyDescent="0.25">
      <c r="B53280"/>
      <c r="C53280"/>
      <c r="D53280" s="13"/>
      <c r="E53280" s="13"/>
      <c r="K53280" s="23"/>
      <c r="O53280" s="21"/>
      <c r="P53280" s="27"/>
      <c r="Q53280" s="16"/>
      <c r="U53280" s="27"/>
    </row>
    <row r="53281" spans="2:21" x14ac:dyDescent="0.25">
      <c r="B53281"/>
      <c r="C53281"/>
      <c r="D53281" s="13"/>
      <c r="E53281" s="13"/>
      <c r="K53281" s="23"/>
      <c r="O53281" s="21"/>
      <c r="P53281" s="27"/>
      <c r="Q53281" s="16"/>
      <c r="U53281" s="27"/>
    </row>
    <row r="53282" spans="2:21" x14ac:dyDescent="0.25">
      <c r="B53282"/>
      <c r="C53282"/>
      <c r="D53282" s="13"/>
      <c r="E53282" s="13"/>
      <c r="K53282" s="23"/>
      <c r="O53282" s="21"/>
      <c r="P53282" s="27"/>
      <c r="Q53282" s="16"/>
      <c r="U53282" s="27"/>
    </row>
    <row r="53283" spans="2:21" x14ac:dyDescent="0.25">
      <c r="B53283"/>
      <c r="C53283"/>
      <c r="D53283" s="13"/>
      <c r="E53283" s="13"/>
      <c r="K53283" s="23"/>
      <c r="O53283" s="21"/>
      <c r="P53283" s="27"/>
      <c r="Q53283" s="16"/>
      <c r="U53283" s="27"/>
    </row>
    <row r="53284" spans="2:21" x14ac:dyDescent="0.25">
      <c r="B53284"/>
      <c r="C53284"/>
      <c r="D53284" s="13"/>
      <c r="E53284" s="13"/>
      <c r="K53284" s="23"/>
      <c r="O53284" s="21"/>
      <c r="P53284" s="27"/>
      <c r="Q53284" s="16"/>
      <c r="U53284" s="27"/>
    </row>
    <row r="53285" spans="2:21" x14ac:dyDescent="0.25">
      <c r="B53285"/>
      <c r="C53285"/>
      <c r="D53285" s="13"/>
      <c r="E53285" s="13"/>
      <c r="K53285" s="23"/>
      <c r="O53285" s="21"/>
      <c r="P53285" s="27"/>
      <c r="Q53285" s="16"/>
      <c r="U53285" s="27"/>
    </row>
    <row r="53286" spans="2:21" x14ac:dyDescent="0.25">
      <c r="B53286"/>
      <c r="C53286"/>
      <c r="D53286" s="13"/>
      <c r="E53286" s="13"/>
      <c r="K53286" s="23"/>
      <c r="O53286" s="21"/>
      <c r="P53286" s="27"/>
      <c r="Q53286" s="16"/>
      <c r="U53286" s="27"/>
    </row>
    <row r="53287" spans="2:21" x14ac:dyDescent="0.25">
      <c r="B53287"/>
      <c r="C53287"/>
      <c r="D53287" s="13"/>
      <c r="E53287" s="13"/>
      <c r="K53287" s="23"/>
      <c r="O53287" s="21"/>
      <c r="P53287" s="27"/>
      <c r="Q53287" s="16"/>
      <c r="U53287" s="27"/>
    </row>
    <row r="53288" spans="2:21" x14ac:dyDescent="0.25">
      <c r="B53288"/>
      <c r="C53288"/>
      <c r="D53288" s="13"/>
      <c r="E53288" s="13"/>
      <c r="K53288" s="23"/>
      <c r="O53288" s="21"/>
      <c r="P53288" s="27"/>
      <c r="Q53288" s="16"/>
      <c r="U53288" s="27"/>
    </row>
    <row r="53289" spans="2:21" x14ac:dyDescent="0.25">
      <c r="B53289"/>
      <c r="C53289"/>
      <c r="D53289" s="13"/>
      <c r="E53289" s="13"/>
      <c r="K53289" s="23"/>
      <c r="O53289" s="21"/>
      <c r="P53289" s="27"/>
      <c r="Q53289" s="16"/>
      <c r="U53289" s="27"/>
    </row>
    <row r="53290" spans="2:21" x14ac:dyDescent="0.25">
      <c r="B53290"/>
      <c r="C53290"/>
      <c r="D53290" s="13"/>
      <c r="E53290" s="13"/>
      <c r="K53290" s="23"/>
      <c r="O53290" s="21"/>
      <c r="P53290" s="27"/>
      <c r="Q53290" s="16"/>
      <c r="U53290" s="27"/>
    </row>
    <row r="53291" spans="2:21" x14ac:dyDescent="0.25">
      <c r="B53291"/>
      <c r="C53291"/>
      <c r="D53291" s="13"/>
      <c r="E53291" s="13"/>
      <c r="K53291" s="23"/>
      <c r="O53291" s="21"/>
      <c r="P53291" s="27"/>
      <c r="Q53291" s="16"/>
      <c r="U53291" s="27"/>
    </row>
    <row r="53292" spans="2:21" x14ac:dyDescent="0.25">
      <c r="B53292"/>
      <c r="C53292"/>
      <c r="D53292" s="13"/>
      <c r="E53292" s="13"/>
      <c r="K53292" s="23"/>
      <c r="O53292" s="21"/>
      <c r="P53292" s="27"/>
      <c r="Q53292" s="16"/>
      <c r="U53292" s="27"/>
    </row>
    <row r="53293" spans="2:21" x14ac:dyDescent="0.25">
      <c r="B53293"/>
      <c r="C53293"/>
      <c r="D53293" s="13"/>
      <c r="E53293" s="13"/>
      <c r="K53293" s="23"/>
      <c r="O53293" s="21"/>
      <c r="P53293" s="27"/>
      <c r="Q53293" s="16"/>
      <c r="U53293" s="27"/>
    </row>
    <row r="53294" spans="2:21" x14ac:dyDescent="0.25">
      <c r="B53294"/>
      <c r="C53294"/>
      <c r="D53294" s="13"/>
      <c r="E53294" s="13"/>
      <c r="K53294" s="23"/>
      <c r="O53294" s="21"/>
      <c r="P53294" s="27"/>
      <c r="Q53294" s="16"/>
      <c r="U53294" s="27"/>
    </row>
    <row r="53295" spans="2:21" x14ac:dyDescent="0.25">
      <c r="B53295"/>
      <c r="C53295"/>
      <c r="D53295" s="13"/>
      <c r="E53295" s="13"/>
      <c r="K53295" s="23"/>
      <c r="O53295" s="21"/>
      <c r="P53295" s="27"/>
      <c r="Q53295" s="16"/>
      <c r="U53295" s="27"/>
    </row>
    <row r="53296" spans="2:21" x14ac:dyDescent="0.25">
      <c r="B53296"/>
      <c r="C53296"/>
      <c r="D53296" s="13"/>
      <c r="E53296" s="13"/>
      <c r="K53296" s="23"/>
      <c r="O53296" s="21"/>
      <c r="P53296" s="27"/>
      <c r="Q53296" s="16"/>
      <c r="U53296" s="27"/>
    </row>
    <row r="53297" spans="2:21" x14ac:dyDescent="0.25">
      <c r="B53297"/>
      <c r="C53297"/>
      <c r="D53297" s="13"/>
      <c r="E53297" s="13"/>
      <c r="K53297" s="23"/>
      <c r="O53297" s="21"/>
      <c r="P53297" s="27"/>
      <c r="Q53297" s="16"/>
      <c r="U53297" s="27"/>
    </row>
    <row r="53298" spans="2:21" x14ac:dyDescent="0.25">
      <c r="B53298"/>
      <c r="C53298"/>
      <c r="D53298" s="13"/>
      <c r="E53298" s="13"/>
      <c r="K53298" s="23"/>
      <c r="O53298" s="21"/>
      <c r="P53298" s="27"/>
      <c r="Q53298" s="16"/>
      <c r="U53298" s="27"/>
    </row>
    <row r="53299" spans="2:21" x14ac:dyDescent="0.25">
      <c r="B53299"/>
      <c r="C53299"/>
      <c r="D53299" s="13"/>
      <c r="E53299" s="13"/>
      <c r="K53299" s="23"/>
      <c r="O53299" s="21"/>
      <c r="P53299" s="27"/>
      <c r="Q53299" s="16"/>
      <c r="U53299" s="27"/>
    </row>
    <row r="53300" spans="2:21" x14ac:dyDescent="0.25">
      <c r="B53300"/>
      <c r="C53300"/>
      <c r="D53300" s="13"/>
      <c r="E53300" s="13"/>
      <c r="K53300" s="23"/>
      <c r="O53300" s="21"/>
      <c r="P53300" s="27"/>
      <c r="Q53300" s="16"/>
      <c r="U53300" s="27"/>
    </row>
    <row r="53301" spans="2:21" x14ac:dyDescent="0.25">
      <c r="B53301"/>
      <c r="C53301"/>
      <c r="D53301" s="13"/>
      <c r="E53301" s="13"/>
      <c r="K53301" s="23"/>
      <c r="O53301" s="21"/>
      <c r="P53301" s="27"/>
      <c r="Q53301" s="16"/>
      <c r="U53301" s="27"/>
    </row>
    <row r="53302" spans="2:21" x14ac:dyDescent="0.25">
      <c r="B53302"/>
      <c r="C53302"/>
      <c r="D53302" s="13"/>
      <c r="E53302" s="13"/>
      <c r="K53302" s="23"/>
      <c r="O53302" s="21"/>
      <c r="P53302" s="27"/>
      <c r="Q53302" s="16"/>
      <c r="U53302" s="27"/>
    </row>
    <row r="53303" spans="2:21" x14ac:dyDescent="0.25">
      <c r="B53303"/>
      <c r="C53303"/>
      <c r="D53303" s="13"/>
      <c r="E53303" s="13"/>
      <c r="K53303" s="23"/>
      <c r="O53303" s="21"/>
      <c r="P53303" s="27"/>
      <c r="Q53303" s="16"/>
      <c r="U53303" s="27"/>
    </row>
    <row r="53304" spans="2:21" x14ac:dyDescent="0.25">
      <c r="B53304"/>
      <c r="C53304"/>
      <c r="D53304" s="13"/>
      <c r="E53304" s="13"/>
      <c r="K53304" s="23"/>
      <c r="O53304" s="21"/>
      <c r="P53304" s="27"/>
      <c r="Q53304" s="16"/>
      <c r="U53304" s="27"/>
    </row>
    <row r="53305" spans="2:21" x14ac:dyDescent="0.25">
      <c r="B53305"/>
      <c r="C53305"/>
      <c r="D53305" s="13"/>
      <c r="E53305" s="13"/>
      <c r="K53305" s="23"/>
      <c r="O53305" s="21"/>
      <c r="P53305" s="27"/>
      <c r="Q53305" s="16"/>
      <c r="U53305" s="27"/>
    </row>
    <row r="53306" spans="2:21" x14ac:dyDescent="0.25">
      <c r="B53306"/>
      <c r="C53306"/>
      <c r="D53306" s="13"/>
      <c r="E53306" s="13"/>
      <c r="K53306" s="23"/>
      <c r="O53306" s="21"/>
      <c r="P53306" s="27"/>
      <c r="Q53306" s="16"/>
      <c r="U53306" s="27"/>
    </row>
    <row r="53307" spans="2:21" x14ac:dyDescent="0.25">
      <c r="B53307"/>
      <c r="C53307"/>
      <c r="D53307" s="13"/>
      <c r="E53307" s="13"/>
      <c r="K53307" s="23"/>
      <c r="O53307" s="21"/>
      <c r="P53307" s="27"/>
      <c r="Q53307" s="16"/>
      <c r="U53307" s="27"/>
    </row>
    <row r="53308" spans="2:21" x14ac:dyDescent="0.25">
      <c r="B53308"/>
      <c r="C53308"/>
      <c r="D53308" s="13"/>
      <c r="E53308" s="13"/>
      <c r="K53308" s="23"/>
      <c r="O53308" s="21"/>
      <c r="P53308" s="27"/>
      <c r="Q53308" s="16"/>
      <c r="U53308" s="27"/>
    </row>
    <row r="53309" spans="2:21" x14ac:dyDescent="0.25">
      <c r="B53309"/>
      <c r="C53309"/>
      <c r="D53309" s="13"/>
      <c r="E53309" s="13"/>
      <c r="K53309" s="23"/>
      <c r="O53309" s="21"/>
      <c r="P53309" s="27"/>
      <c r="Q53309" s="16"/>
      <c r="U53309" s="27"/>
    </row>
    <row r="53310" spans="2:21" x14ac:dyDescent="0.25">
      <c r="B53310"/>
      <c r="C53310"/>
      <c r="D53310" s="13"/>
      <c r="E53310" s="13"/>
      <c r="K53310" s="23"/>
      <c r="O53310" s="21"/>
      <c r="P53310" s="27"/>
      <c r="Q53310" s="16"/>
      <c r="U53310" s="27"/>
    </row>
    <row r="53311" spans="2:21" x14ac:dyDescent="0.25">
      <c r="B53311"/>
      <c r="C53311"/>
      <c r="D53311" s="13"/>
      <c r="E53311" s="13"/>
      <c r="K53311" s="23"/>
      <c r="O53311" s="21"/>
      <c r="P53311" s="27"/>
      <c r="Q53311" s="16"/>
      <c r="U53311" s="27"/>
    </row>
    <row r="53312" spans="2:21" x14ac:dyDescent="0.25">
      <c r="B53312"/>
      <c r="C53312"/>
      <c r="D53312" s="13"/>
      <c r="E53312" s="13"/>
      <c r="K53312" s="23"/>
      <c r="O53312" s="21"/>
      <c r="P53312" s="27"/>
      <c r="Q53312" s="16"/>
      <c r="U53312" s="27"/>
    </row>
    <row r="53313" spans="2:21" x14ac:dyDescent="0.25">
      <c r="B53313"/>
      <c r="C53313"/>
      <c r="D53313" s="13"/>
      <c r="E53313" s="13"/>
      <c r="K53313" s="23"/>
      <c r="O53313" s="21"/>
      <c r="P53313" s="27"/>
      <c r="Q53313" s="16"/>
      <c r="U53313" s="27"/>
    </row>
    <row r="53314" spans="2:21" x14ac:dyDescent="0.25">
      <c r="B53314"/>
      <c r="C53314"/>
      <c r="D53314" s="13"/>
      <c r="E53314" s="13"/>
      <c r="K53314" s="23"/>
      <c r="O53314" s="21"/>
      <c r="P53314" s="27"/>
      <c r="Q53314" s="16"/>
      <c r="U53314" s="27"/>
    </row>
    <row r="53315" spans="2:21" x14ac:dyDescent="0.25">
      <c r="B53315"/>
      <c r="C53315"/>
      <c r="D53315" s="13"/>
      <c r="E53315" s="13"/>
      <c r="K53315" s="23"/>
      <c r="O53315" s="21"/>
      <c r="P53315" s="27"/>
      <c r="Q53315" s="16"/>
      <c r="U53315" s="27"/>
    </row>
    <row r="53316" spans="2:21" x14ac:dyDescent="0.25">
      <c r="B53316"/>
      <c r="C53316"/>
      <c r="D53316" s="13"/>
      <c r="E53316" s="13"/>
      <c r="K53316" s="23"/>
      <c r="O53316" s="21"/>
      <c r="P53316" s="27"/>
      <c r="Q53316" s="16"/>
      <c r="U53316" s="27"/>
    </row>
    <row r="53317" spans="2:21" x14ac:dyDescent="0.25">
      <c r="B53317"/>
      <c r="C53317"/>
      <c r="D53317" s="13"/>
      <c r="E53317" s="13"/>
      <c r="K53317" s="23"/>
      <c r="O53317" s="21"/>
      <c r="P53317" s="27"/>
      <c r="Q53317" s="16"/>
      <c r="U53317" s="27"/>
    </row>
    <row r="53318" spans="2:21" x14ac:dyDescent="0.25">
      <c r="B53318"/>
      <c r="C53318"/>
      <c r="D53318" s="13"/>
      <c r="E53318" s="13"/>
      <c r="K53318" s="23"/>
      <c r="O53318" s="21"/>
      <c r="P53318" s="27"/>
      <c r="Q53318" s="16"/>
      <c r="U53318" s="27"/>
    </row>
    <row r="53319" spans="2:21" x14ac:dyDescent="0.25">
      <c r="B53319"/>
      <c r="C53319"/>
      <c r="D53319" s="13"/>
      <c r="E53319" s="13"/>
      <c r="K53319" s="23"/>
      <c r="O53319" s="21"/>
      <c r="P53319" s="27"/>
      <c r="Q53319" s="16"/>
      <c r="U53319" s="27"/>
    </row>
    <row r="53320" spans="2:21" x14ac:dyDescent="0.25">
      <c r="B53320"/>
      <c r="C53320"/>
      <c r="D53320" s="13"/>
      <c r="E53320" s="13"/>
      <c r="K53320" s="23"/>
      <c r="O53320" s="21"/>
      <c r="P53320" s="27"/>
      <c r="Q53320" s="16"/>
      <c r="U53320" s="27"/>
    </row>
    <row r="53321" spans="2:21" x14ac:dyDescent="0.25">
      <c r="B53321"/>
      <c r="C53321"/>
      <c r="D53321" s="13"/>
      <c r="E53321" s="13"/>
      <c r="K53321" s="23"/>
      <c r="O53321" s="21"/>
      <c r="P53321" s="27"/>
      <c r="Q53321" s="16"/>
      <c r="U53321" s="27"/>
    </row>
    <row r="53322" spans="2:21" x14ac:dyDescent="0.25">
      <c r="B53322"/>
      <c r="C53322"/>
      <c r="D53322" s="13"/>
      <c r="E53322" s="13"/>
      <c r="K53322" s="23"/>
      <c r="O53322" s="21"/>
      <c r="P53322" s="27"/>
      <c r="Q53322" s="16"/>
      <c r="U53322" s="27"/>
    </row>
    <row r="53323" spans="2:21" x14ac:dyDescent="0.25">
      <c r="B53323"/>
      <c r="C53323"/>
      <c r="D53323" s="13"/>
      <c r="E53323" s="13"/>
      <c r="K53323" s="23"/>
      <c r="O53323" s="21"/>
      <c r="P53323" s="27"/>
      <c r="Q53323" s="16"/>
      <c r="U53323" s="27"/>
    </row>
    <row r="53324" spans="2:21" x14ac:dyDescent="0.25">
      <c r="B53324"/>
      <c r="C53324"/>
      <c r="D53324" s="13"/>
      <c r="E53324" s="13"/>
      <c r="K53324" s="23"/>
      <c r="O53324" s="21"/>
      <c r="P53324" s="27"/>
      <c r="Q53324" s="16"/>
      <c r="U53324" s="27"/>
    </row>
    <row r="53325" spans="2:21" x14ac:dyDescent="0.25">
      <c r="B53325"/>
      <c r="C53325"/>
      <c r="D53325" s="13"/>
      <c r="E53325" s="13"/>
      <c r="K53325" s="23"/>
      <c r="O53325" s="21"/>
      <c r="P53325" s="27"/>
      <c r="Q53325" s="16"/>
      <c r="U53325" s="27"/>
    </row>
    <row r="53326" spans="2:21" x14ac:dyDescent="0.25">
      <c r="B53326"/>
      <c r="C53326"/>
      <c r="D53326" s="13"/>
      <c r="E53326" s="13"/>
      <c r="K53326" s="23"/>
      <c r="O53326" s="21"/>
      <c r="P53326" s="27"/>
      <c r="Q53326" s="16"/>
      <c r="U53326" s="27"/>
    </row>
    <row r="53327" spans="2:21" x14ac:dyDescent="0.25">
      <c r="B53327"/>
      <c r="C53327"/>
      <c r="D53327" s="13"/>
      <c r="E53327" s="13"/>
      <c r="K53327" s="23"/>
      <c r="O53327" s="21"/>
      <c r="P53327" s="27"/>
      <c r="Q53327" s="16"/>
      <c r="U53327" s="27"/>
    </row>
    <row r="53328" spans="2:21" x14ac:dyDescent="0.25">
      <c r="B53328"/>
      <c r="C53328"/>
      <c r="D53328" s="13"/>
      <c r="E53328" s="13"/>
      <c r="K53328" s="23"/>
      <c r="O53328" s="21"/>
      <c r="P53328" s="27"/>
      <c r="Q53328" s="16"/>
      <c r="U53328" s="27"/>
    </row>
    <row r="53329" spans="2:21" x14ac:dyDescent="0.25">
      <c r="B53329"/>
      <c r="C53329"/>
      <c r="D53329" s="13"/>
      <c r="E53329" s="13"/>
      <c r="K53329" s="23"/>
      <c r="O53329" s="21"/>
      <c r="P53329" s="27"/>
      <c r="Q53329" s="16"/>
      <c r="U53329" s="27"/>
    </row>
    <row r="53330" spans="2:21" x14ac:dyDescent="0.25">
      <c r="B53330"/>
      <c r="C53330"/>
      <c r="D53330" s="13"/>
      <c r="E53330" s="13"/>
      <c r="K53330" s="23"/>
      <c r="O53330" s="21"/>
      <c r="P53330" s="27"/>
      <c r="Q53330" s="16"/>
      <c r="U53330" s="27"/>
    </row>
    <row r="53331" spans="2:21" x14ac:dyDescent="0.25">
      <c r="B53331"/>
      <c r="C53331"/>
      <c r="D53331" s="13"/>
      <c r="E53331" s="13"/>
      <c r="K53331" s="23"/>
      <c r="O53331" s="21"/>
      <c r="P53331" s="27"/>
      <c r="Q53331" s="16"/>
      <c r="U53331" s="27"/>
    </row>
    <row r="53332" spans="2:21" x14ac:dyDescent="0.25">
      <c r="B53332"/>
      <c r="C53332"/>
      <c r="D53332" s="13"/>
      <c r="E53332" s="13"/>
      <c r="K53332" s="23"/>
      <c r="O53332" s="21"/>
      <c r="P53332" s="27"/>
      <c r="Q53332" s="16"/>
      <c r="U53332" s="27"/>
    </row>
    <row r="53333" spans="2:21" x14ac:dyDescent="0.25">
      <c r="B53333"/>
      <c r="C53333"/>
      <c r="D53333" s="13"/>
      <c r="E53333" s="13"/>
      <c r="K53333" s="23"/>
      <c r="O53333" s="21"/>
      <c r="P53333" s="27"/>
      <c r="Q53333" s="16"/>
      <c r="U53333" s="27"/>
    </row>
    <row r="53334" spans="2:21" x14ac:dyDescent="0.25">
      <c r="B53334"/>
      <c r="C53334"/>
      <c r="D53334" s="13"/>
      <c r="E53334" s="13"/>
      <c r="K53334" s="23"/>
      <c r="O53334" s="21"/>
      <c r="P53334" s="27"/>
      <c r="Q53334" s="16"/>
      <c r="U53334" s="27"/>
    </row>
    <row r="53335" spans="2:21" x14ac:dyDescent="0.25">
      <c r="B53335"/>
      <c r="C53335"/>
      <c r="D53335" s="13"/>
      <c r="E53335" s="13"/>
      <c r="K53335" s="23"/>
      <c r="O53335" s="21"/>
      <c r="P53335" s="27"/>
      <c r="Q53335" s="16"/>
      <c r="U53335" s="27"/>
    </row>
    <row r="53336" spans="2:21" x14ac:dyDescent="0.25">
      <c r="B53336"/>
      <c r="C53336"/>
      <c r="D53336" s="13"/>
      <c r="E53336" s="13"/>
      <c r="K53336" s="23"/>
      <c r="O53336" s="21"/>
      <c r="P53336" s="27"/>
      <c r="Q53336" s="16"/>
      <c r="U53336" s="27"/>
    </row>
    <row r="53337" spans="2:21" x14ac:dyDescent="0.25">
      <c r="B53337"/>
      <c r="C53337"/>
      <c r="D53337" s="13"/>
      <c r="E53337" s="13"/>
      <c r="K53337" s="23"/>
      <c r="O53337" s="21"/>
      <c r="P53337" s="27"/>
      <c r="Q53337" s="16"/>
      <c r="U53337" s="27"/>
    </row>
    <row r="53338" spans="2:21" x14ac:dyDescent="0.25">
      <c r="B53338"/>
      <c r="C53338"/>
      <c r="D53338" s="13"/>
      <c r="E53338" s="13"/>
      <c r="K53338" s="23"/>
      <c r="O53338" s="21"/>
      <c r="P53338" s="27"/>
      <c r="Q53338" s="16"/>
      <c r="U53338" s="27"/>
    </row>
    <row r="53339" spans="2:21" x14ac:dyDescent="0.25">
      <c r="B53339"/>
      <c r="C53339"/>
      <c r="D53339" s="13"/>
      <c r="E53339" s="13"/>
      <c r="K53339" s="23"/>
      <c r="O53339" s="21"/>
      <c r="P53339" s="27"/>
      <c r="Q53339" s="16"/>
      <c r="U53339" s="27"/>
    </row>
    <row r="53340" spans="2:21" x14ac:dyDescent="0.25">
      <c r="B53340"/>
      <c r="C53340"/>
      <c r="D53340" s="13"/>
      <c r="E53340" s="13"/>
      <c r="K53340" s="23"/>
      <c r="O53340" s="21"/>
      <c r="P53340" s="27"/>
      <c r="Q53340" s="16"/>
      <c r="U53340" s="27"/>
    </row>
    <row r="53341" spans="2:21" x14ac:dyDescent="0.25">
      <c r="B53341"/>
      <c r="C53341"/>
      <c r="D53341" s="13"/>
      <c r="E53341" s="13"/>
      <c r="K53341" s="23"/>
      <c r="O53341" s="21"/>
      <c r="P53341" s="27"/>
      <c r="Q53341" s="16"/>
      <c r="U53341" s="27"/>
    </row>
    <row r="53342" spans="2:21" x14ac:dyDescent="0.25">
      <c r="B53342"/>
      <c r="C53342"/>
      <c r="D53342" s="13"/>
      <c r="E53342" s="13"/>
      <c r="K53342" s="23"/>
      <c r="O53342" s="21"/>
      <c r="P53342" s="27"/>
      <c r="Q53342" s="16"/>
      <c r="U53342" s="27"/>
    </row>
    <row r="53343" spans="2:21" x14ac:dyDescent="0.25">
      <c r="B53343"/>
      <c r="C53343"/>
      <c r="D53343" s="13"/>
      <c r="E53343" s="13"/>
      <c r="K53343" s="23"/>
      <c r="O53343" s="21"/>
      <c r="P53343" s="27"/>
      <c r="Q53343" s="16"/>
      <c r="U53343" s="27"/>
    </row>
    <row r="53344" spans="2:21" x14ac:dyDescent="0.25">
      <c r="B53344"/>
      <c r="C53344"/>
      <c r="D53344" s="13"/>
      <c r="E53344" s="13"/>
      <c r="K53344" s="23"/>
      <c r="O53344" s="21"/>
      <c r="P53344" s="27"/>
      <c r="Q53344" s="16"/>
      <c r="U53344" s="27"/>
    </row>
    <row r="53345" spans="2:21" x14ac:dyDescent="0.25">
      <c r="B53345"/>
      <c r="C53345"/>
      <c r="D53345" s="13"/>
      <c r="E53345" s="13"/>
      <c r="K53345" s="23"/>
      <c r="O53345" s="21"/>
      <c r="P53345" s="27"/>
      <c r="Q53345" s="16"/>
      <c r="U53345" s="27"/>
    </row>
    <row r="53346" spans="2:21" x14ac:dyDescent="0.25">
      <c r="B53346"/>
      <c r="C53346"/>
      <c r="D53346" s="13"/>
      <c r="E53346" s="13"/>
      <c r="K53346" s="23"/>
      <c r="O53346" s="21"/>
      <c r="P53346" s="27"/>
      <c r="Q53346" s="16"/>
      <c r="U53346" s="27"/>
    </row>
    <row r="53347" spans="2:21" x14ac:dyDescent="0.25">
      <c r="B53347"/>
      <c r="C53347"/>
      <c r="D53347" s="13"/>
      <c r="E53347" s="13"/>
      <c r="K53347" s="23"/>
      <c r="O53347" s="21"/>
      <c r="P53347" s="27"/>
      <c r="Q53347" s="16"/>
      <c r="U53347" s="27"/>
    </row>
    <row r="53348" spans="2:21" x14ac:dyDescent="0.25">
      <c r="B53348"/>
      <c r="C53348"/>
      <c r="D53348" s="13"/>
      <c r="E53348" s="13"/>
      <c r="K53348" s="23"/>
      <c r="O53348" s="21"/>
      <c r="P53348" s="27"/>
      <c r="Q53348" s="16"/>
      <c r="U53348" s="27"/>
    </row>
    <row r="53349" spans="2:21" x14ac:dyDescent="0.25">
      <c r="B53349"/>
      <c r="C53349"/>
      <c r="D53349" s="13"/>
      <c r="E53349" s="13"/>
      <c r="K53349" s="23"/>
      <c r="O53349" s="21"/>
      <c r="P53349" s="27"/>
      <c r="Q53349" s="16"/>
      <c r="U53349" s="27"/>
    </row>
    <row r="53350" spans="2:21" x14ac:dyDescent="0.25">
      <c r="B53350"/>
      <c r="C53350"/>
      <c r="D53350" s="13"/>
      <c r="E53350" s="13"/>
      <c r="K53350" s="23"/>
      <c r="O53350" s="21"/>
      <c r="P53350" s="27"/>
      <c r="Q53350" s="16"/>
      <c r="U53350" s="27"/>
    </row>
    <row r="53351" spans="2:21" x14ac:dyDescent="0.25">
      <c r="B53351"/>
      <c r="C53351"/>
      <c r="D53351" s="13"/>
      <c r="E53351" s="13"/>
      <c r="K53351" s="23"/>
      <c r="O53351" s="21"/>
      <c r="P53351" s="27"/>
      <c r="Q53351" s="16"/>
      <c r="U53351" s="27"/>
    </row>
    <row r="53352" spans="2:21" x14ac:dyDescent="0.25">
      <c r="B53352"/>
      <c r="C53352"/>
      <c r="D53352" s="13"/>
      <c r="E53352" s="13"/>
      <c r="K53352" s="23"/>
      <c r="O53352" s="21"/>
      <c r="P53352" s="27"/>
      <c r="Q53352" s="16"/>
      <c r="U53352" s="27"/>
    </row>
    <row r="53353" spans="2:21" x14ac:dyDescent="0.25">
      <c r="B53353"/>
      <c r="C53353"/>
      <c r="D53353" s="13"/>
      <c r="E53353" s="13"/>
      <c r="K53353" s="23"/>
      <c r="O53353" s="21"/>
      <c r="P53353" s="27"/>
      <c r="Q53353" s="16"/>
      <c r="U53353" s="27"/>
    </row>
    <row r="53354" spans="2:21" x14ac:dyDescent="0.25">
      <c r="B53354"/>
      <c r="C53354"/>
      <c r="D53354" s="13"/>
      <c r="E53354" s="13"/>
      <c r="K53354" s="23"/>
      <c r="O53354" s="21"/>
      <c r="P53354" s="27"/>
      <c r="Q53354" s="16"/>
      <c r="U53354" s="27"/>
    </row>
    <row r="53355" spans="2:21" x14ac:dyDescent="0.25">
      <c r="B53355"/>
      <c r="C53355"/>
      <c r="D53355" s="13"/>
      <c r="E53355" s="13"/>
      <c r="K53355" s="23"/>
      <c r="O53355" s="21"/>
      <c r="P53355" s="27"/>
      <c r="Q53355" s="16"/>
      <c r="U53355" s="27"/>
    </row>
    <row r="53356" spans="2:21" x14ac:dyDescent="0.25">
      <c r="B53356"/>
      <c r="C53356"/>
      <c r="D53356" s="13"/>
      <c r="E53356" s="13"/>
      <c r="K53356" s="23"/>
      <c r="O53356" s="21"/>
      <c r="P53356" s="27"/>
      <c r="Q53356" s="16"/>
      <c r="U53356" s="27"/>
    </row>
    <row r="53357" spans="2:21" x14ac:dyDescent="0.25">
      <c r="B53357"/>
      <c r="C53357"/>
      <c r="D53357" s="13"/>
      <c r="E53357" s="13"/>
      <c r="K53357" s="23"/>
      <c r="O53357" s="21"/>
      <c r="P53357" s="27"/>
      <c r="Q53357" s="16"/>
      <c r="U53357" s="27"/>
    </row>
    <row r="53358" spans="2:21" x14ac:dyDescent="0.25">
      <c r="B53358"/>
      <c r="C53358"/>
      <c r="D53358" s="13"/>
      <c r="E53358" s="13"/>
      <c r="K53358" s="23"/>
      <c r="O53358" s="21"/>
      <c r="P53358" s="27"/>
      <c r="Q53358" s="16"/>
      <c r="U53358" s="27"/>
    </row>
    <row r="53359" spans="2:21" x14ac:dyDescent="0.25">
      <c r="B53359"/>
      <c r="C53359"/>
      <c r="D53359" s="13"/>
      <c r="E53359" s="13"/>
      <c r="K53359" s="23"/>
      <c r="O53359" s="21"/>
      <c r="P53359" s="27"/>
      <c r="Q53359" s="16"/>
      <c r="U53359" s="27"/>
    </row>
    <row r="53360" spans="2:21" x14ac:dyDescent="0.25">
      <c r="B53360"/>
      <c r="C53360"/>
      <c r="D53360" s="13"/>
      <c r="E53360" s="13"/>
      <c r="K53360" s="23"/>
      <c r="O53360" s="21"/>
      <c r="P53360" s="27"/>
      <c r="Q53360" s="16"/>
      <c r="U53360" s="27"/>
    </row>
    <row r="53361" spans="2:21" x14ac:dyDescent="0.25">
      <c r="B53361"/>
      <c r="C53361"/>
      <c r="D53361" s="13"/>
      <c r="E53361" s="13"/>
      <c r="K53361" s="23"/>
      <c r="O53361" s="21"/>
      <c r="P53361" s="27"/>
      <c r="Q53361" s="16"/>
      <c r="U53361" s="27"/>
    </row>
    <row r="53362" spans="2:21" x14ac:dyDescent="0.25">
      <c r="B53362"/>
      <c r="C53362"/>
      <c r="D53362" s="13"/>
      <c r="E53362" s="13"/>
      <c r="K53362" s="23"/>
      <c r="O53362" s="21"/>
      <c r="P53362" s="27"/>
      <c r="Q53362" s="16"/>
      <c r="U53362" s="27"/>
    </row>
    <row r="53363" spans="2:21" x14ac:dyDescent="0.25">
      <c r="B53363"/>
      <c r="C53363"/>
      <c r="D53363" s="13"/>
      <c r="E53363" s="13"/>
      <c r="K53363" s="23"/>
      <c r="O53363" s="21"/>
      <c r="P53363" s="27"/>
      <c r="Q53363" s="16"/>
      <c r="U53363" s="27"/>
    </row>
    <row r="53364" spans="2:21" x14ac:dyDescent="0.25">
      <c r="B53364"/>
      <c r="C53364"/>
      <c r="D53364" s="13"/>
      <c r="E53364" s="13"/>
      <c r="K53364" s="23"/>
      <c r="O53364" s="21"/>
      <c r="P53364" s="27"/>
      <c r="Q53364" s="16"/>
      <c r="U53364" s="27"/>
    </row>
    <row r="53365" spans="2:21" x14ac:dyDescent="0.25">
      <c r="B53365"/>
      <c r="C53365"/>
      <c r="D53365" s="13"/>
      <c r="E53365" s="13"/>
      <c r="K53365" s="23"/>
      <c r="O53365" s="21"/>
      <c r="P53365" s="27"/>
      <c r="Q53365" s="16"/>
      <c r="U53365" s="27"/>
    </row>
    <row r="53366" spans="2:21" x14ac:dyDescent="0.25">
      <c r="B53366"/>
      <c r="C53366"/>
      <c r="D53366" s="13"/>
      <c r="E53366" s="13"/>
      <c r="K53366" s="23"/>
      <c r="O53366" s="21"/>
      <c r="P53366" s="27"/>
      <c r="Q53366" s="16"/>
      <c r="U53366" s="27"/>
    </row>
    <row r="53367" spans="2:21" x14ac:dyDescent="0.25">
      <c r="B53367"/>
      <c r="C53367"/>
      <c r="D53367" s="13"/>
      <c r="E53367" s="13"/>
      <c r="K53367" s="23"/>
      <c r="O53367" s="21"/>
      <c r="P53367" s="27"/>
      <c r="Q53367" s="16"/>
      <c r="U53367" s="27"/>
    </row>
    <row r="53368" spans="2:21" x14ac:dyDescent="0.25">
      <c r="B53368"/>
      <c r="C53368"/>
      <c r="D53368" s="13"/>
      <c r="E53368" s="13"/>
      <c r="K53368" s="23"/>
      <c r="O53368" s="21"/>
      <c r="P53368" s="27"/>
      <c r="Q53368" s="16"/>
      <c r="U53368" s="27"/>
    </row>
    <row r="53369" spans="2:21" x14ac:dyDescent="0.25">
      <c r="B53369"/>
      <c r="C53369"/>
      <c r="D53369" s="13"/>
      <c r="E53369" s="13"/>
      <c r="K53369" s="23"/>
      <c r="O53369" s="21"/>
      <c r="P53369" s="27"/>
      <c r="Q53369" s="16"/>
      <c r="U53369" s="27"/>
    </row>
    <row r="53370" spans="2:21" x14ac:dyDescent="0.25">
      <c r="B53370"/>
      <c r="C53370"/>
      <c r="D53370" s="13"/>
      <c r="E53370" s="13"/>
      <c r="K53370" s="23"/>
      <c r="O53370" s="21"/>
      <c r="P53370" s="27"/>
      <c r="Q53370" s="16"/>
      <c r="U53370" s="27"/>
    </row>
    <row r="53371" spans="2:21" x14ac:dyDescent="0.25">
      <c r="B53371"/>
      <c r="C53371"/>
      <c r="D53371" s="13"/>
      <c r="E53371" s="13"/>
      <c r="K53371" s="23"/>
      <c r="O53371" s="21"/>
      <c r="P53371" s="27"/>
      <c r="Q53371" s="16"/>
      <c r="U53371" s="27"/>
    </row>
    <row r="53372" spans="2:21" x14ac:dyDescent="0.25">
      <c r="B53372"/>
      <c r="C53372"/>
      <c r="D53372" s="13"/>
      <c r="E53372" s="13"/>
      <c r="K53372" s="23"/>
      <c r="O53372" s="21"/>
      <c r="P53372" s="27"/>
      <c r="Q53372" s="16"/>
      <c r="U53372" s="27"/>
    </row>
    <row r="53373" spans="2:21" x14ac:dyDescent="0.25">
      <c r="B53373"/>
      <c r="C53373"/>
      <c r="D53373" s="13"/>
      <c r="E53373" s="13"/>
      <c r="K53373" s="23"/>
      <c r="O53373" s="21"/>
      <c r="P53373" s="27"/>
      <c r="Q53373" s="16"/>
      <c r="U53373" s="27"/>
    </row>
    <row r="53374" spans="2:21" x14ac:dyDescent="0.25">
      <c r="B53374"/>
      <c r="C53374"/>
      <c r="D53374" s="13"/>
      <c r="E53374" s="13"/>
      <c r="K53374" s="23"/>
      <c r="O53374" s="21"/>
      <c r="P53374" s="27"/>
      <c r="Q53374" s="16"/>
      <c r="U53374" s="27"/>
    </row>
    <row r="53375" spans="2:21" x14ac:dyDescent="0.25">
      <c r="B53375"/>
      <c r="C53375"/>
      <c r="D53375" s="13"/>
      <c r="E53375" s="13"/>
      <c r="K53375" s="23"/>
      <c r="O53375" s="21"/>
      <c r="P53375" s="27"/>
      <c r="Q53375" s="16"/>
      <c r="U53375" s="27"/>
    </row>
    <row r="53376" spans="2:21" x14ac:dyDescent="0.25">
      <c r="B53376"/>
      <c r="C53376"/>
      <c r="D53376" s="13"/>
      <c r="E53376" s="13"/>
      <c r="K53376" s="23"/>
      <c r="O53376" s="21"/>
      <c r="P53376" s="27"/>
      <c r="Q53376" s="16"/>
      <c r="U53376" s="27"/>
    </row>
    <row r="53377" spans="2:21" x14ac:dyDescent="0.25">
      <c r="B53377"/>
      <c r="C53377"/>
      <c r="D53377" s="13"/>
      <c r="E53377" s="13"/>
      <c r="K53377" s="23"/>
      <c r="O53377" s="21"/>
      <c r="P53377" s="27"/>
      <c r="Q53377" s="16"/>
      <c r="U53377" s="27"/>
    </row>
    <row r="53378" spans="2:21" x14ac:dyDescent="0.25">
      <c r="B53378"/>
      <c r="C53378"/>
      <c r="D53378" s="13"/>
      <c r="E53378" s="13"/>
      <c r="K53378" s="23"/>
      <c r="O53378" s="21"/>
      <c r="P53378" s="27"/>
      <c r="Q53378" s="16"/>
      <c r="U53378" s="27"/>
    </row>
    <row r="53379" spans="2:21" x14ac:dyDescent="0.25">
      <c r="B53379"/>
      <c r="C53379"/>
      <c r="D53379" s="13"/>
      <c r="E53379" s="13"/>
      <c r="K53379" s="23"/>
      <c r="O53379" s="21"/>
      <c r="P53379" s="27"/>
      <c r="Q53379" s="16"/>
      <c r="U53379" s="27"/>
    </row>
    <row r="53380" spans="2:21" x14ac:dyDescent="0.25">
      <c r="B53380"/>
      <c r="C53380"/>
      <c r="D53380" s="13"/>
      <c r="E53380" s="13"/>
      <c r="K53380" s="23"/>
      <c r="O53380" s="21"/>
      <c r="P53380" s="27"/>
      <c r="Q53380" s="16"/>
      <c r="U53380" s="27"/>
    </row>
    <row r="53381" spans="2:21" x14ac:dyDescent="0.25">
      <c r="B53381"/>
      <c r="C53381"/>
      <c r="D53381" s="13"/>
      <c r="E53381" s="13"/>
      <c r="K53381" s="23"/>
      <c r="O53381" s="21"/>
      <c r="P53381" s="27"/>
      <c r="Q53381" s="16"/>
      <c r="U53381" s="27"/>
    </row>
    <row r="53382" spans="2:21" x14ac:dyDescent="0.25">
      <c r="B53382"/>
      <c r="C53382"/>
      <c r="D53382" s="13"/>
      <c r="E53382" s="13"/>
      <c r="K53382" s="23"/>
      <c r="O53382" s="21"/>
      <c r="P53382" s="27"/>
      <c r="Q53382" s="16"/>
      <c r="U53382" s="27"/>
    </row>
    <row r="53383" spans="2:21" x14ac:dyDescent="0.25">
      <c r="B53383"/>
      <c r="C53383"/>
      <c r="D53383" s="13"/>
      <c r="E53383" s="13"/>
      <c r="K53383" s="23"/>
      <c r="O53383" s="21"/>
      <c r="P53383" s="27"/>
      <c r="Q53383" s="16"/>
      <c r="U53383" s="27"/>
    </row>
    <row r="53384" spans="2:21" x14ac:dyDescent="0.25">
      <c r="B53384"/>
      <c r="C53384"/>
      <c r="D53384" s="13"/>
      <c r="E53384" s="13"/>
      <c r="K53384" s="23"/>
      <c r="O53384" s="21"/>
      <c r="P53384" s="27"/>
      <c r="Q53384" s="16"/>
      <c r="U53384" s="27"/>
    </row>
    <row r="53385" spans="2:21" x14ac:dyDescent="0.25">
      <c r="B53385"/>
      <c r="C53385"/>
      <c r="D53385" s="13"/>
      <c r="E53385" s="13"/>
      <c r="K53385" s="23"/>
      <c r="O53385" s="21"/>
      <c r="P53385" s="27"/>
      <c r="Q53385" s="16"/>
      <c r="U53385" s="27"/>
    </row>
    <row r="53386" spans="2:21" x14ac:dyDescent="0.25">
      <c r="B53386"/>
      <c r="C53386"/>
      <c r="D53386" s="13"/>
      <c r="E53386" s="13"/>
      <c r="K53386" s="23"/>
      <c r="O53386" s="21"/>
      <c r="P53386" s="27"/>
      <c r="Q53386" s="16"/>
      <c r="U53386" s="27"/>
    </row>
    <row r="53387" spans="2:21" x14ac:dyDescent="0.25">
      <c r="B53387"/>
      <c r="C53387"/>
      <c r="D53387" s="13"/>
      <c r="E53387" s="13"/>
      <c r="K53387" s="23"/>
      <c r="O53387" s="21"/>
      <c r="P53387" s="27"/>
      <c r="Q53387" s="16"/>
      <c r="U53387" s="27"/>
    </row>
    <row r="53388" spans="2:21" x14ac:dyDescent="0.25">
      <c r="B53388"/>
      <c r="C53388"/>
      <c r="D53388" s="13"/>
      <c r="E53388" s="13"/>
      <c r="K53388" s="23"/>
      <c r="O53388" s="21"/>
      <c r="P53388" s="27"/>
      <c r="Q53388" s="16"/>
      <c r="U53388" s="27"/>
    </row>
    <row r="53389" spans="2:21" x14ac:dyDescent="0.25">
      <c r="B53389"/>
      <c r="C53389"/>
      <c r="D53389" s="13"/>
      <c r="E53389" s="13"/>
      <c r="K53389" s="23"/>
      <c r="O53389" s="21"/>
      <c r="P53389" s="27"/>
      <c r="Q53389" s="16"/>
      <c r="U53389" s="27"/>
    </row>
    <row r="53390" spans="2:21" x14ac:dyDescent="0.25">
      <c r="B53390"/>
      <c r="C53390"/>
      <c r="D53390" s="13"/>
      <c r="E53390" s="13"/>
      <c r="K53390" s="23"/>
      <c r="O53390" s="21"/>
      <c r="P53390" s="27"/>
      <c r="Q53390" s="16"/>
      <c r="U53390" s="27"/>
    </row>
    <row r="53391" spans="2:21" x14ac:dyDescent="0.25">
      <c r="B53391"/>
      <c r="C53391"/>
      <c r="D53391" s="13"/>
      <c r="E53391" s="13"/>
      <c r="K53391" s="23"/>
      <c r="O53391" s="21"/>
      <c r="P53391" s="27"/>
      <c r="Q53391" s="16"/>
      <c r="U53391" s="27"/>
    </row>
    <row r="53392" spans="2:21" x14ac:dyDescent="0.25">
      <c r="B53392"/>
      <c r="C53392"/>
      <c r="D53392" s="13"/>
      <c r="E53392" s="13"/>
      <c r="K53392" s="23"/>
      <c r="O53392" s="21"/>
      <c r="P53392" s="27"/>
      <c r="Q53392" s="16"/>
      <c r="U53392" s="27"/>
    </row>
    <row r="53393" spans="2:21" x14ac:dyDescent="0.25">
      <c r="B53393"/>
      <c r="C53393"/>
      <c r="D53393" s="13"/>
      <c r="E53393" s="13"/>
      <c r="K53393" s="23"/>
      <c r="O53393" s="21"/>
      <c r="P53393" s="27"/>
      <c r="Q53393" s="16"/>
      <c r="U53393" s="27"/>
    </row>
    <row r="53394" spans="2:21" x14ac:dyDescent="0.25">
      <c r="B53394"/>
      <c r="C53394"/>
      <c r="D53394" s="13"/>
      <c r="E53394" s="13"/>
      <c r="K53394" s="23"/>
      <c r="O53394" s="21"/>
      <c r="P53394" s="27"/>
      <c r="Q53394" s="16"/>
      <c r="U53394" s="27"/>
    </row>
    <row r="53395" spans="2:21" x14ac:dyDescent="0.25">
      <c r="B53395"/>
      <c r="C53395"/>
      <c r="D53395" s="13"/>
      <c r="E53395" s="13"/>
      <c r="K53395" s="23"/>
      <c r="O53395" s="21"/>
      <c r="P53395" s="27"/>
      <c r="Q53395" s="16"/>
      <c r="U53395" s="27"/>
    </row>
    <row r="53396" spans="2:21" x14ac:dyDescent="0.25">
      <c r="B53396"/>
      <c r="C53396"/>
      <c r="D53396" s="13"/>
      <c r="E53396" s="13"/>
      <c r="K53396" s="23"/>
      <c r="O53396" s="21"/>
      <c r="P53396" s="27"/>
      <c r="Q53396" s="16"/>
      <c r="U53396" s="27"/>
    </row>
    <row r="53397" spans="2:21" x14ac:dyDescent="0.25">
      <c r="B53397"/>
      <c r="C53397"/>
      <c r="D53397" s="13"/>
      <c r="E53397" s="13"/>
      <c r="K53397" s="23"/>
      <c r="O53397" s="21"/>
      <c r="P53397" s="27"/>
      <c r="Q53397" s="16"/>
      <c r="U53397" s="27"/>
    </row>
    <row r="53398" spans="2:21" x14ac:dyDescent="0.25">
      <c r="B53398"/>
      <c r="C53398"/>
      <c r="D53398" s="13"/>
      <c r="E53398" s="13"/>
      <c r="K53398" s="23"/>
      <c r="O53398" s="21"/>
      <c r="P53398" s="27"/>
      <c r="Q53398" s="16"/>
      <c r="U53398" s="27"/>
    </row>
    <row r="53399" spans="2:21" x14ac:dyDescent="0.25">
      <c r="B53399"/>
      <c r="C53399"/>
      <c r="D53399" s="13"/>
      <c r="E53399" s="13"/>
      <c r="K53399" s="23"/>
      <c r="O53399" s="21"/>
      <c r="P53399" s="27"/>
      <c r="Q53399" s="16"/>
      <c r="U53399" s="27"/>
    </row>
    <row r="53400" spans="2:21" x14ac:dyDescent="0.25">
      <c r="B53400"/>
      <c r="C53400"/>
      <c r="D53400" s="13"/>
      <c r="E53400" s="13"/>
      <c r="K53400" s="23"/>
      <c r="O53400" s="21"/>
      <c r="P53400" s="27"/>
      <c r="Q53400" s="16"/>
      <c r="U53400" s="27"/>
    </row>
    <row r="53401" spans="2:21" x14ac:dyDescent="0.25">
      <c r="B53401"/>
      <c r="C53401"/>
      <c r="D53401" s="13"/>
      <c r="E53401" s="13"/>
      <c r="K53401" s="23"/>
      <c r="O53401" s="21"/>
      <c r="P53401" s="27"/>
      <c r="Q53401" s="16"/>
      <c r="U53401" s="27"/>
    </row>
    <row r="53402" spans="2:21" x14ac:dyDescent="0.25">
      <c r="B53402"/>
      <c r="C53402"/>
      <c r="D53402" s="13"/>
      <c r="E53402" s="13"/>
      <c r="K53402" s="23"/>
      <c r="O53402" s="21"/>
      <c r="P53402" s="27"/>
      <c r="Q53402" s="16"/>
      <c r="U53402" s="27"/>
    </row>
    <row r="53403" spans="2:21" x14ac:dyDescent="0.25">
      <c r="B53403"/>
      <c r="C53403"/>
      <c r="D53403" s="13"/>
      <c r="E53403" s="13"/>
      <c r="K53403" s="23"/>
      <c r="O53403" s="21"/>
      <c r="P53403" s="27"/>
      <c r="Q53403" s="16"/>
      <c r="U53403" s="27"/>
    </row>
    <row r="53404" spans="2:21" x14ac:dyDescent="0.25">
      <c r="B53404"/>
      <c r="C53404"/>
      <c r="D53404" s="13"/>
      <c r="E53404" s="13"/>
      <c r="K53404" s="23"/>
      <c r="O53404" s="21"/>
      <c r="P53404" s="27"/>
      <c r="Q53404" s="16"/>
      <c r="U53404" s="27"/>
    </row>
    <row r="53405" spans="2:21" x14ac:dyDescent="0.25">
      <c r="B53405"/>
      <c r="C53405"/>
      <c r="D53405" s="13"/>
      <c r="E53405" s="13"/>
      <c r="K53405" s="23"/>
      <c r="O53405" s="21"/>
      <c r="P53405" s="27"/>
      <c r="Q53405" s="16"/>
      <c r="U53405" s="27"/>
    </row>
    <row r="53406" spans="2:21" x14ac:dyDescent="0.25">
      <c r="B53406"/>
      <c r="C53406"/>
      <c r="D53406" s="13"/>
      <c r="E53406" s="13"/>
      <c r="K53406" s="23"/>
      <c r="O53406" s="21"/>
      <c r="P53406" s="27"/>
      <c r="Q53406" s="16"/>
      <c r="U53406" s="27"/>
    </row>
    <row r="53407" spans="2:21" x14ac:dyDescent="0.25">
      <c r="B53407"/>
      <c r="C53407"/>
      <c r="D53407" s="13"/>
      <c r="E53407" s="13"/>
      <c r="K53407" s="23"/>
      <c r="O53407" s="21"/>
      <c r="P53407" s="27"/>
      <c r="Q53407" s="16"/>
      <c r="U53407" s="27"/>
    </row>
    <row r="53408" spans="2:21" x14ac:dyDescent="0.25">
      <c r="B53408"/>
      <c r="C53408"/>
      <c r="D53408" s="13"/>
      <c r="E53408" s="13"/>
      <c r="K53408" s="23"/>
      <c r="O53408" s="21"/>
      <c r="P53408" s="27"/>
      <c r="Q53408" s="16"/>
      <c r="U53408" s="27"/>
    </row>
    <row r="53409" spans="2:21" x14ac:dyDescent="0.25">
      <c r="B53409"/>
      <c r="C53409"/>
      <c r="D53409" s="13"/>
      <c r="E53409" s="13"/>
      <c r="K53409" s="23"/>
      <c r="O53409" s="21"/>
      <c r="P53409" s="27"/>
      <c r="Q53409" s="16"/>
      <c r="U53409" s="27"/>
    </row>
    <row r="53410" spans="2:21" x14ac:dyDescent="0.25">
      <c r="B53410"/>
      <c r="C53410"/>
      <c r="D53410" s="13"/>
      <c r="E53410" s="13"/>
      <c r="K53410" s="23"/>
      <c r="O53410" s="21"/>
      <c r="P53410" s="27"/>
      <c r="Q53410" s="16"/>
      <c r="U53410" s="27"/>
    </row>
    <row r="53411" spans="2:21" x14ac:dyDescent="0.25">
      <c r="B53411"/>
      <c r="C53411"/>
      <c r="D53411" s="13"/>
      <c r="E53411" s="13"/>
      <c r="K53411" s="23"/>
      <c r="O53411" s="21"/>
      <c r="P53411" s="27"/>
      <c r="Q53411" s="16"/>
      <c r="U53411" s="27"/>
    </row>
    <row r="53412" spans="2:21" x14ac:dyDescent="0.25">
      <c r="B53412"/>
      <c r="C53412"/>
      <c r="D53412" s="13"/>
      <c r="E53412" s="13"/>
      <c r="K53412" s="23"/>
      <c r="O53412" s="21"/>
      <c r="P53412" s="27"/>
      <c r="Q53412" s="16"/>
      <c r="U53412" s="27"/>
    </row>
    <row r="53413" spans="2:21" x14ac:dyDescent="0.25">
      <c r="B53413"/>
      <c r="C53413"/>
      <c r="D53413" s="13"/>
      <c r="E53413" s="13"/>
      <c r="K53413" s="23"/>
      <c r="O53413" s="21"/>
      <c r="P53413" s="27"/>
      <c r="Q53413" s="16"/>
      <c r="U53413" s="27"/>
    </row>
    <row r="53414" spans="2:21" x14ac:dyDescent="0.25">
      <c r="B53414"/>
      <c r="C53414"/>
      <c r="D53414" s="13"/>
      <c r="E53414" s="13"/>
      <c r="K53414" s="23"/>
      <c r="O53414" s="21"/>
      <c r="P53414" s="27"/>
      <c r="Q53414" s="16"/>
      <c r="U53414" s="27"/>
    </row>
    <row r="53415" spans="2:21" x14ac:dyDescent="0.25">
      <c r="B53415"/>
      <c r="C53415"/>
      <c r="D53415" s="13"/>
      <c r="E53415" s="13"/>
      <c r="K53415" s="23"/>
      <c r="O53415" s="21"/>
      <c r="P53415" s="27"/>
      <c r="Q53415" s="16"/>
      <c r="U53415" s="27"/>
    </row>
    <row r="53416" spans="2:21" x14ac:dyDescent="0.25">
      <c r="B53416"/>
      <c r="C53416"/>
      <c r="D53416" s="13"/>
      <c r="E53416" s="13"/>
      <c r="K53416" s="23"/>
      <c r="O53416" s="21"/>
      <c r="P53416" s="27"/>
      <c r="Q53416" s="16"/>
      <c r="U53416" s="27"/>
    </row>
    <row r="53417" spans="2:21" x14ac:dyDescent="0.25">
      <c r="B53417"/>
      <c r="C53417"/>
      <c r="D53417" s="13"/>
      <c r="E53417" s="13"/>
      <c r="K53417" s="23"/>
      <c r="O53417" s="21"/>
      <c r="P53417" s="27"/>
      <c r="Q53417" s="16"/>
      <c r="U53417" s="27"/>
    </row>
    <row r="53418" spans="2:21" x14ac:dyDescent="0.25">
      <c r="B53418"/>
      <c r="C53418"/>
      <c r="D53418" s="13"/>
      <c r="E53418" s="13"/>
      <c r="K53418" s="23"/>
      <c r="O53418" s="21"/>
      <c r="P53418" s="27"/>
      <c r="Q53418" s="16"/>
      <c r="U53418" s="27"/>
    </row>
    <row r="53419" spans="2:21" x14ac:dyDescent="0.25">
      <c r="B53419"/>
      <c r="C53419"/>
      <c r="D53419" s="13"/>
      <c r="E53419" s="13"/>
      <c r="K53419" s="23"/>
      <c r="O53419" s="21"/>
      <c r="P53419" s="27"/>
      <c r="Q53419" s="16"/>
      <c r="U53419" s="27"/>
    </row>
    <row r="53420" spans="2:21" x14ac:dyDescent="0.25">
      <c r="B53420"/>
      <c r="C53420"/>
      <c r="D53420" s="13"/>
      <c r="E53420" s="13"/>
      <c r="K53420" s="23"/>
      <c r="O53420" s="21"/>
      <c r="P53420" s="27"/>
      <c r="Q53420" s="16"/>
      <c r="U53420" s="27"/>
    </row>
    <row r="53421" spans="2:21" x14ac:dyDescent="0.25">
      <c r="B53421"/>
      <c r="C53421"/>
      <c r="D53421" s="13"/>
      <c r="E53421" s="13"/>
      <c r="K53421" s="23"/>
      <c r="O53421" s="21"/>
      <c r="P53421" s="27"/>
      <c r="Q53421" s="16"/>
      <c r="U53421" s="27"/>
    </row>
    <row r="53422" spans="2:21" x14ac:dyDescent="0.25">
      <c r="B53422"/>
      <c r="C53422"/>
      <c r="D53422" s="13"/>
      <c r="E53422" s="13"/>
      <c r="K53422" s="23"/>
      <c r="O53422" s="21"/>
      <c r="P53422" s="27"/>
      <c r="Q53422" s="16"/>
      <c r="U53422" s="27"/>
    </row>
    <row r="53423" spans="2:21" x14ac:dyDescent="0.25">
      <c r="B53423"/>
      <c r="C53423"/>
      <c r="D53423" s="13"/>
      <c r="E53423" s="13"/>
      <c r="K53423" s="23"/>
      <c r="O53423" s="21"/>
      <c r="P53423" s="27"/>
      <c r="Q53423" s="16"/>
      <c r="U53423" s="27"/>
    </row>
    <row r="53424" spans="2:21" x14ac:dyDescent="0.25">
      <c r="B53424"/>
      <c r="C53424"/>
      <c r="D53424" s="13"/>
      <c r="E53424" s="13"/>
      <c r="K53424" s="23"/>
      <c r="O53424" s="21"/>
      <c r="P53424" s="27"/>
      <c r="Q53424" s="16"/>
      <c r="U53424" s="27"/>
    </row>
    <row r="53425" spans="2:21" x14ac:dyDescent="0.25">
      <c r="B53425"/>
      <c r="C53425"/>
      <c r="D53425" s="13"/>
      <c r="E53425" s="13"/>
      <c r="K53425" s="23"/>
      <c r="O53425" s="21"/>
      <c r="P53425" s="27"/>
      <c r="Q53425" s="16"/>
      <c r="U53425" s="27"/>
    </row>
    <row r="53426" spans="2:21" x14ac:dyDescent="0.25">
      <c r="B53426"/>
      <c r="C53426"/>
      <c r="D53426" s="13"/>
      <c r="E53426" s="13"/>
      <c r="K53426" s="23"/>
      <c r="O53426" s="21"/>
      <c r="P53426" s="27"/>
      <c r="Q53426" s="16"/>
      <c r="U53426" s="27"/>
    </row>
    <row r="53427" spans="2:21" x14ac:dyDescent="0.25">
      <c r="B53427"/>
      <c r="C53427"/>
      <c r="D53427" s="13"/>
      <c r="E53427" s="13"/>
      <c r="K53427" s="23"/>
      <c r="O53427" s="21"/>
      <c r="P53427" s="27"/>
      <c r="Q53427" s="16"/>
      <c r="U53427" s="27"/>
    </row>
    <row r="53428" spans="2:21" x14ac:dyDescent="0.25">
      <c r="B53428"/>
      <c r="C53428"/>
      <c r="D53428" s="13"/>
      <c r="E53428" s="13"/>
      <c r="K53428" s="23"/>
      <c r="O53428" s="21"/>
      <c r="P53428" s="27"/>
      <c r="Q53428" s="16"/>
      <c r="U53428" s="27"/>
    </row>
    <row r="53429" spans="2:21" x14ac:dyDescent="0.25">
      <c r="B53429"/>
      <c r="C53429"/>
      <c r="D53429" s="13"/>
      <c r="E53429" s="13"/>
      <c r="K53429" s="23"/>
      <c r="O53429" s="21"/>
      <c r="P53429" s="27"/>
      <c r="Q53429" s="16"/>
      <c r="U53429" s="27"/>
    </row>
    <row r="53430" spans="2:21" x14ac:dyDescent="0.25">
      <c r="B53430"/>
      <c r="C53430"/>
      <c r="D53430" s="13"/>
      <c r="E53430" s="13"/>
      <c r="K53430" s="23"/>
      <c r="O53430" s="21"/>
      <c r="P53430" s="27"/>
      <c r="Q53430" s="16"/>
      <c r="U53430" s="27"/>
    </row>
    <row r="53431" spans="2:21" x14ac:dyDescent="0.25">
      <c r="B53431"/>
      <c r="C53431"/>
      <c r="D53431" s="13"/>
      <c r="E53431" s="13"/>
      <c r="K53431" s="23"/>
      <c r="O53431" s="21"/>
      <c r="P53431" s="27"/>
      <c r="Q53431" s="16"/>
      <c r="U53431" s="27"/>
    </row>
    <row r="53432" spans="2:21" x14ac:dyDescent="0.25">
      <c r="B53432"/>
      <c r="C53432"/>
      <c r="D53432" s="13"/>
      <c r="E53432" s="13"/>
      <c r="K53432" s="23"/>
      <c r="O53432" s="21"/>
      <c r="P53432" s="27"/>
      <c r="Q53432" s="16"/>
      <c r="U53432" s="27"/>
    </row>
    <row r="53433" spans="2:21" x14ac:dyDescent="0.25">
      <c r="B53433"/>
      <c r="C53433"/>
      <c r="D53433" s="13"/>
      <c r="E53433" s="13"/>
      <c r="K53433" s="23"/>
      <c r="O53433" s="21"/>
      <c r="P53433" s="27"/>
      <c r="Q53433" s="16"/>
      <c r="U53433" s="27"/>
    </row>
    <row r="53434" spans="2:21" x14ac:dyDescent="0.25">
      <c r="B53434"/>
      <c r="C53434"/>
      <c r="D53434" s="13"/>
      <c r="E53434" s="13"/>
      <c r="K53434" s="23"/>
      <c r="O53434" s="21"/>
      <c r="P53434" s="27"/>
      <c r="Q53434" s="16"/>
      <c r="U53434" s="27"/>
    </row>
    <row r="53435" spans="2:21" x14ac:dyDescent="0.25">
      <c r="B53435"/>
      <c r="C53435"/>
      <c r="D53435" s="13"/>
      <c r="E53435" s="13"/>
      <c r="K53435" s="23"/>
      <c r="O53435" s="21"/>
      <c r="P53435" s="27"/>
      <c r="Q53435" s="16"/>
      <c r="U53435" s="27"/>
    </row>
    <row r="53436" spans="2:21" x14ac:dyDescent="0.25">
      <c r="B53436"/>
      <c r="C53436"/>
      <c r="D53436" s="13"/>
      <c r="E53436" s="13"/>
      <c r="K53436" s="23"/>
      <c r="O53436" s="21"/>
      <c r="P53436" s="27"/>
      <c r="Q53436" s="16"/>
      <c r="U53436" s="27"/>
    </row>
    <row r="53437" spans="2:21" x14ac:dyDescent="0.25">
      <c r="B53437"/>
      <c r="C53437"/>
      <c r="D53437" s="13"/>
      <c r="E53437" s="13"/>
      <c r="K53437" s="23"/>
      <c r="O53437" s="21"/>
      <c r="P53437" s="27"/>
      <c r="Q53437" s="16"/>
      <c r="U53437" s="27"/>
    </row>
    <row r="53438" spans="2:21" x14ac:dyDescent="0.25">
      <c r="B53438"/>
      <c r="C53438"/>
      <c r="D53438" s="13"/>
      <c r="E53438" s="13"/>
      <c r="K53438" s="23"/>
      <c r="O53438" s="21"/>
      <c r="P53438" s="27"/>
      <c r="Q53438" s="16"/>
      <c r="U53438" s="27"/>
    </row>
    <row r="53439" spans="2:21" x14ac:dyDescent="0.25">
      <c r="B53439"/>
      <c r="C53439"/>
      <c r="D53439" s="13"/>
      <c r="E53439" s="13"/>
      <c r="K53439" s="23"/>
      <c r="O53439" s="21"/>
      <c r="P53439" s="27"/>
      <c r="Q53439" s="16"/>
      <c r="U53439" s="27"/>
    </row>
    <row r="53440" spans="2:21" x14ac:dyDescent="0.25">
      <c r="B53440"/>
      <c r="C53440"/>
      <c r="D53440" s="13"/>
      <c r="E53440" s="13"/>
      <c r="K53440" s="23"/>
      <c r="O53440" s="21"/>
      <c r="P53440" s="27"/>
      <c r="Q53440" s="16"/>
      <c r="U53440" s="27"/>
    </row>
    <row r="53441" spans="2:21" x14ac:dyDescent="0.25">
      <c r="B53441"/>
      <c r="C53441"/>
      <c r="D53441" s="13"/>
      <c r="E53441" s="13"/>
      <c r="K53441" s="23"/>
      <c r="O53441" s="21"/>
      <c r="P53441" s="27"/>
      <c r="Q53441" s="16"/>
      <c r="U53441" s="27"/>
    </row>
    <row r="53442" spans="2:21" x14ac:dyDescent="0.25">
      <c r="B53442"/>
      <c r="C53442"/>
      <c r="D53442" s="13"/>
      <c r="E53442" s="13"/>
      <c r="K53442" s="23"/>
      <c r="O53442" s="21"/>
      <c r="P53442" s="27"/>
      <c r="Q53442" s="16"/>
      <c r="U53442" s="27"/>
    </row>
    <row r="53443" spans="2:21" x14ac:dyDescent="0.25">
      <c r="B53443"/>
      <c r="C53443"/>
      <c r="D53443" s="13"/>
      <c r="E53443" s="13"/>
      <c r="K53443" s="23"/>
      <c r="O53443" s="21"/>
      <c r="P53443" s="27"/>
      <c r="Q53443" s="16"/>
      <c r="U53443" s="27"/>
    </row>
    <row r="53444" spans="2:21" x14ac:dyDescent="0.25">
      <c r="B53444"/>
      <c r="C53444"/>
      <c r="D53444" s="13"/>
      <c r="E53444" s="13"/>
      <c r="K53444" s="23"/>
      <c r="O53444" s="21"/>
      <c r="P53444" s="27"/>
      <c r="Q53444" s="16"/>
      <c r="U53444" s="27"/>
    </row>
    <row r="53445" spans="2:21" x14ac:dyDescent="0.25">
      <c r="B53445"/>
      <c r="C53445"/>
      <c r="D53445" s="13"/>
      <c r="E53445" s="13"/>
      <c r="K53445" s="23"/>
      <c r="O53445" s="21"/>
      <c r="P53445" s="27"/>
      <c r="Q53445" s="16"/>
      <c r="U53445" s="27"/>
    </row>
    <row r="53446" spans="2:21" x14ac:dyDescent="0.25">
      <c r="B53446"/>
      <c r="C53446"/>
      <c r="D53446" s="13"/>
      <c r="E53446" s="13"/>
      <c r="K53446" s="23"/>
      <c r="O53446" s="21"/>
      <c r="P53446" s="27"/>
      <c r="Q53446" s="16"/>
      <c r="U53446" s="27"/>
    </row>
    <row r="53447" spans="2:21" x14ac:dyDescent="0.25">
      <c r="B53447"/>
      <c r="C53447"/>
      <c r="D53447" s="13"/>
      <c r="E53447" s="13"/>
      <c r="K53447" s="23"/>
      <c r="O53447" s="21"/>
      <c r="P53447" s="27"/>
      <c r="Q53447" s="16"/>
      <c r="U53447" s="27"/>
    </row>
    <row r="53448" spans="2:21" x14ac:dyDescent="0.25">
      <c r="B53448"/>
      <c r="C53448"/>
      <c r="D53448" s="13"/>
      <c r="E53448" s="13"/>
      <c r="K53448" s="23"/>
      <c r="O53448" s="21"/>
      <c r="P53448" s="27"/>
      <c r="Q53448" s="16"/>
      <c r="U53448" s="27"/>
    </row>
    <row r="53449" spans="2:21" x14ac:dyDescent="0.25">
      <c r="B53449"/>
      <c r="C53449"/>
      <c r="D53449" s="13"/>
      <c r="E53449" s="13"/>
      <c r="K53449" s="23"/>
      <c r="O53449" s="21"/>
      <c r="P53449" s="27"/>
      <c r="Q53449" s="16"/>
      <c r="U53449" s="27"/>
    </row>
    <row r="53450" spans="2:21" x14ac:dyDescent="0.25">
      <c r="B53450"/>
      <c r="C53450"/>
      <c r="D53450" s="13"/>
      <c r="E53450" s="13"/>
      <c r="K53450" s="23"/>
      <c r="O53450" s="21"/>
      <c r="P53450" s="27"/>
      <c r="Q53450" s="16"/>
      <c r="U53450" s="27"/>
    </row>
    <row r="53451" spans="2:21" x14ac:dyDescent="0.25">
      <c r="B53451"/>
      <c r="C53451"/>
      <c r="D53451" s="13"/>
      <c r="E53451" s="13"/>
      <c r="K53451" s="23"/>
      <c r="O53451" s="21"/>
      <c r="P53451" s="27"/>
      <c r="Q53451" s="16"/>
      <c r="U53451" s="27"/>
    </row>
    <row r="53452" spans="2:21" x14ac:dyDescent="0.25">
      <c r="B53452"/>
      <c r="C53452"/>
      <c r="D53452" s="13"/>
      <c r="E53452" s="13"/>
      <c r="K53452" s="23"/>
      <c r="O53452" s="21"/>
      <c r="P53452" s="27"/>
      <c r="Q53452" s="16"/>
      <c r="U53452" s="27"/>
    </row>
    <row r="53453" spans="2:21" x14ac:dyDescent="0.25">
      <c r="B53453"/>
      <c r="C53453"/>
      <c r="D53453" s="13"/>
      <c r="E53453" s="13"/>
      <c r="K53453" s="23"/>
      <c r="O53453" s="21"/>
      <c r="P53453" s="27"/>
      <c r="Q53453" s="16"/>
      <c r="U53453" s="27"/>
    </row>
    <row r="53454" spans="2:21" x14ac:dyDescent="0.25">
      <c r="B53454"/>
      <c r="C53454"/>
      <c r="D53454" s="13"/>
      <c r="E53454" s="13"/>
      <c r="K53454" s="23"/>
      <c r="O53454" s="21"/>
      <c r="P53454" s="27"/>
      <c r="Q53454" s="16"/>
      <c r="U53454" s="27"/>
    </row>
    <row r="53455" spans="2:21" x14ac:dyDescent="0.25">
      <c r="B53455"/>
      <c r="C53455"/>
      <c r="D53455" s="13"/>
      <c r="E53455" s="13"/>
      <c r="K53455" s="23"/>
      <c r="O53455" s="21"/>
      <c r="P53455" s="27"/>
      <c r="Q53455" s="16"/>
      <c r="U53455" s="27"/>
    </row>
    <row r="53456" spans="2:21" x14ac:dyDescent="0.25">
      <c r="B53456"/>
      <c r="C53456"/>
      <c r="D53456" s="13"/>
      <c r="E53456" s="13"/>
      <c r="K53456" s="23"/>
      <c r="O53456" s="21"/>
      <c r="P53456" s="27"/>
      <c r="Q53456" s="16"/>
      <c r="U53456" s="27"/>
    </row>
    <row r="53457" spans="2:21" x14ac:dyDescent="0.25">
      <c r="B53457"/>
      <c r="C53457"/>
      <c r="D53457" s="13"/>
      <c r="E53457" s="13"/>
      <c r="K53457" s="23"/>
      <c r="O53457" s="21"/>
      <c r="P53457" s="27"/>
      <c r="Q53457" s="16"/>
      <c r="U53457" s="27"/>
    </row>
    <row r="53458" spans="2:21" x14ac:dyDescent="0.25">
      <c r="B53458"/>
      <c r="C53458"/>
      <c r="D53458" s="13"/>
      <c r="E53458" s="13"/>
      <c r="K53458" s="23"/>
      <c r="O53458" s="21"/>
      <c r="P53458" s="27"/>
      <c r="Q53458" s="16"/>
      <c r="U53458" s="27"/>
    </row>
    <row r="53459" spans="2:21" x14ac:dyDescent="0.25">
      <c r="B53459"/>
      <c r="C53459"/>
      <c r="D53459" s="13"/>
      <c r="E53459" s="13"/>
      <c r="K53459" s="23"/>
      <c r="O53459" s="21"/>
      <c r="P53459" s="27"/>
      <c r="Q53459" s="16"/>
      <c r="U53459" s="27"/>
    </row>
    <row r="53460" spans="2:21" x14ac:dyDescent="0.25">
      <c r="B53460"/>
      <c r="C53460"/>
      <c r="D53460" s="13"/>
      <c r="E53460" s="13"/>
      <c r="K53460" s="23"/>
      <c r="O53460" s="21"/>
      <c r="P53460" s="27"/>
      <c r="Q53460" s="16"/>
      <c r="U53460" s="27"/>
    </row>
    <row r="53461" spans="2:21" x14ac:dyDescent="0.25">
      <c r="B53461"/>
      <c r="C53461"/>
      <c r="D53461" s="13"/>
      <c r="E53461" s="13"/>
      <c r="K53461" s="23"/>
      <c r="O53461" s="21"/>
      <c r="P53461" s="27"/>
      <c r="Q53461" s="16"/>
      <c r="U53461" s="27"/>
    </row>
    <row r="53462" spans="2:21" x14ac:dyDescent="0.25">
      <c r="B53462"/>
      <c r="C53462"/>
      <c r="D53462" s="13"/>
      <c r="E53462" s="13"/>
      <c r="K53462" s="23"/>
      <c r="O53462" s="21"/>
      <c r="P53462" s="27"/>
      <c r="Q53462" s="16"/>
      <c r="U53462" s="27"/>
    </row>
    <row r="53463" spans="2:21" x14ac:dyDescent="0.25">
      <c r="B53463"/>
      <c r="C53463"/>
      <c r="D53463" s="13"/>
      <c r="E53463" s="13"/>
      <c r="K53463" s="23"/>
      <c r="O53463" s="21"/>
      <c r="P53463" s="27"/>
      <c r="Q53463" s="16"/>
      <c r="U53463" s="27"/>
    </row>
    <row r="53464" spans="2:21" x14ac:dyDescent="0.25">
      <c r="B53464"/>
      <c r="C53464"/>
      <c r="D53464" s="13"/>
      <c r="E53464" s="13"/>
      <c r="K53464" s="23"/>
      <c r="O53464" s="21"/>
      <c r="P53464" s="27"/>
      <c r="Q53464" s="16"/>
      <c r="U53464" s="27"/>
    </row>
    <row r="53465" spans="2:21" x14ac:dyDescent="0.25">
      <c r="B53465"/>
      <c r="C53465"/>
      <c r="D53465" s="13"/>
      <c r="E53465" s="13"/>
      <c r="K53465" s="23"/>
      <c r="O53465" s="21"/>
      <c r="P53465" s="27"/>
      <c r="Q53465" s="16"/>
      <c r="U53465" s="27"/>
    </row>
    <row r="53466" spans="2:21" x14ac:dyDescent="0.25">
      <c r="B53466"/>
      <c r="C53466"/>
      <c r="D53466" s="13"/>
      <c r="E53466" s="13"/>
      <c r="K53466" s="23"/>
      <c r="O53466" s="21"/>
      <c r="P53466" s="27"/>
      <c r="Q53466" s="16"/>
      <c r="U53466" s="27"/>
    </row>
    <row r="53467" spans="2:21" x14ac:dyDescent="0.25">
      <c r="B53467"/>
      <c r="C53467"/>
      <c r="D53467" s="13"/>
      <c r="E53467" s="13"/>
      <c r="K53467" s="23"/>
      <c r="O53467" s="21"/>
      <c r="P53467" s="27"/>
      <c r="Q53467" s="16"/>
      <c r="U53467" s="27"/>
    </row>
    <row r="53468" spans="2:21" x14ac:dyDescent="0.25">
      <c r="B53468"/>
      <c r="C53468"/>
      <c r="D53468" s="13"/>
      <c r="E53468" s="13"/>
      <c r="K53468" s="23"/>
      <c r="O53468" s="21"/>
      <c r="P53468" s="27"/>
      <c r="Q53468" s="16"/>
      <c r="U53468" s="27"/>
    </row>
    <row r="53469" spans="2:21" x14ac:dyDescent="0.25">
      <c r="B53469"/>
      <c r="C53469"/>
      <c r="D53469" s="13"/>
      <c r="E53469" s="13"/>
      <c r="K53469" s="23"/>
      <c r="O53469" s="21"/>
      <c r="P53469" s="27"/>
      <c r="Q53469" s="16"/>
      <c r="U53469" s="27"/>
    </row>
    <row r="53470" spans="2:21" x14ac:dyDescent="0.25">
      <c r="B53470"/>
      <c r="C53470"/>
      <c r="D53470" s="13"/>
      <c r="E53470" s="13"/>
      <c r="K53470" s="23"/>
      <c r="O53470" s="21"/>
      <c r="P53470" s="27"/>
      <c r="Q53470" s="16"/>
      <c r="U53470" s="27"/>
    </row>
    <row r="53471" spans="2:21" x14ac:dyDescent="0.25">
      <c r="B53471"/>
      <c r="C53471"/>
      <c r="D53471" s="13"/>
      <c r="E53471" s="13"/>
      <c r="K53471" s="23"/>
      <c r="O53471" s="21"/>
      <c r="P53471" s="27"/>
      <c r="Q53471" s="16"/>
      <c r="U53471" s="27"/>
    </row>
    <row r="53472" spans="2:21" x14ac:dyDescent="0.25">
      <c r="B53472"/>
      <c r="C53472"/>
      <c r="D53472" s="13"/>
      <c r="E53472" s="13"/>
      <c r="K53472" s="23"/>
      <c r="O53472" s="21"/>
      <c r="P53472" s="27"/>
      <c r="Q53472" s="16"/>
      <c r="U53472" s="27"/>
    </row>
    <row r="53473" spans="2:21" x14ac:dyDescent="0.25">
      <c r="B53473"/>
      <c r="C53473"/>
      <c r="D53473" s="13"/>
      <c r="E53473" s="13"/>
      <c r="K53473" s="23"/>
      <c r="O53473" s="21"/>
      <c r="P53473" s="27"/>
      <c r="Q53473" s="16"/>
      <c r="U53473" s="27"/>
    </row>
    <row r="53474" spans="2:21" x14ac:dyDescent="0.25">
      <c r="B53474"/>
      <c r="C53474"/>
      <c r="D53474" s="13"/>
      <c r="E53474" s="13"/>
      <c r="K53474" s="23"/>
      <c r="O53474" s="21"/>
      <c r="P53474" s="27"/>
      <c r="Q53474" s="16"/>
      <c r="U53474" s="27"/>
    </row>
    <row r="53475" spans="2:21" x14ac:dyDescent="0.25">
      <c r="B53475"/>
      <c r="C53475"/>
      <c r="D53475" s="13"/>
      <c r="E53475" s="13"/>
      <c r="K53475" s="23"/>
      <c r="O53475" s="21"/>
      <c r="P53475" s="27"/>
      <c r="Q53475" s="16"/>
      <c r="U53475" s="27"/>
    </row>
    <row r="53476" spans="2:21" x14ac:dyDescent="0.25">
      <c r="B53476"/>
      <c r="C53476"/>
      <c r="D53476" s="13"/>
      <c r="E53476" s="13"/>
      <c r="K53476" s="23"/>
      <c r="O53476" s="21"/>
      <c r="P53476" s="27"/>
      <c r="Q53476" s="16"/>
      <c r="U53476" s="27"/>
    </row>
    <row r="53477" spans="2:21" x14ac:dyDescent="0.25">
      <c r="B53477"/>
      <c r="C53477"/>
      <c r="D53477" s="13"/>
      <c r="E53477" s="13"/>
      <c r="K53477" s="23"/>
      <c r="O53477" s="21"/>
      <c r="P53477" s="27"/>
      <c r="Q53477" s="16"/>
      <c r="U53477" s="27"/>
    </row>
    <row r="53478" spans="2:21" x14ac:dyDescent="0.25">
      <c r="B53478"/>
      <c r="C53478"/>
      <c r="D53478" s="13"/>
      <c r="E53478" s="13"/>
      <c r="K53478" s="23"/>
      <c r="O53478" s="21"/>
      <c r="P53478" s="27"/>
      <c r="Q53478" s="16"/>
      <c r="U53478" s="27"/>
    </row>
    <row r="53479" spans="2:21" x14ac:dyDescent="0.25">
      <c r="B53479"/>
      <c r="C53479"/>
      <c r="D53479" s="13"/>
      <c r="E53479" s="13"/>
      <c r="K53479" s="23"/>
      <c r="O53479" s="21"/>
      <c r="P53479" s="27"/>
      <c r="Q53479" s="16"/>
      <c r="U53479" s="27"/>
    </row>
    <row r="53480" spans="2:21" x14ac:dyDescent="0.25">
      <c r="B53480"/>
      <c r="C53480"/>
      <c r="D53480" s="13"/>
      <c r="E53480" s="13"/>
      <c r="K53480" s="23"/>
      <c r="O53480" s="21"/>
      <c r="P53480" s="27"/>
      <c r="Q53480" s="16"/>
      <c r="U53480" s="27"/>
    </row>
    <row r="53481" spans="2:21" x14ac:dyDescent="0.25">
      <c r="B53481"/>
      <c r="C53481"/>
      <c r="D53481" s="13"/>
      <c r="E53481" s="13"/>
      <c r="K53481" s="23"/>
      <c r="O53481" s="21"/>
      <c r="P53481" s="27"/>
      <c r="Q53481" s="16"/>
      <c r="U53481" s="27"/>
    </row>
    <row r="53482" spans="2:21" x14ac:dyDescent="0.25">
      <c r="B53482"/>
      <c r="C53482"/>
      <c r="D53482" s="13"/>
      <c r="E53482" s="13"/>
      <c r="K53482" s="23"/>
      <c r="O53482" s="21"/>
      <c r="P53482" s="27"/>
      <c r="Q53482" s="16"/>
      <c r="U53482" s="27"/>
    </row>
    <row r="53483" spans="2:21" x14ac:dyDescent="0.25">
      <c r="B53483"/>
      <c r="C53483"/>
      <c r="D53483" s="13"/>
      <c r="E53483" s="13"/>
      <c r="K53483" s="23"/>
      <c r="O53483" s="21"/>
      <c r="P53483" s="27"/>
      <c r="Q53483" s="16"/>
      <c r="U53483" s="27"/>
    </row>
    <row r="53484" spans="2:21" x14ac:dyDescent="0.25">
      <c r="B53484"/>
      <c r="C53484"/>
      <c r="D53484" s="13"/>
      <c r="E53484" s="13"/>
      <c r="K53484" s="23"/>
      <c r="O53484" s="21"/>
      <c r="P53484" s="27"/>
      <c r="Q53484" s="16"/>
      <c r="U53484" s="27"/>
    </row>
    <row r="53485" spans="2:21" x14ac:dyDescent="0.25">
      <c r="B53485"/>
      <c r="C53485"/>
      <c r="D53485" s="13"/>
      <c r="E53485" s="13"/>
      <c r="K53485" s="23"/>
      <c r="O53485" s="21"/>
      <c r="P53485" s="27"/>
      <c r="Q53485" s="16"/>
      <c r="U53485" s="27"/>
    </row>
    <row r="53486" spans="2:21" x14ac:dyDescent="0.25">
      <c r="B53486"/>
      <c r="C53486"/>
      <c r="D53486" s="13"/>
      <c r="E53486" s="13"/>
      <c r="K53486" s="23"/>
      <c r="O53486" s="21"/>
      <c r="P53486" s="27"/>
      <c r="Q53486" s="16"/>
      <c r="U53486" s="27"/>
    </row>
    <row r="53487" spans="2:21" x14ac:dyDescent="0.25">
      <c r="B53487"/>
      <c r="C53487"/>
      <c r="D53487" s="13"/>
      <c r="E53487" s="13"/>
      <c r="K53487" s="23"/>
      <c r="O53487" s="21"/>
      <c r="P53487" s="27"/>
      <c r="Q53487" s="16"/>
      <c r="U53487" s="27"/>
    </row>
    <row r="53488" spans="2:21" x14ac:dyDescent="0.25">
      <c r="B53488"/>
      <c r="C53488"/>
      <c r="D53488" s="13"/>
      <c r="E53488" s="13"/>
      <c r="K53488" s="23"/>
      <c r="O53488" s="21"/>
      <c r="P53488" s="27"/>
      <c r="Q53488" s="16"/>
      <c r="U53488" s="27"/>
    </row>
    <row r="53489" spans="2:21" x14ac:dyDescent="0.25">
      <c r="B53489"/>
      <c r="C53489"/>
      <c r="D53489" s="13"/>
      <c r="E53489" s="13"/>
      <c r="K53489" s="23"/>
      <c r="O53489" s="21"/>
      <c r="P53489" s="27"/>
      <c r="Q53489" s="16"/>
      <c r="U53489" s="27"/>
    </row>
    <row r="53490" spans="2:21" x14ac:dyDescent="0.25">
      <c r="B53490"/>
      <c r="C53490"/>
      <c r="D53490" s="13"/>
      <c r="E53490" s="13"/>
      <c r="K53490" s="23"/>
      <c r="O53490" s="21"/>
      <c r="P53490" s="27"/>
      <c r="Q53490" s="16"/>
      <c r="U53490" s="27"/>
    </row>
    <row r="53491" spans="2:21" x14ac:dyDescent="0.25">
      <c r="B53491"/>
      <c r="C53491"/>
      <c r="D53491" s="13"/>
      <c r="E53491" s="13"/>
      <c r="K53491" s="23"/>
      <c r="O53491" s="21"/>
      <c r="P53491" s="27"/>
      <c r="Q53491" s="16"/>
      <c r="U53491" s="27"/>
    </row>
    <row r="53492" spans="2:21" x14ac:dyDescent="0.25">
      <c r="B53492"/>
      <c r="C53492"/>
      <c r="D53492" s="13"/>
      <c r="E53492" s="13"/>
      <c r="K53492" s="23"/>
      <c r="O53492" s="21"/>
      <c r="P53492" s="27"/>
      <c r="Q53492" s="16"/>
      <c r="U53492" s="27"/>
    </row>
    <row r="53493" spans="2:21" x14ac:dyDescent="0.25">
      <c r="B53493"/>
      <c r="C53493"/>
      <c r="D53493" s="13"/>
      <c r="E53493" s="13"/>
      <c r="K53493" s="23"/>
      <c r="O53493" s="21"/>
      <c r="P53493" s="27"/>
      <c r="Q53493" s="16"/>
      <c r="U53493" s="27"/>
    </row>
    <row r="53494" spans="2:21" x14ac:dyDescent="0.25">
      <c r="B53494"/>
      <c r="C53494"/>
      <c r="D53494" s="13"/>
      <c r="E53494" s="13"/>
      <c r="K53494" s="23"/>
      <c r="O53494" s="21"/>
      <c r="P53494" s="27"/>
      <c r="Q53494" s="16"/>
      <c r="U53494" s="27"/>
    </row>
    <row r="53495" spans="2:21" x14ac:dyDescent="0.25">
      <c r="B53495"/>
      <c r="C53495"/>
      <c r="D53495" s="13"/>
      <c r="E53495" s="13"/>
      <c r="K53495" s="23"/>
      <c r="O53495" s="21"/>
      <c r="P53495" s="27"/>
      <c r="Q53495" s="16"/>
      <c r="U53495" s="27"/>
    </row>
    <row r="53496" spans="2:21" x14ac:dyDescent="0.25">
      <c r="B53496"/>
      <c r="C53496"/>
      <c r="D53496" s="13"/>
      <c r="E53496" s="13"/>
      <c r="K53496" s="23"/>
      <c r="O53496" s="21"/>
      <c r="P53496" s="27"/>
      <c r="Q53496" s="16"/>
      <c r="U53496" s="27"/>
    </row>
    <row r="53497" spans="2:21" x14ac:dyDescent="0.25">
      <c r="B53497"/>
      <c r="C53497"/>
      <c r="D53497" s="13"/>
      <c r="E53497" s="13"/>
      <c r="K53497" s="23"/>
      <c r="O53497" s="21"/>
      <c r="P53497" s="27"/>
      <c r="Q53497" s="16"/>
      <c r="U53497" s="27"/>
    </row>
    <row r="53498" spans="2:21" x14ac:dyDescent="0.25">
      <c r="B53498"/>
      <c r="C53498"/>
      <c r="D53498" s="13"/>
      <c r="E53498" s="13"/>
      <c r="K53498" s="23"/>
      <c r="O53498" s="21"/>
      <c r="P53498" s="27"/>
      <c r="Q53498" s="16"/>
      <c r="U53498" s="27"/>
    </row>
    <row r="53499" spans="2:21" x14ac:dyDescent="0.25">
      <c r="B53499"/>
      <c r="C53499"/>
      <c r="D53499" s="13"/>
      <c r="E53499" s="13"/>
      <c r="K53499" s="23"/>
      <c r="O53499" s="21"/>
      <c r="P53499" s="27"/>
      <c r="Q53499" s="16"/>
      <c r="U53499" s="27"/>
    </row>
    <row r="53500" spans="2:21" x14ac:dyDescent="0.25">
      <c r="B53500"/>
      <c r="C53500"/>
      <c r="D53500" s="13"/>
      <c r="E53500" s="13"/>
      <c r="K53500" s="23"/>
      <c r="O53500" s="21"/>
      <c r="P53500" s="27"/>
      <c r="Q53500" s="16"/>
      <c r="U53500" s="27"/>
    </row>
    <row r="53501" spans="2:21" x14ac:dyDescent="0.25">
      <c r="B53501"/>
      <c r="C53501"/>
      <c r="D53501" s="13"/>
      <c r="E53501" s="13"/>
      <c r="K53501" s="23"/>
      <c r="O53501" s="21"/>
      <c r="P53501" s="27"/>
      <c r="Q53501" s="16"/>
      <c r="U53501" s="27"/>
    </row>
    <row r="53502" spans="2:21" x14ac:dyDescent="0.25">
      <c r="B53502"/>
      <c r="C53502"/>
      <c r="D53502" s="13"/>
      <c r="E53502" s="13"/>
      <c r="K53502" s="23"/>
      <c r="O53502" s="21"/>
      <c r="P53502" s="27"/>
      <c r="Q53502" s="16"/>
      <c r="U53502" s="27"/>
    </row>
    <row r="53503" spans="2:21" x14ac:dyDescent="0.25">
      <c r="B53503"/>
      <c r="C53503"/>
      <c r="D53503" s="13"/>
      <c r="E53503" s="13"/>
      <c r="K53503" s="23"/>
      <c r="O53503" s="21"/>
      <c r="P53503" s="27"/>
      <c r="Q53503" s="16"/>
      <c r="U53503" s="27"/>
    </row>
    <row r="53504" spans="2:21" x14ac:dyDescent="0.25">
      <c r="B53504"/>
      <c r="C53504"/>
      <c r="D53504" s="13"/>
      <c r="E53504" s="13"/>
      <c r="K53504" s="23"/>
      <c r="O53504" s="21"/>
      <c r="P53504" s="27"/>
      <c r="Q53504" s="16"/>
      <c r="U53504" s="27"/>
    </row>
    <row r="53505" spans="2:21" x14ac:dyDescent="0.25">
      <c r="B53505"/>
      <c r="C53505"/>
      <c r="D53505" s="13"/>
      <c r="E53505" s="13"/>
      <c r="K53505" s="23"/>
      <c r="O53505" s="21"/>
      <c r="P53505" s="27"/>
      <c r="Q53505" s="16"/>
      <c r="U53505" s="27"/>
    </row>
    <row r="53506" spans="2:21" x14ac:dyDescent="0.25">
      <c r="B53506"/>
      <c r="C53506"/>
      <c r="D53506" s="13"/>
      <c r="E53506" s="13"/>
      <c r="K53506" s="23"/>
      <c r="O53506" s="21"/>
      <c r="P53506" s="27"/>
      <c r="Q53506" s="16"/>
      <c r="U53506" s="27"/>
    </row>
    <row r="53507" spans="2:21" x14ac:dyDescent="0.25">
      <c r="B53507"/>
      <c r="C53507"/>
      <c r="D53507" s="13"/>
      <c r="E53507" s="13"/>
      <c r="K53507" s="23"/>
      <c r="O53507" s="21"/>
      <c r="P53507" s="27"/>
      <c r="Q53507" s="16"/>
      <c r="U53507" s="27"/>
    </row>
    <row r="53508" spans="2:21" x14ac:dyDescent="0.25">
      <c r="B53508"/>
      <c r="C53508"/>
      <c r="D53508" s="13"/>
      <c r="E53508" s="13"/>
      <c r="K53508" s="23"/>
      <c r="O53508" s="21"/>
      <c r="P53508" s="27"/>
      <c r="Q53508" s="16"/>
      <c r="U53508" s="27"/>
    </row>
    <row r="53509" spans="2:21" x14ac:dyDescent="0.25">
      <c r="B53509"/>
      <c r="C53509"/>
      <c r="D53509" s="13"/>
      <c r="E53509" s="13"/>
      <c r="K53509" s="23"/>
      <c r="O53509" s="21"/>
      <c r="P53509" s="27"/>
      <c r="Q53509" s="16"/>
      <c r="U53509" s="27"/>
    </row>
    <row r="53510" spans="2:21" x14ac:dyDescent="0.25">
      <c r="B53510"/>
      <c r="C53510"/>
      <c r="D53510" s="13"/>
      <c r="E53510" s="13"/>
      <c r="K53510" s="23"/>
      <c r="O53510" s="21"/>
      <c r="P53510" s="27"/>
      <c r="Q53510" s="16"/>
      <c r="U53510" s="27"/>
    </row>
    <row r="53511" spans="2:21" x14ac:dyDescent="0.25">
      <c r="B53511"/>
      <c r="C53511"/>
      <c r="D53511" s="13"/>
      <c r="E53511" s="13"/>
      <c r="K53511" s="23"/>
      <c r="O53511" s="21"/>
      <c r="P53511" s="27"/>
      <c r="Q53511" s="16"/>
      <c r="U53511" s="27"/>
    </row>
    <row r="53512" spans="2:21" x14ac:dyDescent="0.25">
      <c r="B53512"/>
      <c r="C53512"/>
      <c r="D53512" s="13"/>
      <c r="E53512" s="13"/>
      <c r="K53512" s="23"/>
      <c r="O53512" s="21"/>
      <c r="P53512" s="27"/>
      <c r="Q53512" s="16"/>
      <c r="U53512" s="27"/>
    </row>
    <row r="53513" spans="2:21" x14ac:dyDescent="0.25">
      <c r="B53513"/>
      <c r="C53513"/>
      <c r="D53513" s="13"/>
      <c r="E53513" s="13"/>
      <c r="K53513" s="23"/>
      <c r="O53513" s="21"/>
      <c r="P53513" s="27"/>
      <c r="Q53513" s="16"/>
      <c r="U53513" s="27"/>
    </row>
    <row r="53514" spans="2:21" x14ac:dyDescent="0.25">
      <c r="B53514"/>
      <c r="C53514"/>
      <c r="D53514" s="13"/>
      <c r="E53514" s="13"/>
      <c r="K53514" s="23"/>
      <c r="O53514" s="21"/>
      <c r="P53514" s="27"/>
      <c r="Q53514" s="16"/>
      <c r="U53514" s="27"/>
    </row>
    <row r="53515" spans="2:21" x14ac:dyDescent="0.25">
      <c r="B53515"/>
      <c r="C53515"/>
      <c r="D53515" s="13"/>
      <c r="E53515" s="13"/>
      <c r="K53515" s="23"/>
      <c r="O53515" s="21"/>
      <c r="P53515" s="27"/>
      <c r="Q53515" s="16"/>
      <c r="U53515" s="27"/>
    </row>
    <row r="53516" spans="2:21" x14ac:dyDescent="0.25">
      <c r="B53516"/>
      <c r="C53516"/>
      <c r="D53516" s="13"/>
      <c r="E53516" s="13"/>
      <c r="K53516" s="23"/>
      <c r="O53516" s="21"/>
      <c r="P53516" s="27"/>
      <c r="Q53516" s="16"/>
      <c r="U53516" s="27"/>
    </row>
    <row r="53517" spans="2:21" x14ac:dyDescent="0.25">
      <c r="B53517"/>
      <c r="C53517"/>
      <c r="D53517" s="13"/>
      <c r="E53517" s="13"/>
      <c r="K53517" s="23"/>
      <c r="O53517" s="21"/>
      <c r="P53517" s="27"/>
      <c r="Q53517" s="16"/>
      <c r="U53517" s="27"/>
    </row>
    <row r="53518" spans="2:21" x14ac:dyDescent="0.25">
      <c r="B53518"/>
      <c r="C53518"/>
      <c r="D53518" s="13"/>
      <c r="E53518" s="13"/>
      <c r="K53518" s="23"/>
      <c r="O53518" s="21"/>
      <c r="P53518" s="27"/>
      <c r="Q53518" s="16"/>
      <c r="U53518" s="27"/>
    </row>
    <row r="53519" spans="2:21" x14ac:dyDescent="0.25">
      <c r="B53519"/>
      <c r="C53519"/>
      <c r="D53519" s="13"/>
      <c r="E53519" s="13"/>
      <c r="K53519" s="23"/>
      <c r="O53519" s="21"/>
      <c r="P53519" s="27"/>
      <c r="Q53519" s="16"/>
      <c r="U53519" s="27"/>
    </row>
    <row r="53520" spans="2:21" x14ac:dyDescent="0.25">
      <c r="B53520"/>
      <c r="C53520"/>
      <c r="D53520" s="13"/>
      <c r="E53520" s="13"/>
      <c r="K53520" s="23"/>
      <c r="O53520" s="21"/>
      <c r="P53520" s="27"/>
      <c r="Q53520" s="16"/>
      <c r="U53520" s="27"/>
    </row>
    <row r="53521" spans="2:21" x14ac:dyDescent="0.25">
      <c r="B53521"/>
      <c r="C53521"/>
      <c r="D53521" s="13"/>
      <c r="E53521" s="13"/>
      <c r="K53521" s="23"/>
      <c r="O53521" s="21"/>
      <c r="P53521" s="27"/>
      <c r="Q53521" s="16"/>
      <c r="U53521" s="27"/>
    </row>
    <row r="53522" spans="2:21" x14ac:dyDescent="0.25">
      <c r="B53522"/>
      <c r="C53522"/>
      <c r="D53522" s="13"/>
      <c r="E53522" s="13"/>
      <c r="K53522" s="23"/>
      <c r="O53522" s="21"/>
      <c r="P53522" s="27"/>
      <c r="Q53522" s="16"/>
      <c r="U53522" s="27"/>
    </row>
    <row r="53523" spans="2:21" x14ac:dyDescent="0.25">
      <c r="B53523"/>
      <c r="C53523"/>
      <c r="D53523" s="13"/>
      <c r="E53523" s="13"/>
      <c r="K53523" s="23"/>
      <c r="O53523" s="21"/>
      <c r="P53523" s="27"/>
      <c r="Q53523" s="16"/>
      <c r="U53523" s="27"/>
    </row>
    <row r="53524" spans="2:21" x14ac:dyDescent="0.25">
      <c r="B53524"/>
      <c r="C53524"/>
      <c r="D53524" s="13"/>
      <c r="E53524" s="13"/>
      <c r="K53524" s="23"/>
      <c r="O53524" s="21"/>
      <c r="P53524" s="27"/>
      <c r="Q53524" s="16"/>
      <c r="U53524" s="27"/>
    </row>
    <row r="53525" spans="2:21" x14ac:dyDescent="0.25">
      <c r="B53525"/>
      <c r="C53525"/>
      <c r="D53525" s="13"/>
      <c r="E53525" s="13"/>
      <c r="K53525" s="23"/>
      <c r="O53525" s="21"/>
      <c r="P53525" s="27"/>
      <c r="Q53525" s="16"/>
      <c r="U53525" s="27"/>
    </row>
    <row r="53526" spans="2:21" x14ac:dyDescent="0.25">
      <c r="B53526"/>
      <c r="C53526"/>
      <c r="D53526" s="13"/>
      <c r="E53526" s="13"/>
      <c r="K53526" s="23"/>
      <c r="O53526" s="21"/>
      <c r="P53526" s="27"/>
      <c r="Q53526" s="16"/>
      <c r="U53526" s="27"/>
    </row>
    <row r="53527" spans="2:21" x14ac:dyDescent="0.25">
      <c r="B53527"/>
      <c r="C53527"/>
      <c r="D53527" s="13"/>
      <c r="E53527" s="13"/>
      <c r="K53527" s="23"/>
      <c r="O53527" s="21"/>
      <c r="P53527" s="27"/>
      <c r="Q53527" s="16"/>
      <c r="U53527" s="27"/>
    </row>
    <row r="53528" spans="2:21" x14ac:dyDescent="0.25">
      <c r="B53528"/>
      <c r="C53528"/>
      <c r="D53528" s="13"/>
      <c r="E53528" s="13"/>
      <c r="K53528" s="23"/>
      <c r="O53528" s="21"/>
      <c r="P53528" s="27"/>
      <c r="Q53528" s="16"/>
      <c r="U53528" s="27"/>
    </row>
    <row r="53529" spans="2:21" x14ac:dyDescent="0.25">
      <c r="B53529"/>
      <c r="C53529"/>
      <c r="D53529" s="13"/>
      <c r="E53529" s="13"/>
      <c r="K53529" s="23"/>
      <c r="O53529" s="21"/>
      <c r="P53529" s="27"/>
      <c r="Q53529" s="16"/>
      <c r="U53529" s="27"/>
    </row>
    <row r="53530" spans="2:21" x14ac:dyDescent="0.25">
      <c r="B53530"/>
      <c r="C53530"/>
      <c r="D53530" s="13"/>
      <c r="E53530" s="13"/>
      <c r="K53530" s="23"/>
      <c r="O53530" s="21"/>
      <c r="P53530" s="27"/>
      <c r="Q53530" s="16"/>
      <c r="U53530" s="27"/>
    </row>
    <row r="53531" spans="2:21" x14ac:dyDescent="0.25">
      <c r="B53531"/>
      <c r="C53531"/>
      <c r="D53531" s="13"/>
      <c r="E53531" s="13"/>
      <c r="K53531" s="23"/>
      <c r="O53531" s="21"/>
      <c r="P53531" s="27"/>
      <c r="Q53531" s="16"/>
      <c r="U53531" s="27"/>
    </row>
    <row r="53532" spans="2:21" x14ac:dyDescent="0.25">
      <c r="B53532"/>
      <c r="C53532"/>
      <c r="D53532" s="13"/>
      <c r="E53532" s="13"/>
      <c r="K53532" s="23"/>
      <c r="O53532" s="21"/>
      <c r="P53532" s="27"/>
      <c r="Q53532" s="16"/>
      <c r="U53532" s="27"/>
    </row>
    <row r="53533" spans="2:21" x14ac:dyDescent="0.25">
      <c r="B53533"/>
      <c r="C53533"/>
      <c r="D53533" s="13"/>
      <c r="E53533" s="13"/>
      <c r="K53533" s="23"/>
      <c r="O53533" s="21"/>
      <c r="P53533" s="27"/>
      <c r="Q53533" s="16"/>
      <c r="U53533" s="27"/>
    </row>
    <row r="53534" spans="2:21" x14ac:dyDescent="0.25">
      <c r="B53534"/>
      <c r="C53534"/>
      <c r="D53534" s="13"/>
      <c r="E53534" s="13"/>
      <c r="K53534" s="23"/>
      <c r="O53534" s="21"/>
      <c r="P53534" s="27"/>
      <c r="Q53534" s="16"/>
      <c r="U53534" s="27"/>
    </row>
    <row r="53535" spans="2:21" x14ac:dyDescent="0.25">
      <c r="B53535"/>
      <c r="C53535"/>
      <c r="D53535" s="13"/>
      <c r="E53535" s="13"/>
      <c r="K53535" s="23"/>
      <c r="O53535" s="21"/>
      <c r="P53535" s="27"/>
      <c r="Q53535" s="16"/>
      <c r="U53535" s="27"/>
    </row>
    <row r="53536" spans="2:21" x14ac:dyDescent="0.25">
      <c r="B53536"/>
      <c r="C53536"/>
      <c r="D53536" s="13"/>
      <c r="E53536" s="13"/>
      <c r="K53536" s="23"/>
      <c r="O53536" s="21"/>
      <c r="P53536" s="27"/>
      <c r="Q53536" s="16"/>
      <c r="U53536" s="27"/>
    </row>
    <row r="53537" spans="2:21" x14ac:dyDescent="0.25">
      <c r="B53537"/>
      <c r="C53537"/>
      <c r="D53537" s="13"/>
      <c r="E53537" s="13"/>
      <c r="K53537" s="23"/>
      <c r="O53537" s="21"/>
      <c r="P53537" s="27"/>
      <c r="Q53537" s="16"/>
      <c r="U53537" s="27"/>
    </row>
    <row r="53538" spans="2:21" x14ac:dyDescent="0.25">
      <c r="B53538"/>
      <c r="C53538"/>
      <c r="D53538" s="13"/>
      <c r="E53538" s="13"/>
      <c r="K53538" s="23"/>
      <c r="O53538" s="21"/>
      <c r="P53538" s="27"/>
      <c r="Q53538" s="16"/>
      <c r="U53538" s="27"/>
    </row>
    <row r="53539" spans="2:21" x14ac:dyDescent="0.25">
      <c r="B53539"/>
      <c r="C53539"/>
      <c r="D53539" s="13"/>
      <c r="E53539" s="13"/>
      <c r="K53539" s="23"/>
      <c r="O53539" s="21"/>
      <c r="P53539" s="27"/>
      <c r="Q53539" s="16"/>
      <c r="U53539" s="27"/>
    </row>
    <row r="53540" spans="2:21" x14ac:dyDescent="0.25">
      <c r="B53540"/>
      <c r="C53540"/>
      <c r="D53540" s="13"/>
      <c r="E53540" s="13"/>
      <c r="K53540" s="23"/>
      <c r="O53540" s="21"/>
      <c r="P53540" s="27"/>
      <c r="Q53540" s="16"/>
      <c r="U53540" s="27"/>
    </row>
    <row r="53541" spans="2:21" x14ac:dyDescent="0.25">
      <c r="B53541"/>
      <c r="C53541"/>
      <c r="D53541" s="13"/>
      <c r="E53541" s="13"/>
      <c r="K53541" s="23"/>
      <c r="O53541" s="21"/>
      <c r="P53541" s="27"/>
      <c r="Q53541" s="16"/>
      <c r="U53541" s="27"/>
    </row>
    <row r="53542" spans="2:21" x14ac:dyDescent="0.25">
      <c r="B53542"/>
      <c r="C53542"/>
      <c r="D53542" s="13"/>
      <c r="E53542" s="13"/>
      <c r="K53542" s="23"/>
      <c r="O53542" s="21"/>
      <c r="P53542" s="27"/>
      <c r="Q53542" s="16"/>
      <c r="U53542" s="27"/>
    </row>
    <row r="53543" spans="2:21" x14ac:dyDescent="0.25">
      <c r="B53543"/>
      <c r="C53543"/>
      <c r="D53543" s="13"/>
      <c r="E53543" s="13"/>
      <c r="K53543" s="23"/>
      <c r="O53543" s="21"/>
      <c r="P53543" s="27"/>
      <c r="Q53543" s="16"/>
      <c r="U53543" s="27"/>
    </row>
    <row r="53544" spans="2:21" x14ac:dyDescent="0.25">
      <c r="B53544"/>
      <c r="C53544"/>
      <c r="D53544" s="13"/>
      <c r="E53544" s="13"/>
      <c r="K53544" s="23"/>
      <c r="O53544" s="21"/>
      <c r="P53544" s="27"/>
      <c r="Q53544" s="16"/>
      <c r="U53544" s="27"/>
    </row>
    <row r="53545" spans="2:21" x14ac:dyDescent="0.25">
      <c r="B53545"/>
      <c r="C53545"/>
      <c r="D53545" s="13"/>
      <c r="E53545" s="13"/>
      <c r="K53545" s="23"/>
      <c r="O53545" s="21"/>
      <c r="P53545" s="27"/>
      <c r="Q53545" s="16"/>
      <c r="U53545" s="27"/>
    </row>
    <row r="53546" spans="2:21" x14ac:dyDescent="0.25">
      <c r="B53546"/>
      <c r="C53546"/>
      <c r="D53546" s="13"/>
      <c r="E53546" s="13"/>
      <c r="K53546" s="23"/>
      <c r="O53546" s="21"/>
      <c r="P53546" s="27"/>
      <c r="Q53546" s="16"/>
      <c r="U53546" s="27"/>
    </row>
    <row r="53547" spans="2:21" x14ac:dyDescent="0.25">
      <c r="B53547"/>
      <c r="C53547"/>
      <c r="D53547" s="13"/>
      <c r="E53547" s="13"/>
      <c r="K53547" s="23"/>
      <c r="O53547" s="21"/>
      <c r="P53547" s="27"/>
      <c r="Q53547" s="16"/>
      <c r="U53547" s="27"/>
    </row>
    <row r="53548" spans="2:21" x14ac:dyDescent="0.25">
      <c r="B53548"/>
      <c r="C53548"/>
      <c r="D53548" s="13"/>
      <c r="E53548" s="13"/>
      <c r="K53548" s="23"/>
      <c r="O53548" s="21"/>
      <c r="P53548" s="27"/>
      <c r="Q53548" s="16"/>
      <c r="U53548" s="27"/>
    </row>
    <row r="53549" spans="2:21" x14ac:dyDescent="0.25">
      <c r="B53549"/>
      <c r="C53549"/>
      <c r="D53549" s="13"/>
      <c r="E53549" s="13"/>
      <c r="K53549" s="23"/>
      <c r="O53549" s="21"/>
      <c r="P53549" s="27"/>
      <c r="Q53549" s="16"/>
      <c r="U53549" s="27"/>
    </row>
    <row r="53550" spans="2:21" x14ac:dyDescent="0.25">
      <c r="B53550"/>
      <c r="C53550"/>
      <c r="D53550" s="13"/>
      <c r="E53550" s="13"/>
      <c r="K53550" s="23"/>
      <c r="O53550" s="21"/>
      <c r="P53550" s="27"/>
      <c r="Q53550" s="16"/>
      <c r="U53550" s="27"/>
    </row>
    <row r="53551" spans="2:21" x14ac:dyDescent="0.25">
      <c r="B53551"/>
      <c r="C53551"/>
      <c r="D53551" s="13"/>
      <c r="E53551" s="13"/>
      <c r="K53551" s="23"/>
      <c r="O53551" s="21"/>
      <c r="P53551" s="27"/>
      <c r="Q53551" s="16"/>
      <c r="U53551" s="27"/>
    </row>
    <row r="53552" spans="2:21" x14ac:dyDescent="0.25">
      <c r="B53552"/>
      <c r="C53552"/>
      <c r="D53552" s="13"/>
      <c r="E53552" s="13"/>
      <c r="K53552" s="23"/>
      <c r="O53552" s="21"/>
      <c r="P53552" s="27"/>
      <c r="Q53552" s="16"/>
      <c r="U53552" s="27"/>
    </row>
    <row r="53553" spans="2:21" x14ac:dyDescent="0.25">
      <c r="B53553"/>
      <c r="C53553"/>
      <c r="D53553" s="13"/>
      <c r="E53553" s="13"/>
      <c r="K53553" s="23"/>
      <c r="O53553" s="21"/>
      <c r="P53553" s="27"/>
      <c r="Q53553" s="16"/>
      <c r="U53553" s="27"/>
    </row>
    <row r="53554" spans="2:21" x14ac:dyDescent="0.25">
      <c r="B53554"/>
      <c r="C53554"/>
      <c r="D53554" s="13"/>
      <c r="E53554" s="13"/>
      <c r="K53554" s="23"/>
      <c r="O53554" s="21"/>
      <c r="P53554" s="27"/>
      <c r="Q53554" s="16"/>
      <c r="U53554" s="27"/>
    </row>
    <row r="53555" spans="2:21" x14ac:dyDescent="0.25">
      <c r="B53555"/>
      <c r="C53555"/>
      <c r="D53555" s="13"/>
      <c r="E53555" s="13"/>
      <c r="K53555" s="23"/>
      <c r="O53555" s="21"/>
      <c r="P53555" s="27"/>
      <c r="Q53555" s="16"/>
      <c r="U53555" s="27"/>
    </row>
    <row r="53556" spans="2:21" x14ac:dyDescent="0.25">
      <c r="B53556"/>
      <c r="C53556"/>
      <c r="D53556" s="13"/>
      <c r="E53556" s="13"/>
      <c r="K53556" s="23"/>
      <c r="O53556" s="21"/>
      <c r="P53556" s="27"/>
      <c r="Q53556" s="16"/>
      <c r="U53556" s="27"/>
    </row>
    <row r="53557" spans="2:21" x14ac:dyDescent="0.25">
      <c r="B53557"/>
      <c r="C53557"/>
      <c r="D53557" s="13"/>
      <c r="E53557" s="13"/>
      <c r="K53557" s="23"/>
      <c r="O53557" s="21"/>
      <c r="P53557" s="27"/>
      <c r="Q53557" s="16"/>
      <c r="U53557" s="27"/>
    </row>
    <row r="53558" spans="2:21" x14ac:dyDescent="0.25">
      <c r="B53558"/>
      <c r="C53558"/>
      <c r="D53558" s="13"/>
      <c r="E53558" s="13"/>
      <c r="K53558" s="23"/>
      <c r="O53558" s="21"/>
      <c r="P53558" s="27"/>
      <c r="Q53558" s="16"/>
      <c r="U53558" s="27"/>
    </row>
    <row r="53559" spans="2:21" x14ac:dyDescent="0.25">
      <c r="B53559"/>
      <c r="C53559"/>
      <c r="D53559" s="13"/>
      <c r="E53559" s="13"/>
      <c r="K53559" s="23"/>
      <c r="O53559" s="21"/>
      <c r="P53559" s="27"/>
      <c r="Q53559" s="16"/>
      <c r="U53559" s="27"/>
    </row>
    <row r="53560" spans="2:21" x14ac:dyDescent="0.25">
      <c r="B53560"/>
      <c r="C53560"/>
      <c r="D53560" s="13"/>
      <c r="E53560" s="13"/>
      <c r="K53560" s="23"/>
      <c r="O53560" s="21"/>
      <c r="P53560" s="27"/>
      <c r="Q53560" s="16"/>
      <c r="U53560" s="27"/>
    </row>
    <row r="53561" spans="2:21" x14ac:dyDescent="0.25">
      <c r="B53561"/>
      <c r="C53561"/>
      <c r="D53561" s="13"/>
      <c r="E53561" s="13"/>
      <c r="K53561" s="23"/>
      <c r="O53561" s="21"/>
      <c r="P53561" s="27"/>
      <c r="Q53561" s="16"/>
      <c r="U53561" s="27"/>
    </row>
    <row r="53562" spans="2:21" x14ac:dyDescent="0.25">
      <c r="B53562"/>
      <c r="C53562"/>
      <c r="D53562" s="13"/>
      <c r="E53562" s="13"/>
      <c r="K53562" s="23"/>
      <c r="O53562" s="21"/>
      <c r="P53562" s="27"/>
      <c r="Q53562" s="16"/>
      <c r="U53562" s="27"/>
    </row>
    <row r="53563" spans="2:21" x14ac:dyDescent="0.25">
      <c r="B53563"/>
      <c r="C53563"/>
      <c r="D53563" s="13"/>
      <c r="E53563" s="13"/>
      <c r="K53563" s="23"/>
      <c r="O53563" s="21"/>
      <c r="P53563" s="27"/>
      <c r="Q53563" s="16"/>
      <c r="U53563" s="27"/>
    </row>
    <row r="53564" spans="2:21" x14ac:dyDescent="0.25">
      <c r="B53564"/>
      <c r="C53564"/>
      <c r="D53564" s="13"/>
      <c r="E53564" s="13"/>
      <c r="K53564" s="23"/>
      <c r="O53564" s="21"/>
      <c r="P53564" s="27"/>
      <c r="Q53564" s="16"/>
      <c r="U53564" s="27"/>
    </row>
    <row r="53565" spans="2:21" x14ac:dyDescent="0.25">
      <c r="B53565"/>
      <c r="C53565"/>
      <c r="D53565" s="13"/>
      <c r="E53565" s="13"/>
      <c r="K53565" s="23"/>
      <c r="O53565" s="21"/>
      <c r="P53565" s="27"/>
      <c r="Q53565" s="16"/>
      <c r="U53565" s="27"/>
    </row>
    <row r="53566" spans="2:21" x14ac:dyDescent="0.25">
      <c r="B53566"/>
      <c r="C53566"/>
      <c r="D53566" s="13"/>
      <c r="E53566" s="13"/>
      <c r="K53566" s="23"/>
      <c r="O53566" s="21"/>
      <c r="P53566" s="27"/>
      <c r="Q53566" s="16"/>
      <c r="U53566" s="27"/>
    </row>
    <row r="53567" spans="2:21" x14ac:dyDescent="0.25">
      <c r="B53567"/>
      <c r="C53567"/>
      <c r="D53567" s="13"/>
      <c r="E53567" s="13"/>
      <c r="K53567" s="23"/>
      <c r="O53567" s="21"/>
      <c r="P53567" s="27"/>
      <c r="Q53567" s="16"/>
      <c r="U53567" s="27"/>
    </row>
    <row r="53568" spans="2:21" x14ac:dyDescent="0.25">
      <c r="B53568"/>
      <c r="C53568"/>
      <c r="D53568" s="13"/>
      <c r="E53568" s="13"/>
      <c r="K53568" s="23"/>
      <c r="O53568" s="21"/>
      <c r="P53568" s="27"/>
      <c r="Q53568" s="16"/>
      <c r="U53568" s="27"/>
    </row>
    <row r="53569" spans="2:21" x14ac:dyDescent="0.25">
      <c r="B53569"/>
      <c r="C53569"/>
      <c r="D53569" s="13"/>
      <c r="E53569" s="13"/>
      <c r="K53569" s="23"/>
      <c r="O53569" s="21"/>
      <c r="P53569" s="27"/>
      <c r="Q53569" s="16"/>
      <c r="U53569" s="27"/>
    </row>
    <row r="53570" spans="2:21" x14ac:dyDescent="0.25">
      <c r="B53570"/>
      <c r="C53570"/>
      <c r="D53570" s="13"/>
      <c r="E53570" s="13"/>
      <c r="K53570" s="23"/>
      <c r="O53570" s="21"/>
      <c r="P53570" s="27"/>
      <c r="Q53570" s="16"/>
      <c r="U53570" s="27"/>
    </row>
    <row r="53571" spans="2:21" x14ac:dyDescent="0.25">
      <c r="B53571"/>
      <c r="C53571"/>
      <c r="D53571" s="13"/>
      <c r="E53571" s="13"/>
      <c r="K53571" s="23"/>
      <c r="O53571" s="21"/>
      <c r="P53571" s="27"/>
      <c r="Q53571" s="16"/>
      <c r="U53571" s="27"/>
    </row>
    <row r="53572" spans="2:21" x14ac:dyDescent="0.25">
      <c r="B53572"/>
      <c r="C53572"/>
      <c r="D53572" s="13"/>
      <c r="E53572" s="13"/>
      <c r="K53572" s="23"/>
      <c r="O53572" s="21"/>
      <c r="P53572" s="27"/>
      <c r="Q53572" s="16"/>
      <c r="U53572" s="27"/>
    </row>
    <row r="53573" spans="2:21" x14ac:dyDescent="0.25">
      <c r="B53573"/>
      <c r="C53573"/>
      <c r="D53573" s="13"/>
      <c r="E53573" s="13"/>
      <c r="K53573" s="23"/>
      <c r="O53573" s="21"/>
      <c r="P53573" s="27"/>
      <c r="Q53573" s="16"/>
      <c r="U53573" s="27"/>
    </row>
    <row r="53574" spans="2:21" x14ac:dyDescent="0.25">
      <c r="B53574"/>
      <c r="C53574"/>
      <c r="D53574" s="13"/>
      <c r="E53574" s="13"/>
      <c r="K53574" s="23"/>
      <c r="O53574" s="21"/>
      <c r="P53574" s="27"/>
      <c r="Q53574" s="16"/>
      <c r="U53574" s="27"/>
    </row>
    <row r="53575" spans="2:21" x14ac:dyDescent="0.25">
      <c r="B53575"/>
      <c r="C53575"/>
      <c r="D53575" s="13"/>
      <c r="E53575" s="13"/>
      <c r="K53575" s="23"/>
      <c r="O53575" s="21"/>
      <c r="P53575" s="27"/>
      <c r="Q53575" s="16"/>
      <c r="U53575" s="27"/>
    </row>
    <row r="53576" spans="2:21" x14ac:dyDescent="0.25">
      <c r="B53576"/>
      <c r="C53576"/>
      <c r="D53576" s="13"/>
      <c r="E53576" s="13"/>
      <c r="K53576" s="23"/>
      <c r="O53576" s="21"/>
      <c r="P53576" s="27"/>
      <c r="Q53576" s="16"/>
      <c r="U53576" s="27"/>
    </row>
    <row r="53577" spans="2:21" x14ac:dyDescent="0.25">
      <c r="B53577"/>
      <c r="C53577"/>
      <c r="D53577" s="13"/>
      <c r="E53577" s="13"/>
      <c r="K53577" s="23"/>
      <c r="O53577" s="21"/>
      <c r="P53577" s="27"/>
      <c r="Q53577" s="16"/>
      <c r="U53577" s="27"/>
    </row>
    <row r="53578" spans="2:21" x14ac:dyDescent="0.25">
      <c r="B53578"/>
      <c r="C53578"/>
      <c r="D53578" s="13"/>
      <c r="E53578" s="13"/>
      <c r="K53578" s="23"/>
      <c r="O53578" s="21"/>
      <c r="P53578" s="27"/>
      <c r="Q53578" s="16"/>
      <c r="U53578" s="27"/>
    </row>
    <row r="53579" spans="2:21" x14ac:dyDescent="0.25">
      <c r="B53579"/>
      <c r="C53579"/>
      <c r="D53579" s="13"/>
      <c r="E53579" s="13"/>
      <c r="K53579" s="23"/>
      <c r="O53579" s="21"/>
      <c r="P53579" s="27"/>
      <c r="Q53579" s="16"/>
      <c r="U53579" s="27"/>
    </row>
    <row r="53580" spans="2:21" x14ac:dyDescent="0.25">
      <c r="B53580"/>
      <c r="C53580"/>
      <c r="D53580" s="13"/>
      <c r="E53580" s="13"/>
      <c r="K53580" s="23"/>
      <c r="O53580" s="21"/>
      <c r="P53580" s="27"/>
      <c r="Q53580" s="16"/>
      <c r="U53580" s="27"/>
    </row>
    <row r="53581" spans="2:21" x14ac:dyDescent="0.25">
      <c r="B53581"/>
      <c r="C53581"/>
      <c r="D53581" s="13"/>
      <c r="E53581" s="13"/>
      <c r="K53581" s="23"/>
      <c r="O53581" s="21"/>
      <c r="P53581" s="27"/>
      <c r="Q53581" s="16"/>
      <c r="U53581" s="27"/>
    </row>
    <row r="53582" spans="2:21" x14ac:dyDescent="0.25">
      <c r="B53582"/>
      <c r="C53582"/>
      <c r="D53582" s="13"/>
      <c r="E53582" s="13"/>
      <c r="K53582" s="23"/>
      <c r="O53582" s="21"/>
      <c r="P53582" s="27"/>
      <c r="Q53582" s="16"/>
      <c r="U53582" s="27"/>
    </row>
    <row r="53583" spans="2:21" x14ac:dyDescent="0.25">
      <c r="B53583"/>
      <c r="C53583"/>
      <c r="D53583" s="13"/>
      <c r="E53583" s="13"/>
      <c r="K53583" s="23"/>
      <c r="O53583" s="21"/>
      <c r="P53583" s="27"/>
      <c r="Q53583" s="16"/>
      <c r="U53583" s="27"/>
    </row>
    <row r="53584" spans="2:21" x14ac:dyDescent="0.25">
      <c r="B53584"/>
      <c r="C53584"/>
      <c r="D53584" s="13"/>
      <c r="E53584" s="13"/>
      <c r="K53584" s="23"/>
      <c r="O53584" s="21"/>
      <c r="P53584" s="27"/>
      <c r="Q53584" s="16"/>
      <c r="U53584" s="27"/>
    </row>
    <row r="53585" spans="2:21" x14ac:dyDescent="0.25">
      <c r="B53585"/>
      <c r="C53585"/>
      <c r="D53585" s="13"/>
      <c r="E53585" s="13"/>
      <c r="K53585" s="23"/>
      <c r="O53585" s="21"/>
      <c r="P53585" s="27"/>
      <c r="Q53585" s="16"/>
      <c r="U53585" s="27"/>
    </row>
    <row r="53586" spans="2:21" x14ac:dyDescent="0.25">
      <c r="B53586"/>
      <c r="C53586"/>
      <c r="D53586" s="13"/>
      <c r="E53586" s="13"/>
      <c r="K53586" s="23"/>
      <c r="O53586" s="21"/>
      <c r="P53586" s="27"/>
      <c r="Q53586" s="16"/>
      <c r="U53586" s="27"/>
    </row>
    <row r="53587" spans="2:21" x14ac:dyDescent="0.25">
      <c r="B53587"/>
      <c r="C53587"/>
      <c r="D53587" s="13"/>
      <c r="E53587" s="13"/>
      <c r="K53587" s="23"/>
      <c r="O53587" s="21"/>
      <c r="P53587" s="27"/>
      <c r="Q53587" s="16"/>
      <c r="U53587" s="27"/>
    </row>
    <row r="53588" spans="2:21" x14ac:dyDescent="0.25">
      <c r="B53588"/>
      <c r="C53588"/>
      <c r="D53588" s="13"/>
      <c r="E53588" s="13"/>
      <c r="K53588" s="23"/>
      <c r="O53588" s="21"/>
      <c r="P53588" s="27"/>
      <c r="Q53588" s="16"/>
      <c r="U53588" s="27"/>
    </row>
    <row r="53589" spans="2:21" x14ac:dyDescent="0.25">
      <c r="B53589"/>
      <c r="C53589"/>
      <c r="D53589" s="13"/>
      <c r="E53589" s="13"/>
      <c r="K53589" s="23"/>
      <c r="O53589" s="21"/>
      <c r="P53589" s="27"/>
      <c r="Q53589" s="16"/>
      <c r="U53589" s="27"/>
    </row>
    <row r="53590" spans="2:21" x14ac:dyDescent="0.25">
      <c r="B53590"/>
      <c r="C53590"/>
      <c r="D53590" s="13"/>
      <c r="E53590" s="13"/>
      <c r="K53590" s="23"/>
      <c r="O53590" s="21"/>
      <c r="P53590" s="27"/>
      <c r="Q53590" s="16"/>
      <c r="U53590" s="27"/>
    </row>
    <row r="53591" spans="2:21" x14ac:dyDescent="0.25">
      <c r="B53591"/>
      <c r="C53591"/>
      <c r="D53591" s="13"/>
      <c r="E53591" s="13"/>
      <c r="K53591" s="23"/>
      <c r="O53591" s="21"/>
      <c r="P53591" s="27"/>
      <c r="Q53591" s="16"/>
      <c r="U53591" s="27"/>
    </row>
    <row r="53592" spans="2:21" x14ac:dyDescent="0.25">
      <c r="B53592"/>
      <c r="C53592"/>
      <c r="D53592" s="13"/>
      <c r="E53592" s="13"/>
      <c r="K53592" s="23"/>
      <c r="O53592" s="21"/>
      <c r="P53592" s="27"/>
      <c r="Q53592" s="16"/>
      <c r="U53592" s="27"/>
    </row>
    <row r="53593" spans="2:21" x14ac:dyDescent="0.25">
      <c r="B53593"/>
      <c r="C53593"/>
      <c r="D53593" s="13"/>
      <c r="E53593" s="13"/>
      <c r="K53593" s="23"/>
      <c r="O53593" s="21"/>
      <c r="P53593" s="27"/>
      <c r="Q53593" s="16"/>
      <c r="U53593" s="27"/>
    </row>
    <row r="53594" spans="2:21" x14ac:dyDescent="0.25">
      <c r="B53594"/>
      <c r="C53594"/>
      <c r="D53594" s="13"/>
      <c r="E53594" s="13"/>
      <c r="K53594" s="23"/>
      <c r="O53594" s="21"/>
      <c r="P53594" s="27"/>
      <c r="Q53594" s="16"/>
      <c r="U53594" s="27"/>
    </row>
    <row r="53595" spans="2:21" x14ac:dyDescent="0.25">
      <c r="B53595"/>
      <c r="C53595"/>
      <c r="D53595" s="13"/>
      <c r="E53595" s="13"/>
      <c r="K53595" s="23"/>
      <c r="O53595" s="21"/>
      <c r="P53595" s="27"/>
      <c r="Q53595" s="16"/>
      <c r="U53595" s="27"/>
    </row>
    <row r="53596" spans="2:21" x14ac:dyDescent="0.25">
      <c r="B53596"/>
      <c r="C53596"/>
      <c r="D53596" s="13"/>
      <c r="E53596" s="13"/>
      <c r="K53596" s="23"/>
      <c r="O53596" s="21"/>
      <c r="P53596" s="27"/>
      <c r="Q53596" s="16"/>
      <c r="U53596" s="27"/>
    </row>
    <row r="53597" spans="2:21" x14ac:dyDescent="0.25">
      <c r="B53597"/>
      <c r="C53597"/>
      <c r="D53597" s="13"/>
      <c r="E53597" s="13"/>
      <c r="K53597" s="23"/>
      <c r="O53597" s="21"/>
      <c r="P53597" s="27"/>
      <c r="Q53597" s="16"/>
      <c r="U53597" s="27"/>
    </row>
    <row r="53598" spans="2:21" x14ac:dyDescent="0.25">
      <c r="B53598"/>
      <c r="C53598"/>
      <c r="D53598" s="13"/>
      <c r="E53598" s="13"/>
      <c r="K53598" s="23"/>
      <c r="O53598" s="21"/>
      <c r="P53598" s="27"/>
      <c r="Q53598" s="16"/>
      <c r="U53598" s="27"/>
    </row>
    <row r="53599" spans="2:21" x14ac:dyDescent="0.25">
      <c r="B53599"/>
      <c r="C53599"/>
      <c r="D53599" s="13"/>
      <c r="E53599" s="13"/>
      <c r="K53599" s="23"/>
      <c r="O53599" s="21"/>
      <c r="P53599" s="27"/>
      <c r="Q53599" s="16"/>
      <c r="U53599" s="27"/>
    </row>
    <row r="53600" spans="2:21" x14ac:dyDescent="0.25">
      <c r="B53600"/>
      <c r="C53600"/>
      <c r="D53600" s="13"/>
      <c r="E53600" s="13"/>
      <c r="K53600" s="23"/>
      <c r="O53600" s="21"/>
      <c r="P53600" s="27"/>
      <c r="Q53600" s="16"/>
      <c r="U53600" s="27"/>
    </row>
    <row r="53601" spans="2:21" x14ac:dyDescent="0.25">
      <c r="B53601"/>
      <c r="C53601"/>
      <c r="D53601" s="13"/>
      <c r="E53601" s="13"/>
      <c r="K53601" s="23"/>
      <c r="O53601" s="21"/>
      <c r="P53601" s="27"/>
      <c r="Q53601" s="16"/>
      <c r="U53601" s="27"/>
    </row>
    <row r="53602" spans="2:21" x14ac:dyDescent="0.25">
      <c r="B53602"/>
      <c r="C53602"/>
      <c r="D53602" s="13"/>
      <c r="E53602" s="13"/>
      <c r="K53602" s="23"/>
      <c r="O53602" s="21"/>
      <c r="P53602" s="27"/>
      <c r="Q53602" s="16"/>
      <c r="U53602" s="27"/>
    </row>
    <row r="53603" spans="2:21" x14ac:dyDescent="0.25">
      <c r="B53603"/>
      <c r="C53603"/>
      <c r="D53603" s="13"/>
      <c r="E53603" s="13"/>
      <c r="K53603" s="23"/>
      <c r="O53603" s="21"/>
      <c r="P53603" s="27"/>
      <c r="Q53603" s="16"/>
      <c r="U53603" s="27"/>
    </row>
    <row r="53604" spans="2:21" x14ac:dyDescent="0.25">
      <c r="B53604"/>
      <c r="C53604"/>
      <c r="D53604" s="13"/>
      <c r="E53604" s="13"/>
      <c r="K53604" s="23"/>
      <c r="O53604" s="21"/>
      <c r="P53604" s="27"/>
      <c r="Q53604" s="16"/>
      <c r="U53604" s="27"/>
    </row>
    <row r="53605" spans="2:21" x14ac:dyDescent="0.25">
      <c r="B53605"/>
      <c r="C53605"/>
      <c r="D53605" s="13"/>
      <c r="E53605" s="13"/>
      <c r="K53605" s="23"/>
      <c r="O53605" s="21"/>
      <c r="P53605" s="27"/>
      <c r="Q53605" s="16"/>
      <c r="U53605" s="27"/>
    </row>
    <row r="53606" spans="2:21" x14ac:dyDescent="0.25">
      <c r="B53606"/>
      <c r="C53606"/>
      <c r="D53606" s="13"/>
      <c r="E53606" s="13"/>
      <c r="K53606" s="23"/>
      <c r="O53606" s="21"/>
      <c r="P53606" s="27"/>
      <c r="Q53606" s="16"/>
      <c r="U53606" s="27"/>
    </row>
    <row r="53607" spans="2:21" x14ac:dyDescent="0.25">
      <c r="B53607"/>
      <c r="C53607"/>
      <c r="D53607" s="13"/>
      <c r="E53607" s="13"/>
      <c r="K53607" s="23"/>
      <c r="O53607" s="21"/>
      <c r="P53607" s="27"/>
      <c r="Q53607" s="16"/>
      <c r="U53607" s="27"/>
    </row>
    <row r="53608" spans="2:21" x14ac:dyDescent="0.25">
      <c r="B53608"/>
      <c r="C53608"/>
      <c r="D53608" s="13"/>
      <c r="E53608" s="13"/>
      <c r="K53608" s="23"/>
      <c r="O53608" s="21"/>
      <c r="P53608" s="27"/>
      <c r="Q53608" s="16"/>
      <c r="U53608" s="27"/>
    </row>
    <row r="53609" spans="2:21" x14ac:dyDescent="0.25">
      <c r="B53609"/>
      <c r="C53609"/>
      <c r="D53609" s="13"/>
      <c r="E53609" s="13"/>
      <c r="K53609" s="23"/>
      <c r="O53609" s="21"/>
      <c r="P53609" s="27"/>
      <c r="Q53609" s="16"/>
      <c r="U53609" s="27"/>
    </row>
    <row r="53610" spans="2:21" x14ac:dyDescent="0.25">
      <c r="B53610"/>
      <c r="C53610"/>
      <c r="D53610" s="13"/>
      <c r="E53610" s="13"/>
      <c r="K53610" s="23"/>
      <c r="O53610" s="21"/>
      <c r="P53610" s="27"/>
      <c r="Q53610" s="16"/>
      <c r="U53610" s="27"/>
    </row>
    <row r="53611" spans="2:21" x14ac:dyDescent="0.25">
      <c r="B53611"/>
      <c r="C53611"/>
      <c r="D53611" s="13"/>
      <c r="E53611" s="13"/>
      <c r="K53611" s="23"/>
      <c r="O53611" s="21"/>
      <c r="P53611" s="27"/>
      <c r="Q53611" s="16"/>
      <c r="U53611" s="27"/>
    </row>
    <row r="53612" spans="2:21" x14ac:dyDescent="0.25">
      <c r="B53612"/>
      <c r="C53612"/>
      <c r="D53612" s="13"/>
      <c r="E53612" s="13"/>
      <c r="K53612" s="23"/>
      <c r="O53612" s="21"/>
      <c r="P53612" s="27"/>
      <c r="Q53612" s="16"/>
      <c r="U53612" s="27"/>
    </row>
    <row r="53613" spans="2:21" x14ac:dyDescent="0.25">
      <c r="B53613"/>
      <c r="C53613"/>
      <c r="D53613" s="13"/>
      <c r="E53613" s="13"/>
      <c r="K53613" s="23"/>
      <c r="O53613" s="21"/>
      <c r="P53613" s="27"/>
      <c r="Q53613" s="16"/>
      <c r="U53613" s="27"/>
    </row>
    <row r="53614" spans="2:21" x14ac:dyDescent="0.25">
      <c r="B53614"/>
      <c r="C53614"/>
      <c r="D53614" s="13"/>
      <c r="E53614" s="13"/>
      <c r="K53614" s="23"/>
      <c r="O53614" s="21"/>
      <c r="P53614" s="27"/>
      <c r="Q53614" s="16"/>
      <c r="U53614" s="27"/>
    </row>
    <row r="53615" spans="2:21" x14ac:dyDescent="0.25">
      <c r="B53615"/>
      <c r="C53615"/>
      <c r="D53615" s="13"/>
      <c r="E53615" s="13"/>
      <c r="K53615" s="23"/>
      <c r="O53615" s="21"/>
      <c r="P53615" s="27"/>
      <c r="Q53615" s="16"/>
      <c r="U53615" s="27"/>
    </row>
    <row r="53616" spans="2:21" x14ac:dyDescent="0.25">
      <c r="B53616"/>
      <c r="C53616"/>
      <c r="D53616" s="13"/>
      <c r="E53616" s="13"/>
      <c r="K53616" s="23"/>
      <c r="O53616" s="21"/>
      <c r="P53616" s="27"/>
      <c r="Q53616" s="16"/>
      <c r="U53616" s="27"/>
    </row>
    <row r="53617" spans="2:21" x14ac:dyDescent="0.25">
      <c r="B53617"/>
      <c r="C53617"/>
      <c r="D53617" s="13"/>
      <c r="E53617" s="13"/>
      <c r="K53617" s="23"/>
      <c r="O53617" s="21"/>
      <c r="P53617" s="27"/>
      <c r="Q53617" s="16"/>
      <c r="U53617" s="27"/>
    </row>
    <row r="53618" spans="2:21" x14ac:dyDescent="0.25">
      <c r="B53618"/>
      <c r="C53618"/>
      <c r="D53618" s="13"/>
      <c r="E53618" s="13"/>
      <c r="K53618" s="23"/>
      <c r="O53618" s="21"/>
      <c r="P53618" s="27"/>
      <c r="Q53618" s="16"/>
      <c r="U53618" s="27"/>
    </row>
    <row r="53619" spans="2:21" x14ac:dyDescent="0.25">
      <c r="B53619"/>
      <c r="C53619"/>
      <c r="D53619" s="13"/>
      <c r="E53619" s="13"/>
      <c r="K53619" s="23"/>
      <c r="O53619" s="21"/>
      <c r="P53619" s="27"/>
      <c r="Q53619" s="16"/>
      <c r="U53619" s="27"/>
    </row>
    <row r="53620" spans="2:21" x14ac:dyDescent="0.25">
      <c r="B53620"/>
      <c r="C53620"/>
      <c r="D53620" s="13"/>
      <c r="E53620" s="13"/>
      <c r="K53620" s="23"/>
      <c r="O53620" s="21"/>
      <c r="P53620" s="27"/>
      <c r="Q53620" s="16"/>
      <c r="U53620" s="27"/>
    </row>
    <row r="53621" spans="2:21" x14ac:dyDescent="0.25">
      <c r="B53621"/>
      <c r="C53621"/>
      <c r="D53621" s="13"/>
      <c r="E53621" s="13"/>
      <c r="K53621" s="23"/>
      <c r="O53621" s="21"/>
      <c r="P53621" s="27"/>
      <c r="Q53621" s="16"/>
      <c r="U53621" s="27"/>
    </row>
    <row r="53622" spans="2:21" x14ac:dyDescent="0.25">
      <c r="B53622"/>
      <c r="C53622"/>
      <c r="D53622" s="13"/>
      <c r="E53622" s="13"/>
      <c r="K53622" s="23"/>
      <c r="O53622" s="21"/>
      <c r="P53622" s="27"/>
      <c r="Q53622" s="16"/>
      <c r="U53622" s="27"/>
    </row>
    <row r="53623" spans="2:21" x14ac:dyDescent="0.25">
      <c r="B53623"/>
      <c r="C53623"/>
      <c r="D53623" s="13"/>
      <c r="E53623" s="13"/>
      <c r="K53623" s="23"/>
      <c r="O53623" s="21"/>
      <c r="P53623" s="27"/>
      <c r="Q53623" s="16"/>
      <c r="U53623" s="27"/>
    </row>
    <row r="53624" spans="2:21" x14ac:dyDescent="0.25">
      <c r="B53624"/>
      <c r="C53624"/>
      <c r="D53624" s="13"/>
      <c r="E53624" s="13"/>
      <c r="K53624" s="23"/>
      <c r="O53624" s="21"/>
      <c r="P53624" s="27"/>
      <c r="Q53624" s="16"/>
      <c r="U53624" s="27"/>
    </row>
    <row r="53625" spans="2:21" x14ac:dyDescent="0.25">
      <c r="B53625"/>
      <c r="C53625"/>
      <c r="D53625" s="13"/>
      <c r="E53625" s="13"/>
      <c r="K53625" s="23"/>
      <c r="O53625" s="21"/>
      <c r="P53625" s="27"/>
      <c r="Q53625" s="16"/>
      <c r="U53625" s="27"/>
    </row>
    <row r="53626" spans="2:21" x14ac:dyDescent="0.25">
      <c r="B53626"/>
      <c r="C53626"/>
      <c r="D53626" s="13"/>
      <c r="E53626" s="13"/>
      <c r="K53626" s="23"/>
      <c r="O53626" s="21"/>
      <c r="P53626" s="27"/>
      <c r="Q53626" s="16"/>
      <c r="U53626" s="27"/>
    </row>
    <row r="53627" spans="2:21" x14ac:dyDescent="0.25">
      <c r="B53627"/>
      <c r="C53627"/>
      <c r="D53627" s="13"/>
      <c r="E53627" s="13"/>
      <c r="K53627" s="23"/>
      <c r="O53627" s="21"/>
      <c r="P53627" s="27"/>
      <c r="Q53627" s="16"/>
      <c r="U53627" s="27"/>
    </row>
    <row r="53628" spans="2:21" x14ac:dyDescent="0.25">
      <c r="B53628"/>
      <c r="C53628"/>
      <c r="D53628" s="13"/>
      <c r="E53628" s="13"/>
      <c r="K53628" s="23"/>
      <c r="O53628" s="21"/>
      <c r="P53628" s="27"/>
      <c r="Q53628" s="16"/>
      <c r="U53628" s="27"/>
    </row>
    <row r="53629" spans="2:21" x14ac:dyDescent="0.25">
      <c r="B53629"/>
      <c r="C53629"/>
      <c r="D53629" s="13"/>
      <c r="E53629" s="13"/>
      <c r="K53629" s="23"/>
      <c r="O53629" s="21"/>
      <c r="P53629" s="27"/>
      <c r="Q53629" s="16"/>
      <c r="U53629" s="27"/>
    </row>
    <row r="53630" spans="2:21" x14ac:dyDescent="0.25">
      <c r="B53630"/>
      <c r="C53630"/>
      <c r="D53630" s="13"/>
      <c r="E53630" s="13"/>
      <c r="K53630" s="23"/>
      <c r="O53630" s="21"/>
      <c r="P53630" s="27"/>
      <c r="Q53630" s="16"/>
      <c r="U53630" s="27"/>
    </row>
    <row r="53631" spans="2:21" x14ac:dyDescent="0.25">
      <c r="B53631"/>
      <c r="C53631"/>
      <c r="D53631" s="13"/>
      <c r="E53631" s="13"/>
      <c r="K53631" s="23"/>
      <c r="O53631" s="21"/>
      <c r="P53631" s="27"/>
      <c r="Q53631" s="16"/>
      <c r="U53631" s="27"/>
    </row>
    <row r="53632" spans="2:21" x14ac:dyDescent="0.25">
      <c r="B53632"/>
      <c r="C53632"/>
      <c r="D53632" s="13"/>
      <c r="E53632" s="13"/>
      <c r="K53632" s="23"/>
      <c r="O53632" s="21"/>
      <c r="P53632" s="27"/>
      <c r="Q53632" s="16"/>
      <c r="U53632" s="27"/>
    </row>
    <row r="53633" spans="2:21" x14ac:dyDescent="0.25">
      <c r="B53633"/>
      <c r="C53633"/>
      <c r="D53633" s="13"/>
      <c r="E53633" s="13"/>
      <c r="K53633" s="23"/>
      <c r="O53633" s="21"/>
      <c r="P53633" s="27"/>
      <c r="Q53633" s="16"/>
      <c r="U53633" s="27"/>
    </row>
    <row r="53634" spans="2:21" x14ac:dyDescent="0.25">
      <c r="B53634"/>
      <c r="C53634"/>
      <c r="D53634" s="13"/>
      <c r="E53634" s="13"/>
      <c r="K53634" s="23"/>
      <c r="O53634" s="21"/>
      <c r="P53634" s="27"/>
      <c r="Q53634" s="16"/>
      <c r="U53634" s="27"/>
    </row>
    <row r="53635" spans="2:21" x14ac:dyDescent="0.25">
      <c r="B53635"/>
      <c r="C53635"/>
      <c r="D53635" s="13"/>
      <c r="E53635" s="13"/>
      <c r="K53635" s="23"/>
      <c r="O53635" s="21"/>
      <c r="P53635" s="27"/>
      <c r="Q53635" s="16"/>
      <c r="U53635" s="27"/>
    </row>
    <row r="53636" spans="2:21" x14ac:dyDescent="0.25">
      <c r="B53636"/>
      <c r="C53636"/>
      <c r="D53636" s="13"/>
      <c r="E53636" s="13"/>
      <c r="K53636" s="23"/>
      <c r="O53636" s="21"/>
      <c r="P53636" s="27"/>
      <c r="Q53636" s="16"/>
      <c r="U53636" s="27"/>
    </row>
    <row r="53637" spans="2:21" x14ac:dyDescent="0.25">
      <c r="B53637"/>
      <c r="C53637"/>
      <c r="D53637" s="13"/>
      <c r="E53637" s="13"/>
      <c r="K53637" s="23"/>
      <c r="O53637" s="21"/>
      <c r="P53637" s="27"/>
      <c r="Q53637" s="16"/>
      <c r="U53637" s="27"/>
    </row>
    <row r="53638" spans="2:21" x14ac:dyDescent="0.25">
      <c r="B53638"/>
      <c r="C53638"/>
      <c r="D53638" s="13"/>
      <c r="E53638" s="13"/>
      <c r="K53638" s="23"/>
      <c r="O53638" s="21"/>
      <c r="P53638" s="27"/>
      <c r="Q53638" s="16"/>
      <c r="U53638" s="27"/>
    </row>
    <row r="53639" spans="2:21" x14ac:dyDescent="0.25">
      <c r="B53639"/>
      <c r="C53639"/>
      <c r="D53639" s="13"/>
      <c r="E53639" s="13"/>
      <c r="K53639" s="23"/>
      <c r="O53639" s="21"/>
      <c r="P53639" s="27"/>
      <c r="Q53639" s="16"/>
      <c r="U53639" s="27"/>
    </row>
    <row r="53640" spans="2:21" x14ac:dyDescent="0.25">
      <c r="B53640"/>
      <c r="C53640"/>
      <c r="D53640" s="13"/>
      <c r="E53640" s="13"/>
      <c r="K53640" s="23"/>
      <c r="O53640" s="21"/>
      <c r="P53640" s="27"/>
      <c r="Q53640" s="16"/>
      <c r="U53640" s="27"/>
    </row>
    <row r="53641" spans="2:21" x14ac:dyDescent="0.25">
      <c r="B53641"/>
      <c r="C53641"/>
      <c r="D53641" s="13"/>
      <c r="E53641" s="13"/>
      <c r="K53641" s="23"/>
      <c r="O53641" s="21"/>
      <c r="P53641" s="27"/>
      <c r="Q53641" s="16"/>
      <c r="U53641" s="27"/>
    </row>
    <row r="53642" spans="2:21" x14ac:dyDescent="0.25">
      <c r="B53642"/>
      <c r="C53642"/>
      <c r="D53642" s="13"/>
      <c r="E53642" s="13"/>
      <c r="K53642" s="23"/>
      <c r="O53642" s="21"/>
      <c r="P53642" s="27"/>
      <c r="Q53642" s="16"/>
      <c r="U53642" s="27"/>
    </row>
    <row r="53643" spans="2:21" x14ac:dyDescent="0.25">
      <c r="B53643"/>
      <c r="C53643"/>
      <c r="D53643" s="13"/>
      <c r="E53643" s="13"/>
      <c r="K53643" s="23"/>
      <c r="O53643" s="21"/>
      <c r="P53643" s="27"/>
      <c r="Q53643" s="16"/>
      <c r="U53643" s="27"/>
    </row>
    <row r="53644" spans="2:21" x14ac:dyDescent="0.25">
      <c r="B53644"/>
      <c r="C53644"/>
      <c r="D53644" s="13"/>
      <c r="E53644" s="13"/>
      <c r="K53644" s="23"/>
      <c r="O53644" s="21"/>
      <c r="P53644" s="27"/>
      <c r="Q53644" s="16"/>
      <c r="U53644" s="27"/>
    </row>
    <row r="53645" spans="2:21" x14ac:dyDescent="0.25">
      <c r="B53645"/>
      <c r="C53645"/>
      <c r="D53645" s="13"/>
      <c r="E53645" s="13"/>
      <c r="K53645" s="23"/>
      <c r="O53645" s="21"/>
      <c r="P53645" s="27"/>
      <c r="Q53645" s="16"/>
      <c r="U53645" s="27"/>
    </row>
    <row r="53646" spans="2:21" x14ac:dyDescent="0.25">
      <c r="B53646"/>
      <c r="C53646"/>
      <c r="D53646" s="13"/>
      <c r="E53646" s="13"/>
      <c r="K53646" s="23"/>
      <c r="O53646" s="21"/>
      <c r="P53646" s="27"/>
      <c r="Q53646" s="16"/>
      <c r="U53646" s="27"/>
    </row>
    <row r="53647" spans="2:21" x14ac:dyDescent="0.25">
      <c r="B53647"/>
      <c r="C53647"/>
      <c r="D53647" s="13"/>
      <c r="E53647" s="13"/>
      <c r="K53647" s="23"/>
      <c r="O53647" s="21"/>
      <c r="P53647" s="27"/>
      <c r="Q53647" s="16"/>
      <c r="U53647" s="27"/>
    </row>
    <row r="53648" spans="2:21" x14ac:dyDescent="0.25">
      <c r="B53648"/>
      <c r="C53648"/>
      <c r="D53648" s="13"/>
      <c r="E53648" s="13"/>
      <c r="K53648" s="23"/>
      <c r="O53648" s="21"/>
      <c r="P53648" s="27"/>
      <c r="Q53648" s="16"/>
      <c r="U53648" s="27"/>
    </row>
    <row r="53649" spans="2:21" x14ac:dyDescent="0.25">
      <c r="B53649"/>
      <c r="C53649"/>
      <c r="D53649" s="13"/>
      <c r="E53649" s="13"/>
      <c r="K53649" s="23"/>
      <c r="O53649" s="21"/>
      <c r="P53649" s="27"/>
      <c r="Q53649" s="16"/>
      <c r="U53649" s="27"/>
    </row>
    <row r="53650" spans="2:21" x14ac:dyDescent="0.25">
      <c r="B53650"/>
      <c r="C53650"/>
      <c r="D53650" s="13"/>
      <c r="E53650" s="13"/>
      <c r="K53650" s="23"/>
      <c r="O53650" s="21"/>
      <c r="P53650" s="27"/>
      <c r="Q53650" s="16"/>
      <c r="U53650" s="27"/>
    </row>
    <row r="53651" spans="2:21" x14ac:dyDescent="0.25">
      <c r="B53651"/>
      <c r="C53651"/>
      <c r="D53651" s="13"/>
      <c r="E53651" s="13"/>
      <c r="K53651" s="23"/>
      <c r="O53651" s="21"/>
      <c r="P53651" s="27"/>
      <c r="Q53651" s="16"/>
      <c r="U53651" s="27"/>
    </row>
    <row r="53652" spans="2:21" x14ac:dyDescent="0.25">
      <c r="B53652"/>
      <c r="C53652"/>
      <c r="D53652" s="13"/>
      <c r="E53652" s="13"/>
      <c r="K53652" s="23"/>
      <c r="O53652" s="21"/>
      <c r="P53652" s="27"/>
      <c r="Q53652" s="16"/>
      <c r="U53652" s="27"/>
    </row>
    <row r="53653" spans="2:21" x14ac:dyDescent="0.25">
      <c r="B53653"/>
      <c r="C53653"/>
      <c r="D53653" s="13"/>
      <c r="E53653" s="13"/>
      <c r="K53653" s="23"/>
      <c r="O53653" s="21"/>
      <c r="P53653" s="27"/>
      <c r="Q53653" s="16"/>
      <c r="U53653" s="27"/>
    </row>
    <row r="53654" spans="2:21" x14ac:dyDescent="0.25">
      <c r="B53654"/>
      <c r="C53654"/>
      <c r="D53654" s="13"/>
      <c r="E53654" s="13"/>
      <c r="K53654" s="23"/>
      <c r="O53654" s="21"/>
      <c r="P53654" s="27"/>
      <c r="Q53654" s="16"/>
      <c r="U53654" s="27"/>
    </row>
    <row r="53655" spans="2:21" x14ac:dyDescent="0.25">
      <c r="B53655"/>
      <c r="C53655"/>
      <c r="D53655" s="13"/>
      <c r="E53655" s="13"/>
      <c r="K53655" s="23"/>
      <c r="O53655" s="21"/>
      <c r="P53655" s="27"/>
      <c r="Q53655" s="16"/>
      <c r="U53655" s="27"/>
    </row>
    <row r="53656" spans="2:21" x14ac:dyDescent="0.25">
      <c r="B53656"/>
      <c r="C53656"/>
      <c r="D53656" s="13"/>
      <c r="E53656" s="13"/>
      <c r="K53656" s="23"/>
      <c r="O53656" s="21"/>
      <c r="P53656" s="27"/>
      <c r="Q53656" s="16"/>
      <c r="U53656" s="27"/>
    </row>
    <row r="53657" spans="2:21" x14ac:dyDescent="0.25">
      <c r="B53657"/>
      <c r="C53657"/>
      <c r="D53657" s="13"/>
      <c r="E53657" s="13"/>
      <c r="K53657" s="23"/>
      <c r="O53657" s="21"/>
      <c r="P53657" s="27"/>
      <c r="Q53657" s="16"/>
      <c r="U53657" s="27"/>
    </row>
    <row r="53658" spans="2:21" x14ac:dyDescent="0.25">
      <c r="B53658"/>
      <c r="C53658"/>
      <c r="D53658" s="13"/>
      <c r="E53658" s="13"/>
      <c r="K53658" s="23"/>
      <c r="O53658" s="21"/>
      <c r="P53658" s="27"/>
      <c r="Q53658" s="16"/>
      <c r="U53658" s="27"/>
    </row>
    <row r="53659" spans="2:21" x14ac:dyDescent="0.25">
      <c r="B53659"/>
      <c r="C53659"/>
      <c r="D53659" s="13"/>
      <c r="E53659" s="13"/>
      <c r="K53659" s="23"/>
      <c r="O53659" s="21"/>
      <c r="P53659" s="27"/>
      <c r="Q53659" s="16"/>
      <c r="U53659" s="27"/>
    </row>
    <row r="53660" spans="2:21" x14ac:dyDescent="0.25">
      <c r="B53660"/>
      <c r="C53660"/>
      <c r="D53660" s="13"/>
      <c r="E53660" s="13"/>
      <c r="K53660" s="23"/>
      <c r="O53660" s="21"/>
      <c r="P53660" s="27"/>
      <c r="Q53660" s="16"/>
      <c r="U53660" s="27"/>
    </row>
    <row r="53661" spans="2:21" x14ac:dyDescent="0.25">
      <c r="B53661"/>
      <c r="C53661"/>
      <c r="D53661" s="13"/>
      <c r="E53661" s="13"/>
      <c r="K53661" s="23"/>
      <c r="O53661" s="21"/>
      <c r="P53661" s="27"/>
      <c r="Q53661" s="16"/>
      <c r="U53661" s="27"/>
    </row>
    <row r="53662" spans="2:21" x14ac:dyDescent="0.25">
      <c r="B53662"/>
      <c r="C53662"/>
      <c r="D53662" s="13"/>
      <c r="E53662" s="13"/>
      <c r="K53662" s="23"/>
      <c r="O53662" s="21"/>
      <c r="P53662" s="27"/>
      <c r="Q53662" s="16"/>
      <c r="U53662" s="27"/>
    </row>
    <row r="53663" spans="2:21" x14ac:dyDescent="0.25">
      <c r="B53663"/>
      <c r="C53663"/>
      <c r="D53663" s="13"/>
      <c r="E53663" s="13"/>
      <c r="K53663" s="23"/>
      <c r="O53663" s="21"/>
      <c r="P53663" s="27"/>
      <c r="Q53663" s="16"/>
      <c r="U53663" s="27"/>
    </row>
    <row r="53664" spans="2:21" x14ac:dyDescent="0.25">
      <c r="B53664"/>
      <c r="C53664"/>
      <c r="D53664" s="13"/>
      <c r="E53664" s="13"/>
      <c r="K53664" s="23"/>
      <c r="O53664" s="21"/>
      <c r="P53664" s="27"/>
      <c r="Q53664" s="16"/>
      <c r="U53664" s="27"/>
    </row>
    <row r="53665" spans="2:21" x14ac:dyDescent="0.25">
      <c r="B53665"/>
      <c r="C53665"/>
      <c r="D53665" s="13"/>
      <c r="E53665" s="13"/>
      <c r="K53665" s="23"/>
      <c r="O53665" s="21"/>
      <c r="P53665" s="27"/>
      <c r="Q53665" s="16"/>
      <c r="U53665" s="27"/>
    </row>
    <row r="53666" spans="2:21" x14ac:dyDescent="0.25">
      <c r="B53666"/>
      <c r="C53666"/>
      <c r="D53666" s="13"/>
      <c r="E53666" s="13"/>
      <c r="K53666" s="23"/>
      <c r="O53666" s="21"/>
      <c r="P53666" s="27"/>
      <c r="Q53666" s="16"/>
      <c r="U53666" s="27"/>
    </row>
    <row r="53667" spans="2:21" x14ac:dyDescent="0.25">
      <c r="B53667"/>
      <c r="C53667"/>
      <c r="D53667" s="13"/>
      <c r="E53667" s="13"/>
      <c r="K53667" s="23"/>
      <c r="O53667" s="21"/>
      <c r="P53667" s="27"/>
      <c r="Q53667" s="16"/>
      <c r="U53667" s="27"/>
    </row>
    <row r="53668" spans="2:21" x14ac:dyDescent="0.25">
      <c r="B53668"/>
      <c r="C53668"/>
      <c r="D53668" s="13"/>
      <c r="E53668" s="13"/>
      <c r="K53668" s="23"/>
      <c r="O53668" s="21"/>
      <c r="P53668" s="27"/>
      <c r="Q53668" s="16"/>
      <c r="U53668" s="27"/>
    </row>
    <row r="53669" spans="2:21" x14ac:dyDescent="0.25">
      <c r="B53669"/>
      <c r="C53669"/>
      <c r="D53669" s="13"/>
      <c r="E53669" s="13"/>
      <c r="K53669" s="23"/>
      <c r="O53669" s="21"/>
      <c r="P53669" s="27"/>
      <c r="Q53669" s="16"/>
      <c r="U53669" s="27"/>
    </row>
    <row r="53670" spans="2:21" x14ac:dyDescent="0.25">
      <c r="B53670"/>
      <c r="C53670"/>
      <c r="D53670" s="13"/>
      <c r="E53670" s="13"/>
      <c r="K53670" s="23"/>
      <c r="O53670" s="21"/>
      <c r="P53670" s="27"/>
      <c r="Q53670" s="16"/>
      <c r="U53670" s="27"/>
    </row>
    <row r="53671" spans="2:21" x14ac:dyDescent="0.25">
      <c r="B53671"/>
      <c r="C53671"/>
      <c r="D53671" s="13"/>
      <c r="E53671" s="13"/>
      <c r="K53671" s="23"/>
      <c r="O53671" s="21"/>
      <c r="P53671" s="27"/>
      <c r="Q53671" s="16"/>
      <c r="U53671" s="27"/>
    </row>
    <row r="53672" spans="2:21" x14ac:dyDescent="0.25">
      <c r="B53672"/>
      <c r="C53672"/>
      <c r="D53672" s="13"/>
      <c r="E53672" s="13"/>
      <c r="K53672" s="23"/>
      <c r="O53672" s="21"/>
      <c r="P53672" s="27"/>
      <c r="Q53672" s="16"/>
      <c r="U53672" s="27"/>
    </row>
    <row r="53673" spans="2:21" x14ac:dyDescent="0.25">
      <c r="B53673"/>
      <c r="C53673"/>
      <c r="D53673" s="13"/>
      <c r="E53673" s="13"/>
      <c r="K53673" s="23"/>
      <c r="O53673" s="21"/>
      <c r="P53673" s="27"/>
      <c r="Q53673" s="16"/>
      <c r="U53673" s="27"/>
    </row>
    <row r="53674" spans="2:21" x14ac:dyDescent="0.25">
      <c r="B53674"/>
      <c r="C53674"/>
      <c r="D53674" s="13"/>
      <c r="E53674" s="13"/>
      <c r="K53674" s="23"/>
      <c r="O53674" s="21"/>
      <c r="P53674" s="27"/>
      <c r="Q53674" s="16"/>
      <c r="U53674" s="27"/>
    </row>
    <row r="53675" spans="2:21" x14ac:dyDescent="0.25">
      <c r="B53675"/>
      <c r="C53675"/>
      <c r="D53675" s="13"/>
      <c r="E53675" s="13"/>
      <c r="K53675" s="23"/>
      <c r="O53675" s="21"/>
      <c r="P53675" s="27"/>
      <c r="Q53675" s="16"/>
      <c r="U53675" s="27"/>
    </row>
    <row r="53676" spans="2:21" x14ac:dyDescent="0.25">
      <c r="B53676"/>
      <c r="C53676"/>
      <c r="D53676" s="13"/>
      <c r="E53676" s="13"/>
      <c r="K53676" s="23"/>
      <c r="O53676" s="21"/>
      <c r="P53676" s="27"/>
      <c r="Q53676" s="16"/>
      <c r="U53676" s="27"/>
    </row>
    <row r="53677" spans="2:21" x14ac:dyDescent="0.25">
      <c r="B53677"/>
      <c r="C53677"/>
      <c r="D53677" s="13"/>
      <c r="E53677" s="13"/>
      <c r="K53677" s="23"/>
      <c r="O53677" s="21"/>
      <c r="P53677" s="27"/>
      <c r="Q53677" s="16"/>
      <c r="U53677" s="27"/>
    </row>
    <row r="53678" spans="2:21" x14ac:dyDescent="0.25">
      <c r="B53678"/>
      <c r="C53678"/>
      <c r="D53678" s="13"/>
      <c r="E53678" s="13"/>
      <c r="K53678" s="23"/>
      <c r="O53678" s="21"/>
      <c r="P53678" s="27"/>
      <c r="Q53678" s="16"/>
      <c r="U53678" s="27"/>
    </row>
    <row r="53679" spans="2:21" x14ac:dyDescent="0.25">
      <c r="B53679"/>
      <c r="C53679"/>
      <c r="D53679" s="13"/>
      <c r="E53679" s="13"/>
      <c r="K53679" s="23"/>
      <c r="O53679" s="21"/>
      <c r="P53679" s="27"/>
      <c r="Q53679" s="16"/>
      <c r="U53679" s="27"/>
    </row>
    <row r="53680" spans="2:21" x14ac:dyDescent="0.25">
      <c r="B53680"/>
      <c r="C53680"/>
      <c r="D53680" s="13"/>
      <c r="E53680" s="13"/>
      <c r="K53680" s="23"/>
      <c r="O53680" s="21"/>
      <c r="P53680" s="27"/>
      <c r="Q53680" s="16"/>
      <c r="U53680" s="27"/>
    </row>
    <row r="53681" spans="2:21" x14ac:dyDescent="0.25">
      <c r="B53681"/>
      <c r="C53681"/>
      <c r="D53681" s="13"/>
      <c r="E53681" s="13"/>
      <c r="K53681" s="23"/>
      <c r="O53681" s="21"/>
      <c r="P53681" s="27"/>
      <c r="Q53681" s="16"/>
      <c r="U53681" s="27"/>
    </row>
    <row r="53682" spans="2:21" x14ac:dyDescent="0.25">
      <c r="B53682"/>
      <c r="C53682"/>
      <c r="D53682" s="13"/>
      <c r="E53682" s="13"/>
      <c r="K53682" s="23"/>
      <c r="O53682" s="21"/>
      <c r="P53682" s="27"/>
      <c r="Q53682" s="16"/>
      <c r="U53682" s="27"/>
    </row>
    <row r="53683" spans="2:21" x14ac:dyDescent="0.25">
      <c r="B53683"/>
      <c r="C53683"/>
      <c r="D53683" s="13"/>
      <c r="E53683" s="13"/>
      <c r="K53683" s="23"/>
      <c r="O53683" s="21"/>
      <c r="P53683" s="27"/>
      <c r="Q53683" s="16"/>
      <c r="U53683" s="27"/>
    </row>
    <row r="53684" spans="2:21" x14ac:dyDescent="0.25">
      <c r="B53684"/>
      <c r="C53684"/>
      <c r="D53684" s="13"/>
      <c r="E53684" s="13"/>
      <c r="K53684" s="23"/>
      <c r="O53684" s="21"/>
      <c r="P53684" s="27"/>
      <c r="Q53684" s="16"/>
      <c r="U53684" s="27"/>
    </row>
    <row r="53685" spans="2:21" x14ac:dyDescent="0.25">
      <c r="B53685"/>
      <c r="C53685"/>
      <c r="D53685" s="13"/>
      <c r="E53685" s="13"/>
      <c r="K53685" s="23"/>
      <c r="O53685" s="21"/>
      <c r="P53685" s="27"/>
      <c r="Q53685" s="16"/>
      <c r="U53685" s="27"/>
    </row>
    <row r="53686" spans="2:21" x14ac:dyDescent="0.25">
      <c r="B53686"/>
      <c r="C53686"/>
      <c r="D53686" s="13"/>
      <c r="E53686" s="13"/>
      <c r="K53686" s="23"/>
      <c r="O53686" s="21"/>
      <c r="P53686" s="27"/>
      <c r="Q53686" s="16"/>
      <c r="U53686" s="27"/>
    </row>
    <row r="53687" spans="2:21" x14ac:dyDescent="0.25">
      <c r="B53687"/>
      <c r="C53687"/>
      <c r="D53687" s="13"/>
      <c r="E53687" s="13"/>
      <c r="K53687" s="23"/>
      <c r="O53687" s="21"/>
      <c r="P53687" s="27"/>
      <c r="Q53687" s="16"/>
      <c r="U53687" s="27"/>
    </row>
    <row r="53688" spans="2:21" x14ac:dyDescent="0.25">
      <c r="B53688"/>
      <c r="C53688"/>
      <c r="D53688" s="13"/>
      <c r="E53688" s="13"/>
      <c r="K53688" s="23"/>
      <c r="O53688" s="21"/>
      <c r="P53688" s="27"/>
      <c r="Q53688" s="16"/>
      <c r="U53688" s="27"/>
    </row>
    <row r="53689" spans="2:21" x14ac:dyDescent="0.25">
      <c r="B53689"/>
      <c r="C53689"/>
      <c r="D53689" s="13"/>
      <c r="E53689" s="13"/>
      <c r="K53689" s="23"/>
      <c r="O53689" s="21"/>
      <c r="P53689" s="27"/>
      <c r="Q53689" s="16"/>
      <c r="U53689" s="27"/>
    </row>
    <row r="53690" spans="2:21" x14ac:dyDescent="0.25">
      <c r="B53690"/>
      <c r="C53690"/>
      <c r="D53690" s="13"/>
      <c r="E53690" s="13"/>
      <c r="K53690" s="23"/>
      <c r="O53690" s="21"/>
      <c r="P53690" s="27"/>
      <c r="Q53690" s="16"/>
      <c r="U53690" s="27"/>
    </row>
    <row r="53691" spans="2:21" x14ac:dyDescent="0.25">
      <c r="B53691"/>
      <c r="C53691"/>
      <c r="D53691" s="13"/>
      <c r="E53691" s="13"/>
      <c r="K53691" s="23"/>
      <c r="O53691" s="21"/>
      <c r="P53691" s="27"/>
      <c r="Q53691" s="16"/>
      <c r="U53691" s="27"/>
    </row>
    <row r="53692" spans="2:21" x14ac:dyDescent="0.25">
      <c r="B53692"/>
      <c r="C53692"/>
      <c r="D53692" s="13"/>
      <c r="E53692" s="13"/>
      <c r="K53692" s="23"/>
      <c r="O53692" s="21"/>
      <c r="P53692" s="27"/>
      <c r="Q53692" s="16"/>
      <c r="U53692" s="27"/>
    </row>
    <row r="53693" spans="2:21" x14ac:dyDescent="0.25">
      <c r="B53693"/>
      <c r="C53693"/>
      <c r="D53693" s="13"/>
      <c r="E53693" s="13"/>
      <c r="K53693" s="23"/>
      <c r="O53693" s="21"/>
      <c r="P53693" s="27"/>
      <c r="Q53693" s="16"/>
      <c r="U53693" s="27"/>
    </row>
    <row r="53694" spans="2:21" x14ac:dyDescent="0.25">
      <c r="B53694"/>
      <c r="C53694"/>
      <c r="D53694" s="13"/>
      <c r="E53694" s="13"/>
      <c r="K53694" s="23"/>
      <c r="O53694" s="21"/>
      <c r="P53694" s="27"/>
      <c r="Q53694" s="16"/>
      <c r="U53694" s="27"/>
    </row>
    <row r="53695" spans="2:21" x14ac:dyDescent="0.25">
      <c r="B53695"/>
      <c r="C53695"/>
      <c r="D53695" s="13"/>
      <c r="E53695" s="13"/>
      <c r="K53695" s="23"/>
      <c r="O53695" s="21"/>
      <c r="P53695" s="27"/>
      <c r="Q53695" s="16"/>
      <c r="U53695" s="27"/>
    </row>
    <row r="53696" spans="2:21" x14ac:dyDescent="0.25">
      <c r="B53696"/>
      <c r="C53696"/>
      <c r="D53696" s="13"/>
      <c r="E53696" s="13"/>
      <c r="K53696" s="23"/>
      <c r="O53696" s="21"/>
      <c r="P53696" s="27"/>
      <c r="Q53696" s="16"/>
      <c r="U53696" s="27"/>
    </row>
    <row r="53697" spans="2:21" x14ac:dyDescent="0.25">
      <c r="B53697"/>
      <c r="C53697"/>
      <c r="D53697" s="13"/>
      <c r="E53697" s="13"/>
      <c r="K53697" s="23"/>
      <c r="O53697" s="21"/>
      <c r="P53697" s="27"/>
      <c r="Q53697" s="16"/>
      <c r="U53697" s="27"/>
    </row>
    <row r="53698" spans="2:21" x14ac:dyDescent="0.25">
      <c r="B53698"/>
      <c r="C53698"/>
      <c r="D53698" s="13"/>
      <c r="E53698" s="13"/>
      <c r="K53698" s="23"/>
      <c r="O53698" s="21"/>
      <c r="P53698" s="27"/>
      <c r="Q53698" s="16"/>
      <c r="U53698" s="27"/>
    </row>
    <row r="53699" spans="2:21" x14ac:dyDescent="0.25">
      <c r="B53699"/>
      <c r="C53699"/>
      <c r="D53699" s="13"/>
      <c r="E53699" s="13"/>
      <c r="K53699" s="23"/>
      <c r="O53699" s="21"/>
      <c r="P53699" s="27"/>
      <c r="Q53699" s="16"/>
      <c r="U53699" s="27"/>
    </row>
    <row r="53700" spans="2:21" x14ac:dyDescent="0.25">
      <c r="B53700"/>
      <c r="C53700"/>
      <c r="D53700" s="13"/>
      <c r="E53700" s="13"/>
      <c r="K53700" s="23"/>
      <c r="O53700" s="21"/>
      <c r="P53700" s="27"/>
      <c r="Q53700" s="16"/>
      <c r="U53700" s="27"/>
    </row>
    <row r="53701" spans="2:21" x14ac:dyDescent="0.25">
      <c r="B53701"/>
      <c r="C53701"/>
      <c r="D53701" s="13"/>
      <c r="E53701" s="13"/>
      <c r="K53701" s="23"/>
      <c r="O53701" s="21"/>
      <c r="P53701" s="27"/>
      <c r="Q53701" s="16"/>
      <c r="U53701" s="27"/>
    </row>
    <row r="53702" spans="2:21" x14ac:dyDescent="0.25">
      <c r="B53702"/>
      <c r="C53702"/>
      <c r="D53702" s="13"/>
      <c r="E53702" s="13"/>
      <c r="K53702" s="23"/>
      <c r="O53702" s="21"/>
      <c r="P53702" s="27"/>
      <c r="Q53702" s="16"/>
      <c r="U53702" s="27"/>
    </row>
    <row r="53703" spans="2:21" x14ac:dyDescent="0.25">
      <c r="B53703"/>
      <c r="C53703"/>
      <c r="D53703" s="13"/>
      <c r="E53703" s="13"/>
      <c r="K53703" s="23"/>
      <c r="O53703" s="21"/>
      <c r="P53703" s="27"/>
      <c r="Q53703" s="16"/>
      <c r="U53703" s="27"/>
    </row>
    <row r="53704" spans="2:21" x14ac:dyDescent="0.25">
      <c r="B53704"/>
      <c r="C53704"/>
      <c r="D53704" s="13"/>
      <c r="E53704" s="13"/>
      <c r="K53704" s="23"/>
      <c r="O53704" s="21"/>
      <c r="P53704" s="27"/>
      <c r="Q53704" s="16"/>
      <c r="U53704" s="27"/>
    </row>
    <row r="53705" spans="2:21" x14ac:dyDescent="0.25">
      <c r="B53705"/>
      <c r="C53705"/>
      <c r="D53705" s="13"/>
      <c r="E53705" s="13"/>
      <c r="K53705" s="23"/>
      <c r="O53705" s="21"/>
      <c r="P53705" s="27"/>
      <c r="Q53705" s="16"/>
      <c r="U53705" s="27"/>
    </row>
    <row r="53706" spans="2:21" x14ac:dyDescent="0.25">
      <c r="B53706"/>
      <c r="C53706"/>
      <c r="D53706" s="13"/>
      <c r="E53706" s="13"/>
      <c r="K53706" s="23"/>
      <c r="O53706" s="21"/>
      <c r="P53706" s="27"/>
      <c r="Q53706" s="16"/>
      <c r="U53706" s="27"/>
    </row>
    <row r="53707" spans="2:21" x14ac:dyDescent="0.25">
      <c r="B53707"/>
      <c r="C53707"/>
      <c r="D53707" s="13"/>
      <c r="E53707" s="13"/>
      <c r="K53707" s="23"/>
      <c r="O53707" s="21"/>
      <c r="P53707" s="27"/>
      <c r="Q53707" s="16"/>
      <c r="U53707" s="27"/>
    </row>
    <row r="53708" spans="2:21" x14ac:dyDescent="0.25">
      <c r="B53708"/>
      <c r="C53708"/>
      <c r="D53708" s="13"/>
      <c r="E53708" s="13"/>
      <c r="K53708" s="23"/>
      <c r="O53708" s="21"/>
      <c r="P53708" s="27"/>
      <c r="Q53708" s="16"/>
      <c r="U53708" s="27"/>
    </row>
    <row r="53709" spans="2:21" x14ac:dyDescent="0.25">
      <c r="B53709"/>
      <c r="C53709"/>
      <c r="D53709" s="13"/>
      <c r="E53709" s="13"/>
      <c r="K53709" s="23"/>
      <c r="O53709" s="21"/>
      <c r="P53709" s="27"/>
      <c r="Q53709" s="16"/>
      <c r="U53709" s="27"/>
    </row>
    <row r="53710" spans="2:21" x14ac:dyDescent="0.25">
      <c r="B53710"/>
      <c r="C53710"/>
      <c r="D53710" s="13"/>
      <c r="E53710" s="13"/>
      <c r="K53710" s="23"/>
      <c r="O53710" s="21"/>
      <c r="P53710" s="27"/>
      <c r="Q53710" s="16"/>
      <c r="U53710" s="27"/>
    </row>
    <row r="53711" spans="2:21" x14ac:dyDescent="0.25">
      <c r="B53711"/>
      <c r="C53711"/>
      <c r="D53711" s="13"/>
      <c r="E53711" s="13"/>
      <c r="K53711" s="23"/>
      <c r="O53711" s="21"/>
      <c r="P53711" s="27"/>
      <c r="Q53711" s="16"/>
      <c r="U53711" s="27"/>
    </row>
    <row r="53712" spans="2:21" x14ac:dyDescent="0.25">
      <c r="B53712"/>
      <c r="C53712"/>
      <c r="D53712" s="13"/>
      <c r="E53712" s="13"/>
      <c r="K53712" s="23"/>
      <c r="O53712" s="21"/>
      <c r="P53712" s="27"/>
      <c r="Q53712" s="16"/>
      <c r="U53712" s="27"/>
    </row>
    <row r="53713" spans="2:21" x14ac:dyDescent="0.25">
      <c r="B53713"/>
      <c r="C53713"/>
      <c r="D53713" s="13"/>
      <c r="E53713" s="13"/>
      <c r="K53713" s="23"/>
      <c r="O53713" s="21"/>
      <c r="P53713" s="27"/>
      <c r="Q53713" s="16"/>
      <c r="U53713" s="27"/>
    </row>
    <row r="53714" spans="2:21" x14ac:dyDescent="0.25">
      <c r="B53714"/>
      <c r="C53714"/>
      <c r="D53714" s="13"/>
      <c r="E53714" s="13"/>
      <c r="K53714" s="23"/>
      <c r="O53714" s="21"/>
      <c r="P53714" s="27"/>
      <c r="Q53714" s="16"/>
      <c r="U53714" s="27"/>
    </row>
    <row r="53715" spans="2:21" x14ac:dyDescent="0.25">
      <c r="B53715"/>
      <c r="C53715"/>
      <c r="D53715" s="13"/>
      <c r="E53715" s="13"/>
      <c r="K53715" s="23"/>
      <c r="O53715" s="21"/>
      <c r="P53715" s="27"/>
      <c r="Q53715" s="16"/>
      <c r="U53715" s="27"/>
    </row>
    <row r="53716" spans="2:21" x14ac:dyDescent="0.25">
      <c r="B53716"/>
      <c r="C53716"/>
      <c r="D53716" s="13"/>
      <c r="E53716" s="13"/>
      <c r="K53716" s="23"/>
      <c r="O53716" s="21"/>
      <c r="P53716" s="27"/>
      <c r="Q53716" s="16"/>
      <c r="U53716" s="27"/>
    </row>
    <row r="53717" spans="2:21" x14ac:dyDescent="0.25">
      <c r="B53717"/>
      <c r="C53717"/>
      <c r="D53717" s="13"/>
      <c r="E53717" s="13"/>
      <c r="K53717" s="23"/>
      <c r="O53717" s="21"/>
      <c r="P53717" s="27"/>
      <c r="Q53717" s="16"/>
      <c r="U53717" s="27"/>
    </row>
    <row r="53718" spans="2:21" x14ac:dyDescent="0.25">
      <c r="B53718"/>
      <c r="C53718"/>
      <c r="D53718" s="13"/>
      <c r="E53718" s="13"/>
      <c r="K53718" s="23"/>
      <c r="O53718" s="21"/>
      <c r="P53718" s="27"/>
      <c r="Q53718" s="16"/>
      <c r="U53718" s="27"/>
    </row>
    <row r="53719" spans="2:21" x14ac:dyDescent="0.25">
      <c r="B53719"/>
      <c r="C53719"/>
      <c r="D53719" s="13"/>
      <c r="E53719" s="13"/>
      <c r="K53719" s="23"/>
      <c r="O53719" s="21"/>
      <c r="P53719" s="27"/>
      <c r="Q53719" s="16"/>
      <c r="U53719" s="27"/>
    </row>
    <row r="53720" spans="2:21" x14ac:dyDescent="0.25">
      <c r="B53720"/>
      <c r="C53720"/>
      <c r="D53720" s="13"/>
      <c r="E53720" s="13"/>
      <c r="K53720" s="23"/>
      <c r="O53720" s="21"/>
      <c r="P53720" s="27"/>
      <c r="Q53720" s="16"/>
      <c r="U53720" s="27"/>
    </row>
    <row r="53721" spans="2:21" x14ac:dyDescent="0.25">
      <c r="B53721"/>
      <c r="C53721"/>
      <c r="D53721" s="13"/>
      <c r="E53721" s="13"/>
      <c r="K53721" s="23"/>
      <c r="O53721" s="21"/>
      <c r="P53721" s="27"/>
      <c r="Q53721" s="16"/>
      <c r="U53721" s="27"/>
    </row>
    <row r="53722" spans="2:21" x14ac:dyDescent="0.25">
      <c r="B53722"/>
      <c r="C53722"/>
      <c r="D53722" s="13"/>
      <c r="E53722" s="13"/>
      <c r="K53722" s="23"/>
      <c r="O53722" s="21"/>
      <c r="P53722" s="27"/>
      <c r="Q53722" s="16"/>
      <c r="U53722" s="27"/>
    </row>
    <row r="53723" spans="2:21" x14ac:dyDescent="0.25">
      <c r="B53723"/>
      <c r="C53723"/>
      <c r="D53723" s="13"/>
      <c r="E53723" s="13"/>
      <c r="K53723" s="23"/>
      <c r="O53723" s="21"/>
      <c r="P53723" s="27"/>
      <c r="Q53723" s="16"/>
      <c r="U53723" s="27"/>
    </row>
    <row r="53724" spans="2:21" x14ac:dyDescent="0.25">
      <c r="B53724"/>
      <c r="C53724"/>
      <c r="D53724" s="13"/>
      <c r="E53724" s="13"/>
      <c r="K53724" s="23"/>
      <c r="O53724" s="21"/>
      <c r="P53724" s="27"/>
      <c r="Q53724" s="16"/>
      <c r="U53724" s="27"/>
    </row>
    <row r="53725" spans="2:21" x14ac:dyDescent="0.25">
      <c r="B53725"/>
      <c r="C53725"/>
      <c r="D53725" s="13"/>
      <c r="E53725" s="13"/>
      <c r="K53725" s="23"/>
      <c r="O53725" s="21"/>
      <c r="P53725" s="27"/>
      <c r="Q53725" s="16"/>
      <c r="U53725" s="27"/>
    </row>
    <row r="53726" spans="2:21" x14ac:dyDescent="0.25">
      <c r="B53726"/>
      <c r="C53726"/>
      <c r="D53726" s="13"/>
      <c r="E53726" s="13"/>
      <c r="K53726" s="23"/>
      <c r="O53726" s="21"/>
      <c r="P53726" s="27"/>
      <c r="Q53726" s="16"/>
      <c r="U53726" s="27"/>
    </row>
    <row r="53727" spans="2:21" x14ac:dyDescent="0.25">
      <c r="B53727"/>
      <c r="C53727"/>
      <c r="D53727" s="13"/>
      <c r="E53727" s="13"/>
      <c r="K53727" s="23"/>
      <c r="O53727" s="21"/>
      <c r="P53727" s="27"/>
      <c r="Q53727" s="16"/>
      <c r="U53727" s="27"/>
    </row>
    <row r="53728" spans="2:21" x14ac:dyDescent="0.25">
      <c r="B53728"/>
      <c r="C53728"/>
      <c r="D53728" s="13"/>
      <c r="E53728" s="13"/>
      <c r="K53728" s="23"/>
      <c r="O53728" s="21"/>
      <c r="P53728" s="27"/>
      <c r="Q53728" s="16"/>
      <c r="U53728" s="27"/>
    </row>
    <row r="53729" spans="2:21" x14ac:dyDescent="0.25">
      <c r="B53729"/>
      <c r="C53729"/>
      <c r="D53729" s="13"/>
      <c r="E53729" s="13"/>
      <c r="K53729" s="23"/>
      <c r="O53729" s="21"/>
      <c r="P53729" s="27"/>
      <c r="Q53729" s="16"/>
      <c r="U53729" s="27"/>
    </row>
    <row r="53730" spans="2:21" x14ac:dyDescent="0.25">
      <c r="B53730"/>
      <c r="C53730"/>
      <c r="D53730" s="13"/>
      <c r="E53730" s="13"/>
      <c r="K53730" s="23"/>
      <c r="O53730" s="21"/>
      <c r="P53730" s="27"/>
      <c r="Q53730" s="16"/>
      <c r="U53730" s="27"/>
    </row>
    <row r="53731" spans="2:21" x14ac:dyDescent="0.25">
      <c r="B53731"/>
      <c r="C53731"/>
      <c r="D53731" s="13"/>
      <c r="E53731" s="13"/>
      <c r="K53731" s="23"/>
      <c r="O53731" s="21"/>
      <c r="P53731" s="27"/>
      <c r="Q53731" s="16"/>
      <c r="U53731" s="27"/>
    </row>
    <row r="53732" spans="2:21" x14ac:dyDescent="0.25">
      <c r="B53732"/>
      <c r="C53732"/>
      <c r="D53732" s="13"/>
      <c r="E53732" s="13"/>
      <c r="K53732" s="23"/>
      <c r="O53732" s="21"/>
      <c r="P53732" s="27"/>
      <c r="Q53732" s="16"/>
      <c r="U53732" s="27"/>
    </row>
    <row r="53733" spans="2:21" x14ac:dyDescent="0.25">
      <c r="B53733"/>
      <c r="C53733"/>
      <c r="D53733" s="13"/>
      <c r="E53733" s="13"/>
      <c r="K53733" s="23"/>
      <c r="O53733" s="21"/>
      <c r="P53733" s="27"/>
      <c r="Q53733" s="16"/>
      <c r="U53733" s="27"/>
    </row>
    <row r="53734" spans="2:21" x14ac:dyDescent="0.25">
      <c r="B53734"/>
      <c r="C53734"/>
      <c r="D53734" s="13"/>
      <c r="E53734" s="13"/>
      <c r="K53734" s="23"/>
      <c r="O53734" s="21"/>
      <c r="P53734" s="27"/>
      <c r="Q53734" s="16"/>
      <c r="U53734" s="27"/>
    </row>
    <row r="53735" spans="2:21" x14ac:dyDescent="0.25">
      <c r="B53735"/>
      <c r="C53735"/>
      <c r="D53735" s="13"/>
      <c r="E53735" s="13"/>
      <c r="K53735" s="23"/>
      <c r="O53735" s="21"/>
      <c r="P53735" s="27"/>
      <c r="Q53735" s="16"/>
      <c r="U53735" s="27"/>
    </row>
    <row r="53736" spans="2:21" x14ac:dyDescent="0.25">
      <c r="B53736"/>
      <c r="C53736"/>
      <c r="D53736" s="13"/>
      <c r="E53736" s="13"/>
      <c r="K53736" s="23"/>
      <c r="O53736" s="21"/>
      <c r="P53736" s="27"/>
      <c r="Q53736" s="16"/>
      <c r="U53736" s="27"/>
    </row>
    <row r="53737" spans="2:21" x14ac:dyDescent="0.25">
      <c r="B53737"/>
      <c r="C53737"/>
      <c r="D53737" s="13"/>
      <c r="E53737" s="13"/>
      <c r="K53737" s="23"/>
      <c r="O53737" s="21"/>
      <c r="P53737" s="27"/>
      <c r="Q53737" s="16"/>
      <c r="U53737" s="27"/>
    </row>
    <row r="53738" spans="2:21" x14ac:dyDescent="0.25">
      <c r="B53738"/>
      <c r="C53738"/>
      <c r="D53738" s="13"/>
      <c r="E53738" s="13"/>
      <c r="K53738" s="23"/>
      <c r="O53738" s="21"/>
      <c r="P53738" s="27"/>
      <c r="Q53738" s="16"/>
      <c r="U53738" s="27"/>
    </row>
    <row r="53739" spans="2:21" x14ac:dyDescent="0.25">
      <c r="B53739"/>
      <c r="C53739"/>
      <c r="D53739" s="13"/>
      <c r="E53739" s="13"/>
      <c r="K53739" s="23"/>
      <c r="O53739" s="21"/>
      <c r="P53739" s="27"/>
      <c r="Q53739" s="16"/>
      <c r="U53739" s="27"/>
    </row>
    <row r="53740" spans="2:21" x14ac:dyDescent="0.25">
      <c r="B53740"/>
      <c r="C53740"/>
      <c r="D53740" s="13"/>
      <c r="E53740" s="13"/>
      <c r="K53740" s="23"/>
      <c r="O53740" s="21"/>
      <c r="P53740" s="27"/>
      <c r="Q53740" s="16"/>
      <c r="U53740" s="27"/>
    </row>
    <row r="53741" spans="2:21" x14ac:dyDescent="0.25">
      <c r="B53741"/>
      <c r="C53741"/>
      <c r="D53741" s="13"/>
      <c r="E53741" s="13"/>
      <c r="K53741" s="23"/>
      <c r="O53741" s="21"/>
      <c r="P53741" s="27"/>
      <c r="Q53741" s="16"/>
      <c r="U53741" s="27"/>
    </row>
    <row r="53742" spans="2:21" x14ac:dyDescent="0.25">
      <c r="B53742"/>
      <c r="C53742"/>
      <c r="D53742" s="13"/>
      <c r="E53742" s="13"/>
      <c r="K53742" s="23"/>
      <c r="O53742" s="21"/>
      <c r="P53742" s="27"/>
      <c r="Q53742" s="16"/>
      <c r="U53742" s="27"/>
    </row>
    <row r="53743" spans="2:21" x14ac:dyDescent="0.25">
      <c r="B53743"/>
      <c r="C53743"/>
      <c r="D53743" s="13"/>
      <c r="E53743" s="13"/>
      <c r="K53743" s="23"/>
      <c r="O53743" s="21"/>
      <c r="P53743" s="27"/>
      <c r="Q53743" s="16"/>
      <c r="U53743" s="27"/>
    </row>
    <row r="53744" spans="2:21" x14ac:dyDescent="0.25">
      <c r="B53744"/>
      <c r="C53744"/>
      <c r="D53744" s="13"/>
      <c r="E53744" s="13"/>
      <c r="K53744" s="23"/>
      <c r="O53744" s="21"/>
      <c r="P53744" s="27"/>
      <c r="Q53744" s="16"/>
      <c r="U53744" s="27"/>
    </row>
    <row r="53745" spans="2:21" x14ac:dyDescent="0.25">
      <c r="B53745"/>
      <c r="C53745"/>
      <c r="D53745" s="13"/>
      <c r="E53745" s="13"/>
      <c r="K53745" s="23"/>
      <c r="O53745" s="21"/>
      <c r="P53745" s="27"/>
      <c r="Q53745" s="16"/>
      <c r="U53745" s="27"/>
    </row>
    <row r="53746" spans="2:21" x14ac:dyDescent="0.25">
      <c r="B53746"/>
      <c r="C53746"/>
      <c r="D53746" s="13"/>
      <c r="E53746" s="13"/>
      <c r="K53746" s="23"/>
      <c r="O53746" s="21"/>
      <c r="P53746" s="27"/>
      <c r="Q53746" s="16"/>
      <c r="U53746" s="27"/>
    </row>
    <row r="53747" spans="2:21" x14ac:dyDescent="0.25">
      <c r="B53747"/>
      <c r="C53747"/>
      <c r="D53747" s="13"/>
      <c r="E53747" s="13"/>
      <c r="K53747" s="23"/>
      <c r="O53747" s="21"/>
      <c r="P53747" s="27"/>
      <c r="Q53747" s="16"/>
      <c r="U53747" s="27"/>
    </row>
    <row r="53748" spans="2:21" x14ac:dyDescent="0.25">
      <c r="B53748"/>
      <c r="C53748"/>
      <c r="D53748" s="13"/>
      <c r="E53748" s="13"/>
      <c r="K53748" s="23"/>
      <c r="O53748" s="21"/>
      <c r="P53748" s="27"/>
      <c r="Q53748" s="16"/>
      <c r="U53748" s="27"/>
    </row>
    <row r="53749" spans="2:21" x14ac:dyDescent="0.25">
      <c r="B53749"/>
      <c r="C53749"/>
      <c r="D53749" s="13"/>
      <c r="E53749" s="13"/>
      <c r="K53749" s="23"/>
      <c r="O53749" s="21"/>
      <c r="P53749" s="27"/>
      <c r="Q53749" s="16"/>
      <c r="U53749" s="27"/>
    </row>
    <row r="53750" spans="2:21" x14ac:dyDescent="0.25">
      <c r="B53750"/>
      <c r="C53750"/>
      <c r="D53750" s="13"/>
      <c r="E53750" s="13"/>
      <c r="K53750" s="23"/>
      <c r="O53750" s="21"/>
      <c r="P53750" s="27"/>
      <c r="Q53750" s="16"/>
      <c r="U53750" s="27"/>
    </row>
    <row r="53751" spans="2:21" x14ac:dyDescent="0.25">
      <c r="B53751"/>
      <c r="C53751"/>
      <c r="D53751" s="13"/>
      <c r="E53751" s="13"/>
      <c r="K53751" s="23"/>
      <c r="O53751" s="21"/>
      <c r="P53751" s="27"/>
      <c r="Q53751" s="16"/>
      <c r="U53751" s="27"/>
    </row>
    <row r="53752" spans="2:21" x14ac:dyDescent="0.25">
      <c r="B53752"/>
      <c r="C53752"/>
      <c r="D53752" s="13"/>
      <c r="E53752" s="13"/>
      <c r="K53752" s="23"/>
      <c r="O53752" s="21"/>
      <c r="P53752" s="27"/>
      <c r="Q53752" s="16"/>
      <c r="U53752" s="27"/>
    </row>
    <row r="53753" spans="2:21" x14ac:dyDescent="0.25">
      <c r="B53753"/>
      <c r="C53753"/>
      <c r="D53753" s="13"/>
      <c r="E53753" s="13"/>
      <c r="K53753" s="23"/>
      <c r="O53753" s="21"/>
      <c r="P53753" s="27"/>
      <c r="Q53753" s="16"/>
      <c r="U53753" s="27"/>
    </row>
    <row r="53754" spans="2:21" x14ac:dyDescent="0.25">
      <c r="B53754"/>
      <c r="C53754"/>
      <c r="D53754" s="13"/>
      <c r="E53754" s="13"/>
      <c r="K53754" s="23"/>
      <c r="O53754" s="21"/>
      <c r="P53754" s="27"/>
      <c r="Q53754" s="16"/>
      <c r="U53754" s="27"/>
    </row>
    <row r="53755" spans="2:21" x14ac:dyDescent="0.25">
      <c r="B53755"/>
      <c r="C53755"/>
      <c r="D53755" s="13"/>
      <c r="E53755" s="13"/>
      <c r="K53755" s="23"/>
      <c r="O53755" s="21"/>
      <c r="P53755" s="27"/>
      <c r="Q53755" s="16"/>
      <c r="U53755" s="27"/>
    </row>
    <row r="53756" spans="2:21" x14ac:dyDescent="0.25">
      <c r="B53756"/>
      <c r="C53756"/>
      <c r="D53756" s="13"/>
      <c r="E53756" s="13"/>
      <c r="K53756" s="23"/>
      <c r="O53756" s="21"/>
      <c r="P53756" s="27"/>
      <c r="Q53756" s="16"/>
      <c r="U53756" s="27"/>
    </row>
    <row r="53757" spans="2:21" x14ac:dyDescent="0.25">
      <c r="B53757"/>
      <c r="C53757"/>
      <c r="D53757" s="13"/>
      <c r="E53757" s="13"/>
      <c r="K53757" s="23"/>
      <c r="O53757" s="21"/>
      <c r="P53757" s="27"/>
      <c r="Q53757" s="16"/>
      <c r="U53757" s="27"/>
    </row>
    <row r="53758" spans="2:21" x14ac:dyDescent="0.25">
      <c r="B53758"/>
      <c r="C53758"/>
      <c r="D53758" s="13"/>
      <c r="E53758" s="13"/>
      <c r="K53758" s="23"/>
      <c r="O53758" s="21"/>
      <c r="P53758" s="27"/>
      <c r="Q53758" s="16"/>
      <c r="U53758" s="27"/>
    </row>
    <row r="53759" spans="2:21" x14ac:dyDescent="0.25">
      <c r="B53759"/>
      <c r="C53759"/>
      <c r="D53759" s="13"/>
      <c r="E53759" s="13"/>
      <c r="K53759" s="23"/>
      <c r="O53759" s="21"/>
      <c r="P53759" s="27"/>
      <c r="Q53759" s="16"/>
      <c r="U53759" s="27"/>
    </row>
    <row r="53760" spans="2:21" x14ac:dyDescent="0.25">
      <c r="B53760"/>
      <c r="C53760"/>
      <c r="D53760" s="13"/>
      <c r="E53760" s="13"/>
      <c r="K53760" s="23"/>
      <c r="O53760" s="21"/>
      <c r="P53760" s="27"/>
      <c r="Q53760" s="16"/>
      <c r="U53760" s="27"/>
    </row>
    <row r="53761" spans="2:21" x14ac:dyDescent="0.25">
      <c r="B53761"/>
      <c r="C53761"/>
      <c r="D53761" s="13"/>
      <c r="E53761" s="13"/>
      <c r="K53761" s="23"/>
      <c r="O53761" s="21"/>
      <c r="P53761" s="27"/>
      <c r="Q53761" s="16"/>
      <c r="U53761" s="27"/>
    </row>
    <row r="53762" spans="2:21" x14ac:dyDescent="0.25">
      <c r="B53762"/>
      <c r="C53762"/>
      <c r="D53762" s="13"/>
      <c r="E53762" s="13"/>
      <c r="K53762" s="23"/>
      <c r="O53762" s="21"/>
      <c r="P53762" s="27"/>
      <c r="Q53762" s="16"/>
      <c r="U53762" s="27"/>
    </row>
    <row r="53763" spans="2:21" x14ac:dyDescent="0.25">
      <c r="B53763"/>
      <c r="C53763"/>
      <c r="D53763" s="13"/>
      <c r="E53763" s="13"/>
      <c r="K53763" s="23"/>
      <c r="O53763" s="21"/>
      <c r="P53763" s="27"/>
      <c r="Q53763" s="16"/>
      <c r="U53763" s="27"/>
    </row>
    <row r="53764" spans="2:21" x14ac:dyDescent="0.25">
      <c r="B53764"/>
      <c r="C53764"/>
      <c r="D53764" s="13"/>
      <c r="E53764" s="13"/>
      <c r="K53764" s="23"/>
      <c r="O53764" s="21"/>
      <c r="P53764" s="27"/>
      <c r="Q53764" s="16"/>
      <c r="U53764" s="27"/>
    </row>
    <row r="53765" spans="2:21" x14ac:dyDescent="0.25">
      <c r="B53765"/>
      <c r="C53765"/>
      <c r="D53765" s="13"/>
      <c r="E53765" s="13"/>
      <c r="K53765" s="23"/>
      <c r="O53765" s="21"/>
      <c r="P53765" s="27"/>
      <c r="Q53765" s="16"/>
      <c r="U53765" s="27"/>
    </row>
    <row r="53766" spans="2:21" x14ac:dyDescent="0.25">
      <c r="B53766"/>
      <c r="C53766"/>
      <c r="D53766" s="13"/>
      <c r="E53766" s="13"/>
      <c r="K53766" s="23"/>
      <c r="O53766" s="21"/>
      <c r="P53766" s="27"/>
      <c r="Q53766" s="16"/>
      <c r="U53766" s="27"/>
    </row>
    <row r="53767" spans="2:21" x14ac:dyDescent="0.25">
      <c r="B53767"/>
      <c r="C53767"/>
      <c r="D53767" s="13"/>
      <c r="E53767" s="13"/>
      <c r="K53767" s="23"/>
      <c r="O53767" s="21"/>
      <c r="P53767" s="27"/>
      <c r="Q53767" s="16"/>
      <c r="U53767" s="27"/>
    </row>
    <row r="53768" spans="2:21" x14ac:dyDescent="0.25">
      <c r="B53768"/>
      <c r="C53768"/>
      <c r="D53768" s="13"/>
      <c r="E53768" s="13"/>
      <c r="K53768" s="23"/>
      <c r="O53768" s="21"/>
      <c r="P53768" s="27"/>
      <c r="Q53768" s="16"/>
      <c r="U53768" s="27"/>
    </row>
    <row r="53769" spans="2:21" x14ac:dyDescent="0.25">
      <c r="B53769"/>
      <c r="C53769"/>
      <c r="D53769" s="13"/>
      <c r="E53769" s="13"/>
      <c r="K53769" s="23"/>
      <c r="O53769" s="21"/>
      <c r="P53769" s="27"/>
      <c r="Q53769" s="16"/>
      <c r="U53769" s="27"/>
    </row>
    <row r="53770" spans="2:21" x14ac:dyDescent="0.25">
      <c r="B53770"/>
      <c r="C53770"/>
      <c r="D53770" s="13"/>
      <c r="E53770" s="13"/>
      <c r="K53770" s="23"/>
      <c r="O53770" s="21"/>
      <c r="P53770" s="27"/>
      <c r="Q53770" s="16"/>
      <c r="U53770" s="27"/>
    </row>
    <row r="53771" spans="2:21" x14ac:dyDescent="0.25">
      <c r="B53771"/>
      <c r="C53771"/>
      <c r="D53771" s="13"/>
      <c r="E53771" s="13"/>
      <c r="K53771" s="23"/>
      <c r="O53771" s="21"/>
      <c r="P53771" s="27"/>
      <c r="Q53771" s="16"/>
      <c r="U53771" s="27"/>
    </row>
    <row r="53772" spans="2:21" x14ac:dyDescent="0.25">
      <c r="B53772"/>
      <c r="C53772"/>
      <c r="D53772" s="13"/>
      <c r="E53772" s="13"/>
      <c r="K53772" s="23"/>
      <c r="O53772" s="21"/>
      <c r="P53772" s="27"/>
      <c r="Q53772" s="16"/>
      <c r="U53772" s="27"/>
    </row>
    <row r="53773" spans="2:21" x14ac:dyDescent="0.25">
      <c r="B53773"/>
      <c r="C53773"/>
      <c r="D53773" s="13"/>
      <c r="E53773" s="13"/>
      <c r="K53773" s="23"/>
      <c r="O53773" s="21"/>
      <c r="P53773" s="27"/>
      <c r="Q53773" s="16"/>
      <c r="U53773" s="27"/>
    </row>
    <row r="53774" spans="2:21" x14ac:dyDescent="0.25">
      <c r="B53774"/>
      <c r="C53774"/>
      <c r="D53774" s="13"/>
      <c r="E53774" s="13"/>
      <c r="K53774" s="23"/>
      <c r="O53774" s="21"/>
      <c r="P53774" s="27"/>
      <c r="Q53774" s="16"/>
      <c r="U53774" s="27"/>
    </row>
    <row r="53775" spans="2:21" x14ac:dyDescent="0.25">
      <c r="B53775"/>
      <c r="C53775"/>
      <c r="D53775" s="13"/>
      <c r="E53775" s="13"/>
      <c r="K53775" s="23"/>
      <c r="O53775" s="21"/>
      <c r="P53775" s="27"/>
      <c r="Q53775" s="16"/>
      <c r="U53775" s="27"/>
    </row>
    <row r="53776" spans="2:21" x14ac:dyDescent="0.25">
      <c r="B53776"/>
      <c r="C53776"/>
      <c r="D53776" s="13"/>
      <c r="E53776" s="13"/>
      <c r="K53776" s="23"/>
      <c r="O53776" s="21"/>
      <c r="P53776" s="27"/>
      <c r="Q53776" s="16"/>
      <c r="U53776" s="27"/>
    </row>
    <row r="53777" spans="2:21" x14ac:dyDescent="0.25">
      <c r="B53777"/>
      <c r="C53777"/>
      <c r="D53777" s="13"/>
      <c r="E53777" s="13"/>
      <c r="K53777" s="23"/>
      <c r="O53777" s="21"/>
      <c r="P53777" s="27"/>
      <c r="Q53777" s="16"/>
      <c r="U53777" s="27"/>
    </row>
    <row r="53778" spans="2:21" x14ac:dyDescent="0.25">
      <c r="B53778"/>
      <c r="C53778"/>
      <c r="D53778" s="13"/>
      <c r="E53778" s="13"/>
      <c r="K53778" s="23"/>
      <c r="O53778" s="21"/>
      <c r="P53778" s="27"/>
      <c r="Q53778" s="16"/>
      <c r="U53778" s="27"/>
    </row>
    <row r="53779" spans="2:21" x14ac:dyDescent="0.25">
      <c r="B53779"/>
      <c r="C53779"/>
      <c r="D53779" s="13"/>
      <c r="E53779" s="13"/>
      <c r="K53779" s="23"/>
      <c r="O53779" s="21"/>
      <c r="P53779" s="27"/>
      <c r="Q53779" s="16"/>
      <c r="U53779" s="27"/>
    </row>
    <row r="53780" spans="2:21" x14ac:dyDescent="0.25">
      <c r="B53780"/>
      <c r="C53780"/>
      <c r="D53780" s="13"/>
      <c r="E53780" s="13"/>
      <c r="K53780" s="23"/>
      <c r="O53780" s="21"/>
      <c r="P53780" s="27"/>
      <c r="Q53780" s="16"/>
      <c r="U53780" s="27"/>
    </row>
    <row r="53781" spans="2:21" x14ac:dyDescent="0.25">
      <c r="B53781"/>
      <c r="C53781"/>
      <c r="D53781" s="13"/>
      <c r="E53781" s="13"/>
      <c r="K53781" s="23"/>
      <c r="O53781" s="21"/>
      <c r="P53781" s="27"/>
      <c r="Q53781" s="16"/>
      <c r="U53781" s="27"/>
    </row>
    <row r="53782" spans="2:21" x14ac:dyDescent="0.25">
      <c r="B53782"/>
      <c r="C53782"/>
      <c r="D53782" s="13"/>
      <c r="E53782" s="13"/>
      <c r="K53782" s="23"/>
      <c r="O53782" s="21"/>
      <c r="P53782" s="27"/>
      <c r="Q53782" s="16"/>
      <c r="U53782" s="27"/>
    </row>
    <row r="53783" spans="2:21" x14ac:dyDescent="0.25">
      <c r="B53783"/>
      <c r="C53783"/>
      <c r="D53783" s="13"/>
      <c r="E53783" s="13"/>
      <c r="K53783" s="23"/>
      <c r="O53783" s="21"/>
      <c r="P53783" s="27"/>
      <c r="Q53783" s="16"/>
      <c r="U53783" s="27"/>
    </row>
    <row r="53784" spans="2:21" x14ac:dyDescent="0.25">
      <c r="B53784"/>
      <c r="C53784"/>
      <c r="D53784" s="13"/>
      <c r="E53784" s="13"/>
      <c r="K53784" s="23"/>
      <c r="O53784" s="21"/>
      <c r="P53784" s="27"/>
      <c r="Q53784" s="16"/>
      <c r="U53784" s="27"/>
    </row>
    <row r="53785" spans="2:21" x14ac:dyDescent="0.25">
      <c r="B53785"/>
      <c r="C53785"/>
      <c r="D53785" s="13"/>
      <c r="E53785" s="13"/>
      <c r="K53785" s="23"/>
      <c r="O53785" s="21"/>
      <c r="P53785" s="27"/>
      <c r="Q53785" s="16"/>
      <c r="U53785" s="27"/>
    </row>
    <row r="53786" spans="2:21" x14ac:dyDescent="0.25">
      <c r="B53786"/>
      <c r="C53786"/>
      <c r="D53786" s="13"/>
      <c r="E53786" s="13"/>
      <c r="K53786" s="23"/>
      <c r="O53786" s="21"/>
      <c r="P53786" s="27"/>
      <c r="Q53786" s="16"/>
      <c r="U53786" s="27"/>
    </row>
    <row r="53787" spans="2:21" x14ac:dyDescent="0.25">
      <c r="B53787"/>
      <c r="C53787"/>
      <c r="D53787" s="13"/>
      <c r="E53787" s="13"/>
      <c r="K53787" s="23"/>
      <c r="O53787" s="21"/>
      <c r="P53787" s="27"/>
      <c r="Q53787" s="16"/>
      <c r="U53787" s="27"/>
    </row>
    <row r="53788" spans="2:21" x14ac:dyDescent="0.25">
      <c r="B53788"/>
      <c r="C53788"/>
      <c r="D53788" s="13"/>
      <c r="E53788" s="13"/>
      <c r="K53788" s="23"/>
      <c r="O53788" s="21"/>
      <c r="P53788" s="27"/>
      <c r="Q53788" s="16"/>
      <c r="U53788" s="27"/>
    </row>
    <row r="53789" spans="2:21" x14ac:dyDescent="0.25">
      <c r="B53789"/>
      <c r="C53789"/>
      <c r="D53789" s="13"/>
      <c r="E53789" s="13"/>
      <c r="K53789" s="23"/>
      <c r="O53789" s="21"/>
      <c r="P53789" s="27"/>
      <c r="Q53789" s="16"/>
      <c r="U53789" s="27"/>
    </row>
    <row r="53790" spans="2:21" x14ac:dyDescent="0.25">
      <c r="B53790"/>
      <c r="C53790"/>
      <c r="D53790" s="13"/>
      <c r="E53790" s="13"/>
      <c r="K53790" s="23"/>
      <c r="O53790" s="21"/>
      <c r="P53790" s="27"/>
      <c r="Q53790" s="16"/>
      <c r="U53790" s="27"/>
    </row>
    <row r="53791" spans="2:21" x14ac:dyDescent="0.25">
      <c r="B53791"/>
      <c r="C53791"/>
      <c r="D53791" s="13"/>
      <c r="E53791" s="13"/>
      <c r="K53791" s="23"/>
      <c r="O53791" s="21"/>
      <c r="P53791" s="27"/>
      <c r="Q53791" s="16"/>
      <c r="U53791" s="27"/>
    </row>
    <row r="53792" spans="2:21" x14ac:dyDescent="0.25">
      <c r="B53792"/>
      <c r="C53792"/>
      <c r="D53792" s="13"/>
      <c r="E53792" s="13"/>
      <c r="K53792" s="23"/>
      <c r="O53792" s="21"/>
      <c r="P53792" s="27"/>
      <c r="Q53792" s="16"/>
      <c r="U53792" s="27"/>
    </row>
    <row r="53793" spans="2:21" x14ac:dyDescent="0.25">
      <c r="B53793"/>
      <c r="C53793"/>
      <c r="D53793" s="13"/>
      <c r="E53793" s="13"/>
      <c r="K53793" s="23"/>
      <c r="O53793" s="21"/>
      <c r="P53793" s="27"/>
      <c r="Q53793" s="16"/>
      <c r="U53793" s="27"/>
    </row>
    <row r="53794" spans="2:21" x14ac:dyDescent="0.25">
      <c r="B53794"/>
      <c r="C53794"/>
      <c r="D53794" s="13"/>
      <c r="E53794" s="13"/>
      <c r="K53794" s="23"/>
      <c r="O53794" s="21"/>
      <c r="P53794" s="27"/>
      <c r="Q53794" s="16"/>
      <c r="U53794" s="27"/>
    </row>
    <row r="53795" spans="2:21" x14ac:dyDescent="0.25">
      <c r="B53795"/>
      <c r="C53795"/>
      <c r="D53795" s="13"/>
      <c r="E53795" s="13"/>
      <c r="K53795" s="23"/>
      <c r="O53795" s="21"/>
      <c r="P53795" s="27"/>
      <c r="Q53795" s="16"/>
      <c r="U53795" s="27"/>
    </row>
    <row r="53796" spans="2:21" x14ac:dyDescent="0.25">
      <c r="B53796"/>
      <c r="C53796"/>
      <c r="D53796" s="13"/>
      <c r="E53796" s="13"/>
      <c r="K53796" s="23"/>
      <c r="O53796" s="21"/>
      <c r="P53796" s="27"/>
      <c r="Q53796" s="16"/>
      <c r="U53796" s="27"/>
    </row>
    <row r="53797" spans="2:21" x14ac:dyDescent="0.25">
      <c r="B53797"/>
      <c r="C53797"/>
      <c r="D53797" s="13"/>
      <c r="E53797" s="13"/>
      <c r="K53797" s="23"/>
      <c r="O53797" s="21"/>
      <c r="P53797" s="27"/>
      <c r="Q53797" s="16"/>
      <c r="U53797" s="27"/>
    </row>
    <row r="53798" spans="2:21" x14ac:dyDescent="0.25">
      <c r="B53798"/>
      <c r="C53798"/>
      <c r="D53798" s="13"/>
      <c r="E53798" s="13"/>
      <c r="K53798" s="23"/>
      <c r="O53798" s="21"/>
      <c r="P53798" s="27"/>
      <c r="Q53798" s="16"/>
      <c r="U53798" s="27"/>
    </row>
    <row r="53799" spans="2:21" x14ac:dyDescent="0.25">
      <c r="B53799"/>
      <c r="C53799"/>
      <c r="D53799" s="13"/>
      <c r="E53799" s="13"/>
      <c r="K53799" s="23"/>
      <c r="O53799" s="21"/>
      <c r="P53799" s="27"/>
      <c r="Q53799" s="16"/>
      <c r="U53799" s="27"/>
    </row>
    <row r="53800" spans="2:21" x14ac:dyDescent="0.25">
      <c r="B53800"/>
      <c r="C53800"/>
      <c r="D53800" s="13"/>
      <c r="E53800" s="13"/>
      <c r="K53800" s="23"/>
      <c r="O53800" s="21"/>
      <c r="P53800" s="27"/>
      <c r="Q53800" s="16"/>
      <c r="U53800" s="27"/>
    </row>
    <row r="53801" spans="2:21" x14ac:dyDescent="0.25">
      <c r="B53801"/>
      <c r="C53801"/>
      <c r="D53801" s="13"/>
      <c r="E53801" s="13"/>
      <c r="K53801" s="23"/>
      <c r="O53801" s="21"/>
      <c r="P53801" s="27"/>
      <c r="Q53801" s="16"/>
      <c r="U53801" s="27"/>
    </row>
    <row r="53802" spans="2:21" x14ac:dyDescent="0.25">
      <c r="B53802"/>
      <c r="C53802"/>
      <c r="D53802" s="13"/>
      <c r="E53802" s="13"/>
      <c r="K53802" s="23"/>
      <c r="O53802" s="21"/>
      <c r="P53802" s="27"/>
      <c r="Q53802" s="16"/>
      <c r="U53802" s="27"/>
    </row>
    <row r="53803" spans="2:21" x14ac:dyDescent="0.25">
      <c r="B53803"/>
      <c r="C53803"/>
      <c r="D53803" s="13"/>
      <c r="E53803" s="13"/>
      <c r="K53803" s="23"/>
      <c r="O53803" s="21"/>
      <c r="P53803" s="27"/>
      <c r="Q53803" s="16"/>
      <c r="U53803" s="27"/>
    </row>
    <row r="53804" spans="2:21" x14ac:dyDescent="0.25">
      <c r="B53804"/>
      <c r="C53804"/>
      <c r="D53804" s="13"/>
      <c r="E53804" s="13"/>
      <c r="K53804" s="23"/>
      <c r="O53804" s="21"/>
      <c r="P53804" s="27"/>
      <c r="Q53804" s="16"/>
      <c r="U53804" s="27"/>
    </row>
    <row r="53805" spans="2:21" x14ac:dyDescent="0.25">
      <c r="B53805"/>
      <c r="C53805"/>
      <c r="D53805" s="13"/>
      <c r="E53805" s="13"/>
      <c r="K53805" s="23"/>
      <c r="O53805" s="21"/>
      <c r="P53805" s="27"/>
      <c r="Q53805" s="16"/>
      <c r="U53805" s="27"/>
    </row>
    <row r="53806" spans="2:21" x14ac:dyDescent="0.25">
      <c r="B53806"/>
      <c r="C53806"/>
      <c r="D53806" s="13"/>
      <c r="E53806" s="13"/>
      <c r="K53806" s="23"/>
      <c r="O53806" s="21"/>
      <c r="P53806" s="27"/>
      <c r="Q53806" s="16"/>
      <c r="U53806" s="27"/>
    </row>
    <row r="53807" spans="2:21" x14ac:dyDescent="0.25">
      <c r="B53807"/>
      <c r="C53807"/>
      <c r="D53807" s="13"/>
      <c r="E53807" s="13"/>
      <c r="K53807" s="23"/>
      <c r="O53807" s="21"/>
      <c r="P53807" s="27"/>
      <c r="Q53807" s="16"/>
      <c r="U53807" s="27"/>
    </row>
    <row r="53808" spans="2:21" x14ac:dyDescent="0.25">
      <c r="B53808"/>
      <c r="C53808"/>
      <c r="D53808" s="13"/>
      <c r="E53808" s="13"/>
      <c r="K53808" s="23"/>
      <c r="O53808" s="21"/>
      <c r="P53808" s="27"/>
      <c r="Q53808" s="16"/>
      <c r="U53808" s="27"/>
    </row>
    <row r="53809" spans="2:21" x14ac:dyDescent="0.25">
      <c r="B53809"/>
      <c r="C53809"/>
      <c r="D53809" s="13"/>
      <c r="E53809" s="13"/>
      <c r="K53809" s="23"/>
      <c r="O53809" s="21"/>
      <c r="P53809" s="27"/>
      <c r="Q53809" s="16"/>
      <c r="U53809" s="27"/>
    </row>
    <row r="53810" spans="2:21" x14ac:dyDescent="0.25">
      <c r="B53810"/>
      <c r="C53810"/>
      <c r="D53810" s="13"/>
      <c r="E53810" s="13"/>
      <c r="K53810" s="23"/>
      <c r="O53810" s="21"/>
      <c r="P53810" s="27"/>
      <c r="Q53810" s="16"/>
      <c r="U53810" s="27"/>
    </row>
    <row r="53811" spans="2:21" x14ac:dyDescent="0.25">
      <c r="B53811"/>
      <c r="C53811"/>
      <c r="D53811" s="13"/>
      <c r="E53811" s="13"/>
      <c r="K53811" s="23"/>
      <c r="O53811" s="21"/>
      <c r="P53811" s="27"/>
      <c r="Q53811" s="16"/>
      <c r="U53811" s="27"/>
    </row>
    <row r="53812" spans="2:21" x14ac:dyDescent="0.25">
      <c r="B53812"/>
      <c r="C53812"/>
      <c r="D53812" s="13"/>
      <c r="E53812" s="13"/>
      <c r="K53812" s="23"/>
      <c r="O53812" s="21"/>
      <c r="P53812" s="27"/>
      <c r="Q53812" s="16"/>
      <c r="U53812" s="27"/>
    </row>
    <row r="53813" spans="2:21" x14ac:dyDescent="0.25">
      <c r="B53813"/>
      <c r="C53813"/>
      <c r="D53813" s="13"/>
      <c r="E53813" s="13"/>
      <c r="K53813" s="23"/>
      <c r="O53813" s="21"/>
      <c r="P53813" s="27"/>
      <c r="Q53813" s="16"/>
      <c r="U53813" s="27"/>
    </row>
    <row r="53814" spans="2:21" x14ac:dyDescent="0.25">
      <c r="B53814"/>
      <c r="C53814"/>
      <c r="D53814" s="13"/>
      <c r="E53814" s="13"/>
      <c r="K53814" s="23"/>
      <c r="O53814" s="21"/>
      <c r="P53814" s="27"/>
      <c r="Q53814" s="16"/>
      <c r="U53814" s="27"/>
    </row>
    <row r="53815" spans="2:21" x14ac:dyDescent="0.25">
      <c r="B53815"/>
      <c r="C53815"/>
      <c r="D53815" s="13"/>
      <c r="E53815" s="13"/>
      <c r="K53815" s="23"/>
      <c r="O53815" s="21"/>
      <c r="P53815" s="27"/>
      <c r="Q53815" s="16"/>
      <c r="U53815" s="27"/>
    </row>
    <row r="53816" spans="2:21" x14ac:dyDescent="0.25">
      <c r="B53816"/>
      <c r="C53816"/>
      <c r="D53816" s="13"/>
      <c r="E53816" s="13"/>
      <c r="K53816" s="23"/>
      <c r="O53816" s="21"/>
      <c r="P53816" s="27"/>
      <c r="Q53816" s="16"/>
      <c r="U53816" s="27"/>
    </row>
    <row r="53817" spans="2:21" x14ac:dyDescent="0.25">
      <c r="B53817"/>
      <c r="C53817"/>
      <c r="D53817" s="13"/>
      <c r="E53817" s="13"/>
      <c r="K53817" s="23"/>
      <c r="O53817" s="21"/>
      <c r="P53817" s="27"/>
      <c r="Q53817" s="16"/>
      <c r="U53817" s="27"/>
    </row>
    <row r="53818" spans="2:21" x14ac:dyDescent="0.25">
      <c r="B53818"/>
      <c r="C53818"/>
      <c r="D53818" s="13"/>
      <c r="E53818" s="13"/>
      <c r="K53818" s="23"/>
      <c r="O53818" s="21"/>
      <c r="P53818" s="27"/>
      <c r="Q53818" s="16"/>
      <c r="U53818" s="27"/>
    </row>
    <row r="53819" spans="2:21" x14ac:dyDescent="0.25">
      <c r="B53819"/>
      <c r="C53819"/>
      <c r="D53819" s="13"/>
      <c r="E53819" s="13"/>
      <c r="K53819" s="23"/>
      <c r="O53819" s="21"/>
      <c r="P53819" s="27"/>
      <c r="Q53819" s="16"/>
      <c r="U53819" s="27"/>
    </row>
    <row r="53820" spans="2:21" x14ac:dyDescent="0.25">
      <c r="B53820"/>
      <c r="C53820"/>
      <c r="D53820" s="13"/>
      <c r="E53820" s="13"/>
      <c r="K53820" s="23"/>
      <c r="O53820" s="21"/>
      <c r="P53820" s="27"/>
      <c r="Q53820" s="16"/>
      <c r="U53820" s="27"/>
    </row>
    <row r="53821" spans="2:21" x14ac:dyDescent="0.25">
      <c r="B53821"/>
      <c r="C53821"/>
      <c r="D53821" s="13"/>
      <c r="E53821" s="13"/>
      <c r="K53821" s="23"/>
      <c r="O53821" s="21"/>
      <c r="P53821" s="27"/>
      <c r="Q53821" s="16"/>
      <c r="U53821" s="27"/>
    </row>
    <row r="53822" spans="2:21" x14ac:dyDescent="0.25">
      <c r="B53822"/>
      <c r="C53822"/>
      <c r="D53822" s="13"/>
      <c r="E53822" s="13"/>
      <c r="K53822" s="23"/>
      <c r="O53822" s="21"/>
      <c r="P53822" s="27"/>
      <c r="Q53822" s="16"/>
      <c r="U53822" s="27"/>
    </row>
    <row r="53823" spans="2:21" x14ac:dyDescent="0.25">
      <c r="B53823"/>
      <c r="C53823"/>
      <c r="D53823" s="13"/>
      <c r="E53823" s="13"/>
      <c r="K53823" s="23"/>
      <c r="O53823" s="21"/>
      <c r="P53823" s="27"/>
      <c r="Q53823" s="16"/>
      <c r="U53823" s="27"/>
    </row>
    <row r="53824" spans="2:21" x14ac:dyDescent="0.25">
      <c r="B53824"/>
      <c r="C53824"/>
      <c r="D53824" s="13"/>
      <c r="E53824" s="13"/>
      <c r="K53824" s="23"/>
      <c r="O53824" s="21"/>
      <c r="P53824" s="27"/>
      <c r="Q53824" s="16"/>
      <c r="U53824" s="27"/>
    </row>
    <row r="53825" spans="2:21" x14ac:dyDescent="0.25">
      <c r="B53825"/>
      <c r="C53825"/>
      <c r="D53825" s="13"/>
      <c r="E53825" s="13"/>
      <c r="K53825" s="23"/>
      <c r="O53825" s="21"/>
      <c r="P53825" s="27"/>
      <c r="Q53825" s="16"/>
      <c r="U53825" s="27"/>
    </row>
    <row r="53826" spans="2:21" x14ac:dyDescent="0.25">
      <c r="B53826"/>
      <c r="C53826"/>
      <c r="D53826" s="13"/>
      <c r="E53826" s="13"/>
      <c r="K53826" s="23"/>
      <c r="O53826" s="21"/>
      <c r="P53826" s="27"/>
      <c r="Q53826" s="16"/>
      <c r="U53826" s="27"/>
    </row>
    <row r="53827" spans="2:21" x14ac:dyDescent="0.25">
      <c r="B53827"/>
      <c r="C53827"/>
      <c r="D53827" s="13"/>
      <c r="E53827" s="13"/>
      <c r="K53827" s="23"/>
      <c r="O53827" s="21"/>
      <c r="P53827" s="27"/>
      <c r="Q53827" s="16"/>
      <c r="U53827" s="27"/>
    </row>
    <row r="53828" spans="2:21" x14ac:dyDescent="0.25">
      <c r="B53828"/>
      <c r="C53828"/>
      <c r="D53828" s="13"/>
      <c r="E53828" s="13"/>
      <c r="K53828" s="23"/>
      <c r="O53828" s="21"/>
      <c r="P53828" s="27"/>
      <c r="Q53828" s="16"/>
      <c r="U53828" s="27"/>
    </row>
    <row r="53829" spans="2:21" x14ac:dyDescent="0.25">
      <c r="B53829"/>
      <c r="C53829"/>
      <c r="D53829" s="13"/>
      <c r="E53829" s="13"/>
      <c r="K53829" s="23"/>
      <c r="O53829" s="21"/>
      <c r="P53829" s="27"/>
      <c r="Q53829" s="16"/>
      <c r="U53829" s="27"/>
    </row>
    <row r="53830" spans="2:21" x14ac:dyDescent="0.25">
      <c r="B53830"/>
      <c r="C53830"/>
      <c r="D53830" s="13"/>
      <c r="E53830" s="13"/>
      <c r="K53830" s="23"/>
      <c r="O53830" s="21"/>
      <c r="P53830" s="27"/>
      <c r="Q53830" s="16"/>
      <c r="U53830" s="27"/>
    </row>
    <row r="53831" spans="2:21" x14ac:dyDescent="0.25">
      <c r="B53831"/>
      <c r="C53831"/>
      <c r="D53831" s="13"/>
      <c r="E53831" s="13"/>
      <c r="K53831" s="23"/>
      <c r="O53831" s="21"/>
      <c r="P53831" s="27"/>
      <c r="Q53831" s="16"/>
      <c r="U53831" s="27"/>
    </row>
    <row r="53832" spans="2:21" x14ac:dyDescent="0.25">
      <c r="B53832"/>
      <c r="C53832"/>
      <c r="D53832" s="13"/>
      <c r="E53832" s="13"/>
      <c r="K53832" s="23"/>
      <c r="O53832" s="21"/>
      <c r="P53832" s="27"/>
      <c r="Q53832" s="16"/>
      <c r="U53832" s="27"/>
    </row>
    <row r="53833" spans="2:21" x14ac:dyDescent="0.25">
      <c r="B53833"/>
      <c r="C53833"/>
      <c r="D53833" s="13"/>
      <c r="E53833" s="13"/>
      <c r="K53833" s="23"/>
      <c r="O53833" s="21"/>
      <c r="P53833" s="27"/>
      <c r="Q53833" s="16"/>
      <c r="U53833" s="27"/>
    </row>
    <row r="53834" spans="2:21" x14ac:dyDescent="0.25">
      <c r="B53834"/>
      <c r="C53834"/>
      <c r="D53834" s="13"/>
      <c r="E53834" s="13"/>
      <c r="K53834" s="23"/>
      <c r="O53834" s="21"/>
      <c r="P53834" s="27"/>
      <c r="Q53834" s="16"/>
      <c r="U53834" s="27"/>
    </row>
    <row r="53835" spans="2:21" x14ac:dyDescent="0.25">
      <c r="B53835"/>
      <c r="C53835"/>
      <c r="D53835" s="13"/>
      <c r="E53835" s="13"/>
      <c r="K53835" s="23"/>
      <c r="O53835" s="21"/>
      <c r="P53835" s="27"/>
      <c r="Q53835" s="16"/>
      <c r="U53835" s="27"/>
    </row>
    <row r="53836" spans="2:21" x14ac:dyDescent="0.25">
      <c r="B53836"/>
      <c r="C53836"/>
      <c r="D53836" s="13"/>
      <c r="E53836" s="13"/>
      <c r="K53836" s="23"/>
      <c r="O53836" s="21"/>
      <c r="P53836" s="27"/>
      <c r="Q53836" s="16"/>
      <c r="U53836" s="27"/>
    </row>
    <row r="53837" spans="2:21" x14ac:dyDescent="0.25">
      <c r="B53837"/>
      <c r="C53837"/>
      <c r="D53837" s="13"/>
      <c r="E53837" s="13"/>
      <c r="K53837" s="23"/>
      <c r="O53837" s="21"/>
      <c r="P53837" s="27"/>
      <c r="Q53837" s="16"/>
      <c r="U53837" s="27"/>
    </row>
    <row r="53838" spans="2:21" x14ac:dyDescent="0.25">
      <c r="B53838"/>
      <c r="C53838"/>
      <c r="D53838" s="13"/>
      <c r="E53838" s="13"/>
      <c r="K53838" s="23"/>
      <c r="O53838" s="21"/>
      <c r="P53838" s="27"/>
      <c r="Q53838" s="16"/>
      <c r="U53838" s="27"/>
    </row>
    <row r="53839" spans="2:21" x14ac:dyDescent="0.25">
      <c r="B53839"/>
      <c r="C53839"/>
      <c r="D53839" s="13"/>
      <c r="E53839" s="13"/>
      <c r="K53839" s="23"/>
      <c r="O53839" s="21"/>
      <c r="P53839" s="27"/>
      <c r="Q53839" s="16"/>
      <c r="U53839" s="27"/>
    </row>
    <row r="53840" spans="2:21" x14ac:dyDescent="0.25">
      <c r="B53840"/>
      <c r="C53840"/>
      <c r="D53840" s="13"/>
      <c r="E53840" s="13"/>
      <c r="K53840" s="23"/>
      <c r="O53840" s="21"/>
      <c r="P53840" s="27"/>
      <c r="Q53840" s="16"/>
      <c r="U53840" s="27"/>
    </row>
    <row r="53841" spans="2:21" x14ac:dyDescent="0.25">
      <c r="B53841"/>
      <c r="C53841"/>
      <c r="D53841" s="13"/>
      <c r="E53841" s="13"/>
      <c r="K53841" s="23"/>
      <c r="O53841" s="21"/>
      <c r="P53841" s="27"/>
      <c r="Q53841" s="16"/>
      <c r="U53841" s="27"/>
    </row>
    <row r="53842" spans="2:21" x14ac:dyDescent="0.25">
      <c r="B53842"/>
      <c r="C53842"/>
      <c r="D53842" s="13"/>
      <c r="E53842" s="13"/>
      <c r="K53842" s="23"/>
      <c r="O53842" s="21"/>
      <c r="P53842" s="27"/>
      <c r="Q53842" s="16"/>
      <c r="U53842" s="27"/>
    </row>
    <row r="53843" spans="2:21" x14ac:dyDescent="0.25">
      <c r="B53843"/>
      <c r="C53843"/>
      <c r="D53843" s="13"/>
      <c r="E53843" s="13"/>
      <c r="K53843" s="23"/>
      <c r="O53843" s="21"/>
      <c r="P53843" s="27"/>
      <c r="Q53843" s="16"/>
      <c r="U53843" s="27"/>
    </row>
    <row r="53844" spans="2:21" x14ac:dyDescent="0.25">
      <c r="B53844"/>
      <c r="C53844"/>
      <c r="D53844" s="13"/>
      <c r="E53844" s="13"/>
      <c r="K53844" s="23"/>
      <c r="O53844" s="21"/>
      <c r="P53844" s="27"/>
      <c r="Q53844" s="16"/>
      <c r="U53844" s="27"/>
    </row>
    <row r="53845" spans="2:21" x14ac:dyDescent="0.25">
      <c r="B53845"/>
      <c r="C53845"/>
      <c r="D53845" s="13"/>
      <c r="E53845" s="13"/>
      <c r="K53845" s="23"/>
      <c r="O53845" s="21"/>
      <c r="P53845" s="27"/>
      <c r="Q53845" s="16"/>
      <c r="U53845" s="27"/>
    </row>
    <row r="53846" spans="2:21" x14ac:dyDescent="0.25">
      <c r="B53846"/>
      <c r="C53846"/>
      <c r="D53846" s="13"/>
      <c r="E53846" s="13"/>
      <c r="K53846" s="23"/>
      <c r="O53846" s="21"/>
      <c r="P53846" s="27"/>
      <c r="Q53846" s="16"/>
      <c r="U53846" s="27"/>
    </row>
    <row r="53847" spans="2:21" x14ac:dyDescent="0.25">
      <c r="B53847"/>
      <c r="C53847"/>
      <c r="D53847" s="13"/>
      <c r="E53847" s="13"/>
      <c r="K53847" s="23"/>
      <c r="O53847" s="21"/>
      <c r="P53847" s="27"/>
      <c r="Q53847" s="16"/>
      <c r="U53847" s="27"/>
    </row>
    <row r="53848" spans="2:21" x14ac:dyDescent="0.25">
      <c r="B53848"/>
      <c r="C53848"/>
      <c r="D53848" s="13"/>
      <c r="E53848" s="13"/>
      <c r="K53848" s="23"/>
      <c r="O53848" s="21"/>
      <c r="P53848" s="27"/>
      <c r="Q53848" s="16"/>
      <c r="U53848" s="27"/>
    </row>
    <row r="53849" spans="2:21" x14ac:dyDescent="0.25">
      <c r="B53849"/>
      <c r="C53849"/>
      <c r="D53849" s="13"/>
      <c r="E53849" s="13"/>
      <c r="K53849" s="23"/>
      <c r="O53849" s="21"/>
      <c r="P53849" s="27"/>
      <c r="Q53849" s="16"/>
      <c r="U53849" s="27"/>
    </row>
    <row r="53850" spans="2:21" x14ac:dyDescent="0.25">
      <c r="B53850"/>
      <c r="C53850"/>
      <c r="D53850" s="13"/>
      <c r="E53850" s="13"/>
      <c r="K53850" s="23"/>
      <c r="O53850" s="21"/>
      <c r="P53850" s="27"/>
      <c r="Q53850" s="16"/>
      <c r="U53850" s="27"/>
    </row>
    <row r="53851" spans="2:21" x14ac:dyDescent="0.25">
      <c r="B53851"/>
      <c r="C53851"/>
      <c r="D53851" s="13"/>
      <c r="E53851" s="13"/>
      <c r="K53851" s="23"/>
      <c r="O53851" s="21"/>
      <c r="P53851" s="27"/>
      <c r="Q53851" s="16"/>
      <c r="U53851" s="27"/>
    </row>
    <row r="53852" spans="2:21" x14ac:dyDescent="0.25">
      <c r="B53852"/>
      <c r="C53852"/>
      <c r="D53852" s="13"/>
      <c r="E53852" s="13"/>
      <c r="K53852" s="23"/>
      <c r="O53852" s="21"/>
      <c r="P53852" s="27"/>
      <c r="Q53852" s="16"/>
      <c r="U53852" s="27"/>
    </row>
    <row r="53853" spans="2:21" x14ac:dyDescent="0.25">
      <c r="B53853"/>
      <c r="C53853"/>
      <c r="D53853" s="13"/>
      <c r="E53853" s="13"/>
      <c r="K53853" s="23"/>
      <c r="O53853" s="21"/>
      <c r="P53853" s="27"/>
      <c r="Q53853" s="16"/>
      <c r="U53853" s="27"/>
    </row>
    <row r="53854" spans="2:21" x14ac:dyDescent="0.25">
      <c r="B53854"/>
      <c r="C53854"/>
      <c r="D53854" s="13"/>
      <c r="E53854" s="13"/>
      <c r="K53854" s="23"/>
      <c r="O53854" s="21"/>
      <c r="P53854" s="27"/>
      <c r="Q53854" s="16"/>
      <c r="U53854" s="27"/>
    </row>
    <row r="53855" spans="2:21" x14ac:dyDescent="0.25">
      <c r="B53855"/>
      <c r="C53855"/>
      <c r="D53855" s="13"/>
      <c r="E53855" s="13"/>
      <c r="K53855" s="23"/>
      <c r="O53855" s="21"/>
      <c r="P53855" s="27"/>
      <c r="Q53855" s="16"/>
      <c r="U53855" s="27"/>
    </row>
    <row r="53856" spans="2:21" x14ac:dyDescent="0.25">
      <c r="B53856"/>
      <c r="C53856"/>
      <c r="D53856" s="13"/>
      <c r="E53856" s="13"/>
      <c r="K53856" s="23"/>
      <c r="O53856" s="21"/>
      <c r="P53856" s="27"/>
      <c r="Q53856" s="16"/>
      <c r="U53856" s="27"/>
    </row>
    <row r="53857" spans="2:21" x14ac:dyDescent="0.25">
      <c r="B53857"/>
      <c r="C53857"/>
      <c r="D53857" s="13"/>
      <c r="E53857" s="13"/>
      <c r="K53857" s="23"/>
      <c r="O53857" s="21"/>
      <c r="P53857" s="27"/>
      <c r="Q53857" s="16"/>
      <c r="U53857" s="27"/>
    </row>
    <row r="53858" spans="2:21" x14ac:dyDescent="0.25">
      <c r="B53858"/>
      <c r="C53858"/>
      <c r="D53858" s="13"/>
      <c r="E53858" s="13"/>
      <c r="K53858" s="23"/>
      <c r="O53858" s="21"/>
      <c r="P53858" s="27"/>
      <c r="Q53858" s="16"/>
      <c r="U53858" s="27"/>
    </row>
    <row r="53859" spans="2:21" x14ac:dyDescent="0.25">
      <c r="B53859"/>
      <c r="C53859"/>
      <c r="D53859" s="13"/>
      <c r="E53859" s="13"/>
      <c r="K53859" s="23"/>
      <c r="O53859" s="21"/>
      <c r="P53859" s="27"/>
      <c r="Q53859" s="16"/>
      <c r="U53859" s="27"/>
    </row>
    <row r="53860" spans="2:21" x14ac:dyDescent="0.25">
      <c r="B53860"/>
      <c r="C53860"/>
      <c r="D53860" s="13"/>
      <c r="E53860" s="13"/>
      <c r="K53860" s="23"/>
      <c r="O53860" s="21"/>
      <c r="P53860" s="27"/>
      <c r="Q53860" s="16"/>
      <c r="U53860" s="27"/>
    </row>
    <row r="53861" spans="2:21" x14ac:dyDescent="0.25">
      <c r="B53861"/>
      <c r="C53861"/>
      <c r="D53861" s="13"/>
      <c r="E53861" s="13"/>
      <c r="K53861" s="23"/>
      <c r="O53861" s="21"/>
      <c r="P53861" s="27"/>
      <c r="Q53861" s="16"/>
      <c r="U53861" s="27"/>
    </row>
    <row r="53862" spans="2:21" x14ac:dyDescent="0.25">
      <c r="B53862"/>
      <c r="C53862"/>
      <c r="D53862" s="13"/>
      <c r="E53862" s="13"/>
      <c r="K53862" s="23"/>
      <c r="O53862" s="21"/>
      <c r="P53862" s="27"/>
      <c r="Q53862" s="16"/>
      <c r="U53862" s="27"/>
    </row>
    <row r="53863" spans="2:21" x14ac:dyDescent="0.25">
      <c r="B53863"/>
      <c r="C53863"/>
      <c r="D53863" s="13"/>
      <c r="E53863" s="13"/>
      <c r="K53863" s="23"/>
      <c r="O53863" s="21"/>
      <c r="P53863" s="27"/>
      <c r="Q53863" s="16"/>
      <c r="U53863" s="27"/>
    </row>
    <row r="53864" spans="2:21" x14ac:dyDescent="0.25">
      <c r="B53864"/>
      <c r="C53864"/>
      <c r="D53864" s="13"/>
      <c r="E53864" s="13"/>
      <c r="K53864" s="23"/>
      <c r="O53864" s="21"/>
      <c r="P53864" s="27"/>
      <c r="Q53864" s="16"/>
      <c r="U53864" s="27"/>
    </row>
    <row r="53865" spans="2:21" x14ac:dyDescent="0.25">
      <c r="B53865"/>
      <c r="C53865"/>
      <c r="D53865" s="13"/>
      <c r="E53865" s="13"/>
      <c r="K53865" s="23"/>
      <c r="O53865" s="21"/>
      <c r="P53865" s="27"/>
      <c r="Q53865" s="16"/>
      <c r="U53865" s="27"/>
    </row>
    <row r="53866" spans="2:21" x14ac:dyDescent="0.25">
      <c r="B53866"/>
      <c r="C53866"/>
      <c r="D53866" s="13"/>
      <c r="E53866" s="13"/>
      <c r="K53866" s="23"/>
      <c r="O53866" s="21"/>
      <c r="P53866" s="27"/>
      <c r="Q53866" s="16"/>
      <c r="U53866" s="27"/>
    </row>
    <row r="53867" spans="2:21" x14ac:dyDescent="0.25">
      <c r="B53867"/>
      <c r="C53867"/>
      <c r="D53867" s="13"/>
      <c r="E53867" s="13"/>
      <c r="K53867" s="23"/>
      <c r="O53867" s="21"/>
      <c r="P53867" s="27"/>
      <c r="Q53867" s="16"/>
      <c r="U53867" s="27"/>
    </row>
    <row r="53868" spans="2:21" x14ac:dyDescent="0.25">
      <c r="B53868"/>
      <c r="C53868"/>
      <c r="D53868" s="13"/>
      <c r="E53868" s="13"/>
      <c r="K53868" s="23"/>
      <c r="O53868" s="21"/>
      <c r="P53868" s="27"/>
      <c r="Q53868" s="16"/>
      <c r="U53868" s="27"/>
    </row>
    <row r="53869" spans="2:21" x14ac:dyDescent="0.25">
      <c r="B53869"/>
      <c r="C53869"/>
      <c r="D53869" s="13"/>
      <c r="E53869" s="13"/>
      <c r="K53869" s="23"/>
      <c r="O53869" s="21"/>
      <c r="P53869" s="27"/>
      <c r="Q53869" s="16"/>
      <c r="U53869" s="27"/>
    </row>
    <row r="53870" spans="2:21" x14ac:dyDescent="0.25">
      <c r="B53870"/>
      <c r="C53870"/>
      <c r="D53870" s="13"/>
      <c r="E53870" s="13"/>
      <c r="K53870" s="23"/>
      <c r="O53870" s="21"/>
      <c r="P53870" s="27"/>
      <c r="Q53870" s="16"/>
      <c r="U53870" s="27"/>
    </row>
    <row r="53871" spans="2:21" x14ac:dyDescent="0.25">
      <c r="B53871"/>
      <c r="C53871"/>
      <c r="D53871" s="13"/>
      <c r="E53871" s="13"/>
      <c r="K53871" s="23"/>
      <c r="O53871" s="21"/>
      <c r="P53871" s="27"/>
      <c r="Q53871" s="16"/>
      <c r="U53871" s="27"/>
    </row>
    <row r="53872" spans="2:21" x14ac:dyDescent="0.25">
      <c r="B53872"/>
      <c r="C53872"/>
      <c r="D53872" s="13"/>
      <c r="E53872" s="13"/>
      <c r="K53872" s="23"/>
      <c r="O53872" s="21"/>
      <c r="P53872" s="27"/>
      <c r="Q53872" s="16"/>
      <c r="U53872" s="27"/>
    </row>
    <row r="53873" spans="2:21" x14ac:dyDescent="0.25">
      <c r="B53873"/>
      <c r="C53873"/>
      <c r="D53873" s="13"/>
      <c r="E53873" s="13"/>
      <c r="K53873" s="23"/>
      <c r="O53873" s="21"/>
      <c r="P53873" s="27"/>
      <c r="Q53873" s="16"/>
      <c r="U53873" s="27"/>
    </row>
    <row r="53874" spans="2:21" x14ac:dyDescent="0.25">
      <c r="B53874"/>
      <c r="C53874"/>
      <c r="D53874" s="13"/>
      <c r="E53874" s="13"/>
      <c r="K53874" s="23"/>
      <c r="O53874" s="21"/>
      <c r="P53874" s="27"/>
      <c r="Q53874" s="16"/>
      <c r="U53874" s="27"/>
    </row>
    <row r="53875" spans="2:21" x14ac:dyDescent="0.25">
      <c r="B53875"/>
      <c r="C53875"/>
      <c r="D53875" s="13"/>
      <c r="E53875" s="13"/>
      <c r="K53875" s="23"/>
      <c r="O53875" s="21"/>
      <c r="P53875" s="27"/>
      <c r="Q53875" s="16"/>
      <c r="U53875" s="27"/>
    </row>
    <row r="53876" spans="2:21" x14ac:dyDescent="0.25">
      <c r="B53876"/>
      <c r="C53876"/>
      <c r="D53876" s="13"/>
      <c r="E53876" s="13"/>
      <c r="K53876" s="23"/>
      <c r="O53876" s="21"/>
      <c r="P53876" s="27"/>
      <c r="Q53876" s="16"/>
      <c r="U53876" s="27"/>
    </row>
    <row r="53877" spans="2:21" x14ac:dyDescent="0.25">
      <c r="B53877"/>
      <c r="C53877"/>
      <c r="D53877" s="13"/>
      <c r="E53877" s="13"/>
      <c r="K53877" s="23"/>
      <c r="O53877" s="21"/>
      <c r="P53877" s="27"/>
      <c r="Q53877" s="16"/>
      <c r="U53877" s="27"/>
    </row>
    <row r="53878" spans="2:21" x14ac:dyDescent="0.25">
      <c r="B53878"/>
      <c r="C53878"/>
      <c r="D53878" s="13"/>
      <c r="E53878" s="13"/>
      <c r="K53878" s="23"/>
      <c r="O53878" s="21"/>
      <c r="P53878" s="27"/>
      <c r="Q53878" s="16"/>
      <c r="U53878" s="27"/>
    </row>
    <row r="53879" spans="2:21" x14ac:dyDescent="0.25">
      <c r="B53879"/>
      <c r="C53879"/>
      <c r="D53879" s="13"/>
      <c r="E53879" s="13"/>
      <c r="K53879" s="23"/>
      <c r="O53879" s="21"/>
      <c r="P53879" s="27"/>
      <c r="Q53879" s="16"/>
      <c r="U53879" s="27"/>
    </row>
    <row r="53880" spans="2:21" x14ac:dyDescent="0.25">
      <c r="B53880"/>
      <c r="C53880"/>
      <c r="D53880" s="13"/>
      <c r="E53880" s="13"/>
      <c r="K53880" s="23"/>
      <c r="O53880" s="21"/>
      <c r="P53880" s="27"/>
      <c r="Q53880" s="16"/>
      <c r="U53880" s="27"/>
    </row>
    <row r="53881" spans="2:21" x14ac:dyDescent="0.25">
      <c r="B53881"/>
      <c r="C53881"/>
      <c r="D53881" s="13"/>
      <c r="E53881" s="13"/>
      <c r="K53881" s="23"/>
      <c r="O53881" s="21"/>
      <c r="P53881" s="27"/>
      <c r="Q53881" s="16"/>
      <c r="U53881" s="27"/>
    </row>
    <row r="53882" spans="2:21" x14ac:dyDescent="0.25">
      <c r="B53882"/>
      <c r="C53882"/>
      <c r="D53882" s="13"/>
      <c r="E53882" s="13"/>
      <c r="K53882" s="23"/>
      <c r="O53882" s="21"/>
      <c r="P53882" s="27"/>
      <c r="Q53882" s="16"/>
      <c r="U53882" s="27"/>
    </row>
    <row r="53883" spans="2:21" x14ac:dyDescent="0.25">
      <c r="B53883"/>
      <c r="C53883"/>
      <c r="D53883" s="13"/>
      <c r="E53883" s="13"/>
      <c r="K53883" s="23"/>
      <c r="O53883" s="21"/>
      <c r="P53883" s="27"/>
      <c r="Q53883" s="16"/>
      <c r="U53883" s="27"/>
    </row>
    <row r="53884" spans="2:21" x14ac:dyDescent="0.25">
      <c r="B53884"/>
      <c r="C53884"/>
      <c r="D53884" s="13"/>
      <c r="E53884" s="13"/>
      <c r="K53884" s="23"/>
      <c r="O53884" s="21"/>
      <c r="P53884" s="27"/>
      <c r="Q53884" s="16"/>
      <c r="U53884" s="27"/>
    </row>
    <row r="53885" spans="2:21" x14ac:dyDescent="0.25">
      <c r="B53885"/>
      <c r="C53885"/>
      <c r="D53885" s="13"/>
      <c r="E53885" s="13"/>
      <c r="K53885" s="23"/>
      <c r="O53885" s="21"/>
      <c r="P53885" s="27"/>
      <c r="Q53885" s="16"/>
      <c r="U53885" s="27"/>
    </row>
    <row r="53886" spans="2:21" x14ac:dyDescent="0.25">
      <c r="B53886"/>
      <c r="C53886"/>
      <c r="D53886" s="13"/>
      <c r="E53886" s="13"/>
      <c r="K53886" s="23"/>
      <c r="O53886" s="21"/>
      <c r="P53886" s="27"/>
      <c r="Q53886" s="16"/>
      <c r="U53886" s="27"/>
    </row>
    <row r="53887" spans="2:21" x14ac:dyDescent="0.25">
      <c r="B53887"/>
      <c r="C53887"/>
      <c r="D53887" s="13"/>
      <c r="E53887" s="13"/>
      <c r="K53887" s="23"/>
      <c r="O53887" s="21"/>
      <c r="P53887" s="27"/>
      <c r="Q53887" s="16"/>
      <c r="U53887" s="27"/>
    </row>
    <row r="53888" spans="2:21" x14ac:dyDescent="0.25">
      <c r="B53888"/>
      <c r="C53888"/>
      <c r="D53888" s="13"/>
      <c r="E53888" s="13"/>
      <c r="K53888" s="23"/>
      <c r="O53888" s="21"/>
      <c r="P53888" s="27"/>
      <c r="Q53888" s="16"/>
      <c r="U53888" s="27"/>
    </row>
    <row r="53889" spans="2:21" x14ac:dyDescent="0.25">
      <c r="B53889"/>
      <c r="C53889"/>
      <c r="D53889" s="13"/>
      <c r="E53889" s="13"/>
      <c r="K53889" s="23"/>
      <c r="O53889" s="21"/>
      <c r="P53889" s="27"/>
      <c r="Q53889" s="16"/>
      <c r="U53889" s="27"/>
    </row>
    <row r="53890" spans="2:21" x14ac:dyDescent="0.25">
      <c r="B53890"/>
      <c r="C53890"/>
      <c r="D53890" s="13"/>
      <c r="E53890" s="13"/>
      <c r="K53890" s="23"/>
      <c r="O53890" s="21"/>
      <c r="P53890" s="27"/>
      <c r="Q53890" s="16"/>
      <c r="U53890" s="27"/>
    </row>
    <row r="53891" spans="2:21" x14ac:dyDescent="0.25">
      <c r="B53891"/>
      <c r="C53891"/>
      <c r="D53891" s="13"/>
      <c r="E53891" s="13"/>
      <c r="K53891" s="23"/>
      <c r="O53891" s="21"/>
      <c r="P53891" s="27"/>
      <c r="Q53891" s="16"/>
      <c r="U53891" s="27"/>
    </row>
    <row r="53892" spans="2:21" x14ac:dyDescent="0.25">
      <c r="B53892"/>
      <c r="C53892"/>
      <c r="D53892" s="13"/>
      <c r="E53892" s="13"/>
      <c r="K53892" s="23"/>
      <c r="O53892" s="21"/>
      <c r="P53892" s="27"/>
      <c r="Q53892" s="16"/>
      <c r="U53892" s="27"/>
    </row>
    <row r="53893" spans="2:21" x14ac:dyDescent="0.25">
      <c r="B53893"/>
      <c r="C53893"/>
      <c r="D53893" s="13"/>
      <c r="E53893" s="13"/>
      <c r="K53893" s="23"/>
      <c r="O53893" s="21"/>
      <c r="P53893" s="27"/>
      <c r="Q53893" s="16"/>
      <c r="U53893" s="27"/>
    </row>
    <row r="53894" spans="2:21" x14ac:dyDescent="0.25">
      <c r="B53894"/>
      <c r="C53894"/>
      <c r="D53894" s="13"/>
      <c r="E53894" s="13"/>
      <c r="K53894" s="23"/>
      <c r="O53894" s="21"/>
      <c r="P53894" s="27"/>
      <c r="Q53894" s="16"/>
      <c r="U53894" s="27"/>
    </row>
    <row r="53895" spans="2:21" x14ac:dyDescent="0.25">
      <c r="B53895"/>
      <c r="C53895"/>
      <c r="D53895" s="13"/>
      <c r="E53895" s="13"/>
      <c r="K53895" s="23"/>
      <c r="O53895" s="21"/>
      <c r="P53895" s="27"/>
      <c r="Q53895" s="16"/>
      <c r="U53895" s="27"/>
    </row>
    <row r="53896" spans="2:21" x14ac:dyDescent="0.25">
      <c r="B53896"/>
      <c r="C53896"/>
      <c r="D53896" s="13"/>
      <c r="E53896" s="13"/>
      <c r="K53896" s="23"/>
      <c r="O53896" s="21"/>
      <c r="P53896" s="27"/>
      <c r="Q53896" s="16"/>
      <c r="U53896" s="27"/>
    </row>
    <row r="53897" spans="2:21" x14ac:dyDescent="0.25">
      <c r="B53897"/>
      <c r="C53897"/>
      <c r="D53897" s="13"/>
      <c r="E53897" s="13"/>
      <c r="K53897" s="23"/>
      <c r="O53897" s="21"/>
      <c r="P53897" s="27"/>
      <c r="Q53897" s="16"/>
      <c r="U53897" s="27"/>
    </row>
    <row r="53898" spans="2:21" x14ac:dyDescent="0.25">
      <c r="B53898"/>
      <c r="C53898"/>
      <c r="D53898" s="13"/>
      <c r="E53898" s="13"/>
      <c r="K53898" s="23"/>
      <c r="O53898" s="21"/>
      <c r="P53898" s="27"/>
      <c r="Q53898" s="16"/>
      <c r="U53898" s="27"/>
    </row>
    <row r="53899" spans="2:21" x14ac:dyDescent="0.25">
      <c r="B53899"/>
      <c r="C53899"/>
      <c r="D53899" s="13"/>
      <c r="E53899" s="13"/>
      <c r="K53899" s="23"/>
      <c r="O53899" s="21"/>
      <c r="P53899" s="27"/>
      <c r="Q53899" s="16"/>
      <c r="U53899" s="27"/>
    </row>
    <row r="53900" spans="2:21" x14ac:dyDescent="0.25">
      <c r="B53900"/>
      <c r="C53900"/>
      <c r="D53900" s="13"/>
      <c r="E53900" s="13"/>
      <c r="K53900" s="23"/>
      <c r="O53900" s="21"/>
      <c r="P53900" s="27"/>
      <c r="Q53900" s="16"/>
      <c r="U53900" s="27"/>
    </row>
    <row r="53901" spans="2:21" x14ac:dyDescent="0.25">
      <c r="B53901"/>
      <c r="C53901"/>
      <c r="D53901" s="13"/>
      <c r="E53901" s="13"/>
      <c r="K53901" s="23"/>
      <c r="O53901" s="21"/>
      <c r="P53901" s="27"/>
      <c r="Q53901" s="16"/>
      <c r="U53901" s="27"/>
    </row>
    <row r="53902" spans="2:21" x14ac:dyDescent="0.25">
      <c r="B53902"/>
      <c r="C53902"/>
      <c r="D53902" s="13"/>
      <c r="E53902" s="13"/>
      <c r="K53902" s="23"/>
      <c r="O53902" s="21"/>
      <c r="P53902" s="27"/>
      <c r="Q53902" s="16"/>
      <c r="U53902" s="27"/>
    </row>
    <row r="53903" spans="2:21" x14ac:dyDescent="0.25">
      <c r="B53903"/>
      <c r="C53903"/>
      <c r="D53903" s="13"/>
      <c r="E53903" s="13"/>
      <c r="K53903" s="23"/>
      <c r="O53903" s="21"/>
      <c r="P53903" s="27"/>
      <c r="Q53903" s="16"/>
      <c r="U53903" s="27"/>
    </row>
    <row r="53904" spans="2:21" x14ac:dyDescent="0.25">
      <c r="B53904"/>
      <c r="C53904"/>
      <c r="D53904" s="13"/>
      <c r="E53904" s="13"/>
      <c r="K53904" s="23"/>
      <c r="O53904" s="21"/>
      <c r="P53904" s="27"/>
      <c r="Q53904" s="16"/>
      <c r="U53904" s="27"/>
    </row>
    <row r="53905" spans="2:21" x14ac:dyDescent="0.25">
      <c r="B53905"/>
      <c r="C53905"/>
      <c r="D53905" s="13"/>
      <c r="E53905" s="13"/>
      <c r="K53905" s="23"/>
      <c r="O53905" s="21"/>
      <c r="P53905" s="27"/>
      <c r="Q53905" s="16"/>
      <c r="U53905" s="27"/>
    </row>
    <row r="53906" spans="2:21" x14ac:dyDescent="0.25">
      <c r="B53906"/>
      <c r="C53906"/>
      <c r="D53906" s="13"/>
      <c r="E53906" s="13"/>
      <c r="K53906" s="23"/>
      <c r="O53906" s="21"/>
      <c r="P53906" s="27"/>
      <c r="Q53906" s="16"/>
      <c r="U53906" s="27"/>
    </row>
    <row r="53907" spans="2:21" x14ac:dyDescent="0.25">
      <c r="B53907"/>
      <c r="C53907"/>
      <c r="D53907" s="13"/>
      <c r="E53907" s="13"/>
      <c r="K53907" s="23"/>
      <c r="O53907" s="21"/>
      <c r="P53907" s="27"/>
      <c r="Q53907" s="16"/>
      <c r="U53907" s="27"/>
    </row>
    <row r="53908" spans="2:21" x14ac:dyDescent="0.25">
      <c r="B53908"/>
      <c r="C53908"/>
      <c r="D53908" s="13"/>
      <c r="E53908" s="13"/>
      <c r="K53908" s="23"/>
      <c r="O53908" s="21"/>
      <c r="P53908" s="27"/>
      <c r="Q53908" s="16"/>
      <c r="U53908" s="27"/>
    </row>
    <row r="53909" spans="2:21" x14ac:dyDescent="0.25">
      <c r="B53909"/>
      <c r="C53909"/>
      <c r="D53909" s="13"/>
      <c r="E53909" s="13"/>
      <c r="K53909" s="23"/>
      <c r="O53909" s="21"/>
      <c r="P53909" s="27"/>
      <c r="Q53909" s="16"/>
      <c r="U53909" s="27"/>
    </row>
    <row r="53910" spans="2:21" x14ac:dyDescent="0.25">
      <c r="B53910"/>
      <c r="C53910"/>
      <c r="D53910" s="13"/>
      <c r="E53910" s="13"/>
      <c r="K53910" s="23"/>
      <c r="O53910" s="21"/>
      <c r="P53910" s="27"/>
      <c r="Q53910" s="16"/>
      <c r="U53910" s="27"/>
    </row>
    <row r="53911" spans="2:21" x14ac:dyDescent="0.25">
      <c r="B53911"/>
      <c r="C53911"/>
      <c r="D53911" s="13"/>
      <c r="E53911" s="13"/>
      <c r="K53911" s="23"/>
      <c r="O53911" s="21"/>
      <c r="P53911" s="27"/>
      <c r="Q53911" s="16"/>
      <c r="U53911" s="27"/>
    </row>
    <row r="53912" spans="2:21" x14ac:dyDescent="0.25">
      <c r="B53912"/>
      <c r="C53912"/>
      <c r="D53912" s="13"/>
      <c r="E53912" s="13"/>
      <c r="K53912" s="23"/>
      <c r="O53912" s="21"/>
      <c r="P53912" s="27"/>
      <c r="Q53912" s="16"/>
      <c r="U53912" s="27"/>
    </row>
    <row r="53913" spans="2:21" x14ac:dyDescent="0.25">
      <c r="B53913"/>
      <c r="C53913"/>
      <c r="D53913" s="13"/>
      <c r="E53913" s="13"/>
      <c r="K53913" s="23"/>
      <c r="O53913" s="21"/>
      <c r="P53913" s="27"/>
      <c r="Q53913" s="16"/>
      <c r="U53913" s="27"/>
    </row>
    <row r="53914" spans="2:21" x14ac:dyDescent="0.25">
      <c r="B53914"/>
      <c r="C53914"/>
      <c r="D53914" s="13"/>
      <c r="E53914" s="13"/>
      <c r="K53914" s="23"/>
      <c r="O53914" s="21"/>
      <c r="P53914" s="27"/>
      <c r="Q53914" s="16"/>
      <c r="U53914" s="27"/>
    </row>
    <row r="53915" spans="2:21" x14ac:dyDescent="0.25">
      <c r="B53915"/>
      <c r="C53915"/>
      <c r="D53915" s="13"/>
      <c r="E53915" s="13"/>
      <c r="K53915" s="23"/>
      <c r="O53915" s="21"/>
      <c r="P53915" s="27"/>
      <c r="Q53915" s="16"/>
      <c r="U53915" s="27"/>
    </row>
    <row r="53916" spans="2:21" x14ac:dyDescent="0.25">
      <c r="B53916"/>
      <c r="C53916"/>
      <c r="D53916" s="13"/>
      <c r="E53916" s="13"/>
      <c r="K53916" s="23"/>
      <c r="O53916" s="21"/>
      <c r="P53916" s="27"/>
      <c r="Q53916" s="16"/>
      <c r="U53916" s="27"/>
    </row>
    <row r="53917" spans="2:21" x14ac:dyDescent="0.25">
      <c r="B53917"/>
      <c r="C53917"/>
      <c r="D53917" s="13"/>
      <c r="E53917" s="13"/>
      <c r="K53917" s="23"/>
      <c r="O53917" s="21"/>
      <c r="P53917" s="27"/>
      <c r="Q53917" s="16"/>
      <c r="U53917" s="27"/>
    </row>
    <row r="53918" spans="2:21" x14ac:dyDescent="0.25">
      <c r="B53918"/>
      <c r="C53918"/>
      <c r="D53918" s="13"/>
      <c r="E53918" s="13"/>
      <c r="K53918" s="23"/>
      <c r="O53918" s="21"/>
      <c r="P53918" s="27"/>
      <c r="Q53918" s="16"/>
      <c r="U53918" s="27"/>
    </row>
    <row r="53919" spans="2:21" x14ac:dyDescent="0.25">
      <c r="B53919"/>
      <c r="C53919"/>
      <c r="D53919" s="13"/>
      <c r="E53919" s="13"/>
      <c r="K53919" s="23"/>
      <c r="O53919" s="21"/>
      <c r="P53919" s="27"/>
      <c r="Q53919" s="16"/>
      <c r="U53919" s="27"/>
    </row>
    <row r="53920" spans="2:21" x14ac:dyDescent="0.25">
      <c r="B53920"/>
      <c r="C53920"/>
      <c r="D53920" s="13"/>
      <c r="E53920" s="13"/>
      <c r="K53920" s="23"/>
      <c r="O53920" s="21"/>
      <c r="P53920" s="27"/>
      <c r="Q53920" s="16"/>
      <c r="U53920" s="27"/>
    </row>
    <row r="53921" spans="2:21" x14ac:dyDescent="0.25">
      <c r="B53921"/>
      <c r="C53921"/>
      <c r="D53921" s="13"/>
      <c r="E53921" s="13"/>
      <c r="K53921" s="23"/>
      <c r="O53921" s="21"/>
      <c r="P53921" s="27"/>
      <c r="Q53921" s="16"/>
      <c r="U53921" s="27"/>
    </row>
    <row r="53922" spans="2:21" x14ac:dyDescent="0.25">
      <c r="B53922"/>
      <c r="C53922"/>
      <c r="D53922" s="13"/>
      <c r="E53922" s="13"/>
      <c r="K53922" s="23"/>
      <c r="O53922" s="21"/>
      <c r="P53922" s="27"/>
      <c r="Q53922" s="16"/>
      <c r="U53922" s="27"/>
    </row>
    <row r="53923" spans="2:21" x14ac:dyDescent="0.25">
      <c r="B53923"/>
      <c r="C53923"/>
      <c r="D53923" s="13"/>
      <c r="E53923" s="13"/>
      <c r="K53923" s="23"/>
      <c r="O53923" s="21"/>
      <c r="P53923" s="27"/>
      <c r="Q53923" s="16"/>
      <c r="U53923" s="27"/>
    </row>
    <row r="53924" spans="2:21" x14ac:dyDescent="0.25">
      <c r="B53924"/>
      <c r="C53924"/>
      <c r="D53924" s="13"/>
      <c r="E53924" s="13"/>
      <c r="K53924" s="23"/>
      <c r="O53924" s="21"/>
      <c r="P53924" s="27"/>
      <c r="Q53924" s="16"/>
      <c r="U53924" s="27"/>
    </row>
    <row r="53925" spans="2:21" x14ac:dyDescent="0.25">
      <c r="B53925"/>
      <c r="C53925"/>
      <c r="D53925" s="13"/>
      <c r="E53925" s="13"/>
      <c r="K53925" s="23"/>
      <c r="O53925" s="21"/>
      <c r="P53925" s="27"/>
      <c r="Q53925" s="16"/>
      <c r="U53925" s="27"/>
    </row>
    <row r="53926" spans="2:21" x14ac:dyDescent="0.25">
      <c r="B53926"/>
      <c r="C53926"/>
      <c r="D53926" s="13"/>
      <c r="E53926" s="13"/>
      <c r="K53926" s="23"/>
      <c r="O53926" s="21"/>
      <c r="P53926" s="27"/>
      <c r="Q53926" s="16"/>
      <c r="U53926" s="27"/>
    </row>
    <row r="53927" spans="2:21" x14ac:dyDescent="0.25">
      <c r="B53927"/>
      <c r="C53927"/>
      <c r="D53927" s="13"/>
      <c r="E53927" s="13"/>
      <c r="K53927" s="23"/>
      <c r="O53927" s="21"/>
      <c r="P53927" s="27"/>
      <c r="Q53927" s="16"/>
      <c r="U53927" s="27"/>
    </row>
    <row r="53928" spans="2:21" x14ac:dyDescent="0.25">
      <c r="B53928"/>
      <c r="C53928"/>
      <c r="D53928" s="13"/>
      <c r="E53928" s="13"/>
      <c r="K53928" s="23"/>
      <c r="O53928" s="21"/>
      <c r="P53928" s="27"/>
      <c r="Q53928" s="16"/>
      <c r="U53928" s="27"/>
    </row>
    <row r="53929" spans="2:21" x14ac:dyDescent="0.25">
      <c r="B53929"/>
      <c r="C53929"/>
      <c r="D53929" s="13"/>
      <c r="E53929" s="13"/>
      <c r="K53929" s="23"/>
      <c r="O53929" s="21"/>
      <c r="P53929" s="27"/>
      <c r="Q53929" s="16"/>
      <c r="U53929" s="27"/>
    </row>
    <row r="53930" spans="2:21" x14ac:dyDescent="0.25">
      <c r="B53930"/>
      <c r="C53930"/>
      <c r="D53930" s="13"/>
      <c r="E53930" s="13"/>
      <c r="K53930" s="23"/>
      <c r="O53930" s="21"/>
      <c r="P53930" s="27"/>
      <c r="Q53930" s="16"/>
      <c r="U53930" s="27"/>
    </row>
    <row r="53931" spans="2:21" x14ac:dyDescent="0.25">
      <c r="B53931"/>
      <c r="C53931"/>
      <c r="D53931" s="13"/>
      <c r="E53931" s="13"/>
      <c r="K53931" s="23"/>
      <c r="O53931" s="21"/>
      <c r="P53931" s="27"/>
      <c r="Q53931" s="16"/>
      <c r="U53931" s="27"/>
    </row>
    <row r="53932" spans="2:21" x14ac:dyDescent="0.25">
      <c r="B53932"/>
      <c r="C53932"/>
      <c r="D53932" s="13"/>
      <c r="E53932" s="13"/>
      <c r="K53932" s="23"/>
      <c r="O53932" s="21"/>
      <c r="P53932" s="27"/>
      <c r="Q53932" s="16"/>
      <c r="U53932" s="27"/>
    </row>
    <row r="53933" spans="2:21" x14ac:dyDescent="0.25">
      <c r="B53933"/>
      <c r="C53933"/>
      <c r="D53933" s="13"/>
      <c r="E53933" s="13"/>
      <c r="K53933" s="23"/>
      <c r="O53933" s="21"/>
      <c r="P53933" s="27"/>
      <c r="Q53933" s="16"/>
      <c r="U53933" s="27"/>
    </row>
    <row r="53934" spans="2:21" x14ac:dyDescent="0.25">
      <c r="B53934"/>
      <c r="C53934"/>
      <c r="D53934" s="13"/>
      <c r="E53934" s="13"/>
      <c r="K53934" s="23"/>
      <c r="O53934" s="21"/>
      <c r="P53934" s="27"/>
      <c r="Q53934" s="16"/>
      <c r="U53934" s="27"/>
    </row>
    <row r="53935" spans="2:21" x14ac:dyDescent="0.25">
      <c r="B53935"/>
      <c r="C53935"/>
      <c r="D53935" s="13"/>
      <c r="E53935" s="13"/>
      <c r="K53935" s="23"/>
      <c r="O53935" s="21"/>
      <c r="P53935" s="27"/>
      <c r="Q53935" s="16"/>
      <c r="U53935" s="27"/>
    </row>
    <row r="53936" spans="2:21" x14ac:dyDescent="0.25">
      <c r="B53936"/>
      <c r="C53936"/>
      <c r="D53936" s="13"/>
      <c r="E53936" s="13"/>
      <c r="K53936" s="23"/>
      <c r="O53936" s="21"/>
      <c r="P53936" s="27"/>
      <c r="Q53936" s="16"/>
      <c r="U53936" s="27"/>
    </row>
    <row r="53937" spans="2:21" x14ac:dyDescent="0.25">
      <c r="B53937"/>
      <c r="C53937"/>
      <c r="D53937" s="13"/>
      <c r="E53937" s="13"/>
      <c r="K53937" s="23"/>
      <c r="O53937" s="21"/>
      <c r="P53937" s="27"/>
      <c r="Q53937" s="16"/>
      <c r="U53937" s="27"/>
    </row>
    <row r="53938" spans="2:21" x14ac:dyDescent="0.25">
      <c r="B53938"/>
      <c r="C53938"/>
      <c r="D53938" s="13"/>
      <c r="E53938" s="13"/>
      <c r="K53938" s="23"/>
      <c r="O53938" s="21"/>
      <c r="P53938" s="27"/>
      <c r="Q53938" s="16"/>
      <c r="U53938" s="27"/>
    </row>
    <row r="53939" spans="2:21" x14ac:dyDescent="0.25">
      <c r="B53939"/>
      <c r="C53939"/>
      <c r="D53939" s="13"/>
      <c r="E53939" s="13"/>
      <c r="K53939" s="23"/>
      <c r="O53939" s="21"/>
      <c r="P53939" s="27"/>
      <c r="Q53939" s="16"/>
      <c r="U53939" s="27"/>
    </row>
    <row r="53940" spans="2:21" x14ac:dyDescent="0.25">
      <c r="B53940"/>
      <c r="C53940"/>
      <c r="D53940" s="13"/>
      <c r="E53940" s="13"/>
      <c r="K53940" s="23"/>
      <c r="O53940" s="21"/>
      <c r="P53940" s="27"/>
      <c r="Q53940" s="16"/>
      <c r="U53940" s="27"/>
    </row>
    <row r="53941" spans="2:21" x14ac:dyDescent="0.25">
      <c r="B53941"/>
      <c r="C53941"/>
      <c r="D53941" s="13"/>
      <c r="E53941" s="13"/>
      <c r="K53941" s="23"/>
      <c r="O53941" s="21"/>
      <c r="P53941" s="27"/>
      <c r="Q53941" s="16"/>
      <c r="U53941" s="27"/>
    </row>
    <row r="53942" spans="2:21" x14ac:dyDescent="0.25">
      <c r="B53942"/>
      <c r="C53942"/>
      <c r="D53942" s="13"/>
      <c r="E53942" s="13"/>
      <c r="K53942" s="23"/>
      <c r="O53942" s="21"/>
      <c r="P53942" s="27"/>
      <c r="Q53942" s="16"/>
      <c r="U53942" s="27"/>
    </row>
    <row r="53943" spans="2:21" x14ac:dyDescent="0.25">
      <c r="B53943"/>
      <c r="C53943"/>
      <c r="D53943" s="13"/>
      <c r="E53943" s="13"/>
      <c r="K53943" s="23"/>
      <c r="O53943" s="21"/>
      <c r="P53943" s="27"/>
      <c r="Q53943" s="16"/>
      <c r="U53943" s="27"/>
    </row>
    <row r="53944" spans="2:21" x14ac:dyDescent="0.25">
      <c r="B53944"/>
      <c r="C53944"/>
      <c r="D53944" s="13"/>
      <c r="E53944" s="13"/>
      <c r="K53944" s="23"/>
      <c r="O53944" s="21"/>
      <c r="P53944" s="27"/>
      <c r="Q53944" s="16"/>
      <c r="U53944" s="27"/>
    </row>
    <row r="53945" spans="2:21" x14ac:dyDescent="0.25">
      <c r="B53945"/>
      <c r="C53945"/>
      <c r="D53945" s="13"/>
      <c r="E53945" s="13"/>
      <c r="K53945" s="23"/>
      <c r="O53945" s="21"/>
      <c r="P53945" s="27"/>
      <c r="Q53945" s="16"/>
      <c r="U53945" s="27"/>
    </row>
    <row r="53946" spans="2:21" x14ac:dyDescent="0.25">
      <c r="B53946"/>
      <c r="C53946"/>
      <c r="D53946" s="13"/>
      <c r="E53946" s="13"/>
      <c r="K53946" s="23"/>
      <c r="O53946" s="21"/>
      <c r="P53946" s="27"/>
      <c r="Q53946" s="16"/>
      <c r="U53946" s="27"/>
    </row>
    <row r="53947" spans="2:21" x14ac:dyDescent="0.25">
      <c r="B53947"/>
      <c r="C53947"/>
      <c r="D53947" s="13"/>
      <c r="E53947" s="13"/>
      <c r="K53947" s="23"/>
      <c r="O53947" s="21"/>
      <c r="P53947" s="27"/>
      <c r="Q53947" s="16"/>
      <c r="U53947" s="27"/>
    </row>
    <row r="53948" spans="2:21" x14ac:dyDescent="0.25">
      <c r="B53948"/>
      <c r="C53948"/>
      <c r="D53948" s="13"/>
      <c r="E53948" s="13"/>
      <c r="K53948" s="23"/>
      <c r="O53948" s="21"/>
      <c r="P53948" s="27"/>
      <c r="Q53948" s="16"/>
      <c r="U53948" s="27"/>
    </row>
    <row r="53949" spans="2:21" x14ac:dyDescent="0.25">
      <c r="B53949"/>
      <c r="C53949"/>
      <c r="D53949" s="13"/>
      <c r="E53949" s="13"/>
      <c r="K53949" s="23"/>
      <c r="O53949" s="21"/>
      <c r="P53949" s="27"/>
      <c r="Q53949" s="16"/>
      <c r="U53949" s="27"/>
    </row>
    <row r="53950" spans="2:21" x14ac:dyDescent="0.25">
      <c r="B53950"/>
      <c r="C53950"/>
      <c r="D53950" s="13"/>
      <c r="E53950" s="13"/>
      <c r="K53950" s="23"/>
      <c r="O53950" s="21"/>
      <c r="P53950" s="27"/>
      <c r="Q53950" s="16"/>
      <c r="U53950" s="27"/>
    </row>
    <row r="53951" spans="2:21" x14ac:dyDescent="0.25">
      <c r="B53951"/>
      <c r="C53951"/>
      <c r="D53951" s="13"/>
      <c r="E53951" s="13"/>
      <c r="K53951" s="23"/>
      <c r="O53951" s="21"/>
      <c r="P53951" s="27"/>
      <c r="Q53951" s="16"/>
      <c r="U53951" s="27"/>
    </row>
    <row r="53952" spans="2:21" x14ac:dyDescent="0.25">
      <c r="B53952"/>
      <c r="C53952"/>
      <c r="D53952" s="13"/>
      <c r="E53952" s="13"/>
      <c r="K53952" s="23"/>
      <c r="O53952" s="21"/>
      <c r="P53952" s="27"/>
      <c r="Q53952" s="16"/>
      <c r="U53952" s="27"/>
    </row>
    <row r="53953" spans="2:21" x14ac:dyDescent="0.25">
      <c r="B53953"/>
      <c r="C53953"/>
      <c r="D53953" s="13"/>
      <c r="E53953" s="13"/>
      <c r="K53953" s="23"/>
      <c r="O53953" s="21"/>
      <c r="P53953" s="27"/>
      <c r="Q53953" s="16"/>
      <c r="U53953" s="27"/>
    </row>
    <row r="53954" spans="2:21" x14ac:dyDescent="0.25">
      <c r="B53954"/>
      <c r="C53954"/>
      <c r="D53954" s="13"/>
      <c r="E53954" s="13"/>
      <c r="K53954" s="23"/>
      <c r="O53954" s="21"/>
      <c r="P53954" s="27"/>
      <c r="Q53954" s="16"/>
      <c r="U53954" s="27"/>
    </row>
    <row r="53955" spans="2:21" x14ac:dyDescent="0.25">
      <c r="B53955"/>
      <c r="C53955"/>
      <c r="D53955" s="13"/>
      <c r="E53955" s="13"/>
      <c r="K53955" s="23"/>
      <c r="O53955" s="21"/>
      <c r="P53955" s="27"/>
      <c r="Q53955" s="16"/>
      <c r="U53955" s="27"/>
    </row>
    <row r="53956" spans="2:21" x14ac:dyDescent="0.25">
      <c r="B53956"/>
      <c r="C53956"/>
      <c r="D53956" s="13"/>
      <c r="E53956" s="13"/>
      <c r="K53956" s="23"/>
      <c r="O53956" s="21"/>
      <c r="P53956" s="27"/>
      <c r="Q53956" s="16"/>
      <c r="U53956" s="27"/>
    </row>
    <row r="53957" spans="2:21" x14ac:dyDescent="0.25">
      <c r="B53957"/>
      <c r="C53957"/>
      <c r="D53957" s="13"/>
      <c r="E53957" s="13"/>
      <c r="K53957" s="23"/>
      <c r="O53957" s="21"/>
      <c r="P53957" s="27"/>
      <c r="Q53957" s="16"/>
      <c r="U53957" s="27"/>
    </row>
    <row r="53958" spans="2:21" x14ac:dyDescent="0.25">
      <c r="B53958"/>
      <c r="C53958"/>
      <c r="D53958" s="13"/>
      <c r="E53958" s="13"/>
      <c r="K53958" s="23"/>
      <c r="O53958" s="21"/>
      <c r="P53958" s="27"/>
      <c r="Q53958" s="16"/>
      <c r="U53958" s="27"/>
    </row>
    <row r="53959" spans="2:21" x14ac:dyDescent="0.25">
      <c r="B53959"/>
      <c r="C53959"/>
      <c r="D53959" s="13"/>
      <c r="E53959" s="13"/>
      <c r="K53959" s="23"/>
      <c r="O53959" s="21"/>
      <c r="P53959" s="27"/>
      <c r="Q53959" s="16"/>
      <c r="U53959" s="27"/>
    </row>
    <row r="53960" spans="2:21" x14ac:dyDescent="0.25">
      <c r="B53960"/>
      <c r="C53960"/>
      <c r="D53960" s="13"/>
      <c r="E53960" s="13"/>
      <c r="K53960" s="23"/>
      <c r="O53960" s="21"/>
      <c r="P53960" s="27"/>
      <c r="Q53960" s="16"/>
      <c r="U53960" s="27"/>
    </row>
    <row r="53961" spans="2:21" x14ac:dyDescent="0.25">
      <c r="B53961"/>
      <c r="C53961"/>
      <c r="D53961" s="13"/>
      <c r="E53961" s="13"/>
      <c r="K53961" s="23"/>
      <c r="O53961" s="21"/>
      <c r="P53961" s="27"/>
      <c r="Q53961" s="16"/>
      <c r="U53961" s="27"/>
    </row>
    <row r="53962" spans="2:21" x14ac:dyDescent="0.25">
      <c r="B53962"/>
      <c r="C53962"/>
      <c r="D53962" s="13"/>
      <c r="E53962" s="13"/>
      <c r="K53962" s="23"/>
      <c r="O53962" s="21"/>
      <c r="P53962" s="27"/>
      <c r="Q53962" s="16"/>
      <c r="U53962" s="27"/>
    </row>
    <row r="53963" spans="2:21" x14ac:dyDescent="0.25">
      <c r="B53963"/>
      <c r="C53963"/>
      <c r="D53963" s="13"/>
      <c r="E53963" s="13"/>
      <c r="K53963" s="23"/>
      <c r="O53963" s="21"/>
      <c r="P53963" s="27"/>
      <c r="Q53963" s="16"/>
      <c r="U53963" s="27"/>
    </row>
    <row r="53964" spans="2:21" x14ac:dyDescent="0.25">
      <c r="B53964"/>
      <c r="C53964"/>
      <c r="D53964" s="13"/>
      <c r="E53964" s="13"/>
      <c r="K53964" s="23"/>
      <c r="O53964" s="21"/>
      <c r="P53964" s="27"/>
      <c r="Q53964" s="16"/>
      <c r="U53964" s="27"/>
    </row>
    <row r="53965" spans="2:21" x14ac:dyDescent="0.25">
      <c r="B53965"/>
      <c r="C53965"/>
      <c r="D53965" s="13"/>
      <c r="E53965" s="13"/>
      <c r="K53965" s="23"/>
      <c r="O53965" s="21"/>
      <c r="P53965" s="27"/>
      <c r="Q53965" s="16"/>
      <c r="U53965" s="27"/>
    </row>
    <row r="53966" spans="2:21" x14ac:dyDescent="0.25">
      <c r="B53966"/>
      <c r="C53966"/>
      <c r="D53966" s="13"/>
      <c r="E53966" s="13"/>
      <c r="K53966" s="23"/>
      <c r="O53966" s="21"/>
      <c r="P53966" s="27"/>
      <c r="Q53966" s="16"/>
      <c r="U53966" s="27"/>
    </row>
    <row r="53967" spans="2:21" x14ac:dyDescent="0.25">
      <c r="B53967"/>
      <c r="C53967"/>
      <c r="D53967" s="13"/>
      <c r="E53967" s="13"/>
      <c r="K53967" s="23"/>
      <c r="O53967" s="21"/>
      <c r="P53967" s="27"/>
      <c r="Q53967" s="16"/>
      <c r="U53967" s="27"/>
    </row>
    <row r="53968" spans="2:21" x14ac:dyDescent="0.25">
      <c r="B53968"/>
      <c r="C53968"/>
      <c r="D53968" s="13"/>
      <c r="E53968" s="13"/>
      <c r="K53968" s="23"/>
      <c r="O53968" s="21"/>
      <c r="P53968" s="27"/>
      <c r="Q53968" s="16"/>
      <c r="U53968" s="27"/>
    </row>
    <row r="53969" spans="2:21" x14ac:dyDescent="0.25">
      <c r="B53969"/>
      <c r="C53969"/>
      <c r="D53969" s="13"/>
      <c r="E53969" s="13"/>
      <c r="K53969" s="23"/>
      <c r="O53969" s="21"/>
      <c r="P53969" s="27"/>
      <c r="Q53969" s="16"/>
      <c r="U53969" s="27"/>
    </row>
    <row r="53970" spans="2:21" x14ac:dyDescent="0.25">
      <c r="B53970"/>
      <c r="C53970"/>
      <c r="D53970" s="13"/>
      <c r="E53970" s="13"/>
      <c r="K53970" s="23"/>
      <c r="O53970" s="21"/>
      <c r="P53970" s="27"/>
      <c r="Q53970" s="16"/>
      <c r="U53970" s="27"/>
    </row>
    <row r="53971" spans="2:21" x14ac:dyDescent="0.25">
      <c r="B53971"/>
      <c r="C53971"/>
      <c r="D53971" s="13"/>
      <c r="E53971" s="13"/>
      <c r="K53971" s="23"/>
      <c r="O53971" s="21"/>
      <c r="P53971" s="27"/>
      <c r="Q53971" s="16"/>
      <c r="U53971" s="27"/>
    </row>
    <row r="53972" spans="2:21" x14ac:dyDescent="0.25">
      <c r="B53972"/>
      <c r="C53972"/>
      <c r="D53972" s="13"/>
      <c r="E53972" s="13"/>
      <c r="K53972" s="23"/>
      <c r="O53972" s="21"/>
      <c r="P53972" s="27"/>
      <c r="Q53972" s="16"/>
      <c r="U53972" s="27"/>
    </row>
    <row r="53973" spans="2:21" x14ac:dyDescent="0.25">
      <c r="B53973"/>
      <c r="C53973"/>
      <c r="D53973" s="13"/>
      <c r="E53973" s="13"/>
      <c r="K53973" s="23"/>
      <c r="O53973" s="21"/>
      <c r="P53973" s="27"/>
      <c r="Q53973" s="16"/>
      <c r="U53973" s="27"/>
    </row>
    <row r="53974" spans="2:21" x14ac:dyDescent="0.25">
      <c r="B53974"/>
      <c r="C53974"/>
      <c r="D53974" s="13"/>
      <c r="E53974" s="13"/>
      <c r="K53974" s="23"/>
      <c r="O53974" s="21"/>
      <c r="P53974" s="27"/>
      <c r="Q53974" s="16"/>
      <c r="U53974" s="27"/>
    </row>
    <row r="53975" spans="2:21" x14ac:dyDescent="0.25">
      <c r="B53975"/>
      <c r="C53975"/>
      <c r="D53975" s="13"/>
      <c r="E53975" s="13"/>
      <c r="K53975" s="23"/>
      <c r="O53975" s="21"/>
      <c r="P53975" s="27"/>
      <c r="Q53975" s="16"/>
      <c r="U53975" s="27"/>
    </row>
    <row r="53976" spans="2:21" x14ac:dyDescent="0.25">
      <c r="B53976"/>
      <c r="C53976"/>
      <c r="D53976" s="13"/>
      <c r="E53976" s="13"/>
      <c r="K53976" s="23"/>
      <c r="O53976" s="21"/>
      <c r="P53976" s="27"/>
      <c r="Q53976" s="16"/>
      <c r="U53976" s="27"/>
    </row>
    <row r="53977" spans="2:21" x14ac:dyDescent="0.25">
      <c r="B53977"/>
      <c r="C53977"/>
      <c r="D53977" s="13"/>
      <c r="E53977" s="13"/>
      <c r="K53977" s="23"/>
      <c r="O53977" s="21"/>
      <c r="P53977" s="27"/>
      <c r="Q53977" s="16"/>
      <c r="U53977" s="27"/>
    </row>
    <row r="53978" spans="2:21" x14ac:dyDescent="0.25">
      <c r="B53978"/>
      <c r="C53978"/>
      <c r="D53978" s="13"/>
      <c r="E53978" s="13"/>
      <c r="K53978" s="23"/>
      <c r="O53978" s="21"/>
      <c r="P53978" s="27"/>
      <c r="Q53978" s="16"/>
      <c r="U53978" s="27"/>
    </row>
    <row r="53979" spans="2:21" x14ac:dyDescent="0.25">
      <c r="B53979"/>
      <c r="C53979"/>
      <c r="D53979" s="13"/>
      <c r="E53979" s="13"/>
      <c r="K53979" s="23"/>
      <c r="O53979" s="21"/>
      <c r="P53979" s="27"/>
      <c r="Q53979" s="16"/>
      <c r="U53979" s="27"/>
    </row>
    <row r="53980" spans="2:21" x14ac:dyDescent="0.25">
      <c r="B53980"/>
      <c r="C53980"/>
      <c r="D53980" s="13"/>
      <c r="E53980" s="13"/>
      <c r="K53980" s="23"/>
      <c r="O53980" s="21"/>
      <c r="P53980" s="27"/>
      <c r="Q53980" s="16"/>
      <c r="U53980" s="27"/>
    </row>
    <row r="53981" spans="2:21" x14ac:dyDescent="0.25">
      <c r="B53981"/>
      <c r="C53981"/>
      <c r="D53981" s="13"/>
      <c r="E53981" s="13"/>
      <c r="K53981" s="23"/>
      <c r="O53981" s="21"/>
      <c r="P53981" s="27"/>
      <c r="Q53981" s="16"/>
      <c r="U53981" s="27"/>
    </row>
    <row r="53982" spans="2:21" x14ac:dyDescent="0.25">
      <c r="B53982"/>
      <c r="C53982"/>
      <c r="D53982" s="13"/>
      <c r="E53982" s="13"/>
      <c r="K53982" s="23"/>
      <c r="O53982" s="21"/>
      <c r="P53982" s="27"/>
      <c r="Q53982" s="16"/>
      <c r="U53982" s="27"/>
    </row>
    <row r="53983" spans="2:21" x14ac:dyDescent="0.25">
      <c r="B53983"/>
      <c r="C53983"/>
      <c r="D53983" s="13"/>
      <c r="E53983" s="13"/>
      <c r="K53983" s="23"/>
      <c r="O53983" s="21"/>
      <c r="P53983" s="27"/>
      <c r="Q53983" s="16"/>
      <c r="U53983" s="27"/>
    </row>
    <row r="53984" spans="2:21" x14ac:dyDescent="0.25">
      <c r="B53984"/>
      <c r="C53984"/>
      <c r="D53984" s="13"/>
      <c r="E53984" s="13"/>
      <c r="K53984" s="23"/>
      <c r="O53984" s="21"/>
      <c r="P53984" s="27"/>
      <c r="Q53984" s="16"/>
      <c r="U53984" s="27"/>
    </row>
    <row r="53985" spans="2:21" x14ac:dyDescent="0.25">
      <c r="B53985"/>
      <c r="C53985"/>
      <c r="D53985" s="13"/>
      <c r="E53985" s="13"/>
      <c r="K53985" s="23"/>
      <c r="O53985" s="21"/>
      <c r="P53985" s="27"/>
      <c r="Q53985" s="16"/>
      <c r="U53985" s="27"/>
    </row>
    <row r="53986" spans="2:21" x14ac:dyDescent="0.25">
      <c r="B53986"/>
      <c r="C53986"/>
      <c r="D53986" s="13"/>
      <c r="E53986" s="13"/>
      <c r="K53986" s="23"/>
      <c r="O53986" s="21"/>
      <c r="P53986" s="27"/>
      <c r="Q53986" s="16"/>
      <c r="U53986" s="27"/>
    </row>
    <row r="53987" spans="2:21" x14ac:dyDescent="0.25">
      <c r="B53987"/>
      <c r="C53987"/>
      <c r="D53987" s="13"/>
      <c r="E53987" s="13"/>
      <c r="K53987" s="23"/>
      <c r="O53987" s="21"/>
      <c r="P53987" s="27"/>
      <c r="Q53987" s="16"/>
      <c r="U53987" s="27"/>
    </row>
    <row r="53988" spans="2:21" x14ac:dyDescent="0.25">
      <c r="B53988"/>
      <c r="C53988"/>
      <c r="D53988" s="13"/>
      <c r="E53988" s="13"/>
      <c r="K53988" s="23"/>
      <c r="O53988" s="21"/>
      <c r="P53988" s="27"/>
      <c r="Q53988" s="16"/>
      <c r="U53988" s="27"/>
    </row>
    <row r="53989" spans="2:21" x14ac:dyDescent="0.25">
      <c r="B53989"/>
      <c r="C53989"/>
      <c r="D53989" s="13"/>
      <c r="E53989" s="13"/>
      <c r="K53989" s="23"/>
      <c r="O53989" s="21"/>
      <c r="P53989" s="27"/>
      <c r="Q53989" s="16"/>
      <c r="U53989" s="27"/>
    </row>
    <row r="53990" spans="2:21" x14ac:dyDescent="0.25">
      <c r="B53990"/>
      <c r="C53990"/>
      <c r="D53990" s="13"/>
      <c r="E53990" s="13"/>
      <c r="K53990" s="23"/>
      <c r="O53990" s="21"/>
      <c r="P53990" s="27"/>
      <c r="Q53990" s="16"/>
      <c r="U53990" s="27"/>
    </row>
    <row r="53991" spans="2:21" x14ac:dyDescent="0.25">
      <c r="B53991"/>
      <c r="C53991"/>
      <c r="D53991" s="13"/>
      <c r="E53991" s="13"/>
      <c r="K53991" s="23"/>
      <c r="O53991" s="21"/>
      <c r="P53991" s="27"/>
      <c r="Q53991" s="16"/>
      <c r="U53991" s="27"/>
    </row>
    <row r="53992" spans="2:21" x14ac:dyDescent="0.25">
      <c r="B53992"/>
      <c r="C53992"/>
      <c r="D53992" s="13"/>
      <c r="E53992" s="13"/>
      <c r="K53992" s="23"/>
      <c r="O53992" s="21"/>
      <c r="P53992" s="27"/>
      <c r="Q53992" s="16"/>
      <c r="U53992" s="27"/>
    </row>
    <row r="53993" spans="2:21" x14ac:dyDescent="0.25">
      <c r="B53993"/>
      <c r="C53993"/>
      <c r="D53993" s="13"/>
      <c r="E53993" s="13"/>
      <c r="K53993" s="23"/>
      <c r="O53993" s="21"/>
      <c r="P53993" s="27"/>
      <c r="Q53993" s="16"/>
      <c r="U53993" s="27"/>
    </row>
    <row r="53994" spans="2:21" x14ac:dyDescent="0.25">
      <c r="B53994"/>
      <c r="C53994"/>
      <c r="D53994" s="13"/>
      <c r="E53994" s="13"/>
      <c r="K53994" s="23"/>
      <c r="O53994" s="21"/>
      <c r="P53994" s="27"/>
      <c r="Q53994" s="16"/>
      <c r="U53994" s="27"/>
    </row>
    <row r="53995" spans="2:21" x14ac:dyDescent="0.25">
      <c r="B53995"/>
      <c r="C53995"/>
      <c r="D53995" s="13"/>
      <c r="E53995" s="13"/>
      <c r="K53995" s="23"/>
      <c r="O53995" s="21"/>
      <c r="P53995" s="27"/>
      <c r="Q53995" s="16"/>
      <c r="U53995" s="27"/>
    </row>
    <row r="53996" spans="2:21" x14ac:dyDescent="0.25">
      <c r="B53996"/>
      <c r="C53996"/>
      <c r="D53996" s="13"/>
      <c r="E53996" s="13"/>
      <c r="K53996" s="23"/>
      <c r="O53996" s="21"/>
      <c r="P53996" s="27"/>
      <c r="Q53996" s="16"/>
      <c r="U53996" s="27"/>
    </row>
    <row r="53997" spans="2:21" x14ac:dyDescent="0.25">
      <c r="B53997"/>
      <c r="C53997"/>
      <c r="D53997" s="13"/>
      <c r="E53997" s="13"/>
      <c r="K53997" s="23"/>
      <c r="O53997" s="21"/>
      <c r="P53997" s="27"/>
      <c r="Q53997" s="16"/>
      <c r="U53997" s="27"/>
    </row>
    <row r="53998" spans="2:21" x14ac:dyDescent="0.25">
      <c r="B53998"/>
      <c r="C53998"/>
      <c r="D53998" s="13"/>
      <c r="E53998" s="13"/>
      <c r="K53998" s="23"/>
      <c r="O53998" s="21"/>
      <c r="P53998" s="27"/>
      <c r="Q53998" s="16"/>
      <c r="U53998" s="27"/>
    </row>
    <row r="53999" spans="2:21" x14ac:dyDescent="0.25">
      <c r="B53999"/>
      <c r="C53999"/>
      <c r="D53999" s="13"/>
      <c r="E53999" s="13"/>
      <c r="K53999" s="23"/>
      <c r="O53999" s="21"/>
      <c r="P53999" s="27"/>
      <c r="Q53999" s="16"/>
      <c r="U53999" s="27"/>
    </row>
    <row r="54000" spans="2:21" x14ac:dyDescent="0.25">
      <c r="B54000"/>
      <c r="C54000"/>
      <c r="D54000" s="13"/>
      <c r="E54000" s="13"/>
      <c r="K54000" s="23"/>
      <c r="O54000" s="21"/>
      <c r="P54000" s="27"/>
      <c r="Q54000" s="16"/>
      <c r="U54000" s="27"/>
    </row>
    <row r="54001" spans="2:21" x14ac:dyDescent="0.25">
      <c r="B54001"/>
      <c r="C54001"/>
      <c r="D54001" s="13"/>
      <c r="E54001" s="13"/>
      <c r="K54001" s="23"/>
      <c r="O54001" s="21"/>
      <c r="P54001" s="27"/>
      <c r="Q54001" s="16"/>
      <c r="U54001" s="27"/>
    </row>
    <row r="54002" spans="2:21" x14ac:dyDescent="0.25">
      <c r="B54002"/>
      <c r="C54002"/>
      <c r="D54002" s="13"/>
      <c r="E54002" s="13"/>
      <c r="K54002" s="23"/>
      <c r="O54002" s="21"/>
      <c r="P54002" s="27"/>
      <c r="Q54002" s="16"/>
      <c r="U54002" s="27"/>
    </row>
    <row r="54003" spans="2:21" x14ac:dyDescent="0.25">
      <c r="B54003"/>
      <c r="C54003"/>
      <c r="D54003" s="13"/>
      <c r="E54003" s="13"/>
      <c r="K54003" s="23"/>
      <c r="O54003" s="21"/>
      <c r="P54003" s="27"/>
      <c r="Q54003" s="16"/>
      <c r="U54003" s="27"/>
    </row>
    <row r="54004" spans="2:21" x14ac:dyDescent="0.25">
      <c r="B54004"/>
      <c r="C54004"/>
      <c r="D54004" s="13"/>
      <c r="E54004" s="13"/>
      <c r="K54004" s="23"/>
      <c r="O54004" s="21"/>
      <c r="P54004" s="27"/>
      <c r="Q54004" s="16"/>
      <c r="U54004" s="27"/>
    </row>
    <row r="54005" spans="2:21" x14ac:dyDescent="0.25">
      <c r="B54005"/>
      <c r="C54005"/>
      <c r="D54005" s="13"/>
      <c r="E54005" s="13"/>
      <c r="K54005" s="23"/>
      <c r="O54005" s="21"/>
      <c r="P54005" s="27"/>
      <c r="Q54005" s="16"/>
      <c r="U54005" s="27"/>
    </row>
    <row r="54006" spans="2:21" x14ac:dyDescent="0.25">
      <c r="B54006"/>
      <c r="C54006"/>
      <c r="D54006" s="13"/>
      <c r="E54006" s="13"/>
      <c r="K54006" s="23"/>
      <c r="O54006" s="21"/>
      <c r="P54006" s="27"/>
      <c r="Q54006" s="16"/>
      <c r="U54006" s="27"/>
    </row>
    <row r="54007" spans="2:21" x14ac:dyDescent="0.25">
      <c r="B54007"/>
      <c r="C54007"/>
      <c r="D54007" s="13"/>
      <c r="E54007" s="13"/>
      <c r="K54007" s="23"/>
      <c r="O54007" s="21"/>
      <c r="P54007" s="27"/>
      <c r="Q54007" s="16"/>
      <c r="U54007" s="27"/>
    </row>
    <row r="54008" spans="2:21" x14ac:dyDescent="0.25">
      <c r="B54008"/>
      <c r="C54008"/>
      <c r="D54008" s="13"/>
      <c r="E54008" s="13"/>
      <c r="K54008" s="23"/>
      <c r="O54008" s="21"/>
      <c r="P54008" s="27"/>
      <c r="Q54008" s="16"/>
      <c r="U54008" s="27"/>
    </row>
    <row r="54009" spans="2:21" x14ac:dyDescent="0.25">
      <c r="B54009"/>
      <c r="C54009"/>
      <c r="D54009" s="13"/>
      <c r="E54009" s="13"/>
      <c r="K54009" s="23"/>
      <c r="O54009" s="21"/>
      <c r="P54009" s="27"/>
      <c r="Q54009" s="16"/>
      <c r="U54009" s="27"/>
    </row>
    <row r="54010" spans="2:21" x14ac:dyDescent="0.25">
      <c r="B54010"/>
      <c r="C54010"/>
      <c r="D54010" s="13"/>
      <c r="E54010" s="13"/>
      <c r="K54010" s="23"/>
      <c r="O54010" s="21"/>
      <c r="P54010" s="27"/>
      <c r="Q54010" s="16"/>
      <c r="U54010" s="27"/>
    </row>
    <row r="54011" spans="2:21" x14ac:dyDescent="0.25">
      <c r="B54011"/>
      <c r="C54011"/>
      <c r="D54011" s="13"/>
      <c r="E54011" s="13"/>
      <c r="K54011" s="23"/>
      <c r="O54011" s="21"/>
      <c r="P54011" s="27"/>
      <c r="Q54011" s="16"/>
      <c r="U54011" s="27"/>
    </row>
    <row r="54012" spans="2:21" x14ac:dyDescent="0.25">
      <c r="B54012"/>
      <c r="C54012"/>
      <c r="D54012" s="13"/>
      <c r="E54012" s="13"/>
      <c r="K54012" s="23"/>
      <c r="O54012" s="21"/>
      <c r="P54012" s="27"/>
      <c r="Q54012" s="16"/>
      <c r="U54012" s="27"/>
    </row>
    <row r="54013" spans="2:21" x14ac:dyDescent="0.25">
      <c r="B54013"/>
      <c r="C54013"/>
      <c r="D54013" s="13"/>
      <c r="E54013" s="13"/>
      <c r="K54013" s="23"/>
      <c r="O54013" s="21"/>
      <c r="P54013" s="27"/>
      <c r="Q54013" s="16"/>
      <c r="U54013" s="27"/>
    </row>
    <row r="54014" spans="2:21" x14ac:dyDescent="0.25">
      <c r="B54014"/>
      <c r="C54014"/>
      <c r="D54014" s="13"/>
      <c r="E54014" s="13"/>
      <c r="K54014" s="23"/>
      <c r="O54014" s="21"/>
      <c r="P54014" s="27"/>
      <c r="Q54014" s="16"/>
      <c r="U54014" s="27"/>
    </row>
    <row r="54015" spans="2:21" x14ac:dyDescent="0.25">
      <c r="B54015"/>
      <c r="C54015"/>
      <c r="D54015" s="13"/>
      <c r="E54015" s="13"/>
      <c r="K54015" s="23"/>
      <c r="O54015" s="21"/>
      <c r="P54015" s="27"/>
      <c r="Q54015" s="16"/>
      <c r="U54015" s="27"/>
    </row>
    <row r="54016" spans="2:21" x14ac:dyDescent="0.25">
      <c r="B54016"/>
      <c r="C54016"/>
      <c r="D54016" s="13"/>
      <c r="E54016" s="13"/>
      <c r="K54016" s="23"/>
      <c r="O54016" s="21"/>
      <c r="P54016" s="27"/>
      <c r="Q54016" s="16"/>
      <c r="U54016" s="27"/>
    </row>
    <row r="54017" spans="2:21" x14ac:dyDescent="0.25">
      <c r="B54017"/>
      <c r="C54017"/>
      <c r="D54017" s="13"/>
      <c r="E54017" s="13"/>
      <c r="K54017" s="23"/>
      <c r="O54017" s="21"/>
      <c r="P54017" s="27"/>
      <c r="Q54017" s="16"/>
      <c r="U54017" s="27"/>
    </row>
    <row r="54018" spans="2:21" x14ac:dyDescent="0.25">
      <c r="B54018"/>
      <c r="C54018"/>
      <c r="D54018" s="13"/>
      <c r="E54018" s="13"/>
      <c r="K54018" s="23"/>
      <c r="O54018" s="21"/>
      <c r="P54018" s="27"/>
      <c r="Q54018" s="16"/>
      <c r="U54018" s="27"/>
    </row>
    <row r="54019" spans="2:21" x14ac:dyDescent="0.25">
      <c r="B54019"/>
      <c r="C54019"/>
      <c r="D54019" s="13"/>
      <c r="E54019" s="13"/>
      <c r="K54019" s="23"/>
      <c r="O54019" s="21"/>
      <c r="P54019" s="27"/>
      <c r="Q54019" s="16"/>
      <c r="U54019" s="27"/>
    </row>
    <row r="54020" spans="2:21" x14ac:dyDescent="0.25">
      <c r="B54020"/>
      <c r="C54020"/>
      <c r="D54020" s="13"/>
      <c r="E54020" s="13"/>
      <c r="K54020" s="23"/>
      <c r="O54020" s="21"/>
      <c r="P54020" s="27"/>
      <c r="Q54020" s="16"/>
      <c r="U54020" s="27"/>
    </row>
    <row r="54021" spans="2:21" x14ac:dyDescent="0.25">
      <c r="B54021"/>
      <c r="C54021"/>
      <c r="D54021" s="13"/>
      <c r="E54021" s="13"/>
      <c r="K54021" s="23"/>
      <c r="O54021" s="21"/>
      <c r="P54021" s="27"/>
      <c r="Q54021" s="16"/>
      <c r="U54021" s="27"/>
    </row>
    <row r="54022" spans="2:21" x14ac:dyDescent="0.25">
      <c r="B54022"/>
      <c r="C54022"/>
      <c r="D54022" s="13"/>
      <c r="E54022" s="13"/>
      <c r="K54022" s="23"/>
      <c r="O54022" s="21"/>
      <c r="P54022" s="27"/>
      <c r="Q54022" s="16"/>
      <c r="U54022" s="27"/>
    </row>
    <row r="54023" spans="2:21" x14ac:dyDescent="0.25">
      <c r="B54023"/>
      <c r="C54023"/>
      <c r="D54023" s="13"/>
      <c r="E54023" s="13"/>
      <c r="K54023" s="23"/>
      <c r="O54023" s="21"/>
      <c r="P54023" s="27"/>
      <c r="Q54023" s="16"/>
      <c r="U54023" s="27"/>
    </row>
    <row r="54024" spans="2:21" x14ac:dyDescent="0.25">
      <c r="B54024"/>
      <c r="C54024"/>
      <c r="D54024" s="13"/>
      <c r="E54024" s="13"/>
      <c r="K54024" s="23"/>
      <c r="O54024" s="21"/>
      <c r="P54024" s="27"/>
      <c r="Q54024" s="16"/>
      <c r="U54024" s="27"/>
    </row>
    <row r="54025" spans="2:21" x14ac:dyDescent="0.25">
      <c r="B54025"/>
      <c r="C54025"/>
      <c r="D54025" s="13"/>
      <c r="E54025" s="13"/>
      <c r="K54025" s="23"/>
      <c r="O54025" s="21"/>
      <c r="P54025" s="27"/>
      <c r="Q54025" s="16"/>
      <c r="U54025" s="27"/>
    </row>
    <row r="54026" spans="2:21" x14ac:dyDescent="0.25">
      <c r="B54026"/>
      <c r="C54026"/>
      <c r="D54026" s="13"/>
      <c r="E54026" s="13"/>
      <c r="K54026" s="23"/>
      <c r="O54026" s="21"/>
      <c r="P54026" s="27"/>
      <c r="Q54026" s="16"/>
      <c r="U54026" s="27"/>
    </row>
    <row r="54027" spans="2:21" x14ac:dyDescent="0.25">
      <c r="B54027"/>
      <c r="C54027"/>
      <c r="D54027" s="13"/>
      <c r="E54027" s="13"/>
      <c r="K54027" s="23"/>
      <c r="O54027" s="21"/>
      <c r="P54027" s="27"/>
      <c r="Q54027" s="16"/>
      <c r="U54027" s="27"/>
    </row>
    <row r="54028" spans="2:21" x14ac:dyDescent="0.25">
      <c r="B54028"/>
      <c r="C54028"/>
      <c r="D54028" s="13"/>
      <c r="E54028" s="13"/>
      <c r="K54028" s="23"/>
      <c r="O54028" s="21"/>
      <c r="P54028" s="27"/>
      <c r="Q54028" s="16"/>
      <c r="U54028" s="27"/>
    </row>
    <row r="54029" spans="2:21" x14ac:dyDescent="0.25">
      <c r="B54029"/>
      <c r="C54029"/>
      <c r="D54029" s="13"/>
      <c r="E54029" s="13"/>
      <c r="K54029" s="23"/>
      <c r="O54029" s="21"/>
      <c r="P54029" s="27"/>
      <c r="Q54029" s="16"/>
      <c r="U54029" s="27"/>
    </row>
    <row r="54030" spans="2:21" x14ac:dyDescent="0.25">
      <c r="B54030"/>
      <c r="C54030"/>
      <c r="D54030" s="13"/>
      <c r="E54030" s="13"/>
      <c r="K54030" s="23"/>
      <c r="O54030" s="21"/>
      <c r="P54030" s="27"/>
      <c r="Q54030" s="16"/>
      <c r="U54030" s="27"/>
    </row>
    <row r="54031" spans="2:21" x14ac:dyDescent="0.25">
      <c r="B54031"/>
      <c r="C54031"/>
      <c r="D54031" s="13"/>
      <c r="E54031" s="13"/>
      <c r="K54031" s="23"/>
      <c r="O54031" s="21"/>
      <c r="P54031" s="27"/>
      <c r="Q54031" s="16"/>
      <c r="U54031" s="27"/>
    </row>
    <row r="54032" spans="2:21" x14ac:dyDescent="0.25">
      <c r="B54032"/>
      <c r="C54032"/>
      <c r="D54032" s="13"/>
      <c r="E54032" s="13"/>
      <c r="K54032" s="23"/>
      <c r="O54032" s="21"/>
      <c r="P54032" s="27"/>
      <c r="Q54032" s="16"/>
      <c r="U54032" s="27"/>
    </row>
    <row r="54033" spans="2:21" x14ac:dyDescent="0.25">
      <c r="B54033"/>
      <c r="C54033"/>
      <c r="D54033" s="13"/>
      <c r="E54033" s="13"/>
      <c r="K54033" s="23"/>
      <c r="O54033" s="21"/>
      <c r="P54033" s="27"/>
      <c r="Q54033" s="16"/>
      <c r="U54033" s="27"/>
    </row>
    <row r="54034" spans="2:21" x14ac:dyDescent="0.25">
      <c r="B54034"/>
      <c r="C54034"/>
      <c r="D54034" s="13"/>
      <c r="E54034" s="13"/>
      <c r="K54034" s="23"/>
      <c r="O54034" s="21"/>
      <c r="P54034" s="27"/>
      <c r="Q54034" s="16"/>
      <c r="U54034" s="27"/>
    </row>
    <row r="54035" spans="2:21" x14ac:dyDescent="0.25">
      <c r="B54035"/>
      <c r="C54035"/>
      <c r="D54035" s="13"/>
      <c r="E54035" s="13"/>
      <c r="K54035" s="23"/>
      <c r="O54035" s="21"/>
      <c r="P54035" s="27"/>
      <c r="Q54035" s="16"/>
      <c r="U54035" s="27"/>
    </row>
    <row r="54036" spans="2:21" x14ac:dyDescent="0.25">
      <c r="B54036"/>
      <c r="C54036"/>
      <c r="D54036" s="13"/>
      <c r="E54036" s="13"/>
      <c r="K54036" s="23"/>
      <c r="O54036" s="21"/>
      <c r="P54036" s="27"/>
      <c r="Q54036" s="16"/>
      <c r="U54036" s="27"/>
    </row>
    <row r="54037" spans="2:21" x14ac:dyDescent="0.25">
      <c r="B54037"/>
      <c r="C54037"/>
      <c r="D54037" s="13"/>
      <c r="E54037" s="13"/>
      <c r="K54037" s="23"/>
      <c r="O54037" s="21"/>
      <c r="P54037" s="27"/>
      <c r="Q54037" s="16"/>
      <c r="U54037" s="27"/>
    </row>
    <row r="54038" spans="2:21" x14ac:dyDescent="0.25">
      <c r="B54038"/>
      <c r="C54038"/>
      <c r="D54038" s="13"/>
      <c r="E54038" s="13"/>
      <c r="K54038" s="23"/>
      <c r="O54038" s="21"/>
      <c r="P54038" s="27"/>
      <c r="Q54038" s="16"/>
      <c r="U54038" s="27"/>
    </row>
    <row r="54039" spans="2:21" x14ac:dyDescent="0.25">
      <c r="B54039"/>
      <c r="C54039"/>
      <c r="D54039" s="13"/>
      <c r="E54039" s="13"/>
      <c r="K54039" s="23"/>
      <c r="O54039" s="21"/>
      <c r="P54039" s="27"/>
      <c r="Q54039" s="16"/>
      <c r="U54039" s="27"/>
    </row>
    <row r="54040" spans="2:21" x14ac:dyDescent="0.25">
      <c r="B54040"/>
      <c r="C54040"/>
      <c r="D54040" s="13"/>
      <c r="E54040" s="13"/>
      <c r="K54040" s="23"/>
      <c r="O54040" s="21"/>
      <c r="P54040" s="27"/>
      <c r="Q54040" s="16"/>
      <c r="U54040" s="27"/>
    </row>
    <row r="54041" spans="2:21" x14ac:dyDescent="0.25">
      <c r="B54041"/>
      <c r="C54041"/>
      <c r="D54041" s="13"/>
      <c r="E54041" s="13"/>
      <c r="K54041" s="23"/>
      <c r="O54041" s="21"/>
      <c r="P54041" s="27"/>
      <c r="Q54041" s="16"/>
      <c r="U54041" s="27"/>
    </row>
    <row r="54042" spans="2:21" x14ac:dyDescent="0.25">
      <c r="B54042"/>
      <c r="C54042"/>
      <c r="D54042" s="13"/>
      <c r="E54042" s="13"/>
      <c r="K54042" s="23"/>
      <c r="O54042" s="21"/>
      <c r="P54042" s="27"/>
      <c r="Q54042" s="16"/>
      <c r="U54042" s="27"/>
    </row>
    <row r="54043" spans="2:21" x14ac:dyDescent="0.25">
      <c r="B54043"/>
      <c r="C54043"/>
      <c r="D54043" s="13"/>
      <c r="E54043" s="13"/>
      <c r="K54043" s="23"/>
      <c r="O54043" s="21"/>
      <c r="P54043" s="27"/>
      <c r="Q54043" s="16"/>
      <c r="U54043" s="27"/>
    </row>
    <row r="54044" spans="2:21" x14ac:dyDescent="0.25">
      <c r="B54044"/>
      <c r="C54044"/>
      <c r="D54044" s="13"/>
      <c r="E54044" s="13"/>
      <c r="K54044" s="23"/>
      <c r="O54044" s="21"/>
      <c r="P54044" s="27"/>
      <c r="Q54044" s="16"/>
      <c r="U54044" s="27"/>
    </row>
    <row r="54045" spans="2:21" x14ac:dyDescent="0.25">
      <c r="B54045"/>
      <c r="C54045"/>
      <c r="D54045" s="13"/>
      <c r="E54045" s="13"/>
      <c r="K54045" s="23"/>
      <c r="O54045" s="21"/>
      <c r="P54045" s="27"/>
      <c r="Q54045" s="16"/>
      <c r="U54045" s="27"/>
    </row>
    <row r="54046" spans="2:21" x14ac:dyDescent="0.25">
      <c r="B54046"/>
      <c r="C54046"/>
      <c r="D54046" s="13"/>
      <c r="E54046" s="13"/>
      <c r="K54046" s="23"/>
      <c r="O54046" s="21"/>
      <c r="P54046" s="27"/>
      <c r="Q54046" s="16"/>
      <c r="U54046" s="27"/>
    </row>
    <row r="54047" spans="2:21" x14ac:dyDescent="0.25">
      <c r="B54047"/>
      <c r="C54047"/>
      <c r="D54047" s="13"/>
      <c r="E54047" s="13"/>
      <c r="K54047" s="23"/>
      <c r="O54047" s="21"/>
      <c r="P54047" s="27"/>
      <c r="Q54047" s="16"/>
      <c r="U54047" s="27"/>
    </row>
    <row r="54048" spans="2:21" x14ac:dyDescent="0.25">
      <c r="B54048"/>
      <c r="C54048"/>
      <c r="D54048" s="13"/>
      <c r="E54048" s="13"/>
      <c r="K54048" s="23"/>
      <c r="O54048" s="21"/>
      <c r="P54048" s="27"/>
      <c r="Q54048" s="16"/>
      <c r="U54048" s="27"/>
    </row>
    <row r="54049" spans="2:21" x14ac:dyDescent="0.25">
      <c r="B54049"/>
      <c r="C54049"/>
      <c r="D54049" s="13"/>
      <c r="E54049" s="13"/>
      <c r="K54049" s="23"/>
      <c r="O54049" s="21"/>
      <c r="P54049" s="27"/>
      <c r="Q54049" s="16"/>
      <c r="U54049" s="27"/>
    </row>
    <row r="54050" spans="2:21" x14ac:dyDescent="0.25">
      <c r="B54050"/>
      <c r="C54050"/>
      <c r="D54050" s="13"/>
      <c r="E54050" s="13"/>
      <c r="K54050" s="23"/>
      <c r="O54050" s="21"/>
      <c r="P54050" s="27"/>
      <c r="Q54050" s="16"/>
      <c r="U54050" s="27"/>
    </row>
    <row r="54051" spans="2:21" x14ac:dyDescent="0.25">
      <c r="B54051"/>
      <c r="C54051"/>
      <c r="D54051" s="13"/>
      <c r="E54051" s="13"/>
      <c r="K54051" s="23"/>
      <c r="O54051" s="21"/>
      <c r="P54051" s="27"/>
      <c r="Q54051" s="16"/>
      <c r="U54051" s="27"/>
    </row>
    <row r="54052" spans="2:21" x14ac:dyDescent="0.25">
      <c r="B54052"/>
      <c r="C54052"/>
      <c r="D54052" s="13"/>
      <c r="E54052" s="13"/>
      <c r="K54052" s="23"/>
      <c r="O54052" s="21"/>
      <c r="P54052" s="27"/>
      <c r="Q54052" s="16"/>
      <c r="U54052" s="27"/>
    </row>
    <row r="54053" spans="2:21" x14ac:dyDescent="0.25">
      <c r="B54053"/>
      <c r="C54053"/>
      <c r="D54053" s="13"/>
      <c r="E54053" s="13"/>
      <c r="K54053" s="23"/>
      <c r="O54053" s="21"/>
      <c r="P54053" s="27"/>
      <c r="Q54053" s="16"/>
      <c r="U54053" s="27"/>
    </row>
    <row r="54054" spans="2:21" x14ac:dyDescent="0.25">
      <c r="B54054"/>
      <c r="C54054"/>
      <c r="D54054" s="13"/>
      <c r="E54054" s="13"/>
      <c r="K54054" s="23"/>
      <c r="O54054" s="21"/>
      <c r="P54054" s="27"/>
      <c r="Q54054" s="16"/>
      <c r="U54054" s="27"/>
    </row>
    <row r="54055" spans="2:21" x14ac:dyDescent="0.25">
      <c r="B54055"/>
      <c r="C54055"/>
      <c r="D54055" s="13"/>
      <c r="E54055" s="13"/>
      <c r="K54055" s="23"/>
      <c r="O54055" s="21"/>
      <c r="P54055" s="27"/>
      <c r="Q54055" s="16"/>
      <c r="U54055" s="27"/>
    </row>
    <row r="54056" spans="2:21" x14ac:dyDescent="0.25">
      <c r="B54056"/>
      <c r="C54056"/>
      <c r="D54056" s="13"/>
      <c r="E54056" s="13"/>
      <c r="K54056" s="23"/>
      <c r="O54056" s="21"/>
      <c r="P54056" s="27"/>
      <c r="Q54056" s="16"/>
      <c r="U54056" s="27"/>
    </row>
    <row r="54057" spans="2:21" x14ac:dyDescent="0.25">
      <c r="B54057"/>
      <c r="C54057"/>
      <c r="D54057" s="13"/>
      <c r="E54057" s="13"/>
      <c r="K54057" s="23"/>
      <c r="O54057" s="21"/>
      <c r="P54057" s="27"/>
      <c r="Q54057" s="16"/>
      <c r="U54057" s="27"/>
    </row>
    <row r="54058" spans="2:21" x14ac:dyDescent="0.25">
      <c r="B54058"/>
      <c r="C54058"/>
      <c r="D54058" s="13"/>
      <c r="E54058" s="13"/>
      <c r="K54058" s="23"/>
      <c r="O54058" s="21"/>
      <c r="P54058" s="27"/>
      <c r="Q54058" s="16"/>
      <c r="U54058" s="27"/>
    </row>
    <row r="54059" spans="2:21" x14ac:dyDescent="0.25">
      <c r="B54059"/>
      <c r="C54059"/>
      <c r="D54059" s="13"/>
      <c r="E54059" s="13"/>
      <c r="K54059" s="23"/>
      <c r="O54059" s="21"/>
      <c r="P54059" s="27"/>
      <c r="Q54059" s="16"/>
      <c r="U54059" s="27"/>
    </row>
    <row r="54060" spans="2:21" x14ac:dyDescent="0.25">
      <c r="B54060"/>
      <c r="C54060"/>
      <c r="D54060" s="13"/>
      <c r="E54060" s="13"/>
      <c r="K54060" s="23"/>
      <c r="O54060" s="21"/>
      <c r="P54060" s="27"/>
      <c r="Q54060" s="16"/>
      <c r="U54060" s="27"/>
    </row>
    <row r="54061" spans="2:21" x14ac:dyDescent="0.25">
      <c r="B54061"/>
      <c r="C54061"/>
      <c r="D54061" s="13"/>
      <c r="E54061" s="13"/>
      <c r="K54061" s="23"/>
      <c r="O54061" s="21"/>
      <c r="P54061" s="27"/>
      <c r="Q54061" s="16"/>
      <c r="U54061" s="27"/>
    </row>
    <row r="54062" spans="2:21" x14ac:dyDescent="0.25">
      <c r="B54062"/>
      <c r="C54062"/>
      <c r="D54062" s="13"/>
      <c r="E54062" s="13"/>
      <c r="K54062" s="23"/>
      <c r="O54062" s="21"/>
      <c r="P54062" s="27"/>
      <c r="Q54062" s="16"/>
      <c r="U54062" s="27"/>
    </row>
    <row r="54063" spans="2:21" x14ac:dyDescent="0.25">
      <c r="B54063"/>
      <c r="C54063"/>
      <c r="D54063" s="13"/>
      <c r="E54063" s="13"/>
      <c r="K54063" s="23"/>
      <c r="O54063" s="21"/>
      <c r="P54063" s="27"/>
      <c r="Q54063" s="16"/>
      <c r="U54063" s="27"/>
    </row>
    <row r="54064" spans="2:21" x14ac:dyDescent="0.25">
      <c r="B54064"/>
      <c r="C54064"/>
      <c r="D54064" s="13"/>
      <c r="E54064" s="13"/>
      <c r="K54064" s="23"/>
      <c r="O54064" s="21"/>
      <c r="P54064" s="27"/>
      <c r="Q54064" s="16"/>
      <c r="U54064" s="27"/>
    </row>
    <row r="54065" spans="2:21" x14ac:dyDescent="0.25">
      <c r="B54065"/>
      <c r="C54065"/>
      <c r="D54065" s="13"/>
      <c r="E54065" s="13"/>
      <c r="K54065" s="23"/>
      <c r="O54065" s="21"/>
      <c r="P54065" s="27"/>
      <c r="Q54065" s="16"/>
      <c r="U54065" s="27"/>
    </row>
    <row r="54066" spans="2:21" x14ac:dyDescent="0.25">
      <c r="B54066"/>
      <c r="C54066"/>
      <c r="D54066" s="13"/>
      <c r="E54066" s="13"/>
      <c r="K54066" s="23"/>
      <c r="O54066" s="21"/>
      <c r="P54066" s="27"/>
      <c r="Q54066" s="16"/>
      <c r="U54066" s="27"/>
    </row>
    <row r="54067" spans="2:21" x14ac:dyDescent="0.25">
      <c r="B54067"/>
      <c r="C54067"/>
      <c r="D54067" s="13"/>
      <c r="E54067" s="13"/>
      <c r="K54067" s="23"/>
      <c r="O54067" s="21"/>
      <c r="P54067" s="27"/>
      <c r="Q54067" s="16"/>
      <c r="U54067" s="27"/>
    </row>
    <row r="54068" spans="2:21" x14ac:dyDescent="0.25">
      <c r="B54068"/>
      <c r="C54068"/>
      <c r="D54068" s="13"/>
      <c r="E54068" s="13"/>
      <c r="K54068" s="23"/>
      <c r="O54068" s="21"/>
      <c r="P54068" s="27"/>
      <c r="Q54068" s="16"/>
      <c r="U54068" s="27"/>
    </row>
    <row r="54069" spans="2:21" x14ac:dyDescent="0.25">
      <c r="B54069"/>
      <c r="C54069"/>
      <c r="D54069" s="13"/>
      <c r="E54069" s="13"/>
      <c r="K54069" s="23"/>
      <c r="O54069" s="21"/>
      <c r="P54069" s="27"/>
      <c r="Q54069" s="16"/>
      <c r="U54069" s="27"/>
    </row>
    <row r="54070" spans="2:21" x14ac:dyDescent="0.25">
      <c r="B54070"/>
      <c r="C54070"/>
      <c r="D54070" s="13"/>
      <c r="E54070" s="13"/>
      <c r="K54070" s="23"/>
      <c r="O54070" s="21"/>
      <c r="P54070" s="27"/>
      <c r="Q54070" s="16"/>
      <c r="U54070" s="27"/>
    </row>
    <row r="54071" spans="2:21" x14ac:dyDescent="0.25">
      <c r="B54071"/>
      <c r="C54071"/>
      <c r="D54071" s="13"/>
      <c r="E54071" s="13"/>
      <c r="K54071" s="23"/>
      <c r="O54071" s="21"/>
      <c r="P54071" s="27"/>
      <c r="Q54071" s="16"/>
      <c r="U54071" s="27"/>
    </row>
    <row r="54072" spans="2:21" x14ac:dyDescent="0.25">
      <c r="B54072"/>
      <c r="C54072"/>
      <c r="D54072" s="13"/>
      <c r="E54072" s="13"/>
      <c r="K54072" s="23"/>
      <c r="O54072" s="21"/>
      <c r="P54072" s="27"/>
      <c r="Q54072" s="16"/>
      <c r="U54072" s="27"/>
    </row>
    <row r="54073" spans="2:21" x14ac:dyDescent="0.25">
      <c r="B54073"/>
      <c r="C54073"/>
      <c r="D54073" s="13"/>
      <c r="E54073" s="13"/>
      <c r="K54073" s="23"/>
      <c r="O54073" s="21"/>
      <c r="P54073" s="27"/>
      <c r="Q54073" s="16"/>
      <c r="U54073" s="27"/>
    </row>
    <row r="54074" spans="2:21" x14ac:dyDescent="0.25">
      <c r="B54074"/>
      <c r="C54074"/>
      <c r="D54074" s="13"/>
      <c r="E54074" s="13"/>
      <c r="K54074" s="23"/>
      <c r="O54074" s="21"/>
      <c r="P54074" s="27"/>
      <c r="Q54074" s="16"/>
      <c r="U54074" s="27"/>
    </row>
    <row r="54075" spans="2:21" x14ac:dyDescent="0.25">
      <c r="B54075"/>
      <c r="C54075"/>
      <c r="D54075" s="13"/>
      <c r="E54075" s="13"/>
      <c r="K54075" s="23"/>
      <c r="O54075" s="21"/>
      <c r="P54075" s="27"/>
      <c r="Q54075" s="16"/>
      <c r="U54075" s="27"/>
    </row>
    <row r="54076" spans="2:21" x14ac:dyDescent="0.25">
      <c r="B54076"/>
      <c r="C54076"/>
      <c r="D54076" s="13"/>
      <c r="E54076" s="13"/>
      <c r="K54076" s="23"/>
      <c r="O54076" s="21"/>
      <c r="P54076" s="27"/>
      <c r="Q54076" s="16"/>
      <c r="U54076" s="27"/>
    </row>
    <row r="54077" spans="2:21" x14ac:dyDescent="0.25">
      <c r="B54077"/>
      <c r="C54077"/>
      <c r="D54077" s="13"/>
      <c r="E54077" s="13"/>
      <c r="K54077" s="23"/>
      <c r="O54077" s="21"/>
      <c r="P54077" s="27"/>
      <c r="Q54077" s="16"/>
      <c r="U54077" s="27"/>
    </row>
    <row r="54078" spans="2:21" x14ac:dyDescent="0.25">
      <c r="B54078"/>
      <c r="C54078"/>
      <c r="D54078" s="13"/>
      <c r="E54078" s="13"/>
      <c r="K54078" s="23"/>
      <c r="O54078" s="21"/>
      <c r="P54078" s="27"/>
      <c r="Q54078" s="16"/>
      <c r="U54078" s="27"/>
    </row>
    <row r="54079" spans="2:21" x14ac:dyDescent="0.25">
      <c r="B54079"/>
      <c r="C54079"/>
      <c r="D54079" s="13"/>
      <c r="E54079" s="13"/>
      <c r="K54079" s="23"/>
      <c r="O54079" s="21"/>
      <c r="P54079" s="27"/>
      <c r="Q54079" s="16"/>
      <c r="U54079" s="27"/>
    </row>
    <row r="54080" spans="2:21" x14ac:dyDescent="0.25">
      <c r="B54080"/>
      <c r="C54080"/>
      <c r="D54080" s="13"/>
      <c r="E54080" s="13"/>
      <c r="K54080" s="23"/>
      <c r="O54080" s="21"/>
      <c r="P54080" s="27"/>
      <c r="Q54080" s="16"/>
      <c r="U54080" s="27"/>
    </row>
    <row r="54081" spans="2:21" x14ac:dyDescent="0.25">
      <c r="B54081"/>
      <c r="C54081"/>
      <c r="D54081" s="13"/>
      <c r="E54081" s="13"/>
      <c r="K54081" s="23"/>
      <c r="O54081" s="21"/>
      <c r="P54081" s="27"/>
      <c r="Q54081" s="16"/>
      <c r="U54081" s="27"/>
    </row>
    <row r="54082" spans="2:21" x14ac:dyDescent="0.25">
      <c r="B54082"/>
      <c r="C54082"/>
      <c r="D54082" s="13"/>
      <c r="E54082" s="13"/>
      <c r="K54082" s="23"/>
      <c r="O54082" s="21"/>
      <c r="P54082" s="27"/>
      <c r="Q54082" s="16"/>
      <c r="U54082" s="27"/>
    </row>
    <row r="54083" spans="2:21" x14ac:dyDescent="0.25">
      <c r="B54083"/>
      <c r="C54083"/>
      <c r="D54083" s="13"/>
      <c r="E54083" s="13"/>
      <c r="K54083" s="23"/>
      <c r="O54083" s="21"/>
      <c r="P54083" s="27"/>
      <c r="Q54083" s="16"/>
      <c r="U54083" s="27"/>
    </row>
    <row r="54084" spans="2:21" x14ac:dyDescent="0.25">
      <c r="B54084"/>
      <c r="C54084"/>
      <c r="D54084" s="13"/>
      <c r="E54084" s="13"/>
      <c r="K54084" s="23"/>
      <c r="O54084" s="21"/>
      <c r="P54084" s="27"/>
      <c r="Q54084" s="16"/>
      <c r="U54084" s="27"/>
    </row>
    <row r="54085" spans="2:21" x14ac:dyDescent="0.25">
      <c r="B54085"/>
      <c r="C54085"/>
      <c r="D54085" s="13"/>
      <c r="E54085" s="13"/>
      <c r="K54085" s="23"/>
      <c r="O54085" s="21"/>
      <c r="P54085" s="27"/>
      <c r="Q54085" s="16"/>
      <c r="U54085" s="27"/>
    </row>
    <row r="54086" spans="2:21" x14ac:dyDescent="0.25">
      <c r="B54086"/>
      <c r="C54086"/>
      <c r="D54086" s="13"/>
      <c r="E54086" s="13"/>
      <c r="K54086" s="23"/>
      <c r="O54086" s="21"/>
      <c r="P54086" s="27"/>
      <c r="Q54086" s="16"/>
      <c r="U54086" s="27"/>
    </row>
    <row r="54087" spans="2:21" x14ac:dyDescent="0.25">
      <c r="B54087"/>
      <c r="C54087"/>
      <c r="D54087" s="13"/>
      <c r="E54087" s="13"/>
      <c r="K54087" s="23"/>
      <c r="O54087" s="21"/>
      <c r="P54087" s="27"/>
      <c r="Q54087" s="16"/>
      <c r="U54087" s="27"/>
    </row>
    <row r="54088" spans="2:21" x14ac:dyDescent="0.25">
      <c r="B54088"/>
      <c r="C54088"/>
      <c r="D54088" s="13"/>
      <c r="E54088" s="13"/>
      <c r="K54088" s="23"/>
      <c r="O54088" s="21"/>
      <c r="P54088" s="27"/>
      <c r="Q54088" s="16"/>
      <c r="U54088" s="27"/>
    </row>
    <row r="54089" spans="2:21" x14ac:dyDescent="0.25">
      <c r="B54089"/>
      <c r="C54089"/>
      <c r="D54089" s="13"/>
      <c r="E54089" s="13"/>
      <c r="K54089" s="23"/>
      <c r="O54089" s="21"/>
      <c r="P54089" s="27"/>
      <c r="Q54089" s="16"/>
      <c r="U54089" s="27"/>
    </row>
    <row r="54090" spans="2:21" x14ac:dyDescent="0.25">
      <c r="B54090"/>
      <c r="C54090"/>
      <c r="D54090" s="13"/>
      <c r="E54090" s="13"/>
      <c r="K54090" s="23"/>
      <c r="O54090" s="21"/>
      <c r="P54090" s="27"/>
      <c r="Q54090" s="16"/>
      <c r="U54090" s="27"/>
    </row>
    <row r="54091" spans="2:21" x14ac:dyDescent="0.25">
      <c r="B54091"/>
      <c r="C54091"/>
      <c r="D54091" s="13"/>
      <c r="E54091" s="13"/>
      <c r="K54091" s="23"/>
      <c r="O54091" s="21"/>
      <c r="P54091" s="27"/>
      <c r="Q54091" s="16"/>
      <c r="U54091" s="27"/>
    </row>
    <row r="54092" spans="2:21" x14ac:dyDescent="0.25">
      <c r="B54092"/>
      <c r="C54092"/>
      <c r="D54092" s="13"/>
      <c r="E54092" s="13"/>
      <c r="K54092" s="23"/>
      <c r="O54092" s="21"/>
      <c r="P54092" s="27"/>
      <c r="Q54092" s="16"/>
      <c r="U54092" s="27"/>
    </row>
    <row r="54093" spans="2:21" x14ac:dyDescent="0.25">
      <c r="B54093"/>
      <c r="C54093"/>
      <c r="D54093" s="13"/>
      <c r="E54093" s="13"/>
      <c r="K54093" s="23"/>
      <c r="O54093" s="21"/>
      <c r="P54093" s="27"/>
      <c r="Q54093" s="16"/>
      <c r="U54093" s="27"/>
    </row>
    <row r="54094" spans="2:21" x14ac:dyDescent="0.25">
      <c r="B54094"/>
      <c r="C54094"/>
      <c r="D54094" s="13"/>
      <c r="E54094" s="13"/>
      <c r="K54094" s="23"/>
      <c r="O54094" s="21"/>
      <c r="P54094" s="27"/>
      <c r="Q54094" s="16"/>
      <c r="U54094" s="27"/>
    </row>
    <row r="54095" spans="2:21" x14ac:dyDescent="0.25">
      <c r="B54095"/>
      <c r="C54095"/>
      <c r="D54095" s="13"/>
      <c r="E54095" s="13"/>
      <c r="K54095" s="23"/>
      <c r="O54095" s="21"/>
      <c r="P54095" s="27"/>
      <c r="Q54095" s="16"/>
      <c r="U54095" s="27"/>
    </row>
    <row r="54096" spans="2:21" x14ac:dyDescent="0.25">
      <c r="B54096"/>
      <c r="C54096"/>
      <c r="D54096" s="13"/>
      <c r="E54096" s="13"/>
      <c r="K54096" s="23"/>
      <c r="O54096" s="21"/>
      <c r="P54096" s="27"/>
      <c r="Q54096" s="16"/>
      <c r="U54096" s="27"/>
    </row>
    <row r="54097" spans="2:21" x14ac:dyDescent="0.25">
      <c r="B54097"/>
      <c r="C54097"/>
      <c r="D54097" s="13"/>
      <c r="E54097" s="13"/>
      <c r="K54097" s="23"/>
      <c r="O54097" s="21"/>
      <c r="P54097" s="27"/>
      <c r="Q54097" s="16"/>
      <c r="U54097" s="27"/>
    </row>
    <row r="54098" spans="2:21" x14ac:dyDescent="0.25">
      <c r="B54098"/>
      <c r="C54098"/>
      <c r="D54098" s="13"/>
      <c r="E54098" s="13"/>
      <c r="K54098" s="23"/>
      <c r="O54098" s="21"/>
      <c r="P54098" s="27"/>
      <c r="Q54098" s="16"/>
      <c r="U54098" s="27"/>
    </row>
    <row r="54099" spans="2:21" x14ac:dyDescent="0.25">
      <c r="B54099"/>
      <c r="C54099"/>
      <c r="D54099" s="13"/>
      <c r="E54099" s="13"/>
      <c r="K54099" s="23"/>
      <c r="O54099" s="21"/>
      <c r="P54099" s="27"/>
      <c r="Q54099" s="16"/>
      <c r="U54099" s="27"/>
    </row>
    <row r="54100" spans="2:21" x14ac:dyDescent="0.25">
      <c r="B54100"/>
      <c r="C54100"/>
      <c r="D54100" s="13"/>
      <c r="E54100" s="13"/>
      <c r="K54100" s="23"/>
      <c r="O54100" s="21"/>
      <c r="P54100" s="27"/>
      <c r="Q54100" s="16"/>
      <c r="U54100" s="27"/>
    </row>
    <row r="54101" spans="2:21" x14ac:dyDescent="0.25">
      <c r="B54101"/>
      <c r="C54101"/>
      <c r="D54101" s="13"/>
      <c r="E54101" s="13"/>
      <c r="K54101" s="23"/>
      <c r="O54101" s="21"/>
      <c r="P54101" s="27"/>
      <c r="Q54101" s="16"/>
      <c r="U54101" s="27"/>
    </row>
    <row r="54102" spans="2:21" x14ac:dyDescent="0.25">
      <c r="B54102"/>
      <c r="C54102"/>
      <c r="D54102" s="13"/>
      <c r="E54102" s="13"/>
      <c r="K54102" s="23"/>
      <c r="O54102" s="21"/>
      <c r="P54102" s="27"/>
      <c r="Q54102" s="16"/>
      <c r="U54102" s="27"/>
    </row>
    <row r="54103" spans="2:21" x14ac:dyDescent="0.25">
      <c r="B54103"/>
      <c r="C54103"/>
      <c r="D54103" s="13"/>
      <c r="E54103" s="13"/>
      <c r="K54103" s="23"/>
      <c r="O54103" s="21"/>
      <c r="P54103" s="27"/>
      <c r="Q54103" s="16"/>
      <c r="U54103" s="27"/>
    </row>
    <row r="54104" spans="2:21" x14ac:dyDescent="0.25">
      <c r="B54104"/>
      <c r="C54104"/>
      <c r="D54104" s="13"/>
      <c r="E54104" s="13"/>
      <c r="K54104" s="23"/>
      <c r="O54104" s="21"/>
      <c r="P54104" s="27"/>
      <c r="Q54104" s="16"/>
      <c r="U54104" s="27"/>
    </row>
    <row r="54105" spans="2:21" x14ac:dyDescent="0.25">
      <c r="B54105"/>
      <c r="C54105"/>
      <c r="D54105" s="13"/>
      <c r="E54105" s="13"/>
      <c r="K54105" s="23"/>
      <c r="O54105" s="21"/>
      <c r="P54105" s="27"/>
      <c r="Q54105" s="16"/>
      <c r="U54105" s="27"/>
    </row>
    <row r="54106" spans="2:21" x14ac:dyDescent="0.25">
      <c r="B54106"/>
      <c r="C54106"/>
      <c r="D54106" s="13"/>
      <c r="E54106" s="13"/>
      <c r="K54106" s="23"/>
      <c r="O54106" s="21"/>
      <c r="P54106" s="27"/>
      <c r="Q54106" s="16"/>
      <c r="U54106" s="27"/>
    </row>
    <row r="54107" spans="2:21" x14ac:dyDescent="0.25">
      <c r="B54107"/>
      <c r="C54107"/>
      <c r="D54107" s="13"/>
      <c r="E54107" s="13"/>
      <c r="K54107" s="23"/>
      <c r="O54107" s="21"/>
      <c r="P54107" s="27"/>
      <c r="Q54107" s="16"/>
      <c r="U54107" s="27"/>
    </row>
    <row r="54108" spans="2:21" x14ac:dyDescent="0.25">
      <c r="B54108"/>
      <c r="C54108"/>
      <c r="D54108" s="13"/>
      <c r="E54108" s="13"/>
      <c r="K54108" s="23"/>
      <c r="O54108" s="21"/>
      <c r="P54108" s="27"/>
      <c r="Q54108" s="16"/>
      <c r="U54108" s="27"/>
    </row>
    <row r="54109" spans="2:21" x14ac:dyDescent="0.25">
      <c r="B54109"/>
      <c r="C54109"/>
      <c r="D54109" s="13"/>
      <c r="E54109" s="13"/>
      <c r="K54109" s="23"/>
      <c r="O54109" s="21"/>
      <c r="P54109" s="27"/>
      <c r="Q54109" s="16"/>
      <c r="U54109" s="27"/>
    </row>
    <row r="54110" spans="2:21" x14ac:dyDescent="0.25">
      <c r="B54110"/>
      <c r="C54110"/>
      <c r="D54110" s="13"/>
      <c r="E54110" s="13"/>
      <c r="K54110" s="23"/>
      <c r="O54110" s="21"/>
      <c r="P54110" s="27"/>
      <c r="Q54110" s="16"/>
      <c r="U54110" s="27"/>
    </row>
    <row r="54111" spans="2:21" x14ac:dyDescent="0.25">
      <c r="B54111"/>
      <c r="C54111"/>
      <c r="D54111" s="13"/>
      <c r="E54111" s="13"/>
      <c r="K54111" s="23"/>
      <c r="O54111" s="21"/>
      <c r="P54111" s="27"/>
      <c r="Q54111" s="16"/>
      <c r="U54111" s="27"/>
    </row>
    <row r="54112" spans="2:21" x14ac:dyDescent="0.25">
      <c r="B54112"/>
      <c r="C54112"/>
      <c r="D54112" s="13"/>
      <c r="E54112" s="13"/>
      <c r="K54112" s="23"/>
      <c r="O54112" s="21"/>
      <c r="P54112" s="27"/>
      <c r="Q54112" s="16"/>
      <c r="U54112" s="27"/>
    </row>
    <row r="54113" spans="2:21" x14ac:dyDescent="0.25">
      <c r="B54113"/>
      <c r="C54113"/>
      <c r="D54113" s="13"/>
      <c r="E54113" s="13"/>
      <c r="K54113" s="23"/>
      <c r="O54113" s="21"/>
      <c r="P54113" s="27"/>
      <c r="Q54113" s="16"/>
      <c r="U54113" s="27"/>
    </row>
    <row r="54114" spans="2:21" x14ac:dyDescent="0.25">
      <c r="B54114"/>
      <c r="C54114"/>
      <c r="D54114" s="13"/>
      <c r="E54114" s="13"/>
      <c r="K54114" s="23"/>
      <c r="O54114" s="21"/>
      <c r="P54114" s="27"/>
      <c r="Q54114" s="16"/>
      <c r="U54114" s="27"/>
    </row>
    <row r="54115" spans="2:21" x14ac:dyDescent="0.25">
      <c r="B54115"/>
      <c r="C54115"/>
      <c r="D54115" s="13"/>
      <c r="E54115" s="13"/>
      <c r="K54115" s="23"/>
      <c r="O54115" s="21"/>
      <c r="P54115" s="27"/>
      <c r="Q54115" s="16"/>
      <c r="U54115" s="27"/>
    </row>
    <row r="54116" spans="2:21" x14ac:dyDescent="0.25">
      <c r="B54116"/>
      <c r="C54116"/>
      <c r="D54116" s="13"/>
      <c r="E54116" s="13"/>
      <c r="K54116" s="23"/>
      <c r="O54116" s="21"/>
      <c r="P54116" s="27"/>
      <c r="Q54116" s="16"/>
      <c r="U54116" s="27"/>
    </row>
    <row r="54117" spans="2:21" x14ac:dyDescent="0.25">
      <c r="B54117"/>
      <c r="C54117"/>
      <c r="D54117" s="13"/>
      <c r="E54117" s="13"/>
      <c r="K54117" s="23"/>
      <c r="O54117" s="21"/>
      <c r="P54117" s="27"/>
      <c r="Q54117" s="16"/>
      <c r="U54117" s="27"/>
    </row>
    <row r="54118" spans="2:21" x14ac:dyDescent="0.25">
      <c r="B54118"/>
      <c r="C54118"/>
      <c r="D54118" s="13"/>
      <c r="E54118" s="13"/>
      <c r="K54118" s="23"/>
      <c r="O54118" s="21"/>
      <c r="P54118" s="27"/>
      <c r="Q54118" s="16"/>
      <c r="U54118" s="27"/>
    </row>
    <row r="54119" spans="2:21" x14ac:dyDescent="0.25">
      <c r="B54119"/>
      <c r="C54119"/>
      <c r="D54119" s="13"/>
      <c r="E54119" s="13"/>
      <c r="K54119" s="23"/>
      <c r="O54119" s="21"/>
      <c r="P54119" s="27"/>
      <c r="Q54119" s="16"/>
      <c r="U54119" s="27"/>
    </row>
    <row r="54120" spans="2:21" x14ac:dyDescent="0.25">
      <c r="B54120"/>
      <c r="C54120"/>
      <c r="D54120" s="13"/>
      <c r="E54120" s="13"/>
      <c r="K54120" s="23"/>
      <c r="O54120" s="21"/>
      <c r="P54120" s="27"/>
      <c r="Q54120" s="16"/>
      <c r="U54120" s="27"/>
    </row>
    <row r="54121" spans="2:21" x14ac:dyDescent="0.25">
      <c r="B54121"/>
      <c r="C54121"/>
      <c r="D54121" s="13"/>
      <c r="E54121" s="13"/>
      <c r="K54121" s="23"/>
      <c r="O54121" s="21"/>
      <c r="P54121" s="27"/>
      <c r="Q54121" s="16"/>
      <c r="U54121" s="27"/>
    </row>
    <row r="54122" spans="2:21" x14ac:dyDescent="0.25">
      <c r="B54122"/>
      <c r="C54122"/>
      <c r="D54122" s="13"/>
      <c r="E54122" s="13"/>
      <c r="K54122" s="23"/>
      <c r="O54122" s="21"/>
      <c r="P54122" s="27"/>
      <c r="Q54122" s="16"/>
      <c r="U54122" s="27"/>
    </row>
    <row r="54123" spans="2:21" x14ac:dyDescent="0.25">
      <c r="B54123"/>
      <c r="C54123"/>
      <c r="D54123" s="13"/>
      <c r="E54123" s="13"/>
      <c r="K54123" s="23"/>
      <c r="O54123" s="21"/>
      <c r="P54123" s="27"/>
      <c r="Q54123" s="16"/>
      <c r="U54123" s="27"/>
    </row>
    <row r="54124" spans="2:21" x14ac:dyDescent="0.25">
      <c r="B54124"/>
      <c r="C54124"/>
      <c r="D54124" s="13"/>
      <c r="E54124" s="13"/>
      <c r="K54124" s="23"/>
      <c r="O54124" s="21"/>
      <c r="P54124" s="27"/>
      <c r="Q54124" s="16"/>
      <c r="U54124" s="27"/>
    </row>
    <row r="54125" spans="2:21" x14ac:dyDescent="0.25">
      <c r="B54125"/>
      <c r="C54125"/>
      <c r="D54125" s="13"/>
      <c r="E54125" s="13"/>
      <c r="K54125" s="23"/>
      <c r="O54125" s="21"/>
      <c r="P54125" s="27"/>
      <c r="Q54125" s="16"/>
      <c r="U54125" s="27"/>
    </row>
    <row r="54126" spans="2:21" x14ac:dyDescent="0.25">
      <c r="B54126"/>
      <c r="C54126"/>
      <c r="D54126" s="13"/>
      <c r="E54126" s="13"/>
      <c r="K54126" s="23"/>
      <c r="O54126" s="21"/>
      <c r="P54126" s="27"/>
      <c r="Q54126" s="16"/>
      <c r="U54126" s="27"/>
    </row>
    <row r="54127" spans="2:21" x14ac:dyDescent="0.25">
      <c r="B54127"/>
      <c r="C54127"/>
      <c r="D54127" s="13"/>
      <c r="E54127" s="13"/>
      <c r="K54127" s="23"/>
      <c r="O54127" s="21"/>
      <c r="P54127" s="27"/>
      <c r="Q54127" s="16"/>
      <c r="U54127" s="27"/>
    </row>
    <row r="54128" spans="2:21" x14ac:dyDescent="0.25">
      <c r="B54128"/>
      <c r="C54128"/>
      <c r="D54128" s="13"/>
      <c r="E54128" s="13"/>
      <c r="K54128" s="23"/>
      <c r="O54128" s="21"/>
      <c r="P54128" s="27"/>
      <c r="Q54128" s="16"/>
      <c r="U54128" s="27"/>
    </row>
    <row r="54129" spans="2:21" x14ac:dyDescent="0.25">
      <c r="B54129"/>
      <c r="C54129"/>
      <c r="D54129" s="13"/>
      <c r="E54129" s="13"/>
      <c r="K54129" s="23"/>
      <c r="O54129" s="21"/>
      <c r="P54129" s="27"/>
      <c r="Q54129" s="16"/>
      <c r="U54129" s="27"/>
    </row>
    <row r="54130" spans="2:21" x14ac:dyDescent="0.25">
      <c r="B54130"/>
      <c r="C54130"/>
      <c r="D54130" s="13"/>
      <c r="E54130" s="13"/>
      <c r="K54130" s="23"/>
      <c r="O54130" s="21"/>
      <c r="P54130" s="27"/>
      <c r="Q54130" s="16"/>
      <c r="U54130" s="27"/>
    </row>
    <row r="54131" spans="2:21" x14ac:dyDescent="0.25">
      <c r="B54131"/>
      <c r="C54131"/>
      <c r="D54131" s="13"/>
      <c r="E54131" s="13"/>
      <c r="K54131" s="23"/>
      <c r="O54131" s="21"/>
      <c r="P54131" s="27"/>
      <c r="Q54131" s="16"/>
      <c r="U54131" s="27"/>
    </row>
    <row r="54132" spans="2:21" x14ac:dyDescent="0.25">
      <c r="B54132"/>
      <c r="C54132"/>
      <c r="D54132" s="13"/>
      <c r="E54132" s="13"/>
      <c r="K54132" s="23"/>
      <c r="O54132" s="21"/>
      <c r="P54132" s="27"/>
      <c r="Q54132" s="16"/>
      <c r="U54132" s="27"/>
    </row>
    <row r="54133" spans="2:21" x14ac:dyDescent="0.25">
      <c r="B54133"/>
      <c r="C54133"/>
      <c r="D54133" s="13"/>
      <c r="E54133" s="13"/>
      <c r="K54133" s="23"/>
      <c r="O54133" s="21"/>
      <c r="P54133" s="27"/>
      <c r="Q54133" s="16"/>
      <c r="U54133" s="27"/>
    </row>
    <row r="54134" spans="2:21" x14ac:dyDescent="0.25">
      <c r="B54134"/>
      <c r="C54134"/>
      <c r="D54134" s="13"/>
      <c r="E54134" s="13"/>
      <c r="K54134" s="23"/>
      <c r="O54134" s="21"/>
      <c r="P54134" s="27"/>
      <c r="Q54134" s="16"/>
      <c r="U54134" s="27"/>
    </row>
    <row r="54135" spans="2:21" x14ac:dyDescent="0.25">
      <c r="B54135"/>
      <c r="C54135"/>
      <c r="D54135" s="13"/>
      <c r="E54135" s="13"/>
      <c r="K54135" s="23"/>
      <c r="O54135" s="21"/>
      <c r="P54135" s="27"/>
      <c r="Q54135" s="16"/>
      <c r="U54135" s="27"/>
    </row>
    <row r="54136" spans="2:21" x14ac:dyDescent="0.25">
      <c r="B54136"/>
      <c r="C54136"/>
      <c r="D54136" s="13"/>
      <c r="E54136" s="13"/>
      <c r="K54136" s="23"/>
      <c r="O54136" s="21"/>
      <c r="P54136" s="27"/>
      <c r="Q54136" s="16"/>
      <c r="U54136" s="27"/>
    </row>
    <row r="54137" spans="2:21" x14ac:dyDescent="0.25">
      <c r="B54137"/>
      <c r="C54137"/>
      <c r="D54137" s="13"/>
      <c r="E54137" s="13"/>
      <c r="K54137" s="23"/>
      <c r="O54137" s="21"/>
      <c r="P54137" s="27"/>
      <c r="Q54137" s="16"/>
      <c r="U54137" s="27"/>
    </row>
    <row r="54138" spans="2:21" x14ac:dyDescent="0.25">
      <c r="B54138"/>
      <c r="C54138"/>
      <c r="D54138" s="13"/>
      <c r="E54138" s="13"/>
      <c r="K54138" s="23"/>
      <c r="O54138" s="21"/>
      <c r="P54138" s="27"/>
      <c r="Q54138" s="16"/>
      <c r="U54138" s="27"/>
    </row>
    <row r="54139" spans="2:21" x14ac:dyDescent="0.25">
      <c r="B54139"/>
      <c r="C54139"/>
      <c r="D54139" s="13"/>
      <c r="E54139" s="13"/>
      <c r="K54139" s="23"/>
      <c r="O54139" s="21"/>
      <c r="P54139" s="27"/>
      <c r="Q54139" s="16"/>
      <c r="U54139" s="27"/>
    </row>
    <row r="54140" spans="2:21" x14ac:dyDescent="0.25">
      <c r="B54140"/>
      <c r="C54140"/>
      <c r="D54140" s="13"/>
      <c r="E54140" s="13"/>
      <c r="K54140" s="23"/>
      <c r="O54140" s="21"/>
      <c r="P54140" s="27"/>
      <c r="Q54140" s="16"/>
      <c r="U54140" s="27"/>
    </row>
    <row r="54141" spans="2:21" x14ac:dyDescent="0.25">
      <c r="B54141"/>
      <c r="C54141"/>
      <c r="D54141" s="13"/>
      <c r="E54141" s="13"/>
      <c r="K54141" s="23"/>
      <c r="O54141" s="21"/>
      <c r="P54141" s="27"/>
      <c r="Q54141" s="16"/>
      <c r="U54141" s="27"/>
    </row>
    <row r="54142" spans="2:21" x14ac:dyDescent="0.25">
      <c r="B54142"/>
      <c r="C54142"/>
      <c r="D54142" s="13"/>
      <c r="E54142" s="13"/>
      <c r="K54142" s="23"/>
      <c r="O54142" s="21"/>
      <c r="P54142" s="27"/>
      <c r="Q54142" s="16"/>
      <c r="U54142" s="27"/>
    </row>
    <row r="54143" spans="2:21" x14ac:dyDescent="0.25">
      <c r="B54143"/>
      <c r="C54143"/>
      <c r="D54143" s="13"/>
      <c r="E54143" s="13"/>
      <c r="K54143" s="23"/>
      <c r="O54143" s="21"/>
      <c r="P54143" s="27"/>
      <c r="Q54143" s="16"/>
      <c r="U54143" s="27"/>
    </row>
    <row r="54144" spans="2:21" x14ac:dyDescent="0.25">
      <c r="B54144"/>
      <c r="C54144"/>
      <c r="D54144" s="13"/>
      <c r="E54144" s="13"/>
      <c r="K54144" s="23"/>
      <c r="O54144" s="21"/>
      <c r="P54144" s="27"/>
      <c r="Q54144" s="16"/>
      <c r="U54144" s="27"/>
    </row>
    <row r="54145" spans="2:21" x14ac:dyDescent="0.25">
      <c r="B54145"/>
      <c r="C54145"/>
      <c r="D54145" s="13"/>
      <c r="E54145" s="13"/>
      <c r="K54145" s="23"/>
      <c r="O54145" s="21"/>
      <c r="P54145" s="27"/>
      <c r="Q54145" s="16"/>
      <c r="U54145" s="27"/>
    </row>
    <row r="54146" spans="2:21" x14ac:dyDescent="0.25">
      <c r="B54146"/>
      <c r="C54146"/>
      <c r="D54146" s="13"/>
      <c r="E54146" s="13"/>
      <c r="K54146" s="23"/>
      <c r="O54146" s="21"/>
      <c r="P54146" s="27"/>
      <c r="Q54146" s="16"/>
      <c r="U54146" s="27"/>
    </row>
    <row r="54147" spans="2:21" x14ac:dyDescent="0.25">
      <c r="B54147"/>
      <c r="C54147"/>
      <c r="D54147" s="13"/>
      <c r="E54147" s="13"/>
      <c r="K54147" s="23"/>
      <c r="O54147" s="21"/>
      <c r="P54147" s="27"/>
      <c r="Q54147" s="16"/>
      <c r="U54147" s="27"/>
    </row>
    <row r="54148" spans="2:21" x14ac:dyDescent="0.25">
      <c r="B54148"/>
      <c r="C54148"/>
      <c r="D54148" s="13"/>
      <c r="E54148" s="13"/>
      <c r="K54148" s="23"/>
      <c r="O54148" s="21"/>
      <c r="P54148" s="27"/>
      <c r="Q54148" s="16"/>
      <c r="U54148" s="27"/>
    </row>
    <row r="54149" spans="2:21" x14ac:dyDescent="0.25">
      <c r="B54149"/>
      <c r="C54149"/>
      <c r="D54149" s="13"/>
      <c r="E54149" s="13"/>
      <c r="K54149" s="23"/>
      <c r="O54149" s="21"/>
      <c r="P54149" s="27"/>
      <c r="Q54149" s="16"/>
      <c r="U54149" s="27"/>
    </row>
    <row r="54150" spans="2:21" x14ac:dyDescent="0.25">
      <c r="B54150"/>
      <c r="C54150"/>
      <c r="D54150" s="13"/>
      <c r="E54150" s="13"/>
      <c r="K54150" s="23"/>
      <c r="O54150" s="21"/>
      <c r="P54150" s="27"/>
      <c r="Q54150" s="16"/>
      <c r="U54150" s="27"/>
    </row>
    <row r="54151" spans="2:21" x14ac:dyDescent="0.25">
      <c r="B54151"/>
      <c r="C54151"/>
      <c r="D54151" s="13"/>
      <c r="E54151" s="13"/>
      <c r="K54151" s="23"/>
      <c r="O54151" s="21"/>
      <c r="P54151" s="27"/>
      <c r="Q54151" s="16"/>
      <c r="U54151" s="27"/>
    </row>
    <row r="54152" spans="2:21" x14ac:dyDescent="0.25">
      <c r="B54152"/>
      <c r="C54152"/>
      <c r="D54152" s="13"/>
      <c r="E54152" s="13"/>
      <c r="K54152" s="23"/>
      <c r="O54152" s="21"/>
      <c r="P54152" s="27"/>
      <c r="Q54152" s="16"/>
      <c r="U54152" s="27"/>
    </row>
    <row r="54153" spans="2:21" x14ac:dyDescent="0.25">
      <c r="B54153"/>
      <c r="C54153"/>
      <c r="D54153" s="13"/>
      <c r="E54153" s="13"/>
      <c r="K54153" s="23"/>
      <c r="O54153" s="21"/>
      <c r="P54153" s="27"/>
      <c r="Q54153" s="16"/>
      <c r="U54153" s="27"/>
    </row>
    <row r="54154" spans="2:21" x14ac:dyDescent="0.25">
      <c r="B54154"/>
      <c r="C54154"/>
      <c r="D54154" s="13"/>
      <c r="E54154" s="13"/>
      <c r="K54154" s="23"/>
      <c r="O54154" s="21"/>
      <c r="P54154" s="27"/>
      <c r="Q54154" s="16"/>
      <c r="U54154" s="27"/>
    </row>
    <row r="54155" spans="2:21" x14ac:dyDescent="0.25">
      <c r="B54155"/>
      <c r="C54155"/>
      <c r="D54155" s="13"/>
      <c r="E54155" s="13"/>
      <c r="K54155" s="23"/>
      <c r="O54155" s="21"/>
      <c r="P54155" s="27"/>
      <c r="Q54155" s="16"/>
      <c r="U54155" s="27"/>
    </row>
    <row r="54156" spans="2:21" x14ac:dyDescent="0.25">
      <c r="B54156"/>
      <c r="C54156"/>
      <c r="D54156" s="13"/>
      <c r="E54156" s="13"/>
      <c r="K54156" s="23"/>
      <c r="O54156" s="21"/>
      <c r="P54156" s="27"/>
      <c r="Q54156" s="16"/>
      <c r="U54156" s="27"/>
    </row>
    <row r="54157" spans="2:21" x14ac:dyDescent="0.25">
      <c r="B54157"/>
      <c r="C54157"/>
      <c r="D54157" s="13"/>
      <c r="E54157" s="13"/>
      <c r="K54157" s="23"/>
      <c r="O54157" s="21"/>
      <c r="P54157" s="27"/>
      <c r="Q54157" s="16"/>
      <c r="U54157" s="27"/>
    </row>
    <row r="54158" spans="2:21" x14ac:dyDescent="0.25">
      <c r="B54158"/>
      <c r="C54158"/>
      <c r="D54158" s="13"/>
      <c r="E54158" s="13"/>
      <c r="K54158" s="23"/>
      <c r="O54158" s="21"/>
      <c r="P54158" s="27"/>
      <c r="Q54158" s="16"/>
      <c r="U54158" s="27"/>
    </row>
    <row r="54159" spans="2:21" x14ac:dyDescent="0.25">
      <c r="B54159"/>
      <c r="C54159"/>
      <c r="D54159" s="13"/>
      <c r="E54159" s="13"/>
      <c r="K54159" s="23"/>
      <c r="O54159" s="21"/>
      <c r="P54159" s="27"/>
      <c r="Q54159" s="16"/>
      <c r="U54159" s="27"/>
    </row>
    <row r="54160" spans="2:21" x14ac:dyDescent="0.25">
      <c r="B54160"/>
      <c r="C54160"/>
      <c r="D54160" s="13"/>
      <c r="E54160" s="13"/>
      <c r="K54160" s="23"/>
      <c r="O54160" s="21"/>
      <c r="P54160" s="27"/>
      <c r="Q54160" s="16"/>
      <c r="U54160" s="27"/>
    </row>
    <row r="54161" spans="2:21" x14ac:dyDescent="0.25">
      <c r="B54161"/>
      <c r="C54161"/>
      <c r="D54161" s="13"/>
      <c r="E54161" s="13"/>
      <c r="K54161" s="23"/>
      <c r="O54161" s="21"/>
      <c r="P54161" s="27"/>
      <c r="Q54161" s="16"/>
      <c r="U54161" s="27"/>
    </row>
    <row r="54162" spans="2:21" x14ac:dyDescent="0.25">
      <c r="B54162"/>
      <c r="C54162"/>
      <c r="D54162" s="13"/>
      <c r="E54162" s="13"/>
      <c r="K54162" s="23"/>
      <c r="O54162" s="21"/>
      <c r="P54162" s="27"/>
      <c r="Q54162" s="16"/>
      <c r="U54162" s="27"/>
    </row>
    <row r="54163" spans="2:21" x14ac:dyDescent="0.25">
      <c r="B54163"/>
      <c r="C54163"/>
      <c r="D54163" s="13"/>
      <c r="E54163" s="13"/>
      <c r="K54163" s="23"/>
      <c r="O54163" s="21"/>
      <c r="P54163" s="27"/>
      <c r="Q54163" s="16"/>
      <c r="U54163" s="27"/>
    </row>
    <row r="54164" spans="2:21" x14ac:dyDescent="0.25">
      <c r="B54164"/>
      <c r="C54164"/>
      <c r="D54164" s="13"/>
      <c r="E54164" s="13"/>
      <c r="K54164" s="23"/>
      <c r="O54164" s="21"/>
      <c r="P54164" s="27"/>
      <c r="Q54164" s="16"/>
      <c r="U54164" s="27"/>
    </row>
    <row r="54165" spans="2:21" x14ac:dyDescent="0.25">
      <c r="B54165"/>
      <c r="C54165"/>
      <c r="D54165" s="13"/>
      <c r="E54165" s="13"/>
      <c r="K54165" s="23"/>
      <c r="O54165" s="21"/>
      <c r="P54165" s="27"/>
      <c r="Q54165" s="16"/>
      <c r="U54165" s="27"/>
    </row>
    <row r="54166" spans="2:21" x14ac:dyDescent="0.25">
      <c r="B54166"/>
      <c r="C54166"/>
      <c r="D54166" s="13"/>
      <c r="E54166" s="13"/>
      <c r="K54166" s="23"/>
      <c r="O54166" s="21"/>
      <c r="P54166" s="27"/>
      <c r="Q54166" s="16"/>
      <c r="U54166" s="27"/>
    </row>
    <row r="54167" spans="2:21" x14ac:dyDescent="0.25">
      <c r="B54167"/>
      <c r="C54167"/>
      <c r="D54167" s="13"/>
      <c r="E54167" s="13"/>
      <c r="K54167" s="23"/>
      <c r="O54167" s="21"/>
      <c r="P54167" s="27"/>
      <c r="Q54167" s="16"/>
      <c r="U54167" s="27"/>
    </row>
    <row r="54168" spans="2:21" x14ac:dyDescent="0.25">
      <c r="B54168"/>
      <c r="C54168"/>
      <c r="D54168" s="13"/>
      <c r="E54168" s="13"/>
      <c r="K54168" s="23"/>
      <c r="O54168" s="21"/>
      <c r="P54168" s="27"/>
      <c r="Q54168" s="16"/>
      <c r="U54168" s="27"/>
    </row>
    <row r="54169" spans="2:21" x14ac:dyDescent="0.25">
      <c r="B54169"/>
      <c r="C54169"/>
      <c r="D54169" s="13"/>
      <c r="E54169" s="13"/>
      <c r="K54169" s="23"/>
      <c r="O54169" s="21"/>
      <c r="P54169" s="27"/>
      <c r="Q54169" s="16"/>
      <c r="U54169" s="27"/>
    </row>
    <row r="54170" spans="2:21" x14ac:dyDescent="0.25">
      <c r="B54170"/>
      <c r="C54170"/>
      <c r="D54170" s="13"/>
      <c r="E54170" s="13"/>
      <c r="K54170" s="23"/>
      <c r="O54170" s="21"/>
      <c r="P54170" s="27"/>
      <c r="Q54170" s="16"/>
      <c r="U54170" s="27"/>
    </row>
    <row r="54171" spans="2:21" x14ac:dyDescent="0.25">
      <c r="B54171"/>
      <c r="C54171"/>
      <c r="D54171" s="13"/>
      <c r="E54171" s="13"/>
      <c r="K54171" s="23"/>
      <c r="O54171" s="21"/>
      <c r="P54171" s="27"/>
      <c r="Q54171" s="16"/>
      <c r="U54171" s="27"/>
    </row>
    <row r="54172" spans="2:21" x14ac:dyDescent="0.25">
      <c r="B54172"/>
      <c r="C54172"/>
      <c r="D54172" s="13"/>
      <c r="E54172" s="13"/>
      <c r="K54172" s="23"/>
      <c r="O54172" s="21"/>
      <c r="P54172" s="27"/>
      <c r="Q54172" s="16"/>
      <c r="U54172" s="27"/>
    </row>
    <row r="54173" spans="2:21" x14ac:dyDescent="0.25">
      <c r="B54173"/>
      <c r="C54173"/>
      <c r="D54173" s="13"/>
      <c r="E54173" s="13"/>
      <c r="K54173" s="23"/>
      <c r="O54173" s="21"/>
      <c r="P54173" s="27"/>
      <c r="Q54173" s="16"/>
      <c r="U54173" s="27"/>
    </row>
    <row r="54174" spans="2:21" x14ac:dyDescent="0.25">
      <c r="B54174"/>
      <c r="C54174"/>
      <c r="D54174" s="13"/>
      <c r="E54174" s="13"/>
      <c r="K54174" s="23"/>
      <c r="O54174" s="21"/>
      <c r="P54174" s="27"/>
      <c r="Q54174" s="16"/>
      <c r="U54174" s="27"/>
    </row>
    <row r="54175" spans="2:21" x14ac:dyDescent="0.25">
      <c r="B54175"/>
      <c r="C54175"/>
      <c r="D54175" s="13"/>
      <c r="E54175" s="13"/>
      <c r="K54175" s="23"/>
      <c r="O54175" s="21"/>
      <c r="P54175" s="27"/>
      <c r="Q54175" s="16"/>
      <c r="U54175" s="27"/>
    </row>
    <row r="54176" spans="2:21" x14ac:dyDescent="0.25">
      <c r="B54176"/>
      <c r="C54176"/>
      <c r="D54176" s="13"/>
      <c r="E54176" s="13"/>
      <c r="K54176" s="23"/>
      <c r="O54176" s="21"/>
      <c r="P54176" s="27"/>
      <c r="Q54176" s="16"/>
      <c r="U54176" s="27"/>
    </row>
    <row r="54177" spans="2:21" x14ac:dyDescent="0.25">
      <c r="B54177"/>
      <c r="C54177"/>
      <c r="D54177" s="13"/>
      <c r="E54177" s="13"/>
      <c r="K54177" s="23"/>
      <c r="O54177" s="21"/>
      <c r="P54177" s="27"/>
      <c r="Q54177" s="16"/>
      <c r="U54177" s="27"/>
    </row>
    <row r="54178" spans="2:21" x14ac:dyDescent="0.25">
      <c r="B54178"/>
      <c r="C54178"/>
      <c r="D54178" s="13"/>
      <c r="E54178" s="13"/>
      <c r="K54178" s="23"/>
      <c r="O54178" s="21"/>
      <c r="P54178" s="27"/>
      <c r="Q54178" s="16"/>
      <c r="U54178" s="27"/>
    </row>
    <row r="54179" spans="2:21" x14ac:dyDescent="0.25">
      <c r="B54179"/>
      <c r="C54179"/>
      <c r="D54179" s="13"/>
      <c r="E54179" s="13"/>
      <c r="K54179" s="23"/>
      <c r="O54179" s="21"/>
      <c r="P54179" s="27"/>
      <c r="Q54179" s="16"/>
      <c r="U54179" s="27"/>
    </row>
    <row r="54180" spans="2:21" x14ac:dyDescent="0.25">
      <c r="B54180"/>
      <c r="C54180"/>
      <c r="D54180" s="13"/>
      <c r="E54180" s="13"/>
      <c r="K54180" s="23"/>
      <c r="O54180" s="21"/>
      <c r="P54180" s="27"/>
      <c r="Q54180" s="16"/>
      <c r="U54180" s="27"/>
    </row>
    <row r="54181" spans="2:21" x14ac:dyDescent="0.25">
      <c r="B54181"/>
      <c r="C54181"/>
      <c r="D54181" s="13"/>
      <c r="E54181" s="13"/>
      <c r="K54181" s="23"/>
      <c r="O54181" s="21"/>
      <c r="P54181" s="27"/>
      <c r="Q54181" s="16"/>
      <c r="U54181" s="27"/>
    </row>
    <row r="54182" spans="2:21" x14ac:dyDescent="0.25">
      <c r="B54182"/>
      <c r="C54182"/>
      <c r="D54182" s="13"/>
      <c r="E54182" s="13"/>
      <c r="K54182" s="23"/>
      <c r="O54182" s="21"/>
      <c r="P54182" s="27"/>
      <c r="Q54182" s="16"/>
      <c r="U54182" s="27"/>
    </row>
    <row r="54183" spans="2:21" x14ac:dyDescent="0.25">
      <c r="B54183"/>
      <c r="C54183"/>
      <c r="D54183" s="13"/>
      <c r="E54183" s="13"/>
      <c r="K54183" s="23"/>
      <c r="O54183" s="21"/>
      <c r="P54183" s="27"/>
      <c r="Q54183" s="16"/>
      <c r="U54183" s="27"/>
    </row>
    <row r="54184" spans="2:21" x14ac:dyDescent="0.25">
      <c r="B54184"/>
      <c r="C54184"/>
      <c r="D54184" s="13"/>
      <c r="E54184" s="13"/>
      <c r="K54184" s="23"/>
      <c r="O54184" s="21"/>
      <c r="P54184" s="27"/>
      <c r="Q54184" s="16"/>
      <c r="U54184" s="27"/>
    </row>
    <row r="54185" spans="2:21" x14ac:dyDescent="0.25">
      <c r="B54185"/>
      <c r="C54185"/>
      <c r="D54185" s="13"/>
      <c r="E54185" s="13"/>
      <c r="K54185" s="23"/>
      <c r="O54185" s="21"/>
      <c r="P54185" s="27"/>
      <c r="Q54185" s="16"/>
      <c r="U54185" s="27"/>
    </row>
    <row r="54186" spans="2:21" x14ac:dyDescent="0.25">
      <c r="B54186"/>
      <c r="C54186"/>
      <c r="D54186" s="13"/>
      <c r="E54186" s="13"/>
      <c r="K54186" s="23"/>
      <c r="O54186" s="21"/>
      <c r="P54186" s="27"/>
      <c r="Q54186" s="16"/>
      <c r="U54186" s="27"/>
    </row>
    <row r="54187" spans="2:21" x14ac:dyDescent="0.25">
      <c r="B54187"/>
      <c r="C54187"/>
      <c r="D54187" s="13"/>
      <c r="E54187" s="13"/>
      <c r="K54187" s="23"/>
      <c r="O54187" s="21"/>
      <c r="P54187" s="27"/>
      <c r="Q54187" s="16"/>
      <c r="U54187" s="27"/>
    </row>
    <row r="54188" spans="2:21" x14ac:dyDescent="0.25">
      <c r="B54188"/>
      <c r="C54188"/>
      <c r="D54188" s="13"/>
      <c r="E54188" s="13"/>
      <c r="K54188" s="23"/>
      <c r="O54188" s="21"/>
      <c r="P54188" s="27"/>
      <c r="Q54188" s="16"/>
      <c r="U54188" s="27"/>
    </row>
    <row r="54189" spans="2:21" x14ac:dyDescent="0.25">
      <c r="B54189"/>
      <c r="C54189"/>
      <c r="D54189" s="13"/>
      <c r="E54189" s="13"/>
      <c r="K54189" s="23"/>
      <c r="O54189" s="21"/>
      <c r="P54189" s="27"/>
      <c r="Q54189" s="16"/>
      <c r="U54189" s="27"/>
    </row>
    <row r="54190" spans="2:21" x14ac:dyDescent="0.25">
      <c r="B54190"/>
      <c r="C54190"/>
      <c r="D54190" s="13"/>
      <c r="E54190" s="13"/>
      <c r="K54190" s="23"/>
      <c r="O54190" s="21"/>
      <c r="P54190" s="27"/>
      <c r="Q54190" s="16"/>
      <c r="U54190" s="27"/>
    </row>
    <row r="54191" spans="2:21" x14ac:dyDescent="0.25">
      <c r="B54191"/>
      <c r="C54191"/>
      <c r="D54191" s="13"/>
      <c r="E54191" s="13"/>
      <c r="K54191" s="23"/>
      <c r="O54191" s="21"/>
      <c r="P54191" s="27"/>
      <c r="Q54191" s="16"/>
      <c r="U54191" s="27"/>
    </row>
    <row r="54192" spans="2:21" x14ac:dyDescent="0.25">
      <c r="B54192"/>
      <c r="C54192"/>
      <c r="D54192" s="13"/>
      <c r="E54192" s="13"/>
      <c r="K54192" s="23"/>
      <c r="O54192" s="21"/>
      <c r="P54192" s="27"/>
      <c r="Q54192" s="16"/>
      <c r="U54192" s="27"/>
    </row>
    <row r="54193" spans="2:21" x14ac:dyDescent="0.25">
      <c r="B54193"/>
      <c r="C54193"/>
      <c r="D54193" s="13"/>
      <c r="E54193" s="13"/>
      <c r="K54193" s="23"/>
      <c r="O54193" s="21"/>
      <c r="P54193" s="27"/>
      <c r="Q54193" s="16"/>
      <c r="U54193" s="27"/>
    </row>
    <row r="54194" spans="2:21" x14ac:dyDescent="0.25">
      <c r="B54194"/>
      <c r="C54194"/>
      <c r="D54194" s="13"/>
      <c r="E54194" s="13"/>
      <c r="K54194" s="23"/>
      <c r="O54194" s="21"/>
      <c r="P54194" s="27"/>
      <c r="Q54194" s="16"/>
      <c r="U54194" s="27"/>
    </row>
    <row r="54195" spans="2:21" x14ac:dyDescent="0.25">
      <c r="B54195"/>
      <c r="C54195"/>
      <c r="D54195" s="13"/>
      <c r="E54195" s="13"/>
      <c r="K54195" s="23"/>
      <c r="O54195" s="21"/>
      <c r="P54195" s="27"/>
      <c r="Q54195" s="16"/>
      <c r="U54195" s="27"/>
    </row>
    <row r="54196" spans="2:21" x14ac:dyDescent="0.25">
      <c r="B54196"/>
      <c r="C54196"/>
      <c r="D54196" s="13"/>
      <c r="E54196" s="13"/>
      <c r="K54196" s="23"/>
      <c r="O54196" s="21"/>
      <c r="P54196" s="27"/>
      <c r="Q54196" s="16"/>
      <c r="U54196" s="27"/>
    </row>
    <row r="54197" spans="2:21" x14ac:dyDescent="0.25">
      <c r="B54197"/>
      <c r="C54197"/>
      <c r="D54197" s="13"/>
      <c r="E54197" s="13"/>
      <c r="K54197" s="23"/>
      <c r="O54197" s="21"/>
      <c r="P54197" s="27"/>
      <c r="Q54197" s="16"/>
      <c r="U54197" s="27"/>
    </row>
    <row r="54198" spans="2:21" x14ac:dyDescent="0.25">
      <c r="B54198"/>
      <c r="C54198"/>
      <c r="D54198" s="13"/>
      <c r="E54198" s="13"/>
      <c r="K54198" s="23"/>
      <c r="O54198" s="21"/>
      <c r="P54198" s="27"/>
      <c r="Q54198" s="16"/>
      <c r="U54198" s="27"/>
    </row>
    <row r="54199" spans="2:21" x14ac:dyDescent="0.25">
      <c r="B54199"/>
      <c r="C54199"/>
      <c r="D54199" s="13"/>
      <c r="E54199" s="13"/>
      <c r="K54199" s="23"/>
      <c r="O54199" s="21"/>
      <c r="P54199" s="27"/>
      <c r="Q54199" s="16"/>
      <c r="U54199" s="27"/>
    </row>
    <row r="54200" spans="2:21" x14ac:dyDescent="0.25">
      <c r="B54200"/>
      <c r="C54200"/>
      <c r="D54200" s="13"/>
      <c r="E54200" s="13"/>
      <c r="K54200" s="23"/>
      <c r="O54200" s="21"/>
      <c r="P54200" s="27"/>
      <c r="Q54200" s="16"/>
      <c r="U54200" s="27"/>
    </row>
    <row r="54201" spans="2:21" x14ac:dyDescent="0.25">
      <c r="B54201"/>
      <c r="C54201"/>
      <c r="D54201" s="13"/>
      <c r="E54201" s="13"/>
      <c r="K54201" s="23"/>
      <c r="O54201" s="21"/>
      <c r="P54201" s="27"/>
      <c r="Q54201" s="16"/>
      <c r="U54201" s="27"/>
    </row>
    <row r="54202" spans="2:21" x14ac:dyDescent="0.25">
      <c r="B54202"/>
      <c r="C54202"/>
      <c r="D54202" s="13"/>
      <c r="E54202" s="13"/>
      <c r="K54202" s="23"/>
      <c r="O54202" s="21"/>
      <c r="P54202" s="27"/>
      <c r="Q54202" s="16"/>
      <c r="U54202" s="27"/>
    </row>
    <row r="54203" spans="2:21" x14ac:dyDescent="0.25">
      <c r="B54203"/>
      <c r="C54203"/>
      <c r="D54203" s="13"/>
      <c r="E54203" s="13"/>
      <c r="K54203" s="23"/>
      <c r="O54203" s="21"/>
      <c r="P54203" s="27"/>
      <c r="Q54203" s="16"/>
      <c r="U54203" s="27"/>
    </row>
    <row r="54204" spans="2:21" x14ac:dyDescent="0.25">
      <c r="B54204"/>
      <c r="C54204"/>
      <c r="D54204" s="13"/>
      <c r="E54204" s="13"/>
      <c r="K54204" s="23"/>
      <c r="O54204" s="21"/>
      <c r="P54204" s="27"/>
      <c r="Q54204" s="16"/>
      <c r="U54204" s="27"/>
    </row>
    <row r="54205" spans="2:21" x14ac:dyDescent="0.25">
      <c r="B54205"/>
      <c r="C54205"/>
      <c r="D54205" s="13"/>
      <c r="E54205" s="13"/>
      <c r="K54205" s="23"/>
      <c r="O54205" s="21"/>
      <c r="P54205" s="27"/>
      <c r="Q54205" s="16"/>
      <c r="U54205" s="27"/>
    </row>
    <row r="54206" spans="2:21" x14ac:dyDescent="0.25">
      <c r="B54206"/>
      <c r="C54206"/>
      <c r="D54206" s="13"/>
      <c r="E54206" s="13"/>
      <c r="K54206" s="23"/>
      <c r="O54206" s="21"/>
      <c r="P54206" s="27"/>
      <c r="Q54206" s="16"/>
      <c r="U54206" s="27"/>
    </row>
    <row r="54207" spans="2:21" x14ac:dyDescent="0.25">
      <c r="B54207"/>
      <c r="C54207"/>
      <c r="D54207" s="13"/>
      <c r="E54207" s="13"/>
      <c r="K54207" s="23"/>
      <c r="O54207" s="21"/>
      <c r="P54207" s="27"/>
      <c r="Q54207" s="16"/>
      <c r="U54207" s="27"/>
    </row>
    <row r="54208" spans="2:21" x14ac:dyDescent="0.25">
      <c r="B54208"/>
      <c r="C54208"/>
      <c r="D54208" s="13"/>
      <c r="E54208" s="13"/>
      <c r="K54208" s="23"/>
      <c r="O54208" s="21"/>
      <c r="P54208" s="27"/>
      <c r="Q54208" s="16"/>
      <c r="U54208" s="27"/>
    </row>
    <row r="54209" spans="2:21" x14ac:dyDescent="0.25">
      <c r="B54209"/>
      <c r="C54209"/>
      <c r="D54209" s="13"/>
      <c r="E54209" s="13"/>
      <c r="K54209" s="23"/>
      <c r="O54209" s="21"/>
      <c r="P54209" s="27"/>
      <c r="Q54209" s="16"/>
      <c r="U54209" s="27"/>
    </row>
    <row r="54210" spans="2:21" x14ac:dyDescent="0.25">
      <c r="B54210"/>
      <c r="C54210"/>
      <c r="D54210" s="13"/>
      <c r="E54210" s="13"/>
      <c r="K54210" s="23"/>
      <c r="O54210" s="21"/>
      <c r="P54210" s="27"/>
      <c r="Q54210" s="16"/>
      <c r="U54210" s="27"/>
    </row>
    <row r="54211" spans="2:21" x14ac:dyDescent="0.25">
      <c r="B54211"/>
      <c r="C54211"/>
      <c r="D54211" s="13"/>
      <c r="E54211" s="13"/>
      <c r="K54211" s="23"/>
      <c r="O54211" s="21"/>
      <c r="P54211" s="27"/>
      <c r="Q54211" s="16"/>
      <c r="U54211" s="27"/>
    </row>
    <row r="54212" spans="2:21" x14ac:dyDescent="0.25">
      <c r="B54212"/>
      <c r="C54212"/>
      <c r="D54212" s="13"/>
      <c r="E54212" s="13"/>
      <c r="K54212" s="23"/>
      <c r="O54212" s="21"/>
      <c r="P54212" s="27"/>
      <c r="Q54212" s="16"/>
      <c r="U54212" s="27"/>
    </row>
    <row r="54213" spans="2:21" x14ac:dyDescent="0.25">
      <c r="B54213"/>
      <c r="C54213"/>
      <c r="D54213" s="13"/>
      <c r="E54213" s="13"/>
      <c r="K54213" s="23"/>
      <c r="O54213" s="21"/>
      <c r="P54213" s="27"/>
      <c r="Q54213" s="16"/>
      <c r="U54213" s="27"/>
    </row>
    <row r="54214" spans="2:21" x14ac:dyDescent="0.25">
      <c r="B54214"/>
      <c r="C54214"/>
      <c r="D54214" s="13"/>
      <c r="E54214" s="13"/>
      <c r="K54214" s="23"/>
      <c r="O54214" s="21"/>
      <c r="P54214" s="27"/>
      <c r="Q54214" s="16"/>
      <c r="U54214" s="27"/>
    </row>
    <row r="54215" spans="2:21" x14ac:dyDescent="0.25">
      <c r="B54215"/>
      <c r="C54215"/>
      <c r="D54215" s="13"/>
      <c r="E54215" s="13"/>
      <c r="K54215" s="23"/>
      <c r="O54215" s="21"/>
      <c r="P54215" s="27"/>
      <c r="Q54215" s="16"/>
      <c r="U54215" s="27"/>
    </row>
    <row r="54216" spans="2:21" x14ac:dyDescent="0.25">
      <c r="B54216"/>
      <c r="C54216"/>
      <c r="D54216" s="13"/>
      <c r="E54216" s="13"/>
      <c r="K54216" s="23"/>
      <c r="O54216" s="21"/>
      <c r="P54216" s="27"/>
      <c r="Q54216" s="16"/>
      <c r="U54216" s="27"/>
    </row>
    <row r="54217" spans="2:21" x14ac:dyDescent="0.25">
      <c r="B54217"/>
      <c r="C54217"/>
      <c r="D54217" s="13"/>
      <c r="E54217" s="13"/>
      <c r="K54217" s="23"/>
      <c r="O54217" s="21"/>
      <c r="P54217" s="27"/>
      <c r="Q54217" s="16"/>
      <c r="U54217" s="27"/>
    </row>
    <row r="54218" spans="2:21" x14ac:dyDescent="0.25">
      <c r="B54218"/>
      <c r="C54218"/>
      <c r="D54218" s="13"/>
      <c r="E54218" s="13"/>
      <c r="K54218" s="23"/>
      <c r="O54218" s="21"/>
      <c r="P54218" s="27"/>
      <c r="Q54218" s="16"/>
      <c r="U54218" s="27"/>
    </row>
    <row r="54219" spans="2:21" x14ac:dyDescent="0.25">
      <c r="B54219"/>
      <c r="C54219"/>
      <c r="D54219" s="13"/>
      <c r="E54219" s="13"/>
      <c r="K54219" s="23"/>
      <c r="O54219" s="21"/>
      <c r="P54219" s="27"/>
      <c r="Q54219" s="16"/>
      <c r="U54219" s="27"/>
    </row>
    <row r="54220" spans="2:21" x14ac:dyDescent="0.25">
      <c r="B54220"/>
      <c r="C54220"/>
      <c r="D54220" s="13"/>
      <c r="E54220" s="13"/>
      <c r="K54220" s="23"/>
      <c r="O54220" s="21"/>
      <c r="P54220" s="27"/>
      <c r="Q54220" s="16"/>
      <c r="U54220" s="27"/>
    </row>
    <row r="54221" spans="2:21" x14ac:dyDescent="0.25">
      <c r="B54221"/>
      <c r="C54221"/>
      <c r="D54221" s="13"/>
      <c r="E54221" s="13"/>
      <c r="K54221" s="23"/>
      <c r="O54221" s="21"/>
      <c r="P54221" s="27"/>
      <c r="Q54221" s="16"/>
      <c r="U54221" s="27"/>
    </row>
    <row r="54222" spans="2:21" x14ac:dyDescent="0.25">
      <c r="B54222"/>
      <c r="C54222"/>
      <c r="D54222" s="13"/>
      <c r="E54222" s="13"/>
      <c r="K54222" s="23"/>
      <c r="O54222" s="21"/>
      <c r="P54222" s="27"/>
      <c r="Q54222" s="16"/>
      <c r="U54222" s="27"/>
    </row>
    <row r="54223" spans="2:21" x14ac:dyDescent="0.25">
      <c r="B54223"/>
      <c r="C54223"/>
      <c r="D54223" s="13"/>
      <c r="E54223" s="13"/>
      <c r="K54223" s="23"/>
      <c r="O54223" s="21"/>
      <c r="P54223" s="27"/>
      <c r="Q54223" s="16"/>
      <c r="U54223" s="27"/>
    </row>
    <row r="54224" spans="2:21" x14ac:dyDescent="0.25">
      <c r="B54224"/>
      <c r="C54224"/>
      <c r="D54224" s="13"/>
      <c r="E54224" s="13"/>
      <c r="K54224" s="23"/>
      <c r="O54224" s="21"/>
      <c r="P54224" s="27"/>
      <c r="Q54224" s="16"/>
      <c r="U54224" s="27"/>
    </row>
    <row r="54225" spans="2:21" x14ac:dyDescent="0.25">
      <c r="B54225"/>
      <c r="C54225"/>
      <c r="D54225" s="13"/>
      <c r="E54225" s="13"/>
      <c r="K54225" s="23"/>
      <c r="O54225" s="21"/>
      <c r="P54225" s="27"/>
      <c r="Q54225" s="16"/>
      <c r="U54225" s="27"/>
    </row>
    <row r="54226" spans="2:21" x14ac:dyDescent="0.25">
      <c r="B54226"/>
      <c r="C54226"/>
      <c r="D54226" s="13"/>
      <c r="E54226" s="13"/>
      <c r="K54226" s="23"/>
      <c r="O54226" s="21"/>
      <c r="P54226" s="27"/>
      <c r="Q54226" s="16"/>
      <c r="U54226" s="27"/>
    </row>
    <row r="54227" spans="2:21" x14ac:dyDescent="0.25">
      <c r="B54227"/>
      <c r="C54227"/>
      <c r="D54227" s="13"/>
      <c r="E54227" s="13"/>
      <c r="K54227" s="23"/>
      <c r="O54227" s="21"/>
      <c r="P54227" s="27"/>
      <c r="Q54227" s="16"/>
      <c r="U54227" s="27"/>
    </row>
    <row r="54228" spans="2:21" x14ac:dyDescent="0.25">
      <c r="B54228"/>
      <c r="C54228"/>
      <c r="D54228" s="13"/>
      <c r="E54228" s="13"/>
      <c r="K54228" s="23"/>
      <c r="O54228" s="21"/>
      <c r="P54228" s="27"/>
      <c r="Q54228" s="16"/>
      <c r="U54228" s="27"/>
    </row>
    <row r="54229" spans="2:21" x14ac:dyDescent="0.25">
      <c r="B54229"/>
      <c r="C54229"/>
      <c r="D54229" s="13"/>
      <c r="E54229" s="13"/>
      <c r="K54229" s="23"/>
      <c r="O54229" s="21"/>
      <c r="P54229" s="27"/>
      <c r="Q54229" s="16"/>
      <c r="U54229" s="27"/>
    </row>
    <row r="54230" spans="2:21" x14ac:dyDescent="0.25">
      <c r="B54230"/>
      <c r="C54230"/>
      <c r="D54230" s="13"/>
      <c r="E54230" s="13"/>
      <c r="K54230" s="23"/>
      <c r="O54230" s="21"/>
      <c r="P54230" s="27"/>
      <c r="Q54230" s="16"/>
      <c r="U54230" s="27"/>
    </row>
    <row r="54231" spans="2:21" x14ac:dyDescent="0.25">
      <c r="B54231"/>
      <c r="C54231"/>
      <c r="D54231" s="13"/>
      <c r="E54231" s="13"/>
      <c r="K54231" s="23"/>
      <c r="O54231" s="21"/>
      <c r="P54231" s="27"/>
      <c r="Q54231" s="16"/>
      <c r="U54231" s="27"/>
    </row>
    <row r="54232" spans="2:21" x14ac:dyDescent="0.25">
      <c r="B54232"/>
      <c r="C54232"/>
      <c r="D54232" s="13"/>
      <c r="E54232" s="13"/>
      <c r="K54232" s="23"/>
      <c r="O54232" s="21"/>
      <c r="P54232" s="27"/>
      <c r="Q54232" s="16"/>
      <c r="U54232" s="27"/>
    </row>
    <row r="54233" spans="2:21" x14ac:dyDescent="0.25">
      <c r="B54233"/>
      <c r="C54233"/>
      <c r="D54233" s="13"/>
      <c r="E54233" s="13"/>
      <c r="K54233" s="23"/>
      <c r="O54233" s="21"/>
      <c r="P54233" s="27"/>
      <c r="Q54233" s="16"/>
      <c r="U54233" s="27"/>
    </row>
    <row r="54234" spans="2:21" x14ac:dyDescent="0.25">
      <c r="B54234"/>
      <c r="C54234"/>
      <c r="D54234" s="13"/>
      <c r="E54234" s="13"/>
      <c r="K54234" s="23"/>
      <c r="O54234" s="21"/>
      <c r="P54234" s="27"/>
      <c r="Q54234" s="16"/>
      <c r="U54234" s="27"/>
    </row>
    <row r="54235" spans="2:21" x14ac:dyDescent="0.25">
      <c r="B54235"/>
      <c r="C54235"/>
      <c r="D54235" s="13"/>
      <c r="E54235" s="13"/>
      <c r="K54235" s="23"/>
      <c r="O54235" s="21"/>
      <c r="P54235" s="27"/>
      <c r="Q54235" s="16"/>
      <c r="U54235" s="27"/>
    </row>
    <row r="54236" spans="2:21" x14ac:dyDescent="0.25">
      <c r="B54236"/>
      <c r="C54236"/>
      <c r="D54236" s="13"/>
      <c r="E54236" s="13"/>
      <c r="K54236" s="23"/>
      <c r="O54236" s="21"/>
      <c r="P54236" s="27"/>
      <c r="Q54236" s="16"/>
      <c r="U54236" s="27"/>
    </row>
    <row r="54237" spans="2:21" x14ac:dyDescent="0.25">
      <c r="B54237"/>
      <c r="C54237"/>
      <c r="D54237" s="13"/>
      <c r="E54237" s="13"/>
      <c r="K54237" s="23"/>
      <c r="O54237" s="21"/>
      <c r="P54237" s="27"/>
      <c r="Q54237" s="16"/>
      <c r="U54237" s="27"/>
    </row>
    <row r="54238" spans="2:21" x14ac:dyDescent="0.25">
      <c r="B54238"/>
      <c r="C54238"/>
      <c r="D54238" s="13"/>
      <c r="E54238" s="13"/>
      <c r="K54238" s="23"/>
      <c r="O54238" s="21"/>
      <c r="P54238" s="27"/>
      <c r="Q54238" s="16"/>
      <c r="U54238" s="27"/>
    </row>
    <row r="54239" spans="2:21" x14ac:dyDescent="0.25">
      <c r="B54239"/>
      <c r="C54239"/>
      <c r="D54239" s="13"/>
      <c r="E54239" s="13"/>
      <c r="K54239" s="23"/>
      <c r="O54239" s="21"/>
      <c r="P54239" s="27"/>
      <c r="Q54239" s="16"/>
      <c r="U54239" s="27"/>
    </row>
    <row r="54240" spans="2:21" x14ac:dyDescent="0.25">
      <c r="B54240"/>
      <c r="C54240"/>
      <c r="D54240" s="13"/>
      <c r="E54240" s="13"/>
      <c r="K54240" s="23"/>
      <c r="O54240" s="21"/>
      <c r="P54240" s="27"/>
      <c r="Q54240" s="16"/>
      <c r="U54240" s="27"/>
    </row>
    <row r="54241" spans="2:21" x14ac:dyDescent="0.25">
      <c r="B54241"/>
      <c r="C54241"/>
      <c r="D54241" s="13"/>
      <c r="E54241" s="13"/>
      <c r="K54241" s="23"/>
      <c r="O54241" s="21"/>
      <c r="P54241" s="27"/>
      <c r="Q54241" s="16"/>
      <c r="U54241" s="27"/>
    </row>
    <row r="54242" spans="2:21" x14ac:dyDescent="0.25">
      <c r="B54242"/>
      <c r="C54242"/>
      <c r="D54242" s="13"/>
      <c r="E54242" s="13"/>
      <c r="K54242" s="23"/>
      <c r="O54242" s="21"/>
      <c r="P54242" s="27"/>
      <c r="Q54242" s="16"/>
      <c r="U54242" s="27"/>
    </row>
    <row r="54243" spans="2:21" x14ac:dyDescent="0.25">
      <c r="B54243"/>
      <c r="C54243"/>
      <c r="D54243" s="13"/>
      <c r="E54243" s="13"/>
      <c r="K54243" s="23"/>
      <c r="O54243" s="21"/>
      <c r="P54243" s="27"/>
      <c r="Q54243" s="16"/>
      <c r="U54243" s="27"/>
    </row>
    <row r="54244" spans="2:21" x14ac:dyDescent="0.25">
      <c r="B54244"/>
      <c r="C54244"/>
      <c r="D54244" s="13"/>
      <c r="E54244" s="13"/>
      <c r="K54244" s="23"/>
      <c r="O54244" s="21"/>
      <c r="P54244" s="27"/>
      <c r="Q54244" s="16"/>
      <c r="U54244" s="27"/>
    </row>
    <row r="54245" spans="2:21" x14ac:dyDescent="0.25">
      <c r="B54245"/>
      <c r="C54245"/>
      <c r="D54245" s="13"/>
      <c r="E54245" s="13"/>
      <c r="K54245" s="23"/>
      <c r="O54245" s="21"/>
      <c r="P54245" s="27"/>
      <c r="Q54245" s="16"/>
      <c r="U54245" s="27"/>
    </row>
    <row r="54246" spans="2:21" x14ac:dyDescent="0.25">
      <c r="B54246"/>
      <c r="C54246"/>
      <c r="D54246" s="13"/>
      <c r="E54246" s="13"/>
      <c r="K54246" s="23"/>
      <c r="O54246" s="21"/>
      <c r="P54246" s="27"/>
      <c r="Q54246" s="16"/>
      <c r="U54246" s="27"/>
    </row>
    <row r="54247" spans="2:21" x14ac:dyDescent="0.25">
      <c r="B54247"/>
      <c r="C54247"/>
      <c r="D54247" s="13"/>
      <c r="E54247" s="13"/>
      <c r="K54247" s="23"/>
      <c r="O54247" s="21"/>
      <c r="P54247" s="27"/>
      <c r="Q54247" s="16"/>
      <c r="U54247" s="27"/>
    </row>
    <row r="54248" spans="2:21" x14ac:dyDescent="0.25">
      <c r="B54248"/>
      <c r="C54248"/>
      <c r="D54248" s="13"/>
      <c r="E54248" s="13"/>
      <c r="K54248" s="23"/>
      <c r="O54248" s="21"/>
      <c r="P54248" s="27"/>
      <c r="Q54248" s="16"/>
      <c r="U54248" s="27"/>
    </row>
    <row r="54249" spans="2:21" x14ac:dyDescent="0.25">
      <c r="B54249"/>
      <c r="C54249"/>
      <c r="D54249" s="13"/>
      <c r="E54249" s="13"/>
      <c r="K54249" s="23"/>
      <c r="O54249" s="21"/>
      <c r="P54249" s="27"/>
      <c r="Q54249" s="16"/>
      <c r="U54249" s="27"/>
    </row>
    <row r="54250" spans="2:21" x14ac:dyDescent="0.25">
      <c r="B54250"/>
      <c r="C54250"/>
      <c r="D54250" s="13"/>
      <c r="E54250" s="13"/>
      <c r="K54250" s="23"/>
      <c r="O54250" s="21"/>
      <c r="P54250" s="27"/>
      <c r="Q54250" s="16"/>
      <c r="U54250" s="27"/>
    </row>
    <row r="54251" spans="2:21" x14ac:dyDescent="0.25">
      <c r="B54251"/>
      <c r="C54251"/>
      <c r="D54251" s="13"/>
      <c r="E54251" s="13"/>
      <c r="K54251" s="23"/>
      <c r="O54251" s="21"/>
      <c r="P54251" s="27"/>
      <c r="Q54251" s="16"/>
      <c r="U54251" s="27"/>
    </row>
    <row r="54252" spans="2:21" x14ac:dyDescent="0.25">
      <c r="B54252"/>
      <c r="C54252"/>
      <c r="D54252" s="13"/>
      <c r="E54252" s="13"/>
      <c r="K54252" s="23"/>
      <c r="O54252" s="21"/>
      <c r="P54252" s="27"/>
      <c r="Q54252" s="16"/>
      <c r="U54252" s="27"/>
    </row>
    <row r="54253" spans="2:21" x14ac:dyDescent="0.25">
      <c r="B54253"/>
      <c r="C54253"/>
      <c r="D54253" s="13"/>
      <c r="E54253" s="13"/>
      <c r="K54253" s="23"/>
      <c r="O54253" s="21"/>
      <c r="P54253" s="27"/>
      <c r="Q54253" s="16"/>
      <c r="U54253" s="27"/>
    </row>
    <row r="54254" spans="2:21" x14ac:dyDescent="0.25">
      <c r="B54254"/>
      <c r="C54254"/>
      <c r="D54254" s="13"/>
      <c r="E54254" s="13"/>
      <c r="K54254" s="23"/>
      <c r="O54254" s="21"/>
      <c r="P54254" s="27"/>
      <c r="Q54254" s="16"/>
      <c r="U54254" s="27"/>
    </row>
    <row r="54255" spans="2:21" x14ac:dyDescent="0.25">
      <c r="B54255"/>
      <c r="C54255"/>
      <c r="D54255" s="13"/>
      <c r="E54255" s="13"/>
      <c r="K54255" s="23"/>
      <c r="O54255" s="21"/>
      <c r="P54255" s="27"/>
      <c r="Q54255" s="16"/>
      <c r="U54255" s="27"/>
    </row>
    <row r="54256" spans="2:21" x14ac:dyDescent="0.25">
      <c r="B54256"/>
      <c r="C54256"/>
      <c r="D54256" s="13"/>
      <c r="E54256" s="13"/>
      <c r="K54256" s="23"/>
      <c r="O54256" s="21"/>
      <c r="P54256" s="27"/>
      <c r="Q54256" s="16"/>
      <c r="U54256" s="27"/>
    </row>
    <row r="54257" spans="2:21" x14ac:dyDescent="0.25">
      <c r="B54257"/>
      <c r="C54257"/>
      <c r="D54257" s="13"/>
      <c r="E54257" s="13"/>
      <c r="K54257" s="23"/>
      <c r="O54257" s="21"/>
      <c r="P54257" s="27"/>
      <c r="Q54257" s="16"/>
      <c r="U54257" s="27"/>
    </row>
    <row r="54258" spans="2:21" x14ac:dyDescent="0.25">
      <c r="B54258"/>
      <c r="C54258"/>
      <c r="D54258" s="13"/>
      <c r="E54258" s="13"/>
      <c r="K54258" s="23"/>
      <c r="O54258" s="21"/>
      <c r="P54258" s="27"/>
      <c r="Q54258" s="16"/>
      <c r="U54258" s="27"/>
    </row>
    <row r="54259" spans="2:21" x14ac:dyDescent="0.25">
      <c r="B54259"/>
      <c r="C54259"/>
      <c r="D54259" s="13"/>
      <c r="E54259" s="13"/>
      <c r="K54259" s="23"/>
      <c r="O54259" s="21"/>
      <c r="P54259" s="27"/>
      <c r="Q54259" s="16"/>
      <c r="U54259" s="27"/>
    </row>
    <row r="54260" spans="2:21" x14ac:dyDescent="0.25">
      <c r="B54260"/>
      <c r="C54260"/>
      <c r="D54260" s="13"/>
      <c r="E54260" s="13"/>
      <c r="K54260" s="23"/>
      <c r="O54260" s="21"/>
      <c r="P54260" s="27"/>
      <c r="Q54260" s="16"/>
      <c r="U54260" s="27"/>
    </row>
    <row r="54261" spans="2:21" x14ac:dyDescent="0.25">
      <c r="B54261"/>
      <c r="C54261"/>
      <c r="D54261" s="13"/>
      <c r="E54261" s="13"/>
      <c r="K54261" s="23"/>
      <c r="O54261" s="21"/>
      <c r="P54261" s="27"/>
      <c r="Q54261" s="16"/>
      <c r="U54261" s="27"/>
    </row>
    <row r="54262" spans="2:21" x14ac:dyDescent="0.25">
      <c r="B54262"/>
      <c r="C54262"/>
      <c r="D54262" s="13"/>
      <c r="E54262" s="13"/>
      <c r="K54262" s="23"/>
      <c r="O54262" s="21"/>
      <c r="P54262" s="27"/>
      <c r="Q54262" s="16"/>
      <c r="U54262" s="27"/>
    </row>
    <row r="54263" spans="2:21" x14ac:dyDescent="0.25">
      <c r="B54263"/>
      <c r="C54263"/>
      <c r="D54263" s="13"/>
      <c r="E54263" s="13"/>
      <c r="K54263" s="23"/>
      <c r="O54263" s="21"/>
      <c r="P54263" s="27"/>
      <c r="Q54263" s="16"/>
      <c r="U54263" s="27"/>
    </row>
    <row r="54264" spans="2:21" x14ac:dyDescent="0.25">
      <c r="B54264"/>
      <c r="C54264"/>
      <c r="D54264" s="13"/>
      <c r="E54264" s="13"/>
      <c r="K54264" s="23"/>
      <c r="O54264" s="21"/>
      <c r="P54264" s="27"/>
      <c r="Q54264" s="16"/>
      <c r="U54264" s="27"/>
    </row>
    <row r="54265" spans="2:21" x14ac:dyDescent="0.25">
      <c r="B54265"/>
      <c r="C54265"/>
      <c r="D54265" s="13"/>
      <c r="E54265" s="13"/>
      <c r="K54265" s="23"/>
      <c r="O54265" s="21"/>
      <c r="P54265" s="27"/>
      <c r="Q54265" s="16"/>
      <c r="U54265" s="27"/>
    </row>
    <row r="54266" spans="2:21" x14ac:dyDescent="0.25">
      <c r="B54266"/>
      <c r="C54266"/>
      <c r="D54266" s="13"/>
      <c r="E54266" s="13"/>
      <c r="K54266" s="23"/>
      <c r="O54266" s="21"/>
      <c r="P54266" s="27"/>
      <c r="Q54266" s="16"/>
      <c r="U54266" s="27"/>
    </row>
    <row r="54267" spans="2:21" x14ac:dyDescent="0.25">
      <c r="B54267"/>
      <c r="C54267"/>
      <c r="D54267" s="13"/>
      <c r="E54267" s="13"/>
      <c r="K54267" s="23"/>
      <c r="O54267" s="21"/>
      <c r="P54267" s="27"/>
      <c r="Q54267" s="16"/>
      <c r="U54267" s="27"/>
    </row>
    <row r="54268" spans="2:21" x14ac:dyDescent="0.25">
      <c r="B54268"/>
      <c r="C54268"/>
      <c r="D54268" s="13"/>
      <c r="E54268" s="13"/>
      <c r="K54268" s="23"/>
      <c r="O54268" s="21"/>
      <c r="P54268" s="27"/>
      <c r="Q54268" s="16"/>
      <c r="U54268" s="27"/>
    </row>
    <row r="54269" spans="2:21" x14ac:dyDescent="0.25">
      <c r="B54269"/>
      <c r="C54269"/>
      <c r="D54269" s="13"/>
      <c r="E54269" s="13"/>
      <c r="K54269" s="23"/>
      <c r="O54269" s="21"/>
      <c r="P54269" s="27"/>
      <c r="Q54269" s="16"/>
      <c r="U54269" s="27"/>
    </row>
    <row r="54270" spans="2:21" x14ac:dyDescent="0.25">
      <c r="B54270"/>
      <c r="C54270"/>
      <c r="D54270" s="13"/>
      <c r="E54270" s="13"/>
      <c r="K54270" s="23"/>
      <c r="O54270" s="21"/>
      <c r="P54270" s="27"/>
      <c r="Q54270" s="16"/>
      <c r="U54270" s="27"/>
    </row>
    <row r="54271" spans="2:21" x14ac:dyDescent="0.25">
      <c r="B54271"/>
      <c r="C54271"/>
      <c r="D54271" s="13"/>
      <c r="E54271" s="13"/>
      <c r="K54271" s="23"/>
      <c r="O54271" s="21"/>
      <c r="P54271" s="27"/>
      <c r="Q54271" s="16"/>
      <c r="U54271" s="27"/>
    </row>
    <row r="54272" spans="2:21" x14ac:dyDescent="0.25">
      <c r="B54272"/>
      <c r="C54272"/>
      <c r="D54272" s="13"/>
      <c r="E54272" s="13"/>
      <c r="K54272" s="23"/>
      <c r="O54272" s="21"/>
      <c r="P54272" s="27"/>
      <c r="Q54272" s="16"/>
      <c r="U54272" s="27"/>
    </row>
    <row r="54273" spans="2:21" x14ac:dyDescent="0.25">
      <c r="B54273"/>
      <c r="C54273"/>
      <c r="D54273" s="13"/>
      <c r="E54273" s="13"/>
      <c r="K54273" s="23"/>
      <c r="O54273" s="21"/>
      <c r="P54273" s="27"/>
      <c r="Q54273" s="16"/>
      <c r="U54273" s="27"/>
    </row>
    <row r="54274" spans="2:21" x14ac:dyDescent="0.25">
      <c r="B54274"/>
      <c r="C54274"/>
      <c r="D54274" s="13"/>
      <c r="E54274" s="13"/>
      <c r="K54274" s="23"/>
      <c r="O54274" s="21"/>
      <c r="P54274" s="27"/>
      <c r="Q54274" s="16"/>
      <c r="U54274" s="27"/>
    </row>
    <row r="54275" spans="2:21" x14ac:dyDescent="0.25">
      <c r="B54275"/>
      <c r="C54275"/>
      <c r="D54275" s="13"/>
      <c r="E54275" s="13"/>
      <c r="K54275" s="23"/>
      <c r="O54275" s="21"/>
      <c r="P54275" s="27"/>
      <c r="Q54275" s="16"/>
      <c r="U54275" s="27"/>
    </row>
    <row r="54276" spans="2:21" x14ac:dyDescent="0.25">
      <c r="B54276"/>
      <c r="C54276"/>
      <c r="D54276" s="13"/>
      <c r="E54276" s="13"/>
      <c r="K54276" s="23"/>
      <c r="O54276" s="21"/>
      <c r="P54276" s="27"/>
      <c r="Q54276" s="16"/>
      <c r="U54276" s="27"/>
    </row>
    <row r="54277" spans="2:21" x14ac:dyDescent="0.25">
      <c r="B54277"/>
      <c r="C54277"/>
      <c r="D54277" s="13"/>
      <c r="E54277" s="13"/>
      <c r="K54277" s="23"/>
      <c r="O54277" s="21"/>
      <c r="P54277" s="27"/>
      <c r="Q54277" s="16"/>
      <c r="U54277" s="27"/>
    </row>
    <row r="54278" spans="2:21" x14ac:dyDescent="0.25">
      <c r="B54278"/>
      <c r="C54278"/>
      <c r="D54278" s="13"/>
      <c r="E54278" s="13"/>
      <c r="K54278" s="23"/>
      <c r="O54278" s="21"/>
      <c r="P54278" s="27"/>
      <c r="Q54278" s="16"/>
      <c r="U54278" s="27"/>
    </row>
    <row r="54279" spans="2:21" x14ac:dyDescent="0.25">
      <c r="B54279"/>
      <c r="C54279"/>
      <c r="D54279" s="13"/>
      <c r="E54279" s="13"/>
      <c r="K54279" s="23"/>
      <c r="O54279" s="21"/>
      <c r="P54279" s="27"/>
      <c r="Q54279" s="16"/>
      <c r="U54279" s="27"/>
    </row>
    <row r="54280" spans="2:21" x14ac:dyDescent="0.25">
      <c r="B54280"/>
      <c r="C54280"/>
      <c r="D54280" s="13"/>
      <c r="E54280" s="13"/>
      <c r="K54280" s="23"/>
      <c r="O54280" s="21"/>
      <c r="P54280" s="27"/>
      <c r="Q54280" s="16"/>
      <c r="U54280" s="27"/>
    </row>
    <row r="54281" spans="2:21" x14ac:dyDescent="0.25">
      <c r="B54281"/>
      <c r="C54281"/>
      <c r="D54281" s="13"/>
      <c r="E54281" s="13"/>
      <c r="K54281" s="23"/>
      <c r="O54281" s="21"/>
      <c r="P54281" s="27"/>
      <c r="Q54281" s="16"/>
      <c r="U54281" s="27"/>
    </row>
    <row r="54282" spans="2:21" x14ac:dyDescent="0.25">
      <c r="B54282"/>
      <c r="C54282"/>
      <c r="D54282" s="13"/>
      <c r="E54282" s="13"/>
      <c r="K54282" s="23"/>
      <c r="O54282" s="21"/>
      <c r="P54282" s="27"/>
      <c r="Q54282" s="16"/>
      <c r="U54282" s="27"/>
    </row>
    <row r="54283" spans="2:21" x14ac:dyDescent="0.25">
      <c r="B54283"/>
      <c r="C54283"/>
      <c r="D54283" s="13"/>
      <c r="E54283" s="13"/>
      <c r="K54283" s="23"/>
      <c r="O54283" s="21"/>
      <c r="P54283" s="27"/>
      <c r="Q54283" s="16"/>
      <c r="U54283" s="27"/>
    </row>
    <row r="54284" spans="2:21" x14ac:dyDescent="0.25">
      <c r="B54284"/>
      <c r="C54284"/>
      <c r="D54284" s="13"/>
      <c r="E54284" s="13"/>
      <c r="K54284" s="23"/>
      <c r="O54284" s="21"/>
      <c r="P54284" s="27"/>
      <c r="Q54284" s="16"/>
      <c r="U54284" s="27"/>
    </row>
    <row r="54285" spans="2:21" x14ac:dyDescent="0.25">
      <c r="B54285"/>
      <c r="C54285"/>
      <c r="D54285" s="13"/>
      <c r="E54285" s="13"/>
      <c r="K54285" s="23"/>
      <c r="O54285" s="21"/>
      <c r="P54285" s="27"/>
      <c r="Q54285" s="16"/>
      <c r="U54285" s="27"/>
    </row>
    <row r="54286" spans="2:21" x14ac:dyDescent="0.25">
      <c r="B54286"/>
      <c r="C54286"/>
      <c r="D54286" s="13"/>
      <c r="E54286" s="13"/>
      <c r="K54286" s="23"/>
      <c r="O54286" s="21"/>
      <c r="P54286" s="27"/>
      <c r="Q54286" s="16"/>
      <c r="U54286" s="27"/>
    </row>
    <row r="54287" spans="2:21" x14ac:dyDescent="0.25">
      <c r="B54287"/>
      <c r="C54287"/>
      <c r="D54287" s="13"/>
      <c r="E54287" s="13"/>
      <c r="K54287" s="23"/>
      <c r="O54287" s="21"/>
      <c r="P54287" s="27"/>
      <c r="Q54287" s="16"/>
      <c r="U54287" s="27"/>
    </row>
    <row r="54288" spans="2:21" x14ac:dyDescent="0.25">
      <c r="B54288"/>
      <c r="C54288"/>
      <c r="D54288" s="13"/>
      <c r="E54288" s="13"/>
      <c r="K54288" s="23"/>
      <c r="O54288" s="21"/>
      <c r="P54288" s="27"/>
      <c r="Q54288" s="16"/>
      <c r="U54288" s="27"/>
    </row>
    <row r="54289" spans="2:21" x14ac:dyDescent="0.25">
      <c r="B54289"/>
      <c r="C54289"/>
      <c r="D54289" s="13"/>
      <c r="E54289" s="13"/>
      <c r="K54289" s="23"/>
      <c r="O54289" s="21"/>
      <c r="P54289" s="27"/>
      <c r="Q54289" s="16"/>
      <c r="U54289" s="27"/>
    </row>
    <row r="54290" spans="2:21" x14ac:dyDescent="0.25">
      <c r="B54290"/>
      <c r="C54290"/>
      <c r="D54290" s="13"/>
      <c r="E54290" s="13"/>
      <c r="K54290" s="23"/>
      <c r="O54290" s="21"/>
      <c r="P54290" s="27"/>
      <c r="Q54290" s="16"/>
      <c r="U54290" s="27"/>
    </row>
    <row r="54291" spans="2:21" x14ac:dyDescent="0.25">
      <c r="B54291"/>
      <c r="C54291"/>
      <c r="D54291" s="13"/>
      <c r="E54291" s="13"/>
      <c r="K54291" s="23"/>
      <c r="O54291" s="21"/>
      <c r="P54291" s="27"/>
      <c r="Q54291" s="16"/>
      <c r="U54291" s="27"/>
    </row>
    <row r="54292" spans="2:21" x14ac:dyDescent="0.25">
      <c r="B54292"/>
      <c r="C54292"/>
      <c r="D54292" s="13"/>
      <c r="E54292" s="13"/>
      <c r="K54292" s="23"/>
      <c r="O54292" s="21"/>
      <c r="P54292" s="27"/>
      <c r="Q54292" s="16"/>
      <c r="U54292" s="27"/>
    </row>
    <row r="54293" spans="2:21" x14ac:dyDescent="0.25">
      <c r="B54293"/>
      <c r="C54293"/>
      <c r="D54293" s="13"/>
      <c r="E54293" s="13"/>
      <c r="K54293" s="23"/>
      <c r="O54293" s="21"/>
      <c r="P54293" s="27"/>
      <c r="Q54293" s="16"/>
      <c r="U54293" s="27"/>
    </row>
    <row r="54294" spans="2:21" x14ac:dyDescent="0.25">
      <c r="B54294"/>
      <c r="C54294"/>
      <c r="D54294" s="13"/>
      <c r="E54294" s="13"/>
      <c r="K54294" s="23"/>
      <c r="O54294" s="21"/>
      <c r="P54294" s="27"/>
      <c r="Q54294" s="16"/>
      <c r="U54294" s="27"/>
    </row>
    <row r="54295" spans="2:21" x14ac:dyDescent="0.25">
      <c r="B54295"/>
      <c r="C54295"/>
      <c r="D54295" s="13"/>
      <c r="E54295" s="13"/>
      <c r="K54295" s="23"/>
      <c r="O54295" s="21"/>
      <c r="P54295" s="27"/>
      <c r="Q54295" s="16"/>
      <c r="U54295" s="27"/>
    </row>
    <row r="54296" spans="2:21" x14ac:dyDescent="0.25">
      <c r="B54296"/>
      <c r="C54296"/>
      <c r="D54296" s="13"/>
      <c r="E54296" s="13"/>
      <c r="K54296" s="23"/>
      <c r="O54296" s="21"/>
      <c r="P54296" s="27"/>
      <c r="Q54296" s="16"/>
      <c r="U54296" s="27"/>
    </row>
    <row r="54297" spans="2:21" x14ac:dyDescent="0.25">
      <c r="B54297"/>
      <c r="C54297"/>
      <c r="D54297" s="13"/>
      <c r="E54297" s="13"/>
      <c r="K54297" s="23"/>
      <c r="O54297" s="21"/>
      <c r="P54297" s="27"/>
      <c r="Q54297" s="16"/>
      <c r="U54297" s="27"/>
    </row>
    <row r="54298" spans="2:21" x14ac:dyDescent="0.25">
      <c r="B54298"/>
      <c r="C54298"/>
      <c r="D54298" s="13"/>
      <c r="E54298" s="13"/>
      <c r="K54298" s="23"/>
      <c r="O54298" s="21"/>
      <c r="P54298" s="27"/>
      <c r="Q54298" s="16"/>
      <c r="U54298" s="27"/>
    </row>
    <row r="54299" spans="2:21" x14ac:dyDescent="0.25">
      <c r="B54299"/>
      <c r="C54299"/>
      <c r="D54299" s="13"/>
      <c r="E54299" s="13"/>
      <c r="K54299" s="23"/>
      <c r="O54299" s="21"/>
      <c r="P54299" s="27"/>
      <c r="Q54299" s="16"/>
      <c r="U54299" s="27"/>
    </row>
    <row r="54300" spans="2:21" x14ac:dyDescent="0.25">
      <c r="B54300"/>
      <c r="C54300"/>
      <c r="D54300" s="13"/>
      <c r="E54300" s="13"/>
      <c r="K54300" s="23"/>
      <c r="O54300" s="21"/>
      <c r="P54300" s="27"/>
      <c r="Q54300" s="16"/>
      <c r="U54300" s="27"/>
    </row>
    <row r="54301" spans="2:21" x14ac:dyDescent="0.25">
      <c r="B54301"/>
      <c r="C54301"/>
      <c r="D54301" s="13"/>
      <c r="E54301" s="13"/>
      <c r="K54301" s="23"/>
      <c r="O54301" s="21"/>
      <c r="P54301" s="27"/>
      <c r="Q54301" s="16"/>
      <c r="U54301" s="27"/>
    </row>
    <row r="54302" spans="2:21" x14ac:dyDescent="0.25">
      <c r="B54302"/>
      <c r="C54302"/>
      <c r="D54302" s="13"/>
      <c r="E54302" s="13"/>
      <c r="K54302" s="23"/>
      <c r="O54302" s="21"/>
      <c r="P54302" s="27"/>
      <c r="Q54302" s="16"/>
      <c r="U54302" s="27"/>
    </row>
    <row r="54303" spans="2:21" x14ac:dyDescent="0.25">
      <c r="B54303"/>
      <c r="C54303"/>
      <c r="D54303" s="13"/>
      <c r="E54303" s="13"/>
      <c r="K54303" s="23"/>
      <c r="O54303" s="21"/>
      <c r="P54303" s="27"/>
      <c r="Q54303" s="16"/>
      <c r="U54303" s="27"/>
    </row>
    <row r="54304" spans="2:21" x14ac:dyDescent="0.25">
      <c r="B54304"/>
      <c r="C54304"/>
      <c r="D54304" s="13"/>
      <c r="E54304" s="13"/>
      <c r="K54304" s="23"/>
      <c r="O54304" s="21"/>
      <c r="P54304" s="27"/>
      <c r="Q54304" s="16"/>
      <c r="U54304" s="27"/>
    </row>
    <row r="54305" spans="2:21" x14ac:dyDescent="0.25">
      <c r="B54305"/>
      <c r="C54305"/>
      <c r="D54305" s="13"/>
      <c r="E54305" s="13"/>
      <c r="K54305" s="23"/>
      <c r="O54305" s="21"/>
      <c r="P54305" s="27"/>
      <c r="Q54305" s="16"/>
      <c r="U54305" s="27"/>
    </row>
    <row r="54306" spans="2:21" x14ac:dyDescent="0.25">
      <c r="B54306"/>
      <c r="C54306"/>
      <c r="D54306" s="13"/>
      <c r="E54306" s="13"/>
      <c r="K54306" s="23"/>
      <c r="O54306" s="21"/>
      <c r="P54306" s="27"/>
      <c r="Q54306" s="16"/>
      <c r="U54306" s="27"/>
    </row>
    <row r="54307" spans="2:21" x14ac:dyDescent="0.25">
      <c r="B54307"/>
      <c r="C54307"/>
      <c r="D54307" s="13"/>
      <c r="E54307" s="13"/>
      <c r="K54307" s="23"/>
      <c r="O54307" s="21"/>
      <c r="P54307" s="27"/>
      <c r="Q54307" s="16"/>
      <c r="U54307" s="27"/>
    </row>
    <row r="54308" spans="2:21" x14ac:dyDescent="0.25">
      <c r="B54308"/>
      <c r="C54308"/>
      <c r="D54308" s="13"/>
      <c r="E54308" s="13"/>
      <c r="K54308" s="23"/>
      <c r="O54308" s="21"/>
      <c r="P54308" s="27"/>
      <c r="Q54308" s="16"/>
      <c r="U54308" s="27"/>
    </row>
    <row r="54309" spans="2:21" x14ac:dyDescent="0.25">
      <c r="B54309"/>
      <c r="C54309"/>
      <c r="D54309" s="13"/>
      <c r="E54309" s="13"/>
      <c r="K54309" s="23"/>
      <c r="O54309" s="21"/>
      <c r="P54309" s="27"/>
      <c r="Q54309" s="16"/>
      <c r="U54309" s="27"/>
    </row>
    <row r="54310" spans="2:21" x14ac:dyDescent="0.25">
      <c r="B54310"/>
      <c r="C54310"/>
      <c r="D54310" s="13"/>
      <c r="E54310" s="13"/>
      <c r="K54310" s="23"/>
      <c r="O54310" s="21"/>
      <c r="P54310" s="27"/>
      <c r="Q54310" s="16"/>
      <c r="U54310" s="27"/>
    </row>
    <row r="54311" spans="2:21" x14ac:dyDescent="0.25">
      <c r="B54311"/>
      <c r="C54311"/>
      <c r="D54311" s="13"/>
      <c r="E54311" s="13"/>
      <c r="K54311" s="23"/>
      <c r="O54311" s="21"/>
      <c r="P54311" s="27"/>
      <c r="Q54311" s="16"/>
      <c r="U54311" s="27"/>
    </row>
    <row r="54312" spans="2:21" x14ac:dyDescent="0.25">
      <c r="B54312"/>
      <c r="C54312"/>
      <c r="D54312" s="13"/>
      <c r="E54312" s="13"/>
      <c r="K54312" s="23"/>
      <c r="O54312" s="21"/>
      <c r="P54312" s="27"/>
      <c r="Q54312" s="16"/>
      <c r="U54312" s="27"/>
    </row>
    <row r="54313" spans="2:21" x14ac:dyDescent="0.25">
      <c r="B54313"/>
      <c r="C54313"/>
      <c r="D54313" s="13"/>
      <c r="E54313" s="13"/>
      <c r="K54313" s="23"/>
      <c r="O54313" s="21"/>
      <c r="P54313" s="27"/>
      <c r="Q54313" s="16"/>
      <c r="U54313" s="27"/>
    </row>
    <row r="54314" spans="2:21" x14ac:dyDescent="0.25">
      <c r="B54314"/>
      <c r="C54314"/>
      <c r="D54314" s="13"/>
      <c r="E54314" s="13"/>
      <c r="K54314" s="23"/>
      <c r="O54314" s="21"/>
      <c r="P54314" s="27"/>
      <c r="Q54314" s="16"/>
      <c r="U54314" s="27"/>
    </row>
    <row r="54315" spans="2:21" x14ac:dyDescent="0.25">
      <c r="B54315"/>
      <c r="C54315"/>
      <c r="D54315" s="13"/>
      <c r="E54315" s="13"/>
      <c r="K54315" s="23"/>
      <c r="O54315" s="21"/>
      <c r="P54315" s="27"/>
      <c r="Q54315" s="16"/>
      <c r="U54315" s="27"/>
    </row>
    <row r="54316" spans="2:21" x14ac:dyDescent="0.25">
      <c r="B54316"/>
      <c r="C54316"/>
      <c r="D54316" s="13"/>
      <c r="E54316" s="13"/>
      <c r="K54316" s="23"/>
      <c r="O54316" s="21"/>
      <c r="P54316" s="27"/>
      <c r="Q54316" s="16"/>
      <c r="U54316" s="27"/>
    </row>
    <row r="54317" spans="2:21" x14ac:dyDescent="0.25">
      <c r="B54317"/>
      <c r="C54317"/>
      <c r="D54317" s="13"/>
      <c r="E54317" s="13"/>
      <c r="K54317" s="23"/>
      <c r="O54317" s="21"/>
      <c r="P54317" s="27"/>
      <c r="Q54317" s="16"/>
      <c r="U54317" s="27"/>
    </row>
    <row r="54318" spans="2:21" x14ac:dyDescent="0.25">
      <c r="B54318"/>
      <c r="C54318"/>
      <c r="D54318" s="13"/>
      <c r="E54318" s="13"/>
      <c r="K54318" s="23"/>
      <c r="O54318" s="21"/>
      <c r="P54318" s="27"/>
      <c r="Q54318" s="16"/>
      <c r="U54318" s="27"/>
    </row>
    <row r="54319" spans="2:21" x14ac:dyDescent="0.25">
      <c r="B54319"/>
      <c r="C54319"/>
      <c r="D54319" s="13"/>
      <c r="E54319" s="13"/>
      <c r="K54319" s="23"/>
      <c r="O54319" s="21"/>
      <c r="P54319" s="27"/>
      <c r="Q54319" s="16"/>
      <c r="U54319" s="27"/>
    </row>
    <row r="54320" spans="2:21" x14ac:dyDescent="0.25">
      <c r="B54320"/>
      <c r="C54320"/>
      <c r="D54320" s="13"/>
      <c r="E54320" s="13"/>
      <c r="K54320" s="23"/>
      <c r="O54320" s="21"/>
      <c r="P54320" s="27"/>
      <c r="Q54320" s="16"/>
      <c r="U54320" s="27"/>
    </row>
    <row r="54321" spans="2:21" x14ac:dyDescent="0.25">
      <c r="B54321"/>
      <c r="C54321"/>
      <c r="D54321" s="13"/>
      <c r="E54321" s="13"/>
      <c r="K54321" s="23"/>
      <c r="O54321" s="21"/>
      <c r="P54321" s="27"/>
      <c r="Q54321" s="16"/>
      <c r="U54321" s="27"/>
    </row>
    <row r="54322" spans="2:21" x14ac:dyDescent="0.25">
      <c r="B54322"/>
      <c r="C54322"/>
      <c r="D54322" s="13"/>
      <c r="E54322" s="13"/>
      <c r="K54322" s="23"/>
      <c r="O54322" s="21"/>
      <c r="P54322" s="27"/>
      <c r="Q54322" s="16"/>
      <c r="U54322" s="27"/>
    </row>
    <row r="54323" spans="2:21" x14ac:dyDescent="0.25">
      <c r="B54323"/>
      <c r="C54323"/>
      <c r="D54323" s="13"/>
      <c r="E54323" s="13"/>
      <c r="K54323" s="23"/>
      <c r="O54323" s="21"/>
      <c r="P54323" s="27"/>
      <c r="Q54323" s="16"/>
      <c r="U54323" s="27"/>
    </row>
    <row r="54324" spans="2:21" x14ac:dyDescent="0.25">
      <c r="B54324"/>
      <c r="C54324"/>
      <c r="D54324" s="13"/>
      <c r="E54324" s="13"/>
      <c r="K54324" s="23"/>
      <c r="O54324" s="21"/>
      <c r="P54324" s="27"/>
      <c r="Q54324" s="16"/>
      <c r="U54324" s="27"/>
    </row>
    <row r="54325" spans="2:21" x14ac:dyDescent="0.25">
      <c r="B54325"/>
      <c r="C54325"/>
      <c r="D54325" s="13"/>
      <c r="E54325" s="13"/>
      <c r="K54325" s="23"/>
      <c r="O54325" s="21"/>
      <c r="P54325" s="27"/>
      <c r="Q54325" s="16"/>
      <c r="U54325" s="27"/>
    </row>
    <row r="54326" spans="2:21" x14ac:dyDescent="0.25">
      <c r="B54326"/>
      <c r="C54326"/>
      <c r="D54326" s="13"/>
      <c r="E54326" s="13"/>
      <c r="K54326" s="23"/>
      <c r="O54326" s="21"/>
      <c r="P54326" s="27"/>
      <c r="Q54326" s="16"/>
      <c r="U54326" s="27"/>
    </row>
    <row r="54327" spans="2:21" x14ac:dyDescent="0.25">
      <c r="B54327"/>
      <c r="C54327"/>
      <c r="D54327" s="13"/>
      <c r="E54327" s="13"/>
      <c r="K54327" s="23"/>
      <c r="O54327" s="21"/>
      <c r="P54327" s="27"/>
      <c r="Q54327" s="16"/>
      <c r="U54327" s="27"/>
    </row>
    <row r="54328" spans="2:21" x14ac:dyDescent="0.25">
      <c r="B54328"/>
      <c r="C54328"/>
      <c r="D54328" s="13"/>
      <c r="E54328" s="13"/>
      <c r="K54328" s="23"/>
      <c r="O54328" s="21"/>
      <c r="P54328" s="27"/>
      <c r="Q54328" s="16"/>
      <c r="U54328" s="27"/>
    </row>
    <row r="54329" spans="2:21" x14ac:dyDescent="0.25">
      <c r="B54329"/>
      <c r="C54329"/>
      <c r="D54329" s="13"/>
      <c r="E54329" s="13"/>
      <c r="K54329" s="23"/>
      <c r="O54329" s="21"/>
      <c r="P54329" s="27"/>
      <c r="Q54329" s="16"/>
      <c r="U54329" s="27"/>
    </row>
    <row r="54330" spans="2:21" x14ac:dyDescent="0.25">
      <c r="B54330"/>
      <c r="C54330"/>
      <c r="D54330" s="13"/>
      <c r="E54330" s="13"/>
      <c r="K54330" s="23"/>
      <c r="O54330" s="21"/>
      <c r="P54330" s="27"/>
      <c r="Q54330" s="16"/>
      <c r="U54330" s="27"/>
    </row>
    <row r="54331" spans="2:21" x14ac:dyDescent="0.25">
      <c r="B54331"/>
      <c r="C54331"/>
      <c r="D54331" s="13"/>
      <c r="E54331" s="13"/>
      <c r="K54331" s="23"/>
      <c r="O54331" s="21"/>
      <c r="P54331" s="27"/>
      <c r="Q54331" s="16"/>
      <c r="U54331" s="27"/>
    </row>
    <row r="54332" spans="2:21" x14ac:dyDescent="0.25">
      <c r="B54332"/>
      <c r="C54332"/>
      <c r="D54332" s="13"/>
      <c r="E54332" s="13"/>
      <c r="K54332" s="23"/>
      <c r="O54332" s="21"/>
      <c r="P54332" s="27"/>
      <c r="Q54332" s="16"/>
      <c r="U54332" s="27"/>
    </row>
    <row r="54333" spans="2:21" x14ac:dyDescent="0.25">
      <c r="B54333"/>
      <c r="C54333"/>
      <c r="D54333" s="13"/>
      <c r="E54333" s="13"/>
      <c r="K54333" s="23"/>
      <c r="O54333" s="21"/>
      <c r="P54333" s="27"/>
      <c r="Q54333" s="16"/>
      <c r="U54333" s="27"/>
    </row>
    <row r="54334" spans="2:21" x14ac:dyDescent="0.25">
      <c r="B54334"/>
      <c r="C54334"/>
      <c r="D54334" s="13"/>
      <c r="E54334" s="13"/>
      <c r="K54334" s="23"/>
      <c r="O54334" s="21"/>
      <c r="P54334" s="27"/>
      <c r="Q54334" s="16"/>
      <c r="U54334" s="27"/>
    </row>
    <row r="54335" spans="2:21" x14ac:dyDescent="0.25">
      <c r="B54335"/>
      <c r="C54335"/>
      <c r="D54335" s="13"/>
      <c r="E54335" s="13"/>
      <c r="K54335" s="23"/>
      <c r="O54335" s="21"/>
      <c r="P54335" s="27"/>
      <c r="Q54335" s="16"/>
      <c r="U54335" s="27"/>
    </row>
    <row r="54336" spans="2:21" x14ac:dyDescent="0.25">
      <c r="B54336"/>
      <c r="C54336"/>
      <c r="D54336" s="13"/>
      <c r="E54336" s="13"/>
      <c r="K54336" s="23"/>
      <c r="O54336" s="21"/>
      <c r="P54336" s="27"/>
      <c r="Q54336" s="16"/>
      <c r="U54336" s="27"/>
    </row>
    <row r="54337" spans="2:21" x14ac:dyDescent="0.25">
      <c r="B54337"/>
      <c r="C54337"/>
      <c r="D54337" s="13"/>
      <c r="E54337" s="13"/>
      <c r="K54337" s="23"/>
      <c r="O54337" s="21"/>
      <c r="P54337" s="27"/>
      <c r="Q54337" s="16"/>
      <c r="U54337" s="27"/>
    </row>
    <row r="54338" spans="2:21" x14ac:dyDescent="0.25">
      <c r="B54338"/>
      <c r="C54338"/>
      <c r="D54338" s="13"/>
      <c r="E54338" s="13"/>
      <c r="K54338" s="23"/>
      <c r="O54338" s="21"/>
      <c r="P54338" s="27"/>
      <c r="Q54338" s="16"/>
      <c r="U54338" s="27"/>
    </row>
    <row r="54339" spans="2:21" x14ac:dyDescent="0.25">
      <c r="B54339"/>
      <c r="C54339"/>
      <c r="D54339" s="13"/>
      <c r="E54339" s="13"/>
      <c r="K54339" s="23"/>
      <c r="O54339" s="21"/>
      <c r="P54339" s="27"/>
      <c r="Q54339" s="16"/>
      <c r="U54339" s="27"/>
    </row>
    <row r="54340" spans="2:21" x14ac:dyDescent="0.25">
      <c r="B54340"/>
      <c r="C54340"/>
      <c r="D54340" s="13"/>
      <c r="E54340" s="13"/>
      <c r="K54340" s="23"/>
      <c r="O54340" s="21"/>
      <c r="P54340" s="27"/>
      <c r="Q54340" s="16"/>
      <c r="U54340" s="27"/>
    </row>
    <row r="54341" spans="2:21" x14ac:dyDescent="0.25">
      <c r="B54341"/>
      <c r="C54341"/>
      <c r="D54341" s="13"/>
      <c r="E54341" s="13"/>
      <c r="K54341" s="23"/>
      <c r="O54341" s="21"/>
      <c r="P54341" s="27"/>
      <c r="Q54341" s="16"/>
      <c r="U54341" s="27"/>
    </row>
    <row r="54342" spans="2:21" x14ac:dyDescent="0.25">
      <c r="B54342"/>
      <c r="C54342"/>
      <c r="D54342" s="13"/>
      <c r="E54342" s="13"/>
      <c r="K54342" s="23"/>
      <c r="O54342" s="21"/>
      <c r="P54342" s="27"/>
      <c r="Q54342" s="16"/>
      <c r="U54342" s="27"/>
    </row>
    <row r="54343" spans="2:21" x14ac:dyDescent="0.25">
      <c r="B54343"/>
      <c r="C54343"/>
      <c r="D54343" s="13"/>
      <c r="E54343" s="13"/>
      <c r="K54343" s="23"/>
      <c r="O54343" s="21"/>
      <c r="P54343" s="27"/>
      <c r="Q54343" s="16"/>
      <c r="U54343" s="27"/>
    </row>
    <row r="54344" spans="2:21" x14ac:dyDescent="0.25">
      <c r="B54344"/>
      <c r="C54344"/>
      <c r="D54344" s="13"/>
      <c r="E54344" s="13"/>
      <c r="K54344" s="23"/>
      <c r="O54344" s="21"/>
      <c r="P54344" s="27"/>
      <c r="Q54344" s="16"/>
      <c r="U54344" s="27"/>
    </row>
    <row r="54345" spans="2:21" x14ac:dyDescent="0.25">
      <c r="B54345"/>
      <c r="C54345"/>
      <c r="D54345" s="13"/>
      <c r="E54345" s="13"/>
      <c r="K54345" s="23"/>
      <c r="O54345" s="21"/>
      <c r="P54345" s="27"/>
      <c r="Q54345" s="16"/>
      <c r="U54345" s="27"/>
    </row>
    <row r="54346" spans="2:21" x14ac:dyDescent="0.25">
      <c r="B54346"/>
      <c r="C54346"/>
      <c r="D54346" s="13"/>
      <c r="E54346" s="13"/>
      <c r="K54346" s="23"/>
      <c r="O54346" s="21"/>
      <c r="P54346" s="27"/>
      <c r="Q54346" s="16"/>
      <c r="U54346" s="27"/>
    </row>
    <row r="54347" spans="2:21" x14ac:dyDescent="0.25">
      <c r="B54347"/>
      <c r="C54347"/>
      <c r="D54347" s="13"/>
      <c r="E54347" s="13"/>
      <c r="K54347" s="23"/>
      <c r="O54347" s="21"/>
      <c r="P54347" s="27"/>
      <c r="Q54347" s="16"/>
      <c r="U54347" s="27"/>
    </row>
    <row r="54348" spans="2:21" x14ac:dyDescent="0.25">
      <c r="B54348"/>
      <c r="C54348"/>
      <c r="D54348" s="13"/>
      <c r="E54348" s="13"/>
      <c r="K54348" s="23"/>
      <c r="O54348" s="21"/>
      <c r="P54348" s="27"/>
      <c r="Q54348" s="16"/>
      <c r="U54348" s="27"/>
    </row>
    <row r="54349" spans="2:21" x14ac:dyDescent="0.25">
      <c r="B54349"/>
      <c r="C54349"/>
      <c r="D54349" s="13"/>
      <c r="E54349" s="13"/>
      <c r="K54349" s="23"/>
      <c r="O54349" s="21"/>
      <c r="P54349" s="27"/>
      <c r="Q54349" s="16"/>
      <c r="U54349" s="27"/>
    </row>
    <row r="54350" spans="2:21" x14ac:dyDescent="0.25">
      <c r="B54350"/>
      <c r="C54350"/>
      <c r="D54350" s="13"/>
      <c r="E54350" s="13"/>
      <c r="K54350" s="23"/>
      <c r="O54350" s="21"/>
      <c r="P54350" s="27"/>
      <c r="Q54350" s="16"/>
      <c r="U54350" s="27"/>
    </row>
    <row r="54351" spans="2:21" x14ac:dyDescent="0.25">
      <c r="B54351"/>
      <c r="C54351"/>
      <c r="D54351" s="13"/>
      <c r="E54351" s="13"/>
      <c r="K54351" s="23"/>
      <c r="O54351" s="21"/>
      <c r="P54351" s="27"/>
      <c r="Q54351" s="16"/>
      <c r="U54351" s="27"/>
    </row>
    <row r="54352" spans="2:21" x14ac:dyDescent="0.25">
      <c r="B54352"/>
      <c r="C54352"/>
      <c r="D54352" s="13"/>
      <c r="E54352" s="13"/>
      <c r="K54352" s="23"/>
      <c r="O54352" s="21"/>
      <c r="P54352" s="27"/>
      <c r="Q54352" s="16"/>
      <c r="U54352" s="27"/>
    </row>
    <row r="54353" spans="2:21" x14ac:dyDescent="0.25">
      <c r="B54353"/>
      <c r="C54353"/>
      <c r="D54353" s="13"/>
      <c r="E54353" s="13"/>
      <c r="K54353" s="23"/>
      <c r="O54353" s="21"/>
      <c r="P54353" s="27"/>
      <c r="Q54353" s="16"/>
      <c r="U54353" s="27"/>
    </row>
    <row r="54354" spans="2:21" x14ac:dyDescent="0.25">
      <c r="B54354"/>
      <c r="C54354"/>
      <c r="D54354" s="13"/>
      <c r="E54354" s="13"/>
      <c r="K54354" s="23"/>
      <c r="O54354" s="21"/>
      <c r="P54354" s="27"/>
      <c r="Q54354" s="16"/>
      <c r="U54354" s="27"/>
    </row>
    <row r="54355" spans="2:21" x14ac:dyDescent="0.25">
      <c r="B54355"/>
      <c r="C54355"/>
      <c r="D54355" s="13"/>
      <c r="E54355" s="13"/>
      <c r="K54355" s="23"/>
      <c r="O54355" s="21"/>
      <c r="P54355" s="27"/>
      <c r="Q54355" s="16"/>
      <c r="U54355" s="27"/>
    </row>
    <row r="54356" spans="2:21" x14ac:dyDescent="0.25">
      <c r="B54356"/>
      <c r="C54356"/>
      <c r="D54356" s="13"/>
      <c r="E54356" s="13"/>
      <c r="K54356" s="23"/>
      <c r="O54356" s="21"/>
      <c r="P54356" s="27"/>
      <c r="Q54356" s="16"/>
      <c r="U54356" s="27"/>
    </row>
    <row r="54357" spans="2:21" x14ac:dyDescent="0.25">
      <c r="B54357"/>
      <c r="C54357"/>
      <c r="D54357" s="13"/>
      <c r="E54357" s="13"/>
      <c r="K54357" s="23"/>
      <c r="O54357" s="21"/>
      <c r="P54357" s="27"/>
      <c r="Q54357" s="16"/>
      <c r="U54357" s="27"/>
    </row>
    <row r="54358" spans="2:21" x14ac:dyDescent="0.25">
      <c r="B54358"/>
      <c r="C54358"/>
      <c r="D54358" s="13"/>
      <c r="E54358" s="13"/>
      <c r="K54358" s="23"/>
      <c r="O54358" s="21"/>
      <c r="P54358" s="27"/>
      <c r="Q54358" s="16"/>
      <c r="U54358" s="27"/>
    </row>
    <row r="54359" spans="2:21" x14ac:dyDescent="0.25">
      <c r="B54359"/>
      <c r="C54359"/>
      <c r="D54359" s="13"/>
      <c r="E54359" s="13"/>
      <c r="K54359" s="23"/>
      <c r="O54359" s="21"/>
      <c r="P54359" s="27"/>
      <c r="Q54359" s="16"/>
      <c r="U54359" s="27"/>
    </row>
    <row r="54360" spans="2:21" x14ac:dyDescent="0.25">
      <c r="B54360"/>
      <c r="C54360"/>
      <c r="D54360" s="13"/>
      <c r="E54360" s="13"/>
      <c r="K54360" s="23"/>
      <c r="O54360" s="21"/>
      <c r="P54360" s="27"/>
      <c r="Q54360" s="16"/>
      <c r="U54360" s="27"/>
    </row>
    <row r="54361" spans="2:21" x14ac:dyDescent="0.25">
      <c r="B54361"/>
      <c r="C54361"/>
      <c r="D54361" s="13"/>
      <c r="E54361" s="13"/>
      <c r="K54361" s="23"/>
      <c r="O54361" s="21"/>
      <c r="P54361" s="27"/>
      <c r="Q54361" s="16"/>
      <c r="U54361" s="27"/>
    </row>
    <row r="54362" spans="2:21" x14ac:dyDescent="0.25">
      <c r="B54362"/>
      <c r="C54362"/>
      <c r="D54362" s="13"/>
      <c r="E54362" s="13"/>
      <c r="K54362" s="23"/>
      <c r="O54362" s="21"/>
      <c r="P54362" s="27"/>
      <c r="Q54362" s="16"/>
      <c r="U54362" s="27"/>
    </row>
    <row r="54363" spans="2:21" x14ac:dyDescent="0.25">
      <c r="B54363"/>
      <c r="C54363"/>
      <c r="D54363" s="13"/>
      <c r="E54363" s="13"/>
      <c r="K54363" s="23"/>
      <c r="O54363" s="21"/>
      <c r="P54363" s="27"/>
      <c r="Q54363" s="16"/>
      <c r="U54363" s="27"/>
    </row>
    <row r="54364" spans="2:21" x14ac:dyDescent="0.25">
      <c r="B54364"/>
      <c r="C54364"/>
      <c r="D54364" s="13"/>
      <c r="E54364" s="13"/>
      <c r="K54364" s="23"/>
      <c r="O54364" s="21"/>
      <c r="P54364" s="27"/>
      <c r="Q54364" s="16"/>
      <c r="U54364" s="27"/>
    </row>
    <row r="54365" spans="2:21" x14ac:dyDescent="0.25">
      <c r="B54365"/>
      <c r="C54365"/>
      <c r="D54365" s="13"/>
      <c r="E54365" s="13"/>
      <c r="K54365" s="23"/>
      <c r="O54365" s="21"/>
      <c r="P54365" s="27"/>
      <c r="Q54365" s="16"/>
      <c r="U54365" s="27"/>
    </row>
    <row r="54366" spans="2:21" x14ac:dyDescent="0.25">
      <c r="B54366"/>
      <c r="C54366"/>
      <c r="D54366" s="13"/>
      <c r="E54366" s="13"/>
      <c r="K54366" s="23"/>
      <c r="O54366" s="21"/>
      <c r="P54366" s="27"/>
      <c r="Q54366" s="16"/>
      <c r="U54366" s="27"/>
    </row>
    <row r="54367" spans="2:21" x14ac:dyDescent="0.25">
      <c r="B54367"/>
      <c r="C54367"/>
      <c r="D54367" s="13"/>
      <c r="E54367" s="13"/>
      <c r="K54367" s="23"/>
      <c r="O54367" s="21"/>
      <c r="P54367" s="27"/>
      <c r="Q54367" s="16"/>
      <c r="U54367" s="27"/>
    </row>
    <row r="54368" spans="2:21" x14ac:dyDescent="0.25">
      <c r="B54368"/>
      <c r="C54368"/>
      <c r="D54368" s="13"/>
      <c r="E54368" s="13"/>
      <c r="K54368" s="23"/>
      <c r="O54368" s="21"/>
      <c r="P54368" s="27"/>
      <c r="Q54368" s="16"/>
      <c r="U54368" s="27"/>
    </row>
    <row r="54369" spans="2:21" x14ac:dyDescent="0.25">
      <c r="B54369"/>
      <c r="C54369"/>
      <c r="D54369" s="13"/>
      <c r="E54369" s="13"/>
      <c r="K54369" s="23"/>
      <c r="O54369" s="21"/>
      <c r="P54369" s="27"/>
      <c r="Q54369" s="16"/>
      <c r="U54369" s="27"/>
    </row>
    <row r="54370" spans="2:21" x14ac:dyDescent="0.25">
      <c r="B54370"/>
      <c r="C54370"/>
      <c r="D54370" s="13"/>
      <c r="E54370" s="13"/>
      <c r="K54370" s="23"/>
      <c r="O54370" s="21"/>
      <c r="P54370" s="27"/>
      <c r="Q54370" s="16"/>
      <c r="U54370" s="27"/>
    </row>
    <row r="54371" spans="2:21" x14ac:dyDescent="0.25">
      <c r="B54371"/>
      <c r="C54371"/>
      <c r="D54371" s="13"/>
      <c r="E54371" s="13"/>
      <c r="K54371" s="23"/>
      <c r="O54371" s="21"/>
      <c r="P54371" s="27"/>
      <c r="Q54371" s="16"/>
      <c r="U54371" s="27"/>
    </row>
    <row r="54372" spans="2:21" x14ac:dyDescent="0.25">
      <c r="B54372"/>
      <c r="C54372"/>
      <c r="D54372" s="13"/>
      <c r="E54372" s="13"/>
      <c r="K54372" s="23"/>
      <c r="O54372" s="21"/>
      <c r="P54372" s="27"/>
      <c r="Q54372" s="16"/>
      <c r="U54372" s="27"/>
    </row>
    <row r="54373" spans="2:21" x14ac:dyDescent="0.25">
      <c r="B54373"/>
      <c r="C54373"/>
      <c r="D54373" s="13"/>
      <c r="E54373" s="13"/>
      <c r="K54373" s="23"/>
      <c r="O54373" s="21"/>
      <c r="P54373" s="27"/>
      <c r="Q54373" s="16"/>
      <c r="U54373" s="27"/>
    </row>
    <row r="54374" spans="2:21" x14ac:dyDescent="0.25">
      <c r="B54374"/>
      <c r="C54374"/>
      <c r="D54374" s="13"/>
      <c r="E54374" s="13"/>
      <c r="K54374" s="23"/>
      <c r="O54374" s="21"/>
      <c r="P54374" s="27"/>
      <c r="Q54374" s="16"/>
      <c r="U54374" s="27"/>
    </row>
    <row r="54375" spans="2:21" x14ac:dyDescent="0.25">
      <c r="B54375"/>
      <c r="C54375"/>
      <c r="D54375" s="13"/>
      <c r="E54375" s="13"/>
      <c r="K54375" s="23"/>
      <c r="O54375" s="21"/>
      <c r="P54375" s="27"/>
      <c r="Q54375" s="16"/>
      <c r="U54375" s="27"/>
    </row>
    <row r="54376" spans="2:21" x14ac:dyDescent="0.25">
      <c r="B54376"/>
      <c r="C54376"/>
      <c r="D54376" s="13"/>
      <c r="E54376" s="13"/>
      <c r="K54376" s="23"/>
      <c r="O54376" s="21"/>
      <c r="P54376" s="27"/>
      <c r="Q54376" s="16"/>
      <c r="U54376" s="27"/>
    </row>
    <row r="54377" spans="2:21" x14ac:dyDescent="0.25">
      <c r="B54377"/>
      <c r="C54377"/>
      <c r="D54377" s="13"/>
      <c r="E54377" s="13"/>
      <c r="K54377" s="23"/>
      <c r="O54377" s="21"/>
      <c r="P54377" s="27"/>
      <c r="Q54377" s="16"/>
      <c r="U54377" s="27"/>
    </row>
    <row r="54378" spans="2:21" x14ac:dyDescent="0.25">
      <c r="B54378"/>
      <c r="C54378"/>
      <c r="D54378" s="13"/>
      <c r="E54378" s="13"/>
      <c r="K54378" s="23"/>
      <c r="O54378" s="21"/>
      <c r="P54378" s="27"/>
      <c r="Q54378" s="16"/>
      <c r="U54378" s="27"/>
    </row>
    <row r="54379" spans="2:21" x14ac:dyDescent="0.25">
      <c r="B54379"/>
      <c r="C54379"/>
      <c r="D54379" s="13"/>
      <c r="E54379" s="13"/>
      <c r="K54379" s="23"/>
      <c r="O54379" s="21"/>
      <c r="P54379" s="27"/>
      <c r="Q54379" s="16"/>
      <c r="U54379" s="27"/>
    </row>
    <row r="54380" spans="2:21" x14ac:dyDescent="0.25">
      <c r="B54380"/>
      <c r="C54380"/>
      <c r="D54380" s="13"/>
      <c r="E54380" s="13"/>
      <c r="K54380" s="23"/>
      <c r="O54380" s="21"/>
      <c r="P54380" s="27"/>
      <c r="Q54380" s="16"/>
      <c r="U54380" s="27"/>
    </row>
    <row r="54381" spans="2:21" x14ac:dyDescent="0.25">
      <c r="B54381"/>
      <c r="C54381"/>
      <c r="D54381" s="13"/>
      <c r="E54381" s="13"/>
      <c r="K54381" s="23"/>
      <c r="O54381" s="21"/>
      <c r="P54381" s="27"/>
      <c r="Q54381" s="16"/>
      <c r="U54381" s="27"/>
    </row>
    <row r="54382" spans="2:21" x14ac:dyDescent="0.25">
      <c r="B54382"/>
      <c r="C54382"/>
      <c r="D54382" s="13"/>
      <c r="E54382" s="13"/>
      <c r="K54382" s="23"/>
      <c r="O54382" s="21"/>
      <c r="P54382" s="27"/>
      <c r="Q54382" s="16"/>
      <c r="U54382" s="27"/>
    </row>
    <row r="54383" spans="2:21" x14ac:dyDescent="0.25">
      <c r="B54383"/>
      <c r="C54383"/>
      <c r="D54383" s="13"/>
      <c r="E54383" s="13"/>
      <c r="K54383" s="23"/>
      <c r="O54383" s="21"/>
      <c r="P54383" s="27"/>
      <c r="Q54383" s="16"/>
      <c r="U54383" s="27"/>
    </row>
    <row r="54384" spans="2:21" x14ac:dyDescent="0.25">
      <c r="B54384"/>
      <c r="C54384"/>
      <c r="D54384" s="13"/>
      <c r="E54384" s="13"/>
      <c r="K54384" s="23"/>
      <c r="O54384" s="21"/>
      <c r="P54384" s="27"/>
      <c r="Q54384" s="16"/>
      <c r="U54384" s="27"/>
    </row>
    <row r="54385" spans="2:21" x14ac:dyDescent="0.25">
      <c r="B54385"/>
      <c r="C54385"/>
      <c r="D54385" s="13"/>
      <c r="E54385" s="13"/>
      <c r="K54385" s="23"/>
      <c r="O54385" s="21"/>
      <c r="P54385" s="27"/>
      <c r="Q54385" s="16"/>
      <c r="U54385" s="27"/>
    </row>
    <row r="54386" spans="2:21" x14ac:dyDescent="0.25">
      <c r="B54386"/>
      <c r="C54386"/>
      <c r="D54386" s="13"/>
      <c r="E54386" s="13"/>
      <c r="K54386" s="23"/>
      <c r="O54386" s="21"/>
      <c r="P54386" s="27"/>
      <c r="Q54386" s="16"/>
      <c r="U54386" s="27"/>
    </row>
    <row r="54387" spans="2:21" x14ac:dyDescent="0.25">
      <c r="B54387"/>
      <c r="C54387"/>
      <c r="D54387" s="13"/>
      <c r="E54387" s="13"/>
      <c r="K54387" s="23"/>
      <c r="O54387" s="21"/>
      <c r="P54387" s="27"/>
      <c r="Q54387" s="16"/>
      <c r="U54387" s="27"/>
    </row>
    <row r="54388" spans="2:21" x14ac:dyDescent="0.25">
      <c r="B54388"/>
      <c r="C54388"/>
      <c r="D54388" s="13"/>
      <c r="E54388" s="13"/>
      <c r="K54388" s="23"/>
      <c r="O54388" s="21"/>
      <c r="P54388" s="27"/>
      <c r="Q54388" s="16"/>
      <c r="U54388" s="27"/>
    </row>
    <row r="54389" spans="2:21" x14ac:dyDescent="0.25">
      <c r="B54389"/>
      <c r="C54389"/>
      <c r="D54389" s="13"/>
      <c r="E54389" s="13"/>
      <c r="K54389" s="23"/>
      <c r="O54389" s="21"/>
      <c r="P54389" s="27"/>
      <c r="Q54389" s="16"/>
      <c r="U54389" s="27"/>
    </row>
    <row r="54390" spans="2:21" x14ac:dyDescent="0.25">
      <c r="B54390"/>
      <c r="C54390"/>
      <c r="D54390" s="13"/>
      <c r="E54390" s="13"/>
      <c r="K54390" s="23"/>
      <c r="O54390" s="21"/>
      <c r="P54390" s="27"/>
      <c r="Q54390" s="16"/>
      <c r="U54390" s="27"/>
    </row>
    <row r="54391" spans="2:21" x14ac:dyDescent="0.25">
      <c r="B54391"/>
      <c r="C54391"/>
      <c r="D54391" s="13"/>
      <c r="E54391" s="13"/>
      <c r="K54391" s="23"/>
      <c r="O54391" s="21"/>
      <c r="P54391" s="27"/>
      <c r="Q54391" s="16"/>
      <c r="U54391" s="27"/>
    </row>
    <row r="54392" spans="2:21" x14ac:dyDescent="0.25">
      <c r="B54392"/>
      <c r="C54392"/>
      <c r="D54392" s="13"/>
      <c r="E54392" s="13"/>
      <c r="K54392" s="23"/>
      <c r="O54392" s="21"/>
      <c r="P54392" s="27"/>
      <c r="Q54392" s="16"/>
      <c r="U54392" s="27"/>
    </row>
    <row r="54393" spans="2:21" x14ac:dyDescent="0.25">
      <c r="B54393"/>
      <c r="C54393"/>
      <c r="D54393" s="13"/>
      <c r="E54393" s="13"/>
      <c r="K54393" s="23"/>
      <c r="O54393" s="21"/>
      <c r="P54393" s="27"/>
      <c r="Q54393" s="16"/>
      <c r="U54393" s="27"/>
    </row>
    <row r="54394" spans="2:21" x14ac:dyDescent="0.25">
      <c r="B54394"/>
      <c r="C54394"/>
      <c r="D54394" s="13"/>
      <c r="E54394" s="13"/>
      <c r="K54394" s="23"/>
      <c r="O54394" s="21"/>
      <c r="P54394" s="27"/>
      <c r="Q54394" s="16"/>
      <c r="U54394" s="27"/>
    </row>
    <row r="54395" spans="2:21" x14ac:dyDescent="0.25">
      <c r="B54395"/>
      <c r="C54395"/>
      <c r="D54395" s="13"/>
      <c r="E54395" s="13"/>
      <c r="K54395" s="23"/>
      <c r="O54395" s="21"/>
      <c r="P54395" s="27"/>
      <c r="Q54395" s="16"/>
      <c r="U54395" s="27"/>
    </row>
    <row r="54396" spans="2:21" x14ac:dyDescent="0.25">
      <c r="B54396"/>
      <c r="C54396"/>
      <c r="D54396" s="13"/>
      <c r="E54396" s="13"/>
      <c r="K54396" s="23"/>
      <c r="O54396" s="21"/>
      <c r="P54396" s="27"/>
      <c r="Q54396" s="16"/>
      <c r="U54396" s="27"/>
    </row>
    <row r="54397" spans="2:21" x14ac:dyDescent="0.25">
      <c r="B54397"/>
      <c r="C54397"/>
      <c r="D54397" s="13"/>
      <c r="E54397" s="13"/>
      <c r="K54397" s="23"/>
      <c r="O54397" s="21"/>
      <c r="P54397" s="27"/>
      <c r="Q54397" s="16"/>
      <c r="U54397" s="27"/>
    </row>
    <row r="54398" spans="2:21" x14ac:dyDescent="0.25">
      <c r="B54398"/>
      <c r="C54398"/>
      <c r="D54398" s="13"/>
      <c r="E54398" s="13"/>
      <c r="K54398" s="23"/>
      <c r="O54398" s="21"/>
      <c r="P54398" s="27"/>
      <c r="Q54398" s="16"/>
      <c r="U54398" s="27"/>
    </row>
    <row r="54399" spans="2:21" x14ac:dyDescent="0.25">
      <c r="B54399"/>
      <c r="C54399"/>
      <c r="D54399" s="13"/>
      <c r="E54399" s="13"/>
      <c r="K54399" s="23"/>
      <c r="O54399" s="21"/>
      <c r="P54399" s="27"/>
      <c r="Q54399" s="16"/>
      <c r="U54399" s="27"/>
    </row>
    <row r="54400" spans="2:21" x14ac:dyDescent="0.25">
      <c r="B54400"/>
      <c r="C54400"/>
      <c r="D54400" s="13"/>
      <c r="E54400" s="13"/>
      <c r="K54400" s="23"/>
      <c r="O54400" s="21"/>
      <c r="P54400" s="27"/>
      <c r="Q54400" s="16"/>
      <c r="U54400" s="27"/>
    </row>
    <row r="54401" spans="2:21" x14ac:dyDescent="0.25">
      <c r="B54401"/>
      <c r="C54401"/>
      <c r="D54401" s="13"/>
      <c r="E54401" s="13"/>
      <c r="K54401" s="23"/>
      <c r="O54401" s="21"/>
      <c r="P54401" s="27"/>
      <c r="Q54401" s="16"/>
      <c r="U54401" s="27"/>
    </row>
    <row r="54402" spans="2:21" x14ac:dyDescent="0.25">
      <c r="B54402"/>
      <c r="C54402"/>
      <c r="D54402" s="13"/>
      <c r="E54402" s="13"/>
      <c r="K54402" s="23"/>
      <c r="O54402" s="21"/>
      <c r="P54402" s="27"/>
      <c r="Q54402" s="16"/>
      <c r="U54402" s="27"/>
    </row>
    <row r="54403" spans="2:21" x14ac:dyDescent="0.25">
      <c r="B54403"/>
      <c r="C54403"/>
      <c r="D54403" s="13"/>
      <c r="E54403" s="13"/>
      <c r="K54403" s="23"/>
      <c r="O54403" s="21"/>
      <c r="P54403" s="27"/>
      <c r="Q54403" s="16"/>
      <c r="U54403" s="27"/>
    </row>
    <row r="54404" spans="2:21" x14ac:dyDescent="0.25">
      <c r="B54404"/>
      <c r="C54404"/>
      <c r="D54404" s="13"/>
      <c r="E54404" s="13"/>
      <c r="K54404" s="23"/>
      <c r="O54404" s="21"/>
      <c r="P54404" s="27"/>
      <c r="Q54404" s="16"/>
      <c r="U54404" s="27"/>
    </row>
    <row r="54405" spans="2:21" x14ac:dyDescent="0.25">
      <c r="B54405"/>
      <c r="C54405"/>
      <c r="D54405" s="13"/>
      <c r="E54405" s="13"/>
      <c r="K54405" s="23"/>
      <c r="O54405" s="21"/>
      <c r="P54405" s="27"/>
      <c r="Q54405" s="16"/>
      <c r="U54405" s="27"/>
    </row>
    <row r="54406" spans="2:21" x14ac:dyDescent="0.25">
      <c r="B54406"/>
      <c r="C54406"/>
      <c r="D54406" s="13"/>
      <c r="E54406" s="13"/>
      <c r="K54406" s="23"/>
      <c r="O54406" s="21"/>
      <c r="P54406" s="27"/>
      <c r="Q54406" s="16"/>
      <c r="U54406" s="27"/>
    </row>
    <row r="54407" spans="2:21" x14ac:dyDescent="0.25">
      <c r="B54407"/>
      <c r="C54407"/>
      <c r="D54407" s="13"/>
      <c r="E54407" s="13"/>
      <c r="K54407" s="23"/>
      <c r="O54407" s="21"/>
      <c r="P54407" s="27"/>
      <c r="Q54407" s="16"/>
      <c r="U54407" s="27"/>
    </row>
    <row r="54408" spans="2:21" x14ac:dyDescent="0.25">
      <c r="B54408"/>
      <c r="C54408"/>
      <c r="D54408" s="13"/>
      <c r="E54408" s="13"/>
      <c r="K54408" s="23"/>
      <c r="O54408" s="21"/>
      <c r="P54408" s="27"/>
      <c r="Q54408" s="16"/>
      <c r="U54408" s="27"/>
    </row>
    <row r="54409" spans="2:21" x14ac:dyDescent="0.25">
      <c r="B54409"/>
      <c r="C54409"/>
      <c r="D54409" s="13"/>
      <c r="E54409" s="13"/>
      <c r="K54409" s="23"/>
      <c r="O54409" s="21"/>
      <c r="P54409" s="27"/>
      <c r="Q54409" s="16"/>
      <c r="U54409" s="27"/>
    </row>
    <row r="54410" spans="2:21" x14ac:dyDescent="0.25">
      <c r="B54410"/>
      <c r="C54410"/>
      <c r="D54410" s="13"/>
      <c r="E54410" s="13"/>
      <c r="K54410" s="23"/>
      <c r="O54410" s="21"/>
      <c r="P54410" s="27"/>
      <c r="Q54410" s="16"/>
      <c r="U54410" s="27"/>
    </row>
    <row r="54411" spans="2:21" x14ac:dyDescent="0.25">
      <c r="B54411"/>
      <c r="C54411"/>
      <c r="D54411" s="13"/>
      <c r="E54411" s="13"/>
      <c r="K54411" s="23"/>
      <c r="O54411" s="21"/>
      <c r="P54411" s="27"/>
      <c r="Q54411" s="16"/>
      <c r="U54411" s="27"/>
    </row>
    <row r="54412" spans="2:21" x14ac:dyDescent="0.25">
      <c r="B54412"/>
      <c r="C54412"/>
      <c r="D54412" s="13"/>
      <c r="E54412" s="13"/>
      <c r="K54412" s="23"/>
      <c r="O54412" s="21"/>
      <c r="P54412" s="27"/>
      <c r="Q54412" s="16"/>
      <c r="U54412" s="27"/>
    </row>
    <row r="54413" spans="2:21" x14ac:dyDescent="0.25">
      <c r="B54413"/>
      <c r="C54413"/>
      <c r="D54413" s="13"/>
      <c r="E54413" s="13"/>
      <c r="K54413" s="23"/>
      <c r="O54413" s="21"/>
      <c r="P54413" s="27"/>
      <c r="Q54413" s="16"/>
      <c r="U54413" s="27"/>
    </row>
    <row r="54414" spans="2:21" x14ac:dyDescent="0.25">
      <c r="B54414"/>
      <c r="C54414"/>
      <c r="D54414" s="13"/>
      <c r="E54414" s="13"/>
      <c r="K54414" s="23"/>
      <c r="O54414" s="21"/>
      <c r="P54414" s="27"/>
      <c r="Q54414" s="16"/>
      <c r="U54414" s="27"/>
    </row>
    <row r="54415" spans="2:21" x14ac:dyDescent="0.25">
      <c r="B54415"/>
      <c r="C54415"/>
      <c r="D54415" s="13"/>
      <c r="E54415" s="13"/>
      <c r="K54415" s="23"/>
      <c r="O54415" s="21"/>
      <c r="P54415" s="27"/>
      <c r="Q54415" s="16"/>
      <c r="U54415" s="27"/>
    </row>
    <row r="54416" spans="2:21" x14ac:dyDescent="0.25">
      <c r="B54416"/>
      <c r="C54416"/>
      <c r="D54416" s="13"/>
      <c r="E54416" s="13"/>
      <c r="K54416" s="23"/>
      <c r="O54416" s="21"/>
      <c r="P54416" s="27"/>
      <c r="Q54416" s="16"/>
      <c r="U54416" s="27"/>
    </row>
    <row r="54417" spans="2:21" x14ac:dyDescent="0.25">
      <c r="B54417"/>
      <c r="C54417"/>
      <c r="D54417" s="13"/>
      <c r="E54417" s="13"/>
      <c r="K54417" s="23"/>
      <c r="O54417" s="21"/>
      <c r="P54417" s="27"/>
      <c r="Q54417" s="16"/>
      <c r="U54417" s="27"/>
    </row>
    <row r="54418" spans="2:21" x14ac:dyDescent="0.25">
      <c r="B54418"/>
      <c r="C54418"/>
      <c r="D54418" s="13"/>
      <c r="E54418" s="13"/>
      <c r="K54418" s="23"/>
      <c r="O54418" s="21"/>
      <c r="P54418" s="27"/>
      <c r="Q54418" s="16"/>
      <c r="U54418" s="27"/>
    </row>
    <row r="54419" spans="2:21" x14ac:dyDescent="0.25">
      <c r="B54419"/>
      <c r="C54419"/>
      <c r="D54419" s="13"/>
      <c r="E54419" s="13"/>
      <c r="K54419" s="23"/>
      <c r="O54419" s="21"/>
      <c r="P54419" s="27"/>
      <c r="Q54419" s="16"/>
      <c r="U54419" s="27"/>
    </row>
    <row r="54420" spans="2:21" x14ac:dyDescent="0.25">
      <c r="B54420"/>
      <c r="C54420"/>
      <c r="D54420" s="13"/>
      <c r="E54420" s="13"/>
      <c r="K54420" s="23"/>
      <c r="O54420" s="21"/>
      <c r="P54420" s="27"/>
      <c r="Q54420" s="16"/>
      <c r="U54420" s="27"/>
    </row>
    <row r="54421" spans="2:21" x14ac:dyDescent="0.25">
      <c r="B54421"/>
      <c r="C54421"/>
      <c r="D54421" s="13"/>
      <c r="E54421" s="13"/>
      <c r="K54421" s="23"/>
      <c r="O54421" s="21"/>
      <c r="P54421" s="27"/>
      <c r="Q54421" s="16"/>
      <c r="U54421" s="27"/>
    </row>
    <row r="54422" spans="2:21" x14ac:dyDescent="0.25">
      <c r="B54422"/>
      <c r="C54422"/>
      <c r="D54422" s="13"/>
      <c r="E54422" s="13"/>
      <c r="K54422" s="23"/>
      <c r="O54422" s="21"/>
      <c r="P54422" s="27"/>
      <c r="Q54422" s="16"/>
      <c r="U54422" s="27"/>
    </row>
    <row r="54423" spans="2:21" x14ac:dyDescent="0.25">
      <c r="B54423"/>
      <c r="C54423"/>
      <c r="D54423" s="13"/>
      <c r="E54423" s="13"/>
      <c r="K54423" s="23"/>
      <c r="O54423" s="21"/>
      <c r="P54423" s="27"/>
      <c r="Q54423" s="16"/>
      <c r="U54423" s="27"/>
    </row>
    <row r="54424" spans="2:21" x14ac:dyDescent="0.25">
      <c r="B54424"/>
      <c r="C54424"/>
      <c r="D54424" s="13"/>
      <c r="E54424" s="13"/>
      <c r="K54424" s="23"/>
      <c r="O54424" s="21"/>
      <c r="P54424" s="27"/>
      <c r="Q54424" s="16"/>
      <c r="U54424" s="27"/>
    </row>
    <row r="54425" spans="2:21" x14ac:dyDescent="0.25">
      <c r="B54425"/>
      <c r="C54425"/>
      <c r="D54425" s="13"/>
      <c r="E54425" s="13"/>
      <c r="K54425" s="23"/>
      <c r="O54425" s="21"/>
      <c r="P54425" s="27"/>
      <c r="Q54425" s="16"/>
      <c r="U54425" s="27"/>
    </row>
    <row r="54426" spans="2:21" x14ac:dyDescent="0.25">
      <c r="B54426"/>
      <c r="C54426"/>
      <c r="D54426" s="13"/>
      <c r="E54426" s="13"/>
      <c r="K54426" s="23"/>
      <c r="O54426" s="21"/>
      <c r="P54426" s="27"/>
      <c r="Q54426" s="16"/>
      <c r="U54426" s="27"/>
    </row>
    <row r="54427" spans="2:21" x14ac:dyDescent="0.25">
      <c r="B54427"/>
      <c r="C54427"/>
      <c r="D54427" s="13"/>
      <c r="E54427" s="13"/>
      <c r="K54427" s="23"/>
      <c r="O54427" s="21"/>
      <c r="P54427" s="27"/>
      <c r="Q54427" s="16"/>
      <c r="U54427" s="27"/>
    </row>
    <row r="54428" spans="2:21" x14ac:dyDescent="0.25">
      <c r="B54428"/>
      <c r="C54428"/>
      <c r="D54428" s="13"/>
      <c r="E54428" s="13"/>
      <c r="K54428" s="23"/>
      <c r="O54428" s="21"/>
      <c r="P54428" s="27"/>
      <c r="Q54428" s="16"/>
      <c r="U54428" s="27"/>
    </row>
    <row r="54429" spans="2:21" x14ac:dyDescent="0.25">
      <c r="B54429"/>
      <c r="C54429"/>
      <c r="D54429" s="13"/>
      <c r="E54429" s="13"/>
      <c r="K54429" s="23"/>
      <c r="O54429" s="21"/>
      <c r="P54429" s="27"/>
      <c r="Q54429" s="16"/>
      <c r="U54429" s="27"/>
    </row>
    <row r="54430" spans="2:21" x14ac:dyDescent="0.25">
      <c r="B54430"/>
      <c r="C54430"/>
      <c r="D54430" s="13"/>
      <c r="E54430" s="13"/>
      <c r="K54430" s="23"/>
      <c r="O54430" s="21"/>
      <c r="P54430" s="27"/>
      <c r="Q54430" s="16"/>
      <c r="U54430" s="27"/>
    </row>
    <row r="54431" spans="2:21" x14ac:dyDescent="0.25">
      <c r="B54431"/>
      <c r="C54431"/>
      <c r="D54431" s="13"/>
      <c r="E54431" s="13"/>
      <c r="K54431" s="23"/>
      <c r="O54431" s="21"/>
      <c r="P54431" s="27"/>
      <c r="Q54431" s="16"/>
      <c r="U54431" s="27"/>
    </row>
    <row r="54432" spans="2:21" x14ac:dyDescent="0.25">
      <c r="B54432"/>
      <c r="C54432"/>
      <c r="D54432" s="13"/>
      <c r="E54432" s="13"/>
      <c r="K54432" s="23"/>
      <c r="O54432" s="21"/>
      <c r="P54432" s="27"/>
      <c r="Q54432" s="16"/>
      <c r="U54432" s="27"/>
    </row>
    <row r="54433" spans="2:21" x14ac:dyDescent="0.25">
      <c r="B54433"/>
      <c r="C54433"/>
      <c r="D54433" s="13"/>
      <c r="E54433" s="13"/>
      <c r="K54433" s="23"/>
      <c r="O54433" s="21"/>
      <c r="P54433" s="27"/>
      <c r="Q54433" s="16"/>
      <c r="U54433" s="27"/>
    </row>
    <row r="54434" spans="2:21" x14ac:dyDescent="0.25">
      <c r="B54434"/>
      <c r="C54434"/>
      <c r="D54434" s="13"/>
      <c r="E54434" s="13"/>
      <c r="K54434" s="23"/>
      <c r="O54434" s="21"/>
      <c r="P54434" s="27"/>
      <c r="Q54434" s="16"/>
      <c r="U54434" s="27"/>
    </row>
    <row r="54435" spans="2:21" x14ac:dyDescent="0.25">
      <c r="B54435"/>
      <c r="C54435"/>
      <c r="D54435" s="13"/>
      <c r="E54435" s="13"/>
      <c r="K54435" s="23"/>
      <c r="O54435" s="21"/>
      <c r="P54435" s="27"/>
      <c r="Q54435" s="16"/>
      <c r="U54435" s="27"/>
    </row>
    <row r="54436" spans="2:21" x14ac:dyDescent="0.25">
      <c r="B54436"/>
      <c r="C54436"/>
      <c r="D54436" s="13"/>
      <c r="E54436" s="13"/>
      <c r="K54436" s="23"/>
      <c r="O54436" s="21"/>
      <c r="P54436" s="27"/>
      <c r="Q54436" s="16"/>
      <c r="U54436" s="27"/>
    </row>
    <row r="54437" spans="2:21" x14ac:dyDescent="0.25">
      <c r="B54437"/>
      <c r="C54437"/>
      <c r="D54437" s="13"/>
      <c r="E54437" s="13"/>
      <c r="K54437" s="23"/>
      <c r="O54437" s="21"/>
      <c r="P54437" s="27"/>
      <c r="Q54437" s="16"/>
      <c r="U54437" s="27"/>
    </row>
    <row r="54438" spans="2:21" x14ac:dyDescent="0.25">
      <c r="B54438"/>
      <c r="C54438"/>
      <c r="D54438" s="13"/>
      <c r="E54438" s="13"/>
      <c r="K54438" s="23"/>
      <c r="O54438" s="21"/>
      <c r="P54438" s="27"/>
      <c r="Q54438" s="16"/>
      <c r="U54438" s="27"/>
    </row>
    <row r="54439" spans="2:21" x14ac:dyDescent="0.25">
      <c r="B54439"/>
      <c r="C54439"/>
      <c r="D54439" s="13"/>
      <c r="E54439" s="13"/>
      <c r="K54439" s="23"/>
      <c r="O54439" s="21"/>
      <c r="P54439" s="27"/>
      <c r="Q54439" s="16"/>
      <c r="U54439" s="27"/>
    </row>
    <row r="54440" spans="2:21" x14ac:dyDescent="0.25">
      <c r="B54440"/>
      <c r="C54440"/>
      <c r="D54440" s="13"/>
      <c r="E54440" s="13"/>
      <c r="K54440" s="23"/>
      <c r="O54440" s="21"/>
      <c r="P54440" s="27"/>
      <c r="Q54440" s="16"/>
      <c r="U54440" s="27"/>
    </row>
    <row r="54441" spans="2:21" x14ac:dyDescent="0.25">
      <c r="B54441"/>
      <c r="C54441"/>
      <c r="D54441" s="13"/>
      <c r="E54441" s="13"/>
      <c r="K54441" s="23"/>
      <c r="O54441" s="21"/>
      <c r="P54441" s="27"/>
      <c r="Q54441" s="16"/>
      <c r="U54441" s="27"/>
    </row>
    <row r="54442" spans="2:21" x14ac:dyDescent="0.25">
      <c r="B54442"/>
      <c r="C54442"/>
      <c r="D54442" s="13"/>
      <c r="E54442" s="13"/>
      <c r="K54442" s="23"/>
      <c r="O54442" s="21"/>
      <c r="P54442" s="27"/>
      <c r="Q54442" s="16"/>
      <c r="U54442" s="27"/>
    </row>
    <row r="54443" spans="2:21" x14ac:dyDescent="0.25">
      <c r="B54443"/>
      <c r="C54443"/>
      <c r="D54443" s="13"/>
      <c r="E54443" s="13"/>
      <c r="K54443" s="23"/>
      <c r="O54443" s="21"/>
      <c r="P54443" s="27"/>
      <c r="Q54443" s="16"/>
      <c r="U54443" s="27"/>
    </row>
    <row r="54444" spans="2:21" x14ac:dyDescent="0.25">
      <c r="B54444"/>
      <c r="C54444"/>
      <c r="D54444" s="13"/>
      <c r="E54444" s="13"/>
      <c r="K54444" s="23"/>
      <c r="O54444" s="21"/>
      <c r="P54444" s="27"/>
      <c r="Q54444" s="16"/>
      <c r="U54444" s="27"/>
    </row>
    <row r="54445" spans="2:21" x14ac:dyDescent="0.25">
      <c r="B54445"/>
      <c r="C54445"/>
      <c r="D54445" s="13"/>
      <c r="E54445" s="13"/>
      <c r="K54445" s="23"/>
      <c r="O54445" s="21"/>
      <c r="P54445" s="27"/>
      <c r="Q54445" s="16"/>
      <c r="U54445" s="27"/>
    </row>
    <row r="54446" spans="2:21" x14ac:dyDescent="0.25">
      <c r="B54446"/>
      <c r="C54446"/>
      <c r="D54446" s="13"/>
      <c r="E54446" s="13"/>
      <c r="K54446" s="23"/>
      <c r="O54446" s="21"/>
      <c r="P54446" s="27"/>
      <c r="Q54446" s="16"/>
      <c r="U54446" s="27"/>
    </row>
    <row r="54447" spans="2:21" x14ac:dyDescent="0.25">
      <c r="B54447"/>
      <c r="C54447"/>
      <c r="D54447" s="13"/>
      <c r="E54447" s="13"/>
      <c r="K54447" s="23"/>
      <c r="O54447" s="21"/>
      <c r="P54447" s="27"/>
      <c r="Q54447" s="16"/>
      <c r="U54447" s="27"/>
    </row>
    <row r="54448" spans="2:21" x14ac:dyDescent="0.25">
      <c r="B54448"/>
      <c r="C54448"/>
      <c r="D54448" s="13"/>
      <c r="E54448" s="13"/>
      <c r="K54448" s="23"/>
      <c r="O54448" s="21"/>
      <c r="P54448" s="27"/>
      <c r="Q54448" s="16"/>
      <c r="U54448" s="27"/>
    </row>
    <row r="54449" spans="2:21" x14ac:dyDescent="0.25">
      <c r="B54449"/>
      <c r="C54449"/>
      <c r="D54449" s="13"/>
      <c r="E54449" s="13"/>
      <c r="K54449" s="23"/>
      <c r="O54449" s="21"/>
      <c r="P54449" s="27"/>
      <c r="Q54449" s="16"/>
      <c r="U54449" s="27"/>
    </row>
    <row r="54450" spans="2:21" x14ac:dyDescent="0.25">
      <c r="B54450"/>
      <c r="C54450"/>
      <c r="D54450" s="13"/>
      <c r="E54450" s="13"/>
      <c r="K54450" s="23"/>
      <c r="O54450" s="21"/>
      <c r="P54450" s="27"/>
      <c r="Q54450" s="16"/>
      <c r="U54450" s="27"/>
    </row>
    <row r="54451" spans="2:21" x14ac:dyDescent="0.25">
      <c r="B54451"/>
      <c r="C54451"/>
      <c r="D54451" s="13"/>
      <c r="E54451" s="13"/>
      <c r="K54451" s="23"/>
      <c r="O54451" s="21"/>
      <c r="P54451" s="27"/>
      <c r="Q54451" s="16"/>
      <c r="U54451" s="27"/>
    </row>
    <row r="54452" spans="2:21" x14ac:dyDescent="0.25">
      <c r="B54452"/>
      <c r="C54452"/>
      <c r="D54452" s="13"/>
      <c r="E54452" s="13"/>
      <c r="K54452" s="23"/>
      <c r="O54452" s="21"/>
      <c r="P54452" s="27"/>
      <c r="Q54452" s="16"/>
      <c r="U54452" s="27"/>
    </row>
    <row r="54453" spans="2:21" x14ac:dyDescent="0.25">
      <c r="B54453"/>
      <c r="C54453"/>
      <c r="D54453" s="13"/>
      <c r="E54453" s="13"/>
      <c r="K54453" s="23"/>
      <c r="O54453" s="21"/>
      <c r="P54453" s="27"/>
      <c r="Q54453" s="16"/>
      <c r="U54453" s="27"/>
    </row>
    <row r="54454" spans="2:21" x14ac:dyDescent="0.25">
      <c r="B54454"/>
      <c r="C54454"/>
      <c r="D54454" s="13"/>
      <c r="E54454" s="13"/>
      <c r="K54454" s="23"/>
      <c r="O54454" s="21"/>
      <c r="P54454" s="27"/>
      <c r="Q54454" s="16"/>
      <c r="U54454" s="27"/>
    </row>
    <row r="54455" spans="2:21" x14ac:dyDescent="0.25">
      <c r="B54455"/>
      <c r="C54455"/>
      <c r="D54455" s="13"/>
      <c r="E54455" s="13"/>
      <c r="K54455" s="23"/>
      <c r="O54455" s="21"/>
      <c r="P54455" s="27"/>
      <c r="Q54455" s="16"/>
      <c r="U54455" s="27"/>
    </row>
    <row r="54456" spans="2:21" x14ac:dyDescent="0.25">
      <c r="B54456"/>
      <c r="C54456"/>
      <c r="D54456" s="13"/>
      <c r="E54456" s="13"/>
      <c r="K54456" s="23"/>
      <c r="O54456" s="21"/>
      <c r="P54456" s="27"/>
      <c r="Q54456" s="16"/>
      <c r="U54456" s="27"/>
    </row>
    <row r="54457" spans="2:21" x14ac:dyDescent="0.25">
      <c r="B54457"/>
      <c r="C54457"/>
      <c r="D54457" s="13"/>
      <c r="E54457" s="13"/>
      <c r="K54457" s="23"/>
      <c r="O54457" s="21"/>
      <c r="P54457" s="27"/>
      <c r="Q54457" s="16"/>
      <c r="U54457" s="27"/>
    </row>
    <row r="54458" spans="2:21" x14ac:dyDescent="0.25">
      <c r="B54458"/>
      <c r="C54458"/>
      <c r="D54458" s="13"/>
      <c r="E54458" s="13"/>
      <c r="K54458" s="23"/>
      <c r="O54458" s="21"/>
      <c r="P54458" s="27"/>
      <c r="Q54458" s="16"/>
      <c r="U54458" s="27"/>
    </row>
    <row r="54459" spans="2:21" x14ac:dyDescent="0.25">
      <c r="B54459"/>
      <c r="C54459"/>
      <c r="D54459" s="13"/>
      <c r="E54459" s="13"/>
      <c r="K54459" s="23"/>
      <c r="O54459" s="21"/>
      <c r="P54459" s="27"/>
      <c r="Q54459" s="16"/>
      <c r="U54459" s="27"/>
    </row>
    <row r="54460" spans="2:21" x14ac:dyDescent="0.25">
      <c r="B54460"/>
      <c r="C54460"/>
      <c r="D54460" s="13"/>
      <c r="E54460" s="13"/>
      <c r="K54460" s="23"/>
      <c r="O54460" s="21"/>
      <c r="P54460" s="27"/>
      <c r="Q54460" s="16"/>
      <c r="U54460" s="27"/>
    </row>
    <row r="54461" spans="2:21" x14ac:dyDescent="0.25">
      <c r="B54461"/>
      <c r="C54461"/>
      <c r="D54461" s="13"/>
      <c r="E54461" s="13"/>
      <c r="K54461" s="23"/>
      <c r="O54461" s="21"/>
      <c r="P54461" s="27"/>
      <c r="Q54461" s="16"/>
      <c r="U54461" s="27"/>
    </row>
    <row r="54462" spans="2:21" x14ac:dyDescent="0.25">
      <c r="B54462"/>
      <c r="C54462"/>
      <c r="D54462" s="13"/>
      <c r="E54462" s="13"/>
      <c r="K54462" s="23"/>
      <c r="O54462" s="21"/>
      <c r="P54462" s="27"/>
      <c r="Q54462" s="16"/>
      <c r="U54462" s="27"/>
    </row>
    <row r="54463" spans="2:21" x14ac:dyDescent="0.25">
      <c r="B54463"/>
      <c r="C54463"/>
      <c r="D54463" s="13"/>
      <c r="E54463" s="13"/>
      <c r="K54463" s="23"/>
      <c r="O54463" s="21"/>
      <c r="P54463" s="27"/>
      <c r="Q54463" s="16"/>
      <c r="U54463" s="27"/>
    </row>
    <row r="54464" spans="2:21" x14ac:dyDescent="0.25">
      <c r="B54464"/>
      <c r="C54464"/>
      <c r="D54464" s="13"/>
      <c r="E54464" s="13"/>
      <c r="K54464" s="23"/>
      <c r="O54464" s="21"/>
      <c r="P54464" s="27"/>
      <c r="Q54464" s="16"/>
      <c r="U54464" s="27"/>
    </row>
    <row r="54465" spans="2:21" x14ac:dyDescent="0.25">
      <c r="B54465"/>
      <c r="C54465"/>
      <c r="D54465" s="13"/>
      <c r="E54465" s="13"/>
      <c r="K54465" s="23"/>
      <c r="O54465" s="21"/>
      <c r="P54465" s="27"/>
      <c r="Q54465" s="16"/>
      <c r="U54465" s="27"/>
    </row>
    <row r="54466" spans="2:21" x14ac:dyDescent="0.25">
      <c r="B54466"/>
      <c r="C54466"/>
      <c r="D54466" s="13"/>
      <c r="E54466" s="13"/>
      <c r="K54466" s="23"/>
      <c r="O54466" s="21"/>
      <c r="P54466" s="27"/>
      <c r="Q54466" s="16"/>
      <c r="U54466" s="27"/>
    </row>
    <row r="54467" spans="2:21" x14ac:dyDescent="0.25">
      <c r="B54467"/>
      <c r="C54467"/>
      <c r="D54467" s="13"/>
      <c r="E54467" s="13"/>
      <c r="K54467" s="23"/>
      <c r="O54467" s="21"/>
      <c r="P54467" s="27"/>
      <c r="Q54467" s="16"/>
      <c r="U54467" s="27"/>
    </row>
    <row r="54468" spans="2:21" x14ac:dyDescent="0.25">
      <c r="B54468"/>
      <c r="C54468"/>
      <c r="D54468" s="13"/>
      <c r="E54468" s="13"/>
      <c r="K54468" s="23"/>
      <c r="O54468" s="21"/>
      <c r="P54468" s="27"/>
      <c r="Q54468" s="16"/>
      <c r="U54468" s="27"/>
    </row>
    <row r="54469" spans="2:21" x14ac:dyDescent="0.25">
      <c r="B54469"/>
      <c r="C54469"/>
      <c r="D54469" s="13"/>
      <c r="E54469" s="13"/>
      <c r="K54469" s="23"/>
      <c r="O54469" s="21"/>
      <c r="P54469" s="27"/>
      <c r="Q54469" s="16"/>
      <c r="U54469" s="27"/>
    </row>
    <row r="54470" spans="2:21" x14ac:dyDescent="0.25">
      <c r="B54470"/>
      <c r="C54470"/>
      <c r="D54470" s="13"/>
      <c r="E54470" s="13"/>
      <c r="K54470" s="23"/>
      <c r="O54470" s="21"/>
      <c r="P54470" s="27"/>
      <c r="Q54470" s="16"/>
      <c r="U54470" s="27"/>
    </row>
    <row r="54471" spans="2:21" x14ac:dyDescent="0.25">
      <c r="B54471"/>
      <c r="C54471"/>
      <c r="D54471" s="13"/>
      <c r="E54471" s="13"/>
      <c r="K54471" s="23"/>
      <c r="O54471" s="21"/>
      <c r="P54471" s="27"/>
      <c r="Q54471" s="16"/>
      <c r="U54471" s="27"/>
    </row>
    <row r="54472" spans="2:21" x14ac:dyDescent="0.25">
      <c r="B54472"/>
      <c r="C54472"/>
      <c r="D54472" s="13"/>
      <c r="E54472" s="13"/>
      <c r="K54472" s="23"/>
      <c r="O54472" s="21"/>
      <c r="P54472" s="27"/>
      <c r="Q54472" s="16"/>
      <c r="U54472" s="27"/>
    </row>
    <row r="54473" spans="2:21" x14ac:dyDescent="0.25">
      <c r="B54473"/>
      <c r="C54473"/>
      <c r="D54473" s="13"/>
      <c r="E54473" s="13"/>
      <c r="K54473" s="23"/>
      <c r="O54473" s="21"/>
      <c r="P54473" s="27"/>
      <c r="Q54473" s="16"/>
      <c r="U54473" s="27"/>
    </row>
    <row r="54474" spans="2:21" x14ac:dyDescent="0.25">
      <c r="B54474"/>
      <c r="C54474"/>
      <c r="D54474" s="13"/>
      <c r="E54474" s="13"/>
      <c r="K54474" s="23"/>
      <c r="O54474" s="21"/>
      <c r="P54474" s="27"/>
      <c r="Q54474" s="16"/>
      <c r="U54474" s="27"/>
    </row>
    <row r="54475" spans="2:21" x14ac:dyDescent="0.25">
      <c r="B54475"/>
      <c r="C54475"/>
      <c r="D54475" s="13"/>
      <c r="E54475" s="13"/>
      <c r="K54475" s="23"/>
      <c r="O54475" s="21"/>
      <c r="P54475" s="27"/>
      <c r="Q54475" s="16"/>
      <c r="U54475" s="27"/>
    </row>
    <row r="54476" spans="2:21" x14ac:dyDescent="0.25">
      <c r="B54476"/>
      <c r="C54476"/>
      <c r="D54476" s="13"/>
      <c r="E54476" s="13"/>
      <c r="K54476" s="23"/>
      <c r="O54476" s="21"/>
      <c r="P54476" s="27"/>
      <c r="Q54476" s="16"/>
      <c r="U54476" s="27"/>
    </row>
    <row r="54477" spans="2:21" x14ac:dyDescent="0.25">
      <c r="B54477"/>
      <c r="C54477"/>
      <c r="D54477" s="13"/>
      <c r="E54477" s="13"/>
      <c r="K54477" s="23"/>
      <c r="O54477" s="21"/>
      <c r="P54477" s="27"/>
      <c r="Q54477" s="16"/>
      <c r="U54477" s="27"/>
    </row>
    <row r="54478" spans="2:21" x14ac:dyDescent="0.25">
      <c r="B54478"/>
      <c r="C54478"/>
      <c r="D54478" s="13"/>
      <c r="E54478" s="13"/>
      <c r="K54478" s="23"/>
      <c r="O54478" s="21"/>
      <c r="P54478" s="27"/>
      <c r="Q54478" s="16"/>
      <c r="U54478" s="27"/>
    </row>
    <row r="54479" spans="2:21" x14ac:dyDescent="0.25">
      <c r="B54479"/>
      <c r="C54479"/>
      <c r="D54479" s="13"/>
      <c r="E54479" s="13"/>
      <c r="K54479" s="23"/>
      <c r="O54479" s="21"/>
      <c r="P54479" s="27"/>
      <c r="Q54479" s="16"/>
      <c r="U54479" s="27"/>
    </row>
    <row r="54480" spans="2:21" x14ac:dyDescent="0.25">
      <c r="B54480"/>
      <c r="C54480"/>
      <c r="D54480" s="13"/>
      <c r="E54480" s="13"/>
      <c r="K54480" s="23"/>
      <c r="O54480" s="21"/>
      <c r="P54480" s="27"/>
      <c r="Q54480" s="16"/>
      <c r="U54480" s="27"/>
    </row>
    <row r="54481" spans="2:21" x14ac:dyDescent="0.25">
      <c r="B54481"/>
      <c r="C54481"/>
      <c r="D54481" s="13"/>
      <c r="E54481" s="13"/>
      <c r="K54481" s="23"/>
      <c r="O54481" s="21"/>
      <c r="P54481" s="27"/>
      <c r="Q54481" s="16"/>
      <c r="U54481" s="27"/>
    </row>
    <row r="54482" spans="2:21" x14ac:dyDescent="0.25">
      <c r="B54482"/>
      <c r="C54482"/>
      <c r="D54482" s="13"/>
      <c r="E54482" s="13"/>
      <c r="K54482" s="23"/>
      <c r="O54482" s="21"/>
      <c r="P54482" s="27"/>
      <c r="Q54482" s="16"/>
      <c r="U54482" s="27"/>
    </row>
    <row r="54483" spans="2:21" x14ac:dyDescent="0.25">
      <c r="B54483"/>
      <c r="C54483"/>
      <c r="D54483" s="13"/>
      <c r="E54483" s="13"/>
      <c r="K54483" s="23"/>
      <c r="O54483" s="21"/>
      <c r="P54483" s="27"/>
      <c r="Q54483" s="16"/>
      <c r="U54483" s="27"/>
    </row>
    <row r="54484" spans="2:21" x14ac:dyDescent="0.25">
      <c r="B54484"/>
      <c r="C54484"/>
      <c r="D54484" s="13"/>
      <c r="E54484" s="13"/>
      <c r="K54484" s="23"/>
      <c r="O54484" s="21"/>
      <c r="P54484" s="27"/>
      <c r="Q54484" s="16"/>
      <c r="U54484" s="27"/>
    </row>
    <row r="54485" spans="2:21" x14ac:dyDescent="0.25">
      <c r="B54485"/>
      <c r="C54485"/>
      <c r="D54485" s="13"/>
      <c r="E54485" s="13"/>
      <c r="K54485" s="23"/>
      <c r="O54485" s="21"/>
      <c r="P54485" s="27"/>
      <c r="Q54485" s="16"/>
      <c r="U54485" s="27"/>
    </row>
    <row r="54486" spans="2:21" x14ac:dyDescent="0.25">
      <c r="B54486"/>
      <c r="C54486"/>
      <c r="D54486" s="13"/>
      <c r="E54486" s="13"/>
      <c r="K54486" s="23"/>
      <c r="O54486" s="21"/>
      <c r="P54486" s="27"/>
      <c r="Q54486" s="16"/>
      <c r="U54486" s="27"/>
    </row>
    <row r="54487" spans="2:21" x14ac:dyDescent="0.25">
      <c r="B54487"/>
      <c r="C54487"/>
      <c r="D54487" s="13"/>
      <c r="E54487" s="13"/>
      <c r="K54487" s="23"/>
      <c r="O54487" s="21"/>
      <c r="P54487" s="27"/>
      <c r="Q54487" s="16"/>
      <c r="U54487" s="27"/>
    </row>
    <row r="54488" spans="2:21" x14ac:dyDescent="0.25">
      <c r="B54488"/>
      <c r="C54488"/>
      <c r="D54488" s="13"/>
      <c r="E54488" s="13"/>
      <c r="K54488" s="23"/>
      <c r="O54488" s="21"/>
      <c r="P54488" s="27"/>
      <c r="Q54488" s="16"/>
      <c r="U54488" s="27"/>
    </row>
    <row r="54489" spans="2:21" x14ac:dyDescent="0.25">
      <c r="B54489"/>
      <c r="C54489"/>
      <c r="D54489" s="13"/>
      <c r="E54489" s="13"/>
      <c r="K54489" s="23"/>
      <c r="O54489" s="21"/>
      <c r="P54489" s="27"/>
      <c r="Q54489" s="16"/>
      <c r="U54489" s="27"/>
    </row>
    <row r="54490" spans="2:21" x14ac:dyDescent="0.25">
      <c r="B54490"/>
      <c r="C54490"/>
      <c r="D54490" s="13"/>
      <c r="E54490" s="13"/>
      <c r="K54490" s="23"/>
      <c r="O54490" s="21"/>
      <c r="P54490" s="27"/>
      <c r="Q54490" s="16"/>
      <c r="U54490" s="27"/>
    </row>
    <row r="54491" spans="2:21" x14ac:dyDescent="0.25">
      <c r="B54491"/>
      <c r="C54491"/>
      <c r="D54491" s="13"/>
      <c r="E54491" s="13"/>
      <c r="K54491" s="23"/>
      <c r="O54491" s="21"/>
      <c r="P54491" s="27"/>
      <c r="Q54491" s="16"/>
      <c r="U54491" s="27"/>
    </row>
    <row r="54492" spans="2:21" x14ac:dyDescent="0.25">
      <c r="B54492"/>
      <c r="C54492"/>
      <c r="D54492" s="13"/>
      <c r="E54492" s="13"/>
      <c r="K54492" s="23"/>
      <c r="O54492" s="21"/>
      <c r="P54492" s="27"/>
      <c r="Q54492" s="16"/>
      <c r="U54492" s="27"/>
    </row>
    <row r="54493" spans="2:21" x14ac:dyDescent="0.25">
      <c r="B54493"/>
      <c r="C54493"/>
      <c r="D54493" s="13"/>
      <c r="E54493" s="13"/>
      <c r="K54493" s="23"/>
      <c r="O54493" s="21"/>
      <c r="P54493" s="27"/>
      <c r="Q54493" s="16"/>
      <c r="U54493" s="27"/>
    </row>
    <row r="54494" spans="2:21" x14ac:dyDescent="0.25">
      <c r="B54494"/>
      <c r="C54494"/>
      <c r="D54494" s="13"/>
      <c r="E54494" s="13"/>
      <c r="K54494" s="23"/>
      <c r="O54494" s="21"/>
      <c r="P54494" s="27"/>
      <c r="Q54494" s="16"/>
      <c r="U54494" s="27"/>
    </row>
    <row r="54495" spans="2:21" x14ac:dyDescent="0.25">
      <c r="B54495"/>
      <c r="C54495"/>
      <c r="D54495" s="13"/>
      <c r="E54495" s="13"/>
      <c r="K54495" s="23"/>
      <c r="O54495" s="21"/>
      <c r="P54495" s="27"/>
      <c r="Q54495" s="16"/>
      <c r="U54495" s="27"/>
    </row>
    <row r="54496" spans="2:21" x14ac:dyDescent="0.25">
      <c r="B54496"/>
      <c r="C54496"/>
      <c r="D54496" s="13"/>
      <c r="E54496" s="13"/>
      <c r="K54496" s="23"/>
      <c r="O54496" s="21"/>
      <c r="P54496" s="27"/>
      <c r="Q54496" s="16"/>
      <c r="U54496" s="27"/>
    </row>
    <row r="54497" spans="2:21" x14ac:dyDescent="0.25">
      <c r="B54497"/>
      <c r="C54497"/>
      <c r="D54497" s="13"/>
      <c r="E54497" s="13"/>
      <c r="K54497" s="23"/>
      <c r="O54497" s="21"/>
      <c r="P54497" s="27"/>
      <c r="Q54497" s="16"/>
      <c r="U54497" s="27"/>
    </row>
    <row r="54498" spans="2:21" x14ac:dyDescent="0.25">
      <c r="B54498"/>
      <c r="C54498"/>
      <c r="D54498" s="13"/>
      <c r="E54498" s="13"/>
      <c r="K54498" s="23"/>
      <c r="O54498" s="21"/>
      <c r="P54498" s="27"/>
      <c r="Q54498" s="16"/>
      <c r="U54498" s="27"/>
    </row>
    <row r="54499" spans="2:21" x14ac:dyDescent="0.25">
      <c r="B54499"/>
      <c r="C54499"/>
      <c r="D54499" s="13"/>
      <c r="E54499" s="13"/>
      <c r="K54499" s="23"/>
      <c r="O54499" s="21"/>
      <c r="P54499" s="27"/>
      <c r="Q54499" s="16"/>
      <c r="U54499" s="27"/>
    </row>
    <row r="54500" spans="2:21" x14ac:dyDescent="0.25">
      <c r="B54500"/>
      <c r="C54500"/>
      <c r="D54500" s="13"/>
      <c r="E54500" s="13"/>
      <c r="K54500" s="23"/>
      <c r="O54500" s="21"/>
      <c r="P54500" s="27"/>
      <c r="Q54500" s="16"/>
      <c r="U54500" s="27"/>
    </row>
    <row r="54501" spans="2:21" x14ac:dyDescent="0.25">
      <c r="B54501"/>
      <c r="C54501"/>
      <c r="D54501" s="13"/>
      <c r="E54501" s="13"/>
      <c r="K54501" s="23"/>
      <c r="O54501" s="21"/>
      <c r="P54501" s="27"/>
      <c r="Q54501" s="16"/>
      <c r="U54501" s="27"/>
    </row>
    <row r="54502" spans="2:21" x14ac:dyDescent="0.25">
      <c r="B54502"/>
      <c r="C54502"/>
      <c r="D54502" s="13"/>
      <c r="E54502" s="13"/>
      <c r="K54502" s="23"/>
      <c r="O54502" s="21"/>
      <c r="P54502" s="27"/>
      <c r="Q54502" s="16"/>
      <c r="U54502" s="27"/>
    </row>
    <row r="54503" spans="2:21" x14ac:dyDescent="0.25">
      <c r="B54503"/>
      <c r="C54503"/>
      <c r="D54503" s="13"/>
      <c r="E54503" s="13"/>
      <c r="K54503" s="23"/>
      <c r="O54503" s="21"/>
      <c r="P54503" s="27"/>
      <c r="Q54503" s="16"/>
      <c r="U54503" s="27"/>
    </row>
    <row r="54504" spans="2:21" x14ac:dyDescent="0.25">
      <c r="B54504"/>
      <c r="C54504"/>
      <c r="D54504" s="13"/>
      <c r="E54504" s="13"/>
      <c r="K54504" s="23"/>
      <c r="O54504" s="21"/>
      <c r="P54504" s="27"/>
      <c r="Q54504" s="16"/>
      <c r="U54504" s="27"/>
    </row>
    <row r="54505" spans="2:21" x14ac:dyDescent="0.25">
      <c r="B54505"/>
      <c r="C54505"/>
      <c r="D54505" s="13"/>
      <c r="E54505" s="13"/>
      <c r="K54505" s="23"/>
      <c r="O54505" s="21"/>
      <c r="P54505" s="27"/>
      <c r="Q54505" s="16"/>
      <c r="U54505" s="27"/>
    </row>
    <row r="54506" spans="2:21" x14ac:dyDescent="0.25">
      <c r="B54506"/>
      <c r="C54506"/>
      <c r="D54506" s="13"/>
      <c r="E54506" s="13"/>
      <c r="K54506" s="23"/>
      <c r="O54506" s="21"/>
      <c r="P54506" s="27"/>
      <c r="Q54506" s="16"/>
      <c r="U54506" s="27"/>
    </row>
    <row r="54507" spans="2:21" x14ac:dyDescent="0.25">
      <c r="B54507"/>
      <c r="C54507"/>
      <c r="D54507" s="13"/>
      <c r="E54507" s="13"/>
      <c r="K54507" s="23"/>
      <c r="O54507" s="21"/>
      <c r="P54507" s="27"/>
      <c r="Q54507" s="16"/>
      <c r="U54507" s="27"/>
    </row>
    <row r="54508" spans="2:21" x14ac:dyDescent="0.25">
      <c r="B54508"/>
      <c r="C54508"/>
      <c r="D54508" s="13"/>
      <c r="E54508" s="13"/>
      <c r="K54508" s="23"/>
      <c r="O54508" s="21"/>
      <c r="P54508" s="27"/>
      <c r="Q54508" s="16"/>
      <c r="U54508" s="27"/>
    </row>
    <row r="54509" spans="2:21" x14ac:dyDescent="0.25">
      <c r="B54509"/>
      <c r="C54509"/>
      <c r="D54509" s="13"/>
      <c r="E54509" s="13"/>
      <c r="K54509" s="23"/>
      <c r="O54509" s="21"/>
      <c r="P54509" s="27"/>
      <c r="Q54509" s="16"/>
      <c r="U54509" s="27"/>
    </row>
    <row r="54510" spans="2:21" x14ac:dyDescent="0.25">
      <c r="B54510"/>
      <c r="C54510"/>
      <c r="D54510" s="13"/>
      <c r="E54510" s="13"/>
      <c r="K54510" s="23"/>
      <c r="O54510" s="21"/>
      <c r="P54510" s="27"/>
      <c r="Q54510" s="16"/>
      <c r="U54510" s="27"/>
    </row>
    <row r="54511" spans="2:21" x14ac:dyDescent="0.25">
      <c r="B54511"/>
      <c r="C54511"/>
      <c r="D54511" s="13"/>
      <c r="E54511" s="13"/>
      <c r="K54511" s="23"/>
      <c r="O54511" s="21"/>
      <c r="P54511" s="27"/>
      <c r="Q54511" s="16"/>
      <c r="U54511" s="27"/>
    </row>
    <row r="54512" spans="2:21" x14ac:dyDescent="0.25">
      <c r="B54512"/>
      <c r="C54512"/>
      <c r="D54512" s="13"/>
      <c r="E54512" s="13"/>
      <c r="K54512" s="23"/>
      <c r="O54512" s="21"/>
      <c r="P54512" s="27"/>
      <c r="Q54512" s="16"/>
      <c r="U54512" s="27"/>
    </row>
    <row r="54513" spans="2:21" x14ac:dyDescent="0.25">
      <c r="B54513"/>
      <c r="C54513"/>
      <c r="D54513" s="13"/>
      <c r="E54513" s="13"/>
      <c r="K54513" s="23"/>
      <c r="O54513" s="21"/>
      <c r="P54513" s="27"/>
      <c r="Q54513" s="16"/>
      <c r="U54513" s="27"/>
    </row>
    <row r="54514" spans="2:21" x14ac:dyDescent="0.25">
      <c r="B54514"/>
      <c r="C54514"/>
      <c r="D54514" s="13"/>
      <c r="E54514" s="13"/>
      <c r="K54514" s="23"/>
      <c r="O54514" s="21"/>
      <c r="P54514" s="27"/>
      <c r="Q54514" s="16"/>
      <c r="U54514" s="27"/>
    </row>
    <row r="54515" spans="2:21" x14ac:dyDescent="0.25">
      <c r="B54515"/>
      <c r="C54515"/>
      <c r="D54515" s="13"/>
      <c r="E54515" s="13"/>
      <c r="K54515" s="23"/>
      <c r="O54515" s="21"/>
      <c r="P54515" s="27"/>
      <c r="Q54515" s="16"/>
      <c r="U54515" s="27"/>
    </row>
    <row r="54516" spans="2:21" x14ac:dyDescent="0.25">
      <c r="B54516"/>
      <c r="C54516"/>
      <c r="D54516" s="13"/>
      <c r="E54516" s="13"/>
      <c r="K54516" s="23"/>
      <c r="O54516" s="21"/>
      <c r="P54516" s="27"/>
      <c r="Q54516" s="16"/>
      <c r="U54516" s="27"/>
    </row>
    <row r="54517" spans="2:21" x14ac:dyDescent="0.25">
      <c r="B54517"/>
      <c r="C54517"/>
      <c r="D54517" s="13"/>
      <c r="E54517" s="13"/>
      <c r="K54517" s="23"/>
      <c r="O54517" s="21"/>
      <c r="P54517" s="27"/>
      <c r="Q54517" s="16"/>
      <c r="U54517" s="27"/>
    </row>
    <row r="54518" spans="2:21" x14ac:dyDescent="0.25">
      <c r="B54518"/>
      <c r="C54518"/>
      <c r="D54518" s="13"/>
      <c r="E54518" s="13"/>
      <c r="K54518" s="23"/>
      <c r="O54518" s="21"/>
      <c r="P54518" s="27"/>
      <c r="Q54518" s="16"/>
      <c r="U54518" s="27"/>
    </row>
    <row r="54519" spans="2:21" x14ac:dyDescent="0.25">
      <c r="B54519"/>
      <c r="C54519"/>
      <c r="D54519" s="13"/>
      <c r="E54519" s="13"/>
      <c r="K54519" s="23"/>
      <c r="O54519" s="21"/>
      <c r="P54519" s="27"/>
      <c r="Q54519" s="16"/>
      <c r="U54519" s="27"/>
    </row>
    <row r="54520" spans="2:21" x14ac:dyDescent="0.25">
      <c r="B54520"/>
      <c r="C54520"/>
      <c r="D54520" s="13"/>
      <c r="E54520" s="13"/>
      <c r="K54520" s="23"/>
      <c r="O54520" s="21"/>
      <c r="P54520" s="27"/>
      <c r="Q54520" s="16"/>
      <c r="U54520" s="27"/>
    </row>
    <row r="54521" spans="2:21" x14ac:dyDescent="0.25">
      <c r="B54521"/>
      <c r="C54521"/>
      <c r="D54521" s="13"/>
      <c r="E54521" s="13"/>
      <c r="K54521" s="23"/>
      <c r="O54521" s="21"/>
      <c r="P54521" s="27"/>
      <c r="Q54521" s="16"/>
      <c r="U54521" s="27"/>
    </row>
    <row r="54522" spans="2:21" x14ac:dyDescent="0.25">
      <c r="B54522"/>
      <c r="C54522"/>
      <c r="D54522" s="13"/>
      <c r="E54522" s="13"/>
      <c r="K54522" s="23"/>
      <c r="O54522" s="21"/>
      <c r="P54522" s="27"/>
      <c r="Q54522" s="16"/>
      <c r="U54522" s="27"/>
    </row>
    <row r="54523" spans="2:21" x14ac:dyDescent="0.25">
      <c r="B54523"/>
      <c r="C54523"/>
      <c r="D54523" s="13"/>
      <c r="E54523" s="13"/>
      <c r="K54523" s="23"/>
      <c r="O54523" s="21"/>
      <c r="P54523" s="27"/>
      <c r="Q54523" s="16"/>
      <c r="U54523" s="27"/>
    </row>
    <row r="54524" spans="2:21" x14ac:dyDescent="0.25">
      <c r="B54524"/>
      <c r="C54524"/>
      <c r="D54524" s="13"/>
      <c r="E54524" s="13"/>
      <c r="K54524" s="23"/>
      <c r="O54524" s="21"/>
      <c r="P54524" s="27"/>
      <c r="Q54524" s="16"/>
      <c r="U54524" s="27"/>
    </row>
    <row r="54525" spans="2:21" x14ac:dyDescent="0.25">
      <c r="B54525"/>
      <c r="C54525"/>
      <c r="D54525" s="13"/>
      <c r="E54525" s="13"/>
      <c r="K54525" s="23"/>
      <c r="O54525" s="21"/>
      <c r="P54525" s="27"/>
      <c r="Q54525" s="16"/>
      <c r="U54525" s="27"/>
    </row>
    <row r="54526" spans="2:21" x14ac:dyDescent="0.25">
      <c r="B54526"/>
      <c r="C54526"/>
      <c r="D54526" s="13"/>
      <c r="E54526" s="13"/>
      <c r="K54526" s="23"/>
      <c r="O54526" s="21"/>
      <c r="P54526" s="27"/>
      <c r="Q54526" s="16"/>
      <c r="U54526" s="27"/>
    </row>
    <row r="54527" spans="2:21" x14ac:dyDescent="0.25">
      <c r="B54527"/>
      <c r="C54527"/>
      <c r="D54527" s="13"/>
      <c r="E54527" s="13"/>
      <c r="K54527" s="23"/>
      <c r="O54527" s="21"/>
      <c r="P54527" s="27"/>
      <c r="Q54527" s="16"/>
      <c r="U54527" s="27"/>
    </row>
    <row r="54528" spans="2:21" x14ac:dyDescent="0.25">
      <c r="B54528"/>
      <c r="C54528"/>
      <c r="D54528" s="13"/>
      <c r="E54528" s="13"/>
      <c r="K54528" s="23"/>
      <c r="O54528" s="21"/>
      <c r="P54528" s="27"/>
      <c r="Q54528" s="16"/>
      <c r="U54528" s="27"/>
    </row>
    <row r="54529" spans="2:21" x14ac:dyDescent="0.25">
      <c r="B54529"/>
      <c r="C54529"/>
      <c r="D54529" s="13"/>
      <c r="E54529" s="13"/>
      <c r="K54529" s="23"/>
      <c r="O54529" s="21"/>
      <c r="P54529" s="27"/>
      <c r="Q54529" s="16"/>
      <c r="U54529" s="27"/>
    </row>
    <row r="54530" spans="2:21" x14ac:dyDescent="0.25">
      <c r="B54530"/>
      <c r="C54530"/>
      <c r="D54530" s="13"/>
      <c r="E54530" s="13"/>
      <c r="K54530" s="23"/>
      <c r="O54530" s="21"/>
      <c r="P54530" s="27"/>
      <c r="Q54530" s="16"/>
      <c r="U54530" s="27"/>
    </row>
    <row r="54531" spans="2:21" x14ac:dyDescent="0.25">
      <c r="B54531"/>
      <c r="C54531"/>
      <c r="D54531" s="13"/>
      <c r="E54531" s="13"/>
      <c r="K54531" s="23"/>
      <c r="O54531" s="21"/>
      <c r="P54531" s="27"/>
      <c r="Q54531" s="16"/>
      <c r="U54531" s="27"/>
    </row>
    <row r="54532" spans="2:21" x14ac:dyDescent="0.25">
      <c r="B54532"/>
      <c r="C54532"/>
      <c r="D54532" s="13"/>
      <c r="E54532" s="13"/>
      <c r="K54532" s="23"/>
      <c r="O54532" s="21"/>
      <c r="P54532" s="27"/>
      <c r="Q54532" s="16"/>
      <c r="U54532" s="27"/>
    </row>
    <row r="54533" spans="2:21" x14ac:dyDescent="0.25">
      <c r="B54533"/>
      <c r="C54533"/>
      <c r="D54533" s="13"/>
      <c r="E54533" s="13"/>
      <c r="K54533" s="23"/>
      <c r="O54533" s="21"/>
      <c r="P54533" s="27"/>
      <c r="Q54533" s="16"/>
      <c r="U54533" s="27"/>
    </row>
    <row r="54534" spans="2:21" x14ac:dyDescent="0.25">
      <c r="B54534"/>
      <c r="C54534"/>
      <c r="D54534" s="13"/>
      <c r="E54534" s="13"/>
      <c r="K54534" s="23"/>
      <c r="O54534" s="21"/>
      <c r="P54534" s="27"/>
      <c r="Q54534" s="16"/>
      <c r="U54534" s="27"/>
    </row>
    <row r="54535" spans="2:21" x14ac:dyDescent="0.25">
      <c r="B54535"/>
      <c r="C54535"/>
      <c r="D54535" s="13"/>
      <c r="E54535" s="13"/>
      <c r="K54535" s="23"/>
      <c r="O54535" s="21"/>
      <c r="P54535" s="27"/>
      <c r="Q54535" s="16"/>
      <c r="U54535" s="27"/>
    </row>
    <row r="54536" spans="2:21" x14ac:dyDescent="0.25">
      <c r="B54536"/>
      <c r="C54536"/>
      <c r="D54536" s="13"/>
      <c r="E54536" s="13"/>
      <c r="K54536" s="23"/>
      <c r="O54536" s="21"/>
      <c r="P54536" s="27"/>
      <c r="Q54536" s="16"/>
      <c r="U54536" s="27"/>
    </row>
    <row r="54537" spans="2:21" x14ac:dyDescent="0.25">
      <c r="B54537"/>
      <c r="C54537"/>
      <c r="D54537" s="13"/>
      <c r="E54537" s="13"/>
      <c r="K54537" s="23"/>
      <c r="O54537" s="21"/>
      <c r="P54537" s="27"/>
      <c r="Q54537" s="16"/>
      <c r="U54537" s="27"/>
    </row>
    <row r="54538" spans="2:21" x14ac:dyDescent="0.25">
      <c r="B54538"/>
      <c r="C54538"/>
      <c r="D54538" s="13"/>
      <c r="E54538" s="13"/>
      <c r="K54538" s="23"/>
      <c r="O54538" s="21"/>
      <c r="P54538" s="27"/>
      <c r="Q54538" s="16"/>
      <c r="U54538" s="27"/>
    </row>
    <row r="54539" spans="2:21" x14ac:dyDescent="0.25">
      <c r="B54539"/>
      <c r="C54539"/>
      <c r="D54539" s="13"/>
      <c r="E54539" s="13"/>
      <c r="K54539" s="23"/>
      <c r="O54539" s="21"/>
      <c r="P54539" s="27"/>
      <c r="Q54539" s="16"/>
      <c r="U54539" s="27"/>
    </row>
    <row r="54540" spans="2:21" x14ac:dyDescent="0.25">
      <c r="B54540"/>
      <c r="C54540"/>
      <c r="D54540" s="13"/>
      <c r="E54540" s="13"/>
      <c r="K54540" s="23"/>
      <c r="O54540" s="21"/>
      <c r="P54540" s="27"/>
      <c r="Q54540" s="16"/>
      <c r="U54540" s="27"/>
    </row>
    <row r="54541" spans="2:21" x14ac:dyDescent="0.25">
      <c r="B54541"/>
      <c r="C54541"/>
      <c r="D54541" s="13"/>
      <c r="E54541" s="13"/>
      <c r="K54541" s="23"/>
      <c r="O54541" s="21"/>
      <c r="P54541" s="27"/>
      <c r="Q54541" s="16"/>
      <c r="U54541" s="27"/>
    </row>
    <row r="54542" spans="2:21" x14ac:dyDescent="0.25">
      <c r="B54542"/>
      <c r="C54542"/>
      <c r="D54542" s="13"/>
      <c r="E54542" s="13"/>
      <c r="K54542" s="23"/>
      <c r="O54542" s="21"/>
      <c r="P54542" s="27"/>
      <c r="Q54542" s="16"/>
      <c r="U54542" s="27"/>
    </row>
    <row r="54543" spans="2:21" x14ac:dyDescent="0.25">
      <c r="B54543"/>
      <c r="C54543"/>
      <c r="D54543" s="13"/>
      <c r="E54543" s="13"/>
      <c r="K54543" s="23"/>
      <c r="O54543" s="21"/>
      <c r="P54543" s="27"/>
      <c r="Q54543" s="16"/>
      <c r="U54543" s="27"/>
    </row>
    <row r="54544" spans="2:21" x14ac:dyDescent="0.25">
      <c r="B54544"/>
      <c r="C54544"/>
      <c r="D54544" s="13"/>
      <c r="E54544" s="13"/>
      <c r="K54544" s="23"/>
      <c r="O54544" s="21"/>
      <c r="P54544" s="27"/>
      <c r="Q54544" s="16"/>
      <c r="U54544" s="27"/>
    </row>
    <row r="54545" spans="2:21" x14ac:dyDescent="0.25">
      <c r="B54545"/>
      <c r="C54545"/>
      <c r="D54545" s="13"/>
      <c r="E54545" s="13"/>
      <c r="K54545" s="23"/>
      <c r="O54545" s="21"/>
      <c r="P54545" s="27"/>
      <c r="Q54545" s="16"/>
      <c r="U54545" s="27"/>
    </row>
    <row r="54546" spans="2:21" x14ac:dyDescent="0.25">
      <c r="B54546"/>
      <c r="C54546"/>
      <c r="D54546" s="13"/>
      <c r="E54546" s="13"/>
      <c r="K54546" s="23"/>
      <c r="O54546" s="21"/>
      <c r="P54546" s="27"/>
      <c r="Q54546" s="16"/>
      <c r="U54546" s="27"/>
    </row>
    <row r="54547" spans="2:21" x14ac:dyDescent="0.25">
      <c r="B54547"/>
      <c r="C54547"/>
      <c r="D54547" s="13"/>
      <c r="E54547" s="13"/>
      <c r="K54547" s="23"/>
      <c r="O54547" s="21"/>
      <c r="P54547" s="27"/>
      <c r="Q54547" s="16"/>
      <c r="U54547" s="27"/>
    </row>
    <row r="54548" spans="2:21" x14ac:dyDescent="0.25">
      <c r="B54548"/>
      <c r="C54548"/>
      <c r="D54548" s="13"/>
      <c r="E54548" s="13"/>
      <c r="K54548" s="23"/>
      <c r="O54548" s="21"/>
      <c r="P54548" s="27"/>
      <c r="Q54548" s="16"/>
      <c r="U54548" s="27"/>
    </row>
    <row r="54549" spans="2:21" x14ac:dyDescent="0.25">
      <c r="B54549"/>
      <c r="C54549"/>
      <c r="D54549" s="13"/>
      <c r="E54549" s="13"/>
      <c r="K54549" s="23"/>
      <c r="O54549" s="21"/>
      <c r="P54549" s="27"/>
      <c r="Q54549" s="16"/>
      <c r="U54549" s="27"/>
    </row>
    <row r="54550" spans="2:21" x14ac:dyDescent="0.25">
      <c r="B54550"/>
      <c r="C54550"/>
      <c r="D54550" s="13"/>
      <c r="E54550" s="13"/>
      <c r="K54550" s="23"/>
      <c r="O54550" s="21"/>
      <c r="P54550" s="27"/>
      <c r="Q54550" s="16"/>
      <c r="U54550" s="27"/>
    </row>
    <row r="54551" spans="2:21" x14ac:dyDescent="0.25">
      <c r="B54551"/>
      <c r="C54551"/>
      <c r="D54551" s="13"/>
      <c r="E54551" s="13"/>
      <c r="K54551" s="23"/>
      <c r="O54551" s="21"/>
      <c r="P54551" s="27"/>
      <c r="Q54551" s="16"/>
      <c r="U54551" s="27"/>
    </row>
    <row r="54552" spans="2:21" x14ac:dyDescent="0.25">
      <c r="B54552"/>
      <c r="C54552"/>
      <c r="D54552" s="13"/>
      <c r="E54552" s="13"/>
      <c r="K54552" s="23"/>
      <c r="O54552" s="21"/>
      <c r="P54552" s="27"/>
      <c r="Q54552" s="16"/>
      <c r="U54552" s="27"/>
    </row>
    <row r="54553" spans="2:21" x14ac:dyDescent="0.25">
      <c r="B54553"/>
      <c r="C54553"/>
      <c r="D54553" s="13"/>
      <c r="E54553" s="13"/>
      <c r="K54553" s="23"/>
      <c r="O54553" s="21"/>
      <c r="P54553" s="27"/>
      <c r="Q54553" s="16"/>
      <c r="U54553" s="27"/>
    </row>
    <row r="54554" spans="2:21" x14ac:dyDescent="0.25">
      <c r="B54554"/>
      <c r="C54554"/>
      <c r="D54554" s="13"/>
      <c r="E54554" s="13"/>
      <c r="K54554" s="23"/>
      <c r="O54554" s="21"/>
      <c r="P54554" s="27"/>
      <c r="Q54554" s="16"/>
      <c r="U54554" s="27"/>
    </row>
    <row r="54555" spans="2:21" x14ac:dyDescent="0.25">
      <c r="B54555"/>
      <c r="C54555"/>
      <c r="D54555" s="13"/>
      <c r="E54555" s="13"/>
      <c r="K54555" s="23"/>
      <c r="O54555" s="21"/>
      <c r="P54555" s="27"/>
      <c r="Q54555" s="16"/>
      <c r="U54555" s="27"/>
    </row>
    <row r="54556" spans="2:21" x14ac:dyDescent="0.25">
      <c r="B54556"/>
      <c r="C54556"/>
      <c r="D54556" s="13"/>
      <c r="E54556" s="13"/>
      <c r="K54556" s="23"/>
      <c r="O54556" s="21"/>
      <c r="P54556" s="27"/>
      <c r="Q54556" s="16"/>
      <c r="U54556" s="27"/>
    </row>
    <row r="54557" spans="2:21" x14ac:dyDescent="0.25">
      <c r="B54557"/>
      <c r="C54557"/>
      <c r="D54557" s="13"/>
      <c r="E54557" s="13"/>
      <c r="K54557" s="23"/>
      <c r="O54557" s="21"/>
      <c r="P54557" s="27"/>
      <c r="Q54557" s="16"/>
      <c r="U54557" s="27"/>
    </row>
    <row r="54558" spans="2:21" x14ac:dyDescent="0.25">
      <c r="B54558"/>
      <c r="C54558"/>
      <c r="D54558" s="13"/>
      <c r="E54558" s="13"/>
      <c r="K54558" s="23"/>
      <c r="O54558" s="21"/>
      <c r="P54558" s="27"/>
      <c r="Q54558" s="16"/>
      <c r="U54558" s="27"/>
    </row>
    <row r="54559" spans="2:21" x14ac:dyDescent="0.25">
      <c r="B54559"/>
      <c r="C54559"/>
      <c r="D54559" s="13"/>
      <c r="E54559" s="13"/>
      <c r="K54559" s="23"/>
      <c r="O54559" s="21"/>
      <c r="P54559" s="27"/>
      <c r="Q54559" s="16"/>
      <c r="U54559" s="27"/>
    </row>
    <row r="54560" spans="2:21" x14ac:dyDescent="0.25">
      <c r="B54560"/>
      <c r="C54560"/>
      <c r="D54560" s="13"/>
      <c r="E54560" s="13"/>
      <c r="K54560" s="23"/>
      <c r="O54560" s="21"/>
      <c r="P54560" s="27"/>
      <c r="Q54560" s="16"/>
      <c r="U54560" s="27"/>
    </row>
    <row r="54561" spans="2:21" x14ac:dyDescent="0.25">
      <c r="B54561"/>
      <c r="C54561"/>
      <c r="D54561" s="13"/>
      <c r="E54561" s="13"/>
      <c r="K54561" s="23"/>
      <c r="O54561" s="21"/>
      <c r="P54561" s="27"/>
      <c r="Q54561" s="16"/>
      <c r="U54561" s="27"/>
    </row>
    <row r="54562" spans="2:21" x14ac:dyDescent="0.25">
      <c r="B54562"/>
      <c r="C54562"/>
      <c r="D54562" s="13"/>
      <c r="E54562" s="13"/>
      <c r="K54562" s="23"/>
      <c r="O54562" s="21"/>
      <c r="P54562" s="27"/>
      <c r="Q54562" s="16"/>
      <c r="U54562" s="27"/>
    </row>
    <row r="54563" spans="2:21" x14ac:dyDescent="0.25">
      <c r="B54563"/>
      <c r="C54563"/>
      <c r="D54563" s="13"/>
      <c r="E54563" s="13"/>
      <c r="K54563" s="23"/>
      <c r="O54563" s="21"/>
      <c r="P54563" s="27"/>
      <c r="Q54563" s="16"/>
      <c r="U54563" s="27"/>
    </row>
    <row r="54564" spans="2:21" x14ac:dyDescent="0.25">
      <c r="B54564"/>
      <c r="C54564"/>
      <c r="D54564" s="13"/>
      <c r="E54564" s="13"/>
      <c r="K54564" s="23"/>
      <c r="O54564" s="21"/>
      <c r="P54564" s="27"/>
      <c r="Q54564" s="16"/>
      <c r="U54564" s="27"/>
    </row>
    <row r="54565" spans="2:21" x14ac:dyDescent="0.25">
      <c r="B54565"/>
      <c r="C54565"/>
      <c r="D54565" s="13"/>
      <c r="E54565" s="13"/>
      <c r="K54565" s="23"/>
      <c r="O54565" s="21"/>
      <c r="P54565" s="27"/>
      <c r="Q54565" s="16"/>
      <c r="U54565" s="27"/>
    </row>
    <row r="54566" spans="2:21" x14ac:dyDescent="0.25">
      <c r="B54566"/>
      <c r="C54566"/>
      <c r="D54566" s="13"/>
      <c r="E54566" s="13"/>
      <c r="K54566" s="23"/>
      <c r="O54566" s="21"/>
      <c r="P54566" s="27"/>
      <c r="Q54566" s="16"/>
      <c r="U54566" s="27"/>
    </row>
    <row r="54567" spans="2:21" x14ac:dyDescent="0.25">
      <c r="B54567"/>
      <c r="C54567"/>
      <c r="D54567" s="13"/>
      <c r="E54567" s="13"/>
      <c r="K54567" s="23"/>
      <c r="O54567" s="21"/>
      <c r="P54567" s="27"/>
      <c r="Q54567" s="16"/>
      <c r="U54567" s="27"/>
    </row>
    <row r="54568" spans="2:21" x14ac:dyDescent="0.25">
      <c r="B54568"/>
      <c r="C54568"/>
      <c r="D54568" s="13"/>
      <c r="E54568" s="13"/>
      <c r="K54568" s="23"/>
      <c r="O54568" s="21"/>
      <c r="P54568" s="27"/>
      <c r="Q54568" s="16"/>
      <c r="U54568" s="27"/>
    </row>
    <row r="54569" spans="2:21" x14ac:dyDescent="0.25">
      <c r="B54569"/>
      <c r="C54569"/>
      <c r="D54569" s="13"/>
      <c r="E54569" s="13"/>
      <c r="K54569" s="23"/>
      <c r="O54569" s="21"/>
      <c r="P54569" s="27"/>
      <c r="Q54569" s="16"/>
      <c r="U54569" s="27"/>
    </row>
    <row r="54570" spans="2:21" x14ac:dyDescent="0.25">
      <c r="B54570"/>
      <c r="C54570"/>
      <c r="D54570" s="13"/>
      <c r="E54570" s="13"/>
      <c r="K54570" s="23"/>
      <c r="O54570" s="21"/>
      <c r="P54570" s="27"/>
      <c r="Q54570" s="16"/>
      <c r="U54570" s="27"/>
    </row>
    <row r="54571" spans="2:21" x14ac:dyDescent="0.25">
      <c r="B54571"/>
      <c r="C54571"/>
      <c r="D54571" s="13"/>
      <c r="E54571" s="13"/>
      <c r="K54571" s="23"/>
      <c r="O54571" s="21"/>
      <c r="P54571" s="27"/>
      <c r="Q54571" s="16"/>
      <c r="U54571" s="27"/>
    </row>
    <row r="54572" spans="2:21" x14ac:dyDescent="0.25">
      <c r="B54572"/>
      <c r="C54572"/>
      <c r="D54572" s="13"/>
      <c r="E54572" s="13"/>
      <c r="K54572" s="23"/>
      <c r="O54572" s="21"/>
      <c r="P54572" s="27"/>
      <c r="Q54572" s="16"/>
      <c r="U54572" s="27"/>
    </row>
    <row r="54573" spans="2:21" x14ac:dyDescent="0.25">
      <c r="B54573"/>
      <c r="C54573"/>
      <c r="D54573" s="13"/>
      <c r="E54573" s="13"/>
      <c r="K54573" s="23"/>
      <c r="O54573" s="21"/>
      <c r="P54573" s="27"/>
      <c r="Q54573" s="16"/>
      <c r="U54573" s="27"/>
    </row>
    <row r="54574" spans="2:21" x14ac:dyDescent="0.25">
      <c r="B54574"/>
      <c r="C54574"/>
      <c r="D54574" s="13"/>
      <c r="E54574" s="13"/>
      <c r="K54574" s="23"/>
      <c r="O54574" s="21"/>
      <c r="P54574" s="27"/>
      <c r="Q54574" s="16"/>
      <c r="U54574" s="27"/>
    </row>
    <row r="54575" spans="2:21" x14ac:dyDescent="0.25">
      <c r="B54575"/>
      <c r="C54575"/>
      <c r="D54575" s="13"/>
      <c r="E54575" s="13"/>
      <c r="K54575" s="23"/>
      <c r="O54575" s="21"/>
      <c r="P54575" s="27"/>
      <c r="Q54575" s="16"/>
      <c r="U54575" s="27"/>
    </row>
    <row r="54576" spans="2:21" x14ac:dyDescent="0.25">
      <c r="B54576"/>
      <c r="C54576"/>
      <c r="D54576" s="13"/>
      <c r="E54576" s="13"/>
      <c r="K54576" s="23"/>
      <c r="O54576" s="21"/>
      <c r="P54576" s="27"/>
      <c r="Q54576" s="16"/>
      <c r="U54576" s="27"/>
    </row>
    <row r="54577" spans="2:21" x14ac:dyDescent="0.25">
      <c r="B54577"/>
      <c r="C54577"/>
      <c r="D54577" s="13"/>
      <c r="E54577" s="13"/>
      <c r="K54577" s="23"/>
      <c r="O54577" s="21"/>
      <c r="P54577" s="27"/>
      <c r="Q54577" s="16"/>
      <c r="U54577" s="27"/>
    </row>
    <row r="54578" spans="2:21" x14ac:dyDescent="0.25">
      <c r="B54578"/>
      <c r="C54578"/>
      <c r="D54578" s="13"/>
      <c r="E54578" s="13"/>
      <c r="K54578" s="23"/>
      <c r="O54578" s="21"/>
      <c r="P54578" s="27"/>
      <c r="Q54578" s="16"/>
      <c r="U54578" s="27"/>
    </row>
    <row r="54579" spans="2:21" x14ac:dyDescent="0.25">
      <c r="B54579"/>
      <c r="C54579"/>
      <c r="D54579" s="13"/>
      <c r="E54579" s="13"/>
      <c r="K54579" s="23"/>
      <c r="O54579" s="21"/>
      <c r="P54579" s="27"/>
      <c r="Q54579" s="16"/>
      <c r="U54579" s="27"/>
    </row>
    <row r="54580" spans="2:21" x14ac:dyDescent="0.25">
      <c r="B54580"/>
      <c r="C54580"/>
      <c r="D54580" s="13"/>
      <c r="E54580" s="13"/>
      <c r="K54580" s="23"/>
      <c r="O54580" s="21"/>
      <c r="P54580" s="27"/>
      <c r="Q54580" s="16"/>
      <c r="U54580" s="27"/>
    </row>
    <row r="54581" spans="2:21" x14ac:dyDescent="0.25">
      <c r="B54581"/>
      <c r="C54581"/>
      <c r="D54581" s="13"/>
      <c r="E54581" s="13"/>
      <c r="K54581" s="23"/>
      <c r="O54581" s="21"/>
      <c r="P54581" s="27"/>
      <c r="Q54581" s="16"/>
      <c r="U54581" s="27"/>
    </row>
    <row r="54582" spans="2:21" x14ac:dyDescent="0.25">
      <c r="B54582"/>
      <c r="C54582"/>
      <c r="D54582" s="13"/>
      <c r="E54582" s="13"/>
      <c r="K54582" s="23"/>
      <c r="O54582" s="21"/>
      <c r="P54582" s="27"/>
      <c r="Q54582" s="16"/>
      <c r="U54582" s="27"/>
    </row>
    <row r="54583" spans="2:21" x14ac:dyDescent="0.25">
      <c r="B54583"/>
      <c r="C54583"/>
      <c r="D54583" s="13"/>
      <c r="E54583" s="13"/>
      <c r="K54583" s="23"/>
      <c r="O54583" s="21"/>
      <c r="P54583" s="27"/>
      <c r="Q54583" s="16"/>
      <c r="U54583" s="27"/>
    </row>
    <row r="54584" spans="2:21" x14ac:dyDescent="0.25">
      <c r="B54584"/>
      <c r="C54584"/>
      <c r="D54584" s="13"/>
      <c r="E54584" s="13"/>
      <c r="K54584" s="23"/>
      <c r="O54584" s="21"/>
      <c r="P54584" s="27"/>
      <c r="Q54584" s="16"/>
      <c r="U54584" s="27"/>
    </row>
    <row r="54585" spans="2:21" x14ac:dyDescent="0.25">
      <c r="B54585"/>
      <c r="C54585"/>
      <c r="D54585" s="13"/>
      <c r="E54585" s="13"/>
      <c r="K54585" s="23"/>
      <c r="O54585" s="21"/>
      <c r="P54585" s="27"/>
      <c r="Q54585" s="16"/>
      <c r="U54585" s="27"/>
    </row>
    <row r="54586" spans="2:21" x14ac:dyDescent="0.25">
      <c r="B54586"/>
      <c r="C54586"/>
      <c r="D54586" s="13"/>
      <c r="E54586" s="13"/>
      <c r="K54586" s="23"/>
      <c r="O54586" s="21"/>
      <c r="P54586" s="27"/>
      <c r="Q54586" s="16"/>
      <c r="U54586" s="27"/>
    </row>
    <row r="54587" spans="2:21" x14ac:dyDescent="0.25">
      <c r="B54587"/>
      <c r="C54587"/>
      <c r="D54587" s="13"/>
      <c r="E54587" s="13"/>
      <c r="K54587" s="23"/>
      <c r="O54587" s="21"/>
      <c r="P54587" s="27"/>
      <c r="Q54587" s="16"/>
      <c r="U54587" s="27"/>
    </row>
    <row r="54588" spans="2:21" x14ac:dyDescent="0.25">
      <c r="B54588"/>
      <c r="C54588"/>
      <c r="D54588" s="13"/>
      <c r="E54588" s="13"/>
      <c r="K54588" s="23"/>
      <c r="O54588" s="21"/>
      <c r="P54588" s="27"/>
      <c r="Q54588" s="16"/>
      <c r="U54588" s="27"/>
    </row>
    <row r="54589" spans="2:21" x14ac:dyDescent="0.25">
      <c r="B54589"/>
      <c r="C54589"/>
      <c r="D54589" s="13"/>
      <c r="E54589" s="13"/>
      <c r="K54589" s="23"/>
      <c r="O54589" s="21"/>
      <c r="P54589" s="27"/>
      <c r="Q54589" s="16"/>
      <c r="U54589" s="27"/>
    </row>
    <row r="54590" spans="2:21" x14ac:dyDescent="0.25">
      <c r="B54590"/>
      <c r="C54590"/>
      <c r="D54590" s="13"/>
      <c r="E54590" s="13"/>
      <c r="K54590" s="23"/>
      <c r="O54590" s="21"/>
      <c r="P54590" s="27"/>
      <c r="Q54590" s="16"/>
      <c r="U54590" s="27"/>
    </row>
    <row r="54591" spans="2:21" x14ac:dyDescent="0.25">
      <c r="B54591"/>
      <c r="C54591"/>
      <c r="D54591" s="13"/>
      <c r="E54591" s="13"/>
      <c r="K54591" s="23"/>
      <c r="O54591" s="21"/>
      <c r="P54591" s="27"/>
      <c r="Q54591" s="16"/>
      <c r="U54591" s="27"/>
    </row>
    <row r="54592" spans="2:21" x14ac:dyDescent="0.25">
      <c r="B54592"/>
      <c r="C54592"/>
      <c r="D54592" s="13"/>
      <c r="E54592" s="13"/>
      <c r="K54592" s="23"/>
      <c r="O54592" s="21"/>
      <c r="P54592" s="27"/>
      <c r="Q54592" s="16"/>
      <c r="U54592" s="27"/>
    </row>
    <row r="54593" spans="2:21" x14ac:dyDescent="0.25">
      <c r="B54593"/>
      <c r="C54593"/>
      <c r="D54593" s="13"/>
      <c r="E54593" s="13"/>
      <c r="K54593" s="23"/>
      <c r="O54593" s="21"/>
      <c r="P54593" s="27"/>
      <c r="Q54593" s="16"/>
      <c r="U54593" s="27"/>
    </row>
    <row r="54594" spans="2:21" x14ac:dyDescent="0.25">
      <c r="B54594"/>
      <c r="C54594"/>
      <c r="D54594" s="13"/>
      <c r="E54594" s="13"/>
      <c r="K54594" s="23"/>
      <c r="O54594" s="21"/>
      <c r="P54594" s="27"/>
      <c r="Q54594" s="16"/>
      <c r="U54594" s="27"/>
    </row>
    <row r="54595" spans="2:21" x14ac:dyDescent="0.25">
      <c r="B54595"/>
      <c r="C54595"/>
      <c r="D54595" s="13"/>
      <c r="E54595" s="13"/>
      <c r="K54595" s="23"/>
      <c r="O54595" s="21"/>
      <c r="P54595" s="27"/>
      <c r="Q54595" s="16"/>
      <c r="U54595" s="27"/>
    </row>
    <row r="54596" spans="2:21" x14ac:dyDescent="0.25">
      <c r="B54596"/>
      <c r="C54596"/>
      <c r="D54596" s="13"/>
      <c r="E54596" s="13"/>
      <c r="K54596" s="23"/>
      <c r="O54596" s="21"/>
      <c r="P54596" s="27"/>
      <c r="Q54596" s="16"/>
      <c r="U54596" s="27"/>
    </row>
    <row r="54597" spans="2:21" x14ac:dyDescent="0.25">
      <c r="B54597"/>
      <c r="C54597"/>
      <c r="D54597" s="13"/>
      <c r="E54597" s="13"/>
      <c r="K54597" s="23"/>
      <c r="O54597" s="21"/>
      <c r="P54597" s="27"/>
      <c r="Q54597" s="16"/>
      <c r="U54597" s="27"/>
    </row>
    <row r="54598" spans="2:21" x14ac:dyDescent="0.25">
      <c r="B54598"/>
      <c r="C54598"/>
      <c r="D54598" s="13"/>
      <c r="E54598" s="13"/>
      <c r="K54598" s="23"/>
      <c r="O54598" s="21"/>
      <c r="P54598" s="27"/>
      <c r="Q54598" s="16"/>
      <c r="U54598" s="27"/>
    </row>
    <row r="54599" spans="2:21" x14ac:dyDescent="0.25">
      <c r="B54599"/>
      <c r="C54599"/>
      <c r="D54599" s="13"/>
      <c r="E54599" s="13"/>
      <c r="K54599" s="23"/>
      <c r="O54599" s="21"/>
      <c r="P54599" s="27"/>
      <c r="Q54599" s="16"/>
      <c r="U54599" s="27"/>
    </row>
    <row r="54600" spans="2:21" x14ac:dyDescent="0.25">
      <c r="B54600"/>
      <c r="C54600"/>
      <c r="D54600" s="13"/>
      <c r="E54600" s="13"/>
      <c r="K54600" s="23"/>
      <c r="O54600" s="21"/>
      <c r="P54600" s="27"/>
      <c r="Q54600" s="16"/>
      <c r="U54600" s="27"/>
    </row>
    <row r="54601" spans="2:21" x14ac:dyDescent="0.25">
      <c r="B54601"/>
      <c r="C54601"/>
      <c r="D54601" s="13"/>
      <c r="E54601" s="13"/>
      <c r="K54601" s="23"/>
      <c r="O54601" s="21"/>
      <c r="P54601" s="27"/>
      <c r="Q54601" s="16"/>
      <c r="U54601" s="27"/>
    </row>
    <row r="54602" spans="2:21" x14ac:dyDescent="0.25">
      <c r="B54602"/>
      <c r="C54602"/>
      <c r="D54602" s="13"/>
      <c r="E54602" s="13"/>
      <c r="K54602" s="23"/>
      <c r="O54602" s="21"/>
      <c r="P54602" s="27"/>
      <c r="Q54602" s="16"/>
      <c r="U54602" s="27"/>
    </row>
    <row r="54603" spans="2:21" x14ac:dyDescent="0.25">
      <c r="B54603"/>
      <c r="C54603"/>
      <c r="D54603" s="13"/>
      <c r="E54603" s="13"/>
      <c r="K54603" s="23"/>
      <c r="O54603" s="21"/>
      <c r="P54603" s="27"/>
      <c r="Q54603" s="16"/>
      <c r="U54603" s="27"/>
    </row>
    <row r="54604" spans="2:21" x14ac:dyDescent="0.25">
      <c r="B54604"/>
      <c r="C54604"/>
      <c r="D54604" s="13"/>
      <c r="E54604" s="13"/>
      <c r="K54604" s="23"/>
      <c r="O54604" s="21"/>
      <c r="P54604" s="27"/>
      <c r="Q54604" s="16"/>
      <c r="U54604" s="27"/>
    </row>
    <row r="54605" spans="2:21" x14ac:dyDescent="0.25">
      <c r="B54605"/>
      <c r="C54605"/>
      <c r="D54605" s="13"/>
      <c r="E54605" s="13"/>
      <c r="K54605" s="23"/>
      <c r="O54605" s="21"/>
      <c r="P54605" s="27"/>
      <c r="Q54605" s="16"/>
      <c r="U54605" s="27"/>
    </row>
    <row r="54606" spans="2:21" x14ac:dyDescent="0.25">
      <c r="B54606"/>
      <c r="C54606"/>
      <c r="D54606" s="13"/>
      <c r="E54606" s="13"/>
      <c r="K54606" s="23"/>
      <c r="O54606" s="21"/>
      <c r="P54606" s="27"/>
      <c r="Q54606" s="16"/>
      <c r="U54606" s="27"/>
    </row>
    <row r="54607" spans="2:21" x14ac:dyDescent="0.25">
      <c r="B54607"/>
      <c r="C54607"/>
      <c r="D54607" s="13"/>
      <c r="E54607" s="13"/>
      <c r="K54607" s="23"/>
      <c r="O54607" s="21"/>
      <c r="P54607" s="27"/>
      <c r="Q54607" s="16"/>
      <c r="U54607" s="27"/>
    </row>
    <row r="54608" spans="2:21" x14ac:dyDescent="0.25">
      <c r="B54608"/>
      <c r="C54608"/>
      <c r="D54608" s="13"/>
      <c r="E54608" s="13"/>
      <c r="K54608" s="23"/>
      <c r="O54608" s="21"/>
      <c r="P54608" s="27"/>
      <c r="Q54608" s="16"/>
      <c r="U54608" s="27"/>
    </row>
    <row r="54609" spans="2:21" x14ac:dyDescent="0.25">
      <c r="B54609"/>
      <c r="C54609"/>
      <c r="D54609" s="13"/>
      <c r="E54609" s="13"/>
      <c r="K54609" s="23"/>
      <c r="O54609" s="21"/>
      <c r="P54609" s="27"/>
      <c r="Q54609" s="16"/>
      <c r="U54609" s="27"/>
    </row>
    <row r="54610" spans="2:21" x14ac:dyDescent="0.25">
      <c r="B54610"/>
      <c r="C54610"/>
      <c r="D54610" s="13"/>
      <c r="E54610" s="13"/>
      <c r="K54610" s="23"/>
      <c r="O54610" s="21"/>
      <c r="P54610" s="27"/>
      <c r="Q54610" s="16"/>
      <c r="U54610" s="27"/>
    </row>
    <row r="54611" spans="2:21" x14ac:dyDescent="0.25">
      <c r="B54611"/>
      <c r="C54611"/>
      <c r="D54611" s="13"/>
      <c r="E54611" s="13"/>
      <c r="K54611" s="23"/>
      <c r="O54611" s="21"/>
      <c r="P54611" s="27"/>
      <c r="Q54611" s="16"/>
      <c r="U54611" s="27"/>
    </row>
    <row r="54612" spans="2:21" x14ac:dyDescent="0.25">
      <c r="B54612"/>
      <c r="C54612"/>
      <c r="D54612" s="13"/>
      <c r="E54612" s="13"/>
      <c r="K54612" s="23"/>
      <c r="O54612" s="21"/>
      <c r="P54612" s="27"/>
      <c r="Q54612" s="16"/>
      <c r="U54612" s="27"/>
    </row>
    <row r="54613" spans="2:21" x14ac:dyDescent="0.25">
      <c r="B54613"/>
      <c r="C54613"/>
      <c r="D54613" s="13"/>
      <c r="E54613" s="13"/>
      <c r="K54613" s="23"/>
      <c r="O54613" s="21"/>
      <c r="P54613" s="27"/>
      <c r="Q54613" s="16"/>
      <c r="U54613" s="27"/>
    </row>
    <row r="54614" spans="2:21" x14ac:dyDescent="0.25">
      <c r="B54614"/>
      <c r="C54614"/>
      <c r="D54614" s="13"/>
      <c r="E54614" s="13"/>
      <c r="K54614" s="23"/>
      <c r="O54614" s="21"/>
      <c r="P54614" s="27"/>
      <c r="Q54614" s="16"/>
      <c r="U54614" s="27"/>
    </row>
    <row r="54615" spans="2:21" x14ac:dyDescent="0.25">
      <c r="B54615"/>
      <c r="C54615"/>
      <c r="D54615" s="13"/>
      <c r="E54615" s="13"/>
      <c r="K54615" s="23"/>
      <c r="O54615" s="21"/>
      <c r="P54615" s="27"/>
      <c r="Q54615" s="16"/>
      <c r="U54615" s="27"/>
    </row>
    <row r="54616" spans="2:21" x14ac:dyDescent="0.25">
      <c r="B54616"/>
      <c r="C54616"/>
      <c r="D54616" s="13"/>
      <c r="E54616" s="13"/>
      <c r="K54616" s="23"/>
      <c r="O54616" s="21"/>
      <c r="P54616" s="27"/>
      <c r="Q54616" s="16"/>
      <c r="U54616" s="27"/>
    </row>
    <row r="54617" spans="2:21" x14ac:dyDescent="0.25">
      <c r="B54617"/>
      <c r="C54617"/>
      <c r="D54617" s="13"/>
      <c r="E54617" s="13"/>
      <c r="K54617" s="23"/>
      <c r="O54617" s="21"/>
      <c r="P54617" s="27"/>
      <c r="Q54617" s="16"/>
      <c r="U54617" s="27"/>
    </row>
    <row r="54618" spans="2:21" x14ac:dyDescent="0.25">
      <c r="B54618"/>
      <c r="C54618"/>
      <c r="D54618" s="13"/>
      <c r="E54618" s="13"/>
      <c r="K54618" s="23"/>
      <c r="O54618" s="21"/>
      <c r="P54618" s="27"/>
      <c r="Q54618" s="16"/>
      <c r="U54618" s="27"/>
    </row>
    <row r="54619" spans="2:21" x14ac:dyDescent="0.25">
      <c r="B54619"/>
      <c r="C54619"/>
      <c r="D54619" s="13"/>
      <c r="E54619" s="13"/>
      <c r="K54619" s="23"/>
      <c r="O54619" s="21"/>
      <c r="P54619" s="27"/>
      <c r="Q54619" s="16"/>
      <c r="U54619" s="27"/>
    </row>
    <row r="54620" spans="2:21" x14ac:dyDescent="0.25">
      <c r="B54620"/>
      <c r="C54620"/>
      <c r="D54620" s="13"/>
      <c r="E54620" s="13"/>
      <c r="K54620" s="23"/>
      <c r="O54620" s="21"/>
      <c r="P54620" s="27"/>
      <c r="Q54620" s="16"/>
      <c r="U54620" s="27"/>
    </row>
    <row r="54621" spans="2:21" x14ac:dyDescent="0.25">
      <c r="B54621"/>
      <c r="C54621"/>
      <c r="D54621" s="13"/>
      <c r="E54621" s="13"/>
      <c r="K54621" s="23"/>
      <c r="O54621" s="21"/>
      <c r="P54621" s="27"/>
      <c r="Q54621" s="16"/>
      <c r="U54621" s="27"/>
    </row>
    <row r="54622" spans="2:21" x14ac:dyDescent="0.25">
      <c r="B54622"/>
      <c r="C54622"/>
      <c r="D54622" s="13"/>
      <c r="E54622" s="13"/>
      <c r="K54622" s="23"/>
      <c r="O54622" s="21"/>
      <c r="P54622" s="27"/>
      <c r="Q54622" s="16"/>
      <c r="U54622" s="27"/>
    </row>
    <row r="54623" spans="2:21" x14ac:dyDescent="0.25">
      <c r="B54623"/>
      <c r="C54623"/>
      <c r="D54623" s="13"/>
      <c r="E54623" s="13"/>
      <c r="K54623" s="23"/>
      <c r="O54623" s="21"/>
      <c r="P54623" s="27"/>
      <c r="Q54623" s="16"/>
      <c r="U54623" s="27"/>
    </row>
    <row r="54624" spans="2:21" x14ac:dyDescent="0.25">
      <c r="B54624"/>
      <c r="C54624"/>
      <c r="D54624" s="13"/>
      <c r="E54624" s="13"/>
      <c r="K54624" s="23"/>
      <c r="O54624" s="21"/>
      <c r="P54624" s="27"/>
      <c r="Q54624" s="16"/>
      <c r="U54624" s="27"/>
    </row>
    <row r="54625" spans="2:21" x14ac:dyDescent="0.25">
      <c r="B54625"/>
      <c r="C54625"/>
      <c r="D54625" s="13"/>
      <c r="E54625" s="13"/>
      <c r="K54625" s="23"/>
      <c r="O54625" s="21"/>
      <c r="P54625" s="27"/>
      <c r="Q54625" s="16"/>
      <c r="U54625" s="27"/>
    </row>
    <row r="54626" spans="2:21" x14ac:dyDescent="0.25">
      <c r="B54626"/>
      <c r="C54626"/>
      <c r="D54626" s="13"/>
      <c r="E54626" s="13"/>
      <c r="K54626" s="23"/>
      <c r="O54626" s="21"/>
      <c r="P54626" s="27"/>
      <c r="Q54626" s="16"/>
      <c r="U54626" s="27"/>
    </row>
    <row r="54627" spans="2:21" x14ac:dyDescent="0.25">
      <c r="B54627"/>
      <c r="C54627"/>
      <c r="D54627" s="13"/>
      <c r="E54627" s="13"/>
      <c r="K54627" s="23"/>
      <c r="O54627" s="21"/>
      <c r="P54627" s="27"/>
      <c r="Q54627" s="16"/>
      <c r="U54627" s="27"/>
    </row>
    <row r="54628" spans="2:21" x14ac:dyDescent="0.25">
      <c r="B54628"/>
      <c r="C54628"/>
      <c r="D54628" s="13"/>
      <c r="E54628" s="13"/>
      <c r="K54628" s="23"/>
      <c r="O54628" s="21"/>
      <c r="P54628" s="27"/>
      <c r="Q54628" s="16"/>
      <c r="U54628" s="27"/>
    </row>
    <row r="54629" spans="2:21" x14ac:dyDescent="0.25">
      <c r="B54629"/>
      <c r="C54629"/>
      <c r="D54629" s="13"/>
      <c r="E54629" s="13"/>
      <c r="K54629" s="23"/>
      <c r="O54629" s="21"/>
      <c r="P54629" s="27"/>
      <c r="Q54629" s="16"/>
      <c r="U54629" s="27"/>
    </row>
    <row r="54630" spans="2:21" x14ac:dyDescent="0.25">
      <c r="B54630"/>
      <c r="C54630"/>
      <c r="D54630" s="13"/>
      <c r="E54630" s="13"/>
      <c r="K54630" s="23"/>
      <c r="O54630" s="21"/>
      <c r="P54630" s="27"/>
      <c r="Q54630" s="16"/>
      <c r="U54630" s="27"/>
    </row>
    <row r="54631" spans="2:21" x14ac:dyDescent="0.25">
      <c r="B54631"/>
      <c r="C54631"/>
      <c r="D54631" s="13"/>
      <c r="E54631" s="13"/>
      <c r="K54631" s="23"/>
      <c r="O54631" s="21"/>
      <c r="P54631" s="27"/>
      <c r="Q54631" s="16"/>
      <c r="U54631" s="27"/>
    </row>
    <row r="54632" spans="2:21" x14ac:dyDescent="0.25">
      <c r="B54632"/>
      <c r="C54632"/>
      <c r="D54632" s="13"/>
      <c r="E54632" s="13"/>
      <c r="K54632" s="23"/>
      <c r="O54632" s="21"/>
      <c r="P54632" s="27"/>
      <c r="Q54632" s="16"/>
      <c r="U54632" s="27"/>
    </row>
    <row r="54633" spans="2:21" x14ac:dyDescent="0.25">
      <c r="B54633"/>
      <c r="C54633"/>
      <c r="D54633" s="13"/>
      <c r="E54633" s="13"/>
      <c r="K54633" s="23"/>
      <c r="O54633" s="21"/>
      <c r="P54633" s="27"/>
      <c r="Q54633" s="16"/>
      <c r="U54633" s="27"/>
    </row>
    <row r="54634" spans="2:21" x14ac:dyDescent="0.25">
      <c r="B54634"/>
      <c r="C54634"/>
      <c r="D54634" s="13"/>
      <c r="E54634" s="13"/>
      <c r="K54634" s="23"/>
      <c r="O54634" s="21"/>
      <c r="P54634" s="27"/>
      <c r="Q54634" s="16"/>
      <c r="U54634" s="27"/>
    </row>
    <row r="54635" spans="2:21" x14ac:dyDescent="0.25">
      <c r="B54635"/>
      <c r="C54635"/>
      <c r="D54635" s="13"/>
      <c r="E54635" s="13"/>
      <c r="K54635" s="23"/>
      <c r="O54635" s="21"/>
      <c r="P54635" s="27"/>
      <c r="Q54635" s="16"/>
      <c r="U54635" s="27"/>
    </row>
    <row r="54636" spans="2:21" x14ac:dyDescent="0.25">
      <c r="B54636"/>
      <c r="C54636"/>
      <c r="D54636" s="13"/>
      <c r="E54636" s="13"/>
      <c r="K54636" s="23"/>
      <c r="O54636" s="21"/>
      <c r="P54636" s="27"/>
      <c r="Q54636" s="16"/>
      <c r="U54636" s="27"/>
    </row>
    <row r="54637" spans="2:21" x14ac:dyDescent="0.25">
      <c r="B54637"/>
      <c r="C54637"/>
      <c r="D54637" s="13"/>
      <c r="E54637" s="13"/>
      <c r="K54637" s="23"/>
      <c r="O54637" s="21"/>
      <c r="P54637" s="27"/>
      <c r="Q54637" s="16"/>
      <c r="U54637" s="27"/>
    </row>
    <row r="54638" spans="2:21" x14ac:dyDescent="0.25">
      <c r="B54638"/>
      <c r="C54638"/>
      <c r="D54638" s="13"/>
      <c r="E54638" s="13"/>
      <c r="K54638" s="23"/>
      <c r="O54638" s="21"/>
      <c r="P54638" s="27"/>
      <c r="Q54638" s="16"/>
      <c r="U54638" s="27"/>
    </row>
    <row r="54639" spans="2:21" x14ac:dyDescent="0.25">
      <c r="B54639"/>
      <c r="C54639"/>
      <c r="D54639" s="13"/>
      <c r="E54639" s="13"/>
      <c r="K54639" s="23"/>
      <c r="O54639" s="21"/>
      <c r="P54639" s="27"/>
      <c r="Q54639" s="16"/>
      <c r="U54639" s="27"/>
    </row>
    <row r="54640" spans="2:21" x14ac:dyDescent="0.25">
      <c r="B54640"/>
      <c r="C54640"/>
      <c r="D54640" s="13"/>
      <c r="E54640" s="13"/>
      <c r="K54640" s="23"/>
      <c r="O54640" s="21"/>
      <c r="P54640" s="27"/>
      <c r="Q54640" s="16"/>
      <c r="U54640" s="27"/>
    </row>
    <row r="54641" spans="2:21" x14ac:dyDescent="0.25">
      <c r="B54641"/>
      <c r="C54641"/>
      <c r="D54641" s="13"/>
      <c r="E54641" s="13"/>
      <c r="K54641" s="23"/>
      <c r="O54641" s="21"/>
      <c r="P54641" s="27"/>
      <c r="Q54641" s="16"/>
      <c r="U54641" s="27"/>
    </row>
    <row r="54642" spans="2:21" x14ac:dyDescent="0.25">
      <c r="B54642"/>
      <c r="C54642"/>
      <c r="D54642" s="13"/>
      <c r="E54642" s="13"/>
      <c r="K54642" s="23"/>
      <c r="O54642" s="21"/>
      <c r="P54642" s="27"/>
      <c r="Q54642" s="16"/>
      <c r="U54642" s="27"/>
    </row>
    <row r="54643" spans="2:21" x14ac:dyDescent="0.25">
      <c r="B54643"/>
      <c r="C54643"/>
      <c r="D54643" s="13"/>
      <c r="E54643" s="13"/>
      <c r="K54643" s="23"/>
      <c r="O54643" s="21"/>
      <c r="P54643" s="27"/>
      <c r="Q54643" s="16"/>
      <c r="U54643" s="27"/>
    </row>
    <row r="54644" spans="2:21" x14ac:dyDescent="0.25">
      <c r="B54644"/>
      <c r="C54644"/>
      <c r="D54644" s="13"/>
      <c r="E54644" s="13"/>
      <c r="K54644" s="23"/>
      <c r="O54644" s="21"/>
      <c r="P54644" s="27"/>
      <c r="Q54644" s="16"/>
      <c r="U54644" s="27"/>
    </row>
    <row r="54645" spans="2:21" x14ac:dyDescent="0.25">
      <c r="B54645"/>
      <c r="C54645"/>
      <c r="D54645" s="13"/>
      <c r="E54645" s="13"/>
      <c r="K54645" s="23"/>
      <c r="O54645" s="21"/>
      <c r="P54645" s="27"/>
      <c r="Q54645" s="16"/>
      <c r="U54645" s="27"/>
    </row>
    <row r="54646" spans="2:21" x14ac:dyDescent="0.25">
      <c r="B54646"/>
      <c r="C54646"/>
      <c r="D54646" s="13"/>
      <c r="E54646" s="13"/>
      <c r="K54646" s="23"/>
      <c r="O54646" s="21"/>
      <c r="P54646" s="27"/>
      <c r="Q54646" s="16"/>
      <c r="U54646" s="27"/>
    </row>
    <row r="54647" spans="2:21" x14ac:dyDescent="0.25">
      <c r="B54647"/>
      <c r="C54647"/>
      <c r="D54647" s="13"/>
      <c r="E54647" s="13"/>
      <c r="K54647" s="23"/>
      <c r="O54647" s="21"/>
      <c r="P54647" s="27"/>
      <c r="Q54647" s="16"/>
      <c r="U54647" s="27"/>
    </row>
    <row r="54648" spans="2:21" x14ac:dyDescent="0.25">
      <c r="B54648"/>
      <c r="C54648"/>
      <c r="D54648" s="13"/>
      <c r="E54648" s="13"/>
      <c r="K54648" s="23"/>
      <c r="O54648" s="21"/>
      <c r="P54648" s="27"/>
      <c r="Q54648" s="16"/>
      <c r="U54648" s="27"/>
    </row>
    <row r="54649" spans="2:21" x14ac:dyDescent="0.25">
      <c r="B54649"/>
      <c r="C54649"/>
      <c r="D54649" s="13"/>
      <c r="E54649" s="13"/>
      <c r="K54649" s="23"/>
      <c r="O54649" s="21"/>
      <c r="P54649" s="27"/>
      <c r="Q54649" s="16"/>
      <c r="U54649" s="27"/>
    </row>
    <row r="54650" spans="2:21" x14ac:dyDescent="0.25">
      <c r="B54650"/>
      <c r="C54650"/>
      <c r="D54650" s="13"/>
      <c r="E54650" s="13"/>
      <c r="K54650" s="23"/>
      <c r="O54650" s="21"/>
      <c r="P54650" s="27"/>
      <c r="Q54650" s="16"/>
      <c r="U54650" s="27"/>
    </row>
    <row r="54651" spans="2:21" x14ac:dyDescent="0.25">
      <c r="B54651"/>
      <c r="C54651"/>
      <c r="D54651" s="13"/>
      <c r="E54651" s="13"/>
      <c r="K54651" s="23"/>
      <c r="O54651" s="21"/>
      <c r="P54651" s="27"/>
      <c r="Q54651" s="16"/>
      <c r="U54651" s="27"/>
    </row>
    <row r="54652" spans="2:21" x14ac:dyDescent="0.25">
      <c r="B54652"/>
      <c r="C54652"/>
      <c r="D54652" s="13"/>
      <c r="E54652" s="13"/>
      <c r="K54652" s="23"/>
      <c r="O54652" s="21"/>
      <c r="P54652" s="27"/>
      <c r="Q54652" s="16"/>
      <c r="U54652" s="27"/>
    </row>
    <row r="54653" spans="2:21" x14ac:dyDescent="0.25">
      <c r="B54653"/>
      <c r="C54653"/>
      <c r="D54653" s="13"/>
      <c r="E54653" s="13"/>
      <c r="K54653" s="23"/>
      <c r="O54653" s="21"/>
      <c r="P54653" s="27"/>
      <c r="Q54653" s="16"/>
      <c r="U54653" s="27"/>
    </row>
    <row r="54654" spans="2:21" x14ac:dyDescent="0.25">
      <c r="B54654"/>
      <c r="C54654"/>
      <c r="D54654" s="13"/>
      <c r="E54654" s="13"/>
      <c r="K54654" s="23"/>
      <c r="O54654" s="21"/>
      <c r="P54654" s="27"/>
      <c r="Q54654" s="16"/>
      <c r="U54654" s="27"/>
    </row>
    <row r="54655" spans="2:21" x14ac:dyDescent="0.25">
      <c r="B54655"/>
      <c r="C54655"/>
      <c r="D54655" s="13"/>
      <c r="E54655" s="13"/>
      <c r="K54655" s="23"/>
      <c r="O54655" s="21"/>
      <c r="P54655" s="27"/>
      <c r="Q54655" s="16"/>
      <c r="U54655" s="27"/>
    </row>
    <row r="54656" spans="2:21" x14ac:dyDescent="0.25">
      <c r="B54656"/>
      <c r="C54656"/>
      <c r="D54656" s="13"/>
      <c r="E54656" s="13"/>
      <c r="K54656" s="23"/>
      <c r="O54656" s="21"/>
      <c r="P54656" s="27"/>
      <c r="Q54656" s="16"/>
      <c r="U54656" s="27"/>
    </row>
    <row r="54657" spans="2:21" x14ac:dyDescent="0.25">
      <c r="B54657"/>
      <c r="C54657"/>
      <c r="D54657" s="13"/>
      <c r="E54657" s="13"/>
      <c r="K54657" s="23"/>
      <c r="O54657" s="21"/>
      <c r="P54657" s="27"/>
      <c r="Q54657" s="16"/>
      <c r="U54657" s="27"/>
    </row>
    <row r="54658" spans="2:21" x14ac:dyDescent="0.25">
      <c r="B54658"/>
      <c r="C54658"/>
      <c r="D54658" s="13"/>
      <c r="E54658" s="13"/>
      <c r="K54658" s="23"/>
      <c r="O54658" s="21"/>
      <c r="P54658" s="27"/>
      <c r="Q54658" s="16"/>
      <c r="U54658" s="27"/>
    </row>
    <row r="54659" spans="2:21" x14ac:dyDescent="0.25">
      <c r="B54659"/>
      <c r="C54659"/>
      <c r="D54659" s="13"/>
      <c r="E54659" s="13"/>
      <c r="K54659" s="23"/>
      <c r="O54659" s="21"/>
      <c r="P54659" s="27"/>
      <c r="Q54659" s="16"/>
      <c r="U54659" s="27"/>
    </row>
    <row r="54660" spans="2:21" x14ac:dyDescent="0.25">
      <c r="B54660"/>
      <c r="C54660"/>
      <c r="D54660" s="13"/>
      <c r="E54660" s="13"/>
      <c r="K54660" s="23"/>
      <c r="O54660" s="21"/>
      <c r="P54660" s="27"/>
      <c r="Q54660" s="16"/>
      <c r="U54660" s="27"/>
    </row>
    <row r="54661" spans="2:21" x14ac:dyDescent="0.25">
      <c r="B54661"/>
      <c r="C54661"/>
      <c r="D54661" s="13"/>
      <c r="E54661" s="13"/>
      <c r="K54661" s="23"/>
      <c r="O54661" s="21"/>
      <c r="P54661" s="27"/>
      <c r="Q54661" s="16"/>
      <c r="U54661" s="27"/>
    </row>
    <row r="54662" spans="2:21" x14ac:dyDescent="0.25">
      <c r="B54662"/>
      <c r="C54662"/>
      <c r="D54662" s="13"/>
      <c r="E54662" s="13"/>
      <c r="K54662" s="23"/>
      <c r="O54662" s="21"/>
      <c r="P54662" s="27"/>
      <c r="Q54662" s="16"/>
      <c r="U54662" s="27"/>
    </row>
    <row r="54663" spans="2:21" x14ac:dyDescent="0.25">
      <c r="B54663"/>
      <c r="C54663"/>
      <c r="D54663" s="13"/>
      <c r="E54663" s="13"/>
      <c r="K54663" s="23"/>
      <c r="O54663" s="21"/>
      <c r="P54663" s="27"/>
      <c r="Q54663" s="16"/>
      <c r="U54663" s="27"/>
    </row>
    <row r="54664" spans="2:21" x14ac:dyDescent="0.25">
      <c r="B54664"/>
      <c r="C54664"/>
      <c r="D54664" s="13"/>
      <c r="E54664" s="13"/>
      <c r="K54664" s="23"/>
      <c r="O54664" s="21"/>
      <c r="P54664" s="27"/>
      <c r="Q54664" s="16"/>
      <c r="U54664" s="27"/>
    </row>
    <row r="54665" spans="2:21" x14ac:dyDescent="0.25">
      <c r="B54665"/>
      <c r="C54665"/>
      <c r="D54665" s="13"/>
      <c r="E54665" s="13"/>
      <c r="K54665" s="23"/>
      <c r="O54665" s="21"/>
      <c r="P54665" s="27"/>
      <c r="Q54665" s="16"/>
      <c r="U54665" s="27"/>
    </row>
    <row r="54666" spans="2:21" x14ac:dyDescent="0.25">
      <c r="B54666"/>
      <c r="C54666"/>
      <c r="D54666" s="13"/>
      <c r="E54666" s="13"/>
      <c r="K54666" s="23"/>
      <c r="O54666" s="21"/>
      <c r="P54666" s="27"/>
      <c r="Q54666" s="16"/>
      <c r="U54666" s="27"/>
    </row>
    <row r="54667" spans="2:21" x14ac:dyDescent="0.25">
      <c r="B54667"/>
      <c r="C54667"/>
      <c r="D54667" s="13"/>
      <c r="E54667" s="13"/>
      <c r="K54667" s="23"/>
      <c r="O54667" s="21"/>
      <c r="P54667" s="27"/>
      <c r="Q54667" s="16"/>
      <c r="U54667" s="27"/>
    </row>
    <row r="54668" spans="2:21" x14ac:dyDescent="0.25">
      <c r="B54668"/>
      <c r="C54668"/>
      <c r="D54668" s="13"/>
      <c r="E54668" s="13"/>
      <c r="K54668" s="23"/>
      <c r="O54668" s="21"/>
      <c r="P54668" s="27"/>
      <c r="Q54668" s="16"/>
      <c r="U54668" s="27"/>
    </row>
    <row r="54669" spans="2:21" x14ac:dyDescent="0.25">
      <c r="B54669"/>
      <c r="C54669"/>
      <c r="D54669" s="13"/>
      <c r="E54669" s="13"/>
      <c r="K54669" s="23"/>
      <c r="O54669" s="21"/>
      <c r="P54669" s="27"/>
      <c r="Q54669" s="16"/>
      <c r="U54669" s="27"/>
    </row>
    <row r="54670" spans="2:21" x14ac:dyDescent="0.25">
      <c r="B54670"/>
      <c r="C54670"/>
      <c r="D54670" s="13"/>
      <c r="E54670" s="13"/>
      <c r="K54670" s="23"/>
      <c r="O54670" s="21"/>
      <c r="P54670" s="27"/>
      <c r="Q54670" s="16"/>
      <c r="U54670" s="27"/>
    </row>
    <row r="54671" spans="2:21" x14ac:dyDescent="0.25">
      <c r="B54671"/>
      <c r="C54671"/>
      <c r="D54671" s="13"/>
      <c r="E54671" s="13"/>
      <c r="K54671" s="23"/>
      <c r="O54671" s="21"/>
      <c r="P54671" s="27"/>
      <c r="Q54671" s="16"/>
      <c r="U54671" s="27"/>
    </row>
    <row r="54672" spans="2:21" x14ac:dyDescent="0.25">
      <c r="B54672"/>
      <c r="C54672"/>
      <c r="D54672" s="13"/>
      <c r="E54672" s="13"/>
      <c r="K54672" s="23"/>
      <c r="O54672" s="21"/>
      <c r="P54672" s="27"/>
      <c r="Q54672" s="16"/>
      <c r="U54672" s="27"/>
    </row>
    <row r="54673" spans="2:21" x14ac:dyDescent="0.25">
      <c r="B54673"/>
      <c r="C54673"/>
      <c r="D54673" s="13"/>
      <c r="E54673" s="13"/>
      <c r="K54673" s="23"/>
      <c r="O54673" s="21"/>
      <c r="P54673" s="27"/>
      <c r="Q54673" s="16"/>
      <c r="U54673" s="27"/>
    </row>
    <row r="54674" spans="2:21" x14ac:dyDescent="0.25">
      <c r="B54674"/>
      <c r="C54674"/>
      <c r="D54674" s="13"/>
      <c r="E54674" s="13"/>
      <c r="K54674" s="23"/>
      <c r="O54674" s="21"/>
      <c r="P54674" s="27"/>
      <c r="Q54674" s="16"/>
      <c r="U54674" s="27"/>
    </row>
    <row r="54675" spans="2:21" x14ac:dyDescent="0.25">
      <c r="B54675"/>
      <c r="C54675"/>
      <c r="D54675" s="13"/>
      <c r="E54675" s="13"/>
      <c r="K54675" s="23"/>
      <c r="O54675" s="21"/>
      <c r="P54675" s="27"/>
      <c r="Q54675" s="16"/>
      <c r="U54675" s="27"/>
    </row>
    <row r="54676" spans="2:21" x14ac:dyDescent="0.25">
      <c r="B54676"/>
      <c r="C54676"/>
      <c r="D54676" s="13"/>
      <c r="E54676" s="13"/>
      <c r="K54676" s="23"/>
      <c r="O54676" s="21"/>
      <c r="P54676" s="27"/>
      <c r="Q54676" s="16"/>
      <c r="U54676" s="27"/>
    </row>
    <row r="54677" spans="2:21" x14ac:dyDescent="0.25">
      <c r="B54677"/>
      <c r="C54677"/>
      <c r="D54677" s="13"/>
      <c r="E54677" s="13"/>
      <c r="K54677" s="23"/>
      <c r="O54677" s="21"/>
      <c r="P54677" s="27"/>
      <c r="Q54677" s="16"/>
      <c r="U54677" s="27"/>
    </row>
    <row r="54678" spans="2:21" x14ac:dyDescent="0.25">
      <c r="B54678"/>
      <c r="C54678"/>
      <c r="D54678" s="13"/>
      <c r="E54678" s="13"/>
      <c r="K54678" s="23"/>
      <c r="O54678" s="21"/>
      <c r="P54678" s="27"/>
      <c r="Q54678" s="16"/>
      <c r="U54678" s="27"/>
    </row>
    <row r="54679" spans="2:21" x14ac:dyDescent="0.25">
      <c r="B54679"/>
      <c r="C54679"/>
      <c r="D54679" s="13"/>
      <c r="E54679" s="13"/>
      <c r="K54679" s="23"/>
      <c r="O54679" s="21"/>
      <c r="P54679" s="27"/>
      <c r="Q54679" s="16"/>
      <c r="U54679" s="27"/>
    </row>
    <row r="54680" spans="2:21" x14ac:dyDescent="0.25">
      <c r="B54680"/>
      <c r="C54680"/>
      <c r="D54680" s="13"/>
      <c r="E54680" s="13"/>
      <c r="K54680" s="23"/>
      <c r="O54680" s="21"/>
      <c r="P54680" s="27"/>
      <c r="Q54680" s="16"/>
      <c r="U54680" s="27"/>
    </row>
    <row r="54681" spans="2:21" x14ac:dyDescent="0.25">
      <c r="B54681"/>
      <c r="C54681"/>
      <c r="D54681" s="13"/>
      <c r="E54681" s="13"/>
      <c r="K54681" s="23"/>
      <c r="O54681" s="21"/>
      <c r="P54681" s="27"/>
      <c r="Q54681" s="16"/>
      <c r="U54681" s="27"/>
    </row>
    <row r="54682" spans="2:21" x14ac:dyDescent="0.25">
      <c r="B54682"/>
      <c r="C54682"/>
      <c r="D54682" s="13"/>
      <c r="E54682" s="13"/>
      <c r="K54682" s="23"/>
      <c r="O54682" s="21"/>
      <c r="P54682" s="27"/>
      <c r="Q54682" s="16"/>
      <c r="U54682" s="27"/>
    </row>
    <row r="54683" spans="2:21" x14ac:dyDescent="0.25">
      <c r="B54683"/>
      <c r="C54683"/>
      <c r="D54683" s="13"/>
      <c r="E54683" s="13"/>
      <c r="K54683" s="23"/>
      <c r="O54683" s="21"/>
      <c r="P54683" s="27"/>
      <c r="Q54683" s="16"/>
      <c r="U54683" s="27"/>
    </row>
    <row r="54684" spans="2:21" x14ac:dyDescent="0.25">
      <c r="B54684"/>
      <c r="C54684"/>
      <c r="D54684" s="13"/>
      <c r="E54684" s="13"/>
      <c r="K54684" s="23"/>
      <c r="O54684" s="21"/>
      <c r="P54684" s="27"/>
      <c r="Q54684" s="16"/>
      <c r="U54684" s="27"/>
    </row>
    <row r="54685" spans="2:21" x14ac:dyDescent="0.25">
      <c r="B54685"/>
      <c r="C54685"/>
      <c r="D54685" s="13"/>
      <c r="E54685" s="13"/>
      <c r="K54685" s="23"/>
      <c r="O54685" s="21"/>
      <c r="P54685" s="27"/>
      <c r="Q54685" s="16"/>
      <c r="U54685" s="27"/>
    </row>
    <row r="54686" spans="2:21" x14ac:dyDescent="0.25">
      <c r="B54686"/>
      <c r="C54686"/>
      <c r="D54686" s="13"/>
      <c r="E54686" s="13"/>
      <c r="K54686" s="23"/>
      <c r="O54686" s="21"/>
      <c r="P54686" s="27"/>
      <c r="Q54686" s="16"/>
      <c r="U54686" s="27"/>
    </row>
    <row r="54687" spans="2:21" x14ac:dyDescent="0.25">
      <c r="B54687"/>
      <c r="C54687"/>
      <c r="D54687" s="13"/>
      <c r="E54687" s="13"/>
      <c r="K54687" s="23"/>
      <c r="O54687" s="21"/>
      <c r="P54687" s="27"/>
      <c r="Q54687" s="16"/>
      <c r="U54687" s="27"/>
    </row>
    <row r="54688" spans="2:21" x14ac:dyDescent="0.25">
      <c r="B54688"/>
      <c r="C54688"/>
      <c r="D54688" s="13"/>
      <c r="E54688" s="13"/>
      <c r="K54688" s="23"/>
      <c r="O54688" s="21"/>
      <c r="P54688" s="27"/>
      <c r="Q54688" s="16"/>
      <c r="U54688" s="27"/>
    </row>
    <row r="54689" spans="2:21" x14ac:dyDescent="0.25">
      <c r="B54689"/>
      <c r="C54689"/>
      <c r="D54689" s="13"/>
      <c r="E54689" s="13"/>
      <c r="K54689" s="23"/>
      <c r="O54689" s="21"/>
      <c r="P54689" s="27"/>
      <c r="Q54689" s="16"/>
      <c r="U54689" s="27"/>
    </row>
    <row r="54690" spans="2:21" x14ac:dyDescent="0.25">
      <c r="B54690"/>
      <c r="C54690"/>
      <c r="D54690" s="13"/>
      <c r="E54690" s="13"/>
      <c r="K54690" s="23"/>
      <c r="O54690" s="21"/>
      <c r="P54690" s="27"/>
      <c r="Q54690" s="16"/>
      <c r="U54690" s="27"/>
    </row>
    <row r="54691" spans="2:21" x14ac:dyDescent="0.25">
      <c r="B54691"/>
      <c r="C54691"/>
      <c r="D54691" s="13"/>
      <c r="E54691" s="13"/>
      <c r="K54691" s="23"/>
      <c r="O54691" s="21"/>
      <c r="P54691" s="27"/>
      <c r="Q54691" s="16"/>
      <c r="U54691" s="27"/>
    </row>
    <row r="54692" spans="2:21" x14ac:dyDescent="0.25">
      <c r="B54692"/>
      <c r="C54692"/>
      <c r="D54692" s="13"/>
      <c r="E54692" s="13"/>
      <c r="K54692" s="23"/>
      <c r="O54692" s="21"/>
      <c r="P54692" s="27"/>
      <c r="Q54692" s="16"/>
      <c r="U54692" s="27"/>
    </row>
    <row r="54693" spans="2:21" x14ac:dyDescent="0.25">
      <c r="B54693"/>
      <c r="C54693"/>
      <c r="D54693" s="13"/>
      <c r="E54693" s="13"/>
      <c r="K54693" s="23"/>
      <c r="O54693" s="21"/>
      <c r="P54693" s="27"/>
      <c r="Q54693" s="16"/>
      <c r="U54693" s="27"/>
    </row>
    <row r="54694" spans="2:21" x14ac:dyDescent="0.25">
      <c r="B54694"/>
      <c r="C54694"/>
      <c r="D54694" s="13"/>
      <c r="E54694" s="13"/>
      <c r="K54694" s="23"/>
      <c r="O54694" s="21"/>
      <c r="P54694" s="27"/>
      <c r="Q54694" s="16"/>
      <c r="U54694" s="27"/>
    </row>
    <row r="54695" spans="2:21" x14ac:dyDescent="0.25">
      <c r="B54695"/>
      <c r="C54695"/>
      <c r="D54695" s="13"/>
      <c r="E54695" s="13"/>
      <c r="K54695" s="23"/>
      <c r="O54695" s="21"/>
      <c r="P54695" s="27"/>
      <c r="Q54695" s="16"/>
      <c r="U54695" s="27"/>
    </row>
    <row r="54696" spans="2:21" x14ac:dyDescent="0.25">
      <c r="B54696"/>
      <c r="C54696"/>
      <c r="D54696" s="13"/>
      <c r="E54696" s="13"/>
      <c r="K54696" s="23"/>
      <c r="O54696" s="21"/>
      <c r="P54696" s="27"/>
      <c r="Q54696" s="16"/>
      <c r="U54696" s="27"/>
    </row>
    <row r="54697" spans="2:21" x14ac:dyDescent="0.25">
      <c r="B54697"/>
      <c r="C54697"/>
      <c r="D54697" s="13"/>
      <c r="E54697" s="13"/>
      <c r="K54697" s="23"/>
      <c r="O54697" s="21"/>
      <c r="P54697" s="27"/>
      <c r="Q54697" s="16"/>
      <c r="U54697" s="27"/>
    </row>
    <row r="54698" spans="2:21" x14ac:dyDescent="0.25">
      <c r="B54698"/>
      <c r="C54698"/>
      <c r="D54698" s="13"/>
      <c r="E54698" s="13"/>
      <c r="K54698" s="23"/>
      <c r="O54698" s="21"/>
      <c r="P54698" s="27"/>
      <c r="Q54698" s="16"/>
      <c r="U54698" s="27"/>
    </row>
    <row r="54699" spans="2:21" x14ac:dyDescent="0.25">
      <c r="B54699"/>
      <c r="C54699"/>
      <c r="D54699" s="13"/>
      <c r="E54699" s="13"/>
      <c r="K54699" s="23"/>
      <c r="O54699" s="21"/>
      <c r="P54699" s="27"/>
      <c r="Q54699" s="16"/>
      <c r="U54699" s="27"/>
    </row>
    <row r="54700" spans="2:21" x14ac:dyDescent="0.25">
      <c r="B54700"/>
      <c r="C54700"/>
      <c r="D54700" s="13"/>
      <c r="E54700" s="13"/>
      <c r="K54700" s="23"/>
      <c r="O54700" s="21"/>
      <c r="P54700" s="27"/>
      <c r="Q54700" s="16"/>
      <c r="U54700" s="27"/>
    </row>
    <row r="54701" spans="2:21" x14ac:dyDescent="0.25">
      <c r="B54701"/>
      <c r="C54701"/>
      <c r="D54701" s="13"/>
      <c r="E54701" s="13"/>
      <c r="K54701" s="23"/>
      <c r="O54701" s="21"/>
      <c r="P54701" s="27"/>
      <c r="Q54701" s="16"/>
      <c r="U54701" s="27"/>
    </row>
    <row r="54702" spans="2:21" x14ac:dyDescent="0.25">
      <c r="B54702"/>
      <c r="C54702"/>
      <c r="D54702" s="13"/>
      <c r="E54702" s="13"/>
      <c r="K54702" s="23"/>
      <c r="O54702" s="21"/>
      <c r="P54702" s="27"/>
      <c r="Q54702" s="16"/>
      <c r="U54702" s="27"/>
    </row>
    <row r="54703" spans="2:21" x14ac:dyDescent="0.25">
      <c r="B54703"/>
      <c r="C54703"/>
      <c r="D54703" s="13"/>
      <c r="E54703" s="13"/>
      <c r="K54703" s="23"/>
      <c r="O54703" s="21"/>
      <c r="P54703" s="27"/>
      <c r="Q54703" s="16"/>
      <c r="U54703" s="27"/>
    </row>
    <row r="54704" spans="2:21" x14ac:dyDescent="0.25">
      <c r="B54704"/>
      <c r="C54704"/>
      <c r="D54704" s="13"/>
      <c r="E54704" s="13"/>
      <c r="K54704" s="23"/>
      <c r="O54704" s="21"/>
      <c r="P54704" s="27"/>
      <c r="Q54704" s="16"/>
      <c r="U54704" s="27"/>
    </row>
    <row r="54705" spans="2:21" x14ac:dyDescent="0.25">
      <c r="B54705"/>
      <c r="C54705"/>
      <c r="D54705" s="13"/>
      <c r="E54705" s="13"/>
      <c r="K54705" s="23"/>
      <c r="O54705" s="21"/>
      <c r="P54705" s="27"/>
      <c r="Q54705" s="16"/>
      <c r="U54705" s="27"/>
    </row>
    <row r="54706" spans="2:21" x14ac:dyDescent="0.25">
      <c r="B54706"/>
      <c r="C54706"/>
      <c r="D54706" s="13"/>
      <c r="E54706" s="13"/>
      <c r="K54706" s="23"/>
      <c r="O54706" s="21"/>
      <c r="P54706" s="27"/>
      <c r="Q54706" s="16"/>
      <c r="U54706" s="27"/>
    </row>
    <row r="54707" spans="2:21" x14ac:dyDescent="0.25">
      <c r="B54707"/>
      <c r="C54707"/>
      <c r="D54707" s="13"/>
      <c r="E54707" s="13"/>
      <c r="K54707" s="23"/>
      <c r="O54707" s="21"/>
      <c r="P54707" s="27"/>
      <c r="Q54707" s="16"/>
      <c r="U54707" s="27"/>
    </row>
    <row r="54708" spans="2:21" x14ac:dyDescent="0.25">
      <c r="B54708"/>
      <c r="C54708"/>
      <c r="D54708" s="13"/>
      <c r="E54708" s="13"/>
      <c r="K54708" s="23"/>
      <c r="O54708" s="21"/>
      <c r="P54708" s="27"/>
      <c r="Q54708" s="16"/>
      <c r="U54708" s="27"/>
    </row>
    <row r="54709" spans="2:21" x14ac:dyDescent="0.25">
      <c r="B54709"/>
      <c r="C54709"/>
      <c r="D54709" s="13"/>
      <c r="E54709" s="13"/>
      <c r="K54709" s="23"/>
      <c r="O54709" s="21"/>
      <c r="P54709" s="27"/>
      <c r="Q54709" s="16"/>
      <c r="U54709" s="27"/>
    </row>
    <row r="54710" spans="2:21" x14ac:dyDescent="0.25">
      <c r="B54710"/>
      <c r="C54710"/>
      <c r="D54710" s="13"/>
      <c r="E54710" s="13"/>
      <c r="K54710" s="23"/>
      <c r="O54710" s="21"/>
      <c r="P54710" s="27"/>
      <c r="Q54710" s="16"/>
      <c r="U54710" s="27"/>
    </row>
    <row r="54711" spans="2:21" x14ac:dyDescent="0.25">
      <c r="B54711"/>
      <c r="C54711"/>
      <c r="D54711" s="13"/>
      <c r="E54711" s="13"/>
      <c r="K54711" s="23"/>
      <c r="O54711" s="21"/>
      <c r="P54711" s="27"/>
      <c r="Q54711" s="16"/>
      <c r="U54711" s="27"/>
    </row>
    <row r="54712" spans="2:21" x14ac:dyDescent="0.25">
      <c r="B54712"/>
      <c r="C54712"/>
      <c r="D54712" s="13"/>
      <c r="E54712" s="13"/>
      <c r="K54712" s="23"/>
      <c r="O54712" s="21"/>
      <c r="P54712" s="27"/>
      <c r="Q54712" s="16"/>
      <c r="U54712" s="27"/>
    </row>
    <row r="54713" spans="2:21" x14ac:dyDescent="0.25">
      <c r="B54713"/>
      <c r="C54713"/>
      <c r="D54713" s="13"/>
      <c r="E54713" s="13"/>
      <c r="K54713" s="23"/>
      <c r="O54713" s="21"/>
      <c r="P54713" s="27"/>
      <c r="Q54713" s="16"/>
      <c r="U54713" s="27"/>
    </row>
    <row r="54714" spans="2:21" x14ac:dyDescent="0.25">
      <c r="B54714"/>
      <c r="C54714"/>
      <c r="D54714" s="13"/>
      <c r="E54714" s="13"/>
      <c r="K54714" s="23"/>
      <c r="O54714" s="21"/>
      <c r="P54714" s="27"/>
      <c r="Q54714" s="16"/>
      <c r="U54714" s="27"/>
    </row>
    <row r="54715" spans="2:21" x14ac:dyDescent="0.25">
      <c r="B54715"/>
      <c r="C54715"/>
      <c r="D54715" s="13"/>
      <c r="E54715" s="13"/>
      <c r="K54715" s="23"/>
      <c r="O54715" s="21"/>
      <c r="P54715" s="27"/>
      <c r="Q54715" s="16"/>
      <c r="U54715" s="27"/>
    </row>
    <row r="54716" spans="2:21" x14ac:dyDescent="0.25">
      <c r="B54716"/>
      <c r="C54716"/>
      <c r="D54716" s="13"/>
      <c r="E54716" s="13"/>
      <c r="K54716" s="23"/>
      <c r="O54716" s="21"/>
      <c r="P54716" s="27"/>
      <c r="Q54716" s="16"/>
      <c r="U54716" s="27"/>
    </row>
    <row r="54717" spans="2:21" x14ac:dyDescent="0.25">
      <c r="B54717"/>
      <c r="C54717"/>
      <c r="D54717" s="13"/>
      <c r="E54717" s="13"/>
      <c r="K54717" s="23"/>
      <c r="O54717" s="21"/>
      <c r="P54717" s="27"/>
      <c r="Q54717" s="16"/>
      <c r="U54717" s="27"/>
    </row>
    <row r="54718" spans="2:21" x14ac:dyDescent="0.25">
      <c r="B54718"/>
      <c r="C54718"/>
      <c r="D54718" s="13"/>
      <c r="E54718" s="13"/>
      <c r="K54718" s="23"/>
      <c r="O54718" s="21"/>
      <c r="P54718" s="27"/>
      <c r="Q54718" s="16"/>
      <c r="U54718" s="27"/>
    </row>
    <row r="54719" spans="2:21" x14ac:dyDescent="0.25">
      <c r="B54719"/>
      <c r="C54719"/>
      <c r="D54719" s="13"/>
      <c r="E54719" s="13"/>
      <c r="K54719" s="23"/>
      <c r="O54719" s="21"/>
      <c r="P54719" s="27"/>
      <c r="Q54719" s="16"/>
      <c r="U54719" s="27"/>
    </row>
    <row r="54720" spans="2:21" x14ac:dyDescent="0.25">
      <c r="B54720"/>
      <c r="C54720"/>
      <c r="D54720" s="13"/>
      <c r="E54720" s="13"/>
      <c r="K54720" s="23"/>
      <c r="O54720" s="21"/>
      <c r="P54720" s="27"/>
      <c r="Q54720" s="16"/>
      <c r="U54720" s="27"/>
    </row>
    <row r="54721" spans="2:21" x14ac:dyDescent="0.25">
      <c r="B54721"/>
      <c r="C54721"/>
      <c r="D54721" s="13"/>
      <c r="E54721" s="13"/>
      <c r="K54721" s="23"/>
      <c r="O54721" s="21"/>
      <c r="P54721" s="27"/>
      <c r="Q54721" s="16"/>
      <c r="U54721" s="27"/>
    </row>
    <row r="54722" spans="2:21" x14ac:dyDescent="0.25">
      <c r="B54722"/>
      <c r="C54722"/>
      <c r="D54722" s="13"/>
      <c r="E54722" s="13"/>
      <c r="K54722" s="23"/>
      <c r="O54722" s="21"/>
      <c r="P54722" s="27"/>
      <c r="Q54722" s="16"/>
      <c r="U54722" s="27"/>
    </row>
    <row r="54723" spans="2:21" x14ac:dyDescent="0.25">
      <c r="B54723"/>
      <c r="C54723"/>
      <c r="D54723" s="13"/>
      <c r="E54723" s="13"/>
      <c r="K54723" s="23"/>
      <c r="O54723" s="21"/>
      <c r="P54723" s="27"/>
      <c r="Q54723" s="16"/>
      <c r="U54723" s="27"/>
    </row>
    <row r="54724" spans="2:21" x14ac:dyDescent="0.25">
      <c r="B54724"/>
      <c r="C54724"/>
      <c r="D54724" s="13"/>
      <c r="E54724" s="13"/>
      <c r="K54724" s="23"/>
      <c r="O54724" s="21"/>
      <c r="P54724" s="27"/>
      <c r="Q54724" s="16"/>
      <c r="U54724" s="27"/>
    </row>
    <row r="54725" spans="2:21" x14ac:dyDescent="0.25">
      <c r="B54725"/>
      <c r="C54725"/>
      <c r="D54725" s="13"/>
      <c r="E54725" s="13"/>
      <c r="K54725" s="23"/>
      <c r="O54725" s="21"/>
      <c r="P54725" s="27"/>
      <c r="Q54725" s="16"/>
      <c r="U54725" s="27"/>
    </row>
    <row r="54726" spans="2:21" x14ac:dyDescent="0.25">
      <c r="B54726"/>
      <c r="C54726"/>
      <c r="D54726" s="13"/>
      <c r="E54726" s="13"/>
      <c r="K54726" s="23"/>
      <c r="O54726" s="21"/>
      <c r="P54726" s="27"/>
      <c r="Q54726" s="16"/>
      <c r="U54726" s="27"/>
    </row>
    <row r="54727" spans="2:21" x14ac:dyDescent="0.25">
      <c r="B54727"/>
      <c r="C54727"/>
      <c r="D54727" s="13"/>
      <c r="E54727" s="13"/>
      <c r="K54727" s="23"/>
      <c r="O54727" s="21"/>
      <c r="P54727" s="27"/>
      <c r="Q54727" s="16"/>
      <c r="U54727" s="27"/>
    </row>
    <row r="54728" spans="2:21" x14ac:dyDescent="0.25">
      <c r="B54728"/>
      <c r="C54728"/>
      <c r="D54728" s="13"/>
      <c r="E54728" s="13"/>
      <c r="K54728" s="23"/>
      <c r="O54728" s="21"/>
      <c r="P54728" s="27"/>
      <c r="Q54728" s="16"/>
      <c r="U54728" s="27"/>
    </row>
    <row r="54729" spans="2:21" x14ac:dyDescent="0.25">
      <c r="B54729"/>
      <c r="C54729"/>
      <c r="D54729" s="13"/>
      <c r="E54729" s="13"/>
      <c r="K54729" s="23"/>
      <c r="O54729" s="21"/>
      <c r="P54729" s="27"/>
      <c r="Q54729" s="16"/>
      <c r="U54729" s="27"/>
    </row>
    <row r="54730" spans="2:21" x14ac:dyDescent="0.25">
      <c r="B54730"/>
      <c r="C54730"/>
      <c r="D54730" s="13"/>
      <c r="E54730" s="13"/>
      <c r="K54730" s="23"/>
      <c r="O54730" s="21"/>
      <c r="P54730" s="27"/>
      <c r="Q54730" s="16"/>
      <c r="U54730" s="27"/>
    </row>
    <row r="54731" spans="2:21" x14ac:dyDescent="0.25">
      <c r="B54731"/>
      <c r="C54731"/>
      <c r="D54731" s="13"/>
      <c r="E54731" s="13"/>
      <c r="K54731" s="23"/>
      <c r="O54731" s="21"/>
      <c r="P54731" s="27"/>
      <c r="Q54731" s="16"/>
      <c r="U54731" s="27"/>
    </row>
    <row r="54732" spans="2:21" x14ac:dyDescent="0.25">
      <c r="B54732"/>
      <c r="C54732"/>
      <c r="D54732" s="13"/>
      <c r="E54732" s="13"/>
      <c r="K54732" s="23"/>
      <c r="O54732" s="21"/>
      <c r="P54732" s="27"/>
      <c r="Q54732" s="16"/>
      <c r="U54732" s="27"/>
    </row>
    <row r="54733" spans="2:21" x14ac:dyDescent="0.25">
      <c r="B54733"/>
      <c r="C54733"/>
      <c r="D54733" s="13"/>
      <c r="E54733" s="13"/>
      <c r="K54733" s="23"/>
      <c r="O54733" s="21"/>
      <c r="P54733" s="27"/>
      <c r="Q54733" s="16"/>
      <c r="U54733" s="27"/>
    </row>
    <row r="54734" spans="2:21" x14ac:dyDescent="0.25">
      <c r="B54734"/>
      <c r="C54734"/>
      <c r="D54734" s="13"/>
      <c r="E54734" s="13"/>
      <c r="K54734" s="23"/>
      <c r="O54734" s="21"/>
      <c r="P54734" s="27"/>
      <c r="Q54734" s="16"/>
      <c r="U54734" s="27"/>
    </row>
    <row r="54735" spans="2:21" x14ac:dyDescent="0.25">
      <c r="B54735"/>
      <c r="C54735"/>
      <c r="D54735" s="13"/>
      <c r="E54735" s="13"/>
      <c r="K54735" s="23"/>
      <c r="O54735" s="21"/>
      <c r="P54735" s="27"/>
      <c r="Q54735" s="16"/>
      <c r="U54735" s="27"/>
    </row>
    <row r="54736" spans="2:21" x14ac:dyDescent="0.25">
      <c r="B54736"/>
      <c r="C54736"/>
      <c r="D54736" s="13"/>
      <c r="E54736" s="13"/>
      <c r="K54736" s="23"/>
      <c r="O54736" s="21"/>
      <c r="P54736" s="27"/>
      <c r="Q54736" s="16"/>
      <c r="U54736" s="27"/>
    </row>
    <row r="54737" spans="2:21" x14ac:dyDescent="0.25">
      <c r="B54737"/>
      <c r="C54737"/>
      <c r="D54737" s="13"/>
      <c r="E54737" s="13"/>
      <c r="K54737" s="23"/>
      <c r="O54737" s="21"/>
      <c r="P54737" s="27"/>
      <c r="Q54737" s="16"/>
      <c r="U54737" s="27"/>
    </row>
    <row r="54738" spans="2:21" x14ac:dyDescent="0.25">
      <c r="B54738"/>
      <c r="C54738"/>
      <c r="D54738" s="13"/>
      <c r="E54738" s="13"/>
      <c r="K54738" s="23"/>
      <c r="O54738" s="21"/>
      <c r="P54738" s="27"/>
      <c r="Q54738" s="16"/>
      <c r="U54738" s="27"/>
    </row>
    <row r="54739" spans="2:21" x14ac:dyDescent="0.25">
      <c r="B54739"/>
      <c r="C54739"/>
      <c r="D54739" s="13"/>
      <c r="E54739" s="13"/>
      <c r="K54739" s="23"/>
      <c r="O54739" s="21"/>
      <c r="P54739" s="27"/>
      <c r="Q54739" s="16"/>
      <c r="U54739" s="27"/>
    </row>
    <row r="54740" spans="2:21" x14ac:dyDescent="0.25">
      <c r="B54740"/>
      <c r="C54740"/>
      <c r="D54740" s="13"/>
      <c r="E54740" s="13"/>
      <c r="K54740" s="23"/>
      <c r="O54740" s="21"/>
      <c r="P54740" s="27"/>
      <c r="Q54740" s="16"/>
      <c r="U54740" s="27"/>
    </row>
    <row r="54741" spans="2:21" x14ac:dyDescent="0.25">
      <c r="B54741"/>
      <c r="C54741"/>
      <c r="D54741" s="13"/>
      <c r="E54741" s="13"/>
      <c r="K54741" s="23"/>
      <c r="O54741" s="21"/>
      <c r="P54741" s="27"/>
      <c r="Q54741" s="16"/>
      <c r="U54741" s="27"/>
    </row>
    <row r="54742" spans="2:21" x14ac:dyDescent="0.25">
      <c r="B54742"/>
      <c r="C54742"/>
      <c r="D54742" s="13"/>
      <c r="E54742" s="13"/>
      <c r="K54742" s="23"/>
      <c r="O54742" s="21"/>
      <c r="P54742" s="27"/>
      <c r="Q54742" s="16"/>
      <c r="U54742" s="27"/>
    </row>
    <row r="54743" spans="2:21" x14ac:dyDescent="0.25">
      <c r="B54743"/>
      <c r="C54743"/>
      <c r="D54743" s="13"/>
      <c r="E54743" s="13"/>
      <c r="K54743" s="23"/>
      <c r="O54743" s="21"/>
      <c r="P54743" s="27"/>
      <c r="Q54743" s="16"/>
      <c r="U54743" s="27"/>
    </row>
    <row r="54744" spans="2:21" x14ac:dyDescent="0.25">
      <c r="B54744"/>
      <c r="C54744"/>
      <c r="D54744" s="13"/>
      <c r="E54744" s="13"/>
      <c r="K54744" s="23"/>
      <c r="O54744" s="21"/>
      <c r="P54744" s="27"/>
      <c r="Q54744" s="16"/>
      <c r="U54744" s="27"/>
    </row>
    <row r="54745" spans="2:21" x14ac:dyDescent="0.25">
      <c r="B54745"/>
      <c r="C54745"/>
      <c r="D54745" s="13"/>
      <c r="E54745" s="13"/>
      <c r="K54745" s="23"/>
      <c r="O54745" s="21"/>
      <c r="P54745" s="27"/>
      <c r="Q54745" s="16"/>
      <c r="U54745" s="27"/>
    </row>
    <row r="54746" spans="2:21" x14ac:dyDescent="0.25">
      <c r="B54746"/>
      <c r="C54746"/>
      <c r="D54746" s="13"/>
      <c r="E54746" s="13"/>
      <c r="K54746" s="23"/>
      <c r="O54746" s="21"/>
      <c r="P54746" s="27"/>
      <c r="Q54746" s="16"/>
      <c r="U54746" s="27"/>
    </row>
    <row r="54747" spans="2:21" x14ac:dyDescent="0.25">
      <c r="B54747"/>
      <c r="C54747"/>
      <c r="D54747" s="13"/>
      <c r="E54747" s="13"/>
      <c r="K54747" s="23"/>
      <c r="O54747" s="21"/>
      <c r="P54747" s="27"/>
      <c r="Q54747" s="16"/>
      <c r="U54747" s="27"/>
    </row>
    <row r="54748" spans="2:21" x14ac:dyDescent="0.25">
      <c r="B54748"/>
      <c r="C54748"/>
      <c r="D54748" s="13"/>
      <c r="E54748" s="13"/>
      <c r="K54748" s="23"/>
      <c r="O54748" s="21"/>
      <c r="P54748" s="27"/>
      <c r="Q54748" s="16"/>
      <c r="U54748" s="27"/>
    </row>
    <row r="54749" spans="2:21" x14ac:dyDescent="0.25">
      <c r="B54749"/>
      <c r="C54749"/>
      <c r="D54749" s="13"/>
      <c r="E54749" s="13"/>
      <c r="K54749" s="23"/>
      <c r="O54749" s="21"/>
      <c r="P54749" s="27"/>
      <c r="Q54749" s="16"/>
      <c r="U54749" s="27"/>
    </row>
    <row r="54750" spans="2:21" x14ac:dyDescent="0.25">
      <c r="B54750"/>
      <c r="C54750"/>
      <c r="D54750" s="13"/>
      <c r="E54750" s="13"/>
      <c r="K54750" s="23"/>
      <c r="O54750" s="21"/>
      <c r="P54750" s="27"/>
      <c r="Q54750" s="16"/>
      <c r="U54750" s="27"/>
    </row>
    <row r="54751" spans="2:21" x14ac:dyDescent="0.25">
      <c r="B54751"/>
      <c r="C54751"/>
      <c r="D54751" s="13"/>
      <c r="E54751" s="13"/>
      <c r="K54751" s="23"/>
      <c r="O54751" s="21"/>
      <c r="P54751" s="27"/>
      <c r="Q54751" s="16"/>
      <c r="U54751" s="27"/>
    </row>
    <row r="54752" spans="2:21" x14ac:dyDescent="0.25">
      <c r="B54752"/>
      <c r="C54752"/>
      <c r="D54752" s="13"/>
      <c r="E54752" s="13"/>
      <c r="K54752" s="23"/>
      <c r="O54752" s="21"/>
      <c r="P54752" s="27"/>
      <c r="Q54752" s="16"/>
      <c r="U54752" s="27"/>
    </row>
    <row r="54753" spans="2:21" x14ac:dyDescent="0.25">
      <c r="B54753"/>
      <c r="C54753"/>
      <c r="D54753" s="13"/>
      <c r="E54753" s="13"/>
      <c r="K54753" s="23"/>
      <c r="O54753" s="21"/>
      <c r="P54753" s="27"/>
      <c r="Q54753" s="16"/>
      <c r="U54753" s="27"/>
    </row>
    <row r="54754" spans="2:21" x14ac:dyDescent="0.25">
      <c r="B54754"/>
      <c r="C54754"/>
      <c r="D54754" s="13"/>
      <c r="E54754" s="13"/>
      <c r="K54754" s="23"/>
      <c r="O54754" s="21"/>
      <c r="P54754" s="27"/>
      <c r="Q54754" s="16"/>
      <c r="U54754" s="27"/>
    </row>
    <row r="54755" spans="2:21" x14ac:dyDescent="0.25">
      <c r="B54755"/>
      <c r="C54755"/>
      <c r="D54755" s="13"/>
      <c r="E54755" s="13"/>
      <c r="K54755" s="23"/>
      <c r="O54755" s="21"/>
      <c r="P54755" s="27"/>
      <c r="Q54755" s="16"/>
      <c r="U54755" s="27"/>
    </row>
    <row r="54756" spans="2:21" x14ac:dyDescent="0.25">
      <c r="B54756"/>
      <c r="C54756"/>
      <c r="D54756" s="13"/>
      <c r="E54756" s="13"/>
      <c r="K54756" s="23"/>
      <c r="O54756" s="21"/>
      <c r="P54756" s="27"/>
      <c r="Q54756" s="16"/>
      <c r="U54756" s="27"/>
    </row>
    <row r="54757" spans="2:21" x14ac:dyDescent="0.25">
      <c r="B54757"/>
      <c r="C54757"/>
      <c r="D54757" s="13"/>
      <c r="E54757" s="13"/>
      <c r="K54757" s="23"/>
      <c r="O54757" s="21"/>
      <c r="P54757" s="27"/>
      <c r="Q54757" s="16"/>
      <c r="U54757" s="27"/>
    </row>
    <row r="54758" spans="2:21" x14ac:dyDescent="0.25">
      <c r="B54758"/>
      <c r="C54758"/>
      <c r="D54758" s="13"/>
      <c r="E54758" s="13"/>
      <c r="K54758" s="23"/>
      <c r="O54758" s="21"/>
      <c r="P54758" s="27"/>
      <c r="Q54758" s="16"/>
      <c r="U54758" s="27"/>
    </row>
    <row r="54759" spans="2:21" x14ac:dyDescent="0.25">
      <c r="B54759"/>
      <c r="C54759"/>
      <c r="D54759" s="13"/>
      <c r="E54759" s="13"/>
      <c r="K54759" s="23"/>
      <c r="O54759" s="21"/>
      <c r="P54759" s="27"/>
      <c r="Q54759" s="16"/>
      <c r="U54759" s="27"/>
    </row>
    <row r="54760" spans="2:21" x14ac:dyDescent="0.25">
      <c r="B54760"/>
      <c r="C54760"/>
      <c r="D54760" s="13"/>
      <c r="E54760" s="13"/>
      <c r="K54760" s="23"/>
      <c r="O54760" s="21"/>
      <c r="P54760" s="27"/>
      <c r="Q54760" s="16"/>
      <c r="U54760" s="27"/>
    </row>
    <row r="54761" spans="2:21" x14ac:dyDescent="0.25">
      <c r="B54761"/>
      <c r="C54761"/>
      <c r="D54761" s="13"/>
      <c r="E54761" s="13"/>
      <c r="K54761" s="23"/>
      <c r="O54761" s="21"/>
      <c r="P54761" s="27"/>
      <c r="Q54761" s="16"/>
      <c r="U54761" s="27"/>
    </row>
    <row r="54762" spans="2:21" x14ac:dyDescent="0.25">
      <c r="B54762"/>
      <c r="C54762"/>
      <c r="D54762" s="13"/>
      <c r="E54762" s="13"/>
      <c r="K54762" s="23"/>
      <c r="O54762" s="21"/>
      <c r="P54762" s="27"/>
      <c r="Q54762" s="16"/>
      <c r="U54762" s="27"/>
    </row>
    <row r="54763" spans="2:21" x14ac:dyDescent="0.25">
      <c r="B54763"/>
      <c r="C54763"/>
      <c r="D54763" s="13"/>
      <c r="E54763" s="13"/>
      <c r="K54763" s="23"/>
      <c r="O54763" s="21"/>
      <c r="P54763" s="27"/>
      <c r="Q54763" s="16"/>
      <c r="U54763" s="27"/>
    </row>
    <row r="54764" spans="2:21" x14ac:dyDescent="0.25">
      <c r="B54764"/>
      <c r="C54764"/>
      <c r="D54764" s="13"/>
      <c r="E54764" s="13"/>
      <c r="K54764" s="23"/>
      <c r="O54764" s="21"/>
      <c r="P54764" s="27"/>
      <c r="Q54764" s="16"/>
      <c r="U54764" s="27"/>
    </row>
    <row r="54765" spans="2:21" x14ac:dyDescent="0.25">
      <c r="B54765"/>
      <c r="C54765"/>
      <c r="D54765" s="13"/>
      <c r="E54765" s="13"/>
      <c r="K54765" s="23"/>
      <c r="O54765" s="21"/>
      <c r="P54765" s="27"/>
      <c r="Q54765" s="16"/>
      <c r="U54765" s="27"/>
    </row>
    <row r="54766" spans="2:21" x14ac:dyDescent="0.25">
      <c r="B54766"/>
      <c r="C54766"/>
      <c r="D54766" s="13"/>
      <c r="E54766" s="13"/>
      <c r="K54766" s="23"/>
      <c r="O54766" s="21"/>
      <c r="P54766" s="27"/>
      <c r="Q54766" s="16"/>
      <c r="U54766" s="27"/>
    </row>
    <row r="54767" spans="2:21" x14ac:dyDescent="0.25">
      <c r="B54767"/>
      <c r="C54767"/>
      <c r="D54767" s="13"/>
      <c r="E54767" s="13"/>
      <c r="K54767" s="23"/>
      <c r="O54767" s="21"/>
      <c r="P54767" s="27"/>
      <c r="Q54767" s="16"/>
      <c r="U54767" s="27"/>
    </row>
    <row r="54768" spans="2:21" x14ac:dyDescent="0.25">
      <c r="B54768"/>
      <c r="C54768"/>
      <c r="D54768" s="13"/>
      <c r="E54768" s="13"/>
      <c r="K54768" s="23"/>
      <c r="O54768" s="21"/>
      <c r="P54768" s="27"/>
      <c r="Q54768" s="16"/>
      <c r="U54768" s="27"/>
    </row>
    <row r="54769" spans="2:21" x14ac:dyDescent="0.25">
      <c r="B54769"/>
      <c r="C54769"/>
      <c r="D54769" s="13"/>
      <c r="E54769" s="13"/>
      <c r="K54769" s="23"/>
      <c r="O54769" s="21"/>
      <c r="P54769" s="27"/>
      <c r="Q54769" s="16"/>
      <c r="U54769" s="27"/>
    </row>
    <row r="54770" spans="2:21" x14ac:dyDescent="0.25">
      <c r="B54770"/>
      <c r="C54770"/>
      <c r="D54770" s="13"/>
      <c r="E54770" s="13"/>
      <c r="K54770" s="23"/>
      <c r="O54770" s="21"/>
      <c r="P54770" s="27"/>
      <c r="Q54770" s="16"/>
      <c r="U54770" s="27"/>
    </row>
    <row r="54771" spans="2:21" x14ac:dyDescent="0.25">
      <c r="B54771"/>
      <c r="C54771"/>
      <c r="D54771" s="13"/>
      <c r="E54771" s="13"/>
      <c r="K54771" s="23"/>
      <c r="O54771" s="21"/>
      <c r="P54771" s="27"/>
      <c r="Q54771" s="16"/>
      <c r="U54771" s="27"/>
    </row>
    <row r="54772" spans="2:21" x14ac:dyDescent="0.25">
      <c r="B54772"/>
      <c r="C54772"/>
      <c r="D54772" s="13"/>
      <c r="E54772" s="13"/>
      <c r="K54772" s="23"/>
      <c r="O54772" s="21"/>
      <c r="P54772" s="27"/>
      <c r="Q54772" s="16"/>
      <c r="U54772" s="27"/>
    </row>
    <row r="54773" spans="2:21" x14ac:dyDescent="0.25">
      <c r="B54773"/>
      <c r="C54773"/>
      <c r="D54773" s="13"/>
      <c r="E54773" s="13"/>
      <c r="K54773" s="23"/>
      <c r="O54773" s="21"/>
      <c r="P54773" s="27"/>
      <c r="Q54773" s="16"/>
      <c r="U54773" s="27"/>
    </row>
    <row r="54774" spans="2:21" x14ac:dyDescent="0.25">
      <c r="B54774"/>
      <c r="C54774"/>
      <c r="D54774" s="13"/>
      <c r="E54774" s="13"/>
      <c r="K54774" s="23"/>
      <c r="O54774" s="21"/>
      <c r="P54774" s="27"/>
      <c r="Q54774" s="16"/>
      <c r="U54774" s="27"/>
    </row>
    <row r="54775" spans="2:21" x14ac:dyDescent="0.25">
      <c r="B54775"/>
      <c r="C54775"/>
      <c r="D54775" s="13"/>
      <c r="E54775" s="13"/>
      <c r="K54775" s="23"/>
      <c r="O54775" s="21"/>
      <c r="P54775" s="27"/>
      <c r="Q54775" s="16"/>
      <c r="U54775" s="27"/>
    </row>
    <row r="54776" spans="2:21" x14ac:dyDescent="0.25">
      <c r="B54776"/>
      <c r="C54776"/>
      <c r="D54776" s="13"/>
      <c r="E54776" s="13"/>
      <c r="K54776" s="23"/>
      <c r="O54776" s="21"/>
      <c r="P54776" s="27"/>
      <c r="Q54776" s="16"/>
      <c r="U54776" s="27"/>
    </row>
    <row r="54777" spans="2:21" x14ac:dyDescent="0.25">
      <c r="B54777"/>
      <c r="C54777"/>
      <c r="D54777" s="13"/>
      <c r="E54777" s="13"/>
      <c r="K54777" s="23"/>
      <c r="O54777" s="21"/>
      <c r="P54777" s="27"/>
      <c r="Q54777" s="16"/>
      <c r="U54777" s="27"/>
    </row>
    <row r="54778" spans="2:21" x14ac:dyDescent="0.25">
      <c r="B54778"/>
      <c r="C54778"/>
      <c r="D54778" s="13"/>
      <c r="E54778" s="13"/>
      <c r="K54778" s="23"/>
      <c r="O54778" s="21"/>
      <c r="P54778" s="27"/>
      <c r="Q54778" s="16"/>
      <c r="U54778" s="27"/>
    </row>
    <row r="54779" spans="2:21" x14ac:dyDescent="0.25">
      <c r="B54779"/>
      <c r="C54779"/>
      <c r="D54779" s="13"/>
      <c r="E54779" s="13"/>
      <c r="K54779" s="23"/>
      <c r="O54779" s="21"/>
      <c r="P54779" s="27"/>
      <c r="Q54779" s="16"/>
      <c r="U54779" s="27"/>
    </row>
    <row r="54780" spans="2:21" x14ac:dyDescent="0.25">
      <c r="B54780"/>
      <c r="C54780"/>
      <c r="D54780" s="13"/>
      <c r="E54780" s="13"/>
      <c r="K54780" s="23"/>
      <c r="O54780" s="21"/>
      <c r="P54780" s="27"/>
      <c r="Q54780" s="16"/>
      <c r="U54780" s="27"/>
    </row>
    <row r="54781" spans="2:21" x14ac:dyDescent="0.25">
      <c r="B54781"/>
      <c r="C54781"/>
      <c r="D54781" s="13"/>
      <c r="E54781" s="13"/>
      <c r="K54781" s="23"/>
      <c r="O54781" s="21"/>
      <c r="P54781" s="27"/>
      <c r="Q54781" s="16"/>
      <c r="U54781" s="27"/>
    </row>
    <row r="54782" spans="2:21" x14ac:dyDescent="0.25">
      <c r="B54782"/>
      <c r="C54782"/>
      <c r="D54782" s="13"/>
      <c r="E54782" s="13"/>
      <c r="K54782" s="23"/>
      <c r="O54782" s="21"/>
      <c r="P54782" s="27"/>
      <c r="Q54782" s="16"/>
      <c r="U54782" s="27"/>
    </row>
    <row r="54783" spans="2:21" x14ac:dyDescent="0.25">
      <c r="B54783"/>
      <c r="C54783"/>
      <c r="D54783" s="13"/>
      <c r="E54783" s="13"/>
      <c r="K54783" s="23"/>
      <c r="O54783" s="21"/>
      <c r="P54783" s="27"/>
      <c r="Q54783" s="16"/>
      <c r="U54783" s="27"/>
    </row>
    <row r="54784" spans="2:21" x14ac:dyDescent="0.25">
      <c r="B54784"/>
      <c r="C54784"/>
      <c r="D54784" s="13"/>
      <c r="E54784" s="13"/>
      <c r="K54784" s="23"/>
      <c r="O54784" s="21"/>
      <c r="P54784" s="27"/>
      <c r="Q54784" s="16"/>
      <c r="U54784" s="27"/>
    </row>
    <row r="54785" spans="2:21" x14ac:dyDescent="0.25">
      <c r="B54785"/>
      <c r="C54785"/>
      <c r="D54785" s="13"/>
      <c r="E54785" s="13"/>
      <c r="K54785" s="23"/>
      <c r="O54785" s="21"/>
      <c r="P54785" s="27"/>
      <c r="Q54785" s="16"/>
      <c r="U54785" s="27"/>
    </row>
    <row r="54786" spans="2:21" x14ac:dyDescent="0.25">
      <c r="B54786"/>
      <c r="C54786"/>
      <c r="D54786" s="13"/>
      <c r="E54786" s="13"/>
      <c r="K54786" s="23"/>
      <c r="O54786" s="21"/>
      <c r="P54786" s="27"/>
      <c r="Q54786" s="16"/>
      <c r="U54786" s="27"/>
    </row>
    <row r="54787" spans="2:21" x14ac:dyDescent="0.25">
      <c r="B54787"/>
      <c r="C54787"/>
      <c r="D54787" s="13"/>
      <c r="E54787" s="13"/>
      <c r="K54787" s="23"/>
      <c r="O54787" s="21"/>
      <c r="P54787" s="27"/>
      <c r="Q54787" s="16"/>
      <c r="U54787" s="27"/>
    </row>
    <row r="54788" spans="2:21" x14ac:dyDescent="0.25">
      <c r="B54788"/>
      <c r="C54788"/>
      <c r="D54788" s="13"/>
      <c r="E54788" s="13"/>
      <c r="K54788" s="23"/>
      <c r="O54788" s="21"/>
      <c r="P54788" s="27"/>
      <c r="Q54788" s="16"/>
      <c r="U54788" s="27"/>
    </row>
    <row r="54789" spans="2:21" x14ac:dyDescent="0.25">
      <c r="B54789"/>
      <c r="C54789"/>
      <c r="D54789" s="13"/>
      <c r="E54789" s="13"/>
      <c r="K54789" s="23"/>
      <c r="O54789" s="21"/>
      <c r="P54789" s="27"/>
      <c r="Q54789" s="16"/>
      <c r="U54789" s="27"/>
    </row>
    <row r="54790" spans="2:21" x14ac:dyDescent="0.25">
      <c r="B54790"/>
      <c r="C54790"/>
      <c r="D54790" s="13"/>
      <c r="E54790" s="13"/>
      <c r="K54790" s="23"/>
      <c r="O54790" s="21"/>
      <c r="P54790" s="27"/>
      <c r="Q54790" s="16"/>
      <c r="U54790" s="27"/>
    </row>
    <row r="54791" spans="2:21" x14ac:dyDescent="0.25">
      <c r="B54791"/>
      <c r="C54791"/>
      <c r="D54791" s="13"/>
      <c r="E54791" s="13"/>
      <c r="K54791" s="23"/>
      <c r="O54791" s="21"/>
      <c r="P54791" s="27"/>
      <c r="Q54791" s="16"/>
      <c r="U54791" s="27"/>
    </row>
    <row r="54792" spans="2:21" x14ac:dyDescent="0.25">
      <c r="B54792"/>
      <c r="C54792"/>
      <c r="D54792" s="13"/>
      <c r="E54792" s="13"/>
      <c r="K54792" s="23"/>
      <c r="O54792" s="21"/>
      <c r="P54792" s="27"/>
      <c r="Q54792" s="16"/>
      <c r="U54792" s="27"/>
    </row>
    <row r="54793" spans="2:21" x14ac:dyDescent="0.25">
      <c r="B54793"/>
      <c r="C54793"/>
      <c r="D54793" s="13"/>
      <c r="E54793" s="13"/>
      <c r="K54793" s="23"/>
      <c r="O54793" s="21"/>
      <c r="P54793" s="27"/>
      <c r="Q54793" s="16"/>
      <c r="U54793" s="27"/>
    </row>
    <row r="54794" spans="2:21" x14ac:dyDescent="0.25">
      <c r="B54794"/>
      <c r="C54794"/>
      <c r="D54794" s="13"/>
      <c r="E54794" s="13"/>
      <c r="K54794" s="23"/>
      <c r="O54794" s="21"/>
      <c r="P54794" s="27"/>
      <c r="Q54794" s="16"/>
      <c r="U54794" s="27"/>
    </row>
    <row r="54795" spans="2:21" x14ac:dyDescent="0.25">
      <c r="B54795"/>
      <c r="C54795"/>
      <c r="D54795" s="13"/>
      <c r="E54795" s="13"/>
      <c r="K54795" s="23"/>
      <c r="O54795" s="21"/>
      <c r="P54795" s="27"/>
      <c r="Q54795" s="16"/>
      <c r="U54795" s="27"/>
    </row>
    <row r="54796" spans="2:21" x14ac:dyDescent="0.25">
      <c r="B54796"/>
      <c r="C54796"/>
      <c r="D54796" s="13"/>
      <c r="E54796" s="13"/>
      <c r="K54796" s="23"/>
      <c r="O54796" s="21"/>
      <c r="P54796" s="27"/>
      <c r="Q54796" s="16"/>
      <c r="U54796" s="27"/>
    </row>
    <row r="54797" spans="2:21" x14ac:dyDescent="0.25">
      <c r="B54797"/>
      <c r="C54797"/>
      <c r="D54797" s="13"/>
      <c r="E54797" s="13"/>
      <c r="K54797" s="23"/>
      <c r="O54797" s="21"/>
      <c r="P54797" s="27"/>
      <c r="Q54797" s="16"/>
      <c r="U54797" s="27"/>
    </row>
    <row r="54798" spans="2:21" x14ac:dyDescent="0.25">
      <c r="B54798"/>
      <c r="C54798"/>
      <c r="D54798" s="13"/>
      <c r="E54798" s="13"/>
      <c r="K54798" s="23"/>
      <c r="O54798" s="21"/>
      <c r="P54798" s="27"/>
      <c r="Q54798" s="16"/>
      <c r="U54798" s="27"/>
    </row>
    <row r="54799" spans="2:21" x14ac:dyDescent="0.25">
      <c r="B54799"/>
      <c r="C54799"/>
      <c r="D54799" s="13"/>
      <c r="E54799" s="13"/>
      <c r="K54799" s="23"/>
      <c r="O54799" s="21"/>
      <c r="P54799" s="27"/>
      <c r="Q54799" s="16"/>
      <c r="U54799" s="27"/>
    </row>
    <row r="54800" spans="2:21" x14ac:dyDescent="0.25">
      <c r="B54800"/>
      <c r="C54800"/>
      <c r="D54800" s="13"/>
      <c r="E54800" s="13"/>
      <c r="K54800" s="23"/>
      <c r="O54800" s="21"/>
      <c r="P54800" s="27"/>
      <c r="Q54800" s="16"/>
      <c r="U54800" s="27"/>
    </row>
    <row r="54801" spans="2:21" x14ac:dyDescent="0.25">
      <c r="B54801"/>
      <c r="C54801"/>
      <c r="D54801" s="13"/>
      <c r="E54801" s="13"/>
      <c r="K54801" s="23"/>
      <c r="O54801" s="21"/>
      <c r="P54801" s="27"/>
      <c r="Q54801" s="16"/>
      <c r="U54801" s="27"/>
    </row>
    <row r="54802" spans="2:21" x14ac:dyDescent="0.25">
      <c r="B54802"/>
      <c r="C54802"/>
      <c r="D54802" s="13"/>
      <c r="E54802" s="13"/>
      <c r="K54802" s="23"/>
      <c r="O54802" s="21"/>
      <c r="P54802" s="27"/>
      <c r="Q54802" s="16"/>
      <c r="U54802" s="27"/>
    </row>
    <row r="54803" spans="2:21" x14ac:dyDescent="0.25">
      <c r="B54803"/>
      <c r="C54803"/>
      <c r="D54803" s="13"/>
      <c r="E54803" s="13"/>
      <c r="K54803" s="23"/>
      <c r="O54803" s="21"/>
      <c r="P54803" s="27"/>
      <c r="Q54803" s="16"/>
      <c r="U54803" s="27"/>
    </row>
    <row r="54804" spans="2:21" x14ac:dyDescent="0.25">
      <c r="B54804"/>
      <c r="C54804"/>
      <c r="D54804" s="13"/>
      <c r="E54804" s="13"/>
      <c r="K54804" s="23"/>
      <c r="O54804" s="21"/>
      <c r="P54804" s="27"/>
      <c r="Q54804" s="16"/>
      <c r="U54804" s="27"/>
    </row>
    <row r="54805" spans="2:21" x14ac:dyDescent="0.25">
      <c r="B54805"/>
      <c r="C54805"/>
      <c r="D54805" s="13"/>
      <c r="E54805" s="13"/>
      <c r="K54805" s="23"/>
      <c r="O54805" s="21"/>
      <c r="P54805" s="27"/>
      <c r="Q54805" s="16"/>
      <c r="U54805" s="27"/>
    </row>
    <row r="54806" spans="2:21" x14ac:dyDescent="0.25">
      <c r="B54806"/>
      <c r="C54806"/>
      <c r="D54806" s="13"/>
      <c r="E54806" s="13"/>
      <c r="K54806" s="23"/>
      <c r="O54806" s="21"/>
      <c r="P54806" s="27"/>
      <c r="Q54806" s="16"/>
      <c r="U54806" s="27"/>
    </row>
    <row r="54807" spans="2:21" x14ac:dyDescent="0.25">
      <c r="B54807"/>
      <c r="C54807"/>
      <c r="D54807" s="13"/>
      <c r="E54807" s="13"/>
      <c r="K54807" s="23"/>
      <c r="O54807" s="21"/>
      <c r="P54807" s="27"/>
      <c r="Q54807" s="16"/>
      <c r="U54807" s="27"/>
    </row>
    <row r="54808" spans="2:21" x14ac:dyDescent="0.25">
      <c r="B54808"/>
      <c r="C54808"/>
      <c r="D54808" s="13"/>
      <c r="E54808" s="13"/>
      <c r="K54808" s="23"/>
      <c r="O54808" s="21"/>
      <c r="P54808" s="27"/>
      <c r="Q54808" s="16"/>
      <c r="U54808" s="27"/>
    </row>
    <row r="54809" spans="2:21" x14ac:dyDescent="0.25">
      <c r="B54809"/>
      <c r="C54809"/>
      <c r="D54809" s="13"/>
      <c r="E54809" s="13"/>
      <c r="K54809" s="23"/>
      <c r="O54809" s="21"/>
      <c r="P54809" s="27"/>
      <c r="Q54809" s="16"/>
      <c r="U54809" s="27"/>
    </row>
    <row r="54810" spans="2:21" x14ac:dyDescent="0.25">
      <c r="B54810"/>
      <c r="C54810"/>
      <c r="D54810" s="13"/>
      <c r="E54810" s="13"/>
      <c r="K54810" s="23"/>
      <c r="O54810" s="21"/>
      <c r="P54810" s="27"/>
      <c r="Q54810" s="16"/>
      <c r="U54810" s="27"/>
    </row>
    <row r="54811" spans="2:21" x14ac:dyDescent="0.25">
      <c r="B54811"/>
      <c r="C54811"/>
      <c r="D54811" s="13"/>
      <c r="E54811" s="13"/>
      <c r="K54811" s="23"/>
      <c r="O54811" s="21"/>
      <c r="P54811" s="27"/>
      <c r="Q54811" s="16"/>
      <c r="U54811" s="27"/>
    </row>
    <row r="54812" spans="2:21" x14ac:dyDescent="0.25">
      <c r="B54812"/>
      <c r="C54812"/>
      <c r="D54812" s="13"/>
      <c r="E54812" s="13"/>
      <c r="K54812" s="23"/>
      <c r="O54812" s="21"/>
      <c r="P54812" s="27"/>
      <c r="Q54812" s="16"/>
      <c r="U54812" s="27"/>
    </row>
    <row r="54813" spans="2:21" x14ac:dyDescent="0.25">
      <c r="B54813"/>
      <c r="C54813"/>
      <c r="D54813" s="13"/>
      <c r="E54813" s="13"/>
      <c r="K54813" s="23"/>
      <c r="O54813" s="21"/>
      <c r="P54813" s="27"/>
      <c r="Q54813" s="16"/>
      <c r="U54813" s="27"/>
    </row>
    <row r="54814" spans="2:21" x14ac:dyDescent="0.25">
      <c r="B54814"/>
      <c r="C54814"/>
      <c r="D54814" s="13"/>
      <c r="E54814" s="13"/>
      <c r="K54814" s="23"/>
      <c r="O54814" s="21"/>
      <c r="P54814" s="27"/>
      <c r="Q54814" s="16"/>
      <c r="U54814" s="27"/>
    </row>
    <row r="54815" spans="2:21" x14ac:dyDescent="0.25">
      <c r="B54815"/>
      <c r="C54815"/>
      <c r="D54815" s="13"/>
      <c r="E54815" s="13"/>
      <c r="K54815" s="23"/>
      <c r="O54815" s="21"/>
      <c r="P54815" s="27"/>
      <c r="Q54815" s="16"/>
      <c r="U54815" s="27"/>
    </row>
    <row r="54816" spans="2:21" x14ac:dyDescent="0.25">
      <c r="B54816"/>
      <c r="C54816"/>
      <c r="D54816" s="13"/>
      <c r="E54816" s="13"/>
      <c r="K54816" s="23"/>
      <c r="O54816" s="21"/>
      <c r="P54816" s="27"/>
      <c r="Q54816" s="16"/>
      <c r="U54816" s="27"/>
    </row>
    <row r="54817" spans="2:21" x14ac:dyDescent="0.25">
      <c r="B54817"/>
      <c r="C54817"/>
      <c r="D54817" s="13"/>
      <c r="E54817" s="13"/>
      <c r="K54817" s="23"/>
      <c r="O54817" s="21"/>
      <c r="P54817" s="27"/>
      <c r="Q54817" s="16"/>
      <c r="U54817" s="27"/>
    </row>
    <row r="54818" spans="2:21" x14ac:dyDescent="0.25">
      <c r="B54818"/>
      <c r="C54818"/>
      <c r="D54818" s="13"/>
      <c r="E54818" s="13"/>
      <c r="K54818" s="23"/>
      <c r="O54818" s="21"/>
      <c r="P54818" s="27"/>
      <c r="Q54818" s="16"/>
      <c r="U54818" s="27"/>
    </row>
    <row r="54819" spans="2:21" x14ac:dyDescent="0.25">
      <c r="B54819"/>
      <c r="C54819"/>
      <c r="D54819" s="13"/>
      <c r="E54819" s="13"/>
      <c r="K54819" s="23"/>
      <c r="O54819" s="21"/>
      <c r="P54819" s="27"/>
      <c r="Q54819" s="16"/>
      <c r="U54819" s="27"/>
    </row>
    <row r="54820" spans="2:21" x14ac:dyDescent="0.25">
      <c r="B54820"/>
      <c r="C54820"/>
      <c r="D54820" s="13"/>
      <c r="E54820" s="13"/>
      <c r="K54820" s="23"/>
      <c r="O54820" s="21"/>
      <c r="P54820" s="27"/>
      <c r="Q54820" s="16"/>
      <c r="U54820" s="27"/>
    </row>
    <row r="54821" spans="2:21" x14ac:dyDescent="0.25">
      <c r="B54821"/>
      <c r="C54821"/>
      <c r="D54821" s="13"/>
      <c r="E54821" s="13"/>
      <c r="K54821" s="23"/>
      <c r="O54821" s="21"/>
      <c r="P54821" s="27"/>
      <c r="Q54821" s="16"/>
      <c r="U54821" s="27"/>
    </row>
    <row r="54822" spans="2:21" x14ac:dyDescent="0.25">
      <c r="B54822"/>
      <c r="C54822"/>
      <c r="D54822" s="13"/>
      <c r="E54822" s="13"/>
      <c r="K54822" s="23"/>
      <c r="O54822" s="21"/>
      <c r="P54822" s="27"/>
      <c r="Q54822" s="16"/>
      <c r="U54822" s="27"/>
    </row>
    <row r="54823" spans="2:21" x14ac:dyDescent="0.25">
      <c r="B54823"/>
      <c r="C54823"/>
      <c r="D54823" s="13"/>
      <c r="E54823" s="13"/>
      <c r="K54823" s="23"/>
      <c r="O54823" s="21"/>
      <c r="P54823" s="27"/>
      <c r="Q54823" s="16"/>
      <c r="U54823" s="27"/>
    </row>
    <row r="54824" spans="2:21" x14ac:dyDescent="0.25">
      <c r="B54824"/>
      <c r="C54824"/>
      <c r="D54824" s="13"/>
      <c r="E54824" s="13"/>
      <c r="K54824" s="23"/>
      <c r="O54824" s="21"/>
      <c r="P54824" s="27"/>
      <c r="Q54824" s="16"/>
      <c r="U54824" s="27"/>
    </row>
    <row r="54825" spans="2:21" x14ac:dyDescent="0.25">
      <c r="B54825"/>
      <c r="C54825"/>
      <c r="D54825" s="13"/>
      <c r="E54825" s="13"/>
      <c r="K54825" s="23"/>
      <c r="O54825" s="21"/>
      <c r="P54825" s="27"/>
      <c r="Q54825" s="16"/>
      <c r="U54825" s="27"/>
    </row>
    <row r="54826" spans="2:21" x14ac:dyDescent="0.25">
      <c r="B54826"/>
      <c r="C54826"/>
      <c r="D54826" s="13"/>
      <c r="E54826" s="13"/>
      <c r="K54826" s="23"/>
      <c r="O54826" s="21"/>
      <c r="P54826" s="27"/>
      <c r="Q54826" s="16"/>
      <c r="U54826" s="27"/>
    </row>
    <row r="54827" spans="2:21" x14ac:dyDescent="0.25">
      <c r="B54827"/>
      <c r="C54827"/>
      <c r="D54827" s="13"/>
      <c r="E54827" s="13"/>
      <c r="K54827" s="23"/>
      <c r="O54827" s="21"/>
      <c r="P54827" s="27"/>
      <c r="Q54827" s="16"/>
      <c r="U54827" s="27"/>
    </row>
    <row r="54828" spans="2:21" x14ac:dyDescent="0.25">
      <c r="B54828"/>
      <c r="C54828"/>
      <c r="D54828" s="13"/>
      <c r="E54828" s="13"/>
      <c r="K54828" s="23"/>
      <c r="O54828" s="21"/>
      <c r="P54828" s="27"/>
      <c r="Q54828" s="16"/>
      <c r="U54828" s="27"/>
    </row>
    <row r="54829" spans="2:21" x14ac:dyDescent="0.25">
      <c r="B54829"/>
      <c r="C54829"/>
      <c r="D54829" s="13"/>
      <c r="E54829" s="13"/>
      <c r="K54829" s="23"/>
      <c r="O54829" s="21"/>
      <c r="P54829" s="27"/>
      <c r="Q54829" s="16"/>
      <c r="U54829" s="27"/>
    </row>
    <row r="54830" spans="2:21" x14ac:dyDescent="0.25">
      <c r="B54830"/>
      <c r="C54830"/>
      <c r="D54830" s="13"/>
      <c r="E54830" s="13"/>
      <c r="K54830" s="23"/>
      <c r="O54830" s="21"/>
      <c r="P54830" s="27"/>
      <c r="Q54830" s="16"/>
      <c r="U54830" s="27"/>
    </row>
    <row r="54831" spans="2:21" x14ac:dyDescent="0.25">
      <c r="B54831"/>
      <c r="C54831"/>
      <c r="D54831" s="13"/>
      <c r="E54831" s="13"/>
      <c r="K54831" s="23"/>
      <c r="O54831" s="21"/>
      <c r="P54831" s="27"/>
      <c r="Q54831" s="16"/>
      <c r="U54831" s="27"/>
    </row>
    <row r="54832" spans="2:21" x14ac:dyDescent="0.25">
      <c r="B54832"/>
      <c r="C54832"/>
      <c r="D54832" s="13"/>
      <c r="E54832" s="13"/>
      <c r="K54832" s="23"/>
      <c r="O54832" s="21"/>
      <c r="P54832" s="27"/>
      <c r="Q54832" s="16"/>
      <c r="U54832" s="27"/>
    </row>
    <row r="54833" spans="2:21" x14ac:dyDescent="0.25">
      <c r="B54833"/>
      <c r="C54833"/>
      <c r="D54833" s="13"/>
      <c r="E54833" s="13"/>
      <c r="K54833" s="23"/>
      <c r="O54833" s="21"/>
      <c r="P54833" s="27"/>
      <c r="Q54833" s="16"/>
      <c r="U54833" s="27"/>
    </row>
    <row r="54834" spans="2:21" x14ac:dyDescent="0.25">
      <c r="B54834"/>
      <c r="C54834"/>
      <c r="D54834" s="13"/>
      <c r="E54834" s="13"/>
      <c r="K54834" s="23"/>
      <c r="O54834" s="21"/>
      <c r="P54834" s="27"/>
      <c r="Q54834" s="16"/>
      <c r="U54834" s="27"/>
    </row>
    <row r="54835" spans="2:21" x14ac:dyDescent="0.25">
      <c r="B54835"/>
      <c r="C54835"/>
      <c r="D54835" s="13"/>
      <c r="E54835" s="13"/>
      <c r="K54835" s="23"/>
      <c r="O54835" s="21"/>
      <c r="P54835" s="27"/>
      <c r="Q54835" s="16"/>
      <c r="U54835" s="27"/>
    </row>
    <row r="54836" spans="2:21" x14ac:dyDescent="0.25">
      <c r="B54836"/>
      <c r="C54836"/>
      <c r="D54836" s="13"/>
      <c r="E54836" s="13"/>
      <c r="K54836" s="23"/>
      <c r="O54836" s="21"/>
      <c r="P54836" s="27"/>
      <c r="Q54836" s="16"/>
      <c r="U54836" s="27"/>
    </row>
    <row r="54837" spans="2:21" x14ac:dyDescent="0.25">
      <c r="B54837"/>
      <c r="C54837"/>
      <c r="D54837" s="13"/>
      <c r="E54837" s="13"/>
      <c r="K54837" s="23"/>
      <c r="O54837" s="21"/>
      <c r="P54837" s="27"/>
      <c r="Q54837" s="16"/>
      <c r="U54837" s="27"/>
    </row>
    <row r="54838" spans="2:21" x14ac:dyDescent="0.25">
      <c r="B54838"/>
      <c r="C54838"/>
      <c r="D54838" s="13"/>
      <c r="E54838" s="13"/>
      <c r="K54838" s="23"/>
      <c r="O54838" s="21"/>
      <c r="P54838" s="27"/>
      <c r="Q54838" s="16"/>
      <c r="U54838" s="27"/>
    </row>
    <row r="54839" spans="2:21" x14ac:dyDescent="0.25">
      <c r="B54839"/>
      <c r="C54839"/>
      <c r="D54839" s="13"/>
      <c r="E54839" s="13"/>
      <c r="K54839" s="23"/>
      <c r="O54839" s="21"/>
      <c r="P54839" s="27"/>
      <c r="Q54839" s="16"/>
      <c r="U54839" s="27"/>
    </row>
    <row r="54840" spans="2:21" x14ac:dyDescent="0.25">
      <c r="B54840"/>
      <c r="C54840"/>
      <c r="D54840" s="13"/>
      <c r="E54840" s="13"/>
      <c r="K54840" s="23"/>
      <c r="O54840" s="21"/>
      <c r="P54840" s="27"/>
      <c r="Q54840" s="16"/>
      <c r="U54840" s="27"/>
    </row>
    <row r="54841" spans="2:21" x14ac:dyDescent="0.25">
      <c r="B54841"/>
      <c r="C54841"/>
      <c r="D54841" s="13"/>
      <c r="E54841" s="13"/>
      <c r="K54841" s="23"/>
      <c r="O54841" s="21"/>
      <c r="P54841" s="27"/>
      <c r="Q54841" s="16"/>
      <c r="U54841" s="27"/>
    </row>
    <row r="54842" spans="2:21" x14ac:dyDescent="0.25">
      <c r="B54842"/>
      <c r="C54842"/>
      <c r="D54842" s="13"/>
      <c r="E54842" s="13"/>
      <c r="K54842" s="23"/>
      <c r="O54842" s="21"/>
      <c r="P54842" s="27"/>
      <c r="Q54842" s="16"/>
      <c r="U54842" s="27"/>
    </row>
    <row r="54843" spans="2:21" x14ac:dyDescent="0.25">
      <c r="B54843"/>
      <c r="C54843"/>
      <c r="D54843" s="13"/>
      <c r="E54843" s="13"/>
      <c r="K54843" s="23"/>
      <c r="O54843" s="21"/>
      <c r="P54843" s="27"/>
      <c r="Q54843" s="16"/>
      <c r="U54843" s="27"/>
    </row>
    <row r="54844" spans="2:21" x14ac:dyDescent="0.25">
      <c r="B54844"/>
      <c r="C54844"/>
      <c r="D54844" s="13"/>
      <c r="E54844" s="13"/>
      <c r="K54844" s="23"/>
      <c r="O54844" s="21"/>
      <c r="P54844" s="27"/>
      <c r="Q54844" s="16"/>
      <c r="U54844" s="27"/>
    </row>
    <row r="54845" spans="2:21" x14ac:dyDescent="0.25">
      <c r="B54845"/>
      <c r="C54845"/>
      <c r="D54845" s="13"/>
      <c r="E54845" s="13"/>
      <c r="K54845" s="23"/>
      <c r="O54845" s="21"/>
      <c r="P54845" s="27"/>
      <c r="Q54845" s="16"/>
      <c r="U54845" s="27"/>
    </row>
    <row r="54846" spans="2:21" x14ac:dyDescent="0.25">
      <c r="B54846"/>
      <c r="C54846"/>
      <c r="D54846" s="13"/>
      <c r="E54846" s="13"/>
      <c r="K54846" s="23"/>
      <c r="O54846" s="21"/>
      <c r="P54846" s="27"/>
      <c r="Q54846" s="16"/>
      <c r="U54846" s="27"/>
    </row>
    <row r="54847" spans="2:21" x14ac:dyDescent="0.25">
      <c r="B54847"/>
      <c r="C54847"/>
      <c r="D54847" s="13"/>
      <c r="E54847" s="13"/>
      <c r="K54847" s="23"/>
      <c r="O54847" s="21"/>
      <c r="P54847" s="27"/>
      <c r="Q54847" s="16"/>
      <c r="U54847" s="27"/>
    </row>
    <row r="54848" spans="2:21" x14ac:dyDescent="0.25">
      <c r="B54848"/>
      <c r="C54848"/>
      <c r="D54848" s="13"/>
      <c r="E54848" s="13"/>
      <c r="K54848" s="23"/>
      <c r="O54848" s="21"/>
      <c r="P54848" s="27"/>
      <c r="Q54848" s="16"/>
      <c r="U54848" s="27"/>
    </row>
    <row r="54849" spans="2:21" x14ac:dyDescent="0.25">
      <c r="B54849"/>
      <c r="C54849"/>
      <c r="D54849" s="13"/>
      <c r="E54849" s="13"/>
      <c r="K54849" s="23"/>
      <c r="O54849" s="21"/>
      <c r="P54849" s="27"/>
      <c r="Q54849" s="16"/>
      <c r="U54849" s="27"/>
    </row>
    <row r="54850" spans="2:21" x14ac:dyDescent="0.25">
      <c r="B54850"/>
      <c r="C54850"/>
      <c r="D54850" s="13"/>
      <c r="E54850" s="13"/>
      <c r="K54850" s="23"/>
      <c r="O54850" s="21"/>
      <c r="P54850" s="27"/>
      <c r="Q54850" s="16"/>
      <c r="U54850" s="27"/>
    </row>
    <row r="54851" spans="2:21" x14ac:dyDescent="0.25">
      <c r="B54851"/>
      <c r="C54851"/>
      <c r="D54851" s="13"/>
      <c r="E54851" s="13"/>
      <c r="K54851" s="23"/>
      <c r="O54851" s="21"/>
      <c r="P54851" s="27"/>
      <c r="Q54851" s="16"/>
      <c r="U54851" s="27"/>
    </row>
    <row r="54852" spans="2:21" x14ac:dyDescent="0.25">
      <c r="B54852"/>
      <c r="C54852"/>
      <c r="D54852" s="13"/>
      <c r="E54852" s="13"/>
      <c r="K54852" s="23"/>
      <c r="O54852" s="21"/>
      <c r="P54852" s="27"/>
      <c r="Q54852" s="16"/>
      <c r="U54852" s="27"/>
    </row>
    <row r="54853" spans="2:21" x14ac:dyDescent="0.25">
      <c r="B54853"/>
      <c r="C54853"/>
      <c r="D54853" s="13"/>
      <c r="E54853" s="13"/>
      <c r="K54853" s="23"/>
      <c r="O54853" s="21"/>
      <c r="P54853" s="27"/>
      <c r="Q54853" s="16"/>
      <c r="U54853" s="27"/>
    </row>
    <row r="54854" spans="2:21" x14ac:dyDescent="0.25">
      <c r="B54854"/>
      <c r="C54854"/>
      <c r="D54854" s="13"/>
      <c r="E54854" s="13"/>
      <c r="K54854" s="23"/>
      <c r="O54854" s="21"/>
      <c r="P54854" s="27"/>
      <c r="Q54854" s="16"/>
      <c r="U54854" s="27"/>
    </row>
    <row r="54855" spans="2:21" x14ac:dyDescent="0.25">
      <c r="B54855"/>
      <c r="C54855"/>
      <c r="D54855" s="13"/>
      <c r="E54855" s="13"/>
      <c r="K54855" s="23"/>
      <c r="O54855" s="21"/>
      <c r="P54855" s="27"/>
      <c r="Q54855" s="16"/>
      <c r="U54855" s="27"/>
    </row>
    <row r="54856" spans="2:21" x14ac:dyDescent="0.25">
      <c r="B54856"/>
      <c r="C54856"/>
      <c r="D54856" s="13"/>
      <c r="E54856" s="13"/>
      <c r="K54856" s="23"/>
      <c r="O54856" s="21"/>
      <c r="P54856" s="27"/>
      <c r="Q54856" s="16"/>
      <c r="U54856" s="27"/>
    </row>
    <row r="54857" spans="2:21" x14ac:dyDescent="0.25">
      <c r="B54857"/>
      <c r="C54857"/>
      <c r="D54857" s="13"/>
      <c r="E54857" s="13"/>
      <c r="K54857" s="23"/>
      <c r="O54857" s="21"/>
      <c r="P54857" s="27"/>
      <c r="Q54857" s="16"/>
      <c r="U54857" s="27"/>
    </row>
    <row r="54858" spans="2:21" x14ac:dyDescent="0.25">
      <c r="B54858"/>
      <c r="C54858"/>
      <c r="D54858" s="13"/>
      <c r="E54858" s="13"/>
      <c r="K54858" s="23"/>
      <c r="O54858" s="21"/>
      <c r="P54858" s="27"/>
      <c r="Q54858" s="16"/>
      <c r="U54858" s="27"/>
    </row>
    <row r="54859" spans="2:21" x14ac:dyDescent="0.25">
      <c r="B54859"/>
      <c r="C54859"/>
      <c r="D54859" s="13"/>
      <c r="E54859" s="13"/>
      <c r="K54859" s="23"/>
      <c r="O54859" s="21"/>
      <c r="P54859" s="27"/>
      <c r="Q54859" s="16"/>
      <c r="U54859" s="27"/>
    </row>
    <row r="54860" spans="2:21" x14ac:dyDescent="0.25">
      <c r="B54860"/>
      <c r="C54860"/>
      <c r="D54860" s="13"/>
      <c r="E54860" s="13"/>
      <c r="K54860" s="23"/>
      <c r="O54860" s="21"/>
      <c r="P54860" s="27"/>
      <c r="Q54860" s="16"/>
      <c r="U54860" s="27"/>
    </row>
    <row r="54861" spans="2:21" x14ac:dyDescent="0.25">
      <c r="B54861"/>
      <c r="C54861"/>
      <c r="D54861" s="13"/>
      <c r="E54861" s="13"/>
      <c r="K54861" s="23"/>
      <c r="O54861" s="21"/>
      <c r="P54861" s="27"/>
      <c r="Q54861" s="16"/>
      <c r="U54861" s="27"/>
    </row>
    <row r="54862" spans="2:21" x14ac:dyDescent="0.25">
      <c r="B54862"/>
      <c r="C54862"/>
      <c r="D54862" s="13"/>
      <c r="E54862" s="13"/>
      <c r="K54862" s="23"/>
      <c r="O54862" s="21"/>
      <c r="P54862" s="27"/>
      <c r="Q54862" s="16"/>
      <c r="U54862" s="27"/>
    </row>
    <row r="54863" spans="2:21" x14ac:dyDescent="0.25">
      <c r="B54863"/>
      <c r="C54863"/>
      <c r="D54863" s="13"/>
      <c r="E54863" s="13"/>
      <c r="K54863" s="23"/>
      <c r="O54863" s="21"/>
      <c r="P54863" s="27"/>
      <c r="Q54863" s="16"/>
      <c r="U54863" s="27"/>
    </row>
    <row r="54864" spans="2:21" x14ac:dyDescent="0.25">
      <c r="B54864"/>
      <c r="C54864"/>
      <c r="D54864" s="13"/>
      <c r="E54864" s="13"/>
      <c r="K54864" s="23"/>
      <c r="O54864" s="21"/>
      <c r="P54864" s="27"/>
      <c r="Q54864" s="16"/>
      <c r="U54864" s="27"/>
    </row>
    <row r="54865" spans="2:21" x14ac:dyDescent="0.25">
      <c r="B54865"/>
      <c r="C54865"/>
      <c r="D54865" s="13"/>
      <c r="E54865" s="13"/>
      <c r="K54865" s="23"/>
      <c r="O54865" s="21"/>
      <c r="P54865" s="27"/>
      <c r="Q54865" s="16"/>
      <c r="U54865" s="27"/>
    </row>
    <row r="54866" spans="2:21" x14ac:dyDescent="0.25">
      <c r="B54866"/>
      <c r="C54866"/>
      <c r="D54866" s="13"/>
      <c r="E54866" s="13"/>
      <c r="K54866" s="23"/>
      <c r="O54866" s="21"/>
      <c r="P54866" s="27"/>
      <c r="Q54866" s="16"/>
      <c r="U54866" s="27"/>
    </row>
    <row r="54867" spans="2:21" x14ac:dyDescent="0.25">
      <c r="B54867"/>
      <c r="C54867"/>
      <c r="D54867" s="13"/>
      <c r="E54867" s="13"/>
      <c r="K54867" s="23"/>
      <c r="O54867" s="21"/>
      <c r="P54867" s="27"/>
      <c r="Q54867" s="16"/>
      <c r="U54867" s="27"/>
    </row>
    <row r="54868" spans="2:21" x14ac:dyDescent="0.25">
      <c r="B54868"/>
      <c r="C54868"/>
      <c r="D54868" s="13"/>
      <c r="E54868" s="13"/>
      <c r="K54868" s="23"/>
      <c r="O54868" s="21"/>
      <c r="P54868" s="27"/>
      <c r="Q54868" s="16"/>
      <c r="U54868" s="27"/>
    </row>
    <row r="54869" spans="2:21" x14ac:dyDescent="0.25">
      <c r="B54869"/>
      <c r="C54869"/>
      <c r="D54869" s="13"/>
      <c r="E54869" s="13"/>
      <c r="K54869" s="23"/>
      <c r="O54869" s="21"/>
      <c r="P54869" s="27"/>
      <c r="Q54869" s="16"/>
      <c r="U54869" s="27"/>
    </row>
    <row r="54870" spans="2:21" x14ac:dyDescent="0.25">
      <c r="B54870"/>
      <c r="C54870"/>
      <c r="D54870" s="13"/>
      <c r="E54870" s="13"/>
      <c r="K54870" s="23"/>
      <c r="O54870" s="21"/>
      <c r="P54870" s="27"/>
      <c r="Q54870" s="16"/>
      <c r="U54870" s="27"/>
    </row>
    <row r="54871" spans="2:21" x14ac:dyDescent="0.25">
      <c r="B54871"/>
      <c r="C54871"/>
      <c r="D54871" s="13"/>
      <c r="E54871" s="13"/>
      <c r="K54871" s="23"/>
      <c r="O54871" s="21"/>
      <c r="P54871" s="27"/>
      <c r="Q54871" s="16"/>
      <c r="U54871" s="27"/>
    </row>
    <row r="54872" spans="2:21" x14ac:dyDescent="0.25">
      <c r="B54872"/>
      <c r="C54872"/>
      <c r="D54872" s="13"/>
      <c r="E54872" s="13"/>
      <c r="K54872" s="23"/>
      <c r="O54872" s="21"/>
      <c r="P54872" s="27"/>
      <c r="Q54872" s="16"/>
      <c r="U54872" s="27"/>
    </row>
    <row r="54873" spans="2:21" x14ac:dyDescent="0.25">
      <c r="B54873"/>
      <c r="C54873"/>
      <c r="D54873" s="13"/>
      <c r="E54873" s="13"/>
      <c r="K54873" s="23"/>
      <c r="O54873" s="21"/>
      <c r="P54873" s="27"/>
      <c r="Q54873" s="16"/>
      <c r="U54873" s="27"/>
    </row>
    <row r="54874" spans="2:21" x14ac:dyDescent="0.25">
      <c r="B54874"/>
      <c r="C54874"/>
      <c r="D54874" s="13"/>
      <c r="E54874" s="13"/>
      <c r="K54874" s="23"/>
      <c r="O54874" s="21"/>
      <c r="P54874" s="27"/>
      <c r="Q54874" s="16"/>
      <c r="U54874" s="27"/>
    </row>
    <row r="54875" spans="2:21" x14ac:dyDescent="0.25">
      <c r="B54875"/>
      <c r="C54875"/>
      <c r="D54875" s="13"/>
      <c r="E54875" s="13"/>
      <c r="K54875" s="23"/>
      <c r="O54875" s="21"/>
      <c r="P54875" s="27"/>
      <c r="Q54875" s="16"/>
      <c r="U54875" s="27"/>
    </row>
    <row r="54876" spans="2:21" x14ac:dyDescent="0.25">
      <c r="B54876"/>
      <c r="C54876"/>
      <c r="D54876" s="13"/>
      <c r="E54876" s="13"/>
      <c r="K54876" s="23"/>
      <c r="O54876" s="21"/>
      <c r="P54876" s="27"/>
      <c r="Q54876" s="16"/>
      <c r="U54876" s="27"/>
    </row>
    <row r="54877" spans="2:21" x14ac:dyDescent="0.25">
      <c r="B54877"/>
      <c r="C54877"/>
      <c r="D54877" s="13"/>
      <c r="E54877" s="13"/>
      <c r="K54877" s="23"/>
      <c r="O54877" s="21"/>
      <c r="P54877" s="27"/>
      <c r="Q54877" s="16"/>
      <c r="U54877" s="27"/>
    </row>
    <row r="54878" spans="2:21" x14ac:dyDescent="0.25">
      <c r="B54878"/>
      <c r="C54878"/>
      <c r="D54878" s="13"/>
      <c r="E54878" s="13"/>
      <c r="K54878" s="23"/>
      <c r="O54878" s="21"/>
      <c r="P54878" s="27"/>
      <c r="Q54878" s="16"/>
      <c r="U54878" s="27"/>
    </row>
    <row r="54879" spans="2:21" x14ac:dyDescent="0.25">
      <c r="B54879"/>
      <c r="C54879"/>
      <c r="D54879" s="13"/>
      <c r="E54879" s="13"/>
      <c r="K54879" s="23"/>
      <c r="O54879" s="21"/>
      <c r="P54879" s="27"/>
      <c r="Q54879" s="16"/>
      <c r="U54879" s="27"/>
    </row>
    <row r="54880" spans="2:21" x14ac:dyDescent="0.25">
      <c r="B54880"/>
      <c r="C54880"/>
      <c r="D54880" s="13"/>
      <c r="E54880" s="13"/>
      <c r="K54880" s="23"/>
      <c r="O54880" s="21"/>
      <c r="P54880" s="27"/>
      <c r="Q54880" s="16"/>
      <c r="U54880" s="27"/>
    </row>
    <row r="54881" spans="2:21" x14ac:dyDescent="0.25">
      <c r="B54881"/>
      <c r="C54881"/>
      <c r="D54881" s="13"/>
      <c r="E54881" s="13"/>
      <c r="K54881" s="23"/>
      <c r="O54881" s="21"/>
      <c r="P54881" s="27"/>
      <c r="Q54881" s="16"/>
      <c r="U54881" s="27"/>
    </row>
    <row r="54882" spans="2:21" x14ac:dyDescent="0.25">
      <c r="B54882"/>
      <c r="C54882"/>
      <c r="D54882" s="13"/>
      <c r="E54882" s="13"/>
      <c r="K54882" s="23"/>
      <c r="O54882" s="21"/>
      <c r="P54882" s="27"/>
      <c r="Q54882" s="16"/>
      <c r="U54882" s="27"/>
    </row>
    <row r="54883" spans="2:21" x14ac:dyDescent="0.25">
      <c r="B54883"/>
      <c r="C54883"/>
      <c r="D54883" s="13"/>
      <c r="E54883" s="13"/>
      <c r="K54883" s="23"/>
      <c r="O54883" s="21"/>
      <c r="P54883" s="27"/>
      <c r="Q54883" s="16"/>
      <c r="U54883" s="27"/>
    </row>
    <row r="54884" spans="2:21" x14ac:dyDescent="0.25">
      <c r="B54884"/>
      <c r="C54884"/>
      <c r="D54884" s="13"/>
      <c r="E54884" s="13"/>
      <c r="K54884" s="23"/>
      <c r="O54884" s="21"/>
      <c r="P54884" s="27"/>
      <c r="Q54884" s="16"/>
      <c r="U54884" s="27"/>
    </row>
    <row r="54885" spans="2:21" x14ac:dyDescent="0.25">
      <c r="B54885"/>
      <c r="C54885"/>
      <c r="D54885" s="13"/>
      <c r="E54885" s="13"/>
      <c r="K54885" s="23"/>
      <c r="O54885" s="21"/>
      <c r="P54885" s="27"/>
      <c r="Q54885" s="16"/>
      <c r="U54885" s="27"/>
    </row>
    <row r="54886" spans="2:21" x14ac:dyDescent="0.25">
      <c r="B54886"/>
      <c r="C54886"/>
      <c r="D54886" s="13"/>
      <c r="E54886" s="13"/>
      <c r="K54886" s="23"/>
      <c r="O54886" s="21"/>
      <c r="P54886" s="27"/>
      <c r="Q54886" s="16"/>
      <c r="U54886" s="27"/>
    </row>
    <row r="54887" spans="2:21" x14ac:dyDescent="0.25">
      <c r="B54887"/>
      <c r="C54887"/>
      <c r="D54887" s="13"/>
      <c r="E54887" s="13"/>
      <c r="K54887" s="23"/>
      <c r="O54887" s="21"/>
      <c r="P54887" s="27"/>
      <c r="Q54887" s="16"/>
      <c r="U54887" s="27"/>
    </row>
    <row r="54888" spans="2:21" x14ac:dyDescent="0.25">
      <c r="B54888"/>
      <c r="C54888"/>
      <c r="D54888" s="13"/>
      <c r="E54888" s="13"/>
      <c r="K54888" s="23"/>
      <c r="O54888" s="21"/>
      <c r="P54888" s="27"/>
      <c r="Q54888" s="16"/>
      <c r="U54888" s="27"/>
    </row>
    <row r="54889" spans="2:21" x14ac:dyDescent="0.25">
      <c r="B54889"/>
      <c r="C54889"/>
      <c r="D54889" s="13"/>
      <c r="E54889" s="13"/>
      <c r="K54889" s="23"/>
      <c r="O54889" s="21"/>
      <c r="P54889" s="27"/>
      <c r="Q54889" s="16"/>
      <c r="U54889" s="27"/>
    </row>
    <row r="54890" spans="2:21" x14ac:dyDescent="0.25">
      <c r="B54890"/>
      <c r="C54890"/>
      <c r="D54890" s="13"/>
      <c r="E54890" s="13"/>
      <c r="K54890" s="23"/>
      <c r="O54890" s="21"/>
      <c r="P54890" s="27"/>
      <c r="Q54890" s="16"/>
      <c r="U54890" s="27"/>
    </row>
    <row r="54891" spans="2:21" x14ac:dyDescent="0.25">
      <c r="B54891"/>
      <c r="C54891"/>
      <c r="D54891" s="13"/>
      <c r="E54891" s="13"/>
      <c r="K54891" s="23"/>
      <c r="O54891" s="21"/>
      <c r="P54891" s="27"/>
      <c r="Q54891" s="16"/>
      <c r="U54891" s="27"/>
    </row>
    <row r="54892" spans="2:21" x14ac:dyDescent="0.25">
      <c r="B54892"/>
      <c r="C54892"/>
      <c r="D54892" s="13"/>
      <c r="E54892" s="13"/>
      <c r="K54892" s="23"/>
      <c r="O54892" s="21"/>
      <c r="P54892" s="27"/>
      <c r="Q54892" s="16"/>
      <c r="U54892" s="27"/>
    </row>
    <row r="54893" spans="2:21" x14ac:dyDescent="0.25">
      <c r="B54893"/>
      <c r="C54893"/>
      <c r="D54893" s="13"/>
      <c r="E54893" s="13"/>
      <c r="K54893" s="23"/>
      <c r="O54893" s="21"/>
      <c r="P54893" s="27"/>
      <c r="Q54893" s="16"/>
      <c r="U54893" s="27"/>
    </row>
    <row r="54894" spans="2:21" x14ac:dyDescent="0.25">
      <c r="B54894"/>
      <c r="C54894"/>
      <c r="D54894" s="13"/>
      <c r="E54894" s="13"/>
      <c r="K54894" s="23"/>
      <c r="O54894" s="21"/>
      <c r="P54894" s="27"/>
      <c r="Q54894" s="16"/>
      <c r="U54894" s="27"/>
    </row>
    <row r="54895" spans="2:21" x14ac:dyDescent="0.25">
      <c r="B54895"/>
      <c r="C54895"/>
      <c r="D54895" s="13"/>
      <c r="E54895" s="13"/>
      <c r="K54895" s="23"/>
      <c r="O54895" s="21"/>
      <c r="P54895" s="27"/>
      <c r="Q54895" s="16"/>
      <c r="U54895" s="27"/>
    </row>
    <row r="54896" spans="2:21" x14ac:dyDescent="0.25">
      <c r="B54896"/>
      <c r="C54896"/>
      <c r="D54896" s="13"/>
      <c r="E54896" s="13"/>
      <c r="K54896" s="23"/>
      <c r="O54896" s="21"/>
      <c r="P54896" s="27"/>
      <c r="Q54896" s="16"/>
      <c r="U54896" s="27"/>
    </row>
    <row r="54897" spans="2:21" x14ac:dyDescent="0.25">
      <c r="B54897"/>
      <c r="C54897"/>
      <c r="D54897" s="13"/>
      <c r="E54897" s="13"/>
      <c r="K54897" s="23"/>
      <c r="O54897" s="21"/>
      <c r="P54897" s="27"/>
      <c r="Q54897" s="16"/>
      <c r="U54897" s="27"/>
    </row>
    <row r="54898" spans="2:21" x14ac:dyDescent="0.25">
      <c r="B54898"/>
      <c r="C54898"/>
      <c r="D54898" s="13"/>
      <c r="E54898" s="13"/>
      <c r="K54898" s="23"/>
      <c r="O54898" s="21"/>
      <c r="P54898" s="27"/>
      <c r="Q54898" s="16"/>
      <c r="U54898" s="27"/>
    </row>
    <row r="54899" spans="2:21" x14ac:dyDescent="0.25">
      <c r="B54899"/>
      <c r="C54899"/>
      <c r="D54899" s="13"/>
      <c r="E54899" s="13"/>
      <c r="K54899" s="23"/>
      <c r="O54899" s="21"/>
      <c r="P54899" s="27"/>
      <c r="Q54899" s="16"/>
      <c r="U54899" s="27"/>
    </row>
    <row r="54900" spans="2:21" x14ac:dyDescent="0.25">
      <c r="B54900"/>
      <c r="C54900"/>
      <c r="D54900" s="13"/>
      <c r="E54900" s="13"/>
      <c r="K54900" s="23"/>
      <c r="O54900" s="21"/>
      <c r="P54900" s="27"/>
      <c r="Q54900" s="16"/>
      <c r="U54900" s="27"/>
    </row>
    <row r="54901" spans="2:21" x14ac:dyDescent="0.25">
      <c r="B54901"/>
      <c r="C54901"/>
      <c r="D54901" s="13"/>
      <c r="E54901" s="13"/>
      <c r="K54901" s="23"/>
      <c r="O54901" s="21"/>
      <c r="P54901" s="27"/>
      <c r="Q54901" s="16"/>
      <c r="U54901" s="27"/>
    </row>
    <row r="54902" spans="2:21" x14ac:dyDescent="0.25">
      <c r="B54902"/>
      <c r="C54902"/>
      <c r="D54902" s="13"/>
      <c r="E54902" s="13"/>
      <c r="K54902" s="23"/>
      <c r="O54902" s="21"/>
      <c r="P54902" s="27"/>
      <c r="Q54902" s="16"/>
      <c r="U54902" s="27"/>
    </row>
    <row r="54903" spans="2:21" x14ac:dyDescent="0.25">
      <c r="B54903"/>
      <c r="C54903"/>
      <c r="D54903" s="13"/>
      <c r="E54903" s="13"/>
      <c r="K54903" s="23"/>
      <c r="O54903" s="21"/>
      <c r="P54903" s="27"/>
      <c r="Q54903" s="16"/>
      <c r="U54903" s="27"/>
    </row>
    <row r="54904" spans="2:21" x14ac:dyDescent="0.25">
      <c r="B54904"/>
      <c r="C54904"/>
      <c r="D54904" s="13"/>
      <c r="E54904" s="13"/>
      <c r="K54904" s="23"/>
      <c r="O54904" s="21"/>
      <c r="P54904" s="27"/>
      <c r="Q54904" s="16"/>
      <c r="U54904" s="27"/>
    </row>
    <row r="54905" spans="2:21" x14ac:dyDescent="0.25">
      <c r="B54905"/>
      <c r="C54905"/>
      <c r="D54905" s="13"/>
      <c r="E54905" s="13"/>
      <c r="K54905" s="23"/>
      <c r="O54905" s="21"/>
      <c r="P54905" s="27"/>
      <c r="Q54905" s="16"/>
      <c r="U54905" s="27"/>
    </row>
    <row r="54906" spans="2:21" x14ac:dyDescent="0.25">
      <c r="B54906"/>
      <c r="C54906"/>
      <c r="D54906" s="13"/>
      <c r="E54906" s="13"/>
      <c r="K54906" s="23"/>
      <c r="O54906" s="21"/>
      <c r="P54906" s="27"/>
      <c r="Q54906" s="16"/>
      <c r="U54906" s="27"/>
    </row>
    <row r="54907" spans="2:21" x14ac:dyDescent="0.25">
      <c r="B54907"/>
      <c r="C54907"/>
      <c r="D54907" s="13"/>
      <c r="E54907" s="13"/>
      <c r="K54907" s="23"/>
      <c r="O54907" s="21"/>
      <c r="P54907" s="27"/>
      <c r="Q54907" s="16"/>
      <c r="U54907" s="27"/>
    </row>
    <row r="54908" spans="2:21" x14ac:dyDescent="0.25">
      <c r="B54908"/>
      <c r="C54908"/>
      <c r="D54908" s="13"/>
      <c r="E54908" s="13"/>
      <c r="K54908" s="23"/>
      <c r="O54908" s="21"/>
      <c r="P54908" s="27"/>
      <c r="Q54908" s="16"/>
      <c r="U54908" s="27"/>
    </row>
    <row r="54909" spans="2:21" x14ac:dyDescent="0.25">
      <c r="B54909"/>
      <c r="C54909"/>
      <c r="D54909" s="13"/>
      <c r="E54909" s="13"/>
      <c r="K54909" s="23"/>
      <c r="O54909" s="21"/>
      <c r="P54909" s="27"/>
      <c r="Q54909" s="16"/>
      <c r="U54909" s="27"/>
    </row>
    <row r="54910" spans="2:21" x14ac:dyDescent="0.25">
      <c r="B54910"/>
      <c r="C54910"/>
      <c r="D54910" s="13"/>
      <c r="E54910" s="13"/>
      <c r="K54910" s="23"/>
      <c r="O54910" s="21"/>
      <c r="P54910" s="27"/>
      <c r="Q54910" s="16"/>
      <c r="U54910" s="27"/>
    </row>
    <row r="54911" spans="2:21" x14ac:dyDescent="0.25">
      <c r="B54911"/>
      <c r="C54911"/>
      <c r="D54911" s="13"/>
      <c r="E54911" s="13"/>
      <c r="K54911" s="23"/>
      <c r="O54911" s="21"/>
      <c r="P54911" s="27"/>
      <c r="Q54911" s="16"/>
      <c r="U54911" s="27"/>
    </row>
    <row r="54912" spans="2:21" x14ac:dyDescent="0.25">
      <c r="B54912"/>
      <c r="C54912"/>
      <c r="D54912" s="13"/>
      <c r="E54912" s="13"/>
      <c r="K54912" s="23"/>
      <c r="O54912" s="21"/>
      <c r="P54912" s="27"/>
      <c r="Q54912" s="16"/>
      <c r="U54912" s="27"/>
    </row>
    <row r="54913" spans="2:21" x14ac:dyDescent="0.25">
      <c r="B54913"/>
      <c r="C54913"/>
      <c r="D54913" s="13"/>
      <c r="E54913" s="13"/>
      <c r="K54913" s="23"/>
      <c r="O54913" s="21"/>
      <c r="P54913" s="27"/>
      <c r="Q54913" s="16"/>
      <c r="U54913" s="27"/>
    </row>
    <row r="54914" spans="2:21" x14ac:dyDescent="0.25">
      <c r="B54914"/>
      <c r="C54914"/>
      <c r="D54914" s="13"/>
      <c r="E54914" s="13"/>
      <c r="K54914" s="23"/>
      <c r="O54914" s="21"/>
      <c r="P54914" s="27"/>
      <c r="Q54914" s="16"/>
      <c r="U54914" s="27"/>
    </row>
    <row r="54915" spans="2:21" x14ac:dyDescent="0.25">
      <c r="B54915"/>
      <c r="C54915"/>
      <c r="D54915" s="13"/>
      <c r="E54915" s="13"/>
      <c r="K54915" s="23"/>
      <c r="O54915" s="21"/>
      <c r="P54915" s="27"/>
      <c r="Q54915" s="16"/>
      <c r="U54915" s="27"/>
    </row>
    <row r="54916" spans="2:21" x14ac:dyDescent="0.25">
      <c r="B54916"/>
      <c r="C54916"/>
      <c r="D54916" s="13"/>
      <c r="E54916" s="13"/>
      <c r="K54916" s="23"/>
      <c r="O54916" s="21"/>
      <c r="P54916" s="27"/>
      <c r="Q54916" s="16"/>
      <c r="U54916" s="27"/>
    </row>
    <row r="54917" spans="2:21" x14ac:dyDescent="0.25">
      <c r="B54917"/>
      <c r="C54917"/>
      <c r="D54917" s="13"/>
      <c r="E54917" s="13"/>
      <c r="K54917" s="23"/>
      <c r="O54917" s="21"/>
      <c r="P54917" s="27"/>
      <c r="Q54917" s="16"/>
      <c r="U54917" s="27"/>
    </row>
    <row r="54918" spans="2:21" x14ac:dyDescent="0.25">
      <c r="B54918"/>
      <c r="C54918"/>
      <c r="D54918" s="13"/>
      <c r="E54918" s="13"/>
      <c r="K54918" s="23"/>
      <c r="O54918" s="21"/>
      <c r="P54918" s="27"/>
      <c r="Q54918" s="16"/>
      <c r="U54918" s="27"/>
    </row>
    <row r="54919" spans="2:21" x14ac:dyDescent="0.25">
      <c r="B54919"/>
      <c r="C54919"/>
      <c r="D54919" s="13"/>
      <c r="E54919" s="13"/>
      <c r="K54919" s="23"/>
      <c r="O54919" s="21"/>
      <c r="P54919" s="27"/>
      <c r="Q54919" s="16"/>
      <c r="U54919" s="27"/>
    </row>
    <row r="54920" spans="2:21" x14ac:dyDescent="0.25">
      <c r="B54920"/>
      <c r="C54920"/>
      <c r="D54920" s="13"/>
      <c r="E54920" s="13"/>
      <c r="K54920" s="23"/>
      <c r="O54920" s="21"/>
      <c r="P54920" s="27"/>
      <c r="Q54920" s="16"/>
      <c r="U54920" s="27"/>
    </row>
    <row r="54921" spans="2:21" x14ac:dyDescent="0.25">
      <c r="B54921"/>
      <c r="C54921"/>
      <c r="D54921" s="13"/>
      <c r="E54921" s="13"/>
      <c r="K54921" s="23"/>
      <c r="O54921" s="21"/>
      <c r="P54921" s="27"/>
      <c r="Q54921" s="16"/>
      <c r="U54921" s="27"/>
    </row>
    <row r="54922" spans="2:21" x14ac:dyDescent="0.25">
      <c r="B54922"/>
      <c r="C54922"/>
      <c r="D54922" s="13"/>
      <c r="E54922" s="13"/>
      <c r="K54922" s="23"/>
      <c r="O54922" s="21"/>
      <c r="P54922" s="27"/>
      <c r="Q54922" s="16"/>
      <c r="U54922" s="27"/>
    </row>
    <row r="54923" spans="2:21" x14ac:dyDescent="0.25">
      <c r="B54923"/>
      <c r="C54923"/>
      <c r="D54923" s="13"/>
      <c r="E54923" s="13"/>
      <c r="K54923" s="23"/>
      <c r="O54923" s="21"/>
      <c r="P54923" s="27"/>
      <c r="Q54923" s="16"/>
      <c r="U54923" s="27"/>
    </row>
    <row r="54924" spans="2:21" x14ac:dyDescent="0.25">
      <c r="B54924"/>
      <c r="C54924"/>
      <c r="D54924" s="13"/>
      <c r="E54924" s="13"/>
      <c r="K54924" s="23"/>
      <c r="O54924" s="21"/>
      <c r="P54924" s="27"/>
      <c r="Q54924" s="16"/>
      <c r="U54924" s="27"/>
    </row>
    <row r="54925" spans="2:21" x14ac:dyDescent="0.25">
      <c r="B54925"/>
      <c r="C54925"/>
      <c r="D54925" s="13"/>
      <c r="E54925" s="13"/>
      <c r="K54925" s="23"/>
      <c r="O54925" s="21"/>
      <c r="P54925" s="27"/>
      <c r="Q54925" s="16"/>
      <c r="U54925" s="27"/>
    </row>
    <row r="54926" spans="2:21" x14ac:dyDescent="0.25">
      <c r="B54926"/>
      <c r="C54926"/>
      <c r="D54926" s="13"/>
      <c r="E54926" s="13"/>
      <c r="K54926" s="23"/>
      <c r="O54926" s="21"/>
      <c r="P54926" s="27"/>
      <c r="Q54926" s="16"/>
      <c r="U54926" s="27"/>
    </row>
    <row r="54927" spans="2:21" x14ac:dyDescent="0.25">
      <c r="B54927"/>
      <c r="C54927"/>
      <c r="D54927" s="13"/>
      <c r="E54927" s="13"/>
      <c r="K54927" s="23"/>
      <c r="O54927" s="21"/>
      <c r="P54927" s="27"/>
      <c r="Q54927" s="16"/>
      <c r="U54927" s="27"/>
    </row>
    <row r="54928" spans="2:21" x14ac:dyDescent="0.25">
      <c r="B54928"/>
      <c r="C54928"/>
      <c r="D54928" s="13"/>
      <c r="E54928" s="13"/>
      <c r="K54928" s="23"/>
      <c r="O54928" s="21"/>
      <c r="P54928" s="27"/>
      <c r="Q54928" s="16"/>
      <c r="U54928" s="27"/>
    </row>
    <row r="54929" spans="2:21" x14ac:dyDescent="0.25">
      <c r="B54929"/>
      <c r="C54929"/>
      <c r="D54929" s="13"/>
      <c r="E54929" s="13"/>
      <c r="K54929" s="23"/>
      <c r="O54929" s="21"/>
      <c r="P54929" s="27"/>
      <c r="Q54929" s="16"/>
      <c r="U54929" s="27"/>
    </row>
    <row r="54930" spans="2:21" x14ac:dyDescent="0.25">
      <c r="B54930"/>
      <c r="C54930"/>
      <c r="D54930" s="13"/>
      <c r="E54930" s="13"/>
      <c r="K54930" s="23"/>
      <c r="O54930" s="21"/>
      <c r="P54930" s="27"/>
      <c r="Q54930" s="16"/>
      <c r="U54930" s="27"/>
    </row>
    <row r="54931" spans="2:21" x14ac:dyDescent="0.25">
      <c r="B54931"/>
      <c r="C54931"/>
      <c r="D54931" s="13"/>
      <c r="E54931" s="13"/>
      <c r="K54931" s="23"/>
      <c r="O54931" s="21"/>
      <c r="P54931" s="27"/>
      <c r="Q54931" s="16"/>
      <c r="U54931" s="27"/>
    </row>
    <row r="54932" spans="2:21" x14ac:dyDescent="0.25">
      <c r="B54932"/>
      <c r="C54932"/>
      <c r="D54932" s="13"/>
      <c r="E54932" s="13"/>
      <c r="K54932" s="23"/>
      <c r="O54932" s="21"/>
      <c r="P54932" s="27"/>
      <c r="Q54932" s="16"/>
      <c r="U54932" s="27"/>
    </row>
    <row r="54933" spans="2:21" x14ac:dyDescent="0.25">
      <c r="B54933"/>
      <c r="C54933"/>
      <c r="D54933" s="13"/>
      <c r="E54933" s="13"/>
      <c r="K54933" s="23"/>
      <c r="O54933" s="21"/>
      <c r="P54933" s="27"/>
      <c r="Q54933" s="16"/>
      <c r="U54933" s="27"/>
    </row>
    <row r="54934" spans="2:21" x14ac:dyDescent="0.25">
      <c r="B54934"/>
      <c r="C54934"/>
      <c r="D54934" s="13"/>
      <c r="E54934" s="13"/>
      <c r="K54934" s="23"/>
      <c r="O54934" s="21"/>
      <c r="P54934" s="27"/>
      <c r="Q54934" s="16"/>
      <c r="U54934" s="27"/>
    </row>
    <row r="54935" spans="2:21" x14ac:dyDescent="0.25">
      <c r="B54935"/>
      <c r="C54935"/>
      <c r="D54935" s="13"/>
      <c r="E54935" s="13"/>
      <c r="K54935" s="23"/>
      <c r="O54935" s="21"/>
      <c r="P54935" s="27"/>
      <c r="Q54935" s="16"/>
      <c r="U54935" s="27"/>
    </row>
    <row r="54936" spans="2:21" x14ac:dyDescent="0.25">
      <c r="B54936"/>
      <c r="C54936"/>
      <c r="D54936" s="13"/>
      <c r="E54936" s="13"/>
      <c r="K54936" s="23"/>
      <c r="O54936" s="21"/>
      <c r="P54936" s="27"/>
      <c r="Q54936" s="16"/>
      <c r="U54936" s="27"/>
    </row>
    <row r="54937" spans="2:21" x14ac:dyDescent="0.25">
      <c r="B54937"/>
      <c r="C54937"/>
      <c r="D54937" s="13"/>
      <c r="E54937" s="13"/>
      <c r="K54937" s="23"/>
      <c r="O54937" s="21"/>
      <c r="P54937" s="27"/>
      <c r="Q54937" s="16"/>
      <c r="U54937" s="27"/>
    </row>
    <row r="54938" spans="2:21" x14ac:dyDescent="0.25">
      <c r="B54938"/>
      <c r="C54938"/>
      <c r="D54938" s="13"/>
      <c r="E54938" s="13"/>
      <c r="K54938" s="23"/>
      <c r="O54938" s="21"/>
      <c r="P54938" s="27"/>
      <c r="Q54938" s="16"/>
      <c r="U54938" s="27"/>
    </row>
    <row r="54939" spans="2:21" x14ac:dyDescent="0.25">
      <c r="B54939"/>
      <c r="C54939"/>
      <c r="D54939" s="13"/>
      <c r="E54939" s="13"/>
      <c r="K54939" s="23"/>
      <c r="O54939" s="21"/>
      <c r="P54939" s="27"/>
      <c r="Q54939" s="16"/>
      <c r="U54939" s="27"/>
    </row>
    <row r="54940" spans="2:21" x14ac:dyDescent="0.25">
      <c r="B54940"/>
      <c r="C54940"/>
      <c r="D54940" s="13"/>
      <c r="E54940" s="13"/>
      <c r="K54940" s="23"/>
      <c r="O54940" s="21"/>
      <c r="P54940" s="27"/>
      <c r="Q54940" s="16"/>
      <c r="U54940" s="27"/>
    </row>
    <row r="54941" spans="2:21" x14ac:dyDescent="0.25">
      <c r="B54941"/>
      <c r="C54941"/>
      <c r="D54941" s="13"/>
      <c r="E54941" s="13"/>
      <c r="K54941" s="23"/>
      <c r="O54941" s="21"/>
      <c r="P54941" s="27"/>
      <c r="Q54941" s="16"/>
      <c r="U54941" s="27"/>
    </row>
    <row r="54942" spans="2:21" x14ac:dyDescent="0.25">
      <c r="B54942"/>
      <c r="C54942"/>
      <c r="D54942" s="13"/>
      <c r="E54942" s="13"/>
      <c r="K54942" s="23"/>
      <c r="O54942" s="21"/>
      <c r="P54942" s="27"/>
      <c r="Q54942" s="16"/>
      <c r="U54942" s="27"/>
    </row>
    <row r="54943" spans="2:21" x14ac:dyDescent="0.25">
      <c r="B54943"/>
      <c r="C54943"/>
      <c r="D54943" s="13"/>
      <c r="E54943" s="13"/>
      <c r="K54943" s="23"/>
      <c r="O54943" s="21"/>
      <c r="P54943" s="27"/>
      <c r="Q54943" s="16"/>
      <c r="U54943" s="27"/>
    </row>
    <row r="54944" spans="2:21" x14ac:dyDescent="0.25">
      <c r="B54944"/>
      <c r="C54944"/>
      <c r="D54944" s="13"/>
      <c r="E54944" s="13"/>
      <c r="K54944" s="23"/>
      <c r="O54944" s="21"/>
      <c r="P54944" s="27"/>
      <c r="Q54944" s="16"/>
      <c r="U54944" s="27"/>
    </row>
    <row r="54945" spans="2:21" x14ac:dyDescent="0.25">
      <c r="B54945"/>
      <c r="C54945"/>
      <c r="D54945" s="13"/>
      <c r="E54945" s="13"/>
      <c r="K54945" s="23"/>
      <c r="O54945" s="21"/>
      <c r="P54945" s="27"/>
      <c r="Q54945" s="16"/>
      <c r="U54945" s="27"/>
    </row>
    <row r="54946" spans="2:21" x14ac:dyDescent="0.25">
      <c r="B54946"/>
      <c r="C54946"/>
      <c r="D54946" s="13"/>
      <c r="E54946" s="13"/>
      <c r="K54946" s="23"/>
      <c r="O54946" s="21"/>
      <c r="P54946" s="27"/>
      <c r="Q54946" s="16"/>
      <c r="U54946" s="27"/>
    </row>
    <row r="54947" spans="2:21" x14ac:dyDescent="0.25">
      <c r="B54947"/>
      <c r="C54947"/>
      <c r="D54947" s="13"/>
      <c r="E54947" s="13"/>
      <c r="K54947" s="23"/>
      <c r="O54947" s="21"/>
      <c r="P54947" s="27"/>
      <c r="Q54947" s="16"/>
      <c r="U54947" s="27"/>
    </row>
    <row r="54948" spans="2:21" x14ac:dyDescent="0.25">
      <c r="B54948"/>
      <c r="C54948"/>
      <c r="D54948" s="13"/>
      <c r="E54948" s="13"/>
      <c r="K54948" s="23"/>
      <c r="O54948" s="21"/>
      <c r="P54948" s="27"/>
      <c r="Q54948" s="16"/>
      <c r="U54948" s="27"/>
    </row>
    <row r="54949" spans="2:21" x14ac:dyDescent="0.25">
      <c r="B54949"/>
      <c r="C54949"/>
      <c r="D54949" s="13"/>
      <c r="E54949" s="13"/>
      <c r="K54949" s="23"/>
      <c r="O54949" s="21"/>
      <c r="P54949" s="27"/>
      <c r="Q54949" s="16"/>
      <c r="U54949" s="27"/>
    </row>
    <row r="54950" spans="2:21" x14ac:dyDescent="0.25">
      <c r="B54950"/>
      <c r="C54950"/>
      <c r="D54950" s="13"/>
      <c r="E54950" s="13"/>
      <c r="K54950" s="23"/>
      <c r="O54950" s="21"/>
      <c r="P54950" s="27"/>
      <c r="Q54950" s="16"/>
      <c r="U54950" s="27"/>
    </row>
    <row r="54951" spans="2:21" x14ac:dyDescent="0.25">
      <c r="B54951"/>
      <c r="C54951"/>
      <c r="D54951" s="13"/>
      <c r="E54951" s="13"/>
      <c r="K54951" s="23"/>
      <c r="O54951" s="21"/>
      <c r="P54951" s="27"/>
      <c r="Q54951" s="16"/>
      <c r="U54951" s="27"/>
    </row>
    <row r="54952" spans="2:21" x14ac:dyDescent="0.25">
      <c r="B54952"/>
      <c r="C54952"/>
      <c r="D54952" s="13"/>
      <c r="E54952" s="13"/>
      <c r="K54952" s="23"/>
      <c r="O54952" s="21"/>
      <c r="P54952" s="27"/>
      <c r="Q54952" s="16"/>
      <c r="U54952" s="27"/>
    </row>
    <row r="54953" spans="2:21" x14ac:dyDescent="0.25">
      <c r="B54953"/>
      <c r="C54953"/>
      <c r="D54953" s="13"/>
      <c r="E54953" s="13"/>
      <c r="K54953" s="23"/>
      <c r="O54953" s="21"/>
      <c r="P54953" s="27"/>
      <c r="Q54953" s="16"/>
      <c r="U54953" s="27"/>
    </row>
    <row r="54954" spans="2:21" x14ac:dyDescent="0.25">
      <c r="B54954"/>
      <c r="C54954"/>
      <c r="D54954" s="13"/>
      <c r="E54954" s="13"/>
      <c r="K54954" s="23"/>
      <c r="O54954" s="21"/>
      <c r="P54954" s="27"/>
      <c r="Q54954" s="16"/>
      <c r="U54954" s="27"/>
    </row>
    <row r="54955" spans="2:21" x14ac:dyDescent="0.25">
      <c r="B54955"/>
      <c r="C54955"/>
      <c r="D54955" s="13"/>
      <c r="E54955" s="13"/>
      <c r="K54955" s="23"/>
      <c r="O54955" s="21"/>
      <c r="P54955" s="27"/>
      <c r="Q54955" s="16"/>
      <c r="U54955" s="27"/>
    </row>
    <row r="54956" spans="2:21" x14ac:dyDescent="0.25">
      <c r="B54956"/>
      <c r="C54956"/>
      <c r="D54956" s="13"/>
      <c r="E54956" s="13"/>
      <c r="K54956" s="23"/>
      <c r="O54956" s="21"/>
      <c r="P54956" s="27"/>
      <c r="Q54956" s="16"/>
      <c r="U54956" s="27"/>
    </row>
    <row r="54957" spans="2:21" x14ac:dyDescent="0.25">
      <c r="B54957"/>
      <c r="C54957"/>
      <c r="D54957" s="13"/>
      <c r="E54957" s="13"/>
      <c r="K54957" s="23"/>
      <c r="O54957" s="21"/>
      <c r="P54957" s="27"/>
      <c r="Q54957" s="16"/>
      <c r="U54957" s="27"/>
    </row>
    <row r="54958" spans="2:21" x14ac:dyDescent="0.25">
      <c r="B54958"/>
      <c r="C54958"/>
      <c r="D54958" s="13"/>
      <c r="E54958" s="13"/>
      <c r="K54958" s="23"/>
      <c r="O54958" s="21"/>
      <c r="P54958" s="27"/>
      <c r="Q54958" s="16"/>
      <c r="U54958" s="27"/>
    </row>
    <row r="54959" spans="2:21" x14ac:dyDescent="0.25">
      <c r="B54959"/>
      <c r="C54959"/>
      <c r="D54959" s="13"/>
      <c r="E54959" s="13"/>
      <c r="K54959" s="23"/>
      <c r="O54959" s="21"/>
      <c r="P54959" s="27"/>
      <c r="Q54959" s="16"/>
      <c r="U54959" s="27"/>
    </row>
    <row r="54960" spans="2:21" x14ac:dyDescent="0.25">
      <c r="B54960"/>
      <c r="C54960"/>
      <c r="D54960" s="13"/>
      <c r="E54960" s="13"/>
      <c r="K54960" s="23"/>
      <c r="O54960" s="21"/>
      <c r="P54960" s="27"/>
      <c r="Q54960" s="16"/>
      <c r="U54960" s="27"/>
    </row>
    <row r="54961" spans="2:21" x14ac:dyDescent="0.25">
      <c r="B54961"/>
      <c r="C54961"/>
      <c r="D54961" s="13"/>
      <c r="E54961" s="13"/>
      <c r="K54961" s="23"/>
      <c r="O54961" s="21"/>
      <c r="P54961" s="27"/>
      <c r="Q54961" s="16"/>
      <c r="U54961" s="27"/>
    </row>
    <row r="54962" spans="2:21" x14ac:dyDescent="0.25">
      <c r="B54962"/>
      <c r="C54962"/>
      <c r="D54962" s="13"/>
      <c r="E54962" s="13"/>
      <c r="K54962" s="23"/>
      <c r="O54962" s="21"/>
      <c r="P54962" s="27"/>
      <c r="Q54962" s="16"/>
      <c r="U54962" s="27"/>
    </row>
    <row r="54963" spans="2:21" x14ac:dyDescent="0.25">
      <c r="B54963"/>
      <c r="C54963"/>
      <c r="D54963" s="13"/>
      <c r="E54963" s="13"/>
      <c r="K54963" s="23"/>
      <c r="O54963" s="21"/>
      <c r="P54963" s="27"/>
      <c r="Q54963" s="16"/>
      <c r="U54963" s="27"/>
    </row>
    <row r="54964" spans="2:21" x14ac:dyDescent="0.25">
      <c r="B54964"/>
      <c r="C54964"/>
      <c r="D54964" s="13"/>
      <c r="E54964" s="13"/>
      <c r="K54964" s="23"/>
      <c r="O54964" s="21"/>
      <c r="P54964" s="27"/>
      <c r="Q54964" s="16"/>
      <c r="U54964" s="27"/>
    </row>
    <row r="54965" spans="2:21" x14ac:dyDescent="0.25">
      <c r="B54965"/>
      <c r="C54965"/>
      <c r="D54965" s="13"/>
      <c r="E54965" s="13"/>
      <c r="K54965" s="23"/>
      <c r="O54965" s="21"/>
      <c r="P54965" s="27"/>
      <c r="Q54965" s="16"/>
      <c r="U54965" s="27"/>
    </row>
    <row r="54966" spans="2:21" x14ac:dyDescent="0.25">
      <c r="B54966"/>
      <c r="C54966"/>
      <c r="D54966" s="13"/>
      <c r="E54966" s="13"/>
      <c r="K54966" s="23"/>
      <c r="O54966" s="21"/>
      <c r="P54966" s="27"/>
      <c r="Q54966" s="16"/>
      <c r="U54966" s="27"/>
    </row>
    <row r="54967" spans="2:21" x14ac:dyDescent="0.25">
      <c r="B54967"/>
      <c r="C54967"/>
      <c r="D54967" s="13"/>
      <c r="E54967" s="13"/>
      <c r="K54967" s="23"/>
      <c r="O54967" s="21"/>
      <c r="P54967" s="27"/>
      <c r="Q54967" s="16"/>
      <c r="U54967" s="27"/>
    </row>
    <row r="54968" spans="2:21" x14ac:dyDescent="0.25">
      <c r="B54968"/>
      <c r="C54968"/>
      <c r="D54968" s="13"/>
      <c r="E54968" s="13"/>
      <c r="K54968" s="23"/>
      <c r="O54968" s="21"/>
      <c r="P54968" s="27"/>
      <c r="Q54968" s="16"/>
      <c r="U54968" s="27"/>
    </row>
    <row r="54969" spans="2:21" x14ac:dyDescent="0.25">
      <c r="B54969"/>
      <c r="C54969"/>
      <c r="D54969" s="13"/>
      <c r="E54969" s="13"/>
      <c r="K54969" s="23"/>
      <c r="O54969" s="21"/>
      <c r="P54969" s="27"/>
      <c r="Q54969" s="16"/>
      <c r="U54969" s="27"/>
    </row>
    <row r="54970" spans="2:21" x14ac:dyDescent="0.25">
      <c r="B54970"/>
      <c r="C54970"/>
      <c r="D54970" s="13"/>
      <c r="E54970" s="13"/>
      <c r="K54970" s="23"/>
      <c r="O54970" s="21"/>
      <c r="P54970" s="27"/>
      <c r="Q54970" s="16"/>
      <c r="U54970" s="27"/>
    </row>
    <row r="54971" spans="2:21" x14ac:dyDescent="0.25">
      <c r="B54971"/>
      <c r="C54971"/>
      <c r="D54971" s="13"/>
      <c r="E54971" s="13"/>
      <c r="K54971" s="23"/>
      <c r="O54971" s="21"/>
      <c r="P54971" s="27"/>
      <c r="Q54971" s="16"/>
      <c r="U54971" s="27"/>
    </row>
    <row r="54972" spans="2:21" x14ac:dyDescent="0.25">
      <c r="B54972"/>
      <c r="C54972"/>
      <c r="D54972" s="13"/>
      <c r="E54972" s="13"/>
      <c r="K54972" s="23"/>
      <c r="O54972" s="21"/>
      <c r="P54972" s="27"/>
      <c r="Q54972" s="16"/>
      <c r="U54972" s="27"/>
    </row>
    <row r="54973" spans="2:21" x14ac:dyDescent="0.25">
      <c r="B54973"/>
      <c r="C54973"/>
      <c r="D54973" s="13"/>
      <c r="E54973" s="13"/>
      <c r="K54973" s="23"/>
      <c r="O54973" s="21"/>
      <c r="P54973" s="27"/>
      <c r="Q54973" s="16"/>
      <c r="U54973" s="27"/>
    </row>
    <row r="54974" spans="2:21" x14ac:dyDescent="0.25">
      <c r="B54974"/>
      <c r="C54974"/>
      <c r="D54974" s="13"/>
      <c r="E54974" s="13"/>
      <c r="K54974" s="23"/>
      <c r="O54974" s="21"/>
      <c r="P54974" s="27"/>
      <c r="Q54974" s="16"/>
      <c r="U54974" s="27"/>
    </row>
    <row r="54975" spans="2:21" x14ac:dyDescent="0.25">
      <c r="B54975"/>
      <c r="C54975"/>
      <c r="D54975" s="13"/>
      <c r="E54975" s="13"/>
      <c r="K54975" s="23"/>
      <c r="O54975" s="21"/>
      <c r="P54975" s="27"/>
      <c r="Q54975" s="16"/>
      <c r="U54975" s="27"/>
    </row>
    <row r="54976" spans="2:21" x14ac:dyDescent="0.25">
      <c r="B54976"/>
      <c r="C54976"/>
      <c r="D54976" s="13"/>
      <c r="E54976" s="13"/>
      <c r="K54976" s="23"/>
      <c r="O54976" s="21"/>
      <c r="P54976" s="27"/>
      <c r="Q54976" s="16"/>
      <c r="U54976" s="27"/>
    </row>
    <row r="54977" spans="2:21" x14ac:dyDescent="0.25">
      <c r="B54977"/>
      <c r="C54977"/>
      <c r="D54977" s="13"/>
      <c r="E54977" s="13"/>
      <c r="K54977" s="23"/>
      <c r="O54977" s="21"/>
      <c r="P54977" s="27"/>
      <c r="Q54977" s="16"/>
      <c r="U54977" s="27"/>
    </row>
    <row r="54978" spans="2:21" x14ac:dyDescent="0.25">
      <c r="B54978"/>
      <c r="C54978"/>
      <c r="D54978" s="13"/>
      <c r="E54978" s="13"/>
      <c r="K54978" s="23"/>
      <c r="O54978" s="21"/>
      <c r="P54978" s="27"/>
      <c r="Q54978" s="16"/>
      <c r="U54978" s="27"/>
    </row>
    <row r="54979" spans="2:21" x14ac:dyDescent="0.25">
      <c r="B54979"/>
      <c r="C54979"/>
      <c r="D54979" s="13"/>
      <c r="E54979" s="13"/>
      <c r="K54979" s="23"/>
      <c r="O54979" s="21"/>
      <c r="P54979" s="27"/>
      <c r="Q54979" s="16"/>
      <c r="U54979" s="27"/>
    </row>
    <row r="54980" spans="2:21" x14ac:dyDescent="0.25">
      <c r="B54980"/>
      <c r="C54980"/>
      <c r="D54980" s="13"/>
      <c r="E54980" s="13"/>
      <c r="K54980" s="23"/>
      <c r="O54980" s="21"/>
      <c r="P54980" s="27"/>
      <c r="Q54980" s="16"/>
      <c r="U54980" s="27"/>
    </row>
    <row r="54981" spans="2:21" x14ac:dyDescent="0.25">
      <c r="B54981"/>
      <c r="C54981"/>
      <c r="D54981" s="13"/>
      <c r="E54981" s="13"/>
      <c r="K54981" s="23"/>
      <c r="O54981" s="21"/>
      <c r="P54981" s="27"/>
      <c r="Q54981" s="16"/>
      <c r="U54981" s="27"/>
    </row>
    <row r="54982" spans="2:21" x14ac:dyDescent="0.25">
      <c r="B54982"/>
      <c r="C54982"/>
      <c r="D54982" s="13"/>
      <c r="E54982" s="13"/>
      <c r="K54982" s="23"/>
      <c r="O54982" s="21"/>
      <c r="P54982" s="27"/>
      <c r="Q54982" s="16"/>
      <c r="U54982" s="27"/>
    </row>
    <row r="54983" spans="2:21" x14ac:dyDescent="0.25">
      <c r="B54983"/>
      <c r="C54983"/>
      <c r="D54983" s="13"/>
      <c r="E54983" s="13"/>
      <c r="K54983" s="23"/>
      <c r="O54983" s="21"/>
      <c r="P54983" s="27"/>
      <c r="Q54983" s="16"/>
      <c r="U54983" s="27"/>
    </row>
    <row r="54984" spans="2:21" x14ac:dyDescent="0.25">
      <c r="B54984"/>
      <c r="C54984"/>
      <c r="D54984" s="13"/>
      <c r="E54984" s="13"/>
      <c r="K54984" s="23"/>
      <c r="O54984" s="21"/>
      <c r="P54984" s="27"/>
      <c r="Q54984" s="16"/>
      <c r="U54984" s="27"/>
    </row>
    <row r="54985" spans="2:21" x14ac:dyDescent="0.25">
      <c r="B54985"/>
      <c r="C54985"/>
      <c r="D54985" s="13"/>
      <c r="E54985" s="13"/>
      <c r="K54985" s="23"/>
      <c r="O54985" s="21"/>
      <c r="P54985" s="27"/>
      <c r="Q54985" s="16"/>
      <c r="U54985" s="27"/>
    </row>
    <row r="54986" spans="2:21" x14ac:dyDescent="0.25">
      <c r="B54986"/>
      <c r="C54986"/>
      <c r="D54986" s="13"/>
      <c r="E54986" s="13"/>
      <c r="K54986" s="23"/>
      <c r="O54986" s="21"/>
      <c r="P54986" s="27"/>
      <c r="Q54986" s="16"/>
      <c r="U54986" s="27"/>
    </row>
    <row r="54987" spans="2:21" x14ac:dyDescent="0.25">
      <c r="B54987"/>
      <c r="C54987"/>
      <c r="D54987" s="13"/>
      <c r="E54987" s="13"/>
      <c r="K54987" s="23"/>
      <c r="O54987" s="21"/>
      <c r="P54987" s="27"/>
      <c r="Q54987" s="16"/>
      <c r="U54987" s="27"/>
    </row>
    <row r="54988" spans="2:21" x14ac:dyDescent="0.25">
      <c r="B54988"/>
      <c r="C54988"/>
      <c r="D54988" s="13"/>
      <c r="E54988" s="13"/>
      <c r="K54988" s="23"/>
      <c r="O54988" s="21"/>
      <c r="P54988" s="27"/>
      <c r="Q54988" s="16"/>
      <c r="U54988" s="27"/>
    </row>
    <row r="54989" spans="2:21" x14ac:dyDescent="0.25">
      <c r="B54989"/>
      <c r="C54989"/>
      <c r="D54989" s="13"/>
      <c r="E54989" s="13"/>
      <c r="K54989" s="23"/>
      <c r="O54989" s="21"/>
      <c r="P54989" s="27"/>
      <c r="Q54989" s="16"/>
      <c r="U54989" s="27"/>
    </row>
    <row r="54990" spans="2:21" x14ac:dyDescent="0.25">
      <c r="B54990"/>
      <c r="C54990"/>
      <c r="D54990" s="13"/>
      <c r="E54990" s="13"/>
      <c r="K54990" s="23"/>
      <c r="O54990" s="21"/>
      <c r="P54990" s="27"/>
      <c r="Q54990" s="16"/>
      <c r="U54990" s="27"/>
    </row>
    <row r="54991" spans="2:21" x14ac:dyDescent="0.25">
      <c r="B54991"/>
      <c r="C54991"/>
      <c r="D54991" s="13"/>
      <c r="E54991" s="13"/>
      <c r="K54991" s="23"/>
      <c r="O54991" s="21"/>
      <c r="P54991" s="27"/>
      <c r="Q54991" s="16"/>
      <c r="U54991" s="27"/>
    </row>
    <row r="54992" spans="2:21" x14ac:dyDescent="0.25">
      <c r="B54992"/>
      <c r="C54992"/>
      <c r="D54992" s="13"/>
      <c r="E54992" s="13"/>
      <c r="K54992" s="23"/>
      <c r="O54992" s="21"/>
      <c r="P54992" s="27"/>
      <c r="Q54992" s="16"/>
      <c r="U54992" s="27"/>
    </row>
    <row r="54993" spans="2:21" x14ac:dyDescent="0.25">
      <c r="B54993"/>
      <c r="C54993"/>
      <c r="D54993" s="13"/>
      <c r="E54993" s="13"/>
      <c r="K54993" s="23"/>
      <c r="O54993" s="21"/>
      <c r="P54993" s="27"/>
      <c r="Q54993" s="16"/>
      <c r="U54993" s="27"/>
    </row>
    <row r="54994" spans="2:21" x14ac:dyDescent="0.25">
      <c r="B54994"/>
      <c r="C54994"/>
      <c r="D54994" s="13"/>
      <c r="E54994" s="13"/>
      <c r="K54994" s="23"/>
      <c r="O54994" s="21"/>
      <c r="P54994" s="27"/>
      <c r="Q54994" s="16"/>
      <c r="U54994" s="27"/>
    </row>
    <row r="54995" spans="2:21" x14ac:dyDescent="0.25">
      <c r="B54995"/>
      <c r="C54995"/>
      <c r="D54995" s="13"/>
      <c r="E54995" s="13"/>
      <c r="K54995" s="23"/>
      <c r="O54995" s="21"/>
      <c r="P54995" s="27"/>
      <c r="Q54995" s="16"/>
      <c r="U54995" s="27"/>
    </row>
    <row r="54996" spans="2:21" x14ac:dyDescent="0.25">
      <c r="B54996"/>
      <c r="C54996"/>
      <c r="D54996" s="13"/>
      <c r="E54996" s="13"/>
      <c r="K54996" s="23"/>
      <c r="O54996" s="21"/>
      <c r="P54996" s="27"/>
      <c r="Q54996" s="16"/>
      <c r="U54996" s="27"/>
    </row>
    <row r="54997" spans="2:21" x14ac:dyDescent="0.25">
      <c r="B54997"/>
      <c r="C54997"/>
      <c r="D54997" s="13"/>
      <c r="E54997" s="13"/>
      <c r="K54997" s="23"/>
      <c r="O54997" s="21"/>
      <c r="P54997" s="27"/>
      <c r="Q54997" s="16"/>
      <c r="U54997" s="27"/>
    </row>
    <row r="54998" spans="2:21" x14ac:dyDescent="0.25">
      <c r="B54998"/>
      <c r="C54998"/>
      <c r="D54998" s="13"/>
      <c r="E54998" s="13"/>
      <c r="K54998" s="23"/>
      <c r="O54998" s="21"/>
      <c r="P54998" s="27"/>
      <c r="Q54998" s="16"/>
      <c r="U54998" s="27"/>
    </row>
    <row r="54999" spans="2:21" x14ac:dyDescent="0.25">
      <c r="B54999"/>
      <c r="C54999"/>
      <c r="D54999" s="13"/>
      <c r="E54999" s="13"/>
      <c r="K54999" s="23"/>
      <c r="O54999" s="21"/>
      <c r="P54999" s="27"/>
      <c r="Q54999" s="16"/>
      <c r="U54999" s="27"/>
    </row>
    <row r="55000" spans="2:21" x14ac:dyDescent="0.25">
      <c r="B55000"/>
      <c r="C55000"/>
      <c r="D55000" s="13"/>
      <c r="E55000" s="13"/>
      <c r="K55000" s="23"/>
      <c r="O55000" s="21"/>
      <c r="P55000" s="27"/>
      <c r="Q55000" s="16"/>
      <c r="U55000" s="27"/>
    </row>
    <row r="55001" spans="2:21" x14ac:dyDescent="0.25">
      <c r="B55001"/>
      <c r="C55001"/>
      <c r="D55001" s="13"/>
      <c r="E55001" s="13"/>
      <c r="K55001" s="23"/>
      <c r="O55001" s="21"/>
      <c r="P55001" s="27"/>
      <c r="Q55001" s="16"/>
      <c r="U55001" s="27"/>
    </row>
    <row r="55002" spans="2:21" x14ac:dyDescent="0.25">
      <c r="B55002"/>
      <c r="C55002"/>
      <c r="D55002" s="13"/>
      <c r="E55002" s="13"/>
      <c r="K55002" s="23"/>
      <c r="O55002" s="21"/>
      <c r="P55002" s="27"/>
      <c r="Q55002" s="16"/>
      <c r="U55002" s="27"/>
    </row>
    <row r="55003" spans="2:21" x14ac:dyDescent="0.25">
      <c r="B55003"/>
      <c r="C55003"/>
      <c r="D55003" s="13"/>
      <c r="E55003" s="13"/>
      <c r="K55003" s="23"/>
      <c r="O55003" s="21"/>
      <c r="P55003" s="27"/>
      <c r="Q55003" s="16"/>
      <c r="U55003" s="27"/>
    </row>
    <row r="55004" spans="2:21" x14ac:dyDescent="0.25">
      <c r="B55004"/>
      <c r="C55004"/>
      <c r="D55004" s="13"/>
      <c r="E55004" s="13"/>
      <c r="K55004" s="23"/>
      <c r="O55004" s="21"/>
      <c r="P55004" s="27"/>
      <c r="Q55004" s="16"/>
      <c r="U55004" s="27"/>
    </row>
    <row r="55005" spans="2:21" x14ac:dyDescent="0.25">
      <c r="B55005"/>
      <c r="C55005"/>
      <c r="D55005" s="13"/>
      <c r="E55005" s="13"/>
      <c r="K55005" s="23"/>
      <c r="O55005" s="21"/>
      <c r="P55005" s="27"/>
      <c r="Q55005" s="16"/>
      <c r="U55005" s="27"/>
    </row>
    <row r="55006" spans="2:21" x14ac:dyDescent="0.25">
      <c r="B55006"/>
      <c r="C55006"/>
      <c r="D55006" s="13"/>
      <c r="E55006" s="13"/>
      <c r="K55006" s="23"/>
      <c r="O55006" s="21"/>
      <c r="P55006" s="27"/>
      <c r="Q55006" s="16"/>
      <c r="U55006" s="27"/>
    </row>
    <row r="55007" spans="2:21" x14ac:dyDescent="0.25">
      <c r="B55007"/>
      <c r="C55007"/>
      <c r="D55007" s="13"/>
      <c r="E55007" s="13"/>
      <c r="K55007" s="23"/>
      <c r="O55007" s="21"/>
      <c r="P55007" s="27"/>
      <c r="Q55007" s="16"/>
      <c r="U55007" s="27"/>
    </row>
    <row r="55008" spans="2:21" x14ac:dyDescent="0.25">
      <c r="B55008"/>
      <c r="C55008"/>
      <c r="D55008" s="13"/>
      <c r="E55008" s="13"/>
      <c r="K55008" s="23"/>
      <c r="O55008" s="21"/>
      <c r="P55008" s="27"/>
      <c r="Q55008" s="16"/>
      <c r="U55008" s="27"/>
    </row>
    <row r="55009" spans="2:21" x14ac:dyDescent="0.25">
      <c r="B55009"/>
      <c r="C55009"/>
      <c r="D55009" s="13"/>
      <c r="E55009" s="13"/>
      <c r="K55009" s="23"/>
      <c r="O55009" s="21"/>
      <c r="P55009" s="27"/>
      <c r="Q55009" s="16"/>
      <c r="U55009" s="27"/>
    </row>
    <row r="55010" spans="2:21" x14ac:dyDescent="0.25">
      <c r="B55010"/>
      <c r="C55010"/>
      <c r="D55010" s="13"/>
      <c r="E55010" s="13"/>
      <c r="K55010" s="23"/>
      <c r="O55010" s="21"/>
      <c r="P55010" s="27"/>
      <c r="Q55010" s="16"/>
      <c r="U55010" s="27"/>
    </row>
    <row r="55011" spans="2:21" x14ac:dyDescent="0.25">
      <c r="B55011"/>
      <c r="C55011"/>
      <c r="D55011" s="13"/>
      <c r="E55011" s="13"/>
      <c r="K55011" s="23"/>
      <c r="O55011" s="21"/>
      <c r="P55011" s="27"/>
      <c r="Q55011" s="16"/>
      <c r="U55011" s="27"/>
    </row>
    <row r="55012" spans="2:21" x14ac:dyDescent="0.25">
      <c r="B55012"/>
      <c r="C55012"/>
      <c r="D55012" s="13"/>
      <c r="E55012" s="13"/>
      <c r="K55012" s="23"/>
      <c r="O55012" s="21"/>
      <c r="P55012" s="27"/>
      <c r="Q55012" s="16"/>
      <c r="U55012" s="27"/>
    </row>
    <row r="55013" spans="2:21" x14ac:dyDescent="0.25">
      <c r="B55013"/>
      <c r="C55013"/>
      <c r="D55013" s="13"/>
      <c r="E55013" s="13"/>
      <c r="K55013" s="23"/>
      <c r="O55013" s="21"/>
      <c r="P55013" s="27"/>
      <c r="Q55013" s="16"/>
      <c r="U55013" s="27"/>
    </row>
    <row r="55014" spans="2:21" x14ac:dyDescent="0.25">
      <c r="B55014"/>
      <c r="C55014"/>
      <c r="D55014" s="13"/>
      <c r="E55014" s="13"/>
      <c r="K55014" s="23"/>
      <c r="O55014" s="21"/>
      <c r="P55014" s="27"/>
      <c r="Q55014" s="16"/>
      <c r="U55014" s="27"/>
    </row>
    <row r="55015" spans="2:21" x14ac:dyDescent="0.25">
      <c r="B55015"/>
      <c r="C55015"/>
      <c r="D55015" s="13"/>
      <c r="E55015" s="13"/>
      <c r="K55015" s="23"/>
      <c r="O55015" s="21"/>
      <c r="P55015" s="27"/>
      <c r="Q55015" s="16"/>
      <c r="U55015" s="27"/>
    </row>
    <row r="55016" spans="2:21" x14ac:dyDescent="0.25">
      <c r="B55016"/>
      <c r="C55016"/>
      <c r="D55016" s="13"/>
      <c r="E55016" s="13"/>
      <c r="K55016" s="23"/>
      <c r="O55016" s="21"/>
      <c r="P55016" s="27"/>
      <c r="Q55016" s="16"/>
      <c r="U55016" s="27"/>
    </row>
    <row r="55017" spans="2:21" x14ac:dyDescent="0.25">
      <c r="B55017"/>
      <c r="C55017"/>
      <c r="D55017" s="13"/>
      <c r="E55017" s="13"/>
      <c r="K55017" s="23"/>
      <c r="O55017" s="21"/>
      <c r="P55017" s="27"/>
      <c r="Q55017" s="16"/>
      <c r="U55017" s="27"/>
    </row>
    <row r="55018" spans="2:21" x14ac:dyDescent="0.25">
      <c r="B55018"/>
      <c r="C55018"/>
      <c r="D55018" s="13"/>
      <c r="E55018" s="13"/>
      <c r="K55018" s="23"/>
      <c r="O55018" s="21"/>
      <c r="P55018" s="27"/>
      <c r="Q55018" s="16"/>
      <c r="U55018" s="27"/>
    </row>
    <row r="55019" spans="2:21" x14ac:dyDescent="0.25">
      <c r="B55019"/>
      <c r="C55019"/>
      <c r="D55019" s="13"/>
      <c r="E55019" s="13"/>
      <c r="K55019" s="23"/>
      <c r="O55019" s="21"/>
      <c r="P55019" s="27"/>
      <c r="Q55019" s="16"/>
      <c r="U55019" s="27"/>
    </row>
    <row r="55020" spans="2:21" x14ac:dyDescent="0.25">
      <c r="B55020"/>
      <c r="C55020"/>
      <c r="D55020" s="13"/>
      <c r="E55020" s="13"/>
      <c r="K55020" s="23"/>
      <c r="O55020" s="21"/>
      <c r="P55020" s="27"/>
      <c r="Q55020" s="16"/>
      <c r="U55020" s="27"/>
    </row>
    <row r="55021" spans="2:21" x14ac:dyDescent="0.25">
      <c r="B55021"/>
      <c r="C55021"/>
      <c r="D55021" s="13"/>
      <c r="E55021" s="13"/>
      <c r="K55021" s="23"/>
      <c r="O55021" s="21"/>
      <c r="P55021" s="27"/>
      <c r="Q55021" s="16"/>
      <c r="U55021" s="27"/>
    </row>
    <row r="55022" spans="2:21" x14ac:dyDescent="0.25">
      <c r="B55022"/>
      <c r="C55022"/>
      <c r="D55022" s="13"/>
      <c r="E55022" s="13"/>
      <c r="K55022" s="23"/>
      <c r="O55022" s="21"/>
      <c r="P55022" s="27"/>
      <c r="Q55022" s="16"/>
      <c r="U55022" s="27"/>
    </row>
    <row r="55023" spans="2:21" x14ac:dyDescent="0.25">
      <c r="B55023"/>
      <c r="C55023"/>
      <c r="D55023" s="13"/>
      <c r="E55023" s="13"/>
      <c r="K55023" s="23"/>
      <c r="O55023" s="21"/>
      <c r="P55023" s="27"/>
      <c r="Q55023" s="16"/>
      <c r="U55023" s="27"/>
    </row>
    <row r="55024" spans="2:21" x14ac:dyDescent="0.25">
      <c r="B55024"/>
      <c r="C55024"/>
      <c r="D55024" s="13"/>
      <c r="E55024" s="13"/>
      <c r="K55024" s="23"/>
      <c r="O55024" s="21"/>
      <c r="P55024" s="27"/>
      <c r="Q55024" s="16"/>
      <c r="U55024" s="27"/>
    </row>
    <row r="55025" spans="2:21" x14ac:dyDescent="0.25">
      <c r="B55025"/>
      <c r="C55025"/>
      <c r="D55025" s="13"/>
      <c r="E55025" s="13"/>
      <c r="K55025" s="23"/>
      <c r="O55025" s="21"/>
      <c r="P55025" s="27"/>
      <c r="Q55025" s="16"/>
      <c r="U55025" s="27"/>
    </row>
    <row r="55026" spans="2:21" x14ac:dyDescent="0.25">
      <c r="B55026"/>
      <c r="C55026"/>
      <c r="D55026" s="13"/>
      <c r="E55026" s="13"/>
      <c r="K55026" s="23"/>
      <c r="O55026" s="21"/>
      <c r="P55026" s="27"/>
      <c r="Q55026" s="16"/>
      <c r="U55026" s="27"/>
    </row>
    <row r="55027" spans="2:21" x14ac:dyDescent="0.25">
      <c r="B55027"/>
      <c r="C55027"/>
      <c r="D55027" s="13"/>
      <c r="E55027" s="13"/>
      <c r="K55027" s="23"/>
      <c r="O55027" s="21"/>
      <c r="P55027" s="27"/>
      <c r="Q55027" s="16"/>
      <c r="U55027" s="27"/>
    </row>
    <row r="55028" spans="2:21" x14ac:dyDescent="0.25">
      <c r="B55028"/>
      <c r="C55028"/>
      <c r="D55028" s="13"/>
      <c r="E55028" s="13"/>
      <c r="K55028" s="23"/>
      <c r="O55028" s="21"/>
      <c r="P55028" s="27"/>
      <c r="Q55028" s="16"/>
      <c r="U55028" s="27"/>
    </row>
    <row r="55029" spans="2:21" x14ac:dyDescent="0.25">
      <c r="B55029"/>
      <c r="C55029"/>
      <c r="D55029" s="13"/>
      <c r="E55029" s="13"/>
      <c r="K55029" s="23"/>
      <c r="O55029" s="21"/>
      <c r="P55029" s="27"/>
      <c r="Q55029" s="16"/>
      <c r="U55029" s="27"/>
    </row>
    <row r="55030" spans="2:21" x14ac:dyDescent="0.25">
      <c r="B55030"/>
      <c r="C55030"/>
      <c r="D55030" s="13"/>
      <c r="E55030" s="13"/>
      <c r="K55030" s="23"/>
      <c r="O55030" s="21"/>
      <c r="P55030" s="27"/>
      <c r="Q55030" s="16"/>
      <c r="U55030" s="27"/>
    </row>
    <row r="55031" spans="2:21" x14ac:dyDescent="0.25">
      <c r="B55031"/>
      <c r="C55031"/>
      <c r="D55031" s="13"/>
      <c r="E55031" s="13"/>
      <c r="K55031" s="23"/>
      <c r="O55031" s="21"/>
      <c r="P55031" s="27"/>
      <c r="Q55031" s="16"/>
      <c r="U55031" s="27"/>
    </row>
    <row r="55032" spans="2:21" x14ac:dyDescent="0.25">
      <c r="B55032"/>
      <c r="C55032"/>
      <c r="D55032" s="13"/>
      <c r="E55032" s="13"/>
      <c r="K55032" s="23"/>
      <c r="O55032" s="21"/>
      <c r="P55032" s="27"/>
      <c r="Q55032" s="16"/>
      <c r="U55032" s="27"/>
    </row>
    <row r="55033" spans="2:21" x14ac:dyDescent="0.25">
      <c r="B55033"/>
      <c r="C55033"/>
      <c r="D55033" s="13"/>
      <c r="E55033" s="13"/>
      <c r="K55033" s="23"/>
      <c r="O55033" s="21"/>
      <c r="P55033" s="27"/>
      <c r="Q55033" s="16"/>
      <c r="U55033" s="27"/>
    </row>
    <row r="55034" spans="2:21" x14ac:dyDescent="0.25">
      <c r="B55034"/>
      <c r="C55034"/>
      <c r="D55034" s="13"/>
      <c r="E55034" s="13"/>
      <c r="K55034" s="23"/>
      <c r="O55034" s="21"/>
      <c r="P55034" s="27"/>
      <c r="Q55034" s="16"/>
      <c r="U55034" s="27"/>
    </row>
    <row r="55035" spans="2:21" x14ac:dyDescent="0.25">
      <c r="B55035"/>
      <c r="C55035"/>
      <c r="D55035" s="13"/>
      <c r="E55035" s="13"/>
      <c r="K55035" s="23"/>
      <c r="O55035" s="21"/>
      <c r="P55035" s="27"/>
      <c r="Q55035" s="16"/>
      <c r="U55035" s="27"/>
    </row>
    <row r="55036" spans="2:21" x14ac:dyDescent="0.25">
      <c r="B55036"/>
      <c r="C55036"/>
      <c r="D55036" s="13"/>
      <c r="E55036" s="13"/>
      <c r="K55036" s="23"/>
      <c r="O55036" s="21"/>
      <c r="P55036" s="27"/>
      <c r="Q55036" s="16"/>
      <c r="U55036" s="27"/>
    </row>
    <row r="55037" spans="2:21" x14ac:dyDescent="0.25">
      <c r="B55037"/>
      <c r="C55037"/>
      <c r="D55037" s="13"/>
      <c r="E55037" s="13"/>
      <c r="K55037" s="23"/>
      <c r="O55037" s="21"/>
      <c r="P55037" s="27"/>
      <c r="Q55037" s="16"/>
      <c r="U55037" s="27"/>
    </row>
    <row r="55038" spans="2:21" x14ac:dyDescent="0.25">
      <c r="B55038"/>
      <c r="C55038"/>
      <c r="D55038" s="13"/>
      <c r="E55038" s="13"/>
      <c r="K55038" s="23"/>
      <c r="O55038" s="21"/>
      <c r="P55038" s="27"/>
      <c r="Q55038" s="16"/>
      <c r="U55038" s="27"/>
    </row>
    <row r="55039" spans="2:21" x14ac:dyDescent="0.25">
      <c r="B55039"/>
      <c r="C55039"/>
      <c r="D55039" s="13"/>
      <c r="E55039" s="13"/>
      <c r="K55039" s="23"/>
      <c r="O55039" s="21"/>
      <c r="P55039" s="27"/>
      <c r="Q55039" s="16"/>
      <c r="U55039" s="27"/>
    </row>
    <row r="55040" spans="2:21" x14ac:dyDescent="0.25">
      <c r="B55040"/>
      <c r="C55040"/>
      <c r="D55040" s="13"/>
      <c r="E55040" s="13"/>
      <c r="K55040" s="23"/>
      <c r="O55040" s="21"/>
      <c r="P55040" s="27"/>
      <c r="Q55040" s="16"/>
      <c r="U55040" s="27"/>
    </row>
    <row r="55041" spans="2:21" x14ac:dyDescent="0.25">
      <c r="B55041"/>
      <c r="C55041"/>
      <c r="D55041" s="13"/>
      <c r="E55041" s="13"/>
      <c r="K55041" s="23"/>
      <c r="O55041" s="21"/>
      <c r="P55041" s="27"/>
      <c r="Q55041" s="16"/>
      <c r="U55041" s="27"/>
    </row>
    <row r="55042" spans="2:21" x14ac:dyDescent="0.25">
      <c r="B55042"/>
      <c r="C55042"/>
      <c r="D55042" s="13"/>
      <c r="E55042" s="13"/>
      <c r="K55042" s="23"/>
      <c r="O55042" s="21"/>
      <c r="P55042" s="27"/>
      <c r="Q55042" s="16"/>
      <c r="U55042" s="27"/>
    </row>
    <row r="55043" spans="2:21" x14ac:dyDescent="0.25">
      <c r="B55043"/>
      <c r="C55043"/>
      <c r="D55043" s="13"/>
      <c r="E55043" s="13"/>
      <c r="K55043" s="23"/>
      <c r="O55043" s="21"/>
      <c r="P55043" s="27"/>
      <c r="Q55043" s="16"/>
      <c r="U55043" s="27"/>
    </row>
    <row r="55044" spans="2:21" x14ac:dyDescent="0.25">
      <c r="B55044"/>
      <c r="C55044"/>
      <c r="D55044" s="13"/>
      <c r="E55044" s="13"/>
      <c r="K55044" s="23"/>
      <c r="O55044" s="21"/>
      <c r="P55044" s="27"/>
      <c r="Q55044" s="16"/>
      <c r="U55044" s="27"/>
    </row>
    <row r="55045" spans="2:21" x14ac:dyDescent="0.25">
      <c r="B55045"/>
      <c r="C55045"/>
      <c r="D55045" s="13"/>
      <c r="E55045" s="13"/>
      <c r="K55045" s="23"/>
      <c r="O55045" s="21"/>
      <c r="P55045" s="27"/>
      <c r="Q55045" s="16"/>
      <c r="U55045" s="27"/>
    </row>
    <row r="55046" spans="2:21" x14ac:dyDescent="0.25">
      <c r="B55046"/>
      <c r="C55046"/>
      <c r="D55046" s="13"/>
      <c r="E55046" s="13"/>
      <c r="K55046" s="23"/>
      <c r="O55046" s="21"/>
      <c r="P55046" s="27"/>
      <c r="Q55046" s="16"/>
      <c r="U55046" s="27"/>
    </row>
    <row r="55047" spans="2:21" x14ac:dyDescent="0.25">
      <c r="B55047"/>
      <c r="C55047"/>
      <c r="D55047" s="13"/>
      <c r="E55047" s="13"/>
      <c r="K55047" s="23"/>
      <c r="O55047" s="21"/>
      <c r="P55047" s="27"/>
      <c r="Q55047" s="16"/>
      <c r="U55047" s="27"/>
    </row>
    <row r="55048" spans="2:21" x14ac:dyDescent="0.25">
      <c r="B55048"/>
      <c r="C55048"/>
      <c r="D55048" s="13"/>
      <c r="E55048" s="13"/>
      <c r="K55048" s="23"/>
      <c r="O55048" s="21"/>
      <c r="P55048" s="27"/>
      <c r="Q55048" s="16"/>
      <c r="U55048" s="27"/>
    </row>
    <row r="55049" spans="2:21" x14ac:dyDescent="0.25">
      <c r="B55049"/>
      <c r="C55049"/>
      <c r="D55049" s="13"/>
      <c r="E55049" s="13"/>
      <c r="K55049" s="23"/>
      <c r="O55049" s="21"/>
      <c r="P55049" s="27"/>
      <c r="Q55049" s="16"/>
      <c r="U55049" s="27"/>
    </row>
    <row r="55050" spans="2:21" x14ac:dyDescent="0.25">
      <c r="B55050"/>
      <c r="C55050"/>
      <c r="D55050" s="13"/>
      <c r="E55050" s="13"/>
      <c r="K55050" s="23"/>
      <c r="O55050" s="21"/>
      <c r="P55050" s="27"/>
      <c r="Q55050" s="16"/>
      <c r="U55050" s="27"/>
    </row>
    <row r="55051" spans="2:21" x14ac:dyDescent="0.25">
      <c r="B55051"/>
      <c r="C55051"/>
      <c r="D55051" s="13"/>
      <c r="E55051" s="13"/>
      <c r="K55051" s="23"/>
      <c r="O55051" s="21"/>
      <c r="P55051" s="27"/>
      <c r="Q55051" s="16"/>
      <c r="U55051" s="27"/>
    </row>
    <row r="55052" spans="2:21" x14ac:dyDescent="0.25">
      <c r="B55052"/>
      <c r="C55052"/>
      <c r="D55052" s="13"/>
      <c r="E55052" s="13"/>
      <c r="K55052" s="23"/>
      <c r="O55052" s="21"/>
      <c r="P55052" s="27"/>
      <c r="Q55052" s="16"/>
      <c r="U55052" s="27"/>
    </row>
    <row r="55053" spans="2:21" x14ac:dyDescent="0.25">
      <c r="B55053"/>
      <c r="C55053"/>
      <c r="D55053" s="13"/>
      <c r="E55053" s="13"/>
      <c r="K55053" s="23"/>
      <c r="O55053" s="21"/>
      <c r="P55053" s="27"/>
      <c r="Q55053" s="16"/>
      <c r="U55053" s="27"/>
    </row>
    <row r="55054" spans="2:21" x14ac:dyDescent="0.25">
      <c r="B55054"/>
      <c r="C55054"/>
      <c r="D55054" s="13"/>
      <c r="E55054" s="13"/>
      <c r="K55054" s="23"/>
      <c r="O55054" s="21"/>
      <c r="P55054" s="27"/>
      <c r="Q55054" s="16"/>
      <c r="U55054" s="27"/>
    </row>
    <row r="55055" spans="2:21" x14ac:dyDescent="0.25">
      <c r="B55055"/>
      <c r="C55055"/>
      <c r="D55055" s="13"/>
      <c r="E55055" s="13"/>
      <c r="K55055" s="23"/>
      <c r="O55055" s="21"/>
      <c r="P55055" s="27"/>
      <c r="Q55055" s="16"/>
      <c r="U55055" s="27"/>
    </row>
    <row r="55056" spans="2:21" x14ac:dyDescent="0.25">
      <c r="B55056"/>
      <c r="C55056"/>
      <c r="D55056" s="13"/>
      <c r="E55056" s="13"/>
      <c r="K55056" s="23"/>
      <c r="O55056" s="21"/>
      <c r="P55056" s="27"/>
      <c r="Q55056" s="16"/>
      <c r="U55056" s="27"/>
    </row>
    <row r="55057" spans="2:21" x14ac:dyDescent="0.25">
      <c r="B55057"/>
      <c r="C55057"/>
      <c r="D55057" s="13"/>
      <c r="E55057" s="13"/>
      <c r="K55057" s="23"/>
      <c r="O55057" s="21"/>
      <c r="P55057" s="27"/>
      <c r="Q55057" s="16"/>
      <c r="U55057" s="27"/>
    </row>
    <row r="55058" spans="2:21" x14ac:dyDescent="0.25">
      <c r="B55058"/>
      <c r="C55058"/>
      <c r="D55058" s="13"/>
      <c r="E55058" s="13"/>
      <c r="K55058" s="23"/>
      <c r="O55058" s="21"/>
      <c r="P55058" s="27"/>
      <c r="Q55058" s="16"/>
      <c r="U55058" s="27"/>
    </row>
    <row r="55059" spans="2:21" x14ac:dyDescent="0.25">
      <c r="B55059"/>
      <c r="C55059"/>
      <c r="D55059" s="13"/>
      <c r="E55059" s="13"/>
      <c r="K55059" s="23"/>
      <c r="O55059" s="21"/>
      <c r="P55059" s="27"/>
      <c r="Q55059" s="16"/>
      <c r="U55059" s="27"/>
    </row>
    <row r="55060" spans="2:21" x14ac:dyDescent="0.25">
      <c r="B55060"/>
      <c r="C55060"/>
      <c r="D55060" s="13"/>
      <c r="E55060" s="13"/>
      <c r="K55060" s="23"/>
      <c r="O55060" s="21"/>
      <c r="P55060" s="27"/>
      <c r="Q55060" s="16"/>
      <c r="U55060" s="27"/>
    </row>
    <row r="55061" spans="2:21" x14ac:dyDescent="0.25">
      <c r="B55061"/>
      <c r="C55061"/>
      <c r="D55061" s="13"/>
      <c r="E55061" s="13"/>
      <c r="K55061" s="23"/>
      <c r="O55061" s="21"/>
      <c r="P55061" s="27"/>
      <c r="Q55061" s="16"/>
      <c r="U55061" s="27"/>
    </row>
    <row r="55062" spans="2:21" x14ac:dyDescent="0.25">
      <c r="B55062"/>
      <c r="C55062"/>
      <c r="D55062" s="13"/>
      <c r="E55062" s="13"/>
      <c r="K55062" s="23"/>
      <c r="O55062" s="21"/>
      <c r="P55062" s="27"/>
      <c r="Q55062" s="16"/>
      <c r="U55062" s="27"/>
    </row>
    <row r="55063" spans="2:21" x14ac:dyDescent="0.25">
      <c r="B55063"/>
      <c r="C55063"/>
      <c r="D55063" s="13"/>
      <c r="E55063" s="13"/>
      <c r="K55063" s="23"/>
      <c r="O55063" s="21"/>
      <c r="P55063" s="27"/>
      <c r="Q55063" s="16"/>
      <c r="U55063" s="27"/>
    </row>
    <row r="55064" spans="2:21" x14ac:dyDescent="0.25">
      <c r="B55064"/>
      <c r="C55064"/>
      <c r="D55064" s="13"/>
      <c r="E55064" s="13"/>
      <c r="K55064" s="23"/>
      <c r="O55064" s="21"/>
      <c r="P55064" s="27"/>
      <c r="Q55064" s="16"/>
      <c r="U55064" s="27"/>
    </row>
    <row r="55065" spans="2:21" x14ac:dyDescent="0.25">
      <c r="B55065"/>
      <c r="C55065"/>
      <c r="D55065" s="13"/>
      <c r="E55065" s="13"/>
      <c r="K55065" s="23"/>
      <c r="O55065" s="21"/>
      <c r="P55065" s="27"/>
      <c r="Q55065" s="16"/>
      <c r="U55065" s="27"/>
    </row>
    <row r="55066" spans="2:21" x14ac:dyDescent="0.25">
      <c r="B55066"/>
      <c r="C55066"/>
      <c r="D55066" s="13"/>
      <c r="E55066" s="13"/>
      <c r="K55066" s="23"/>
      <c r="O55066" s="21"/>
      <c r="P55066" s="27"/>
      <c r="Q55066" s="16"/>
      <c r="U55066" s="27"/>
    </row>
    <row r="55067" spans="2:21" x14ac:dyDescent="0.25">
      <c r="B55067"/>
      <c r="C55067"/>
      <c r="D55067" s="13"/>
      <c r="E55067" s="13"/>
      <c r="K55067" s="23"/>
      <c r="O55067" s="21"/>
      <c r="P55067" s="27"/>
      <c r="Q55067" s="16"/>
      <c r="U55067" s="27"/>
    </row>
    <row r="55068" spans="2:21" x14ac:dyDescent="0.25">
      <c r="B55068"/>
      <c r="C55068"/>
      <c r="D55068" s="13"/>
      <c r="E55068" s="13"/>
      <c r="K55068" s="23"/>
      <c r="O55068" s="21"/>
      <c r="P55068" s="27"/>
      <c r="Q55068" s="16"/>
      <c r="U55068" s="27"/>
    </row>
    <row r="55069" spans="2:21" x14ac:dyDescent="0.25">
      <c r="B55069"/>
      <c r="C55069"/>
      <c r="D55069" s="13"/>
      <c r="E55069" s="13"/>
      <c r="K55069" s="23"/>
      <c r="O55069" s="21"/>
      <c r="P55069" s="27"/>
      <c r="Q55069" s="16"/>
      <c r="U55069" s="27"/>
    </row>
    <row r="55070" spans="2:21" x14ac:dyDescent="0.25">
      <c r="B55070"/>
      <c r="C55070"/>
      <c r="D55070" s="13"/>
      <c r="E55070" s="13"/>
      <c r="K55070" s="23"/>
      <c r="O55070" s="21"/>
      <c r="P55070" s="27"/>
      <c r="Q55070" s="16"/>
      <c r="U55070" s="27"/>
    </row>
    <row r="55071" spans="2:21" x14ac:dyDescent="0.25">
      <c r="B55071"/>
      <c r="C55071"/>
      <c r="D55071" s="13"/>
      <c r="E55071" s="13"/>
      <c r="K55071" s="23"/>
      <c r="O55071" s="21"/>
      <c r="P55071" s="27"/>
      <c r="Q55071" s="16"/>
      <c r="U55071" s="27"/>
    </row>
    <row r="55072" spans="2:21" x14ac:dyDescent="0.25">
      <c r="B55072"/>
      <c r="C55072"/>
      <c r="D55072" s="13"/>
      <c r="E55072" s="13"/>
      <c r="K55072" s="23"/>
      <c r="O55072" s="21"/>
      <c r="P55072" s="27"/>
      <c r="Q55072" s="16"/>
      <c r="U55072" s="27"/>
    </row>
    <row r="55073" spans="2:21" x14ac:dyDescent="0.25">
      <c r="B55073"/>
      <c r="C55073"/>
      <c r="D55073" s="13"/>
      <c r="E55073" s="13"/>
      <c r="K55073" s="23"/>
      <c r="O55073" s="21"/>
      <c r="P55073" s="27"/>
      <c r="Q55073" s="16"/>
      <c r="U55073" s="27"/>
    </row>
    <row r="55074" spans="2:21" x14ac:dyDescent="0.25">
      <c r="B55074"/>
      <c r="C55074"/>
      <c r="D55074" s="13"/>
      <c r="E55074" s="13"/>
      <c r="K55074" s="23"/>
      <c r="O55074" s="21"/>
      <c r="P55074" s="27"/>
      <c r="Q55074" s="16"/>
      <c r="U55074" s="27"/>
    </row>
    <row r="55075" spans="2:21" x14ac:dyDescent="0.25">
      <c r="B55075"/>
      <c r="C55075"/>
      <c r="D55075" s="13"/>
      <c r="E55075" s="13"/>
      <c r="K55075" s="23"/>
      <c r="O55075" s="21"/>
      <c r="P55075" s="27"/>
      <c r="Q55075" s="16"/>
      <c r="U55075" s="27"/>
    </row>
    <row r="55076" spans="2:21" x14ac:dyDescent="0.25">
      <c r="B55076"/>
      <c r="C55076"/>
      <c r="D55076" s="13"/>
      <c r="E55076" s="13"/>
      <c r="K55076" s="23"/>
      <c r="O55076" s="21"/>
      <c r="P55076" s="27"/>
      <c r="Q55076" s="16"/>
      <c r="U55076" s="27"/>
    </row>
    <row r="55077" spans="2:21" x14ac:dyDescent="0.25">
      <c r="B55077"/>
      <c r="C55077"/>
      <c r="D55077" s="13"/>
      <c r="E55077" s="13"/>
      <c r="K55077" s="23"/>
      <c r="O55077" s="21"/>
      <c r="P55077" s="27"/>
      <c r="Q55077" s="16"/>
      <c r="U55077" s="27"/>
    </row>
    <row r="55078" spans="2:21" x14ac:dyDescent="0.25">
      <c r="B55078"/>
      <c r="C55078"/>
      <c r="D55078" s="13"/>
      <c r="E55078" s="13"/>
      <c r="K55078" s="23"/>
      <c r="O55078" s="21"/>
      <c r="P55078" s="27"/>
      <c r="Q55078" s="16"/>
      <c r="U55078" s="27"/>
    </row>
    <row r="55079" spans="2:21" x14ac:dyDescent="0.25">
      <c r="B55079"/>
      <c r="C55079"/>
      <c r="D55079" s="13"/>
      <c r="E55079" s="13"/>
      <c r="K55079" s="23"/>
      <c r="O55079" s="21"/>
      <c r="P55079" s="27"/>
      <c r="Q55079" s="16"/>
      <c r="U55079" s="27"/>
    </row>
    <row r="55080" spans="2:21" x14ac:dyDescent="0.25">
      <c r="B55080"/>
      <c r="C55080"/>
      <c r="D55080" s="13"/>
      <c r="E55080" s="13"/>
      <c r="K55080" s="23"/>
      <c r="O55080" s="21"/>
      <c r="P55080" s="27"/>
      <c r="Q55080" s="16"/>
      <c r="U55080" s="27"/>
    </row>
    <row r="55081" spans="2:21" x14ac:dyDescent="0.25">
      <c r="B55081"/>
      <c r="C55081"/>
      <c r="D55081" s="13"/>
      <c r="E55081" s="13"/>
      <c r="K55081" s="23"/>
      <c r="O55081" s="21"/>
      <c r="P55081" s="27"/>
      <c r="Q55081" s="16"/>
      <c r="U55081" s="27"/>
    </row>
    <row r="55082" spans="2:21" x14ac:dyDescent="0.25">
      <c r="B55082"/>
      <c r="C55082"/>
      <c r="D55082" s="13"/>
      <c r="E55082" s="13"/>
      <c r="K55082" s="23"/>
      <c r="O55082" s="21"/>
      <c r="P55082" s="27"/>
      <c r="Q55082" s="16"/>
      <c r="U55082" s="27"/>
    </row>
    <row r="55083" spans="2:21" x14ac:dyDescent="0.25">
      <c r="B55083"/>
      <c r="C55083"/>
      <c r="D55083" s="13"/>
      <c r="E55083" s="13"/>
      <c r="K55083" s="23"/>
      <c r="O55083" s="21"/>
      <c r="P55083" s="27"/>
      <c r="Q55083" s="16"/>
      <c r="U55083" s="27"/>
    </row>
    <row r="55084" spans="2:21" x14ac:dyDescent="0.25">
      <c r="B55084"/>
      <c r="C55084"/>
      <c r="D55084" s="13"/>
      <c r="E55084" s="13"/>
      <c r="K55084" s="23"/>
      <c r="O55084" s="21"/>
      <c r="P55084" s="27"/>
      <c r="Q55084" s="16"/>
      <c r="U55084" s="27"/>
    </row>
    <row r="55085" spans="2:21" x14ac:dyDescent="0.25">
      <c r="B55085"/>
      <c r="C55085"/>
      <c r="D55085" s="13"/>
      <c r="E55085" s="13"/>
      <c r="K55085" s="23"/>
      <c r="O55085" s="21"/>
      <c r="P55085" s="27"/>
      <c r="Q55085" s="16"/>
      <c r="U55085" s="27"/>
    </row>
    <row r="55086" spans="2:21" x14ac:dyDescent="0.25">
      <c r="B55086"/>
      <c r="C55086"/>
      <c r="D55086" s="13"/>
      <c r="E55086" s="13"/>
      <c r="K55086" s="23"/>
      <c r="O55086" s="21"/>
      <c r="P55086" s="27"/>
      <c r="Q55086" s="16"/>
      <c r="U55086" s="27"/>
    </row>
    <row r="55087" spans="2:21" x14ac:dyDescent="0.25">
      <c r="B55087"/>
      <c r="C55087"/>
      <c r="D55087" s="13"/>
      <c r="E55087" s="13"/>
      <c r="K55087" s="23"/>
      <c r="O55087" s="21"/>
      <c r="P55087" s="27"/>
      <c r="Q55087" s="16"/>
      <c r="U55087" s="27"/>
    </row>
    <row r="55088" spans="2:21" x14ac:dyDescent="0.25">
      <c r="B55088"/>
      <c r="C55088"/>
      <c r="D55088" s="13"/>
      <c r="E55088" s="13"/>
      <c r="K55088" s="23"/>
      <c r="O55088" s="21"/>
      <c r="P55088" s="27"/>
      <c r="Q55088" s="16"/>
      <c r="U55088" s="27"/>
    </row>
    <row r="55089" spans="2:21" x14ac:dyDescent="0.25">
      <c r="B55089"/>
      <c r="C55089"/>
      <c r="D55089" s="13"/>
      <c r="E55089" s="13"/>
      <c r="K55089" s="23"/>
      <c r="O55089" s="21"/>
      <c r="P55089" s="27"/>
      <c r="Q55089" s="16"/>
      <c r="U55089" s="27"/>
    </row>
    <row r="55090" spans="2:21" x14ac:dyDescent="0.25">
      <c r="B55090"/>
      <c r="C55090"/>
      <c r="D55090" s="13"/>
      <c r="E55090" s="13"/>
      <c r="K55090" s="23"/>
      <c r="O55090" s="21"/>
      <c r="P55090" s="27"/>
      <c r="Q55090" s="16"/>
      <c r="U55090" s="27"/>
    </row>
    <row r="55091" spans="2:21" x14ac:dyDescent="0.25">
      <c r="B55091"/>
      <c r="C55091"/>
      <c r="D55091" s="13"/>
      <c r="E55091" s="13"/>
      <c r="K55091" s="23"/>
      <c r="O55091" s="21"/>
      <c r="P55091" s="27"/>
      <c r="Q55091" s="16"/>
      <c r="U55091" s="27"/>
    </row>
    <row r="55092" spans="2:21" x14ac:dyDescent="0.25">
      <c r="B55092"/>
      <c r="C55092"/>
      <c r="D55092" s="13"/>
      <c r="E55092" s="13"/>
      <c r="K55092" s="23"/>
      <c r="O55092" s="21"/>
      <c r="P55092" s="27"/>
      <c r="Q55092" s="16"/>
      <c r="U55092" s="27"/>
    </row>
    <row r="55093" spans="2:21" x14ac:dyDescent="0.25">
      <c r="B55093"/>
      <c r="C55093"/>
      <c r="D55093" s="13"/>
      <c r="E55093" s="13"/>
      <c r="K55093" s="23"/>
      <c r="O55093" s="21"/>
      <c r="P55093" s="27"/>
      <c r="Q55093" s="16"/>
      <c r="U55093" s="27"/>
    </row>
    <row r="55094" spans="2:21" x14ac:dyDescent="0.25">
      <c r="B55094"/>
      <c r="C55094"/>
      <c r="D55094" s="13"/>
      <c r="E55094" s="13"/>
      <c r="K55094" s="23"/>
      <c r="O55094" s="21"/>
      <c r="P55094" s="27"/>
      <c r="Q55094" s="16"/>
      <c r="U55094" s="27"/>
    </row>
    <row r="55095" spans="2:21" x14ac:dyDescent="0.25">
      <c r="B55095"/>
      <c r="C55095"/>
      <c r="D55095" s="13"/>
      <c r="E55095" s="13"/>
      <c r="K55095" s="23"/>
      <c r="O55095" s="21"/>
      <c r="P55095" s="27"/>
      <c r="Q55095" s="16"/>
      <c r="U55095" s="27"/>
    </row>
    <row r="55096" spans="2:21" x14ac:dyDescent="0.25">
      <c r="B55096"/>
      <c r="C55096"/>
      <c r="D55096" s="13"/>
      <c r="E55096" s="13"/>
      <c r="K55096" s="23"/>
      <c r="O55096" s="21"/>
      <c r="P55096" s="27"/>
      <c r="Q55096" s="16"/>
      <c r="U55096" s="27"/>
    </row>
    <row r="55097" spans="2:21" x14ac:dyDescent="0.25">
      <c r="B55097"/>
      <c r="C55097"/>
      <c r="D55097" s="13"/>
      <c r="E55097" s="13"/>
      <c r="K55097" s="23"/>
      <c r="O55097" s="21"/>
      <c r="P55097" s="27"/>
      <c r="Q55097" s="16"/>
      <c r="U55097" s="27"/>
    </row>
    <row r="55098" spans="2:21" x14ac:dyDescent="0.25">
      <c r="B55098"/>
      <c r="C55098"/>
      <c r="D55098" s="13"/>
      <c r="E55098" s="13"/>
      <c r="K55098" s="23"/>
      <c r="O55098" s="21"/>
      <c r="P55098" s="27"/>
      <c r="Q55098" s="16"/>
      <c r="U55098" s="27"/>
    </row>
    <row r="55099" spans="2:21" x14ac:dyDescent="0.25">
      <c r="B55099"/>
      <c r="C55099"/>
      <c r="D55099" s="13"/>
      <c r="E55099" s="13"/>
      <c r="K55099" s="23"/>
      <c r="O55099" s="21"/>
      <c r="P55099" s="27"/>
      <c r="Q55099" s="16"/>
      <c r="U55099" s="27"/>
    </row>
    <row r="55100" spans="2:21" x14ac:dyDescent="0.25">
      <c r="B55100"/>
      <c r="C55100"/>
      <c r="D55100" s="13"/>
      <c r="E55100" s="13"/>
      <c r="K55100" s="23"/>
      <c r="O55100" s="21"/>
      <c r="P55100" s="27"/>
      <c r="Q55100" s="16"/>
      <c r="U55100" s="27"/>
    </row>
    <row r="55101" spans="2:21" x14ac:dyDescent="0.25">
      <c r="B55101"/>
      <c r="C55101"/>
      <c r="D55101" s="13"/>
      <c r="E55101" s="13"/>
      <c r="K55101" s="23"/>
      <c r="O55101" s="21"/>
      <c r="P55101" s="27"/>
      <c r="Q55101" s="16"/>
      <c r="U55101" s="27"/>
    </row>
    <row r="55102" spans="2:21" x14ac:dyDescent="0.25">
      <c r="B55102"/>
      <c r="C55102"/>
      <c r="D55102" s="13"/>
      <c r="E55102" s="13"/>
      <c r="K55102" s="23"/>
      <c r="O55102" s="21"/>
      <c r="P55102" s="27"/>
      <c r="Q55102" s="16"/>
      <c r="U55102" s="27"/>
    </row>
    <row r="55103" spans="2:21" x14ac:dyDescent="0.25">
      <c r="B55103"/>
      <c r="C55103"/>
      <c r="D55103" s="13"/>
      <c r="E55103" s="13"/>
      <c r="K55103" s="23"/>
      <c r="O55103" s="21"/>
      <c r="P55103" s="27"/>
      <c r="Q55103" s="16"/>
      <c r="U55103" s="27"/>
    </row>
    <row r="55104" spans="2:21" x14ac:dyDescent="0.25">
      <c r="B55104"/>
      <c r="C55104"/>
      <c r="D55104" s="13"/>
      <c r="E55104" s="13"/>
      <c r="K55104" s="23"/>
      <c r="O55104" s="21"/>
      <c r="P55104" s="27"/>
      <c r="Q55104" s="16"/>
      <c r="U55104" s="27"/>
    </row>
    <row r="55105" spans="2:21" x14ac:dyDescent="0.25">
      <c r="B55105"/>
      <c r="C55105"/>
      <c r="D55105" s="13"/>
      <c r="E55105" s="13"/>
      <c r="K55105" s="23"/>
      <c r="O55105" s="21"/>
      <c r="P55105" s="27"/>
      <c r="Q55105" s="16"/>
      <c r="U55105" s="27"/>
    </row>
    <row r="55106" spans="2:21" x14ac:dyDescent="0.25">
      <c r="B55106"/>
      <c r="C55106"/>
      <c r="D55106" s="13"/>
      <c r="E55106" s="13"/>
      <c r="K55106" s="23"/>
      <c r="O55106" s="21"/>
      <c r="P55106" s="27"/>
      <c r="Q55106" s="16"/>
      <c r="U55106" s="27"/>
    </row>
    <row r="55107" spans="2:21" x14ac:dyDescent="0.25">
      <c r="B55107"/>
      <c r="C55107"/>
      <c r="D55107" s="13"/>
      <c r="E55107" s="13"/>
      <c r="K55107" s="23"/>
      <c r="O55107" s="21"/>
      <c r="P55107" s="27"/>
      <c r="Q55107" s="16"/>
      <c r="U55107" s="27"/>
    </row>
    <row r="55108" spans="2:21" x14ac:dyDescent="0.25">
      <c r="B55108"/>
      <c r="C55108"/>
      <c r="D55108" s="13"/>
      <c r="E55108" s="13"/>
      <c r="K55108" s="23"/>
      <c r="O55108" s="21"/>
      <c r="P55108" s="27"/>
      <c r="Q55108" s="16"/>
      <c r="U55108" s="27"/>
    </row>
    <row r="55109" spans="2:21" x14ac:dyDescent="0.25">
      <c r="B55109"/>
      <c r="C55109"/>
      <c r="D55109" s="13"/>
      <c r="E55109" s="13"/>
      <c r="K55109" s="23"/>
      <c r="O55109" s="21"/>
      <c r="P55109" s="27"/>
      <c r="Q55109" s="16"/>
      <c r="U55109" s="27"/>
    </row>
    <row r="55110" spans="2:21" x14ac:dyDescent="0.25">
      <c r="B55110"/>
      <c r="C55110"/>
      <c r="D55110" s="13"/>
      <c r="E55110" s="13"/>
      <c r="K55110" s="23"/>
      <c r="O55110" s="21"/>
      <c r="P55110" s="27"/>
      <c r="Q55110" s="16"/>
      <c r="U55110" s="27"/>
    </row>
    <row r="55111" spans="2:21" x14ac:dyDescent="0.25">
      <c r="B55111"/>
      <c r="C55111"/>
      <c r="D55111" s="13"/>
      <c r="E55111" s="13"/>
      <c r="K55111" s="23"/>
      <c r="O55111" s="21"/>
      <c r="P55111" s="27"/>
      <c r="Q55111" s="16"/>
      <c r="U55111" s="27"/>
    </row>
    <row r="55112" spans="2:21" x14ac:dyDescent="0.25">
      <c r="B55112"/>
      <c r="C55112"/>
      <c r="D55112" s="13"/>
      <c r="E55112" s="13"/>
      <c r="K55112" s="23"/>
      <c r="O55112" s="21"/>
      <c r="P55112" s="27"/>
      <c r="Q55112" s="16"/>
      <c r="U55112" s="27"/>
    </row>
    <row r="55113" spans="2:21" x14ac:dyDescent="0.25">
      <c r="B55113"/>
      <c r="C55113"/>
      <c r="D55113" s="13"/>
      <c r="E55113" s="13"/>
      <c r="K55113" s="23"/>
      <c r="O55113" s="21"/>
      <c r="P55113" s="27"/>
      <c r="Q55113" s="16"/>
      <c r="U55113" s="27"/>
    </row>
    <row r="55114" spans="2:21" x14ac:dyDescent="0.25">
      <c r="B55114"/>
      <c r="C55114"/>
      <c r="D55114" s="13"/>
      <c r="E55114" s="13"/>
      <c r="K55114" s="23"/>
      <c r="O55114" s="21"/>
      <c r="P55114" s="27"/>
      <c r="Q55114" s="16"/>
      <c r="U55114" s="27"/>
    </row>
    <row r="55115" spans="2:21" x14ac:dyDescent="0.25">
      <c r="B55115"/>
      <c r="C55115"/>
      <c r="D55115" s="13"/>
      <c r="E55115" s="13"/>
      <c r="K55115" s="23"/>
      <c r="O55115" s="21"/>
      <c r="P55115" s="27"/>
      <c r="Q55115" s="16"/>
      <c r="U55115" s="27"/>
    </row>
    <row r="55116" spans="2:21" x14ac:dyDescent="0.25">
      <c r="B55116"/>
      <c r="C55116"/>
      <c r="D55116" s="13"/>
      <c r="E55116" s="13"/>
      <c r="K55116" s="23"/>
      <c r="O55116" s="21"/>
      <c r="P55116" s="27"/>
      <c r="Q55116" s="16"/>
      <c r="U55116" s="27"/>
    </row>
    <row r="55117" spans="2:21" x14ac:dyDescent="0.25">
      <c r="B55117"/>
      <c r="C55117"/>
      <c r="D55117" s="13"/>
      <c r="E55117" s="13"/>
      <c r="K55117" s="23"/>
      <c r="O55117" s="21"/>
      <c r="P55117" s="27"/>
      <c r="Q55117" s="16"/>
      <c r="U55117" s="27"/>
    </row>
    <row r="55118" spans="2:21" x14ac:dyDescent="0.25">
      <c r="B55118"/>
      <c r="C55118"/>
      <c r="D55118" s="13"/>
      <c r="E55118" s="13"/>
      <c r="K55118" s="23"/>
      <c r="O55118" s="21"/>
      <c r="P55118" s="27"/>
      <c r="Q55118" s="16"/>
      <c r="U55118" s="27"/>
    </row>
    <row r="55119" spans="2:21" x14ac:dyDescent="0.25">
      <c r="B55119"/>
      <c r="C55119"/>
      <c r="D55119" s="13"/>
      <c r="E55119" s="13"/>
      <c r="K55119" s="23"/>
      <c r="O55119" s="21"/>
      <c r="P55119" s="27"/>
      <c r="Q55119" s="16"/>
      <c r="U55119" s="27"/>
    </row>
    <row r="55120" spans="2:21" x14ac:dyDescent="0.25">
      <c r="B55120"/>
      <c r="C55120"/>
      <c r="D55120" s="13"/>
      <c r="E55120" s="13"/>
      <c r="K55120" s="23"/>
      <c r="O55120" s="21"/>
      <c r="P55120" s="27"/>
      <c r="Q55120" s="16"/>
      <c r="U55120" s="27"/>
    </row>
    <row r="55121" spans="2:21" x14ac:dyDescent="0.25">
      <c r="B55121"/>
      <c r="C55121"/>
      <c r="D55121" s="13"/>
      <c r="E55121" s="13"/>
      <c r="K55121" s="23"/>
      <c r="O55121" s="21"/>
      <c r="P55121" s="27"/>
      <c r="Q55121" s="16"/>
      <c r="U55121" s="27"/>
    </row>
    <row r="55122" spans="2:21" x14ac:dyDescent="0.25">
      <c r="B55122"/>
      <c r="C55122"/>
      <c r="D55122" s="13"/>
      <c r="E55122" s="13"/>
      <c r="K55122" s="23"/>
      <c r="O55122" s="21"/>
      <c r="P55122" s="27"/>
      <c r="Q55122" s="16"/>
      <c r="U55122" s="27"/>
    </row>
    <row r="55123" spans="2:21" x14ac:dyDescent="0.25">
      <c r="B55123"/>
      <c r="C55123"/>
      <c r="D55123" s="13"/>
      <c r="E55123" s="13"/>
      <c r="K55123" s="23"/>
      <c r="O55123" s="21"/>
      <c r="P55123" s="27"/>
      <c r="Q55123" s="16"/>
      <c r="U55123" s="27"/>
    </row>
    <row r="55124" spans="2:21" x14ac:dyDescent="0.25">
      <c r="B55124"/>
      <c r="C55124"/>
      <c r="D55124" s="13"/>
      <c r="E55124" s="13"/>
      <c r="K55124" s="23"/>
      <c r="O55124" s="21"/>
      <c r="P55124" s="27"/>
      <c r="Q55124" s="16"/>
      <c r="U55124" s="27"/>
    </row>
    <row r="55125" spans="2:21" x14ac:dyDescent="0.25">
      <c r="B55125"/>
      <c r="C55125"/>
      <c r="D55125" s="13"/>
      <c r="E55125" s="13"/>
      <c r="K55125" s="23"/>
      <c r="O55125" s="21"/>
      <c r="P55125" s="27"/>
      <c r="Q55125" s="16"/>
      <c r="U55125" s="27"/>
    </row>
    <row r="55126" spans="2:21" x14ac:dyDescent="0.25">
      <c r="B55126"/>
      <c r="C55126"/>
      <c r="D55126" s="13"/>
      <c r="E55126" s="13"/>
      <c r="K55126" s="23"/>
      <c r="O55126" s="21"/>
      <c r="P55126" s="27"/>
      <c r="Q55126" s="16"/>
      <c r="U55126" s="27"/>
    </row>
    <row r="55127" spans="2:21" x14ac:dyDescent="0.25">
      <c r="B55127"/>
      <c r="C55127"/>
      <c r="D55127" s="13"/>
      <c r="E55127" s="13"/>
      <c r="K55127" s="23"/>
      <c r="O55127" s="21"/>
      <c r="P55127" s="27"/>
      <c r="Q55127" s="16"/>
      <c r="U55127" s="27"/>
    </row>
    <row r="55128" spans="2:21" x14ac:dyDescent="0.25">
      <c r="B55128"/>
      <c r="C55128"/>
      <c r="D55128" s="13"/>
      <c r="E55128" s="13"/>
      <c r="K55128" s="23"/>
      <c r="O55128" s="21"/>
      <c r="P55128" s="27"/>
      <c r="Q55128" s="16"/>
      <c r="U55128" s="27"/>
    </row>
    <row r="55129" spans="2:21" x14ac:dyDescent="0.25">
      <c r="B55129"/>
      <c r="C55129"/>
      <c r="D55129" s="13"/>
      <c r="E55129" s="13"/>
      <c r="K55129" s="23"/>
      <c r="O55129" s="21"/>
      <c r="P55129" s="27"/>
      <c r="Q55129" s="16"/>
      <c r="U55129" s="27"/>
    </row>
    <row r="55130" spans="2:21" x14ac:dyDescent="0.25">
      <c r="B55130"/>
      <c r="C55130"/>
      <c r="D55130" s="13"/>
      <c r="E55130" s="13"/>
      <c r="K55130" s="23"/>
      <c r="O55130" s="21"/>
      <c r="P55130" s="27"/>
      <c r="Q55130" s="16"/>
      <c r="U55130" s="27"/>
    </row>
    <row r="55131" spans="2:21" x14ac:dyDescent="0.25">
      <c r="B55131"/>
      <c r="C55131"/>
      <c r="D55131" s="13"/>
      <c r="E55131" s="13"/>
      <c r="K55131" s="23"/>
      <c r="O55131" s="21"/>
      <c r="P55131" s="27"/>
      <c r="Q55131" s="16"/>
      <c r="U55131" s="27"/>
    </row>
    <row r="55132" spans="2:21" x14ac:dyDescent="0.25">
      <c r="B55132"/>
      <c r="C55132"/>
      <c r="D55132" s="13"/>
      <c r="E55132" s="13"/>
      <c r="K55132" s="23"/>
      <c r="O55132" s="21"/>
      <c r="P55132" s="27"/>
      <c r="Q55132" s="16"/>
      <c r="U55132" s="27"/>
    </row>
    <row r="55133" spans="2:21" x14ac:dyDescent="0.25">
      <c r="B55133"/>
      <c r="C55133"/>
      <c r="D55133" s="13"/>
      <c r="E55133" s="13"/>
      <c r="K55133" s="23"/>
      <c r="O55133" s="21"/>
      <c r="P55133" s="27"/>
      <c r="Q55133" s="16"/>
      <c r="U55133" s="27"/>
    </row>
    <row r="55134" spans="2:21" x14ac:dyDescent="0.25">
      <c r="B55134"/>
      <c r="C55134"/>
      <c r="D55134" s="13"/>
      <c r="E55134" s="13"/>
      <c r="K55134" s="23"/>
      <c r="O55134" s="21"/>
      <c r="P55134" s="27"/>
      <c r="Q55134" s="16"/>
      <c r="U55134" s="27"/>
    </row>
    <row r="55135" spans="2:21" x14ac:dyDescent="0.25">
      <c r="B55135"/>
      <c r="C55135"/>
      <c r="D55135" s="13"/>
      <c r="E55135" s="13"/>
      <c r="K55135" s="23"/>
      <c r="O55135" s="21"/>
      <c r="P55135" s="27"/>
      <c r="Q55135" s="16"/>
      <c r="U55135" s="27"/>
    </row>
    <row r="55136" spans="2:21" x14ac:dyDescent="0.25">
      <c r="B55136"/>
      <c r="C55136"/>
      <c r="D55136" s="13"/>
      <c r="E55136" s="13"/>
      <c r="K55136" s="23"/>
      <c r="O55136" s="21"/>
      <c r="P55136" s="27"/>
      <c r="Q55136" s="16"/>
      <c r="U55136" s="27"/>
    </row>
    <row r="55137" spans="2:21" x14ac:dyDescent="0.25">
      <c r="B55137"/>
      <c r="C55137"/>
      <c r="D55137" s="13"/>
      <c r="E55137" s="13"/>
      <c r="K55137" s="23"/>
      <c r="O55137" s="21"/>
      <c r="P55137" s="27"/>
      <c r="Q55137" s="16"/>
      <c r="U55137" s="27"/>
    </row>
    <row r="55138" spans="2:21" x14ac:dyDescent="0.25">
      <c r="B55138"/>
      <c r="C55138"/>
      <c r="D55138" s="13"/>
      <c r="E55138" s="13"/>
      <c r="K55138" s="23"/>
      <c r="O55138" s="21"/>
      <c r="P55138" s="27"/>
      <c r="Q55138" s="16"/>
      <c r="U55138" s="27"/>
    </row>
    <row r="55139" spans="2:21" x14ac:dyDescent="0.25">
      <c r="B55139"/>
      <c r="C55139"/>
      <c r="D55139" s="13"/>
      <c r="E55139" s="13"/>
      <c r="K55139" s="23"/>
      <c r="O55139" s="21"/>
      <c r="P55139" s="27"/>
      <c r="Q55139" s="16"/>
      <c r="U55139" s="27"/>
    </row>
    <row r="55140" spans="2:21" x14ac:dyDescent="0.25">
      <c r="B55140"/>
      <c r="C55140"/>
      <c r="D55140" s="13"/>
      <c r="E55140" s="13"/>
      <c r="K55140" s="23"/>
      <c r="O55140" s="21"/>
      <c r="P55140" s="27"/>
      <c r="Q55140" s="16"/>
      <c r="U55140" s="27"/>
    </row>
    <row r="55141" spans="2:21" x14ac:dyDescent="0.25">
      <c r="B55141"/>
      <c r="C55141"/>
      <c r="D55141" s="13"/>
      <c r="E55141" s="13"/>
      <c r="K55141" s="23"/>
      <c r="O55141" s="21"/>
      <c r="P55141" s="27"/>
      <c r="Q55141" s="16"/>
      <c r="U55141" s="27"/>
    </row>
    <row r="55142" spans="2:21" x14ac:dyDescent="0.25">
      <c r="B55142"/>
      <c r="C55142"/>
      <c r="D55142" s="13"/>
      <c r="E55142" s="13"/>
      <c r="K55142" s="23"/>
      <c r="O55142" s="21"/>
      <c r="P55142" s="27"/>
      <c r="Q55142" s="16"/>
      <c r="U55142" s="27"/>
    </row>
    <row r="55143" spans="2:21" x14ac:dyDescent="0.25">
      <c r="B55143"/>
      <c r="C55143"/>
      <c r="D55143" s="13"/>
      <c r="E55143" s="13"/>
      <c r="K55143" s="23"/>
      <c r="O55143" s="21"/>
      <c r="P55143" s="27"/>
      <c r="Q55143" s="16"/>
      <c r="U55143" s="27"/>
    </row>
    <row r="55144" spans="2:21" x14ac:dyDescent="0.25">
      <c r="B55144"/>
      <c r="C55144"/>
      <c r="D55144" s="13"/>
      <c r="E55144" s="13"/>
      <c r="K55144" s="23"/>
      <c r="O55144" s="21"/>
      <c r="P55144" s="27"/>
      <c r="Q55144" s="16"/>
      <c r="U55144" s="27"/>
    </row>
    <row r="55145" spans="2:21" x14ac:dyDescent="0.25">
      <c r="B55145"/>
      <c r="C55145"/>
      <c r="D55145" s="13"/>
      <c r="E55145" s="13"/>
      <c r="K55145" s="23"/>
      <c r="O55145" s="21"/>
      <c r="P55145" s="27"/>
      <c r="Q55145" s="16"/>
      <c r="U55145" s="27"/>
    </row>
    <row r="55146" spans="2:21" x14ac:dyDescent="0.25">
      <c r="B55146"/>
      <c r="C55146"/>
      <c r="D55146" s="13"/>
      <c r="E55146" s="13"/>
      <c r="K55146" s="23"/>
      <c r="O55146" s="21"/>
      <c r="P55146" s="27"/>
      <c r="Q55146" s="16"/>
      <c r="U55146" s="27"/>
    </row>
    <row r="55147" spans="2:21" x14ac:dyDescent="0.25">
      <c r="B55147"/>
      <c r="C55147"/>
      <c r="D55147" s="13"/>
      <c r="E55147" s="13"/>
      <c r="K55147" s="23"/>
      <c r="O55147" s="21"/>
      <c r="P55147" s="27"/>
      <c r="Q55147" s="16"/>
      <c r="U55147" s="27"/>
    </row>
    <row r="55148" spans="2:21" x14ac:dyDescent="0.25">
      <c r="B55148"/>
      <c r="C55148"/>
      <c r="D55148" s="13"/>
      <c r="E55148" s="13"/>
      <c r="K55148" s="23"/>
      <c r="O55148" s="21"/>
      <c r="P55148" s="27"/>
      <c r="Q55148" s="16"/>
      <c r="U55148" s="27"/>
    </row>
    <row r="55149" spans="2:21" x14ac:dyDescent="0.25">
      <c r="B55149"/>
      <c r="C55149"/>
      <c r="D55149" s="13"/>
      <c r="E55149" s="13"/>
      <c r="K55149" s="23"/>
      <c r="O55149" s="21"/>
      <c r="P55149" s="27"/>
      <c r="Q55149" s="16"/>
      <c r="U55149" s="27"/>
    </row>
    <row r="55150" spans="2:21" x14ac:dyDescent="0.25">
      <c r="B55150"/>
      <c r="C55150"/>
      <c r="D55150" s="13"/>
      <c r="E55150" s="13"/>
      <c r="K55150" s="23"/>
      <c r="O55150" s="21"/>
      <c r="P55150" s="27"/>
      <c r="Q55150" s="16"/>
      <c r="U55150" s="27"/>
    </row>
    <row r="55151" spans="2:21" x14ac:dyDescent="0.25">
      <c r="B55151"/>
      <c r="C55151"/>
      <c r="D55151" s="13"/>
      <c r="E55151" s="13"/>
      <c r="K55151" s="23"/>
      <c r="O55151" s="21"/>
      <c r="P55151" s="27"/>
      <c r="Q55151" s="16"/>
      <c r="U55151" s="27"/>
    </row>
    <row r="55152" spans="2:21" x14ac:dyDescent="0.25">
      <c r="B55152"/>
      <c r="C55152"/>
      <c r="D55152" s="13"/>
      <c r="E55152" s="13"/>
      <c r="K55152" s="23"/>
      <c r="O55152" s="21"/>
      <c r="P55152" s="27"/>
      <c r="Q55152" s="16"/>
      <c r="U55152" s="27"/>
    </row>
    <row r="55153" spans="2:21" x14ac:dyDescent="0.25">
      <c r="B55153"/>
      <c r="C55153"/>
      <c r="D55153" s="13"/>
      <c r="E55153" s="13"/>
      <c r="K55153" s="23"/>
      <c r="O55153" s="21"/>
      <c r="P55153" s="27"/>
      <c r="Q55153" s="16"/>
      <c r="U55153" s="27"/>
    </row>
    <row r="55154" spans="2:21" x14ac:dyDescent="0.25">
      <c r="B55154"/>
      <c r="C55154"/>
      <c r="D55154" s="13"/>
      <c r="E55154" s="13"/>
      <c r="K55154" s="23"/>
      <c r="O55154" s="21"/>
      <c r="P55154" s="27"/>
      <c r="Q55154" s="16"/>
      <c r="U55154" s="27"/>
    </row>
    <row r="55155" spans="2:21" x14ac:dyDescent="0.25">
      <c r="B55155"/>
      <c r="C55155"/>
      <c r="D55155" s="13"/>
      <c r="E55155" s="13"/>
      <c r="K55155" s="23"/>
      <c r="O55155" s="21"/>
      <c r="P55155" s="27"/>
      <c r="Q55155" s="16"/>
      <c r="U55155" s="27"/>
    </row>
    <row r="55156" spans="2:21" x14ac:dyDescent="0.25">
      <c r="B55156"/>
      <c r="C55156"/>
      <c r="D55156" s="13"/>
      <c r="E55156" s="13"/>
      <c r="K55156" s="23"/>
      <c r="O55156" s="21"/>
      <c r="P55156" s="27"/>
      <c r="Q55156" s="16"/>
      <c r="U55156" s="27"/>
    </row>
    <row r="55157" spans="2:21" x14ac:dyDescent="0.25">
      <c r="B55157"/>
      <c r="C55157"/>
      <c r="D55157" s="13"/>
      <c r="E55157" s="13"/>
      <c r="K55157" s="23"/>
      <c r="O55157" s="21"/>
      <c r="P55157" s="27"/>
      <c r="Q55157" s="16"/>
      <c r="U55157" s="27"/>
    </row>
    <row r="55158" spans="2:21" x14ac:dyDescent="0.25">
      <c r="B55158"/>
      <c r="C55158"/>
      <c r="D55158" s="13"/>
      <c r="E55158" s="13"/>
      <c r="K55158" s="23"/>
      <c r="O55158" s="21"/>
      <c r="P55158" s="27"/>
      <c r="Q55158" s="16"/>
      <c r="U55158" s="27"/>
    </row>
    <row r="55159" spans="2:21" x14ac:dyDescent="0.25">
      <c r="B55159"/>
      <c r="C55159"/>
      <c r="D55159" s="13"/>
      <c r="E55159" s="13"/>
      <c r="K55159" s="23"/>
      <c r="O55159" s="21"/>
      <c r="P55159" s="27"/>
      <c r="Q55159" s="16"/>
      <c r="U55159" s="27"/>
    </row>
    <row r="55160" spans="2:21" x14ac:dyDescent="0.25">
      <c r="B55160"/>
      <c r="C55160"/>
      <c r="D55160" s="13"/>
      <c r="E55160" s="13"/>
      <c r="K55160" s="23"/>
      <c r="O55160" s="21"/>
      <c r="P55160" s="27"/>
      <c r="Q55160" s="16"/>
      <c r="U55160" s="27"/>
    </row>
    <row r="55161" spans="2:21" x14ac:dyDescent="0.25">
      <c r="B55161"/>
      <c r="C55161"/>
      <c r="D55161" s="13"/>
      <c r="E55161" s="13"/>
      <c r="K55161" s="23"/>
      <c r="O55161" s="21"/>
      <c r="P55161" s="27"/>
      <c r="Q55161" s="16"/>
      <c r="U55161" s="27"/>
    </row>
    <row r="55162" spans="2:21" x14ac:dyDescent="0.25">
      <c r="B55162"/>
      <c r="C55162"/>
      <c r="D55162" s="13"/>
      <c r="E55162" s="13"/>
      <c r="K55162" s="23"/>
      <c r="O55162" s="21"/>
      <c r="P55162" s="27"/>
      <c r="Q55162" s="16"/>
      <c r="U55162" s="27"/>
    </row>
    <row r="55163" spans="2:21" x14ac:dyDescent="0.25">
      <c r="B55163"/>
      <c r="C55163"/>
      <c r="D55163" s="13"/>
      <c r="E55163" s="13"/>
      <c r="K55163" s="23"/>
      <c r="O55163" s="21"/>
      <c r="P55163" s="27"/>
      <c r="Q55163" s="16"/>
      <c r="U55163" s="27"/>
    </row>
    <row r="55164" spans="2:21" x14ac:dyDescent="0.25">
      <c r="B55164"/>
      <c r="C55164"/>
      <c r="D55164" s="13"/>
      <c r="E55164" s="13"/>
      <c r="K55164" s="23"/>
      <c r="O55164" s="21"/>
      <c r="P55164" s="27"/>
      <c r="Q55164" s="16"/>
      <c r="U55164" s="27"/>
    </row>
    <row r="55165" spans="2:21" x14ac:dyDescent="0.25">
      <c r="B55165"/>
      <c r="C55165"/>
      <c r="D55165" s="13"/>
      <c r="E55165" s="13"/>
      <c r="K55165" s="23"/>
      <c r="O55165" s="21"/>
      <c r="P55165" s="27"/>
      <c r="Q55165" s="16"/>
      <c r="U55165" s="27"/>
    </row>
    <row r="55166" spans="2:21" x14ac:dyDescent="0.25">
      <c r="B55166"/>
      <c r="C55166"/>
      <c r="D55166" s="13"/>
      <c r="E55166" s="13"/>
      <c r="K55166" s="23"/>
      <c r="O55166" s="21"/>
      <c r="P55166" s="27"/>
      <c r="Q55166" s="16"/>
      <c r="U55166" s="27"/>
    </row>
    <row r="55167" spans="2:21" x14ac:dyDescent="0.25">
      <c r="B55167"/>
      <c r="C55167"/>
      <c r="D55167" s="13"/>
      <c r="E55167" s="13"/>
      <c r="K55167" s="23"/>
      <c r="O55167" s="21"/>
      <c r="P55167" s="27"/>
      <c r="Q55167" s="16"/>
      <c r="U55167" s="27"/>
    </row>
    <row r="55168" spans="2:21" x14ac:dyDescent="0.25">
      <c r="B55168"/>
      <c r="C55168"/>
      <c r="D55168" s="13"/>
      <c r="E55168" s="13"/>
      <c r="K55168" s="23"/>
      <c r="O55168" s="21"/>
      <c r="P55168" s="27"/>
      <c r="Q55168" s="16"/>
      <c r="U55168" s="27"/>
    </row>
    <row r="55169" spans="2:21" x14ac:dyDescent="0.25">
      <c r="B55169"/>
      <c r="C55169"/>
      <c r="D55169" s="13"/>
      <c r="E55169" s="13"/>
      <c r="K55169" s="23"/>
      <c r="O55169" s="21"/>
      <c r="P55169" s="27"/>
      <c r="Q55169" s="16"/>
      <c r="U55169" s="27"/>
    </row>
    <row r="55170" spans="2:21" x14ac:dyDescent="0.25">
      <c r="B55170"/>
      <c r="C55170"/>
      <c r="D55170" s="13"/>
      <c r="E55170" s="13"/>
      <c r="K55170" s="23"/>
      <c r="O55170" s="21"/>
      <c r="P55170" s="27"/>
      <c r="Q55170" s="16"/>
      <c r="U55170" s="27"/>
    </row>
    <row r="55171" spans="2:21" x14ac:dyDescent="0.25">
      <c r="B55171"/>
      <c r="C55171"/>
      <c r="D55171" s="13"/>
      <c r="E55171" s="13"/>
      <c r="K55171" s="23"/>
      <c r="O55171" s="21"/>
      <c r="P55171" s="27"/>
      <c r="Q55171" s="16"/>
      <c r="U55171" s="27"/>
    </row>
    <row r="55172" spans="2:21" x14ac:dyDescent="0.25">
      <c r="B55172"/>
      <c r="C55172"/>
      <c r="D55172" s="13"/>
      <c r="E55172" s="13"/>
      <c r="K55172" s="23"/>
      <c r="O55172" s="21"/>
      <c r="P55172" s="27"/>
      <c r="Q55172" s="16"/>
      <c r="U55172" s="27"/>
    </row>
    <row r="55173" spans="2:21" x14ac:dyDescent="0.25">
      <c r="B55173"/>
      <c r="C55173"/>
      <c r="D55173" s="13"/>
      <c r="E55173" s="13"/>
      <c r="K55173" s="23"/>
      <c r="O55173" s="21"/>
      <c r="P55173" s="27"/>
      <c r="Q55173" s="16"/>
      <c r="U55173" s="27"/>
    </row>
    <row r="55174" spans="2:21" x14ac:dyDescent="0.25">
      <c r="B55174"/>
      <c r="C55174"/>
      <c r="D55174" s="13"/>
      <c r="E55174" s="13"/>
      <c r="K55174" s="23"/>
      <c r="O55174" s="21"/>
      <c r="P55174" s="27"/>
      <c r="Q55174" s="16"/>
      <c r="U55174" s="27"/>
    </row>
    <row r="55175" spans="2:21" x14ac:dyDescent="0.25">
      <c r="B55175"/>
      <c r="C55175"/>
      <c r="D55175" s="13"/>
      <c r="E55175" s="13"/>
      <c r="K55175" s="23"/>
      <c r="O55175" s="21"/>
      <c r="P55175" s="27"/>
      <c r="Q55175" s="16"/>
      <c r="U55175" s="27"/>
    </row>
    <row r="55176" spans="2:21" x14ac:dyDescent="0.25">
      <c r="B55176"/>
      <c r="C55176"/>
      <c r="D55176" s="13"/>
      <c r="E55176" s="13"/>
      <c r="K55176" s="23"/>
      <c r="O55176" s="21"/>
      <c r="P55176" s="27"/>
      <c r="Q55176" s="16"/>
      <c r="U55176" s="27"/>
    </row>
    <row r="55177" spans="2:21" x14ac:dyDescent="0.25">
      <c r="B55177"/>
      <c r="C55177"/>
      <c r="D55177" s="13"/>
      <c r="E55177" s="13"/>
      <c r="K55177" s="23"/>
      <c r="O55177" s="21"/>
      <c r="P55177" s="27"/>
      <c r="Q55177" s="16"/>
      <c r="U55177" s="27"/>
    </row>
    <row r="55178" spans="2:21" x14ac:dyDescent="0.25">
      <c r="B55178"/>
      <c r="C55178"/>
      <c r="D55178" s="13"/>
      <c r="E55178" s="13"/>
      <c r="K55178" s="23"/>
      <c r="O55178" s="21"/>
      <c r="P55178" s="27"/>
      <c r="Q55178" s="16"/>
      <c r="U55178" s="27"/>
    </row>
    <row r="55179" spans="2:21" x14ac:dyDescent="0.25">
      <c r="B55179"/>
      <c r="C55179"/>
      <c r="D55179" s="13"/>
      <c r="E55179" s="13"/>
      <c r="K55179" s="23"/>
      <c r="O55179" s="21"/>
      <c r="P55179" s="27"/>
      <c r="Q55179" s="16"/>
      <c r="U55179" s="27"/>
    </row>
    <row r="55180" spans="2:21" x14ac:dyDescent="0.25">
      <c r="B55180"/>
      <c r="C55180"/>
      <c r="D55180" s="13"/>
      <c r="E55180" s="13"/>
      <c r="K55180" s="23"/>
      <c r="O55180" s="21"/>
      <c r="P55180" s="27"/>
      <c r="Q55180" s="16"/>
      <c r="U55180" s="27"/>
    </row>
    <row r="55181" spans="2:21" x14ac:dyDescent="0.25">
      <c r="B55181"/>
      <c r="C55181"/>
      <c r="D55181" s="13"/>
      <c r="E55181" s="13"/>
      <c r="K55181" s="23"/>
      <c r="O55181" s="21"/>
      <c r="P55181" s="27"/>
      <c r="Q55181" s="16"/>
      <c r="U55181" s="27"/>
    </row>
    <row r="55182" spans="2:21" x14ac:dyDescent="0.25">
      <c r="B55182"/>
      <c r="C55182"/>
      <c r="D55182" s="13"/>
      <c r="E55182" s="13"/>
      <c r="K55182" s="23"/>
      <c r="O55182" s="21"/>
      <c r="P55182" s="27"/>
      <c r="Q55182" s="16"/>
      <c r="U55182" s="27"/>
    </row>
    <row r="55183" spans="2:21" x14ac:dyDescent="0.25">
      <c r="B55183"/>
      <c r="C55183"/>
      <c r="D55183" s="13"/>
      <c r="E55183" s="13"/>
      <c r="K55183" s="23"/>
      <c r="O55183" s="21"/>
      <c r="P55183" s="27"/>
      <c r="Q55183" s="16"/>
      <c r="U55183" s="27"/>
    </row>
    <row r="55184" spans="2:21" x14ac:dyDescent="0.25">
      <c r="B55184"/>
      <c r="C55184"/>
      <c r="D55184" s="13"/>
      <c r="E55184" s="13"/>
      <c r="K55184" s="23"/>
      <c r="O55184" s="21"/>
      <c r="P55184" s="27"/>
      <c r="Q55184" s="16"/>
      <c r="U55184" s="27"/>
    </row>
    <row r="55185" spans="2:21" x14ac:dyDescent="0.25">
      <c r="B55185"/>
      <c r="C55185"/>
      <c r="D55185" s="13"/>
      <c r="E55185" s="13"/>
      <c r="K55185" s="23"/>
      <c r="O55185" s="21"/>
      <c r="P55185" s="27"/>
      <c r="Q55185" s="16"/>
      <c r="U55185" s="27"/>
    </row>
    <row r="55186" spans="2:21" x14ac:dyDescent="0.25">
      <c r="B55186"/>
      <c r="C55186"/>
      <c r="D55186" s="13"/>
      <c r="E55186" s="13"/>
      <c r="K55186" s="23"/>
      <c r="O55186" s="21"/>
      <c r="P55186" s="27"/>
      <c r="Q55186" s="16"/>
      <c r="U55186" s="27"/>
    </row>
    <row r="55187" spans="2:21" x14ac:dyDescent="0.25">
      <c r="B55187"/>
      <c r="C55187"/>
      <c r="D55187" s="13"/>
      <c r="E55187" s="13"/>
      <c r="K55187" s="23"/>
      <c r="O55187" s="21"/>
      <c r="P55187" s="27"/>
      <c r="Q55187" s="16"/>
      <c r="U55187" s="27"/>
    </row>
    <row r="55188" spans="2:21" x14ac:dyDescent="0.25">
      <c r="B55188"/>
      <c r="C55188"/>
      <c r="D55188" s="13"/>
      <c r="E55188" s="13"/>
      <c r="K55188" s="23"/>
      <c r="O55188" s="21"/>
      <c r="P55188" s="27"/>
      <c r="Q55188" s="16"/>
      <c r="U55188" s="27"/>
    </row>
    <row r="55189" spans="2:21" x14ac:dyDescent="0.25">
      <c r="B55189"/>
      <c r="C55189"/>
      <c r="D55189" s="13"/>
      <c r="E55189" s="13"/>
      <c r="K55189" s="23"/>
      <c r="O55189" s="21"/>
      <c r="P55189" s="27"/>
      <c r="Q55189" s="16"/>
      <c r="U55189" s="27"/>
    </row>
    <row r="55190" spans="2:21" x14ac:dyDescent="0.25">
      <c r="B55190"/>
      <c r="C55190"/>
      <c r="D55190" s="13"/>
      <c r="E55190" s="13"/>
      <c r="K55190" s="23"/>
      <c r="O55190" s="21"/>
      <c r="P55190" s="27"/>
      <c r="Q55190" s="16"/>
      <c r="U55190" s="27"/>
    </row>
    <row r="55191" spans="2:21" x14ac:dyDescent="0.25">
      <c r="B55191"/>
      <c r="C55191"/>
      <c r="D55191" s="13"/>
      <c r="E55191" s="13"/>
      <c r="K55191" s="23"/>
      <c r="O55191" s="21"/>
      <c r="P55191" s="27"/>
      <c r="Q55191" s="16"/>
      <c r="U55191" s="27"/>
    </row>
    <row r="55192" spans="2:21" x14ac:dyDescent="0.25">
      <c r="B55192"/>
      <c r="C55192"/>
      <c r="D55192" s="13"/>
      <c r="E55192" s="13"/>
      <c r="K55192" s="23"/>
      <c r="O55192" s="21"/>
      <c r="P55192" s="27"/>
      <c r="Q55192" s="16"/>
      <c r="U55192" s="27"/>
    </row>
    <row r="55193" spans="2:21" x14ac:dyDescent="0.25">
      <c r="B55193"/>
      <c r="C55193"/>
      <c r="D55193" s="13"/>
      <c r="E55193" s="13"/>
      <c r="K55193" s="23"/>
      <c r="O55193" s="21"/>
      <c r="P55193" s="27"/>
      <c r="Q55193" s="16"/>
      <c r="U55193" s="27"/>
    </row>
    <row r="55194" spans="2:21" x14ac:dyDescent="0.25">
      <c r="B55194"/>
      <c r="C55194"/>
      <c r="D55194" s="13"/>
      <c r="E55194" s="13"/>
      <c r="K55194" s="23"/>
      <c r="O55194" s="21"/>
      <c r="P55194" s="27"/>
      <c r="Q55194" s="16"/>
      <c r="U55194" s="27"/>
    </row>
    <row r="55195" spans="2:21" x14ac:dyDescent="0.25">
      <c r="B55195"/>
      <c r="C55195"/>
      <c r="D55195" s="13"/>
      <c r="E55195" s="13"/>
      <c r="K55195" s="23"/>
      <c r="O55195" s="21"/>
      <c r="P55195" s="27"/>
      <c r="Q55195" s="16"/>
      <c r="U55195" s="27"/>
    </row>
    <row r="55196" spans="2:21" x14ac:dyDescent="0.25">
      <c r="B55196"/>
      <c r="C55196"/>
      <c r="D55196" s="13"/>
      <c r="E55196" s="13"/>
      <c r="K55196" s="23"/>
      <c r="O55196" s="21"/>
      <c r="P55196" s="27"/>
      <c r="Q55196" s="16"/>
      <c r="U55196" s="27"/>
    </row>
    <row r="55197" spans="2:21" x14ac:dyDescent="0.25">
      <c r="B55197"/>
      <c r="C55197"/>
      <c r="D55197" s="13"/>
      <c r="E55197" s="13"/>
      <c r="K55197" s="23"/>
      <c r="O55197" s="21"/>
      <c r="P55197" s="27"/>
      <c r="Q55197" s="16"/>
      <c r="U55197" s="27"/>
    </row>
    <row r="55198" spans="2:21" x14ac:dyDescent="0.25">
      <c r="B55198"/>
      <c r="C55198"/>
      <c r="D55198" s="13"/>
      <c r="E55198" s="13"/>
      <c r="K55198" s="23"/>
      <c r="O55198" s="21"/>
      <c r="P55198" s="27"/>
      <c r="Q55198" s="16"/>
      <c r="U55198" s="27"/>
    </row>
    <row r="55199" spans="2:21" x14ac:dyDescent="0.25">
      <c r="B55199"/>
      <c r="C55199"/>
      <c r="D55199" s="13"/>
      <c r="E55199" s="13"/>
      <c r="K55199" s="23"/>
      <c r="O55199" s="21"/>
      <c r="P55199" s="27"/>
      <c r="Q55199" s="16"/>
      <c r="U55199" s="27"/>
    </row>
    <row r="55200" spans="2:21" x14ac:dyDescent="0.25">
      <c r="B55200"/>
      <c r="C55200"/>
      <c r="D55200" s="13"/>
      <c r="E55200" s="13"/>
      <c r="K55200" s="23"/>
      <c r="O55200" s="21"/>
      <c r="P55200" s="27"/>
      <c r="Q55200" s="16"/>
      <c r="U55200" s="27"/>
    </row>
    <row r="55201" spans="2:21" x14ac:dyDescent="0.25">
      <c r="B55201"/>
      <c r="C55201"/>
      <c r="D55201" s="13"/>
      <c r="E55201" s="13"/>
      <c r="K55201" s="23"/>
      <c r="O55201" s="21"/>
      <c r="P55201" s="27"/>
      <c r="Q55201" s="16"/>
      <c r="U55201" s="27"/>
    </row>
    <row r="55202" spans="2:21" x14ac:dyDescent="0.25">
      <c r="B55202"/>
      <c r="C55202"/>
      <c r="D55202" s="13"/>
      <c r="E55202" s="13"/>
      <c r="K55202" s="23"/>
      <c r="O55202" s="21"/>
      <c r="P55202" s="27"/>
      <c r="Q55202" s="16"/>
      <c r="U55202" s="27"/>
    </row>
    <row r="55203" spans="2:21" x14ac:dyDescent="0.25">
      <c r="B55203"/>
      <c r="C55203"/>
      <c r="D55203" s="13"/>
      <c r="E55203" s="13"/>
      <c r="K55203" s="23"/>
      <c r="O55203" s="21"/>
      <c r="P55203" s="27"/>
      <c r="Q55203" s="16"/>
      <c r="U55203" s="27"/>
    </row>
    <row r="55204" spans="2:21" x14ac:dyDescent="0.25">
      <c r="B55204"/>
      <c r="C55204"/>
      <c r="D55204" s="13"/>
      <c r="E55204" s="13"/>
      <c r="K55204" s="23"/>
      <c r="O55204" s="21"/>
      <c r="P55204" s="27"/>
      <c r="Q55204" s="16"/>
      <c r="U55204" s="27"/>
    </row>
    <row r="55205" spans="2:21" x14ac:dyDescent="0.25">
      <c r="B55205"/>
      <c r="C55205"/>
      <c r="D55205" s="13"/>
      <c r="E55205" s="13"/>
      <c r="K55205" s="23"/>
      <c r="O55205" s="21"/>
      <c r="P55205" s="27"/>
      <c r="Q55205" s="16"/>
      <c r="U55205" s="27"/>
    </row>
    <row r="55206" spans="2:21" x14ac:dyDescent="0.25">
      <c r="B55206"/>
      <c r="C55206"/>
      <c r="D55206" s="13"/>
      <c r="E55206" s="13"/>
      <c r="K55206" s="23"/>
      <c r="O55206" s="21"/>
      <c r="P55206" s="27"/>
      <c r="Q55206" s="16"/>
      <c r="U55206" s="27"/>
    </row>
    <row r="55207" spans="2:21" x14ac:dyDescent="0.25">
      <c r="B55207"/>
      <c r="C55207"/>
      <c r="D55207" s="13"/>
      <c r="E55207" s="13"/>
      <c r="K55207" s="23"/>
      <c r="O55207" s="21"/>
      <c r="P55207" s="27"/>
      <c r="Q55207" s="16"/>
      <c r="U55207" s="27"/>
    </row>
    <row r="55208" spans="2:21" x14ac:dyDescent="0.25">
      <c r="B55208"/>
      <c r="C55208"/>
      <c r="D55208" s="13"/>
      <c r="E55208" s="13"/>
      <c r="K55208" s="23"/>
      <c r="O55208" s="21"/>
      <c r="P55208" s="27"/>
      <c r="Q55208" s="16"/>
      <c r="U55208" s="27"/>
    </row>
    <row r="55209" spans="2:21" x14ac:dyDescent="0.25">
      <c r="B55209"/>
      <c r="C55209"/>
      <c r="D55209" s="13"/>
      <c r="E55209" s="13"/>
      <c r="K55209" s="23"/>
      <c r="O55209" s="21"/>
      <c r="P55209" s="27"/>
      <c r="Q55209" s="16"/>
      <c r="U55209" s="27"/>
    </row>
    <row r="55210" spans="2:21" x14ac:dyDescent="0.25">
      <c r="B55210"/>
      <c r="C55210"/>
      <c r="D55210" s="13"/>
      <c r="E55210" s="13"/>
      <c r="K55210" s="23"/>
      <c r="O55210" s="21"/>
      <c r="P55210" s="27"/>
      <c r="Q55210" s="16"/>
      <c r="U55210" s="27"/>
    </row>
    <row r="55211" spans="2:21" x14ac:dyDescent="0.25">
      <c r="B55211"/>
      <c r="C55211"/>
      <c r="D55211" s="13"/>
      <c r="E55211" s="13"/>
      <c r="K55211" s="23"/>
      <c r="O55211" s="21"/>
      <c r="P55211" s="27"/>
      <c r="Q55211" s="16"/>
      <c r="U55211" s="27"/>
    </row>
    <row r="55212" spans="2:21" x14ac:dyDescent="0.25">
      <c r="B55212"/>
      <c r="C55212"/>
      <c r="D55212" s="13"/>
      <c r="E55212" s="13"/>
      <c r="K55212" s="23"/>
      <c r="O55212" s="21"/>
      <c r="P55212" s="27"/>
      <c r="Q55212" s="16"/>
      <c r="U55212" s="27"/>
    </row>
    <row r="55213" spans="2:21" x14ac:dyDescent="0.25">
      <c r="B55213"/>
      <c r="C55213"/>
      <c r="D55213" s="13"/>
      <c r="E55213" s="13"/>
      <c r="K55213" s="23"/>
      <c r="O55213" s="21"/>
      <c r="P55213" s="27"/>
      <c r="Q55213" s="16"/>
      <c r="U55213" s="27"/>
    </row>
    <row r="55214" spans="2:21" x14ac:dyDescent="0.25">
      <c r="B55214"/>
      <c r="C55214"/>
      <c r="D55214" s="13"/>
      <c r="E55214" s="13"/>
      <c r="K55214" s="23"/>
      <c r="O55214" s="21"/>
      <c r="P55214" s="27"/>
      <c r="Q55214" s="16"/>
      <c r="U55214" s="27"/>
    </row>
    <row r="55215" spans="2:21" x14ac:dyDescent="0.25">
      <c r="B55215"/>
      <c r="C55215"/>
      <c r="D55215" s="13"/>
      <c r="E55215" s="13"/>
      <c r="K55215" s="23"/>
      <c r="O55215" s="21"/>
      <c r="P55215" s="27"/>
      <c r="Q55215" s="16"/>
      <c r="U55215" s="27"/>
    </row>
    <row r="55216" spans="2:21" x14ac:dyDescent="0.25">
      <c r="B55216"/>
      <c r="C55216"/>
      <c r="D55216" s="13"/>
      <c r="E55216" s="13"/>
      <c r="K55216" s="23"/>
      <c r="O55216" s="21"/>
      <c r="P55216" s="27"/>
      <c r="Q55216" s="16"/>
      <c r="U55216" s="27"/>
    </row>
    <row r="55217" spans="2:21" x14ac:dyDescent="0.25">
      <c r="B55217"/>
      <c r="C55217"/>
      <c r="D55217" s="13"/>
      <c r="E55217" s="13"/>
      <c r="K55217" s="23"/>
      <c r="O55217" s="21"/>
      <c r="P55217" s="27"/>
      <c r="Q55217" s="16"/>
      <c r="U55217" s="27"/>
    </row>
    <row r="55218" spans="2:21" x14ac:dyDescent="0.25">
      <c r="B55218"/>
      <c r="C55218"/>
      <c r="D55218" s="13"/>
      <c r="E55218" s="13"/>
      <c r="K55218" s="23"/>
      <c r="O55218" s="21"/>
      <c r="P55218" s="27"/>
      <c r="Q55218" s="16"/>
      <c r="U55218" s="27"/>
    </row>
    <row r="55219" spans="2:21" x14ac:dyDescent="0.25">
      <c r="B55219"/>
      <c r="C55219"/>
      <c r="D55219" s="13"/>
      <c r="E55219" s="13"/>
      <c r="K55219" s="23"/>
      <c r="O55219" s="21"/>
      <c r="P55219" s="27"/>
      <c r="Q55219" s="16"/>
      <c r="U55219" s="27"/>
    </row>
    <row r="55220" spans="2:21" x14ac:dyDescent="0.25">
      <c r="B55220"/>
      <c r="C55220"/>
      <c r="D55220" s="13"/>
      <c r="E55220" s="13"/>
      <c r="K55220" s="23"/>
      <c r="O55220" s="21"/>
      <c r="P55220" s="27"/>
      <c r="Q55220" s="16"/>
      <c r="U55220" s="27"/>
    </row>
    <row r="55221" spans="2:21" x14ac:dyDescent="0.25">
      <c r="B55221"/>
      <c r="C55221"/>
      <c r="D55221" s="13"/>
      <c r="E55221" s="13"/>
      <c r="K55221" s="23"/>
      <c r="O55221" s="21"/>
      <c r="P55221" s="27"/>
      <c r="Q55221" s="16"/>
      <c r="U55221" s="27"/>
    </row>
    <row r="55222" spans="2:21" x14ac:dyDescent="0.25">
      <c r="B55222"/>
      <c r="C55222"/>
      <c r="D55222" s="13"/>
      <c r="E55222" s="13"/>
      <c r="K55222" s="23"/>
      <c r="O55222" s="21"/>
      <c r="P55222" s="27"/>
      <c r="Q55222" s="16"/>
      <c r="U55222" s="27"/>
    </row>
    <row r="55223" spans="2:21" x14ac:dyDescent="0.25">
      <c r="B55223"/>
      <c r="C55223"/>
      <c r="D55223" s="13"/>
      <c r="E55223" s="13"/>
      <c r="K55223" s="23"/>
      <c r="O55223" s="21"/>
      <c r="P55223" s="27"/>
      <c r="Q55223" s="16"/>
      <c r="U55223" s="27"/>
    </row>
    <row r="55224" spans="2:21" x14ac:dyDescent="0.25">
      <c r="B55224"/>
      <c r="C55224"/>
      <c r="D55224" s="13"/>
      <c r="E55224" s="13"/>
      <c r="K55224" s="23"/>
      <c r="O55224" s="21"/>
      <c r="P55224" s="27"/>
      <c r="Q55224" s="16"/>
      <c r="U55224" s="27"/>
    </row>
    <row r="55225" spans="2:21" x14ac:dyDescent="0.25">
      <c r="B55225"/>
      <c r="C55225"/>
      <c r="D55225" s="13"/>
      <c r="E55225" s="13"/>
      <c r="K55225" s="23"/>
      <c r="O55225" s="21"/>
      <c r="P55225" s="27"/>
      <c r="Q55225" s="16"/>
      <c r="U55225" s="27"/>
    </row>
    <row r="55226" spans="2:21" x14ac:dyDescent="0.25">
      <c r="B55226"/>
      <c r="C55226"/>
      <c r="D55226" s="13"/>
      <c r="E55226" s="13"/>
      <c r="K55226" s="23"/>
      <c r="O55226" s="21"/>
      <c r="P55226" s="27"/>
      <c r="Q55226" s="16"/>
      <c r="U55226" s="27"/>
    </row>
    <row r="55227" spans="2:21" x14ac:dyDescent="0.25">
      <c r="B55227"/>
      <c r="C55227"/>
      <c r="D55227" s="13"/>
      <c r="E55227" s="13"/>
      <c r="K55227" s="23"/>
      <c r="O55227" s="21"/>
      <c r="P55227" s="27"/>
      <c r="Q55227" s="16"/>
      <c r="U55227" s="27"/>
    </row>
    <row r="55228" spans="2:21" x14ac:dyDescent="0.25">
      <c r="B55228"/>
      <c r="C55228"/>
      <c r="D55228" s="13"/>
      <c r="E55228" s="13"/>
      <c r="K55228" s="23"/>
      <c r="O55228" s="21"/>
      <c r="P55228" s="27"/>
      <c r="Q55228" s="16"/>
      <c r="U55228" s="27"/>
    </row>
    <row r="55229" spans="2:21" x14ac:dyDescent="0.25">
      <c r="B55229"/>
      <c r="C55229"/>
      <c r="D55229" s="13"/>
      <c r="E55229" s="13"/>
      <c r="K55229" s="23"/>
      <c r="O55229" s="21"/>
      <c r="P55229" s="27"/>
      <c r="Q55229" s="16"/>
      <c r="U55229" s="27"/>
    </row>
    <row r="55230" spans="2:21" x14ac:dyDescent="0.25">
      <c r="B55230"/>
      <c r="C55230"/>
      <c r="D55230" s="13"/>
      <c r="E55230" s="13"/>
      <c r="K55230" s="23"/>
      <c r="O55230" s="21"/>
      <c r="P55230" s="27"/>
      <c r="Q55230" s="16"/>
      <c r="U55230" s="27"/>
    </row>
    <row r="55231" spans="2:21" x14ac:dyDescent="0.25">
      <c r="B55231"/>
      <c r="C55231"/>
      <c r="D55231" s="13"/>
      <c r="E55231" s="13"/>
      <c r="K55231" s="23"/>
      <c r="O55231" s="21"/>
      <c r="P55231" s="27"/>
      <c r="Q55231" s="16"/>
      <c r="U55231" s="27"/>
    </row>
    <row r="55232" spans="2:21" x14ac:dyDescent="0.25">
      <c r="B55232"/>
      <c r="C55232"/>
      <c r="D55232" s="13"/>
      <c r="E55232" s="13"/>
      <c r="K55232" s="23"/>
      <c r="O55232" s="21"/>
      <c r="P55232" s="27"/>
      <c r="Q55232" s="16"/>
      <c r="U55232" s="27"/>
    </row>
    <row r="55233" spans="2:21" x14ac:dyDescent="0.25">
      <c r="B55233"/>
      <c r="C55233"/>
      <c r="D55233" s="13"/>
      <c r="E55233" s="13"/>
      <c r="K55233" s="23"/>
      <c r="O55233" s="21"/>
      <c r="P55233" s="27"/>
      <c r="Q55233" s="16"/>
      <c r="U55233" s="27"/>
    </row>
    <row r="55234" spans="2:21" x14ac:dyDescent="0.25">
      <c r="B55234"/>
      <c r="C55234"/>
      <c r="D55234" s="13"/>
      <c r="E55234" s="13"/>
      <c r="K55234" s="23"/>
      <c r="O55234" s="21"/>
      <c r="P55234" s="27"/>
      <c r="Q55234" s="16"/>
      <c r="U55234" s="27"/>
    </row>
    <row r="55235" spans="2:21" x14ac:dyDescent="0.25">
      <c r="B55235"/>
      <c r="C55235"/>
      <c r="D55235" s="13"/>
      <c r="E55235" s="13"/>
      <c r="K55235" s="23"/>
      <c r="O55235" s="21"/>
      <c r="P55235" s="27"/>
      <c r="Q55235" s="16"/>
      <c r="U55235" s="27"/>
    </row>
    <row r="55236" spans="2:21" x14ac:dyDescent="0.25">
      <c r="B55236"/>
      <c r="C55236"/>
      <c r="D55236" s="13"/>
      <c r="E55236" s="13"/>
      <c r="K55236" s="23"/>
      <c r="O55236" s="21"/>
      <c r="P55236" s="27"/>
      <c r="Q55236" s="16"/>
      <c r="U55236" s="27"/>
    </row>
    <row r="55237" spans="2:21" x14ac:dyDescent="0.25">
      <c r="B55237"/>
      <c r="C55237"/>
      <c r="D55237" s="13"/>
      <c r="E55237" s="13"/>
      <c r="K55237" s="23"/>
      <c r="O55237" s="21"/>
      <c r="P55237" s="27"/>
      <c r="Q55237" s="16"/>
      <c r="U55237" s="27"/>
    </row>
    <row r="55238" spans="2:21" x14ac:dyDescent="0.25">
      <c r="B55238"/>
      <c r="C55238"/>
      <c r="D55238" s="13"/>
      <c r="E55238" s="13"/>
      <c r="K55238" s="23"/>
      <c r="O55238" s="21"/>
      <c r="P55238" s="27"/>
      <c r="Q55238" s="16"/>
      <c r="U55238" s="27"/>
    </row>
    <row r="55239" spans="2:21" x14ac:dyDescent="0.25">
      <c r="B55239"/>
      <c r="C55239"/>
      <c r="D55239" s="13"/>
      <c r="E55239" s="13"/>
      <c r="K55239" s="23"/>
      <c r="O55239" s="21"/>
      <c r="P55239" s="27"/>
      <c r="Q55239" s="16"/>
      <c r="U55239" s="27"/>
    </row>
    <row r="55240" spans="2:21" x14ac:dyDescent="0.25">
      <c r="B55240"/>
      <c r="C55240"/>
      <c r="D55240" s="13"/>
      <c r="E55240" s="13"/>
      <c r="K55240" s="23"/>
      <c r="O55240" s="21"/>
      <c r="P55240" s="27"/>
      <c r="Q55240" s="16"/>
      <c r="U55240" s="27"/>
    </row>
    <row r="55241" spans="2:21" x14ac:dyDescent="0.25">
      <c r="B55241"/>
      <c r="C55241"/>
      <c r="D55241" s="13"/>
      <c r="E55241" s="13"/>
      <c r="K55241" s="23"/>
      <c r="O55241" s="21"/>
      <c r="P55241" s="27"/>
      <c r="Q55241" s="16"/>
      <c r="U55241" s="27"/>
    </row>
    <row r="55242" spans="2:21" x14ac:dyDescent="0.25">
      <c r="B55242"/>
      <c r="C55242"/>
      <c r="D55242" s="13"/>
      <c r="E55242" s="13"/>
      <c r="K55242" s="23"/>
      <c r="O55242" s="21"/>
      <c r="P55242" s="27"/>
      <c r="Q55242" s="16"/>
      <c r="U55242" s="27"/>
    </row>
    <row r="55243" spans="2:21" x14ac:dyDescent="0.25">
      <c r="B55243"/>
      <c r="C55243"/>
      <c r="D55243" s="13"/>
      <c r="E55243" s="13"/>
      <c r="K55243" s="23"/>
      <c r="O55243" s="21"/>
      <c r="P55243" s="27"/>
      <c r="Q55243" s="16"/>
      <c r="U55243" s="27"/>
    </row>
    <row r="55244" spans="2:21" x14ac:dyDescent="0.25">
      <c r="B55244"/>
      <c r="C55244"/>
      <c r="D55244" s="13"/>
      <c r="E55244" s="13"/>
      <c r="K55244" s="23"/>
      <c r="O55244" s="21"/>
      <c r="P55244" s="27"/>
      <c r="Q55244" s="16"/>
      <c r="U55244" s="27"/>
    </row>
    <row r="55245" spans="2:21" x14ac:dyDescent="0.25">
      <c r="B55245"/>
      <c r="C55245"/>
      <c r="D55245" s="13"/>
      <c r="E55245" s="13"/>
      <c r="K55245" s="23"/>
      <c r="O55245" s="21"/>
      <c r="P55245" s="27"/>
      <c r="Q55245" s="16"/>
      <c r="U55245" s="27"/>
    </row>
    <row r="55246" spans="2:21" x14ac:dyDescent="0.25">
      <c r="B55246"/>
      <c r="C55246"/>
      <c r="D55246" s="13"/>
      <c r="E55246" s="13"/>
      <c r="K55246" s="23"/>
      <c r="O55246" s="21"/>
      <c r="P55246" s="27"/>
      <c r="Q55246" s="16"/>
      <c r="U55246" s="27"/>
    </row>
    <row r="55247" spans="2:21" x14ac:dyDescent="0.25">
      <c r="B55247"/>
      <c r="C55247"/>
      <c r="D55247" s="13"/>
      <c r="E55247" s="13"/>
      <c r="K55247" s="23"/>
      <c r="O55247" s="21"/>
      <c r="P55247" s="27"/>
      <c r="Q55247" s="16"/>
      <c r="U55247" s="27"/>
    </row>
    <row r="55248" spans="2:21" x14ac:dyDescent="0.25">
      <c r="B55248"/>
      <c r="C55248"/>
      <c r="D55248" s="13"/>
      <c r="E55248" s="13"/>
      <c r="K55248" s="23"/>
      <c r="O55248" s="21"/>
      <c r="P55248" s="27"/>
      <c r="Q55248" s="16"/>
      <c r="U55248" s="27"/>
    </row>
    <row r="55249" spans="2:21" x14ac:dyDescent="0.25">
      <c r="B55249"/>
      <c r="C55249"/>
      <c r="D55249" s="13"/>
      <c r="E55249" s="13"/>
      <c r="K55249" s="23"/>
      <c r="O55249" s="21"/>
      <c r="P55249" s="27"/>
      <c r="Q55249" s="16"/>
      <c r="U55249" s="27"/>
    </row>
    <row r="55250" spans="2:21" x14ac:dyDescent="0.25">
      <c r="B55250"/>
      <c r="C55250"/>
      <c r="D55250" s="13"/>
      <c r="E55250" s="13"/>
      <c r="K55250" s="23"/>
      <c r="O55250" s="21"/>
      <c r="P55250" s="27"/>
      <c r="Q55250" s="16"/>
      <c r="U55250" s="27"/>
    </row>
    <row r="55251" spans="2:21" x14ac:dyDescent="0.25">
      <c r="B55251"/>
      <c r="C55251"/>
      <c r="D55251" s="13"/>
      <c r="E55251" s="13"/>
      <c r="K55251" s="23"/>
      <c r="O55251" s="21"/>
      <c r="P55251" s="27"/>
      <c r="Q55251" s="16"/>
      <c r="U55251" s="27"/>
    </row>
    <row r="55252" spans="2:21" x14ac:dyDescent="0.25">
      <c r="B55252"/>
      <c r="C55252"/>
      <c r="D55252" s="13"/>
      <c r="E55252" s="13"/>
      <c r="K55252" s="23"/>
      <c r="O55252" s="21"/>
      <c r="P55252" s="27"/>
      <c r="Q55252" s="16"/>
      <c r="U55252" s="27"/>
    </row>
    <row r="55253" spans="2:21" x14ac:dyDescent="0.25">
      <c r="B55253"/>
      <c r="C55253"/>
      <c r="D55253" s="13"/>
      <c r="E55253" s="13"/>
      <c r="K55253" s="23"/>
      <c r="O55253" s="21"/>
      <c r="P55253" s="27"/>
      <c r="Q55253" s="16"/>
      <c r="U55253" s="27"/>
    </row>
    <row r="55254" spans="2:21" x14ac:dyDescent="0.25">
      <c r="B55254"/>
      <c r="C55254"/>
      <c r="D55254" s="13"/>
      <c r="E55254" s="13"/>
      <c r="K55254" s="23"/>
      <c r="O55254" s="21"/>
      <c r="P55254" s="27"/>
      <c r="Q55254" s="16"/>
      <c r="U55254" s="27"/>
    </row>
    <row r="55255" spans="2:21" x14ac:dyDescent="0.25">
      <c r="B55255"/>
      <c r="C55255"/>
      <c r="D55255" s="13"/>
      <c r="E55255" s="13"/>
      <c r="K55255" s="23"/>
      <c r="O55255" s="21"/>
      <c r="P55255" s="27"/>
      <c r="Q55255" s="16"/>
      <c r="U55255" s="27"/>
    </row>
    <row r="55256" spans="2:21" x14ac:dyDescent="0.25">
      <c r="B55256"/>
      <c r="C55256"/>
      <c r="D55256" s="13"/>
      <c r="E55256" s="13"/>
      <c r="K55256" s="23"/>
      <c r="O55256" s="21"/>
      <c r="P55256" s="27"/>
      <c r="Q55256" s="16"/>
      <c r="U55256" s="27"/>
    </row>
    <row r="55257" spans="2:21" x14ac:dyDescent="0.25">
      <c r="B55257"/>
      <c r="C55257"/>
      <c r="D55257" s="13"/>
      <c r="E55257" s="13"/>
      <c r="K55257" s="23"/>
      <c r="O55257" s="21"/>
      <c r="P55257" s="27"/>
      <c r="Q55257" s="16"/>
      <c r="U55257" s="27"/>
    </row>
    <row r="55258" spans="2:21" x14ac:dyDescent="0.25">
      <c r="B55258"/>
      <c r="C55258"/>
      <c r="D55258" s="13"/>
      <c r="E55258" s="13"/>
      <c r="K55258" s="23"/>
      <c r="O55258" s="21"/>
      <c r="P55258" s="27"/>
      <c r="Q55258" s="16"/>
      <c r="U55258" s="27"/>
    </row>
    <row r="55259" spans="2:21" x14ac:dyDescent="0.25">
      <c r="B55259"/>
      <c r="C55259"/>
      <c r="D55259" s="13"/>
      <c r="E55259" s="13"/>
      <c r="K55259" s="23"/>
      <c r="O55259" s="21"/>
      <c r="P55259" s="27"/>
      <c r="Q55259" s="16"/>
      <c r="U55259" s="27"/>
    </row>
    <row r="55260" spans="2:21" x14ac:dyDescent="0.25">
      <c r="B55260"/>
      <c r="C55260"/>
      <c r="D55260" s="13"/>
      <c r="E55260" s="13"/>
      <c r="K55260" s="23"/>
      <c r="O55260" s="21"/>
      <c r="P55260" s="27"/>
      <c r="Q55260" s="16"/>
      <c r="U55260" s="27"/>
    </row>
    <row r="55261" spans="2:21" x14ac:dyDescent="0.25">
      <c r="B55261"/>
      <c r="C55261"/>
      <c r="D55261" s="13"/>
      <c r="E55261" s="13"/>
      <c r="K55261" s="23"/>
      <c r="O55261" s="21"/>
      <c r="P55261" s="27"/>
      <c r="Q55261" s="16"/>
      <c r="U55261" s="27"/>
    </row>
    <row r="55262" spans="2:21" x14ac:dyDescent="0.25">
      <c r="B55262"/>
      <c r="C55262"/>
      <c r="D55262" s="13"/>
      <c r="E55262" s="13"/>
      <c r="K55262" s="23"/>
      <c r="O55262" s="21"/>
      <c r="P55262" s="27"/>
      <c r="Q55262" s="16"/>
      <c r="U55262" s="27"/>
    </row>
    <row r="55263" spans="2:21" x14ac:dyDescent="0.25">
      <c r="B55263"/>
      <c r="C55263"/>
      <c r="D55263" s="13"/>
      <c r="E55263" s="13"/>
      <c r="K55263" s="23"/>
      <c r="O55263" s="21"/>
      <c r="P55263" s="27"/>
      <c r="Q55263" s="16"/>
      <c r="U55263" s="27"/>
    </row>
    <row r="55264" spans="2:21" x14ac:dyDescent="0.25">
      <c r="B55264"/>
      <c r="C55264"/>
      <c r="D55264" s="13"/>
      <c r="E55264" s="13"/>
      <c r="K55264" s="23"/>
      <c r="O55264" s="21"/>
      <c r="P55264" s="27"/>
      <c r="Q55264" s="16"/>
      <c r="U55264" s="27"/>
    </row>
    <row r="55265" spans="2:21" x14ac:dyDescent="0.25">
      <c r="B55265"/>
      <c r="C55265"/>
      <c r="D55265" s="13"/>
      <c r="E55265" s="13"/>
      <c r="K55265" s="23"/>
      <c r="O55265" s="21"/>
      <c r="P55265" s="27"/>
      <c r="Q55265" s="16"/>
      <c r="U55265" s="27"/>
    </row>
    <row r="55266" spans="2:21" x14ac:dyDescent="0.25">
      <c r="B55266"/>
      <c r="C55266"/>
      <c r="D55266" s="13"/>
      <c r="E55266" s="13"/>
      <c r="K55266" s="23"/>
      <c r="O55266" s="21"/>
      <c r="P55266" s="27"/>
      <c r="Q55266" s="16"/>
      <c r="U55266" s="27"/>
    </row>
    <row r="55267" spans="2:21" x14ac:dyDescent="0.25">
      <c r="B55267"/>
      <c r="C55267"/>
      <c r="D55267" s="13"/>
      <c r="E55267" s="13"/>
      <c r="K55267" s="23"/>
      <c r="O55267" s="21"/>
      <c r="P55267" s="27"/>
      <c r="Q55267" s="16"/>
      <c r="U55267" s="27"/>
    </row>
    <row r="55268" spans="2:21" x14ac:dyDescent="0.25">
      <c r="B55268"/>
      <c r="C55268"/>
      <c r="D55268" s="13"/>
      <c r="E55268" s="13"/>
      <c r="K55268" s="23"/>
      <c r="O55268" s="21"/>
      <c r="P55268" s="27"/>
      <c r="Q55268" s="16"/>
      <c r="U55268" s="27"/>
    </row>
    <row r="55269" spans="2:21" x14ac:dyDescent="0.25">
      <c r="B55269"/>
      <c r="C55269"/>
      <c r="D55269" s="13"/>
      <c r="E55269" s="13"/>
      <c r="K55269" s="23"/>
      <c r="O55269" s="21"/>
      <c r="P55269" s="27"/>
      <c r="Q55269" s="16"/>
      <c r="U55269" s="27"/>
    </row>
    <row r="55270" spans="2:21" x14ac:dyDescent="0.25">
      <c r="B55270"/>
      <c r="C55270"/>
      <c r="D55270" s="13"/>
      <c r="E55270" s="13"/>
      <c r="K55270" s="23"/>
      <c r="O55270" s="21"/>
      <c r="P55270" s="27"/>
      <c r="Q55270" s="16"/>
      <c r="U55270" s="27"/>
    </row>
    <row r="55271" spans="2:21" x14ac:dyDescent="0.25">
      <c r="B55271"/>
      <c r="C55271"/>
      <c r="D55271" s="13"/>
      <c r="E55271" s="13"/>
      <c r="K55271" s="23"/>
      <c r="O55271" s="21"/>
      <c r="P55271" s="27"/>
      <c r="Q55271" s="16"/>
      <c r="U55271" s="27"/>
    </row>
    <row r="55272" spans="2:21" x14ac:dyDescent="0.25">
      <c r="B55272"/>
      <c r="C55272"/>
      <c r="D55272" s="13"/>
      <c r="E55272" s="13"/>
      <c r="K55272" s="23"/>
      <c r="O55272" s="21"/>
      <c r="P55272" s="27"/>
      <c r="Q55272" s="16"/>
      <c r="U55272" s="27"/>
    </row>
    <row r="55273" spans="2:21" x14ac:dyDescent="0.25">
      <c r="B55273"/>
      <c r="C55273"/>
      <c r="D55273" s="13"/>
      <c r="E55273" s="13"/>
      <c r="K55273" s="23"/>
      <c r="O55273" s="21"/>
      <c r="P55273" s="27"/>
      <c r="Q55273" s="16"/>
      <c r="U55273" s="27"/>
    </row>
    <row r="55274" spans="2:21" x14ac:dyDescent="0.25">
      <c r="B55274"/>
      <c r="C55274"/>
      <c r="D55274" s="13"/>
      <c r="E55274" s="13"/>
      <c r="K55274" s="23"/>
      <c r="O55274" s="21"/>
      <c r="P55274" s="27"/>
      <c r="Q55274" s="16"/>
      <c r="U55274" s="27"/>
    </row>
    <row r="55275" spans="2:21" x14ac:dyDescent="0.25">
      <c r="B55275"/>
      <c r="C55275"/>
      <c r="D55275" s="13"/>
      <c r="E55275" s="13"/>
      <c r="K55275" s="23"/>
      <c r="O55275" s="21"/>
      <c r="P55275" s="27"/>
      <c r="Q55275" s="16"/>
      <c r="U55275" s="27"/>
    </row>
    <row r="55276" spans="2:21" x14ac:dyDescent="0.25">
      <c r="B55276"/>
      <c r="C55276"/>
      <c r="D55276" s="13"/>
      <c r="E55276" s="13"/>
      <c r="K55276" s="23"/>
      <c r="O55276" s="21"/>
      <c r="P55276" s="27"/>
      <c r="Q55276" s="16"/>
      <c r="U55276" s="27"/>
    </row>
    <row r="55277" spans="2:21" x14ac:dyDescent="0.25">
      <c r="B55277"/>
      <c r="C55277"/>
      <c r="D55277" s="13"/>
      <c r="E55277" s="13"/>
      <c r="K55277" s="23"/>
      <c r="O55277" s="21"/>
      <c r="P55277" s="27"/>
      <c r="Q55277" s="16"/>
      <c r="U55277" s="27"/>
    </row>
    <row r="55278" spans="2:21" x14ac:dyDescent="0.25">
      <c r="B55278"/>
      <c r="C55278"/>
      <c r="D55278" s="13"/>
      <c r="E55278" s="13"/>
      <c r="K55278" s="23"/>
      <c r="O55278" s="21"/>
      <c r="P55278" s="27"/>
      <c r="Q55278" s="16"/>
      <c r="U55278" s="27"/>
    </row>
    <row r="55279" spans="2:21" x14ac:dyDescent="0.25">
      <c r="B55279"/>
      <c r="C55279"/>
      <c r="D55279" s="13"/>
      <c r="E55279" s="13"/>
      <c r="K55279" s="23"/>
      <c r="O55279" s="21"/>
      <c r="P55279" s="27"/>
      <c r="Q55279" s="16"/>
      <c r="U55279" s="27"/>
    </row>
    <row r="55280" spans="2:21" x14ac:dyDescent="0.25">
      <c r="B55280"/>
      <c r="C55280"/>
      <c r="D55280" s="13"/>
      <c r="E55280" s="13"/>
      <c r="K55280" s="23"/>
      <c r="O55280" s="21"/>
      <c r="P55280" s="27"/>
      <c r="Q55280" s="16"/>
      <c r="U55280" s="27"/>
    </row>
    <row r="55281" spans="2:21" x14ac:dyDescent="0.25">
      <c r="B55281"/>
      <c r="C55281"/>
      <c r="D55281" s="13"/>
      <c r="E55281" s="13"/>
      <c r="K55281" s="23"/>
      <c r="O55281" s="21"/>
      <c r="P55281" s="27"/>
      <c r="Q55281" s="16"/>
      <c r="U55281" s="27"/>
    </row>
    <row r="55282" spans="2:21" x14ac:dyDescent="0.25">
      <c r="B55282"/>
      <c r="C55282"/>
      <c r="D55282" s="13"/>
      <c r="E55282" s="13"/>
      <c r="K55282" s="23"/>
      <c r="O55282" s="21"/>
      <c r="P55282" s="27"/>
      <c r="Q55282" s="16"/>
      <c r="U55282" s="27"/>
    </row>
    <row r="55283" spans="2:21" x14ac:dyDescent="0.25">
      <c r="B55283"/>
      <c r="C55283"/>
      <c r="D55283" s="13"/>
      <c r="E55283" s="13"/>
      <c r="K55283" s="23"/>
      <c r="O55283" s="21"/>
      <c r="P55283" s="27"/>
      <c r="Q55283" s="16"/>
      <c r="U55283" s="27"/>
    </row>
    <row r="55284" spans="2:21" x14ac:dyDescent="0.25">
      <c r="B55284"/>
      <c r="C55284"/>
      <c r="D55284" s="13"/>
      <c r="E55284" s="13"/>
      <c r="K55284" s="23"/>
      <c r="O55284" s="21"/>
      <c r="P55284" s="27"/>
      <c r="Q55284" s="16"/>
      <c r="U55284" s="27"/>
    </row>
    <row r="55285" spans="2:21" x14ac:dyDescent="0.25">
      <c r="B55285"/>
      <c r="C55285"/>
      <c r="D55285" s="13"/>
      <c r="E55285" s="13"/>
      <c r="K55285" s="23"/>
      <c r="O55285" s="21"/>
      <c r="P55285" s="27"/>
      <c r="Q55285" s="16"/>
      <c r="U55285" s="27"/>
    </row>
    <row r="55286" spans="2:21" x14ac:dyDescent="0.25">
      <c r="B55286"/>
      <c r="C55286"/>
      <c r="D55286" s="13"/>
      <c r="E55286" s="13"/>
      <c r="K55286" s="23"/>
      <c r="O55286" s="21"/>
      <c r="P55286" s="27"/>
      <c r="Q55286" s="16"/>
      <c r="U55286" s="27"/>
    </row>
    <row r="55287" spans="2:21" x14ac:dyDescent="0.25">
      <c r="B55287"/>
      <c r="C55287"/>
      <c r="D55287" s="13"/>
      <c r="E55287" s="13"/>
      <c r="K55287" s="23"/>
      <c r="O55287" s="21"/>
      <c r="P55287" s="27"/>
      <c r="Q55287" s="16"/>
      <c r="U55287" s="27"/>
    </row>
    <row r="55288" spans="2:21" x14ac:dyDescent="0.25">
      <c r="B55288"/>
      <c r="C55288"/>
      <c r="D55288" s="13"/>
      <c r="E55288" s="13"/>
      <c r="K55288" s="23"/>
      <c r="O55288" s="21"/>
      <c r="P55288" s="27"/>
      <c r="Q55288" s="16"/>
      <c r="U55288" s="27"/>
    </row>
    <row r="55289" spans="2:21" x14ac:dyDescent="0.25">
      <c r="B55289"/>
      <c r="C55289"/>
      <c r="D55289" s="13"/>
      <c r="E55289" s="13"/>
      <c r="K55289" s="23"/>
      <c r="O55289" s="21"/>
      <c r="P55289" s="27"/>
      <c r="Q55289" s="16"/>
      <c r="U55289" s="27"/>
    </row>
    <row r="55290" spans="2:21" x14ac:dyDescent="0.25">
      <c r="B55290"/>
      <c r="C55290"/>
      <c r="D55290" s="13"/>
      <c r="E55290" s="13"/>
      <c r="K55290" s="23"/>
      <c r="O55290" s="21"/>
      <c r="P55290" s="27"/>
      <c r="Q55290" s="16"/>
      <c r="U55290" s="27"/>
    </row>
    <row r="55291" spans="2:21" x14ac:dyDescent="0.25">
      <c r="B55291"/>
      <c r="C55291"/>
      <c r="D55291" s="13"/>
      <c r="E55291" s="13"/>
      <c r="K55291" s="23"/>
      <c r="O55291" s="21"/>
      <c r="P55291" s="27"/>
      <c r="Q55291" s="16"/>
      <c r="U55291" s="27"/>
    </row>
    <row r="55292" spans="2:21" x14ac:dyDescent="0.25">
      <c r="B55292"/>
      <c r="C55292"/>
      <c r="D55292" s="13"/>
      <c r="E55292" s="13"/>
      <c r="K55292" s="23"/>
      <c r="O55292" s="21"/>
      <c r="P55292" s="27"/>
      <c r="Q55292" s="16"/>
      <c r="U55292" s="27"/>
    </row>
    <row r="55293" spans="2:21" x14ac:dyDescent="0.25">
      <c r="B55293"/>
      <c r="C55293"/>
      <c r="D55293" s="13"/>
      <c r="E55293" s="13"/>
      <c r="K55293" s="23"/>
      <c r="O55293" s="21"/>
      <c r="P55293" s="27"/>
      <c r="Q55293" s="16"/>
      <c r="U55293" s="27"/>
    </row>
    <row r="55294" spans="2:21" x14ac:dyDescent="0.25">
      <c r="B55294"/>
      <c r="C55294"/>
      <c r="D55294" s="13"/>
      <c r="E55294" s="13"/>
      <c r="K55294" s="23"/>
      <c r="O55294" s="21"/>
      <c r="P55294" s="27"/>
      <c r="Q55294" s="16"/>
      <c r="U55294" s="27"/>
    </row>
    <row r="55295" spans="2:21" x14ac:dyDescent="0.25">
      <c r="B55295"/>
      <c r="C55295"/>
      <c r="D55295" s="13"/>
      <c r="E55295" s="13"/>
      <c r="K55295" s="23"/>
      <c r="O55295" s="21"/>
      <c r="P55295" s="27"/>
      <c r="Q55295" s="16"/>
      <c r="U55295" s="27"/>
    </row>
    <row r="55296" spans="2:21" x14ac:dyDescent="0.25">
      <c r="B55296"/>
      <c r="C55296"/>
      <c r="D55296" s="13"/>
      <c r="E55296" s="13"/>
      <c r="K55296" s="23"/>
      <c r="O55296" s="21"/>
      <c r="P55296" s="27"/>
      <c r="Q55296" s="16"/>
      <c r="U55296" s="27"/>
    </row>
    <row r="55297" spans="2:21" x14ac:dyDescent="0.25">
      <c r="B55297"/>
      <c r="C55297"/>
      <c r="D55297" s="13"/>
      <c r="E55297" s="13"/>
      <c r="K55297" s="23"/>
      <c r="O55297" s="21"/>
      <c r="P55297" s="27"/>
      <c r="Q55297" s="16"/>
      <c r="U55297" s="27"/>
    </row>
    <row r="55298" spans="2:21" x14ac:dyDescent="0.25">
      <c r="B55298"/>
      <c r="C55298"/>
      <c r="D55298" s="13"/>
      <c r="E55298" s="13"/>
      <c r="K55298" s="23"/>
      <c r="O55298" s="21"/>
      <c r="P55298" s="27"/>
      <c r="Q55298" s="16"/>
      <c r="U55298" s="27"/>
    </row>
    <row r="55299" spans="2:21" x14ac:dyDescent="0.25">
      <c r="B55299"/>
      <c r="C55299"/>
      <c r="D55299" s="13"/>
      <c r="E55299" s="13"/>
      <c r="K55299" s="23"/>
      <c r="O55299" s="21"/>
      <c r="P55299" s="27"/>
      <c r="Q55299" s="16"/>
      <c r="U55299" s="27"/>
    </row>
    <row r="55300" spans="2:21" x14ac:dyDescent="0.25">
      <c r="B55300"/>
      <c r="C55300"/>
      <c r="D55300" s="13"/>
      <c r="E55300" s="13"/>
      <c r="K55300" s="23"/>
      <c r="O55300" s="21"/>
      <c r="P55300" s="27"/>
      <c r="Q55300" s="16"/>
      <c r="U55300" s="27"/>
    </row>
    <row r="55301" spans="2:21" x14ac:dyDescent="0.25">
      <c r="B55301"/>
      <c r="C55301"/>
      <c r="D55301" s="13"/>
      <c r="E55301" s="13"/>
      <c r="K55301" s="23"/>
      <c r="O55301" s="21"/>
      <c r="P55301" s="27"/>
      <c r="Q55301" s="16"/>
      <c r="U55301" s="27"/>
    </row>
    <row r="55302" spans="2:21" x14ac:dyDescent="0.25">
      <c r="B55302"/>
      <c r="C55302"/>
      <c r="D55302" s="13"/>
      <c r="E55302" s="13"/>
      <c r="K55302" s="23"/>
      <c r="O55302" s="21"/>
      <c r="P55302" s="27"/>
      <c r="Q55302" s="16"/>
      <c r="U55302" s="27"/>
    </row>
    <row r="55303" spans="2:21" x14ac:dyDescent="0.25">
      <c r="B55303"/>
      <c r="C55303"/>
      <c r="D55303" s="13"/>
      <c r="E55303" s="13"/>
      <c r="K55303" s="23"/>
      <c r="O55303" s="21"/>
      <c r="P55303" s="27"/>
      <c r="Q55303" s="16"/>
      <c r="U55303" s="27"/>
    </row>
    <row r="55304" spans="2:21" x14ac:dyDescent="0.25">
      <c r="B55304"/>
      <c r="C55304"/>
      <c r="D55304" s="13"/>
      <c r="E55304" s="13"/>
      <c r="K55304" s="23"/>
      <c r="O55304" s="21"/>
      <c r="P55304" s="27"/>
      <c r="Q55304" s="16"/>
      <c r="U55304" s="27"/>
    </row>
    <row r="55305" spans="2:21" x14ac:dyDescent="0.25">
      <c r="B55305"/>
      <c r="C55305"/>
      <c r="D55305" s="13"/>
      <c r="E55305" s="13"/>
      <c r="K55305" s="23"/>
      <c r="O55305" s="21"/>
      <c r="P55305" s="27"/>
      <c r="Q55305" s="16"/>
      <c r="U55305" s="27"/>
    </row>
    <row r="55306" spans="2:21" x14ac:dyDescent="0.25">
      <c r="B55306"/>
      <c r="C55306"/>
      <c r="D55306" s="13"/>
      <c r="E55306" s="13"/>
      <c r="K55306" s="23"/>
      <c r="O55306" s="21"/>
      <c r="P55306" s="27"/>
      <c r="Q55306" s="16"/>
      <c r="U55306" s="27"/>
    </row>
    <row r="55307" spans="2:21" x14ac:dyDescent="0.25">
      <c r="B55307"/>
      <c r="C55307"/>
      <c r="D55307" s="13"/>
      <c r="E55307" s="13"/>
      <c r="K55307" s="23"/>
      <c r="O55307" s="21"/>
      <c r="P55307" s="27"/>
      <c r="Q55307" s="16"/>
      <c r="U55307" s="27"/>
    </row>
    <row r="55308" spans="2:21" x14ac:dyDescent="0.25">
      <c r="B55308"/>
      <c r="C55308"/>
      <c r="D55308" s="13"/>
      <c r="E55308" s="13"/>
      <c r="K55308" s="23"/>
      <c r="O55308" s="21"/>
      <c r="P55308" s="27"/>
      <c r="Q55308" s="16"/>
      <c r="U55308" s="27"/>
    </row>
    <row r="55309" spans="2:21" x14ac:dyDescent="0.25">
      <c r="B55309"/>
      <c r="C55309"/>
      <c r="D55309" s="13"/>
      <c r="E55309" s="13"/>
      <c r="K55309" s="23"/>
      <c r="O55309" s="21"/>
      <c r="P55309" s="27"/>
      <c r="Q55309" s="16"/>
      <c r="U55309" s="27"/>
    </row>
    <row r="55310" spans="2:21" x14ac:dyDescent="0.25">
      <c r="B55310"/>
      <c r="C55310"/>
      <c r="D55310" s="13"/>
      <c r="E55310" s="13"/>
      <c r="K55310" s="23"/>
      <c r="O55310" s="21"/>
      <c r="P55310" s="27"/>
      <c r="Q55310" s="16"/>
      <c r="U55310" s="27"/>
    </row>
    <row r="55311" spans="2:21" x14ac:dyDescent="0.25">
      <c r="B55311"/>
      <c r="C55311"/>
      <c r="D55311" s="13"/>
      <c r="E55311" s="13"/>
      <c r="K55311" s="23"/>
      <c r="O55311" s="21"/>
      <c r="P55311" s="27"/>
      <c r="Q55311" s="16"/>
      <c r="U55311" s="27"/>
    </row>
    <row r="55312" spans="2:21" x14ac:dyDescent="0.25">
      <c r="B55312"/>
      <c r="C55312"/>
      <c r="D55312" s="13"/>
      <c r="E55312" s="13"/>
      <c r="K55312" s="23"/>
      <c r="O55312" s="21"/>
      <c r="P55312" s="27"/>
      <c r="Q55312" s="16"/>
      <c r="U55312" s="27"/>
    </row>
    <row r="55313" spans="2:21" x14ac:dyDescent="0.25">
      <c r="B55313"/>
      <c r="C55313"/>
      <c r="D55313" s="13"/>
      <c r="E55313" s="13"/>
      <c r="K55313" s="23"/>
      <c r="O55313" s="21"/>
      <c r="P55313" s="27"/>
      <c r="Q55313" s="16"/>
      <c r="U55313" s="27"/>
    </row>
    <row r="55314" spans="2:21" x14ac:dyDescent="0.25">
      <c r="B55314"/>
      <c r="C55314"/>
      <c r="D55314" s="13"/>
      <c r="E55314" s="13"/>
      <c r="K55314" s="23"/>
      <c r="O55314" s="21"/>
      <c r="P55314" s="27"/>
      <c r="Q55314" s="16"/>
      <c r="U55314" s="27"/>
    </row>
    <row r="55315" spans="2:21" x14ac:dyDescent="0.25">
      <c r="B55315"/>
      <c r="C55315"/>
      <c r="D55315" s="13"/>
      <c r="E55315" s="13"/>
      <c r="K55315" s="23"/>
      <c r="O55315" s="21"/>
      <c r="P55315" s="27"/>
      <c r="Q55315" s="16"/>
      <c r="U55315" s="27"/>
    </row>
    <row r="55316" spans="2:21" x14ac:dyDescent="0.25">
      <c r="B55316"/>
      <c r="C55316"/>
      <c r="D55316" s="13"/>
      <c r="E55316" s="13"/>
      <c r="K55316" s="23"/>
      <c r="O55316" s="21"/>
      <c r="P55316" s="27"/>
      <c r="Q55316" s="16"/>
      <c r="U55316" s="27"/>
    </row>
    <row r="55317" spans="2:21" x14ac:dyDescent="0.25">
      <c r="B55317"/>
      <c r="C55317"/>
      <c r="D55317" s="13"/>
      <c r="E55317" s="13"/>
      <c r="K55317" s="23"/>
      <c r="O55317" s="21"/>
      <c r="P55317" s="27"/>
      <c r="Q55317" s="16"/>
      <c r="U55317" s="27"/>
    </row>
    <row r="55318" spans="2:21" x14ac:dyDescent="0.25">
      <c r="B55318"/>
      <c r="C55318"/>
      <c r="D55318" s="13"/>
      <c r="E55318" s="13"/>
      <c r="K55318" s="23"/>
      <c r="O55318" s="21"/>
      <c r="P55318" s="27"/>
      <c r="Q55318" s="16"/>
      <c r="U55318" s="27"/>
    </row>
    <row r="55319" spans="2:21" x14ac:dyDescent="0.25">
      <c r="B55319"/>
      <c r="C55319"/>
      <c r="D55319" s="13"/>
      <c r="E55319" s="13"/>
      <c r="K55319" s="23"/>
      <c r="O55319" s="21"/>
      <c r="P55319" s="27"/>
      <c r="Q55319" s="16"/>
      <c r="U55319" s="27"/>
    </row>
    <row r="55320" spans="2:21" x14ac:dyDescent="0.25">
      <c r="B55320"/>
      <c r="C55320"/>
      <c r="D55320" s="13"/>
      <c r="E55320" s="13"/>
      <c r="K55320" s="23"/>
      <c r="O55320" s="21"/>
      <c r="P55320" s="27"/>
      <c r="Q55320" s="16"/>
      <c r="U55320" s="27"/>
    </row>
    <row r="55321" spans="2:21" x14ac:dyDescent="0.25">
      <c r="B55321"/>
      <c r="C55321"/>
      <c r="D55321" s="13"/>
      <c r="E55321" s="13"/>
      <c r="K55321" s="23"/>
      <c r="O55321" s="21"/>
      <c r="P55321" s="27"/>
      <c r="Q55321" s="16"/>
      <c r="U55321" s="27"/>
    </row>
    <row r="55322" spans="2:21" x14ac:dyDescent="0.25">
      <c r="B55322"/>
      <c r="C55322"/>
      <c r="D55322" s="13"/>
      <c r="E55322" s="13"/>
      <c r="K55322" s="23"/>
      <c r="O55322" s="21"/>
      <c r="P55322" s="27"/>
      <c r="Q55322" s="16"/>
      <c r="U55322" s="27"/>
    </row>
    <row r="55323" spans="2:21" x14ac:dyDescent="0.25">
      <c r="B55323"/>
      <c r="C55323"/>
      <c r="D55323" s="13"/>
      <c r="E55323" s="13"/>
      <c r="K55323" s="23"/>
      <c r="O55323" s="21"/>
      <c r="P55323" s="27"/>
      <c r="Q55323" s="16"/>
      <c r="U55323" s="27"/>
    </row>
    <row r="55324" spans="2:21" x14ac:dyDescent="0.25">
      <c r="B55324"/>
      <c r="C55324"/>
      <c r="D55324" s="13"/>
      <c r="E55324" s="13"/>
      <c r="K55324" s="23"/>
      <c r="O55324" s="21"/>
      <c r="P55324" s="27"/>
      <c r="Q55324" s="16"/>
      <c r="U55324" s="27"/>
    </row>
    <row r="55325" spans="2:21" x14ac:dyDescent="0.25">
      <c r="B55325"/>
      <c r="C55325"/>
      <c r="D55325" s="13"/>
      <c r="E55325" s="13"/>
      <c r="K55325" s="23"/>
      <c r="O55325" s="21"/>
      <c r="P55325" s="27"/>
      <c r="Q55325" s="16"/>
      <c r="U55325" s="27"/>
    </row>
    <row r="55326" spans="2:21" x14ac:dyDescent="0.25">
      <c r="B55326"/>
      <c r="C55326"/>
      <c r="D55326" s="13"/>
      <c r="E55326" s="13"/>
      <c r="K55326" s="23"/>
      <c r="O55326" s="21"/>
      <c r="P55326" s="27"/>
      <c r="Q55326" s="16"/>
      <c r="U55326" s="27"/>
    </row>
    <row r="55327" spans="2:21" x14ac:dyDescent="0.25">
      <c r="B55327"/>
      <c r="C55327"/>
      <c r="D55327" s="13"/>
      <c r="E55327" s="13"/>
      <c r="K55327" s="23"/>
      <c r="O55327" s="21"/>
      <c r="P55327" s="27"/>
      <c r="Q55327" s="16"/>
      <c r="U55327" s="27"/>
    </row>
    <row r="55328" spans="2:21" x14ac:dyDescent="0.25">
      <c r="B55328"/>
      <c r="C55328"/>
      <c r="D55328" s="13"/>
      <c r="E55328" s="13"/>
      <c r="K55328" s="23"/>
      <c r="O55328" s="21"/>
      <c r="P55328" s="27"/>
      <c r="Q55328" s="16"/>
      <c r="U55328" s="27"/>
    </row>
    <row r="55329" spans="2:21" x14ac:dyDescent="0.25">
      <c r="B55329"/>
      <c r="C55329"/>
      <c r="D55329" s="13"/>
      <c r="E55329" s="13"/>
      <c r="K55329" s="23"/>
      <c r="O55329" s="21"/>
      <c r="P55329" s="27"/>
      <c r="Q55329" s="16"/>
      <c r="U55329" s="27"/>
    </row>
    <row r="55330" spans="2:21" x14ac:dyDescent="0.25">
      <c r="B55330"/>
      <c r="C55330"/>
      <c r="D55330" s="13"/>
      <c r="E55330" s="13"/>
      <c r="K55330" s="23"/>
      <c r="O55330" s="21"/>
      <c r="P55330" s="27"/>
      <c r="Q55330" s="16"/>
      <c r="U55330" s="27"/>
    </row>
    <row r="55331" spans="2:21" x14ac:dyDescent="0.25">
      <c r="B55331"/>
      <c r="C55331"/>
      <c r="D55331" s="13"/>
      <c r="E55331" s="13"/>
      <c r="K55331" s="23"/>
      <c r="O55331" s="21"/>
      <c r="P55331" s="27"/>
      <c r="Q55331" s="16"/>
      <c r="U55331" s="27"/>
    </row>
    <row r="55332" spans="2:21" x14ac:dyDescent="0.25">
      <c r="B55332"/>
      <c r="C55332"/>
      <c r="D55332" s="13"/>
      <c r="E55332" s="13"/>
      <c r="K55332" s="23"/>
      <c r="O55332" s="21"/>
      <c r="P55332" s="27"/>
      <c r="Q55332" s="16"/>
      <c r="U55332" s="27"/>
    </row>
    <row r="55333" spans="2:21" x14ac:dyDescent="0.25">
      <c r="B55333"/>
      <c r="C55333"/>
      <c r="D55333" s="13"/>
      <c r="E55333" s="13"/>
      <c r="K55333" s="23"/>
      <c r="O55333" s="21"/>
      <c r="P55333" s="27"/>
      <c r="Q55333" s="16"/>
      <c r="U55333" s="27"/>
    </row>
    <row r="55334" spans="2:21" x14ac:dyDescent="0.25">
      <c r="B55334"/>
      <c r="C55334"/>
      <c r="D55334" s="13"/>
      <c r="E55334" s="13"/>
      <c r="K55334" s="23"/>
      <c r="O55334" s="21"/>
      <c r="P55334" s="27"/>
      <c r="Q55334" s="16"/>
      <c r="U55334" s="27"/>
    </row>
    <row r="55335" spans="2:21" x14ac:dyDescent="0.25">
      <c r="B55335"/>
      <c r="C55335"/>
      <c r="D55335" s="13"/>
      <c r="E55335" s="13"/>
      <c r="K55335" s="23"/>
      <c r="O55335" s="21"/>
      <c r="P55335" s="27"/>
      <c r="Q55335" s="16"/>
      <c r="U55335" s="27"/>
    </row>
    <row r="55336" spans="2:21" x14ac:dyDescent="0.25">
      <c r="B55336"/>
      <c r="C55336"/>
      <c r="D55336" s="13"/>
      <c r="E55336" s="13"/>
      <c r="K55336" s="23"/>
      <c r="O55336" s="21"/>
      <c r="P55336" s="27"/>
      <c r="Q55336" s="16"/>
      <c r="U55336" s="27"/>
    </row>
    <row r="55337" spans="2:21" x14ac:dyDescent="0.25">
      <c r="B55337"/>
      <c r="C55337"/>
      <c r="D55337" s="13"/>
      <c r="E55337" s="13"/>
      <c r="K55337" s="23"/>
      <c r="O55337" s="21"/>
      <c r="P55337" s="27"/>
      <c r="Q55337" s="16"/>
      <c r="U55337" s="27"/>
    </row>
    <row r="55338" spans="2:21" x14ac:dyDescent="0.25">
      <c r="B55338"/>
      <c r="C55338"/>
      <c r="D55338" s="13"/>
      <c r="E55338" s="13"/>
      <c r="K55338" s="23"/>
      <c r="O55338" s="21"/>
      <c r="P55338" s="27"/>
      <c r="Q55338" s="16"/>
      <c r="U55338" s="27"/>
    </row>
    <row r="55339" spans="2:21" x14ac:dyDescent="0.25">
      <c r="B55339"/>
      <c r="C55339"/>
      <c r="D55339" s="13"/>
      <c r="E55339" s="13"/>
      <c r="K55339" s="23"/>
      <c r="O55339" s="21"/>
      <c r="P55339" s="27"/>
      <c r="Q55339" s="16"/>
      <c r="U55339" s="27"/>
    </row>
    <row r="55340" spans="2:21" x14ac:dyDescent="0.25">
      <c r="B55340"/>
      <c r="C55340"/>
      <c r="D55340" s="13"/>
      <c r="E55340" s="13"/>
      <c r="K55340" s="23"/>
      <c r="O55340" s="21"/>
      <c r="P55340" s="27"/>
      <c r="Q55340" s="16"/>
      <c r="U55340" s="27"/>
    </row>
    <row r="55341" spans="2:21" x14ac:dyDescent="0.25">
      <c r="B55341"/>
      <c r="C55341"/>
      <c r="D55341" s="13"/>
      <c r="E55341" s="13"/>
      <c r="K55341" s="23"/>
      <c r="O55341" s="21"/>
      <c r="P55341" s="27"/>
      <c r="Q55341" s="16"/>
      <c r="U55341" s="27"/>
    </row>
    <row r="55342" spans="2:21" x14ac:dyDescent="0.25">
      <c r="B55342"/>
      <c r="C55342"/>
      <c r="D55342" s="13"/>
      <c r="E55342" s="13"/>
      <c r="K55342" s="23"/>
      <c r="O55342" s="21"/>
      <c r="P55342" s="27"/>
      <c r="Q55342" s="16"/>
      <c r="U55342" s="27"/>
    </row>
    <row r="55343" spans="2:21" x14ac:dyDescent="0.25">
      <c r="B55343"/>
      <c r="C55343"/>
      <c r="D55343" s="13"/>
      <c r="E55343" s="13"/>
      <c r="K55343" s="23"/>
      <c r="O55343" s="21"/>
      <c r="P55343" s="27"/>
      <c r="Q55343" s="16"/>
      <c r="U55343" s="27"/>
    </row>
    <row r="55344" spans="2:21" x14ac:dyDescent="0.25">
      <c r="B55344"/>
      <c r="C55344"/>
      <c r="D55344" s="13"/>
      <c r="E55344" s="13"/>
      <c r="K55344" s="23"/>
      <c r="O55344" s="21"/>
      <c r="P55344" s="27"/>
      <c r="Q55344" s="16"/>
      <c r="U55344" s="27"/>
    </row>
    <row r="55345" spans="2:21" x14ac:dyDescent="0.25">
      <c r="B55345"/>
      <c r="C55345"/>
      <c r="D55345" s="13"/>
      <c r="E55345" s="13"/>
      <c r="K55345" s="23"/>
      <c r="O55345" s="21"/>
      <c r="P55345" s="27"/>
      <c r="Q55345" s="16"/>
      <c r="U55345" s="27"/>
    </row>
    <row r="55346" spans="2:21" x14ac:dyDescent="0.25">
      <c r="B55346"/>
      <c r="C55346"/>
      <c r="D55346" s="13"/>
      <c r="E55346" s="13"/>
      <c r="K55346" s="23"/>
      <c r="O55346" s="21"/>
      <c r="P55346" s="27"/>
      <c r="Q55346" s="16"/>
      <c r="U55346" s="27"/>
    </row>
    <row r="55347" spans="2:21" x14ac:dyDescent="0.25">
      <c r="B55347"/>
      <c r="C55347"/>
      <c r="D55347" s="13"/>
      <c r="E55347" s="13"/>
      <c r="K55347" s="23"/>
      <c r="O55347" s="21"/>
      <c r="P55347" s="27"/>
      <c r="Q55347" s="16"/>
      <c r="U55347" s="27"/>
    </row>
    <row r="55348" spans="2:21" x14ac:dyDescent="0.25">
      <c r="B55348"/>
      <c r="C55348"/>
      <c r="D55348" s="13"/>
      <c r="E55348" s="13"/>
      <c r="K55348" s="23"/>
      <c r="O55348" s="21"/>
      <c r="P55348" s="27"/>
      <c r="Q55348" s="16"/>
      <c r="U55348" s="27"/>
    </row>
    <row r="55349" spans="2:21" x14ac:dyDescent="0.25">
      <c r="B55349"/>
      <c r="C55349"/>
      <c r="D55349" s="13"/>
      <c r="E55349" s="13"/>
      <c r="K55349" s="23"/>
      <c r="O55349" s="21"/>
      <c r="P55349" s="27"/>
      <c r="Q55349" s="16"/>
      <c r="U55349" s="27"/>
    </row>
    <row r="55350" spans="2:21" x14ac:dyDescent="0.25">
      <c r="B55350"/>
      <c r="C55350"/>
      <c r="D55350" s="13"/>
      <c r="E55350" s="13"/>
      <c r="K55350" s="23"/>
      <c r="O55350" s="21"/>
      <c r="P55350" s="27"/>
      <c r="Q55350" s="16"/>
      <c r="U55350" s="27"/>
    </row>
    <row r="55351" spans="2:21" x14ac:dyDescent="0.25">
      <c r="B55351"/>
      <c r="C55351"/>
      <c r="D55351" s="13"/>
      <c r="E55351" s="13"/>
      <c r="K55351" s="23"/>
      <c r="O55351" s="21"/>
      <c r="P55351" s="27"/>
      <c r="Q55351" s="16"/>
      <c r="U55351" s="27"/>
    </row>
    <row r="55352" spans="2:21" x14ac:dyDescent="0.25">
      <c r="B55352"/>
      <c r="C55352"/>
      <c r="D55352" s="13"/>
      <c r="E55352" s="13"/>
      <c r="K55352" s="23"/>
      <c r="O55352" s="21"/>
      <c r="P55352" s="27"/>
      <c r="Q55352" s="16"/>
      <c r="U55352" s="27"/>
    </row>
    <row r="55353" spans="2:21" x14ac:dyDescent="0.25">
      <c r="B55353"/>
      <c r="C55353"/>
      <c r="D55353" s="13"/>
      <c r="E55353" s="13"/>
      <c r="K55353" s="23"/>
      <c r="O55353" s="21"/>
      <c r="P55353" s="27"/>
      <c r="Q55353" s="16"/>
      <c r="U55353" s="27"/>
    </row>
    <row r="55354" spans="2:21" x14ac:dyDescent="0.25">
      <c r="B55354"/>
      <c r="C55354"/>
      <c r="D55354" s="13"/>
      <c r="E55354" s="13"/>
      <c r="K55354" s="23"/>
      <c r="O55354" s="21"/>
      <c r="P55354" s="27"/>
      <c r="Q55354" s="16"/>
      <c r="U55354" s="27"/>
    </row>
    <row r="55355" spans="2:21" x14ac:dyDescent="0.25">
      <c r="B55355"/>
      <c r="C55355"/>
      <c r="D55355" s="13"/>
      <c r="E55355" s="13"/>
      <c r="K55355" s="23"/>
      <c r="O55355" s="21"/>
      <c r="P55355" s="27"/>
      <c r="Q55355" s="16"/>
      <c r="U55355" s="27"/>
    </row>
    <row r="55356" spans="2:21" x14ac:dyDescent="0.25">
      <c r="B55356"/>
      <c r="C55356"/>
      <c r="D55356" s="13"/>
      <c r="E55356" s="13"/>
      <c r="K55356" s="23"/>
      <c r="O55356" s="21"/>
      <c r="P55356" s="27"/>
      <c r="Q55356" s="16"/>
      <c r="U55356" s="27"/>
    </row>
    <row r="55357" spans="2:21" x14ac:dyDescent="0.25">
      <c r="B55357"/>
      <c r="C55357"/>
      <c r="D55357" s="13"/>
      <c r="E55357" s="13"/>
      <c r="K55357" s="23"/>
      <c r="O55357" s="21"/>
      <c r="P55357" s="27"/>
      <c r="Q55357" s="16"/>
      <c r="U55357" s="27"/>
    </row>
    <row r="55358" spans="2:21" x14ac:dyDescent="0.25">
      <c r="B55358"/>
      <c r="C55358"/>
      <c r="D55358" s="13"/>
      <c r="E55358" s="13"/>
      <c r="K55358" s="23"/>
      <c r="O55358" s="21"/>
      <c r="P55358" s="27"/>
      <c r="Q55358" s="16"/>
      <c r="U55358" s="27"/>
    </row>
    <row r="55359" spans="2:21" x14ac:dyDescent="0.25">
      <c r="B55359"/>
      <c r="C55359"/>
      <c r="D55359" s="13"/>
      <c r="E55359" s="13"/>
      <c r="K55359" s="23"/>
      <c r="O55359" s="21"/>
      <c r="P55359" s="27"/>
      <c r="Q55359" s="16"/>
      <c r="U55359" s="27"/>
    </row>
    <row r="55360" spans="2:21" x14ac:dyDescent="0.25">
      <c r="B55360"/>
      <c r="C55360"/>
      <c r="D55360" s="13"/>
      <c r="E55360" s="13"/>
      <c r="K55360" s="23"/>
      <c r="O55360" s="21"/>
      <c r="P55360" s="27"/>
      <c r="Q55360" s="16"/>
      <c r="U55360" s="27"/>
    </row>
    <row r="55361" spans="2:21" x14ac:dyDescent="0.25">
      <c r="B55361"/>
      <c r="C55361"/>
      <c r="D55361" s="13"/>
      <c r="E55361" s="13"/>
      <c r="K55361" s="23"/>
      <c r="O55361" s="21"/>
      <c r="P55361" s="27"/>
      <c r="Q55361" s="16"/>
      <c r="U55361" s="27"/>
    </row>
    <row r="55362" spans="2:21" x14ac:dyDescent="0.25">
      <c r="B55362"/>
      <c r="C55362"/>
      <c r="D55362" s="13"/>
      <c r="E55362" s="13"/>
      <c r="K55362" s="23"/>
      <c r="O55362" s="21"/>
      <c r="P55362" s="27"/>
      <c r="Q55362" s="16"/>
      <c r="U55362" s="27"/>
    </row>
    <row r="55363" spans="2:21" x14ac:dyDescent="0.25">
      <c r="B55363"/>
      <c r="C55363"/>
      <c r="D55363" s="13"/>
      <c r="E55363" s="13"/>
      <c r="K55363" s="23"/>
      <c r="O55363" s="21"/>
      <c r="P55363" s="27"/>
      <c r="Q55363" s="16"/>
      <c r="U55363" s="27"/>
    </row>
    <row r="55364" spans="2:21" x14ac:dyDescent="0.25">
      <c r="B55364"/>
      <c r="C55364"/>
      <c r="D55364" s="13"/>
      <c r="E55364" s="13"/>
      <c r="K55364" s="23"/>
      <c r="O55364" s="21"/>
      <c r="P55364" s="27"/>
      <c r="Q55364" s="16"/>
      <c r="U55364" s="27"/>
    </row>
    <row r="55365" spans="2:21" x14ac:dyDescent="0.25">
      <c r="B55365"/>
      <c r="C55365"/>
      <c r="D55365" s="13"/>
      <c r="E55365" s="13"/>
      <c r="K55365" s="23"/>
      <c r="O55365" s="21"/>
      <c r="P55365" s="27"/>
      <c r="Q55365" s="16"/>
      <c r="U55365" s="27"/>
    </row>
    <row r="55366" spans="2:21" x14ac:dyDescent="0.25">
      <c r="B55366"/>
      <c r="C55366"/>
      <c r="D55366" s="13"/>
      <c r="E55366" s="13"/>
      <c r="K55366" s="23"/>
      <c r="O55366" s="21"/>
      <c r="P55366" s="27"/>
      <c r="Q55366" s="16"/>
      <c r="U55366" s="27"/>
    </row>
    <row r="55367" spans="2:21" x14ac:dyDescent="0.25">
      <c r="B55367"/>
      <c r="C55367"/>
      <c r="D55367" s="13"/>
      <c r="E55367" s="13"/>
      <c r="K55367" s="23"/>
      <c r="O55367" s="21"/>
      <c r="P55367" s="27"/>
      <c r="Q55367" s="16"/>
      <c r="U55367" s="27"/>
    </row>
    <row r="55368" spans="2:21" x14ac:dyDescent="0.25">
      <c r="B55368"/>
      <c r="C55368"/>
      <c r="D55368" s="13"/>
      <c r="E55368" s="13"/>
      <c r="K55368" s="23"/>
      <c r="O55368" s="21"/>
      <c r="P55368" s="27"/>
      <c r="Q55368" s="16"/>
      <c r="U55368" s="27"/>
    </row>
    <row r="55369" spans="2:21" x14ac:dyDescent="0.25">
      <c r="B55369"/>
      <c r="C55369"/>
      <c r="D55369" s="13"/>
      <c r="E55369" s="13"/>
      <c r="K55369" s="23"/>
      <c r="O55369" s="21"/>
      <c r="P55369" s="27"/>
      <c r="Q55369" s="16"/>
      <c r="U55369" s="27"/>
    </row>
    <row r="55370" spans="2:21" x14ac:dyDescent="0.25">
      <c r="B55370"/>
      <c r="C55370"/>
      <c r="D55370" s="13"/>
      <c r="E55370" s="13"/>
      <c r="K55370" s="23"/>
      <c r="O55370" s="21"/>
      <c r="P55370" s="27"/>
      <c r="Q55370" s="16"/>
      <c r="U55370" s="27"/>
    </row>
    <row r="55371" spans="2:21" x14ac:dyDescent="0.25">
      <c r="B55371"/>
      <c r="C55371"/>
      <c r="D55371" s="13"/>
      <c r="E55371" s="13"/>
      <c r="K55371" s="23"/>
      <c r="O55371" s="21"/>
      <c r="P55371" s="27"/>
      <c r="Q55371" s="16"/>
      <c r="U55371" s="27"/>
    </row>
    <row r="55372" spans="2:21" x14ac:dyDescent="0.25">
      <c r="B55372"/>
      <c r="C55372"/>
      <c r="D55372" s="13"/>
      <c r="E55372" s="13"/>
      <c r="K55372" s="23"/>
      <c r="O55372" s="21"/>
      <c r="P55372" s="27"/>
      <c r="Q55372" s="16"/>
      <c r="U55372" s="27"/>
    </row>
    <row r="55373" spans="2:21" x14ac:dyDescent="0.25">
      <c r="B55373"/>
      <c r="C55373"/>
      <c r="D55373" s="13"/>
      <c r="E55373" s="13"/>
      <c r="K55373" s="23"/>
      <c r="O55373" s="21"/>
      <c r="P55373" s="27"/>
      <c r="Q55373" s="16"/>
      <c r="U55373" s="27"/>
    </row>
    <row r="55374" spans="2:21" x14ac:dyDescent="0.25">
      <c r="B55374"/>
      <c r="C55374"/>
      <c r="D55374" s="13"/>
      <c r="E55374" s="13"/>
      <c r="K55374" s="23"/>
      <c r="O55374" s="21"/>
      <c r="P55374" s="27"/>
      <c r="Q55374" s="16"/>
      <c r="U55374" s="27"/>
    </row>
    <row r="55375" spans="2:21" x14ac:dyDescent="0.25">
      <c r="B55375"/>
      <c r="C55375"/>
      <c r="D55375" s="13"/>
      <c r="E55375" s="13"/>
      <c r="K55375" s="23"/>
      <c r="O55375" s="21"/>
      <c r="P55375" s="27"/>
      <c r="Q55375" s="16"/>
      <c r="U55375" s="27"/>
    </row>
    <row r="55376" spans="2:21" x14ac:dyDescent="0.25">
      <c r="B55376"/>
      <c r="C55376"/>
      <c r="D55376" s="13"/>
      <c r="E55376" s="13"/>
      <c r="K55376" s="23"/>
      <c r="O55376" s="21"/>
      <c r="P55376" s="27"/>
      <c r="Q55376" s="16"/>
      <c r="U55376" s="27"/>
    </row>
    <row r="55377" spans="2:21" x14ac:dyDescent="0.25">
      <c r="B55377"/>
      <c r="C55377"/>
      <c r="D55377" s="13"/>
      <c r="E55377" s="13"/>
      <c r="K55377" s="23"/>
      <c r="O55377" s="21"/>
      <c r="P55377" s="27"/>
      <c r="Q55377" s="16"/>
      <c r="U55377" s="27"/>
    </row>
    <row r="55378" spans="2:21" x14ac:dyDescent="0.25">
      <c r="B55378"/>
      <c r="C55378"/>
      <c r="D55378" s="13"/>
      <c r="E55378" s="13"/>
      <c r="K55378" s="23"/>
      <c r="O55378" s="21"/>
      <c r="P55378" s="27"/>
      <c r="Q55378" s="16"/>
      <c r="U55378" s="27"/>
    </row>
    <row r="55379" spans="2:21" x14ac:dyDescent="0.25">
      <c r="B55379"/>
      <c r="C55379"/>
      <c r="D55379" s="13"/>
      <c r="E55379" s="13"/>
      <c r="K55379" s="23"/>
      <c r="O55379" s="21"/>
      <c r="P55379" s="27"/>
      <c r="Q55379" s="16"/>
      <c r="U55379" s="27"/>
    </row>
    <row r="55380" spans="2:21" x14ac:dyDescent="0.25">
      <c r="B55380"/>
      <c r="C55380"/>
      <c r="D55380" s="13"/>
      <c r="E55380" s="13"/>
      <c r="K55380" s="23"/>
      <c r="O55380" s="21"/>
      <c r="P55380" s="27"/>
      <c r="Q55380" s="16"/>
      <c r="U55380" s="27"/>
    </row>
    <row r="55381" spans="2:21" x14ac:dyDescent="0.25">
      <c r="B55381"/>
      <c r="C55381"/>
      <c r="D55381" s="13"/>
      <c r="E55381" s="13"/>
      <c r="K55381" s="23"/>
      <c r="O55381" s="21"/>
      <c r="P55381" s="27"/>
      <c r="Q55381" s="16"/>
      <c r="U55381" s="27"/>
    </row>
    <row r="55382" spans="2:21" x14ac:dyDescent="0.25">
      <c r="B55382"/>
      <c r="C55382"/>
      <c r="D55382" s="13"/>
      <c r="E55382" s="13"/>
      <c r="K55382" s="23"/>
      <c r="O55382" s="21"/>
      <c r="P55382" s="27"/>
      <c r="Q55382" s="16"/>
      <c r="U55382" s="27"/>
    </row>
    <row r="55383" spans="2:21" x14ac:dyDescent="0.25">
      <c r="B55383"/>
      <c r="C55383"/>
      <c r="D55383" s="13"/>
      <c r="E55383" s="13"/>
      <c r="K55383" s="23"/>
      <c r="O55383" s="21"/>
      <c r="P55383" s="27"/>
      <c r="Q55383" s="16"/>
      <c r="U55383" s="27"/>
    </row>
    <row r="55384" spans="2:21" x14ac:dyDescent="0.25">
      <c r="B55384"/>
      <c r="C55384"/>
      <c r="D55384" s="13"/>
      <c r="E55384" s="13"/>
      <c r="K55384" s="23"/>
      <c r="O55384" s="21"/>
      <c r="P55384" s="27"/>
      <c r="Q55384" s="16"/>
      <c r="U55384" s="27"/>
    </row>
    <row r="55385" spans="2:21" x14ac:dyDescent="0.25">
      <c r="B55385"/>
      <c r="C55385"/>
      <c r="D55385" s="13"/>
      <c r="E55385" s="13"/>
      <c r="K55385" s="23"/>
      <c r="O55385" s="21"/>
      <c r="P55385" s="27"/>
      <c r="Q55385" s="16"/>
      <c r="U55385" s="27"/>
    </row>
    <row r="55386" spans="2:21" x14ac:dyDescent="0.25">
      <c r="B55386"/>
      <c r="C55386"/>
      <c r="D55386" s="13"/>
      <c r="E55386" s="13"/>
      <c r="K55386" s="23"/>
      <c r="O55386" s="21"/>
      <c r="P55386" s="27"/>
      <c r="Q55386" s="16"/>
      <c r="U55386" s="27"/>
    </row>
    <row r="55387" spans="2:21" x14ac:dyDescent="0.25">
      <c r="B55387"/>
      <c r="C55387"/>
      <c r="D55387" s="13"/>
      <c r="E55387" s="13"/>
      <c r="K55387" s="23"/>
      <c r="O55387" s="21"/>
      <c r="P55387" s="27"/>
      <c r="Q55387" s="16"/>
      <c r="U55387" s="27"/>
    </row>
    <row r="55388" spans="2:21" x14ac:dyDescent="0.25">
      <c r="B55388"/>
      <c r="C55388"/>
      <c r="D55388" s="13"/>
      <c r="E55388" s="13"/>
      <c r="K55388" s="23"/>
      <c r="O55388" s="21"/>
      <c r="P55388" s="27"/>
      <c r="Q55388" s="16"/>
      <c r="U55388" s="27"/>
    </row>
    <row r="55389" spans="2:21" x14ac:dyDescent="0.25">
      <c r="B55389"/>
      <c r="C55389"/>
      <c r="D55389" s="13"/>
      <c r="E55389" s="13"/>
      <c r="K55389" s="23"/>
      <c r="O55389" s="21"/>
      <c r="P55389" s="27"/>
      <c r="Q55389" s="16"/>
      <c r="U55389" s="27"/>
    </row>
    <row r="55390" spans="2:21" x14ac:dyDescent="0.25">
      <c r="B55390"/>
      <c r="C55390"/>
      <c r="D55390" s="13"/>
      <c r="E55390" s="13"/>
      <c r="K55390" s="23"/>
      <c r="O55390" s="21"/>
      <c r="P55390" s="27"/>
      <c r="Q55390" s="16"/>
      <c r="U55390" s="27"/>
    </row>
    <row r="55391" spans="2:21" x14ac:dyDescent="0.25">
      <c r="B55391"/>
      <c r="C55391"/>
      <c r="D55391" s="13"/>
      <c r="E55391" s="13"/>
      <c r="K55391" s="23"/>
      <c r="O55391" s="21"/>
      <c r="P55391" s="27"/>
      <c r="Q55391" s="16"/>
      <c r="U55391" s="27"/>
    </row>
    <row r="55392" spans="2:21" x14ac:dyDescent="0.25">
      <c r="B55392"/>
      <c r="C55392"/>
      <c r="D55392" s="13"/>
      <c r="E55392" s="13"/>
      <c r="K55392" s="23"/>
      <c r="O55392" s="21"/>
      <c r="P55392" s="27"/>
      <c r="Q55392" s="16"/>
      <c r="U55392" s="27"/>
    </row>
    <row r="55393" spans="2:21" x14ac:dyDescent="0.25">
      <c r="B55393"/>
      <c r="C55393"/>
      <c r="D55393" s="13"/>
      <c r="E55393" s="13"/>
      <c r="K55393" s="23"/>
      <c r="O55393" s="21"/>
      <c r="P55393" s="27"/>
      <c r="Q55393" s="16"/>
      <c r="U55393" s="27"/>
    </row>
    <row r="55394" spans="2:21" x14ac:dyDescent="0.25">
      <c r="B55394"/>
      <c r="C55394"/>
      <c r="D55394" s="13"/>
      <c r="E55394" s="13"/>
      <c r="K55394" s="23"/>
      <c r="O55394" s="21"/>
      <c r="P55394" s="27"/>
      <c r="Q55394" s="16"/>
      <c r="U55394" s="27"/>
    </row>
    <row r="55395" spans="2:21" x14ac:dyDescent="0.25">
      <c r="B55395"/>
      <c r="C55395"/>
      <c r="D55395" s="13"/>
      <c r="E55395" s="13"/>
      <c r="K55395" s="23"/>
      <c r="O55395" s="21"/>
      <c r="P55395" s="27"/>
      <c r="Q55395" s="16"/>
      <c r="U55395" s="27"/>
    </row>
    <row r="55396" spans="2:21" x14ac:dyDescent="0.25">
      <c r="B55396"/>
      <c r="C55396"/>
      <c r="D55396" s="13"/>
      <c r="E55396" s="13"/>
      <c r="K55396" s="23"/>
      <c r="O55396" s="21"/>
      <c r="P55396" s="27"/>
      <c r="Q55396" s="16"/>
      <c r="U55396" s="27"/>
    </row>
    <row r="55397" spans="2:21" x14ac:dyDescent="0.25">
      <c r="B55397"/>
      <c r="C55397"/>
      <c r="D55397" s="13"/>
      <c r="E55397" s="13"/>
      <c r="K55397" s="23"/>
      <c r="O55397" s="21"/>
      <c r="P55397" s="27"/>
      <c r="Q55397" s="16"/>
      <c r="U55397" s="27"/>
    </row>
    <row r="55398" spans="2:21" x14ac:dyDescent="0.25">
      <c r="B55398"/>
      <c r="C55398"/>
      <c r="D55398" s="13"/>
      <c r="E55398" s="13"/>
      <c r="K55398" s="23"/>
      <c r="O55398" s="21"/>
      <c r="P55398" s="27"/>
      <c r="Q55398" s="16"/>
      <c r="U55398" s="27"/>
    </row>
    <row r="55399" spans="2:21" x14ac:dyDescent="0.25">
      <c r="B55399"/>
      <c r="C55399"/>
      <c r="D55399" s="13"/>
      <c r="E55399" s="13"/>
      <c r="K55399" s="23"/>
      <c r="O55399" s="21"/>
      <c r="P55399" s="27"/>
      <c r="Q55399" s="16"/>
      <c r="U55399" s="27"/>
    </row>
    <row r="55400" spans="2:21" x14ac:dyDescent="0.25">
      <c r="B55400"/>
      <c r="C55400"/>
      <c r="D55400" s="13"/>
      <c r="E55400" s="13"/>
      <c r="K55400" s="23"/>
      <c r="O55400" s="21"/>
      <c r="P55400" s="27"/>
      <c r="Q55400" s="16"/>
      <c r="U55400" s="27"/>
    </row>
    <row r="55401" spans="2:21" x14ac:dyDescent="0.25">
      <c r="B55401"/>
      <c r="C55401"/>
      <c r="D55401" s="13"/>
      <c r="E55401" s="13"/>
      <c r="K55401" s="23"/>
      <c r="O55401" s="21"/>
      <c r="P55401" s="27"/>
      <c r="Q55401" s="16"/>
      <c r="U55401" s="27"/>
    </row>
    <row r="55402" spans="2:21" x14ac:dyDescent="0.25">
      <c r="B55402"/>
      <c r="C55402"/>
      <c r="D55402" s="13"/>
      <c r="E55402" s="13"/>
      <c r="K55402" s="23"/>
      <c r="O55402" s="21"/>
      <c r="P55402" s="27"/>
      <c r="Q55402" s="16"/>
      <c r="U55402" s="27"/>
    </row>
    <row r="55403" spans="2:21" x14ac:dyDescent="0.25">
      <c r="B55403"/>
      <c r="C55403"/>
      <c r="D55403" s="13"/>
      <c r="E55403" s="13"/>
      <c r="K55403" s="23"/>
      <c r="O55403" s="21"/>
      <c r="P55403" s="27"/>
      <c r="Q55403" s="16"/>
      <c r="U55403" s="27"/>
    </row>
    <row r="55404" spans="2:21" x14ac:dyDescent="0.25">
      <c r="B55404"/>
      <c r="C55404"/>
      <c r="D55404" s="13"/>
      <c r="E55404" s="13"/>
      <c r="K55404" s="23"/>
      <c r="O55404" s="21"/>
      <c r="P55404" s="27"/>
      <c r="Q55404" s="16"/>
      <c r="U55404" s="27"/>
    </row>
    <row r="55405" spans="2:21" x14ac:dyDescent="0.25">
      <c r="B55405"/>
      <c r="C55405"/>
      <c r="D55405" s="13"/>
      <c r="E55405" s="13"/>
      <c r="K55405" s="23"/>
      <c r="O55405" s="21"/>
      <c r="P55405" s="27"/>
      <c r="Q55405" s="16"/>
      <c r="U55405" s="27"/>
    </row>
    <row r="55406" spans="2:21" x14ac:dyDescent="0.25">
      <c r="B55406"/>
      <c r="C55406"/>
      <c r="D55406" s="13"/>
      <c r="E55406" s="13"/>
      <c r="K55406" s="23"/>
      <c r="O55406" s="21"/>
      <c r="P55406" s="27"/>
      <c r="Q55406" s="16"/>
      <c r="U55406" s="27"/>
    </row>
    <row r="55407" spans="2:21" x14ac:dyDescent="0.25">
      <c r="B55407"/>
      <c r="C55407"/>
      <c r="D55407" s="13"/>
      <c r="E55407" s="13"/>
      <c r="K55407" s="23"/>
      <c r="O55407" s="21"/>
      <c r="P55407" s="27"/>
      <c r="Q55407" s="16"/>
      <c r="U55407" s="27"/>
    </row>
    <row r="55408" spans="2:21" x14ac:dyDescent="0.25">
      <c r="B55408"/>
      <c r="C55408"/>
      <c r="D55408" s="13"/>
      <c r="E55408" s="13"/>
      <c r="K55408" s="23"/>
      <c r="O55408" s="21"/>
      <c r="P55408" s="27"/>
      <c r="Q55408" s="16"/>
      <c r="U55408" s="27"/>
    </row>
    <row r="55409" spans="2:21" x14ac:dyDescent="0.25">
      <c r="B55409"/>
      <c r="C55409"/>
      <c r="D55409" s="13"/>
      <c r="E55409" s="13"/>
      <c r="K55409" s="23"/>
      <c r="O55409" s="21"/>
      <c r="P55409" s="27"/>
      <c r="Q55409" s="16"/>
      <c r="U55409" s="27"/>
    </row>
    <row r="55410" spans="2:21" x14ac:dyDescent="0.25">
      <c r="B55410"/>
      <c r="C55410"/>
      <c r="D55410" s="13"/>
      <c r="E55410" s="13"/>
      <c r="K55410" s="23"/>
      <c r="O55410" s="21"/>
      <c r="P55410" s="27"/>
      <c r="Q55410" s="16"/>
      <c r="U55410" s="27"/>
    </row>
    <row r="55411" spans="2:21" x14ac:dyDescent="0.25">
      <c r="B55411"/>
      <c r="C55411"/>
      <c r="D55411" s="13"/>
      <c r="E55411" s="13"/>
      <c r="K55411" s="23"/>
      <c r="O55411" s="21"/>
      <c r="P55411" s="27"/>
      <c r="Q55411" s="16"/>
      <c r="U55411" s="27"/>
    </row>
    <row r="55412" spans="2:21" x14ac:dyDescent="0.25">
      <c r="B55412"/>
      <c r="C55412"/>
      <c r="D55412" s="13"/>
      <c r="E55412" s="13"/>
      <c r="K55412" s="23"/>
      <c r="O55412" s="21"/>
      <c r="P55412" s="27"/>
      <c r="Q55412" s="16"/>
      <c r="U55412" s="27"/>
    </row>
    <row r="55413" spans="2:21" x14ac:dyDescent="0.25">
      <c r="B55413"/>
      <c r="C55413"/>
      <c r="D55413" s="13"/>
      <c r="E55413" s="13"/>
      <c r="K55413" s="23"/>
      <c r="O55413" s="21"/>
      <c r="P55413" s="27"/>
      <c r="Q55413" s="16"/>
      <c r="U55413" s="27"/>
    </row>
    <row r="55414" spans="2:21" x14ac:dyDescent="0.25">
      <c r="B55414"/>
      <c r="C55414"/>
      <c r="D55414" s="13"/>
      <c r="E55414" s="13"/>
      <c r="K55414" s="23"/>
      <c r="O55414" s="21"/>
      <c r="P55414" s="27"/>
      <c r="Q55414" s="16"/>
      <c r="U55414" s="27"/>
    </row>
    <row r="55415" spans="2:21" x14ac:dyDescent="0.25">
      <c r="B55415"/>
      <c r="C55415"/>
      <c r="D55415" s="13"/>
      <c r="E55415" s="13"/>
      <c r="K55415" s="23"/>
      <c r="O55415" s="21"/>
      <c r="P55415" s="27"/>
      <c r="Q55415" s="16"/>
      <c r="U55415" s="27"/>
    </row>
    <row r="55416" spans="2:21" x14ac:dyDescent="0.25">
      <c r="B55416"/>
      <c r="C55416"/>
      <c r="D55416" s="13"/>
      <c r="E55416" s="13"/>
      <c r="K55416" s="23"/>
      <c r="O55416" s="21"/>
      <c r="P55416" s="27"/>
      <c r="Q55416" s="16"/>
      <c r="U55416" s="27"/>
    </row>
    <row r="55417" spans="2:21" x14ac:dyDescent="0.25">
      <c r="B55417"/>
      <c r="C55417"/>
      <c r="D55417" s="13"/>
      <c r="E55417" s="13"/>
      <c r="K55417" s="23"/>
      <c r="O55417" s="21"/>
      <c r="P55417" s="27"/>
      <c r="Q55417" s="16"/>
      <c r="U55417" s="27"/>
    </row>
    <row r="55418" spans="2:21" x14ac:dyDescent="0.25">
      <c r="B55418"/>
      <c r="C55418"/>
      <c r="D55418" s="13"/>
      <c r="E55418" s="13"/>
      <c r="K55418" s="23"/>
      <c r="O55418" s="21"/>
      <c r="P55418" s="27"/>
      <c r="Q55418" s="16"/>
      <c r="U55418" s="27"/>
    </row>
    <row r="55419" spans="2:21" x14ac:dyDescent="0.25">
      <c r="B55419"/>
      <c r="C55419"/>
      <c r="D55419" s="13"/>
      <c r="E55419" s="13"/>
      <c r="K55419" s="23"/>
      <c r="O55419" s="21"/>
      <c r="P55419" s="27"/>
      <c r="Q55419" s="16"/>
      <c r="U55419" s="27"/>
    </row>
    <row r="55420" spans="2:21" x14ac:dyDescent="0.25">
      <c r="B55420"/>
      <c r="C55420"/>
      <c r="D55420" s="13"/>
      <c r="E55420" s="13"/>
      <c r="K55420" s="23"/>
      <c r="O55420" s="21"/>
      <c r="P55420" s="27"/>
      <c r="Q55420" s="16"/>
      <c r="U55420" s="27"/>
    </row>
    <row r="55421" spans="2:21" x14ac:dyDescent="0.25">
      <c r="B55421"/>
      <c r="C55421"/>
      <c r="D55421" s="13"/>
      <c r="E55421" s="13"/>
      <c r="K55421" s="23"/>
      <c r="O55421" s="21"/>
      <c r="P55421" s="27"/>
      <c r="Q55421" s="16"/>
      <c r="U55421" s="27"/>
    </row>
    <row r="55422" spans="2:21" x14ac:dyDescent="0.25">
      <c r="B55422"/>
      <c r="C55422"/>
      <c r="D55422" s="13"/>
      <c r="E55422" s="13"/>
      <c r="K55422" s="23"/>
      <c r="O55422" s="21"/>
      <c r="P55422" s="27"/>
      <c r="Q55422" s="16"/>
      <c r="U55422" s="27"/>
    </row>
    <row r="55423" spans="2:21" x14ac:dyDescent="0.25">
      <c r="B55423"/>
      <c r="C55423"/>
      <c r="D55423" s="13"/>
      <c r="E55423" s="13"/>
      <c r="K55423" s="23"/>
      <c r="O55423" s="21"/>
      <c r="P55423" s="27"/>
      <c r="Q55423" s="16"/>
      <c r="U55423" s="27"/>
    </row>
    <row r="55424" spans="2:21" x14ac:dyDescent="0.25">
      <c r="B55424"/>
      <c r="C55424"/>
      <c r="D55424" s="13"/>
      <c r="E55424" s="13"/>
      <c r="K55424" s="23"/>
      <c r="O55424" s="21"/>
      <c r="P55424" s="27"/>
      <c r="Q55424" s="16"/>
      <c r="U55424" s="27"/>
    </row>
    <row r="55425" spans="2:21" x14ac:dyDescent="0.25">
      <c r="B55425"/>
      <c r="C55425"/>
      <c r="D55425" s="13"/>
      <c r="E55425" s="13"/>
      <c r="K55425" s="23"/>
      <c r="O55425" s="21"/>
      <c r="P55425" s="27"/>
      <c r="Q55425" s="16"/>
      <c r="U55425" s="27"/>
    </row>
    <row r="55426" spans="2:21" x14ac:dyDescent="0.25">
      <c r="B55426"/>
      <c r="C55426"/>
      <c r="D55426" s="13"/>
      <c r="E55426" s="13"/>
      <c r="K55426" s="23"/>
      <c r="O55426" s="21"/>
      <c r="P55426" s="27"/>
      <c r="Q55426" s="16"/>
      <c r="U55426" s="27"/>
    </row>
    <row r="55427" spans="2:21" x14ac:dyDescent="0.25">
      <c r="B55427"/>
      <c r="C55427"/>
      <c r="D55427" s="13"/>
      <c r="E55427" s="13"/>
      <c r="K55427" s="23"/>
      <c r="O55427" s="21"/>
      <c r="P55427" s="27"/>
      <c r="Q55427" s="16"/>
      <c r="U55427" s="27"/>
    </row>
    <row r="55428" spans="2:21" x14ac:dyDescent="0.25">
      <c r="B55428"/>
      <c r="C55428"/>
      <c r="D55428" s="13"/>
      <c r="E55428" s="13"/>
      <c r="K55428" s="23"/>
      <c r="O55428" s="21"/>
      <c r="P55428" s="27"/>
      <c r="Q55428" s="16"/>
      <c r="U55428" s="27"/>
    </row>
    <row r="55429" spans="2:21" x14ac:dyDescent="0.25">
      <c r="B55429"/>
      <c r="C55429"/>
      <c r="D55429" s="13"/>
      <c r="E55429" s="13"/>
      <c r="K55429" s="23"/>
      <c r="O55429" s="21"/>
      <c r="P55429" s="27"/>
      <c r="Q55429" s="16"/>
      <c r="U55429" s="27"/>
    </row>
    <row r="55430" spans="2:21" x14ac:dyDescent="0.25">
      <c r="B55430"/>
      <c r="C55430"/>
      <c r="D55430" s="13"/>
      <c r="E55430" s="13"/>
      <c r="K55430" s="23"/>
      <c r="O55430" s="21"/>
      <c r="P55430" s="27"/>
      <c r="Q55430" s="16"/>
      <c r="U55430" s="27"/>
    </row>
    <row r="55431" spans="2:21" x14ac:dyDescent="0.25">
      <c r="B55431"/>
      <c r="C55431"/>
      <c r="D55431" s="13"/>
      <c r="E55431" s="13"/>
      <c r="K55431" s="23"/>
      <c r="O55431" s="21"/>
      <c r="P55431" s="27"/>
      <c r="Q55431" s="16"/>
      <c r="U55431" s="27"/>
    </row>
    <row r="55432" spans="2:21" x14ac:dyDescent="0.25">
      <c r="B55432"/>
      <c r="C55432"/>
      <c r="D55432" s="13"/>
      <c r="E55432" s="13"/>
      <c r="K55432" s="23"/>
      <c r="O55432" s="21"/>
      <c r="P55432" s="27"/>
      <c r="Q55432" s="16"/>
      <c r="U55432" s="27"/>
    </row>
    <row r="55433" spans="2:21" x14ac:dyDescent="0.25">
      <c r="B55433"/>
      <c r="C55433"/>
      <c r="D55433" s="13"/>
      <c r="E55433" s="13"/>
      <c r="K55433" s="23"/>
      <c r="O55433" s="21"/>
      <c r="P55433" s="27"/>
      <c r="Q55433" s="16"/>
      <c r="U55433" s="27"/>
    </row>
    <row r="55434" spans="2:21" x14ac:dyDescent="0.25">
      <c r="B55434"/>
      <c r="C55434"/>
      <c r="D55434" s="13"/>
      <c r="E55434" s="13"/>
      <c r="K55434" s="23"/>
      <c r="O55434" s="21"/>
      <c r="P55434" s="27"/>
      <c r="Q55434" s="16"/>
      <c r="U55434" s="27"/>
    </row>
    <row r="55435" spans="2:21" x14ac:dyDescent="0.25">
      <c r="B55435"/>
      <c r="C55435"/>
      <c r="D55435" s="13"/>
      <c r="E55435" s="13"/>
      <c r="K55435" s="23"/>
      <c r="O55435" s="21"/>
      <c r="P55435" s="27"/>
      <c r="Q55435" s="16"/>
      <c r="U55435" s="27"/>
    </row>
    <row r="55436" spans="2:21" x14ac:dyDescent="0.25">
      <c r="B55436"/>
      <c r="C55436"/>
      <c r="D55436" s="13"/>
      <c r="E55436" s="13"/>
      <c r="K55436" s="23"/>
      <c r="O55436" s="21"/>
      <c r="P55436" s="27"/>
      <c r="Q55436" s="16"/>
      <c r="U55436" s="27"/>
    </row>
    <row r="55437" spans="2:21" x14ac:dyDescent="0.25">
      <c r="B55437"/>
      <c r="C55437"/>
      <c r="D55437" s="13"/>
      <c r="E55437" s="13"/>
      <c r="K55437" s="23"/>
      <c r="O55437" s="21"/>
      <c r="P55437" s="27"/>
      <c r="Q55437" s="16"/>
      <c r="U55437" s="27"/>
    </row>
    <row r="55438" spans="2:21" x14ac:dyDescent="0.25">
      <c r="B55438"/>
      <c r="C55438"/>
      <c r="D55438" s="13"/>
      <c r="E55438" s="13"/>
      <c r="K55438" s="23"/>
      <c r="O55438" s="21"/>
      <c r="P55438" s="27"/>
      <c r="Q55438" s="16"/>
      <c r="U55438" s="27"/>
    </row>
    <row r="55439" spans="2:21" x14ac:dyDescent="0.25">
      <c r="B55439"/>
      <c r="C55439"/>
      <c r="D55439" s="13"/>
      <c r="E55439" s="13"/>
      <c r="K55439" s="23"/>
      <c r="O55439" s="21"/>
      <c r="P55439" s="27"/>
      <c r="Q55439" s="16"/>
      <c r="U55439" s="27"/>
    </row>
    <row r="55440" spans="2:21" x14ac:dyDescent="0.25">
      <c r="B55440"/>
      <c r="C55440"/>
      <c r="D55440" s="13"/>
      <c r="E55440" s="13"/>
      <c r="K55440" s="23"/>
      <c r="O55440" s="21"/>
      <c r="P55440" s="27"/>
      <c r="Q55440" s="16"/>
      <c r="U55440" s="27"/>
    </row>
    <row r="55441" spans="2:21" x14ac:dyDescent="0.25">
      <c r="B55441"/>
      <c r="C55441"/>
      <c r="D55441" s="13"/>
      <c r="E55441" s="13"/>
      <c r="K55441" s="23"/>
      <c r="O55441" s="21"/>
      <c r="P55441" s="27"/>
      <c r="Q55441" s="16"/>
      <c r="U55441" s="27"/>
    </row>
    <row r="55442" spans="2:21" x14ac:dyDescent="0.25">
      <c r="B55442"/>
      <c r="C55442"/>
      <c r="D55442" s="13"/>
      <c r="E55442" s="13"/>
      <c r="K55442" s="23"/>
      <c r="O55442" s="21"/>
      <c r="P55442" s="27"/>
      <c r="Q55442" s="16"/>
      <c r="U55442" s="27"/>
    </row>
    <row r="55443" spans="2:21" x14ac:dyDescent="0.25">
      <c r="B55443"/>
      <c r="C55443"/>
      <c r="D55443" s="13"/>
      <c r="E55443" s="13"/>
      <c r="K55443" s="23"/>
      <c r="O55443" s="21"/>
      <c r="P55443" s="27"/>
      <c r="Q55443" s="16"/>
      <c r="U55443" s="27"/>
    </row>
    <row r="55444" spans="2:21" x14ac:dyDescent="0.25">
      <c r="B55444"/>
      <c r="C55444"/>
      <c r="D55444" s="13"/>
      <c r="E55444" s="13"/>
      <c r="K55444" s="23"/>
      <c r="O55444" s="21"/>
      <c r="P55444" s="27"/>
      <c r="Q55444" s="16"/>
      <c r="U55444" s="27"/>
    </row>
    <row r="55445" spans="2:21" x14ac:dyDescent="0.25">
      <c r="B55445"/>
      <c r="C55445"/>
      <c r="D55445" s="13"/>
      <c r="E55445" s="13"/>
      <c r="K55445" s="23"/>
      <c r="O55445" s="21"/>
      <c r="P55445" s="27"/>
      <c r="Q55445" s="16"/>
      <c r="U55445" s="27"/>
    </row>
    <row r="55446" spans="2:21" x14ac:dyDescent="0.25">
      <c r="B55446"/>
      <c r="C55446"/>
      <c r="D55446" s="13"/>
      <c r="E55446" s="13"/>
      <c r="K55446" s="23"/>
      <c r="O55446" s="21"/>
      <c r="P55446" s="27"/>
      <c r="Q55446" s="16"/>
      <c r="U55446" s="27"/>
    </row>
    <row r="55447" spans="2:21" x14ac:dyDescent="0.25">
      <c r="B55447"/>
      <c r="C55447"/>
      <c r="D55447" s="13"/>
      <c r="E55447" s="13"/>
      <c r="K55447" s="23"/>
      <c r="O55447" s="21"/>
      <c r="P55447" s="27"/>
      <c r="Q55447" s="16"/>
      <c r="U55447" s="27"/>
    </row>
    <row r="55448" spans="2:21" x14ac:dyDescent="0.25">
      <c r="B55448"/>
      <c r="C55448"/>
      <c r="D55448" s="13"/>
      <c r="E55448" s="13"/>
      <c r="K55448" s="23"/>
      <c r="O55448" s="21"/>
      <c r="P55448" s="27"/>
      <c r="Q55448" s="16"/>
      <c r="U55448" s="27"/>
    </row>
    <row r="55449" spans="2:21" x14ac:dyDescent="0.25">
      <c r="B55449"/>
      <c r="C55449"/>
      <c r="D55449" s="13"/>
      <c r="E55449" s="13"/>
      <c r="K55449" s="23"/>
      <c r="O55449" s="21"/>
      <c r="P55449" s="27"/>
      <c r="Q55449" s="16"/>
      <c r="U55449" s="27"/>
    </row>
    <row r="55450" spans="2:21" x14ac:dyDescent="0.25">
      <c r="B55450"/>
      <c r="C55450"/>
      <c r="D55450" s="13"/>
      <c r="E55450" s="13"/>
      <c r="K55450" s="23"/>
      <c r="O55450" s="21"/>
      <c r="P55450" s="27"/>
      <c r="Q55450" s="16"/>
      <c r="U55450" s="27"/>
    </row>
    <row r="55451" spans="2:21" x14ac:dyDescent="0.25">
      <c r="B55451"/>
      <c r="C55451"/>
      <c r="D55451" s="13"/>
      <c r="E55451" s="13"/>
      <c r="K55451" s="23"/>
      <c r="O55451" s="21"/>
      <c r="P55451" s="27"/>
      <c r="Q55451" s="16"/>
      <c r="U55451" s="27"/>
    </row>
    <row r="55452" spans="2:21" x14ac:dyDescent="0.25">
      <c r="B55452"/>
      <c r="C55452"/>
      <c r="D55452" s="13"/>
      <c r="E55452" s="13"/>
      <c r="K55452" s="23"/>
      <c r="O55452" s="21"/>
      <c r="P55452" s="27"/>
      <c r="Q55452" s="16"/>
      <c r="U55452" s="27"/>
    </row>
    <row r="55453" spans="2:21" x14ac:dyDescent="0.25">
      <c r="B55453"/>
      <c r="C55453"/>
      <c r="D55453" s="13"/>
      <c r="E55453" s="13"/>
      <c r="K55453" s="23"/>
      <c r="O55453" s="21"/>
      <c r="P55453" s="27"/>
      <c r="Q55453" s="16"/>
      <c r="U55453" s="27"/>
    </row>
    <row r="55454" spans="2:21" x14ac:dyDescent="0.25">
      <c r="B55454"/>
      <c r="C55454"/>
      <c r="D55454" s="13"/>
      <c r="E55454" s="13"/>
      <c r="K55454" s="23"/>
      <c r="O55454" s="21"/>
      <c r="P55454" s="27"/>
      <c r="Q55454" s="16"/>
      <c r="U55454" s="27"/>
    </row>
    <row r="55455" spans="2:21" x14ac:dyDescent="0.25">
      <c r="B55455"/>
      <c r="C55455"/>
      <c r="D55455" s="13"/>
      <c r="E55455" s="13"/>
      <c r="K55455" s="23"/>
      <c r="O55455" s="21"/>
      <c r="P55455" s="27"/>
      <c r="Q55455" s="16"/>
      <c r="U55455" s="27"/>
    </row>
    <row r="55456" spans="2:21" x14ac:dyDescent="0.25">
      <c r="B55456"/>
      <c r="C55456"/>
      <c r="D55456" s="13"/>
      <c r="E55456" s="13"/>
      <c r="K55456" s="23"/>
      <c r="O55456" s="21"/>
      <c r="P55456" s="27"/>
      <c r="Q55456" s="16"/>
      <c r="U55456" s="27"/>
    </row>
    <row r="55457" spans="2:21" x14ac:dyDescent="0.25">
      <c r="B55457"/>
      <c r="C55457"/>
      <c r="D55457" s="13"/>
      <c r="E55457" s="13"/>
      <c r="K55457" s="23"/>
      <c r="O55457" s="21"/>
      <c r="P55457" s="27"/>
      <c r="Q55457" s="16"/>
      <c r="U55457" s="27"/>
    </row>
    <row r="55458" spans="2:21" x14ac:dyDescent="0.25">
      <c r="B55458"/>
      <c r="C55458"/>
      <c r="D55458" s="13"/>
      <c r="E55458" s="13"/>
      <c r="K55458" s="23"/>
      <c r="O55458" s="21"/>
      <c r="P55458" s="27"/>
      <c r="Q55458" s="16"/>
      <c r="U55458" s="27"/>
    </row>
    <row r="55459" spans="2:21" x14ac:dyDescent="0.25">
      <c r="B55459"/>
      <c r="C55459"/>
      <c r="D55459" s="13"/>
      <c r="E55459" s="13"/>
      <c r="K55459" s="23"/>
      <c r="O55459" s="21"/>
      <c r="P55459" s="27"/>
      <c r="Q55459" s="16"/>
      <c r="U55459" s="27"/>
    </row>
    <row r="55460" spans="2:21" x14ac:dyDescent="0.25">
      <c r="B55460"/>
      <c r="C55460"/>
      <c r="D55460" s="13"/>
      <c r="E55460" s="13"/>
      <c r="K55460" s="23"/>
      <c r="O55460" s="21"/>
      <c r="P55460" s="27"/>
      <c r="Q55460" s="16"/>
      <c r="U55460" s="27"/>
    </row>
    <row r="55461" spans="2:21" x14ac:dyDescent="0.25">
      <c r="B55461"/>
      <c r="C55461"/>
      <c r="D55461" s="13"/>
      <c r="E55461" s="13"/>
      <c r="K55461" s="23"/>
      <c r="O55461" s="21"/>
      <c r="P55461" s="27"/>
      <c r="Q55461" s="16"/>
      <c r="U55461" s="27"/>
    </row>
    <row r="55462" spans="2:21" x14ac:dyDescent="0.25">
      <c r="B55462"/>
      <c r="C55462"/>
      <c r="D55462" s="13"/>
      <c r="E55462" s="13"/>
      <c r="K55462" s="23"/>
      <c r="O55462" s="21"/>
      <c r="P55462" s="27"/>
      <c r="Q55462" s="16"/>
      <c r="U55462" s="27"/>
    </row>
    <row r="55463" spans="2:21" x14ac:dyDescent="0.25">
      <c r="B55463"/>
      <c r="C55463"/>
      <c r="D55463" s="13"/>
      <c r="E55463" s="13"/>
      <c r="K55463" s="23"/>
      <c r="O55463" s="21"/>
      <c r="P55463" s="27"/>
      <c r="Q55463" s="16"/>
      <c r="U55463" s="27"/>
    </row>
    <row r="55464" spans="2:21" x14ac:dyDescent="0.25">
      <c r="B55464"/>
      <c r="C55464"/>
      <c r="D55464" s="13"/>
      <c r="E55464" s="13"/>
      <c r="K55464" s="23"/>
      <c r="O55464" s="21"/>
      <c r="P55464" s="27"/>
      <c r="Q55464" s="16"/>
      <c r="U55464" s="27"/>
    </row>
    <row r="55465" spans="2:21" x14ac:dyDescent="0.25">
      <c r="B55465"/>
      <c r="C55465"/>
      <c r="D55465" s="13"/>
      <c r="E55465" s="13"/>
      <c r="K55465" s="23"/>
      <c r="O55465" s="21"/>
      <c r="P55465" s="27"/>
      <c r="Q55465" s="16"/>
      <c r="U55465" s="27"/>
    </row>
    <row r="55466" spans="2:21" x14ac:dyDescent="0.25">
      <c r="B55466"/>
      <c r="C55466"/>
      <c r="D55466" s="13"/>
      <c r="E55466" s="13"/>
      <c r="K55466" s="23"/>
      <c r="O55466" s="21"/>
      <c r="P55466" s="27"/>
      <c r="Q55466" s="16"/>
      <c r="U55466" s="27"/>
    </row>
    <row r="55467" spans="2:21" x14ac:dyDescent="0.25">
      <c r="B55467"/>
      <c r="C55467"/>
      <c r="D55467" s="13"/>
      <c r="E55467" s="13"/>
      <c r="K55467" s="23"/>
      <c r="O55467" s="21"/>
      <c r="P55467" s="27"/>
      <c r="Q55467" s="16"/>
      <c r="U55467" s="27"/>
    </row>
    <row r="55468" spans="2:21" x14ac:dyDescent="0.25">
      <c r="B55468"/>
      <c r="C55468"/>
      <c r="D55468" s="13"/>
      <c r="E55468" s="13"/>
      <c r="K55468" s="23"/>
      <c r="O55468" s="21"/>
      <c r="P55468" s="27"/>
      <c r="Q55468" s="16"/>
      <c r="U55468" s="27"/>
    </row>
    <row r="55469" spans="2:21" x14ac:dyDescent="0.25">
      <c r="B55469"/>
      <c r="C55469"/>
      <c r="D55469" s="13"/>
      <c r="E55469" s="13"/>
      <c r="K55469" s="23"/>
      <c r="O55469" s="21"/>
      <c r="P55469" s="27"/>
      <c r="Q55469" s="16"/>
      <c r="U55469" s="27"/>
    </row>
    <row r="55470" spans="2:21" x14ac:dyDescent="0.25">
      <c r="B55470"/>
      <c r="C55470"/>
      <c r="D55470" s="13"/>
      <c r="E55470" s="13"/>
      <c r="K55470" s="23"/>
      <c r="O55470" s="21"/>
      <c r="P55470" s="27"/>
      <c r="Q55470" s="16"/>
      <c r="U55470" s="27"/>
    </row>
    <row r="55471" spans="2:21" x14ac:dyDescent="0.25">
      <c r="B55471"/>
      <c r="C55471"/>
      <c r="D55471" s="13"/>
      <c r="E55471" s="13"/>
      <c r="K55471" s="23"/>
      <c r="O55471" s="21"/>
      <c r="P55471" s="27"/>
      <c r="Q55471" s="16"/>
      <c r="U55471" s="27"/>
    </row>
    <row r="55472" spans="2:21" x14ac:dyDescent="0.25">
      <c r="B55472"/>
      <c r="C55472"/>
      <c r="D55472" s="13"/>
      <c r="E55472" s="13"/>
      <c r="K55472" s="23"/>
      <c r="O55472" s="21"/>
      <c r="P55472" s="27"/>
      <c r="Q55472" s="16"/>
      <c r="U55472" s="27"/>
    </row>
    <row r="55473" spans="2:21" x14ac:dyDescent="0.25">
      <c r="B55473"/>
      <c r="C55473"/>
      <c r="D55473" s="13"/>
      <c r="E55473" s="13"/>
      <c r="K55473" s="23"/>
      <c r="O55473" s="21"/>
      <c r="P55473" s="27"/>
      <c r="Q55473" s="16"/>
      <c r="U55473" s="27"/>
    </row>
    <row r="55474" spans="2:21" x14ac:dyDescent="0.25">
      <c r="B55474"/>
      <c r="C55474"/>
      <c r="D55474" s="13"/>
      <c r="E55474" s="13"/>
      <c r="K55474" s="23"/>
      <c r="O55474" s="21"/>
      <c r="P55474" s="27"/>
      <c r="Q55474" s="16"/>
      <c r="U55474" s="27"/>
    </row>
    <row r="55475" spans="2:21" x14ac:dyDescent="0.25">
      <c r="B55475"/>
      <c r="C55475"/>
      <c r="D55475" s="13"/>
      <c r="E55475" s="13"/>
      <c r="K55475" s="23"/>
      <c r="O55475" s="21"/>
      <c r="P55475" s="27"/>
      <c r="Q55475" s="16"/>
      <c r="U55475" s="27"/>
    </row>
    <row r="55476" spans="2:21" x14ac:dyDescent="0.25">
      <c r="B55476"/>
      <c r="C55476"/>
      <c r="D55476" s="13"/>
      <c r="E55476" s="13"/>
      <c r="K55476" s="23"/>
      <c r="O55476" s="21"/>
      <c r="P55476" s="27"/>
      <c r="Q55476" s="16"/>
      <c r="U55476" s="27"/>
    </row>
    <row r="55477" spans="2:21" x14ac:dyDescent="0.25">
      <c r="B55477"/>
      <c r="C55477"/>
      <c r="D55477" s="13"/>
      <c r="E55477" s="13"/>
      <c r="K55477" s="23"/>
      <c r="O55477" s="21"/>
      <c r="P55477" s="27"/>
      <c r="Q55477" s="16"/>
      <c r="U55477" s="27"/>
    </row>
    <row r="55478" spans="2:21" x14ac:dyDescent="0.25">
      <c r="B55478"/>
      <c r="C55478"/>
      <c r="D55478" s="13"/>
      <c r="E55478" s="13"/>
      <c r="K55478" s="23"/>
      <c r="O55478" s="21"/>
      <c r="P55478" s="27"/>
      <c r="Q55478" s="16"/>
      <c r="U55478" s="27"/>
    </row>
    <row r="55479" spans="2:21" x14ac:dyDescent="0.25">
      <c r="B55479"/>
      <c r="C55479"/>
      <c r="D55479" s="13"/>
      <c r="E55479" s="13"/>
      <c r="K55479" s="23"/>
      <c r="O55479" s="21"/>
      <c r="P55479" s="27"/>
      <c r="Q55479" s="16"/>
      <c r="U55479" s="27"/>
    </row>
    <row r="55480" spans="2:21" x14ac:dyDescent="0.25">
      <c r="B55480"/>
      <c r="C55480"/>
      <c r="D55480" s="13"/>
      <c r="E55480" s="13"/>
      <c r="K55480" s="23"/>
      <c r="O55480" s="21"/>
      <c r="P55480" s="27"/>
      <c r="Q55480" s="16"/>
      <c r="U55480" s="27"/>
    </row>
    <row r="55481" spans="2:21" x14ac:dyDescent="0.25">
      <c r="B55481"/>
      <c r="C55481"/>
      <c r="D55481" s="13"/>
      <c r="E55481" s="13"/>
      <c r="K55481" s="23"/>
      <c r="O55481" s="21"/>
      <c r="P55481" s="27"/>
      <c r="Q55481" s="16"/>
      <c r="U55481" s="27"/>
    </row>
    <row r="55482" spans="2:21" x14ac:dyDescent="0.25">
      <c r="B55482"/>
      <c r="C55482"/>
      <c r="D55482" s="13"/>
      <c r="E55482" s="13"/>
      <c r="K55482" s="23"/>
      <c r="O55482" s="21"/>
      <c r="P55482" s="27"/>
      <c r="Q55482" s="16"/>
      <c r="U55482" s="27"/>
    </row>
    <row r="55483" spans="2:21" x14ac:dyDescent="0.25">
      <c r="B55483"/>
      <c r="C55483"/>
      <c r="D55483" s="13"/>
      <c r="E55483" s="13"/>
      <c r="K55483" s="23"/>
      <c r="O55483" s="21"/>
      <c r="P55483" s="27"/>
      <c r="Q55483" s="16"/>
      <c r="U55483" s="27"/>
    </row>
    <row r="55484" spans="2:21" x14ac:dyDescent="0.25">
      <c r="B55484"/>
      <c r="C55484"/>
      <c r="D55484" s="13"/>
      <c r="E55484" s="13"/>
      <c r="K55484" s="23"/>
      <c r="O55484" s="21"/>
      <c r="P55484" s="27"/>
      <c r="Q55484" s="16"/>
      <c r="U55484" s="27"/>
    </row>
    <row r="55485" spans="2:21" x14ac:dyDescent="0.25">
      <c r="B55485"/>
      <c r="C55485"/>
      <c r="D55485" s="13"/>
      <c r="E55485" s="13"/>
      <c r="K55485" s="23"/>
      <c r="O55485" s="21"/>
      <c r="P55485" s="27"/>
      <c r="Q55485" s="16"/>
      <c r="U55485" s="27"/>
    </row>
    <row r="55486" spans="2:21" x14ac:dyDescent="0.25">
      <c r="B55486"/>
      <c r="C55486"/>
      <c r="D55486" s="13"/>
      <c r="E55486" s="13"/>
      <c r="K55486" s="23"/>
      <c r="O55486" s="21"/>
      <c r="P55486" s="27"/>
      <c r="Q55486" s="16"/>
      <c r="U55486" s="27"/>
    </row>
    <row r="55487" spans="2:21" x14ac:dyDescent="0.25">
      <c r="B55487"/>
      <c r="C55487"/>
      <c r="D55487" s="13"/>
      <c r="E55487" s="13"/>
      <c r="K55487" s="23"/>
      <c r="O55487" s="21"/>
      <c r="P55487" s="27"/>
      <c r="Q55487" s="16"/>
      <c r="U55487" s="27"/>
    </row>
    <row r="55488" spans="2:21" x14ac:dyDescent="0.25">
      <c r="B55488"/>
      <c r="C55488"/>
      <c r="D55488" s="13"/>
      <c r="E55488" s="13"/>
      <c r="K55488" s="23"/>
      <c r="O55488" s="21"/>
      <c r="P55488" s="27"/>
      <c r="Q55488" s="16"/>
      <c r="U55488" s="27"/>
    </row>
    <row r="55489" spans="2:21" x14ac:dyDescent="0.25">
      <c r="B55489"/>
      <c r="C55489"/>
      <c r="D55489" s="13"/>
      <c r="E55489" s="13"/>
      <c r="K55489" s="23"/>
      <c r="O55489" s="21"/>
      <c r="P55489" s="27"/>
      <c r="Q55489" s="16"/>
      <c r="U55489" s="27"/>
    </row>
    <row r="55490" spans="2:21" x14ac:dyDescent="0.25">
      <c r="B55490"/>
      <c r="C55490"/>
      <c r="D55490" s="13"/>
      <c r="E55490" s="13"/>
      <c r="K55490" s="23"/>
      <c r="O55490" s="21"/>
      <c r="P55490" s="27"/>
      <c r="Q55490" s="16"/>
      <c r="U55490" s="27"/>
    </row>
    <row r="55491" spans="2:21" x14ac:dyDescent="0.25">
      <c r="B55491"/>
      <c r="C55491"/>
      <c r="D55491" s="13"/>
      <c r="E55491" s="13"/>
      <c r="K55491" s="23"/>
      <c r="O55491" s="21"/>
      <c r="P55491" s="27"/>
      <c r="Q55491" s="16"/>
      <c r="U55491" s="27"/>
    </row>
    <row r="55492" spans="2:21" x14ac:dyDescent="0.25">
      <c r="B55492"/>
      <c r="C55492"/>
      <c r="D55492" s="13"/>
      <c r="E55492" s="13"/>
      <c r="K55492" s="23"/>
      <c r="O55492" s="21"/>
      <c r="P55492" s="27"/>
      <c r="Q55492" s="16"/>
      <c r="U55492" s="27"/>
    </row>
    <row r="55493" spans="2:21" x14ac:dyDescent="0.25">
      <c r="B55493"/>
      <c r="C55493"/>
      <c r="D55493" s="13"/>
      <c r="E55493" s="13"/>
      <c r="K55493" s="23"/>
      <c r="O55493" s="21"/>
      <c r="P55493" s="27"/>
      <c r="Q55493" s="16"/>
      <c r="U55493" s="27"/>
    </row>
    <row r="55494" spans="2:21" x14ac:dyDescent="0.25">
      <c r="B55494"/>
      <c r="C55494"/>
      <c r="D55494" s="13"/>
      <c r="E55494" s="13"/>
      <c r="K55494" s="23"/>
      <c r="O55494" s="21"/>
      <c r="P55494" s="27"/>
      <c r="Q55494" s="16"/>
      <c r="U55494" s="27"/>
    </row>
    <row r="55495" spans="2:21" x14ac:dyDescent="0.25">
      <c r="B55495"/>
      <c r="C55495"/>
      <c r="D55495" s="13"/>
      <c r="E55495" s="13"/>
      <c r="K55495" s="23"/>
      <c r="O55495" s="21"/>
      <c r="P55495" s="27"/>
      <c r="Q55495" s="16"/>
      <c r="U55495" s="27"/>
    </row>
    <row r="55496" spans="2:21" x14ac:dyDescent="0.25">
      <c r="B55496"/>
      <c r="C55496"/>
      <c r="D55496" s="13"/>
      <c r="E55496" s="13"/>
      <c r="K55496" s="23"/>
      <c r="O55496" s="21"/>
      <c r="P55496" s="27"/>
      <c r="Q55496" s="16"/>
      <c r="U55496" s="27"/>
    </row>
    <row r="55497" spans="2:21" x14ac:dyDescent="0.25">
      <c r="B55497"/>
      <c r="C55497"/>
      <c r="D55497" s="13"/>
      <c r="E55497" s="13"/>
      <c r="K55497" s="23"/>
      <c r="O55497" s="21"/>
      <c r="P55497" s="27"/>
      <c r="Q55497" s="16"/>
      <c r="U55497" s="27"/>
    </row>
    <row r="55498" spans="2:21" x14ac:dyDescent="0.25">
      <c r="B55498"/>
      <c r="C55498"/>
      <c r="D55498" s="13"/>
      <c r="E55498" s="13"/>
      <c r="K55498" s="23"/>
      <c r="O55498" s="21"/>
      <c r="P55498" s="27"/>
      <c r="Q55498" s="16"/>
      <c r="U55498" s="27"/>
    </row>
    <row r="55499" spans="2:21" x14ac:dyDescent="0.25">
      <c r="B55499"/>
      <c r="C55499"/>
      <c r="D55499" s="13"/>
      <c r="E55499" s="13"/>
      <c r="K55499" s="23"/>
      <c r="O55499" s="21"/>
      <c r="P55499" s="27"/>
      <c r="Q55499" s="16"/>
      <c r="U55499" s="27"/>
    </row>
    <row r="55500" spans="2:21" x14ac:dyDescent="0.25">
      <c r="B55500"/>
      <c r="C55500"/>
      <c r="D55500" s="13"/>
      <c r="E55500" s="13"/>
      <c r="K55500" s="23"/>
      <c r="O55500" s="21"/>
      <c r="P55500" s="27"/>
      <c r="Q55500" s="16"/>
      <c r="U55500" s="27"/>
    </row>
    <row r="55501" spans="2:21" x14ac:dyDescent="0.25">
      <c r="B55501"/>
      <c r="C55501"/>
      <c r="D55501" s="13"/>
      <c r="E55501" s="13"/>
      <c r="K55501" s="23"/>
      <c r="O55501" s="21"/>
      <c r="P55501" s="27"/>
      <c r="Q55501" s="16"/>
      <c r="U55501" s="27"/>
    </row>
    <row r="55502" spans="2:21" x14ac:dyDescent="0.25">
      <c r="B55502"/>
      <c r="C55502"/>
      <c r="D55502" s="13"/>
      <c r="E55502" s="13"/>
      <c r="K55502" s="23"/>
      <c r="O55502" s="21"/>
      <c r="P55502" s="27"/>
      <c r="Q55502" s="16"/>
      <c r="U55502" s="27"/>
    </row>
    <row r="55503" spans="2:21" x14ac:dyDescent="0.25">
      <c r="B55503"/>
      <c r="C55503"/>
      <c r="D55503" s="13"/>
      <c r="E55503" s="13"/>
      <c r="K55503" s="23"/>
      <c r="O55503" s="21"/>
      <c r="P55503" s="27"/>
      <c r="Q55503" s="16"/>
      <c r="U55503" s="27"/>
    </row>
    <row r="55504" spans="2:21" x14ac:dyDescent="0.25">
      <c r="B55504"/>
      <c r="C55504"/>
      <c r="D55504" s="13"/>
      <c r="E55504" s="13"/>
      <c r="K55504" s="23"/>
      <c r="O55504" s="21"/>
      <c r="P55504" s="27"/>
      <c r="Q55504" s="16"/>
      <c r="U55504" s="27"/>
    </row>
    <row r="55505" spans="2:21" x14ac:dyDescent="0.25">
      <c r="B55505"/>
      <c r="C55505"/>
      <c r="D55505" s="13"/>
      <c r="E55505" s="13"/>
      <c r="K55505" s="23"/>
      <c r="O55505" s="21"/>
      <c r="P55505" s="27"/>
      <c r="Q55505" s="16"/>
      <c r="U55505" s="27"/>
    </row>
    <row r="55506" spans="2:21" x14ac:dyDescent="0.25">
      <c r="B55506"/>
      <c r="C55506"/>
      <c r="D55506" s="13"/>
      <c r="E55506" s="13"/>
      <c r="K55506" s="23"/>
      <c r="O55506" s="21"/>
      <c r="P55506" s="27"/>
      <c r="Q55506" s="16"/>
      <c r="U55506" s="27"/>
    </row>
    <row r="55507" spans="2:21" x14ac:dyDescent="0.25">
      <c r="B55507"/>
      <c r="C55507"/>
      <c r="D55507" s="13"/>
      <c r="E55507" s="13"/>
      <c r="K55507" s="23"/>
      <c r="O55507" s="21"/>
      <c r="P55507" s="27"/>
      <c r="Q55507" s="16"/>
      <c r="U55507" s="27"/>
    </row>
    <row r="55508" spans="2:21" x14ac:dyDescent="0.25">
      <c r="B55508"/>
      <c r="C55508"/>
      <c r="D55508" s="13"/>
      <c r="E55508" s="13"/>
      <c r="K55508" s="23"/>
      <c r="O55508" s="21"/>
      <c r="P55508" s="27"/>
      <c r="Q55508" s="16"/>
      <c r="U55508" s="27"/>
    </row>
    <row r="55509" spans="2:21" x14ac:dyDescent="0.25">
      <c r="B55509"/>
      <c r="C55509"/>
      <c r="D55509" s="13"/>
      <c r="E55509" s="13"/>
      <c r="K55509" s="23"/>
      <c r="O55509" s="21"/>
      <c r="P55509" s="27"/>
      <c r="Q55509" s="16"/>
      <c r="U55509" s="27"/>
    </row>
    <row r="55510" spans="2:21" x14ac:dyDescent="0.25">
      <c r="B55510"/>
      <c r="C55510"/>
      <c r="D55510" s="13"/>
      <c r="E55510" s="13"/>
      <c r="K55510" s="23"/>
      <c r="O55510" s="21"/>
      <c r="P55510" s="27"/>
      <c r="Q55510" s="16"/>
      <c r="U55510" s="27"/>
    </row>
    <row r="55511" spans="2:21" x14ac:dyDescent="0.25">
      <c r="B55511"/>
      <c r="C55511"/>
      <c r="D55511" s="13"/>
      <c r="E55511" s="13"/>
      <c r="K55511" s="23"/>
      <c r="O55511" s="21"/>
      <c r="P55511" s="27"/>
      <c r="Q55511" s="16"/>
      <c r="U55511" s="27"/>
    </row>
    <row r="55512" spans="2:21" x14ac:dyDescent="0.25">
      <c r="B55512"/>
      <c r="C55512"/>
      <c r="D55512" s="13"/>
      <c r="E55512" s="13"/>
      <c r="K55512" s="23"/>
      <c r="O55512" s="21"/>
      <c r="P55512" s="27"/>
      <c r="Q55512" s="16"/>
      <c r="U55512" s="27"/>
    </row>
    <row r="55513" spans="2:21" x14ac:dyDescent="0.25">
      <c r="B55513"/>
      <c r="C55513"/>
      <c r="D55513" s="13"/>
      <c r="E55513" s="13"/>
      <c r="K55513" s="23"/>
      <c r="O55513" s="21"/>
      <c r="P55513" s="27"/>
      <c r="Q55513" s="16"/>
      <c r="U55513" s="27"/>
    </row>
    <row r="55514" spans="2:21" x14ac:dyDescent="0.25">
      <c r="B55514"/>
      <c r="C55514"/>
      <c r="D55514" s="13"/>
      <c r="E55514" s="13"/>
      <c r="K55514" s="23"/>
      <c r="O55514" s="21"/>
      <c r="P55514" s="27"/>
      <c r="Q55514" s="16"/>
      <c r="U55514" s="27"/>
    </row>
    <row r="55515" spans="2:21" x14ac:dyDescent="0.25">
      <c r="B55515"/>
      <c r="C55515"/>
      <c r="D55515" s="13"/>
      <c r="E55515" s="13"/>
      <c r="K55515" s="23"/>
      <c r="O55515" s="21"/>
      <c r="P55515" s="27"/>
      <c r="Q55515" s="16"/>
      <c r="U55515" s="27"/>
    </row>
    <row r="55516" spans="2:21" x14ac:dyDescent="0.25">
      <c r="B55516"/>
      <c r="C55516"/>
      <c r="D55516" s="13"/>
      <c r="E55516" s="13"/>
      <c r="K55516" s="23"/>
      <c r="O55516" s="21"/>
      <c r="P55516" s="27"/>
      <c r="Q55516" s="16"/>
      <c r="U55516" s="27"/>
    </row>
    <row r="55517" spans="2:21" x14ac:dyDescent="0.25">
      <c r="B55517"/>
      <c r="C55517"/>
      <c r="D55517" s="13"/>
      <c r="E55517" s="13"/>
      <c r="K55517" s="23"/>
      <c r="O55517" s="21"/>
      <c r="P55517" s="27"/>
      <c r="Q55517" s="16"/>
      <c r="U55517" s="27"/>
    </row>
    <row r="55518" spans="2:21" x14ac:dyDescent="0.25">
      <c r="B55518"/>
      <c r="C55518"/>
      <c r="D55518" s="13"/>
      <c r="E55518" s="13"/>
      <c r="K55518" s="23"/>
      <c r="O55518" s="21"/>
      <c r="P55518" s="27"/>
      <c r="Q55518" s="16"/>
      <c r="U55518" s="27"/>
    </row>
    <row r="55519" spans="2:21" x14ac:dyDescent="0.25">
      <c r="B55519"/>
      <c r="C55519"/>
      <c r="D55519" s="13"/>
      <c r="E55519" s="13"/>
      <c r="K55519" s="23"/>
      <c r="O55519" s="21"/>
      <c r="P55519" s="27"/>
      <c r="Q55519" s="16"/>
      <c r="U55519" s="27"/>
    </row>
    <row r="55520" spans="2:21" x14ac:dyDescent="0.25">
      <c r="B55520"/>
      <c r="C55520"/>
      <c r="D55520" s="13"/>
      <c r="E55520" s="13"/>
      <c r="K55520" s="23"/>
      <c r="O55520" s="21"/>
      <c r="P55520" s="27"/>
      <c r="Q55520" s="16"/>
      <c r="U55520" s="27"/>
    </row>
    <row r="55521" spans="2:21" x14ac:dyDescent="0.25">
      <c r="B55521"/>
      <c r="C55521"/>
      <c r="D55521" s="13"/>
      <c r="E55521" s="13"/>
      <c r="K55521" s="23"/>
      <c r="O55521" s="21"/>
      <c r="P55521" s="27"/>
      <c r="Q55521" s="16"/>
      <c r="U55521" s="27"/>
    </row>
    <row r="55522" spans="2:21" x14ac:dyDescent="0.25">
      <c r="B55522"/>
      <c r="C55522"/>
      <c r="D55522" s="13"/>
      <c r="E55522" s="13"/>
      <c r="K55522" s="23"/>
      <c r="O55522" s="21"/>
      <c r="P55522" s="27"/>
      <c r="Q55522" s="16"/>
      <c r="U55522" s="27"/>
    </row>
    <row r="55523" spans="2:21" x14ac:dyDescent="0.25">
      <c r="B55523"/>
      <c r="C55523"/>
      <c r="D55523" s="13"/>
      <c r="E55523" s="13"/>
      <c r="K55523" s="23"/>
      <c r="O55523" s="21"/>
      <c r="P55523" s="27"/>
      <c r="Q55523" s="16"/>
      <c r="U55523" s="27"/>
    </row>
    <row r="55524" spans="2:21" x14ac:dyDescent="0.25">
      <c r="B55524"/>
      <c r="C55524"/>
      <c r="D55524" s="13"/>
      <c r="E55524" s="13"/>
      <c r="K55524" s="23"/>
      <c r="O55524" s="21"/>
      <c r="P55524" s="27"/>
      <c r="Q55524" s="16"/>
      <c r="U55524" s="27"/>
    </row>
    <row r="55525" spans="2:21" x14ac:dyDescent="0.25">
      <c r="B55525"/>
      <c r="C55525"/>
      <c r="D55525" s="13"/>
      <c r="E55525" s="13"/>
      <c r="K55525" s="23"/>
      <c r="O55525" s="21"/>
      <c r="P55525" s="27"/>
      <c r="Q55525" s="16"/>
      <c r="U55525" s="27"/>
    </row>
    <row r="55526" spans="2:21" x14ac:dyDescent="0.25">
      <c r="B55526"/>
      <c r="C55526"/>
      <c r="D55526" s="13"/>
      <c r="E55526" s="13"/>
      <c r="K55526" s="23"/>
      <c r="O55526" s="21"/>
      <c r="P55526" s="27"/>
      <c r="Q55526" s="16"/>
      <c r="U55526" s="27"/>
    </row>
    <row r="55527" spans="2:21" x14ac:dyDescent="0.25">
      <c r="B55527"/>
      <c r="C55527"/>
      <c r="D55527" s="13"/>
      <c r="E55527" s="13"/>
      <c r="K55527" s="23"/>
      <c r="O55527" s="21"/>
      <c r="P55527" s="27"/>
      <c r="Q55527" s="16"/>
      <c r="U55527" s="27"/>
    </row>
    <row r="55528" spans="2:21" x14ac:dyDescent="0.25">
      <c r="B55528"/>
      <c r="C55528"/>
      <c r="D55528" s="13"/>
      <c r="E55528" s="13"/>
      <c r="K55528" s="23"/>
      <c r="O55528" s="21"/>
      <c r="P55528" s="27"/>
      <c r="Q55528" s="16"/>
      <c r="U55528" s="27"/>
    </row>
    <row r="55529" spans="2:21" x14ac:dyDescent="0.25">
      <c r="B55529"/>
      <c r="C55529"/>
      <c r="D55529" s="13"/>
      <c r="E55529" s="13"/>
      <c r="K55529" s="23"/>
      <c r="O55529" s="21"/>
      <c r="P55529" s="27"/>
      <c r="Q55529" s="16"/>
      <c r="U55529" s="27"/>
    </row>
    <row r="55530" spans="2:21" x14ac:dyDescent="0.25">
      <c r="B55530"/>
      <c r="C55530"/>
      <c r="D55530" s="13"/>
      <c r="E55530" s="13"/>
      <c r="K55530" s="23"/>
      <c r="O55530" s="21"/>
      <c r="P55530" s="27"/>
      <c r="Q55530" s="16"/>
      <c r="U55530" s="27"/>
    </row>
    <row r="55531" spans="2:21" x14ac:dyDescent="0.25">
      <c r="B55531"/>
      <c r="C55531"/>
      <c r="D55531" s="13"/>
      <c r="E55531" s="13"/>
      <c r="K55531" s="23"/>
      <c r="O55531" s="21"/>
      <c r="P55531" s="27"/>
      <c r="Q55531" s="16"/>
      <c r="U55531" s="27"/>
    </row>
    <row r="55532" spans="2:21" x14ac:dyDescent="0.25">
      <c r="B55532"/>
      <c r="C55532"/>
      <c r="D55532" s="13"/>
      <c r="E55532" s="13"/>
      <c r="K55532" s="23"/>
      <c r="O55532" s="21"/>
      <c r="P55532" s="27"/>
      <c r="Q55532" s="16"/>
      <c r="U55532" s="27"/>
    </row>
    <row r="55533" spans="2:21" x14ac:dyDescent="0.25">
      <c r="B55533"/>
      <c r="C55533"/>
      <c r="D55533" s="13"/>
      <c r="E55533" s="13"/>
      <c r="K55533" s="23"/>
      <c r="O55533" s="21"/>
      <c r="P55533" s="27"/>
      <c r="Q55533" s="16"/>
      <c r="U55533" s="27"/>
    </row>
    <row r="55534" spans="2:21" x14ac:dyDescent="0.25">
      <c r="B55534"/>
      <c r="C55534"/>
      <c r="D55534" s="13"/>
      <c r="E55534" s="13"/>
      <c r="K55534" s="23"/>
      <c r="O55534" s="21"/>
      <c r="P55534" s="27"/>
      <c r="Q55534" s="16"/>
      <c r="U55534" s="27"/>
    </row>
    <row r="55535" spans="2:21" x14ac:dyDescent="0.25">
      <c r="B55535"/>
      <c r="C55535"/>
      <c r="D55535" s="13"/>
      <c r="E55535" s="13"/>
      <c r="K55535" s="23"/>
      <c r="O55535" s="21"/>
      <c r="P55535" s="27"/>
      <c r="Q55535" s="16"/>
      <c r="U55535" s="27"/>
    </row>
    <row r="55536" spans="2:21" x14ac:dyDescent="0.25">
      <c r="B55536"/>
      <c r="C55536"/>
      <c r="D55536" s="13"/>
      <c r="E55536" s="13"/>
      <c r="K55536" s="23"/>
      <c r="O55536" s="21"/>
      <c r="P55536" s="27"/>
      <c r="Q55536" s="16"/>
      <c r="U55536" s="27"/>
    </row>
    <row r="55537" spans="2:21" x14ac:dyDescent="0.25">
      <c r="B55537"/>
      <c r="C55537"/>
      <c r="D55537" s="13"/>
      <c r="E55537" s="13"/>
      <c r="K55537" s="23"/>
      <c r="O55537" s="21"/>
      <c r="P55537" s="27"/>
      <c r="Q55537" s="16"/>
      <c r="U55537" s="27"/>
    </row>
    <row r="55538" spans="2:21" x14ac:dyDescent="0.25">
      <c r="B55538"/>
      <c r="C55538"/>
      <c r="D55538" s="13"/>
      <c r="E55538" s="13"/>
      <c r="K55538" s="23"/>
      <c r="O55538" s="21"/>
      <c r="P55538" s="27"/>
      <c r="Q55538" s="16"/>
      <c r="U55538" s="27"/>
    </row>
    <row r="55539" spans="2:21" x14ac:dyDescent="0.25">
      <c r="B55539"/>
      <c r="C55539"/>
      <c r="D55539" s="13"/>
      <c r="E55539" s="13"/>
      <c r="K55539" s="23"/>
      <c r="O55539" s="21"/>
      <c r="P55539" s="27"/>
      <c r="Q55539" s="16"/>
      <c r="U55539" s="27"/>
    </row>
    <row r="55540" spans="2:21" x14ac:dyDescent="0.25">
      <c r="B55540"/>
      <c r="C55540"/>
      <c r="D55540" s="13"/>
      <c r="E55540" s="13"/>
      <c r="K55540" s="23"/>
      <c r="O55540" s="21"/>
      <c r="P55540" s="27"/>
      <c r="Q55540" s="16"/>
      <c r="U55540" s="27"/>
    </row>
    <row r="55541" spans="2:21" x14ac:dyDescent="0.25">
      <c r="B55541"/>
      <c r="C55541"/>
      <c r="D55541" s="13"/>
      <c r="E55541" s="13"/>
      <c r="K55541" s="23"/>
      <c r="O55541" s="21"/>
      <c r="P55541" s="27"/>
      <c r="Q55541" s="16"/>
      <c r="U55541" s="27"/>
    </row>
    <row r="55542" spans="2:21" x14ac:dyDescent="0.25">
      <c r="B55542"/>
      <c r="C55542"/>
      <c r="D55542" s="13"/>
      <c r="E55542" s="13"/>
      <c r="K55542" s="23"/>
      <c r="O55542" s="21"/>
      <c r="P55542" s="27"/>
      <c r="Q55542" s="16"/>
      <c r="U55542" s="27"/>
    </row>
    <row r="55543" spans="2:21" x14ac:dyDescent="0.25">
      <c r="B55543"/>
      <c r="C55543"/>
      <c r="D55543" s="13"/>
      <c r="E55543" s="13"/>
      <c r="K55543" s="23"/>
      <c r="O55543" s="21"/>
      <c r="P55543" s="27"/>
      <c r="Q55543" s="16"/>
      <c r="U55543" s="27"/>
    </row>
    <row r="55544" spans="2:21" x14ac:dyDescent="0.25">
      <c r="B55544"/>
      <c r="C55544"/>
      <c r="D55544" s="13"/>
      <c r="E55544" s="13"/>
      <c r="K55544" s="23"/>
      <c r="O55544" s="21"/>
      <c r="P55544" s="27"/>
      <c r="Q55544" s="16"/>
      <c r="U55544" s="27"/>
    </row>
    <row r="55545" spans="2:21" x14ac:dyDescent="0.25">
      <c r="B55545"/>
      <c r="C55545"/>
      <c r="D55545" s="13"/>
      <c r="E55545" s="13"/>
      <c r="K55545" s="23"/>
      <c r="O55545" s="21"/>
      <c r="P55545" s="27"/>
      <c r="Q55545" s="16"/>
      <c r="U55545" s="27"/>
    </row>
    <row r="55546" spans="2:21" x14ac:dyDescent="0.25">
      <c r="B55546"/>
      <c r="C55546"/>
      <c r="D55546" s="13"/>
      <c r="E55546" s="13"/>
      <c r="K55546" s="23"/>
      <c r="O55546" s="21"/>
      <c r="P55546" s="27"/>
      <c r="Q55546" s="16"/>
      <c r="U55546" s="27"/>
    </row>
    <row r="55547" spans="2:21" x14ac:dyDescent="0.25">
      <c r="B55547"/>
      <c r="C55547"/>
      <c r="D55547" s="13"/>
      <c r="E55547" s="13"/>
      <c r="K55547" s="23"/>
      <c r="O55547" s="21"/>
      <c r="P55547" s="27"/>
      <c r="Q55547" s="16"/>
      <c r="U55547" s="27"/>
    </row>
    <row r="55548" spans="2:21" x14ac:dyDescent="0.25">
      <c r="B55548"/>
      <c r="C55548"/>
      <c r="D55548" s="13"/>
      <c r="E55548" s="13"/>
      <c r="K55548" s="23"/>
      <c r="O55548" s="21"/>
      <c r="P55548" s="27"/>
      <c r="Q55548" s="16"/>
      <c r="U55548" s="27"/>
    </row>
    <row r="55549" spans="2:21" x14ac:dyDescent="0.25">
      <c r="B55549"/>
      <c r="C55549"/>
      <c r="D55549" s="13"/>
      <c r="E55549" s="13"/>
      <c r="K55549" s="23"/>
      <c r="O55549" s="21"/>
      <c r="P55549" s="27"/>
      <c r="Q55549" s="16"/>
      <c r="U55549" s="27"/>
    </row>
    <row r="55550" spans="2:21" x14ac:dyDescent="0.25">
      <c r="B55550"/>
      <c r="C55550"/>
      <c r="D55550" s="13"/>
      <c r="E55550" s="13"/>
      <c r="K55550" s="23"/>
      <c r="O55550" s="21"/>
      <c r="P55550" s="27"/>
      <c r="Q55550" s="16"/>
      <c r="U55550" s="27"/>
    </row>
    <row r="55551" spans="2:21" x14ac:dyDescent="0.25">
      <c r="B55551"/>
      <c r="C55551"/>
      <c r="D55551" s="13"/>
      <c r="E55551" s="13"/>
      <c r="K55551" s="23"/>
      <c r="O55551" s="21"/>
      <c r="P55551" s="27"/>
      <c r="Q55551" s="16"/>
      <c r="U55551" s="27"/>
    </row>
    <row r="55552" spans="2:21" x14ac:dyDescent="0.25">
      <c r="B55552"/>
      <c r="C55552"/>
      <c r="D55552" s="13"/>
      <c r="E55552" s="13"/>
      <c r="K55552" s="23"/>
      <c r="O55552" s="21"/>
      <c r="P55552" s="27"/>
      <c r="Q55552" s="16"/>
      <c r="U55552" s="27"/>
    </row>
    <row r="55553" spans="2:21" x14ac:dyDescent="0.25">
      <c r="B55553"/>
      <c r="C55553"/>
      <c r="D55553" s="13"/>
      <c r="E55553" s="13"/>
      <c r="K55553" s="23"/>
      <c r="O55553" s="21"/>
      <c r="P55553" s="27"/>
      <c r="Q55553" s="16"/>
      <c r="U55553" s="27"/>
    </row>
    <row r="55554" spans="2:21" x14ac:dyDescent="0.25">
      <c r="B55554"/>
      <c r="C55554"/>
      <c r="D55554" s="13"/>
      <c r="E55554" s="13"/>
      <c r="K55554" s="23"/>
      <c r="O55554" s="21"/>
      <c r="P55554" s="27"/>
      <c r="Q55554" s="16"/>
      <c r="U55554" s="27"/>
    </row>
    <row r="55555" spans="2:21" x14ac:dyDescent="0.25">
      <c r="B55555"/>
      <c r="C55555"/>
      <c r="D55555" s="13"/>
      <c r="E55555" s="13"/>
      <c r="K55555" s="23"/>
      <c r="O55555" s="21"/>
      <c r="P55555" s="27"/>
      <c r="Q55555" s="16"/>
      <c r="U55555" s="27"/>
    </row>
    <row r="55556" spans="2:21" x14ac:dyDescent="0.25">
      <c r="B55556"/>
      <c r="C55556"/>
      <c r="D55556" s="13"/>
      <c r="E55556" s="13"/>
      <c r="K55556" s="23"/>
      <c r="O55556" s="21"/>
      <c r="P55556" s="27"/>
      <c r="Q55556" s="16"/>
      <c r="U55556" s="27"/>
    </row>
    <row r="55557" spans="2:21" x14ac:dyDescent="0.25">
      <c r="B55557"/>
      <c r="C55557"/>
      <c r="D55557" s="13"/>
      <c r="E55557" s="13"/>
      <c r="K55557" s="23"/>
      <c r="O55557" s="21"/>
      <c r="P55557" s="27"/>
      <c r="Q55557" s="16"/>
      <c r="U55557" s="27"/>
    </row>
    <row r="55558" spans="2:21" x14ac:dyDescent="0.25">
      <c r="B55558"/>
      <c r="C55558"/>
      <c r="D55558" s="13"/>
      <c r="E55558" s="13"/>
      <c r="K55558" s="23"/>
      <c r="O55558" s="21"/>
      <c r="P55558" s="27"/>
      <c r="Q55558" s="16"/>
      <c r="U55558" s="27"/>
    </row>
    <row r="55559" spans="2:21" x14ac:dyDescent="0.25">
      <c r="B55559"/>
      <c r="C55559"/>
      <c r="D55559" s="13"/>
      <c r="E55559" s="13"/>
      <c r="K55559" s="23"/>
      <c r="O55559" s="21"/>
      <c r="P55559" s="27"/>
      <c r="Q55559" s="16"/>
      <c r="U55559" s="27"/>
    </row>
    <row r="55560" spans="2:21" x14ac:dyDescent="0.25">
      <c r="B55560"/>
      <c r="C55560"/>
      <c r="D55560" s="13"/>
      <c r="E55560" s="13"/>
      <c r="K55560" s="23"/>
      <c r="O55560" s="21"/>
      <c r="P55560" s="27"/>
      <c r="Q55560" s="16"/>
      <c r="U55560" s="27"/>
    </row>
    <row r="55561" spans="2:21" x14ac:dyDescent="0.25">
      <c r="B55561"/>
      <c r="C55561"/>
      <c r="D55561" s="13"/>
      <c r="E55561" s="13"/>
      <c r="K55561" s="23"/>
      <c r="O55561" s="21"/>
      <c r="P55561" s="27"/>
      <c r="Q55561" s="16"/>
      <c r="U55561" s="27"/>
    </row>
    <row r="55562" spans="2:21" x14ac:dyDescent="0.25">
      <c r="B55562"/>
      <c r="C55562"/>
      <c r="D55562" s="13"/>
      <c r="E55562" s="13"/>
      <c r="K55562" s="23"/>
      <c r="O55562" s="21"/>
      <c r="P55562" s="27"/>
      <c r="Q55562" s="16"/>
      <c r="U55562" s="27"/>
    </row>
    <row r="55563" spans="2:21" x14ac:dyDescent="0.25">
      <c r="B55563"/>
      <c r="C55563"/>
      <c r="D55563" s="13"/>
      <c r="E55563" s="13"/>
      <c r="K55563" s="23"/>
      <c r="O55563" s="21"/>
      <c r="P55563" s="27"/>
      <c r="Q55563" s="16"/>
      <c r="U55563" s="27"/>
    </row>
    <row r="55564" spans="2:21" x14ac:dyDescent="0.25">
      <c r="B55564"/>
      <c r="C55564"/>
      <c r="D55564" s="13"/>
      <c r="E55564" s="13"/>
      <c r="K55564" s="23"/>
      <c r="O55564" s="21"/>
      <c r="P55564" s="27"/>
      <c r="Q55564" s="16"/>
      <c r="U55564" s="27"/>
    </row>
    <row r="55565" spans="2:21" x14ac:dyDescent="0.25">
      <c r="B55565"/>
      <c r="C55565"/>
      <c r="D55565" s="13"/>
      <c r="E55565" s="13"/>
      <c r="K55565" s="23"/>
      <c r="O55565" s="21"/>
      <c r="P55565" s="27"/>
      <c r="Q55565" s="16"/>
      <c r="U55565" s="27"/>
    </row>
    <row r="55566" spans="2:21" x14ac:dyDescent="0.25">
      <c r="B55566"/>
      <c r="C55566"/>
      <c r="D55566" s="13"/>
      <c r="E55566" s="13"/>
      <c r="K55566" s="23"/>
      <c r="O55566" s="21"/>
      <c r="P55566" s="27"/>
      <c r="Q55566" s="16"/>
      <c r="U55566" s="27"/>
    </row>
    <row r="55567" spans="2:21" x14ac:dyDescent="0.25">
      <c r="B55567"/>
      <c r="C55567"/>
      <c r="D55567" s="13"/>
      <c r="E55567" s="13"/>
      <c r="K55567" s="23"/>
      <c r="O55567" s="21"/>
      <c r="P55567" s="27"/>
      <c r="Q55567" s="16"/>
      <c r="U55567" s="27"/>
    </row>
    <row r="55568" spans="2:21" x14ac:dyDescent="0.25">
      <c r="B55568"/>
      <c r="C55568"/>
      <c r="D55568" s="13"/>
      <c r="E55568" s="13"/>
      <c r="K55568" s="23"/>
      <c r="O55568" s="21"/>
      <c r="P55568" s="27"/>
      <c r="Q55568" s="16"/>
      <c r="U55568" s="27"/>
    </row>
    <row r="55569" spans="2:21" x14ac:dyDescent="0.25">
      <c r="B55569"/>
      <c r="C55569"/>
      <c r="D55569" s="13"/>
      <c r="E55569" s="13"/>
      <c r="K55569" s="23"/>
      <c r="O55569" s="21"/>
      <c r="P55569" s="27"/>
      <c r="Q55569" s="16"/>
      <c r="U55569" s="27"/>
    </row>
    <row r="55570" spans="2:21" x14ac:dyDescent="0.25">
      <c r="B55570"/>
      <c r="C55570"/>
      <c r="D55570" s="13"/>
      <c r="E55570" s="13"/>
      <c r="K55570" s="23"/>
      <c r="O55570" s="21"/>
      <c r="P55570" s="27"/>
      <c r="Q55570" s="16"/>
      <c r="U55570" s="27"/>
    </row>
    <row r="55571" spans="2:21" x14ac:dyDescent="0.25">
      <c r="B55571"/>
      <c r="C55571"/>
      <c r="D55571" s="13"/>
      <c r="E55571" s="13"/>
      <c r="K55571" s="23"/>
      <c r="O55571" s="21"/>
      <c r="P55571" s="27"/>
      <c r="Q55571" s="16"/>
      <c r="U55571" s="27"/>
    </row>
    <row r="55572" spans="2:21" x14ac:dyDescent="0.25">
      <c r="B55572"/>
      <c r="C55572"/>
      <c r="D55572" s="13"/>
      <c r="E55572" s="13"/>
      <c r="K55572" s="23"/>
      <c r="O55572" s="21"/>
      <c r="P55572" s="27"/>
      <c r="Q55572" s="16"/>
      <c r="U55572" s="27"/>
    </row>
    <row r="55573" spans="2:21" x14ac:dyDescent="0.25">
      <c r="B55573"/>
      <c r="C55573"/>
      <c r="D55573" s="13"/>
      <c r="E55573" s="13"/>
      <c r="K55573" s="23"/>
      <c r="O55573" s="21"/>
      <c r="P55573" s="27"/>
      <c r="Q55573" s="16"/>
      <c r="U55573" s="27"/>
    </row>
    <row r="55574" spans="2:21" x14ac:dyDescent="0.25">
      <c r="B55574"/>
      <c r="C55574"/>
      <c r="D55574" s="13"/>
      <c r="E55574" s="13"/>
      <c r="K55574" s="23"/>
      <c r="O55574" s="21"/>
      <c r="P55574" s="27"/>
      <c r="Q55574" s="16"/>
      <c r="U55574" s="27"/>
    </row>
    <row r="55575" spans="2:21" x14ac:dyDescent="0.25">
      <c r="B55575"/>
      <c r="C55575"/>
      <c r="D55575" s="13"/>
      <c r="E55575" s="13"/>
      <c r="K55575" s="23"/>
      <c r="O55575" s="21"/>
      <c r="P55575" s="27"/>
      <c r="Q55575" s="16"/>
      <c r="U55575" s="27"/>
    </row>
    <row r="55576" spans="2:21" x14ac:dyDescent="0.25">
      <c r="B55576"/>
      <c r="C55576"/>
      <c r="D55576" s="13"/>
      <c r="E55576" s="13"/>
      <c r="K55576" s="23"/>
      <c r="O55576" s="21"/>
      <c r="P55576" s="27"/>
      <c r="Q55576" s="16"/>
      <c r="U55576" s="27"/>
    </row>
    <row r="55577" spans="2:21" x14ac:dyDescent="0.25">
      <c r="B55577"/>
      <c r="C55577"/>
      <c r="D55577" s="13"/>
      <c r="E55577" s="13"/>
      <c r="K55577" s="23"/>
      <c r="O55577" s="21"/>
      <c r="P55577" s="27"/>
      <c r="Q55577" s="16"/>
      <c r="U55577" s="27"/>
    </row>
    <row r="55578" spans="2:21" x14ac:dyDescent="0.25">
      <c r="B55578"/>
      <c r="C55578"/>
      <c r="D55578" s="13"/>
      <c r="E55578" s="13"/>
      <c r="K55578" s="23"/>
      <c r="O55578" s="21"/>
      <c r="P55578" s="27"/>
      <c r="Q55578" s="16"/>
      <c r="U55578" s="27"/>
    </row>
    <row r="55579" spans="2:21" x14ac:dyDescent="0.25">
      <c r="B55579"/>
      <c r="C55579"/>
      <c r="D55579" s="13"/>
      <c r="E55579" s="13"/>
      <c r="K55579" s="23"/>
      <c r="O55579" s="21"/>
      <c r="P55579" s="27"/>
      <c r="Q55579" s="16"/>
      <c r="U55579" s="27"/>
    </row>
    <row r="55580" spans="2:21" x14ac:dyDescent="0.25">
      <c r="B55580"/>
      <c r="C55580"/>
      <c r="D55580" s="13"/>
      <c r="E55580" s="13"/>
      <c r="K55580" s="23"/>
      <c r="O55580" s="21"/>
      <c r="P55580" s="27"/>
      <c r="Q55580" s="16"/>
      <c r="U55580" s="27"/>
    </row>
    <row r="55581" spans="2:21" x14ac:dyDescent="0.25">
      <c r="B55581"/>
      <c r="C55581"/>
      <c r="D55581" s="13"/>
      <c r="E55581" s="13"/>
      <c r="K55581" s="23"/>
      <c r="O55581" s="21"/>
      <c r="P55581" s="27"/>
      <c r="Q55581" s="16"/>
      <c r="U55581" s="27"/>
    </row>
    <row r="55582" spans="2:21" x14ac:dyDescent="0.25">
      <c r="B55582"/>
      <c r="C55582"/>
      <c r="D55582" s="13"/>
      <c r="E55582" s="13"/>
      <c r="K55582" s="23"/>
      <c r="O55582" s="21"/>
      <c r="P55582" s="27"/>
      <c r="Q55582" s="16"/>
      <c r="U55582" s="27"/>
    </row>
    <row r="55583" spans="2:21" x14ac:dyDescent="0.25">
      <c r="B55583"/>
      <c r="C55583"/>
      <c r="D55583" s="13"/>
      <c r="E55583" s="13"/>
      <c r="K55583" s="23"/>
      <c r="O55583" s="21"/>
      <c r="P55583" s="27"/>
      <c r="Q55583" s="16"/>
      <c r="U55583" s="27"/>
    </row>
    <row r="55584" spans="2:21" x14ac:dyDescent="0.25">
      <c r="B55584"/>
      <c r="C55584"/>
      <c r="D55584" s="13"/>
      <c r="E55584" s="13"/>
      <c r="K55584" s="23"/>
      <c r="O55584" s="21"/>
      <c r="P55584" s="27"/>
      <c r="Q55584" s="16"/>
      <c r="U55584" s="27"/>
    </row>
    <row r="55585" spans="2:21" x14ac:dyDescent="0.25">
      <c r="B55585"/>
      <c r="C55585"/>
      <c r="D55585" s="13"/>
      <c r="E55585" s="13"/>
      <c r="K55585" s="23"/>
      <c r="O55585" s="21"/>
      <c r="P55585" s="27"/>
      <c r="Q55585" s="16"/>
      <c r="U55585" s="27"/>
    </row>
    <row r="55586" spans="2:21" x14ac:dyDescent="0.25">
      <c r="B55586"/>
      <c r="C55586"/>
      <c r="D55586" s="13"/>
      <c r="E55586" s="13"/>
      <c r="K55586" s="23"/>
      <c r="O55586" s="21"/>
      <c r="P55586" s="27"/>
      <c r="Q55586" s="16"/>
      <c r="U55586" s="27"/>
    </row>
    <row r="55587" spans="2:21" x14ac:dyDescent="0.25">
      <c r="B55587"/>
      <c r="C55587"/>
      <c r="D55587" s="13"/>
      <c r="E55587" s="13"/>
      <c r="K55587" s="23"/>
      <c r="O55587" s="21"/>
      <c r="P55587" s="27"/>
      <c r="Q55587" s="16"/>
      <c r="U55587" s="27"/>
    </row>
    <row r="55588" spans="2:21" x14ac:dyDescent="0.25">
      <c r="B55588"/>
      <c r="C55588"/>
      <c r="D55588" s="13"/>
      <c r="E55588" s="13"/>
      <c r="K55588" s="23"/>
      <c r="O55588" s="21"/>
      <c r="P55588" s="27"/>
      <c r="Q55588" s="16"/>
      <c r="U55588" s="27"/>
    </row>
    <row r="55589" spans="2:21" x14ac:dyDescent="0.25">
      <c r="B55589"/>
      <c r="C55589"/>
      <c r="D55589" s="13"/>
      <c r="E55589" s="13"/>
      <c r="K55589" s="23"/>
      <c r="O55589" s="21"/>
      <c r="P55589" s="27"/>
      <c r="Q55589" s="16"/>
      <c r="U55589" s="27"/>
    </row>
    <row r="55590" spans="2:21" x14ac:dyDescent="0.25">
      <c r="B55590"/>
      <c r="C55590"/>
      <c r="D55590" s="13"/>
      <c r="E55590" s="13"/>
      <c r="K55590" s="23"/>
      <c r="O55590" s="21"/>
      <c r="P55590" s="27"/>
      <c r="Q55590" s="16"/>
      <c r="U55590" s="27"/>
    </row>
    <row r="55591" spans="2:21" x14ac:dyDescent="0.25">
      <c r="B55591"/>
      <c r="C55591"/>
      <c r="D55591" s="13"/>
      <c r="E55591" s="13"/>
      <c r="K55591" s="23"/>
      <c r="O55591" s="21"/>
      <c r="P55591" s="27"/>
      <c r="Q55591" s="16"/>
      <c r="U55591" s="27"/>
    </row>
    <row r="55592" spans="2:21" x14ac:dyDescent="0.25">
      <c r="B55592"/>
      <c r="C55592"/>
      <c r="D55592" s="13"/>
      <c r="E55592" s="13"/>
      <c r="K55592" s="23"/>
      <c r="O55592" s="21"/>
      <c r="P55592" s="27"/>
      <c r="Q55592" s="16"/>
      <c r="U55592" s="27"/>
    </row>
    <row r="55593" spans="2:21" x14ac:dyDescent="0.25">
      <c r="B55593"/>
      <c r="C55593"/>
      <c r="D55593" s="13"/>
      <c r="E55593" s="13"/>
      <c r="K55593" s="23"/>
      <c r="O55593" s="21"/>
      <c r="P55593" s="27"/>
      <c r="Q55593" s="16"/>
      <c r="U55593" s="27"/>
    </row>
    <row r="55594" spans="2:21" x14ac:dyDescent="0.25">
      <c r="B55594"/>
      <c r="C55594"/>
      <c r="D55594" s="13"/>
      <c r="E55594" s="13"/>
      <c r="K55594" s="23"/>
      <c r="O55594" s="21"/>
      <c r="P55594" s="27"/>
      <c r="Q55594" s="16"/>
      <c r="U55594" s="27"/>
    </row>
    <row r="55595" spans="2:21" x14ac:dyDescent="0.25">
      <c r="B55595"/>
      <c r="C55595"/>
      <c r="D55595" s="13"/>
      <c r="E55595" s="13"/>
      <c r="K55595" s="23"/>
      <c r="O55595" s="21"/>
      <c r="P55595" s="27"/>
      <c r="Q55595" s="16"/>
      <c r="U55595" s="27"/>
    </row>
    <row r="55596" spans="2:21" x14ac:dyDescent="0.25">
      <c r="B55596"/>
      <c r="C55596"/>
      <c r="D55596" s="13"/>
      <c r="E55596" s="13"/>
      <c r="K55596" s="23"/>
      <c r="O55596" s="21"/>
      <c r="P55596" s="27"/>
      <c r="Q55596" s="16"/>
      <c r="U55596" s="27"/>
    </row>
    <row r="55597" spans="2:21" x14ac:dyDescent="0.25">
      <c r="B55597"/>
      <c r="C55597"/>
      <c r="D55597" s="13"/>
      <c r="E55597" s="13"/>
      <c r="K55597" s="23"/>
      <c r="O55597" s="21"/>
      <c r="P55597" s="27"/>
      <c r="Q55597" s="16"/>
      <c r="U55597" s="27"/>
    </row>
    <row r="55598" spans="2:21" x14ac:dyDescent="0.25">
      <c r="B55598"/>
      <c r="C55598"/>
      <c r="D55598" s="13"/>
      <c r="E55598" s="13"/>
      <c r="K55598" s="23"/>
      <c r="O55598" s="21"/>
      <c r="P55598" s="27"/>
      <c r="Q55598" s="16"/>
      <c r="U55598" s="27"/>
    </row>
    <row r="55599" spans="2:21" x14ac:dyDescent="0.25">
      <c r="B55599"/>
      <c r="C55599"/>
      <c r="D55599" s="13"/>
      <c r="E55599" s="13"/>
      <c r="K55599" s="23"/>
      <c r="O55599" s="21"/>
      <c r="P55599" s="27"/>
      <c r="Q55599" s="16"/>
      <c r="U55599" s="27"/>
    </row>
    <row r="55600" spans="2:21" x14ac:dyDescent="0.25">
      <c r="B55600"/>
      <c r="C55600"/>
      <c r="D55600" s="13"/>
      <c r="E55600" s="13"/>
      <c r="K55600" s="23"/>
      <c r="O55600" s="21"/>
      <c r="P55600" s="27"/>
      <c r="Q55600" s="16"/>
      <c r="U55600" s="27"/>
    </row>
    <row r="55601" spans="2:21" x14ac:dyDescent="0.25">
      <c r="B55601"/>
      <c r="C55601"/>
      <c r="D55601" s="13"/>
      <c r="E55601" s="13"/>
      <c r="K55601" s="23"/>
      <c r="O55601" s="21"/>
      <c r="P55601" s="27"/>
      <c r="Q55601" s="16"/>
      <c r="U55601" s="27"/>
    </row>
    <row r="55602" spans="2:21" x14ac:dyDescent="0.25">
      <c r="B55602"/>
      <c r="C55602"/>
      <c r="D55602" s="13"/>
      <c r="E55602" s="13"/>
      <c r="K55602" s="23"/>
      <c r="O55602" s="21"/>
      <c r="P55602" s="27"/>
      <c r="Q55602" s="16"/>
      <c r="U55602" s="27"/>
    </row>
    <row r="55603" spans="2:21" x14ac:dyDescent="0.25">
      <c r="B55603"/>
      <c r="C55603"/>
      <c r="D55603" s="13"/>
      <c r="E55603" s="13"/>
      <c r="K55603" s="23"/>
      <c r="O55603" s="21"/>
      <c r="P55603" s="27"/>
      <c r="Q55603" s="16"/>
      <c r="U55603" s="27"/>
    </row>
    <row r="55604" spans="2:21" x14ac:dyDescent="0.25">
      <c r="B55604"/>
      <c r="C55604"/>
      <c r="D55604" s="13"/>
      <c r="E55604" s="13"/>
      <c r="K55604" s="23"/>
      <c r="O55604" s="21"/>
      <c r="P55604" s="27"/>
      <c r="Q55604" s="16"/>
      <c r="U55604" s="27"/>
    </row>
    <row r="55605" spans="2:21" x14ac:dyDescent="0.25">
      <c r="B55605"/>
      <c r="C55605"/>
      <c r="D55605" s="13"/>
      <c r="E55605" s="13"/>
      <c r="K55605" s="23"/>
      <c r="O55605" s="21"/>
      <c r="P55605" s="27"/>
      <c r="Q55605" s="16"/>
      <c r="U55605" s="27"/>
    </row>
    <row r="55606" spans="2:21" x14ac:dyDescent="0.25">
      <c r="B55606"/>
      <c r="C55606"/>
      <c r="D55606" s="13"/>
      <c r="E55606" s="13"/>
      <c r="K55606" s="23"/>
      <c r="O55606" s="21"/>
      <c r="P55606" s="27"/>
      <c r="Q55606" s="16"/>
      <c r="U55606" s="27"/>
    </row>
    <row r="55607" spans="2:21" x14ac:dyDescent="0.25">
      <c r="B55607"/>
      <c r="C55607"/>
      <c r="D55607" s="13"/>
      <c r="E55607" s="13"/>
      <c r="K55607" s="23"/>
      <c r="O55607" s="21"/>
      <c r="P55607" s="27"/>
      <c r="Q55607" s="16"/>
      <c r="U55607" s="27"/>
    </row>
    <row r="55608" spans="2:21" x14ac:dyDescent="0.25">
      <c r="B55608"/>
      <c r="C55608"/>
      <c r="D55608" s="13"/>
      <c r="E55608" s="13"/>
      <c r="K55608" s="23"/>
      <c r="O55608" s="21"/>
      <c r="P55608" s="27"/>
      <c r="Q55608" s="16"/>
      <c r="U55608" s="27"/>
    </row>
    <row r="55609" spans="2:21" x14ac:dyDescent="0.25">
      <c r="B55609"/>
      <c r="C55609"/>
      <c r="D55609" s="13"/>
      <c r="E55609" s="13"/>
      <c r="K55609" s="23"/>
      <c r="O55609" s="21"/>
      <c r="P55609" s="27"/>
      <c r="Q55609" s="16"/>
      <c r="U55609" s="27"/>
    </row>
    <row r="55610" spans="2:21" x14ac:dyDescent="0.25">
      <c r="B55610"/>
      <c r="C55610"/>
      <c r="D55610" s="13"/>
      <c r="E55610" s="13"/>
      <c r="K55610" s="23"/>
      <c r="O55610" s="21"/>
      <c r="P55610" s="27"/>
      <c r="Q55610" s="16"/>
      <c r="U55610" s="27"/>
    </row>
    <row r="55611" spans="2:21" x14ac:dyDescent="0.25">
      <c r="B55611"/>
      <c r="C55611"/>
      <c r="D55611" s="13"/>
      <c r="E55611" s="13"/>
      <c r="K55611" s="23"/>
      <c r="O55611" s="21"/>
      <c r="P55611" s="27"/>
      <c r="Q55611" s="16"/>
      <c r="U55611" s="27"/>
    </row>
    <row r="55612" spans="2:21" x14ac:dyDescent="0.25">
      <c r="B55612"/>
      <c r="C55612"/>
      <c r="D55612" s="13"/>
      <c r="E55612" s="13"/>
      <c r="K55612" s="23"/>
      <c r="O55612" s="21"/>
      <c r="P55612" s="27"/>
      <c r="Q55612" s="16"/>
      <c r="U55612" s="27"/>
    </row>
    <row r="55613" spans="2:21" x14ac:dyDescent="0.25">
      <c r="B55613"/>
      <c r="C55613"/>
      <c r="D55613" s="13"/>
      <c r="E55613" s="13"/>
      <c r="K55613" s="23"/>
      <c r="O55613" s="21"/>
      <c r="P55613" s="27"/>
      <c r="Q55613" s="16"/>
      <c r="U55613" s="27"/>
    </row>
    <row r="55614" spans="2:21" x14ac:dyDescent="0.25">
      <c r="B55614"/>
      <c r="C55614"/>
      <c r="D55614" s="13"/>
      <c r="E55614" s="13"/>
      <c r="K55614" s="23"/>
      <c r="O55614" s="21"/>
      <c r="P55614" s="27"/>
      <c r="Q55614" s="16"/>
      <c r="U55614" s="27"/>
    </row>
    <row r="55615" spans="2:21" x14ac:dyDescent="0.25">
      <c r="B55615"/>
      <c r="C55615"/>
      <c r="D55615" s="13"/>
      <c r="E55615" s="13"/>
      <c r="K55615" s="23"/>
      <c r="O55615" s="21"/>
      <c r="P55615" s="27"/>
      <c r="Q55615" s="16"/>
      <c r="U55615" s="27"/>
    </row>
    <row r="55616" spans="2:21" x14ac:dyDescent="0.25">
      <c r="B55616"/>
      <c r="C55616"/>
      <c r="D55616" s="13"/>
      <c r="E55616" s="13"/>
      <c r="K55616" s="23"/>
      <c r="O55616" s="21"/>
      <c r="P55616" s="27"/>
      <c r="Q55616" s="16"/>
      <c r="U55616" s="27"/>
    </row>
    <row r="55617" spans="2:21" x14ac:dyDescent="0.25">
      <c r="B55617"/>
      <c r="C55617"/>
      <c r="D55617" s="13"/>
      <c r="E55617" s="13"/>
      <c r="K55617" s="23"/>
      <c r="O55617" s="21"/>
      <c r="P55617" s="27"/>
      <c r="Q55617" s="16"/>
      <c r="U55617" s="27"/>
    </row>
    <row r="55618" spans="2:21" x14ac:dyDescent="0.25">
      <c r="B55618"/>
      <c r="C55618"/>
      <c r="D55618" s="13"/>
      <c r="E55618" s="13"/>
      <c r="K55618" s="23"/>
      <c r="O55618" s="21"/>
      <c r="P55618" s="27"/>
      <c r="Q55618" s="16"/>
      <c r="U55618" s="27"/>
    </row>
    <row r="55619" spans="2:21" x14ac:dyDescent="0.25">
      <c r="B55619"/>
      <c r="C55619"/>
      <c r="D55619" s="13"/>
      <c r="E55619" s="13"/>
      <c r="K55619" s="23"/>
      <c r="O55619" s="21"/>
      <c r="P55619" s="27"/>
      <c r="Q55619" s="16"/>
      <c r="U55619" s="27"/>
    </row>
    <row r="55620" spans="2:21" x14ac:dyDescent="0.25">
      <c r="B55620"/>
      <c r="C55620"/>
      <c r="D55620" s="13"/>
      <c r="E55620" s="13"/>
      <c r="K55620" s="23"/>
      <c r="O55620" s="21"/>
      <c r="P55620" s="27"/>
      <c r="Q55620" s="16"/>
      <c r="U55620" s="27"/>
    </row>
    <row r="55621" spans="2:21" x14ac:dyDescent="0.25">
      <c r="B55621"/>
      <c r="C55621"/>
      <c r="D55621" s="13"/>
      <c r="E55621" s="13"/>
      <c r="K55621" s="23"/>
      <c r="O55621" s="21"/>
      <c r="P55621" s="27"/>
      <c r="Q55621" s="16"/>
      <c r="U55621" s="27"/>
    </row>
    <row r="55622" spans="2:21" x14ac:dyDescent="0.25">
      <c r="B55622"/>
      <c r="C55622"/>
      <c r="D55622" s="13"/>
      <c r="E55622" s="13"/>
      <c r="K55622" s="23"/>
      <c r="O55622" s="21"/>
      <c r="P55622" s="27"/>
      <c r="Q55622" s="16"/>
      <c r="U55622" s="27"/>
    </row>
    <row r="55623" spans="2:21" x14ac:dyDescent="0.25">
      <c r="B55623"/>
      <c r="C55623"/>
      <c r="D55623" s="13"/>
      <c r="E55623" s="13"/>
      <c r="K55623" s="23"/>
      <c r="O55623" s="21"/>
      <c r="P55623" s="27"/>
      <c r="Q55623" s="16"/>
      <c r="U55623" s="27"/>
    </row>
    <row r="55624" spans="2:21" x14ac:dyDescent="0.25">
      <c r="B55624"/>
      <c r="C55624"/>
      <c r="D55624" s="13"/>
      <c r="E55624" s="13"/>
      <c r="K55624" s="23"/>
      <c r="O55624" s="21"/>
      <c r="P55624" s="27"/>
      <c r="Q55624" s="16"/>
      <c r="U55624" s="27"/>
    </row>
    <row r="55625" spans="2:21" x14ac:dyDescent="0.25">
      <c r="B55625"/>
      <c r="C55625"/>
      <c r="D55625" s="13"/>
      <c r="E55625" s="13"/>
      <c r="K55625" s="23"/>
      <c r="O55625" s="21"/>
      <c r="P55625" s="27"/>
      <c r="Q55625" s="16"/>
      <c r="U55625" s="27"/>
    </row>
    <row r="55626" spans="2:21" x14ac:dyDescent="0.25">
      <c r="B55626"/>
      <c r="C55626"/>
      <c r="D55626" s="13"/>
      <c r="E55626" s="13"/>
      <c r="K55626" s="23"/>
      <c r="O55626" s="21"/>
      <c r="P55626" s="27"/>
      <c r="Q55626" s="16"/>
      <c r="U55626" s="27"/>
    </row>
    <row r="55627" spans="2:21" x14ac:dyDescent="0.25">
      <c r="B55627"/>
      <c r="C55627"/>
      <c r="D55627" s="13"/>
      <c r="E55627" s="13"/>
      <c r="K55627" s="23"/>
      <c r="O55627" s="21"/>
      <c r="P55627" s="27"/>
      <c r="Q55627" s="16"/>
      <c r="U55627" s="27"/>
    </row>
    <row r="55628" spans="2:21" x14ac:dyDescent="0.25">
      <c r="B55628"/>
      <c r="C55628"/>
      <c r="D55628" s="13"/>
      <c r="E55628" s="13"/>
      <c r="K55628" s="23"/>
      <c r="O55628" s="21"/>
      <c r="P55628" s="27"/>
      <c r="Q55628" s="16"/>
      <c r="U55628" s="27"/>
    </row>
    <row r="55629" spans="2:21" x14ac:dyDescent="0.25">
      <c r="B55629"/>
      <c r="C55629"/>
      <c r="D55629" s="13"/>
      <c r="E55629" s="13"/>
      <c r="K55629" s="23"/>
      <c r="O55629" s="21"/>
      <c r="P55629" s="27"/>
      <c r="Q55629" s="16"/>
      <c r="U55629" s="27"/>
    </row>
    <row r="55630" spans="2:21" x14ac:dyDescent="0.25">
      <c r="B55630"/>
      <c r="C55630"/>
      <c r="D55630" s="13"/>
      <c r="E55630" s="13"/>
      <c r="K55630" s="23"/>
      <c r="O55630" s="21"/>
      <c r="P55630" s="27"/>
      <c r="Q55630" s="16"/>
      <c r="U55630" s="27"/>
    </row>
    <row r="55631" spans="2:21" x14ac:dyDescent="0.25">
      <c r="B55631"/>
      <c r="C55631"/>
      <c r="D55631" s="13"/>
      <c r="E55631" s="13"/>
      <c r="K55631" s="23"/>
      <c r="O55631" s="21"/>
      <c r="P55631" s="27"/>
      <c r="Q55631" s="16"/>
      <c r="U55631" s="27"/>
    </row>
    <row r="55632" spans="2:21" x14ac:dyDescent="0.25">
      <c r="B55632"/>
      <c r="C55632"/>
      <c r="D55632" s="13"/>
      <c r="E55632" s="13"/>
      <c r="K55632" s="23"/>
      <c r="O55632" s="21"/>
      <c r="P55632" s="27"/>
      <c r="Q55632" s="16"/>
      <c r="U55632" s="27"/>
    </row>
    <row r="55633" spans="2:21" x14ac:dyDescent="0.25">
      <c r="B55633"/>
      <c r="C55633"/>
      <c r="D55633" s="13"/>
      <c r="E55633" s="13"/>
      <c r="K55633" s="23"/>
      <c r="O55633" s="21"/>
      <c r="P55633" s="27"/>
      <c r="Q55633" s="16"/>
      <c r="U55633" s="27"/>
    </row>
    <row r="55634" spans="2:21" x14ac:dyDescent="0.25">
      <c r="B55634"/>
      <c r="C55634"/>
      <c r="D55634" s="13"/>
      <c r="E55634" s="13"/>
      <c r="K55634" s="23"/>
      <c r="O55634" s="21"/>
      <c r="P55634" s="27"/>
      <c r="Q55634" s="16"/>
      <c r="U55634" s="27"/>
    </row>
    <row r="55635" spans="2:21" x14ac:dyDescent="0.25">
      <c r="B55635"/>
      <c r="C55635"/>
      <c r="D55635" s="13"/>
      <c r="E55635" s="13"/>
      <c r="K55635" s="23"/>
      <c r="O55635" s="21"/>
      <c r="P55635" s="27"/>
      <c r="Q55635" s="16"/>
      <c r="U55635" s="27"/>
    </row>
    <row r="55636" spans="2:21" x14ac:dyDescent="0.25">
      <c r="B55636"/>
      <c r="C55636"/>
      <c r="D55636" s="13"/>
      <c r="E55636" s="13"/>
      <c r="K55636" s="23"/>
      <c r="O55636" s="21"/>
      <c r="P55636" s="27"/>
      <c r="Q55636" s="16"/>
      <c r="U55636" s="27"/>
    </row>
    <row r="55637" spans="2:21" x14ac:dyDescent="0.25">
      <c r="B55637"/>
      <c r="C55637"/>
      <c r="D55637" s="13"/>
      <c r="E55637" s="13"/>
      <c r="K55637" s="23"/>
      <c r="O55637" s="21"/>
      <c r="P55637" s="27"/>
      <c r="Q55637" s="16"/>
      <c r="U55637" s="27"/>
    </row>
    <row r="55638" spans="2:21" x14ac:dyDescent="0.25">
      <c r="B55638"/>
      <c r="C55638"/>
      <c r="D55638" s="13"/>
      <c r="E55638" s="13"/>
      <c r="K55638" s="23"/>
      <c r="O55638" s="21"/>
      <c r="P55638" s="27"/>
      <c r="Q55638" s="16"/>
      <c r="U55638" s="27"/>
    </row>
    <row r="55639" spans="2:21" x14ac:dyDescent="0.25">
      <c r="B55639"/>
      <c r="C55639"/>
      <c r="D55639" s="13"/>
      <c r="E55639" s="13"/>
      <c r="K55639" s="23"/>
      <c r="O55639" s="21"/>
      <c r="P55639" s="27"/>
      <c r="Q55639" s="16"/>
      <c r="U55639" s="27"/>
    </row>
    <row r="55640" spans="2:21" x14ac:dyDescent="0.25">
      <c r="B55640"/>
      <c r="C55640"/>
      <c r="D55640" s="13"/>
      <c r="E55640" s="13"/>
      <c r="K55640" s="23"/>
      <c r="O55640" s="21"/>
      <c r="P55640" s="27"/>
      <c r="Q55640" s="16"/>
      <c r="U55640" s="27"/>
    </row>
    <row r="55641" spans="2:21" x14ac:dyDescent="0.25">
      <c r="B55641"/>
      <c r="C55641"/>
      <c r="D55641" s="13"/>
      <c r="E55641" s="13"/>
      <c r="K55641" s="23"/>
      <c r="O55641" s="21"/>
      <c r="P55641" s="27"/>
      <c r="Q55641" s="16"/>
      <c r="U55641" s="27"/>
    </row>
    <row r="55642" spans="2:21" x14ac:dyDescent="0.25">
      <c r="B55642"/>
      <c r="C55642"/>
      <c r="D55642" s="13"/>
      <c r="E55642" s="13"/>
      <c r="K55642" s="23"/>
      <c r="O55642" s="21"/>
      <c r="P55642" s="27"/>
      <c r="Q55642" s="16"/>
      <c r="U55642" s="27"/>
    </row>
    <row r="55643" spans="2:21" x14ac:dyDescent="0.25">
      <c r="B55643"/>
      <c r="C55643"/>
      <c r="D55643" s="13"/>
      <c r="E55643" s="13"/>
      <c r="K55643" s="23"/>
      <c r="O55643" s="21"/>
      <c r="P55643" s="27"/>
      <c r="Q55643" s="16"/>
      <c r="U55643" s="27"/>
    </row>
    <row r="55644" spans="2:21" x14ac:dyDescent="0.25">
      <c r="B55644"/>
      <c r="C55644"/>
      <c r="D55644" s="13"/>
      <c r="E55644" s="13"/>
      <c r="K55644" s="23"/>
      <c r="O55644" s="21"/>
      <c r="P55644" s="27"/>
      <c r="Q55644" s="16"/>
      <c r="U55644" s="27"/>
    </row>
    <row r="55645" spans="2:21" x14ac:dyDescent="0.25">
      <c r="B55645"/>
      <c r="C55645"/>
      <c r="D55645" s="13"/>
      <c r="E55645" s="13"/>
      <c r="K55645" s="23"/>
      <c r="O55645" s="21"/>
      <c r="P55645" s="27"/>
      <c r="Q55645" s="16"/>
      <c r="U55645" s="27"/>
    </row>
    <row r="55646" spans="2:21" x14ac:dyDescent="0.25">
      <c r="B55646"/>
      <c r="C55646"/>
      <c r="D55646" s="13"/>
      <c r="E55646" s="13"/>
      <c r="K55646" s="23"/>
      <c r="O55646" s="21"/>
      <c r="P55646" s="27"/>
      <c r="Q55646" s="16"/>
      <c r="U55646" s="27"/>
    </row>
    <row r="55647" spans="2:21" x14ac:dyDescent="0.25">
      <c r="B55647"/>
      <c r="C55647"/>
      <c r="D55647" s="13"/>
      <c r="E55647" s="13"/>
      <c r="K55647" s="23"/>
      <c r="O55647" s="21"/>
      <c r="P55647" s="27"/>
      <c r="Q55647" s="16"/>
      <c r="U55647" s="27"/>
    </row>
    <row r="55648" spans="2:21" x14ac:dyDescent="0.25">
      <c r="B55648"/>
      <c r="C55648"/>
      <c r="D55648" s="13"/>
      <c r="E55648" s="13"/>
      <c r="K55648" s="23"/>
      <c r="O55648" s="21"/>
      <c r="P55648" s="27"/>
      <c r="Q55648" s="16"/>
      <c r="U55648" s="27"/>
    </row>
    <row r="55649" spans="2:21" x14ac:dyDescent="0.25">
      <c r="B55649"/>
      <c r="C55649"/>
      <c r="D55649" s="13"/>
      <c r="E55649" s="13"/>
      <c r="K55649" s="23"/>
      <c r="O55649" s="21"/>
      <c r="P55649" s="27"/>
      <c r="Q55649" s="16"/>
      <c r="U55649" s="27"/>
    </row>
    <row r="55650" spans="2:21" x14ac:dyDescent="0.25">
      <c r="B55650"/>
      <c r="C55650"/>
      <c r="D55650" s="13"/>
      <c r="E55650" s="13"/>
      <c r="K55650" s="23"/>
      <c r="O55650" s="21"/>
      <c r="P55650" s="27"/>
      <c r="Q55650" s="16"/>
      <c r="U55650" s="27"/>
    </row>
    <row r="55651" spans="2:21" x14ac:dyDescent="0.25">
      <c r="B55651"/>
      <c r="C55651"/>
      <c r="D55651" s="13"/>
      <c r="E55651" s="13"/>
      <c r="K55651" s="23"/>
      <c r="O55651" s="21"/>
      <c r="P55651" s="27"/>
      <c r="Q55651" s="16"/>
      <c r="U55651" s="27"/>
    </row>
    <row r="55652" spans="2:21" x14ac:dyDescent="0.25">
      <c r="B55652"/>
      <c r="C55652"/>
      <c r="D55652" s="13"/>
      <c r="E55652" s="13"/>
      <c r="K55652" s="23"/>
      <c r="O55652" s="21"/>
      <c r="P55652" s="27"/>
      <c r="Q55652" s="16"/>
      <c r="U55652" s="27"/>
    </row>
    <row r="55653" spans="2:21" x14ac:dyDescent="0.25">
      <c r="B55653"/>
      <c r="C55653"/>
      <c r="D55653" s="13"/>
      <c r="E55653" s="13"/>
      <c r="K55653" s="23"/>
      <c r="O55653" s="21"/>
      <c r="P55653" s="27"/>
      <c r="Q55653" s="16"/>
      <c r="U55653" s="27"/>
    </row>
    <row r="55654" spans="2:21" x14ac:dyDescent="0.25">
      <c r="B55654"/>
      <c r="C55654"/>
      <c r="D55654" s="13"/>
      <c r="E55654" s="13"/>
      <c r="K55654" s="23"/>
      <c r="O55654" s="21"/>
      <c r="P55654" s="27"/>
      <c r="Q55654" s="16"/>
      <c r="U55654" s="27"/>
    </row>
    <row r="55655" spans="2:21" x14ac:dyDescent="0.25">
      <c r="B55655"/>
      <c r="C55655"/>
      <c r="D55655" s="13"/>
      <c r="E55655" s="13"/>
      <c r="K55655" s="23"/>
      <c r="O55655" s="21"/>
      <c r="P55655" s="27"/>
      <c r="Q55655" s="16"/>
      <c r="U55655" s="27"/>
    </row>
    <row r="55656" spans="2:21" x14ac:dyDescent="0.25">
      <c r="B55656"/>
      <c r="C55656"/>
      <c r="D55656" s="13"/>
      <c r="E55656" s="13"/>
      <c r="K55656" s="23"/>
      <c r="O55656" s="21"/>
      <c r="P55656" s="27"/>
      <c r="Q55656" s="16"/>
      <c r="U55656" s="27"/>
    </row>
    <row r="55657" spans="2:21" x14ac:dyDescent="0.25">
      <c r="B55657"/>
      <c r="C55657"/>
      <c r="D55657" s="13"/>
      <c r="E55657" s="13"/>
      <c r="K55657" s="23"/>
      <c r="O55657" s="21"/>
      <c r="P55657" s="27"/>
      <c r="Q55657" s="16"/>
      <c r="U55657" s="27"/>
    </row>
    <row r="55658" spans="2:21" x14ac:dyDescent="0.25">
      <c r="B55658"/>
      <c r="C55658"/>
      <c r="D55658" s="13"/>
      <c r="E55658" s="13"/>
      <c r="K55658" s="23"/>
      <c r="O55658" s="21"/>
      <c r="P55658" s="27"/>
      <c r="Q55658" s="16"/>
      <c r="U55658" s="27"/>
    </row>
    <row r="55659" spans="2:21" x14ac:dyDescent="0.25">
      <c r="B55659"/>
      <c r="C55659"/>
      <c r="D55659" s="13"/>
      <c r="E55659" s="13"/>
      <c r="K55659" s="23"/>
      <c r="O55659" s="21"/>
      <c r="P55659" s="27"/>
      <c r="Q55659" s="16"/>
      <c r="U55659" s="27"/>
    </row>
    <row r="55660" spans="2:21" x14ac:dyDescent="0.25">
      <c r="B55660"/>
      <c r="C55660"/>
      <c r="D55660" s="13"/>
      <c r="E55660" s="13"/>
      <c r="K55660" s="23"/>
      <c r="O55660" s="21"/>
      <c r="P55660" s="27"/>
      <c r="Q55660" s="16"/>
      <c r="U55660" s="27"/>
    </row>
    <row r="55661" spans="2:21" x14ac:dyDescent="0.25">
      <c r="B55661"/>
      <c r="C55661"/>
      <c r="D55661" s="13"/>
      <c r="E55661" s="13"/>
      <c r="K55661" s="23"/>
      <c r="O55661" s="21"/>
      <c r="P55661" s="27"/>
      <c r="Q55661" s="16"/>
      <c r="U55661" s="27"/>
    </row>
    <row r="55662" spans="2:21" x14ac:dyDescent="0.25">
      <c r="B55662"/>
      <c r="C55662"/>
      <c r="D55662" s="13"/>
      <c r="E55662" s="13"/>
      <c r="K55662" s="23"/>
      <c r="O55662" s="21"/>
      <c r="P55662" s="27"/>
      <c r="Q55662" s="16"/>
      <c r="U55662" s="27"/>
    </row>
    <row r="55663" spans="2:21" x14ac:dyDescent="0.25">
      <c r="B55663"/>
      <c r="C55663"/>
      <c r="D55663" s="13"/>
      <c r="E55663" s="13"/>
      <c r="K55663" s="23"/>
      <c r="O55663" s="21"/>
      <c r="P55663" s="27"/>
      <c r="Q55663" s="16"/>
      <c r="U55663" s="27"/>
    </row>
    <row r="55664" spans="2:21" x14ac:dyDescent="0.25">
      <c r="B55664"/>
      <c r="C55664"/>
      <c r="D55664" s="13"/>
      <c r="E55664" s="13"/>
      <c r="K55664" s="23"/>
      <c r="O55664" s="21"/>
      <c r="P55664" s="27"/>
      <c r="Q55664" s="16"/>
      <c r="U55664" s="27"/>
    </row>
    <row r="55665" spans="2:21" x14ac:dyDescent="0.25">
      <c r="B55665"/>
      <c r="C55665"/>
      <c r="D55665" s="13"/>
      <c r="E55665" s="13"/>
      <c r="K55665" s="23"/>
      <c r="O55665" s="21"/>
      <c r="P55665" s="27"/>
      <c r="Q55665" s="16"/>
      <c r="U55665" s="27"/>
    </row>
    <row r="55666" spans="2:21" x14ac:dyDescent="0.25">
      <c r="B55666"/>
      <c r="C55666"/>
      <c r="D55666" s="13"/>
      <c r="E55666" s="13"/>
      <c r="K55666" s="23"/>
      <c r="O55666" s="21"/>
      <c r="P55666" s="27"/>
      <c r="Q55666" s="16"/>
      <c r="U55666" s="27"/>
    </row>
    <row r="55667" spans="2:21" x14ac:dyDescent="0.25">
      <c r="B55667"/>
      <c r="C55667"/>
      <c r="D55667" s="13"/>
      <c r="E55667" s="13"/>
      <c r="K55667" s="23"/>
      <c r="O55667" s="21"/>
      <c r="P55667" s="27"/>
      <c r="Q55667" s="16"/>
      <c r="U55667" s="27"/>
    </row>
    <row r="55668" spans="2:21" x14ac:dyDescent="0.25">
      <c r="B55668"/>
      <c r="C55668"/>
      <c r="D55668" s="13"/>
      <c r="E55668" s="13"/>
      <c r="K55668" s="23"/>
      <c r="O55668" s="21"/>
      <c r="P55668" s="27"/>
      <c r="Q55668" s="16"/>
      <c r="U55668" s="27"/>
    </row>
    <row r="55669" spans="2:21" x14ac:dyDescent="0.25">
      <c r="B55669"/>
      <c r="C55669"/>
      <c r="D55669" s="13"/>
      <c r="E55669" s="13"/>
      <c r="K55669" s="23"/>
      <c r="O55669" s="21"/>
      <c r="P55669" s="27"/>
      <c r="Q55669" s="16"/>
      <c r="U55669" s="27"/>
    </row>
    <row r="55670" spans="2:21" x14ac:dyDescent="0.25">
      <c r="B55670"/>
      <c r="C55670"/>
      <c r="D55670" s="13"/>
      <c r="E55670" s="13"/>
      <c r="K55670" s="23"/>
      <c r="O55670" s="21"/>
      <c r="P55670" s="27"/>
      <c r="Q55670" s="16"/>
      <c r="U55670" s="27"/>
    </row>
    <row r="55671" spans="2:21" x14ac:dyDescent="0.25">
      <c r="B55671"/>
      <c r="C55671"/>
      <c r="D55671" s="13"/>
      <c r="E55671" s="13"/>
      <c r="K55671" s="23"/>
      <c r="O55671" s="21"/>
      <c r="P55671" s="27"/>
      <c r="Q55671" s="16"/>
      <c r="U55671" s="27"/>
    </row>
    <row r="55672" spans="2:21" x14ac:dyDescent="0.25">
      <c r="B55672"/>
      <c r="C55672"/>
      <c r="D55672" s="13"/>
      <c r="E55672" s="13"/>
      <c r="K55672" s="23"/>
      <c r="O55672" s="21"/>
      <c r="P55672" s="27"/>
      <c r="Q55672" s="16"/>
      <c r="U55672" s="27"/>
    </row>
    <row r="55673" spans="2:21" x14ac:dyDescent="0.25">
      <c r="B55673"/>
      <c r="C55673"/>
      <c r="D55673" s="13"/>
      <c r="E55673" s="13"/>
      <c r="K55673" s="23"/>
      <c r="O55673" s="21"/>
      <c r="P55673" s="27"/>
      <c r="Q55673" s="16"/>
      <c r="U55673" s="27"/>
    </row>
    <row r="55674" spans="2:21" x14ac:dyDescent="0.25">
      <c r="B55674"/>
      <c r="C55674"/>
      <c r="D55674" s="13"/>
      <c r="E55674" s="13"/>
      <c r="K55674" s="23"/>
      <c r="O55674" s="21"/>
      <c r="P55674" s="27"/>
      <c r="Q55674" s="16"/>
      <c r="U55674" s="27"/>
    </row>
    <row r="55675" spans="2:21" x14ac:dyDescent="0.25">
      <c r="B55675"/>
      <c r="C55675"/>
      <c r="D55675" s="13"/>
      <c r="E55675" s="13"/>
      <c r="K55675" s="23"/>
      <c r="O55675" s="21"/>
      <c r="P55675" s="27"/>
      <c r="Q55675" s="16"/>
      <c r="U55675" s="27"/>
    </row>
    <row r="55676" spans="2:21" x14ac:dyDescent="0.25">
      <c r="B55676"/>
      <c r="C55676"/>
      <c r="D55676" s="13"/>
      <c r="E55676" s="13"/>
      <c r="K55676" s="23"/>
      <c r="O55676" s="21"/>
      <c r="P55676" s="27"/>
      <c r="Q55676" s="16"/>
      <c r="U55676" s="27"/>
    </row>
    <row r="55677" spans="2:21" x14ac:dyDescent="0.25">
      <c r="B55677"/>
      <c r="C55677"/>
      <c r="D55677" s="13"/>
      <c r="E55677" s="13"/>
      <c r="K55677" s="23"/>
      <c r="O55677" s="21"/>
      <c r="P55677" s="27"/>
      <c r="Q55677" s="16"/>
      <c r="U55677" s="27"/>
    </row>
    <row r="55678" spans="2:21" x14ac:dyDescent="0.25">
      <c r="B55678"/>
      <c r="C55678"/>
      <c r="D55678" s="13"/>
      <c r="E55678" s="13"/>
      <c r="K55678" s="23"/>
      <c r="O55678" s="21"/>
      <c r="P55678" s="27"/>
      <c r="Q55678" s="16"/>
      <c r="U55678" s="27"/>
    </row>
    <row r="55679" spans="2:21" x14ac:dyDescent="0.25">
      <c r="B55679"/>
      <c r="C55679"/>
      <c r="D55679" s="13"/>
      <c r="E55679" s="13"/>
      <c r="K55679" s="23"/>
      <c r="O55679" s="21"/>
      <c r="P55679" s="27"/>
      <c r="Q55679" s="16"/>
      <c r="U55679" s="27"/>
    </row>
    <row r="55680" spans="2:21" x14ac:dyDescent="0.25">
      <c r="B55680"/>
      <c r="C55680"/>
      <c r="D55680" s="13"/>
      <c r="E55680" s="13"/>
      <c r="K55680" s="23"/>
      <c r="O55680" s="21"/>
      <c r="P55680" s="27"/>
      <c r="Q55680" s="16"/>
      <c r="U55680" s="27"/>
    </row>
    <row r="55681" spans="2:21" x14ac:dyDescent="0.25">
      <c r="B55681"/>
      <c r="C55681"/>
      <c r="D55681" s="13"/>
      <c r="E55681" s="13"/>
      <c r="K55681" s="23"/>
      <c r="O55681" s="21"/>
      <c r="P55681" s="27"/>
      <c r="Q55681" s="16"/>
      <c r="U55681" s="27"/>
    </row>
    <row r="55682" spans="2:21" x14ac:dyDescent="0.25">
      <c r="B55682"/>
      <c r="C55682"/>
      <c r="D55682" s="13"/>
      <c r="E55682" s="13"/>
      <c r="K55682" s="23"/>
      <c r="O55682" s="21"/>
      <c r="P55682" s="27"/>
      <c r="Q55682" s="16"/>
      <c r="U55682" s="27"/>
    </row>
    <row r="55683" spans="2:21" x14ac:dyDescent="0.25">
      <c r="B55683"/>
      <c r="C55683"/>
      <c r="D55683" s="13"/>
      <c r="E55683" s="13"/>
      <c r="K55683" s="23"/>
      <c r="O55683" s="21"/>
      <c r="P55683" s="27"/>
      <c r="Q55683" s="16"/>
      <c r="U55683" s="27"/>
    </row>
    <row r="55684" spans="2:21" x14ac:dyDescent="0.25">
      <c r="B55684"/>
      <c r="C55684"/>
      <c r="D55684" s="13"/>
      <c r="E55684" s="13"/>
      <c r="K55684" s="23"/>
      <c r="O55684" s="21"/>
      <c r="P55684" s="27"/>
      <c r="Q55684" s="16"/>
      <c r="U55684" s="27"/>
    </row>
    <row r="55685" spans="2:21" x14ac:dyDescent="0.25">
      <c r="B55685"/>
      <c r="C55685"/>
      <c r="D55685" s="13"/>
      <c r="E55685" s="13"/>
      <c r="K55685" s="23"/>
      <c r="O55685" s="21"/>
      <c r="P55685" s="27"/>
      <c r="Q55685" s="16"/>
      <c r="U55685" s="27"/>
    </row>
    <row r="55686" spans="2:21" x14ac:dyDescent="0.25">
      <c r="B55686"/>
      <c r="C55686"/>
      <c r="D55686" s="13"/>
      <c r="E55686" s="13"/>
      <c r="K55686" s="23"/>
      <c r="O55686" s="21"/>
      <c r="P55686" s="27"/>
      <c r="Q55686" s="16"/>
      <c r="U55686" s="27"/>
    </row>
    <row r="55687" spans="2:21" x14ac:dyDescent="0.25">
      <c r="B55687"/>
      <c r="C55687"/>
      <c r="D55687" s="13"/>
      <c r="E55687" s="13"/>
      <c r="K55687" s="23"/>
      <c r="O55687" s="21"/>
      <c r="P55687" s="27"/>
      <c r="Q55687" s="16"/>
      <c r="U55687" s="27"/>
    </row>
    <row r="55688" spans="2:21" x14ac:dyDescent="0.25">
      <c r="B55688"/>
      <c r="C55688"/>
      <c r="D55688" s="13"/>
      <c r="E55688" s="13"/>
      <c r="K55688" s="23"/>
      <c r="O55688" s="21"/>
      <c r="P55688" s="27"/>
      <c r="Q55688" s="16"/>
      <c r="U55688" s="27"/>
    </row>
    <row r="55689" spans="2:21" x14ac:dyDescent="0.25">
      <c r="B55689"/>
      <c r="C55689"/>
      <c r="D55689" s="13"/>
      <c r="E55689" s="13"/>
      <c r="K55689" s="23"/>
      <c r="O55689" s="21"/>
      <c r="P55689" s="27"/>
      <c r="Q55689" s="16"/>
      <c r="U55689" s="27"/>
    </row>
    <row r="55690" spans="2:21" x14ac:dyDescent="0.25">
      <c r="B55690"/>
      <c r="C55690"/>
      <c r="D55690" s="13"/>
      <c r="E55690" s="13"/>
      <c r="K55690" s="23"/>
      <c r="O55690" s="21"/>
      <c r="P55690" s="27"/>
      <c r="Q55690" s="16"/>
      <c r="U55690" s="27"/>
    </row>
    <row r="55691" spans="2:21" x14ac:dyDescent="0.25">
      <c r="B55691"/>
      <c r="C55691"/>
      <c r="D55691" s="13"/>
      <c r="E55691" s="13"/>
      <c r="K55691" s="23"/>
      <c r="O55691" s="21"/>
      <c r="P55691" s="27"/>
      <c r="Q55691" s="16"/>
      <c r="U55691" s="27"/>
    </row>
    <row r="55692" spans="2:21" x14ac:dyDescent="0.25">
      <c r="B55692"/>
      <c r="C55692"/>
      <c r="D55692" s="13"/>
      <c r="E55692" s="13"/>
      <c r="K55692" s="23"/>
      <c r="O55692" s="21"/>
      <c r="P55692" s="27"/>
      <c r="Q55692" s="16"/>
      <c r="U55692" s="27"/>
    </row>
    <row r="55693" spans="2:21" x14ac:dyDescent="0.25">
      <c r="B55693"/>
      <c r="C55693"/>
      <c r="D55693" s="13"/>
      <c r="E55693" s="13"/>
      <c r="K55693" s="23"/>
      <c r="O55693" s="21"/>
      <c r="P55693" s="27"/>
      <c r="Q55693" s="16"/>
      <c r="U55693" s="27"/>
    </row>
    <row r="55694" spans="2:21" x14ac:dyDescent="0.25">
      <c r="B55694"/>
      <c r="C55694"/>
      <c r="D55694" s="13"/>
      <c r="E55694" s="13"/>
      <c r="K55694" s="23"/>
      <c r="O55694" s="21"/>
      <c r="P55694" s="27"/>
      <c r="Q55694" s="16"/>
      <c r="U55694" s="27"/>
    </row>
    <row r="55695" spans="2:21" x14ac:dyDescent="0.25">
      <c r="B55695"/>
      <c r="C55695"/>
      <c r="D55695" s="13"/>
      <c r="E55695" s="13"/>
      <c r="K55695" s="23"/>
      <c r="O55695" s="21"/>
      <c r="P55695" s="27"/>
      <c r="Q55695" s="16"/>
      <c r="U55695" s="27"/>
    </row>
    <row r="55696" spans="2:21" x14ac:dyDescent="0.25">
      <c r="B55696"/>
      <c r="C55696"/>
      <c r="D55696" s="13"/>
      <c r="E55696" s="13"/>
      <c r="K55696" s="23"/>
      <c r="O55696" s="21"/>
      <c r="P55696" s="27"/>
      <c r="Q55696" s="16"/>
      <c r="U55696" s="27"/>
    </row>
    <row r="55697" spans="2:21" x14ac:dyDescent="0.25">
      <c r="B55697"/>
      <c r="C55697"/>
      <c r="D55697" s="13"/>
      <c r="E55697" s="13"/>
      <c r="K55697" s="23"/>
      <c r="O55697" s="21"/>
      <c r="P55697" s="27"/>
      <c r="Q55697" s="16"/>
      <c r="U55697" s="27"/>
    </row>
    <row r="55698" spans="2:21" x14ac:dyDescent="0.25">
      <c r="B55698"/>
      <c r="C55698"/>
      <c r="D55698" s="13"/>
      <c r="E55698" s="13"/>
      <c r="K55698" s="23"/>
      <c r="O55698" s="21"/>
      <c r="P55698" s="27"/>
      <c r="Q55698" s="16"/>
      <c r="U55698" s="27"/>
    </row>
    <row r="55699" spans="2:21" x14ac:dyDescent="0.25">
      <c r="B55699"/>
      <c r="C55699"/>
      <c r="D55699" s="13"/>
      <c r="E55699" s="13"/>
      <c r="K55699" s="23"/>
      <c r="O55699" s="21"/>
      <c r="P55699" s="27"/>
      <c r="Q55699" s="16"/>
      <c r="U55699" s="27"/>
    </row>
    <row r="55700" spans="2:21" x14ac:dyDescent="0.25">
      <c r="B55700"/>
      <c r="C55700"/>
      <c r="D55700" s="13"/>
      <c r="E55700" s="13"/>
      <c r="K55700" s="23"/>
      <c r="O55700" s="21"/>
      <c r="P55700" s="27"/>
      <c r="Q55700" s="16"/>
      <c r="U55700" s="27"/>
    </row>
    <row r="55701" spans="2:21" x14ac:dyDescent="0.25">
      <c r="B55701"/>
      <c r="C55701"/>
      <c r="D55701" s="13"/>
      <c r="E55701" s="13"/>
      <c r="K55701" s="23"/>
      <c r="O55701" s="21"/>
      <c r="P55701" s="27"/>
      <c r="Q55701" s="16"/>
      <c r="U55701" s="27"/>
    </row>
    <row r="55702" spans="2:21" x14ac:dyDescent="0.25">
      <c r="B55702"/>
      <c r="C55702"/>
      <c r="D55702" s="13"/>
      <c r="E55702" s="13"/>
      <c r="K55702" s="23"/>
      <c r="O55702" s="21"/>
      <c r="P55702" s="27"/>
      <c r="Q55702" s="16"/>
      <c r="U55702" s="27"/>
    </row>
    <row r="55703" spans="2:21" x14ac:dyDescent="0.25">
      <c r="B55703"/>
      <c r="C55703"/>
      <c r="D55703" s="13"/>
      <c r="E55703" s="13"/>
      <c r="K55703" s="23"/>
      <c r="O55703" s="21"/>
      <c r="P55703" s="27"/>
      <c r="Q55703" s="16"/>
      <c r="U55703" s="27"/>
    </row>
    <row r="55704" spans="2:21" x14ac:dyDescent="0.25">
      <c r="B55704"/>
      <c r="C55704"/>
      <c r="D55704" s="13"/>
      <c r="E55704" s="13"/>
      <c r="K55704" s="23"/>
      <c r="O55704" s="21"/>
      <c r="P55704" s="27"/>
      <c r="Q55704" s="16"/>
      <c r="U55704" s="27"/>
    </row>
    <row r="55705" spans="2:21" x14ac:dyDescent="0.25">
      <c r="B55705"/>
      <c r="C55705"/>
      <c r="D55705" s="13"/>
      <c r="E55705" s="13"/>
      <c r="K55705" s="23"/>
      <c r="O55705" s="21"/>
      <c r="P55705" s="27"/>
      <c r="Q55705" s="16"/>
      <c r="U55705" s="27"/>
    </row>
    <row r="55706" spans="2:21" x14ac:dyDescent="0.25">
      <c r="B55706"/>
      <c r="C55706"/>
      <c r="D55706" s="13"/>
      <c r="E55706" s="13"/>
      <c r="K55706" s="23"/>
      <c r="O55706" s="21"/>
      <c r="P55706" s="27"/>
      <c r="Q55706" s="16"/>
      <c r="U55706" s="27"/>
    </row>
    <row r="55707" spans="2:21" x14ac:dyDescent="0.25">
      <c r="B55707"/>
      <c r="C55707"/>
      <c r="D55707" s="13"/>
      <c r="E55707" s="13"/>
      <c r="K55707" s="23"/>
      <c r="O55707" s="21"/>
      <c r="P55707" s="27"/>
      <c r="Q55707" s="16"/>
      <c r="U55707" s="27"/>
    </row>
    <row r="55708" spans="2:21" x14ac:dyDescent="0.25">
      <c r="B55708"/>
      <c r="C55708"/>
      <c r="D55708" s="13"/>
      <c r="E55708" s="13"/>
      <c r="K55708" s="23"/>
      <c r="O55708" s="21"/>
      <c r="P55708" s="27"/>
      <c r="Q55708" s="16"/>
      <c r="U55708" s="27"/>
    </row>
    <row r="55709" spans="2:21" x14ac:dyDescent="0.25">
      <c r="B55709"/>
      <c r="C55709"/>
      <c r="D55709" s="13"/>
      <c r="E55709" s="13"/>
      <c r="K55709" s="23"/>
      <c r="O55709" s="21"/>
      <c r="P55709" s="27"/>
      <c r="Q55709" s="16"/>
      <c r="U55709" s="27"/>
    </row>
    <row r="55710" spans="2:21" x14ac:dyDescent="0.25">
      <c r="B55710"/>
      <c r="C55710"/>
      <c r="D55710" s="13"/>
      <c r="E55710" s="13"/>
      <c r="K55710" s="23"/>
      <c r="O55710" s="21"/>
      <c r="P55710" s="27"/>
      <c r="Q55710" s="16"/>
      <c r="U55710" s="27"/>
    </row>
    <row r="55711" spans="2:21" x14ac:dyDescent="0.25">
      <c r="B55711"/>
      <c r="C55711"/>
      <c r="D55711" s="13"/>
      <c r="E55711" s="13"/>
      <c r="K55711" s="23"/>
      <c r="O55711" s="21"/>
      <c r="P55711" s="27"/>
      <c r="Q55711" s="16"/>
      <c r="U55711" s="27"/>
    </row>
    <row r="55712" spans="2:21" x14ac:dyDescent="0.25">
      <c r="B55712"/>
      <c r="C55712"/>
      <c r="D55712" s="13"/>
      <c r="E55712" s="13"/>
      <c r="K55712" s="23"/>
      <c r="O55712" s="21"/>
      <c r="P55712" s="27"/>
      <c r="Q55712" s="16"/>
      <c r="U55712" s="27"/>
    </row>
    <row r="55713" spans="2:21" x14ac:dyDescent="0.25">
      <c r="B55713"/>
      <c r="C55713"/>
      <c r="D55713" s="13"/>
      <c r="E55713" s="13"/>
      <c r="K55713" s="23"/>
      <c r="O55713" s="21"/>
      <c r="P55713" s="27"/>
      <c r="Q55713" s="16"/>
      <c r="U55713" s="27"/>
    </row>
    <row r="55714" spans="2:21" x14ac:dyDescent="0.25">
      <c r="B55714"/>
      <c r="C55714"/>
      <c r="D55714" s="13"/>
      <c r="E55714" s="13"/>
      <c r="K55714" s="23"/>
      <c r="O55714" s="21"/>
      <c r="P55714" s="27"/>
      <c r="Q55714" s="16"/>
      <c r="U55714" s="27"/>
    </row>
    <row r="55715" spans="2:21" x14ac:dyDescent="0.25">
      <c r="B55715"/>
      <c r="C55715"/>
      <c r="D55715" s="13"/>
      <c r="E55715" s="13"/>
      <c r="K55715" s="23"/>
      <c r="O55715" s="21"/>
      <c r="P55715" s="27"/>
      <c r="Q55715" s="16"/>
      <c r="U55715" s="27"/>
    </row>
    <row r="55716" spans="2:21" x14ac:dyDescent="0.25">
      <c r="B55716"/>
      <c r="C55716"/>
      <c r="D55716" s="13"/>
      <c r="E55716" s="13"/>
      <c r="K55716" s="23"/>
      <c r="O55716" s="21"/>
      <c r="P55716" s="27"/>
      <c r="Q55716" s="16"/>
      <c r="U55716" s="27"/>
    </row>
    <row r="55717" spans="2:21" x14ac:dyDescent="0.25">
      <c r="B55717"/>
      <c r="C55717"/>
      <c r="D55717" s="13"/>
      <c r="E55717" s="13"/>
      <c r="K55717" s="23"/>
      <c r="O55717" s="21"/>
      <c r="P55717" s="27"/>
      <c r="Q55717" s="16"/>
      <c r="U55717" s="27"/>
    </row>
    <row r="55718" spans="2:21" x14ac:dyDescent="0.25">
      <c r="B55718"/>
      <c r="C55718"/>
      <c r="D55718" s="13"/>
      <c r="E55718" s="13"/>
      <c r="K55718" s="23"/>
      <c r="O55718" s="21"/>
      <c r="P55718" s="27"/>
      <c r="Q55718" s="16"/>
      <c r="U55718" s="27"/>
    </row>
    <row r="55719" spans="2:21" x14ac:dyDescent="0.25">
      <c r="B55719"/>
      <c r="C55719"/>
      <c r="D55719" s="13"/>
      <c r="E55719" s="13"/>
      <c r="K55719" s="23"/>
      <c r="O55719" s="21"/>
      <c r="P55719" s="27"/>
      <c r="Q55719" s="16"/>
      <c r="U55719" s="27"/>
    </row>
    <row r="55720" spans="2:21" x14ac:dyDescent="0.25">
      <c r="B55720"/>
      <c r="C55720"/>
      <c r="D55720" s="13"/>
      <c r="E55720" s="13"/>
      <c r="K55720" s="23"/>
      <c r="O55720" s="21"/>
      <c r="P55720" s="27"/>
      <c r="Q55720" s="16"/>
      <c r="U55720" s="27"/>
    </row>
    <row r="55721" spans="2:21" x14ac:dyDescent="0.25">
      <c r="B55721"/>
      <c r="C55721"/>
      <c r="D55721" s="13"/>
      <c r="E55721" s="13"/>
      <c r="K55721" s="23"/>
      <c r="O55721" s="21"/>
      <c r="P55721" s="27"/>
      <c r="Q55721" s="16"/>
      <c r="U55721" s="27"/>
    </row>
    <row r="55722" spans="2:21" x14ac:dyDescent="0.25">
      <c r="B55722"/>
      <c r="C55722"/>
      <c r="D55722" s="13"/>
      <c r="E55722" s="13"/>
      <c r="K55722" s="23"/>
      <c r="O55722" s="21"/>
      <c r="P55722" s="27"/>
      <c r="Q55722" s="16"/>
      <c r="U55722" s="27"/>
    </row>
    <row r="55723" spans="2:21" x14ac:dyDescent="0.25">
      <c r="B55723"/>
      <c r="C55723"/>
      <c r="D55723" s="13"/>
      <c r="E55723" s="13"/>
      <c r="K55723" s="23"/>
      <c r="O55723" s="21"/>
      <c r="P55723" s="27"/>
      <c r="Q55723" s="16"/>
      <c r="U55723" s="27"/>
    </row>
    <row r="55724" spans="2:21" x14ac:dyDescent="0.25">
      <c r="B55724"/>
      <c r="C55724"/>
      <c r="D55724" s="13"/>
      <c r="E55724" s="13"/>
      <c r="K55724" s="23"/>
      <c r="O55724" s="21"/>
      <c r="P55724" s="27"/>
      <c r="Q55724" s="16"/>
      <c r="U55724" s="27"/>
    </row>
    <row r="55725" spans="2:21" x14ac:dyDescent="0.25">
      <c r="B55725"/>
      <c r="C55725"/>
      <c r="D55725" s="13"/>
      <c r="E55725" s="13"/>
      <c r="K55725" s="23"/>
      <c r="O55725" s="21"/>
      <c r="P55725" s="27"/>
      <c r="Q55725" s="16"/>
      <c r="U55725" s="27"/>
    </row>
    <row r="55726" spans="2:21" x14ac:dyDescent="0.25">
      <c r="B55726"/>
      <c r="C55726"/>
      <c r="D55726" s="13"/>
      <c r="E55726" s="13"/>
      <c r="K55726" s="23"/>
      <c r="O55726" s="21"/>
      <c r="P55726" s="27"/>
      <c r="Q55726" s="16"/>
      <c r="U55726" s="27"/>
    </row>
    <row r="55727" spans="2:21" x14ac:dyDescent="0.25">
      <c r="B55727"/>
      <c r="C55727"/>
      <c r="D55727" s="13"/>
      <c r="E55727" s="13"/>
      <c r="K55727" s="23"/>
      <c r="O55727" s="21"/>
      <c r="P55727" s="27"/>
      <c r="Q55727" s="16"/>
      <c r="U55727" s="27"/>
    </row>
    <row r="55728" spans="2:21" x14ac:dyDescent="0.25">
      <c r="B55728"/>
      <c r="C55728"/>
      <c r="D55728" s="13"/>
      <c r="E55728" s="13"/>
      <c r="K55728" s="23"/>
      <c r="O55728" s="21"/>
      <c r="P55728" s="27"/>
      <c r="Q55728" s="16"/>
      <c r="U55728" s="27"/>
    </row>
    <row r="55729" spans="2:21" x14ac:dyDescent="0.25">
      <c r="B55729"/>
      <c r="C55729"/>
      <c r="D55729" s="13"/>
      <c r="E55729" s="13"/>
      <c r="K55729" s="23"/>
      <c r="O55729" s="21"/>
      <c r="P55729" s="27"/>
      <c r="Q55729" s="16"/>
      <c r="U55729" s="27"/>
    </row>
    <row r="55730" spans="2:21" x14ac:dyDescent="0.25">
      <c r="B55730"/>
      <c r="C55730"/>
      <c r="D55730" s="13"/>
      <c r="E55730" s="13"/>
      <c r="K55730" s="23"/>
      <c r="O55730" s="21"/>
      <c r="P55730" s="27"/>
      <c r="Q55730" s="16"/>
      <c r="U55730" s="27"/>
    </row>
    <row r="55731" spans="2:21" x14ac:dyDescent="0.25">
      <c r="B55731"/>
      <c r="C55731"/>
      <c r="D55731" s="13"/>
      <c r="E55731" s="13"/>
      <c r="K55731" s="23"/>
      <c r="O55731" s="21"/>
      <c r="P55731" s="27"/>
      <c r="Q55731" s="16"/>
      <c r="U55731" s="27"/>
    </row>
    <row r="55732" spans="2:21" x14ac:dyDescent="0.25">
      <c r="B55732"/>
      <c r="C55732"/>
      <c r="D55732" s="13"/>
      <c r="E55732" s="13"/>
      <c r="K55732" s="23"/>
      <c r="O55732" s="21"/>
      <c r="P55732" s="27"/>
      <c r="Q55732" s="16"/>
      <c r="U55732" s="27"/>
    </row>
    <row r="55733" spans="2:21" x14ac:dyDescent="0.25">
      <c r="B55733"/>
      <c r="C55733"/>
      <c r="D55733" s="13"/>
      <c r="E55733" s="13"/>
      <c r="K55733" s="23"/>
      <c r="O55733" s="21"/>
      <c r="P55733" s="27"/>
      <c r="Q55733" s="16"/>
      <c r="U55733" s="27"/>
    </row>
    <row r="55734" spans="2:21" x14ac:dyDescent="0.25">
      <c r="B55734"/>
      <c r="C55734"/>
      <c r="D55734" s="13"/>
      <c r="E55734" s="13"/>
      <c r="K55734" s="23"/>
      <c r="O55734" s="21"/>
      <c r="P55734" s="27"/>
      <c r="Q55734" s="16"/>
      <c r="U55734" s="27"/>
    </row>
    <row r="55735" spans="2:21" x14ac:dyDescent="0.25">
      <c r="B55735"/>
      <c r="C55735"/>
      <c r="D55735" s="13"/>
      <c r="E55735" s="13"/>
      <c r="K55735" s="23"/>
      <c r="O55735" s="21"/>
      <c r="P55735" s="27"/>
      <c r="Q55735" s="16"/>
      <c r="U55735" s="27"/>
    </row>
    <row r="55736" spans="2:21" x14ac:dyDescent="0.25">
      <c r="B55736"/>
      <c r="C55736"/>
      <c r="D55736" s="13"/>
      <c r="E55736" s="13"/>
      <c r="K55736" s="23"/>
      <c r="O55736" s="21"/>
      <c r="P55736" s="27"/>
      <c r="Q55736" s="16"/>
      <c r="U55736" s="27"/>
    </row>
    <row r="55737" spans="2:21" x14ac:dyDescent="0.25">
      <c r="B55737"/>
      <c r="C55737"/>
      <c r="D55737" s="13"/>
      <c r="E55737" s="13"/>
      <c r="K55737" s="23"/>
      <c r="O55737" s="21"/>
      <c r="P55737" s="27"/>
      <c r="Q55737" s="16"/>
      <c r="U55737" s="27"/>
    </row>
    <row r="55738" spans="2:21" x14ac:dyDescent="0.25">
      <c r="B55738"/>
      <c r="C55738"/>
      <c r="D55738" s="13"/>
      <c r="E55738" s="13"/>
      <c r="K55738" s="23"/>
      <c r="O55738" s="21"/>
      <c r="P55738" s="27"/>
      <c r="Q55738" s="16"/>
      <c r="U55738" s="27"/>
    </row>
    <row r="55739" spans="2:21" x14ac:dyDescent="0.25">
      <c r="B55739"/>
      <c r="C55739"/>
      <c r="D55739" s="13"/>
      <c r="E55739" s="13"/>
      <c r="K55739" s="23"/>
      <c r="O55739" s="21"/>
      <c r="P55739" s="27"/>
      <c r="Q55739" s="16"/>
      <c r="U55739" s="27"/>
    </row>
    <row r="55740" spans="2:21" x14ac:dyDescent="0.25">
      <c r="B55740"/>
      <c r="C55740"/>
      <c r="D55740" s="13"/>
      <c r="E55740" s="13"/>
      <c r="K55740" s="23"/>
      <c r="O55740" s="21"/>
      <c r="P55740" s="27"/>
      <c r="Q55740" s="16"/>
      <c r="U55740" s="27"/>
    </row>
    <row r="55741" spans="2:21" x14ac:dyDescent="0.25">
      <c r="B55741"/>
      <c r="C55741"/>
      <c r="D55741" s="13"/>
      <c r="E55741" s="13"/>
      <c r="K55741" s="23"/>
      <c r="O55741" s="21"/>
      <c r="P55741" s="27"/>
      <c r="Q55741" s="16"/>
      <c r="U55741" s="27"/>
    </row>
    <row r="55742" spans="2:21" x14ac:dyDescent="0.25">
      <c r="B55742"/>
      <c r="C55742"/>
      <c r="D55742" s="13"/>
      <c r="E55742" s="13"/>
      <c r="K55742" s="23"/>
      <c r="O55742" s="21"/>
      <c r="P55742" s="27"/>
      <c r="Q55742" s="16"/>
      <c r="U55742" s="27"/>
    </row>
    <row r="55743" spans="2:21" x14ac:dyDescent="0.25">
      <c r="B55743"/>
      <c r="C55743"/>
      <c r="D55743" s="13"/>
      <c r="E55743" s="13"/>
      <c r="K55743" s="23"/>
      <c r="O55743" s="21"/>
      <c r="P55743" s="27"/>
      <c r="Q55743" s="16"/>
      <c r="U55743" s="27"/>
    </row>
    <row r="55744" spans="2:21" x14ac:dyDescent="0.25">
      <c r="B55744"/>
      <c r="C55744"/>
      <c r="D55744" s="13"/>
      <c r="E55744" s="13"/>
      <c r="K55744" s="23"/>
      <c r="O55744" s="21"/>
      <c r="P55744" s="27"/>
      <c r="Q55744" s="16"/>
      <c r="U55744" s="27"/>
    </row>
    <row r="55745" spans="2:21" x14ac:dyDescent="0.25">
      <c r="B55745"/>
      <c r="C55745"/>
      <c r="D55745" s="13"/>
      <c r="E55745" s="13"/>
      <c r="K55745" s="23"/>
      <c r="O55745" s="21"/>
      <c r="P55745" s="27"/>
      <c r="Q55745" s="16"/>
      <c r="U55745" s="27"/>
    </row>
    <row r="55746" spans="2:21" x14ac:dyDescent="0.25">
      <c r="B55746"/>
      <c r="C55746"/>
      <c r="D55746" s="13"/>
      <c r="E55746" s="13"/>
      <c r="K55746" s="23"/>
      <c r="O55746" s="21"/>
      <c r="P55746" s="27"/>
      <c r="Q55746" s="16"/>
      <c r="U55746" s="27"/>
    </row>
    <row r="55747" spans="2:21" x14ac:dyDescent="0.25">
      <c r="B55747"/>
      <c r="C55747"/>
      <c r="D55747" s="13"/>
      <c r="E55747" s="13"/>
      <c r="K55747" s="23"/>
      <c r="O55747" s="21"/>
      <c r="P55747" s="27"/>
      <c r="Q55747" s="16"/>
      <c r="U55747" s="27"/>
    </row>
    <row r="55748" spans="2:21" x14ac:dyDescent="0.25">
      <c r="B55748"/>
      <c r="C55748"/>
      <c r="D55748" s="13"/>
      <c r="E55748" s="13"/>
      <c r="K55748" s="23"/>
      <c r="O55748" s="21"/>
      <c r="P55748" s="27"/>
      <c r="Q55748" s="16"/>
      <c r="U55748" s="27"/>
    </row>
    <row r="55749" spans="2:21" x14ac:dyDescent="0.25">
      <c r="B55749"/>
      <c r="C55749"/>
      <c r="D55749" s="13"/>
      <c r="E55749" s="13"/>
      <c r="K55749" s="23"/>
      <c r="O55749" s="21"/>
      <c r="P55749" s="27"/>
      <c r="Q55749" s="16"/>
      <c r="U55749" s="27"/>
    </row>
    <row r="55750" spans="2:21" x14ac:dyDescent="0.25">
      <c r="B55750"/>
      <c r="C55750"/>
      <c r="D55750" s="13"/>
      <c r="E55750" s="13"/>
      <c r="K55750" s="23"/>
      <c r="O55750" s="21"/>
      <c r="P55750" s="27"/>
      <c r="Q55750" s="16"/>
      <c r="U55750" s="27"/>
    </row>
    <row r="55751" spans="2:21" x14ac:dyDescent="0.25">
      <c r="B55751"/>
      <c r="C55751"/>
      <c r="D55751" s="13"/>
      <c r="E55751" s="13"/>
      <c r="K55751" s="23"/>
      <c r="O55751" s="21"/>
      <c r="P55751" s="27"/>
      <c r="Q55751" s="16"/>
      <c r="U55751" s="27"/>
    </row>
    <row r="55752" spans="2:21" x14ac:dyDescent="0.25">
      <c r="B55752"/>
      <c r="C55752"/>
      <c r="D55752" s="13"/>
      <c r="E55752" s="13"/>
      <c r="K55752" s="23"/>
      <c r="O55752" s="21"/>
      <c r="P55752" s="27"/>
      <c r="Q55752" s="16"/>
      <c r="U55752" s="27"/>
    </row>
    <row r="55753" spans="2:21" x14ac:dyDescent="0.25">
      <c r="B55753"/>
      <c r="C55753"/>
      <c r="D55753" s="13"/>
      <c r="E55753" s="13"/>
      <c r="K55753" s="23"/>
      <c r="O55753" s="21"/>
      <c r="P55753" s="27"/>
      <c r="Q55753" s="16"/>
      <c r="U55753" s="27"/>
    </row>
    <row r="55754" spans="2:21" x14ac:dyDescent="0.25">
      <c r="B55754"/>
      <c r="C55754"/>
      <c r="D55754" s="13"/>
      <c r="E55754" s="13"/>
      <c r="K55754" s="23"/>
      <c r="O55754" s="21"/>
      <c r="P55754" s="27"/>
      <c r="Q55754" s="16"/>
      <c r="U55754" s="27"/>
    </row>
    <row r="55755" spans="2:21" x14ac:dyDescent="0.25">
      <c r="B55755"/>
      <c r="C55755"/>
      <c r="D55755" s="13"/>
      <c r="E55755" s="13"/>
      <c r="K55755" s="23"/>
      <c r="O55755" s="21"/>
      <c r="P55755" s="27"/>
      <c r="Q55755" s="16"/>
      <c r="U55755" s="27"/>
    </row>
    <row r="55756" spans="2:21" x14ac:dyDescent="0.25">
      <c r="B55756"/>
      <c r="C55756"/>
      <c r="D55756" s="13"/>
      <c r="E55756" s="13"/>
      <c r="K55756" s="23"/>
      <c r="O55756" s="21"/>
      <c r="P55756" s="27"/>
      <c r="Q55756" s="16"/>
      <c r="U55756" s="27"/>
    </row>
    <row r="55757" spans="2:21" x14ac:dyDescent="0.25">
      <c r="B55757"/>
      <c r="C55757"/>
      <c r="D55757" s="13"/>
      <c r="E55757" s="13"/>
      <c r="K55757" s="23"/>
      <c r="O55757" s="21"/>
      <c r="P55757" s="27"/>
      <c r="Q55757" s="16"/>
      <c r="U55757" s="27"/>
    </row>
    <row r="55758" spans="2:21" x14ac:dyDescent="0.25">
      <c r="B55758"/>
      <c r="C55758"/>
      <c r="D55758" s="13"/>
      <c r="E55758" s="13"/>
      <c r="K55758" s="23"/>
      <c r="O55758" s="21"/>
      <c r="P55758" s="27"/>
      <c r="Q55758" s="16"/>
      <c r="U55758" s="27"/>
    </row>
    <row r="55759" spans="2:21" x14ac:dyDescent="0.25">
      <c r="B55759"/>
      <c r="C55759"/>
      <c r="D55759" s="13"/>
      <c r="E55759" s="13"/>
      <c r="K55759" s="23"/>
      <c r="O55759" s="21"/>
      <c r="P55759" s="27"/>
      <c r="Q55759" s="16"/>
      <c r="U55759" s="27"/>
    </row>
    <row r="55760" spans="2:21" x14ac:dyDescent="0.25">
      <c r="B55760"/>
      <c r="C55760"/>
      <c r="D55760" s="13"/>
      <c r="E55760" s="13"/>
      <c r="K55760" s="23"/>
      <c r="O55760" s="21"/>
      <c r="P55760" s="27"/>
      <c r="Q55760" s="16"/>
      <c r="U55760" s="27"/>
    </row>
    <row r="55761" spans="2:21" x14ac:dyDescent="0.25">
      <c r="B55761"/>
      <c r="C55761"/>
      <c r="D55761" s="13"/>
      <c r="E55761" s="13"/>
      <c r="K55761" s="23"/>
      <c r="O55761" s="21"/>
      <c r="P55761" s="27"/>
      <c r="Q55761" s="16"/>
      <c r="U55761" s="27"/>
    </row>
    <row r="55762" spans="2:21" x14ac:dyDescent="0.25">
      <c r="B55762"/>
      <c r="C55762"/>
      <c r="D55762" s="13"/>
      <c r="E55762" s="13"/>
      <c r="K55762" s="23"/>
      <c r="O55762" s="21"/>
      <c r="P55762" s="27"/>
      <c r="Q55762" s="16"/>
      <c r="U55762" s="27"/>
    </row>
    <row r="55763" spans="2:21" x14ac:dyDescent="0.25">
      <c r="B55763"/>
      <c r="C55763"/>
      <c r="D55763" s="13"/>
      <c r="E55763" s="13"/>
      <c r="K55763" s="23"/>
      <c r="O55763" s="21"/>
      <c r="P55763" s="27"/>
      <c r="Q55763" s="16"/>
      <c r="U55763" s="27"/>
    </row>
    <row r="55764" spans="2:21" x14ac:dyDescent="0.25">
      <c r="B55764"/>
      <c r="C55764"/>
      <c r="D55764" s="13"/>
      <c r="E55764" s="13"/>
      <c r="K55764" s="23"/>
      <c r="O55764" s="21"/>
      <c r="P55764" s="27"/>
      <c r="Q55764" s="16"/>
      <c r="U55764" s="27"/>
    </row>
    <row r="55765" spans="2:21" x14ac:dyDescent="0.25">
      <c r="B55765"/>
      <c r="C55765"/>
      <c r="D55765" s="13"/>
      <c r="E55765" s="13"/>
      <c r="K55765" s="23"/>
      <c r="O55765" s="21"/>
      <c r="P55765" s="27"/>
      <c r="Q55765" s="16"/>
      <c r="U55765" s="27"/>
    </row>
    <row r="55766" spans="2:21" x14ac:dyDescent="0.25">
      <c r="B55766"/>
      <c r="C55766"/>
      <c r="D55766" s="13"/>
      <c r="E55766" s="13"/>
      <c r="K55766" s="23"/>
      <c r="O55766" s="21"/>
      <c r="P55766" s="27"/>
      <c r="Q55766" s="16"/>
      <c r="U55766" s="27"/>
    </row>
    <row r="55767" spans="2:21" x14ac:dyDescent="0.25">
      <c r="B55767"/>
      <c r="C55767"/>
      <c r="D55767" s="13"/>
      <c r="E55767" s="13"/>
      <c r="K55767" s="23"/>
      <c r="O55767" s="21"/>
      <c r="P55767" s="27"/>
      <c r="Q55767" s="16"/>
      <c r="U55767" s="27"/>
    </row>
    <row r="55768" spans="2:21" x14ac:dyDescent="0.25">
      <c r="B55768"/>
      <c r="C55768"/>
      <c r="D55768" s="13"/>
      <c r="E55768" s="13"/>
      <c r="K55768" s="23"/>
      <c r="O55768" s="21"/>
      <c r="P55768" s="27"/>
      <c r="Q55768" s="16"/>
      <c r="U55768" s="27"/>
    </row>
    <row r="55769" spans="2:21" x14ac:dyDescent="0.25">
      <c r="B55769"/>
      <c r="C55769"/>
      <c r="D55769" s="13"/>
      <c r="E55769" s="13"/>
      <c r="K55769" s="23"/>
      <c r="O55769" s="21"/>
      <c r="P55769" s="27"/>
      <c r="Q55769" s="16"/>
      <c r="U55769" s="27"/>
    </row>
    <row r="55770" spans="2:21" x14ac:dyDescent="0.25">
      <c r="B55770"/>
      <c r="C55770"/>
      <c r="D55770" s="13"/>
      <c r="E55770" s="13"/>
      <c r="K55770" s="23"/>
      <c r="O55770" s="21"/>
      <c r="P55770" s="27"/>
      <c r="Q55770" s="16"/>
      <c r="U55770" s="27"/>
    </row>
    <row r="55771" spans="2:21" x14ac:dyDescent="0.25">
      <c r="B55771"/>
      <c r="C55771"/>
      <c r="D55771" s="13"/>
      <c r="E55771" s="13"/>
      <c r="K55771" s="23"/>
      <c r="O55771" s="21"/>
      <c r="P55771" s="27"/>
      <c r="Q55771" s="16"/>
      <c r="U55771" s="27"/>
    </row>
    <row r="55772" spans="2:21" x14ac:dyDescent="0.25">
      <c r="B55772"/>
      <c r="C55772"/>
      <c r="D55772" s="13"/>
      <c r="E55772" s="13"/>
      <c r="K55772" s="23"/>
      <c r="O55772" s="21"/>
      <c r="P55772" s="27"/>
      <c r="Q55772" s="16"/>
      <c r="U55772" s="27"/>
    </row>
    <row r="55773" spans="2:21" x14ac:dyDescent="0.25">
      <c r="B55773"/>
      <c r="C55773"/>
      <c r="D55773" s="13"/>
      <c r="E55773" s="13"/>
      <c r="K55773" s="23"/>
      <c r="O55773" s="21"/>
      <c r="P55773" s="27"/>
      <c r="Q55773" s="16"/>
      <c r="U55773" s="27"/>
    </row>
    <row r="55774" spans="2:21" x14ac:dyDescent="0.25">
      <c r="B55774"/>
      <c r="C55774"/>
      <c r="D55774" s="13"/>
      <c r="E55774" s="13"/>
      <c r="K55774" s="23"/>
      <c r="O55774" s="21"/>
      <c r="P55774" s="27"/>
      <c r="Q55774" s="16"/>
      <c r="U55774" s="27"/>
    </row>
    <row r="55775" spans="2:21" x14ac:dyDescent="0.25">
      <c r="B55775"/>
      <c r="C55775"/>
      <c r="D55775" s="13"/>
      <c r="E55775" s="13"/>
      <c r="K55775" s="23"/>
      <c r="O55775" s="21"/>
      <c r="P55775" s="27"/>
      <c r="Q55775" s="16"/>
      <c r="U55775" s="27"/>
    </row>
    <row r="55776" spans="2:21" x14ac:dyDescent="0.25">
      <c r="B55776"/>
      <c r="C55776"/>
      <c r="D55776" s="13"/>
      <c r="E55776" s="13"/>
      <c r="K55776" s="23"/>
      <c r="O55776" s="21"/>
      <c r="P55776" s="27"/>
      <c r="Q55776" s="16"/>
      <c r="U55776" s="27"/>
    </row>
    <row r="55777" spans="2:21" x14ac:dyDescent="0.25">
      <c r="B55777"/>
      <c r="C55777"/>
      <c r="D55777" s="13"/>
      <c r="E55777" s="13"/>
      <c r="K55777" s="23"/>
      <c r="O55777" s="21"/>
      <c r="P55777" s="27"/>
      <c r="Q55777" s="16"/>
      <c r="U55777" s="27"/>
    </row>
    <row r="55778" spans="2:21" x14ac:dyDescent="0.25">
      <c r="B55778"/>
      <c r="C55778"/>
      <c r="D55778" s="13"/>
      <c r="E55778" s="13"/>
      <c r="K55778" s="23"/>
      <c r="O55778" s="21"/>
      <c r="P55778" s="27"/>
      <c r="Q55778" s="16"/>
      <c r="U55778" s="27"/>
    </row>
    <row r="55779" spans="2:21" x14ac:dyDescent="0.25">
      <c r="B55779"/>
      <c r="C55779"/>
      <c r="D55779" s="13"/>
      <c r="E55779" s="13"/>
      <c r="K55779" s="23"/>
      <c r="O55779" s="21"/>
      <c r="P55779" s="27"/>
      <c r="Q55779" s="16"/>
      <c r="U55779" s="27"/>
    </row>
    <row r="55780" spans="2:21" x14ac:dyDescent="0.25">
      <c r="B55780"/>
      <c r="C55780"/>
      <c r="D55780" s="13"/>
      <c r="E55780" s="13"/>
      <c r="K55780" s="23"/>
      <c r="O55780" s="21"/>
      <c r="P55780" s="27"/>
      <c r="Q55780" s="16"/>
      <c r="U55780" s="27"/>
    </row>
    <row r="55781" spans="2:21" x14ac:dyDescent="0.25">
      <c r="B55781"/>
      <c r="C55781"/>
      <c r="D55781" s="13"/>
      <c r="E55781" s="13"/>
      <c r="K55781" s="23"/>
      <c r="O55781" s="21"/>
      <c r="P55781" s="27"/>
      <c r="Q55781" s="16"/>
      <c r="U55781" s="27"/>
    </row>
    <row r="55782" spans="2:21" x14ac:dyDescent="0.25">
      <c r="B55782"/>
      <c r="C55782"/>
      <c r="D55782" s="13"/>
      <c r="E55782" s="13"/>
      <c r="K55782" s="23"/>
      <c r="O55782" s="21"/>
      <c r="P55782" s="27"/>
      <c r="Q55782" s="16"/>
      <c r="U55782" s="27"/>
    </row>
    <row r="55783" spans="2:21" x14ac:dyDescent="0.25">
      <c r="B55783"/>
      <c r="C55783"/>
      <c r="D55783" s="13"/>
      <c r="E55783" s="13"/>
      <c r="K55783" s="23"/>
      <c r="O55783" s="21"/>
      <c r="P55783" s="27"/>
      <c r="Q55783" s="16"/>
      <c r="U55783" s="27"/>
    </row>
    <row r="55784" spans="2:21" x14ac:dyDescent="0.25">
      <c r="B55784"/>
      <c r="C55784"/>
      <c r="D55784" s="13"/>
      <c r="E55784" s="13"/>
      <c r="K55784" s="23"/>
      <c r="O55784" s="21"/>
      <c r="P55784" s="27"/>
      <c r="Q55784" s="16"/>
      <c r="U55784" s="27"/>
    </row>
    <row r="55785" spans="2:21" x14ac:dyDescent="0.25">
      <c r="B55785"/>
      <c r="C55785"/>
      <c r="D55785" s="13"/>
      <c r="E55785" s="13"/>
      <c r="K55785" s="23"/>
      <c r="O55785" s="21"/>
      <c r="P55785" s="27"/>
      <c r="Q55785" s="16"/>
      <c r="U55785" s="27"/>
    </row>
    <row r="55786" spans="2:21" x14ac:dyDescent="0.25">
      <c r="B55786"/>
      <c r="C55786"/>
      <c r="D55786" s="13"/>
      <c r="E55786" s="13"/>
      <c r="K55786" s="23"/>
      <c r="O55786" s="21"/>
      <c r="P55786" s="27"/>
      <c r="Q55786" s="16"/>
      <c r="U55786" s="27"/>
    </row>
    <row r="55787" spans="2:21" x14ac:dyDescent="0.25">
      <c r="B55787"/>
      <c r="C55787"/>
      <c r="D55787" s="13"/>
      <c r="E55787" s="13"/>
      <c r="K55787" s="23"/>
      <c r="O55787" s="21"/>
      <c r="P55787" s="27"/>
      <c r="Q55787" s="16"/>
      <c r="U55787" s="27"/>
    </row>
    <row r="55788" spans="2:21" x14ac:dyDescent="0.25">
      <c r="B55788"/>
      <c r="C55788"/>
      <c r="D55788" s="13"/>
      <c r="E55788" s="13"/>
      <c r="K55788" s="23"/>
      <c r="O55788" s="21"/>
      <c r="P55788" s="27"/>
      <c r="Q55788" s="16"/>
      <c r="U55788" s="27"/>
    </row>
    <row r="55789" spans="2:21" x14ac:dyDescent="0.25">
      <c r="B55789"/>
      <c r="C55789"/>
      <c r="D55789" s="13"/>
      <c r="E55789" s="13"/>
      <c r="K55789" s="23"/>
      <c r="O55789" s="21"/>
      <c r="P55789" s="27"/>
      <c r="Q55789" s="16"/>
      <c r="U55789" s="27"/>
    </row>
    <row r="55790" spans="2:21" x14ac:dyDescent="0.25">
      <c r="B55790"/>
      <c r="C55790"/>
      <c r="D55790" s="13"/>
      <c r="E55790" s="13"/>
      <c r="K55790" s="23"/>
      <c r="O55790" s="21"/>
      <c r="P55790" s="27"/>
      <c r="Q55790" s="16"/>
      <c r="U55790" s="27"/>
    </row>
    <row r="55791" spans="2:21" x14ac:dyDescent="0.25">
      <c r="B55791"/>
      <c r="C55791"/>
      <c r="D55791" s="13"/>
      <c r="E55791" s="13"/>
      <c r="K55791" s="23"/>
      <c r="O55791" s="21"/>
      <c r="P55791" s="27"/>
      <c r="Q55791" s="16"/>
      <c r="U55791" s="27"/>
    </row>
    <row r="55792" spans="2:21" x14ac:dyDescent="0.25">
      <c r="B55792"/>
      <c r="C55792"/>
      <c r="D55792" s="13"/>
      <c r="E55792" s="13"/>
      <c r="K55792" s="23"/>
      <c r="O55792" s="21"/>
      <c r="P55792" s="27"/>
      <c r="Q55792" s="16"/>
      <c r="U55792" s="27"/>
    </row>
    <row r="55793" spans="2:21" x14ac:dyDescent="0.25">
      <c r="B55793"/>
      <c r="C55793"/>
      <c r="D55793" s="13"/>
      <c r="E55793" s="13"/>
      <c r="K55793" s="23"/>
      <c r="O55793" s="21"/>
      <c r="P55793" s="27"/>
      <c r="Q55793" s="16"/>
      <c r="U55793" s="27"/>
    </row>
    <row r="55794" spans="2:21" x14ac:dyDescent="0.25">
      <c r="B55794"/>
      <c r="C55794"/>
      <c r="D55794" s="13"/>
      <c r="E55794" s="13"/>
      <c r="K55794" s="23"/>
      <c r="O55794" s="21"/>
      <c r="P55794" s="27"/>
      <c r="Q55794" s="16"/>
      <c r="U55794" s="27"/>
    </row>
    <row r="55795" spans="2:21" x14ac:dyDescent="0.25">
      <c r="B55795"/>
      <c r="C55795"/>
      <c r="D55795" s="13"/>
      <c r="E55795" s="13"/>
      <c r="K55795" s="23"/>
      <c r="O55795" s="21"/>
      <c r="P55795" s="27"/>
      <c r="Q55795" s="16"/>
      <c r="U55795" s="27"/>
    </row>
    <row r="55796" spans="2:21" x14ac:dyDescent="0.25">
      <c r="B55796"/>
      <c r="C55796"/>
      <c r="D55796" s="13"/>
      <c r="E55796" s="13"/>
      <c r="K55796" s="23"/>
      <c r="O55796" s="21"/>
      <c r="P55796" s="27"/>
      <c r="Q55796" s="16"/>
      <c r="U55796" s="27"/>
    </row>
    <row r="55797" spans="2:21" x14ac:dyDescent="0.25">
      <c r="B55797"/>
      <c r="C55797"/>
      <c r="D55797" s="13"/>
      <c r="E55797" s="13"/>
      <c r="K55797" s="23"/>
      <c r="O55797" s="21"/>
      <c r="P55797" s="27"/>
      <c r="Q55797" s="16"/>
      <c r="U55797" s="27"/>
    </row>
    <row r="55798" spans="2:21" x14ac:dyDescent="0.25">
      <c r="B55798"/>
      <c r="C55798"/>
      <c r="D55798" s="13"/>
      <c r="E55798" s="13"/>
      <c r="K55798" s="23"/>
      <c r="O55798" s="21"/>
      <c r="P55798" s="27"/>
      <c r="Q55798" s="16"/>
      <c r="U55798" s="27"/>
    </row>
    <row r="55799" spans="2:21" x14ac:dyDescent="0.25">
      <c r="B55799"/>
      <c r="C55799"/>
      <c r="D55799" s="13"/>
      <c r="E55799" s="13"/>
      <c r="K55799" s="23"/>
      <c r="O55799" s="21"/>
      <c r="P55799" s="27"/>
      <c r="Q55799" s="16"/>
      <c r="U55799" s="27"/>
    </row>
    <row r="55800" spans="2:21" x14ac:dyDescent="0.25">
      <c r="B55800"/>
      <c r="C55800"/>
      <c r="D55800" s="13"/>
      <c r="E55800" s="13"/>
      <c r="K55800" s="23"/>
      <c r="O55800" s="21"/>
      <c r="P55800" s="27"/>
      <c r="Q55800" s="16"/>
      <c r="U55800" s="27"/>
    </row>
    <row r="55801" spans="2:21" x14ac:dyDescent="0.25">
      <c r="B55801"/>
      <c r="C55801"/>
      <c r="D55801" s="13"/>
      <c r="E55801" s="13"/>
      <c r="K55801" s="23"/>
      <c r="O55801" s="21"/>
      <c r="P55801" s="27"/>
      <c r="Q55801" s="16"/>
      <c r="U55801" s="27"/>
    </row>
    <row r="55802" spans="2:21" x14ac:dyDescent="0.25">
      <c r="B55802"/>
      <c r="C55802"/>
      <c r="D55802" s="13"/>
      <c r="E55802" s="13"/>
      <c r="K55802" s="23"/>
      <c r="O55802" s="21"/>
      <c r="P55802" s="27"/>
      <c r="Q55802" s="16"/>
      <c r="U55802" s="27"/>
    </row>
    <row r="55803" spans="2:21" x14ac:dyDescent="0.25">
      <c r="B55803"/>
      <c r="C55803"/>
      <c r="D55803" s="13"/>
      <c r="E55803" s="13"/>
      <c r="K55803" s="23"/>
      <c r="O55803" s="21"/>
      <c r="P55803" s="27"/>
      <c r="Q55803" s="16"/>
      <c r="U55803" s="27"/>
    </row>
    <row r="55804" spans="2:21" x14ac:dyDescent="0.25">
      <c r="B55804"/>
      <c r="C55804"/>
      <c r="D55804" s="13"/>
      <c r="E55804" s="13"/>
      <c r="K55804" s="23"/>
      <c r="O55804" s="21"/>
      <c r="P55804" s="27"/>
      <c r="Q55804" s="16"/>
      <c r="U55804" s="27"/>
    </row>
    <row r="55805" spans="2:21" x14ac:dyDescent="0.25">
      <c r="B55805"/>
      <c r="C55805"/>
      <c r="D55805" s="13"/>
      <c r="E55805" s="13"/>
      <c r="K55805" s="23"/>
      <c r="O55805" s="21"/>
      <c r="P55805" s="27"/>
      <c r="Q55805" s="16"/>
      <c r="U55805" s="27"/>
    </row>
    <row r="55806" spans="2:21" x14ac:dyDescent="0.25">
      <c r="B55806"/>
      <c r="C55806"/>
      <c r="D55806" s="13"/>
      <c r="E55806" s="13"/>
      <c r="K55806" s="23"/>
      <c r="O55806" s="21"/>
      <c r="P55806" s="27"/>
      <c r="Q55806" s="16"/>
      <c r="U55806" s="27"/>
    </row>
    <row r="55807" spans="2:21" x14ac:dyDescent="0.25">
      <c r="B55807"/>
      <c r="C55807"/>
      <c r="D55807" s="13"/>
      <c r="E55807" s="13"/>
      <c r="K55807" s="23"/>
      <c r="O55807" s="21"/>
      <c r="P55807" s="27"/>
      <c r="Q55807" s="16"/>
      <c r="U55807" s="27"/>
    </row>
    <row r="55808" spans="2:21" x14ac:dyDescent="0.25">
      <c r="B55808"/>
      <c r="C55808"/>
      <c r="D55808" s="13"/>
      <c r="E55808" s="13"/>
      <c r="K55808" s="23"/>
      <c r="O55808" s="21"/>
      <c r="P55808" s="27"/>
      <c r="Q55808" s="16"/>
      <c r="U55808" s="27"/>
    </row>
    <row r="55809" spans="2:21" x14ac:dyDescent="0.25">
      <c r="B55809"/>
      <c r="C55809"/>
      <c r="D55809" s="13"/>
      <c r="E55809" s="13"/>
      <c r="K55809" s="23"/>
      <c r="O55809" s="21"/>
      <c r="P55809" s="27"/>
      <c r="Q55809" s="16"/>
      <c r="U55809" s="27"/>
    </row>
    <row r="55810" spans="2:21" x14ac:dyDescent="0.25">
      <c r="B55810"/>
      <c r="C55810"/>
      <c r="D55810" s="13"/>
      <c r="E55810" s="13"/>
      <c r="K55810" s="23"/>
      <c r="O55810" s="21"/>
      <c r="P55810" s="27"/>
      <c r="Q55810" s="16"/>
      <c r="U55810" s="27"/>
    </row>
    <row r="55811" spans="2:21" x14ac:dyDescent="0.25">
      <c r="B55811"/>
      <c r="C55811"/>
      <c r="D55811" s="13"/>
      <c r="E55811" s="13"/>
      <c r="K55811" s="23"/>
      <c r="O55811" s="21"/>
      <c r="P55811" s="27"/>
      <c r="Q55811" s="16"/>
      <c r="U55811" s="27"/>
    </row>
    <row r="55812" spans="2:21" x14ac:dyDescent="0.25">
      <c r="B55812"/>
      <c r="C55812"/>
      <c r="D55812" s="13"/>
      <c r="E55812" s="13"/>
      <c r="K55812" s="23"/>
      <c r="O55812" s="21"/>
      <c r="P55812" s="27"/>
      <c r="Q55812" s="16"/>
      <c r="U55812" s="27"/>
    </row>
    <row r="55813" spans="2:21" x14ac:dyDescent="0.25">
      <c r="B55813"/>
      <c r="C55813"/>
      <c r="D55813" s="13"/>
      <c r="E55813" s="13"/>
      <c r="K55813" s="23"/>
      <c r="O55813" s="21"/>
      <c r="P55813" s="27"/>
      <c r="Q55813" s="16"/>
      <c r="U55813" s="27"/>
    </row>
    <row r="55814" spans="2:21" x14ac:dyDescent="0.25">
      <c r="B55814"/>
      <c r="C55814"/>
      <c r="D55814" s="13"/>
      <c r="E55814" s="13"/>
      <c r="K55814" s="23"/>
      <c r="O55814" s="21"/>
      <c r="P55814" s="27"/>
      <c r="Q55814" s="16"/>
      <c r="U55814" s="27"/>
    </row>
    <row r="55815" spans="2:21" x14ac:dyDescent="0.25">
      <c r="B55815"/>
      <c r="C55815"/>
      <c r="D55815" s="13"/>
      <c r="E55815" s="13"/>
      <c r="K55815" s="23"/>
      <c r="O55815" s="21"/>
      <c r="P55815" s="27"/>
      <c r="Q55815" s="16"/>
      <c r="U55815" s="27"/>
    </row>
    <row r="55816" spans="2:21" x14ac:dyDescent="0.25">
      <c r="B55816"/>
      <c r="C55816"/>
      <c r="D55816" s="13"/>
      <c r="E55816" s="13"/>
      <c r="K55816" s="23"/>
      <c r="O55816" s="21"/>
      <c r="P55816" s="27"/>
      <c r="Q55816" s="16"/>
      <c r="U55816" s="27"/>
    </row>
    <row r="55817" spans="2:21" x14ac:dyDescent="0.25">
      <c r="B55817"/>
      <c r="C55817"/>
      <c r="D55817" s="13"/>
      <c r="E55817" s="13"/>
      <c r="K55817" s="23"/>
      <c r="O55817" s="21"/>
      <c r="P55817" s="27"/>
      <c r="Q55817" s="16"/>
      <c r="U55817" s="27"/>
    </row>
    <row r="55818" spans="2:21" x14ac:dyDescent="0.25">
      <c r="B55818"/>
      <c r="C55818"/>
      <c r="D55818" s="13"/>
      <c r="E55818" s="13"/>
      <c r="K55818" s="23"/>
      <c r="O55818" s="21"/>
      <c r="P55818" s="27"/>
      <c r="Q55818" s="16"/>
      <c r="U55818" s="27"/>
    </row>
    <row r="55819" spans="2:21" x14ac:dyDescent="0.25">
      <c r="B55819"/>
      <c r="C55819"/>
      <c r="D55819" s="13"/>
      <c r="E55819" s="13"/>
      <c r="K55819" s="23"/>
      <c r="O55819" s="21"/>
      <c r="P55819" s="27"/>
      <c r="Q55819" s="16"/>
      <c r="U55819" s="27"/>
    </row>
    <row r="55820" spans="2:21" x14ac:dyDescent="0.25">
      <c r="B55820"/>
      <c r="C55820"/>
      <c r="D55820" s="13"/>
      <c r="E55820" s="13"/>
      <c r="K55820" s="23"/>
      <c r="O55820" s="21"/>
      <c r="P55820" s="27"/>
      <c r="Q55820" s="16"/>
      <c r="U55820" s="27"/>
    </row>
    <row r="55821" spans="2:21" x14ac:dyDescent="0.25">
      <c r="B55821"/>
      <c r="C55821"/>
      <c r="D55821" s="13"/>
      <c r="E55821" s="13"/>
      <c r="K55821" s="23"/>
      <c r="O55821" s="21"/>
      <c r="P55821" s="27"/>
      <c r="Q55821" s="16"/>
      <c r="U55821" s="27"/>
    </row>
    <row r="55822" spans="2:21" x14ac:dyDescent="0.25">
      <c r="B55822"/>
      <c r="C55822"/>
      <c r="D55822" s="13"/>
      <c r="E55822" s="13"/>
      <c r="K55822" s="23"/>
      <c r="O55822" s="21"/>
      <c r="P55822" s="27"/>
      <c r="Q55822" s="16"/>
      <c r="U55822" s="27"/>
    </row>
    <row r="55823" spans="2:21" x14ac:dyDescent="0.25">
      <c r="B55823"/>
      <c r="C55823"/>
      <c r="D55823" s="13"/>
      <c r="E55823" s="13"/>
      <c r="K55823" s="23"/>
      <c r="O55823" s="21"/>
      <c r="P55823" s="27"/>
      <c r="Q55823" s="16"/>
      <c r="U55823" s="27"/>
    </row>
    <row r="55824" spans="2:21" x14ac:dyDescent="0.25">
      <c r="B55824"/>
      <c r="C55824"/>
      <c r="D55824" s="13"/>
      <c r="E55824" s="13"/>
      <c r="K55824" s="23"/>
      <c r="O55824" s="21"/>
      <c r="P55824" s="27"/>
      <c r="Q55824" s="16"/>
      <c r="U55824" s="27"/>
    </row>
    <row r="55825" spans="2:21" x14ac:dyDescent="0.25">
      <c r="B55825"/>
      <c r="C55825"/>
      <c r="D55825" s="13"/>
      <c r="E55825" s="13"/>
      <c r="K55825" s="23"/>
      <c r="O55825" s="21"/>
      <c r="P55825" s="27"/>
      <c r="Q55825" s="16"/>
      <c r="U55825" s="27"/>
    </row>
    <row r="55826" spans="2:21" x14ac:dyDescent="0.25">
      <c r="B55826"/>
      <c r="C55826"/>
      <c r="D55826" s="13"/>
      <c r="E55826" s="13"/>
      <c r="K55826" s="23"/>
      <c r="O55826" s="21"/>
      <c r="P55826" s="27"/>
      <c r="Q55826" s="16"/>
      <c r="U55826" s="27"/>
    </row>
    <row r="55827" spans="2:21" x14ac:dyDescent="0.25">
      <c r="B55827"/>
      <c r="C55827"/>
      <c r="D55827" s="13"/>
      <c r="E55827" s="13"/>
      <c r="K55827" s="23"/>
      <c r="O55827" s="21"/>
      <c r="P55827" s="27"/>
      <c r="Q55827" s="16"/>
      <c r="U55827" s="27"/>
    </row>
    <row r="55828" spans="2:21" x14ac:dyDescent="0.25">
      <c r="B55828"/>
      <c r="C55828"/>
      <c r="D55828" s="13"/>
      <c r="E55828" s="13"/>
      <c r="K55828" s="23"/>
      <c r="O55828" s="21"/>
      <c r="P55828" s="27"/>
      <c r="Q55828" s="16"/>
      <c r="U55828" s="27"/>
    </row>
    <row r="55829" spans="2:21" x14ac:dyDescent="0.25">
      <c r="B55829"/>
      <c r="C55829"/>
      <c r="D55829" s="13"/>
      <c r="E55829" s="13"/>
      <c r="K55829" s="23"/>
      <c r="O55829" s="21"/>
      <c r="P55829" s="27"/>
      <c r="Q55829" s="16"/>
      <c r="U55829" s="27"/>
    </row>
    <row r="55830" spans="2:21" x14ac:dyDescent="0.25">
      <c r="B55830"/>
      <c r="C55830"/>
      <c r="D55830" s="13"/>
      <c r="E55830" s="13"/>
      <c r="K55830" s="23"/>
      <c r="O55830" s="21"/>
      <c r="P55830" s="27"/>
      <c r="Q55830" s="16"/>
      <c r="U55830" s="27"/>
    </row>
    <row r="55831" spans="2:21" x14ac:dyDescent="0.25">
      <c r="B55831"/>
      <c r="C55831"/>
      <c r="D55831" s="13"/>
      <c r="E55831" s="13"/>
      <c r="K55831" s="23"/>
      <c r="O55831" s="21"/>
      <c r="P55831" s="27"/>
      <c r="Q55831" s="16"/>
      <c r="U55831" s="27"/>
    </row>
    <row r="55832" spans="2:21" x14ac:dyDescent="0.25">
      <c r="B55832"/>
      <c r="C55832"/>
      <c r="D55832" s="13"/>
      <c r="E55832" s="13"/>
      <c r="K55832" s="23"/>
      <c r="O55832" s="21"/>
      <c r="P55832" s="27"/>
      <c r="Q55832" s="16"/>
      <c r="U55832" s="27"/>
    </row>
    <row r="55833" spans="2:21" x14ac:dyDescent="0.25">
      <c r="B55833"/>
      <c r="C55833"/>
      <c r="D55833" s="13"/>
      <c r="E55833" s="13"/>
      <c r="K55833" s="23"/>
      <c r="O55833" s="21"/>
      <c r="P55833" s="27"/>
      <c r="Q55833" s="16"/>
      <c r="U55833" s="27"/>
    </row>
    <row r="55834" spans="2:21" x14ac:dyDescent="0.25">
      <c r="B55834"/>
      <c r="C55834"/>
      <c r="D55834" s="13"/>
      <c r="E55834" s="13"/>
      <c r="K55834" s="23"/>
      <c r="O55834" s="21"/>
      <c r="P55834" s="27"/>
      <c r="Q55834" s="16"/>
      <c r="U55834" s="27"/>
    </row>
    <row r="55835" spans="2:21" x14ac:dyDescent="0.25">
      <c r="B55835"/>
      <c r="C55835"/>
      <c r="D55835" s="13"/>
      <c r="E55835" s="13"/>
      <c r="K55835" s="23"/>
      <c r="O55835" s="21"/>
      <c r="P55835" s="27"/>
      <c r="Q55835" s="16"/>
      <c r="U55835" s="27"/>
    </row>
    <row r="55836" spans="2:21" x14ac:dyDescent="0.25">
      <c r="B55836"/>
      <c r="C55836"/>
      <c r="D55836" s="13"/>
      <c r="E55836" s="13"/>
      <c r="K55836" s="23"/>
      <c r="O55836" s="21"/>
      <c r="P55836" s="27"/>
      <c r="Q55836" s="16"/>
      <c r="U55836" s="27"/>
    </row>
    <row r="55837" spans="2:21" x14ac:dyDescent="0.25">
      <c r="B55837"/>
      <c r="C55837"/>
      <c r="D55837" s="13"/>
      <c r="E55837" s="13"/>
      <c r="K55837" s="23"/>
      <c r="O55837" s="21"/>
      <c r="P55837" s="27"/>
      <c r="Q55837" s="16"/>
      <c r="U55837" s="27"/>
    </row>
    <row r="55838" spans="2:21" x14ac:dyDescent="0.25">
      <c r="B55838"/>
      <c r="C55838"/>
      <c r="D55838" s="13"/>
      <c r="E55838" s="13"/>
      <c r="K55838" s="23"/>
      <c r="O55838" s="21"/>
      <c r="P55838" s="27"/>
      <c r="Q55838" s="16"/>
      <c r="U55838" s="27"/>
    </row>
    <row r="55839" spans="2:21" x14ac:dyDescent="0.25">
      <c r="B55839"/>
      <c r="C55839"/>
      <c r="D55839" s="13"/>
      <c r="E55839" s="13"/>
      <c r="K55839" s="23"/>
      <c r="O55839" s="21"/>
      <c r="P55839" s="27"/>
      <c r="Q55839" s="16"/>
      <c r="U55839" s="27"/>
    </row>
    <row r="55840" spans="2:21" x14ac:dyDescent="0.25">
      <c r="B55840"/>
      <c r="C55840"/>
      <c r="D55840" s="13"/>
      <c r="E55840" s="13"/>
      <c r="K55840" s="23"/>
      <c r="O55840" s="21"/>
      <c r="P55840" s="27"/>
      <c r="Q55840" s="16"/>
      <c r="U55840" s="27"/>
    </row>
    <row r="55841" spans="2:21" x14ac:dyDescent="0.25">
      <c r="B55841"/>
      <c r="C55841"/>
      <c r="D55841" s="13"/>
      <c r="E55841" s="13"/>
      <c r="K55841" s="23"/>
      <c r="O55841" s="21"/>
      <c r="P55841" s="27"/>
      <c r="Q55841" s="16"/>
      <c r="U55841" s="27"/>
    </row>
    <row r="55842" spans="2:21" x14ac:dyDescent="0.25">
      <c r="B55842"/>
      <c r="C55842"/>
      <c r="D55842" s="13"/>
      <c r="E55842" s="13"/>
      <c r="K55842" s="23"/>
      <c r="O55842" s="21"/>
      <c r="P55842" s="27"/>
      <c r="Q55842" s="16"/>
      <c r="U55842" s="27"/>
    </row>
    <row r="55843" spans="2:21" x14ac:dyDescent="0.25">
      <c r="B55843"/>
      <c r="C55843"/>
      <c r="D55843" s="13"/>
      <c r="E55843" s="13"/>
      <c r="K55843" s="23"/>
      <c r="O55843" s="21"/>
      <c r="P55843" s="27"/>
      <c r="Q55843" s="16"/>
      <c r="U55843" s="27"/>
    </row>
    <row r="55844" spans="2:21" x14ac:dyDescent="0.25">
      <c r="B55844"/>
      <c r="C55844"/>
      <c r="D55844" s="13"/>
      <c r="E55844" s="13"/>
      <c r="K55844" s="23"/>
      <c r="O55844" s="21"/>
      <c r="P55844" s="27"/>
      <c r="Q55844" s="16"/>
      <c r="U55844" s="27"/>
    </row>
    <row r="55845" spans="2:21" x14ac:dyDescent="0.25">
      <c r="B55845"/>
      <c r="C55845"/>
      <c r="D55845" s="13"/>
      <c r="E55845" s="13"/>
      <c r="K55845" s="23"/>
      <c r="O55845" s="21"/>
      <c r="P55845" s="27"/>
      <c r="Q55845" s="16"/>
      <c r="U55845" s="27"/>
    </row>
    <row r="55846" spans="2:21" x14ac:dyDescent="0.25">
      <c r="B55846"/>
      <c r="C55846"/>
      <c r="D55846" s="13"/>
      <c r="E55846" s="13"/>
      <c r="K55846" s="23"/>
      <c r="O55846" s="21"/>
      <c r="P55846" s="27"/>
      <c r="Q55846" s="16"/>
      <c r="U55846" s="27"/>
    </row>
    <row r="55847" spans="2:21" x14ac:dyDescent="0.25">
      <c r="B55847"/>
      <c r="C55847"/>
      <c r="D55847" s="13"/>
      <c r="E55847" s="13"/>
      <c r="K55847" s="23"/>
      <c r="O55847" s="21"/>
      <c r="P55847" s="27"/>
      <c r="Q55847" s="16"/>
      <c r="U55847" s="27"/>
    </row>
    <row r="55848" spans="2:21" x14ac:dyDescent="0.25">
      <c r="B55848"/>
      <c r="C55848"/>
      <c r="D55848" s="13"/>
      <c r="E55848" s="13"/>
      <c r="K55848" s="23"/>
      <c r="O55848" s="21"/>
      <c r="P55848" s="27"/>
      <c r="Q55848" s="16"/>
      <c r="U55848" s="27"/>
    </row>
    <row r="55849" spans="2:21" x14ac:dyDescent="0.25">
      <c r="B55849"/>
      <c r="C55849"/>
      <c r="D55849" s="13"/>
      <c r="E55849" s="13"/>
      <c r="K55849" s="23"/>
      <c r="O55849" s="21"/>
      <c r="P55849" s="27"/>
      <c r="Q55849" s="16"/>
      <c r="U55849" s="27"/>
    </row>
    <row r="55850" spans="2:21" x14ac:dyDescent="0.25">
      <c r="B55850"/>
      <c r="C55850"/>
      <c r="D55850" s="13"/>
      <c r="E55850" s="13"/>
      <c r="K55850" s="23"/>
      <c r="O55850" s="21"/>
      <c r="P55850" s="27"/>
      <c r="Q55850" s="16"/>
      <c r="U55850" s="27"/>
    </row>
    <row r="55851" spans="2:21" x14ac:dyDescent="0.25">
      <c r="B55851"/>
      <c r="C55851"/>
      <c r="D55851" s="13"/>
      <c r="E55851" s="13"/>
      <c r="K55851" s="23"/>
      <c r="O55851" s="21"/>
      <c r="P55851" s="27"/>
      <c r="Q55851" s="16"/>
      <c r="U55851" s="27"/>
    </row>
    <row r="55852" spans="2:21" x14ac:dyDescent="0.25">
      <c r="B55852"/>
      <c r="C55852"/>
      <c r="D55852" s="13"/>
      <c r="E55852" s="13"/>
      <c r="K55852" s="23"/>
      <c r="O55852" s="21"/>
      <c r="P55852" s="27"/>
      <c r="Q55852" s="16"/>
      <c r="U55852" s="27"/>
    </row>
    <row r="55853" spans="2:21" x14ac:dyDescent="0.25">
      <c r="B55853"/>
      <c r="C55853"/>
      <c r="D55853" s="13"/>
      <c r="E55853" s="13"/>
      <c r="K55853" s="23"/>
      <c r="O55853" s="21"/>
      <c r="P55853" s="27"/>
      <c r="Q55853" s="16"/>
      <c r="U55853" s="27"/>
    </row>
    <row r="55854" spans="2:21" x14ac:dyDescent="0.25">
      <c r="B55854"/>
      <c r="C55854"/>
      <c r="D55854" s="13"/>
      <c r="E55854" s="13"/>
      <c r="K55854" s="23"/>
      <c r="O55854" s="21"/>
      <c r="P55854" s="27"/>
      <c r="Q55854" s="16"/>
      <c r="U55854" s="27"/>
    </row>
    <row r="55855" spans="2:21" x14ac:dyDescent="0.25">
      <c r="B55855"/>
      <c r="C55855"/>
      <c r="D55855" s="13"/>
      <c r="E55855" s="13"/>
      <c r="K55855" s="23"/>
      <c r="O55855" s="21"/>
      <c r="P55855" s="27"/>
      <c r="Q55855" s="16"/>
      <c r="U55855" s="27"/>
    </row>
    <row r="55856" spans="2:21" x14ac:dyDescent="0.25">
      <c r="B55856"/>
      <c r="C55856"/>
      <c r="D55856" s="13"/>
      <c r="E55856" s="13"/>
      <c r="K55856" s="23"/>
      <c r="O55856" s="21"/>
      <c r="P55856" s="27"/>
      <c r="Q55856" s="16"/>
      <c r="U55856" s="27"/>
    </row>
    <row r="55857" spans="2:21" x14ac:dyDescent="0.25">
      <c r="B55857"/>
      <c r="C55857"/>
      <c r="D55857" s="13"/>
      <c r="E55857" s="13"/>
      <c r="K55857" s="23"/>
      <c r="O55857" s="21"/>
      <c r="P55857" s="27"/>
      <c r="Q55857" s="16"/>
      <c r="U55857" s="27"/>
    </row>
    <row r="55858" spans="2:21" x14ac:dyDescent="0.25">
      <c r="B55858"/>
      <c r="C55858"/>
      <c r="D55858" s="13"/>
      <c r="E55858" s="13"/>
      <c r="K55858" s="23"/>
      <c r="O55858" s="21"/>
      <c r="P55858" s="27"/>
      <c r="Q55858" s="16"/>
      <c r="U55858" s="27"/>
    </row>
    <row r="55859" spans="2:21" x14ac:dyDescent="0.25">
      <c r="B55859"/>
      <c r="C55859"/>
      <c r="D55859" s="13"/>
      <c r="E55859" s="13"/>
      <c r="K55859" s="23"/>
      <c r="O55859" s="21"/>
      <c r="P55859" s="27"/>
      <c r="Q55859" s="16"/>
      <c r="U55859" s="27"/>
    </row>
    <row r="55860" spans="2:21" x14ac:dyDescent="0.25">
      <c r="B55860"/>
      <c r="C55860"/>
      <c r="D55860" s="13"/>
      <c r="E55860" s="13"/>
      <c r="K55860" s="23"/>
      <c r="O55860" s="21"/>
      <c r="P55860" s="27"/>
      <c r="Q55860" s="16"/>
      <c r="U55860" s="27"/>
    </row>
    <row r="55861" spans="2:21" x14ac:dyDescent="0.25">
      <c r="B55861"/>
      <c r="C55861"/>
      <c r="D55861" s="13"/>
      <c r="E55861" s="13"/>
      <c r="K55861" s="23"/>
      <c r="O55861" s="21"/>
      <c r="P55861" s="27"/>
      <c r="Q55861" s="16"/>
      <c r="U55861" s="27"/>
    </row>
    <row r="55862" spans="2:21" x14ac:dyDescent="0.25">
      <c r="B55862"/>
      <c r="C55862"/>
      <c r="D55862" s="13"/>
      <c r="E55862" s="13"/>
      <c r="K55862" s="23"/>
      <c r="O55862" s="21"/>
      <c r="P55862" s="27"/>
      <c r="Q55862" s="16"/>
      <c r="U55862" s="27"/>
    </row>
    <row r="55863" spans="2:21" x14ac:dyDescent="0.25">
      <c r="B55863"/>
      <c r="C55863"/>
      <c r="D55863" s="13"/>
      <c r="E55863" s="13"/>
      <c r="K55863" s="23"/>
      <c r="O55863" s="21"/>
      <c r="P55863" s="27"/>
      <c r="Q55863" s="16"/>
      <c r="U55863" s="27"/>
    </row>
    <row r="55864" spans="2:21" x14ac:dyDescent="0.25">
      <c r="B55864"/>
      <c r="C55864"/>
      <c r="D55864" s="13"/>
      <c r="E55864" s="13"/>
      <c r="K55864" s="23"/>
      <c r="O55864" s="21"/>
      <c r="P55864" s="27"/>
      <c r="Q55864" s="16"/>
      <c r="U55864" s="27"/>
    </row>
    <row r="55865" spans="2:21" x14ac:dyDescent="0.25">
      <c r="B55865"/>
      <c r="C55865"/>
      <c r="D55865" s="13"/>
      <c r="E55865" s="13"/>
      <c r="K55865" s="23"/>
      <c r="O55865" s="21"/>
      <c r="P55865" s="27"/>
      <c r="Q55865" s="16"/>
      <c r="U55865" s="27"/>
    </row>
    <row r="55866" spans="2:21" x14ac:dyDescent="0.25">
      <c r="B55866"/>
      <c r="C55866"/>
      <c r="D55866" s="13"/>
      <c r="E55866" s="13"/>
      <c r="K55866" s="23"/>
      <c r="O55866" s="21"/>
      <c r="P55866" s="27"/>
      <c r="Q55866" s="16"/>
      <c r="U55866" s="27"/>
    </row>
    <row r="55867" spans="2:21" x14ac:dyDescent="0.25">
      <c r="B55867"/>
      <c r="C55867"/>
      <c r="D55867" s="13"/>
      <c r="E55867" s="13"/>
      <c r="K55867" s="23"/>
      <c r="O55867" s="21"/>
      <c r="P55867" s="27"/>
      <c r="Q55867" s="16"/>
      <c r="U55867" s="27"/>
    </row>
    <row r="55868" spans="2:21" x14ac:dyDescent="0.25">
      <c r="B55868"/>
      <c r="C55868"/>
      <c r="D55868" s="13"/>
      <c r="E55868" s="13"/>
      <c r="K55868" s="23"/>
      <c r="O55868" s="21"/>
      <c r="P55868" s="27"/>
      <c r="Q55868" s="16"/>
      <c r="U55868" s="27"/>
    </row>
    <row r="55869" spans="2:21" x14ac:dyDescent="0.25">
      <c r="B55869"/>
      <c r="C55869"/>
      <c r="D55869" s="13"/>
      <c r="E55869" s="13"/>
      <c r="K55869" s="23"/>
      <c r="O55869" s="21"/>
      <c r="P55869" s="27"/>
      <c r="Q55869" s="16"/>
      <c r="U55869" s="27"/>
    </row>
    <row r="55870" spans="2:21" x14ac:dyDescent="0.25">
      <c r="B55870"/>
      <c r="C55870"/>
      <c r="D55870" s="13"/>
      <c r="E55870" s="13"/>
      <c r="K55870" s="23"/>
      <c r="O55870" s="21"/>
      <c r="P55870" s="27"/>
      <c r="Q55870" s="16"/>
      <c r="U55870" s="27"/>
    </row>
    <row r="55871" spans="2:21" x14ac:dyDescent="0.25">
      <c r="B55871"/>
      <c r="C55871"/>
      <c r="D55871" s="13"/>
      <c r="E55871" s="13"/>
      <c r="K55871" s="23"/>
      <c r="O55871" s="21"/>
      <c r="P55871" s="27"/>
      <c r="Q55871" s="16"/>
      <c r="U55871" s="27"/>
    </row>
    <row r="55872" spans="2:21" x14ac:dyDescent="0.25">
      <c r="B55872"/>
      <c r="C55872"/>
      <c r="D55872" s="13"/>
      <c r="E55872" s="13"/>
      <c r="K55872" s="23"/>
      <c r="O55872" s="21"/>
      <c r="P55872" s="27"/>
      <c r="Q55872" s="16"/>
      <c r="U55872" s="27"/>
    </row>
    <row r="55873" spans="2:21" x14ac:dyDescent="0.25">
      <c r="B55873"/>
      <c r="C55873"/>
      <c r="D55873" s="13"/>
      <c r="E55873" s="13"/>
      <c r="K55873" s="23"/>
      <c r="O55873" s="21"/>
      <c r="P55873" s="27"/>
      <c r="Q55873" s="16"/>
      <c r="U55873" s="27"/>
    </row>
    <row r="55874" spans="2:21" x14ac:dyDescent="0.25">
      <c r="B55874"/>
      <c r="C55874"/>
      <c r="D55874" s="13"/>
      <c r="E55874" s="13"/>
      <c r="K55874" s="23"/>
      <c r="O55874" s="21"/>
      <c r="P55874" s="27"/>
      <c r="Q55874" s="16"/>
      <c r="U55874" s="27"/>
    </row>
    <row r="55875" spans="2:21" x14ac:dyDescent="0.25">
      <c r="B55875"/>
      <c r="C55875"/>
      <c r="D55875" s="13"/>
      <c r="E55875" s="13"/>
      <c r="K55875" s="23"/>
      <c r="O55875" s="21"/>
      <c r="P55875" s="27"/>
      <c r="Q55875" s="16"/>
      <c r="U55875" s="27"/>
    </row>
    <row r="55876" spans="2:21" x14ac:dyDescent="0.25">
      <c r="B55876"/>
      <c r="C55876"/>
      <c r="D55876" s="13"/>
      <c r="E55876" s="13"/>
      <c r="K55876" s="23"/>
      <c r="O55876" s="21"/>
      <c r="P55876" s="27"/>
      <c r="Q55876" s="16"/>
      <c r="U55876" s="27"/>
    </row>
    <row r="55877" spans="2:21" x14ac:dyDescent="0.25">
      <c r="B55877"/>
      <c r="C55877"/>
      <c r="D55877" s="13"/>
      <c r="E55877" s="13"/>
      <c r="K55877" s="23"/>
      <c r="O55877" s="21"/>
      <c r="P55877" s="27"/>
      <c r="Q55877" s="16"/>
      <c r="U55877" s="27"/>
    </row>
    <row r="55878" spans="2:21" x14ac:dyDescent="0.25">
      <c r="B55878"/>
      <c r="C55878"/>
      <c r="D55878" s="13"/>
      <c r="E55878" s="13"/>
      <c r="K55878" s="23"/>
      <c r="O55878" s="21"/>
      <c r="P55878" s="27"/>
      <c r="Q55878" s="16"/>
      <c r="U55878" s="27"/>
    </row>
    <row r="55879" spans="2:21" x14ac:dyDescent="0.25">
      <c r="B55879"/>
      <c r="C55879"/>
      <c r="D55879" s="13"/>
      <c r="E55879" s="13"/>
      <c r="K55879" s="23"/>
      <c r="O55879" s="21"/>
      <c r="P55879" s="27"/>
      <c r="Q55879" s="16"/>
      <c r="U55879" s="27"/>
    </row>
    <row r="55880" spans="2:21" x14ac:dyDescent="0.25">
      <c r="B55880"/>
      <c r="C55880"/>
      <c r="D55880" s="13"/>
      <c r="E55880" s="13"/>
      <c r="K55880" s="23"/>
      <c r="O55880" s="21"/>
      <c r="P55880" s="27"/>
      <c r="Q55880" s="16"/>
      <c r="U55880" s="27"/>
    </row>
    <row r="55881" spans="2:21" x14ac:dyDescent="0.25">
      <c r="B55881"/>
      <c r="C55881"/>
      <c r="D55881" s="13"/>
      <c r="E55881" s="13"/>
      <c r="K55881" s="23"/>
      <c r="O55881" s="21"/>
      <c r="P55881" s="27"/>
      <c r="Q55881" s="16"/>
      <c r="U55881" s="27"/>
    </row>
    <row r="55882" spans="2:21" x14ac:dyDescent="0.25">
      <c r="B55882"/>
      <c r="C55882"/>
      <c r="D55882" s="13"/>
      <c r="E55882" s="13"/>
      <c r="K55882" s="23"/>
      <c r="O55882" s="21"/>
      <c r="P55882" s="27"/>
      <c r="Q55882" s="16"/>
      <c r="U55882" s="27"/>
    </row>
    <row r="55883" spans="2:21" x14ac:dyDescent="0.25">
      <c r="B55883"/>
      <c r="C55883"/>
      <c r="D55883" s="13"/>
      <c r="E55883" s="13"/>
      <c r="K55883" s="23"/>
      <c r="O55883" s="21"/>
      <c r="P55883" s="27"/>
      <c r="Q55883" s="16"/>
      <c r="U55883" s="27"/>
    </row>
    <row r="55884" spans="2:21" x14ac:dyDescent="0.25">
      <c r="B55884"/>
      <c r="C55884"/>
      <c r="D55884" s="13"/>
      <c r="E55884" s="13"/>
      <c r="K55884" s="23"/>
      <c r="O55884" s="21"/>
      <c r="P55884" s="27"/>
      <c r="Q55884" s="16"/>
      <c r="U55884" s="27"/>
    </row>
    <row r="55885" spans="2:21" x14ac:dyDescent="0.25">
      <c r="B55885"/>
      <c r="C55885"/>
      <c r="D55885" s="13"/>
      <c r="E55885" s="13"/>
      <c r="K55885" s="23"/>
      <c r="O55885" s="21"/>
      <c r="P55885" s="27"/>
      <c r="Q55885" s="16"/>
      <c r="U55885" s="27"/>
    </row>
    <row r="55886" spans="2:21" x14ac:dyDescent="0.25">
      <c r="B55886"/>
      <c r="C55886"/>
      <c r="D55886" s="13"/>
      <c r="E55886" s="13"/>
      <c r="K55886" s="23"/>
      <c r="O55886" s="21"/>
      <c r="P55886" s="27"/>
      <c r="Q55886" s="16"/>
      <c r="U55886" s="27"/>
    </row>
    <row r="55887" spans="2:21" x14ac:dyDescent="0.25">
      <c r="B55887"/>
      <c r="C55887"/>
      <c r="D55887" s="13"/>
      <c r="E55887" s="13"/>
      <c r="K55887" s="23"/>
      <c r="O55887" s="21"/>
      <c r="P55887" s="27"/>
      <c r="Q55887" s="16"/>
      <c r="U55887" s="27"/>
    </row>
    <row r="55888" spans="2:21" x14ac:dyDescent="0.25">
      <c r="B55888"/>
      <c r="C55888"/>
      <c r="D55888" s="13"/>
      <c r="E55888" s="13"/>
      <c r="K55888" s="23"/>
      <c r="O55888" s="21"/>
      <c r="P55888" s="27"/>
      <c r="Q55888" s="16"/>
      <c r="U55888" s="27"/>
    </row>
    <row r="55889" spans="2:21" x14ac:dyDescent="0.25">
      <c r="B55889"/>
      <c r="C55889"/>
      <c r="D55889" s="13"/>
      <c r="E55889" s="13"/>
      <c r="K55889" s="23"/>
      <c r="O55889" s="21"/>
      <c r="P55889" s="27"/>
      <c r="Q55889" s="16"/>
      <c r="U55889" s="27"/>
    </row>
    <row r="55890" spans="2:21" x14ac:dyDescent="0.25">
      <c r="B55890"/>
      <c r="C55890"/>
      <c r="D55890" s="13"/>
      <c r="E55890" s="13"/>
      <c r="K55890" s="23"/>
      <c r="O55890" s="21"/>
      <c r="P55890" s="27"/>
      <c r="Q55890" s="16"/>
      <c r="U55890" s="27"/>
    </row>
    <row r="55891" spans="2:21" x14ac:dyDescent="0.25">
      <c r="B55891"/>
      <c r="C55891"/>
      <c r="D55891" s="13"/>
      <c r="E55891" s="13"/>
      <c r="K55891" s="23"/>
      <c r="O55891" s="21"/>
      <c r="P55891" s="27"/>
      <c r="Q55891" s="16"/>
      <c r="U55891" s="27"/>
    </row>
    <row r="55892" spans="2:21" x14ac:dyDescent="0.25">
      <c r="B55892"/>
      <c r="C55892"/>
      <c r="D55892" s="13"/>
      <c r="E55892" s="13"/>
      <c r="K55892" s="23"/>
      <c r="O55892" s="21"/>
      <c r="P55892" s="27"/>
      <c r="Q55892" s="16"/>
      <c r="U55892" s="27"/>
    </row>
    <row r="55893" spans="2:21" x14ac:dyDescent="0.25">
      <c r="B55893"/>
      <c r="C55893"/>
      <c r="D55893" s="13"/>
      <c r="E55893" s="13"/>
      <c r="K55893" s="23"/>
      <c r="O55893" s="21"/>
      <c r="P55893" s="27"/>
      <c r="Q55893" s="16"/>
      <c r="U55893" s="27"/>
    </row>
    <row r="55894" spans="2:21" x14ac:dyDescent="0.25">
      <c r="B55894"/>
      <c r="C55894"/>
      <c r="D55894" s="13"/>
      <c r="E55894" s="13"/>
      <c r="K55894" s="23"/>
      <c r="O55894" s="21"/>
      <c r="P55894" s="27"/>
      <c r="Q55894" s="16"/>
      <c r="U55894" s="27"/>
    </row>
    <row r="55895" spans="2:21" x14ac:dyDescent="0.25">
      <c r="B55895"/>
      <c r="C55895"/>
      <c r="D55895" s="13"/>
      <c r="E55895" s="13"/>
      <c r="K55895" s="23"/>
      <c r="O55895" s="21"/>
      <c r="P55895" s="27"/>
      <c r="Q55895" s="16"/>
      <c r="U55895" s="27"/>
    </row>
    <row r="55896" spans="2:21" x14ac:dyDescent="0.25">
      <c r="B55896"/>
      <c r="C55896"/>
      <c r="D55896" s="13"/>
      <c r="E55896" s="13"/>
      <c r="K55896" s="23"/>
      <c r="O55896" s="21"/>
      <c r="P55896" s="27"/>
      <c r="Q55896" s="16"/>
      <c r="U55896" s="27"/>
    </row>
    <row r="55897" spans="2:21" x14ac:dyDescent="0.25">
      <c r="B55897"/>
      <c r="C55897"/>
      <c r="D55897" s="13"/>
      <c r="E55897" s="13"/>
      <c r="K55897" s="23"/>
      <c r="O55897" s="21"/>
      <c r="P55897" s="27"/>
      <c r="Q55897" s="16"/>
      <c r="U55897" s="27"/>
    </row>
    <row r="55898" spans="2:21" x14ac:dyDescent="0.25">
      <c r="B55898"/>
      <c r="C55898"/>
      <c r="D55898" s="13"/>
      <c r="E55898" s="13"/>
      <c r="K55898" s="23"/>
      <c r="O55898" s="21"/>
      <c r="P55898" s="27"/>
      <c r="Q55898" s="16"/>
      <c r="U55898" s="27"/>
    </row>
    <row r="55899" spans="2:21" x14ac:dyDescent="0.25">
      <c r="B55899"/>
      <c r="C55899"/>
      <c r="D55899" s="13"/>
      <c r="E55899" s="13"/>
      <c r="K55899" s="23"/>
      <c r="O55899" s="21"/>
      <c r="P55899" s="27"/>
      <c r="Q55899" s="16"/>
      <c r="U55899" s="27"/>
    </row>
    <row r="55900" spans="2:21" x14ac:dyDescent="0.25">
      <c r="B55900"/>
      <c r="C55900"/>
      <c r="D55900" s="13"/>
      <c r="E55900" s="13"/>
      <c r="K55900" s="23"/>
      <c r="O55900" s="21"/>
      <c r="P55900" s="27"/>
      <c r="Q55900" s="16"/>
      <c r="U55900" s="27"/>
    </row>
    <row r="55901" spans="2:21" x14ac:dyDescent="0.25">
      <c r="B55901"/>
      <c r="C55901"/>
      <c r="D55901" s="13"/>
      <c r="E55901" s="13"/>
      <c r="K55901" s="23"/>
      <c r="O55901" s="21"/>
      <c r="P55901" s="27"/>
      <c r="Q55901" s="16"/>
      <c r="U55901" s="27"/>
    </row>
    <row r="55902" spans="2:21" x14ac:dyDescent="0.25">
      <c r="B55902"/>
      <c r="C55902"/>
      <c r="D55902" s="13"/>
      <c r="E55902" s="13"/>
      <c r="K55902" s="23"/>
      <c r="O55902" s="21"/>
      <c r="P55902" s="27"/>
      <c r="Q55902" s="16"/>
      <c r="U55902" s="27"/>
    </row>
    <row r="55903" spans="2:21" x14ac:dyDescent="0.25">
      <c r="B55903"/>
      <c r="C55903"/>
      <c r="D55903" s="13"/>
      <c r="E55903" s="13"/>
      <c r="K55903" s="23"/>
      <c r="O55903" s="21"/>
      <c r="P55903" s="27"/>
      <c r="Q55903" s="16"/>
      <c r="U55903" s="27"/>
    </row>
    <row r="55904" spans="2:21" x14ac:dyDescent="0.25">
      <c r="B55904"/>
      <c r="C55904"/>
      <c r="D55904" s="13"/>
      <c r="E55904" s="13"/>
      <c r="K55904" s="23"/>
      <c r="O55904" s="21"/>
      <c r="P55904" s="27"/>
      <c r="Q55904" s="16"/>
      <c r="U55904" s="27"/>
    </row>
    <row r="55905" spans="2:21" x14ac:dyDescent="0.25">
      <c r="B55905"/>
      <c r="C55905"/>
      <c r="D55905" s="13"/>
      <c r="E55905" s="13"/>
      <c r="K55905" s="23"/>
      <c r="O55905" s="21"/>
      <c r="P55905" s="27"/>
      <c r="Q55905" s="16"/>
      <c r="U55905" s="27"/>
    </row>
    <row r="55906" spans="2:21" x14ac:dyDescent="0.25">
      <c r="B55906"/>
      <c r="C55906"/>
      <c r="D55906" s="13"/>
      <c r="E55906" s="13"/>
      <c r="K55906" s="23"/>
      <c r="O55906" s="21"/>
      <c r="P55906" s="27"/>
      <c r="Q55906" s="16"/>
      <c r="U55906" s="27"/>
    </row>
    <row r="55907" spans="2:21" x14ac:dyDescent="0.25">
      <c r="B55907"/>
      <c r="C55907"/>
      <c r="D55907" s="13"/>
      <c r="E55907" s="13"/>
      <c r="K55907" s="23"/>
      <c r="O55907" s="21"/>
      <c r="P55907" s="27"/>
      <c r="Q55907" s="16"/>
      <c r="U55907" s="27"/>
    </row>
    <row r="55908" spans="2:21" x14ac:dyDescent="0.25">
      <c r="B55908"/>
      <c r="C55908"/>
      <c r="D55908" s="13"/>
      <c r="E55908" s="13"/>
      <c r="K55908" s="23"/>
      <c r="O55908" s="21"/>
      <c r="P55908" s="27"/>
      <c r="Q55908" s="16"/>
      <c r="U55908" s="27"/>
    </row>
    <row r="55909" spans="2:21" x14ac:dyDescent="0.25">
      <c r="B55909"/>
      <c r="C55909"/>
      <c r="D55909" s="13"/>
      <c r="E55909" s="13"/>
      <c r="K55909" s="23"/>
      <c r="O55909" s="21"/>
      <c r="P55909" s="27"/>
      <c r="Q55909" s="16"/>
      <c r="U55909" s="27"/>
    </row>
    <row r="55910" spans="2:21" x14ac:dyDescent="0.25">
      <c r="B55910"/>
      <c r="C55910"/>
      <c r="D55910" s="13"/>
      <c r="E55910" s="13"/>
      <c r="K55910" s="23"/>
      <c r="O55910" s="21"/>
      <c r="P55910" s="27"/>
      <c r="Q55910" s="16"/>
      <c r="U55910" s="27"/>
    </row>
    <row r="55911" spans="2:21" x14ac:dyDescent="0.25">
      <c r="B55911"/>
      <c r="C55911"/>
      <c r="D55911" s="13"/>
      <c r="E55911" s="13"/>
      <c r="K55911" s="23"/>
      <c r="O55911" s="21"/>
      <c r="P55911" s="27"/>
      <c r="Q55911" s="16"/>
      <c r="U55911" s="27"/>
    </row>
    <row r="55912" spans="2:21" x14ac:dyDescent="0.25">
      <c r="B55912"/>
      <c r="C55912"/>
      <c r="D55912" s="13"/>
      <c r="E55912" s="13"/>
      <c r="K55912" s="23"/>
      <c r="O55912" s="21"/>
      <c r="P55912" s="27"/>
      <c r="Q55912" s="16"/>
      <c r="U55912" s="27"/>
    </row>
    <row r="55913" spans="2:21" x14ac:dyDescent="0.25">
      <c r="B55913"/>
      <c r="C55913"/>
      <c r="D55913" s="13"/>
      <c r="E55913" s="13"/>
      <c r="K55913" s="23"/>
      <c r="O55913" s="21"/>
      <c r="P55913" s="27"/>
      <c r="Q55913" s="16"/>
      <c r="U55913" s="27"/>
    </row>
    <row r="55914" spans="2:21" x14ac:dyDescent="0.25">
      <c r="B55914"/>
      <c r="C55914"/>
      <c r="D55914" s="13"/>
      <c r="E55914" s="13"/>
      <c r="K55914" s="23"/>
      <c r="O55914" s="21"/>
      <c r="P55914" s="27"/>
      <c r="Q55914" s="16"/>
      <c r="U55914" s="27"/>
    </row>
    <row r="55915" spans="2:21" x14ac:dyDescent="0.25">
      <c r="B55915"/>
      <c r="C55915"/>
      <c r="D55915" s="13"/>
      <c r="E55915" s="13"/>
      <c r="K55915" s="23"/>
      <c r="O55915" s="21"/>
      <c r="P55915" s="27"/>
      <c r="Q55915" s="16"/>
      <c r="U55915" s="27"/>
    </row>
    <row r="55916" spans="2:21" x14ac:dyDescent="0.25">
      <c r="B55916"/>
      <c r="C55916"/>
      <c r="D55916" s="13"/>
      <c r="E55916" s="13"/>
      <c r="K55916" s="23"/>
      <c r="O55916" s="21"/>
      <c r="P55916" s="27"/>
      <c r="Q55916" s="16"/>
      <c r="U55916" s="27"/>
    </row>
    <row r="55917" spans="2:21" x14ac:dyDescent="0.25">
      <c r="B55917"/>
      <c r="C55917"/>
      <c r="D55917" s="13"/>
      <c r="E55917" s="13"/>
      <c r="K55917" s="23"/>
      <c r="O55917" s="21"/>
      <c r="P55917" s="27"/>
      <c r="Q55917" s="16"/>
      <c r="U55917" s="27"/>
    </row>
    <row r="55918" spans="2:21" x14ac:dyDescent="0.25">
      <c r="B55918"/>
      <c r="C55918"/>
      <c r="D55918" s="13"/>
      <c r="E55918" s="13"/>
      <c r="K55918" s="23"/>
      <c r="O55918" s="21"/>
      <c r="P55918" s="27"/>
      <c r="Q55918" s="16"/>
      <c r="U55918" s="27"/>
    </row>
    <row r="55919" spans="2:21" x14ac:dyDescent="0.25">
      <c r="B55919"/>
      <c r="C55919"/>
      <c r="D55919" s="13"/>
      <c r="E55919" s="13"/>
      <c r="K55919" s="23"/>
      <c r="O55919" s="21"/>
      <c r="P55919" s="27"/>
      <c r="Q55919" s="16"/>
      <c r="U55919" s="27"/>
    </row>
    <row r="55920" spans="2:21" x14ac:dyDescent="0.25">
      <c r="B55920"/>
      <c r="C55920"/>
      <c r="D55920" s="13"/>
      <c r="E55920" s="13"/>
      <c r="K55920" s="23"/>
      <c r="O55920" s="21"/>
      <c r="P55920" s="27"/>
      <c r="Q55920" s="16"/>
      <c r="U55920" s="27"/>
    </row>
    <row r="55921" spans="2:21" x14ac:dyDescent="0.25">
      <c r="B55921"/>
      <c r="C55921"/>
      <c r="D55921" s="13"/>
      <c r="E55921" s="13"/>
      <c r="K55921" s="23"/>
      <c r="O55921" s="21"/>
      <c r="P55921" s="27"/>
      <c r="Q55921" s="16"/>
      <c r="U55921" s="27"/>
    </row>
    <row r="55922" spans="2:21" x14ac:dyDescent="0.25">
      <c r="B55922"/>
      <c r="C55922"/>
      <c r="D55922" s="13"/>
      <c r="E55922" s="13"/>
      <c r="K55922" s="23"/>
      <c r="O55922" s="21"/>
      <c r="P55922" s="27"/>
      <c r="Q55922" s="16"/>
      <c r="U55922" s="27"/>
    </row>
    <row r="55923" spans="2:21" x14ac:dyDescent="0.25">
      <c r="B55923"/>
      <c r="C55923"/>
      <c r="D55923" s="13"/>
      <c r="E55923" s="13"/>
      <c r="K55923" s="23"/>
      <c r="O55923" s="21"/>
      <c r="P55923" s="27"/>
      <c r="Q55923" s="16"/>
      <c r="U55923" s="27"/>
    </row>
    <row r="55924" spans="2:21" x14ac:dyDescent="0.25">
      <c r="B55924"/>
      <c r="C55924"/>
      <c r="D55924" s="13"/>
      <c r="E55924" s="13"/>
      <c r="K55924" s="23"/>
      <c r="O55924" s="21"/>
      <c r="P55924" s="27"/>
      <c r="Q55924" s="16"/>
      <c r="U55924" s="27"/>
    </row>
    <row r="55925" spans="2:21" x14ac:dyDescent="0.25">
      <c r="B55925"/>
      <c r="C55925"/>
      <c r="D55925" s="13"/>
      <c r="E55925" s="13"/>
      <c r="K55925" s="23"/>
      <c r="O55925" s="21"/>
      <c r="P55925" s="27"/>
      <c r="Q55925" s="16"/>
      <c r="U55925" s="27"/>
    </row>
    <row r="55926" spans="2:21" x14ac:dyDescent="0.25">
      <c r="B55926"/>
      <c r="C55926"/>
      <c r="D55926" s="13"/>
      <c r="E55926" s="13"/>
      <c r="K55926" s="23"/>
      <c r="O55926" s="21"/>
      <c r="P55926" s="27"/>
      <c r="Q55926" s="16"/>
      <c r="U55926" s="27"/>
    </row>
    <row r="55927" spans="2:21" x14ac:dyDescent="0.25">
      <c r="B55927"/>
      <c r="C55927"/>
      <c r="D55927" s="13"/>
      <c r="E55927" s="13"/>
      <c r="K55927" s="23"/>
      <c r="O55927" s="21"/>
      <c r="P55927" s="27"/>
      <c r="Q55927" s="16"/>
      <c r="U55927" s="27"/>
    </row>
    <row r="55928" spans="2:21" x14ac:dyDescent="0.25">
      <c r="B55928"/>
      <c r="C55928"/>
      <c r="D55928" s="13"/>
      <c r="E55928" s="13"/>
      <c r="K55928" s="23"/>
      <c r="O55928" s="21"/>
      <c r="P55928" s="27"/>
      <c r="Q55928" s="16"/>
      <c r="U55928" s="27"/>
    </row>
    <row r="55929" spans="2:21" x14ac:dyDescent="0.25">
      <c r="B55929"/>
      <c r="C55929"/>
      <c r="D55929" s="13"/>
      <c r="E55929" s="13"/>
      <c r="K55929" s="23"/>
      <c r="O55929" s="21"/>
      <c r="P55929" s="27"/>
      <c r="Q55929" s="16"/>
      <c r="U55929" s="27"/>
    </row>
    <row r="55930" spans="2:21" x14ac:dyDescent="0.25">
      <c r="B55930"/>
      <c r="C55930"/>
      <c r="D55930" s="13"/>
      <c r="E55930" s="13"/>
      <c r="K55930" s="23"/>
      <c r="O55930" s="21"/>
      <c r="P55930" s="27"/>
      <c r="Q55930" s="16"/>
      <c r="U55930" s="27"/>
    </row>
    <row r="55931" spans="2:21" x14ac:dyDescent="0.25">
      <c r="B55931"/>
      <c r="C55931"/>
      <c r="D55931" s="13"/>
      <c r="E55931" s="13"/>
      <c r="K55931" s="23"/>
      <c r="O55931" s="21"/>
      <c r="P55931" s="27"/>
      <c r="Q55931" s="16"/>
      <c r="U55931" s="27"/>
    </row>
    <row r="55932" spans="2:21" x14ac:dyDescent="0.25">
      <c r="B55932"/>
      <c r="C55932"/>
      <c r="D55932" s="13"/>
      <c r="E55932" s="13"/>
      <c r="K55932" s="23"/>
      <c r="O55932" s="21"/>
      <c r="P55932" s="27"/>
      <c r="Q55932" s="16"/>
      <c r="U55932" s="27"/>
    </row>
    <row r="55933" spans="2:21" x14ac:dyDescent="0.25">
      <c r="B55933"/>
      <c r="C55933"/>
      <c r="D55933" s="13"/>
      <c r="E55933" s="13"/>
      <c r="K55933" s="23"/>
      <c r="O55933" s="21"/>
      <c r="P55933" s="27"/>
      <c r="Q55933" s="16"/>
      <c r="U55933" s="27"/>
    </row>
    <row r="55934" spans="2:21" x14ac:dyDescent="0.25">
      <c r="B55934"/>
      <c r="C55934"/>
      <c r="D55934" s="13"/>
      <c r="E55934" s="13"/>
      <c r="K55934" s="23"/>
      <c r="O55934" s="21"/>
      <c r="P55934" s="27"/>
      <c r="Q55934" s="16"/>
      <c r="U55934" s="27"/>
    </row>
    <row r="55935" spans="2:21" x14ac:dyDescent="0.25">
      <c r="B55935"/>
      <c r="C55935"/>
      <c r="D55935" s="13"/>
      <c r="E55935" s="13"/>
      <c r="K55935" s="23"/>
      <c r="O55935" s="21"/>
      <c r="P55935" s="27"/>
      <c r="Q55935" s="16"/>
      <c r="U55935" s="27"/>
    </row>
    <row r="55936" spans="2:21" x14ac:dyDescent="0.25">
      <c r="B55936"/>
      <c r="C55936"/>
      <c r="D55936" s="13"/>
      <c r="E55936" s="13"/>
      <c r="K55936" s="23"/>
      <c r="O55936" s="21"/>
      <c r="P55936" s="27"/>
      <c r="Q55936" s="16"/>
      <c r="U55936" s="27"/>
    </row>
    <row r="55937" spans="2:21" x14ac:dyDescent="0.25">
      <c r="B55937"/>
      <c r="C55937"/>
      <c r="D55937" s="13"/>
      <c r="E55937" s="13"/>
      <c r="K55937" s="23"/>
      <c r="O55937" s="21"/>
      <c r="P55937" s="27"/>
      <c r="Q55937" s="16"/>
      <c r="U55937" s="27"/>
    </row>
    <row r="55938" spans="2:21" x14ac:dyDescent="0.25">
      <c r="B55938"/>
      <c r="C55938"/>
      <c r="D55938" s="13"/>
      <c r="E55938" s="13"/>
      <c r="K55938" s="23"/>
      <c r="O55938" s="21"/>
      <c r="P55938" s="27"/>
      <c r="Q55938" s="16"/>
      <c r="U55938" s="27"/>
    </row>
    <row r="55939" spans="2:21" x14ac:dyDescent="0.25">
      <c r="B55939"/>
      <c r="C55939"/>
      <c r="D55939" s="13"/>
      <c r="E55939" s="13"/>
      <c r="K55939" s="23"/>
      <c r="O55939" s="21"/>
      <c r="P55939" s="27"/>
      <c r="Q55939" s="16"/>
      <c r="U55939" s="27"/>
    </row>
    <row r="55940" spans="2:21" x14ac:dyDescent="0.25">
      <c r="B55940"/>
      <c r="C55940"/>
      <c r="D55940" s="13"/>
      <c r="E55940" s="13"/>
      <c r="K55940" s="23"/>
      <c r="O55940" s="21"/>
      <c r="P55940" s="27"/>
      <c r="Q55940" s="16"/>
      <c r="U55940" s="27"/>
    </row>
    <row r="55941" spans="2:21" x14ac:dyDescent="0.25">
      <c r="B55941"/>
      <c r="C55941"/>
      <c r="D55941" s="13"/>
      <c r="E55941" s="13"/>
      <c r="K55941" s="23"/>
      <c r="O55941" s="21"/>
      <c r="P55941" s="27"/>
      <c r="Q55941" s="16"/>
      <c r="U55941" s="27"/>
    </row>
    <row r="55942" spans="2:21" x14ac:dyDescent="0.25">
      <c r="B55942"/>
      <c r="C55942"/>
      <c r="D55942" s="13"/>
      <c r="E55942" s="13"/>
      <c r="K55942" s="23"/>
      <c r="O55942" s="21"/>
      <c r="P55942" s="27"/>
      <c r="Q55942" s="16"/>
      <c r="U55942" s="27"/>
    </row>
    <row r="55943" spans="2:21" x14ac:dyDescent="0.25">
      <c r="B55943"/>
      <c r="C55943"/>
      <c r="D55943" s="13"/>
      <c r="E55943" s="13"/>
      <c r="K55943" s="23"/>
      <c r="O55943" s="21"/>
      <c r="P55943" s="27"/>
      <c r="Q55943" s="16"/>
      <c r="U55943" s="27"/>
    </row>
    <row r="55944" spans="2:21" x14ac:dyDescent="0.25">
      <c r="B55944"/>
      <c r="C55944"/>
      <c r="D55944" s="13"/>
      <c r="E55944" s="13"/>
      <c r="K55944" s="23"/>
      <c r="O55944" s="21"/>
      <c r="P55944" s="27"/>
      <c r="Q55944" s="16"/>
      <c r="U55944" s="27"/>
    </row>
    <row r="55945" spans="2:21" x14ac:dyDescent="0.25">
      <c r="B55945"/>
      <c r="C55945"/>
      <c r="D55945" s="13"/>
      <c r="E55945" s="13"/>
      <c r="K55945" s="23"/>
      <c r="O55945" s="21"/>
      <c r="P55945" s="27"/>
      <c r="Q55945" s="16"/>
      <c r="U55945" s="27"/>
    </row>
    <row r="55946" spans="2:21" x14ac:dyDescent="0.25">
      <c r="B55946"/>
      <c r="C55946"/>
      <c r="D55946" s="13"/>
      <c r="E55946" s="13"/>
      <c r="K55946" s="23"/>
      <c r="O55946" s="21"/>
      <c r="P55946" s="27"/>
      <c r="Q55946" s="16"/>
      <c r="U55946" s="27"/>
    </row>
    <row r="55947" spans="2:21" x14ac:dyDescent="0.25">
      <c r="B55947"/>
      <c r="C55947"/>
      <c r="D55947" s="13"/>
      <c r="E55947" s="13"/>
      <c r="K55947" s="23"/>
      <c r="O55947" s="21"/>
      <c r="P55947" s="27"/>
      <c r="Q55947" s="16"/>
      <c r="U55947" s="27"/>
    </row>
    <row r="55948" spans="2:21" x14ac:dyDescent="0.25">
      <c r="B55948"/>
      <c r="C55948"/>
      <c r="D55948" s="13"/>
      <c r="E55948" s="13"/>
      <c r="K55948" s="23"/>
      <c r="O55948" s="21"/>
      <c r="P55948" s="27"/>
      <c r="Q55948" s="16"/>
      <c r="U55948" s="27"/>
    </row>
    <row r="55949" spans="2:21" x14ac:dyDescent="0.25">
      <c r="B55949"/>
      <c r="C55949"/>
      <c r="D55949" s="13"/>
      <c r="E55949" s="13"/>
      <c r="K55949" s="23"/>
      <c r="O55949" s="21"/>
      <c r="P55949" s="27"/>
      <c r="Q55949" s="16"/>
      <c r="U55949" s="27"/>
    </row>
    <row r="55950" spans="2:21" x14ac:dyDescent="0.25">
      <c r="B55950"/>
      <c r="C55950"/>
      <c r="D55950" s="13"/>
      <c r="E55950" s="13"/>
      <c r="K55950" s="23"/>
      <c r="O55950" s="21"/>
      <c r="P55950" s="27"/>
      <c r="Q55950" s="16"/>
      <c r="U55950" s="27"/>
    </row>
    <row r="55951" spans="2:21" x14ac:dyDescent="0.25">
      <c r="B55951"/>
      <c r="C55951"/>
      <c r="D55951" s="13"/>
      <c r="E55951" s="13"/>
      <c r="K55951" s="23"/>
      <c r="O55951" s="21"/>
      <c r="P55951" s="27"/>
      <c r="Q55951" s="16"/>
      <c r="U55951" s="27"/>
    </row>
    <row r="55952" spans="2:21" x14ac:dyDescent="0.25">
      <c r="B55952"/>
      <c r="C55952"/>
      <c r="D55952" s="13"/>
      <c r="E55952" s="13"/>
      <c r="K55952" s="23"/>
      <c r="O55952" s="21"/>
      <c r="P55952" s="27"/>
      <c r="Q55952" s="16"/>
      <c r="U55952" s="27"/>
    </row>
    <row r="55953" spans="2:21" x14ac:dyDescent="0.25">
      <c r="B55953"/>
      <c r="C55953"/>
      <c r="D55953" s="13"/>
      <c r="E55953" s="13"/>
      <c r="K55953" s="23"/>
      <c r="O55953" s="21"/>
      <c r="P55953" s="27"/>
      <c r="Q55953" s="16"/>
      <c r="U55953" s="27"/>
    </row>
    <row r="55954" spans="2:21" x14ac:dyDescent="0.25">
      <c r="B55954"/>
      <c r="C55954"/>
      <c r="D55954" s="13"/>
      <c r="E55954" s="13"/>
      <c r="K55954" s="23"/>
      <c r="O55954" s="21"/>
      <c r="P55954" s="27"/>
      <c r="Q55954" s="16"/>
      <c r="U55954" s="27"/>
    </row>
    <row r="55955" spans="2:21" x14ac:dyDescent="0.25">
      <c r="B55955"/>
      <c r="C55955"/>
      <c r="D55955" s="13"/>
      <c r="E55955" s="13"/>
      <c r="K55955" s="23"/>
      <c r="O55955" s="21"/>
      <c r="P55955" s="27"/>
      <c r="Q55955" s="16"/>
      <c r="U55955" s="27"/>
    </row>
    <row r="55956" spans="2:21" x14ac:dyDescent="0.25">
      <c r="B55956"/>
      <c r="C55956"/>
      <c r="D55956" s="13"/>
      <c r="E55956" s="13"/>
      <c r="K55956" s="23"/>
      <c r="O55956" s="21"/>
      <c r="P55956" s="27"/>
      <c r="Q55956" s="16"/>
      <c r="U55956" s="27"/>
    </row>
    <row r="55957" spans="2:21" x14ac:dyDescent="0.25">
      <c r="B55957"/>
      <c r="C55957"/>
      <c r="D55957" s="13"/>
      <c r="E55957" s="13"/>
      <c r="K55957" s="23"/>
      <c r="O55957" s="21"/>
      <c r="P55957" s="27"/>
      <c r="Q55957" s="16"/>
      <c r="U55957" s="27"/>
    </row>
    <row r="55958" spans="2:21" x14ac:dyDescent="0.25">
      <c r="B55958"/>
      <c r="C55958"/>
      <c r="D55958" s="13"/>
      <c r="E55958" s="13"/>
      <c r="K55958" s="23"/>
      <c r="O55958" s="21"/>
      <c r="P55958" s="27"/>
      <c r="Q55958" s="16"/>
      <c r="U55958" s="27"/>
    </row>
    <row r="55959" spans="2:21" x14ac:dyDescent="0.25">
      <c r="B55959"/>
      <c r="C55959"/>
      <c r="D55959" s="13"/>
      <c r="E55959" s="13"/>
      <c r="K55959" s="23"/>
      <c r="O55959" s="21"/>
      <c r="P55959" s="27"/>
      <c r="Q55959" s="16"/>
      <c r="U55959" s="27"/>
    </row>
    <row r="55960" spans="2:21" x14ac:dyDescent="0.25">
      <c r="B55960"/>
      <c r="C55960"/>
      <c r="D55960" s="13"/>
      <c r="E55960" s="13"/>
      <c r="K55960" s="23"/>
      <c r="O55960" s="21"/>
      <c r="P55960" s="27"/>
      <c r="Q55960" s="16"/>
      <c r="U55960" s="27"/>
    </row>
    <row r="55961" spans="2:21" x14ac:dyDescent="0.25">
      <c r="B55961"/>
      <c r="C55961"/>
      <c r="D55961" s="13"/>
      <c r="E55961" s="13"/>
      <c r="K55961" s="23"/>
      <c r="O55961" s="21"/>
      <c r="P55961" s="27"/>
      <c r="Q55961" s="16"/>
      <c r="U55961" s="27"/>
    </row>
    <row r="55962" spans="2:21" x14ac:dyDescent="0.25">
      <c r="B55962"/>
      <c r="C55962"/>
      <c r="D55962" s="13"/>
      <c r="E55962" s="13"/>
      <c r="K55962" s="23"/>
      <c r="O55962" s="21"/>
      <c r="P55962" s="27"/>
      <c r="Q55962" s="16"/>
      <c r="U55962" s="27"/>
    </row>
    <row r="55963" spans="2:21" x14ac:dyDescent="0.25">
      <c r="B55963"/>
      <c r="C55963"/>
      <c r="D55963" s="13"/>
      <c r="E55963" s="13"/>
      <c r="K55963" s="23"/>
      <c r="O55963" s="21"/>
      <c r="P55963" s="27"/>
      <c r="Q55963" s="16"/>
      <c r="U55963" s="27"/>
    </row>
    <row r="55964" spans="2:21" x14ac:dyDescent="0.25">
      <c r="B55964"/>
      <c r="C55964"/>
      <c r="D55964" s="13"/>
      <c r="E55964" s="13"/>
      <c r="K55964" s="23"/>
      <c r="O55964" s="21"/>
      <c r="P55964" s="27"/>
      <c r="Q55964" s="16"/>
      <c r="U55964" s="27"/>
    </row>
    <row r="55965" spans="2:21" x14ac:dyDescent="0.25">
      <c r="B55965"/>
      <c r="C55965"/>
      <c r="D55965" s="13"/>
      <c r="E55965" s="13"/>
      <c r="K55965" s="23"/>
      <c r="O55965" s="21"/>
      <c r="P55965" s="27"/>
      <c r="Q55965" s="16"/>
      <c r="U55965" s="27"/>
    </row>
    <row r="55966" spans="2:21" x14ac:dyDescent="0.25">
      <c r="B55966"/>
      <c r="C55966"/>
      <c r="D55966" s="13"/>
      <c r="E55966" s="13"/>
      <c r="K55966" s="23"/>
      <c r="O55966" s="21"/>
      <c r="P55966" s="27"/>
      <c r="Q55966" s="16"/>
      <c r="U55966" s="27"/>
    </row>
    <row r="55967" spans="2:21" x14ac:dyDescent="0.25">
      <c r="B55967"/>
      <c r="C55967"/>
      <c r="D55967" s="13"/>
      <c r="E55967" s="13"/>
      <c r="K55967" s="23"/>
      <c r="O55967" s="21"/>
      <c r="P55967" s="27"/>
      <c r="Q55967" s="16"/>
      <c r="U55967" s="27"/>
    </row>
    <row r="55968" spans="2:21" x14ac:dyDescent="0.25">
      <c r="B55968"/>
      <c r="C55968"/>
      <c r="D55968" s="13"/>
      <c r="E55968" s="13"/>
      <c r="K55968" s="23"/>
      <c r="O55968" s="21"/>
      <c r="P55968" s="27"/>
      <c r="Q55968" s="16"/>
      <c r="U55968" s="27"/>
    </row>
    <row r="55969" spans="2:21" x14ac:dyDescent="0.25">
      <c r="B55969"/>
      <c r="C55969"/>
      <c r="D55969" s="13"/>
      <c r="E55969" s="13"/>
      <c r="K55969" s="23"/>
      <c r="O55969" s="21"/>
      <c r="P55969" s="27"/>
      <c r="Q55969" s="16"/>
      <c r="U55969" s="27"/>
    </row>
    <row r="55970" spans="2:21" x14ac:dyDescent="0.25">
      <c r="B55970"/>
      <c r="C55970"/>
      <c r="D55970" s="13"/>
      <c r="E55970" s="13"/>
      <c r="K55970" s="23"/>
      <c r="O55970" s="21"/>
      <c r="P55970" s="27"/>
      <c r="Q55970" s="16"/>
      <c r="U55970" s="27"/>
    </row>
    <row r="55971" spans="2:21" x14ac:dyDescent="0.25">
      <c r="B55971"/>
      <c r="C55971"/>
      <c r="D55971" s="13"/>
      <c r="E55971" s="13"/>
      <c r="K55971" s="23"/>
      <c r="O55971" s="21"/>
      <c r="P55971" s="27"/>
      <c r="Q55971" s="16"/>
      <c r="U55971" s="27"/>
    </row>
    <row r="55972" spans="2:21" x14ac:dyDescent="0.25">
      <c r="B55972"/>
      <c r="C55972"/>
      <c r="D55972" s="13"/>
      <c r="E55972" s="13"/>
      <c r="K55972" s="23"/>
      <c r="O55972" s="21"/>
      <c r="P55972" s="27"/>
      <c r="Q55972" s="16"/>
      <c r="U55972" s="27"/>
    </row>
    <row r="55973" spans="2:21" x14ac:dyDescent="0.25">
      <c r="B55973"/>
      <c r="C55973"/>
      <c r="D55973" s="13"/>
      <c r="E55973" s="13"/>
      <c r="K55973" s="23"/>
      <c r="O55973" s="21"/>
      <c r="P55973" s="27"/>
      <c r="Q55973" s="16"/>
      <c r="U55973" s="27"/>
    </row>
    <row r="55974" spans="2:21" x14ac:dyDescent="0.25">
      <c r="B55974"/>
      <c r="C55974"/>
      <c r="D55974" s="13"/>
      <c r="E55974" s="13"/>
      <c r="K55974" s="23"/>
      <c r="O55974" s="21"/>
      <c r="P55974" s="27"/>
      <c r="Q55974" s="16"/>
      <c r="U55974" s="27"/>
    </row>
    <row r="55975" spans="2:21" x14ac:dyDescent="0.25">
      <c r="B55975"/>
      <c r="C55975"/>
      <c r="D55975" s="13"/>
      <c r="E55975" s="13"/>
      <c r="K55975" s="23"/>
      <c r="O55975" s="21"/>
      <c r="P55975" s="27"/>
      <c r="Q55975" s="16"/>
      <c r="U55975" s="27"/>
    </row>
    <row r="55976" spans="2:21" x14ac:dyDescent="0.25">
      <c r="B55976"/>
      <c r="C55976"/>
      <c r="D55976" s="13"/>
      <c r="E55976" s="13"/>
      <c r="K55976" s="23"/>
      <c r="O55976" s="21"/>
      <c r="P55976" s="27"/>
      <c r="Q55976" s="16"/>
      <c r="U55976" s="27"/>
    </row>
    <row r="55977" spans="2:21" x14ac:dyDescent="0.25">
      <c r="B55977"/>
      <c r="C55977"/>
      <c r="D55977" s="13"/>
      <c r="E55977" s="13"/>
      <c r="K55977" s="23"/>
      <c r="O55977" s="21"/>
      <c r="P55977" s="27"/>
      <c r="Q55977" s="16"/>
      <c r="U55977" s="27"/>
    </row>
    <row r="55978" spans="2:21" x14ac:dyDescent="0.25">
      <c r="B55978"/>
      <c r="C55978"/>
      <c r="D55978" s="13"/>
      <c r="E55978" s="13"/>
      <c r="K55978" s="23"/>
      <c r="O55978" s="21"/>
      <c r="P55978" s="27"/>
      <c r="Q55978" s="16"/>
      <c r="U55978" s="27"/>
    </row>
    <row r="55979" spans="2:21" x14ac:dyDescent="0.25">
      <c r="B55979"/>
      <c r="C55979"/>
      <c r="D55979" s="13"/>
      <c r="E55979" s="13"/>
      <c r="K55979" s="23"/>
      <c r="O55979" s="21"/>
      <c r="P55979" s="27"/>
      <c r="Q55979" s="16"/>
      <c r="U55979" s="27"/>
    </row>
    <row r="55980" spans="2:21" x14ac:dyDescent="0.25">
      <c r="B55980"/>
      <c r="C55980"/>
      <c r="D55980" s="13"/>
      <c r="E55980" s="13"/>
      <c r="K55980" s="23"/>
      <c r="O55980" s="21"/>
      <c r="P55980" s="27"/>
      <c r="Q55980" s="16"/>
      <c r="U55980" s="27"/>
    </row>
    <row r="55981" spans="2:21" x14ac:dyDescent="0.25">
      <c r="B55981"/>
      <c r="C55981"/>
      <c r="D55981" s="13"/>
      <c r="E55981" s="13"/>
      <c r="K55981" s="23"/>
      <c r="O55981" s="21"/>
      <c r="P55981" s="27"/>
      <c r="Q55981" s="16"/>
      <c r="U55981" s="27"/>
    </row>
    <row r="55982" spans="2:21" x14ac:dyDescent="0.25">
      <c r="B55982"/>
      <c r="C55982"/>
      <c r="D55982" s="13"/>
      <c r="E55982" s="13"/>
      <c r="K55982" s="23"/>
      <c r="O55982" s="21"/>
      <c r="P55982" s="27"/>
      <c r="Q55982" s="16"/>
      <c r="U55982" s="27"/>
    </row>
    <row r="55983" spans="2:21" x14ac:dyDescent="0.25">
      <c r="B55983"/>
      <c r="C55983"/>
      <c r="D55983" s="13"/>
      <c r="E55983" s="13"/>
      <c r="K55983" s="23"/>
      <c r="O55983" s="21"/>
      <c r="P55983" s="27"/>
      <c r="Q55983" s="16"/>
      <c r="U55983" s="27"/>
    </row>
    <row r="55984" spans="2:21" x14ac:dyDescent="0.25">
      <c r="B55984"/>
      <c r="C55984"/>
      <c r="D55984" s="13"/>
      <c r="E55984" s="13"/>
      <c r="K55984" s="23"/>
      <c r="O55984" s="21"/>
      <c r="P55984" s="27"/>
      <c r="Q55984" s="16"/>
      <c r="U55984" s="27"/>
    </row>
    <row r="55985" spans="2:21" x14ac:dyDescent="0.25">
      <c r="B55985"/>
      <c r="C55985"/>
      <c r="D55985" s="13"/>
      <c r="E55985" s="13"/>
      <c r="K55985" s="23"/>
      <c r="O55985" s="21"/>
      <c r="P55985" s="27"/>
      <c r="Q55985" s="16"/>
      <c r="U55985" s="27"/>
    </row>
    <row r="55986" spans="2:21" x14ac:dyDescent="0.25">
      <c r="B55986"/>
      <c r="C55986"/>
      <c r="D55986" s="13"/>
      <c r="E55986" s="13"/>
      <c r="K55986" s="23"/>
      <c r="O55986" s="21"/>
      <c r="P55986" s="27"/>
      <c r="Q55986" s="16"/>
      <c r="U55986" s="27"/>
    </row>
    <row r="55987" spans="2:21" x14ac:dyDescent="0.25">
      <c r="B55987"/>
      <c r="C55987"/>
      <c r="D55987" s="13"/>
      <c r="E55987" s="13"/>
      <c r="K55987" s="23"/>
      <c r="O55987" s="21"/>
      <c r="P55987" s="27"/>
      <c r="Q55987" s="16"/>
      <c r="U55987" s="27"/>
    </row>
    <row r="55988" spans="2:21" x14ac:dyDescent="0.25">
      <c r="B55988"/>
      <c r="C55988"/>
      <c r="D55988" s="13"/>
      <c r="E55988" s="13"/>
      <c r="K55988" s="23"/>
      <c r="O55988" s="21"/>
      <c r="P55988" s="27"/>
      <c r="Q55988" s="16"/>
      <c r="U55988" s="27"/>
    </row>
    <row r="55989" spans="2:21" x14ac:dyDescent="0.25">
      <c r="B55989"/>
      <c r="C55989"/>
      <c r="D55989" s="13"/>
      <c r="E55989" s="13"/>
      <c r="K55989" s="23"/>
      <c r="O55989" s="21"/>
      <c r="P55989" s="27"/>
      <c r="Q55989" s="16"/>
      <c r="U55989" s="27"/>
    </row>
    <row r="55990" spans="2:21" x14ac:dyDescent="0.25">
      <c r="B55990"/>
      <c r="C55990"/>
      <c r="D55990" s="13"/>
      <c r="E55990" s="13"/>
      <c r="K55990" s="23"/>
      <c r="O55990" s="21"/>
      <c r="P55990" s="27"/>
      <c r="Q55990" s="16"/>
      <c r="U55990" s="27"/>
    </row>
    <row r="55991" spans="2:21" x14ac:dyDescent="0.25">
      <c r="B55991"/>
      <c r="C55991"/>
      <c r="D55991" s="13"/>
      <c r="E55991" s="13"/>
      <c r="K55991" s="23"/>
      <c r="O55991" s="21"/>
      <c r="P55991" s="27"/>
      <c r="Q55991" s="16"/>
      <c r="U55991" s="27"/>
    </row>
    <row r="55992" spans="2:21" x14ac:dyDescent="0.25">
      <c r="B55992"/>
      <c r="C55992"/>
      <c r="D55992" s="13"/>
      <c r="E55992" s="13"/>
      <c r="K55992" s="23"/>
      <c r="O55992" s="21"/>
      <c r="P55992" s="27"/>
      <c r="Q55992" s="16"/>
      <c r="U55992" s="27"/>
    </row>
    <row r="55993" spans="2:21" x14ac:dyDescent="0.25">
      <c r="B55993"/>
      <c r="C55993"/>
      <c r="D55993" s="13"/>
      <c r="E55993" s="13"/>
      <c r="K55993" s="23"/>
      <c r="O55993" s="21"/>
      <c r="P55993" s="27"/>
      <c r="Q55993" s="16"/>
      <c r="U55993" s="27"/>
    </row>
    <row r="55994" spans="2:21" x14ac:dyDescent="0.25">
      <c r="B55994"/>
      <c r="C55994"/>
      <c r="D55994" s="13"/>
      <c r="E55994" s="13"/>
      <c r="K55994" s="23"/>
      <c r="O55994" s="21"/>
      <c r="P55994" s="27"/>
      <c r="Q55994" s="16"/>
      <c r="U55994" s="27"/>
    </row>
    <row r="55995" spans="2:21" x14ac:dyDescent="0.25">
      <c r="B55995"/>
      <c r="C55995"/>
      <c r="D55995" s="13"/>
      <c r="E55995" s="13"/>
      <c r="K55995" s="23"/>
      <c r="O55995" s="21"/>
      <c r="P55995" s="27"/>
      <c r="Q55995" s="16"/>
      <c r="U55995" s="27"/>
    </row>
    <row r="55996" spans="2:21" x14ac:dyDescent="0.25">
      <c r="B55996"/>
      <c r="C55996"/>
      <c r="D55996" s="13"/>
      <c r="E55996" s="13"/>
      <c r="K55996" s="23"/>
      <c r="O55996" s="21"/>
      <c r="P55996" s="27"/>
      <c r="Q55996" s="16"/>
      <c r="U55996" s="27"/>
    </row>
    <row r="55997" spans="2:21" x14ac:dyDescent="0.25">
      <c r="B55997"/>
      <c r="C55997"/>
      <c r="D55997" s="13"/>
      <c r="E55997" s="13"/>
      <c r="K55997" s="23"/>
      <c r="O55997" s="21"/>
      <c r="P55997" s="27"/>
      <c r="Q55997" s="16"/>
      <c r="U55997" s="27"/>
    </row>
    <row r="55998" spans="2:21" x14ac:dyDescent="0.25">
      <c r="B55998"/>
      <c r="C55998"/>
      <c r="D55998" s="13"/>
      <c r="E55998" s="13"/>
      <c r="K55998" s="23"/>
      <c r="O55998" s="21"/>
      <c r="P55998" s="27"/>
      <c r="Q55998" s="16"/>
      <c r="U55998" s="27"/>
    </row>
    <row r="55999" spans="2:21" x14ac:dyDescent="0.25">
      <c r="B55999"/>
      <c r="C55999"/>
      <c r="D55999" s="13"/>
      <c r="E55999" s="13"/>
      <c r="K55999" s="23"/>
      <c r="O55999" s="21"/>
      <c r="P55999" s="27"/>
      <c r="Q55999" s="16"/>
      <c r="U55999" s="27"/>
    </row>
    <row r="56000" spans="2:21" x14ac:dyDescent="0.25">
      <c r="B56000"/>
      <c r="C56000"/>
      <c r="D56000" s="13"/>
      <c r="E56000" s="13"/>
      <c r="K56000" s="23"/>
      <c r="O56000" s="21"/>
      <c r="P56000" s="27"/>
      <c r="Q56000" s="16"/>
      <c r="U56000" s="27"/>
    </row>
    <row r="56001" spans="2:21" x14ac:dyDescent="0.25">
      <c r="B56001"/>
      <c r="C56001"/>
      <c r="D56001" s="13"/>
      <c r="E56001" s="13"/>
      <c r="K56001" s="23"/>
      <c r="O56001" s="21"/>
      <c r="P56001" s="27"/>
      <c r="Q56001" s="16"/>
      <c r="U56001" s="27"/>
    </row>
    <row r="56002" spans="2:21" x14ac:dyDescent="0.25">
      <c r="B56002"/>
      <c r="C56002"/>
      <c r="D56002" s="13"/>
      <c r="E56002" s="13"/>
      <c r="K56002" s="23"/>
      <c r="O56002" s="21"/>
      <c r="P56002" s="27"/>
      <c r="Q56002" s="16"/>
      <c r="U56002" s="27"/>
    </row>
    <row r="56003" spans="2:21" x14ac:dyDescent="0.25">
      <c r="B56003"/>
      <c r="C56003"/>
      <c r="D56003" s="13"/>
      <c r="E56003" s="13"/>
      <c r="K56003" s="23"/>
      <c r="O56003" s="21"/>
      <c r="P56003" s="27"/>
      <c r="Q56003" s="16"/>
      <c r="U56003" s="27"/>
    </row>
    <row r="56004" spans="2:21" x14ac:dyDescent="0.25">
      <c r="B56004"/>
      <c r="C56004"/>
      <c r="D56004" s="13"/>
      <c r="E56004" s="13"/>
      <c r="K56004" s="23"/>
      <c r="O56004" s="21"/>
      <c r="P56004" s="27"/>
      <c r="Q56004" s="16"/>
      <c r="U56004" s="27"/>
    </row>
    <row r="56005" spans="2:21" x14ac:dyDescent="0.25">
      <c r="B56005"/>
      <c r="C56005"/>
      <c r="D56005" s="13"/>
      <c r="E56005" s="13"/>
      <c r="K56005" s="23"/>
      <c r="O56005" s="21"/>
      <c r="P56005" s="27"/>
      <c r="Q56005" s="16"/>
      <c r="U56005" s="27"/>
    </row>
    <row r="56006" spans="2:21" x14ac:dyDescent="0.25">
      <c r="B56006"/>
      <c r="C56006"/>
      <c r="D56006" s="13"/>
      <c r="E56006" s="13"/>
      <c r="K56006" s="23"/>
      <c r="O56006" s="21"/>
      <c r="P56006" s="27"/>
      <c r="Q56006" s="16"/>
      <c r="U56006" s="27"/>
    </row>
    <row r="56007" spans="2:21" x14ac:dyDescent="0.25">
      <c r="B56007"/>
      <c r="C56007"/>
      <c r="D56007" s="13"/>
      <c r="E56007" s="13"/>
      <c r="K56007" s="23"/>
      <c r="O56007" s="21"/>
      <c r="P56007" s="27"/>
      <c r="Q56007" s="16"/>
      <c r="U56007" s="27"/>
    </row>
    <row r="56008" spans="2:21" x14ac:dyDescent="0.25">
      <c r="B56008"/>
      <c r="C56008"/>
      <c r="D56008" s="13"/>
      <c r="E56008" s="13"/>
      <c r="K56008" s="23"/>
      <c r="O56008" s="21"/>
      <c r="P56008" s="27"/>
      <c r="Q56008" s="16"/>
      <c r="U56008" s="27"/>
    </row>
    <row r="56009" spans="2:21" x14ac:dyDescent="0.25">
      <c r="B56009"/>
      <c r="C56009"/>
      <c r="D56009" s="13"/>
      <c r="E56009" s="13"/>
      <c r="K56009" s="23"/>
      <c r="O56009" s="21"/>
      <c r="P56009" s="27"/>
      <c r="Q56009" s="16"/>
      <c r="U56009" s="27"/>
    </row>
    <row r="56010" spans="2:21" x14ac:dyDescent="0.25">
      <c r="B56010"/>
      <c r="C56010"/>
      <c r="D56010" s="13"/>
      <c r="E56010" s="13"/>
      <c r="K56010" s="23"/>
      <c r="O56010" s="21"/>
      <c r="P56010" s="27"/>
      <c r="Q56010" s="16"/>
      <c r="U56010" s="27"/>
    </row>
    <row r="56011" spans="2:21" x14ac:dyDescent="0.25">
      <c r="B56011"/>
      <c r="C56011"/>
      <c r="D56011" s="13"/>
      <c r="E56011" s="13"/>
      <c r="K56011" s="23"/>
      <c r="O56011" s="21"/>
      <c r="P56011" s="27"/>
      <c r="Q56011" s="16"/>
      <c r="U56011" s="27"/>
    </row>
    <row r="56012" spans="2:21" x14ac:dyDescent="0.25">
      <c r="B56012"/>
      <c r="C56012"/>
      <c r="D56012" s="13"/>
      <c r="E56012" s="13"/>
      <c r="K56012" s="23"/>
      <c r="O56012" s="21"/>
      <c r="P56012" s="27"/>
      <c r="Q56012" s="16"/>
      <c r="U56012" s="27"/>
    </row>
    <row r="56013" spans="2:21" x14ac:dyDescent="0.25">
      <c r="B56013"/>
      <c r="C56013"/>
      <c r="D56013" s="13"/>
      <c r="E56013" s="13"/>
      <c r="K56013" s="23"/>
      <c r="O56013" s="21"/>
      <c r="P56013" s="27"/>
      <c r="Q56013" s="16"/>
      <c r="U56013" s="27"/>
    </row>
    <row r="56014" spans="2:21" x14ac:dyDescent="0.25">
      <c r="B56014"/>
      <c r="C56014"/>
      <c r="D56014" s="13"/>
      <c r="E56014" s="13"/>
      <c r="K56014" s="23"/>
      <c r="O56014" s="21"/>
      <c r="P56014" s="27"/>
      <c r="Q56014" s="16"/>
      <c r="U56014" s="27"/>
    </row>
    <row r="56015" spans="2:21" x14ac:dyDescent="0.25">
      <c r="B56015"/>
      <c r="C56015"/>
      <c r="D56015" s="13"/>
      <c r="E56015" s="13"/>
      <c r="K56015" s="23"/>
      <c r="O56015" s="21"/>
      <c r="P56015" s="27"/>
      <c r="Q56015" s="16"/>
      <c r="U56015" s="27"/>
    </row>
    <row r="56016" spans="2:21" x14ac:dyDescent="0.25">
      <c r="B56016"/>
      <c r="C56016"/>
      <c r="D56016" s="13"/>
      <c r="E56016" s="13"/>
      <c r="K56016" s="23"/>
      <c r="O56016" s="21"/>
      <c r="P56016" s="27"/>
      <c r="Q56016" s="16"/>
      <c r="U56016" s="27"/>
    </row>
    <row r="56017" spans="2:21" x14ac:dyDescent="0.25">
      <c r="B56017"/>
      <c r="C56017"/>
      <c r="D56017" s="13"/>
      <c r="E56017" s="13"/>
      <c r="K56017" s="23"/>
      <c r="O56017" s="21"/>
      <c r="P56017" s="27"/>
      <c r="Q56017" s="16"/>
      <c r="U56017" s="27"/>
    </row>
    <row r="56018" spans="2:21" x14ac:dyDescent="0.25">
      <c r="B56018"/>
      <c r="C56018"/>
      <c r="D56018" s="13"/>
      <c r="E56018" s="13"/>
      <c r="K56018" s="23"/>
      <c r="O56018" s="21"/>
      <c r="P56018" s="27"/>
      <c r="Q56018" s="16"/>
      <c r="U56018" s="27"/>
    </row>
    <row r="56019" spans="2:21" x14ac:dyDescent="0.25">
      <c r="B56019"/>
      <c r="C56019"/>
      <c r="D56019" s="13"/>
      <c r="E56019" s="13"/>
      <c r="K56019" s="23"/>
      <c r="O56019" s="21"/>
      <c r="P56019" s="27"/>
      <c r="Q56019" s="16"/>
      <c r="U56019" s="27"/>
    </row>
    <row r="56020" spans="2:21" x14ac:dyDescent="0.25">
      <c r="B56020"/>
      <c r="C56020"/>
      <c r="D56020" s="13"/>
      <c r="E56020" s="13"/>
      <c r="K56020" s="23"/>
      <c r="O56020" s="21"/>
      <c r="P56020" s="27"/>
      <c r="Q56020" s="16"/>
      <c r="U56020" s="27"/>
    </row>
    <row r="56021" spans="2:21" x14ac:dyDescent="0.25">
      <c r="B56021"/>
      <c r="C56021"/>
      <c r="D56021" s="13"/>
      <c r="E56021" s="13"/>
      <c r="K56021" s="23"/>
      <c r="O56021" s="21"/>
      <c r="P56021" s="27"/>
      <c r="Q56021" s="16"/>
      <c r="U56021" s="27"/>
    </row>
    <row r="56022" spans="2:21" x14ac:dyDescent="0.25">
      <c r="B56022"/>
      <c r="C56022"/>
      <c r="D56022" s="13"/>
      <c r="E56022" s="13"/>
      <c r="K56022" s="23"/>
      <c r="O56022" s="21"/>
      <c r="P56022" s="27"/>
      <c r="Q56022" s="16"/>
      <c r="U56022" s="27"/>
    </row>
    <row r="56023" spans="2:21" x14ac:dyDescent="0.25">
      <c r="B56023"/>
      <c r="C56023"/>
      <c r="D56023" s="13"/>
      <c r="E56023" s="13"/>
      <c r="K56023" s="23"/>
      <c r="O56023" s="21"/>
      <c r="P56023" s="27"/>
      <c r="Q56023" s="16"/>
      <c r="U56023" s="27"/>
    </row>
    <row r="56024" spans="2:21" x14ac:dyDescent="0.25">
      <c r="B56024"/>
      <c r="C56024"/>
      <c r="D56024" s="13"/>
      <c r="E56024" s="13"/>
      <c r="K56024" s="23"/>
      <c r="O56024" s="21"/>
      <c r="P56024" s="27"/>
      <c r="Q56024" s="16"/>
      <c r="U56024" s="27"/>
    </row>
    <row r="56025" spans="2:21" x14ac:dyDescent="0.25">
      <c r="B56025"/>
      <c r="C56025"/>
      <c r="D56025" s="13"/>
      <c r="E56025" s="13"/>
      <c r="K56025" s="23"/>
      <c r="O56025" s="21"/>
      <c r="P56025" s="27"/>
      <c r="Q56025" s="16"/>
      <c r="U56025" s="27"/>
    </row>
    <row r="56026" spans="2:21" x14ac:dyDescent="0.25">
      <c r="B56026"/>
      <c r="C56026"/>
      <c r="D56026" s="13"/>
      <c r="E56026" s="13"/>
      <c r="K56026" s="23"/>
      <c r="O56026" s="21"/>
      <c r="P56026" s="27"/>
      <c r="Q56026" s="16"/>
      <c r="U56026" s="27"/>
    </row>
    <row r="56027" spans="2:21" x14ac:dyDescent="0.25">
      <c r="B56027"/>
      <c r="C56027"/>
      <c r="D56027" s="13"/>
      <c r="E56027" s="13"/>
      <c r="K56027" s="23"/>
      <c r="O56027" s="21"/>
      <c r="P56027" s="27"/>
      <c r="Q56027" s="16"/>
      <c r="U56027" s="27"/>
    </row>
    <row r="56028" spans="2:21" x14ac:dyDescent="0.25">
      <c r="B56028"/>
      <c r="C56028"/>
      <c r="D56028" s="13"/>
      <c r="E56028" s="13"/>
      <c r="K56028" s="23"/>
      <c r="O56028" s="21"/>
      <c r="P56028" s="27"/>
      <c r="Q56028" s="16"/>
      <c r="U56028" s="27"/>
    </row>
    <row r="56029" spans="2:21" x14ac:dyDescent="0.25">
      <c r="B56029"/>
      <c r="C56029"/>
      <c r="D56029" s="13"/>
      <c r="E56029" s="13"/>
      <c r="K56029" s="23"/>
      <c r="O56029" s="21"/>
      <c r="P56029" s="27"/>
      <c r="Q56029" s="16"/>
      <c r="U56029" s="27"/>
    </row>
    <row r="56030" spans="2:21" x14ac:dyDescent="0.25">
      <c r="B56030"/>
      <c r="C56030"/>
      <c r="D56030" s="13"/>
      <c r="E56030" s="13"/>
      <c r="K56030" s="23"/>
      <c r="O56030" s="21"/>
      <c r="P56030" s="27"/>
      <c r="Q56030" s="16"/>
      <c r="U56030" s="27"/>
    </row>
    <row r="56031" spans="2:21" x14ac:dyDescent="0.25">
      <c r="B56031"/>
      <c r="C56031"/>
      <c r="D56031" s="13"/>
      <c r="E56031" s="13"/>
      <c r="K56031" s="23"/>
      <c r="O56031" s="21"/>
      <c r="P56031" s="27"/>
      <c r="Q56031" s="16"/>
      <c r="U56031" s="27"/>
    </row>
    <row r="56032" spans="2:21" x14ac:dyDescent="0.25">
      <c r="B56032"/>
      <c r="C56032"/>
      <c r="D56032" s="13"/>
      <c r="E56032" s="13"/>
      <c r="K56032" s="23"/>
      <c r="O56032" s="21"/>
      <c r="P56032" s="27"/>
      <c r="Q56032" s="16"/>
      <c r="U56032" s="27"/>
    </row>
    <row r="56033" spans="2:21" x14ac:dyDescent="0.25">
      <c r="B56033"/>
      <c r="C56033"/>
      <c r="D56033" s="13"/>
      <c r="E56033" s="13"/>
      <c r="K56033" s="23"/>
      <c r="O56033" s="21"/>
      <c r="P56033" s="27"/>
      <c r="Q56033" s="16"/>
      <c r="U56033" s="27"/>
    </row>
    <row r="56034" spans="2:21" x14ac:dyDescent="0.25">
      <c r="B56034"/>
      <c r="C56034"/>
      <c r="D56034" s="13"/>
      <c r="E56034" s="13"/>
      <c r="K56034" s="23"/>
      <c r="O56034" s="21"/>
      <c r="P56034" s="27"/>
      <c r="Q56034" s="16"/>
      <c r="U56034" s="27"/>
    </row>
    <row r="56035" spans="2:21" x14ac:dyDescent="0.25">
      <c r="B56035"/>
      <c r="C56035"/>
      <c r="D56035" s="13"/>
      <c r="E56035" s="13"/>
      <c r="K56035" s="23"/>
      <c r="O56035" s="21"/>
      <c r="P56035" s="27"/>
      <c r="Q56035" s="16"/>
      <c r="U56035" s="27"/>
    </row>
    <row r="56036" spans="2:21" x14ac:dyDescent="0.25">
      <c r="B56036"/>
      <c r="C56036"/>
      <c r="D56036" s="13"/>
      <c r="E56036" s="13"/>
      <c r="K56036" s="23"/>
      <c r="O56036" s="21"/>
      <c r="P56036" s="27"/>
      <c r="Q56036" s="16"/>
      <c r="U56036" s="27"/>
    </row>
    <row r="56037" spans="2:21" x14ac:dyDescent="0.25">
      <c r="B56037"/>
      <c r="C56037"/>
      <c r="D56037" s="13"/>
      <c r="E56037" s="13"/>
      <c r="K56037" s="23"/>
      <c r="O56037" s="21"/>
      <c r="P56037" s="27"/>
      <c r="Q56037" s="16"/>
      <c r="U56037" s="27"/>
    </row>
    <row r="56038" spans="2:21" x14ac:dyDescent="0.25">
      <c r="B56038"/>
      <c r="C56038"/>
      <c r="D56038" s="13"/>
      <c r="E56038" s="13"/>
      <c r="K56038" s="23"/>
      <c r="O56038" s="21"/>
      <c r="P56038" s="27"/>
      <c r="Q56038" s="16"/>
      <c r="U56038" s="27"/>
    </row>
    <row r="56039" spans="2:21" x14ac:dyDescent="0.25">
      <c r="B56039"/>
      <c r="C56039"/>
      <c r="D56039" s="13"/>
      <c r="E56039" s="13"/>
      <c r="K56039" s="23"/>
      <c r="O56039" s="21"/>
      <c r="P56039" s="27"/>
      <c r="Q56039" s="16"/>
      <c r="U56039" s="27"/>
    </row>
    <row r="56040" spans="2:21" x14ac:dyDescent="0.25">
      <c r="B56040"/>
      <c r="C56040"/>
      <c r="D56040" s="13"/>
      <c r="E56040" s="13"/>
      <c r="K56040" s="23"/>
      <c r="O56040" s="21"/>
      <c r="P56040" s="27"/>
      <c r="Q56040" s="16"/>
      <c r="U56040" s="27"/>
    </row>
    <row r="56041" spans="2:21" x14ac:dyDescent="0.25">
      <c r="B56041"/>
      <c r="C56041"/>
      <c r="D56041" s="13"/>
      <c r="E56041" s="13"/>
      <c r="K56041" s="23"/>
      <c r="O56041" s="21"/>
      <c r="P56041" s="27"/>
      <c r="Q56041" s="16"/>
      <c r="U56041" s="27"/>
    </row>
    <row r="56042" spans="2:21" x14ac:dyDescent="0.25">
      <c r="B56042"/>
      <c r="C56042"/>
      <c r="D56042" s="13"/>
      <c r="E56042" s="13"/>
      <c r="K56042" s="23"/>
      <c r="O56042" s="21"/>
      <c r="P56042" s="27"/>
      <c r="Q56042" s="16"/>
      <c r="U56042" s="27"/>
    </row>
    <row r="56043" spans="2:21" x14ac:dyDescent="0.25">
      <c r="B56043"/>
      <c r="C56043"/>
      <c r="D56043" s="13"/>
      <c r="E56043" s="13"/>
      <c r="K56043" s="23"/>
      <c r="O56043" s="21"/>
      <c r="P56043" s="27"/>
      <c r="Q56043" s="16"/>
      <c r="U56043" s="27"/>
    </row>
    <row r="56044" spans="2:21" x14ac:dyDescent="0.25">
      <c r="B56044"/>
      <c r="C56044"/>
      <c r="D56044" s="13"/>
      <c r="E56044" s="13"/>
      <c r="K56044" s="23"/>
      <c r="O56044" s="21"/>
      <c r="P56044" s="27"/>
      <c r="Q56044" s="16"/>
      <c r="U56044" s="27"/>
    </row>
    <row r="56045" spans="2:21" x14ac:dyDescent="0.25">
      <c r="B56045"/>
      <c r="C56045"/>
      <c r="D56045" s="13"/>
      <c r="E56045" s="13"/>
      <c r="K56045" s="23"/>
      <c r="O56045" s="21"/>
      <c r="P56045" s="27"/>
      <c r="Q56045" s="16"/>
      <c r="U56045" s="27"/>
    </row>
    <row r="56046" spans="2:21" x14ac:dyDescent="0.25">
      <c r="B56046"/>
      <c r="C56046"/>
      <c r="D56046" s="13"/>
      <c r="E56046" s="13"/>
      <c r="K56046" s="23"/>
      <c r="O56046" s="21"/>
      <c r="P56046" s="27"/>
      <c r="Q56046" s="16"/>
      <c r="U56046" s="27"/>
    </row>
    <row r="56047" spans="2:21" x14ac:dyDescent="0.25">
      <c r="B56047"/>
      <c r="C56047"/>
      <c r="D56047" s="13"/>
      <c r="E56047" s="13"/>
      <c r="K56047" s="23"/>
      <c r="O56047" s="21"/>
      <c r="P56047" s="27"/>
      <c r="Q56047" s="16"/>
      <c r="U56047" s="27"/>
    </row>
    <row r="56048" spans="2:21" x14ac:dyDescent="0.25">
      <c r="B56048"/>
      <c r="C56048"/>
      <c r="D56048" s="13"/>
      <c r="E56048" s="13"/>
      <c r="K56048" s="23"/>
      <c r="O56048" s="21"/>
      <c r="P56048" s="27"/>
      <c r="Q56048" s="16"/>
      <c r="U56048" s="27"/>
    </row>
    <row r="56049" spans="2:21" x14ac:dyDescent="0.25">
      <c r="B56049"/>
      <c r="C56049"/>
      <c r="D56049" s="13"/>
      <c r="E56049" s="13"/>
      <c r="K56049" s="23"/>
      <c r="O56049" s="21"/>
      <c r="P56049" s="27"/>
      <c r="Q56049" s="16"/>
      <c r="U56049" s="27"/>
    </row>
    <row r="56050" spans="2:21" x14ac:dyDescent="0.25">
      <c r="B56050"/>
      <c r="C56050"/>
      <c r="D56050" s="13"/>
      <c r="E56050" s="13"/>
      <c r="K56050" s="23"/>
      <c r="O56050" s="21"/>
      <c r="P56050" s="27"/>
      <c r="Q56050" s="16"/>
      <c r="U56050" s="27"/>
    </row>
    <row r="56051" spans="2:21" x14ac:dyDescent="0.25">
      <c r="B56051"/>
      <c r="C56051"/>
      <c r="D56051" s="13"/>
      <c r="E56051" s="13"/>
      <c r="K56051" s="23"/>
      <c r="O56051" s="21"/>
      <c r="P56051" s="27"/>
      <c r="Q56051" s="16"/>
      <c r="U56051" s="27"/>
    </row>
    <row r="56052" spans="2:21" x14ac:dyDescent="0.25">
      <c r="B56052"/>
      <c r="C56052"/>
      <c r="D56052" s="13"/>
      <c r="E56052" s="13"/>
      <c r="K56052" s="23"/>
      <c r="O56052" s="21"/>
      <c r="P56052" s="27"/>
      <c r="Q56052" s="16"/>
      <c r="U56052" s="27"/>
    </row>
    <row r="56053" spans="2:21" x14ac:dyDescent="0.25">
      <c r="B56053"/>
      <c r="C56053"/>
      <c r="D56053" s="13"/>
      <c r="E56053" s="13"/>
      <c r="K56053" s="23"/>
      <c r="O56053" s="21"/>
      <c r="P56053" s="27"/>
      <c r="Q56053" s="16"/>
      <c r="U56053" s="27"/>
    </row>
    <row r="56054" spans="2:21" x14ac:dyDescent="0.25">
      <c r="B56054"/>
      <c r="C56054"/>
      <c r="D56054" s="13"/>
      <c r="E56054" s="13"/>
      <c r="K56054" s="23"/>
      <c r="O56054" s="21"/>
      <c r="P56054" s="27"/>
      <c r="Q56054" s="16"/>
      <c r="U56054" s="27"/>
    </row>
    <row r="56055" spans="2:21" x14ac:dyDescent="0.25">
      <c r="B56055"/>
      <c r="C56055"/>
      <c r="D56055" s="13"/>
      <c r="E56055" s="13"/>
      <c r="K56055" s="23"/>
      <c r="O56055" s="21"/>
      <c r="P56055" s="27"/>
      <c r="Q56055" s="16"/>
      <c r="U56055" s="27"/>
    </row>
    <row r="56056" spans="2:21" x14ac:dyDescent="0.25">
      <c r="B56056"/>
      <c r="C56056"/>
      <c r="D56056" s="13"/>
      <c r="E56056" s="13"/>
      <c r="K56056" s="23"/>
      <c r="O56056" s="21"/>
      <c r="P56056" s="27"/>
      <c r="Q56056" s="16"/>
      <c r="U56056" s="27"/>
    </row>
    <row r="56057" spans="2:21" x14ac:dyDescent="0.25">
      <c r="B56057"/>
      <c r="C56057"/>
      <c r="D56057" s="13"/>
      <c r="E56057" s="13"/>
      <c r="K56057" s="23"/>
      <c r="O56057" s="21"/>
      <c r="P56057" s="27"/>
      <c r="Q56057" s="16"/>
      <c r="U56057" s="27"/>
    </row>
    <row r="56058" spans="2:21" x14ac:dyDescent="0.25">
      <c r="B56058"/>
      <c r="C56058"/>
      <c r="D56058" s="13"/>
      <c r="E56058" s="13"/>
      <c r="K56058" s="23"/>
      <c r="O56058" s="21"/>
      <c r="P56058" s="27"/>
      <c r="Q56058" s="16"/>
      <c r="U56058" s="27"/>
    </row>
    <row r="56059" spans="2:21" x14ac:dyDescent="0.25">
      <c r="B56059"/>
      <c r="C56059"/>
      <c r="D56059" s="13"/>
      <c r="E56059" s="13"/>
      <c r="K56059" s="23"/>
      <c r="O56059" s="21"/>
      <c r="P56059" s="27"/>
      <c r="Q56059" s="16"/>
      <c r="U56059" s="27"/>
    </row>
    <row r="56060" spans="2:21" x14ac:dyDescent="0.25">
      <c r="B56060"/>
      <c r="C56060"/>
      <c r="D56060" s="13"/>
      <c r="E56060" s="13"/>
      <c r="K56060" s="23"/>
      <c r="O56060" s="21"/>
      <c r="P56060" s="27"/>
      <c r="Q56060" s="16"/>
      <c r="U56060" s="27"/>
    </row>
    <row r="56061" spans="2:21" x14ac:dyDescent="0.25">
      <c r="B56061"/>
      <c r="C56061"/>
      <c r="D56061" s="13"/>
      <c r="E56061" s="13"/>
      <c r="K56061" s="23"/>
      <c r="O56061" s="21"/>
      <c r="P56061" s="27"/>
      <c r="Q56061" s="16"/>
      <c r="U56061" s="27"/>
    </row>
    <row r="56062" spans="2:21" x14ac:dyDescent="0.25">
      <c r="B56062"/>
      <c r="C56062"/>
      <c r="D56062" s="13"/>
      <c r="E56062" s="13"/>
      <c r="K56062" s="23"/>
      <c r="O56062" s="21"/>
      <c r="P56062" s="27"/>
      <c r="Q56062" s="16"/>
      <c r="U56062" s="27"/>
    </row>
    <row r="56063" spans="2:21" x14ac:dyDescent="0.25">
      <c r="B56063"/>
      <c r="C56063"/>
      <c r="D56063" s="13"/>
      <c r="E56063" s="13"/>
      <c r="K56063" s="23"/>
      <c r="O56063" s="21"/>
      <c r="P56063" s="27"/>
      <c r="Q56063" s="16"/>
      <c r="U56063" s="27"/>
    </row>
    <row r="56064" spans="2:21" x14ac:dyDescent="0.25">
      <c r="B56064"/>
      <c r="C56064"/>
      <c r="D56064" s="13"/>
      <c r="E56064" s="13"/>
      <c r="K56064" s="23"/>
      <c r="O56064" s="21"/>
      <c r="P56064" s="27"/>
      <c r="Q56064" s="16"/>
      <c r="U56064" s="27"/>
    </row>
    <row r="56065" spans="2:21" x14ac:dyDescent="0.25">
      <c r="B56065"/>
      <c r="C56065"/>
      <c r="D56065" s="13"/>
      <c r="E56065" s="13"/>
      <c r="K56065" s="23"/>
      <c r="O56065" s="21"/>
      <c r="P56065" s="27"/>
      <c r="Q56065" s="16"/>
      <c r="U56065" s="27"/>
    </row>
    <row r="56066" spans="2:21" x14ac:dyDescent="0.25">
      <c r="B56066"/>
      <c r="C56066"/>
      <c r="D56066" s="13"/>
      <c r="E56066" s="13"/>
      <c r="K56066" s="23"/>
      <c r="O56066" s="21"/>
      <c r="P56066" s="27"/>
      <c r="Q56066" s="16"/>
      <c r="U56066" s="27"/>
    </row>
    <row r="56067" spans="2:21" x14ac:dyDescent="0.25">
      <c r="B56067"/>
      <c r="C56067"/>
      <c r="D56067" s="13"/>
      <c r="E56067" s="13"/>
      <c r="K56067" s="23"/>
      <c r="O56067" s="21"/>
      <c r="P56067" s="27"/>
      <c r="Q56067" s="16"/>
      <c r="U56067" s="27"/>
    </row>
    <row r="56068" spans="2:21" x14ac:dyDescent="0.25">
      <c r="B56068"/>
      <c r="C56068"/>
      <c r="D56068" s="13"/>
      <c r="E56068" s="13"/>
      <c r="K56068" s="23"/>
      <c r="O56068" s="21"/>
      <c r="P56068" s="27"/>
      <c r="Q56068" s="16"/>
      <c r="U56068" s="27"/>
    </row>
    <row r="56069" spans="2:21" x14ac:dyDescent="0.25">
      <c r="B56069"/>
      <c r="C56069"/>
      <c r="D56069" s="13"/>
      <c r="E56069" s="13"/>
      <c r="K56069" s="23"/>
      <c r="O56069" s="21"/>
      <c r="P56069" s="27"/>
      <c r="Q56069" s="16"/>
      <c r="U56069" s="27"/>
    </row>
    <row r="56070" spans="2:21" x14ac:dyDescent="0.25">
      <c r="B56070"/>
      <c r="C56070"/>
      <c r="D56070" s="13"/>
      <c r="E56070" s="13"/>
      <c r="K56070" s="23"/>
      <c r="O56070" s="21"/>
      <c r="P56070" s="27"/>
      <c r="Q56070" s="16"/>
      <c r="U56070" s="27"/>
    </row>
    <row r="56071" spans="2:21" x14ac:dyDescent="0.25">
      <c r="B56071"/>
      <c r="C56071"/>
      <c r="D56071" s="13"/>
      <c r="E56071" s="13"/>
      <c r="K56071" s="23"/>
      <c r="O56071" s="21"/>
      <c r="P56071" s="27"/>
      <c r="Q56071" s="16"/>
      <c r="U56071" s="27"/>
    </row>
    <row r="56072" spans="2:21" x14ac:dyDescent="0.25">
      <c r="B56072"/>
      <c r="C56072"/>
      <c r="D56072" s="13"/>
      <c r="E56072" s="13"/>
      <c r="K56072" s="23"/>
      <c r="O56072" s="21"/>
      <c r="P56072" s="27"/>
      <c r="Q56072" s="16"/>
      <c r="U56072" s="27"/>
    </row>
    <row r="56073" spans="2:21" x14ac:dyDescent="0.25">
      <c r="B56073"/>
      <c r="C56073"/>
      <c r="D56073" s="13"/>
      <c r="E56073" s="13"/>
      <c r="K56073" s="23"/>
      <c r="O56073" s="21"/>
      <c r="P56073" s="27"/>
      <c r="Q56073" s="16"/>
      <c r="U56073" s="27"/>
    </row>
    <row r="56074" spans="2:21" x14ac:dyDescent="0.25">
      <c r="B56074"/>
      <c r="C56074"/>
      <c r="D56074" s="13"/>
      <c r="E56074" s="13"/>
      <c r="K56074" s="23"/>
      <c r="O56074" s="21"/>
      <c r="P56074" s="27"/>
      <c r="Q56074" s="16"/>
      <c r="U56074" s="27"/>
    </row>
    <row r="56075" spans="2:21" x14ac:dyDescent="0.25">
      <c r="B56075"/>
      <c r="C56075"/>
      <c r="D56075" s="13"/>
      <c r="E56075" s="13"/>
      <c r="K56075" s="23"/>
      <c r="O56075" s="21"/>
      <c r="P56075" s="27"/>
      <c r="Q56075" s="16"/>
      <c r="U56075" s="27"/>
    </row>
    <row r="56076" spans="2:21" x14ac:dyDescent="0.25">
      <c r="B56076"/>
      <c r="C56076"/>
      <c r="D56076" s="13"/>
      <c r="E56076" s="13"/>
      <c r="K56076" s="23"/>
      <c r="O56076" s="21"/>
      <c r="P56076" s="27"/>
      <c r="Q56076" s="16"/>
      <c r="U56076" s="27"/>
    </row>
    <row r="56077" spans="2:21" x14ac:dyDescent="0.25">
      <c r="B56077"/>
      <c r="C56077"/>
      <c r="D56077" s="13"/>
      <c r="E56077" s="13"/>
      <c r="K56077" s="23"/>
      <c r="O56077" s="21"/>
      <c r="P56077" s="27"/>
      <c r="Q56077" s="16"/>
      <c r="U56077" s="27"/>
    </row>
    <row r="56078" spans="2:21" x14ac:dyDescent="0.25">
      <c r="B56078"/>
      <c r="C56078"/>
      <c r="D56078" s="13"/>
      <c r="E56078" s="13"/>
      <c r="K56078" s="23"/>
      <c r="O56078" s="21"/>
      <c r="P56078" s="27"/>
      <c r="Q56078" s="16"/>
      <c r="U56078" s="27"/>
    </row>
    <row r="56079" spans="2:21" x14ac:dyDescent="0.25">
      <c r="B56079"/>
      <c r="C56079"/>
      <c r="D56079" s="13"/>
      <c r="E56079" s="13"/>
      <c r="K56079" s="23"/>
      <c r="O56079" s="21"/>
      <c r="P56079" s="27"/>
      <c r="Q56079" s="16"/>
      <c r="U56079" s="27"/>
    </row>
    <row r="56080" spans="2:21" x14ac:dyDescent="0.25">
      <c r="B56080"/>
      <c r="C56080"/>
      <c r="D56080" s="13"/>
      <c r="E56080" s="13"/>
      <c r="K56080" s="23"/>
      <c r="O56080" s="21"/>
      <c r="P56080" s="27"/>
      <c r="Q56080" s="16"/>
      <c r="U56080" s="27"/>
    </row>
    <row r="56081" spans="2:21" x14ac:dyDescent="0.25">
      <c r="B56081"/>
      <c r="C56081"/>
      <c r="D56081" s="13"/>
      <c r="E56081" s="13"/>
      <c r="K56081" s="23"/>
      <c r="O56081" s="21"/>
      <c r="P56081" s="27"/>
      <c r="Q56081" s="16"/>
      <c r="U56081" s="27"/>
    </row>
    <row r="56082" spans="2:21" x14ac:dyDescent="0.25">
      <c r="B56082"/>
      <c r="C56082"/>
      <c r="D56082" s="13"/>
      <c r="E56082" s="13"/>
      <c r="K56082" s="23"/>
      <c r="O56082" s="21"/>
      <c r="P56082" s="27"/>
      <c r="Q56082" s="16"/>
      <c r="U56082" s="27"/>
    </row>
    <row r="56083" spans="2:21" x14ac:dyDescent="0.25">
      <c r="B56083"/>
      <c r="C56083"/>
      <c r="D56083" s="13"/>
      <c r="E56083" s="13"/>
      <c r="K56083" s="23"/>
      <c r="O56083" s="21"/>
      <c r="P56083" s="27"/>
      <c r="Q56083" s="16"/>
      <c r="U56083" s="27"/>
    </row>
    <row r="56084" spans="2:21" x14ac:dyDescent="0.25">
      <c r="B56084"/>
      <c r="C56084"/>
      <c r="D56084" s="13"/>
      <c r="E56084" s="13"/>
      <c r="K56084" s="23"/>
      <c r="O56084" s="21"/>
      <c r="P56084" s="27"/>
      <c r="Q56084" s="16"/>
      <c r="U56084" s="27"/>
    </row>
    <row r="56085" spans="2:21" x14ac:dyDescent="0.25">
      <c r="B56085"/>
      <c r="C56085"/>
      <c r="D56085" s="13"/>
      <c r="E56085" s="13"/>
      <c r="K56085" s="23"/>
      <c r="O56085" s="21"/>
      <c r="P56085" s="27"/>
      <c r="Q56085" s="16"/>
      <c r="U56085" s="27"/>
    </row>
    <row r="56086" spans="2:21" x14ac:dyDescent="0.25">
      <c r="B56086"/>
      <c r="C56086"/>
      <c r="D56086" s="13"/>
      <c r="E56086" s="13"/>
      <c r="K56086" s="23"/>
      <c r="O56086" s="21"/>
      <c r="P56086" s="27"/>
      <c r="Q56086" s="16"/>
      <c r="U56086" s="27"/>
    </row>
    <row r="56087" spans="2:21" x14ac:dyDescent="0.25">
      <c r="B56087"/>
      <c r="C56087"/>
      <c r="D56087" s="13"/>
      <c r="E56087" s="13"/>
      <c r="K56087" s="23"/>
      <c r="O56087" s="21"/>
      <c r="P56087" s="27"/>
      <c r="Q56087" s="16"/>
      <c r="U56087" s="27"/>
    </row>
    <row r="56088" spans="2:21" x14ac:dyDescent="0.25">
      <c r="B56088"/>
      <c r="C56088"/>
      <c r="D56088" s="13"/>
      <c r="E56088" s="13"/>
      <c r="K56088" s="23"/>
      <c r="O56088" s="21"/>
      <c r="P56088" s="27"/>
      <c r="Q56088" s="16"/>
      <c r="U56088" s="27"/>
    </row>
    <row r="56089" spans="2:21" x14ac:dyDescent="0.25">
      <c r="B56089"/>
      <c r="C56089"/>
      <c r="D56089" s="13"/>
      <c r="E56089" s="13"/>
      <c r="K56089" s="23"/>
      <c r="O56089" s="21"/>
      <c r="P56089" s="27"/>
      <c r="Q56089" s="16"/>
      <c r="U56089" s="27"/>
    </row>
    <row r="56090" spans="2:21" x14ac:dyDescent="0.25">
      <c r="B56090"/>
      <c r="C56090"/>
      <c r="D56090" s="13"/>
      <c r="E56090" s="13"/>
      <c r="K56090" s="23"/>
      <c r="O56090" s="21"/>
      <c r="P56090" s="27"/>
      <c r="Q56090" s="16"/>
      <c r="U56090" s="27"/>
    </row>
    <row r="56091" spans="2:21" x14ac:dyDescent="0.25">
      <c r="B56091"/>
      <c r="C56091"/>
      <c r="D56091" s="13"/>
      <c r="E56091" s="13"/>
      <c r="K56091" s="23"/>
      <c r="O56091" s="21"/>
      <c r="P56091" s="27"/>
      <c r="Q56091" s="16"/>
      <c r="U56091" s="27"/>
    </row>
    <row r="56092" spans="2:21" x14ac:dyDescent="0.25">
      <c r="B56092"/>
      <c r="C56092"/>
      <c r="D56092" s="13"/>
      <c r="E56092" s="13"/>
      <c r="K56092" s="23"/>
      <c r="O56092" s="21"/>
      <c r="P56092" s="27"/>
      <c r="Q56092" s="16"/>
      <c r="U56092" s="27"/>
    </row>
    <row r="56093" spans="2:21" x14ac:dyDescent="0.25">
      <c r="B56093"/>
      <c r="C56093"/>
      <c r="D56093" s="13"/>
      <c r="E56093" s="13"/>
      <c r="K56093" s="23"/>
      <c r="O56093" s="21"/>
      <c r="P56093" s="27"/>
      <c r="Q56093" s="16"/>
      <c r="U56093" s="27"/>
    </row>
    <row r="56094" spans="2:21" x14ac:dyDescent="0.25">
      <c r="B56094"/>
      <c r="C56094"/>
      <c r="D56094" s="13"/>
      <c r="E56094" s="13"/>
      <c r="K56094" s="23"/>
      <c r="O56094" s="21"/>
      <c r="P56094" s="27"/>
      <c r="Q56094" s="16"/>
      <c r="U56094" s="27"/>
    </row>
    <row r="56095" spans="2:21" x14ac:dyDescent="0.25">
      <c r="B56095"/>
      <c r="C56095"/>
      <c r="D56095" s="13"/>
      <c r="E56095" s="13"/>
      <c r="K56095" s="23"/>
      <c r="O56095" s="21"/>
      <c r="P56095" s="27"/>
      <c r="Q56095" s="16"/>
      <c r="U56095" s="27"/>
    </row>
    <row r="56096" spans="2:21" x14ac:dyDescent="0.25">
      <c r="B56096"/>
      <c r="C56096"/>
      <c r="D56096" s="13"/>
      <c r="E56096" s="13"/>
      <c r="K56096" s="23"/>
      <c r="O56096" s="21"/>
      <c r="P56096" s="27"/>
      <c r="Q56096" s="16"/>
      <c r="U56096" s="27"/>
    </row>
    <row r="56097" spans="2:21" x14ac:dyDescent="0.25">
      <c r="B56097"/>
      <c r="C56097"/>
      <c r="D56097" s="13"/>
      <c r="E56097" s="13"/>
      <c r="K56097" s="23"/>
      <c r="O56097" s="21"/>
      <c r="P56097" s="27"/>
      <c r="Q56097" s="16"/>
      <c r="U56097" s="27"/>
    </row>
    <row r="56098" spans="2:21" x14ac:dyDescent="0.25">
      <c r="B56098"/>
      <c r="C56098"/>
      <c r="D56098" s="13"/>
      <c r="E56098" s="13"/>
      <c r="K56098" s="23"/>
      <c r="O56098" s="21"/>
      <c r="P56098" s="27"/>
      <c r="Q56098" s="16"/>
      <c r="U56098" s="27"/>
    </row>
    <row r="56099" spans="2:21" x14ac:dyDescent="0.25">
      <c r="B56099"/>
      <c r="C56099"/>
      <c r="D56099" s="13"/>
      <c r="E56099" s="13"/>
      <c r="K56099" s="23"/>
      <c r="O56099" s="21"/>
      <c r="P56099" s="27"/>
      <c r="Q56099" s="16"/>
      <c r="U56099" s="27"/>
    </row>
    <row r="56100" spans="2:21" x14ac:dyDescent="0.25">
      <c r="B56100"/>
      <c r="C56100"/>
      <c r="D56100" s="13"/>
      <c r="E56100" s="13"/>
      <c r="K56100" s="23"/>
      <c r="O56100" s="21"/>
      <c r="P56100" s="27"/>
      <c r="Q56100" s="16"/>
      <c r="U56100" s="27"/>
    </row>
    <row r="56101" spans="2:21" x14ac:dyDescent="0.25">
      <c r="B56101"/>
      <c r="C56101"/>
      <c r="D56101" s="13"/>
      <c r="E56101" s="13"/>
      <c r="K56101" s="23"/>
      <c r="O56101" s="21"/>
      <c r="P56101" s="27"/>
      <c r="Q56101" s="16"/>
      <c r="U56101" s="27"/>
    </row>
    <row r="56102" spans="2:21" x14ac:dyDescent="0.25">
      <c r="B56102"/>
      <c r="C56102"/>
      <c r="D56102" s="13"/>
      <c r="E56102" s="13"/>
      <c r="K56102" s="23"/>
      <c r="O56102" s="21"/>
      <c r="P56102" s="27"/>
      <c r="Q56102" s="16"/>
      <c r="U56102" s="27"/>
    </row>
    <row r="56103" spans="2:21" x14ac:dyDescent="0.25">
      <c r="B56103"/>
      <c r="C56103"/>
      <c r="D56103" s="13"/>
      <c r="E56103" s="13"/>
      <c r="K56103" s="23"/>
      <c r="O56103" s="21"/>
      <c r="P56103" s="27"/>
      <c r="Q56103" s="16"/>
      <c r="U56103" s="27"/>
    </row>
    <row r="56104" spans="2:21" x14ac:dyDescent="0.25">
      <c r="B56104"/>
      <c r="C56104"/>
      <c r="D56104" s="13"/>
      <c r="E56104" s="13"/>
      <c r="K56104" s="23"/>
      <c r="O56104" s="21"/>
      <c r="P56104" s="27"/>
      <c r="Q56104" s="16"/>
      <c r="U56104" s="27"/>
    </row>
    <row r="56105" spans="2:21" x14ac:dyDescent="0.25">
      <c r="B56105"/>
      <c r="C56105"/>
      <c r="D56105" s="13"/>
      <c r="E56105" s="13"/>
      <c r="K56105" s="23"/>
      <c r="O56105" s="21"/>
      <c r="P56105" s="27"/>
      <c r="Q56105" s="16"/>
      <c r="U56105" s="27"/>
    </row>
    <row r="56106" spans="2:21" x14ac:dyDescent="0.25">
      <c r="B56106"/>
      <c r="C56106"/>
      <c r="D56106" s="13"/>
      <c r="E56106" s="13"/>
      <c r="K56106" s="23"/>
      <c r="O56106" s="21"/>
      <c r="P56106" s="27"/>
      <c r="Q56106" s="16"/>
      <c r="U56106" s="27"/>
    </row>
    <row r="56107" spans="2:21" x14ac:dyDescent="0.25">
      <c r="B56107"/>
      <c r="C56107"/>
      <c r="D56107" s="13"/>
      <c r="E56107" s="13"/>
      <c r="K56107" s="23"/>
      <c r="O56107" s="21"/>
      <c r="P56107" s="27"/>
      <c r="Q56107" s="16"/>
      <c r="U56107" s="27"/>
    </row>
    <row r="56108" spans="2:21" x14ac:dyDescent="0.25">
      <c r="B56108"/>
      <c r="C56108"/>
      <c r="D56108" s="13"/>
      <c r="E56108" s="13"/>
      <c r="K56108" s="23"/>
      <c r="O56108" s="21"/>
      <c r="P56108" s="27"/>
      <c r="Q56108" s="16"/>
      <c r="U56108" s="27"/>
    </row>
    <row r="56109" spans="2:21" x14ac:dyDescent="0.25">
      <c r="B56109"/>
      <c r="C56109"/>
      <c r="D56109" s="13"/>
      <c r="E56109" s="13"/>
      <c r="K56109" s="23"/>
      <c r="O56109" s="21"/>
      <c r="P56109" s="27"/>
      <c r="Q56109" s="16"/>
      <c r="U56109" s="27"/>
    </row>
    <row r="56110" spans="2:21" x14ac:dyDescent="0.25">
      <c r="B56110"/>
      <c r="C56110"/>
      <c r="D56110" s="13"/>
      <c r="E56110" s="13"/>
      <c r="K56110" s="23"/>
      <c r="O56110" s="21"/>
      <c r="P56110" s="27"/>
      <c r="Q56110" s="16"/>
      <c r="U56110" s="27"/>
    </row>
    <row r="56111" spans="2:21" x14ac:dyDescent="0.25">
      <c r="B56111"/>
      <c r="C56111"/>
      <c r="D56111" s="13"/>
      <c r="E56111" s="13"/>
      <c r="K56111" s="23"/>
      <c r="O56111" s="21"/>
      <c r="P56111" s="27"/>
      <c r="Q56111" s="16"/>
      <c r="U56111" s="27"/>
    </row>
    <row r="56112" spans="2:21" x14ac:dyDescent="0.25">
      <c r="B56112"/>
      <c r="C56112"/>
      <c r="D56112" s="13"/>
      <c r="E56112" s="13"/>
      <c r="K56112" s="23"/>
      <c r="O56112" s="21"/>
      <c r="P56112" s="27"/>
      <c r="Q56112" s="16"/>
      <c r="U56112" s="27"/>
    </row>
    <row r="56113" spans="2:21" x14ac:dyDescent="0.25">
      <c r="B56113"/>
      <c r="C56113"/>
      <c r="D56113" s="13"/>
      <c r="E56113" s="13"/>
      <c r="K56113" s="23"/>
      <c r="O56113" s="21"/>
      <c r="P56113" s="27"/>
      <c r="Q56113" s="16"/>
      <c r="U56113" s="27"/>
    </row>
    <row r="56114" spans="2:21" x14ac:dyDescent="0.25">
      <c r="B56114"/>
      <c r="C56114"/>
      <c r="D56114" s="13"/>
      <c r="E56114" s="13"/>
      <c r="K56114" s="23"/>
      <c r="O56114" s="21"/>
      <c r="P56114" s="27"/>
      <c r="Q56114" s="16"/>
      <c r="U56114" s="27"/>
    </row>
    <row r="56115" spans="2:21" x14ac:dyDescent="0.25">
      <c r="B56115"/>
      <c r="C56115"/>
      <c r="D56115" s="13"/>
      <c r="E56115" s="13"/>
      <c r="K56115" s="23"/>
      <c r="O56115" s="21"/>
      <c r="P56115" s="27"/>
      <c r="Q56115" s="16"/>
      <c r="U56115" s="27"/>
    </row>
    <row r="56116" spans="2:21" x14ac:dyDescent="0.25">
      <c r="B56116"/>
      <c r="C56116"/>
      <c r="D56116" s="13"/>
      <c r="E56116" s="13"/>
      <c r="K56116" s="23"/>
      <c r="O56116" s="21"/>
      <c r="P56116" s="27"/>
      <c r="Q56116" s="16"/>
      <c r="U56116" s="27"/>
    </row>
    <row r="56117" spans="2:21" x14ac:dyDescent="0.25">
      <c r="B56117"/>
      <c r="C56117"/>
      <c r="D56117" s="13"/>
      <c r="E56117" s="13"/>
      <c r="K56117" s="23"/>
      <c r="O56117" s="21"/>
      <c r="P56117" s="27"/>
      <c r="Q56117" s="16"/>
      <c r="U56117" s="27"/>
    </row>
    <row r="56118" spans="2:21" x14ac:dyDescent="0.25">
      <c r="B56118"/>
      <c r="C56118"/>
      <c r="D56118" s="13"/>
      <c r="E56118" s="13"/>
      <c r="K56118" s="23"/>
      <c r="O56118" s="21"/>
      <c r="P56118" s="27"/>
      <c r="Q56118" s="16"/>
      <c r="U56118" s="27"/>
    </row>
    <row r="56119" spans="2:21" x14ac:dyDescent="0.25">
      <c r="B56119"/>
      <c r="C56119"/>
      <c r="D56119" s="13"/>
      <c r="E56119" s="13"/>
      <c r="K56119" s="23"/>
      <c r="O56119" s="21"/>
      <c r="P56119" s="27"/>
      <c r="Q56119" s="16"/>
      <c r="U56119" s="27"/>
    </row>
    <row r="56120" spans="2:21" x14ac:dyDescent="0.25">
      <c r="B56120"/>
      <c r="C56120"/>
      <c r="D56120" s="13"/>
      <c r="E56120" s="13"/>
      <c r="K56120" s="23"/>
      <c r="O56120" s="21"/>
      <c r="P56120" s="27"/>
      <c r="Q56120" s="16"/>
      <c r="U56120" s="27"/>
    </row>
    <row r="56121" spans="2:21" x14ac:dyDescent="0.25">
      <c r="B56121"/>
      <c r="C56121"/>
      <c r="D56121" s="13"/>
      <c r="E56121" s="13"/>
      <c r="K56121" s="23"/>
      <c r="O56121" s="21"/>
      <c r="P56121" s="27"/>
      <c r="Q56121" s="16"/>
      <c r="U56121" s="27"/>
    </row>
    <row r="56122" spans="2:21" x14ac:dyDescent="0.25">
      <c r="B56122"/>
      <c r="C56122"/>
      <c r="D56122" s="13"/>
      <c r="E56122" s="13"/>
      <c r="K56122" s="23"/>
      <c r="O56122" s="21"/>
      <c r="P56122" s="27"/>
      <c r="Q56122" s="16"/>
      <c r="U56122" s="27"/>
    </row>
    <row r="56123" spans="2:21" x14ac:dyDescent="0.25">
      <c r="B56123"/>
      <c r="C56123"/>
      <c r="D56123" s="13"/>
      <c r="E56123" s="13"/>
      <c r="K56123" s="23"/>
      <c r="O56123" s="21"/>
      <c r="P56123" s="27"/>
      <c r="Q56123" s="16"/>
      <c r="U56123" s="27"/>
    </row>
    <row r="56124" spans="2:21" x14ac:dyDescent="0.25">
      <c r="B56124"/>
      <c r="C56124"/>
      <c r="D56124" s="13"/>
      <c r="E56124" s="13"/>
      <c r="K56124" s="23"/>
      <c r="O56124" s="21"/>
      <c r="P56124" s="27"/>
      <c r="Q56124" s="16"/>
      <c r="U56124" s="27"/>
    </row>
    <row r="56125" spans="2:21" x14ac:dyDescent="0.25">
      <c r="B56125"/>
      <c r="C56125"/>
      <c r="D56125" s="13"/>
      <c r="E56125" s="13"/>
      <c r="K56125" s="23"/>
      <c r="O56125" s="21"/>
      <c r="P56125" s="27"/>
      <c r="Q56125" s="16"/>
      <c r="U56125" s="27"/>
    </row>
    <row r="56126" spans="2:21" x14ac:dyDescent="0.25">
      <c r="B56126"/>
      <c r="C56126"/>
      <c r="D56126" s="13"/>
      <c r="E56126" s="13"/>
      <c r="K56126" s="23"/>
      <c r="O56126" s="21"/>
      <c r="P56126" s="27"/>
      <c r="Q56126" s="16"/>
      <c r="U56126" s="27"/>
    </row>
    <row r="56127" spans="2:21" x14ac:dyDescent="0.25">
      <c r="B56127"/>
      <c r="C56127"/>
      <c r="D56127" s="13"/>
      <c r="E56127" s="13"/>
      <c r="K56127" s="23"/>
      <c r="O56127" s="21"/>
      <c r="P56127" s="27"/>
      <c r="Q56127" s="16"/>
      <c r="U56127" s="27"/>
    </row>
    <row r="56128" spans="2:21" x14ac:dyDescent="0.25">
      <c r="B56128"/>
      <c r="C56128"/>
      <c r="D56128" s="13"/>
      <c r="E56128" s="13"/>
      <c r="K56128" s="23"/>
      <c r="O56128" s="21"/>
      <c r="P56128" s="27"/>
      <c r="Q56128" s="16"/>
      <c r="U56128" s="27"/>
    </row>
    <row r="56129" spans="2:21" x14ac:dyDescent="0.25">
      <c r="B56129"/>
      <c r="C56129"/>
      <c r="D56129" s="13"/>
      <c r="E56129" s="13"/>
      <c r="K56129" s="23"/>
      <c r="O56129" s="21"/>
      <c r="P56129" s="27"/>
      <c r="Q56129" s="16"/>
      <c r="U56129" s="27"/>
    </row>
    <row r="56130" spans="2:21" x14ac:dyDescent="0.25">
      <c r="B56130"/>
      <c r="C56130"/>
      <c r="D56130" s="13"/>
      <c r="E56130" s="13"/>
      <c r="K56130" s="23"/>
      <c r="O56130" s="21"/>
      <c r="P56130" s="27"/>
      <c r="Q56130" s="16"/>
      <c r="U56130" s="27"/>
    </row>
    <row r="56131" spans="2:21" x14ac:dyDescent="0.25">
      <c r="B56131"/>
      <c r="C56131"/>
      <c r="D56131" s="13"/>
      <c r="E56131" s="13"/>
      <c r="K56131" s="23"/>
      <c r="O56131" s="21"/>
      <c r="P56131" s="27"/>
      <c r="Q56131" s="16"/>
      <c r="U56131" s="27"/>
    </row>
    <row r="56132" spans="2:21" x14ac:dyDescent="0.25">
      <c r="B56132"/>
      <c r="C56132"/>
      <c r="D56132" s="13"/>
      <c r="E56132" s="13"/>
      <c r="K56132" s="23"/>
      <c r="O56132" s="21"/>
      <c r="P56132" s="27"/>
      <c r="Q56132" s="16"/>
      <c r="U56132" s="27"/>
    </row>
    <row r="56133" spans="2:21" x14ac:dyDescent="0.25">
      <c r="B56133"/>
      <c r="C56133"/>
      <c r="D56133" s="13"/>
      <c r="E56133" s="13"/>
      <c r="K56133" s="23"/>
      <c r="O56133" s="21"/>
      <c r="P56133" s="27"/>
      <c r="Q56133" s="16"/>
      <c r="U56133" s="27"/>
    </row>
    <row r="56134" spans="2:21" x14ac:dyDescent="0.25">
      <c r="B56134"/>
      <c r="C56134"/>
      <c r="D56134" s="13"/>
      <c r="E56134" s="13"/>
      <c r="K56134" s="23"/>
      <c r="O56134" s="21"/>
      <c r="P56134" s="27"/>
      <c r="Q56134" s="16"/>
      <c r="U56134" s="27"/>
    </row>
    <row r="56135" spans="2:21" x14ac:dyDescent="0.25">
      <c r="B56135"/>
      <c r="C56135"/>
      <c r="D56135" s="13"/>
      <c r="E56135" s="13"/>
      <c r="K56135" s="23"/>
      <c r="O56135" s="21"/>
      <c r="P56135" s="27"/>
      <c r="Q56135" s="16"/>
      <c r="U56135" s="27"/>
    </row>
    <row r="56136" spans="2:21" x14ac:dyDescent="0.25">
      <c r="B56136"/>
      <c r="C56136"/>
      <c r="D56136" s="13"/>
      <c r="E56136" s="13"/>
      <c r="K56136" s="23"/>
      <c r="O56136" s="21"/>
      <c r="P56136" s="27"/>
      <c r="Q56136" s="16"/>
      <c r="U56136" s="27"/>
    </row>
    <row r="56137" spans="2:21" x14ac:dyDescent="0.25">
      <c r="B56137"/>
      <c r="C56137"/>
      <c r="D56137" s="13"/>
      <c r="E56137" s="13"/>
      <c r="K56137" s="23"/>
      <c r="O56137" s="21"/>
      <c r="P56137" s="27"/>
      <c r="Q56137" s="16"/>
      <c r="U56137" s="27"/>
    </row>
    <row r="56138" spans="2:21" x14ac:dyDescent="0.25">
      <c r="B56138"/>
      <c r="C56138"/>
      <c r="D56138" s="13"/>
      <c r="E56138" s="13"/>
      <c r="K56138" s="23"/>
      <c r="O56138" s="21"/>
      <c r="P56138" s="27"/>
      <c r="Q56138" s="16"/>
      <c r="U56138" s="27"/>
    </row>
    <row r="56139" spans="2:21" x14ac:dyDescent="0.25">
      <c r="B56139"/>
      <c r="C56139"/>
      <c r="D56139" s="13"/>
      <c r="E56139" s="13"/>
      <c r="K56139" s="23"/>
      <c r="O56139" s="21"/>
      <c r="P56139" s="27"/>
      <c r="Q56139" s="16"/>
      <c r="U56139" s="27"/>
    </row>
    <row r="56140" spans="2:21" x14ac:dyDescent="0.25">
      <c r="B56140"/>
      <c r="C56140"/>
      <c r="D56140" s="13"/>
      <c r="E56140" s="13"/>
      <c r="K56140" s="23"/>
      <c r="O56140" s="21"/>
      <c r="P56140" s="27"/>
      <c r="Q56140" s="16"/>
      <c r="U56140" s="27"/>
    </row>
    <row r="56141" spans="2:21" x14ac:dyDescent="0.25">
      <c r="B56141"/>
      <c r="C56141"/>
      <c r="D56141" s="13"/>
      <c r="E56141" s="13"/>
      <c r="K56141" s="23"/>
      <c r="O56141" s="21"/>
      <c r="P56141" s="27"/>
      <c r="Q56141" s="16"/>
      <c r="U56141" s="27"/>
    </row>
    <row r="56142" spans="2:21" x14ac:dyDescent="0.25">
      <c r="B56142"/>
      <c r="C56142"/>
      <c r="D56142" s="13"/>
      <c r="E56142" s="13"/>
      <c r="K56142" s="23"/>
      <c r="O56142" s="21"/>
      <c r="P56142" s="27"/>
      <c r="Q56142" s="16"/>
      <c r="U56142" s="27"/>
    </row>
    <row r="56143" spans="2:21" x14ac:dyDescent="0.25">
      <c r="B56143"/>
      <c r="C56143"/>
      <c r="D56143" s="13"/>
      <c r="E56143" s="13"/>
      <c r="K56143" s="23"/>
      <c r="O56143" s="21"/>
      <c r="P56143" s="27"/>
      <c r="Q56143" s="16"/>
      <c r="U56143" s="27"/>
    </row>
    <row r="56144" spans="2:21" x14ac:dyDescent="0.25">
      <c r="B56144"/>
      <c r="C56144"/>
      <c r="D56144" s="13"/>
      <c r="E56144" s="13"/>
      <c r="K56144" s="23"/>
      <c r="O56144" s="21"/>
      <c r="P56144" s="27"/>
      <c r="Q56144" s="16"/>
      <c r="U56144" s="27"/>
    </row>
    <row r="56145" spans="2:21" x14ac:dyDescent="0.25">
      <c r="B56145"/>
      <c r="C56145"/>
      <c r="D56145" s="13"/>
      <c r="E56145" s="13"/>
      <c r="K56145" s="23"/>
      <c r="O56145" s="21"/>
      <c r="P56145" s="27"/>
      <c r="Q56145" s="16"/>
      <c r="U56145" s="27"/>
    </row>
    <row r="56146" spans="2:21" x14ac:dyDescent="0.25">
      <c r="B56146"/>
      <c r="C56146"/>
      <c r="D56146" s="13"/>
      <c r="E56146" s="13"/>
      <c r="K56146" s="23"/>
      <c r="O56146" s="21"/>
      <c r="P56146" s="27"/>
      <c r="Q56146" s="16"/>
      <c r="U56146" s="27"/>
    </row>
    <row r="56147" spans="2:21" x14ac:dyDescent="0.25">
      <c r="B56147"/>
      <c r="C56147"/>
      <c r="D56147" s="13"/>
      <c r="E56147" s="13"/>
      <c r="K56147" s="23"/>
      <c r="O56147" s="21"/>
      <c r="P56147" s="27"/>
      <c r="Q56147" s="16"/>
      <c r="U56147" s="27"/>
    </row>
    <row r="56148" spans="2:21" x14ac:dyDescent="0.25">
      <c r="B56148"/>
      <c r="C56148"/>
      <c r="D56148" s="13"/>
      <c r="E56148" s="13"/>
      <c r="K56148" s="23"/>
      <c r="O56148" s="21"/>
      <c r="P56148" s="27"/>
      <c r="Q56148" s="16"/>
      <c r="U56148" s="27"/>
    </row>
    <row r="56149" spans="2:21" x14ac:dyDescent="0.25">
      <c r="B56149"/>
      <c r="C56149"/>
      <c r="D56149" s="13"/>
      <c r="E56149" s="13"/>
      <c r="K56149" s="23"/>
      <c r="O56149" s="21"/>
      <c r="P56149" s="27"/>
      <c r="Q56149" s="16"/>
      <c r="U56149" s="27"/>
    </row>
    <row r="56150" spans="2:21" x14ac:dyDescent="0.25">
      <c r="B56150"/>
      <c r="C56150"/>
      <c r="D56150" s="13"/>
      <c r="E56150" s="13"/>
      <c r="K56150" s="23"/>
      <c r="O56150" s="21"/>
      <c r="P56150" s="27"/>
      <c r="Q56150" s="16"/>
      <c r="U56150" s="27"/>
    </row>
    <row r="56151" spans="2:21" x14ac:dyDescent="0.25">
      <c r="B56151"/>
      <c r="C56151"/>
      <c r="D56151" s="13"/>
      <c r="E56151" s="13"/>
      <c r="K56151" s="23"/>
      <c r="O56151" s="21"/>
      <c r="P56151" s="27"/>
      <c r="Q56151" s="16"/>
      <c r="U56151" s="27"/>
    </row>
    <row r="56152" spans="2:21" x14ac:dyDescent="0.25">
      <c r="B56152"/>
      <c r="C56152"/>
      <c r="D56152" s="13"/>
      <c r="E56152" s="13"/>
      <c r="K56152" s="23"/>
      <c r="O56152" s="21"/>
      <c r="P56152" s="27"/>
      <c r="Q56152" s="16"/>
      <c r="U56152" s="27"/>
    </row>
    <row r="56153" spans="2:21" x14ac:dyDescent="0.25">
      <c r="B56153"/>
      <c r="C56153"/>
      <c r="D56153" s="13"/>
      <c r="E56153" s="13"/>
      <c r="K56153" s="23"/>
      <c r="O56153" s="21"/>
      <c r="P56153" s="27"/>
      <c r="Q56153" s="16"/>
      <c r="U56153" s="27"/>
    </row>
    <row r="56154" spans="2:21" x14ac:dyDescent="0.25">
      <c r="B56154"/>
      <c r="C56154"/>
      <c r="D56154" s="13"/>
      <c r="E56154" s="13"/>
      <c r="K56154" s="23"/>
      <c r="O56154" s="21"/>
      <c r="P56154" s="27"/>
      <c r="Q56154" s="16"/>
      <c r="U56154" s="27"/>
    </row>
    <row r="56155" spans="2:21" x14ac:dyDescent="0.25">
      <c r="B56155"/>
      <c r="C56155"/>
      <c r="D56155" s="13"/>
      <c r="E56155" s="13"/>
      <c r="K56155" s="23"/>
      <c r="O56155" s="21"/>
      <c r="P56155" s="27"/>
      <c r="Q56155" s="16"/>
      <c r="U56155" s="27"/>
    </row>
    <row r="56156" spans="2:21" x14ac:dyDescent="0.25">
      <c r="B56156"/>
      <c r="C56156"/>
      <c r="D56156" s="13"/>
      <c r="E56156" s="13"/>
      <c r="K56156" s="23"/>
      <c r="O56156" s="21"/>
      <c r="P56156" s="27"/>
      <c r="Q56156" s="16"/>
      <c r="U56156" s="27"/>
    </row>
    <row r="56157" spans="2:21" x14ac:dyDescent="0.25">
      <c r="B56157"/>
      <c r="C56157"/>
      <c r="D56157" s="13"/>
      <c r="E56157" s="13"/>
      <c r="K56157" s="23"/>
      <c r="O56157" s="21"/>
      <c r="P56157" s="27"/>
      <c r="Q56157" s="16"/>
      <c r="U56157" s="27"/>
    </row>
    <row r="56158" spans="2:21" x14ac:dyDescent="0.25">
      <c r="B56158"/>
      <c r="C56158"/>
      <c r="D56158" s="13"/>
      <c r="E56158" s="13"/>
      <c r="K56158" s="23"/>
      <c r="O56158" s="21"/>
      <c r="P56158" s="27"/>
      <c r="Q56158" s="16"/>
      <c r="U56158" s="27"/>
    </row>
    <row r="56159" spans="2:21" x14ac:dyDescent="0.25">
      <c r="B56159"/>
      <c r="C56159"/>
      <c r="D56159" s="13"/>
      <c r="E56159" s="13"/>
      <c r="K56159" s="23"/>
      <c r="O56159" s="21"/>
      <c r="P56159" s="27"/>
      <c r="Q56159" s="16"/>
      <c r="U56159" s="27"/>
    </row>
    <row r="56160" spans="2:21" x14ac:dyDescent="0.25">
      <c r="B56160"/>
      <c r="C56160"/>
      <c r="D56160" s="13"/>
      <c r="E56160" s="13"/>
      <c r="K56160" s="23"/>
      <c r="O56160" s="21"/>
      <c r="P56160" s="27"/>
      <c r="Q56160" s="16"/>
      <c r="U56160" s="27"/>
    </row>
    <row r="56161" spans="2:21" x14ac:dyDescent="0.25">
      <c r="B56161"/>
      <c r="C56161"/>
      <c r="D56161" s="13"/>
      <c r="E56161" s="13"/>
      <c r="K56161" s="23"/>
      <c r="O56161" s="21"/>
      <c r="P56161" s="27"/>
      <c r="Q56161" s="16"/>
      <c r="U56161" s="27"/>
    </row>
    <row r="56162" spans="2:21" x14ac:dyDescent="0.25">
      <c r="B56162"/>
      <c r="C56162"/>
      <c r="D56162" s="13"/>
      <c r="E56162" s="13"/>
      <c r="K56162" s="23"/>
      <c r="O56162" s="21"/>
      <c r="P56162" s="27"/>
      <c r="Q56162" s="16"/>
      <c r="U56162" s="27"/>
    </row>
    <row r="56163" spans="2:21" x14ac:dyDescent="0.25">
      <c r="B56163"/>
      <c r="C56163"/>
      <c r="D56163" s="13"/>
      <c r="E56163" s="13"/>
      <c r="K56163" s="23"/>
      <c r="O56163" s="21"/>
      <c r="P56163" s="27"/>
      <c r="Q56163" s="16"/>
      <c r="U56163" s="27"/>
    </row>
    <row r="56164" spans="2:21" x14ac:dyDescent="0.25">
      <c r="B56164"/>
      <c r="C56164"/>
      <c r="D56164" s="13"/>
      <c r="E56164" s="13"/>
      <c r="K56164" s="23"/>
      <c r="O56164" s="21"/>
      <c r="P56164" s="27"/>
      <c r="Q56164" s="16"/>
      <c r="U56164" s="27"/>
    </row>
    <row r="56165" spans="2:21" x14ac:dyDescent="0.25">
      <c r="B56165"/>
      <c r="C56165"/>
      <c r="D56165" s="13"/>
      <c r="E56165" s="13"/>
      <c r="K56165" s="23"/>
      <c r="O56165" s="21"/>
      <c r="P56165" s="27"/>
      <c r="Q56165" s="16"/>
      <c r="U56165" s="27"/>
    </row>
    <row r="56166" spans="2:21" x14ac:dyDescent="0.25">
      <c r="B56166"/>
      <c r="C56166"/>
      <c r="D56166" s="13"/>
      <c r="E56166" s="13"/>
      <c r="K56166" s="23"/>
      <c r="O56166" s="21"/>
      <c r="P56166" s="27"/>
      <c r="Q56166" s="16"/>
      <c r="U56166" s="27"/>
    </row>
    <row r="56167" spans="2:21" x14ac:dyDescent="0.25">
      <c r="B56167"/>
      <c r="C56167"/>
      <c r="D56167" s="13"/>
      <c r="E56167" s="13"/>
      <c r="K56167" s="23"/>
      <c r="O56167" s="21"/>
      <c r="P56167" s="27"/>
      <c r="Q56167" s="16"/>
      <c r="U56167" s="27"/>
    </row>
    <row r="56168" spans="2:21" x14ac:dyDescent="0.25">
      <c r="B56168"/>
      <c r="C56168"/>
      <c r="D56168" s="13"/>
      <c r="E56168" s="13"/>
      <c r="K56168" s="23"/>
      <c r="O56168" s="21"/>
      <c r="P56168" s="27"/>
      <c r="Q56168" s="16"/>
      <c r="U56168" s="27"/>
    </row>
    <row r="56169" spans="2:21" x14ac:dyDescent="0.25">
      <c r="B56169"/>
      <c r="C56169"/>
      <c r="D56169" s="13"/>
      <c r="E56169" s="13"/>
      <c r="K56169" s="23"/>
      <c r="O56169" s="21"/>
      <c r="P56169" s="27"/>
      <c r="Q56169" s="16"/>
      <c r="U56169" s="27"/>
    </row>
    <row r="56170" spans="2:21" x14ac:dyDescent="0.25">
      <c r="B56170"/>
      <c r="C56170"/>
      <c r="D56170" s="13"/>
      <c r="E56170" s="13"/>
      <c r="K56170" s="23"/>
      <c r="O56170" s="21"/>
      <c r="P56170" s="27"/>
      <c r="Q56170" s="16"/>
      <c r="U56170" s="27"/>
    </row>
    <row r="56171" spans="2:21" x14ac:dyDescent="0.25">
      <c r="B56171"/>
      <c r="C56171"/>
      <c r="D56171" s="13"/>
      <c r="E56171" s="13"/>
      <c r="K56171" s="23"/>
      <c r="O56171" s="21"/>
      <c r="P56171" s="27"/>
      <c r="Q56171" s="16"/>
      <c r="U56171" s="27"/>
    </row>
    <row r="56172" spans="2:21" x14ac:dyDescent="0.25">
      <c r="B56172"/>
      <c r="C56172"/>
      <c r="D56172" s="13"/>
      <c r="E56172" s="13"/>
      <c r="K56172" s="23"/>
      <c r="O56172" s="21"/>
      <c r="P56172" s="27"/>
      <c r="Q56172" s="16"/>
      <c r="U56172" s="27"/>
    </row>
    <row r="56173" spans="2:21" x14ac:dyDescent="0.25">
      <c r="B56173"/>
      <c r="C56173"/>
      <c r="D56173" s="13"/>
      <c r="E56173" s="13"/>
      <c r="K56173" s="23"/>
      <c r="O56173" s="21"/>
      <c r="P56173" s="27"/>
      <c r="Q56173" s="16"/>
      <c r="U56173" s="27"/>
    </row>
    <row r="56174" spans="2:21" x14ac:dyDescent="0.25">
      <c r="B56174"/>
      <c r="C56174"/>
      <c r="D56174" s="13"/>
      <c r="E56174" s="13"/>
      <c r="K56174" s="23"/>
      <c r="O56174" s="21"/>
      <c r="P56174" s="27"/>
      <c r="Q56174" s="16"/>
      <c r="U56174" s="27"/>
    </row>
    <row r="56175" spans="2:21" x14ac:dyDescent="0.25">
      <c r="B56175"/>
      <c r="C56175"/>
      <c r="D56175" s="13"/>
      <c r="E56175" s="13"/>
      <c r="K56175" s="23"/>
      <c r="O56175" s="21"/>
      <c r="P56175" s="27"/>
      <c r="Q56175" s="16"/>
      <c r="U56175" s="27"/>
    </row>
    <row r="56176" spans="2:21" x14ac:dyDescent="0.25">
      <c r="B56176"/>
      <c r="C56176"/>
      <c r="D56176" s="13"/>
      <c r="E56176" s="13"/>
      <c r="K56176" s="23"/>
      <c r="O56176" s="21"/>
      <c r="P56176" s="27"/>
      <c r="Q56176" s="16"/>
      <c r="U56176" s="27"/>
    </row>
    <row r="56177" spans="2:21" x14ac:dyDescent="0.25">
      <c r="B56177"/>
      <c r="C56177"/>
      <c r="D56177" s="13"/>
      <c r="E56177" s="13"/>
      <c r="K56177" s="23"/>
      <c r="O56177" s="21"/>
      <c r="P56177" s="27"/>
      <c r="Q56177" s="16"/>
      <c r="U56177" s="27"/>
    </row>
    <row r="56178" spans="2:21" x14ac:dyDescent="0.25">
      <c r="B56178"/>
      <c r="C56178"/>
      <c r="D56178" s="13"/>
      <c r="E56178" s="13"/>
      <c r="K56178" s="23"/>
      <c r="O56178" s="21"/>
      <c r="P56178" s="27"/>
      <c r="Q56178" s="16"/>
      <c r="U56178" s="27"/>
    </row>
    <row r="56179" spans="2:21" x14ac:dyDescent="0.25">
      <c r="B56179"/>
      <c r="C56179"/>
      <c r="D56179" s="13"/>
      <c r="E56179" s="13"/>
      <c r="K56179" s="23"/>
      <c r="O56179" s="21"/>
      <c r="P56179" s="27"/>
      <c r="Q56179" s="16"/>
      <c r="U56179" s="27"/>
    </row>
    <row r="56180" spans="2:21" x14ac:dyDescent="0.25">
      <c r="B56180"/>
      <c r="C56180"/>
      <c r="D56180" s="13"/>
      <c r="E56180" s="13"/>
      <c r="K56180" s="23"/>
      <c r="O56180" s="21"/>
      <c r="P56180" s="27"/>
      <c r="Q56180" s="16"/>
      <c r="U56180" s="27"/>
    </row>
    <row r="56181" spans="2:21" x14ac:dyDescent="0.25">
      <c r="B56181"/>
      <c r="C56181"/>
      <c r="D56181" s="13"/>
      <c r="E56181" s="13"/>
      <c r="K56181" s="23"/>
      <c r="O56181" s="21"/>
      <c r="P56181" s="27"/>
      <c r="Q56181" s="16"/>
      <c r="U56181" s="27"/>
    </row>
    <row r="56182" spans="2:21" x14ac:dyDescent="0.25">
      <c r="B56182"/>
      <c r="C56182"/>
      <c r="D56182" s="13"/>
      <c r="E56182" s="13"/>
      <c r="K56182" s="23"/>
      <c r="O56182" s="21"/>
      <c r="P56182" s="27"/>
      <c r="Q56182" s="16"/>
      <c r="U56182" s="27"/>
    </row>
    <row r="56183" spans="2:21" x14ac:dyDescent="0.25">
      <c r="B56183"/>
      <c r="C56183"/>
      <c r="D56183" s="13"/>
      <c r="E56183" s="13"/>
      <c r="K56183" s="23"/>
      <c r="O56183" s="21"/>
      <c r="P56183" s="27"/>
      <c r="Q56183" s="16"/>
      <c r="U56183" s="27"/>
    </row>
    <row r="56184" spans="2:21" x14ac:dyDescent="0.25">
      <c r="B56184"/>
      <c r="C56184"/>
      <c r="D56184" s="13"/>
      <c r="E56184" s="13"/>
      <c r="K56184" s="23"/>
      <c r="O56184" s="21"/>
      <c r="P56184" s="27"/>
      <c r="Q56184" s="16"/>
      <c r="U56184" s="27"/>
    </row>
    <row r="56185" spans="2:21" x14ac:dyDescent="0.25">
      <c r="B56185"/>
      <c r="C56185"/>
      <c r="D56185" s="13"/>
      <c r="E56185" s="13"/>
      <c r="K56185" s="23"/>
      <c r="O56185" s="21"/>
      <c r="P56185" s="27"/>
      <c r="Q56185" s="16"/>
      <c r="U56185" s="27"/>
    </row>
    <row r="56186" spans="2:21" x14ac:dyDescent="0.25">
      <c r="B56186"/>
      <c r="C56186"/>
      <c r="D56186" s="13"/>
      <c r="E56186" s="13"/>
      <c r="K56186" s="23"/>
      <c r="O56186" s="21"/>
      <c r="P56186" s="27"/>
      <c r="Q56186" s="16"/>
      <c r="U56186" s="27"/>
    </row>
    <row r="56187" spans="2:21" x14ac:dyDescent="0.25">
      <c r="B56187"/>
      <c r="C56187"/>
      <c r="D56187" s="13"/>
      <c r="E56187" s="13"/>
      <c r="K56187" s="23"/>
      <c r="O56187" s="21"/>
      <c r="P56187" s="27"/>
      <c r="Q56187" s="16"/>
      <c r="U56187" s="27"/>
    </row>
    <row r="56188" spans="2:21" x14ac:dyDescent="0.25">
      <c r="B56188"/>
      <c r="C56188"/>
      <c r="D56188" s="13"/>
      <c r="E56188" s="13"/>
      <c r="K56188" s="23"/>
      <c r="O56188" s="21"/>
      <c r="P56188" s="27"/>
      <c r="Q56188" s="16"/>
      <c r="U56188" s="27"/>
    </row>
    <row r="56189" spans="2:21" x14ac:dyDescent="0.25">
      <c r="B56189"/>
      <c r="C56189"/>
      <c r="D56189" s="13"/>
      <c r="E56189" s="13"/>
      <c r="K56189" s="23"/>
      <c r="O56189" s="21"/>
      <c r="P56189" s="27"/>
      <c r="Q56189" s="16"/>
      <c r="U56189" s="27"/>
    </row>
    <row r="56190" spans="2:21" x14ac:dyDescent="0.25">
      <c r="B56190"/>
      <c r="C56190"/>
      <c r="D56190" s="13"/>
      <c r="E56190" s="13"/>
      <c r="K56190" s="23"/>
      <c r="O56190" s="21"/>
      <c r="P56190" s="27"/>
      <c r="Q56190" s="16"/>
      <c r="U56190" s="27"/>
    </row>
    <row r="56191" spans="2:21" x14ac:dyDescent="0.25">
      <c r="B56191"/>
      <c r="C56191"/>
      <c r="D56191" s="13"/>
      <c r="E56191" s="13"/>
      <c r="K56191" s="23"/>
      <c r="O56191" s="21"/>
      <c r="P56191" s="27"/>
      <c r="Q56191" s="16"/>
      <c r="U56191" s="27"/>
    </row>
    <row r="56192" spans="2:21" x14ac:dyDescent="0.25">
      <c r="B56192"/>
      <c r="C56192"/>
      <c r="D56192" s="13"/>
      <c r="E56192" s="13"/>
      <c r="K56192" s="23"/>
      <c r="O56192" s="21"/>
      <c r="P56192" s="27"/>
      <c r="Q56192" s="16"/>
      <c r="U56192" s="27"/>
    </row>
    <row r="56193" spans="2:21" x14ac:dyDescent="0.25">
      <c r="B56193"/>
      <c r="C56193"/>
      <c r="D56193" s="13"/>
      <c r="E56193" s="13"/>
      <c r="K56193" s="23"/>
      <c r="O56193" s="21"/>
      <c r="P56193" s="27"/>
      <c r="Q56193" s="16"/>
      <c r="U56193" s="27"/>
    </row>
    <row r="56194" spans="2:21" x14ac:dyDescent="0.25">
      <c r="B56194"/>
      <c r="C56194"/>
      <c r="D56194" s="13"/>
      <c r="E56194" s="13"/>
      <c r="K56194" s="23"/>
      <c r="O56194" s="21"/>
      <c r="P56194" s="27"/>
      <c r="Q56194" s="16"/>
      <c r="U56194" s="27"/>
    </row>
    <row r="56195" spans="2:21" x14ac:dyDescent="0.25">
      <c r="B56195"/>
      <c r="C56195"/>
      <c r="D56195" s="13"/>
      <c r="E56195" s="13"/>
      <c r="K56195" s="23"/>
      <c r="O56195" s="21"/>
      <c r="P56195" s="27"/>
      <c r="Q56195" s="16"/>
      <c r="U56195" s="27"/>
    </row>
    <row r="56196" spans="2:21" x14ac:dyDescent="0.25">
      <c r="B56196"/>
      <c r="C56196"/>
      <c r="D56196" s="13"/>
      <c r="E56196" s="13"/>
      <c r="K56196" s="23"/>
      <c r="O56196" s="21"/>
      <c r="P56196" s="27"/>
      <c r="Q56196" s="16"/>
      <c r="U56196" s="27"/>
    </row>
    <row r="56197" spans="2:21" x14ac:dyDescent="0.25">
      <c r="B56197"/>
      <c r="C56197"/>
      <c r="D56197" s="13"/>
      <c r="E56197" s="13"/>
      <c r="K56197" s="23"/>
      <c r="O56197" s="21"/>
      <c r="P56197" s="27"/>
      <c r="Q56197" s="16"/>
      <c r="U56197" s="27"/>
    </row>
    <row r="56198" spans="2:21" x14ac:dyDescent="0.25">
      <c r="B56198"/>
      <c r="C56198"/>
      <c r="D56198" s="13"/>
      <c r="E56198" s="13"/>
      <c r="K56198" s="23"/>
      <c r="O56198" s="21"/>
      <c r="P56198" s="27"/>
      <c r="Q56198" s="16"/>
      <c r="U56198" s="27"/>
    </row>
    <row r="56199" spans="2:21" x14ac:dyDescent="0.25">
      <c r="B56199"/>
      <c r="C56199"/>
      <c r="D56199" s="13"/>
      <c r="E56199" s="13"/>
      <c r="K56199" s="23"/>
      <c r="O56199" s="21"/>
      <c r="P56199" s="27"/>
      <c r="Q56199" s="16"/>
      <c r="U56199" s="27"/>
    </row>
    <row r="56200" spans="2:21" x14ac:dyDescent="0.25">
      <c r="B56200"/>
      <c r="C56200"/>
      <c r="D56200" s="13"/>
      <c r="E56200" s="13"/>
      <c r="K56200" s="23"/>
      <c r="O56200" s="21"/>
      <c r="P56200" s="27"/>
      <c r="Q56200" s="16"/>
      <c r="U56200" s="27"/>
    </row>
    <row r="56201" spans="2:21" x14ac:dyDescent="0.25">
      <c r="B56201"/>
      <c r="C56201"/>
      <c r="D56201" s="13"/>
      <c r="E56201" s="13"/>
      <c r="K56201" s="23"/>
      <c r="O56201" s="21"/>
      <c r="P56201" s="27"/>
      <c r="Q56201" s="16"/>
      <c r="U56201" s="27"/>
    </row>
    <row r="56202" spans="2:21" x14ac:dyDescent="0.25">
      <c r="B56202"/>
      <c r="C56202"/>
      <c r="D56202" s="13"/>
      <c r="E56202" s="13"/>
      <c r="K56202" s="23"/>
      <c r="O56202" s="21"/>
      <c r="P56202" s="27"/>
      <c r="Q56202" s="16"/>
      <c r="U56202" s="27"/>
    </row>
    <row r="56203" spans="2:21" x14ac:dyDescent="0.25">
      <c r="B56203"/>
      <c r="C56203"/>
      <c r="D56203" s="13"/>
      <c r="E56203" s="13"/>
      <c r="K56203" s="23"/>
      <c r="O56203" s="21"/>
      <c r="P56203" s="27"/>
      <c r="Q56203" s="16"/>
      <c r="U56203" s="27"/>
    </row>
    <row r="56204" spans="2:21" x14ac:dyDescent="0.25">
      <c r="B56204"/>
      <c r="C56204"/>
      <c r="D56204" s="13"/>
      <c r="E56204" s="13"/>
      <c r="K56204" s="23"/>
      <c r="O56204" s="21"/>
      <c r="P56204" s="27"/>
      <c r="Q56204" s="16"/>
      <c r="U56204" s="27"/>
    </row>
    <row r="56205" spans="2:21" x14ac:dyDescent="0.25">
      <c r="B56205"/>
      <c r="C56205"/>
      <c r="D56205" s="13"/>
      <c r="E56205" s="13"/>
      <c r="K56205" s="23"/>
      <c r="O56205" s="21"/>
      <c r="P56205" s="27"/>
      <c r="Q56205" s="16"/>
      <c r="U56205" s="27"/>
    </row>
    <row r="56206" spans="2:21" x14ac:dyDescent="0.25">
      <c r="B56206"/>
      <c r="C56206"/>
      <c r="D56206" s="13"/>
      <c r="E56206" s="13"/>
      <c r="K56206" s="23"/>
      <c r="O56206" s="21"/>
      <c r="P56206" s="27"/>
      <c r="Q56206" s="16"/>
      <c r="U56206" s="27"/>
    </row>
    <row r="56207" spans="2:21" x14ac:dyDescent="0.25">
      <c r="B56207"/>
      <c r="C56207"/>
      <c r="D56207" s="13"/>
      <c r="E56207" s="13"/>
      <c r="K56207" s="23"/>
      <c r="O56207" s="21"/>
      <c r="P56207" s="27"/>
      <c r="Q56207" s="16"/>
      <c r="U56207" s="27"/>
    </row>
    <row r="56208" spans="2:21" x14ac:dyDescent="0.25">
      <c r="B56208"/>
      <c r="C56208"/>
      <c r="D56208" s="13"/>
      <c r="E56208" s="13"/>
      <c r="K56208" s="23"/>
      <c r="O56208" s="21"/>
      <c r="P56208" s="27"/>
      <c r="Q56208" s="16"/>
      <c r="U56208" s="27"/>
    </row>
    <row r="56209" spans="2:21" x14ac:dyDescent="0.25">
      <c r="B56209"/>
      <c r="C56209"/>
      <c r="D56209" s="13"/>
      <c r="E56209" s="13"/>
      <c r="K56209" s="23"/>
      <c r="O56209" s="21"/>
      <c r="P56209" s="27"/>
      <c r="Q56209" s="16"/>
      <c r="U56209" s="27"/>
    </row>
    <row r="56210" spans="2:21" x14ac:dyDescent="0.25">
      <c r="B56210"/>
      <c r="C56210"/>
      <c r="D56210" s="13"/>
      <c r="E56210" s="13"/>
      <c r="K56210" s="23"/>
      <c r="O56210" s="21"/>
      <c r="P56210" s="27"/>
      <c r="Q56210" s="16"/>
      <c r="U56210" s="27"/>
    </row>
    <row r="56211" spans="2:21" x14ac:dyDescent="0.25">
      <c r="B56211"/>
      <c r="C56211"/>
      <c r="D56211" s="13"/>
      <c r="E56211" s="13"/>
      <c r="K56211" s="23"/>
      <c r="O56211" s="21"/>
      <c r="P56211" s="27"/>
      <c r="Q56211" s="16"/>
      <c r="U56211" s="27"/>
    </row>
    <row r="56212" spans="2:21" x14ac:dyDescent="0.25">
      <c r="B56212"/>
      <c r="C56212"/>
      <c r="D56212" s="13"/>
      <c r="E56212" s="13"/>
      <c r="K56212" s="23"/>
      <c r="O56212" s="21"/>
      <c r="P56212" s="27"/>
      <c r="Q56212" s="16"/>
      <c r="U56212" s="27"/>
    </row>
    <row r="56213" spans="2:21" x14ac:dyDescent="0.25">
      <c r="B56213"/>
      <c r="C56213"/>
      <c r="D56213" s="13"/>
      <c r="E56213" s="13"/>
      <c r="K56213" s="23"/>
      <c r="O56213" s="21"/>
      <c r="P56213" s="27"/>
      <c r="Q56213" s="16"/>
      <c r="U56213" s="27"/>
    </row>
    <row r="56214" spans="2:21" x14ac:dyDescent="0.25">
      <c r="B56214"/>
      <c r="C56214"/>
      <c r="D56214" s="13"/>
      <c r="E56214" s="13"/>
      <c r="K56214" s="23"/>
      <c r="O56214" s="21"/>
      <c r="P56214" s="27"/>
      <c r="Q56214" s="16"/>
      <c r="U56214" s="27"/>
    </row>
    <row r="56215" spans="2:21" x14ac:dyDescent="0.25">
      <c r="B56215"/>
      <c r="C56215"/>
      <c r="D56215" s="13"/>
      <c r="E56215" s="13"/>
      <c r="K56215" s="23"/>
      <c r="O56215" s="21"/>
      <c r="P56215" s="27"/>
      <c r="Q56215" s="16"/>
      <c r="U56215" s="27"/>
    </row>
    <row r="56216" spans="2:21" x14ac:dyDescent="0.25">
      <c r="B56216"/>
      <c r="C56216"/>
      <c r="D56216" s="13"/>
      <c r="E56216" s="13"/>
      <c r="K56216" s="23"/>
      <c r="O56216" s="21"/>
      <c r="P56216" s="27"/>
      <c r="Q56216" s="16"/>
      <c r="U56216" s="27"/>
    </row>
    <row r="56217" spans="2:21" x14ac:dyDescent="0.25">
      <c r="B56217"/>
      <c r="C56217"/>
      <c r="D56217" s="13"/>
      <c r="E56217" s="13"/>
      <c r="K56217" s="23"/>
      <c r="O56217" s="21"/>
      <c r="P56217" s="27"/>
      <c r="Q56217" s="16"/>
      <c r="U56217" s="27"/>
    </row>
    <row r="56218" spans="2:21" x14ac:dyDescent="0.25">
      <c r="B56218"/>
      <c r="C56218"/>
      <c r="D56218" s="13"/>
      <c r="E56218" s="13"/>
      <c r="K56218" s="23"/>
      <c r="O56218" s="21"/>
      <c r="P56218" s="27"/>
      <c r="Q56218" s="16"/>
      <c r="U56218" s="27"/>
    </row>
    <row r="56219" spans="2:21" x14ac:dyDescent="0.25">
      <c r="B56219"/>
      <c r="C56219"/>
      <c r="D56219" s="13"/>
      <c r="E56219" s="13"/>
      <c r="K56219" s="23"/>
      <c r="O56219" s="21"/>
      <c r="P56219" s="27"/>
      <c r="Q56219" s="16"/>
      <c r="U56219" s="27"/>
    </row>
    <row r="56220" spans="2:21" x14ac:dyDescent="0.25">
      <c r="B56220"/>
      <c r="C56220"/>
      <c r="D56220" s="13"/>
      <c r="E56220" s="13"/>
      <c r="K56220" s="23"/>
      <c r="O56220" s="21"/>
      <c r="P56220" s="27"/>
      <c r="Q56220" s="16"/>
      <c r="U56220" s="27"/>
    </row>
    <row r="56221" spans="2:21" x14ac:dyDescent="0.25">
      <c r="B56221"/>
      <c r="C56221"/>
      <c r="D56221" s="13"/>
      <c r="E56221" s="13"/>
      <c r="K56221" s="23"/>
      <c r="O56221" s="21"/>
      <c r="P56221" s="27"/>
      <c r="Q56221" s="16"/>
      <c r="U56221" s="27"/>
    </row>
    <row r="56222" spans="2:21" x14ac:dyDescent="0.25">
      <c r="B56222"/>
      <c r="C56222"/>
      <c r="D56222" s="13"/>
      <c r="E56222" s="13"/>
      <c r="K56222" s="23"/>
      <c r="O56222" s="21"/>
      <c r="P56222" s="27"/>
      <c r="Q56222" s="16"/>
      <c r="U56222" s="27"/>
    </row>
    <row r="56223" spans="2:21" x14ac:dyDescent="0.25">
      <c r="B56223"/>
      <c r="C56223"/>
      <c r="D56223" s="13"/>
      <c r="E56223" s="13"/>
      <c r="K56223" s="23"/>
      <c r="O56223" s="21"/>
      <c r="P56223" s="27"/>
      <c r="Q56223" s="16"/>
      <c r="U56223" s="27"/>
    </row>
    <row r="56224" spans="2:21" x14ac:dyDescent="0.25">
      <c r="B56224"/>
      <c r="C56224"/>
      <c r="D56224" s="13"/>
      <c r="E56224" s="13"/>
      <c r="K56224" s="23"/>
      <c r="O56224" s="21"/>
      <c r="P56224" s="27"/>
      <c r="Q56224" s="16"/>
      <c r="U56224" s="27"/>
    </row>
    <row r="56225" spans="2:21" x14ac:dyDescent="0.25">
      <c r="B56225"/>
      <c r="C56225"/>
      <c r="D56225" s="13"/>
      <c r="E56225" s="13"/>
      <c r="K56225" s="23"/>
      <c r="O56225" s="21"/>
      <c r="P56225" s="27"/>
      <c r="Q56225" s="16"/>
      <c r="U56225" s="27"/>
    </row>
    <row r="56226" spans="2:21" x14ac:dyDescent="0.25">
      <c r="B56226"/>
      <c r="C56226"/>
      <c r="D56226" s="13"/>
      <c r="E56226" s="13"/>
      <c r="K56226" s="23"/>
      <c r="O56226" s="21"/>
      <c r="P56226" s="27"/>
      <c r="Q56226" s="16"/>
      <c r="U56226" s="27"/>
    </row>
    <row r="56227" spans="2:21" x14ac:dyDescent="0.25">
      <c r="B56227"/>
      <c r="C56227"/>
      <c r="D56227" s="13"/>
      <c r="E56227" s="13"/>
      <c r="K56227" s="23"/>
      <c r="O56227" s="21"/>
      <c r="P56227" s="27"/>
      <c r="Q56227" s="16"/>
      <c r="U56227" s="27"/>
    </row>
    <row r="56228" spans="2:21" x14ac:dyDescent="0.25">
      <c r="B56228"/>
      <c r="C56228"/>
      <c r="D56228" s="13"/>
      <c r="E56228" s="13"/>
      <c r="K56228" s="23"/>
      <c r="O56228" s="21"/>
      <c r="P56228" s="27"/>
      <c r="Q56228" s="16"/>
      <c r="U56228" s="27"/>
    </row>
    <row r="56229" spans="2:21" x14ac:dyDescent="0.25">
      <c r="B56229"/>
      <c r="C56229"/>
      <c r="D56229" s="13"/>
      <c r="E56229" s="13"/>
      <c r="K56229" s="23"/>
      <c r="O56229" s="21"/>
      <c r="P56229" s="27"/>
      <c r="Q56229" s="16"/>
      <c r="U56229" s="27"/>
    </row>
    <row r="56230" spans="2:21" x14ac:dyDescent="0.25">
      <c r="B56230"/>
      <c r="C56230"/>
      <c r="D56230" s="13"/>
      <c r="E56230" s="13"/>
      <c r="K56230" s="23"/>
      <c r="O56230" s="21"/>
      <c r="P56230" s="27"/>
      <c r="Q56230" s="16"/>
      <c r="U56230" s="27"/>
    </row>
    <row r="56231" spans="2:21" x14ac:dyDescent="0.25">
      <c r="B56231"/>
      <c r="C56231"/>
      <c r="D56231" s="13"/>
      <c r="E56231" s="13"/>
      <c r="K56231" s="23"/>
      <c r="O56231" s="21"/>
      <c r="P56231" s="27"/>
      <c r="Q56231" s="16"/>
      <c r="U56231" s="27"/>
    </row>
    <row r="56232" spans="2:21" x14ac:dyDescent="0.25">
      <c r="B56232"/>
      <c r="C56232"/>
      <c r="D56232" s="13"/>
      <c r="E56232" s="13"/>
      <c r="K56232" s="23"/>
      <c r="O56232" s="21"/>
      <c r="P56232" s="27"/>
      <c r="Q56232" s="16"/>
      <c r="U56232" s="27"/>
    </row>
    <row r="56233" spans="2:21" x14ac:dyDescent="0.25">
      <c r="B56233"/>
      <c r="C56233"/>
      <c r="D56233" s="13"/>
      <c r="E56233" s="13"/>
      <c r="K56233" s="23"/>
      <c r="O56233" s="21"/>
      <c r="P56233" s="27"/>
      <c r="Q56233" s="16"/>
      <c r="U56233" s="27"/>
    </row>
    <row r="56234" spans="2:21" x14ac:dyDescent="0.25">
      <c r="B56234"/>
      <c r="C56234"/>
      <c r="D56234" s="13"/>
      <c r="E56234" s="13"/>
      <c r="K56234" s="23"/>
      <c r="O56234" s="21"/>
      <c r="P56234" s="27"/>
      <c r="Q56234" s="16"/>
      <c r="U56234" s="27"/>
    </row>
    <row r="56235" spans="2:21" x14ac:dyDescent="0.25">
      <c r="B56235"/>
      <c r="C56235"/>
      <c r="D56235" s="13"/>
      <c r="E56235" s="13"/>
      <c r="K56235" s="23"/>
      <c r="O56235" s="21"/>
      <c r="P56235" s="27"/>
      <c r="Q56235" s="16"/>
      <c r="U56235" s="27"/>
    </row>
    <row r="56236" spans="2:21" x14ac:dyDescent="0.25">
      <c r="B56236"/>
      <c r="C56236"/>
      <c r="D56236" s="13"/>
      <c r="E56236" s="13"/>
      <c r="K56236" s="23"/>
      <c r="O56236" s="21"/>
      <c r="P56236" s="27"/>
      <c r="Q56236" s="16"/>
      <c r="U56236" s="27"/>
    </row>
    <row r="56237" spans="2:21" x14ac:dyDescent="0.25">
      <c r="B56237"/>
      <c r="C56237"/>
      <c r="D56237" s="13"/>
      <c r="E56237" s="13"/>
      <c r="K56237" s="23"/>
      <c r="O56237" s="21"/>
      <c r="P56237" s="27"/>
      <c r="Q56237" s="16"/>
      <c r="U56237" s="27"/>
    </row>
    <row r="56238" spans="2:21" x14ac:dyDescent="0.25">
      <c r="B56238"/>
      <c r="C56238"/>
      <c r="D56238" s="13"/>
      <c r="E56238" s="13"/>
      <c r="K56238" s="23"/>
      <c r="O56238" s="21"/>
      <c r="P56238" s="27"/>
      <c r="Q56238" s="16"/>
      <c r="U56238" s="27"/>
    </row>
    <row r="56239" spans="2:21" x14ac:dyDescent="0.25">
      <c r="B56239"/>
      <c r="C56239"/>
      <c r="D56239" s="13"/>
      <c r="E56239" s="13"/>
      <c r="K56239" s="23"/>
      <c r="O56239" s="21"/>
      <c r="P56239" s="27"/>
      <c r="Q56239" s="16"/>
      <c r="U56239" s="27"/>
    </row>
    <row r="56240" spans="2:21" x14ac:dyDescent="0.25">
      <c r="B56240"/>
      <c r="C56240"/>
      <c r="D56240" s="13"/>
      <c r="E56240" s="13"/>
      <c r="K56240" s="23"/>
      <c r="O56240" s="21"/>
      <c r="P56240" s="27"/>
      <c r="Q56240" s="16"/>
      <c r="U56240" s="27"/>
    </row>
    <row r="56241" spans="2:21" x14ac:dyDescent="0.25">
      <c r="B56241"/>
      <c r="C56241"/>
      <c r="D56241" s="13"/>
      <c r="E56241" s="13"/>
      <c r="K56241" s="23"/>
      <c r="O56241" s="21"/>
      <c r="P56241" s="27"/>
      <c r="Q56241" s="16"/>
      <c r="U56241" s="27"/>
    </row>
    <row r="56242" spans="2:21" x14ac:dyDescent="0.25">
      <c r="B56242"/>
      <c r="C56242"/>
      <c r="D56242" s="13"/>
      <c r="E56242" s="13"/>
      <c r="K56242" s="23"/>
      <c r="O56242" s="21"/>
      <c r="P56242" s="27"/>
      <c r="Q56242" s="16"/>
      <c r="U56242" s="27"/>
    </row>
    <row r="56243" spans="2:21" x14ac:dyDescent="0.25">
      <c r="B56243"/>
      <c r="C56243"/>
      <c r="D56243" s="13"/>
      <c r="E56243" s="13"/>
      <c r="K56243" s="23"/>
      <c r="O56243" s="21"/>
      <c r="P56243" s="27"/>
      <c r="Q56243" s="16"/>
      <c r="U56243" s="27"/>
    </row>
    <row r="56244" spans="2:21" x14ac:dyDescent="0.25">
      <c r="B56244"/>
      <c r="C56244"/>
      <c r="D56244" s="13"/>
      <c r="E56244" s="13"/>
      <c r="K56244" s="23"/>
      <c r="O56244" s="21"/>
      <c r="P56244" s="27"/>
      <c r="Q56244" s="16"/>
      <c r="U56244" s="27"/>
    </row>
    <row r="56245" spans="2:21" x14ac:dyDescent="0.25">
      <c r="B56245"/>
      <c r="C56245"/>
      <c r="D56245" s="13"/>
      <c r="E56245" s="13"/>
      <c r="K56245" s="23"/>
      <c r="O56245" s="21"/>
      <c r="P56245" s="27"/>
      <c r="Q56245" s="16"/>
      <c r="U56245" s="27"/>
    </row>
    <row r="56246" spans="2:21" x14ac:dyDescent="0.25">
      <c r="B56246"/>
      <c r="C56246"/>
      <c r="D56246" s="13"/>
      <c r="E56246" s="13"/>
      <c r="K56246" s="23"/>
      <c r="O56246" s="21"/>
      <c r="P56246" s="27"/>
      <c r="Q56246" s="16"/>
      <c r="U56246" s="27"/>
    </row>
    <row r="56247" spans="2:21" x14ac:dyDescent="0.25">
      <c r="B56247"/>
      <c r="C56247"/>
      <c r="D56247" s="13"/>
      <c r="E56247" s="13"/>
      <c r="K56247" s="23"/>
      <c r="O56247" s="21"/>
      <c r="P56247" s="27"/>
      <c r="Q56247" s="16"/>
      <c r="U56247" s="27"/>
    </row>
    <row r="56248" spans="2:21" x14ac:dyDescent="0.25">
      <c r="B56248"/>
      <c r="C56248"/>
      <c r="D56248" s="13"/>
      <c r="E56248" s="13"/>
      <c r="K56248" s="23"/>
      <c r="O56248" s="21"/>
      <c r="P56248" s="27"/>
      <c r="Q56248" s="16"/>
      <c r="U56248" s="27"/>
    </row>
    <row r="56249" spans="2:21" x14ac:dyDescent="0.25">
      <c r="B56249"/>
      <c r="C56249"/>
      <c r="D56249" s="13"/>
      <c r="E56249" s="13"/>
      <c r="K56249" s="23"/>
      <c r="O56249" s="21"/>
      <c r="P56249" s="27"/>
      <c r="Q56249" s="16"/>
      <c r="U56249" s="27"/>
    </row>
    <row r="56250" spans="2:21" x14ac:dyDescent="0.25">
      <c r="B56250"/>
      <c r="C56250"/>
      <c r="D56250" s="13"/>
      <c r="E56250" s="13"/>
      <c r="K56250" s="23"/>
      <c r="O56250" s="21"/>
      <c r="P56250" s="27"/>
      <c r="Q56250" s="16"/>
      <c r="U56250" s="27"/>
    </row>
    <row r="56251" spans="2:21" x14ac:dyDescent="0.25">
      <c r="B56251"/>
      <c r="C56251"/>
      <c r="D56251" s="13"/>
      <c r="E56251" s="13"/>
      <c r="K56251" s="23"/>
      <c r="O56251" s="21"/>
      <c r="P56251" s="27"/>
      <c r="Q56251" s="16"/>
      <c r="U56251" s="27"/>
    </row>
    <row r="56252" spans="2:21" x14ac:dyDescent="0.25">
      <c r="B56252"/>
      <c r="C56252"/>
      <c r="D56252" s="13"/>
      <c r="E56252" s="13"/>
      <c r="K56252" s="23"/>
      <c r="O56252" s="21"/>
      <c r="P56252" s="27"/>
      <c r="Q56252" s="16"/>
      <c r="U56252" s="27"/>
    </row>
    <row r="56253" spans="2:21" x14ac:dyDescent="0.25">
      <c r="B56253"/>
      <c r="C56253"/>
      <c r="D56253" s="13"/>
      <c r="E56253" s="13"/>
      <c r="K56253" s="23"/>
      <c r="O56253" s="21"/>
      <c r="P56253" s="27"/>
      <c r="Q56253" s="16"/>
      <c r="U56253" s="27"/>
    </row>
    <row r="56254" spans="2:21" x14ac:dyDescent="0.25">
      <c r="B56254"/>
      <c r="C56254"/>
      <c r="D56254" s="13"/>
      <c r="E56254" s="13"/>
      <c r="K56254" s="23"/>
      <c r="O56254" s="21"/>
      <c r="P56254" s="27"/>
      <c r="Q56254" s="16"/>
      <c r="U56254" s="27"/>
    </row>
    <row r="56255" spans="2:21" x14ac:dyDescent="0.25">
      <c r="B56255"/>
      <c r="C56255"/>
      <c r="D56255" s="13"/>
      <c r="E56255" s="13"/>
      <c r="K56255" s="23"/>
      <c r="O56255" s="21"/>
      <c r="P56255" s="27"/>
      <c r="Q56255" s="16"/>
      <c r="U56255" s="27"/>
    </row>
    <row r="56256" spans="2:21" x14ac:dyDescent="0.25">
      <c r="B56256"/>
      <c r="C56256"/>
      <c r="D56256" s="13"/>
      <c r="E56256" s="13"/>
      <c r="K56256" s="23"/>
      <c r="O56256" s="21"/>
      <c r="P56256" s="27"/>
      <c r="Q56256" s="16"/>
      <c r="U56256" s="27"/>
    </row>
    <row r="56257" spans="2:21" x14ac:dyDescent="0.25">
      <c r="B56257"/>
      <c r="C56257"/>
      <c r="D56257" s="13"/>
      <c r="E56257" s="13"/>
      <c r="K56257" s="23"/>
      <c r="O56257" s="21"/>
      <c r="P56257" s="27"/>
      <c r="Q56257" s="16"/>
      <c r="U56257" s="27"/>
    </row>
    <row r="56258" spans="2:21" x14ac:dyDescent="0.25">
      <c r="B56258"/>
      <c r="C56258"/>
      <c r="D56258" s="13"/>
      <c r="E56258" s="13"/>
      <c r="K56258" s="23"/>
      <c r="O56258" s="21"/>
      <c r="P56258" s="27"/>
      <c r="Q56258" s="16"/>
      <c r="U56258" s="27"/>
    </row>
    <row r="56259" spans="2:21" x14ac:dyDescent="0.25">
      <c r="B56259"/>
      <c r="C56259"/>
      <c r="D56259" s="13"/>
      <c r="E56259" s="13"/>
      <c r="K56259" s="23"/>
      <c r="O56259" s="21"/>
      <c r="P56259" s="27"/>
      <c r="Q56259" s="16"/>
      <c r="U56259" s="27"/>
    </row>
    <row r="56260" spans="2:21" x14ac:dyDescent="0.25">
      <c r="B56260"/>
      <c r="C56260"/>
      <c r="D56260" s="13"/>
      <c r="E56260" s="13"/>
      <c r="K56260" s="23"/>
      <c r="O56260" s="21"/>
      <c r="P56260" s="27"/>
      <c r="Q56260" s="16"/>
      <c r="U56260" s="27"/>
    </row>
    <row r="56261" spans="2:21" x14ac:dyDescent="0.25">
      <c r="B56261"/>
      <c r="C56261"/>
      <c r="D56261" s="13"/>
      <c r="E56261" s="13"/>
      <c r="K56261" s="23"/>
      <c r="O56261" s="21"/>
      <c r="P56261" s="27"/>
      <c r="Q56261" s="16"/>
      <c r="U56261" s="27"/>
    </row>
    <row r="56262" spans="2:21" x14ac:dyDescent="0.25">
      <c r="B56262"/>
      <c r="C56262"/>
      <c r="D56262" s="13"/>
      <c r="E56262" s="13"/>
      <c r="K56262" s="23"/>
      <c r="O56262" s="21"/>
      <c r="P56262" s="27"/>
      <c r="Q56262" s="16"/>
      <c r="U56262" s="27"/>
    </row>
    <row r="56263" spans="2:21" x14ac:dyDescent="0.25">
      <c r="B56263"/>
      <c r="C56263"/>
      <c r="D56263" s="13"/>
      <c r="E56263" s="13"/>
      <c r="K56263" s="23"/>
      <c r="O56263" s="21"/>
      <c r="P56263" s="27"/>
      <c r="Q56263" s="16"/>
      <c r="U56263" s="27"/>
    </row>
    <row r="56264" spans="2:21" x14ac:dyDescent="0.25">
      <c r="B56264"/>
      <c r="C56264"/>
      <c r="D56264" s="13"/>
      <c r="E56264" s="13"/>
      <c r="K56264" s="23"/>
      <c r="O56264" s="21"/>
      <c r="P56264" s="27"/>
      <c r="Q56264" s="16"/>
      <c r="U56264" s="27"/>
    </row>
    <row r="56265" spans="2:21" x14ac:dyDescent="0.25">
      <c r="B56265"/>
      <c r="C56265"/>
      <c r="D56265" s="13"/>
      <c r="E56265" s="13"/>
      <c r="K56265" s="23"/>
      <c r="O56265" s="21"/>
      <c r="P56265" s="27"/>
      <c r="Q56265" s="16"/>
      <c r="U56265" s="27"/>
    </row>
    <row r="56266" spans="2:21" x14ac:dyDescent="0.25">
      <c r="B56266"/>
      <c r="C56266"/>
      <c r="D56266" s="13"/>
      <c r="E56266" s="13"/>
      <c r="K56266" s="23"/>
      <c r="O56266" s="21"/>
      <c r="P56266" s="27"/>
      <c r="Q56266" s="16"/>
      <c r="U56266" s="27"/>
    </row>
    <row r="56267" spans="2:21" x14ac:dyDescent="0.25">
      <c r="B56267"/>
      <c r="C56267"/>
      <c r="D56267" s="13"/>
      <c r="E56267" s="13"/>
      <c r="K56267" s="23"/>
      <c r="O56267" s="21"/>
      <c r="P56267" s="27"/>
      <c r="Q56267" s="16"/>
      <c r="U56267" s="27"/>
    </row>
    <row r="56268" spans="2:21" x14ac:dyDescent="0.25">
      <c r="B56268"/>
      <c r="C56268"/>
      <c r="D56268" s="13"/>
      <c r="E56268" s="13"/>
      <c r="K56268" s="23"/>
      <c r="O56268" s="21"/>
      <c r="P56268" s="27"/>
      <c r="Q56268" s="16"/>
      <c r="U56268" s="27"/>
    </row>
    <row r="56269" spans="2:21" x14ac:dyDescent="0.25">
      <c r="B56269"/>
      <c r="C56269"/>
      <c r="D56269" s="13"/>
      <c r="E56269" s="13"/>
      <c r="K56269" s="23"/>
      <c r="O56269" s="21"/>
      <c r="P56269" s="27"/>
      <c r="Q56269" s="16"/>
      <c r="U56269" s="27"/>
    </row>
    <row r="56270" spans="2:21" x14ac:dyDescent="0.25">
      <c r="B56270"/>
      <c r="C56270"/>
      <c r="D56270" s="13"/>
      <c r="E56270" s="13"/>
      <c r="K56270" s="23"/>
      <c r="O56270" s="21"/>
      <c r="P56270" s="27"/>
      <c r="Q56270" s="16"/>
      <c r="U56270" s="27"/>
    </row>
    <row r="56271" spans="2:21" x14ac:dyDescent="0.25">
      <c r="B56271"/>
      <c r="C56271"/>
      <c r="D56271" s="13"/>
      <c r="E56271" s="13"/>
      <c r="K56271" s="23"/>
      <c r="O56271" s="21"/>
      <c r="P56271" s="27"/>
      <c r="Q56271" s="16"/>
      <c r="U56271" s="27"/>
    </row>
    <row r="56272" spans="2:21" x14ac:dyDescent="0.25">
      <c r="B56272"/>
      <c r="C56272"/>
      <c r="D56272" s="13"/>
      <c r="E56272" s="13"/>
      <c r="K56272" s="23"/>
      <c r="O56272" s="21"/>
      <c r="P56272" s="27"/>
      <c r="Q56272" s="16"/>
      <c r="U56272" s="27"/>
    </row>
    <row r="56273" spans="2:21" x14ac:dyDescent="0.25">
      <c r="B56273"/>
      <c r="C56273"/>
      <c r="D56273" s="13"/>
      <c r="E56273" s="13"/>
      <c r="K56273" s="23"/>
      <c r="O56273" s="21"/>
      <c r="P56273" s="27"/>
      <c r="Q56273" s="16"/>
      <c r="U56273" s="27"/>
    </row>
    <row r="56274" spans="2:21" x14ac:dyDescent="0.25">
      <c r="B56274"/>
      <c r="C56274"/>
      <c r="D56274" s="13"/>
      <c r="E56274" s="13"/>
      <c r="K56274" s="23"/>
      <c r="O56274" s="21"/>
      <c r="P56274" s="27"/>
      <c r="Q56274" s="16"/>
      <c r="U56274" s="27"/>
    </row>
    <row r="56275" spans="2:21" x14ac:dyDescent="0.25">
      <c r="B56275"/>
      <c r="C56275"/>
      <c r="D56275" s="13"/>
      <c r="E56275" s="13"/>
      <c r="K56275" s="23"/>
      <c r="O56275" s="21"/>
      <c r="P56275" s="27"/>
      <c r="Q56275" s="16"/>
      <c r="U56275" s="27"/>
    </row>
    <row r="56276" spans="2:21" x14ac:dyDescent="0.25">
      <c r="B56276"/>
      <c r="C56276"/>
      <c r="D56276" s="13"/>
      <c r="E56276" s="13"/>
      <c r="K56276" s="23"/>
      <c r="O56276" s="21"/>
      <c r="P56276" s="27"/>
      <c r="Q56276" s="16"/>
      <c r="U56276" s="27"/>
    </row>
    <row r="56277" spans="2:21" x14ac:dyDescent="0.25">
      <c r="B56277"/>
      <c r="C56277"/>
      <c r="D56277" s="13"/>
      <c r="E56277" s="13"/>
      <c r="K56277" s="23"/>
      <c r="O56277" s="21"/>
      <c r="P56277" s="27"/>
      <c r="Q56277" s="16"/>
      <c r="U56277" s="27"/>
    </row>
    <row r="56278" spans="2:21" x14ac:dyDescent="0.25">
      <c r="B56278"/>
      <c r="C56278"/>
      <c r="D56278" s="13"/>
      <c r="E56278" s="13"/>
      <c r="K56278" s="23"/>
      <c r="O56278" s="21"/>
      <c r="P56278" s="27"/>
      <c r="Q56278" s="16"/>
      <c r="U56278" s="27"/>
    </row>
    <row r="56279" spans="2:21" x14ac:dyDescent="0.25">
      <c r="B56279"/>
      <c r="C56279"/>
      <c r="D56279" s="13"/>
      <c r="E56279" s="13"/>
      <c r="K56279" s="23"/>
      <c r="O56279" s="21"/>
      <c r="P56279" s="27"/>
      <c r="Q56279" s="16"/>
      <c r="U56279" s="27"/>
    </row>
    <row r="56280" spans="2:21" x14ac:dyDescent="0.25">
      <c r="B56280"/>
      <c r="C56280"/>
      <c r="D56280" s="13"/>
      <c r="E56280" s="13"/>
      <c r="K56280" s="23"/>
      <c r="O56280" s="21"/>
      <c r="P56280" s="27"/>
      <c r="Q56280" s="16"/>
      <c r="U56280" s="27"/>
    </row>
    <row r="56281" spans="2:21" x14ac:dyDescent="0.25">
      <c r="B56281"/>
      <c r="C56281"/>
      <c r="D56281" s="13"/>
      <c r="E56281" s="13"/>
      <c r="K56281" s="23"/>
      <c r="O56281" s="21"/>
      <c r="P56281" s="27"/>
      <c r="Q56281" s="16"/>
      <c r="U56281" s="27"/>
    </row>
    <row r="56282" spans="2:21" x14ac:dyDescent="0.25">
      <c r="B56282"/>
      <c r="C56282"/>
      <c r="D56282" s="13"/>
      <c r="E56282" s="13"/>
      <c r="K56282" s="23"/>
      <c r="O56282" s="21"/>
      <c r="P56282" s="27"/>
      <c r="Q56282" s="16"/>
      <c r="U56282" s="27"/>
    </row>
    <row r="56283" spans="2:21" x14ac:dyDescent="0.25">
      <c r="B56283"/>
      <c r="C56283"/>
      <c r="D56283" s="13"/>
      <c r="E56283" s="13"/>
      <c r="K56283" s="23"/>
      <c r="O56283" s="21"/>
      <c r="P56283" s="27"/>
      <c r="Q56283" s="16"/>
      <c r="U56283" s="27"/>
    </row>
    <row r="56284" spans="2:21" x14ac:dyDescent="0.25">
      <c r="B56284"/>
      <c r="C56284"/>
      <c r="D56284" s="13"/>
      <c r="E56284" s="13"/>
      <c r="K56284" s="23"/>
      <c r="O56284" s="21"/>
      <c r="P56284" s="27"/>
      <c r="Q56284" s="16"/>
      <c r="U56284" s="27"/>
    </row>
    <row r="56285" spans="2:21" x14ac:dyDescent="0.25">
      <c r="B56285"/>
      <c r="C56285"/>
      <c r="D56285" s="13"/>
      <c r="E56285" s="13"/>
      <c r="K56285" s="23"/>
      <c r="O56285" s="21"/>
      <c r="P56285" s="27"/>
      <c r="Q56285" s="16"/>
      <c r="U56285" s="27"/>
    </row>
    <row r="56286" spans="2:21" x14ac:dyDescent="0.25">
      <c r="B56286"/>
      <c r="C56286"/>
      <c r="D56286" s="13"/>
      <c r="E56286" s="13"/>
      <c r="K56286" s="23"/>
      <c r="O56286" s="21"/>
      <c r="P56286" s="27"/>
      <c r="Q56286" s="16"/>
      <c r="U56286" s="27"/>
    </row>
    <row r="56287" spans="2:21" x14ac:dyDescent="0.25">
      <c r="B56287"/>
      <c r="C56287"/>
      <c r="D56287" s="13"/>
      <c r="E56287" s="13"/>
      <c r="K56287" s="23"/>
      <c r="O56287" s="21"/>
      <c r="P56287" s="27"/>
      <c r="Q56287" s="16"/>
      <c r="U56287" s="27"/>
    </row>
    <row r="56288" spans="2:21" x14ac:dyDescent="0.25">
      <c r="B56288"/>
      <c r="C56288"/>
      <c r="D56288" s="13"/>
      <c r="E56288" s="13"/>
      <c r="K56288" s="23"/>
      <c r="O56288" s="21"/>
      <c r="P56288" s="27"/>
      <c r="Q56288" s="16"/>
      <c r="U56288" s="27"/>
    </row>
    <row r="56289" spans="2:21" x14ac:dyDescent="0.25">
      <c r="B56289"/>
      <c r="C56289"/>
      <c r="D56289" s="13"/>
      <c r="E56289" s="13"/>
      <c r="K56289" s="23"/>
      <c r="O56289" s="21"/>
      <c r="P56289" s="27"/>
      <c r="Q56289" s="16"/>
      <c r="U56289" s="27"/>
    </row>
    <row r="56290" spans="2:21" x14ac:dyDescent="0.25">
      <c r="B56290"/>
      <c r="C56290"/>
      <c r="D56290" s="13"/>
      <c r="E56290" s="13"/>
      <c r="K56290" s="23"/>
      <c r="O56290" s="21"/>
      <c r="P56290" s="27"/>
      <c r="Q56290" s="16"/>
      <c r="U56290" s="27"/>
    </row>
    <row r="56291" spans="2:21" x14ac:dyDescent="0.25">
      <c r="B56291"/>
      <c r="C56291"/>
      <c r="D56291" s="13"/>
      <c r="E56291" s="13"/>
      <c r="K56291" s="23"/>
      <c r="O56291" s="21"/>
      <c r="P56291" s="27"/>
      <c r="Q56291" s="16"/>
      <c r="U56291" s="27"/>
    </row>
    <row r="56292" spans="2:21" x14ac:dyDescent="0.25">
      <c r="B56292"/>
      <c r="C56292"/>
      <c r="D56292" s="13"/>
      <c r="E56292" s="13"/>
      <c r="K56292" s="23"/>
      <c r="O56292" s="21"/>
      <c r="P56292" s="27"/>
      <c r="Q56292" s="16"/>
      <c r="U56292" s="27"/>
    </row>
    <row r="56293" spans="2:21" x14ac:dyDescent="0.25">
      <c r="B56293"/>
      <c r="C56293"/>
      <c r="D56293" s="13"/>
      <c r="E56293" s="13"/>
      <c r="K56293" s="23"/>
      <c r="O56293" s="21"/>
      <c r="P56293" s="27"/>
      <c r="Q56293" s="16"/>
      <c r="U56293" s="27"/>
    </row>
    <row r="56294" spans="2:21" x14ac:dyDescent="0.25">
      <c r="B56294"/>
      <c r="C56294"/>
      <c r="D56294" s="13"/>
      <c r="E56294" s="13"/>
      <c r="K56294" s="23"/>
      <c r="O56294" s="21"/>
      <c r="P56294" s="27"/>
      <c r="Q56294" s="16"/>
      <c r="U56294" s="27"/>
    </row>
    <row r="56295" spans="2:21" x14ac:dyDescent="0.25">
      <c r="B56295"/>
      <c r="C56295"/>
      <c r="D56295" s="13"/>
      <c r="E56295" s="13"/>
      <c r="K56295" s="23"/>
      <c r="O56295" s="21"/>
      <c r="P56295" s="27"/>
      <c r="Q56295" s="16"/>
      <c r="U56295" s="27"/>
    </row>
    <row r="56296" spans="2:21" x14ac:dyDescent="0.25">
      <c r="B56296"/>
      <c r="C56296"/>
      <c r="D56296" s="13"/>
      <c r="E56296" s="13"/>
      <c r="K56296" s="23"/>
      <c r="O56296" s="21"/>
      <c r="P56296" s="27"/>
      <c r="Q56296" s="16"/>
      <c r="U56296" s="27"/>
    </row>
    <row r="56297" spans="2:21" x14ac:dyDescent="0.25">
      <c r="B56297"/>
      <c r="C56297"/>
      <c r="D56297" s="13"/>
      <c r="E56297" s="13"/>
      <c r="K56297" s="23"/>
      <c r="O56297" s="21"/>
      <c r="P56297" s="27"/>
      <c r="Q56297" s="16"/>
      <c r="U56297" s="27"/>
    </row>
    <row r="56298" spans="2:21" x14ac:dyDescent="0.25">
      <c r="B56298"/>
      <c r="C56298"/>
      <c r="D56298" s="13"/>
      <c r="E56298" s="13"/>
      <c r="K56298" s="23"/>
      <c r="O56298" s="21"/>
      <c r="P56298" s="27"/>
      <c r="Q56298" s="16"/>
      <c r="U56298" s="27"/>
    </row>
    <row r="56299" spans="2:21" x14ac:dyDescent="0.25">
      <c r="B56299"/>
      <c r="C56299"/>
      <c r="D56299" s="13"/>
      <c r="E56299" s="13"/>
      <c r="K56299" s="23"/>
      <c r="O56299" s="21"/>
      <c r="P56299" s="27"/>
      <c r="Q56299" s="16"/>
      <c r="U56299" s="27"/>
    </row>
    <row r="56300" spans="2:21" x14ac:dyDescent="0.25">
      <c r="B56300"/>
      <c r="C56300"/>
      <c r="D56300" s="13"/>
      <c r="E56300" s="13"/>
      <c r="K56300" s="23"/>
      <c r="O56300" s="21"/>
      <c r="P56300" s="27"/>
      <c r="Q56300" s="16"/>
      <c r="U56300" s="27"/>
    </row>
    <row r="56301" spans="2:21" x14ac:dyDescent="0.25">
      <c r="B56301"/>
      <c r="C56301"/>
      <c r="D56301" s="13"/>
      <c r="E56301" s="13"/>
      <c r="K56301" s="23"/>
      <c r="O56301" s="21"/>
      <c r="P56301" s="27"/>
      <c r="Q56301" s="16"/>
      <c r="U56301" s="27"/>
    </row>
    <row r="56302" spans="2:21" x14ac:dyDescent="0.25">
      <c r="B56302"/>
      <c r="C56302"/>
      <c r="D56302" s="13"/>
      <c r="E56302" s="13"/>
      <c r="K56302" s="23"/>
      <c r="O56302" s="21"/>
      <c r="P56302" s="27"/>
      <c r="Q56302" s="16"/>
      <c r="U56302" s="27"/>
    </row>
    <row r="56303" spans="2:21" x14ac:dyDescent="0.25">
      <c r="B56303"/>
      <c r="C56303"/>
      <c r="D56303" s="13"/>
      <c r="E56303" s="13"/>
      <c r="K56303" s="23"/>
      <c r="O56303" s="21"/>
      <c r="P56303" s="27"/>
      <c r="Q56303" s="16"/>
      <c r="U56303" s="27"/>
    </row>
    <row r="56304" spans="2:21" x14ac:dyDescent="0.25">
      <c r="B56304"/>
      <c r="C56304"/>
      <c r="D56304" s="13"/>
      <c r="E56304" s="13"/>
      <c r="K56304" s="23"/>
      <c r="O56304" s="21"/>
      <c r="P56304" s="27"/>
      <c r="Q56304" s="16"/>
      <c r="U56304" s="27"/>
    </row>
    <row r="56305" spans="2:21" x14ac:dyDescent="0.25">
      <c r="B56305"/>
      <c r="C56305"/>
      <c r="D56305" s="13"/>
      <c r="E56305" s="13"/>
      <c r="K56305" s="23"/>
      <c r="O56305" s="21"/>
      <c r="P56305" s="27"/>
      <c r="Q56305" s="16"/>
      <c r="U56305" s="27"/>
    </row>
    <row r="56306" spans="2:21" x14ac:dyDescent="0.25">
      <c r="B56306"/>
      <c r="C56306"/>
      <c r="D56306" s="13"/>
      <c r="E56306" s="13"/>
      <c r="K56306" s="23"/>
      <c r="O56306" s="21"/>
      <c r="P56306" s="27"/>
      <c r="Q56306" s="16"/>
      <c r="U56306" s="27"/>
    </row>
    <row r="56307" spans="2:21" x14ac:dyDescent="0.25">
      <c r="B56307"/>
      <c r="C56307"/>
      <c r="D56307" s="13"/>
      <c r="E56307" s="13"/>
      <c r="K56307" s="23"/>
      <c r="O56307" s="21"/>
      <c r="P56307" s="27"/>
      <c r="Q56307" s="16"/>
      <c r="U56307" s="27"/>
    </row>
    <row r="56308" spans="2:21" x14ac:dyDescent="0.25">
      <c r="B56308"/>
      <c r="C56308"/>
      <c r="D56308" s="13"/>
      <c r="E56308" s="13"/>
      <c r="K56308" s="23"/>
      <c r="O56308" s="21"/>
      <c r="P56308" s="27"/>
      <c r="Q56308" s="16"/>
      <c r="U56308" s="27"/>
    </row>
    <row r="56309" spans="2:21" x14ac:dyDescent="0.25">
      <c r="B56309"/>
      <c r="C56309"/>
      <c r="D56309" s="13"/>
      <c r="E56309" s="13"/>
      <c r="K56309" s="23"/>
      <c r="O56309" s="21"/>
      <c r="P56309" s="27"/>
      <c r="Q56309" s="16"/>
      <c r="U56309" s="27"/>
    </row>
    <row r="56310" spans="2:21" x14ac:dyDescent="0.25">
      <c r="B56310"/>
      <c r="C56310"/>
      <c r="D56310" s="13"/>
      <c r="E56310" s="13"/>
      <c r="K56310" s="23"/>
      <c r="O56310" s="21"/>
      <c r="P56310" s="27"/>
      <c r="Q56310" s="16"/>
      <c r="U56310" s="27"/>
    </row>
    <row r="56311" spans="2:21" x14ac:dyDescent="0.25">
      <c r="B56311"/>
      <c r="C56311"/>
      <c r="D56311" s="13"/>
      <c r="E56311" s="13"/>
      <c r="K56311" s="23"/>
      <c r="O56311" s="21"/>
      <c r="P56311" s="27"/>
      <c r="Q56311" s="16"/>
      <c r="U56311" s="27"/>
    </row>
    <row r="56312" spans="2:21" x14ac:dyDescent="0.25">
      <c r="B56312"/>
      <c r="C56312"/>
      <c r="D56312" s="13"/>
      <c r="E56312" s="13"/>
      <c r="K56312" s="23"/>
      <c r="O56312" s="21"/>
      <c r="P56312" s="27"/>
      <c r="Q56312" s="16"/>
      <c r="U56312" s="27"/>
    </row>
    <row r="56313" spans="2:21" x14ac:dyDescent="0.25">
      <c r="B56313"/>
      <c r="C56313"/>
      <c r="D56313" s="13"/>
      <c r="E56313" s="13"/>
      <c r="K56313" s="23"/>
      <c r="O56313" s="21"/>
      <c r="P56313" s="27"/>
      <c r="Q56313" s="16"/>
      <c r="U56313" s="27"/>
    </row>
    <row r="56314" spans="2:21" x14ac:dyDescent="0.25">
      <c r="B56314"/>
      <c r="C56314"/>
      <c r="D56314" s="13"/>
      <c r="E56314" s="13"/>
      <c r="K56314" s="23"/>
      <c r="O56314" s="21"/>
      <c r="P56314" s="27"/>
      <c r="Q56314" s="16"/>
      <c r="U56314" s="27"/>
    </row>
    <row r="56315" spans="2:21" x14ac:dyDescent="0.25">
      <c r="B56315"/>
      <c r="C56315"/>
      <c r="D56315" s="13"/>
      <c r="E56315" s="13"/>
      <c r="K56315" s="23"/>
      <c r="O56315" s="21"/>
      <c r="P56315" s="27"/>
      <c r="Q56315" s="16"/>
      <c r="U56315" s="27"/>
    </row>
    <row r="56316" spans="2:21" x14ac:dyDescent="0.25">
      <c r="B56316"/>
      <c r="C56316"/>
      <c r="D56316" s="13"/>
      <c r="E56316" s="13"/>
      <c r="K56316" s="23"/>
      <c r="O56316" s="21"/>
      <c r="P56316" s="27"/>
      <c r="Q56316" s="16"/>
      <c r="U56316" s="27"/>
    </row>
    <row r="56317" spans="2:21" x14ac:dyDescent="0.25">
      <c r="B56317"/>
      <c r="C56317"/>
      <c r="D56317" s="13"/>
      <c r="E56317" s="13"/>
      <c r="K56317" s="23"/>
      <c r="O56317" s="21"/>
      <c r="P56317" s="27"/>
      <c r="Q56317" s="16"/>
      <c r="U56317" s="27"/>
    </row>
    <row r="56318" spans="2:21" x14ac:dyDescent="0.25">
      <c r="B56318"/>
      <c r="C56318"/>
      <c r="D56318" s="13"/>
      <c r="E56318" s="13"/>
      <c r="K56318" s="23"/>
      <c r="O56318" s="21"/>
      <c r="P56318" s="27"/>
      <c r="Q56318" s="16"/>
      <c r="U56318" s="27"/>
    </row>
    <row r="56319" spans="2:21" x14ac:dyDescent="0.25">
      <c r="B56319"/>
      <c r="C56319"/>
      <c r="D56319" s="13"/>
      <c r="E56319" s="13"/>
      <c r="K56319" s="23"/>
      <c r="O56319" s="21"/>
      <c r="P56319" s="27"/>
      <c r="Q56319" s="16"/>
      <c r="U56319" s="27"/>
    </row>
    <row r="56320" spans="2:21" x14ac:dyDescent="0.25">
      <c r="B56320"/>
      <c r="C56320"/>
      <c r="D56320" s="13"/>
      <c r="E56320" s="13"/>
      <c r="K56320" s="23"/>
      <c r="O56320" s="21"/>
      <c r="P56320" s="27"/>
      <c r="Q56320" s="16"/>
      <c r="U56320" s="27"/>
    </row>
    <row r="56321" spans="2:21" x14ac:dyDescent="0.25">
      <c r="B56321"/>
      <c r="C56321"/>
      <c r="D56321" s="13"/>
      <c r="E56321" s="13"/>
      <c r="K56321" s="23"/>
      <c r="O56321" s="21"/>
      <c r="P56321" s="27"/>
      <c r="Q56321" s="16"/>
      <c r="U56321" s="27"/>
    </row>
    <row r="56322" spans="2:21" x14ac:dyDescent="0.25">
      <c r="B56322"/>
      <c r="C56322"/>
      <c r="D56322" s="13"/>
      <c r="E56322" s="13"/>
      <c r="K56322" s="23"/>
      <c r="O56322" s="21"/>
      <c r="P56322" s="27"/>
      <c r="Q56322" s="16"/>
      <c r="U56322" s="27"/>
    </row>
    <row r="56323" spans="2:21" x14ac:dyDescent="0.25">
      <c r="B56323"/>
      <c r="C56323"/>
      <c r="D56323" s="13"/>
      <c r="E56323" s="13"/>
      <c r="K56323" s="23"/>
      <c r="O56323" s="21"/>
      <c r="P56323" s="27"/>
      <c r="Q56323" s="16"/>
      <c r="U56323" s="27"/>
    </row>
    <row r="56324" spans="2:21" x14ac:dyDescent="0.25">
      <c r="B56324"/>
      <c r="C56324"/>
      <c r="D56324" s="13"/>
      <c r="E56324" s="13"/>
      <c r="K56324" s="23"/>
      <c r="O56324" s="21"/>
      <c r="P56324" s="27"/>
      <c r="Q56324" s="16"/>
      <c r="U56324" s="27"/>
    </row>
    <row r="56325" spans="2:21" x14ac:dyDescent="0.25">
      <c r="B56325"/>
      <c r="C56325"/>
      <c r="D56325" s="13"/>
      <c r="E56325" s="13"/>
      <c r="K56325" s="23"/>
      <c r="O56325" s="21"/>
      <c r="P56325" s="27"/>
      <c r="Q56325" s="16"/>
      <c r="U56325" s="27"/>
    </row>
    <row r="56326" spans="2:21" x14ac:dyDescent="0.25">
      <c r="B56326"/>
      <c r="C56326"/>
      <c r="D56326" s="13"/>
      <c r="E56326" s="13"/>
      <c r="K56326" s="23"/>
      <c r="O56326" s="21"/>
      <c r="P56326" s="27"/>
      <c r="Q56326" s="16"/>
      <c r="U56326" s="27"/>
    </row>
    <row r="56327" spans="2:21" x14ac:dyDescent="0.25">
      <c r="B56327"/>
      <c r="C56327"/>
      <c r="D56327" s="13"/>
      <c r="E56327" s="13"/>
      <c r="K56327" s="23"/>
      <c r="O56327" s="21"/>
      <c r="P56327" s="27"/>
      <c r="Q56327" s="16"/>
      <c r="U56327" s="27"/>
    </row>
    <row r="56328" spans="2:21" x14ac:dyDescent="0.25">
      <c r="B56328"/>
      <c r="C56328"/>
      <c r="D56328" s="13"/>
      <c r="E56328" s="13"/>
      <c r="K56328" s="23"/>
      <c r="O56328" s="21"/>
      <c r="P56328" s="27"/>
      <c r="Q56328" s="16"/>
      <c r="U56328" s="27"/>
    </row>
    <row r="56329" spans="2:21" x14ac:dyDescent="0.25">
      <c r="B56329"/>
      <c r="C56329"/>
      <c r="D56329" s="13"/>
      <c r="E56329" s="13"/>
      <c r="K56329" s="23"/>
      <c r="O56329" s="21"/>
      <c r="P56329" s="27"/>
      <c r="Q56329" s="16"/>
      <c r="U56329" s="27"/>
    </row>
    <row r="56330" spans="2:21" x14ac:dyDescent="0.25">
      <c r="B56330"/>
      <c r="C56330"/>
      <c r="D56330" s="13"/>
      <c r="E56330" s="13"/>
      <c r="K56330" s="23"/>
      <c r="O56330" s="21"/>
      <c r="P56330" s="27"/>
      <c r="Q56330" s="16"/>
      <c r="U56330" s="27"/>
    </row>
    <row r="56331" spans="2:21" x14ac:dyDescent="0.25">
      <c r="B56331"/>
      <c r="C56331"/>
      <c r="D56331" s="13"/>
      <c r="E56331" s="13"/>
      <c r="K56331" s="23"/>
      <c r="O56331" s="21"/>
      <c r="P56331" s="27"/>
      <c r="Q56331" s="16"/>
      <c r="U56331" s="27"/>
    </row>
    <row r="56332" spans="2:21" x14ac:dyDescent="0.25">
      <c r="B56332"/>
      <c r="C56332"/>
      <c r="D56332" s="13"/>
      <c r="E56332" s="13"/>
      <c r="K56332" s="23"/>
      <c r="O56332" s="21"/>
      <c r="P56332" s="27"/>
      <c r="Q56332" s="16"/>
      <c r="U56332" s="27"/>
    </row>
    <row r="56333" spans="2:21" x14ac:dyDescent="0.25">
      <c r="B56333"/>
      <c r="C56333"/>
      <c r="D56333" s="13"/>
      <c r="E56333" s="13"/>
      <c r="K56333" s="23"/>
      <c r="O56333" s="21"/>
      <c r="P56333" s="27"/>
      <c r="Q56333" s="16"/>
      <c r="U56333" s="27"/>
    </row>
    <row r="56334" spans="2:21" x14ac:dyDescent="0.25">
      <c r="B56334"/>
      <c r="C56334"/>
      <c r="D56334" s="13"/>
      <c r="E56334" s="13"/>
      <c r="K56334" s="23"/>
      <c r="O56334" s="21"/>
      <c r="P56334" s="27"/>
      <c r="Q56334" s="16"/>
      <c r="U56334" s="27"/>
    </row>
    <row r="56335" spans="2:21" x14ac:dyDescent="0.25">
      <c r="B56335"/>
      <c r="C56335"/>
      <c r="D56335" s="13"/>
      <c r="E56335" s="13"/>
      <c r="K56335" s="23"/>
      <c r="O56335" s="21"/>
      <c r="P56335" s="27"/>
      <c r="Q56335" s="16"/>
      <c r="U56335" s="27"/>
    </row>
    <row r="56336" spans="2:21" x14ac:dyDescent="0.25">
      <c r="B56336"/>
      <c r="C56336"/>
      <c r="D56336" s="13"/>
      <c r="E56336" s="13"/>
      <c r="K56336" s="23"/>
      <c r="O56336" s="21"/>
      <c r="P56336" s="27"/>
      <c r="Q56336" s="16"/>
      <c r="U56336" s="27"/>
    </row>
    <row r="56337" spans="2:21" x14ac:dyDescent="0.25">
      <c r="B56337"/>
      <c r="C56337"/>
      <c r="D56337" s="13"/>
      <c r="E56337" s="13"/>
      <c r="K56337" s="23"/>
      <c r="O56337" s="21"/>
      <c r="P56337" s="27"/>
      <c r="Q56337" s="16"/>
      <c r="U56337" s="27"/>
    </row>
    <row r="56338" spans="2:21" x14ac:dyDescent="0.25">
      <c r="B56338"/>
      <c r="C56338"/>
      <c r="D56338" s="13"/>
      <c r="E56338" s="13"/>
      <c r="K56338" s="23"/>
      <c r="O56338" s="21"/>
      <c r="P56338" s="27"/>
      <c r="Q56338" s="16"/>
      <c r="U56338" s="27"/>
    </row>
    <row r="56339" spans="2:21" x14ac:dyDescent="0.25">
      <c r="B56339"/>
      <c r="C56339"/>
      <c r="D56339" s="13"/>
      <c r="E56339" s="13"/>
      <c r="K56339" s="23"/>
      <c r="O56339" s="21"/>
      <c r="P56339" s="27"/>
      <c r="Q56339" s="16"/>
      <c r="U56339" s="27"/>
    </row>
    <row r="56340" spans="2:21" x14ac:dyDescent="0.25">
      <c r="B56340"/>
      <c r="C56340"/>
      <c r="D56340" s="13"/>
      <c r="E56340" s="13"/>
      <c r="K56340" s="23"/>
      <c r="O56340" s="21"/>
      <c r="P56340" s="27"/>
      <c r="Q56340" s="16"/>
      <c r="U56340" s="27"/>
    </row>
    <row r="56341" spans="2:21" x14ac:dyDescent="0.25">
      <c r="B56341"/>
      <c r="C56341"/>
      <c r="D56341" s="13"/>
      <c r="E56341" s="13"/>
      <c r="K56341" s="23"/>
      <c r="O56341" s="21"/>
      <c r="P56341" s="27"/>
      <c r="Q56341" s="16"/>
      <c r="U56341" s="27"/>
    </row>
    <row r="56342" spans="2:21" x14ac:dyDescent="0.25">
      <c r="B56342"/>
      <c r="C56342"/>
      <c r="D56342" s="13"/>
      <c r="E56342" s="13"/>
      <c r="K56342" s="23"/>
      <c r="O56342" s="21"/>
      <c r="P56342" s="27"/>
      <c r="Q56342" s="16"/>
      <c r="U56342" s="27"/>
    </row>
    <row r="56343" spans="2:21" x14ac:dyDescent="0.25">
      <c r="B56343"/>
      <c r="C56343"/>
      <c r="D56343" s="13"/>
      <c r="E56343" s="13"/>
      <c r="K56343" s="23"/>
      <c r="O56343" s="21"/>
      <c r="P56343" s="27"/>
      <c r="Q56343" s="16"/>
      <c r="U56343" s="27"/>
    </row>
    <row r="56344" spans="2:21" x14ac:dyDescent="0.25">
      <c r="B56344"/>
      <c r="C56344"/>
      <c r="D56344" s="13"/>
      <c r="E56344" s="13"/>
      <c r="K56344" s="23"/>
      <c r="O56344" s="21"/>
      <c r="P56344" s="27"/>
      <c r="Q56344" s="16"/>
      <c r="U56344" s="27"/>
    </row>
    <row r="56345" spans="2:21" x14ac:dyDescent="0.25">
      <c r="B56345"/>
      <c r="C56345"/>
      <c r="D56345" s="13"/>
      <c r="E56345" s="13"/>
      <c r="K56345" s="23"/>
      <c r="O56345" s="21"/>
      <c r="P56345" s="27"/>
      <c r="Q56345" s="16"/>
      <c r="U56345" s="27"/>
    </row>
    <row r="56346" spans="2:21" x14ac:dyDescent="0.25">
      <c r="B56346"/>
      <c r="C56346"/>
      <c r="D56346" s="13"/>
      <c r="E56346" s="13"/>
      <c r="K56346" s="23"/>
      <c r="O56346" s="21"/>
      <c r="P56346" s="27"/>
      <c r="Q56346" s="16"/>
      <c r="U56346" s="27"/>
    </row>
    <row r="56347" spans="2:21" x14ac:dyDescent="0.25">
      <c r="B56347"/>
      <c r="C56347"/>
      <c r="D56347" s="13"/>
      <c r="E56347" s="13"/>
      <c r="K56347" s="23"/>
      <c r="O56347" s="21"/>
      <c r="P56347" s="27"/>
      <c r="Q56347" s="16"/>
      <c r="U56347" s="27"/>
    </row>
    <row r="56348" spans="2:21" x14ac:dyDescent="0.25">
      <c r="B56348"/>
      <c r="C56348"/>
      <c r="D56348" s="13"/>
      <c r="E56348" s="13"/>
      <c r="K56348" s="23"/>
      <c r="O56348" s="21"/>
      <c r="P56348" s="27"/>
      <c r="Q56348" s="16"/>
      <c r="U56348" s="27"/>
    </row>
    <row r="56349" spans="2:21" x14ac:dyDescent="0.25">
      <c r="B56349"/>
      <c r="C56349"/>
      <c r="D56349" s="13"/>
      <c r="E56349" s="13"/>
      <c r="K56349" s="23"/>
      <c r="O56349" s="21"/>
      <c r="P56349" s="27"/>
      <c r="Q56349" s="16"/>
      <c r="U56349" s="27"/>
    </row>
    <row r="56350" spans="2:21" x14ac:dyDescent="0.25">
      <c r="B56350"/>
      <c r="C56350"/>
      <c r="D56350" s="13"/>
      <c r="E56350" s="13"/>
      <c r="K56350" s="23"/>
      <c r="O56350" s="21"/>
      <c r="P56350" s="27"/>
      <c r="Q56350" s="16"/>
      <c r="U56350" s="27"/>
    </row>
    <row r="56351" spans="2:21" x14ac:dyDescent="0.25">
      <c r="B56351"/>
      <c r="C56351"/>
      <c r="D56351" s="13"/>
      <c r="E56351" s="13"/>
      <c r="K56351" s="23"/>
      <c r="O56351" s="21"/>
      <c r="P56351" s="27"/>
      <c r="Q56351" s="16"/>
      <c r="U56351" s="27"/>
    </row>
    <row r="56352" spans="2:21" x14ac:dyDescent="0.25">
      <c r="B56352"/>
      <c r="C56352"/>
      <c r="D56352" s="13"/>
      <c r="E56352" s="13"/>
      <c r="K56352" s="23"/>
      <c r="O56352" s="21"/>
      <c r="P56352" s="27"/>
      <c r="Q56352" s="16"/>
      <c r="U56352" s="27"/>
    </row>
    <row r="56353" spans="2:21" x14ac:dyDescent="0.25">
      <c r="B56353"/>
      <c r="C56353"/>
      <c r="D56353" s="13"/>
      <c r="E56353" s="13"/>
      <c r="K56353" s="23"/>
      <c r="O56353" s="21"/>
      <c r="P56353" s="27"/>
      <c r="Q56353" s="16"/>
      <c r="U56353" s="27"/>
    </row>
    <row r="56354" spans="2:21" x14ac:dyDescent="0.25">
      <c r="B56354"/>
      <c r="C56354"/>
      <c r="D56354" s="13"/>
      <c r="E56354" s="13"/>
      <c r="K56354" s="23"/>
      <c r="O56354" s="21"/>
      <c r="P56354" s="27"/>
      <c r="Q56354" s="16"/>
      <c r="U56354" s="27"/>
    </row>
    <row r="56355" spans="2:21" x14ac:dyDescent="0.25">
      <c r="B56355"/>
      <c r="C56355"/>
      <c r="D56355" s="13"/>
      <c r="E56355" s="13"/>
      <c r="K56355" s="23"/>
      <c r="O56355" s="21"/>
      <c r="P56355" s="27"/>
      <c r="Q56355" s="16"/>
      <c r="U56355" s="27"/>
    </row>
    <row r="56356" spans="2:21" x14ac:dyDescent="0.25">
      <c r="B56356"/>
      <c r="C56356"/>
      <c r="D56356" s="13"/>
      <c r="E56356" s="13"/>
      <c r="K56356" s="23"/>
      <c r="O56356" s="21"/>
      <c r="P56356" s="27"/>
      <c r="Q56356" s="16"/>
      <c r="U56356" s="27"/>
    </row>
    <row r="56357" spans="2:21" x14ac:dyDescent="0.25">
      <c r="B56357"/>
      <c r="C56357"/>
      <c r="D56357" s="13"/>
      <c r="E56357" s="13"/>
      <c r="K56357" s="23"/>
      <c r="O56357" s="21"/>
      <c r="P56357" s="27"/>
      <c r="Q56357" s="16"/>
      <c r="U56357" s="27"/>
    </row>
    <row r="56358" spans="2:21" x14ac:dyDescent="0.25">
      <c r="B56358"/>
      <c r="C56358"/>
      <c r="D56358" s="13"/>
      <c r="E56358" s="13"/>
      <c r="K56358" s="23"/>
      <c r="O56358" s="21"/>
      <c r="P56358" s="27"/>
      <c r="Q56358" s="16"/>
      <c r="U56358" s="27"/>
    </row>
    <row r="56359" spans="2:21" x14ac:dyDescent="0.25">
      <c r="B56359"/>
      <c r="C56359"/>
      <c r="D56359" s="13"/>
      <c r="E56359" s="13"/>
      <c r="K56359" s="23"/>
      <c r="O56359" s="21"/>
      <c r="P56359" s="27"/>
      <c r="Q56359" s="16"/>
      <c r="U56359" s="27"/>
    </row>
    <row r="56360" spans="2:21" x14ac:dyDescent="0.25">
      <c r="B56360"/>
      <c r="C56360"/>
      <c r="D56360" s="13"/>
      <c r="E56360" s="13"/>
      <c r="K56360" s="23"/>
      <c r="O56360" s="21"/>
      <c r="P56360" s="27"/>
      <c r="Q56360" s="16"/>
      <c r="U56360" s="27"/>
    </row>
    <row r="56361" spans="2:21" x14ac:dyDescent="0.25">
      <c r="B56361"/>
      <c r="C56361"/>
      <c r="D56361" s="13"/>
      <c r="E56361" s="13"/>
      <c r="K56361" s="23"/>
      <c r="O56361" s="21"/>
      <c r="P56361" s="27"/>
      <c r="Q56361" s="16"/>
      <c r="U56361" s="27"/>
    </row>
    <row r="56362" spans="2:21" x14ac:dyDescent="0.25">
      <c r="B56362"/>
      <c r="C56362"/>
      <c r="D56362" s="13"/>
      <c r="E56362" s="13"/>
      <c r="K56362" s="23"/>
      <c r="O56362" s="21"/>
      <c r="P56362" s="27"/>
      <c r="Q56362" s="16"/>
      <c r="U56362" s="27"/>
    </row>
    <row r="56363" spans="2:21" x14ac:dyDescent="0.25">
      <c r="B56363"/>
      <c r="C56363"/>
      <c r="D56363" s="13"/>
      <c r="E56363" s="13"/>
      <c r="K56363" s="23"/>
      <c r="O56363" s="21"/>
      <c r="P56363" s="27"/>
      <c r="Q56363" s="16"/>
      <c r="U56363" s="27"/>
    </row>
    <row r="56364" spans="2:21" x14ac:dyDescent="0.25">
      <c r="B56364"/>
      <c r="C56364"/>
      <c r="D56364" s="13"/>
      <c r="E56364" s="13"/>
      <c r="K56364" s="23"/>
      <c r="O56364" s="21"/>
      <c r="P56364" s="27"/>
      <c r="Q56364" s="16"/>
      <c r="U56364" s="27"/>
    </row>
    <row r="56365" spans="2:21" x14ac:dyDescent="0.25">
      <c r="B56365"/>
      <c r="C56365"/>
      <c r="D56365" s="13"/>
      <c r="E56365" s="13"/>
      <c r="K56365" s="23"/>
      <c r="O56365" s="21"/>
      <c r="P56365" s="27"/>
      <c r="Q56365" s="16"/>
      <c r="U56365" s="27"/>
    </row>
    <row r="56366" spans="2:21" x14ac:dyDescent="0.25">
      <c r="B56366"/>
      <c r="C56366"/>
      <c r="D56366" s="13"/>
      <c r="E56366" s="13"/>
      <c r="K56366" s="23"/>
      <c r="O56366" s="21"/>
      <c r="P56366" s="27"/>
      <c r="Q56366" s="16"/>
      <c r="U56366" s="27"/>
    </row>
    <row r="56367" spans="2:21" x14ac:dyDescent="0.25">
      <c r="B56367"/>
      <c r="C56367"/>
      <c r="D56367" s="13"/>
      <c r="E56367" s="13"/>
      <c r="K56367" s="23"/>
      <c r="O56367" s="21"/>
      <c r="P56367" s="27"/>
      <c r="Q56367" s="16"/>
      <c r="U56367" s="27"/>
    </row>
    <row r="56368" spans="2:21" x14ac:dyDescent="0.25">
      <c r="B56368"/>
      <c r="C56368"/>
      <c r="D56368" s="13"/>
      <c r="E56368" s="13"/>
      <c r="K56368" s="23"/>
      <c r="O56368" s="21"/>
      <c r="P56368" s="27"/>
      <c r="Q56368" s="16"/>
      <c r="U56368" s="27"/>
    </row>
    <row r="56369" spans="2:21" x14ac:dyDescent="0.25">
      <c r="B56369"/>
      <c r="C56369"/>
      <c r="D56369" s="13"/>
      <c r="E56369" s="13"/>
      <c r="K56369" s="23"/>
      <c r="O56369" s="21"/>
      <c r="P56369" s="27"/>
      <c r="Q56369" s="16"/>
      <c r="U56369" s="27"/>
    </row>
    <row r="56370" spans="2:21" x14ac:dyDescent="0.25">
      <c r="B56370"/>
      <c r="C56370"/>
      <c r="D56370" s="13"/>
      <c r="E56370" s="13"/>
      <c r="K56370" s="23"/>
      <c r="O56370" s="21"/>
      <c r="P56370" s="27"/>
      <c r="Q56370" s="16"/>
      <c r="U56370" s="27"/>
    </row>
    <row r="56371" spans="2:21" x14ac:dyDescent="0.25">
      <c r="B56371"/>
      <c r="C56371"/>
      <c r="D56371" s="13"/>
      <c r="E56371" s="13"/>
      <c r="K56371" s="23"/>
      <c r="O56371" s="21"/>
      <c r="P56371" s="27"/>
      <c r="Q56371" s="16"/>
      <c r="U56371" s="27"/>
    </row>
    <row r="56372" spans="2:21" x14ac:dyDescent="0.25">
      <c r="B56372"/>
      <c r="C56372"/>
      <c r="D56372" s="13"/>
      <c r="E56372" s="13"/>
      <c r="K56372" s="23"/>
      <c r="O56372" s="21"/>
      <c r="P56372" s="27"/>
      <c r="Q56372" s="16"/>
      <c r="U56372" s="27"/>
    </row>
    <row r="56373" spans="2:21" x14ac:dyDescent="0.25">
      <c r="B56373"/>
      <c r="C56373"/>
      <c r="D56373" s="13"/>
      <c r="E56373" s="13"/>
      <c r="K56373" s="23"/>
      <c r="O56373" s="21"/>
      <c r="P56373" s="27"/>
      <c r="Q56373" s="16"/>
      <c r="U56373" s="27"/>
    </row>
    <row r="56374" spans="2:21" x14ac:dyDescent="0.25">
      <c r="B56374"/>
      <c r="C56374"/>
      <c r="D56374" s="13"/>
      <c r="E56374" s="13"/>
      <c r="K56374" s="23"/>
      <c r="O56374" s="21"/>
      <c r="P56374" s="27"/>
      <c r="Q56374" s="16"/>
      <c r="U56374" s="27"/>
    </row>
    <row r="56375" spans="2:21" x14ac:dyDescent="0.25">
      <c r="B56375"/>
      <c r="C56375"/>
      <c r="D56375" s="13"/>
      <c r="E56375" s="13"/>
      <c r="K56375" s="23"/>
      <c r="O56375" s="21"/>
      <c r="P56375" s="27"/>
      <c r="Q56375" s="16"/>
      <c r="U56375" s="27"/>
    </row>
    <row r="56376" spans="2:21" x14ac:dyDescent="0.25">
      <c r="B56376"/>
      <c r="C56376"/>
      <c r="D56376" s="13"/>
      <c r="E56376" s="13"/>
      <c r="K56376" s="23"/>
      <c r="O56376" s="21"/>
      <c r="P56376" s="27"/>
      <c r="Q56376" s="16"/>
      <c r="U56376" s="27"/>
    </row>
    <row r="56377" spans="2:21" x14ac:dyDescent="0.25">
      <c r="B56377"/>
      <c r="C56377"/>
      <c r="D56377" s="13"/>
      <c r="E56377" s="13"/>
      <c r="K56377" s="23"/>
      <c r="O56377" s="21"/>
      <c r="P56377" s="27"/>
      <c r="Q56377" s="16"/>
      <c r="U56377" s="27"/>
    </row>
    <row r="56378" spans="2:21" x14ac:dyDescent="0.25">
      <c r="B56378"/>
      <c r="C56378"/>
      <c r="D56378" s="13"/>
      <c r="E56378" s="13"/>
      <c r="K56378" s="23"/>
      <c r="O56378" s="21"/>
      <c r="P56378" s="27"/>
      <c r="Q56378" s="16"/>
      <c r="U56378" s="27"/>
    </row>
    <row r="56379" spans="2:21" x14ac:dyDescent="0.25">
      <c r="B56379"/>
      <c r="C56379"/>
      <c r="D56379" s="13"/>
      <c r="E56379" s="13"/>
      <c r="K56379" s="23"/>
      <c r="O56379" s="21"/>
      <c r="P56379" s="27"/>
      <c r="Q56379" s="16"/>
      <c r="U56379" s="27"/>
    </row>
    <row r="56380" spans="2:21" x14ac:dyDescent="0.25">
      <c r="B56380"/>
      <c r="C56380"/>
      <c r="D56380" s="13"/>
      <c r="E56380" s="13"/>
      <c r="K56380" s="23"/>
      <c r="O56380" s="21"/>
      <c r="P56380" s="27"/>
      <c r="Q56380" s="16"/>
      <c r="U56380" s="27"/>
    </row>
    <row r="56381" spans="2:21" x14ac:dyDescent="0.25">
      <c r="B56381"/>
      <c r="C56381"/>
      <c r="D56381" s="13"/>
      <c r="E56381" s="13"/>
      <c r="K56381" s="23"/>
      <c r="O56381" s="21"/>
      <c r="P56381" s="27"/>
      <c r="Q56381" s="16"/>
      <c r="U56381" s="27"/>
    </row>
    <row r="56382" spans="2:21" x14ac:dyDescent="0.25">
      <c r="B56382"/>
      <c r="C56382"/>
      <c r="D56382" s="13"/>
      <c r="E56382" s="13"/>
      <c r="K56382" s="23"/>
      <c r="O56382" s="21"/>
      <c r="P56382" s="27"/>
      <c r="Q56382" s="16"/>
      <c r="U56382" s="27"/>
    </row>
    <row r="56383" spans="2:21" x14ac:dyDescent="0.25">
      <c r="B56383"/>
      <c r="C56383"/>
      <c r="D56383" s="13"/>
      <c r="E56383" s="13"/>
      <c r="K56383" s="23"/>
      <c r="O56383" s="21"/>
      <c r="P56383" s="27"/>
      <c r="Q56383" s="16"/>
      <c r="U56383" s="27"/>
    </row>
    <row r="56384" spans="2:21" x14ac:dyDescent="0.25">
      <c r="B56384"/>
      <c r="C56384"/>
      <c r="D56384" s="13"/>
      <c r="E56384" s="13"/>
      <c r="K56384" s="23"/>
      <c r="O56384" s="21"/>
      <c r="P56384" s="27"/>
      <c r="Q56384" s="16"/>
      <c r="U56384" s="27"/>
    </row>
    <row r="56385" spans="2:21" x14ac:dyDescent="0.25">
      <c r="B56385"/>
      <c r="C56385"/>
      <c r="D56385" s="13"/>
      <c r="E56385" s="13"/>
      <c r="K56385" s="23"/>
      <c r="O56385" s="21"/>
      <c r="P56385" s="27"/>
      <c r="Q56385" s="16"/>
      <c r="U56385" s="27"/>
    </row>
    <row r="56386" spans="2:21" x14ac:dyDescent="0.25">
      <c r="B56386"/>
      <c r="C56386"/>
      <c r="D56386" s="13"/>
      <c r="E56386" s="13"/>
      <c r="K56386" s="23"/>
      <c r="O56386" s="21"/>
      <c r="P56386" s="27"/>
      <c r="Q56386" s="16"/>
      <c r="U56386" s="27"/>
    </row>
    <row r="56387" spans="2:21" x14ac:dyDescent="0.25">
      <c r="B56387"/>
      <c r="C56387"/>
      <c r="D56387" s="13"/>
      <c r="E56387" s="13"/>
      <c r="K56387" s="23"/>
      <c r="O56387" s="21"/>
      <c r="P56387" s="27"/>
      <c r="Q56387" s="16"/>
      <c r="U56387" s="27"/>
    </row>
    <row r="56388" spans="2:21" x14ac:dyDescent="0.25">
      <c r="B56388"/>
      <c r="C56388"/>
      <c r="D56388" s="13"/>
      <c r="E56388" s="13"/>
      <c r="K56388" s="23"/>
      <c r="O56388" s="21"/>
      <c r="P56388" s="27"/>
      <c r="Q56388" s="16"/>
      <c r="U56388" s="27"/>
    </row>
    <row r="56389" spans="2:21" x14ac:dyDescent="0.25">
      <c r="B56389"/>
      <c r="C56389"/>
      <c r="D56389" s="13"/>
      <c r="E56389" s="13"/>
      <c r="K56389" s="23"/>
      <c r="O56389" s="21"/>
      <c r="P56389" s="27"/>
      <c r="Q56389" s="16"/>
      <c r="U56389" s="27"/>
    </row>
    <row r="56390" spans="2:21" x14ac:dyDescent="0.25">
      <c r="B56390"/>
      <c r="C56390"/>
      <c r="D56390" s="13"/>
      <c r="E56390" s="13"/>
      <c r="K56390" s="23"/>
      <c r="O56390" s="21"/>
      <c r="P56390" s="27"/>
      <c r="Q56390" s="16"/>
      <c r="U56390" s="27"/>
    </row>
    <row r="56391" spans="2:21" x14ac:dyDescent="0.25">
      <c r="B56391"/>
      <c r="C56391"/>
      <c r="D56391" s="13"/>
      <c r="E56391" s="13"/>
      <c r="K56391" s="23"/>
      <c r="O56391" s="21"/>
      <c r="P56391" s="27"/>
      <c r="Q56391" s="16"/>
      <c r="U56391" s="27"/>
    </row>
    <row r="56392" spans="2:21" x14ac:dyDescent="0.25">
      <c r="B56392"/>
      <c r="C56392"/>
      <c r="D56392" s="13"/>
      <c r="E56392" s="13"/>
      <c r="K56392" s="23"/>
      <c r="O56392" s="21"/>
      <c r="P56392" s="27"/>
      <c r="Q56392" s="16"/>
      <c r="U56392" s="27"/>
    </row>
    <row r="56393" spans="2:21" x14ac:dyDescent="0.25">
      <c r="B56393"/>
      <c r="C56393"/>
      <c r="D56393" s="13"/>
      <c r="E56393" s="13"/>
      <c r="K56393" s="23"/>
      <c r="O56393" s="21"/>
      <c r="P56393" s="27"/>
      <c r="Q56393" s="16"/>
      <c r="U56393" s="27"/>
    </row>
    <row r="56394" spans="2:21" x14ac:dyDescent="0.25">
      <c r="B56394"/>
      <c r="C56394"/>
      <c r="D56394" s="13"/>
      <c r="E56394" s="13"/>
      <c r="K56394" s="23"/>
      <c r="O56394" s="21"/>
      <c r="P56394" s="27"/>
      <c r="Q56394" s="16"/>
      <c r="U56394" s="27"/>
    </row>
    <row r="56395" spans="2:21" x14ac:dyDescent="0.25">
      <c r="B56395"/>
      <c r="C56395"/>
      <c r="D56395" s="13"/>
      <c r="E56395" s="13"/>
      <c r="K56395" s="23"/>
      <c r="O56395" s="21"/>
      <c r="P56395" s="27"/>
      <c r="Q56395" s="16"/>
      <c r="U56395" s="27"/>
    </row>
    <row r="56396" spans="2:21" x14ac:dyDescent="0.25">
      <c r="B56396"/>
      <c r="C56396"/>
      <c r="D56396" s="13"/>
      <c r="E56396" s="13"/>
      <c r="K56396" s="23"/>
      <c r="O56396" s="21"/>
      <c r="P56396" s="27"/>
      <c r="Q56396" s="16"/>
      <c r="U56396" s="27"/>
    </row>
    <row r="56397" spans="2:21" x14ac:dyDescent="0.25">
      <c r="B56397"/>
      <c r="C56397"/>
      <c r="D56397" s="13"/>
      <c r="E56397" s="13"/>
      <c r="K56397" s="23"/>
      <c r="O56397" s="21"/>
      <c r="P56397" s="27"/>
      <c r="Q56397" s="16"/>
      <c r="U56397" s="27"/>
    </row>
    <row r="56398" spans="2:21" x14ac:dyDescent="0.25">
      <c r="B56398"/>
      <c r="C56398"/>
      <c r="D56398" s="13"/>
      <c r="E56398" s="13"/>
      <c r="K56398" s="23"/>
      <c r="O56398" s="21"/>
      <c r="P56398" s="27"/>
      <c r="Q56398" s="16"/>
      <c r="U56398" s="27"/>
    </row>
    <row r="56399" spans="2:21" x14ac:dyDescent="0.25">
      <c r="B56399"/>
      <c r="C56399"/>
      <c r="D56399" s="13"/>
      <c r="E56399" s="13"/>
      <c r="K56399" s="23"/>
      <c r="O56399" s="21"/>
      <c r="P56399" s="27"/>
      <c r="Q56399" s="16"/>
      <c r="U56399" s="27"/>
    </row>
    <row r="56400" spans="2:21" x14ac:dyDescent="0.25">
      <c r="B56400"/>
      <c r="C56400"/>
      <c r="D56400" s="13"/>
      <c r="E56400" s="13"/>
      <c r="K56400" s="23"/>
      <c r="O56400" s="21"/>
      <c r="P56400" s="27"/>
      <c r="Q56400" s="16"/>
      <c r="U56400" s="27"/>
    </row>
    <row r="56401" spans="2:21" x14ac:dyDescent="0.25">
      <c r="B56401"/>
      <c r="C56401"/>
      <c r="D56401" s="13"/>
      <c r="E56401" s="13"/>
      <c r="K56401" s="23"/>
      <c r="O56401" s="21"/>
      <c r="P56401" s="27"/>
      <c r="Q56401" s="16"/>
      <c r="U56401" s="27"/>
    </row>
    <row r="56402" spans="2:21" x14ac:dyDescent="0.25">
      <c r="B56402"/>
      <c r="C56402"/>
      <c r="D56402" s="13"/>
      <c r="E56402" s="13"/>
      <c r="K56402" s="23"/>
      <c r="O56402" s="21"/>
      <c r="P56402" s="27"/>
      <c r="Q56402" s="16"/>
      <c r="U56402" s="27"/>
    </row>
    <row r="56403" spans="2:21" x14ac:dyDescent="0.25">
      <c r="B56403"/>
      <c r="C56403"/>
      <c r="D56403" s="13"/>
      <c r="E56403" s="13"/>
      <c r="K56403" s="23"/>
      <c r="O56403" s="21"/>
      <c r="P56403" s="27"/>
      <c r="Q56403" s="16"/>
      <c r="U56403" s="27"/>
    </row>
    <row r="56404" spans="2:21" x14ac:dyDescent="0.25">
      <c r="B56404"/>
      <c r="C56404"/>
      <c r="D56404" s="13"/>
      <c r="E56404" s="13"/>
      <c r="K56404" s="23"/>
      <c r="O56404" s="21"/>
      <c r="P56404" s="27"/>
      <c r="Q56404" s="16"/>
      <c r="U56404" s="27"/>
    </row>
    <row r="56405" spans="2:21" x14ac:dyDescent="0.25">
      <c r="B56405"/>
      <c r="C56405"/>
      <c r="D56405" s="13"/>
      <c r="E56405" s="13"/>
      <c r="K56405" s="23"/>
      <c r="O56405" s="21"/>
      <c r="P56405" s="27"/>
      <c r="Q56405" s="16"/>
      <c r="U56405" s="27"/>
    </row>
    <row r="56406" spans="2:21" x14ac:dyDescent="0.25">
      <c r="B56406"/>
      <c r="C56406"/>
      <c r="D56406" s="13"/>
      <c r="E56406" s="13"/>
      <c r="K56406" s="23"/>
      <c r="O56406" s="21"/>
      <c r="P56406" s="27"/>
      <c r="Q56406" s="16"/>
      <c r="U56406" s="27"/>
    </row>
    <row r="56407" spans="2:21" x14ac:dyDescent="0.25">
      <c r="B56407"/>
      <c r="C56407"/>
      <c r="D56407" s="13"/>
      <c r="E56407" s="13"/>
      <c r="K56407" s="23"/>
      <c r="O56407" s="21"/>
      <c r="P56407" s="27"/>
      <c r="Q56407" s="16"/>
      <c r="U56407" s="27"/>
    </row>
    <row r="56408" spans="2:21" x14ac:dyDescent="0.25">
      <c r="B56408"/>
      <c r="C56408"/>
      <c r="D56408" s="13"/>
      <c r="E56408" s="13"/>
      <c r="K56408" s="23"/>
      <c r="O56408" s="21"/>
      <c r="P56408" s="27"/>
      <c r="Q56408" s="16"/>
      <c r="U56408" s="27"/>
    </row>
    <row r="56409" spans="2:21" x14ac:dyDescent="0.25">
      <c r="B56409"/>
      <c r="C56409"/>
      <c r="D56409" s="13"/>
      <c r="E56409" s="13"/>
      <c r="K56409" s="23"/>
      <c r="O56409" s="21"/>
      <c r="P56409" s="27"/>
      <c r="Q56409" s="16"/>
      <c r="U56409" s="27"/>
    </row>
    <row r="56410" spans="2:21" x14ac:dyDescent="0.25">
      <c r="B56410"/>
      <c r="C56410"/>
      <c r="D56410" s="13"/>
      <c r="E56410" s="13"/>
      <c r="K56410" s="23"/>
      <c r="O56410" s="21"/>
      <c r="P56410" s="27"/>
      <c r="Q56410" s="16"/>
      <c r="U56410" s="27"/>
    </row>
    <row r="56411" spans="2:21" x14ac:dyDescent="0.25">
      <c r="B56411"/>
      <c r="C56411"/>
      <c r="D56411" s="13"/>
      <c r="E56411" s="13"/>
      <c r="K56411" s="23"/>
      <c r="O56411" s="21"/>
      <c r="P56411" s="27"/>
      <c r="Q56411" s="16"/>
      <c r="U56411" s="27"/>
    </row>
    <row r="56412" spans="2:21" x14ac:dyDescent="0.25">
      <c r="B56412"/>
      <c r="C56412"/>
      <c r="D56412" s="13"/>
      <c r="E56412" s="13"/>
      <c r="K56412" s="23"/>
      <c r="O56412" s="21"/>
      <c r="P56412" s="27"/>
      <c r="Q56412" s="16"/>
      <c r="U56412" s="27"/>
    </row>
    <row r="56413" spans="2:21" x14ac:dyDescent="0.25">
      <c r="B56413"/>
      <c r="C56413"/>
      <c r="D56413" s="13"/>
      <c r="E56413" s="13"/>
      <c r="K56413" s="23"/>
      <c r="O56413" s="21"/>
      <c r="P56413" s="27"/>
      <c r="Q56413" s="16"/>
      <c r="U56413" s="27"/>
    </row>
    <row r="56414" spans="2:21" x14ac:dyDescent="0.25">
      <c r="B56414"/>
      <c r="C56414"/>
      <c r="D56414" s="13"/>
      <c r="E56414" s="13"/>
      <c r="K56414" s="23"/>
      <c r="O56414" s="21"/>
      <c r="P56414" s="27"/>
      <c r="Q56414" s="16"/>
      <c r="U56414" s="27"/>
    </row>
    <row r="56415" spans="2:21" x14ac:dyDescent="0.25">
      <c r="B56415"/>
      <c r="C56415"/>
      <c r="D56415" s="13"/>
      <c r="E56415" s="13"/>
      <c r="K56415" s="23"/>
      <c r="O56415" s="21"/>
      <c r="P56415" s="27"/>
      <c r="Q56415" s="16"/>
      <c r="U56415" s="27"/>
    </row>
    <row r="56416" spans="2:21" x14ac:dyDescent="0.25">
      <c r="B56416"/>
      <c r="C56416"/>
      <c r="D56416" s="13"/>
      <c r="E56416" s="13"/>
      <c r="K56416" s="23"/>
      <c r="O56416" s="21"/>
      <c r="P56416" s="27"/>
      <c r="Q56416" s="16"/>
      <c r="U56416" s="27"/>
    </row>
    <row r="56417" spans="2:21" x14ac:dyDescent="0.25">
      <c r="B56417"/>
      <c r="C56417"/>
      <c r="D56417" s="13"/>
      <c r="E56417" s="13"/>
      <c r="K56417" s="23"/>
      <c r="O56417" s="21"/>
      <c r="P56417" s="27"/>
      <c r="Q56417" s="16"/>
      <c r="U56417" s="27"/>
    </row>
    <row r="56418" spans="2:21" x14ac:dyDescent="0.25">
      <c r="B56418"/>
      <c r="C56418"/>
      <c r="D56418" s="13"/>
      <c r="E56418" s="13"/>
      <c r="K56418" s="23"/>
      <c r="O56418" s="21"/>
      <c r="P56418" s="27"/>
      <c r="Q56418" s="16"/>
      <c r="U56418" s="27"/>
    </row>
    <row r="56419" spans="2:21" x14ac:dyDescent="0.25">
      <c r="B56419"/>
      <c r="C56419"/>
      <c r="D56419" s="13"/>
      <c r="E56419" s="13"/>
      <c r="K56419" s="23"/>
      <c r="O56419" s="21"/>
      <c r="P56419" s="27"/>
      <c r="Q56419" s="16"/>
      <c r="U56419" s="27"/>
    </row>
    <row r="56420" spans="2:21" x14ac:dyDescent="0.25">
      <c r="B56420"/>
      <c r="C56420"/>
      <c r="D56420" s="13"/>
      <c r="E56420" s="13"/>
      <c r="K56420" s="23"/>
      <c r="O56420" s="21"/>
      <c r="P56420" s="27"/>
      <c r="Q56420" s="16"/>
      <c r="U56420" s="27"/>
    </row>
    <row r="56421" spans="2:21" x14ac:dyDescent="0.25">
      <c r="B56421"/>
      <c r="C56421"/>
      <c r="D56421" s="13"/>
      <c r="E56421" s="13"/>
      <c r="K56421" s="23"/>
      <c r="O56421" s="21"/>
      <c r="P56421" s="27"/>
      <c r="Q56421" s="16"/>
      <c r="U56421" s="27"/>
    </row>
    <row r="56422" spans="2:21" x14ac:dyDescent="0.25">
      <c r="B56422"/>
      <c r="C56422"/>
      <c r="D56422" s="13"/>
      <c r="E56422" s="13"/>
      <c r="K56422" s="23"/>
      <c r="O56422" s="21"/>
      <c r="P56422" s="27"/>
      <c r="Q56422" s="16"/>
      <c r="U56422" s="27"/>
    </row>
    <row r="56423" spans="2:21" x14ac:dyDescent="0.25">
      <c r="B56423"/>
      <c r="C56423"/>
      <c r="D56423" s="13"/>
      <c r="E56423" s="13"/>
      <c r="K56423" s="23"/>
      <c r="O56423" s="21"/>
      <c r="P56423" s="27"/>
      <c r="Q56423" s="16"/>
      <c r="U56423" s="27"/>
    </row>
    <row r="56424" spans="2:21" x14ac:dyDescent="0.25">
      <c r="B56424"/>
      <c r="C56424"/>
      <c r="D56424" s="13"/>
      <c r="E56424" s="13"/>
      <c r="K56424" s="23"/>
      <c r="O56424" s="21"/>
      <c r="P56424" s="27"/>
      <c r="Q56424" s="16"/>
      <c r="U56424" s="27"/>
    </row>
    <row r="56425" spans="2:21" x14ac:dyDescent="0.25">
      <c r="B56425"/>
      <c r="C56425"/>
      <c r="D56425" s="13"/>
      <c r="E56425" s="13"/>
      <c r="K56425" s="23"/>
      <c r="O56425" s="21"/>
      <c r="P56425" s="27"/>
      <c r="Q56425" s="16"/>
      <c r="U56425" s="27"/>
    </row>
    <row r="56426" spans="2:21" x14ac:dyDescent="0.25">
      <c r="B56426"/>
      <c r="C56426"/>
      <c r="D56426" s="13"/>
      <c r="E56426" s="13"/>
      <c r="K56426" s="23"/>
      <c r="O56426" s="21"/>
      <c r="P56426" s="27"/>
      <c r="Q56426" s="16"/>
      <c r="U56426" s="27"/>
    </row>
    <row r="56427" spans="2:21" x14ac:dyDescent="0.25">
      <c r="B56427"/>
      <c r="C56427"/>
      <c r="D56427" s="13"/>
      <c r="E56427" s="13"/>
      <c r="K56427" s="23"/>
      <c r="O56427" s="21"/>
      <c r="P56427" s="27"/>
      <c r="Q56427" s="16"/>
      <c r="U56427" s="27"/>
    </row>
    <row r="56428" spans="2:21" x14ac:dyDescent="0.25">
      <c r="B56428"/>
      <c r="C56428"/>
      <c r="D56428" s="13"/>
      <c r="E56428" s="13"/>
      <c r="K56428" s="23"/>
      <c r="O56428" s="21"/>
      <c r="P56428" s="27"/>
      <c r="Q56428" s="16"/>
      <c r="U56428" s="27"/>
    </row>
    <row r="56429" spans="2:21" x14ac:dyDescent="0.25">
      <c r="B56429"/>
      <c r="C56429"/>
      <c r="D56429" s="13"/>
      <c r="E56429" s="13"/>
      <c r="K56429" s="23"/>
      <c r="O56429" s="21"/>
      <c r="P56429" s="27"/>
      <c r="Q56429" s="16"/>
      <c r="U56429" s="27"/>
    </row>
    <row r="56430" spans="2:21" x14ac:dyDescent="0.25">
      <c r="B56430"/>
      <c r="C56430"/>
      <c r="D56430" s="13"/>
      <c r="E56430" s="13"/>
      <c r="K56430" s="23"/>
      <c r="O56430" s="21"/>
      <c r="P56430" s="27"/>
      <c r="Q56430" s="16"/>
      <c r="U56430" s="27"/>
    </row>
    <row r="56431" spans="2:21" x14ac:dyDescent="0.25">
      <c r="B56431"/>
      <c r="C56431"/>
      <c r="D56431" s="13"/>
      <c r="E56431" s="13"/>
      <c r="K56431" s="23"/>
      <c r="O56431" s="21"/>
      <c r="P56431" s="27"/>
      <c r="Q56431" s="16"/>
      <c r="U56431" s="27"/>
    </row>
    <row r="56432" spans="2:21" x14ac:dyDescent="0.25">
      <c r="B56432"/>
      <c r="C56432"/>
      <c r="D56432" s="13"/>
      <c r="E56432" s="13"/>
      <c r="K56432" s="23"/>
      <c r="O56432" s="21"/>
      <c r="P56432" s="27"/>
      <c r="Q56432" s="16"/>
      <c r="U56432" s="27"/>
    </row>
    <row r="56433" spans="2:21" x14ac:dyDescent="0.25">
      <c r="B56433"/>
      <c r="C56433"/>
      <c r="D56433" s="13"/>
      <c r="E56433" s="13"/>
      <c r="K56433" s="23"/>
      <c r="O56433" s="21"/>
      <c r="P56433" s="27"/>
      <c r="Q56433" s="16"/>
      <c r="U56433" s="27"/>
    </row>
    <row r="56434" spans="2:21" x14ac:dyDescent="0.25">
      <c r="B56434"/>
      <c r="C56434"/>
      <c r="D56434" s="13"/>
      <c r="E56434" s="13"/>
      <c r="K56434" s="23"/>
      <c r="O56434" s="21"/>
      <c r="P56434" s="27"/>
      <c r="Q56434" s="16"/>
      <c r="U56434" s="27"/>
    </row>
    <row r="56435" spans="2:21" x14ac:dyDescent="0.25">
      <c r="B56435"/>
      <c r="C56435"/>
      <c r="D56435" s="13"/>
      <c r="E56435" s="13"/>
      <c r="K56435" s="23"/>
      <c r="O56435" s="21"/>
      <c r="P56435" s="27"/>
      <c r="Q56435" s="16"/>
      <c r="U56435" s="27"/>
    </row>
    <row r="56436" spans="2:21" x14ac:dyDescent="0.25">
      <c r="B56436"/>
      <c r="C56436"/>
      <c r="D56436" s="13"/>
      <c r="E56436" s="13"/>
      <c r="K56436" s="23"/>
      <c r="O56436" s="21"/>
      <c r="P56436" s="27"/>
      <c r="Q56436" s="16"/>
      <c r="U56436" s="27"/>
    </row>
    <row r="56437" spans="2:21" x14ac:dyDescent="0.25">
      <c r="B56437"/>
      <c r="C56437"/>
      <c r="D56437" s="13"/>
      <c r="E56437" s="13"/>
      <c r="K56437" s="23"/>
      <c r="O56437" s="21"/>
      <c r="P56437" s="27"/>
      <c r="Q56437" s="16"/>
      <c r="U56437" s="27"/>
    </row>
    <row r="56438" spans="2:21" x14ac:dyDescent="0.25">
      <c r="B56438"/>
      <c r="C56438"/>
      <c r="D56438" s="13"/>
      <c r="E56438" s="13"/>
      <c r="K56438" s="23"/>
      <c r="O56438" s="21"/>
      <c r="P56438" s="27"/>
      <c r="Q56438" s="16"/>
      <c r="U56438" s="27"/>
    </row>
    <row r="56439" spans="2:21" x14ac:dyDescent="0.25">
      <c r="B56439"/>
      <c r="C56439"/>
      <c r="D56439" s="13"/>
      <c r="E56439" s="13"/>
      <c r="K56439" s="23"/>
      <c r="O56439" s="21"/>
      <c r="P56439" s="27"/>
      <c r="Q56439" s="16"/>
      <c r="U56439" s="27"/>
    </row>
    <row r="56440" spans="2:21" x14ac:dyDescent="0.25">
      <c r="B56440"/>
      <c r="C56440"/>
      <c r="D56440" s="13"/>
      <c r="E56440" s="13"/>
      <c r="K56440" s="23"/>
      <c r="O56440" s="21"/>
      <c r="P56440" s="27"/>
      <c r="Q56440" s="16"/>
      <c r="U56440" s="27"/>
    </row>
    <row r="56441" spans="2:21" x14ac:dyDescent="0.25">
      <c r="B56441"/>
      <c r="C56441"/>
      <c r="D56441" s="13"/>
      <c r="E56441" s="13"/>
      <c r="K56441" s="23"/>
      <c r="O56441" s="21"/>
      <c r="P56441" s="27"/>
      <c r="Q56441" s="16"/>
      <c r="U56441" s="27"/>
    </row>
    <row r="56442" spans="2:21" x14ac:dyDescent="0.25">
      <c r="B56442"/>
      <c r="C56442"/>
      <c r="D56442" s="13"/>
      <c r="E56442" s="13"/>
      <c r="K56442" s="23"/>
      <c r="O56442" s="21"/>
      <c r="P56442" s="27"/>
      <c r="Q56442" s="16"/>
      <c r="U56442" s="27"/>
    </row>
    <row r="56443" spans="2:21" x14ac:dyDescent="0.25">
      <c r="B56443"/>
      <c r="C56443"/>
      <c r="D56443" s="13"/>
      <c r="E56443" s="13"/>
      <c r="K56443" s="23"/>
      <c r="O56443" s="21"/>
      <c r="P56443" s="27"/>
      <c r="Q56443" s="16"/>
      <c r="U56443" s="27"/>
    </row>
    <row r="56444" spans="2:21" x14ac:dyDescent="0.25">
      <c r="B56444"/>
      <c r="C56444"/>
      <c r="D56444" s="13"/>
      <c r="E56444" s="13"/>
      <c r="K56444" s="23"/>
      <c r="O56444" s="21"/>
      <c r="P56444" s="27"/>
      <c r="Q56444" s="16"/>
      <c r="U56444" s="27"/>
    </row>
    <row r="56445" spans="2:21" x14ac:dyDescent="0.25">
      <c r="B56445"/>
      <c r="C56445"/>
      <c r="D56445" s="13"/>
      <c r="E56445" s="13"/>
      <c r="K56445" s="23"/>
      <c r="O56445" s="21"/>
      <c r="P56445" s="27"/>
      <c r="Q56445" s="16"/>
      <c r="U56445" s="27"/>
    </row>
    <row r="56446" spans="2:21" x14ac:dyDescent="0.25">
      <c r="B56446"/>
      <c r="C56446"/>
      <c r="D56446" s="13"/>
      <c r="E56446" s="13"/>
      <c r="K56446" s="23"/>
      <c r="O56446" s="21"/>
      <c r="P56446" s="27"/>
      <c r="Q56446" s="16"/>
      <c r="U56446" s="27"/>
    </row>
    <row r="56447" spans="2:21" x14ac:dyDescent="0.25">
      <c r="B56447"/>
      <c r="C56447"/>
      <c r="D56447" s="13"/>
      <c r="E56447" s="13"/>
      <c r="K56447" s="23"/>
      <c r="O56447" s="21"/>
      <c r="P56447" s="27"/>
      <c r="Q56447" s="16"/>
      <c r="U56447" s="27"/>
    </row>
    <row r="56448" spans="2:21" x14ac:dyDescent="0.25">
      <c r="B56448"/>
      <c r="C56448"/>
      <c r="D56448" s="13"/>
      <c r="E56448" s="13"/>
      <c r="K56448" s="23"/>
      <c r="O56448" s="21"/>
      <c r="P56448" s="27"/>
      <c r="Q56448" s="16"/>
      <c r="U56448" s="27"/>
    </row>
    <row r="56449" spans="2:21" x14ac:dyDescent="0.25">
      <c r="B56449"/>
      <c r="C56449"/>
      <c r="D56449" s="13"/>
      <c r="E56449" s="13"/>
      <c r="K56449" s="23"/>
      <c r="O56449" s="21"/>
      <c r="P56449" s="27"/>
      <c r="Q56449" s="16"/>
      <c r="U56449" s="27"/>
    </row>
    <row r="56450" spans="2:21" x14ac:dyDescent="0.25">
      <c r="B56450"/>
      <c r="C56450"/>
      <c r="D56450" s="13"/>
      <c r="E56450" s="13"/>
      <c r="K56450" s="23"/>
      <c r="O56450" s="21"/>
      <c r="P56450" s="27"/>
      <c r="Q56450" s="16"/>
      <c r="U56450" s="27"/>
    </row>
    <row r="56451" spans="2:21" x14ac:dyDescent="0.25">
      <c r="B56451"/>
      <c r="C56451"/>
      <c r="D56451" s="13"/>
      <c r="E56451" s="13"/>
      <c r="K56451" s="23"/>
      <c r="O56451" s="21"/>
      <c r="P56451" s="27"/>
      <c r="Q56451" s="16"/>
      <c r="U56451" s="27"/>
    </row>
    <row r="56452" spans="2:21" x14ac:dyDescent="0.25">
      <c r="B56452"/>
      <c r="C56452"/>
      <c r="D56452" s="13"/>
      <c r="E56452" s="13"/>
      <c r="K56452" s="23"/>
      <c r="O56452" s="21"/>
      <c r="P56452" s="27"/>
      <c r="Q56452" s="16"/>
      <c r="U56452" s="27"/>
    </row>
    <row r="56453" spans="2:21" x14ac:dyDescent="0.25">
      <c r="B56453"/>
      <c r="C56453"/>
      <c r="D56453" s="13"/>
      <c r="E56453" s="13"/>
      <c r="K56453" s="23"/>
      <c r="O56453" s="21"/>
      <c r="P56453" s="27"/>
      <c r="Q56453" s="16"/>
      <c r="U56453" s="27"/>
    </row>
    <row r="56454" spans="2:21" x14ac:dyDescent="0.25">
      <c r="B56454"/>
      <c r="C56454"/>
      <c r="D56454" s="13"/>
      <c r="E56454" s="13"/>
      <c r="K56454" s="23"/>
      <c r="O56454" s="21"/>
      <c r="P56454" s="27"/>
      <c r="Q56454" s="16"/>
      <c r="U56454" s="27"/>
    </row>
    <row r="56455" spans="2:21" x14ac:dyDescent="0.25">
      <c r="B56455"/>
      <c r="C56455"/>
      <c r="D56455" s="13"/>
      <c r="E56455" s="13"/>
      <c r="K56455" s="23"/>
      <c r="O56455" s="21"/>
      <c r="P56455" s="27"/>
      <c r="Q56455" s="16"/>
      <c r="U56455" s="27"/>
    </row>
    <row r="56456" spans="2:21" x14ac:dyDescent="0.25">
      <c r="B56456"/>
      <c r="C56456"/>
      <c r="D56456" s="13"/>
      <c r="E56456" s="13"/>
      <c r="K56456" s="23"/>
      <c r="O56456" s="21"/>
      <c r="P56456" s="27"/>
      <c r="Q56456" s="16"/>
      <c r="U56456" s="27"/>
    </row>
    <row r="56457" spans="2:21" x14ac:dyDescent="0.25">
      <c r="B56457"/>
      <c r="C56457"/>
      <c r="D56457" s="13"/>
      <c r="E56457" s="13"/>
      <c r="K56457" s="23"/>
      <c r="O56457" s="21"/>
      <c r="P56457" s="27"/>
      <c r="Q56457" s="16"/>
      <c r="U56457" s="27"/>
    </row>
    <row r="56458" spans="2:21" x14ac:dyDescent="0.25">
      <c r="B56458"/>
      <c r="C56458"/>
      <c r="D56458" s="13"/>
      <c r="E56458" s="13"/>
      <c r="K56458" s="23"/>
      <c r="O56458" s="21"/>
      <c r="P56458" s="27"/>
      <c r="Q56458" s="16"/>
      <c r="U56458" s="27"/>
    </row>
    <row r="56459" spans="2:21" x14ac:dyDescent="0.25">
      <c r="B56459"/>
      <c r="C56459"/>
      <c r="D56459" s="13"/>
      <c r="E56459" s="13"/>
      <c r="K56459" s="23"/>
      <c r="O56459" s="21"/>
      <c r="P56459" s="27"/>
      <c r="Q56459" s="16"/>
      <c r="U56459" s="27"/>
    </row>
    <row r="56460" spans="2:21" x14ac:dyDescent="0.25">
      <c r="B56460"/>
      <c r="C56460"/>
      <c r="D56460" s="13"/>
      <c r="E56460" s="13"/>
      <c r="K56460" s="23"/>
      <c r="O56460" s="21"/>
      <c r="P56460" s="27"/>
      <c r="Q56460" s="16"/>
      <c r="U56460" s="27"/>
    </row>
    <row r="56461" spans="2:21" x14ac:dyDescent="0.25">
      <c r="B56461"/>
      <c r="C56461"/>
      <c r="D56461" s="13"/>
      <c r="E56461" s="13"/>
      <c r="K56461" s="23"/>
      <c r="O56461" s="21"/>
      <c r="P56461" s="27"/>
      <c r="Q56461" s="16"/>
      <c r="U56461" s="27"/>
    </row>
    <row r="56462" spans="2:21" x14ac:dyDescent="0.25">
      <c r="B56462"/>
      <c r="C56462"/>
      <c r="D56462" s="13"/>
      <c r="E56462" s="13"/>
      <c r="K56462" s="23"/>
      <c r="O56462" s="21"/>
      <c r="P56462" s="27"/>
      <c r="Q56462" s="16"/>
      <c r="U56462" s="27"/>
    </row>
    <row r="56463" spans="2:21" x14ac:dyDescent="0.25">
      <c r="B56463"/>
      <c r="C56463"/>
      <c r="D56463" s="13"/>
      <c r="E56463" s="13"/>
      <c r="K56463" s="23"/>
      <c r="O56463" s="21"/>
      <c r="P56463" s="27"/>
      <c r="Q56463" s="16"/>
      <c r="U56463" s="27"/>
    </row>
    <row r="56464" spans="2:21" x14ac:dyDescent="0.25">
      <c r="B56464"/>
      <c r="C56464"/>
      <c r="D56464" s="13"/>
      <c r="E56464" s="13"/>
      <c r="K56464" s="23"/>
      <c r="O56464" s="21"/>
      <c r="P56464" s="27"/>
      <c r="Q56464" s="16"/>
      <c r="U56464" s="27"/>
    </row>
    <row r="56465" spans="2:21" x14ac:dyDescent="0.25">
      <c r="B56465"/>
      <c r="C56465"/>
      <c r="D56465" s="13"/>
      <c r="E56465" s="13"/>
      <c r="K56465" s="23"/>
      <c r="O56465" s="21"/>
      <c r="P56465" s="27"/>
      <c r="Q56465" s="16"/>
      <c r="U56465" s="27"/>
    </row>
    <row r="56466" spans="2:21" x14ac:dyDescent="0.25">
      <c r="B56466"/>
      <c r="C56466"/>
      <c r="D56466" s="13"/>
      <c r="E56466" s="13"/>
      <c r="K56466" s="23"/>
      <c r="O56466" s="21"/>
      <c r="P56466" s="27"/>
      <c r="Q56466" s="16"/>
      <c r="U56466" s="27"/>
    </row>
    <row r="56467" spans="2:21" x14ac:dyDescent="0.25">
      <c r="B56467"/>
      <c r="C56467"/>
      <c r="D56467" s="13"/>
      <c r="E56467" s="13"/>
      <c r="K56467" s="23"/>
      <c r="O56467" s="21"/>
      <c r="P56467" s="27"/>
      <c r="Q56467" s="16"/>
      <c r="U56467" s="27"/>
    </row>
    <row r="56468" spans="2:21" x14ac:dyDescent="0.25">
      <c r="B56468"/>
      <c r="C56468"/>
      <c r="D56468" s="13"/>
      <c r="E56468" s="13"/>
      <c r="K56468" s="23"/>
      <c r="O56468" s="21"/>
      <c r="P56468" s="27"/>
      <c r="Q56468" s="16"/>
      <c r="U56468" s="27"/>
    </row>
    <row r="56469" spans="2:21" x14ac:dyDescent="0.25">
      <c r="B56469"/>
      <c r="C56469"/>
      <c r="D56469" s="13"/>
      <c r="E56469" s="13"/>
      <c r="K56469" s="23"/>
      <c r="O56469" s="21"/>
      <c r="P56469" s="27"/>
      <c r="Q56469" s="16"/>
      <c r="U56469" s="27"/>
    </row>
    <row r="56470" spans="2:21" x14ac:dyDescent="0.25">
      <c r="B56470"/>
      <c r="C56470"/>
      <c r="D56470" s="13"/>
      <c r="E56470" s="13"/>
      <c r="K56470" s="23"/>
      <c r="O56470" s="21"/>
      <c r="P56470" s="27"/>
      <c r="Q56470" s="16"/>
      <c r="U56470" s="27"/>
    </row>
    <row r="56471" spans="2:21" x14ac:dyDescent="0.25">
      <c r="B56471"/>
      <c r="C56471"/>
      <c r="D56471" s="13"/>
      <c r="E56471" s="13"/>
      <c r="K56471" s="23"/>
      <c r="O56471" s="21"/>
      <c r="P56471" s="27"/>
      <c r="Q56471" s="16"/>
      <c r="U56471" s="27"/>
    </row>
    <row r="56472" spans="2:21" x14ac:dyDescent="0.25">
      <c r="B56472"/>
      <c r="C56472"/>
      <c r="D56472" s="13"/>
      <c r="E56472" s="13"/>
      <c r="K56472" s="23"/>
      <c r="O56472" s="21"/>
      <c r="P56472" s="27"/>
      <c r="Q56472" s="16"/>
      <c r="U56472" s="27"/>
    </row>
    <row r="56473" spans="2:21" x14ac:dyDescent="0.25">
      <c r="B56473"/>
      <c r="C56473"/>
      <c r="D56473" s="13"/>
      <c r="E56473" s="13"/>
      <c r="K56473" s="23"/>
      <c r="O56473" s="21"/>
      <c r="P56473" s="27"/>
      <c r="Q56473" s="16"/>
      <c r="U56473" s="27"/>
    </row>
    <row r="56474" spans="2:21" x14ac:dyDescent="0.25">
      <c r="B56474"/>
      <c r="C56474"/>
      <c r="D56474" s="13"/>
      <c r="E56474" s="13"/>
      <c r="K56474" s="23"/>
      <c r="O56474" s="21"/>
      <c r="P56474" s="27"/>
      <c r="Q56474" s="16"/>
      <c r="U56474" s="27"/>
    </row>
    <row r="56475" spans="2:21" x14ac:dyDescent="0.25">
      <c r="B56475"/>
      <c r="C56475"/>
      <c r="D56475" s="13"/>
      <c r="E56475" s="13"/>
      <c r="K56475" s="23"/>
      <c r="O56475" s="21"/>
      <c r="P56475" s="27"/>
      <c r="Q56475" s="16"/>
      <c r="U56475" s="27"/>
    </row>
    <row r="56476" spans="2:21" x14ac:dyDescent="0.25">
      <c r="B56476"/>
      <c r="C56476"/>
      <c r="D56476" s="13"/>
      <c r="E56476" s="13"/>
      <c r="K56476" s="23"/>
      <c r="O56476" s="21"/>
      <c r="P56476" s="27"/>
      <c r="Q56476" s="16"/>
      <c r="U56476" s="27"/>
    </row>
    <row r="56477" spans="2:21" x14ac:dyDescent="0.25">
      <c r="B56477"/>
      <c r="C56477"/>
      <c r="D56477" s="13"/>
      <c r="E56477" s="13"/>
      <c r="K56477" s="23"/>
      <c r="O56477" s="21"/>
      <c r="P56477" s="27"/>
      <c r="Q56477" s="16"/>
      <c r="U56477" s="27"/>
    </row>
    <row r="56478" spans="2:21" x14ac:dyDescent="0.25">
      <c r="B56478"/>
      <c r="C56478"/>
      <c r="D56478" s="13"/>
      <c r="E56478" s="13"/>
      <c r="K56478" s="23"/>
      <c r="O56478" s="21"/>
      <c r="P56478" s="27"/>
      <c r="Q56478" s="16"/>
      <c r="U56478" s="27"/>
    </row>
    <row r="56479" spans="2:21" x14ac:dyDescent="0.25">
      <c r="B56479"/>
      <c r="C56479"/>
      <c r="D56479" s="13"/>
      <c r="E56479" s="13"/>
      <c r="K56479" s="23"/>
      <c r="O56479" s="21"/>
      <c r="P56479" s="27"/>
      <c r="Q56479" s="16"/>
      <c r="U56479" s="27"/>
    </row>
    <row r="56480" spans="2:21" x14ac:dyDescent="0.25">
      <c r="B56480"/>
      <c r="C56480"/>
      <c r="D56480" s="13"/>
      <c r="E56480" s="13"/>
      <c r="K56480" s="23"/>
      <c r="O56480" s="21"/>
      <c r="P56480" s="27"/>
      <c r="Q56480" s="16"/>
      <c r="U56480" s="27"/>
    </row>
    <row r="56481" spans="2:21" x14ac:dyDescent="0.25">
      <c r="B56481"/>
      <c r="C56481"/>
      <c r="D56481" s="13"/>
      <c r="E56481" s="13"/>
      <c r="K56481" s="23"/>
      <c r="O56481" s="21"/>
      <c r="P56481" s="27"/>
      <c r="Q56481" s="16"/>
      <c r="U56481" s="27"/>
    </row>
    <row r="56482" spans="2:21" x14ac:dyDescent="0.25">
      <c r="B56482"/>
      <c r="C56482"/>
      <c r="D56482" s="13"/>
      <c r="E56482" s="13"/>
      <c r="K56482" s="23"/>
      <c r="O56482" s="21"/>
      <c r="P56482" s="27"/>
      <c r="Q56482" s="16"/>
      <c r="U56482" s="27"/>
    </row>
    <row r="56483" spans="2:21" x14ac:dyDescent="0.25">
      <c r="B56483"/>
      <c r="C56483"/>
      <c r="D56483" s="13"/>
      <c r="E56483" s="13"/>
      <c r="K56483" s="23"/>
      <c r="O56483" s="21"/>
      <c r="P56483" s="27"/>
      <c r="Q56483" s="16"/>
      <c r="U56483" s="27"/>
    </row>
    <row r="56484" spans="2:21" x14ac:dyDescent="0.25">
      <c r="B56484"/>
      <c r="C56484"/>
      <c r="D56484" s="13"/>
      <c r="E56484" s="13"/>
      <c r="K56484" s="23"/>
      <c r="O56484" s="21"/>
      <c r="P56484" s="27"/>
      <c r="Q56484" s="16"/>
      <c r="U56484" s="27"/>
    </row>
    <row r="56485" spans="2:21" x14ac:dyDescent="0.25">
      <c r="B56485"/>
      <c r="C56485"/>
      <c r="D56485" s="13"/>
      <c r="E56485" s="13"/>
      <c r="K56485" s="23"/>
      <c r="O56485" s="21"/>
      <c r="P56485" s="27"/>
      <c r="Q56485" s="16"/>
      <c r="U56485" s="27"/>
    </row>
    <row r="56486" spans="2:21" x14ac:dyDescent="0.25">
      <c r="B56486"/>
      <c r="C56486"/>
      <c r="D56486" s="13"/>
      <c r="E56486" s="13"/>
      <c r="K56486" s="23"/>
      <c r="O56486" s="21"/>
      <c r="P56486" s="27"/>
      <c r="Q56486" s="16"/>
      <c r="U56486" s="27"/>
    </row>
    <row r="56487" spans="2:21" x14ac:dyDescent="0.25">
      <c r="B56487"/>
      <c r="C56487"/>
      <c r="D56487" s="13"/>
      <c r="E56487" s="13"/>
      <c r="K56487" s="23"/>
      <c r="O56487" s="21"/>
      <c r="P56487" s="27"/>
      <c r="Q56487" s="16"/>
      <c r="U56487" s="27"/>
    </row>
    <row r="56488" spans="2:21" x14ac:dyDescent="0.25">
      <c r="B56488"/>
      <c r="C56488"/>
      <c r="D56488" s="13"/>
      <c r="E56488" s="13"/>
      <c r="K56488" s="23"/>
      <c r="O56488" s="21"/>
      <c r="P56488" s="27"/>
      <c r="Q56488" s="16"/>
      <c r="U56488" s="27"/>
    </row>
    <row r="56489" spans="2:21" x14ac:dyDescent="0.25">
      <c r="B56489"/>
      <c r="C56489"/>
      <c r="D56489" s="13"/>
      <c r="E56489" s="13"/>
      <c r="K56489" s="23"/>
      <c r="O56489" s="21"/>
      <c r="P56489" s="27"/>
      <c r="Q56489" s="16"/>
      <c r="U56489" s="27"/>
    </row>
    <row r="56490" spans="2:21" x14ac:dyDescent="0.25">
      <c r="B56490"/>
      <c r="C56490"/>
      <c r="D56490" s="13"/>
      <c r="E56490" s="13"/>
      <c r="K56490" s="23"/>
      <c r="O56490" s="21"/>
      <c r="P56490" s="27"/>
      <c r="Q56490" s="16"/>
      <c r="U56490" s="27"/>
    </row>
    <row r="56491" spans="2:21" x14ac:dyDescent="0.25">
      <c r="B56491"/>
      <c r="C56491"/>
      <c r="D56491" s="13"/>
      <c r="E56491" s="13"/>
      <c r="K56491" s="23"/>
      <c r="O56491" s="21"/>
      <c r="P56491" s="27"/>
      <c r="Q56491" s="16"/>
      <c r="U56491" s="27"/>
    </row>
    <row r="56492" spans="2:21" x14ac:dyDescent="0.25">
      <c r="B56492"/>
      <c r="C56492"/>
      <c r="D56492" s="13"/>
      <c r="E56492" s="13"/>
      <c r="K56492" s="23"/>
      <c r="O56492" s="21"/>
      <c r="P56492" s="27"/>
      <c r="Q56492" s="16"/>
      <c r="U56492" s="27"/>
    </row>
    <row r="56493" spans="2:21" x14ac:dyDescent="0.25">
      <c r="B56493"/>
      <c r="C56493"/>
      <c r="D56493" s="13"/>
      <c r="E56493" s="13"/>
      <c r="K56493" s="23"/>
      <c r="O56493" s="21"/>
      <c r="P56493" s="27"/>
      <c r="Q56493" s="16"/>
      <c r="U56493" s="27"/>
    </row>
    <row r="56494" spans="2:21" x14ac:dyDescent="0.25">
      <c r="B56494"/>
      <c r="C56494"/>
      <c r="D56494" s="13"/>
      <c r="E56494" s="13"/>
      <c r="K56494" s="23"/>
      <c r="O56494" s="21"/>
      <c r="P56494" s="27"/>
      <c r="Q56494" s="16"/>
      <c r="U56494" s="27"/>
    </row>
    <row r="56495" spans="2:21" x14ac:dyDescent="0.25">
      <c r="B56495"/>
      <c r="C56495"/>
      <c r="D56495" s="13"/>
      <c r="E56495" s="13"/>
      <c r="K56495" s="23"/>
      <c r="O56495" s="21"/>
      <c r="P56495" s="27"/>
      <c r="Q56495" s="16"/>
      <c r="U56495" s="27"/>
    </row>
    <row r="56496" spans="2:21" x14ac:dyDescent="0.25">
      <c r="B56496"/>
      <c r="C56496"/>
      <c r="D56496" s="13"/>
      <c r="E56496" s="13"/>
      <c r="K56496" s="23"/>
      <c r="O56496" s="21"/>
      <c r="P56496" s="27"/>
      <c r="Q56496" s="16"/>
      <c r="U56496" s="27"/>
    </row>
    <row r="56497" spans="2:21" x14ac:dyDescent="0.25">
      <c r="B56497"/>
      <c r="C56497"/>
      <c r="D56497" s="13"/>
      <c r="E56497" s="13"/>
      <c r="K56497" s="23"/>
      <c r="O56497" s="21"/>
      <c r="P56497" s="27"/>
      <c r="Q56497" s="16"/>
      <c r="U56497" s="27"/>
    </row>
    <row r="56498" spans="2:21" x14ac:dyDescent="0.25">
      <c r="B56498"/>
      <c r="C56498"/>
      <c r="D56498" s="13"/>
      <c r="E56498" s="13"/>
      <c r="K56498" s="23"/>
      <c r="O56498" s="21"/>
      <c r="P56498" s="27"/>
      <c r="Q56498" s="16"/>
      <c r="U56498" s="27"/>
    </row>
    <row r="56499" spans="2:21" x14ac:dyDescent="0.25">
      <c r="B56499"/>
      <c r="C56499"/>
      <c r="D56499" s="13"/>
      <c r="E56499" s="13"/>
      <c r="K56499" s="23"/>
      <c r="O56499" s="21"/>
      <c r="P56499" s="27"/>
      <c r="Q56499" s="16"/>
      <c r="U56499" s="27"/>
    </row>
    <row r="56500" spans="2:21" x14ac:dyDescent="0.25">
      <c r="B56500"/>
      <c r="C56500"/>
      <c r="D56500" s="13"/>
      <c r="E56500" s="13"/>
      <c r="K56500" s="23"/>
      <c r="O56500" s="21"/>
      <c r="P56500" s="27"/>
      <c r="Q56500" s="16"/>
      <c r="U56500" s="27"/>
    </row>
    <row r="56501" spans="2:21" x14ac:dyDescent="0.25">
      <c r="B56501"/>
      <c r="C56501"/>
      <c r="D56501" s="13"/>
      <c r="E56501" s="13"/>
      <c r="K56501" s="23"/>
      <c r="O56501" s="21"/>
      <c r="P56501" s="27"/>
      <c r="Q56501" s="16"/>
      <c r="U56501" s="27"/>
    </row>
    <row r="56502" spans="2:21" x14ac:dyDescent="0.25">
      <c r="B56502"/>
      <c r="C56502"/>
      <c r="D56502" s="13"/>
      <c r="E56502" s="13"/>
      <c r="K56502" s="23"/>
      <c r="O56502" s="21"/>
      <c r="P56502" s="27"/>
      <c r="Q56502" s="16"/>
      <c r="U56502" s="27"/>
    </row>
    <row r="56503" spans="2:21" x14ac:dyDescent="0.25">
      <c r="B56503"/>
      <c r="C56503"/>
      <c r="D56503" s="13"/>
      <c r="E56503" s="13"/>
      <c r="K56503" s="23"/>
      <c r="O56503" s="21"/>
      <c r="P56503" s="27"/>
      <c r="Q56503" s="16"/>
      <c r="U56503" s="27"/>
    </row>
    <row r="56504" spans="2:21" x14ac:dyDescent="0.25">
      <c r="B56504"/>
      <c r="C56504"/>
      <c r="D56504" s="13"/>
      <c r="E56504" s="13"/>
      <c r="K56504" s="23"/>
      <c r="O56504" s="21"/>
      <c r="P56504" s="27"/>
      <c r="Q56504" s="16"/>
      <c r="U56504" s="27"/>
    </row>
    <row r="56505" spans="2:21" x14ac:dyDescent="0.25">
      <c r="B56505"/>
      <c r="C56505"/>
      <c r="D56505" s="13"/>
      <c r="E56505" s="13"/>
      <c r="K56505" s="23"/>
      <c r="O56505" s="21"/>
      <c r="P56505" s="27"/>
      <c r="Q56505" s="16"/>
      <c r="U56505" s="27"/>
    </row>
    <row r="56506" spans="2:21" x14ac:dyDescent="0.25">
      <c r="B56506"/>
      <c r="C56506"/>
      <c r="D56506" s="13"/>
      <c r="E56506" s="13"/>
      <c r="K56506" s="23"/>
      <c r="O56506" s="21"/>
      <c r="P56506" s="27"/>
      <c r="Q56506" s="16"/>
      <c r="U56506" s="27"/>
    </row>
    <row r="56507" spans="2:21" x14ac:dyDescent="0.25">
      <c r="B56507"/>
      <c r="C56507"/>
      <c r="D56507" s="13"/>
      <c r="E56507" s="13"/>
      <c r="K56507" s="23"/>
      <c r="O56507" s="21"/>
      <c r="P56507" s="27"/>
      <c r="Q56507" s="16"/>
      <c r="U56507" s="27"/>
    </row>
    <row r="56508" spans="2:21" x14ac:dyDescent="0.25">
      <c r="B56508"/>
      <c r="C56508"/>
      <c r="D56508" s="13"/>
      <c r="E56508" s="13"/>
      <c r="K56508" s="23"/>
      <c r="O56508" s="21"/>
      <c r="P56508" s="27"/>
      <c r="Q56508" s="16"/>
      <c r="U56508" s="27"/>
    </row>
    <row r="56509" spans="2:21" x14ac:dyDescent="0.25">
      <c r="B56509"/>
      <c r="C56509"/>
      <c r="D56509" s="13"/>
      <c r="E56509" s="13"/>
      <c r="K56509" s="23"/>
      <c r="O56509" s="21"/>
      <c r="P56509" s="27"/>
      <c r="Q56509" s="16"/>
      <c r="U56509" s="27"/>
    </row>
    <row r="56510" spans="2:21" x14ac:dyDescent="0.25">
      <c r="B56510"/>
      <c r="C56510"/>
      <c r="D56510" s="13"/>
      <c r="E56510" s="13"/>
      <c r="K56510" s="23"/>
      <c r="O56510" s="21"/>
      <c r="P56510" s="27"/>
      <c r="Q56510" s="16"/>
      <c r="U56510" s="27"/>
    </row>
    <row r="56511" spans="2:21" x14ac:dyDescent="0.25">
      <c r="B56511"/>
      <c r="C56511"/>
      <c r="D56511" s="13"/>
      <c r="E56511" s="13"/>
      <c r="K56511" s="23"/>
      <c r="O56511" s="21"/>
      <c r="P56511" s="27"/>
      <c r="Q56511" s="16"/>
      <c r="U56511" s="27"/>
    </row>
    <row r="56512" spans="2:21" x14ac:dyDescent="0.25">
      <c r="B56512"/>
      <c r="C56512"/>
      <c r="D56512" s="13"/>
      <c r="E56512" s="13"/>
      <c r="K56512" s="23"/>
      <c r="O56512" s="21"/>
      <c r="P56512" s="27"/>
      <c r="Q56512" s="16"/>
      <c r="U56512" s="27"/>
    </row>
    <row r="56513" spans="2:21" x14ac:dyDescent="0.25">
      <c r="B56513"/>
      <c r="C56513"/>
      <c r="D56513" s="13"/>
      <c r="E56513" s="13"/>
      <c r="K56513" s="23"/>
      <c r="O56513" s="21"/>
      <c r="P56513" s="27"/>
      <c r="Q56513" s="16"/>
      <c r="U56513" s="27"/>
    </row>
    <row r="56514" spans="2:21" x14ac:dyDescent="0.25">
      <c r="B56514"/>
      <c r="C56514"/>
      <c r="D56514" s="13"/>
      <c r="E56514" s="13"/>
      <c r="K56514" s="23"/>
      <c r="O56514" s="21"/>
      <c r="P56514" s="27"/>
      <c r="Q56514" s="16"/>
      <c r="U56514" s="27"/>
    </row>
    <row r="56515" spans="2:21" x14ac:dyDescent="0.25">
      <c r="B56515"/>
      <c r="C56515"/>
      <c r="D56515" s="13"/>
      <c r="E56515" s="13"/>
      <c r="K56515" s="23"/>
      <c r="O56515" s="21"/>
      <c r="P56515" s="27"/>
      <c r="Q56515" s="16"/>
      <c r="U56515" s="27"/>
    </row>
    <row r="56516" spans="2:21" x14ac:dyDescent="0.25">
      <c r="B56516"/>
      <c r="C56516"/>
      <c r="D56516" s="13"/>
      <c r="E56516" s="13"/>
      <c r="K56516" s="23"/>
      <c r="O56516" s="21"/>
      <c r="P56516" s="27"/>
      <c r="Q56516" s="16"/>
      <c r="U56516" s="27"/>
    </row>
    <row r="56517" spans="2:21" x14ac:dyDescent="0.25">
      <c r="B56517"/>
      <c r="C56517"/>
      <c r="D56517" s="13"/>
      <c r="E56517" s="13"/>
      <c r="K56517" s="23"/>
      <c r="O56517" s="21"/>
      <c r="P56517" s="27"/>
      <c r="Q56517" s="16"/>
      <c r="U56517" s="27"/>
    </row>
    <row r="56518" spans="2:21" x14ac:dyDescent="0.25">
      <c r="B56518"/>
      <c r="C56518"/>
      <c r="D56518" s="13"/>
      <c r="E56518" s="13"/>
      <c r="K56518" s="23"/>
      <c r="O56518" s="21"/>
      <c r="P56518" s="27"/>
      <c r="Q56518" s="16"/>
      <c r="U56518" s="27"/>
    </row>
    <row r="56519" spans="2:21" x14ac:dyDescent="0.25">
      <c r="B56519"/>
      <c r="C56519"/>
      <c r="D56519" s="13"/>
      <c r="E56519" s="13"/>
      <c r="K56519" s="23"/>
      <c r="O56519" s="21"/>
      <c r="P56519" s="27"/>
      <c r="Q56519" s="16"/>
      <c r="U56519" s="27"/>
    </row>
    <row r="56520" spans="2:21" x14ac:dyDescent="0.25">
      <c r="B56520"/>
      <c r="C56520"/>
      <c r="D56520" s="13"/>
      <c r="E56520" s="13"/>
      <c r="K56520" s="23"/>
      <c r="O56520" s="21"/>
      <c r="P56520" s="27"/>
      <c r="Q56520" s="16"/>
      <c r="U56520" s="27"/>
    </row>
    <row r="56521" spans="2:21" x14ac:dyDescent="0.25">
      <c r="B56521"/>
      <c r="C56521"/>
      <c r="D56521" s="13"/>
      <c r="E56521" s="13"/>
      <c r="K56521" s="23"/>
      <c r="O56521" s="21"/>
      <c r="P56521" s="27"/>
      <c r="Q56521" s="16"/>
      <c r="U56521" s="27"/>
    </row>
    <row r="56522" spans="2:21" x14ac:dyDescent="0.25">
      <c r="B56522"/>
      <c r="C56522"/>
      <c r="D56522" s="13"/>
      <c r="E56522" s="13"/>
      <c r="K56522" s="23"/>
      <c r="O56522" s="21"/>
      <c r="P56522" s="27"/>
      <c r="Q56522" s="16"/>
      <c r="U56522" s="27"/>
    </row>
    <row r="56523" spans="2:21" x14ac:dyDescent="0.25">
      <c r="B56523"/>
      <c r="C56523"/>
      <c r="D56523" s="13"/>
      <c r="E56523" s="13"/>
      <c r="K56523" s="23"/>
      <c r="O56523" s="21"/>
      <c r="P56523" s="27"/>
      <c r="Q56523" s="16"/>
      <c r="U56523" s="27"/>
    </row>
    <row r="56524" spans="2:21" x14ac:dyDescent="0.25">
      <c r="B56524"/>
      <c r="C56524"/>
      <c r="D56524" s="13"/>
      <c r="E56524" s="13"/>
      <c r="K56524" s="23"/>
      <c r="O56524" s="21"/>
      <c r="P56524" s="27"/>
      <c r="Q56524" s="16"/>
      <c r="U56524" s="27"/>
    </row>
    <row r="56525" spans="2:21" x14ac:dyDescent="0.25">
      <c r="B56525"/>
      <c r="C56525"/>
      <c r="D56525" s="13"/>
      <c r="E56525" s="13"/>
      <c r="K56525" s="23"/>
      <c r="O56525" s="21"/>
      <c r="P56525" s="27"/>
      <c r="Q56525" s="16"/>
      <c r="U56525" s="27"/>
    </row>
    <row r="56526" spans="2:21" x14ac:dyDescent="0.25">
      <c r="B56526"/>
      <c r="C56526"/>
      <c r="D56526" s="13"/>
      <c r="E56526" s="13"/>
      <c r="K56526" s="23"/>
      <c r="O56526" s="21"/>
      <c r="P56526" s="27"/>
      <c r="Q56526" s="16"/>
      <c r="U56526" s="27"/>
    </row>
    <row r="56527" spans="2:21" x14ac:dyDescent="0.25">
      <c r="B56527"/>
      <c r="C56527"/>
      <c r="D56527" s="13"/>
      <c r="E56527" s="13"/>
      <c r="K56527" s="23"/>
      <c r="O56527" s="21"/>
      <c r="P56527" s="27"/>
      <c r="Q56527" s="16"/>
      <c r="U56527" s="27"/>
    </row>
    <row r="56528" spans="2:21" x14ac:dyDescent="0.25">
      <c r="B56528"/>
      <c r="C56528"/>
      <c r="D56528" s="13"/>
      <c r="E56528" s="13"/>
      <c r="K56528" s="23"/>
      <c r="O56528" s="21"/>
      <c r="P56528" s="27"/>
      <c r="Q56528" s="16"/>
      <c r="U56528" s="27"/>
    </row>
    <row r="56529" spans="2:21" x14ac:dyDescent="0.25">
      <c r="B56529"/>
      <c r="C56529"/>
      <c r="D56529" s="13"/>
      <c r="E56529" s="13"/>
      <c r="K56529" s="23"/>
      <c r="O56529" s="21"/>
      <c r="P56529" s="27"/>
      <c r="Q56529" s="16"/>
      <c r="U56529" s="27"/>
    </row>
    <row r="56530" spans="2:21" x14ac:dyDescent="0.25">
      <c r="B56530"/>
      <c r="C56530"/>
      <c r="D56530" s="13"/>
      <c r="E56530" s="13"/>
      <c r="K56530" s="23"/>
      <c r="O56530" s="21"/>
      <c r="P56530" s="27"/>
      <c r="Q56530" s="16"/>
      <c r="U56530" s="27"/>
    </row>
    <row r="56531" spans="2:21" x14ac:dyDescent="0.25">
      <c r="B56531"/>
      <c r="C56531"/>
      <c r="D56531" s="13"/>
      <c r="E56531" s="13"/>
      <c r="K56531" s="23"/>
      <c r="O56531" s="21"/>
      <c r="P56531" s="27"/>
      <c r="Q56531" s="16"/>
      <c r="U56531" s="27"/>
    </row>
    <row r="56532" spans="2:21" x14ac:dyDescent="0.25">
      <c r="B56532"/>
      <c r="C56532"/>
      <c r="D56532" s="13"/>
      <c r="E56532" s="13"/>
      <c r="K56532" s="23"/>
      <c r="O56532" s="21"/>
      <c r="P56532" s="27"/>
      <c r="Q56532" s="16"/>
      <c r="U56532" s="27"/>
    </row>
    <row r="56533" spans="2:21" x14ac:dyDescent="0.25">
      <c r="B56533"/>
      <c r="C56533"/>
      <c r="D56533" s="13"/>
      <c r="E56533" s="13"/>
      <c r="K56533" s="23"/>
      <c r="O56533" s="21"/>
      <c r="P56533" s="27"/>
      <c r="Q56533" s="16"/>
      <c r="U56533" s="27"/>
    </row>
    <row r="56534" spans="2:21" x14ac:dyDescent="0.25">
      <c r="B56534"/>
      <c r="C56534"/>
      <c r="D56534" s="13"/>
      <c r="E56534" s="13"/>
      <c r="K56534" s="23"/>
      <c r="O56534" s="21"/>
      <c r="P56534" s="27"/>
      <c r="Q56534" s="16"/>
      <c r="U56534" s="27"/>
    </row>
    <row r="56535" spans="2:21" x14ac:dyDescent="0.25">
      <c r="B56535"/>
      <c r="C56535"/>
      <c r="D56535" s="13"/>
      <c r="E56535" s="13"/>
      <c r="K56535" s="23"/>
      <c r="O56535" s="21"/>
      <c r="P56535" s="27"/>
      <c r="Q56535" s="16"/>
      <c r="U56535" s="27"/>
    </row>
    <row r="56536" spans="2:21" x14ac:dyDescent="0.25">
      <c r="B56536"/>
      <c r="C56536"/>
      <c r="D56536" s="13"/>
      <c r="E56536" s="13"/>
      <c r="K56536" s="23"/>
      <c r="O56536" s="21"/>
      <c r="P56536" s="27"/>
      <c r="Q56536" s="16"/>
      <c r="U56536" s="27"/>
    </row>
    <row r="56537" spans="2:21" x14ac:dyDescent="0.25">
      <c r="B56537"/>
      <c r="C56537"/>
      <c r="D56537" s="13"/>
      <c r="E56537" s="13"/>
      <c r="K56537" s="23"/>
      <c r="O56537" s="21"/>
      <c r="P56537" s="27"/>
      <c r="Q56537" s="16"/>
      <c r="U56537" s="27"/>
    </row>
    <row r="56538" spans="2:21" x14ac:dyDescent="0.25">
      <c r="B56538"/>
      <c r="C56538"/>
      <c r="D56538" s="13"/>
      <c r="E56538" s="13"/>
      <c r="K56538" s="23"/>
      <c r="O56538" s="21"/>
      <c r="P56538" s="27"/>
      <c r="Q56538" s="16"/>
      <c r="U56538" s="27"/>
    </row>
    <row r="56539" spans="2:21" x14ac:dyDescent="0.25">
      <c r="B56539"/>
      <c r="C56539"/>
      <c r="D56539" s="13"/>
      <c r="E56539" s="13"/>
      <c r="K56539" s="23"/>
      <c r="O56539" s="21"/>
      <c r="P56539" s="27"/>
      <c r="Q56539" s="16"/>
      <c r="U56539" s="27"/>
    </row>
    <row r="56540" spans="2:21" x14ac:dyDescent="0.25">
      <c r="B56540"/>
      <c r="C56540"/>
      <c r="D56540" s="13"/>
      <c r="E56540" s="13"/>
      <c r="K56540" s="23"/>
      <c r="O56540" s="21"/>
      <c r="P56540" s="27"/>
      <c r="Q56540" s="16"/>
      <c r="U56540" s="27"/>
    </row>
    <row r="56541" spans="2:21" x14ac:dyDescent="0.25">
      <c r="B56541"/>
      <c r="C56541"/>
      <c r="D56541" s="13"/>
      <c r="E56541" s="13"/>
      <c r="K56541" s="23"/>
      <c r="O56541" s="21"/>
      <c r="P56541" s="27"/>
      <c r="Q56541" s="16"/>
      <c r="U56541" s="27"/>
    </row>
    <row r="56542" spans="2:21" x14ac:dyDescent="0.25">
      <c r="B56542"/>
      <c r="C56542"/>
      <c r="D56542" s="13"/>
      <c r="E56542" s="13"/>
      <c r="K56542" s="23"/>
      <c r="O56542" s="21"/>
      <c r="P56542" s="27"/>
      <c r="Q56542" s="16"/>
      <c r="U56542" s="27"/>
    </row>
    <row r="56543" spans="2:21" x14ac:dyDescent="0.25">
      <c r="B56543"/>
      <c r="C56543"/>
      <c r="D56543" s="13"/>
      <c r="E56543" s="13"/>
      <c r="K56543" s="23"/>
      <c r="O56543" s="21"/>
      <c r="P56543" s="27"/>
      <c r="Q56543" s="16"/>
      <c r="U56543" s="27"/>
    </row>
    <row r="56544" spans="2:21" x14ac:dyDescent="0.25">
      <c r="B56544"/>
      <c r="C56544"/>
      <c r="D56544" s="13"/>
      <c r="E56544" s="13"/>
      <c r="K56544" s="23"/>
      <c r="O56544" s="21"/>
      <c r="P56544" s="27"/>
      <c r="Q56544" s="16"/>
      <c r="U56544" s="27"/>
    </row>
    <row r="56545" spans="2:21" x14ac:dyDescent="0.25">
      <c r="B56545"/>
      <c r="C56545"/>
      <c r="D56545" s="13"/>
      <c r="E56545" s="13"/>
      <c r="K56545" s="23"/>
      <c r="O56545" s="21"/>
      <c r="P56545" s="27"/>
      <c r="Q56545" s="16"/>
      <c r="U56545" s="27"/>
    </row>
    <row r="56546" spans="2:21" x14ac:dyDescent="0.25">
      <c r="B56546"/>
      <c r="C56546"/>
      <c r="D56546" s="13"/>
      <c r="E56546" s="13"/>
      <c r="K56546" s="23"/>
      <c r="O56546" s="21"/>
      <c r="P56546" s="27"/>
      <c r="Q56546" s="16"/>
      <c r="U56546" s="27"/>
    </row>
    <row r="56547" spans="2:21" x14ac:dyDescent="0.25">
      <c r="B56547"/>
      <c r="C56547"/>
      <c r="D56547" s="13"/>
      <c r="E56547" s="13"/>
      <c r="K56547" s="23"/>
      <c r="O56547" s="21"/>
      <c r="P56547" s="27"/>
      <c r="Q56547" s="16"/>
      <c r="U56547" s="27"/>
    </row>
    <row r="56548" spans="2:21" x14ac:dyDescent="0.25">
      <c r="B56548"/>
      <c r="C56548"/>
      <c r="D56548" s="13"/>
      <c r="E56548" s="13"/>
      <c r="K56548" s="23"/>
      <c r="O56548" s="21"/>
      <c r="P56548" s="27"/>
      <c r="Q56548" s="16"/>
      <c r="U56548" s="27"/>
    </row>
    <row r="56549" spans="2:21" x14ac:dyDescent="0.25">
      <c r="B56549"/>
      <c r="C56549"/>
      <c r="D56549" s="13"/>
      <c r="E56549" s="13"/>
      <c r="K56549" s="23"/>
      <c r="O56549" s="21"/>
      <c r="P56549" s="27"/>
      <c r="Q56549" s="16"/>
      <c r="U56549" s="27"/>
    </row>
    <row r="56550" spans="2:21" x14ac:dyDescent="0.25">
      <c r="B56550"/>
      <c r="C56550"/>
      <c r="D56550" s="13"/>
      <c r="E56550" s="13"/>
      <c r="K56550" s="23"/>
      <c r="O56550" s="21"/>
      <c r="P56550" s="27"/>
      <c r="Q56550" s="16"/>
      <c r="U56550" s="27"/>
    </row>
    <row r="56551" spans="2:21" x14ac:dyDescent="0.25">
      <c r="B56551"/>
      <c r="C56551"/>
      <c r="D56551" s="13"/>
      <c r="E56551" s="13"/>
      <c r="K56551" s="23"/>
      <c r="O56551" s="21"/>
      <c r="P56551" s="27"/>
      <c r="Q56551" s="16"/>
      <c r="U56551" s="27"/>
    </row>
    <row r="56552" spans="2:21" x14ac:dyDescent="0.25">
      <c r="B56552"/>
      <c r="C56552"/>
      <c r="D56552" s="13"/>
      <c r="E56552" s="13"/>
      <c r="K56552" s="23"/>
      <c r="O56552" s="21"/>
      <c r="P56552" s="27"/>
      <c r="Q56552" s="16"/>
      <c r="U56552" s="27"/>
    </row>
    <row r="56553" spans="2:21" x14ac:dyDescent="0.25">
      <c r="B56553"/>
      <c r="C56553"/>
      <c r="D56553" s="13"/>
      <c r="E56553" s="13"/>
      <c r="K56553" s="23"/>
      <c r="O56553" s="21"/>
      <c r="P56553" s="27"/>
      <c r="Q56553" s="16"/>
      <c r="U56553" s="27"/>
    </row>
    <row r="56554" spans="2:21" x14ac:dyDescent="0.25">
      <c r="B56554"/>
      <c r="C56554"/>
      <c r="D56554" s="13"/>
      <c r="E56554" s="13"/>
      <c r="K56554" s="23"/>
      <c r="O56554" s="21"/>
      <c r="P56554" s="27"/>
      <c r="Q56554" s="16"/>
      <c r="U56554" s="27"/>
    </row>
    <row r="56555" spans="2:21" x14ac:dyDescent="0.25">
      <c r="B56555"/>
      <c r="C56555"/>
      <c r="D56555" s="13"/>
      <c r="E56555" s="13"/>
      <c r="K56555" s="23"/>
      <c r="O56555" s="21"/>
      <c r="P56555" s="27"/>
      <c r="Q56555" s="16"/>
      <c r="U56555" s="27"/>
    </row>
    <row r="56556" spans="2:21" x14ac:dyDescent="0.25">
      <c r="B56556"/>
      <c r="C56556"/>
      <c r="D56556" s="13"/>
      <c r="E56556" s="13"/>
      <c r="K56556" s="23"/>
      <c r="O56556" s="21"/>
      <c r="P56556" s="27"/>
      <c r="Q56556" s="16"/>
      <c r="U56556" s="27"/>
    </row>
    <row r="56557" spans="2:21" x14ac:dyDescent="0.25">
      <c r="B56557"/>
      <c r="C56557"/>
      <c r="D56557" s="13"/>
      <c r="E56557" s="13"/>
      <c r="K56557" s="23"/>
      <c r="O56557" s="21"/>
      <c r="P56557" s="27"/>
      <c r="Q56557" s="16"/>
      <c r="U56557" s="27"/>
    </row>
    <row r="56558" spans="2:21" x14ac:dyDescent="0.25">
      <c r="B56558"/>
      <c r="C56558"/>
      <c r="D56558" s="13"/>
      <c r="E56558" s="13"/>
      <c r="K56558" s="23"/>
      <c r="O56558" s="21"/>
      <c r="P56558" s="27"/>
      <c r="Q56558" s="16"/>
      <c r="U56558" s="27"/>
    </row>
    <row r="56559" spans="2:21" x14ac:dyDescent="0.25">
      <c r="B56559"/>
      <c r="C56559"/>
      <c r="D56559" s="13"/>
      <c r="E56559" s="13"/>
      <c r="K56559" s="23"/>
      <c r="O56559" s="21"/>
      <c r="P56559" s="27"/>
      <c r="Q56559" s="16"/>
      <c r="U56559" s="27"/>
    </row>
    <row r="56560" spans="2:21" x14ac:dyDescent="0.25">
      <c r="B56560"/>
      <c r="C56560"/>
      <c r="D56560" s="13"/>
      <c r="E56560" s="13"/>
      <c r="K56560" s="23"/>
      <c r="O56560" s="21"/>
      <c r="P56560" s="27"/>
      <c r="Q56560" s="16"/>
      <c r="U56560" s="27"/>
    </row>
    <row r="56561" spans="2:21" x14ac:dyDescent="0.25">
      <c r="B56561"/>
      <c r="C56561"/>
      <c r="D56561" s="13"/>
      <c r="E56561" s="13"/>
      <c r="K56561" s="23"/>
      <c r="O56561" s="21"/>
      <c r="P56561" s="27"/>
      <c r="Q56561" s="16"/>
      <c r="U56561" s="27"/>
    </row>
    <row r="56562" spans="2:21" x14ac:dyDescent="0.25">
      <c r="B56562"/>
      <c r="C56562"/>
      <c r="D56562" s="13"/>
      <c r="E56562" s="13"/>
      <c r="K56562" s="23"/>
      <c r="O56562" s="21"/>
      <c r="P56562" s="27"/>
      <c r="Q56562" s="16"/>
      <c r="U56562" s="27"/>
    </row>
    <row r="56563" spans="2:21" x14ac:dyDescent="0.25">
      <c r="B56563"/>
      <c r="C56563"/>
      <c r="D56563" s="13"/>
      <c r="E56563" s="13"/>
      <c r="K56563" s="23"/>
      <c r="O56563" s="21"/>
      <c r="P56563" s="27"/>
      <c r="Q56563" s="16"/>
      <c r="U56563" s="27"/>
    </row>
    <row r="56564" spans="2:21" x14ac:dyDescent="0.25">
      <c r="B56564"/>
      <c r="C56564"/>
      <c r="D56564" s="13"/>
      <c r="E56564" s="13"/>
      <c r="K56564" s="23"/>
      <c r="O56564" s="21"/>
      <c r="P56564" s="27"/>
      <c r="Q56564" s="16"/>
      <c r="U56564" s="27"/>
    </row>
    <row r="56565" spans="2:21" x14ac:dyDescent="0.25">
      <c r="B56565"/>
      <c r="C56565"/>
      <c r="D56565" s="13"/>
      <c r="E56565" s="13"/>
      <c r="K56565" s="23"/>
      <c r="O56565" s="21"/>
      <c r="P56565" s="27"/>
      <c r="Q56565" s="16"/>
      <c r="U56565" s="27"/>
    </row>
    <row r="56566" spans="2:21" x14ac:dyDescent="0.25">
      <c r="B56566"/>
      <c r="C56566"/>
      <c r="D56566" s="13"/>
      <c r="E56566" s="13"/>
      <c r="K56566" s="23"/>
      <c r="O56566" s="21"/>
      <c r="P56566" s="27"/>
      <c r="Q56566" s="16"/>
      <c r="U56566" s="27"/>
    </row>
    <row r="56567" spans="2:21" x14ac:dyDescent="0.25">
      <c r="B56567"/>
      <c r="C56567"/>
      <c r="D56567" s="13"/>
      <c r="E56567" s="13"/>
      <c r="K56567" s="23"/>
      <c r="O56567" s="21"/>
      <c r="P56567" s="27"/>
      <c r="Q56567" s="16"/>
      <c r="U56567" s="27"/>
    </row>
    <row r="56568" spans="2:21" x14ac:dyDescent="0.25">
      <c r="B56568"/>
      <c r="C56568"/>
      <c r="D56568" s="13"/>
      <c r="E56568" s="13"/>
      <c r="K56568" s="23"/>
      <c r="O56568" s="21"/>
      <c r="P56568" s="27"/>
      <c r="Q56568" s="16"/>
      <c r="U56568" s="27"/>
    </row>
    <row r="56569" spans="2:21" x14ac:dyDescent="0.25">
      <c r="B56569"/>
      <c r="C56569"/>
      <c r="D56569" s="13"/>
      <c r="E56569" s="13"/>
      <c r="K56569" s="23"/>
      <c r="O56569" s="21"/>
      <c r="P56569" s="27"/>
      <c r="Q56569" s="16"/>
      <c r="U56569" s="27"/>
    </row>
    <row r="56570" spans="2:21" x14ac:dyDescent="0.25">
      <c r="B56570"/>
      <c r="C56570"/>
      <c r="D56570" s="13"/>
      <c r="E56570" s="13"/>
      <c r="K56570" s="23"/>
      <c r="O56570" s="21"/>
      <c r="P56570" s="27"/>
      <c r="Q56570" s="16"/>
      <c r="U56570" s="27"/>
    </row>
    <row r="56571" spans="2:21" x14ac:dyDescent="0.25">
      <c r="B56571"/>
      <c r="C56571"/>
      <c r="D56571" s="13"/>
      <c r="E56571" s="13"/>
      <c r="K56571" s="23"/>
      <c r="O56571" s="21"/>
      <c r="P56571" s="27"/>
      <c r="Q56571" s="16"/>
      <c r="U56571" s="27"/>
    </row>
    <row r="56572" spans="2:21" x14ac:dyDescent="0.25">
      <c r="B56572"/>
      <c r="C56572"/>
      <c r="D56572" s="13"/>
      <c r="E56572" s="13"/>
      <c r="K56572" s="23"/>
      <c r="O56572" s="21"/>
      <c r="P56572" s="27"/>
      <c r="Q56572" s="16"/>
      <c r="U56572" s="27"/>
    </row>
    <row r="56573" spans="2:21" x14ac:dyDescent="0.25">
      <c r="B56573"/>
      <c r="C56573"/>
      <c r="D56573" s="13"/>
      <c r="E56573" s="13"/>
      <c r="K56573" s="23"/>
      <c r="O56573" s="21"/>
      <c r="P56573" s="27"/>
      <c r="Q56573" s="16"/>
      <c r="U56573" s="27"/>
    </row>
    <row r="56574" spans="2:21" x14ac:dyDescent="0.25">
      <c r="B56574"/>
      <c r="C56574"/>
      <c r="D56574" s="13"/>
      <c r="E56574" s="13"/>
      <c r="K56574" s="23"/>
      <c r="O56574" s="21"/>
      <c r="P56574" s="27"/>
      <c r="Q56574" s="16"/>
      <c r="U56574" s="27"/>
    </row>
    <row r="56575" spans="2:21" x14ac:dyDescent="0.25">
      <c r="B56575"/>
      <c r="C56575"/>
      <c r="D56575" s="13"/>
      <c r="E56575" s="13"/>
      <c r="K56575" s="23"/>
      <c r="O56575" s="21"/>
      <c r="P56575" s="27"/>
      <c r="Q56575" s="16"/>
      <c r="U56575" s="27"/>
    </row>
    <row r="56576" spans="2:21" x14ac:dyDescent="0.25">
      <c r="B56576"/>
      <c r="C56576"/>
      <c r="D56576" s="13"/>
      <c r="E56576" s="13"/>
      <c r="K56576" s="23"/>
      <c r="O56576" s="21"/>
      <c r="P56576" s="27"/>
      <c r="Q56576" s="16"/>
      <c r="U56576" s="27"/>
    </row>
    <row r="56577" spans="2:21" x14ac:dyDescent="0.25">
      <c r="B56577"/>
      <c r="C56577"/>
      <c r="D56577" s="13"/>
      <c r="E56577" s="13"/>
      <c r="K56577" s="23"/>
      <c r="O56577" s="21"/>
      <c r="P56577" s="27"/>
      <c r="Q56577" s="16"/>
      <c r="U56577" s="27"/>
    </row>
    <row r="56578" spans="2:21" x14ac:dyDescent="0.25">
      <c r="B56578"/>
      <c r="C56578"/>
      <c r="D56578" s="13"/>
      <c r="E56578" s="13"/>
      <c r="K56578" s="23"/>
      <c r="O56578" s="21"/>
      <c r="P56578" s="27"/>
      <c r="Q56578" s="16"/>
      <c r="U56578" s="27"/>
    </row>
    <row r="56579" spans="2:21" x14ac:dyDescent="0.25">
      <c r="B56579"/>
      <c r="C56579"/>
      <c r="D56579" s="13"/>
      <c r="E56579" s="13"/>
      <c r="K56579" s="23"/>
      <c r="O56579" s="21"/>
      <c r="P56579" s="27"/>
      <c r="Q56579" s="16"/>
      <c r="U56579" s="27"/>
    </row>
    <row r="56580" spans="2:21" x14ac:dyDescent="0.25">
      <c r="B56580"/>
      <c r="C56580"/>
      <c r="D56580" s="13"/>
      <c r="E56580" s="13"/>
      <c r="K56580" s="23"/>
      <c r="O56580" s="21"/>
      <c r="P56580" s="27"/>
      <c r="Q56580" s="16"/>
      <c r="U56580" s="27"/>
    </row>
    <row r="56581" spans="2:21" x14ac:dyDescent="0.25">
      <c r="B56581"/>
      <c r="C56581"/>
      <c r="D56581" s="13"/>
      <c r="E56581" s="13"/>
      <c r="K56581" s="23"/>
      <c r="O56581" s="21"/>
      <c r="P56581" s="27"/>
      <c r="Q56581" s="16"/>
      <c r="U56581" s="27"/>
    </row>
    <row r="56582" spans="2:21" x14ac:dyDescent="0.25">
      <c r="B56582"/>
      <c r="C56582"/>
      <c r="D56582" s="13"/>
      <c r="E56582" s="13"/>
      <c r="K56582" s="23"/>
      <c r="O56582" s="21"/>
      <c r="P56582" s="27"/>
      <c r="Q56582" s="16"/>
      <c r="U56582" s="27"/>
    </row>
    <row r="56583" spans="2:21" x14ac:dyDescent="0.25">
      <c r="B56583"/>
      <c r="C56583"/>
      <c r="D56583" s="13"/>
      <c r="E56583" s="13"/>
      <c r="K56583" s="23"/>
      <c r="O56583" s="21"/>
      <c r="P56583" s="27"/>
      <c r="Q56583" s="16"/>
      <c r="U56583" s="27"/>
    </row>
    <row r="56584" spans="2:21" x14ac:dyDescent="0.25">
      <c r="B56584"/>
      <c r="C56584"/>
      <c r="D56584" s="13"/>
      <c r="E56584" s="13"/>
      <c r="K56584" s="23"/>
      <c r="O56584" s="21"/>
      <c r="P56584" s="27"/>
      <c r="Q56584" s="16"/>
      <c r="U56584" s="27"/>
    </row>
    <row r="56585" spans="2:21" x14ac:dyDescent="0.25">
      <c r="B56585"/>
      <c r="C56585"/>
      <c r="D56585" s="13"/>
      <c r="E56585" s="13"/>
      <c r="K56585" s="23"/>
      <c r="O56585" s="21"/>
      <c r="P56585" s="27"/>
      <c r="Q56585" s="16"/>
      <c r="U56585" s="27"/>
    </row>
    <row r="56586" spans="2:21" x14ac:dyDescent="0.25">
      <c r="B56586"/>
      <c r="C56586"/>
      <c r="D56586" s="13"/>
      <c r="E56586" s="13"/>
      <c r="K56586" s="23"/>
      <c r="O56586" s="21"/>
      <c r="P56586" s="27"/>
      <c r="Q56586" s="16"/>
      <c r="U56586" s="27"/>
    </row>
    <row r="56587" spans="2:21" x14ac:dyDescent="0.25">
      <c r="B56587"/>
      <c r="C56587"/>
      <c r="D56587" s="13"/>
      <c r="E56587" s="13"/>
      <c r="K56587" s="23"/>
      <c r="O56587" s="21"/>
      <c r="P56587" s="27"/>
      <c r="Q56587" s="16"/>
      <c r="U56587" s="27"/>
    </row>
    <row r="56588" spans="2:21" x14ac:dyDescent="0.25">
      <c r="B56588"/>
      <c r="C56588"/>
      <c r="D56588" s="13"/>
      <c r="E56588" s="13"/>
      <c r="K56588" s="23"/>
      <c r="O56588" s="21"/>
      <c r="P56588" s="27"/>
      <c r="Q56588" s="16"/>
      <c r="U56588" s="27"/>
    </row>
    <row r="56589" spans="2:21" x14ac:dyDescent="0.25">
      <c r="B56589"/>
      <c r="C56589"/>
      <c r="D56589" s="13"/>
      <c r="E56589" s="13"/>
      <c r="K56589" s="23"/>
      <c r="O56589" s="21"/>
      <c r="P56589" s="27"/>
      <c r="Q56589" s="16"/>
      <c r="U56589" s="27"/>
    </row>
    <row r="56590" spans="2:21" x14ac:dyDescent="0.25">
      <c r="B56590"/>
      <c r="C56590"/>
      <c r="D56590" s="13"/>
      <c r="E56590" s="13"/>
      <c r="K56590" s="23"/>
      <c r="O56590" s="21"/>
      <c r="P56590" s="27"/>
      <c r="Q56590" s="16"/>
      <c r="U56590" s="27"/>
    </row>
    <row r="56591" spans="2:21" x14ac:dyDescent="0.25">
      <c r="B56591"/>
      <c r="C56591"/>
      <c r="D56591" s="13"/>
      <c r="E56591" s="13"/>
      <c r="K56591" s="23"/>
      <c r="O56591" s="21"/>
      <c r="P56591" s="27"/>
      <c r="Q56591" s="16"/>
      <c r="U56591" s="27"/>
    </row>
    <row r="56592" spans="2:21" x14ac:dyDescent="0.25">
      <c r="B56592"/>
      <c r="C56592"/>
      <c r="D56592" s="13"/>
      <c r="E56592" s="13"/>
      <c r="K56592" s="23"/>
      <c r="O56592" s="21"/>
      <c r="P56592" s="27"/>
      <c r="Q56592" s="16"/>
      <c r="U56592" s="27"/>
    </row>
    <row r="56593" spans="2:21" x14ac:dyDescent="0.25">
      <c r="B56593"/>
      <c r="C56593"/>
      <c r="D56593" s="13"/>
      <c r="E56593" s="13"/>
      <c r="K56593" s="23"/>
      <c r="O56593" s="21"/>
      <c r="P56593" s="27"/>
      <c r="Q56593" s="16"/>
      <c r="U56593" s="27"/>
    </row>
    <row r="56594" spans="2:21" x14ac:dyDescent="0.25">
      <c r="B56594"/>
      <c r="C56594"/>
      <c r="D56594" s="13"/>
      <c r="E56594" s="13"/>
      <c r="K56594" s="23"/>
      <c r="O56594" s="21"/>
      <c r="P56594" s="27"/>
      <c r="Q56594" s="16"/>
      <c r="U56594" s="27"/>
    </row>
    <row r="56595" spans="2:21" x14ac:dyDescent="0.25">
      <c r="B56595"/>
      <c r="C56595"/>
      <c r="D56595" s="13"/>
      <c r="E56595" s="13"/>
      <c r="K56595" s="23"/>
      <c r="O56595" s="21"/>
      <c r="P56595" s="27"/>
      <c r="Q56595" s="16"/>
      <c r="U56595" s="27"/>
    </row>
    <row r="56596" spans="2:21" x14ac:dyDescent="0.25">
      <c r="B56596"/>
      <c r="C56596"/>
      <c r="D56596" s="13"/>
      <c r="E56596" s="13"/>
      <c r="K56596" s="23"/>
      <c r="O56596" s="21"/>
      <c r="P56596" s="27"/>
      <c r="Q56596" s="16"/>
      <c r="U56596" s="27"/>
    </row>
    <row r="56597" spans="2:21" x14ac:dyDescent="0.25">
      <c r="B56597"/>
      <c r="C56597"/>
      <c r="D56597" s="13"/>
      <c r="E56597" s="13"/>
      <c r="K56597" s="23"/>
      <c r="O56597" s="21"/>
      <c r="P56597" s="27"/>
      <c r="Q56597" s="16"/>
      <c r="U56597" s="27"/>
    </row>
    <row r="56598" spans="2:21" x14ac:dyDescent="0.25">
      <c r="B56598"/>
      <c r="C56598"/>
      <c r="D56598" s="13"/>
      <c r="E56598" s="13"/>
      <c r="K56598" s="23"/>
      <c r="O56598" s="21"/>
      <c r="P56598" s="27"/>
      <c r="Q56598" s="16"/>
      <c r="U56598" s="27"/>
    </row>
    <row r="56599" spans="2:21" x14ac:dyDescent="0.25">
      <c r="B56599"/>
      <c r="C56599"/>
      <c r="D56599" s="13"/>
      <c r="E56599" s="13"/>
      <c r="K56599" s="23"/>
      <c r="O56599" s="21"/>
      <c r="P56599" s="27"/>
      <c r="Q56599" s="16"/>
      <c r="U56599" s="27"/>
    </row>
    <row r="56600" spans="2:21" x14ac:dyDescent="0.25">
      <c r="B56600"/>
      <c r="C56600"/>
      <c r="D56600" s="13"/>
      <c r="E56600" s="13"/>
      <c r="K56600" s="23"/>
      <c r="O56600" s="21"/>
      <c r="P56600" s="27"/>
      <c r="Q56600" s="16"/>
      <c r="U56600" s="27"/>
    </row>
    <row r="56601" spans="2:21" x14ac:dyDescent="0.25">
      <c r="B56601"/>
      <c r="C56601"/>
      <c r="D56601" s="13"/>
      <c r="E56601" s="13"/>
      <c r="K56601" s="23"/>
      <c r="O56601" s="21"/>
      <c r="P56601" s="27"/>
      <c r="Q56601" s="16"/>
      <c r="U56601" s="27"/>
    </row>
    <row r="56602" spans="2:21" x14ac:dyDescent="0.25">
      <c r="B56602"/>
      <c r="C56602"/>
      <c r="D56602" s="13"/>
      <c r="E56602" s="13"/>
      <c r="K56602" s="23"/>
      <c r="O56602" s="21"/>
      <c r="P56602" s="27"/>
      <c r="Q56602" s="16"/>
      <c r="U56602" s="27"/>
    </row>
    <row r="56603" spans="2:21" x14ac:dyDescent="0.25">
      <c r="B56603"/>
      <c r="C56603"/>
      <c r="D56603" s="13"/>
      <c r="E56603" s="13"/>
      <c r="K56603" s="23"/>
      <c r="O56603" s="21"/>
      <c r="P56603" s="27"/>
      <c r="Q56603" s="16"/>
      <c r="U56603" s="27"/>
    </row>
    <row r="56604" spans="2:21" x14ac:dyDescent="0.25">
      <c r="B56604"/>
      <c r="C56604"/>
      <c r="D56604" s="13"/>
      <c r="E56604" s="13"/>
      <c r="K56604" s="23"/>
      <c r="O56604" s="21"/>
      <c r="P56604" s="27"/>
      <c r="Q56604" s="16"/>
      <c r="U56604" s="27"/>
    </row>
    <row r="56605" spans="2:21" x14ac:dyDescent="0.25">
      <c r="B56605"/>
      <c r="C56605"/>
      <c r="D56605" s="13"/>
      <c r="E56605" s="13"/>
      <c r="K56605" s="23"/>
      <c r="O56605" s="21"/>
      <c r="P56605" s="27"/>
      <c r="Q56605" s="16"/>
      <c r="U56605" s="27"/>
    </row>
    <row r="56606" spans="2:21" x14ac:dyDescent="0.25">
      <c r="B56606"/>
      <c r="C56606"/>
      <c r="D56606" s="13"/>
      <c r="E56606" s="13"/>
      <c r="K56606" s="23"/>
      <c r="O56606" s="21"/>
      <c r="P56606" s="27"/>
      <c r="Q56606" s="16"/>
      <c r="U56606" s="27"/>
    </row>
    <row r="56607" spans="2:21" x14ac:dyDescent="0.25">
      <c r="B56607"/>
      <c r="C56607"/>
      <c r="D56607" s="13"/>
      <c r="E56607" s="13"/>
      <c r="K56607" s="23"/>
      <c r="O56607" s="21"/>
      <c r="P56607" s="27"/>
      <c r="Q56607" s="16"/>
      <c r="U56607" s="27"/>
    </row>
    <row r="56608" spans="2:21" x14ac:dyDescent="0.25">
      <c r="B56608"/>
      <c r="C56608"/>
      <c r="D56608" s="13"/>
      <c r="E56608" s="13"/>
      <c r="K56608" s="23"/>
      <c r="O56608" s="21"/>
      <c r="P56608" s="27"/>
      <c r="Q56608" s="16"/>
      <c r="U56608" s="27"/>
    </row>
    <row r="56609" spans="2:21" x14ac:dyDescent="0.25">
      <c r="B56609"/>
      <c r="C56609"/>
      <c r="D56609" s="13"/>
      <c r="E56609" s="13"/>
      <c r="K56609" s="23"/>
      <c r="O56609" s="21"/>
      <c r="P56609" s="27"/>
      <c r="Q56609" s="16"/>
      <c r="U56609" s="27"/>
    </row>
    <row r="56610" spans="2:21" x14ac:dyDescent="0.25">
      <c r="B56610"/>
      <c r="C56610"/>
      <c r="D56610" s="13"/>
      <c r="E56610" s="13"/>
      <c r="K56610" s="23"/>
      <c r="O56610" s="21"/>
      <c r="P56610" s="27"/>
      <c r="Q56610" s="16"/>
      <c r="U56610" s="27"/>
    </row>
    <row r="56611" spans="2:21" x14ac:dyDescent="0.25">
      <c r="B56611"/>
      <c r="C56611"/>
      <c r="D56611" s="13"/>
      <c r="E56611" s="13"/>
      <c r="K56611" s="23"/>
      <c r="O56611" s="21"/>
      <c r="P56611" s="27"/>
      <c r="Q56611" s="16"/>
      <c r="U56611" s="27"/>
    </row>
    <row r="56612" spans="2:21" x14ac:dyDescent="0.25">
      <c r="B56612"/>
      <c r="C56612"/>
      <c r="D56612" s="13"/>
      <c r="E56612" s="13"/>
      <c r="K56612" s="23"/>
      <c r="O56612" s="21"/>
      <c r="P56612" s="27"/>
      <c r="Q56612" s="16"/>
      <c r="U56612" s="27"/>
    </row>
    <row r="56613" spans="2:21" x14ac:dyDescent="0.25">
      <c r="B56613"/>
      <c r="C56613"/>
      <c r="D56613" s="13"/>
      <c r="E56613" s="13"/>
      <c r="K56613" s="23"/>
      <c r="O56613" s="21"/>
      <c r="P56613" s="27"/>
      <c r="Q56613" s="16"/>
      <c r="U56613" s="27"/>
    </row>
    <row r="56614" spans="2:21" x14ac:dyDescent="0.25">
      <c r="B56614"/>
      <c r="C56614"/>
      <c r="D56614" s="13"/>
      <c r="E56614" s="13"/>
      <c r="K56614" s="23"/>
      <c r="O56614" s="21"/>
      <c r="P56614" s="27"/>
      <c r="Q56614" s="16"/>
      <c r="U56614" s="27"/>
    </row>
    <row r="56615" spans="2:21" x14ac:dyDescent="0.25">
      <c r="B56615"/>
      <c r="C56615"/>
      <c r="D56615" s="13"/>
      <c r="E56615" s="13"/>
      <c r="K56615" s="23"/>
      <c r="O56615" s="21"/>
      <c r="P56615" s="27"/>
      <c r="Q56615" s="16"/>
      <c r="U56615" s="27"/>
    </row>
    <row r="56616" spans="2:21" x14ac:dyDescent="0.25">
      <c r="B56616"/>
      <c r="C56616"/>
      <c r="D56616" s="13"/>
      <c r="E56616" s="13"/>
      <c r="K56616" s="23"/>
      <c r="O56616" s="21"/>
      <c r="P56616" s="27"/>
      <c r="Q56616" s="16"/>
      <c r="U56616" s="27"/>
    </row>
    <row r="56617" spans="2:21" x14ac:dyDescent="0.25">
      <c r="B56617"/>
      <c r="C56617"/>
      <c r="D56617" s="13"/>
      <c r="E56617" s="13"/>
      <c r="K56617" s="23"/>
      <c r="O56617" s="21"/>
      <c r="P56617" s="27"/>
      <c r="Q56617" s="16"/>
      <c r="U56617" s="27"/>
    </row>
    <row r="56618" spans="2:21" x14ac:dyDescent="0.25">
      <c r="B56618"/>
      <c r="C56618"/>
      <c r="D56618" s="13"/>
      <c r="E56618" s="13"/>
      <c r="K56618" s="23"/>
      <c r="O56618" s="21"/>
      <c r="P56618" s="27"/>
      <c r="Q56618" s="16"/>
      <c r="U56618" s="27"/>
    </row>
    <row r="56619" spans="2:21" x14ac:dyDescent="0.25">
      <c r="B56619"/>
      <c r="C56619"/>
      <c r="D56619" s="13"/>
      <c r="E56619" s="13"/>
      <c r="K56619" s="23"/>
      <c r="O56619" s="21"/>
      <c r="P56619" s="27"/>
      <c r="Q56619" s="16"/>
      <c r="U56619" s="27"/>
    </row>
    <row r="56620" spans="2:21" x14ac:dyDescent="0.25">
      <c r="B56620"/>
      <c r="C56620"/>
      <c r="D56620" s="13"/>
      <c r="E56620" s="13"/>
      <c r="K56620" s="23"/>
      <c r="O56620" s="21"/>
      <c r="P56620" s="27"/>
      <c r="Q56620" s="16"/>
      <c r="U56620" s="27"/>
    </row>
    <row r="56621" spans="2:21" x14ac:dyDescent="0.25">
      <c r="B56621"/>
      <c r="C56621"/>
      <c r="D56621" s="13"/>
      <c r="E56621" s="13"/>
      <c r="K56621" s="23"/>
      <c r="O56621" s="21"/>
      <c r="P56621" s="27"/>
      <c r="Q56621" s="16"/>
      <c r="U56621" s="27"/>
    </row>
    <row r="56622" spans="2:21" x14ac:dyDescent="0.25">
      <c r="B56622"/>
      <c r="C56622"/>
      <c r="D56622" s="13"/>
      <c r="E56622" s="13"/>
      <c r="K56622" s="23"/>
      <c r="O56622" s="21"/>
      <c r="P56622" s="27"/>
      <c r="Q56622" s="16"/>
      <c r="U56622" s="27"/>
    </row>
    <row r="56623" spans="2:21" x14ac:dyDescent="0.25">
      <c r="B56623"/>
      <c r="C56623"/>
      <c r="D56623" s="13"/>
      <c r="E56623" s="13"/>
      <c r="K56623" s="23"/>
      <c r="O56623" s="21"/>
      <c r="P56623" s="27"/>
      <c r="Q56623" s="16"/>
      <c r="U56623" s="27"/>
    </row>
    <row r="56624" spans="2:21" x14ac:dyDescent="0.25">
      <c r="B56624"/>
      <c r="C56624"/>
      <c r="D56624" s="13"/>
      <c r="E56624" s="13"/>
      <c r="K56624" s="23"/>
      <c r="O56624" s="21"/>
      <c r="P56624" s="27"/>
      <c r="Q56624" s="16"/>
      <c r="U56624" s="27"/>
    </row>
    <row r="56625" spans="2:21" x14ac:dyDescent="0.25">
      <c r="B56625"/>
      <c r="C56625"/>
      <c r="D56625" s="13"/>
      <c r="E56625" s="13"/>
      <c r="K56625" s="23"/>
      <c r="O56625" s="21"/>
      <c r="P56625" s="27"/>
      <c r="Q56625" s="16"/>
      <c r="U56625" s="27"/>
    </row>
    <row r="56626" spans="2:21" x14ac:dyDescent="0.25">
      <c r="B56626"/>
      <c r="C56626"/>
      <c r="D56626" s="13"/>
      <c r="E56626" s="13"/>
      <c r="K56626" s="23"/>
      <c r="O56626" s="21"/>
      <c r="P56626" s="27"/>
      <c r="Q56626" s="16"/>
      <c r="U56626" s="27"/>
    </row>
    <row r="56627" spans="2:21" x14ac:dyDescent="0.25">
      <c r="B56627"/>
      <c r="C56627"/>
      <c r="D56627" s="13"/>
      <c r="E56627" s="13"/>
      <c r="K56627" s="23"/>
      <c r="O56627" s="21"/>
      <c r="P56627" s="27"/>
      <c r="Q56627" s="16"/>
      <c r="U56627" s="27"/>
    </row>
    <row r="56628" spans="2:21" x14ac:dyDescent="0.25">
      <c r="B56628"/>
      <c r="C56628"/>
      <c r="D56628" s="13"/>
      <c r="E56628" s="13"/>
      <c r="K56628" s="23"/>
      <c r="O56628" s="21"/>
      <c r="P56628" s="27"/>
      <c r="Q56628" s="16"/>
      <c r="U56628" s="27"/>
    </row>
    <row r="56629" spans="2:21" x14ac:dyDescent="0.25">
      <c r="B56629"/>
      <c r="C56629"/>
      <c r="D56629" s="13"/>
      <c r="E56629" s="13"/>
      <c r="K56629" s="23"/>
      <c r="O56629" s="21"/>
      <c r="P56629" s="27"/>
      <c r="Q56629" s="16"/>
      <c r="U56629" s="27"/>
    </row>
    <row r="56630" spans="2:21" x14ac:dyDescent="0.25">
      <c r="B56630"/>
      <c r="C56630"/>
      <c r="D56630" s="13"/>
      <c r="E56630" s="13"/>
      <c r="K56630" s="23"/>
      <c r="O56630" s="21"/>
      <c r="P56630" s="27"/>
      <c r="Q56630" s="16"/>
      <c r="U56630" s="27"/>
    </row>
    <row r="56631" spans="2:21" x14ac:dyDescent="0.25">
      <c r="B56631"/>
      <c r="C56631"/>
      <c r="D56631" s="13"/>
      <c r="E56631" s="13"/>
      <c r="K56631" s="23"/>
      <c r="O56631" s="21"/>
      <c r="P56631" s="27"/>
      <c r="Q56631" s="16"/>
      <c r="U56631" s="27"/>
    </row>
    <row r="56632" spans="2:21" x14ac:dyDescent="0.25">
      <c r="B56632"/>
      <c r="C56632"/>
      <c r="D56632" s="13"/>
      <c r="E56632" s="13"/>
      <c r="K56632" s="23"/>
      <c r="O56632" s="21"/>
      <c r="P56632" s="27"/>
      <c r="Q56632" s="16"/>
      <c r="U56632" s="27"/>
    </row>
    <row r="56633" spans="2:21" x14ac:dyDescent="0.25">
      <c r="B56633"/>
      <c r="C56633"/>
      <c r="D56633" s="13"/>
      <c r="E56633" s="13"/>
      <c r="K56633" s="23"/>
      <c r="O56633" s="21"/>
      <c r="P56633" s="27"/>
      <c r="Q56633" s="16"/>
      <c r="U56633" s="27"/>
    </row>
    <row r="56634" spans="2:21" x14ac:dyDescent="0.25">
      <c r="B56634"/>
      <c r="C56634"/>
      <c r="D56634" s="13"/>
      <c r="E56634" s="13"/>
      <c r="K56634" s="23"/>
      <c r="O56634" s="21"/>
      <c r="P56634" s="27"/>
      <c r="Q56634" s="16"/>
      <c r="U56634" s="27"/>
    </row>
    <row r="56635" spans="2:21" x14ac:dyDescent="0.25">
      <c r="B56635"/>
      <c r="C56635"/>
      <c r="D56635" s="13"/>
      <c r="E56635" s="13"/>
      <c r="K56635" s="23"/>
      <c r="O56635" s="21"/>
      <c r="P56635" s="27"/>
      <c r="Q56635" s="16"/>
      <c r="U56635" s="27"/>
    </row>
    <row r="56636" spans="2:21" x14ac:dyDescent="0.25">
      <c r="B56636"/>
      <c r="C56636"/>
      <c r="D56636" s="13"/>
      <c r="E56636" s="13"/>
      <c r="K56636" s="23"/>
      <c r="O56636" s="21"/>
      <c r="P56636" s="27"/>
      <c r="Q56636" s="16"/>
      <c r="U56636" s="27"/>
    </row>
    <row r="56637" spans="2:21" x14ac:dyDescent="0.25">
      <c r="B56637"/>
      <c r="C56637"/>
      <c r="D56637" s="13"/>
      <c r="E56637" s="13"/>
      <c r="K56637" s="23"/>
      <c r="O56637" s="21"/>
      <c r="P56637" s="27"/>
      <c r="Q56637" s="16"/>
      <c r="U56637" s="27"/>
    </row>
    <row r="56638" spans="2:21" x14ac:dyDescent="0.25">
      <c r="B56638"/>
      <c r="C56638"/>
      <c r="D56638" s="13"/>
      <c r="E56638" s="13"/>
      <c r="K56638" s="23"/>
      <c r="O56638" s="21"/>
      <c r="P56638" s="27"/>
      <c r="Q56638" s="16"/>
      <c r="U56638" s="27"/>
    </row>
    <row r="56639" spans="2:21" x14ac:dyDescent="0.25">
      <c r="B56639"/>
      <c r="C56639"/>
      <c r="D56639" s="13"/>
      <c r="E56639" s="13"/>
      <c r="K56639" s="23"/>
      <c r="O56639" s="21"/>
      <c r="P56639" s="27"/>
      <c r="Q56639" s="16"/>
      <c r="U56639" s="27"/>
    </row>
    <row r="56640" spans="2:21" x14ac:dyDescent="0.25">
      <c r="B56640"/>
      <c r="C56640"/>
      <c r="D56640" s="13"/>
      <c r="E56640" s="13"/>
      <c r="K56640" s="23"/>
      <c r="O56640" s="21"/>
      <c r="P56640" s="27"/>
      <c r="Q56640" s="16"/>
      <c r="U56640" s="27"/>
    </row>
    <row r="56641" spans="2:21" x14ac:dyDescent="0.25">
      <c r="B56641"/>
      <c r="C56641"/>
      <c r="D56641" s="13"/>
      <c r="E56641" s="13"/>
      <c r="K56641" s="23"/>
      <c r="O56641" s="21"/>
      <c r="P56641" s="27"/>
      <c r="Q56641" s="16"/>
      <c r="U56641" s="27"/>
    </row>
    <row r="56642" spans="2:21" x14ac:dyDescent="0.25">
      <c r="B56642"/>
      <c r="C56642"/>
      <c r="D56642" s="13"/>
      <c r="E56642" s="13"/>
      <c r="K56642" s="23"/>
      <c r="O56642" s="21"/>
      <c r="P56642" s="27"/>
      <c r="Q56642" s="16"/>
      <c r="U56642" s="27"/>
    </row>
    <row r="56643" spans="2:21" x14ac:dyDescent="0.25">
      <c r="B56643"/>
      <c r="C56643"/>
      <c r="D56643" s="13"/>
      <c r="E56643" s="13"/>
      <c r="K56643" s="23"/>
      <c r="O56643" s="21"/>
      <c r="P56643" s="27"/>
      <c r="Q56643" s="16"/>
      <c r="U56643" s="27"/>
    </row>
    <row r="56644" spans="2:21" x14ac:dyDescent="0.25">
      <c r="B56644"/>
      <c r="C56644"/>
      <c r="D56644" s="13"/>
      <c r="E56644" s="13"/>
      <c r="K56644" s="23"/>
      <c r="O56644" s="21"/>
      <c r="P56644" s="27"/>
      <c r="Q56644" s="16"/>
      <c r="U56644" s="27"/>
    </row>
    <row r="56645" spans="2:21" x14ac:dyDescent="0.25">
      <c r="B56645"/>
      <c r="C56645"/>
      <c r="D56645" s="13"/>
      <c r="E56645" s="13"/>
      <c r="K56645" s="23"/>
      <c r="O56645" s="21"/>
      <c r="P56645" s="27"/>
      <c r="Q56645" s="16"/>
      <c r="U56645" s="27"/>
    </row>
    <row r="56646" spans="2:21" x14ac:dyDescent="0.25">
      <c r="B56646"/>
      <c r="C56646"/>
      <c r="D56646" s="13"/>
      <c r="E56646" s="13"/>
      <c r="K56646" s="23"/>
      <c r="O56646" s="21"/>
      <c r="P56646" s="27"/>
      <c r="Q56646" s="16"/>
      <c r="U56646" s="27"/>
    </row>
    <row r="56647" spans="2:21" x14ac:dyDescent="0.25">
      <c r="B56647"/>
      <c r="C56647"/>
      <c r="D56647" s="13"/>
      <c r="E56647" s="13"/>
      <c r="K56647" s="23"/>
      <c r="O56647" s="21"/>
      <c r="P56647" s="27"/>
      <c r="Q56647" s="16"/>
      <c r="U56647" s="27"/>
    </row>
    <row r="56648" spans="2:21" x14ac:dyDescent="0.25">
      <c r="B56648"/>
      <c r="C56648"/>
      <c r="D56648" s="13"/>
      <c r="E56648" s="13"/>
      <c r="K56648" s="23"/>
      <c r="O56648" s="21"/>
      <c r="P56648" s="27"/>
      <c r="Q56648" s="16"/>
      <c r="U56648" s="27"/>
    </row>
    <row r="56649" spans="2:21" x14ac:dyDescent="0.25">
      <c r="B56649"/>
      <c r="C56649"/>
      <c r="D56649" s="13"/>
      <c r="E56649" s="13"/>
      <c r="K56649" s="23"/>
      <c r="O56649" s="21"/>
      <c r="P56649" s="27"/>
      <c r="Q56649" s="16"/>
      <c r="U56649" s="27"/>
    </row>
    <row r="56650" spans="2:21" x14ac:dyDescent="0.25">
      <c r="B56650"/>
      <c r="C56650"/>
      <c r="D56650" s="13"/>
      <c r="E56650" s="13"/>
      <c r="K56650" s="23"/>
      <c r="O56650" s="21"/>
      <c r="P56650" s="27"/>
      <c r="Q56650" s="16"/>
      <c r="U56650" s="27"/>
    </row>
    <row r="56651" spans="2:21" x14ac:dyDescent="0.25">
      <c r="B56651"/>
      <c r="C56651"/>
      <c r="D56651" s="13"/>
      <c r="E56651" s="13"/>
      <c r="K56651" s="23"/>
      <c r="O56651" s="21"/>
      <c r="P56651" s="27"/>
      <c r="Q56651" s="16"/>
      <c r="U56651" s="27"/>
    </row>
    <row r="56652" spans="2:21" x14ac:dyDescent="0.25">
      <c r="B56652"/>
      <c r="C56652"/>
      <c r="D56652" s="13"/>
      <c r="E56652" s="13"/>
      <c r="K56652" s="23"/>
      <c r="O56652" s="21"/>
      <c r="P56652" s="27"/>
      <c r="Q56652" s="16"/>
      <c r="U56652" s="27"/>
    </row>
    <row r="56653" spans="2:21" x14ac:dyDescent="0.25">
      <c r="B56653"/>
      <c r="C56653"/>
      <c r="D56653" s="13"/>
      <c r="E56653" s="13"/>
      <c r="K56653" s="23"/>
      <c r="O56653" s="21"/>
      <c r="P56653" s="27"/>
      <c r="Q56653" s="16"/>
      <c r="U56653" s="27"/>
    </row>
    <row r="56654" spans="2:21" x14ac:dyDescent="0.25">
      <c r="B56654"/>
      <c r="C56654"/>
      <c r="D56654" s="13"/>
      <c r="E56654" s="13"/>
      <c r="K56654" s="23"/>
      <c r="O56654" s="21"/>
      <c r="P56654" s="27"/>
      <c r="Q56654" s="16"/>
      <c r="U56654" s="27"/>
    </row>
    <row r="56655" spans="2:21" x14ac:dyDescent="0.25">
      <c r="B56655"/>
      <c r="C56655"/>
      <c r="D56655" s="13"/>
      <c r="E56655" s="13"/>
      <c r="K56655" s="23"/>
      <c r="O56655" s="21"/>
      <c r="P56655" s="27"/>
      <c r="Q56655" s="16"/>
      <c r="U56655" s="27"/>
    </row>
    <row r="56656" spans="2:21" x14ac:dyDescent="0.25">
      <c r="B56656"/>
      <c r="C56656"/>
      <c r="D56656" s="13"/>
      <c r="E56656" s="13"/>
      <c r="K56656" s="23"/>
      <c r="O56656" s="21"/>
      <c r="P56656" s="27"/>
      <c r="Q56656" s="16"/>
      <c r="U56656" s="27"/>
    </row>
    <row r="56657" spans="2:21" x14ac:dyDescent="0.25">
      <c r="B56657"/>
      <c r="C56657"/>
      <c r="D56657" s="13"/>
      <c r="E56657" s="13"/>
      <c r="K56657" s="23"/>
      <c r="O56657" s="21"/>
      <c r="P56657" s="27"/>
      <c r="Q56657" s="16"/>
      <c r="U56657" s="27"/>
    </row>
    <row r="56658" spans="2:21" x14ac:dyDescent="0.25">
      <c r="B56658"/>
      <c r="C56658"/>
      <c r="D56658" s="13"/>
      <c r="E56658" s="13"/>
      <c r="K56658" s="23"/>
      <c r="O56658" s="21"/>
      <c r="P56658" s="27"/>
      <c r="Q56658" s="16"/>
      <c r="U56658" s="27"/>
    </row>
    <row r="56659" spans="2:21" x14ac:dyDescent="0.25">
      <c r="B56659"/>
      <c r="C56659"/>
      <c r="D56659" s="13"/>
      <c r="E56659" s="13"/>
      <c r="K56659" s="23"/>
      <c r="O56659" s="21"/>
      <c r="P56659" s="27"/>
      <c r="Q56659" s="16"/>
      <c r="U56659" s="27"/>
    </row>
    <row r="56660" spans="2:21" x14ac:dyDescent="0.25">
      <c r="B56660"/>
      <c r="C56660"/>
      <c r="D56660" s="13"/>
      <c r="E56660" s="13"/>
      <c r="K56660" s="23"/>
      <c r="O56660" s="21"/>
      <c r="P56660" s="27"/>
      <c r="Q56660" s="16"/>
      <c r="U56660" s="27"/>
    </row>
    <row r="56661" spans="2:21" x14ac:dyDescent="0.25">
      <c r="B56661"/>
      <c r="C56661"/>
      <c r="D56661" s="13"/>
      <c r="E56661" s="13"/>
      <c r="K56661" s="23"/>
      <c r="O56661" s="21"/>
      <c r="P56661" s="27"/>
      <c r="Q56661" s="16"/>
      <c r="U56661" s="27"/>
    </row>
    <row r="56662" spans="2:21" x14ac:dyDescent="0.25">
      <c r="B56662"/>
      <c r="C56662"/>
      <c r="D56662" s="13"/>
      <c r="E56662" s="13"/>
      <c r="K56662" s="23"/>
      <c r="O56662" s="21"/>
      <c r="P56662" s="27"/>
      <c r="Q56662" s="16"/>
      <c r="U56662" s="27"/>
    </row>
    <row r="56663" spans="2:21" x14ac:dyDescent="0.25">
      <c r="B56663"/>
      <c r="C56663"/>
      <c r="D56663" s="13"/>
      <c r="E56663" s="13"/>
      <c r="K56663" s="23"/>
      <c r="O56663" s="21"/>
      <c r="P56663" s="27"/>
      <c r="Q56663" s="16"/>
      <c r="U56663" s="27"/>
    </row>
    <row r="56664" spans="2:21" x14ac:dyDescent="0.25">
      <c r="B56664"/>
      <c r="C56664"/>
      <c r="D56664" s="13"/>
      <c r="E56664" s="13"/>
      <c r="K56664" s="23"/>
      <c r="O56664" s="21"/>
      <c r="P56664" s="27"/>
      <c r="Q56664" s="16"/>
      <c r="U56664" s="27"/>
    </row>
    <row r="56665" spans="2:21" x14ac:dyDescent="0.25">
      <c r="B56665"/>
      <c r="C56665"/>
      <c r="D56665" s="13"/>
      <c r="E56665" s="13"/>
      <c r="K56665" s="23"/>
      <c r="O56665" s="21"/>
      <c r="P56665" s="27"/>
      <c r="Q56665" s="16"/>
      <c r="U56665" s="27"/>
    </row>
    <row r="56666" spans="2:21" x14ac:dyDescent="0.25">
      <c r="B56666"/>
      <c r="C56666"/>
      <c r="D56666" s="13"/>
      <c r="E56666" s="13"/>
      <c r="K56666" s="23"/>
      <c r="O56666" s="21"/>
      <c r="P56666" s="27"/>
      <c r="Q56666" s="16"/>
      <c r="U56666" s="27"/>
    </row>
    <row r="56667" spans="2:21" x14ac:dyDescent="0.25">
      <c r="B56667"/>
      <c r="C56667"/>
      <c r="D56667" s="13"/>
      <c r="E56667" s="13"/>
      <c r="K56667" s="23"/>
      <c r="O56667" s="21"/>
      <c r="P56667" s="27"/>
      <c r="Q56667" s="16"/>
      <c r="U56667" s="27"/>
    </row>
    <row r="56668" spans="2:21" x14ac:dyDescent="0.25">
      <c r="B56668"/>
      <c r="C56668"/>
      <c r="D56668" s="13"/>
      <c r="E56668" s="13"/>
      <c r="K56668" s="23"/>
      <c r="O56668" s="21"/>
      <c r="P56668" s="27"/>
      <c r="Q56668" s="16"/>
      <c r="U56668" s="27"/>
    </row>
    <row r="56669" spans="2:21" x14ac:dyDescent="0.25">
      <c r="B56669"/>
      <c r="C56669"/>
      <c r="D56669" s="13"/>
      <c r="E56669" s="13"/>
      <c r="K56669" s="23"/>
      <c r="O56669" s="21"/>
      <c r="P56669" s="27"/>
      <c r="Q56669" s="16"/>
      <c r="U56669" s="27"/>
    </row>
    <row r="56670" spans="2:21" x14ac:dyDescent="0.25">
      <c r="B56670"/>
      <c r="C56670"/>
      <c r="D56670" s="13"/>
      <c r="E56670" s="13"/>
      <c r="K56670" s="23"/>
      <c r="O56670" s="21"/>
      <c r="P56670" s="27"/>
      <c r="Q56670" s="16"/>
      <c r="U56670" s="27"/>
    </row>
    <row r="56671" spans="2:21" x14ac:dyDescent="0.25">
      <c r="B56671"/>
      <c r="C56671"/>
      <c r="D56671" s="13"/>
      <c r="E56671" s="13"/>
      <c r="K56671" s="23"/>
      <c r="O56671" s="21"/>
      <c r="P56671" s="27"/>
      <c r="Q56671" s="16"/>
      <c r="U56671" s="27"/>
    </row>
    <row r="56672" spans="2:21" x14ac:dyDescent="0.25">
      <c r="B56672"/>
      <c r="C56672"/>
      <c r="D56672" s="13"/>
      <c r="E56672" s="13"/>
      <c r="K56672" s="23"/>
      <c r="O56672" s="21"/>
      <c r="P56672" s="27"/>
      <c r="Q56672" s="16"/>
      <c r="U56672" s="27"/>
    </row>
    <row r="56673" spans="2:21" x14ac:dyDescent="0.25">
      <c r="B56673"/>
      <c r="C56673"/>
      <c r="D56673" s="13"/>
      <c r="E56673" s="13"/>
      <c r="K56673" s="23"/>
      <c r="O56673" s="21"/>
      <c r="P56673" s="27"/>
      <c r="Q56673" s="16"/>
      <c r="U56673" s="27"/>
    </row>
    <row r="56674" spans="2:21" x14ac:dyDescent="0.25">
      <c r="B56674"/>
      <c r="C56674"/>
      <c r="D56674" s="13"/>
      <c r="E56674" s="13"/>
      <c r="K56674" s="23"/>
      <c r="O56674" s="21"/>
      <c r="P56674" s="27"/>
      <c r="Q56674" s="16"/>
      <c r="U56674" s="27"/>
    </row>
    <row r="56675" spans="2:21" x14ac:dyDescent="0.25">
      <c r="B56675"/>
      <c r="C56675"/>
      <c r="D56675" s="13"/>
      <c r="E56675" s="13"/>
      <c r="K56675" s="23"/>
      <c r="O56675" s="21"/>
      <c r="P56675" s="27"/>
      <c r="Q56675" s="16"/>
      <c r="U56675" s="27"/>
    </row>
    <row r="56676" spans="2:21" x14ac:dyDescent="0.25">
      <c r="B56676"/>
      <c r="C56676"/>
      <c r="D56676" s="13"/>
      <c r="E56676" s="13"/>
      <c r="K56676" s="23"/>
      <c r="O56676" s="21"/>
      <c r="P56676" s="27"/>
      <c r="Q56676" s="16"/>
      <c r="U56676" s="27"/>
    </row>
    <row r="56677" spans="2:21" x14ac:dyDescent="0.25">
      <c r="B56677"/>
      <c r="C56677"/>
      <c r="D56677" s="13"/>
      <c r="E56677" s="13"/>
      <c r="K56677" s="23"/>
      <c r="O56677" s="21"/>
      <c r="P56677" s="27"/>
      <c r="Q56677" s="16"/>
      <c r="U56677" s="27"/>
    </row>
    <row r="56678" spans="2:21" x14ac:dyDescent="0.25">
      <c r="B56678"/>
      <c r="C56678"/>
      <c r="D56678" s="13"/>
      <c r="E56678" s="13"/>
      <c r="K56678" s="23"/>
      <c r="O56678" s="21"/>
      <c r="P56678" s="27"/>
      <c r="Q56678" s="16"/>
      <c r="U56678" s="27"/>
    </row>
    <row r="56679" spans="2:21" x14ac:dyDescent="0.25">
      <c r="B56679"/>
      <c r="C56679"/>
      <c r="D56679" s="13"/>
      <c r="E56679" s="13"/>
      <c r="K56679" s="23"/>
      <c r="O56679" s="21"/>
      <c r="P56679" s="27"/>
      <c r="Q56679" s="16"/>
      <c r="U56679" s="27"/>
    </row>
    <row r="56680" spans="2:21" x14ac:dyDescent="0.25">
      <c r="B56680"/>
      <c r="C56680"/>
      <c r="D56680" s="13"/>
      <c r="E56680" s="13"/>
      <c r="K56680" s="23"/>
      <c r="O56680" s="21"/>
      <c r="P56680" s="27"/>
      <c r="Q56680" s="16"/>
      <c r="U56680" s="27"/>
    </row>
    <row r="56681" spans="2:21" x14ac:dyDescent="0.25">
      <c r="B56681"/>
      <c r="C56681"/>
      <c r="D56681" s="13"/>
      <c r="E56681" s="13"/>
      <c r="K56681" s="23"/>
      <c r="O56681" s="21"/>
      <c r="P56681" s="27"/>
      <c r="Q56681" s="16"/>
      <c r="U56681" s="27"/>
    </row>
    <row r="56682" spans="2:21" x14ac:dyDescent="0.25">
      <c r="B56682"/>
      <c r="C56682"/>
      <c r="D56682" s="13"/>
      <c r="E56682" s="13"/>
      <c r="K56682" s="23"/>
      <c r="O56682" s="21"/>
      <c r="P56682" s="27"/>
      <c r="Q56682" s="16"/>
      <c r="U56682" s="27"/>
    </row>
    <row r="56683" spans="2:21" x14ac:dyDescent="0.25">
      <c r="B56683"/>
      <c r="C56683"/>
      <c r="D56683" s="13"/>
      <c r="E56683" s="13"/>
      <c r="K56683" s="23"/>
      <c r="O56683" s="21"/>
      <c r="P56683" s="27"/>
      <c r="Q56683" s="16"/>
      <c r="U56683" s="27"/>
    </row>
    <row r="56684" spans="2:21" x14ac:dyDescent="0.25">
      <c r="B56684"/>
      <c r="C56684"/>
      <c r="D56684" s="13"/>
      <c r="E56684" s="13"/>
      <c r="K56684" s="23"/>
      <c r="O56684" s="21"/>
      <c r="P56684" s="27"/>
      <c r="Q56684" s="16"/>
      <c r="U56684" s="27"/>
    </row>
    <row r="56685" spans="2:21" x14ac:dyDescent="0.25">
      <c r="B56685"/>
      <c r="C56685"/>
      <c r="D56685" s="13"/>
      <c r="E56685" s="13"/>
      <c r="K56685" s="23"/>
      <c r="O56685" s="21"/>
      <c r="P56685" s="27"/>
      <c r="Q56685" s="16"/>
      <c r="U56685" s="27"/>
    </row>
    <row r="56686" spans="2:21" x14ac:dyDescent="0.25">
      <c r="B56686"/>
      <c r="C56686"/>
      <c r="D56686" s="13"/>
      <c r="E56686" s="13"/>
      <c r="K56686" s="23"/>
      <c r="O56686" s="21"/>
      <c r="P56686" s="27"/>
      <c r="Q56686" s="16"/>
      <c r="U56686" s="27"/>
    </row>
    <row r="56687" spans="2:21" x14ac:dyDescent="0.25">
      <c r="B56687"/>
      <c r="C56687"/>
      <c r="D56687" s="13"/>
      <c r="E56687" s="13"/>
      <c r="K56687" s="23"/>
      <c r="O56687" s="21"/>
      <c r="P56687" s="27"/>
      <c r="Q56687" s="16"/>
      <c r="U56687" s="27"/>
    </row>
    <row r="56688" spans="2:21" x14ac:dyDescent="0.25">
      <c r="B56688"/>
      <c r="C56688"/>
      <c r="D56688" s="13"/>
      <c r="E56688" s="13"/>
      <c r="K56688" s="23"/>
      <c r="O56688" s="21"/>
      <c r="P56688" s="27"/>
      <c r="Q56688" s="16"/>
      <c r="U56688" s="27"/>
    </row>
    <row r="56689" spans="2:21" x14ac:dyDescent="0.25">
      <c r="B56689"/>
      <c r="C56689"/>
      <c r="D56689" s="13"/>
      <c r="E56689" s="13"/>
      <c r="K56689" s="23"/>
      <c r="O56689" s="21"/>
      <c r="P56689" s="27"/>
      <c r="Q56689" s="16"/>
      <c r="U56689" s="27"/>
    </row>
    <row r="56690" spans="2:21" x14ac:dyDescent="0.25">
      <c r="B56690"/>
      <c r="C56690"/>
      <c r="D56690" s="13"/>
      <c r="E56690" s="13"/>
      <c r="K56690" s="23"/>
      <c r="O56690" s="21"/>
      <c r="P56690" s="27"/>
      <c r="Q56690" s="16"/>
      <c r="U56690" s="27"/>
    </row>
    <row r="56691" spans="2:21" x14ac:dyDescent="0.25">
      <c r="B56691"/>
      <c r="C56691"/>
      <c r="D56691" s="13"/>
      <c r="E56691" s="13"/>
      <c r="K56691" s="23"/>
      <c r="O56691" s="21"/>
      <c r="P56691" s="27"/>
      <c r="Q56691" s="16"/>
      <c r="U56691" s="27"/>
    </row>
    <row r="56692" spans="2:21" x14ac:dyDescent="0.25">
      <c r="B56692"/>
      <c r="C56692"/>
      <c r="D56692" s="13"/>
      <c r="E56692" s="13"/>
      <c r="K56692" s="23"/>
      <c r="O56692" s="21"/>
      <c r="P56692" s="27"/>
      <c r="Q56692" s="16"/>
      <c r="U56692" s="27"/>
    </row>
    <row r="56693" spans="2:21" x14ac:dyDescent="0.25">
      <c r="B56693"/>
      <c r="C56693"/>
      <c r="D56693" s="13"/>
      <c r="E56693" s="13"/>
      <c r="K56693" s="23"/>
      <c r="O56693" s="21"/>
      <c r="P56693" s="27"/>
      <c r="Q56693" s="16"/>
      <c r="U56693" s="27"/>
    </row>
    <row r="56694" spans="2:21" x14ac:dyDescent="0.25">
      <c r="B56694"/>
      <c r="C56694"/>
      <c r="D56694" s="13"/>
      <c r="E56694" s="13"/>
      <c r="K56694" s="23"/>
      <c r="O56694" s="21"/>
      <c r="P56694" s="27"/>
      <c r="Q56694" s="16"/>
      <c r="U56694" s="27"/>
    </row>
    <row r="56695" spans="2:21" x14ac:dyDescent="0.25">
      <c r="B56695"/>
      <c r="C56695"/>
      <c r="D56695" s="13"/>
      <c r="E56695" s="13"/>
      <c r="K56695" s="23"/>
      <c r="O56695" s="21"/>
      <c r="P56695" s="27"/>
      <c r="Q56695" s="16"/>
      <c r="U56695" s="27"/>
    </row>
    <row r="56696" spans="2:21" x14ac:dyDescent="0.25">
      <c r="B56696"/>
      <c r="C56696"/>
      <c r="D56696" s="13"/>
      <c r="E56696" s="13"/>
      <c r="K56696" s="23"/>
      <c r="O56696" s="21"/>
      <c r="P56696" s="27"/>
      <c r="Q56696" s="16"/>
      <c r="U56696" s="27"/>
    </row>
    <row r="56697" spans="2:21" x14ac:dyDescent="0.25">
      <c r="B56697"/>
      <c r="C56697"/>
      <c r="D56697" s="13"/>
      <c r="E56697" s="13"/>
      <c r="K56697" s="23"/>
      <c r="O56697" s="21"/>
      <c r="P56697" s="27"/>
      <c r="Q56697" s="16"/>
      <c r="U56697" s="27"/>
    </row>
    <row r="56698" spans="2:21" x14ac:dyDescent="0.25">
      <c r="B56698"/>
      <c r="C56698"/>
      <c r="D56698" s="13"/>
      <c r="E56698" s="13"/>
      <c r="K56698" s="23"/>
      <c r="O56698" s="21"/>
      <c r="P56698" s="27"/>
      <c r="Q56698" s="16"/>
      <c r="U56698" s="27"/>
    </row>
    <row r="56699" spans="2:21" x14ac:dyDescent="0.25">
      <c r="B56699"/>
      <c r="C56699"/>
      <c r="D56699" s="13"/>
      <c r="E56699" s="13"/>
      <c r="K56699" s="23"/>
      <c r="O56699" s="21"/>
      <c r="P56699" s="27"/>
      <c r="Q56699" s="16"/>
      <c r="U56699" s="27"/>
    </row>
    <row r="56700" spans="2:21" x14ac:dyDescent="0.25">
      <c r="B56700"/>
      <c r="C56700"/>
      <c r="D56700" s="13"/>
      <c r="E56700" s="13"/>
      <c r="K56700" s="23"/>
      <c r="O56700" s="21"/>
      <c r="P56700" s="27"/>
      <c r="Q56700" s="16"/>
      <c r="U56700" s="27"/>
    </row>
    <row r="56701" spans="2:21" x14ac:dyDescent="0.25">
      <c r="B56701"/>
      <c r="C56701"/>
      <c r="D56701" s="13"/>
      <c r="E56701" s="13"/>
      <c r="K56701" s="23"/>
      <c r="O56701" s="21"/>
      <c r="P56701" s="27"/>
      <c r="Q56701" s="16"/>
      <c r="U56701" s="27"/>
    </row>
    <row r="56702" spans="2:21" x14ac:dyDescent="0.25">
      <c r="B56702"/>
      <c r="C56702"/>
      <c r="D56702" s="13"/>
      <c r="E56702" s="13"/>
      <c r="K56702" s="23"/>
      <c r="O56702" s="21"/>
      <c r="P56702" s="27"/>
      <c r="Q56702" s="16"/>
      <c r="U56702" s="27"/>
    </row>
    <row r="56703" spans="2:21" x14ac:dyDescent="0.25">
      <c r="B56703"/>
      <c r="C56703"/>
      <c r="D56703" s="13"/>
      <c r="E56703" s="13"/>
      <c r="K56703" s="23"/>
      <c r="O56703" s="21"/>
      <c r="P56703" s="27"/>
      <c r="Q56703" s="16"/>
      <c r="U56703" s="27"/>
    </row>
    <row r="56704" spans="2:21" x14ac:dyDescent="0.25">
      <c r="B56704"/>
      <c r="C56704"/>
      <c r="D56704" s="13"/>
      <c r="E56704" s="13"/>
      <c r="K56704" s="23"/>
      <c r="O56704" s="21"/>
      <c r="P56704" s="27"/>
      <c r="Q56704" s="16"/>
      <c r="U56704" s="27"/>
    </row>
    <row r="56705" spans="2:21" x14ac:dyDescent="0.25">
      <c r="B56705"/>
      <c r="C56705"/>
      <c r="D56705" s="13"/>
      <c r="E56705" s="13"/>
      <c r="K56705" s="23"/>
      <c r="O56705" s="21"/>
      <c r="P56705" s="27"/>
      <c r="Q56705" s="16"/>
      <c r="U56705" s="27"/>
    </row>
    <row r="56706" spans="2:21" x14ac:dyDescent="0.25">
      <c r="B56706"/>
      <c r="C56706"/>
      <c r="D56706" s="13"/>
      <c r="E56706" s="13"/>
      <c r="K56706" s="23"/>
      <c r="O56706" s="21"/>
      <c r="P56706" s="27"/>
      <c r="Q56706" s="16"/>
      <c r="U56706" s="27"/>
    </row>
    <row r="56707" spans="2:21" x14ac:dyDescent="0.25">
      <c r="B56707"/>
      <c r="C56707"/>
      <c r="D56707" s="13"/>
      <c r="E56707" s="13"/>
      <c r="K56707" s="23"/>
      <c r="O56707" s="21"/>
      <c r="P56707" s="27"/>
      <c r="Q56707" s="16"/>
      <c r="U56707" s="27"/>
    </row>
    <row r="56708" spans="2:21" x14ac:dyDescent="0.25">
      <c r="B56708"/>
      <c r="C56708"/>
      <c r="D56708" s="13"/>
      <c r="E56708" s="13"/>
      <c r="K56708" s="23"/>
      <c r="O56708" s="21"/>
      <c r="P56708" s="27"/>
      <c r="Q56708" s="16"/>
      <c r="U56708" s="27"/>
    </row>
    <row r="56709" spans="2:21" x14ac:dyDescent="0.25">
      <c r="B56709"/>
      <c r="C56709"/>
      <c r="D56709" s="13"/>
      <c r="E56709" s="13"/>
      <c r="K56709" s="23"/>
      <c r="O56709" s="21"/>
      <c r="P56709" s="27"/>
      <c r="Q56709" s="16"/>
      <c r="U56709" s="27"/>
    </row>
    <row r="56710" spans="2:21" x14ac:dyDescent="0.25">
      <c r="B56710"/>
      <c r="C56710"/>
      <c r="D56710" s="13"/>
      <c r="E56710" s="13"/>
      <c r="K56710" s="23"/>
      <c r="O56710" s="21"/>
      <c r="P56710" s="27"/>
      <c r="Q56710" s="16"/>
      <c r="U56710" s="27"/>
    </row>
    <row r="56711" spans="2:21" x14ac:dyDescent="0.25">
      <c r="B56711"/>
      <c r="C56711"/>
      <c r="D56711" s="13"/>
      <c r="E56711" s="13"/>
      <c r="K56711" s="23"/>
      <c r="O56711" s="21"/>
      <c r="P56711" s="27"/>
      <c r="Q56711" s="16"/>
      <c r="U56711" s="27"/>
    </row>
    <row r="56712" spans="2:21" x14ac:dyDescent="0.25">
      <c r="B56712"/>
      <c r="C56712"/>
      <c r="D56712" s="13"/>
      <c r="E56712" s="13"/>
      <c r="K56712" s="23"/>
      <c r="O56712" s="21"/>
      <c r="P56712" s="27"/>
      <c r="Q56712" s="16"/>
      <c r="U56712" s="27"/>
    </row>
    <row r="56713" spans="2:21" x14ac:dyDescent="0.25">
      <c r="B56713"/>
      <c r="C56713"/>
      <c r="D56713" s="13"/>
      <c r="E56713" s="13"/>
      <c r="K56713" s="23"/>
      <c r="O56713" s="21"/>
      <c r="P56713" s="27"/>
      <c r="Q56713" s="16"/>
      <c r="U56713" s="27"/>
    </row>
    <row r="56714" spans="2:21" x14ac:dyDescent="0.25">
      <c r="B56714"/>
      <c r="C56714"/>
      <c r="D56714" s="13"/>
      <c r="E56714" s="13"/>
      <c r="K56714" s="23"/>
      <c r="O56714" s="21"/>
      <c r="P56714" s="27"/>
      <c r="Q56714" s="16"/>
      <c r="U56714" s="27"/>
    </row>
    <row r="56715" spans="2:21" x14ac:dyDescent="0.25">
      <c r="B56715"/>
      <c r="C56715"/>
      <c r="D56715" s="13"/>
      <c r="E56715" s="13"/>
      <c r="K56715" s="23"/>
      <c r="O56715" s="21"/>
      <c r="P56715" s="27"/>
      <c r="Q56715" s="16"/>
      <c r="U56715" s="27"/>
    </row>
    <row r="56716" spans="2:21" x14ac:dyDescent="0.25">
      <c r="B56716"/>
      <c r="C56716"/>
      <c r="D56716" s="13"/>
      <c r="E56716" s="13"/>
      <c r="K56716" s="23"/>
      <c r="O56716" s="21"/>
      <c r="P56716" s="27"/>
      <c r="Q56716" s="16"/>
      <c r="U56716" s="27"/>
    </row>
    <row r="56717" spans="2:21" x14ac:dyDescent="0.25">
      <c r="B56717"/>
      <c r="C56717"/>
      <c r="D56717" s="13"/>
      <c r="E56717" s="13"/>
      <c r="K56717" s="23"/>
      <c r="O56717" s="21"/>
      <c r="P56717" s="27"/>
      <c r="Q56717" s="16"/>
      <c r="U56717" s="27"/>
    </row>
    <row r="56718" spans="2:21" x14ac:dyDescent="0.25">
      <c r="B56718"/>
      <c r="C56718"/>
      <c r="D56718" s="13"/>
      <c r="E56718" s="13"/>
      <c r="K56718" s="23"/>
      <c r="O56718" s="21"/>
      <c r="P56718" s="27"/>
      <c r="Q56718" s="16"/>
      <c r="U56718" s="27"/>
    </row>
    <row r="56719" spans="2:21" x14ac:dyDescent="0.25">
      <c r="B56719"/>
      <c r="C56719"/>
      <c r="D56719" s="13"/>
      <c r="E56719" s="13"/>
      <c r="K56719" s="23"/>
      <c r="O56719" s="21"/>
      <c r="P56719" s="27"/>
      <c r="Q56719" s="16"/>
      <c r="U56719" s="27"/>
    </row>
    <row r="56720" spans="2:21" x14ac:dyDescent="0.25">
      <c r="B56720"/>
      <c r="C56720"/>
      <c r="D56720" s="13"/>
      <c r="E56720" s="13"/>
      <c r="K56720" s="23"/>
      <c r="O56720" s="21"/>
      <c r="P56720" s="27"/>
      <c r="Q56720" s="16"/>
      <c r="U56720" s="27"/>
    </row>
    <row r="56721" spans="2:21" x14ac:dyDescent="0.25">
      <c r="B56721"/>
      <c r="C56721"/>
      <c r="D56721" s="13"/>
      <c r="E56721" s="13"/>
      <c r="K56721" s="23"/>
      <c r="O56721" s="21"/>
      <c r="P56721" s="27"/>
      <c r="Q56721" s="16"/>
      <c r="U56721" s="27"/>
    </row>
    <row r="56722" spans="2:21" x14ac:dyDescent="0.25">
      <c r="B56722"/>
      <c r="C56722"/>
      <c r="D56722" s="13"/>
      <c r="E56722" s="13"/>
      <c r="K56722" s="23"/>
      <c r="O56722" s="21"/>
      <c r="P56722" s="27"/>
      <c r="Q56722" s="16"/>
      <c r="U56722" s="27"/>
    </row>
    <row r="56723" spans="2:21" x14ac:dyDescent="0.25">
      <c r="B56723"/>
      <c r="C56723"/>
      <c r="D56723" s="13"/>
      <c r="E56723" s="13"/>
      <c r="K56723" s="23"/>
      <c r="O56723" s="21"/>
      <c r="P56723" s="27"/>
      <c r="Q56723" s="16"/>
      <c r="U56723" s="27"/>
    </row>
    <row r="56724" spans="2:21" x14ac:dyDescent="0.25">
      <c r="B56724"/>
      <c r="C56724"/>
      <c r="D56724" s="13"/>
      <c r="E56724" s="13"/>
      <c r="K56724" s="23"/>
      <c r="O56724" s="21"/>
      <c r="P56724" s="27"/>
      <c r="Q56724" s="16"/>
      <c r="U56724" s="27"/>
    </row>
    <row r="56725" spans="2:21" x14ac:dyDescent="0.25">
      <c r="B56725"/>
      <c r="C56725"/>
      <c r="D56725" s="13"/>
      <c r="E56725" s="13"/>
      <c r="K56725" s="23"/>
      <c r="O56725" s="21"/>
      <c r="P56725" s="27"/>
      <c r="Q56725" s="16"/>
      <c r="U56725" s="27"/>
    </row>
    <row r="56726" spans="2:21" x14ac:dyDescent="0.25">
      <c r="B56726"/>
      <c r="C56726"/>
      <c r="D56726" s="13"/>
      <c r="E56726" s="13"/>
      <c r="K56726" s="23"/>
      <c r="O56726" s="21"/>
      <c r="P56726" s="27"/>
      <c r="Q56726" s="16"/>
      <c r="U56726" s="27"/>
    </row>
    <row r="56727" spans="2:21" x14ac:dyDescent="0.25">
      <c r="B56727"/>
      <c r="C56727"/>
      <c r="D56727" s="13"/>
      <c r="E56727" s="13"/>
      <c r="K56727" s="23"/>
      <c r="O56727" s="21"/>
      <c r="P56727" s="27"/>
      <c r="Q56727" s="16"/>
      <c r="U56727" s="27"/>
    </row>
    <row r="56728" spans="2:21" x14ac:dyDescent="0.25">
      <c r="B56728"/>
      <c r="C56728"/>
      <c r="D56728" s="13"/>
      <c r="E56728" s="13"/>
      <c r="K56728" s="23"/>
      <c r="O56728" s="21"/>
      <c r="P56728" s="27"/>
      <c r="Q56728" s="16"/>
      <c r="U56728" s="27"/>
    </row>
    <row r="56729" spans="2:21" x14ac:dyDescent="0.25">
      <c r="B56729"/>
      <c r="C56729"/>
      <c r="D56729" s="13"/>
      <c r="E56729" s="13"/>
      <c r="K56729" s="23"/>
      <c r="O56729" s="21"/>
      <c r="P56729" s="27"/>
      <c r="Q56729" s="16"/>
      <c r="U56729" s="27"/>
    </row>
    <row r="56730" spans="2:21" x14ac:dyDescent="0.25">
      <c r="B56730"/>
      <c r="C56730"/>
      <c r="D56730" s="13"/>
      <c r="E56730" s="13"/>
      <c r="K56730" s="23"/>
      <c r="O56730" s="21"/>
      <c r="P56730" s="27"/>
      <c r="Q56730" s="16"/>
      <c r="U56730" s="27"/>
    </row>
    <row r="56731" spans="2:21" x14ac:dyDescent="0.25">
      <c r="B56731"/>
      <c r="C56731"/>
      <c r="D56731" s="13"/>
      <c r="E56731" s="13"/>
      <c r="K56731" s="23"/>
      <c r="O56731" s="21"/>
      <c r="P56731" s="27"/>
      <c r="Q56731" s="16"/>
      <c r="U56731" s="27"/>
    </row>
    <row r="56732" spans="2:21" x14ac:dyDescent="0.25">
      <c r="B56732"/>
      <c r="C56732"/>
      <c r="D56732" s="13"/>
      <c r="E56732" s="13"/>
      <c r="K56732" s="23"/>
      <c r="O56732" s="21"/>
      <c r="P56732" s="27"/>
      <c r="Q56732" s="16"/>
      <c r="U56732" s="27"/>
    </row>
    <row r="56733" spans="2:21" x14ac:dyDescent="0.25">
      <c r="B56733"/>
      <c r="C56733"/>
      <c r="D56733" s="13"/>
      <c r="E56733" s="13"/>
      <c r="K56733" s="23"/>
      <c r="O56733" s="21"/>
      <c r="P56733" s="27"/>
      <c r="Q56733" s="16"/>
      <c r="U56733" s="27"/>
    </row>
    <row r="56734" spans="2:21" x14ac:dyDescent="0.25">
      <c r="B56734"/>
      <c r="C56734"/>
      <c r="D56734" s="13"/>
      <c r="E56734" s="13"/>
      <c r="K56734" s="23"/>
      <c r="O56734" s="21"/>
      <c r="P56734" s="27"/>
      <c r="Q56734" s="16"/>
      <c r="U56734" s="27"/>
    </row>
    <row r="56735" spans="2:21" x14ac:dyDescent="0.25">
      <c r="B56735"/>
      <c r="C56735"/>
      <c r="D56735" s="13"/>
      <c r="E56735" s="13"/>
      <c r="K56735" s="23"/>
      <c r="O56735" s="21"/>
      <c r="P56735" s="27"/>
      <c r="Q56735" s="16"/>
      <c r="U56735" s="27"/>
    </row>
    <row r="56736" spans="2:21" x14ac:dyDescent="0.25">
      <c r="B56736"/>
      <c r="C56736"/>
      <c r="D56736" s="13"/>
      <c r="E56736" s="13"/>
      <c r="K56736" s="23"/>
      <c r="O56736" s="21"/>
      <c r="P56736" s="27"/>
      <c r="Q56736" s="16"/>
      <c r="U56736" s="27"/>
    </row>
    <row r="56737" spans="2:21" x14ac:dyDescent="0.25">
      <c r="B56737"/>
      <c r="C56737"/>
      <c r="D56737" s="13"/>
      <c r="E56737" s="13"/>
      <c r="K56737" s="23"/>
      <c r="O56737" s="21"/>
      <c r="P56737" s="27"/>
      <c r="Q56737" s="16"/>
      <c r="U56737" s="27"/>
    </row>
    <row r="56738" spans="2:21" x14ac:dyDescent="0.25">
      <c r="B56738"/>
      <c r="C56738"/>
      <c r="D56738" s="13"/>
      <c r="E56738" s="13"/>
      <c r="K56738" s="23"/>
      <c r="O56738" s="21"/>
      <c r="P56738" s="27"/>
      <c r="Q56738" s="16"/>
      <c r="U56738" s="27"/>
    </row>
    <row r="56739" spans="2:21" x14ac:dyDescent="0.25">
      <c r="B56739"/>
      <c r="C56739"/>
      <c r="D56739" s="13"/>
      <c r="E56739" s="13"/>
      <c r="K56739" s="23"/>
      <c r="O56739" s="21"/>
      <c r="P56739" s="27"/>
      <c r="Q56739" s="16"/>
      <c r="U56739" s="27"/>
    </row>
    <row r="56740" spans="2:21" x14ac:dyDescent="0.25">
      <c r="B56740"/>
      <c r="C56740"/>
      <c r="D56740" s="13"/>
      <c r="E56740" s="13"/>
      <c r="K56740" s="23"/>
      <c r="O56740" s="21"/>
      <c r="P56740" s="27"/>
      <c r="Q56740" s="16"/>
      <c r="U56740" s="27"/>
    </row>
    <row r="56741" spans="2:21" x14ac:dyDescent="0.25">
      <c r="B56741"/>
      <c r="C56741"/>
      <c r="D56741" s="13"/>
      <c r="E56741" s="13"/>
      <c r="K56741" s="23"/>
      <c r="O56741" s="21"/>
      <c r="P56741" s="27"/>
      <c r="Q56741" s="16"/>
      <c r="U56741" s="27"/>
    </row>
    <row r="56742" spans="2:21" x14ac:dyDescent="0.25">
      <c r="B56742"/>
      <c r="C56742"/>
      <c r="D56742" s="13"/>
      <c r="E56742" s="13"/>
      <c r="K56742" s="23"/>
      <c r="O56742" s="21"/>
      <c r="P56742" s="27"/>
      <c r="Q56742" s="16"/>
      <c r="U56742" s="27"/>
    </row>
    <row r="56743" spans="2:21" x14ac:dyDescent="0.25">
      <c r="B56743"/>
      <c r="C56743"/>
      <c r="D56743" s="13"/>
      <c r="E56743" s="13"/>
      <c r="K56743" s="23"/>
      <c r="O56743" s="21"/>
      <c r="P56743" s="27"/>
      <c r="Q56743" s="16"/>
      <c r="U56743" s="27"/>
    </row>
    <row r="56744" spans="2:21" x14ac:dyDescent="0.25">
      <c r="B56744"/>
      <c r="C56744"/>
      <c r="D56744" s="13"/>
      <c r="E56744" s="13"/>
      <c r="K56744" s="23"/>
      <c r="O56744" s="21"/>
      <c r="P56744" s="27"/>
      <c r="Q56744" s="16"/>
      <c r="U56744" s="27"/>
    </row>
    <row r="56745" spans="2:21" x14ac:dyDescent="0.25">
      <c r="B56745"/>
      <c r="C56745"/>
      <c r="D56745" s="13"/>
      <c r="E56745" s="13"/>
      <c r="K56745" s="23"/>
      <c r="O56745" s="21"/>
      <c r="P56745" s="27"/>
      <c r="Q56745" s="16"/>
      <c r="U56745" s="27"/>
    </row>
    <row r="56746" spans="2:21" x14ac:dyDescent="0.25">
      <c r="B56746"/>
      <c r="C56746"/>
      <c r="D56746" s="13"/>
      <c r="E56746" s="13"/>
      <c r="K56746" s="23"/>
      <c r="O56746" s="21"/>
      <c r="P56746" s="27"/>
      <c r="Q56746" s="16"/>
      <c r="U56746" s="27"/>
    </row>
    <row r="56747" spans="2:21" x14ac:dyDescent="0.25">
      <c r="B56747"/>
      <c r="C56747"/>
      <c r="D56747" s="13"/>
      <c r="E56747" s="13"/>
      <c r="K56747" s="23"/>
      <c r="O56747" s="21"/>
      <c r="P56747" s="27"/>
      <c r="Q56747" s="16"/>
      <c r="U56747" s="27"/>
    </row>
    <row r="56748" spans="2:21" x14ac:dyDescent="0.25">
      <c r="B56748"/>
      <c r="C56748"/>
      <c r="D56748" s="13"/>
      <c r="E56748" s="13"/>
      <c r="K56748" s="23"/>
      <c r="O56748" s="21"/>
      <c r="P56748" s="27"/>
      <c r="Q56748" s="16"/>
      <c r="U56748" s="27"/>
    </row>
    <row r="56749" spans="2:21" x14ac:dyDescent="0.25">
      <c r="B56749"/>
      <c r="C56749"/>
      <c r="D56749" s="13"/>
      <c r="E56749" s="13"/>
      <c r="K56749" s="23"/>
      <c r="O56749" s="21"/>
      <c r="P56749" s="27"/>
      <c r="Q56749" s="16"/>
      <c r="U56749" s="27"/>
    </row>
    <row r="56750" spans="2:21" x14ac:dyDescent="0.25">
      <c r="B56750"/>
      <c r="C56750"/>
      <c r="D56750" s="13"/>
      <c r="E56750" s="13"/>
      <c r="K56750" s="23"/>
      <c r="O56750" s="21"/>
      <c r="P56750" s="27"/>
      <c r="Q56750" s="16"/>
      <c r="U56750" s="27"/>
    </row>
    <row r="56751" spans="2:21" x14ac:dyDescent="0.25">
      <c r="B56751"/>
      <c r="C56751"/>
      <c r="D56751" s="13"/>
      <c r="E56751" s="13"/>
      <c r="K56751" s="23"/>
      <c r="O56751" s="21"/>
      <c r="P56751" s="27"/>
      <c r="Q56751" s="16"/>
      <c r="U56751" s="27"/>
    </row>
    <row r="56752" spans="2:21" x14ac:dyDescent="0.25">
      <c r="B56752"/>
      <c r="C56752"/>
      <c r="D56752" s="13"/>
      <c r="E56752" s="13"/>
      <c r="K56752" s="23"/>
      <c r="O56752" s="21"/>
      <c r="P56752" s="27"/>
      <c r="Q56752" s="16"/>
      <c r="U56752" s="27"/>
    </row>
    <row r="56753" spans="2:21" x14ac:dyDescent="0.25">
      <c r="B56753"/>
      <c r="C56753"/>
      <c r="D56753" s="13"/>
      <c r="E56753" s="13"/>
      <c r="K56753" s="23"/>
      <c r="O56753" s="21"/>
      <c r="P56753" s="27"/>
      <c r="Q56753" s="16"/>
      <c r="U56753" s="27"/>
    </row>
    <row r="56754" spans="2:21" x14ac:dyDescent="0.25">
      <c r="B56754"/>
      <c r="C56754"/>
      <c r="D56754" s="13"/>
      <c r="E56754" s="13"/>
      <c r="K56754" s="23"/>
      <c r="O56754" s="21"/>
      <c r="P56754" s="27"/>
      <c r="Q56754" s="16"/>
      <c r="U56754" s="27"/>
    </row>
    <row r="56755" spans="2:21" x14ac:dyDescent="0.25">
      <c r="B56755"/>
      <c r="C56755"/>
      <c r="D56755" s="13"/>
      <c r="E56755" s="13"/>
      <c r="K56755" s="23"/>
      <c r="O56755" s="21"/>
      <c r="P56755" s="27"/>
      <c r="Q56755" s="16"/>
      <c r="U56755" s="27"/>
    </row>
    <row r="56756" spans="2:21" x14ac:dyDescent="0.25">
      <c r="B56756"/>
      <c r="C56756"/>
      <c r="D56756" s="13"/>
      <c r="E56756" s="13"/>
      <c r="K56756" s="23"/>
      <c r="O56756" s="21"/>
      <c r="P56756" s="27"/>
      <c r="Q56756" s="16"/>
      <c r="U56756" s="27"/>
    </row>
    <row r="56757" spans="2:21" x14ac:dyDescent="0.25">
      <c r="B56757"/>
      <c r="C56757"/>
      <c r="D56757" s="13"/>
      <c r="E56757" s="13"/>
      <c r="K56757" s="23"/>
      <c r="O56757" s="21"/>
      <c r="P56757" s="27"/>
      <c r="Q56757" s="16"/>
      <c r="U56757" s="27"/>
    </row>
    <row r="56758" spans="2:21" x14ac:dyDescent="0.25">
      <c r="B56758"/>
      <c r="C56758"/>
      <c r="D56758" s="13"/>
      <c r="E56758" s="13"/>
      <c r="K56758" s="23"/>
      <c r="O56758" s="21"/>
      <c r="P56758" s="27"/>
      <c r="Q56758" s="16"/>
      <c r="U56758" s="27"/>
    </row>
    <row r="56759" spans="2:21" x14ac:dyDescent="0.25">
      <c r="B56759"/>
      <c r="C56759"/>
      <c r="D56759" s="13"/>
      <c r="E56759" s="13"/>
      <c r="K56759" s="23"/>
      <c r="O56759" s="21"/>
      <c r="P56759" s="27"/>
      <c r="Q56759" s="16"/>
      <c r="U56759" s="27"/>
    </row>
    <row r="56760" spans="2:21" x14ac:dyDescent="0.25">
      <c r="B56760"/>
      <c r="C56760"/>
      <c r="D56760" s="13"/>
      <c r="E56760" s="13"/>
      <c r="K56760" s="23"/>
      <c r="O56760" s="21"/>
      <c r="P56760" s="27"/>
      <c r="Q56760" s="16"/>
      <c r="U56760" s="27"/>
    </row>
    <row r="56761" spans="2:21" x14ac:dyDescent="0.25">
      <c r="B56761"/>
      <c r="C56761"/>
      <c r="D56761" s="13"/>
      <c r="E56761" s="13"/>
      <c r="K56761" s="23"/>
      <c r="O56761" s="21"/>
      <c r="P56761" s="27"/>
      <c r="Q56761" s="16"/>
      <c r="U56761" s="27"/>
    </row>
    <row r="56762" spans="2:21" x14ac:dyDescent="0.25">
      <c r="B56762"/>
      <c r="C56762"/>
      <c r="D56762" s="13"/>
      <c r="E56762" s="13"/>
      <c r="K56762" s="23"/>
      <c r="O56762" s="21"/>
      <c r="P56762" s="27"/>
      <c r="Q56762" s="16"/>
      <c r="U56762" s="27"/>
    </row>
    <row r="56763" spans="2:21" x14ac:dyDescent="0.25">
      <c r="B56763"/>
      <c r="C56763"/>
      <c r="D56763" s="13"/>
      <c r="E56763" s="13"/>
      <c r="K56763" s="23"/>
      <c r="O56763" s="21"/>
      <c r="P56763" s="27"/>
      <c r="Q56763" s="16"/>
      <c r="U56763" s="27"/>
    </row>
    <row r="56764" spans="2:21" x14ac:dyDescent="0.25">
      <c r="B56764"/>
      <c r="C56764"/>
      <c r="D56764" s="13"/>
      <c r="E56764" s="13"/>
      <c r="K56764" s="23"/>
      <c r="O56764" s="21"/>
      <c r="P56764" s="27"/>
      <c r="Q56764" s="16"/>
      <c r="U56764" s="27"/>
    </row>
    <row r="56765" spans="2:21" x14ac:dyDescent="0.25">
      <c r="B56765"/>
      <c r="C56765"/>
      <c r="D56765" s="13"/>
      <c r="E56765" s="13"/>
      <c r="K56765" s="23"/>
      <c r="O56765" s="21"/>
      <c r="P56765" s="27"/>
      <c r="Q56765" s="16"/>
      <c r="U56765" s="27"/>
    </row>
    <row r="56766" spans="2:21" x14ac:dyDescent="0.25">
      <c r="B56766"/>
      <c r="C56766"/>
      <c r="D56766" s="13"/>
      <c r="E56766" s="13"/>
      <c r="K56766" s="23"/>
      <c r="O56766" s="21"/>
      <c r="P56766" s="27"/>
      <c r="Q56766" s="16"/>
      <c r="U56766" s="27"/>
    </row>
    <row r="56767" spans="2:21" x14ac:dyDescent="0.25">
      <c r="B56767"/>
      <c r="C56767"/>
      <c r="D56767" s="13"/>
      <c r="E56767" s="13"/>
      <c r="K56767" s="23"/>
      <c r="O56767" s="21"/>
      <c r="P56767" s="27"/>
      <c r="Q56767" s="16"/>
      <c r="U56767" s="27"/>
    </row>
    <row r="56768" spans="2:21" x14ac:dyDescent="0.25">
      <c r="B56768"/>
      <c r="C56768"/>
      <c r="D56768" s="13"/>
      <c r="E56768" s="13"/>
      <c r="K56768" s="23"/>
      <c r="O56768" s="21"/>
      <c r="P56768" s="27"/>
      <c r="Q56768" s="16"/>
      <c r="U56768" s="27"/>
    </row>
    <row r="56769" spans="2:21" x14ac:dyDescent="0.25">
      <c r="B56769"/>
      <c r="C56769"/>
      <c r="D56769" s="13"/>
      <c r="E56769" s="13"/>
      <c r="K56769" s="23"/>
      <c r="O56769" s="21"/>
      <c r="P56769" s="27"/>
      <c r="Q56769" s="16"/>
      <c r="U56769" s="27"/>
    </row>
    <row r="56770" spans="2:21" x14ac:dyDescent="0.25">
      <c r="B56770"/>
      <c r="C56770"/>
      <c r="D56770" s="13"/>
      <c r="E56770" s="13"/>
      <c r="K56770" s="23"/>
      <c r="O56770" s="21"/>
      <c r="P56770" s="27"/>
      <c r="Q56770" s="16"/>
      <c r="U56770" s="27"/>
    </row>
    <row r="56771" spans="2:21" x14ac:dyDescent="0.25">
      <c r="B56771"/>
      <c r="C56771"/>
      <c r="D56771" s="13"/>
      <c r="E56771" s="13"/>
      <c r="K56771" s="23"/>
      <c r="O56771" s="21"/>
      <c r="P56771" s="27"/>
      <c r="Q56771" s="16"/>
      <c r="U56771" s="27"/>
    </row>
    <row r="56772" spans="2:21" x14ac:dyDescent="0.25">
      <c r="B56772"/>
      <c r="C56772"/>
      <c r="D56772" s="13"/>
      <c r="E56772" s="13"/>
      <c r="K56772" s="23"/>
      <c r="O56772" s="21"/>
      <c r="P56772" s="27"/>
      <c r="Q56772" s="16"/>
      <c r="U56772" s="27"/>
    </row>
    <row r="56773" spans="2:21" x14ac:dyDescent="0.25">
      <c r="B56773"/>
      <c r="C56773"/>
      <c r="D56773" s="13"/>
      <c r="E56773" s="13"/>
      <c r="K56773" s="23"/>
      <c r="O56773" s="21"/>
      <c r="P56773" s="27"/>
      <c r="Q56773" s="16"/>
      <c r="U56773" s="27"/>
    </row>
    <row r="56774" spans="2:21" x14ac:dyDescent="0.25">
      <c r="B56774"/>
      <c r="C56774"/>
      <c r="D56774" s="13"/>
      <c r="E56774" s="13"/>
      <c r="K56774" s="23"/>
      <c r="O56774" s="21"/>
      <c r="P56774" s="27"/>
      <c r="Q56774" s="16"/>
      <c r="U56774" s="27"/>
    </row>
    <row r="56775" spans="2:21" x14ac:dyDescent="0.25">
      <c r="B56775"/>
      <c r="C56775"/>
      <c r="D56775" s="13"/>
      <c r="E56775" s="13"/>
      <c r="K56775" s="23"/>
      <c r="O56775" s="21"/>
      <c r="P56775" s="27"/>
      <c r="Q56775" s="16"/>
      <c r="U56775" s="27"/>
    </row>
    <row r="56776" spans="2:21" x14ac:dyDescent="0.25">
      <c r="B56776"/>
      <c r="C56776"/>
      <c r="D56776" s="13"/>
      <c r="E56776" s="13"/>
      <c r="K56776" s="23"/>
      <c r="O56776" s="21"/>
      <c r="P56776" s="27"/>
      <c r="Q56776" s="16"/>
      <c r="U56776" s="27"/>
    </row>
    <row r="56777" spans="2:21" x14ac:dyDescent="0.25">
      <c r="B56777"/>
      <c r="C56777"/>
      <c r="D56777" s="13"/>
      <c r="E56777" s="13"/>
      <c r="K56777" s="23"/>
      <c r="O56777" s="21"/>
      <c r="P56777" s="27"/>
      <c r="Q56777" s="16"/>
      <c r="U56777" s="27"/>
    </row>
    <row r="56778" spans="2:21" x14ac:dyDescent="0.25">
      <c r="B56778"/>
      <c r="C56778"/>
      <c r="D56778" s="13"/>
      <c r="E56778" s="13"/>
      <c r="K56778" s="23"/>
      <c r="O56778" s="21"/>
      <c r="P56778" s="27"/>
      <c r="Q56778" s="16"/>
      <c r="U56778" s="27"/>
    </row>
    <row r="56779" spans="2:21" x14ac:dyDescent="0.25">
      <c r="B56779"/>
      <c r="C56779"/>
      <c r="D56779" s="13"/>
      <c r="E56779" s="13"/>
      <c r="K56779" s="23"/>
      <c r="O56779" s="21"/>
      <c r="P56779" s="27"/>
      <c r="Q56779" s="16"/>
      <c r="U56779" s="27"/>
    </row>
    <row r="56780" spans="2:21" x14ac:dyDescent="0.25">
      <c r="B56780"/>
      <c r="C56780"/>
      <c r="D56780" s="13"/>
      <c r="E56780" s="13"/>
      <c r="K56780" s="23"/>
      <c r="O56780" s="21"/>
      <c r="P56780" s="27"/>
      <c r="Q56780" s="16"/>
      <c r="U56780" s="27"/>
    </row>
    <row r="56781" spans="2:21" x14ac:dyDescent="0.25">
      <c r="B56781"/>
      <c r="C56781"/>
      <c r="D56781" s="13"/>
      <c r="E56781" s="13"/>
      <c r="K56781" s="23"/>
      <c r="O56781" s="21"/>
      <c r="P56781" s="27"/>
      <c r="Q56781" s="16"/>
      <c r="U56781" s="27"/>
    </row>
    <row r="56782" spans="2:21" x14ac:dyDescent="0.25">
      <c r="B56782"/>
      <c r="C56782"/>
      <c r="D56782" s="13"/>
      <c r="E56782" s="13"/>
      <c r="K56782" s="23"/>
      <c r="O56782" s="21"/>
      <c r="P56782" s="27"/>
      <c r="Q56782" s="16"/>
      <c r="U56782" s="27"/>
    </row>
    <row r="56783" spans="2:21" x14ac:dyDescent="0.25">
      <c r="B56783"/>
      <c r="C56783"/>
      <c r="D56783" s="13"/>
      <c r="E56783" s="13"/>
      <c r="K56783" s="23"/>
      <c r="O56783" s="21"/>
      <c r="P56783" s="27"/>
      <c r="Q56783" s="16"/>
      <c r="U56783" s="27"/>
    </row>
    <row r="56784" spans="2:21" x14ac:dyDescent="0.25">
      <c r="B56784"/>
      <c r="C56784"/>
      <c r="D56784" s="13"/>
      <c r="E56784" s="13"/>
      <c r="K56784" s="23"/>
      <c r="O56784" s="21"/>
      <c r="P56784" s="27"/>
      <c r="Q56784" s="16"/>
      <c r="U56784" s="27"/>
    </row>
    <row r="56785" spans="2:21" x14ac:dyDescent="0.25">
      <c r="B56785"/>
      <c r="C56785"/>
      <c r="D56785" s="13"/>
      <c r="E56785" s="13"/>
      <c r="K56785" s="23"/>
      <c r="O56785" s="21"/>
      <c r="P56785" s="27"/>
      <c r="Q56785" s="16"/>
      <c r="U56785" s="27"/>
    </row>
    <row r="56786" spans="2:21" x14ac:dyDescent="0.25">
      <c r="B56786"/>
      <c r="C56786"/>
      <c r="D56786" s="13"/>
      <c r="E56786" s="13"/>
      <c r="K56786" s="23"/>
      <c r="O56786" s="21"/>
      <c r="P56786" s="27"/>
      <c r="Q56786" s="16"/>
      <c r="U56786" s="27"/>
    </row>
    <row r="56787" spans="2:21" x14ac:dyDescent="0.25">
      <c r="B56787"/>
      <c r="C56787"/>
      <c r="D56787" s="13"/>
      <c r="E56787" s="13"/>
      <c r="K56787" s="23"/>
      <c r="O56787" s="21"/>
      <c r="P56787" s="27"/>
      <c r="Q56787" s="16"/>
      <c r="U56787" s="27"/>
    </row>
    <row r="56788" spans="2:21" x14ac:dyDescent="0.25">
      <c r="B56788"/>
      <c r="C56788"/>
      <c r="D56788" s="13"/>
      <c r="E56788" s="13"/>
      <c r="K56788" s="23"/>
      <c r="O56788" s="21"/>
      <c r="P56788" s="27"/>
      <c r="Q56788" s="16"/>
      <c r="U56788" s="27"/>
    </row>
    <row r="56789" spans="2:21" x14ac:dyDescent="0.25">
      <c r="B56789"/>
      <c r="C56789"/>
      <c r="D56789" s="13"/>
      <c r="E56789" s="13"/>
      <c r="K56789" s="23"/>
      <c r="O56789" s="21"/>
      <c r="P56789" s="27"/>
      <c r="Q56789" s="16"/>
      <c r="U56789" s="27"/>
    </row>
    <row r="56790" spans="2:21" x14ac:dyDescent="0.25">
      <c r="B56790"/>
      <c r="C56790"/>
      <c r="D56790" s="13"/>
      <c r="E56790" s="13"/>
      <c r="K56790" s="23"/>
      <c r="O56790" s="21"/>
      <c r="P56790" s="27"/>
      <c r="Q56790" s="16"/>
      <c r="U56790" s="27"/>
    </row>
    <row r="56791" spans="2:21" x14ac:dyDescent="0.25">
      <c r="B56791"/>
      <c r="C56791"/>
      <c r="D56791" s="13"/>
      <c r="E56791" s="13"/>
      <c r="K56791" s="23"/>
      <c r="O56791" s="21"/>
      <c r="P56791" s="27"/>
      <c r="Q56791" s="16"/>
      <c r="U56791" s="27"/>
    </row>
    <row r="56792" spans="2:21" x14ac:dyDescent="0.25">
      <c r="B56792"/>
      <c r="C56792"/>
      <c r="D56792" s="13"/>
      <c r="E56792" s="13"/>
      <c r="K56792" s="23"/>
      <c r="O56792" s="21"/>
      <c r="P56792" s="27"/>
      <c r="Q56792" s="16"/>
      <c r="U56792" s="27"/>
    </row>
    <row r="56793" spans="2:21" x14ac:dyDescent="0.25">
      <c r="B56793"/>
      <c r="C56793"/>
      <c r="D56793" s="13"/>
      <c r="E56793" s="13"/>
      <c r="K56793" s="23"/>
      <c r="O56793" s="21"/>
      <c r="P56793" s="27"/>
      <c r="Q56793" s="16"/>
      <c r="U56793" s="27"/>
    </row>
    <row r="56794" spans="2:21" x14ac:dyDescent="0.25">
      <c r="B56794"/>
      <c r="C56794"/>
      <c r="D56794" s="13"/>
      <c r="E56794" s="13"/>
      <c r="K56794" s="23"/>
      <c r="O56794" s="21"/>
      <c r="P56794" s="27"/>
      <c r="Q56794" s="16"/>
      <c r="U56794" s="27"/>
    </row>
    <row r="56795" spans="2:21" x14ac:dyDescent="0.25">
      <c r="B56795"/>
      <c r="C56795"/>
      <c r="D56795" s="13"/>
      <c r="E56795" s="13"/>
      <c r="K56795" s="23"/>
      <c r="O56795" s="21"/>
      <c r="P56795" s="27"/>
      <c r="Q56795" s="16"/>
      <c r="U56795" s="27"/>
    </row>
    <row r="56796" spans="2:21" x14ac:dyDescent="0.25">
      <c r="B56796"/>
      <c r="C56796"/>
      <c r="D56796" s="13"/>
      <c r="E56796" s="13"/>
      <c r="K56796" s="23"/>
      <c r="O56796" s="21"/>
      <c r="P56796" s="27"/>
      <c r="Q56796" s="16"/>
      <c r="U56796" s="27"/>
    </row>
    <row r="56797" spans="2:21" x14ac:dyDescent="0.25">
      <c r="B56797"/>
      <c r="C56797"/>
      <c r="D56797" s="13"/>
      <c r="E56797" s="13"/>
      <c r="K56797" s="23"/>
      <c r="O56797" s="21"/>
      <c r="P56797" s="27"/>
      <c r="Q56797" s="16"/>
      <c r="U56797" s="27"/>
    </row>
    <row r="56798" spans="2:21" x14ac:dyDescent="0.25">
      <c r="B56798"/>
      <c r="C56798"/>
      <c r="D56798" s="13"/>
      <c r="E56798" s="13"/>
      <c r="K56798" s="23"/>
      <c r="O56798" s="21"/>
      <c r="P56798" s="27"/>
      <c r="Q56798" s="16"/>
      <c r="U56798" s="27"/>
    </row>
    <row r="56799" spans="2:21" x14ac:dyDescent="0.25">
      <c r="B56799"/>
      <c r="C56799"/>
      <c r="D56799" s="13"/>
      <c r="E56799" s="13"/>
      <c r="K56799" s="23"/>
      <c r="O56799" s="21"/>
      <c r="P56799" s="27"/>
      <c r="Q56799" s="16"/>
      <c r="U56799" s="27"/>
    </row>
    <row r="56800" spans="2:21" x14ac:dyDescent="0.25">
      <c r="B56800"/>
      <c r="C56800"/>
      <c r="D56800" s="13"/>
      <c r="E56800" s="13"/>
      <c r="K56800" s="23"/>
      <c r="O56800" s="21"/>
      <c r="P56800" s="27"/>
      <c r="Q56800" s="16"/>
      <c r="U56800" s="27"/>
    </row>
    <row r="56801" spans="2:21" x14ac:dyDescent="0.25">
      <c r="B56801"/>
      <c r="C56801"/>
      <c r="D56801" s="13"/>
      <c r="E56801" s="13"/>
      <c r="K56801" s="23"/>
      <c r="O56801" s="21"/>
      <c r="P56801" s="27"/>
      <c r="Q56801" s="16"/>
      <c r="U56801" s="27"/>
    </row>
    <row r="56802" spans="2:21" x14ac:dyDescent="0.25">
      <c r="B56802"/>
      <c r="C56802"/>
      <c r="D56802" s="13"/>
      <c r="E56802" s="13"/>
      <c r="K56802" s="23"/>
      <c r="O56802" s="21"/>
      <c r="P56802" s="27"/>
      <c r="Q56802" s="16"/>
      <c r="U56802" s="27"/>
    </row>
    <row r="56803" spans="2:21" x14ac:dyDescent="0.25">
      <c r="B56803"/>
      <c r="C56803"/>
      <c r="D56803" s="13"/>
      <c r="E56803" s="13"/>
      <c r="K56803" s="23"/>
      <c r="O56803" s="21"/>
      <c r="P56803" s="27"/>
      <c r="Q56803" s="16"/>
      <c r="U56803" s="27"/>
    </row>
    <row r="56804" spans="2:21" x14ac:dyDescent="0.25">
      <c r="B56804"/>
      <c r="C56804"/>
      <c r="D56804" s="13"/>
      <c r="E56804" s="13"/>
      <c r="K56804" s="23"/>
      <c r="O56804" s="21"/>
      <c r="P56804" s="27"/>
      <c r="Q56804" s="16"/>
      <c r="U56804" s="27"/>
    </row>
    <row r="56805" spans="2:21" x14ac:dyDescent="0.25">
      <c r="B56805"/>
      <c r="C56805"/>
      <c r="D56805" s="13"/>
      <c r="E56805" s="13"/>
      <c r="K56805" s="23"/>
      <c r="O56805" s="21"/>
      <c r="P56805" s="27"/>
      <c r="Q56805" s="16"/>
      <c r="U56805" s="27"/>
    </row>
    <row r="56806" spans="2:21" x14ac:dyDescent="0.25">
      <c r="B56806"/>
      <c r="C56806"/>
      <c r="D56806" s="13"/>
      <c r="E56806" s="13"/>
      <c r="K56806" s="23"/>
      <c r="O56806" s="21"/>
      <c r="P56806" s="27"/>
      <c r="Q56806" s="16"/>
      <c r="U56806" s="27"/>
    </row>
    <row r="56807" spans="2:21" x14ac:dyDescent="0.25">
      <c r="B56807"/>
      <c r="C56807"/>
      <c r="D56807" s="13"/>
      <c r="E56807" s="13"/>
      <c r="K56807" s="23"/>
      <c r="O56807" s="21"/>
      <c r="P56807" s="27"/>
      <c r="Q56807" s="16"/>
      <c r="U56807" s="27"/>
    </row>
    <row r="56808" spans="2:21" x14ac:dyDescent="0.25">
      <c r="B56808"/>
      <c r="C56808"/>
      <c r="D56808" s="13"/>
      <c r="E56808" s="13"/>
      <c r="K56808" s="23"/>
      <c r="O56808" s="21"/>
      <c r="P56808" s="27"/>
      <c r="Q56808" s="16"/>
      <c r="U56808" s="27"/>
    </row>
    <row r="56809" spans="2:21" x14ac:dyDescent="0.25">
      <c r="B56809"/>
      <c r="C56809"/>
      <c r="D56809" s="13"/>
      <c r="E56809" s="13"/>
      <c r="K56809" s="23"/>
      <c r="O56809" s="21"/>
      <c r="P56809" s="27"/>
      <c r="Q56809" s="16"/>
      <c r="U56809" s="27"/>
    </row>
    <row r="56810" spans="2:21" x14ac:dyDescent="0.25">
      <c r="B56810"/>
      <c r="C56810"/>
      <c r="D56810" s="13"/>
      <c r="E56810" s="13"/>
      <c r="K56810" s="23"/>
      <c r="O56810" s="21"/>
      <c r="P56810" s="27"/>
      <c r="Q56810" s="16"/>
      <c r="U56810" s="27"/>
    </row>
    <row r="56811" spans="2:21" x14ac:dyDescent="0.25">
      <c r="B56811"/>
      <c r="C56811"/>
      <c r="D56811" s="13"/>
      <c r="E56811" s="13"/>
      <c r="K56811" s="23"/>
      <c r="O56811" s="21"/>
      <c r="P56811" s="27"/>
      <c r="Q56811" s="16"/>
      <c r="U56811" s="27"/>
    </row>
    <row r="56812" spans="2:21" x14ac:dyDescent="0.25">
      <c r="B56812"/>
      <c r="C56812"/>
      <c r="D56812" s="13"/>
      <c r="E56812" s="13"/>
      <c r="K56812" s="23"/>
      <c r="O56812" s="21"/>
      <c r="P56812" s="27"/>
      <c r="Q56812" s="16"/>
      <c r="U56812" s="27"/>
    </row>
    <row r="56813" spans="2:21" x14ac:dyDescent="0.25">
      <c r="B56813"/>
      <c r="C56813"/>
      <c r="D56813" s="13"/>
      <c r="E56813" s="13"/>
      <c r="K56813" s="23"/>
      <c r="O56813" s="21"/>
      <c r="P56813" s="27"/>
      <c r="Q56813" s="16"/>
      <c r="U56813" s="27"/>
    </row>
    <row r="56814" spans="2:21" x14ac:dyDescent="0.25">
      <c r="B56814"/>
      <c r="C56814"/>
      <c r="D56814" s="13"/>
      <c r="E56814" s="13"/>
      <c r="K56814" s="23"/>
      <c r="O56814" s="21"/>
      <c r="P56814" s="27"/>
      <c r="Q56814" s="16"/>
      <c r="U56814" s="27"/>
    </row>
    <row r="56815" spans="2:21" x14ac:dyDescent="0.25">
      <c r="B56815"/>
      <c r="C56815"/>
      <c r="D56815" s="13"/>
      <c r="E56815" s="13"/>
      <c r="K56815" s="23"/>
      <c r="O56815" s="21"/>
      <c r="P56815" s="27"/>
      <c r="Q56815" s="16"/>
      <c r="U56815" s="27"/>
    </row>
    <row r="56816" spans="2:21" x14ac:dyDescent="0.25">
      <c r="B56816"/>
      <c r="C56816"/>
      <c r="D56816" s="13"/>
      <c r="E56816" s="13"/>
      <c r="K56816" s="23"/>
      <c r="O56816" s="21"/>
      <c r="P56816" s="27"/>
      <c r="Q56816" s="16"/>
      <c r="U56816" s="27"/>
    </row>
    <row r="56817" spans="2:21" x14ac:dyDescent="0.25">
      <c r="B56817"/>
      <c r="C56817"/>
      <c r="D56817" s="13"/>
      <c r="E56817" s="13"/>
      <c r="K56817" s="23"/>
      <c r="O56817" s="21"/>
      <c r="P56817" s="27"/>
      <c r="Q56817" s="16"/>
      <c r="U56817" s="27"/>
    </row>
    <row r="56818" spans="2:21" x14ac:dyDescent="0.25">
      <c r="B56818"/>
      <c r="C56818"/>
      <c r="D56818" s="13"/>
      <c r="E56818" s="13"/>
      <c r="K56818" s="23"/>
      <c r="O56818" s="21"/>
      <c r="P56818" s="27"/>
      <c r="Q56818" s="16"/>
      <c r="U56818" s="27"/>
    </row>
    <row r="56819" spans="2:21" x14ac:dyDescent="0.25">
      <c r="B56819"/>
      <c r="C56819"/>
      <c r="D56819" s="13"/>
      <c r="E56819" s="13"/>
      <c r="K56819" s="23"/>
      <c r="O56819" s="21"/>
      <c r="P56819" s="27"/>
      <c r="Q56819" s="16"/>
      <c r="U56819" s="27"/>
    </row>
    <row r="56820" spans="2:21" x14ac:dyDescent="0.25">
      <c r="B56820"/>
      <c r="C56820"/>
      <c r="D56820" s="13"/>
      <c r="E56820" s="13"/>
      <c r="K56820" s="23"/>
      <c r="O56820" s="21"/>
      <c r="P56820" s="27"/>
      <c r="Q56820" s="16"/>
      <c r="U56820" s="27"/>
    </row>
    <row r="56821" spans="2:21" x14ac:dyDescent="0.25">
      <c r="B56821"/>
      <c r="C56821"/>
      <c r="D56821" s="13"/>
      <c r="E56821" s="13"/>
      <c r="K56821" s="23"/>
      <c r="O56821" s="21"/>
      <c r="P56821" s="27"/>
      <c r="Q56821" s="16"/>
      <c r="U56821" s="27"/>
    </row>
    <row r="56822" spans="2:21" x14ac:dyDescent="0.25">
      <c r="B56822"/>
      <c r="C56822"/>
      <c r="D56822" s="13"/>
      <c r="E56822" s="13"/>
      <c r="K56822" s="23"/>
      <c r="O56822" s="21"/>
      <c r="P56822" s="27"/>
      <c r="Q56822" s="16"/>
      <c r="U56822" s="27"/>
    </row>
    <row r="56823" spans="2:21" x14ac:dyDescent="0.25">
      <c r="B56823"/>
      <c r="C56823"/>
      <c r="D56823" s="13"/>
      <c r="E56823" s="13"/>
      <c r="K56823" s="23"/>
      <c r="O56823" s="21"/>
      <c r="P56823" s="27"/>
      <c r="Q56823" s="16"/>
      <c r="U56823" s="27"/>
    </row>
    <row r="56824" spans="2:21" x14ac:dyDescent="0.25">
      <c r="B56824"/>
      <c r="C56824"/>
      <c r="D56824" s="13"/>
      <c r="E56824" s="13"/>
      <c r="K56824" s="23"/>
      <c r="O56824" s="21"/>
      <c r="P56824" s="27"/>
      <c r="Q56824" s="16"/>
      <c r="U56824" s="27"/>
    </row>
    <row r="56825" spans="2:21" x14ac:dyDescent="0.25">
      <c r="B56825"/>
      <c r="C56825"/>
      <c r="D56825" s="13"/>
      <c r="E56825" s="13"/>
      <c r="K56825" s="23"/>
      <c r="O56825" s="21"/>
      <c r="P56825" s="27"/>
      <c r="Q56825" s="16"/>
      <c r="U56825" s="27"/>
    </row>
    <row r="56826" spans="2:21" x14ac:dyDescent="0.25">
      <c r="B56826"/>
      <c r="C56826"/>
      <c r="D56826" s="13"/>
      <c r="E56826" s="13"/>
      <c r="K56826" s="23"/>
      <c r="O56826" s="21"/>
      <c r="P56826" s="27"/>
      <c r="Q56826" s="16"/>
      <c r="U56826" s="27"/>
    </row>
    <row r="56827" spans="2:21" x14ac:dyDescent="0.25">
      <c r="B56827"/>
      <c r="C56827"/>
      <c r="D56827" s="13"/>
      <c r="E56827" s="13"/>
      <c r="K56827" s="23"/>
      <c r="O56827" s="21"/>
      <c r="P56827" s="27"/>
      <c r="Q56827" s="16"/>
      <c r="U56827" s="27"/>
    </row>
    <row r="56828" spans="2:21" x14ac:dyDescent="0.25">
      <c r="B56828"/>
      <c r="C56828"/>
      <c r="D56828" s="13"/>
      <c r="E56828" s="13"/>
      <c r="K56828" s="23"/>
      <c r="O56828" s="21"/>
      <c r="P56828" s="27"/>
      <c r="Q56828" s="16"/>
      <c r="U56828" s="27"/>
    </row>
    <row r="56829" spans="2:21" x14ac:dyDescent="0.25">
      <c r="B56829"/>
      <c r="C56829"/>
      <c r="D56829" s="13"/>
      <c r="E56829" s="13"/>
      <c r="K56829" s="23"/>
      <c r="O56829" s="21"/>
      <c r="P56829" s="27"/>
      <c r="Q56829" s="16"/>
      <c r="U56829" s="27"/>
    </row>
    <row r="56830" spans="2:21" x14ac:dyDescent="0.25">
      <c r="B56830"/>
      <c r="C56830"/>
      <c r="D56830" s="13"/>
      <c r="E56830" s="13"/>
      <c r="K56830" s="23"/>
      <c r="O56830" s="21"/>
      <c r="P56830" s="27"/>
      <c r="Q56830" s="16"/>
      <c r="U56830" s="27"/>
    </row>
    <row r="56831" spans="2:21" x14ac:dyDescent="0.25">
      <c r="B56831"/>
      <c r="C56831"/>
      <c r="D56831" s="13"/>
      <c r="E56831" s="13"/>
      <c r="K56831" s="23"/>
      <c r="O56831" s="21"/>
      <c r="P56831" s="27"/>
      <c r="Q56831" s="16"/>
      <c r="U56831" s="27"/>
    </row>
    <row r="56832" spans="2:21" x14ac:dyDescent="0.25">
      <c r="B56832"/>
      <c r="C56832"/>
      <c r="D56832" s="13"/>
      <c r="E56832" s="13"/>
      <c r="K56832" s="23"/>
      <c r="O56832" s="21"/>
      <c r="P56832" s="27"/>
      <c r="Q56832" s="16"/>
      <c r="U56832" s="27"/>
    </row>
    <row r="56833" spans="2:21" x14ac:dyDescent="0.25">
      <c r="B56833"/>
      <c r="C56833"/>
      <c r="D56833" s="13"/>
      <c r="E56833" s="13"/>
      <c r="K56833" s="23"/>
      <c r="O56833" s="21"/>
      <c r="P56833" s="27"/>
      <c r="Q56833" s="16"/>
      <c r="U56833" s="27"/>
    </row>
    <row r="56834" spans="2:21" x14ac:dyDescent="0.25">
      <c r="B56834"/>
      <c r="C56834"/>
      <c r="D56834" s="13"/>
      <c r="E56834" s="13"/>
      <c r="K56834" s="23"/>
      <c r="O56834" s="21"/>
      <c r="P56834" s="27"/>
      <c r="Q56834" s="16"/>
      <c r="U56834" s="27"/>
    </row>
    <row r="56835" spans="2:21" x14ac:dyDescent="0.25">
      <c r="B56835"/>
      <c r="C56835"/>
      <c r="D56835" s="13"/>
      <c r="E56835" s="13"/>
      <c r="K56835" s="23"/>
      <c r="O56835" s="21"/>
      <c r="P56835" s="27"/>
      <c r="Q56835" s="16"/>
      <c r="U56835" s="27"/>
    </row>
    <row r="56836" spans="2:21" x14ac:dyDescent="0.25">
      <c r="B56836"/>
      <c r="C56836"/>
      <c r="D56836" s="13"/>
      <c r="E56836" s="13"/>
      <c r="K56836" s="23"/>
      <c r="O56836" s="21"/>
      <c r="P56836" s="27"/>
      <c r="Q56836" s="16"/>
      <c r="U56836" s="27"/>
    </row>
    <row r="56837" spans="2:21" x14ac:dyDescent="0.25">
      <c r="B56837"/>
      <c r="C56837"/>
      <c r="D56837" s="13"/>
      <c r="E56837" s="13"/>
      <c r="K56837" s="23"/>
      <c r="O56837" s="21"/>
      <c r="P56837" s="27"/>
      <c r="Q56837" s="16"/>
      <c r="U56837" s="27"/>
    </row>
    <row r="56838" spans="2:21" x14ac:dyDescent="0.25">
      <c r="B56838"/>
      <c r="C56838"/>
      <c r="D56838" s="13"/>
      <c r="E56838" s="13"/>
      <c r="K56838" s="23"/>
      <c r="O56838" s="21"/>
      <c r="P56838" s="27"/>
      <c r="Q56838" s="16"/>
      <c r="U56838" s="27"/>
    </row>
    <row r="56839" spans="2:21" x14ac:dyDescent="0.25">
      <c r="B56839"/>
      <c r="C56839"/>
      <c r="D56839" s="13"/>
      <c r="E56839" s="13"/>
      <c r="K56839" s="23"/>
      <c r="O56839" s="21"/>
      <c r="P56839" s="27"/>
      <c r="Q56839" s="16"/>
      <c r="U56839" s="27"/>
    </row>
    <row r="56840" spans="2:21" x14ac:dyDescent="0.25">
      <c r="B56840"/>
      <c r="C56840"/>
      <c r="D56840" s="13"/>
      <c r="E56840" s="13"/>
      <c r="K56840" s="23"/>
      <c r="O56840" s="21"/>
      <c r="P56840" s="27"/>
      <c r="Q56840" s="16"/>
      <c r="U56840" s="27"/>
    </row>
    <row r="56841" spans="2:21" x14ac:dyDescent="0.25">
      <c r="B56841"/>
      <c r="C56841"/>
      <c r="D56841" s="13"/>
      <c r="E56841" s="13"/>
      <c r="K56841" s="23"/>
      <c r="O56841" s="21"/>
      <c r="P56841" s="27"/>
      <c r="Q56841" s="16"/>
      <c r="U56841" s="27"/>
    </row>
    <row r="56842" spans="2:21" x14ac:dyDescent="0.25">
      <c r="B56842"/>
      <c r="C56842"/>
      <c r="D56842" s="13"/>
      <c r="E56842" s="13"/>
      <c r="K56842" s="23"/>
      <c r="O56842" s="21"/>
      <c r="P56842" s="27"/>
      <c r="Q56842" s="16"/>
      <c r="U56842" s="27"/>
    </row>
    <row r="56843" spans="2:21" x14ac:dyDescent="0.25">
      <c r="B56843"/>
      <c r="C56843"/>
      <c r="D56843" s="13"/>
      <c r="E56843" s="13"/>
      <c r="K56843" s="23"/>
      <c r="O56843" s="21"/>
      <c r="P56843" s="27"/>
      <c r="Q56843" s="16"/>
      <c r="U56843" s="27"/>
    </row>
    <row r="56844" spans="2:21" x14ac:dyDescent="0.25">
      <c r="B56844"/>
      <c r="C56844"/>
      <c r="D56844" s="13"/>
      <c r="E56844" s="13"/>
      <c r="K56844" s="23"/>
      <c r="O56844" s="21"/>
      <c r="P56844" s="27"/>
      <c r="Q56844" s="16"/>
      <c r="U56844" s="27"/>
    </row>
    <row r="56845" spans="2:21" x14ac:dyDescent="0.25">
      <c r="B56845"/>
      <c r="C56845"/>
      <c r="D56845" s="13"/>
      <c r="E56845" s="13"/>
      <c r="K56845" s="23"/>
      <c r="O56845" s="21"/>
      <c r="P56845" s="27"/>
      <c r="Q56845" s="16"/>
      <c r="U56845" s="27"/>
    </row>
    <row r="56846" spans="2:21" x14ac:dyDescent="0.25">
      <c r="B56846"/>
      <c r="C56846"/>
      <c r="D56846" s="13"/>
      <c r="E56846" s="13"/>
      <c r="K56846" s="23"/>
      <c r="O56846" s="21"/>
      <c r="P56846" s="27"/>
      <c r="Q56846" s="16"/>
      <c r="U56846" s="27"/>
    </row>
    <row r="56847" spans="2:21" x14ac:dyDescent="0.25">
      <c r="B56847"/>
      <c r="C56847"/>
      <c r="D56847" s="13"/>
      <c r="E56847" s="13"/>
      <c r="K56847" s="23"/>
      <c r="O56847" s="21"/>
      <c r="P56847" s="27"/>
      <c r="Q56847" s="16"/>
      <c r="U56847" s="27"/>
    </row>
    <row r="56848" spans="2:21" x14ac:dyDescent="0.25">
      <c r="B56848"/>
      <c r="C56848"/>
      <c r="D56848" s="13"/>
      <c r="E56848" s="13"/>
      <c r="K56848" s="23"/>
      <c r="O56848" s="21"/>
      <c r="P56848" s="27"/>
      <c r="Q56848" s="16"/>
      <c r="U56848" s="27"/>
    </row>
    <row r="56849" spans="2:21" x14ac:dyDescent="0.25">
      <c r="B56849"/>
      <c r="C56849"/>
      <c r="D56849" s="13"/>
      <c r="E56849" s="13"/>
      <c r="K56849" s="23"/>
      <c r="O56849" s="21"/>
      <c r="P56849" s="27"/>
      <c r="Q56849" s="16"/>
      <c r="U56849" s="27"/>
    </row>
    <row r="56850" spans="2:21" x14ac:dyDescent="0.25">
      <c r="B56850"/>
      <c r="C56850"/>
      <c r="D56850" s="13"/>
      <c r="E56850" s="13"/>
      <c r="K56850" s="23"/>
      <c r="O56850" s="21"/>
      <c r="P56850" s="27"/>
      <c r="Q56850" s="16"/>
      <c r="U56850" s="27"/>
    </row>
    <row r="56851" spans="2:21" x14ac:dyDescent="0.25">
      <c r="B56851"/>
      <c r="C56851"/>
      <c r="D56851" s="13"/>
      <c r="E56851" s="13"/>
      <c r="K56851" s="23"/>
      <c r="O56851" s="21"/>
      <c r="P56851" s="27"/>
      <c r="Q56851" s="16"/>
      <c r="U56851" s="27"/>
    </row>
    <row r="56852" spans="2:21" x14ac:dyDescent="0.25">
      <c r="B56852"/>
      <c r="C56852"/>
      <c r="D56852" s="13"/>
      <c r="E56852" s="13"/>
      <c r="K56852" s="23"/>
      <c r="O56852" s="21"/>
      <c r="P56852" s="27"/>
      <c r="Q56852" s="16"/>
      <c r="U56852" s="27"/>
    </row>
    <row r="56853" spans="2:21" x14ac:dyDescent="0.25">
      <c r="B56853"/>
      <c r="C56853"/>
      <c r="D56853" s="13"/>
      <c r="E56853" s="13"/>
      <c r="K56853" s="23"/>
      <c r="O56853" s="21"/>
      <c r="P56853" s="27"/>
      <c r="Q56853" s="16"/>
      <c r="U56853" s="27"/>
    </row>
    <row r="56854" spans="2:21" x14ac:dyDescent="0.25">
      <c r="B56854"/>
      <c r="C56854"/>
      <c r="D56854" s="13"/>
      <c r="E56854" s="13"/>
      <c r="K56854" s="23"/>
      <c r="O56854" s="21"/>
      <c r="P56854" s="27"/>
      <c r="Q56854" s="16"/>
      <c r="U56854" s="27"/>
    </row>
    <row r="56855" spans="2:21" x14ac:dyDescent="0.25">
      <c r="B56855"/>
      <c r="C56855"/>
      <c r="D56855" s="13"/>
      <c r="E56855" s="13"/>
      <c r="K56855" s="23"/>
      <c r="O56855" s="21"/>
      <c r="P56855" s="27"/>
      <c r="Q56855" s="16"/>
      <c r="U56855" s="27"/>
    </row>
    <row r="56856" spans="2:21" x14ac:dyDescent="0.25">
      <c r="B56856"/>
      <c r="C56856"/>
      <c r="D56856" s="13"/>
      <c r="E56856" s="13"/>
      <c r="K56856" s="23"/>
      <c r="O56856" s="21"/>
      <c r="P56856" s="27"/>
      <c r="Q56856" s="16"/>
      <c r="U56856" s="27"/>
    </row>
    <row r="56857" spans="2:21" x14ac:dyDescent="0.25">
      <c r="B56857"/>
      <c r="C56857"/>
      <c r="D56857" s="13"/>
      <c r="E56857" s="13"/>
      <c r="K56857" s="23"/>
      <c r="O56857" s="21"/>
      <c r="P56857" s="27"/>
      <c r="Q56857" s="16"/>
      <c r="U56857" s="27"/>
    </row>
    <row r="56858" spans="2:21" x14ac:dyDescent="0.25">
      <c r="B56858"/>
      <c r="C56858"/>
      <c r="D56858" s="13"/>
      <c r="E56858" s="13"/>
      <c r="K56858" s="23"/>
      <c r="O56858" s="21"/>
      <c r="P56858" s="27"/>
      <c r="Q56858" s="16"/>
      <c r="U56858" s="27"/>
    </row>
    <row r="56859" spans="2:21" x14ac:dyDescent="0.25">
      <c r="B56859"/>
      <c r="C56859"/>
      <c r="D56859" s="13"/>
      <c r="E56859" s="13"/>
      <c r="K56859" s="23"/>
      <c r="O56859" s="21"/>
      <c r="P56859" s="27"/>
      <c r="Q56859" s="16"/>
      <c r="U56859" s="27"/>
    </row>
    <row r="56860" spans="2:21" x14ac:dyDescent="0.25">
      <c r="B56860"/>
      <c r="C56860"/>
      <c r="D56860" s="13"/>
      <c r="E56860" s="13"/>
      <c r="K56860" s="23"/>
      <c r="O56860" s="21"/>
      <c r="P56860" s="27"/>
      <c r="Q56860" s="16"/>
      <c r="U56860" s="27"/>
    </row>
    <row r="56861" spans="2:21" x14ac:dyDescent="0.25">
      <c r="B56861"/>
      <c r="C56861"/>
      <c r="D56861" s="13"/>
      <c r="E56861" s="13"/>
      <c r="K56861" s="23"/>
      <c r="O56861" s="21"/>
      <c r="P56861" s="27"/>
      <c r="Q56861" s="16"/>
      <c r="U56861" s="27"/>
    </row>
    <row r="56862" spans="2:21" x14ac:dyDescent="0.25">
      <c r="B56862"/>
      <c r="C56862"/>
      <c r="D56862" s="13"/>
      <c r="E56862" s="13"/>
      <c r="K56862" s="23"/>
      <c r="O56862" s="21"/>
      <c r="P56862" s="27"/>
      <c r="Q56862" s="16"/>
      <c r="U56862" s="27"/>
    </row>
    <row r="56863" spans="2:21" x14ac:dyDescent="0.25">
      <c r="B56863"/>
      <c r="C56863"/>
      <c r="D56863" s="13"/>
      <c r="E56863" s="13"/>
      <c r="K56863" s="23"/>
      <c r="O56863" s="21"/>
      <c r="P56863" s="27"/>
      <c r="Q56863" s="16"/>
      <c r="U56863" s="27"/>
    </row>
    <row r="56864" spans="2:21" x14ac:dyDescent="0.25">
      <c r="B56864"/>
      <c r="C56864"/>
      <c r="D56864" s="13"/>
      <c r="E56864" s="13"/>
      <c r="K56864" s="23"/>
      <c r="O56864" s="21"/>
      <c r="P56864" s="27"/>
      <c r="Q56864" s="16"/>
      <c r="U56864" s="27"/>
    </row>
    <row r="56865" spans="2:21" x14ac:dyDescent="0.25">
      <c r="B56865"/>
      <c r="C56865"/>
      <c r="D56865" s="13"/>
      <c r="E56865" s="13"/>
      <c r="K56865" s="23"/>
      <c r="O56865" s="21"/>
      <c r="P56865" s="27"/>
      <c r="Q56865" s="16"/>
      <c r="U56865" s="27"/>
    </row>
    <row r="56866" spans="2:21" x14ac:dyDescent="0.25">
      <c r="B56866"/>
      <c r="C56866"/>
      <c r="D56866" s="13"/>
      <c r="E56866" s="13"/>
      <c r="K56866" s="23"/>
      <c r="O56866" s="21"/>
      <c r="P56866" s="27"/>
      <c r="Q56866" s="16"/>
      <c r="U56866" s="27"/>
    </row>
    <row r="56867" spans="2:21" x14ac:dyDescent="0.25">
      <c r="B56867"/>
      <c r="C56867"/>
      <c r="D56867" s="13"/>
      <c r="E56867" s="13"/>
      <c r="K56867" s="23"/>
      <c r="O56867" s="21"/>
      <c r="P56867" s="27"/>
      <c r="Q56867" s="16"/>
      <c r="U56867" s="27"/>
    </row>
    <row r="56868" spans="2:21" x14ac:dyDescent="0.25">
      <c r="B56868"/>
      <c r="C56868"/>
      <c r="D56868" s="13"/>
      <c r="E56868" s="13"/>
      <c r="K56868" s="23"/>
      <c r="O56868" s="21"/>
      <c r="P56868" s="27"/>
      <c r="Q56868" s="16"/>
      <c r="U56868" s="27"/>
    </row>
    <row r="56869" spans="2:21" x14ac:dyDescent="0.25">
      <c r="B56869"/>
      <c r="C56869"/>
      <c r="D56869" s="13"/>
      <c r="E56869" s="13"/>
      <c r="K56869" s="23"/>
      <c r="O56869" s="21"/>
      <c r="P56869" s="27"/>
      <c r="Q56869" s="16"/>
      <c r="U56869" s="27"/>
    </row>
    <row r="56870" spans="2:21" x14ac:dyDescent="0.25">
      <c r="B56870"/>
      <c r="C56870"/>
      <c r="D56870" s="13"/>
      <c r="E56870" s="13"/>
      <c r="K56870" s="23"/>
      <c r="O56870" s="21"/>
      <c r="P56870" s="27"/>
      <c r="Q56870" s="16"/>
      <c r="U56870" s="27"/>
    </row>
    <row r="56871" spans="2:21" x14ac:dyDescent="0.25">
      <c r="B56871"/>
      <c r="C56871"/>
      <c r="D56871" s="13"/>
      <c r="E56871" s="13"/>
      <c r="K56871" s="23"/>
      <c r="O56871" s="21"/>
      <c r="P56871" s="27"/>
      <c r="Q56871" s="16"/>
      <c r="U56871" s="27"/>
    </row>
    <row r="56872" spans="2:21" x14ac:dyDescent="0.25">
      <c r="B56872"/>
      <c r="C56872"/>
      <c r="D56872" s="13"/>
      <c r="E56872" s="13"/>
      <c r="K56872" s="23"/>
      <c r="O56872" s="21"/>
      <c r="P56872" s="27"/>
      <c r="Q56872" s="16"/>
      <c r="U56872" s="27"/>
    </row>
    <row r="56873" spans="2:21" x14ac:dyDescent="0.25">
      <c r="B56873"/>
      <c r="C56873"/>
      <c r="D56873" s="13"/>
      <c r="E56873" s="13"/>
      <c r="K56873" s="23"/>
      <c r="O56873" s="21"/>
      <c r="P56873" s="27"/>
      <c r="Q56873" s="16"/>
      <c r="U56873" s="27"/>
    </row>
    <row r="56874" spans="2:21" x14ac:dyDescent="0.25">
      <c r="B56874"/>
      <c r="C56874"/>
      <c r="D56874" s="13"/>
      <c r="E56874" s="13"/>
      <c r="K56874" s="23"/>
      <c r="O56874" s="21"/>
      <c r="P56874" s="27"/>
      <c r="Q56874" s="16"/>
      <c r="U56874" s="27"/>
    </row>
    <row r="56875" spans="2:21" x14ac:dyDescent="0.25">
      <c r="B56875"/>
      <c r="C56875"/>
      <c r="D56875" s="13"/>
      <c r="E56875" s="13"/>
      <c r="K56875" s="23"/>
      <c r="O56875" s="21"/>
      <c r="P56875" s="27"/>
      <c r="Q56875" s="16"/>
      <c r="U56875" s="27"/>
    </row>
    <row r="56876" spans="2:21" x14ac:dyDescent="0.25">
      <c r="B56876"/>
      <c r="C56876"/>
      <c r="D56876" s="13"/>
      <c r="E56876" s="13"/>
      <c r="K56876" s="23"/>
      <c r="O56876" s="21"/>
      <c r="P56876" s="27"/>
      <c r="Q56876" s="16"/>
      <c r="U56876" s="27"/>
    </row>
    <row r="56877" spans="2:21" x14ac:dyDescent="0.25">
      <c r="B56877"/>
      <c r="C56877"/>
      <c r="D56877" s="13"/>
      <c r="E56877" s="13"/>
      <c r="K56877" s="23"/>
      <c r="O56877" s="21"/>
      <c r="P56877" s="27"/>
      <c r="Q56877" s="16"/>
      <c r="U56877" s="27"/>
    </row>
    <row r="56878" spans="2:21" x14ac:dyDescent="0.25">
      <c r="B56878"/>
      <c r="C56878"/>
      <c r="D56878" s="13"/>
      <c r="E56878" s="13"/>
      <c r="K56878" s="23"/>
      <c r="O56878" s="21"/>
      <c r="P56878" s="27"/>
      <c r="Q56878" s="16"/>
      <c r="U56878" s="27"/>
    </row>
    <row r="56879" spans="2:21" x14ac:dyDescent="0.25">
      <c r="B56879"/>
      <c r="C56879"/>
      <c r="D56879" s="13"/>
      <c r="E56879" s="13"/>
      <c r="K56879" s="23"/>
      <c r="O56879" s="21"/>
      <c r="P56879" s="27"/>
      <c r="Q56879" s="16"/>
      <c r="U56879" s="27"/>
    </row>
    <row r="56880" spans="2:21" x14ac:dyDescent="0.25">
      <c r="B56880"/>
      <c r="C56880"/>
      <c r="D56880" s="13"/>
      <c r="E56880" s="13"/>
      <c r="K56880" s="23"/>
      <c r="O56880" s="21"/>
      <c r="P56880" s="27"/>
      <c r="Q56880" s="16"/>
      <c r="U56880" s="27"/>
    </row>
    <row r="56881" spans="2:21" x14ac:dyDescent="0.25">
      <c r="B56881"/>
      <c r="C56881"/>
      <c r="D56881" s="13"/>
      <c r="E56881" s="13"/>
      <c r="K56881" s="23"/>
      <c r="O56881" s="21"/>
      <c r="P56881" s="27"/>
      <c r="Q56881" s="16"/>
      <c r="U56881" s="27"/>
    </row>
    <row r="56882" spans="2:21" x14ac:dyDescent="0.25">
      <c r="B56882"/>
      <c r="C56882"/>
      <c r="D56882" s="13"/>
      <c r="E56882" s="13"/>
      <c r="K56882" s="23"/>
      <c r="O56882" s="21"/>
      <c r="P56882" s="27"/>
      <c r="Q56882" s="16"/>
      <c r="U56882" s="27"/>
    </row>
    <row r="56883" spans="2:21" x14ac:dyDescent="0.25">
      <c r="B56883"/>
      <c r="C56883"/>
      <c r="D56883" s="13"/>
      <c r="E56883" s="13"/>
      <c r="K56883" s="23"/>
      <c r="O56883" s="21"/>
      <c r="P56883" s="27"/>
      <c r="Q56883" s="16"/>
      <c r="U56883" s="27"/>
    </row>
    <row r="56884" spans="2:21" x14ac:dyDescent="0.25">
      <c r="B56884"/>
      <c r="C56884"/>
      <c r="D56884" s="13"/>
      <c r="E56884" s="13"/>
      <c r="K56884" s="23"/>
      <c r="O56884" s="21"/>
      <c r="P56884" s="27"/>
      <c r="Q56884" s="16"/>
      <c r="U56884" s="27"/>
    </row>
    <row r="56885" spans="2:21" x14ac:dyDescent="0.25">
      <c r="B56885"/>
      <c r="C56885"/>
      <c r="D56885" s="13"/>
      <c r="E56885" s="13"/>
      <c r="K56885" s="23"/>
      <c r="O56885" s="21"/>
      <c r="P56885" s="27"/>
      <c r="Q56885" s="16"/>
      <c r="U56885" s="27"/>
    </row>
    <row r="56886" spans="2:21" x14ac:dyDescent="0.25">
      <c r="B56886"/>
      <c r="C56886"/>
      <c r="D56886" s="13"/>
      <c r="E56886" s="13"/>
      <c r="K56886" s="23"/>
      <c r="O56886" s="21"/>
      <c r="P56886" s="27"/>
      <c r="Q56886" s="16"/>
      <c r="U56886" s="27"/>
    </row>
    <row r="56887" spans="2:21" x14ac:dyDescent="0.25">
      <c r="B56887"/>
      <c r="C56887"/>
      <c r="D56887" s="13"/>
      <c r="E56887" s="13"/>
      <c r="K56887" s="23"/>
      <c r="O56887" s="21"/>
      <c r="P56887" s="27"/>
      <c r="Q56887" s="16"/>
      <c r="U56887" s="27"/>
    </row>
    <row r="56888" spans="2:21" x14ac:dyDescent="0.25">
      <c r="B56888"/>
      <c r="C56888"/>
      <c r="D56888" s="13"/>
      <c r="E56888" s="13"/>
      <c r="K56888" s="23"/>
      <c r="O56888" s="21"/>
      <c r="P56888" s="27"/>
      <c r="Q56888" s="16"/>
      <c r="U56888" s="27"/>
    </row>
    <row r="56889" spans="2:21" x14ac:dyDescent="0.25">
      <c r="B56889"/>
      <c r="C56889"/>
      <c r="D56889" s="13"/>
      <c r="E56889" s="13"/>
      <c r="K56889" s="23"/>
      <c r="O56889" s="21"/>
      <c r="P56889" s="27"/>
      <c r="Q56889" s="16"/>
      <c r="U56889" s="27"/>
    </row>
    <row r="56890" spans="2:21" x14ac:dyDescent="0.25">
      <c r="B56890"/>
      <c r="C56890"/>
      <c r="D56890" s="13"/>
      <c r="E56890" s="13"/>
      <c r="K56890" s="23"/>
      <c r="O56890" s="21"/>
      <c r="P56890" s="27"/>
      <c r="Q56890" s="16"/>
      <c r="U56890" s="27"/>
    </row>
    <row r="56891" spans="2:21" x14ac:dyDescent="0.25">
      <c r="B56891"/>
      <c r="C56891"/>
      <c r="D56891" s="13"/>
      <c r="E56891" s="13"/>
      <c r="K56891" s="23"/>
      <c r="O56891" s="21"/>
      <c r="P56891" s="27"/>
      <c r="Q56891" s="16"/>
      <c r="U56891" s="27"/>
    </row>
    <row r="56892" spans="2:21" x14ac:dyDescent="0.25">
      <c r="B56892"/>
      <c r="C56892"/>
      <c r="D56892" s="13"/>
      <c r="E56892" s="13"/>
      <c r="K56892" s="23"/>
      <c r="O56892" s="21"/>
      <c r="P56892" s="27"/>
      <c r="Q56892" s="16"/>
      <c r="U56892" s="27"/>
    </row>
    <row r="56893" spans="2:21" x14ac:dyDescent="0.25">
      <c r="B56893"/>
      <c r="C56893"/>
      <c r="D56893" s="13"/>
      <c r="E56893" s="13"/>
      <c r="K56893" s="23"/>
      <c r="O56893" s="21"/>
      <c r="P56893" s="27"/>
      <c r="Q56893" s="16"/>
      <c r="U56893" s="27"/>
    </row>
    <row r="56894" spans="2:21" x14ac:dyDescent="0.25">
      <c r="B56894"/>
      <c r="C56894"/>
      <c r="D56894" s="13"/>
      <c r="E56894" s="13"/>
      <c r="K56894" s="23"/>
      <c r="O56894" s="21"/>
      <c r="P56894" s="27"/>
      <c r="Q56894" s="16"/>
      <c r="U56894" s="27"/>
    </row>
    <row r="56895" spans="2:21" x14ac:dyDescent="0.25">
      <c r="B56895"/>
      <c r="C56895"/>
      <c r="D56895" s="13"/>
      <c r="E56895" s="13"/>
      <c r="K56895" s="23"/>
      <c r="O56895" s="21"/>
      <c r="P56895" s="27"/>
      <c r="Q56895" s="16"/>
      <c r="U56895" s="27"/>
    </row>
    <row r="56896" spans="2:21" x14ac:dyDescent="0.25">
      <c r="B56896"/>
      <c r="C56896"/>
      <c r="D56896" s="13"/>
      <c r="E56896" s="13"/>
      <c r="K56896" s="23"/>
      <c r="O56896" s="21"/>
      <c r="P56896" s="27"/>
      <c r="Q56896" s="16"/>
      <c r="U56896" s="27"/>
    </row>
    <row r="56897" spans="2:21" x14ac:dyDescent="0.25">
      <c r="B56897"/>
      <c r="C56897"/>
      <c r="D56897" s="13"/>
      <c r="E56897" s="13"/>
      <c r="K56897" s="23"/>
      <c r="O56897" s="21"/>
      <c r="P56897" s="27"/>
      <c r="Q56897" s="16"/>
      <c r="U56897" s="27"/>
    </row>
    <row r="56898" spans="2:21" x14ac:dyDescent="0.25">
      <c r="B56898"/>
      <c r="C56898"/>
      <c r="D56898" s="13"/>
      <c r="E56898" s="13"/>
      <c r="K56898" s="23"/>
      <c r="O56898" s="21"/>
      <c r="P56898" s="27"/>
      <c r="Q56898" s="16"/>
      <c r="U56898" s="27"/>
    </row>
    <row r="56899" spans="2:21" x14ac:dyDescent="0.25">
      <c r="B56899"/>
      <c r="C56899"/>
      <c r="D56899" s="13"/>
      <c r="E56899" s="13"/>
      <c r="K56899" s="23"/>
      <c r="O56899" s="21"/>
      <c r="P56899" s="27"/>
      <c r="Q56899" s="16"/>
      <c r="U56899" s="27"/>
    </row>
    <row r="56900" spans="2:21" x14ac:dyDescent="0.25">
      <c r="B56900"/>
      <c r="C56900"/>
      <c r="D56900" s="13"/>
      <c r="E56900" s="13"/>
      <c r="K56900" s="23"/>
      <c r="O56900" s="21"/>
      <c r="P56900" s="27"/>
      <c r="Q56900" s="16"/>
      <c r="U56900" s="27"/>
    </row>
    <row r="56901" spans="2:21" x14ac:dyDescent="0.25">
      <c r="B56901"/>
      <c r="C56901"/>
      <c r="D56901" s="13"/>
      <c r="E56901" s="13"/>
      <c r="K56901" s="23"/>
      <c r="O56901" s="21"/>
      <c r="P56901" s="27"/>
      <c r="Q56901" s="16"/>
      <c r="U56901" s="27"/>
    </row>
    <row r="56902" spans="2:21" x14ac:dyDescent="0.25">
      <c r="B56902"/>
      <c r="C56902"/>
      <c r="D56902" s="13"/>
      <c r="E56902" s="13"/>
      <c r="K56902" s="23"/>
      <c r="O56902" s="21"/>
      <c r="P56902" s="27"/>
      <c r="Q56902" s="16"/>
      <c r="U56902" s="27"/>
    </row>
    <row r="56903" spans="2:21" x14ac:dyDescent="0.25">
      <c r="B56903"/>
      <c r="C56903"/>
      <c r="D56903" s="13"/>
      <c r="E56903" s="13"/>
      <c r="K56903" s="23"/>
      <c r="O56903" s="21"/>
      <c r="P56903" s="27"/>
      <c r="Q56903" s="16"/>
      <c r="U56903" s="27"/>
    </row>
    <row r="56904" spans="2:21" x14ac:dyDescent="0.25">
      <c r="B56904"/>
      <c r="C56904"/>
      <c r="D56904" s="13"/>
      <c r="E56904" s="13"/>
      <c r="K56904" s="23"/>
      <c r="O56904" s="21"/>
      <c r="P56904" s="27"/>
      <c r="Q56904" s="16"/>
      <c r="U56904" s="27"/>
    </row>
    <row r="56905" spans="2:21" x14ac:dyDescent="0.25">
      <c r="B56905"/>
      <c r="C56905"/>
      <c r="D56905" s="13"/>
      <c r="E56905" s="13"/>
      <c r="K56905" s="23"/>
      <c r="O56905" s="21"/>
      <c r="P56905" s="27"/>
      <c r="Q56905" s="16"/>
      <c r="U56905" s="27"/>
    </row>
    <row r="56906" spans="2:21" x14ac:dyDescent="0.25">
      <c r="B56906"/>
      <c r="C56906"/>
      <c r="D56906" s="13"/>
      <c r="E56906" s="13"/>
      <c r="K56906" s="23"/>
      <c r="O56906" s="21"/>
      <c r="P56906" s="27"/>
      <c r="Q56906" s="16"/>
      <c r="U56906" s="27"/>
    </row>
    <row r="56907" spans="2:21" x14ac:dyDescent="0.25">
      <c r="B56907"/>
      <c r="C56907"/>
      <c r="D56907" s="13"/>
      <c r="E56907" s="13"/>
      <c r="K56907" s="23"/>
      <c r="O56907" s="21"/>
      <c r="P56907" s="27"/>
      <c r="Q56907" s="16"/>
      <c r="U56907" s="27"/>
    </row>
    <row r="56908" spans="2:21" x14ac:dyDescent="0.25">
      <c r="B56908"/>
      <c r="C56908"/>
      <c r="D56908" s="13"/>
      <c r="E56908" s="13"/>
      <c r="K56908" s="23"/>
      <c r="O56908" s="21"/>
      <c r="P56908" s="27"/>
      <c r="Q56908" s="16"/>
      <c r="U56908" s="27"/>
    </row>
    <row r="56909" spans="2:21" x14ac:dyDescent="0.25">
      <c r="B56909"/>
      <c r="C56909"/>
      <c r="D56909" s="13"/>
      <c r="E56909" s="13"/>
      <c r="K56909" s="23"/>
      <c r="O56909" s="21"/>
      <c r="P56909" s="27"/>
      <c r="Q56909" s="16"/>
      <c r="U56909" s="27"/>
    </row>
    <row r="56910" spans="2:21" x14ac:dyDescent="0.25">
      <c r="B56910"/>
      <c r="C56910"/>
      <c r="D56910" s="13"/>
      <c r="E56910" s="13"/>
      <c r="K56910" s="23"/>
      <c r="O56910" s="21"/>
      <c r="P56910" s="27"/>
      <c r="Q56910" s="16"/>
      <c r="U56910" s="27"/>
    </row>
    <row r="56911" spans="2:21" x14ac:dyDescent="0.25">
      <c r="B56911"/>
      <c r="C56911"/>
      <c r="D56911" s="13"/>
      <c r="E56911" s="13"/>
      <c r="K56911" s="23"/>
      <c r="O56911" s="21"/>
      <c r="P56911" s="27"/>
      <c r="Q56911" s="16"/>
      <c r="U56911" s="27"/>
    </row>
    <row r="56912" spans="2:21" x14ac:dyDescent="0.25">
      <c r="B56912"/>
      <c r="C56912"/>
      <c r="D56912" s="13"/>
      <c r="E56912" s="13"/>
      <c r="K56912" s="23"/>
      <c r="O56912" s="21"/>
      <c r="P56912" s="27"/>
      <c r="Q56912" s="16"/>
      <c r="U56912" s="27"/>
    </row>
    <row r="56913" spans="2:21" x14ac:dyDescent="0.25">
      <c r="B56913"/>
      <c r="C56913"/>
      <c r="D56913" s="13"/>
      <c r="E56913" s="13"/>
      <c r="K56913" s="23"/>
      <c r="O56913" s="21"/>
      <c r="P56913" s="27"/>
      <c r="Q56913" s="16"/>
      <c r="U56913" s="27"/>
    </row>
    <row r="56914" spans="2:21" x14ac:dyDescent="0.25">
      <c r="B56914"/>
      <c r="C56914"/>
      <c r="D56914" s="13"/>
      <c r="E56914" s="13"/>
      <c r="K56914" s="23"/>
      <c r="O56914" s="21"/>
      <c r="P56914" s="27"/>
      <c r="Q56914" s="16"/>
      <c r="U56914" s="27"/>
    </row>
    <row r="56915" spans="2:21" x14ac:dyDescent="0.25">
      <c r="B56915"/>
      <c r="C56915"/>
      <c r="D56915" s="13"/>
      <c r="E56915" s="13"/>
      <c r="K56915" s="23"/>
      <c r="O56915" s="21"/>
      <c r="P56915" s="27"/>
      <c r="Q56915" s="16"/>
      <c r="U56915" s="27"/>
    </row>
    <row r="56916" spans="2:21" x14ac:dyDescent="0.25">
      <c r="B56916"/>
      <c r="C56916"/>
      <c r="D56916" s="13"/>
      <c r="E56916" s="13"/>
      <c r="K56916" s="23"/>
      <c r="O56916" s="21"/>
      <c r="P56916" s="27"/>
      <c r="Q56916" s="16"/>
      <c r="U56916" s="27"/>
    </row>
    <row r="56917" spans="2:21" x14ac:dyDescent="0.25">
      <c r="B56917"/>
      <c r="C56917"/>
      <c r="D56917" s="13"/>
      <c r="E56917" s="13"/>
      <c r="K56917" s="23"/>
      <c r="O56917" s="21"/>
      <c r="P56917" s="27"/>
      <c r="Q56917" s="16"/>
      <c r="U56917" s="27"/>
    </row>
    <row r="56918" spans="2:21" x14ac:dyDescent="0.25">
      <c r="B56918"/>
      <c r="C56918"/>
      <c r="D56918" s="13"/>
      <c r="E56918" s="13"/>
      <c r="K56918" s="23"/>
      <c r="O56918" s="21"/>
      <c r="P56918" s="27"/>
      <c r="Q56918" s="16"/>
      <c r="U56918" s="27"/>
    </row>
    <row r="56919" spans="2:21" x14ac:dyDescent="0.25">
      <c r="B56919"/>
      <c r="C56919"/>
      <c r="D56919" s="13"/>
      <c r="E56919" s="13"/>
      <c r="K56919" s="23"/>
      <c r="O56919" s="21"/>
      <c r="P56919" s="27"/>
      <c r="Q56919" s="16"/>
      <c r="U56919" s="27"/>
    </row>
    <row r="56920" spans="2:21" x14ac:dyDescent="0.25">
      <c r="B56920"/>
      <c r="C56920"/>
      <c r="D56920" s="13"/>
      <c r="E56920" s="13"/>
      <c r="K56920" s="23"/>
      <c r="O56920" s="21"/>
      <c r="P56920" s="27"/>
      <c r="Q56920" s="16"/>
      <c r="U56920" s="27"/>
    </row>
    <row r="56921" spans="2:21" x14ac:dyDescent="0.25">
      <c r="B56921"/>
      <c r="C56921"/>
      <c r="D56921" s="13"/>
      <c r="E56921" s="13"/>
      <c r="K56921" s="23"/>
      <c r="O56921" s="21"/>
      <c r="P56921" s="27"/>
      <c r="Q56921" s="16"/>
      <c r="U56921" s="27"/>
    </row>
    <row r="56922" spans="2:21" x14ac:dyDescent="0.25">
      <c r="B56922"/>
      <c r="C56922"/>
      <c r="D56922" s="13"/>
      <c r="E56922" s="13"/>
      <c r="K56922" s="23"/>
      <c r="O56922" s="21"/>
      <c r="P56922" s="27"/>
      <c r="Q56922" s="16"/>
      <c r="U56922" s="27"/>
    </row>
    <row r="56923" spans="2:21" x14ac:dyDescent="0.25">
      <c r="B56923"/>
      <c r="C56923"/>
      <c r="D56923" s="13"/>
      <c r="E56923" s="13"/>
      <c r="K56923" s="23"/>
      <c r="O56923" s="21"/>
      <c r="P56923" s="27"/>
      <c r="Q56923" s="16"/>
      <c r="U56923" s="27"/>
    </row>
    <row r="56924" spans="2:21" x14ac:dyDescent="0.25">
      <c r="B56924"/>
      <c r="C56924"/>
      <c r="D56924" s="13"/>
      <c r="E56924" s="13"/>
      <c r="K56924" s="23"/>
      <c r="O56924" s="21"/>
      <c r="P56924" s="27"/>
      <c r="Q56924" s="16"/>
      <c r="U56924" s="27"/>
    </row>
    <row r="56925" spans="2:21" x14ac:dyDescent="0.25">
      <c r="B56925"/>
      <c r="C56925"/>
      <c r="D56925" s="13"/>
      <c r="E56925" s="13"/>
      <c r="K56925" s="23"/>
      <c r="O56925" s="21"/>
      <c r="P56925" s="27"/>
      <c r="Q56925" s="16"/>
      <c r="U56925" s="27"/>
    </row>
    <row r="56926" spans="2:21" x14ac:dyDescent="0.25">
      <c r="B56926"/>
      <c r="C56926"/>
      <c r="D56926" s="13"/>
      <c r="E56926" s="13"/>
      <c r="K56926" s="23"/>
      <c r="O56926" s="21"/>
      <c r="P56926" s="27"/>
      <c r="Q56926" s="16"/>
      <c r="U56926" s="27"/>
    </row>
    <row r="56927" spans="2:21" x14ac:dyDescent="0.25">
      <c r="B56927"/>
      <c r="C56927"/>
      <c r="D56927" s="13"/>
      <c r="E56927" s="13"/>
      <c r="K56927" s="23"/>
      <c r="O56927" s="21"/>
      <c r="P56927" s="27"/>
      <c r="Q56927" s="16"/>
      <c r="U56927" s="27"/>
    </row>
    <row r="56928" spans="2:21" x14ac:dyDescent="0.25">
      <c r="B56928"/>
      <c r="C56928"/>
      <c r="D56928" s="13"/>
      <c r="E56928" s="13"/>
      <c r="K56928" s="23"/>
      <c r="O56928" s="21"/>
      <c r="P56928" s="27"/>
      <c r="Q56928" s="16"/>
      <c r="U56928" s="27"/>
    </row>
    <row r="56929" spans="2:21" x14ac:dyDescent="0.25">
      <c r="B56929"/>
      <c r="C56929"/>
      <c r="D56929" s="13"/>
      <c r="E56929" s="13"/>
      <c r="K56929" s="23"/>
      <c r="O56929" s="21"/>
      <c r="P56929" s="27"/>
      <c r="Q56929" s="16"/>
      <c r="U56929" s="27"/>
    </row>
    <row r="56930" spans="2:21" x14ac:dyDescent="0.25">
      <c r="B56930"/>
      <c r="C56930"/>
      <c r="D56930" s="13"/>
      <c r="E56930" s="13"/>
      <c r="K56930" s="23"/>
      <c r="O56930" s="21"/>
      <c r="P56930" s="27"/>
      <c r="Q56930" s="16"/>
      <c r="U56930" s="27"/>
    </row>
    <row r="56931" spans="2:21" x14ac:dyDescent="0.25">
      <c r="B56931"/>
      <c r="C56931"/>
      <c r="D56931" s="13"/>
      <c r="E56931" s="13"/>
      <c r="K56931" s="23"/>
      <c r="O56931" s="21"/>
      <c r="P56931" s="27"/>
      <c r="Q56931" s="16"/>
      <c r="U56931" s="27"/>
    </row>
    <row r="56932" spans="2:21" x14ac:dyDescent="0.25">
      <c r="B56932"/>
      <c r="C56932"/>
      <c r="D56932" s="13"/>
      <c r="E56932" s="13"/>
      <c r="K56932" s="23"/>
      <c r="O56932" s="21"/>
      <c r="P56932" s="27"/>
      <c r="Q56932" s="16"/>
      <c r="U56932" s="27"/>
    </row>
    <row r="56933" spans="2:21" x14ac:dyDescent="0.25">
      <c r="B56933"/>
      <c r="C56933"/>
      <c r="D56933" s="13"/>
      <c r="E56933" s="13"/>
      <c r="K56933" s="23"/>
      <c r="O56933" s="21"/>
      <c r="P56933" s="27"/>
      <c r="Q56933" s="16"/>
      <c r="U56933" s="27"/>
    </row>
    <row r="56934" spans="2:21" x14ac:dyDescent="0.25">
      <c r="B56934"/>
      <c r="C56934"/>
      <c r="D56934" s="13"/>
      <c r="E56934" s="13"/>
      <c r="K56934" s="23"/>
      <c r="O56934" s="21"/>
      <c r="P56934" s="27"/>
      <c r="Q56934" s="16"/>
      <c r="U56934" s="27"/>
    </row>
    <row r="56935" spans="2:21" x14ac:dyDescent="0.25">
      <c r="B56935"/>
      <c r="C56935"/>
      <c r="D56935" s="13"/>
      <c r="E56935" s="13"/>
      <c r="K56935" s="23"/>
      <c r="O56935" s="21"/>
      <c r="P56935" s="27"/>
      <c r="Q56935" s="16"/>
      <c r="U56935" s="27"/>
    </row>
    <row r="56936" spans="2:21" x14ac:dyDescent="0.25">
      <c r="B56936"/>
      <c r="C56936"/>
      <c r="D56936" s="13"/>
      <c r="E56936" s="13"/>
      <c r="K56936" s="23"/>
      <c r="O56936" s="21"/>
      <c r="P56936" s="27"/>
      <c r="Q56936" s="16"/>
      <c r="U56936" s="27"/>
    </row>
    <row r="56937" spans="2:21" x14ac:dyDescent="0.25">
      <c r="B56937"/>
      <c r="C56937"/>
      <c r="D56937" s="13"/>
      <c r="E56937" s="13"/>
      <c r="K56937" s="23"/>
      <c r="O56937" s="21"/>
      <c r="P56937" s="27"/>
      <c r="Q56937" s="16"/>
      <c r="U56937" s="27"/>
    </row>
    <row r="56938" spans="2:21" x14ac:dyDescent="0.25">
      <c r="B56938"/>
      <c r="C56938"/>
      <c r="D56938" s="13"/>
      <c r="E56938" s="13"/>
      <c r="K56938" s="23"/>
      <c r="O56938" s="21"/>
      <c r="P56938" s="27"/>
      <c r="Q56938" s="16"/>
      <c r="U56938" s="27"/>
    </row>
    <row r="56939" spans="2:21" x14ac:dyDescent="0.25">
      <c r="B56939"/>
      <c r="C56939"/>
      <c r="D56939" s="13"/>
      <c r="E56939" s="13"/>
      <c r="K56939" s="23"/>
      <c r="O56939" s="21"/>
      <c r="P56939" s="27"/>
      <c r="Q56939" s="16"/>
      <c r="U56939" s="27"/>
    </row>
    <row r="56940" spans="2:21" x14ac:dyDescent="0.25">
      <c r="B56940"/>
      <c r="C56940"/>
      <c r="D56940" s="13"/>
      <c r="E56940" s="13"/>
      <c r="K56940" s="23"/>
      <c r="O56940" s="21"/>
      <c r="P56940" s="27"/>
      <c r="Q56940" s="16"/>
      <c r="U56940" s="27"/>
    </row>
    <row r="56941" spans="2:21" x14ac:dyDescent="0.25">
      <c r="B56941"/>
      <c r="C56941"/>
      <c r="D56941" s="13"/>
      <c r="E56941" s="13"/>
      <c r="K56941" s="23"/>
      <c r="O56941" s="21"/>
      <c r="P56941" s="27"/>
      <c r="Q56941" s="16"/>
      <c r="U56941" s="27"/>
    </row>
    <row r="56942" spans="2:21" x14ac:dyDescent="0.25">
      <c r="B56942"/>
      <c r="C56942"/>
      <c r="D56942" s="13"/>
      <c r="E56942" s="13"/>
      <c r="K56942" s="23"/>
      <c r="O56942" s="21"/>
      <c r="P56942" s="27"/>
      <c r="Q56942" s="16"/>
      <c r="U56942" s="27"/>
    </row>
    <row r="56943" spans="2:21" x14ac:dyDescent="0.25">
      <c r="B56943"/>
      <c r="C56943"/>
      <c r="D56943" s="13"/>
      <c r="E56943" s="13"/>
      <c r="K56943" s="23"/>
      <c r="O56943" s="21"/>
      <c r="P56943" s="27"/>
      <c r="Q56943" s="16"/>
      <c r="U56943" s="27"/>
    </row>
    <row r="56944" spans="2:21" x14ac:dyDescent="0.25">
      <c r="B56944"/>
      <c r="C56944"/>
      <c r="D56944" s="13"/>
      <c r="E56944" s="13"/>
      <c r="K56944" s="23"/>
      <c r="O56944" s="21"/>
      <c r="P56944" s="27"/>
      <c r="Q56944" s="16"/>
      <c r="U56944" s="27"/>
    </row>
    <row r="56945" spans="2:21" x14ac:dyDescent="0.25">
      <c r="B56945"/>
      <c r="C56945"/>
      <c r="D56945" s="13"/>
      <c r="E56945" s="13"/>
      <c r="K56945" s="23"/>
      <c r="O56945" s="21"/>
      <c r="P56945" s="27"/>
      <c r="Q56945" s="16"/>
      <c r="U56945" s="27"/>
    </row>
    <row r="56946" spans="2:21" x14ac:dyDescent="0.25">
      <c r="B56946"/>
      <c r="C56946"/>
      <c r="D56946" s="13"/>
      <c r="E56946" s="13"/>
      <c r="K56946" s="23"/>
      <c r="O56946" s="21"/>
      <c r="P56946" s="27"/>
      <c r="Q56946" s="16"/>
      <c r="U56946" s="27"/>
    </row>
    <row r="56947" spans="2:21" x14ac:dyDescent="0.25">
      <c r="B56947"/>
      <c r="C56947"/>
      <c r="D56947" s="13"/>
      <c r="E56947" s="13"/>
      <c r="K56947" s="23"/>
      <c r="O56947" s="21"/>
      <c r="P56947" s="27"/>
      <c r="Q56947" s="16"/>
      <c r="U56947" s="27"/>
    </row>
    <row r="56948" spans="2:21" x14ac:dyDescent="0.25">
      <c r="B56948"/>
      <c r="C56948"/>
      <c r="D56948" s="13"/>
      <c r="E56948" s="13"/>
      <c r="K56948" s="23"/>
      <c r="O56948" s="21"/>
      <c r="P56948" s="27"/>
      <c r="Q56948" s="16"/>
      <c r="U56948" s="27"/>
    </row>
    <row r="56949" spans="2:21" x14ac:dyDescent="0.25">
      <c r="B56949"/>
      <c r="C56949"/>
      <c r="D56949" s="13"/>
      <c r="E56949" s="13"/>
      <c r="K56949" s="23"/>
      <c r="O56949" s="21"/>
      <c r="P56949" s="27"/>
      <c r="Q56949" s="16"/>
      <c r="U56949" s="27"/>
    </row>
    <row r="56950" spans="2:21" x14ac:dyDescent="0.25">
      <c r="B56950"/>
      <c r="C56950"/>
      <c r="D56950" s="13"/>
      <c r="E56950" s="13"/>
      <c r="K56950" s="23"/>
      <c r="O56950" s="21"/>
      <c r="P56950" s="27"/>
      <c r="Q56950" s="16"/>
      <c r="U56950" s="27"/>
    </row>
    <row r="56951" spans="2:21" x14ac:dyDescent="0.25">
      <c r="B56951"/>
      <c r="C56951"/>
      <c r="D56951" s="13"/>
      <c r="E56951" s="13"/>
      <c r="K56951" s="23"/>
      <c r="O56951" s="21"/>
      <c r="P56951" s="27"/>
      <c r="Q56951" s="16"/>
      <c r="U56951" s="27"/>
    </row>
    <row r="56952" spans="2:21" x14ac:dyDescent="0.25">
      <c r="B56952"/>
      <c r="C56952"/>
      <c r="D56952" s="13"/>
      <c r="E56952" s="13"/>
      <c r="K56952" s="23"/>
      <c r="O56952" s="21"/>
      <c r="P56952" s="27"/>
      <c r="Q56952" s="16"/>
      <c r="U56952" s="27"/>
    </row>
    <row r="56953" spans="2:21" x14ac:dyDescent="0.25">
      <c r="B56953"/>
      <c r="C56953"/>
      <c r="D56953" s="13"/>
      <c r="E56953" s="13"/>
      <c r="K56953" s="23"/>
      <c r="O56953" s="21"/>
      <c r="P56953" s="27"/>
      <c r="Q56953" s="16"/>
      <c r="U56953" s="27"/>
    </row>
    <row r="56954" spans="2:21" x14ac:dyDescent="0.25">
      <c r="B56954"/>
      <c r="C56954"/>
      <c r="D56954" s="13"/>
      <c r="E56954" s="13"/>
      <c r="K56954" s="23"/>
      <c r="O56954" s="21"/>
      <c r="P56954" s="27"/>
      <c r="Q56954" s="16"/>
      <c r="U56954" s="27"/>
    </row>
    <row r="56955" spans="2:21" x14ac:dyDescent="0.25">
      <c r="B56955"/>
      <c r="C56955"/>
      <c r="D56955" s="13"/>
      <c r="E56955" s="13"/>
      <c r="K56955" s="23"/>
      <c r="O56955" s="21"/>
      <c r="P56955" s="27"/>
      <c r="Q56955" s="16"/>
      <c r="U56955" s="27"/>
    </row>
    <row r="56956" spans="2:21" x14ac:dyDescent="0.25">
      <c r="B56956"/>
      <c r="C56956"/>
      <c r="D56956" s="13"/>
      <c r="E56956" s="13"/>
      <c r="K56956" s="23"/>
      <c r="O56956" s="21"/>
      <c r="P56956" s="27"/>
      <c r="Q56956" s="16"/>
      <c r="U56956" s="27"/>
    </row>
    <row r="56957" spans="2:21" x14ac:dyDescent="0.25">
      <c r="B56957"/>
      <c r="C56957"/>
      <c r="D56957" s="13"/>
      <c r="E56957" s="13"/>
      <c r="K56957" s="23"/>
      <c r="O56957" s="21"/>
      <c r="P56957" s="27"/>
      <c r="Q56957" s="16"/>
      <c r="U56957" s="27"/>
    </row>
    <row r="56958" spans="2:21" x14ac:dyDescent="0.25">
      <c r="B56958"/>
      <c r="C56958"/>
      <c r="D56958" s="13"/>
      <c r="E56958" s="13"/>
      <c r="K56958" s="23"/>
      <c r="O56958" s="21"/>
      <c r="P56958" s="27"/>
      <c r="Q56958" s="16"/>
      <c r="U56958" s="27"/>
    </row>
    <row r="56959" spans="2:21" x14ac:dyDescent="0.25">
      <c r="B56959"/>
      <c r="C56959"/>
      <c r="D56959" s="13"/>
      <c r="E56959" s="13"/>
      <c r="K56959" s="23"/>
      <c r="O56959" s="21"/>
      <c r="P56959" s="27"/>
      <c r="Q56959" s="16"/>
      <c r="U56959" s="27"/>
    </row>
    <row r="56960" spans="2:21" x14ac:dyDescent="0.25">
      <c r="B56960"/>
      <c r="C56960"/>
      <c r="D56960" s="13"/>
      <c r="E56960" s="13"/>
      <c r="K56960" s="23"/>
      <c r="O56960" s="21"/>
      <c r="P56960" s="27"/>
      <c r="Q56960" s="16"/>
      <c r="U56960" s="27"/>
    </row>
    <row r="56961" spans="2:21" x14ac:dyDescent="0.25">
      <c r="B56961"/>
      <c r="C56961"/>
      <c r="D56961" s="13"/>
      <c r="E56961" s="13"/>
      <c r="K56961" s="23"/>
      <c r="O56961" s="21"/>
      <c r="P56961" s="27"/>
      <c r="Q56961" s="16"/>
      <c r="U56961" s="27"/>
    </row>
    <row r="56962" spans="2:21" x14ac:dyDescent="0.25">
      <c r="B56962"/>
      <c r="C56962"/>
      <c r="D56962" s="13"/>
      <c r="E56962" s="13"/>
      <c r="K56962" s="23"/>
      <c r="O56962" s="21"/>
      <c r="P56962" s="27"/>
      <c r="Q56962" s="16"/>
      <c r="U56962" s="27"/>
    </row>
    <row r="56963" spans="2:21" x14ac:dyDescent="0.25">
      <c r="B56963"/>
      <c r="C56963"/>
      <c r="D56963" s="13"/>
      <c r="E56963" s="13"/>
      <c r="K56963" s="23"/>
      <c r="O56963" s="21"/>
      <c r="P56963" s="27"/>
      <c r="Q56963" s="16"/>
      <c r="U56963" s="27"/>
    </row>
    <row r="56964" spans="2:21" x14ac:dyDescent="0.25">
      <c r="B56964"/>
      <c r="C56964"/>
      <c r="D56964" s="13"/>
      <c r="E56964" s="13"/>
      <c r="K56964" s="23"/>
      <c r="O56964" s="21"/>
      <c r="P56964" s="27"/>
      <c r="Q56964" s="16"/>
      <c r="U56964" s="27"/>
    </row>
    <row r="56965" spans="2:21" x14ac:dyDescent="0.25">
      <c r="B56965"/>
      <c r="C56965"/>
      <c r="D56965" s="13"/>
      <c r="E56965" s="13"/>
      <c r="K56965" s="23"/>
      <c r="O56965" s="21"/>
      <c r="P56965" s="27"/>
      <c r="Q56965" s="16"/>
      <c r="U56965" s="27"/>
    </row>
    <row r="56966" spans="2:21" x14ac:dyDescent="0.25">
      <c r="B56966"/>
      <c r="C56966"/>
      <c r="D56966" s="13"/>
      <c r="E56966" s="13"/>
      <c r="K56966" s="23"/>
      <c r="O56966" s="21"/>
      <c r="P56966" s="27"/>
      <c r="Q56966" s="16"/>
      <c r="U56966" s="27"/>
    </row>
    <row r="56967" spans="2:21" x14ac:dyDescent="0.25">
      <c r="B56967"/>
      <c r="C56967"/>
      <c r="D56967" s="13"/>
      <c r="E56967" s="13"/>
      <c r="K56967" s="23"/>
      <c r="O56967" s="21"/>
      <c r="P56967" s="27"/>
      <c r="Q56967" s="16"/>
      <c r="U56967" s="27"/>
    </row>
    <row r="56968" spans="2:21" x14ac:dyDescent="0.25">
      <c r="B56968"/>
      <c r="C56968"/>
      <c r="D56968" s="13"/>
      <c r="E56968" s="13"/>
      <c r="K56968" s="23"/>
      <c r="O56968" s="21"/>
      <c r="P56968" s="27"/>
      <c r="Q56968" s="16"/>
      <c r="U56968" s="27"/>
    </row>
    <row r="56969" spans="2:21" x14ac:dyDescent="0.25">
      <c r="B56969"/>
      <c r="C56969"/>
      <c r="D56969" s="13"/>
      <c r="E56969" s="13"/>
      <c r="K56969" s="23"/>
      <c r="O56969" s="21"/>
      <c r="P56969" s="27"/>
      <c r="Q56969" s="16"/>
      <c r="U56969" s="27"/>
    </row>
    <row r="56970" spans="2:21" x14ac:dyDescent="0.25">
      <c r="B56970"/>
      <c r="C56970"/>
      <c r="D56970" s="13"/>
      <c r="E56970" s="13"/>
      <c r="K56970" s="23"/>
      <c r="O56970" s="21"/>
      <c r="P56970" s="27"/>
      <c r="Q56970" s="16"/>
      <c r="U56970" s="27"/>
    </row>
    <row r="56971" spans="2:21" x14ac:dyDescent="0.25">
      <c r="B56971"/>
      <c r="C56971"/>
      <c r="D56971" s="13"/>
      <c r="E56971" s="13"/>
      <c r="K56971" s="23"/>
      <c r="O56971" s="21"/>
      <c r="P56971" s="27"/>
      <c r="Q56971" s="16"/>
      <c r="U56971" s="27"/>
    </row>
    <row r="56972" spans="2:21" x14ac:dyDescent="0.25">
      <c r="B56972"/>
      <c r="C56972"/>
      <c r="D56972" s="13"/>
      <c r="E56972" s="13"/>
      <c r="K56972" s="23"/>
      <c r="O56972" s="21"/>
      <c r="P56972" s="27"/>
      <c r="Q56972" s="16"/>
      <c r="U56972" s="27"/>
    </row>
    <row r="56973" spans="2:21" x14ac:dyDescent="0.25">
      <c r="B56973"/>
      <c r="C56973"/>
      <c r="D56973" s="13"/>
      <c r="E56973" s="13"/>
      <c r="K56973" s="23"/>
      <c r="O56973" s="21"/>
      <c r="P56973" s="27"/>
      <c r="Q56973" s="16"/>
      <c r="U56973" s="27"/>
    </row>
    <row r="56974" spans="2:21" x14ac:dyDescent="0.25">
      <c r="B56974"/>
      <c r="C56974"/>
      <c r="D56974" s="13"/>
      <c r="E56974" s="13"/>
      <c r="K56974" s="23"/>
      <c r="O56974" s="21"/>
      <c r="P56974" s="27"/>
      <c r="Q56974" s="16"/>
      <c r="U56974" s="27"/>
    </row>
    <row r="56975" spans="2:21" x14ac:dyDescent="0.25">
      <c r="B56975"/>
      <c r="C56975"/>
      <c r="D56975" s="13"/>
      <c r="E56975" s="13"/>
      <c r="K56975" s="23"/>
      <c r="O56975" s="21"/>
      <c r="P56975" s="27"/>
      <c r="Q56975" s="16"/>
      <c r="U56975" s="27"/>
    </row>
    <row r="56976" spans="2:21" x14ac:dyDescent="0.25">
      <c r="B56976"/>
      <c r="C56976"/>
      <c r="D56976" s="13"/>
      <c r="E56976" s="13"/>
      <c r="K56976" s="23"/>
      <c r="O56976" s="21"/>
      <c r="P56976" s="27"/>
      <c r="Q56976" s="16"/>
      <c r="U56976" s="27"/>
    </row>
    <row r="56977" spans="2:21" x14ac:dyDescent="0.25">
      <c r="B56977"/>
      <c r="C56977"/>
      <c r="D56977" s="13"/>
      <c r="E56977" s="13"/>
      <c r="K56977" s="23"/>
      <c r="O56977" s="21"/>
      <c r="P56977" s="27"/>
      <c r="Q56977" s="16"/>
      <c r="U56977" s="27"/>
    </row>
    <row r="56978" spans="2:21" x14ac:dyDescent="0.25">
      <c r="B56978"/>
      <c r="C56978"/>
      <c r="D56978" s="13"/>
      <c r="E56978" s="13"/>
      <c r="K56978" s="23"/>
      <c r="O56978" s="21"/>
      <c r="P56978" s="27"/>
      <c r="Q56978" s="16"/>
      <c r="U56978" s="27"/>
    </row>
    <row r="56979" spans="2:21" x14ac:dyDescent="0.25">
      <c r="B56979"/>
      <c r="C56979"/>
      <c r="D56979" s="13"/>
      <c r="E56979" s="13"/>
      <c r="K56979" s="23"/>
      <c r="O56979" s="21"/>
      <c r="P56979" s="27"/>
      <c r="Q56979" s="16"/>
      <c r="U56979" s="27"/>
    </row>
    <row r="56980" spans="2:21" x14ac:dyDescent="0.25">
      <c r="B56980"/>
      <c r="C56980"/>
      <c r="D56980" s="13"/>
      <c r="E56980" s="13"/>
      <c r="K56980" s="23"/>
      <c r="O56980" s="21"/>
      <c r="P56980" s="27"/>
      <c r="Q56980" s="16"/>
      <c r="U56980" s="27"/>
    </row>
    <row r="56981" spans="2:21" x14ac:dyDescent="0.25">
      <c r="B56981"/>
      <c r="C56981"/>
      <c r="D56981" s="13"/>
      <c r="E56981" s="13"/>
      <c r="K56981" s="23"/>
      <c r="O56981" s="21"/>
      <c r="P56981" s="27"/>
      <c r="Q56981" s="16"/>
      <c r="U56981" s="27"/>
    </row>
    <row r="56982" spans="2:21" x14ac:dyDescent="0.25">
      <c r="B56982"/>
      <c r="C56982"/>
      <c r="D56982" s="13"/>
      <c r="E56982" s="13"/>
      <c r="K56982" s="23"/>
      <c r="O56982" s="21"/>
      <c r="P56982" s="27"/>
      <c r="Q56982" s="16"/>
      <c r="U56982" s="27"/>
    </row>
    <row r="56983" spans="2:21" x14ac:dyDescent="0.25">
      <c r="B56983"/>
      <c r="C56983"/>
      <c r="D56983" s="13"/>
      <c r="E56983" s="13"/>
      <c r="K56983" s="23"/>
      <c r="O56983" s="21"/>
      <c r="P56983" s="27"/>
      <c r="Q56983" s="16"/>
      <c r="U56983" s="27"/>
    </row>
    <row r="56984" spans="2:21" x14ac:dyDescent="0.25">
      <c r="B56984"/>
      <c r="C56984"/>
      <c r="D56984" s="13"/>
      <c r="E56984" s="13"/>
      <c r="K56984" s="23"/>
      <c r="O56984" s="21"/>
      <c r="P56984" s="27"/>
      <c r="Q56984" s="16"/>
      <c r="U56984" s="27"/>
    </row>
    <row r="56985" spans="2:21" x14ac:dyDescent="0.25">
      <c r="B56985"/>
      <c r="C56985"/>
      <c r="D56985" s="13"/>
      <c r="E56985" s="13"/>
      <c r="K56985" s="23"/>
      <c r="O56985" s="21"/>
      <c r="P56985" s="27"/>
      <c r="Q56985" s="16"/>
      <c r="U56985" s="27"/>
    </row>
    <row r="56986" spans="2:21" x14ac:dyDescent="0.25">
      <c r="B56986"/>
      <c r="C56986"/>
      <c r="D56986" s="13"/>
      <c r="E56986" s="13"/>
      <c r="K56986" s="23"/>
      <c r="O56986" s="21"/>
      <c r="P56986" s="27"/>
      <c r="Q56986" s="16"/>
      <c r="U56986" s="27"/>
    </row>
    <row r="56987" spans="2:21" x14ac:dyDescent="0.25">
      <c r="B56987"/>
      <c r="C56987"/>
      <c r="D56987" s="13"/>
      <c r="E56987" s="13"/>
      <c r="K56987" s="23"/>
      <c r="O56987" s="21"/>
      <c r="P56987" s="27"/>
      <c r="Q56987" s="16"/>
      <c r="U56987" s="27"/>
    </row>
    <row r="56988" spans="2:21" x14ac:dyDescent="0.25">
      <c r="B56988"/>
      <c r="C56988"/>
      <c r="D56988" s="13"/>
      <c r="E56988" s="13"/>
      <c r="K56988" s="23"/>
      <c r="O56988" s="21"/>
      <c r="P56988" s="27"/>
      <c r="Q56988" s="16"/>
      <c r="U56988" s="27"/>
    </row>
    <row r="56989" spans="2:21" x14ac:dyDescent="0.25">
      <c r="B56989"/>
      <c r="C56989"/>
      <c r="D56989" s="13"/>
      <c r="E56989" s="13"/>
      <c r="K56989" s="23"/>
      <c r="O56989" s="21"/>
      <c r="P56989" s="27"/>
      <c r="Q56989" s="16"/>
      <c r="U56989" s="27"/>
    </row>
    <row r="56990" spans="2:21" x14ac:dyDescent="0.25">
      <c r="B56990"/>
      <c r="C56990"/>
      <c r="D56990" s="13"/>
      <c r="E56990" s="13"/>
      <c r="K56990" s="23"/>
      <c r="O56990" s="21"/>
      <c r="P56990" s="27"/>
      <c r="Q56990" s="16"/>
      <c r="U56990" s="27"/>
    </row>
    <row r="56991" spans="2:21" x14ac:dyDescent="0.25">
      <c r="B56991"/>
      <c r="C56991"/>
      <c r="D56991" s="13"/>
      <c r="E56991" s="13"/>
      <c r="K56991" s="23"/>
      <c r="O56991" s="21"/>
      <c r="P56991" s="27"/>
      <c r="Q56991" s="16"/>
      <c r="U56991" s="27"/>
    </row>
    <row r="56992" spans="2:21" x14ac:dyDescent="0.25">
      <c r="B56992"/>
      <c r="C56992"/>
      <c r="D56992" s="13"/>
      <c r="E56992" s="13"/>
      <c r="K56992" s="23"/>
      <c r="O56992" s="21"/>
      <c r="P56992" s="27"/>
      <c r="Q56992" s="16"/>
      <c r="U56992" s="27"/>
    </row>
    <row r="56993" spans="2:21" x14ac:dyDescent="0.25">
      <c r="B56993"/>
      <c r="C56993"/>
      <c r="D56993" s="13"/>
      <c r="E56993" s="13"/>
      <c r="K56993" s="23"/>
      <c r="O56993" s="21"/>
      <c r="P56993" s="27"/>
      <c r="Q56993" s="16"/>
      <c r="U56993" s="27"/>
    </row>
    <row r="56994" spans="2:21" x14ac:dyDescent="0.25">
      <c r="B56994"/>
      <c r="C56994"/>
      <c r="D56994" s="13"/>
      <c r="E56994" s="13"/>
      <c r="K56994" s="23"/>
      <c r="O56994" s="21"/>
      <c r="P56994" s="27"/>
      <c r="Q56994" s="16"/>
      <c r="U56994" s="27"/>
    </row>
    <row r="56995" spans="2:21" x14ac:dyDescent="0.25">
      <c r="B56995"/>
      <c r="C56995"/>
      <c r="D56995" s="13"/>
      <c r="E56995" s="13"/>
      <c r="K56995" s="23"/>
      <c r="O56995" s="21"/>
      <c r="P56995" s="27"/>
      <c r="Q56995" s="16"/>
      <c r="U56995" s="27"/>
    </row>
    <row r="56996" spans="2:21" x14ac:dyDescent="0.25">
      <c r="B56996"/>
      <c r="C56996"/>
      <c r="D56996" s="13"/>
      <c r="E56996" s="13"/>
      <c r="K56996" s="23"/>
      <c r="O56996" s="21"/>
      <c r="P56996" s="27"/>
      <c r="Q56996" s="16"/>
      <c r="U56996" s="27"/>
    </row>
    <row r="56997" spans="2:21" x14ac:dyDescent="0.25">
      <c r="B56997"/>
      <c r="C56997"/>
      <c r="D56997" s="13"/>
      <c r="E56997" s="13"/>
      <c r="K56997" s="23"/>
      <c r="O56997" s="21"/>
      <c r="P56997" s="27"/>
      <c r="Q56997" s="16"/>
      <c r="U56997" s="27"/>
    </row>
    <row r="56998" spans="2:21" x14ac:dyDescent="0.25">
      <c r="B56998"/>
      <c r="C56998"/>
      <c r="D56998" s="13"/>
      <c r="E56998" s="13"/>
      <c r="K56998" s="23"/>
      <c r="O56998" s="21"/>
      <c r="P56998" s="27"/>
      <c r="Q56998" s="16"/>
      <c r="U56998" s="27"/>
    </row>
    <row r="56999" spans="2:21" x14ac:dyDescent="0.25">
      <c r="B56999"/>
      <c r="C56999"/>
      <c r="D56999" s="13"/>
      <c r="E56999" s="13"/>
      <c r="K56999" s="23"/>
      <c r="O56999" s="21"/>
      <c r="P56999" s="27"/>
      <c r="Q56999" s="16"/>
      <c r="U56999" s="27"/>
    </row>
    <row r="57000" spans="2:21" x14ac:dyDescent="0.25">
      <c r="B57000"/>
      <c r="C57000"/>
      <c r="D57000" s="13"/>
      <c r="E57000" s="13"/>
      <c r="K57000" s="23"/>
      <c r="O57000" s="21"/>
      <c r="P57000" s="27"/>
      <c r="Q57000" s="16"/>
      <c r="U57000" s="27"/>
    </row>
    <row r="57001" spans="2:21" x14ac:dyDescent="0.25">
      <c r="B57001"/>
      <c r="C57001"/>
      <c r="D57001" s="13"/>
      <c r="E57001" s="13"/>
      <c r="K57001" s="23"/>
      <c r="O57001" s="21"/>
      <c r="P57001" s="27"/>
      <c r="Q57001" s="16"/>
      <c r="U57001" s="27"/>
    </row>
    <row r="57002" spans="2:21" x14ac:dyDescent="0.25">
      <c r="B57002"/>
      <c r="C57002"/>
      <c r="D57002" s="13"/>
      <c r="E57002" s="13"/>
      <c r="K57002" s="23"/>
      <c r="O57002" s="21"/>
      <c r="P57002" s="27"/>
      <c r="Q57002" s="16"/>
      <c r="U57002" s="27"/>
    </row>
    <row r="57003" spans="2:21" x14ac:dyDescent="0.25">
      <c r="B57003"/>
      <c r="C57003"/>
      <c r="D57003" s="13"/>
      <c r="E57003" s="13"/>
      <c r="K57003" s="23"/>
      <c r="O57003" s="21"/>
      <c r="P57003" s="27"/>
      <c r="Q57003" s="16"/>
      <c r="U57003" s="27"/>
    </row>
    <row r="57004" spans="2:21" x14ac:dyDescent="0.25">
      <c r="B57004"/>
      <c r="C57004"/>
      <c r="D57004" s="13"/>
      <c r="E57004" s="13"/>
      <c r="K57004" s="23"/>
      <c r="O57004" s="21"/>
      <c r="P57004" s="27"/>
      <c r="Q57004" s="16"/>
      <c r="U57004" s="27"/>
    </row>
    <row r="57005" spans="2:21" x14ac:dyDescent="0.25">
      <c r="B57005"/>
      <c r="C57005"/>
      <c r="D57005" s="13"/>
      <c r="E57005" s="13"/>
      <c r="K57005" s="23"/>
      <c r="O57005" s="21"/>
      <c r="P57005" s="27"/>
      <c r="Q57005" s="16"/>
      <c r="U57005" s="27"/>
    </row>
    <row r="57006" spans="2:21" x14ac:dyDescent="0.25">
      <c r="B57006"/>
      <c r="C57006"/>
      <c r="D57006" s="13"/>
      <c r="E57006" s="13"/>
      <c r="K57006" s="23"/>
      <c r="O57006" s="21"/>
      <c r="P57006" s="27"/>
      <c r="Q57006" s="16"/>
      <c r="U57006" s="27"/>
    </row>
    <row r="57007" spans="2:21" x14ac:dyDescent="0.25">
      <c r="B57007"/>
      <c r="C57007"/>
      <c r="D57007" s="13"/>
      <c r="E57007" s="13"/>
      <c r="K57007" s="23"/>
      <c r="O57007" s="21"/>
      <c r="P57007" s="27"/>
      <c r="Q57007" s="16"/>
      <c r="U57007" s="27"/>
    </row>
    <row r="57008" spans="2:21" x14ac:dyDescent="0.25">
      <c r="B57008"/>
      <c r="C57008"/>
      <c r="D57008" s="13"/>
      <c r="E57008" s="13"/>
      <c r="K57008" s="23"/>
      <c r="O57008" s="21"/>
      <c r="P57008" s="27"/>
      <c r="Q57008" s="16"/>
      <c r="U57008" s="27"/>
    </row>
    <row r="57009" spans="2:21" x14ac:dyDescent="0.25">
      <c r="B57009"/>
      <c r="C57009"/>
      <c r="D57009" s="13"/>
      <c r="E57009" s="13"/>
      <c r="K57009" s="23"/>
      <c r="O57009" s="21"/>
      <c r="P57009" s="27"/>
      <c r="Q57009" s="16"/>
      <c r="U57009" s="27"/>
    </row>
    <row r="57010" spans="2:21" x14ac:dyDescent="0.25">
      <c r="B57010"/>
      <c r="C57010"/>
      <c r="D57010" s="13"/>
      <c r="E57010" s="13"/>
      <c r="K57010" s="23"/>
      <c r="O57010" s="21"/>
      <c r="P57010" s="27"/>
      <c r="Q57010" s="16"/>
      <c r="U57010" s="27"/>
    </row>
    <row r="57011" spans="2:21" x14ac:dyDescent="0.25">
      <c r="B57011"/>
      <c r="C57011"/>
      <c r="D57011" s="13"/>
      <c r="E57011" s="13"/>
      <c r="K57011" s="23"/>
      <c r="O57011" s="21"/>
      <c r="P57011" s="27"/>
      <c r="Q57011" s="16"/>
      <c r="U57011" s="27"/>
    </row>
    <row r="57012" spans="2:21" x14ac:dyDescent="0.25">
      <c r="B57012"/>
      <c r="C57012"/>
      <c r="D57012" s="13"/>
      <c r="E57012" s="13"/>
      <c r="K57012" s="23"/>
      <c r="O57012" s="21"/>
      <c r="P57012" s="27"/>
      <c r="Q57012" s="16"/>
      <c r="U57012" s="27"/>
    </row>
    <row r="57013" spans="2:21" x14ac:dyDescent="0.25">
      <c r="B57013"/>
      <c r="C57013"/>
      <c r="D57013" s="13"/>
      <c r="E57013" s="13"/>
      <c r="K57013" s="23"/>
      <c r="O57013" s="21"/>
      <c r="P57013" s="27"/>
      <c r="Q57013" s="16"/>
      <c r="U57013" s="27"/>
    </row>
    <row r="57014" spans="2:21" x14ac:dyDescent="0.25">
      <c r="B57014"/>
      <c r="C57014"/>
      <c r="D57014" s="13"/>
      <c r="E57014" s="13"/>
      <c r="K57014" s="23"/>
      <c r="O57014" s="21"/>
      <c r="P57014" s="27"/>
      <c r="Q57014" s="16"/>
      <c r="U57014" s="27"/>
    </row>
    <row r="57015" spans="2:21" x14ac:dyDescent="0.25">
      <c r="B57015"/>
      <c r="C57015"/>
      <c r="D57015" s="13"/>
      <c r="E57015" s="13"/>
      <c r="K57015" s="23"/>
      <c r="O57015" s="21"/>
      <c r="P57015" s="27"/>
      <c r="Q57015" s="16"/>
      <c r="U57015" s="27"/>
    </row>
    <row r="57016" spans="2:21" x14ac:dyDescent="0.25">
      <c r="B57016"/>
      <c r="C57016"/>
      <c r="D57016" s="13"/>
      <c r="E57016" s="13"/>
      <c r="K57016" s="23"/>
      <c r="O57016" s="21"/>
      <c r="P57016" s="27"/>
      <c r="Q57016" s="16"/>
      <c r="U57016" s="27"/>
    </row>
    <row r="57017" spans="2:21" x14ac:dyDescent="0.25">
      <c r="B57017"/>
      <c r="C57017"/>
      <c r="D57017" s="13"/>
      <c r="E57017" s="13"/>
      <c r="K57017" s="23"/>
      <c r="O57017" s="21"/>
      <c r="P57017" s="27"/>
      <c r="Q57017" s="16"/>
      <c r="U57017" s="27"/>
    </row>
    <row r="57018" spans="2:21" x14ac:dyDescent="0.25">
      <c r="B57018"/>
      <c r="C57018"/>
      <c r="D57018" s="13"/>
      <c r="E57018" s="13"/>
      <c r="K57018" s="23"/>
      <c r="O57018" s="21"/>
      <c r="P57018" s="27"/>
      <c r="Q57018" s="16"/>
      <c r="U57018" s="27"/>
    </row>
    <row r="57019" spans="2:21" x14ac:dyDescent="0.25">
      <c r="B57019"/>
      <c r="C57019"/>
      <c r="D57019" s="13"/>
      <c r="E57019" s="13"/>
      <c r="K57019" s="23"/>
      <c r="O57019" s="21"/>
      <c r="P57019" s="27"/>
      <c r="Q57019" s="16"/>
      <c r="U57019" s="27"/>
    </row>
    <row r="57020" spans="2:21" x14ac:dyDescent="0.25">
      <c r="B57020"/>
      <c r="C57020"/>
      <c r="D57020" s="13"/>
      <c r="E57020" s="13"/>
      <c r="K57020" s="23"/>
      <c r="O57020" s="21"/>
      <c r="P57020" s="27"/>
      <c r="Q57020" s="16"/>
      <c r="U57020" s="27"/>
    </row>
    <row r="57021" spans="2:21" x14ac:dyDescent="0.25">
      <c r="B57021"/>
      <c r="C57021"/>
      <c r="D57021" s="13"/>
      <c r="E57021" s="13"/>
      <c r="K57021" s="23"/>
      <c r="O57021" s="21"/>
      <c r="P57021" s="27"/>
      <c r="Q57021" s="16"/>
      <c r="U57021" s="27"/>
    </row>
    <row r="57022" spans="2:21" x14ac:dyDescent="0.25">
      <c r="B57022"/>
      <c r="C57022"/>
      <c r="D57022" s="13"/>
      <c r="E57022" s="13"/>
      <c r="K57022" s="23"/>
      <c r="O57022" s="21"/>
      <c r="P57022" s="27"/>
      <c r="Q57022" s="16"/>
      <c r="U57022" s="27"/>
    </row>
    <row r="57023" spans="2:21" x14ac:dyDescent="0.25">
      <c r="B57023"/>
      <c r="C57023"/>
      <c r="D57023" s="13"/>
      <c r="E57023" s="13"/>
      <c r="K57023" s="23"/>
      <c r="O57023" s="21"/>
      <c r="P57023" s="27"/>
      <c r="Q57023" s="16"/>
      <c r="U57023" s="27"/>
    </row>
    <row r="57024" spans="2:21" x14ac:dyDescent="0.25">
      <c r="B57024"/>
      <c r="C57024"/>
      <c r="D57024" s="13"/>
      <c r="E57024" s="13"/>
      <c r="K57024" s="23"/>
      <c r="O57024" s="21"/>
      <c r="P57024" s="27"/>
      <c r="Q57024" s="16"/>
      <c r="U57024" s="27"/>
    </row>
    <row r="57025" spans="2:21" x14ac:dyDescent="0.25">
      <c r="B57025"/>
      <c r="C57025"/>
      <c r="D57025" s="13"/>
      <c r="E57025" s="13"/>
      <c r="K57025" s="23"/>
      <c r="O57025" s="21"/>
      <c r="P57025" s="27"/>
      <c r="Q57025" s="16"/>
      <c r="U57025" s="27"/>
    </row>
    <row r="57026" spans="2:21" x14ac:dyDescent="0.25">
      <c r="B57026"/>
      <c r="C57026"/>
      <c r="D57026" s="13"/>
      <c r="E57026" s="13"/>
      <c r="K57026" s="23"/>
      <c r="O57026" s="21"/>
      <c r="P57026" s="27"/>
      <c r="Q57026" s="16"/>
      <c r="U57026" s="27"/>
    </row>
    <row r="57027" spans="2:21" x14ac:dyDescent="0.25">
      <c r="B57027"/>
      <c r="C57027"/>
      <c r="D57027" s="13"/>
      <c r="E57027" s="13"/>
      <c r="K57027" s="23"/>
      <c r="O57027" s="21"/>
      <c r="P57027" s="27"/>
      <c r="Q57027" s="16"/>
      <c r="U57027" s="27"/>
    </row>
    <row r="57028" spans="2:21" x14ac:dyDescent="0.25">
      <c r="B57028"/>
      <c r="C57028"/>
      <c r="D57028" s="13"/>
      <c r="E57028" s="13"/>
      <c r="K57028" s="23"/>
      <c r="O57028" s="21"/>
      <c r="P57028" s="27"/>
      <c r="Q57028" s="16"/>
      <c r="U57028" s="27"/>
    </row>
    <row r="57029" spans="2:21" x14ac:dyDescent="0.25">
      <c r="B57029"/>
      <c r="C57029"/>
      <c r="D57029" s="13"/>
      <c r="E57029" s="13"/>
      <c r="K57029" s="23"/>
      <c r="O57029" s="21"/>
      <c r="P57029" s="27"/>
      <c r="Q57029" s="16"/>
      <c r="U57029" s="27"/>
    </row>
    <row r="57030" spans="2:21" x14ac:dyDescent="0.25">
      <c r="B57030"/>
      <c r="C57030"/>
      <c r="D57030" s="13"/>
      <c r="E57030" s="13"/>
      <c r="K57030" s="23"/>
      <c r="O57030" s="21"/>
      <c r="P57030" s="27"/>
      <c r="Q57030" s="16"/>
      <c r="U57030" s="27"/>
    </row>
    <row r="57031" spans="2:21" x14ac:dyDescent="0.25">
      <c r="B57031"/>
      <c r="C57031"/>
      <c r="D57031" s="13"/>
      <c r="E57031" s="13"/>
      <c r="K57031" s="23"/>
      <c r="O57031" s="21"/>
      <c r="P57031" s="27"/>
      <c r="Q57031" s="16"/>
      <c r="U57031" s="27"/>
    </row>
    <row r="57032" spans="2:21" x14ac:dyDescent="0.25">
      <c r="B57032"/>
      <c r="C57032"/>
      <c r="D57032" s="13"/>
      <c r="E57032" s="13"/>
      <c r="K57032" s="23"/>
      <c r="O57032" s="21"/>
      <c r="P57032" s="27"/>
      <c r="Q57032" s="16"/>
      <c r="U57032" s="27"/>
    </row>
    <row r="57033" spans="2:21" x14ac:dyDescent="0.25">
      <c r="B57033"/>
      <c r="C57033"/>
      <c r="D57033" s="13"/>
      <c r="E57033" s="13"/>
      <c r="K57033" s="23"/>
      <c r="O57033" s="21"/>
      <c r="P57033" s="27"/>
      <c r="Q57033" s="16"/>
      <c r="U57033" s="27"/>
    </row>
    <row r="57034" spans="2:21" x14ac:dyDescent="0.25">
      <c r="B57034"/>
      <c r="C57034"/>
      <c r="D57034" s="13"/>
      <c r="E57034" s="13"/>
      <c r="K57034" s="23"/>
      <c r="O57034" s="21"/>
      <c r="P57034" s="27"/>
      <c r="Q57034" s="16"/>
      <c r="U57034" s="27"/>
    </row>
    <row r="57035" spans="2:21" x14ac:dyDescent="0.25">
      <c r="B57035"/>
      <c r="C57035"/>
      <c r="D57035" s="13"/>
      <c r="E57035" s="13"/>
      <c r="K57035" s="23"/>
      <c r="O57035" s="21"/>
      <c r="P57035" s="27"/>
      <c r="Q57035" s="16"/>
      <c r="U57035" s="27"/>
    </row>
    <row r="57036" spans="2:21" x14ac:dyDescent="0.25">
      <c r="B57036"/>
      <c r="C57036"/>
      <c r="D57036" s="13"/>
      <c r="E57036" s="13"/>
      <c r="K57036" s="23"/>
      <c r="O57036" s="21"/>
      <c r="P57036" s="27"/>
      <c r="Q57036" s="16"/>
      <c r="U57036" s="27"/>
    </row>
    <row r="57037" spans="2:21" x14ac:dyDescent="0.25">
      <c r="B57037"/>
      <c r="C57037"/>
      <c r="D57037" s="13"/>
      <c r="E57037" s="13"/>
      <c r="K57037" s="23"/>
      <c r="O57037" s="21"/>
      <c r="P57037" s="27"/>
      <c r="Q57037" s="16"/>
      <c r="U57037" s="27"/>
    </row>
    <row r="57038" spans="2:21" x14ac:dyDescent="0.25">
      <c r="B57038"/>
      <c r="C57038"/>
      <c r="D57038" s="13"/>
      <c r="E57038" s="13"/>
      <c r="K57038" s="23"/>
      <c r="O57038" s="21"/>
      <c r="P57038" s="27"/>
      <c r="Q57038" s="16"/>
      <c r="U57038" s="27"/>
    </row>
    <row r="57039" spans="2:21" x14ac:dyDescent="0.25">
      <c r="B57039"/>
      <c r="C57039"/>
      <c r="D57039" s="13"/>
      <c r="E57039" s="13"/>
      <c r="K57039" s="23"/>
      <c r="O57039" s="21"/>
      <c r="P57039" s="27"/>
      <c r="Q57039" s="16"/>
      <c r="U57039" s="27"/>
    </row>
    <row r="57040" spans="2:21" x14ac:dyDescent="0.25">
      <c r="B57040"/>
      <c r="C57040"/>
      <c r="D57040" s="13"/>
      <c r="E57040" s="13"/>
      <c r="K57040" s="23"/>
      <c r="O57040" s="21"/>
      <c r="P57040" s="27"/>
      <c r="Q57040" s="16"/>
      <c r="U57040" s="27"/>
    </row>
    <row r="57041" spans="2:21" x14ac:dyDescent="0.25">
      <c r="B57041"/>
      <c r="C57041"/>
      <c r="D57041" s="13"/>
      <c r="E57041" s="13"/>
      <c r="K57041" s="23"/>
      <c r="O57041" s="21"/>
      <c r="P57041" s="27"/>
      <c r="Q57041" s="16"/>
      <c r="U57041" s="27"/>
    </row>
    <row r="57042" spans="2:21" x14ac:dyDescent="0.25">
      <c r="B57042"/>
      <c r="C57042"/>
      <c r="D57042" s="13"/>
      <c r="E57042" s="13"/>
      <c r="K57042" s="23"/>
      <c r="O57042" s="21"/>
      <c r="P57042" s="27"/>
      <c r="Q57042" s="16"/>
      <c r="U57042" s="27"/>
    </row>
    <row r="57043" spans="2:21" x14ac:dyDescent="0.25">
      <c r="B57043"/>
      <c r="C57043"/>
      <c r="D57043" s="13"/>
      <c r="E57043" s="13"/>
      <c r="K57043" s="23"/>
      <c r="O57043" s="21"/>
      <c r="P57043" s="27"/>
      <c r="Q57043" s="16"/>
      <c r="U57043" s="27"/>
    </row>
    <row r="57044" spans="2:21" x14ac:dyDescent="0.25">
      <c r="B57044"/>
      <c r="C57044"/>
      <c r="D57044" s="13"/>
      <c r="E57044" s="13"/>
      <c r="K57044" s="23"/>
      <c r="O57044" s="21"/>
      <c r="P57044" s="27"/>
      <c r="Q57044" s="16"/>
      <c r="U57044" s="27"/>
    </row>
    <row r="57045" spans="2:21" x14ac:dyDescent="0.25">
      <c r="B57045"/>
      <c r="C57045"/>
      <c r="D57045" s="13"/>
      <c r="E57045" s="13"/>
      <c r="K57045" s="23"/>
      <c r="O57045" s="21"/>
      <c r="P57045" s="27"/>
      <c r="Q57045" s="16"/>
      <c r="U57045" s="27"/>
    </row>
    <row r="57046" spans="2:21" x14ac:dyDescent="0.25">
      <c r="B57046"/>
      <c r="C57046"/>
      <c r="D57046" s="13"/>
      <c r="E57046" s="13"/>
      <c r="K57046" s="23"/>
      <c r="O57046" s="21"/>
      <c r="P57046" s="27"/>
      <c r="Q57046" s="16"/>
      <c r="U57046" s="27"/>
    </row>
    <row r="57047" spans="2:21" x14ac:dyDescent="0.25">
      <c r="B57047"/>
      <c r="C57047"/>
      <c r="D57047" s="13"/>
      <c r="E57047" s="13"/>
      <c r="K57047" s="23"/>
      <c r="O57047" s="21"/>
      <c r="P57047" s="27"/>
      <c r="Q57047" s="16"/>
      <c r="U57047" s="27"/>
    </row>
    <row r="57048" spans="2:21" x14ac:dyDescent="0.25">
      <c r="B57048"/>
      <c r="C57048"/>
      <c r="D57048" s="13"/>
      <c r="E57048" s="13"/>
      <c r="K57048" s="23"/>
      <c r="O57048" s="21"/>
      <c r="P57048" s="27"/>
      <c r="Q57048" s="16"/>
      <c r="U57048" s="27"/>
    </row>
    <row r="57049" spans="2:21" x14ac:dyDescent="0.25">
      <c r="B57049"/>
      <c r="C57049"/>
      <c r="D57049" s="13"/>
      <c r="E57049" s="13"/>
      <c r="K57049" s="23"/>
      <c r="O57049" s="21"/>
      <c r="P57049" s="27"/>
      <c r="Q57049" s="16"/>
      <c r="U57049" s="27"/>
    </row>
    <row r="57050" spans="2:21" x14ac:dyDescent="0.25">
      <c r="B57050"/>
      <c r="C57050"/>
      <c r="D57050" s="13"/>
      <c r="E57050" s="13"/>
      <c r="K57050" s="23"/>
      <c r="O57050" s="21"/>
      <c r="P57050" s="27"/>
      <c r="Q57050" s="16"/>
      <c r="U57050" s="27"/>
    </row>
    <row r="57051" spans="2:21" x14ac:dyDescent="0.25">
      <c r="B57051"/>
      <c r="C57051"/>
      <c r="D57051" s="13"/>
      <c r="E57051" s="13"/>
      <c r="K57051" s="23"/>
      <c r="O57051" s="21"/>
      <c r="P57051" s="27"/>
      <c r="Q57051" s="16"/>
      <c r="U57051" s="27"/>
    </row>
    <row r="57052" spans="2:21" x14ac:dyDescent="0.25">
      <c r="B57052"/>
      <c r="C57052"/>
      <c r="D57052" s="13"/>
      <c r="E57052" s="13"/>
      <c r="K57052" s="23"/>
      <c r="O57052" s="21"/>
      <c r="P57052" s="27"/>
      <c r="Q57052" s="16"/>
      <c r="U57052" s="27"/>
    </row>
    <row r="57053" spans="2:21" x14ac:dyDescent="0.25">
      <c r="B57053"/>
      <c r="C57053"/>
      <c r="D57053" s="13"/>
      <c r="E57053" s="13"/>
      <c r="K57053" s="23"/>
      <c r="O57053" s="21"/>
      <c r="P57053" s="27"/>
      <c r="Q57053" s="16"/>
      <c r="U57053" s="27"/>
    </row>
    <row r="57054" spans="2:21" x14ac:dyDescent="0.25">
      <c r="B57054"/>
      <c r="C57054"/>
      <c r="D57054" s="13"/>
      <c r="E57054" s="13"/>
      <c r="K57054" s="23"/>
      <c r="O57054" s="21"/>
      <c r="P57054" s="27"/>
      <c r="Q57054" s="16"/>
      <c r="U57054" s="27"/>
    </row>
    <row r="57055" spans="2:21" x14ac:dyDescent="0.25">
      <c r="B57055"/>
      <c r="C57055"/>
      <c r="D57055" s="13"/>
      <c r="E57055" s="13"/>
      <c r="K57055" s="23"/>
      <c r="O57055" s="21"/>
      <c r="P57055" s="27"/>
      <c r="Q57055" s="16"/>
      <c r="U57055" s="27"/>
    </row>
    <row r="57056" spans="2:21" x14ac:dyDescent="0.25">
      <c r="B57056"/>
      <c r="C57056"/>
      <c r="D57056" s="13"/>
      <c r="E57056" s="13"/>
      <c r="K57056" s="23"/>
      <c r="O57056" s="21"/>
      <c r="P57056" s="27"/>
      <c r="Q57056" s="16"/>
      <c r="U57056" s="27"/>
    </row>
    <row r="57057" spans="2:21" x14ac:dyDescent="0.25">
      <c r="B57057"/>
      <c r="C57057"/>
      <c r="D57057" s="13"/>
      <c r="E57057" s="13"/>
      <c r="K57057" s="23"/>
      <c r="O57057" s="21"/>
      <c r="P57057" s="27"/>
      <c r="Q57057" s="16"/>
      <c r="U57057" s="27"/>
    </row>
    <row r="57058" spans="2:21" x14ac:dyDescent="0.25">
      <c r="B57058"/>
      <c r="C57058"/>
      <c r="D57058" s="13"/>
      <c r="E57058" s="13"/>
      <c r="K57058" s="23"/>
      <c r="O57058" s="21"/>
      <c r="P57058" s="27"/>
      <c r="Q57058" s="16"/>
      <c r="U57058" s="27"/>
    </row>
    <row r="57059" spans="2:21" x14ac:dyDescent="0.25">
      <c r="B57059"/>
      <c r="C57059"/>
      <c r="D57059" s="13"/>
      <c r="E57059" s="13"/>
      <c r="K57059" s="23"/>
      <c r="O57059" s="21"/>
      <c r="P57059" s="27"/>
      <c r="Q57059" s="16"/>
      <c r="U57059" s="27"/>
    </row>
    <row r="57060" spans="2:21" x14ac:dyDescent="0.25">
      <c r="B57060"/>
      <c r="C57060"/>
      <c r="D57060" s="13"/>
      <c r="E57060" s="13"/>
      <c r="K57060" s="23"/>
      <c r="O57060" s="21"/>
      <c r="P57060" s="27"/>
      <c r="Q57060" s="16"/>
      <c r="U57060" s="27"/>
    </row>
    <row r="57061" spans="2:21" x14ac:dyDescent="0.25">
      <c r="B57061"/>
      <c r="C57061"/>
      <c r="D57061" s="13"/>
      <c r="E57061" s="13"/>
      <c r="K57061" s="23"/>
      <c r="O57061" s="21"/>
      <c r="P57061" s="27"/>
      <c r="Q57061" s="16"/>
      <c r="U57061" s="27"/>
    </row>
    <row r="57062" spans="2:21" x14ac:dyDescent="0.25">
      <c r="B57062"/>
      <c r="C57062"/>
      <c r="D57062" s="13"/>
      <c r="E57062" s="13"/>
      <c r="K57062" s="23"/>
      <c r="O57062" s="21"/>
      <c r="P57062" s="27"/>
      <c r="Q57062" s="16"/>
      <c r="U57062" s="27"/>
    </row>
    <row r="57063" spans="2:21" x14ac:dyDescent="0.25">
      <c r="B57063"/>
      <c r="C57063"/>
      <c r="D57063" s="13"/>
      <c r="E57063" s="13"/>
      <c r="K57063" s="23"/>
      <c r="O57063" s="21"/>
      <c r="P57063" s="27"/>
      <c r="Q57063" s="16"/>
      <c r="U57063" s="27"/>
    </row>
    <row r="57064" spans="2:21" x14ac:dyDescent="0.25">
      <c r="B57064"/>
      <c r="C57064"/>
      <c r="D57064" s="13"/>
      <c r="E57064" s="13"/>
      <c r="K57064" s="23"/>
      <c r="O57064" s="21"/>
      <c r="P57064" s="27"/>
      <c r="Q57064" s="16"/>
      <c r="U57064" s="27"/>
    </row>
    <row r="57065" spans="2:21" x14ac:dyDescent="0.25">
      <c r="B57065"/>
      <c r="C57065"/>
      <c r="D57065" s="13"/>
      <c r="E57065" s="13"/>
      <c r="K57065" s="23"/>
      <c r="O57065" s="21"/>
      <c r="P57065" s="27"/>
      <c r="Q57065" s="16"/>
      <c r="U57065" s="27"/>
    </row>
    <row r="57066" spans="2:21" x14ac:dyDescent="0.25">
      <c r="B57066"/>
      <c r="C57066"/>
      <c r="D57066" s="13"/>
      <c r="E57066" s="13"/>
      <c r="K57066" s="23"/>
      <c r="O57066" s="21"/>
      <c r="P57066" s="27"/>
      <c r="Q57066" s="16"/>
      <c r="U57066" s="27"/>
    </row>
    <row r="57067" spans="2:21" x14ac:dyDescent="0.25">
      <c r="B57067"/>
      <c r="C57067"/>
      <c r="D57067" s="13"/>
      <c r="E57067" s="13"/>
      <c r="K57067" s="23"/>
      <c r="O57067" s="21"/>
      <c r="P57067" s="27"/>
      <c r="Q57067" s="16"/>
      <c r="U57067" s="27"/>
    </row>
    <row r="57068" spans="2:21" x14ac:dyDescent="0.25">
      <c r="B57068"/>
      <c r="C57068"/>
      <c r="D57068" s="13"/>
      <c r="E57068" s="13"/>
      <c r="K57068" s="23"/>
      <c r="O57068" s="21"/>
      <c r="P57068" s="27"/>
      <c r="Q57068" s="16"/>
      <c r="U57068" s="27"/>
    </row>
    <row r="57069" spans="2:21" x14ac:dyDescent="0.25">
      <c r="B57069"/>
      <c r="C57069"/>
      <c r="D57069" s="13"/>
      <c r="E57069" s="13"/>
      <c r="K57069" s="23"/>
      <c r="O57069" s="21"/>
      <c r="P57069" s="27"/>
      <c r="Q57069" s="16"/>
      <c r="U57069" s="27"/>
    </row>
    <row r="57070" spans="2:21" x14ac:dyDescent="0.25">
      <c r="B57070"/>
      <c r="C57070"/>
      <c r="D57070" s="13"/>
      <c r="E57070" s="13"/>
      <c r="K57070" s="23"/>
      <c r="O57070" s="21"/>
      <c r="P57070" s="27"/>
      <c r="Q57070" s="16"/>
      <c r="U57070" s="27"/>
    </row>
    <row r="57071" spans="2:21" x14ac:dyDescent="0.25">
      <c r="B57071"/>
      <c r="C57071"/>
      <c r="D57071" s="13"/>
      <c r="E57071" s="13"/>
      <c r="K57071" s="23"/>
      <c r="O57071" s="21"/>
      <c r="P57071" s="27"/>
      <c r="Q57071" s="16"/>
      <c r="U57071" s="27"/>
    </row>
    <row r="57072" spans="2:21" x14ac:dyDescent="0.25">
      <c r="B57072"/>
      <c r="C57072"/>
      <c r="D57072" s="13"/>
      <c r="E57072" s="13"/>
      <c r="K57072" s="23"/>
      <c r="O57072" s="21"/>
      <c r="P57072" s="27"/>
      <c r="Q57072" s="16"/>
      <c r="U57072" s="27"/>
    </row>
    <row r="57073" spans="2:21" x14ac:dyDescent="0.25">
      <c r="B57073"/>
      <c r="C57073"/>
      <c r="D57073" s="13"/>
      <c r="E57073" s="13"/>
      <c r="K57073" s="23"/>
      <c r="O57073" s="21"/>
      <c r="P57073" s="27"/>
      <c r="Q57073" s="16"/>
      <c r="U57073" s="27"/>
    </row>
    <row r="57074" spans="2:21" x14ac:dyDescent="0.25">
      <c r="B57074"/>
      <c r="C57074"/>
      <c r="D57074" s="13"/>
      <c r="E57074" s="13"/>
      <c r="K57074" s="23"/>
      <c r="O57074" s="21"/>
      <c r="P57074" s="27"/>
      <c r="Q57074" s="16"/>
      <c r="U57074" s="27"/>
    </row>
    <row r="57075" spans="2:21" x14ac:dyDescent="0.25">
      <c r="B57075"/>
      <c r="C57075"/>
      <c r="D57075" s="13"/>
      <c r="E57075" s="13"/>
      <c r="K57075" s="23"/>
      <c r="O57075" s="21"/>
      <c r="P57075" s="27"/>
      <c r="Q57075" s="16"/>
      <c r="U57075" s="27"/>
    </row>
    <row r="57076" spans="2:21" x14ac:dyDescent="0.25">
      <c r="B57076"/>
      <c r="C57076"/>
      <c r="D57076" s="13"/>
      <c r="E57076" s="13"/>
      <c r="K57076" s="23"/>
      <c r="O57076" s="21"/>
      <c r="P57076" s="27"/>
      <c r="Q57076" s="16"/>
      <c r="U57076" s="27"/>
    </row>
    <row r="57077" spans="2:21" x14ac:dyDescent="0.25">
      <c r="B57077"/>
      <c r="C57077"/>
      <c r="D57077" s="13"/>
      <c r="E57077" s="13"/>
      <c r="K57077" s="23"/>
      <c r="O57077" s="21"/>
      <c r="P57077" s="27"/>
      <c r="Q57077" s="16"/>
      <c r="U57077" s="27"/>
    </row>
    <row r="57078" spans="2:21" x14ac:dyDescent="0.25">
      <c r="B57078"/>
      <c r="C57078"/>
      <c r="D57078" s="13"/>
      <c r="E57078" s="13"/>
      <c r="K57078" s="23"/>
      <c r="O57078" s="21"/>
      <c r="P57078" s="27"/>
      <c r="Q57078" s="16"/>
      <c r="U57078" s="27"/>
    </row>
    <row r="57079" spans="2:21" x14ac:dyDescent="0.25">
      <c r="B57079"/>
      <c r="C57079"/>
      <c r="D57079" s="13"/>
      <c r="E57079" s="13"/>
      <c r="K57079" s="23"/>
      <c r="O57079" s="21"/>
      <c r="P57079" s="27"/>
      <c r="Q57079" s="16"/>
      <c r="U57079" s="27"/>
    </row>
    <row r="57080" spans="2:21" x14ac:dyDescent="0.25">
      <c r="B57080"/>
      <c r="C57080"/>
      <c r="D57080" s="13"/>
      <c r="E57080" s="13"/>
      <c r="K57080" s="23"/>
      <c r="O57080" s="21"/>
      <c r="P57080" s="27"/>
      <c r="Q57080" s="16"/>
      <c r="U57080" s="27"/>
    </row>
    <row r="57081" spans="2:21" x14ac:dyDescent="0.25">
      <c r="B57081"/>
      <c r="C57081"/>
      <c r="D57081" s="13"/>
      <c r="E57081" s="13"/>
      <c r="K57081" s="23"/>
      <c r="O57081" s="21"/>
      <c r="P57081" s="27"/>
      <c r="Q57081" s="16"/>
      <c r="U57081" s="27"/>
    </row>
    <row r="57082" spans="2:21" x14ac:dyDescent="0.25">
      <c r="B57082"/>
      <c r="C57082"/>
      <c r="D57082" s="13"/>
      <c r="E57082" s="13"/>
      <c r="K57082" s="23"/>
      <c r="O57082" s="21"/>
      <c r="P57082" s="27"/>
      <c r="Q57082" s="16"/>
      <c r="U57082" s="27"/>
    </row>
    <row r="57083" spans="2:21" x14ac:dyDescent="0.25">
      <c r="B57083"/>
      <c r="C57083"/>
      <c r="D57083" s="13"/>
      <c r="E57083" s="13"/>
      <c r="K57083" s="23"/>
      <c r="O57083" s="21"/>
      <c r="P57083" s="27"/>
      <c r="Q57083" s="16"/>
      <c r="U57083" s="27"/>
    </row>
    <row r="57084" spans="2:21" x14ac:dyDescent="0.25">
      <c r="B57084"/>
      <c r="C57084"/>
      <c r="D57084" s="13"/>
      <c r="E57084" s="13"/>
      <c r="K57084" s="23"/>
      <c r="O57084" s="21"/>
      <c r="P57084" s="27"/>
      <c r="Q57084" s="16"/>
      <c r="U57084" s="27"/>
    </row>
    <row r="57085" spans="2:21" x14ac:dyDescent="0.25">
      <c r="B57085"/>
      <c r="C57085"/>
      <c r="D57085" s="13"/>
      <c r="E57085" s="13"/>
      <c r="K57085" s="23"/>
      <c r="O57085" s="21"/>
      <c r="P57085" s="27"/>
      <c r="Q57085" s="16"/>
      <c r="U57085" s="27"/>
    </row>
    <row r="57086" spans="2:21" x14ac:dyDescent="0.25">
      <c r="B57086"/>
      <c r="C57086"/>
      <c r="D57086" s="13"/>
      <c r="E57086" s="13"/>
      <c r="K57086" s="23"/>
      <c r="O57086" s="21"/>
      <c r="P57086" s="27"/>
      <c r="Q57086" s="16"/>
      <c r="U57086" s="27"/>
    </row>
    <row r="57087" spans="2:21" x14ac:dyDescent="0.25">
      <c r="B57087"/>
      <c r="C57087"/>
      <c r="D57087" s="13"/>
      <c r="E57087" s="13"/>
      <c r="K57087" s="23"/>
      <c r="O57087" s="21"/>
      <c r="P57087" s="27"/>
      <c r="Q57087" s="16"/>
      <c r="U57087" s="27"/>
    </row>
    <row r="57088" spans="2:21" x14ac:dyDescent="0.25">
      <c r="B57088"/>
      <c r="C57088"/>
      <c r="D57088" s="13"/>
      <c r="E57088" s="13"/>
      <c r="K57088" s="23"/>
      <c r="O57088" s="21"/>
      <c r="P57088" s="27"/>
      <c r="Q57088" s="16"/>
      <c r="U57088" s="27"/>
    </row>
    <row r="57089" spans="2:21" x14ac:dyDescent="0.25">
      <c r="B57089"/>
      <c r="C57089"/>
      <c r="D57089" s="13"/>
      <c r="E57089" s="13"/>
      <c r="K57089" s="23"/>
      <c r="O57089" s="21"/>
      <c r="P57089" s="27"/>
      <c r="Q57089" s="16"/>
      <c r="U57089" s="27"/>
    </row>
    <row r="57090" spans="2:21" x14ac:dyDescent="0.25">
      <c r="B57090"/>
      <c r="C57090"/>
      <c r="D57090" s="13"/>
      <c r="E57090" s="13"/>
      <c r="K57090" s="23"/>
      <c r="O57090" s="21"/>
      <c r="P57090" s="27"/>
      <c r="Q57090" s="16"/>
      <c r="U57090" s="27"/>
    </row>
    <row r="57091" spans="2:21" x14ac:dyDescent="0.25">
      <c r="B57091"/>
      <c r="C57091"/>
      <c r="D57091" s="13"/>
      <c r="E57091" s="13"/>
      <c r="K57091" s="23"/>
      <c r="O57091" s="21"/>
      <c r="P57091" s="27"/>
      <c r="Q57091" s="16"/>
      <c r="U57091" s="27"/>
    </row>
    <row r="57092" spans="2:21" x14ac:dyDescent="0.25">
      <c r="B57092"/>
      <c r="C57092"/>
      <c r="D57092" s="13"/>
      <c r="E57092" s="13"/>
      <c r="K57092" s="23"/>
      <c r="O57092" s="21"/>
      <c r="P57092" s="27"/>
      <c r="Q57092" s="16"/>
      <c r="U57092" s="27"/>
    </row>
    <row r="57093" spans="2:21" x14ac:dyDescent="0.25">
      <c r="B57093"/>
      <c r="C57093"/>
      <c r="D57093" s="13"/>
      <c r="E57093" s="13"/>
      <c r="K57093" s="23"/>
      <c r="O57093" s="21"/>
      <c r="P57093" s="27"/>
      <c r="Q57093" s="16"/>
      <c r="U57093" s="27"/>
    </row>
    <row r="57094" spans="2:21" x14ac:dyDescent="0.25">
      <c r="B57094"/>
      <c r="C57094"/>
      <c r="D57094" s="13"/>
      <c r="E57094" s="13"/>
      <c r="K57094" s="23"/>
      <c r="O57094" s="21"/>
      <c r="P57094" s="27"/>
      <c r="Q57094" s="16"/>
      <c r="U57094" s="27"/>
    </row>
    <row r="57095" spans="2:21" x14ac:dyDescent="0.25">
      <c r="B57095"/>
      <c r="C57095"/>
      <c r="D57095" s="13"/>
      <c r="E57095" s="13"/>
      <c r="K57095" s="23"/>
      <c r="O57095" s="21"/>
      <c r="P57095" s="27"/>
      <c r="Q57095" s="16"/>
      <c r="U57095" s="27"/>
    </row>
    <row r="57096" spans="2:21" x14ac:dyDescent="0.25">
      <c r="B57096"/>
      <c r="C57096"/>
      <c r="D57096" s="13"/>
      <c r="E57096" s="13"/>
      <c r="K57096" s="23"/>
      <c r="O57096" s="21"/>
      <c r="P57096" s="27"/>
      <c r="Q57096" s="16"/>
      <c r="U57096" s="27"/>
    </row>
    <row r="57097" spans="2:21" x14ac:dyDescent="0.25">
      <c r="B57097"/>
      <c r="C57097"/>
      <c r="D57097" s="13"/>
      <c r="E57097" s="13"/>
      <c r="K57097" s="23"/>
      <c r="O57097" s="21"/>
      <c r="P57097" s="27"/>
      <c r="Q57097" s="16"/>
      <c r="U57097" s="27"/>
    </row>
    <row r="57098" spans="2:21" x14ac:dyDescent="0.25">
      <c r="B57098"/>
      <c r="C57098"/>
      <c r="D57098" s="13"/>
      <c r="E57098" s="13"/>
      <c r="K57098" s="23"/>
      <c r="O57098" s="21"/>
      <c r="P57098" s="27"/>
      <c r="Q57098" s="16"/>
      <c r="U57098" s="27"/>
    </row>
    <row r="57099" spans="2:21" x14ac:dyDescent="0.25">
      <c r="B57099"/>
      <c r="C57099"/>
      <c r="D57099" s="13"/>
      <c r="E57099" s="13"/>
      <c r="K57099" s="23"/>
      <c r="O57099" s="21"/>
      <c r="P57099" s="27"/>
      <c r="Q57099" s="16"/>
      <c r="U57099" s="27"/>
    </row>
    <row r="57100" spans="2:21" x14ac:dyDescent="0.25">
      <c r="B57100"/>
      <c r="C57100"/>
      <c r="D57100" s="13"/>
      <c r="E57100" s="13"/>
      <c r="K57100" s="23"/>
      <c r="O57100" s="21"/>
      <c r="P57100" s="27"/>
      <c r="Q57100" s="16"/>
      <c r="U57100" s="27"/>
    </row>
    <row r="57101" spans="2:21" x14ac:dyDescent="0.25">
      <c r="B57101"/>
      <c r="C57101"/>
      <c r="D57101" s="13"/>
      <c r="E57101" s="13"/>
      <c r="K57101" s="23"/>
      <c r="O57101" s="21"/>
      <c r="P57101" s="27"/>
      <c r="Q57101" s="16"/>
      <c r="U57101" s="27"/>
    </row>
    <row r="57102" spans="2:21" x14ac:dyDescent="0.25">
      <c r="B57102"/>
      <c r="C57102"/>
      <c r="D57102" s="13"/>
      <c r="E57102" s="13"/>
      <c r="K57102" s="23"/>
      <c r="O57102" s="21"/>
      <c r="P57102" s="27"/>
      <c r="Q57102" s="16"/>
      <c r="U57102" s="27"/>
    </row>
    <row r="57103" spans="2:21" x14ac:dyDescent="0.25">
      <c r="B57103"/>
      <c r="C57103"/>
      <c r="D57103" s="13"/>
      <c r="E57103" s="13"/>
      <c r="K57103" s="23"/>
      <c r="O57103" s="21"/>
      <c r="P57103" s="27"/>
      <c r="Q57103" s="16"/>
      <c r="U57103" s="27"/>
    </row>
    <row r="57104" spans="2:21" x14ac:dyDescent="0.25">
      <c r="B57104"/>
      <c r="C57104"/>
      <c r="D57104" s="13"/>
      <c r="E57104" s="13"/>
      <c r="K57104" s="23"/>
      <c r="O57104" s="21"/>
      <c r="P57104" s="27"/>
      <c r="Q57104" s="16"/>
      <c r="U57104" s="27"/>
    </row>
    <row r="57105" spans="2:21" x14ac:dyDescent="0.25">
      <c r="B57105"/>
      <c r="C57105"/>
      <c r="D57105" s="13"/>
      <c r="E57105" s="13"/>
      <c r="K57105" s="23"/>
      <c r="O57105" s="21"/>
      <c r="P57105" s="27"/>
      <c r="Q57105" s="16"/>
      <c r="U57105" s="27"/>
    </row>
    <row r="57106" spans="2:21" x14ac:dyDescent="0.25">
      <c r="B57106"/>
      <c r="C57106"/>
      <c r="D57106" s="13"/>
      <c r="E57106" s="13"/>
      <c r="K57106" s="23"/>
      <c r="O57106" s="21"/>
      <c r="P57106" s="27"/>
      <c r="Q57106" s="16"/>
      <c r="U57106" s="27"/>
    </row>
    <row r="57107" spans="2:21" x14ac:dyDescent="0.25">
      <c r="B57107"/>
      <c r="C57107"/>
      <c r="D57107" s="13"/>
      <c r="E57107" s="13"/>
      <c r="K57107" s="23"/>
      <c r="O57107" s="21"/>
      <c r="P57107" s="27"/>
      <c r="Q57107" s="16"/>
      <c r="U57107" s="27"/>
    </row>
    <row r="57108" spans="2:21" x14ac:dyDescent="0.25">
      <c r="B57108"/>
      <c r="C57108"/>
      <c r="D57108" s="13"/>
      <c r="E57108" s="13"/>
      <c r="K57108" s="23"/>
      <c r="O57108" s="21"/>
      <c r="P57108" s="27"/>
      <c r="Q57108" s="16"/>
      <c r="U57108" s="27"/>
    </row>
    <row r="57109" spans="2:21" x14ac:dyDescent="0.25">
      <c r="B57109"/>
      <c r="C57109"/>
      <c r="D57109" s="13"/>
      <c r="E57109" s="13"/>
      <c r="K57109" s="23"/>
      <c r="O57109" s="21"/>
      <c r="P57109" s="27"/>
      <c r="Q57109" s="16"/>
      <c r="U57109" s="27"/>
    </row>
    <row r="57110" spans="2:21" x14ac:dyDescent="0.25">
      <c r="B57110"/>
      <c r="C57110"/>
      <c r="D57110" s="13"/>
      <c r="E57110" s="13"/>
      <c r="K57110" s="23"/>
      <c r="O57110" s="21"/>
      <c r="P57110" s="27"/>
      <c r="Q57110" s="16"/>
      <c r="U57110" s="27"/>
    </row>
    <row r="57111" spans="2:21" x14ac:dyDescent="0.25">
      <c r="B57111"/>
      <c r="C57111"/>
      <c r="D57111" s="13"/>
      <c r="E57111" s="13"/>
      <c r="K57111" s="23"/>
      <c r="O57111" s="21"/>
      <c r="P57111" s="27"/>
      <c r="Q57111" s="16"/>
      <c r="U57111" s="27"/>
    </row>
    <row r="57112" spans="2:21" x14ac:dyDescent="0.25">
      <c r="B57112"/>
      <c r="C57112"/>
      <c r="D57112" s="13"/>
      <c r="E57112" s="13"/>
      <c r="K57112" s="23"/>
      <c r="O57112" s="21"/>
      <c r="P57112" s="27"/>
      <c r="Q57112" s="16"/>
      <c r="U57112" s="27"/>
    </row>
    <row r="57113" spans="2:21" x14ac:dyDescent="0.25">
      <c r="B57113"/>
      <c r="C57113"/>
      <c r="D57113" s="13"/>
      <c r="E57113" s="13"/>
      <c r="K57113" s="23"/>
      <c r="O57113" s="21"/>
      <c r="P57113" s="27"/>
      <c r="Q57113" s="16"/>
      <c r="U57113" s="27"/>
    </row>
    <row r="57114" spans="2:21" x14ac:dyDescent="0.25">
      <c r="B57114"/>
      <c r="C57114"/>
      <c r="D57114" s="13"/>
      <c r="E57114" s="13"/>
      <c r="K57114" s="23"/>
      <c r="O57114" s="21"/>
      <c r="P57114" s="27"/>
      <c r="Q57114" s="16"/>
      <c r="U57114" s="27"/>
    </row>
    <row r="57115" spans="2:21" x14ac:dyDescent="0.25">
      <c r="B57115"/>
      <c r="C57115"/>
      <c r="D57115" s="13"/>
      <c r="E57115" s="13"/>
      <c r="K57115" s="23"/>
      <c r="O57115" s="21"/>
      <c r="P57115" s="27"/>
      <c r="Q57115" s="16"/>
      <c r="U57115" s="27"/>
    </row>
    <row r="57116" spans="2:21" x14ac:dyDescent="0.25">
      <c r="B57116"/>
      <c r="C57116"/>
      <c r="D57116" s="13"/>
      <c r="E57116" s="13"/>
      <c r="K57116" s="23"/>
      <c r="O57116" s="21"/>
      <c r="P57116" s="27"/>
      <c r="Q57116" s="16"/>
      <c r="U57116" s="27"/>
    </row>
    <row r="57117" spans="2:21" x14ac:dyDescent="0.25">
      <c r="B57117"/>
      <c r="C57117"/>
      <c r="D57117" s="13"/>
      <c r="E57117" s="13"/>
      <c r="K57117" s="23"/>
      <c r="O57117" s="21"/>
      <c r="P57117" s="27"/>
      <c r="Q57117" s="16"/>
      <c r="U57117" s="27"/>
    </row>
    <row r="57118" spans="2:21" x14ac:dyDescent="0.25">
      <c r="B57118"/>
      <c r="C57118"/>
      <c r="D57118" s="13"/>
      <c r="E57118" s="13"/>
      <c r="K57118" s="23"/>
      <c r="O57118" s="21"/>
      <c r="P57118" s="27"/>
      <c r="Q57118" s="16"/>
      <c r="U57118" s="27"/>
    </row>
    <row r="57119" spans="2:21" x14ac:dyDescent="0.25">
      <c r="B57119"/>
      <c r="C57119"/>
      <c r="D57119" s="13"/>
      <c r="E57119" s="13"/>
      <c r="K57119" s="23"/>
      <c r="O57119" s="21"/>
      <c r="P57119" s="27"/>
      <c r="Q57119" s="16"/>
      <c r="U57119" s="27"/>
    </row>
    <row r="57120" spans="2:21" x14ac:dyDescent="0.25">
      <c r="B57120"/>
      <c r="C57120"/>
      <c r="D57120" s="13"/>
      <c r="E57120" s="13"/>
      <c r="K57120" s="23"/>
      <c r="O57120" s="21"/>
      <c r="P57120" s="27"/>
      <c r="Q57120" s="16"/>
      <c r="U57120" s="27"/>
    </row>
    <row r="57121" spans="2:21" x14ac:dyDescent="0.25">
      <c r="B57121"/>
      <c r="C57121"/>
      <c r="D57121" s="13"/>
      <c r="E57121" s="13"/>
      <c r="K57121" s="23"/>
      <c r="O57121" s="21"/>
      <c r="P57121" s="27"/>
      <c r="Q57121" s="16"/>
      <c r="U57121" s="27"/>
    </row>
    <row r="57122" spans="2:21" x14ac:dyDescent="0.25">
      <c r="B57122"/>
      <c r="C57122"/>
      <c r="D57122" s="13"/>
      <c r="E57122" s="13"/>
      <c r="K57122" s="23"/>
      <c r="O57122" s="21"/>
      <c r="P57122" s="27"/>
      <c r="Q57122" s="16"/>
      <c r="U57122" s="27"/>
    </row>
    <row r="57123" spans="2:21" x14ac:dyDescent="0.25">
      <c r="B57123"/>
      <c r="C57123"/>
      <c r="D57123" s="13"/>
      <c r="E57123" s="13"/>
      <c r="K57123" s="23"/>
      <c r="O57123" s="21"/>
      <c r="P57123" s="27"/>
      <c r="Q57123" s="16"/>
      <c r="U57123" s="27"/>
    </row>
    <row r="57124" spans="2:21" x14ac:dyDescent="0.25">
      <c r="B57124"/>
      <c r="C57124"/>
      <c r="D57124" s="13"/>
      <c r="E57124" s="13"/>
      <c r="K57124" s="23"/>
      <c r="O57124" s="21"/>
      <c r="P57124" s="27"/>
      <c r="Q57124" s="16"/>
      <c r="U57124" s="27"/>
    </row>
    <row r="57125" spans="2:21" x14ac:dyDescent="0.25">
      <c r="B57125"/>
      <c r="C57125"/>
      <c r="D57125" s="13"/>
      <c r="E57125" s="13"/>
      <c r="K57125" s="23"/>
      <c r="O57125" s="21"/>
      <c r="P57125" s="27"/>
      <c r="Q57125" s="16"/>
      <c r="U57125" s="27"/>
    </row>
    <row r="57126" spans="2:21" x14ac:dyDescent="0.25">
      <c r="B57126"/>
      <c r="C57126"/>
      <c r="D57126" s="13"/>
      <c r="E57126" s="13"/>
      <c r="K57126" s="23"/>
      <c r="O57126" s="21"/>
      <c r="P57126" s="27"/>
      <c r="Q57126" s="16"/>
      <c r="U57126" s="27"/>
    </row>
    <row r="57127" spans="2:21" x14ac:dyDescent="0.25">
      <c r="B57127"/>
      <c r="C57127"/>
      <c r="D57127" s="13"/>
      <c r="E57127" s="13"/>
      <c r="K57127" s="23"/>
      <c r="O57127" s="21"/>
      <c r="P57127" s="27"/>
      <c r="Q57127" s="16"/>
      <c r="U57127" s="27"/>
    </row>
    <row r="57128" spans="2:21" x14ac:dyDescent="0.25">
      <c r="B57128"/>
      <c r="C57128"/>
      <c r="D57128" s="13"/>
      <c r="E57128" s="13"/>
      <c r="K57128" s="23"/>
      <c r="O57128" s="21"/>
      <c r="P57128" s="27"/>
      <c r="Q57128" s="16"/>
      <c r="U57128" s="27"/>
    </row>
    <row r="57129" spans="2:21" x14ac:dyDescent="0.25">
      <c r="B57129"/>
      <c r="C57129"/>
      <c r="D57129" s="13"/>
      <c r="E57129" s="13"/>
      <c r="K57129" s="23"/>
      <c r="O57129" s="21"/>
      <c r="P57129" s="27"/>
      <c r="Q57129" s="16"/>
      <c r="U57129" s="27"/>
    </row>
    <row r="57130" spans="2:21" x14ac:dyDescent="0.25">
      <c r="B57130"/>
      <c r="C57130"/>
      <c r="D57130" s="13"/>
      <c r="E57130" s="13"/>
      <c r="K57130" s="23"/>
      <c r="O57130" s="21"/>
      <c r="P57130" s="27"/>
      <c r="Q57130" s="16"/>
      <c r="U57130" s="27"/>
    </row>
    <row r="57131" spans="2:21" x14ac:dyDescent="0.25">
      <c r="B57131"/>
      <c r="C57131"/>
      <c r="D57131" s="13"/>
      <c r="E57131" s="13"/>
      <c r="K57131" s="23"/>
      <c r="O57131" s="21"/>
      <c r="P57131" s="27"/>
      <c r="Q57131" s="16"/>
      <c r="U57131" s="27"/>
    </row>
    <row r="57132" spans="2:21" x14ac:dyDescent="0.25">
      <c r="B57132"/>
      <c r="C57132"/>
      <c r="D57132" s="13"/>
      <c r="E57132" s="13"/>
      <c r="K57132" s="23"/>
      <c r="O57132" s="21"/>
      <c r="P57132" s="27"/>
      <c r="Q57132" s="16"/>
      <c r="U57132" s="27"/>
    </row>
    <row r="57133" spans="2:21" x14ac:dyDescent="0.25">
      <c r="B57133"/>
      <c r="C57133"/>
      <c r="D57133" s="13"/>
      <c r="E57133" s="13"/>
      <c r="K57133" s="23"/>
      <c r="O57133" s="21"/>
      <c r="P57133" s="27"/>
      <c r="Q57133" s="16"/>
      <c r="U57133" s="27"/>
    </row>
    <row r="57134" spans="2:21" x14ac:dyDescent="0.25">
      <c r="B57134"/>
      <c r="C57134"/>
      <c r="D57134" s="13"/>
      <c r="E57134" s="13"/>
      <c r="K57134" s="23"/>
      <c r="O57134" s="21"/>
      <c r="P57134" s="27"/>
      <c r="Q57134" s="16"/>
      <c r="U57134" s="27"/>
    </row>
    <row r="57135" spans="2:21" x14ac:dyDescent="0.25">
      <c r="B57135"/>
      <c r="C57135"/>
      <c r="D57135" s="13"/>
      <c r="E57135" s="13"/>
      <c r="K57135" s="23"/>
      <c r="O57135" s="21"/>
      <c r="P57135" s="27"/>
      <c r="Q57135" s="16"/>
      <c r="U57135" s="27"/>
    </row>
    <row r="57136" spans="2:21" x14ac:dyDescent="0.25">
      <c r="B57136"/>
      <c r="C57136"/>
      <c r="D57136" s="13"/>
      <c r="E57136" s="13"/>
      <c r="K57136" s="23"/>
      <c r="O57136" s="21"/>
      <c r="P57136" s="27"/>
      <c r="Q57136" s="16"/>
      <c r="U57136" s="27"/>
    </row>
    <row r="57137" spans="2:21" x14ac:dyDescent="0.25">
      <c r="B57137"/>
      <c r="C57137"/>
      <c r="D57137" s="13"/>
      <c r="E57137" s="13"/>
      <c r="K57137" s="23"/>
      <c r="O57137" s="21"/>
      <c r="P57137" s="27"/>
      <c r="Q57137" s="16"/>
      <c r="U57137" s="27"/>
    </row>
    <row r="57138" spans="2:21" x14ac:dyDescent="0.25">
      <c r="B57138"/>
      <c r="C57138"/>
      <c r="D57138" s="13"/>
      <c r="E57138" s="13"/>
      <c r="K57138" s="23"/>
      <c r="O57138" s="21"/>
      <c r="P57138" s="27"/>
      <c r="Q57138" s="16"/>
      <c r="U57138" s="27"/>
    </row>
    <row r="57139" spans="2:21" x14ac:dyDescent="0.25">
      <c r="B57139"/>
      <c r="C57139"/>
      <c r="D57139" s="13"/>
      <c r="E57139" s="13"/>
      <c r="K57139" s="23"/>
      <c r="O57139" s="21"/>
      <c r="P57139" s="27"/>
      <c r="Q57139" s="16"/>
      <c r="U57139" s="27"/>
    </row>
    <row r="57140" spans="2:21" x14ac:dyDescent="0.25">
      <c r="B57140"/>
      <c r="C57140"/>
      <c r="D57140" s="13"/>
      <c r="E57140" s="13"/>
      <c r="K57140" s="23"/>
      <c r="O57140" s="21"/>
      <c r="P57140" s="27"/>
      <c r="Q57140" s="16"/>
      <c r="U57140" s="27"/>
    </row>
    <row r="57141" spans="2:21" x14ac:dyDescent="0.25">
      <c r="B57141"/>
      <c r="C57141"/>
      <c r="D57141" s="13"/>
      <c r="E57141" s="13"/>
      <c r="K57141" s="23"/>
      <c r="O57141" s="21"/>
      <c r="P57141" s="27"/>
      <c r="Q57141" s="16"/>
      <c r="U57141" s="27"/>
    </row>
    <row r="57142" spans="2:21" x14ac:dyDescent="0.25">
      <c r="B57142"/>
      <c r="C57142"/>
      <c r="D57142" s="13"/>
      <c r="E57142" s="13"/>
      <c r="K57142" s="23"/>
      <c r="O57142" s="21"/>
      <c r="P57142" s="27"/>
      <c r="Q57142" s="16"/>
      <c r="U57142" s="27"/>
    </row>
    <row r="57143" spans="2:21" x14ac:dyDescent="0.25">
      <c r="B57143"/>
      <c r="C57143"/>
      <c r="D57143" s="13"/>
      <c r="E57143" s="13"/>
      <c r="K57143" s="23"/>
      <c r="O57143" s="21"/>
      <c r="P57143" s="27"/>
      <c r="Q57143" s="16"/>
      <c r="U57143" s="27"/>
    </row>
    <row r="57144" spans="2:21" x14ac:dyDescent="0.25">
      <c r="B57144"/>
      <c r="C57144"/>
      <c r="D57144" s="13"/>
      <c r="E57144" s="13"/>
      <c r="K57144" s="23"/>
      <c r="O57144" s="21"/>
      <c r="P57144" s="27"/>
      <c r="Q57144" s="16"/>
      <c r="U57144" s="27"/>
    </row>
    <row r="57145" spans="2:21" x14ac:dyDescent="0.25">
      <c r="B57145"/>
      <c r="C57145"/>
      <c r="D57145" s="13"/>
      <c r="E57145" s="13"/>
      <c r="K57145" s="23"/>
      <c r="O57145" s="21"/>
      <c r="P57145" s="27"/>
      <c r="Q57145" s="16"/>
      <c r="U57145" s="27"/>
    </row>
    <row r="57146" spans="2:21" x14ac:dyDescent="0.25">
      <c r="B57146"/>
      <c r="C57146"/>
      <c r="D57146" s="13"/>
      <c r="E57146" s="13"/>
      <c r="K57146" s="23"/>
      <c r="O57146" s="21"/>
      <c r="P57146" s="27"/>
      <c r="Q57146" s="16"/>
      <c r="U57146" s="27"/>
    </row>
    <row r="57147" spans="2:21" x14ac:dyDescent="0.25">
      <c r="B57147"/>
      <c r="C57147"/>
      <c r="D57147" s="13"/>
      <c r="E57147" s="13"/>
      <c r="K57147" s="23"/>
      <c r="O57147" s="21"/>
      <c r="P57147" s="27"/>
      <c r="Q57147" s="16"/>
      <c r="U57147" s="27"/>
    </row>
    <row r="57148" spans="2:21" x14ac:dyDescent="0.25">
      <c r="B57148"/>
      <c r="C57148"/>
      <c r="D57148" s="13"/>
      <c r="E57148" s="13"/>
      <c r="K57148" s="23"/>
      <c r="O57148" s="21"/>
      <c r="P57148" s="27"/>
      <c r="Q57148" s="16"/>
      <c r="U57148" s="27"/>
    </row>
    <row r="57149" spans="2:21" x14ac:dyDescent="0.25">
      <c r="B57149"/>
      <c r="C57149"/>
      <c r="D57149" s="13"/>
      <c r="E57149" s="13"/>
      <c r="K57149" s="23"/>
      <c r="O57149" s="21"/>
      <c r="P57149" s="27"/>
      <c r="Q57149" s="16"/>
      <c r="U57149" s="27"/>
    </row>
    <row r="57150" spans="2:21" x14ac:dyDescent="0.25">
      <c r="B57150"/>
      <c r="C57150"/>
      <c r="D57150" s="13"/>
      <c r="E57150" s="13"/>
      <c r="K57150" s="23"/>
      <c r="O57150" s="21"/>
      <c r="P57150" s="27"/>
      <c r="Q57150" s="16"/>
      <c r="U57150" s="27"/>
    </row>
    <row r="57151" spans="2:21" x14ac:dyDescent="0.25">
      <c r="B57151"/>
      <c r="C57151"/>
      <c r="D57151" s="13"/>
      <c r="E57151" s="13"/>
      <c r="K57151" s="23"/>
      <c r="O57151" s="21"/>
      <c r="P57151" s="27"/>
      <c r="Q57151" s="16"/>
      <c r="U57151" s="27"/>
    </row>
    <row r="57152" spans="2:21" x14ac:dyDescent="0.25">
      <c r="B57152"/>
      <c r="C57152"/>
      <c r="D57152" s="13"/>
      <c r="E57152" s="13"/>
      <c r="K57152" s="23"/>
      <c r="O57152" s="21"/>
      <c r="P57152" s="27"/>
      <c r="Q57152" s="16"/>
      <c r="U57152" s="27"/>
    </row>
    <row r="57153" spans="2:21" x14ac:dyDescent="0.25">
      <c r="B57153"/>
      <c r="C57153"/>
      <c r="D57153" s="13"/>
      <c r="E57153" s="13"/>
      <c r="K57153" s="23"/>
      <c r="O57153" s="21"/>
      <c r="P57153" s="27"/>
      <c r="Q57153" s="16"/>
      <c r="U57153" s="27"/>
    </row>
    <row r="57154" spans="2:21" x14ac:dyDescent="0.25">
      <c r="B57154"/>
      <c r="C57154"/>
      <c r="D57154" s="13"/>
      <c r="E57154" s="13"/>
      <c r="K57154" s="23"/>
      <c r="O57154" s="21"/>
      <c r="P57154" s="27"/>
      <c r="Q57154" s="16"/>
      <c r="U57154" s="27"/>
    </row>
    <row r="57155" spans="2:21" x14ac:dyDescent="0.25">
      <c r="B57155"/>
      <c r="C57155"/>
      <c r="D57155" s="13"/>
      <c r="E57155" s="13"/>
      <c r="K57155" s="23"/>
      <c r="O57155" s="21"/>
      <c r="P57155" s="27"/>
      <c r="Q57155" s="16"/>
      <c r="U57155" s="27"/>
    </row>
    <row r="57156" spans="2:21" x14ac:dyDescent="0.25">
      <c r="B57156"/>
      <c r="C57156"/>
      <c r="D57156" s="13"/>
      <c r="E57156" s="13"/>
      <c r="K57156" s="23"/>
      <c r="O57156" s="21"/>
      <c r="P57156" s="27"/>
      <c r="Q57156" s="16"/>
      <c r="U57156" s="27"/>
    </row>
    <row r="57157" spans="2:21" x14ac:dyDescent="0.25">
      <c r="B57157"/>
      <c r="C57157"/>
      <c r="D57157" s="13"/>
      <c r="E57157" s="13"/>
      <c r="K57157" s="23"/>
      <c r="O57157" s="21"/>
      <c r="P57157" s="27"/>
      <c r="Q57157" s="16"/>
      <c r="U57157" s="27"/>
    </row>
    <row r="57158" spans="2:21" x14ac:dyDescent="0.25">
      <c r="B57158"/>
      <c r="C57158"/>
      <c r="D57158" s="13"/>
      <c r="E57158" s="13"/>
      <c r="K57158" s="23"/>
      <c r="O57158" s="21"/>
      <c r="P57158" s="27"/>
      <c r="Q57158" s="16"/>
      <c r="U57158" s="27"/>
    </row>
    <row r="57159" spans="2:21" x14ac:dyDescent="0.25">
      <c r="B57159"/>
      <c r="C57159"/>
      <c r="D57159" s="13"/>
      <c r="E57159" s="13"/>
      <c r="K57159" s="23"/>
      <c r="O57159" s="21"/>
      <c r="P57159" s="27"/>
      <c r="Q57159" s="16"/>
      <c r="U57159" s="27"/>
    </row>
    <row r="57160" spans="2:21" x14ac:dyDescent="0.25">
      <c r="B57160"/>
      <c r="C57160"/>
      <c r="D57160" s="13"/>
      <c r="E57160" s="13"/>
      <c r="K57160" s="23"/>
      <c r="O57160" s="21"/>
      <c r="P57160" s="27"/>
      <c r="Q57160" s="16"/>
      <c r="U57160" s="27"/>
    </row>
    <row r="57161" spans="2:21" x14ac:dyDescent="0.25">
      <c r="B57161"/>
      <c r="C57161"/>
      <c r="D57161" s="13"/>
      <c r="E57161" s="13"/>
      <c r="K57161" s="23"/>
      <c r="O57161" s="21"/>
      <c r="P57161" s="27"/>
      <c r="Q57161" s="16"/>
      <c r="U57161" s="27"/>
    </row>
    <row r="57162" spans="2:21" x14ac:dyDescent="0.25">
      <c r="B57162"/>
      <c r="C57162"/>
      <c r="D57162" s="13"/>
      <c r="E57162" s="13"/>
      <c r="K57162" s="23"/>
      <c r="O57162" s="21"/>
      <c r="P57162" s="27"/>
      <c r="Q57162" s="16"/>
      <c r="U57162" s="27"/>
    </row>
    <row r="57163" spans="2:21" x14ac:dyDescent="0.25">
      <c r="B57163"/>
      <c r="C57163"/>
      <c r="D57163" s="13"/>
      <c r="E57163" s="13"/>
      <c r="K57163" s="23"/>
      <c r="O57163" s="21"/>
      <c r="P57163" s="27"/>
      <c r="Q57163" s="16"/>
      <c r="U57163" s="27"/>
    </row>
    <row r="57164" spans="2:21" x14ac:dyDescent="0.25">
      <c r="B57164"/>
      <c r="C57164"/>
      <c r="D57164" s="13"/>
      <c r="E57164" s="13"/>
      <c r="K57164" s="23"/>
      <c r="O57164" s="21"/>
      <c r="P57164" s="27"/>
      <c r="Q57164" s="16"/>
      <c r="U57164" s="27"/>
    </row>
    <row r="57165" spans="2:21" x14ac:dyDescent="0.25">
      <c r="B57165"/>
      <c r="C57165"/>
      <c r="D57165" s="13"/>
      <c r="E57165" s="13"/>
      <c r="K57165" s="23"/>
      <c r="O57165" s="21"/>
      <c r="P57165" s="27"/>
      <c r="Q57165" s="16"/>
      <c r="U57165" s="27"/>
    </row>
    <row r="57166" spans="2:21" x14ac:dyDescent="0.25">
      <c r="B57166"/>
      <c r="C57166"/>
      <c r="D57166" s="13"/>
      <c r="E57166" s="13"/>
      <c r="K57166" s="23"/>
      <c r="O57166" s="21"/>
      <c r="P57166" s="27"/>
      <c r="Q57166" s="16"/>
      <c r="U57166" s="27"/>
    </row>
    <row r="57167" spans="2:21" x14ac:dyDescent="0.25">
      <c r="B57167"/>
      <c r="C57167"/>
      <c r="D57167" s="13"/>
      <c r="E57167" s="13"/>
      <c r="K57167" s="23"/>
      <c r="O57167" s="21"/>
      <c r="P57167" s="27"/>
      <c r="Q57167" s="16"/>
      <c r="U57167" s="27"/>
    </row>
    <row r="57168" spans="2:21" x14ac:dyDescent="0.25">
      <c r="B57168"/>
      <c r="C57168"/>
      <c r="D57168" s="13"/>
      <c r="E57168" s="13"/>
      <c r="K57168" s="23"/>
      <c r="O57168" s="21"/>
      <c r="P57168" s="27"/>
      <c r="Q57168" s="16"/>
      <c r="U57168" s="27"/>
    </row>
    <row r="57169" spans="2:21" x14ac:dyDescent="0.25">
      <c r="B57169"/>
      <c r="C57169"/>
      <c r="D57169" s="13"/>
      <c r="E57169" s="13"/>
      <c r="K57169" s="23"/>
      <c r="O57169" s="21"/>
      <c r="P57169" s="27"/>
      <c r="Q57169" s="16"/>
      <c r="U57169" s="27"/>
    </row>
    <row r="57170" spans="2:21" x14ac:dyDescent="0.25">
      <c r="B57170"/>
      <c r="C57170"/>
      <c r="D57170" s="13"/>
      <c r="E57170" s="13"/>
      <c r="K57170" s="23"/>
      <c r="O57170" s="21"/>
      <c r="P57170" s="27"/>
      <c r="Q57170" s="16"/>
      <c r="U57170" s="27"/>
    </row>
    <row r="57171" spans="2:21" x14ac:dyDescent="0.25">
      <c r="B57171"/>
      <c r="C57171"/>
      <c r="D57171" s="13"/>
      <c r="E57171" s="13"/>
      <c r="K57171" s="23"/>
      <c r="O57171" s="21"/>
      <c r="P57171" s="27"/>
      <c r="Q57171" s="16"/>
      <c r="U57171" s="27"/>
    </row>
    <row r="57172" spans="2:21" x14ac:dyDescent="0.25">
      <c r="B57172"/>
      <c r="C57172"/>
      <c r="D57172" s="13"/>
      <c r="E57172" s="13"/>
      <c r="K57172" s="23"/>
      <c r="O57172" s="21"/>
      <c r="P57172" s="27"/>
      <c r="Q57172" s="16"/>
      <c r="U57172" s="27"/>
    </row>
    <row r="57173" spans="2:21" x14ac:dyDescent="0.25">
      <c r="B57173"/>
      <c r="C57173"/>
      <c r="D57173" s="13"/>
      <c r="E57173" s="13"/>
      <c r="K57173" s="23"/>
      <c r="O57173" s="21"/>
      <c r="P57173" s="27"/>
      <c r="Q57173" s="16"/>
      <c r="U57173" s="27"/>
    </row>
    <row r="57174" spans="2:21" x14ac:dyDescent="0.25">
      <c r="B57174"/>
      <c r="C57174"/>
      <c r="D57174" s="13"/>
      <c r="E57174" s="13"/>
      <c r="K57174" s="23"/>
      <c r="O57174" s="21"/>
      <c r="P57174" s="27"/>
      <c r="Q57174" s="16"/>
      <c r="U57174" s="27"/>
    </row>
    <row r="57175" spans="2:21" x14ac:dyDescent="0.25">
      <c r="B57175"/>
      <c r="C57175"/>
      <c r="D57175" s="13"/>
      <c r="E57175" s="13"/>
      <c r="K57175" s="23"/>
      <c r="O57175" s="21"/>
      <c r="P57175" s="27"/>
      <c r="Q57175" s="16"/>
      <c r="U57175" s="27"/>
    </row>
    <row r="57176" spans="2:21" x14ac:dyDescent="0.25">
      <c r="B57176"/>
      <c r="C57176"/>
      <c r="D57176" s="13"/>
      <c r="E57176" s="13"/>
      <c r="K57176" s="23"/>
      <c r="O57176" s="21"/>
      <c r="P57176" s="27"/>
      <c r="Q57176" s="16"/>
      <c r="U57176" s="27"/>
    </row>
    <row r="57177" spans="2:21" x14ac:dyDescent="0.25">
      <c r="B57177"/>
      <c r="C57177"/>
      <c r="D57177" s="13"/>
      <c r="E57177" s="13"/>
      <c r="K57177" s="23"/>
      <c r="O57177" s="21"/>
      <c r="P57177" s="27"/>
      <c r="Q57177" s="16"/>
      <c r="U57177" s="27"/>
    </row>
    <row r="57178" spans="2:21" x14ac:dyDescent="0.25">
      <c r="B57178"/>
      <c r="C57178"/>
      <c r="D57178" s="13"/>
      <c r="E57178" s="13"/>
      <c r="K57178" s="23"/>
      <c r="O57178" s="21"/>
      <c r="P57178" s="27"/>
      <c r="Q57178" s="16"/>
      <c r="U57178" s="27"/>
    </row>
    <row r="57179" spans="2:21" x14ac:dyDescent="0.25">
      <c r="B57179"/>
      <c r="C57179"/>
      <c r="D57179" s="13"/>
      <c r="E57179" s="13"/>
      <c r="K57179" s="23"/>
      <c r="O57179" s="21"/>
      <c r="P57179" s="27"/>
      <c r="Q57179" s="16"/>
      <c r="U57179" s="27"/>
    </row>
    <row r="57180" spans="2:21" x14ac:dyDescent="0.25">
      <c r="B57180"/>
      <c r="C57180"/>
      <c r="D57180" s="13"/>
      <c r="E57180" s="13"/>
      <c r="K57180" s="23"/>
      <c r="O57180" s="21"/>
      <c r="P57180" s="27"/>
      <c r="Q57180" s="16"/>
      <c r="U57180" s="27"/>
    </row>
    <row r="57181" spans="2:21" x14ac:dyDescent="0.25">
      <c r="B57181"/>
      <c r="C57181"/>
      <c r="D57181" s="13"/>
      <c r="E57181" s="13"/>
      <c r="K57181" s="23"/>
      <c r="O57181" s="21"/>
      <c r="P57181" s="27"/>
      <c r="Q57181" s="16"/>
      <c r="U57181" s="27"/>
    </row>
    <row r="57182" spans="2:21" x14ac:dyDescent="0.25">
      <c r="B57182"/>
      <c r="C57182"/>
      <c r="D57182" s="13"/>
      <c r="E57182" s="13"/>
      <c r="K57182" s="23"/>
      <c r="O57182" s="21"/>
      <c r="P57182" s="27"/>
      <c r="Q57182" s="16"/>
      <c r="U57182" s="27"/>
    </row>
    <row r="57183" spans="2:21" x14ac:dyDescent="0.25">
      <c r="B57183"/>
      <c r="C57183"/>
      <c r="D57183" s="13"/>
      <c r="E57183" s="13"/>
      <c r="K57183" s="23"/>
      <c r="O57183" s="21"/>
      <c r="P57183" s="27"/>
      <c r="Q57183" s="16"/>
      <c r="U57183" s="27"/>
    </row>
    <row r="57184" spans="2:21" x14ac:dyDescent="0.25">
      <c r="B57184"/>
      <c r="C57184"/>
      <c r="D57184" s="13"/>
      <c r="E57184" s="13"/>
      <c r="K57184" s="23"/>
      <c r="O57184" s="21"/>
      <c r="P57184" s="27"/>
      <c r="Q57184" s="16"/>
      <c r="U57184" s="27"/>
    </row>
    <row r="57185" spans="2:21" x14ac:dyDescent="0.25">
      <c r="B57185"/>
      <c r="C57185"/>
      <c r="D57185" s="13"/>
      <c r="E57185" s="13"/>
      <c r="K57185" s="23"/>
      <c r="O57185" s="21"/>
      <c r="P57185" s="27"/>
      <c r="Q57185" s="16"/>
      <c r="U57185" s="27"/>
    </row>
    <row r="57186" spans="2:21" x14ac:dyDescent="0.25">
      <c r="B57186"/>
      <c r="C57186"/>
      <c r="D57186" s="13"/>
      <c r="E57186" s="13"/>
      <c r="K57186" s="23"/>
      <c r="O57186" s="21"/>
      <c r="P57186" s="27"/>
      <c r="Q57186" s="16"/>
      <c r="U57186" s="27"/>
    </row>
    <row r="57187" spans="2:21" x14ac:dyDescent="0.25">
      <c r="B57187"/>
      <c r="C57187"/>
      <c r="D57187" s="13"/>
      <c r="E57187" s="13"/>
      <c r="K57187" s="23"/>
      <c r="O57187" s="21"/>
      <c r="P57187" s="27"/>
      <c r="Q57187" s="16"/>
      <c r="U57187" s="27"/>
    </row>
    <row r="57188" spans="2:21" x14ac:dyDescent="0.25">
      <c r="B57188"/>
      <c r="C57188"/>
      <c r="D57188" s="13"/>
      <c r="E57188" s="13"/>
      <c r="K57188" s="23"/>
      <c r="O57188" s="21"/>
      <c r="P57188" s="27"/>
      <c r="Q57188" s="16"/>
      <c r="U57188" s="27"/>
    </row>
    <row r="57189" spans="2:21" x14ac:dyDescent="0.25">
      <c r="B57189"/>
      <c r="C57189"/>
      <c r="D57189" s="13"/>
      <c r="E57189" s="13"/>
      <c r="K57189" s="23"/>
      <c r="O57189" s="21"/>
      <c r="P57189" s="27"/>
      <c r="Q57189" s="16"/>
      <c r="U57189" s="27"/>
    </row>
    <row r="57190" spans="2:21" x14ac:dyDescent="0.25">
      <c r="B57190"/>
      <c r="C57190"/>
      <c r="D57190" s="13"/>
      <c r="E57190" s="13"/>
      <c r="K57190" s="23"/>
      <c r="O57190" s="21"/>
      <c r="P57190" s="27"/>
      <c r="Q57190" s="16"/>
      <c r="U57190" s="27"/>
    </row>
    <row r="57191" spans="2:21" x14ac:dyDescent="0.25">
      <c r="B57191"/>
      <c r="C57191"/>
      <c r="D57191" s="13"/>
      <c r="E57191" s="13"/>
      <c r="K57191" s="23"/>
      <c r="O57191" s="21"/>
      <c r="P57191" s="27"/>
      <c r="Q57191" s="16"/>
      <c r="U57191" s="27"/>
    </row>
    <row r="57192" spans="2:21" x14ac:dyDescent="0.25">
      <c r="B57192"/>
      <c r="C57192"/>
      <c r="D57192" s="13"/>
      <c r="E57192" s="13"/>
      <c r="K57192" s="23"/>
      <c r="O57192" s="21"/>
      <c r="P57192" s="27"/>
      <c r="Q57192" s="16"/>
      <c r="U57192" s="27"/>
    </row>
    <row r="57193" spans="2:21" x14ac:dyDescent="0.25">
      <c r="B57193"/>
      <c r="C57193"/>
      <c r="D57193" s="13"/>
      <c r="E57193" s="13"/>
      <c r="K57193" s="23"/>
      <c r="O57193" s="21"/>
      <c r="P57193" s="27"/>
      <c r="Q57193" s="16"/>
      <c r="U57193" s="27"/>
    </row>
    <row r="57194" spans="2:21" x14ac:dyDescent="0.25">
      <c r="B57194"/>
      <c r="C57194"/>
      <c r="D57194" s="13"/>
      <c r="E57194" s="13"/>
      <c r="K57194" s="23"/>
      <c r="O57194" s="21"/>
      <c r="P57194" s="27"/>
      <c r="Q57194" s="16"/>
      <c r="U57194" s="27"/>
    </row>
    <row r="57195" spans="2:21" x14ac:dyDescent="0.25">
      <c r="B57195"/>
      <c r="C57195"/>
      <c r="D57195" s="13"/>
      <c r="E57195" s="13"/>
      <c r="K57195" s="23"/>
      <c r="O57195" s="21"/>
      <c r="P57195" s="27"/>
      <c r="Q57195" s="16"/>
      <c r="U57195" s="27"/>
    </row>
    <row r="57196" spans="2:21" x14ac:dyDescent="0.25">
      <c r="B57196"/>
      <c r="C57196"/>
      <c r="D57196" s="13"/>
      <c r="E57196" s="13"/>
      <c r="K57196" s="23"/>
      <c r="O57196" s="21"/>
      <c r="P57196" s="27"/>
      <c r="Q57196" s="16"/>
      <c r="U57196" s="27"/>
    </row>
    <row r="57197" spans="2:21" x14ac:dyDescent="0.25">
      <c r="B57197"/>
      <c r="C57197"/>
      <c r="D57197" s="13"/>
      <c r="E57197" s="13"/>
      <c r="K57197" s="23"/>
      <c r="O57197" s="21"/>
      <c r="P57197" s="27"/>
      <c r="Q57197" s="16"/>
      <c r="U57197" s="27"/>
    </row>
    <row r="57198" spans="2:21" x14ac:dyDescent="0.25">
      <c r="B57198"/>
      <c r="C57198"/>
      <c r="D57198" s="13"/>
      <c r="E57198" s="13"/>
      <c r="K57198" s="23"/>
      <c r="O57198" s="21"/>
      <c r="P57198" s="27"/>
      <c r="Q57198" s="16"/>
      <c r="U57198" s="27"/>
    </row>
    <row r="57199" spans="2:21" x14ac:dyDescent="0.25">
      <c r="B57199"/>
      <c r="C57199"/>
      <c r="D57199" s="13"/>
      <c r="E57199" s="13"/>
      <c r="K57199" s="23"/>
      <c r="O57199" s="21"/>
      <c r="P57199" s="27"/>
      <c r="Q57199" s="16"/>
      <c r="U57199" s="27"/>
    </row>
    <row r="57200" spans="2:21" x14ac:dyDescent="0.25">
      <c r="B57200"/>
      <c r="C57200"/>
      <c r="D57200" s="13"/>
      <c r="E57200" s="13"/>
      <c r="K57200" s="23"/>
      <c r="O57200" s="21"/>
      <c r="P57200" s="27"/>
      <c r="Q57200" s="16"/>
      <c r="U57200" s="27"/>
    </row>
    <row r="57201" spans="2:21" x14ac:dyDescent="0.25">
      <c r="B57201"/>
      <c r="C57201"/>
      <c r="D57201" s="13"/>
      <c r="E57201" s="13"/>
      <c r="K57201" s="23"/>
      <c r="O57201" s="21"/>
      <c r="P57201" s="27"/>
      <c r="Q57201" s="16"/>
      <c r="U57201" s="27"/>
    </row>
    <row r="57202" spans="2:21" x14ac:dyDescent="0.25">
      <c r="B57202"/>
      <c r="C57202"/>
      <c r="D57202" s="13"/>
      <c r="E57202" s="13"/>
      <c r="K57202" s="23"/>
      <c r="O57202" s="21"/>
      <c r="P57202" s="27"/>
      <c r="Q57202" s="16"/>
      <c r="U57202" s="27"/>
    </row>
    <row r="57203" spans="2:21" x14ac:dyDescent="0.25">
      <c r="B57203"/>
      <c r="C57203"/>
      <c r="D57203" s="13"/>
      <c r="E57203" s="13"/>
      <c r="K57203" s="23"/>
      <c r="O57203" s="21"/>
      <c r="P57203" s="27"/>
      <c r="Q57203" s="16"/>
      <c r="U57203" s="27"/>
    </row>
    <row r="57204" spans="2:21" x14ac:dyDescent="0.25">
      <c r="B57204"/>
      <c r="C57204"/>
      <c r="D57204" s="13"/>
      <c r="E57204" s="13"/>
      <c r="K57204" s="23"/>
      <c r="O57204" s="21"/>
      <c r="P57204" s="27"/>
      <c r="Q57204" s="16"/>
      <c r="U57204" s="27"/>
    </row>
    <row r="57205" spans="2:21" x14ac:dyDescent="0.25">
      <c r="B57205"/>
      <c r="C57205"/>
      <c r="D57205" s="13"/>
      <c r="E57205" s="13"/>
      <c r="K57205" s="23"/>
      <c r="O57205" s="21"/>
      <c r="P57205" s="27"/>
      <c r="Q57205" s="16"/>
      <c r="U57205" s="27"/>
    </row>
    <row r="57206" spans="2:21" x14ac:dyDescent="0.25">
      <c r="B57206"/>
      <c r="C57206"/>
      <c r="D57206" s="13"/>
      <c r="E57206" s="13"/>
      <c r="K57206" s="23"/>
      <c r="O57206" s="21"/>
      <c r="P57206" s="27"/>
      <c r="Q57206" s="16"/>
      <c r="U57206" s="27"/>
    </row>
    <row r="57207" spans="2:21" x14ac:dyDescent="0.25">
      <c r="B57207"/>
      <c r="C57207"/>
      <c r="D57207" s="13"/>
      <c r="E57207" s="13"/>
      <c r="K57207" s="23"/>
      <c r="O57207" s="21"/>
      <c r="P57207" s="27"/>
      <c r="Q57207" s="16"/>
      <c r="U57207" s="27"/>
    </row>
    <row r="57208" spans="2:21" x14ac:dyDescent="0.25">
      <c r="B57208"/>
      <c r="C57208"/>
      <c r="D57208" s="13"/>
      <c r="E57208" s="13"/>
      <c r="K57208" s="23"/>
      <c r="O57208" s="21"/>
      <c r="P57208" s="27"/>
      <c r="Q57208" s="16"/>
      <c r="U57208" s="27"/>
    </row>
    <row r="57209" spans="2:21" x14ac:dyDescent="0.25">
      <c r="B57209"/>
      <c r="C57209"/>
      <c r="D57209" s="13"/>
      <c r="E57209" s="13"/>
      <c r="K57209" s="23"/>
      <c r="O57209" s="21"/>
      <c r="P57209" s="27"/>
      <c r="Q57209" s="16"/>
      <c r="U57209" s="27"/>
    </row>
    <row r="57210" spans="2:21" x14ac:dyDescent="0.25">
      <c r="B57210"/>
      <c r="C57210"/>
      <c r="D57210" s="13"/>
      <c r="E57210" s="13"/>
      <c r="K57210" s="23"/>
      <c r="O57210" s="21"/>
      <c r="P57210" s="27"/>
      <c r="Q57210" s="16"/>
      <c r="U57210" s="27"/>
    </row>
    <row r="57211" spans="2:21" x14ac:dyDescent="0.25">
      <c r="B57211"/>
      <c r="C57211"/>
      <c r="D57211" s="13"/>
      <c r="E57211" s="13"/>
      <c r="K57211" s="23"/>
      <c r="O57211" s="21"/>
      <c r="P57211" s="27"/>
      <c r="Q57211" s="16"/>
      <c r="U57211" s="27"/>
    </row>
    <row r="57212" spans="2:21" x14ac:dyDescent="0.25">
      <c r="B57212"/>
      <c r="C57212"/>
      <c r="D57212" s="13"/>
      <c r="E57212" s="13"/>
      <c r="K57212" s="23"/>
      <c r="O57212" s="21"/>
      <c r="P57212" s="27"/>
      <c r="Q57212" s="16"/>
      <c r="U57212" s="27"/>
    </row>
    <row r="57213" spans="2:21" x14ac:dyDescent="0.25">
      <c r="B57213"/>
      <c r="C57213"/>
      <c r="D57213" s="13"/>
      <c r="E57213" s="13"/>
      <c r="K57213" s="23"/>
      <c r="O57213" s="21"/>
      <c r="P57213" s="27"/>
      <c r="Q57213" s="16"/>
      <c r="U57213" s="27"/>
    </row>
    <row r="57214" spans="2:21" x14ac:dyDescent="0.25">
      <c r="B57214"/>
      <c r="C57214"/>
      <c r="D57214" s="13"/>
      <c r="E57214" s="13"/>
      <c r="K57214" s="23"/>
      <c r="O57214" s="21"/>
      <c r="P57214" s="27"/>
      <c r="Q57214" s="16"/>
      <c r="U57214" s="27"/>
    </row>
    <row r="57215" spans="2:21" x14ac:dyDescent="0.25">
      <c r="B57215"/>
      <c r="C57215"/>
      <c r="D57215" s="13"/>
      <c r="E57215" s="13"/>
      <c r="K57215" s="23"/>
      <c r="O57215" s="21"/>
      <c r="P57215" s="27"/>
      <c r="Q57215" s="16"/>
      <c r="U57215" s="27"/>
    </row>
    <row r="57216" spans="2:21" x14ac:dyDescent="0.25">
      <c r="B57216"/>
      <c r="C57216"/>
      <c r="D57216" s="13"/>
      <c r="E57216" s="13"/>
      <c r="K57216" s="23"/>
      <c r="O57216" s="21"/>
      <c r="P57216" s="27"/>
      <c r="Q57216" s="16"/>
      <c r="U57216" s="27"/>
    </row>
    <row r="57217" spans="2:21" x14ac:dyDescent="0.25">
      <c r="B57217"/>
      <c r="C57217"/>
      <c r="D57217" s="13"/>
      <c r="E57217" s="13"/>
      <c r="K57217" s="23"/>
      <c r="O57217" s="21"/>
      <c r="P57217" s="27"/>
      <c r="Q57217" s="16"/>
      <c r="U57217" s="27"/>
    </row>
    <row r="57218" spans="2:21" x14ac:dyDescent="0.25">
      <c r="B57218"/>
      <c r="C57218"/>
      <c r="D57218" s="13"/>
      <c r="E57218" s="13"/>
      <c r="K57218" s="23"/>
      <c r="O57218" s="21"/>
      <c r="P57218" s="27"/>
      <c r="Q57218" s="16"/>
      <c r="U57218" s="27"/>
    </row>
    <row r="57219" spans="2:21" x14ac:dyDescent="0.25">
      <c r="B57219"/>
      <c r="C57219"/>
      <c r="D57219" s="13"/>
      <c r="E57219" s="13"/>
      <c r="K57219" s="23"/>
      <c r="O57219" s="21"/>
      <c r="P57219" s="27"/>
      <c r="Q57219" s="16"/>
      <c r="U57219" s="27"/>
    </row>
    <row r="57220" spans="2:21" x14ac:dyDescent="0.25">
      <c r="B57220"/>
      <c r="C57220"/>
      <c r="D57220" s="13"/>
      <c r="E57220" s="13"/>
      <c r="K57220" s="23"/>
      <c r="O57220" s="21"/>
      <c r="P57220" s="27"/>
      <c r="Q57220" s="16"/>
      <c r="U57220" s="27"/>
    </row>
    <row r="57221" spans="2:21" x14ac:dyDescent="0.25">
      <c r="B57221"/>
      <c r="C57221"/>
      <c r="D57221" s="13"/>
      <c r="E57221" s="13"/>
      <c r="K57221" s="23"/>
      <c r="O57221" s="21"/>
      <c r="P57221" s="27"/>
      <c r="Q57221" s="16"/>
      <c r="U57221" s="27"/>
    </row>
    <row r="57222" spans="2:21" x14ac:dyDescent="0.25">
      <c r="B57222"/>
      <c r="C57222"/>
      <c r="D57222" s="13"/>
      <c r="E57222" s="13"/>
      <c r="K57222" s="23"/>
      <c r="O57222" s="21"/>
      <c r="P57222" s="27"/>
      <c r="Q57222" s="16"/>
      <c r="U57222" s="27"/>
    </row>
    <row r="57223" spans="2:21" x14ac:dyDescent="0.25">
      <c r="B57223"/>
      <c r="C57223"/>
      <c r="D57223" s="13"/>
      <c r="E57223" s="13"/>
      <c r="K57223" s="23"/>
      <c r="O57223" s="21"/>
      <c r="P57223" s="27"/>
      <c r="Q57223" s="16"/>
      <c r="U57223" s="27"/>
    </row>
    <row r="57224" spans="2:21" x14ac:dyDescent="0.25">
      <c r="B57224"/>
      <c r="C57224"/>
      <c r="D57224" s="13"/>
      <c r="E57224" s="13"/>
      <c r="K57224" s="23"/>
      <c r="O57224" s="21"/>
      <c r="P57224" s="27"/>
      <c r="Q57224" s="16"/>
      <c r="U57224" s="27"/>
    </row>
    <row r="57225" spans="2:21" x14ac:dyDescent="0.25">
      <c r="B57225"/>
      <c r="C57225"/>
      <c r="D57225" s="13"/>
      <c r="E57225" s="13"/>
      <c r="K57225" s="23"/>
      <c r="O57225" s="21"/>
      <c r="P57225" s="27"/>
      <c r="Q57225" s="16"/>
      <c r="U57225" s="27"/>
    </row>
    <row r="57226" spans="2:21" x14ac:dyDescent="0.25">
      <c r="B57226"/>
      <c r="C57226"/>
      <c r="D57226" s="13"/>
      <c r="E57226" s="13"/>
      <c r="K57226" s="23"/>
      <c r="O57226" s="21"/>
      <c r="P57226" s="27"/>
      <c r="Q57226" s="16"/>
      <c r="U57226" s="27"/>
    </row>
    <row r="57227" spans="2:21" x14ac:dyDescent="0.25">
      <c r="B57227"/>
      <c r="C57227"/>
      <c r="D57227" s="13"/>
      <c r="E57227" s="13"/>
      <c r="K57227" s="23"/>
      <c r="O57227" s="21"/>
      <c r="P57227" s="27"/>
      <c r="Q57227" s="16"/>
      <c r="U57227" s="27"/>
    </row>
    <row r="57228" spans="2:21" x14ac:dyDescent="0.25">
      <c r="B57228"/>
      <c r="C57228"/>
      <c r="D57228" s="13"/>
      <c r="E57228" s="13"/>
      <c r="K57228" s="23"/>
      <c r="O57228" s="21"/>
      <c r="P57228" s="27"/>
      <c r="Q57228" s="16"/>
      <c r="U57228" s="27"/>
    </row>
    <row r="57229" spans="2:21" x14ac:dyDescent="0.25">
      <c r="B57229"/>
      <c r="C57229"/>
      <c r="D57229" s="13"/>
      <c r="E57229" s="13"/>
      <c r="K57229" s="23"/>
      <c r="O57229" s="21"/>
      <c r="P57229" s="27"/>
      <c r="Q57229" s="16"/>
      <c r="U57229" s="27"/>
    </row>
    <row r="57230" spans="2:21" x14ac:dyDescent="0.25">
      <c r="B57230"/>
      <c r="C57230"/>
      <c r="D57230" s="13"/>
      <c r="E57230" s="13"/>
      <c r="K57230" s="23"/>
      <c r="O57230" s="21"/>
      <c r="P57230" s="27"/>
      <c r="Q57230" s="16"/>
      <c r="U57230" s="27"/>
    </row>
    <row r="57231" spans="2:21" x14ac:dyDescent="0.25">
      <c r="B57231"/>
      <c r="C57231"/>
      <c r="D57231" s="13"/>
      <c r="E57231" s="13"/>
      <c r="K57231" s="23"/>
      <c r="O57231" s="21"/>
      <c r="P57231" s="27"/>
      <c r="Q57231" s="16"/>
      <c r="U57231" s="27"/>
    </row>
    <row r="57232" spans="2:21" x14ac:dyDescent="0.25">
      <c r="B57232"/>
      <c r="C57232"/>
      <c r="D57232" s="13"/>
      <c r="E57232" s="13"/>
      <c r="K57232" s="23"/>
      <c r="O57232" s="21"/>
      <c r="P57232" s="27"/>
      <c r="Q57232" s="16"/>
      <c r="U57232" s="27"/>
    </row>
    <row r="57233" spans="2:21" x14ac:dyDescent="0.25">
      <c r="B57233"/>
      <c r="C57233"/>
      <c r="D57233" s="13"/>
      <c r="E57233" s="13"/>
      <c r="K57233" s="23"/>
      <c r="O57233" s="21"/>
      <c r="P57233" s="27"/>
      <c r="Q57233" s="16"/>
      <c r="U57233" s="27"/>
    </row>
    <row r="57234" spans="2:21" x14ac:dyDescent="0.25">
      <c r="B57234"/>
      <c r="C57234"/>
      <c r="D57234" s="13"/>
      <c r="E57234" s="13"/>
      <c r="K57234" s="23"/>
      <c r="O57234" s="21"/>
      <c r="P57234" s="27"/>
      <c r="Q57234" s="16"/>
      <c r="U57234" s="27"/>
    </row>
    <row r="57235" spans="2:21" x14ac:dyDescent="0.25">
      <c r="B57235"/>
      <c r="C57235"/>
      <c r="D57235" s="13"/>
      <c r="E57235" s="13"/>
      <c r="K57235" s="23"/>
      <c r="O57235" s="21"/>
      <c r="P57235" s="27"/>
      <c r="Q57235" s="16"/>
      <c r="U57235" s="27"/>
    </row>
    <row r="57236" spans="2:21" x14ac:dyDescent="0.25">
      <c r="B57236"/>
      <c r="C57236"/>
      <c r="D57236" s="13"/>
      <c r="E57236" s="13"/>
      <c r="K57236" s="23"/>
      <c r="O57236" s="21"/>
      <c r="P57236" s="27"/>
      <c r="Q57236" s="16"/>
      <c r="U57236" s="27"/>
    </row>
    <row r="57237" spans="2:21" x14ac:dyDescent="0.25">
      <c r="B57237"/>
      <c r="C57237"/>
      <c r="D57237" s="13"/>
      <c r="E57237" s="13"/>
      <c r="K57237" s="23"/>
      <c r="O57237" s="21"/>
      <c r="P57237" s="27"/>
      <c r="Q57237" s="16"/>
      <c r="U57237" s="27"/>
    </row>
    <row r="57238" spans="2:21" x14ac:dyDescent="0.25">
      <c r="B57238"/>
      <c r="C57238"/>
      <c r="D57238" s="13"/>
      <c r="E57238" s="13"/>
      <c r="K57238" s="23"/>
      <c r="O57238" s="21"/>
      <c r="P57238" s="27"/>
      <c r="Q57238" s="16"/>
      <c r="U57238" s="27"/>
    </row>
    <row r="57239" spans="2:21" x14ac:dyDescent="0.25">
      <c r="B57239"/>
      <c r="C57239"/>
      <c r="D57239" s="13"/>
      <c r="E57239" s="13"/>
      <c r="K57239" s="23"/>
      <c r="O57239" s="21"/>
      <c r="P57239" s="27"/>
      <c r="Q57239" s="16"/>
      <c r="U57239" s="27"/>
    </row>
    <row r="57240" spans="2:21" x14ac:dyDescent="0.25">
      <c r="B57240"/>
      <c r="C57240"/>
      <c r="D57240" s="13"/>
      <c r="E57240" s="13"/>
      <c r="K57240" s="23"/>
      <c r="O57240" s="21"/>
      <c r="P57240" s="27"/>
      <c r="Q57240" s="16"/>
      <c r="U57240" s="27"/>
    </row>
    <row r="57241" spans="2:21" x14ac:dyDescent="0.25">
      <c r="B57241"/>
      <c r="C57241"/>
      <c r="D57241" s="13"/>
      <c r="E57241" s="13"/>
      <c r="K57241" s="23"/>
      <c r="O57241" s="21"/>
      <c r="P57241" s="27"/>
      <c r="Q57241" s="16"/>
      <c r="U57241" s="27"/>
    </row>
    <row r="57242" spans="2:21" x14ac:dyDescent="0.25">
      <c r="B57242"/>
      <c r="C57242"/>
      <c r="D57242" s="13"/>
      <c r="E57242" s="13"/>
      <c r="K57242" s="23"/>
      <c r="O57242" s="21"/>
      <c r="P57242" s="27"/>
      <c r="Q57242" s="16"/>
      <c r="U57242" s="27"/>
    </row>
    <row r="57243" spans="2:21" x14ac:dyDescent="0.25">
      <c r="B57243"/>
      <c r="C57243"/>
      <c r="D57243" s="13"/>
      <c r="E57243" s="13"/>
      <c r="K57243" s="23"/>
      <c r="O57243" s="21"/>
      <c r="P57243" s="27"/>
      <c r="Q57243" s="16"/>
      <c r="U57243" s="27"/>
    </row>
    <row r="57244" spans="2:21" x14ac:dyDescent="0.25">
      <c r="B57244"/>
      <c r="C57244"/>
      <c r="D57244" s="13"/>
      <c r="E57244" s="13"/>
      <c r="K57244" s="23"/>
      <c r="O57244" s="21"/>
      <c r="P57244" s="27"/>
      <c r="Q57244" s="16"/>
      <c r="U57244" s="27"/>
    </row>
    <row r="57245" spans="2:21" x14ac:dyDescent="0.25">
      <c r="B57245"/>
      <c r="C57245"/>
      <c r="D57245" s="13"/>
      <c r="E57245" s="13"/>
      <c r="K57245" s="23"/>
      <c r="O57245" s="21"/>
      <c r="P57245" s="27"/>
      <c r="Q57245" s="16"/>
      <c r="U57245" s="27"/>
    </row>
    <row r="57246" spans="2:21" x14ac:dyDescent="0.25">
      <c r="B57246"/>
      <c r="C57246"/>
      <c r="D57246" s="13"/>
      <c r="E57246" s="13"/>
      <c r="K57246" s="23"/>
      <c r="O57246" s="21"/>
      <c r="P57246" s="27"/>
      <c r="Q57246" s="16"/>
      <c r="U57246" s="27"/>
    </row>
    <row r="57247" spans="2:21" x14ac:dyDescent="0.25">
      <c r="B57247"/>
      <c r="C57247"/>
      <c r="D57247" s="13"/>
      <c r="E57247" s="13"/>
      <c r="K57247" s="23"/>
      <c r="O57247" s="21"/>
      <c r="P57247" s="27"/>
      <c r="Q57247" s="16"/>
      <c r="U57247" s="27"/>
    </row>
    <row r="57248" spans="2:21" x14ac:dyDescent="0.25">
      <c r="B57248"/>
      <c r="C57248"/>
      <c r="D57248" s="13"/>
      <c r="E57248" s="13"/>
      <c r="K57248" s="23"/>
      <c r="O57248" s="21"/>
      <c r="P57248" s="27"/>
      <c r="Q57248" s="16"/>
      <c r="U57248" s="27"/>
    </row>
    <row r="57249" spans="2:21" x14ac:dyDescent="0.25">
      <c r="B57249"/>
      <c r="C57249"/>
      <c r="D57249" s="13"/>
      <c r="E57249" s="13"/>
      <c r="K57249" s="23"/>
      <c r="O57249" s="21"/>
      <c r="P57249" s="27"/>
      <c r="Q57249" s="16"/>
      <c r="U57249" s="27"/>
    </row>
    <row r="57250" spans="2:21" x14ac:dyDescent="0.25">
      <c r="B57250"/>
      <c r="C57250"/>
      <c r="D57250" s="13"/>
      <c r="E57250" s="13"/>
      <c r="K57250" s="23"/>
      <c r="O57250" s="21"/>
      <c r="P57250" s="27"/>
      <c r="Q57250" s="16"/>
      <c r="U57250" s="27"/>
    </row>
    <row r="57251" spans="2:21" x14ac:dyDescent="0.25">
      <c r="B57251"/>
      <c r="C57251"/>
      <c r="D57251" s="13"/>
      <c r="E57251" s="13"/>
      <c r="K57251" s="23"/>
      <c r="O57251" s="21"/>
      <c r="P57251" s="27"/>
      <c r="Q57251" s="16"/>
      <c r="U57251" s="27"/>
    </row>
    <row r="57252" spans="2:21" x14ac:dyDescent="0.25">
      <c r="B57252"/>
      <c r="C57252"/>
      <c r="D57252" s="13"/>
      <c r="E57252" s="13"/>
      <c r="K57252" s="23"/>
      <c r="O57252" s="21"/>
      <c r="P57252" s="27"/>
      <c r="Q57252" s="16"/>
      <c r="U57252" s="27"/>
    </row>
    <row r="57253" spans="2:21" x14ac:dyDescent="0.25">
      <c r="B57253"/>
      <c r="C57253"/>
      <c r="D57253" s="13"/>
      <c r="E57253" s="13"/>
      <c r="K57253" s="23"/>
      <c r="O57253" s="21"/>
      <c r="P57253" s="27"/>
      <c r="Q57253" s="16"/>
      <c r="U57253" s="27"/>
    </row>
    <row r="57254" spans="2:21" x14ac:dyDescent="0.25">
      <c r="B57254"/>
      <c r="C57254"/>
      <c r="D57254" s="13"/>
      <c r="E57254" s="13"/>
      <c r="K57254" s="23"/>
      <c r="O57254" s="21"/>
      <c r="P57254" s="27"/>
      <c r="Q57254" s="16"/>
      <c r="U57254" s="27"/>
    </row>
    <row r="57255" spans="2:21" x14ac:dyDescent="0.25">
      <c r="B57255"/>
      <c r="C57255"/>
      <c r="D57255" s="13"/>
      <c r="E57255" s="13"/>
      <c r="K57255" s="23"/>
      <c r="O57255" s="21"/>
      <c r="P57255" s="27"/>
      <c r="Q57255" s="16"/>
      <c r="U57255" s="27"/>
    </row>
    <row r="57256" spans="2:21" x14ac:dyDescent="0.25">
      <c r="B57256"/>
      <c r="C57256"/>
      <c r="D57256" s="13"/>
      <c r="E57256" s="13"/>
      <c r="K57256" s="23"/>
      <c r="O57256" s="21"/>
      <c r="P57256" s="27"/>
      <c r="Q57256" s="16"/>
      <c r="U57256" s="27"/>
    </row>
    <row r="57257" spans="2:21" x14ac:dyDescent="0.25">
      <c r="B57257"/>
      <c r="C57257"/>
      <c r="D57257" s="13"/>
      <c r="E57257" s="13"/>
      <c r="K57257" s="23"/>
      <c r="O57257" s="21"/>
      <c r="P57257" s="27"/>
      <c r="Q57257" s="16"/>
      <c r="U57257" s="27"/>
    </row>
    <row r="57258" spans="2:21" x14ac:dyDescent="0.25">
      <c r="B57258"/>
      <c r="C57258"/>
      <c r="D57258" s="13"/>
      <c r="E57258" s="13"/>
      <c r="K57258" s="23"/>
      <c r="O57258" s="21"/>
      <c r="P57258" s="27"/>
      <c r="Q57258" s="16"/>
      <c r="U57258" s="27"/>
    </row>
    <row r="57259" spans="2:21" x14ac:dyDescent="0.25">
      <c r="B57259"/>
      <c r="C57259"/>
      <c r="D57259" s="13"/>
      <c r="E57259" s="13"/>
      <c r="K57259" s="23"/>
      <c r="O57259" s="21"/>
      <c r="P57259" s="27"/>
      <c r="Q57259" s="16"/>
      <c r="U57259" s="27"/>
    </row>
    <row r="57260" spans="2:21" x14ac:dyDescent="0.25">
      <c r="B57260"/>
      <c r="C57260"/>
      <c r="D57260" s="13"/>
      <c r="E57260" s="13"/>
      <c r="K57260" s="23"/>
      <c r="O57260" s="21"/>
      <c r="P57260" s="27"/>
      <c r="Q57260" s="16"/>
      <c r="U57260" s="27"/>
    </row>
    <row r="57261" spans="2:21" x14ac:dyDescent="0.25">
      <c r="B57261"/>
      <c r="C57261"/>
      <c r="D57261" s="13"/>
      <c r="E57261" s="13"/>
      <c r="K57261" s="23"/>
      <c r="O57261" s="21"/>
      <c r="P57261" s="27"/>
      <c r="Q57261" s="16"/>
      <c r="U57261" s="27"/>
    </row>
    <row r="57262" spans="2:21" x14ac:dyDescent="0.25">
      <c r="B57262"/>
      <c r="C57262"/>
      <c r="D57262" s="13"/>
      <c r="E57262" s="13"/>
      <c r="K57262" s="23"/>
      <c r="O57262" s="21"/>
      <c r="P57262" s="27"/>
      <c r="Q57262" s="16"/>
      <c r="U57262" s="27"/>
    </row>
    <row r="57263" spans="2:21" x14ac:dyDescent="0.25">
      <c r="B57263"/>
      <c r="C57263"/>
      <c r="D57263" s="13"/>
      <c r="E57263" s="13"/>
      <c r="K57263" s="23"/>
      <c r="O57263" s="21"/>
      <c r="P57263" s="27"/>
      <c r="Q57263" s="16"/>
      <c r="U57263" s="27"/>
    </row>
    <row r="57264" spans="2:21" x14ac:dyDescent="0.25">
      <c r="B57264"/>
      <c r="C57264"/>
      <c r="D57264" s="13"/>
      <c r="E57264" s="13"/>
      <c r="K57264" s="23"/>
      <c r="O57264" s="21"/>
      <c r="P57264" s="27"/>
      <c r="Q57264" s="16"/>
      <c r="U57264" s="27"/>
    </row>
    <row r="57265" spans="2:21" x14ac:dyDescent="0.25">
      <c r="B57265"/>
      <c r="C57265"/>
      <c r="D57265" s="13"/>
      <c r="E57265" s="13"/>
      <c r="K57265" s="23"/>
      <c r="O57265" s="21"/>
      <c r="P57265" s="27"/>
      <c r="Q57265" s="16"/>
      <c r="U57265" s="27"/>
    </row>
    <row r="57266" spans="2:21" x14ac:dyDescent="0.25">
      <c r="B57266"/>
      <c r="C57266"/>
      <c r="D57266" s="13"/>
      <c r="E57266" s="13"/>
      <c r="K57266" s="23"/>
      <c r="O57266" s="21"/>
      <c r="P57266" s="27"/>
      <c r="Q57266" s="16"/>
      <c r="U57266" s="27"/>
    </row>
    <row r="57267" spans="2:21" x14ac:dyDescent="0.25">
      <c r="B57267"/>
      <c r="C57267"/>
      <c r="D57267" s="13"/>
      <c r="E57267" s="13"/>
      <c r="K57267" s="23"/>
      <c r="O57267" s="21"/>
      <c r="P57267" s="27"/>
      <c r="Q57267" s="16"/>
      <c r="U57267" s="27"/>
    </row>
    <row r="57268" spans="2:21" x14ac:dyDescent="0.25">
      <c r="B57268"/>
      <c r="C57268"/>
      <c r="D57268" s="13"/>
      <c r="E57268" s="13"/>
      <c r="K57268" s="23"/>
      <c r="O57268" s="21"/>
      <c r="P57268" s="27"/>
      <c r="Q57268" s="16"/>
      <c r="U57268" s="27"/>
    </row>
    <row r="57269" spans="2:21" x14ac:dyDescent="0.25">
      <c r="B57269"/>
      <c r="C57269"/>
      <c r="D57269" s="13"/>
      <c r="E57269" s="13"/>
      <c r="K57269" s="23"/>
      <c r="O57269" s="21"/>
      <c r="P57269" s="27"/>
      <c r="Q57269" s="16"/>
      <c r="U57269" s="27"/>
    </row>
    <row r="57270" spans="2:21" x14ac:dyDescent="0.25">
      <c r="B57270"/>
      <c r="C57270"/>
      <c r="D57270" s="13"/>
      <c r="E57270" s="13"/>
      <c r="K57270" s="23"/>
      <c r="O57270" s="21"/>
      <c r="P57270" s="27"/>
      <c r="Q57270" s="16"/>
      <c r="U57270" s="27"/>
    </row>
    <row r="57271" spans="2:21" x14ac:dyDescent="0.25">
      <c r="B57271"/>
      <c r="C57271"/>
      <c r="D57271" s="13"/>
      <c r="E57271" s="13"/>
      <c r="K57271" s="23"/>
      <c r="O57271" s="21"/>
      <c r="P57271" s="27"/>
      <c r="Q57271" s="16"/>
      <c r="U57271" s="27"/>
    </row>
    <row r="57272" spans="2:21" x14ac:dyDescent="0.25">
      <c r="B57272"/>
      <c r="C57272"/>
      <c r="D57272" s="13"/>
      <c r="E57272" s="13"/>
      <c r="K57272" s="23"/>
      <c r="O57272" s="21"/>
      <c r="P57272" s="27"/>
      <c r="Q57272" s="16"/>
      <c r="U57272" s="27"/>
    </row>
    <row r="57273" spans="2:21" x14ac:dyDescent="0.25">
      <c r="B57273"/>
      <c r="C57273"/>
      <c r="D57273" s="13"/>
      <c r="E57273" s="13"/>
      <c r="K57273" s="23"/>
      <c r="O57273" s="21"/>
      <c r="P57273" s="27"/>
      <c r="Q57273" s="16"/>
      <c r="U57273" s="27"/>
    </row>
    <row r="57274" spans="2:21" x14ac:dyDescent="0.25">
      <c r="B57274"/>
      <c r="C57274"/>
      <c r="D57274" s="13"/>
      <c r="E57274" s="13"/>
      <c r="K57274" s="23"/>
      <c r="O57274" s="21"/>
      <c r="P57274" s="27"/>
      <c r="Q57274" s="16"/>
      <c r="U57274" s="27"/>
    </row>
    <row r="57275" spans="2:21" x14ac:dyDescent="0.25">
      <c r="B57275"/>
      <c r="C57275"/>
      <c r="D57275" s="13"/>
      <c r="E57275" s="13"/>
      <c r="K57275" s="23"/>
      <c r="O57275" s="21"/>
      <c r="P57275" s="27"/>
      <c r="Q57275" s="16"/>
      <c r="U57275" s="27"/>
    </row>
    <row r="57276" spans="2:21" x14ac:dyDescent="0.25">
      <c r="B57276"/>
      <c r="C57276"/>
      <c r="D57276" s="13"/>
      <c r="E57276" s="13"/>
      <c r="K57276" s="23"/>
      <c r="O57276" s="21"/>
      <c r="P57276" s="27"/>
      <c r="Q57276" s="16"/>
      <c r="U57276" s="27"/>
    </row>
    <row r="57277" spans="2:21" x14ac:dyDescent="0.25">
      <c r="B57277"/>
      <c r="C57277"/>
      <c r="D57277" s="13"/>
      <c r="E57277" s="13"/>
      <c r="K57277" s="23"/>
      <c r="O57277" s="21"/>
      <c r="P57277" s="27"/>
      <c r="Q57277" s="16"/>
      <c r="U57277" s="27"/>
    </row>
    <row r="57278" spans="2:21" x14ac:dyDescent="0.25">
      <c r="B57278"/>
      <c r="C57278"/>
      <c r="D57278" s="13"/>
      <c r="E57278" s="13"/>
      <c r="K57278" s="23"/>
      <c r="O57278" s="21"/>
      <c r="P57278" s="27"/>
      <c r="Q57278" s="16"/>
      <c r="U57278" s="27"/>
    </row>
    <row r="57279" spans="2:21" x14ac:dyDescent="0.25">
      <c r="B57279"/>
      <c r="C57279"/>
      <c r="D57279" s="13"/>
      <c r="E57279" s="13"/>
      <c r="K57279" s="23"/>
      <c r="O57279" s="21"/>
      <c r="P57279" s="27"/>
      <c r="Q57279" s="16"/>
      <c r="U57279" s="27"/>
    </row>
    <row r="57280" spans="2:21" x14ac:dyDescent="0.25">
      <c r="B57280"/>
      <c r="C57280"/>
      <c r="D57280" s="13"/>
      <c r="E57280" s="13"/>
      <c r="K57280" s="23"/>
      <c r="O57280" s="21"/>
      <c r="P57280" s="27"/>
      <c r="Q57280" s="16"/>
      <c r="U57280" s="27"/>
    </row>
    <row r="57281" spans="2:21" x14ac:dyDescent="0.25">
      <c r="B57281"/>
      <c r="C57281"/>
      <c r="D57281" s="13"/>
      <c r="E57281" s="13"/>
      <c r="K57281" s="23"/>
      <c r="O57281" s="21"/>
      <c r="P57281" s="27"/>
      <c r="Q57281" s="16"/>
      <c r="U57281" s="27"/>
    </row>
    <row r="57282" spans="2:21" x14ac:dyDescent="0.25">
      <c r="B57282"/>
      <c r="C57282"/>
      <c r="D57282" s="13"/>
      <c r="E57282" s="13"/>
      <c r="K57282" s="23"/>
      <c r="O57282" s="21"/>
      <c r="P57282" s="27"/>
      <c r="Q57282" s="16"/>
      <c r="U57282" s="27"/>
    </row>
    <row r="57283" spans="2:21" x14ac:dyDescent="0.25">
      <c r="B57283"/>
      <c r="C57283"/>
      <c r="D57283" s="13"/>
      <c r="E57283" s="13"/>
      <c r="K57283" s="23"/>
      <c r="O57283" s="21"/>
      <c r="P57283" s="27"/>
      <c r="Q57283" s="16"/>
      <c r="U57283" s="27"/>
    </row>
    <row r="57284" spans="2:21" x14ac:dyDescent="0.25">
      <c r="B57284"/>
      <c r="C57284"/>
      <c r="D57284" s="13"/>
      <c r="E57284" s="13"/>
      <c r="K57284" s="23"/>
      <c r="O57284" s="21"/>
      <c r="P57284" s="27"/>
      <c r="Q57284" s="16"/>
      <c r="U57284" s="27"/>
    </row>
    <row r="57285" spans="2:21" x14ac:dyDescent="0.25">
      <c r="B57285"/>
      <c r="C57285"/>
      <c r="D57285" s="13"/>
      <c r="E57285" s="13"/>
      <c r="K57285" s="23"/>
      <c r="O57285" s="21"/>
      <c r="P57285" s="27"/>
      <c r="Q57285" s="16"/>
      <c r="U57285" s="27"/>
    </row>
    <row r="57286" spans="2:21" x14ac:dyDescent="0.25">
      <c r="B57286"/>
      <c r="C57286"/>
      <c r="D57286" s="13"/>
      <c r="E57286" s="13"/>
      <c r="K57286" s="23"/>
      <c r="O57286" s="21"/>
      <c r="P57286" s="27"/>
      <c r="Q57286" s="16"/>
      <c r="U57286" s="27"/>
    </row>
    <row r="57287" spans="2:21" x14ac:dyDescent="0.25">
      <c r="B57287"/>
      <c r="C57287"/>
      <c r="D57287" s="13"/>
      <c r="E57287" s="13"/>
      <c r="K57287" s="23"/>
      <c r="O57287" s="21"/>
      <c r="P57287" s="27"/>
      <c r="Q57287" s="16"/>
      <c r="U57287" s="27"/>
    </row>
    <row r="57288" spans="2:21" x14ac:dyDescent="0.25">
      <c r="B57288"/>
      <c r="C57288"/>
      <c r="D57288" s="13"/>
      <c r="E57288" s="13"/>
      <c r="K57288" s="23"/>
      <c r="O57288" s="21"/>
      <c r="P57288" s="27"/>
      <c r="Q57288" s="16"/>
      <c r="U57288" s="27"/>
    </row>
    <row r="57289" spans="2:21" x14ac:dyDescent="0.25">
      <c r="B57289"/>
      <c r="C57289"/>
      <c r="D57289" s="13"/>
      <c r="E57289" s="13"/>
      <c r="K57289" s="23"/>
      <c r="O57289" s="21"/>
      <c r="P57289" s="27"/>
      <c r="Q57289" s="16"/>
      <c r="U57289" s="27"/>
    </row>
    <row r="57290" spans="2:21" x14ac:dyDescent="0.25">
      <c r="B57290"/>
      <c r="C57290"/>
      <c r="D57290" s="13"/>
      <c r="E57290" s="13"/>
      <c r="K57290" s="23"/>
      <c r="O57290" s="21"/>
      <c r="P57290" s="27"/>
      <c r="Q57290" s="16"/>
      <c r="U57290" s="27"/>
    </row>
    <row r="57291" spans="2:21" x14ac:dyDescent="0.25">
      <c r="B57291"/>
      <c r="C57291"/>
      <c r="D57291" s="13"/>
      <c r="E57291" s="13"/>
      <c r="K57291" s="23"/>
      <c r="O57291" s="21"/>
      <c r="P57291" s="27"/>
      <c r="Q57291" s="16"/>
      <c r="U57291" s="27"/>
    </row>
    <row r="57292" spans="2:21" x14ac:dyDescent="0.25">
      <c r="B57292"/>
      <c r="C57292"/>
      <c r="D57292" s="13"/>
      <c r="E57292" s="13"/>
      <c r="K57292" s="23"/>
      <c r="O57292" s="21"/>
      <c r="P57292" s="27"/>
      <c r="Q57292" s="16"/>
      <c r="U57292" s="27"/>
    </row>
    <row r="57293" spans="2:21" x14ac:dyDescent="0.25">
      <c r="B57293"/>
      <c r="C57293"/>
      <c r="D57293" s="13"/>
      <c r="E57293" s="13"/>
      <c r="K57293" s="23"/>
      <c r="O57293" s="21"/>
      <c r="P57293" s="27"/>
      <c r="Q57293" s="16"/>
      <c r="U57293" s="27"/>
    </row>
    <row r="57294" spans="2:21" x14ac:dyDescent="0.25">
      <c r="B57294"/>
      <c r="C57294"/>
      <c r="D57294" s="13"/>
      <c r="E57294" s="13"/>
      <c r="K57294" s="23"/>
      <c r="O57294" s="21"/>
      <c r="P57294" s="27"/>
      <c r="Q57294" s="16"/>
      <c r="U57294" s="27"/>
    </row>
    <row r="57295" spans="2:21" x14ac:dyDescent="0.25">
      <c r="B57295"/>
      <c r="C57295"/>
      <c r="D57295" s="13"/>
      <c r="E57295" s="13"/>
      <c r="K57295" s="23"/>
      <c r="O57295" s="21"/>
      <c r="P57295" s="27"/>
      <c r="Q57295" s="16"/>
      <c r="U57295" s="27"/>
    </row>
    <row r="57296" spans="2:21" x14ac:dyDescent="0.25">
      <c r="B57296"/>
      <c r="C57296"/>
      <c r="D57296" s="13"/>
      <c r="E57296" s="13"/>
      <c r="K57296" s="23"/>
      <c r="O57296" s="21"/>
      <c r="P57296" s="27"/>
      <c r="Q57296" s="16"/>
      <c r="U57296" s="27"/>
    </row>
    <row r="57297" spans="2:21" x14ac:dyDescent="0.25">
      <c r="B57297"/>
      <c r="C57297"/>
      <c r="D57297" s="13"/>
      <c r="E57297" s="13"/>
      <c r="K57297" s="23"/>
      <c r="O57297" s="21"/>
      <c r="P57297" s="27"/>
      <c r="Q57297" s="16"/>
      <c r="U57297" s="27"/>
    </row>
    <row r="57298" spans="2:21" x14ac:dyDescent="0.25">
      <c r="B57298"/>
      <c r="C57298"/>
      <c r="D57298" s="13"/>
      <c r="E57298" s="13"/>
      <c r="K57298" s="23"/>
      <c r="O57298" s="21"/>
      <c r="P57298" s="27"/>
      <c r="Q57298" s="16"/>
      <c r="U57298" s="27"/>
    </row>
    <row r="57299" spans="2:21" x14ac:dyDescent="0.25">
      <c r="B57299"/>
      <c r="C57299"/>
      <c r="D57299" s="13"/>
      <c r="E57299" s="13"/>
      <c r="K57299" s="23"/>
      <c r="O57299" s="21"/>
      <c r="P57299" s="27"/>
      <c r="Q57299" s="16"/>
      <c r="U57299" s="27"/>
    </row>
    <row r="57300" spans="2:21" x14ac:dyDescent="0.25">
      <c r="B57300"/>
      <c r="C57300"/>
      <c r="D57300" s="13"/>
      <c r="E57300" s="13"/>
      <c r="K57300" s="23"/>
      <c r="O57300" s="21"/>
      <c r="P57300" s="27"/>
      <c r="Q57300" s="16"/>
      <c r="U57300" s="27"/>
    </row>
    <row r="57301" spans="2:21" x14ac:dyDescent="0.25">
      <c r="B57301"/>
      <c r="C57301"/>
      <c r="D57301" s="13"/>
      <c r="E57301" s="13"/>
      <c r="K57301" s="23"/>
      <c r="O57301" s="21"/>
      <c r="P57301" s="27"/>
      <c r="Q57301" s="16"/>
      <c r="U57301" s="27"/>
    </row>
    <row r="57302" spans="2:21" x14ac:dyDescent="0.25">
      <c r="B57302"/>
      <c r="C57302"/>
      <c r="D57302" s="13"/>
      <c r="E57302" s="13"/>
      <c r="K57302" s="23"/>
      <c r="O57302" s="21"/>
      <c r="P57302" s="27"/>
      <c r="Q57302" s="16"/>
      <c r="U57302" s="27"/>
    </row>
    <row r="57303" spans="2:21" x14ac:dyDescent="0.25">
      <c r="B57303"/>
      <c r="C57303"/>
      <c r="D57303" s="13"/>
      <c r="E57303" s="13"/>
      <c r="K57303" s="23"/>
      <c r="O57303" s="21"/>
      <c r="P57303" s="27"/>
      <c r="Q57303" s="16"/>
      <c r="U57303" s="27"/>
    </row>
    <row r="57304" spans="2:21" x14ac:dyDescent="0.25">
      <c r="B57304"/>
      <c r="C57304"/>
      <c r="D57304" s="13"/>
      <c r="E57304" s="13"/>
      <c r="K57304" s="23"/>
      <c r="O57304" s="21"/>
      <c r="P57304" s="27"/>
      <c r="Q57304" s="16"/>
      <c r="U57304" s="27"/>
    </row>
    <row r="57305" spans="2:21" x14ac:dyDescent="0.25">
      <c r="B57305"/>
      <c r="C57305"/>
      <c r="D57305" s="13"/>
      <c r="E57305" s="13"/>
      <c r="K57305" s="23"/>
      <c r="O57305" s="21"/>
      <c r="P57305" s="27"/>
      <c r="Q57305" s="16"/>
      <c r="U57305" s="27"/>
    </row>
    <row r="57306" spans="2:21" x14ac:dyDescent="0.25">
      <c r="B57306"/>
      <c r="C57306"/>
      <c r="D57306" s="13"/>
      <c r="E57306" s="13"/>
      <c r="K57306" s="23"/>
      <c r="O57306" s="21"/>
      <c r="P57306" s="27"/>
      <c r="Q57306" s="16"/>
      <c r="U57306" s="27"/>
    </row>
    <row r="57307" spans="2:21" x14ac:dyDescent="0.25">
      <c r="B57307"/>
      <c r="C57307"/>
      <c r="D57307" s="13"/>
      <c r="E57307" s="13"/>
      <c r="K57307" s="23"/>
      <c r="O57307" s="21"/>
      <c r="P57307" s="27"/>
      <c r="Q57307" s="16"/>
      <c r="U57307" s="27"/>
    </row>
    <row r="57308" spans="2:21" x14ac:dyDescent="0.25">
      <c r="B57308"/>
      <c r="C57308"/>
      <c r="D57308" s="13"/>
      <c r="E57308" s="13"/>
      <c r="K57308" s="23"/>
      <c r="O57308" s="21"/>
      <c r="P57308" s="27"/>
      <c r="Q57308" s="16"/>
      <c r="U57308" s="27"/>
    </row>
    <row r="57309" spans="2:21" x14ac:dyDescent="0.25">
      <c r="B57309"/>
      <c r="C57309"/>
      <c r="D57309" s="13"/>
      <c r="E57309" s="13"/>
      <c r="K57309" s="23"/>
      <c r="O57309" s="21"/>
      <c r="P57309" s="27"/>
      <c r="Q57309" s="16"/>
      <c r="U57309" s="27"/>
    </row>
    <row r="57310" spans="2:21" x14ac:dyDescent="0.25">
      <c r="B57310"/>
      <c r="C57310"/>
      <c r="D57310" s="13"/>
      <c r="E57310" s="13"/>
      <c r="K57310" s="23"/>
      <c r="O57310" s="21"/>
      <c r="P57310" s="27"/>
      <c r="Q57310" s="16"/>
      <c r="U57310" s="27"/>
    </row>
    <row r="57311" spans="2:21" x14ac:dyDescent="0.25">
      <c r="B57311"/>
      <c r="C57311"/>
      <c r="D57311" s="13"/>
      <c r="E57311" s="13"/>
      <c r="K57311" s="23"/>
      <c r="O57311" s="21"/>
      <c r="P57311" s="27"/>
      <c r="Q57311" s="16"/>
      <c r="U57311" s="27"/>
    </row>
    <row r="57312" spans="2:21" x14ac:dyDescent="0.25">
      <c r="B57312"/>
      <c r="C57312"/>
      <c r="D57312" s="13"/>
      <c r="E57312" s="13"/>
      <c r="K57312" s="23"/>
      <c r="O57312" s="21"/>
      <c r="P57312" s="27"/>
      <c r="Q57312" s="16"/>
      <c r="U57312" s="27"/>
    </row>
    <row r="57313" spans="2:21" x14ac:dyDescent="0.25">
      <c r="B57313"/>
      <c r="C57313"/>
      <c r="D57313" s="13"/>
      <c r="E57313" s="13"/>
      <c r="K57313" s="23"/>
      <c r="O57313" s="21"/>
      <c r="P57313" s="27"/>
      <c r="Q57313" s="16"/>
      <c r="U57313" s="27"/>
    </row>
    <row r="57314" spans="2:21" x14ac:dyDescent="0.25">
      <c r="B57314"/>
      <c r="C57314"/>
      <c r="D57314" s="13"/>
      <c r="E57314" s="13"/>
      <c r="K57314" s="23"/>
      <c r="O57314" s="21"/>
      <c r="P57314" s="27"/>
      <c r="Q57314" s="16"/>
      <c r="U57314" s="27"/>
    </row>
    <row r="57315" spans="2:21" x14ac:dyDescent="0.25">
      <c r="B57315"/>
      <c r="C57315"/>
      <c r="D57315" s="13"/>
      <c r="E57315" s="13"/>
      <c r="K57315" s="23"/>
      <c r="O57315" s="21"/>
      <c r="P57315" s="27"/>
      <c r="Q57315" s="16"/>
      <c r="U57315" s="27"/>
    </row>
    <row r="57316" spans="2:21" x14ac:dyDescent="0.25">
      <c r="B57316"/>
      <c r="C57316"/>
      <c r="D57316" s="13"/>
      <c r="E57316" s="13"/>
      <c r="K57316" s="23"/>
      <c r="O57316" s="21"/>
      <c r="P57316" s="27"/>
      <c r="Q57316" s="16"/>
      <c r="U57316" s="27"/>
    </row>
    <row r="57317" spans="2:21" x14ac:dyDescent="0.25">
      <c r="B57317"/>
      <c r="C57317"/>
      <c r="D57317" s="13"/>
      <c r="E57317" s="13"/>
      <c r="K57317" s="23"/>
      <c r="O57317" s="21"/>
      <c r="P57317" s="27"/>
      <c r="Q57317" s="16"/>
      <c r="U57317" s="27"/>
    </row>
    <row r="57318" spans="2:21" x14ac:dyDescent="0.25">
      <c r="B57318"/>
      <c r="C57318"/>
      <c r="D57318" s="13"/>
      <c r="E57318" s="13"/>
      <c r="K57318" s="23"/>
      <c r="O57318" s="21"/>
      <c r="P57318" s="27"/>
      <c r="Q57318" s="16"/>
      <c r="U57318" s="27"/>
    </row>
    <row r="57319" spans="2:21" x14ac:dyDescent="0.25">
      <c r="B57319"/>
      <c r="C57319"/>
      <c r="D57319" s="13"/>
      <c r="E57319" s="13"/>
      <c r="K57319" s="23"/>
      <c r="O57319" s="21"/>
      <c r="P57319" s="27"/>
      <c r="Q57319" s="16"/>
      <c r="U57319" s="27"/>
    </row>
    <row r="57320" spans="2:21" x14ac:dyDescent="0.25">
      <c r="B57320"/>
      <c r="C57320"/>
      <c r="D57320" s="13"/>
      <c r="E57320" s="13"/>
      <c r="K57320" s="23"/>
      <c r="O57320" s="21"/>
      <c r="P57320" s="27"/>
      <c r="Q57320" s="16"/>
      <c r="U57320" s="27"/>
    </row>
    <row r="57321" spans="2:21" x14ac:dyDescent="0.25">
      <c r="B57321"/>
      <c r="C57321"/>
      <c r="D57321" s="13"/>
      <c r="E57321" s="13"/>
      <c r="K57321" s="23"/>
      <c r="O57321" s="21"/>
      <c r="P57321" s="27"/>
      <c r="Q57321" s="16"/>
      <c r="U57321" s="27"/>
    </row>
    <row r="57322" spans="2:21" x14ac:dyDescent="0.25">
      <c r="B57322"/>
      <c r="C57322"/>
      <c r="D57322" s="13"/>
      <c r="E57322" s="13"/>
      <c r="K57322" s="23"/>
      <c r="O57322" s="21"/>
      <c r="P57322" s="27"/>
      <c r="Q57322" s="16"/>
      <c r="U57322" s="27"/>
    </row>
    <row r="57323" spans="2:21" x14ac:dyDescent="0.25">
      <c r="B57323"/>
      <c r="C57323"/>
      <c r="D57323" s="13"/>
      <c r="E57323" s="13"/>
      <c r="K57323" s="23"/>
      <c r="O57323" s="21"/>
      <c r="P57323" s="27"/>
      <c r="Q57323" s="16"/>
      <c r="U57323" s="27"/>
    </row>
    <row r="57324" spans="2:21" x14ac:dyDescent="0.25">
      <c r="B57324"/>
      <c r="C57324"/>
      <c r="D57324" s="13"/>
      <c r="E57324" s="13"/>
      <c r="K57324" s="23"/>
      <c r="O57324" s="21"/>
      <c r="P57324" s="27"/>
      <c r="Q57324" s="16"/>
      <c r="U57324" s="27"/>
    </row>
    <row r="57325" spans="2:21" x14ac:dyDescent="0.25">
      <c r="B57325"/>
      <c r="C57325"/>
      <c r="D57325" s="13"/>
      <c r="E57325" s="13"/>
      <c r="K57325" s="23"/>
      <c r="O57325" s="21"/>
      <c r="P57325" s="27"/>
      <c r="Q57325" s="16"/>
      <c r="U57325" s="27"/>
    </row>
    <row r="57326" spans="2:21" x14ac:dyDescent="0.25">
      <c r="B57326"/>
      <c r="C57326"/>
      <c r="D57326" s="13"/>
      <c r="E57326" s="13"/>
      <c r="K57326" s="23"/>
      <c r="O57326" s="21"/>
      <c r="P57326" s="27"/>
      <c r="Q57326" s="16"/>
      <c r="U57326" s="27"/>
    </row>
    <row r="57327" spans="2:21" x14ac:dyDescent="0.25">
      <c r="B57327"/>
      <c r="C57327"/>
      <c r="D57327" s="13"/>
      <c r="E57327" s="13"/>
      <c r="K57327" s="23"/>
      <c r="O57327" s="21"/>
      <c r="P57327" s="27"/>
      <c r="Q57327" s="16"/>
      <c r="U57327" s="27"/>
    </row>
    <row r="57328" spans="2:21" x14ac:dyDescent="0.25">
      <c r="B57328"/>
      <c r="C57328"/>
      <c r="D57328" s="13"/>
      <c r="E57328" s="13"/>
      <c r="K57328" s="23"/>
      <c r="O57328" s="21"/>
      <c r="P57328" s="27"/>
      <c r="Q57328" s="16"/>
      <c r="U57328" s="27"/>
    </row>
    <row r="57329" spans="2:21" x14ac:dyDescent="0.25">
      <c r="B57329"/>
      <c r="C57329"/>
      <c r="D57329" s="13"/>
      <c r="E57329" s="13"/>
      <c r="K57329" s="23"/>
      <c r="O57329" s="21"/>
      <c r="P57329" s="27"/>
      <c r="Q57329" s="16"/>
      <c r="U57329" s="27"/>
    </row>
    <row r="57330" spans="2:21" x14ac:dyDescent="0.25">
      <c r="B57330"/>
      <c r="C57330"/>
      <c r="D57330" s="13"/>
      <c r="E57330" s="13"/>
      <c r="K57330" s="23"/>
      <c r="O57330" s="21"/>
      <c r="P57330" s="27"/>
      <c r="Q57330" s="16"/>
      <c r="U57330" s="27"/>
    </row>
    <row r="57331" spans="2:21" x14ac:dyDescent="0.25">
      <c r="B57331"/>
      <c r="C57331"/>
      <c r="D57331" s="13"/>
      <c r="E57331" s="13"/>
      <c r="K57331" s="23"/>
      <c r="O57331" s="21"/>
      <c r="P57331" s="27"/>
      <c r="Q57331" s="16"/>
      <c r="U57331" s="27"/>
    </row>
    <row r="57332" spans="2:21" x14ac:dyDescent="0.25">
      <c r="B57332"/>
      <c r="C57332"/>
      <c r="D57332" s="13"/>
      <c r="E57332" s="13"/>
      <c r="K57332" s="23"/>
      <c r="O57332" s="21"/>
      <c r="P57332" s="27"/>
      <c r="Q57332" s="16"/>
      <c r="U57332" s="27"/>
    </row>
    <row r="57333" spans="2:21" x14ac:dyDescent="0.25">
      <c r="B57333"/>
      <c r="C57333"/>
      <c r="D57333" s="13"/>
      <c r="E57333" s="13"/>
      <c r="K57333" s="23"/>
      <c r="O57333" s="21"/>
      <c r="P57333" s="27"/>
      <c r="Q57333" s="16"/>
      <c r="U57333" s="27"/>
    </row>
    <row r="57334" spans="2:21" x14ac:dyDescent="0.25">
      <c r="B57334"/>
      <c r="C57334"/>
      <c r="D57334" s="13"/>
      <c r="E57334" s="13"/>
      <c r="K57334" s="23"/>
      <c r="O57334" s="21"/>
      <c r="P57334" s="27"/>
      <c r="Q57334" s="16"/>
      <c r="U57334" s="27"/>
    </row>
    <row r="57335" spans="2:21" x14ac:dyDescent="0.25">
      <c r="B57335"/>
      <c r="C57335"/>
      <c r="D57335" s="13"/>
      <c r="E57335" s="13"/>
      <c r="K57335" s="23"/>
      <c r="O57335" s="21"/>
      <c r="P57335" s="27"/>
      <c r="Q57335" s="16"/>
      <c r="U57335" s="27"/>
    </row>
    <row r="57336" spans="2:21" x14ac:dyDescent="0.25">
      <c r="B57336"/>
      <c r="C57336"/>
      <c r="D57336" s="13"/>
      <c r="E57336" s="13"/>
      <c r="K57336" s="23"/>
      <c r="O57336" s="21"/>
      <c r="P57336" s="27"/>
      <c r="Q57336" s="16"/>
      <c r="U57336" s="27"/>
    </row>
    <row r="57337" spans="2:21" x14ac:dyDescent="0.25">
      <c r="B57337"/>
      <c r="C57337"/>
      <c r="D57337" s="13"/>
      <c r="E57337" s="13"/>
      <c r="K57337" s="23"/>
      <c r="O57337" s="21"/>
      <c r="P57337" s="27"/>
      <c r="Q57337" s="16"/>
      <c r="U57337" s="27"/>
    </row>
    <row r="57338" spans="2:21" x14ac:dyDescent="0.25">
      <c r="B57338"/>
      <c r="C57338"/>
      <c r="D57338" s="13"/>
      <c r="E57338" s="13"/>
      <c r="K57338" s="23"/>
      <c r="O57338" s="21"/>
      <c r="P57338" s="27"/>
      <c r="Q57338" s="16"/>
      <c r="U57338" s="27"/>
    </row>
    <row r="57339" spans="2:21" x14ac:dyDescent="0.25">
      <c r="B57339"/>
      <c r="C57339"/>
      <c r="D57339" s="13"/>
      <c r="E57339" s="13"/>
      <c r="K57339" s="23"/>
      <c r="O57339" s="21"/>
      <c r="P57339" s="27"/>
      <c r="Q57339" s="16"/>
      <c r="U57339" s="27"/>
    </row>
    <row r="57340" spans="2:21" x14ac:dyDescent="0.25">
      <c r="B57340"/>
      <c r="C57340"/>
      <c r="D57340" s="13"/>
      <c r="E57340" s="13"/>
      <c r="K57340" s="23"/>
      <c r="O57340" s="21"/>
      <c r="P57340" s="27"/>
      <c r="Q57340" s="16"/>
      <c r="U57340" s="27"/>
    </row>
    <row r="57341" spans="2:21" x14ac:dyDescent="0.25">
      <c r="B57341"/>
      <c r="C57341"/>
      <c r="D57341" s="13"/>
      <c r="E57341" s="13"/>
      <c r="K57341" s="23"/>
      <c r="O57341" s="21"/>
      <c r="P57341" s="27"/>
      <c r="Q57341" s="16"/>
      <c r="U57341" s="27"/>
    </row>
    <row r="57342" spans="2:21" x14ac:dyDescent="0.25">
      <c r="B57342"/>
      <c r="C57342"/>
      <c r="D57342" s="13"/>
      <c r="E57342" s="13"/>
      <c r="K57342" s="23"/>
      <c r="O57342" s="21"/>
      <c r="P57342" s="27"/>
      <c r="Q57342" s="16"/>
      <c r="U57342" s="27"/>
    </row>
    <row r="57343" spans="2:21" x14ac:dyDescent="0.25">
      <c r="B57343"/>
      <c r="C57343"/>
      <c r="D57343" s="13"/>
      <c r="E57343" s="13"/>
      <c r="K57343" s="23"/>
      <c r="O57343" s="21"/>
      <c r="P57343" s="27"/>
      <c r="Q57343" s="16"/>
      <c r="U57343" s="27"/>
    </row>
    <row r="57344" spans="2:21" x14ac:dyDescent="0.25">
      <c r="B57344"/>
      <c r="C57344"/>
      <c r="D57344" s="13"/>
      <c r="E57344" s="13"/>
      <c r="K57344" s="23"/>
      <c r="O57344" s="21"/>
      <c r="P57344" s="27"/>
      <c r="Q57344" s="16"/>
      <c r="U57344" s="27"/>
    </row>
    <row r="57345" spans="2:21" x14ac:dyDescent="0.25">
      <c r="B57345"/>
      <c r="C57345"/>
      <c r="D57345" s="13"/>
      <c r="E57345" s="13"/>
      <c r="K57345" s="23"/>
      <c r="O57345" s="21"/>
      <c r="P57345" s="27"/>
      <c r="Q57345" s="16"/>
      <c r="U57345" s="27"/>
    </row>
    <row r="57346" spans="2:21" x14ac:dyDescent="0.25">
      <c r="B57346"/>
      <c r="C57346"/>
      <c r="D57346" s="13"/>
      <c r="E57346" s="13"/>
      <c r="K57346" s="23"/>
      <c r="O57346" s="21"/>
      <c r="P57346" s="27"/>
      <c r="Q57346" s="16"/>
      <c r="U57346" s="27"/>
    </row>
    <row r="57347" spans="2:21" x14ac:dyDescent="0.25">
      <c r="B57347"/>
      <c r="C57347"/>
      <c r="D57347" s="13"/>
      <c r="E57347" s="13"/>
      <c r="K57347" s="23"/>
      <c r="O57347" s="21"/>
      <c r="P57347" s="27"/>
      <c r="Q57347" s="16"/>
      <c r="U57347" s="27"/>
    </row>
    <row r="57348" spans="2:21" x14ac:dyDescent="0.25">
      <c r="B57348"/>
      <c r="C57348"/>
      <c r="D57348" s="13"/>
      <c r="E57348" s="13"/>
      <c r="K57348" s="23"/>
      <c r="O57348" s="21"/>
      <c r="P57348" s="27"/>
      <c r="Q57348" s="16"/>
      <c r="U57348" s="27"/>
    </row>
    <row r="57349" spans="2:21" x14ac:dyDescent="0.25">
      <c r="B57349"/>
      <c r="C57349"/>
      <c r="D57349" s="13"/>
      <c r="E57349" s="13"/>
      <c r="K57349" s="23"/>
      <c r="O57349" s="21"/>
      <c r="P57349" s="27"/>
      <c r="Q57349" s="16"/>
      <c r="U57349" s="27"/>
    </row>
    <row r="57350" spans="2:21" x14ac:dyDescent="0.25">
      <c r="B57350"/>
      <c r="C57350"/>
      <c r="D57350" s="13"/>
      <c r="E57350" s="13"/>
      <c r="K57350" s="23"/>
      <c r="O57350" s="21"/>
      <c r="P57350" s="27"/>
      <c r="Q57350" s="16"/>
      <c r="U57350" s="27"/>
    </row>
    <row r="57351" spans="2:21" x14ac:dyDescent="0.25">
      <c r="B57351"/>
      <c r="C57351"/>
      <c r="D57351" s="13"/>
      <c r="E57351" s="13"/>
      <c r="K57351" s="23"/>
      <c r="O57351" s="21"/>
      <c r="P57351" s="27"/>
      <c r="Q57351" s="16"/>
      <c r="U57351" s="27"/>
    </row>
    <row r="57352" spans="2:21" x14ac:dyDescent="0.25">
      <c r="B57352"/>
      <c r="C57352"/>
      <c r="D57352" s="13"/>
      <c r="E57352" s="13"/>
      <c r="K57352" s="23"/>
      <c r="O57352" s="21"/>
      <c r="P57352" s="27"/>
      <c r="Q57352" s="16"/>
      <c r="U57352" s="27"/>
    </row>
    <row r="57353" spans="2:21" x14ac:dyDescent="0.25">
      <c r="B57353"/>
      <c r="C57353"/>
      <c r="D57353" s="13"/>
      <c r="E57353" s="13"/>
      <c r="K57353" s="23"/>
      <c r="O57353" s="21"/>
      <c r="P57353" s="27"/>
      <c r="Q57353" s="16"/>
      <c r="U57353" s="27"/>
    </row>
    <row r="57354" spans="2:21" x14ac:dyDescent="0.25">
      <c r="B57354"/>
      <c r="C57354"/>
      <c r="D57354" s="13"/>
      <c r="E57354" s="13"/>
      <c r="K57354" s="23"/>
      <c r="O57354" s="21"/>
      <c r="P57354" s="27"/>
      <c r="Q57354" s="16"/>
      <c r="U57354" s="27"/>
    </row>
    <row r="57355" spans="2:21" x14ac:dyDescent="0.25">
      <c r="B57355"/>
      <c r="C57355"/>
      <c r="D57355" s="13"/>
      <c r="E57355" s="13"/>
      <c r="K57355" s="23"/>
      <c r="O57355" s="21"/>
      <c r="P57355" s="27"/>
      <c r="Q57355" s="16"/>
      <c r="U57355" s="27"/>
    </row>
    <row r="57356" spans="2:21" x14ac:dyDescent="0.25">
      <c r="B57356"/>
      <c r="C57356"/>
      <c r="D57356" s="13"/>
      <c r="E57356" s="13"/>
      <c r="K57356" s="23"/>
      <c r="O57356" s="21"/>
      <c r="P57356" s="27"/>
      <c r="Q57356" s="16"/>
      <c r="U57356" s="27"/>
    </row>
    <row r="57357" spans="2:21" x14ac:dyDescent="0.25">
      <c r="B57357"/>
      <c r="C57357"/>
      <c r="D57357" s="13"/>
      <c r="E57357" s="13"/>
      <c r="K57357" s="23"/>
      <c r="O57357" s="21"/>
      <c r="P57357" s="27"/>
      <c r="Q57357" s="16"/>
      <c r="U57357" s="27"/>
    </row>
    <row r="57358" spans="2:21" x14ac:dyDescent="0.25">
      <c r="B57358"/>
      <c r="C57358"/>
      <c r="D57358" s="13"/>
      <c r="E57358" s="13"/>
      <c r="K57358" s="23"/>
      <c r="O57358" s="21"/>
      <c r="P57358" s="27"/>
      <c r="Q57358" s="16"/>
      <c r="U57358" s="27"/>
    </row>
    <row r="57359" spans="2:21" x14ac:dyDescent="0.25">
      <c r="B57359"/>
      <c r="C57359"/>
      <c r="D57359" s="13"/>
      <c r="E57359" s="13"/>
      <c r="K57359" s="23"/>
      <c r="O57359" s="21"/>
      <c r="P57359" s="27"/>
      <c r="Q57359" s="16"/>
      <c r="U57359" s="27"/>
    </row>
    <row r="57360" spans="2:21" x14ac:dyDescent="0.25">
      <c r="B57360"/>
      <c r="C57360"/>
      <c r="D57360" s="13"/>
      <c r="E57360" s="13"/>
      <c r="K57360" s="23"/>
      <c r="O57360" s="21"/>
      <c r="P57360" s="27"/>
      <c r="Q57360" s="16"/>
      <c r="U57360" s="27"/>
    </row>
    <row r="57361" spans="2:21" x14ac:dyDescent="0.25">
      <c r="B57361"/>
      <c r="C57361"/>
      <c r="D57361" s="13"/>
      <c r="E57361" s="13"/>
      <c r="K57361" s="23"/>
      <c r="O57361" s="21"/>
      <c r="P57361" s="27"/>
      <c r="Q57361" s="16"/>
      <c r="U57361" s="27"/>
    </row>
    <row r="57362" spans="2:21" x14ac:dyDescent="0.25">
      <c r="B57362"/>
      <c r="C57362"/>
      <c r="D57362" s="13"/>
      <c r="E57362" s="13"/>
      <c r="K57362" s="23"/>
      <c r="O57362" s="21"/>
      <c r="P57362" s="27"/>
      <c r="Q57362" s="16"/>
      <c r="U57362" s="27"/>
    </row>
    <row r="57363" spans="2:21" x14ac:dyDescent="0.25">
      <c r="B57363"/>
      <c r="C57363"/>
      <c r="D57363" s="13"/>
      <c r="E57363" s="13"/>
      <c r="K57363" s="23"/>
      <c r="O57363" s="21"/>
      <c r="P57363" s="27"/>
      <c r="Q57363" s="16"/>
      <c r="U57363" s="27"/>
    </row>
    <row r="57364" spans="2:21" x14ac:dyDescent="0.25">
      <c r="B57364"/>
      <c r="C57364"/>
      <c r="D57364" s="13"/>
      <c r="E57364" s="13"/>
      <c r="K57364" s="23"/>
      <c r="O57364" s="21"/>
      <c r="P57364" s="27"/>
      <c r="Q57364" s="16"/>
      <c r="U57364" s="27"/>
    </row>
    <row r="57365" spans="2:21" x14ac:dyDescent="0.25">
      <c r="B57365"/>
      <c r="C57365"/>
      <c r="D57365" s="13"/>
      <c r="E57365" s="13"/>
      <c r="K57365" s="23"/>
      <c r="O57365" s="21"/>
      <c r="P57365" s="27"/>
      <c r="Q57365" s="16"/>
      <c r="U57365" s="27"/>
    </row>
    <row r="57366" spans="2:21" x14ac:dyDescent="0.25">
      <c r="B57366"/>
      <c r="C57366"/>
      <c r="D57366" s="13"/>
      <c r="E57366" s="13"/>
      <c r="K57366" s="23"/>
      <c r="O57366" s="21"/>
      <c r="P57366" s="27"/>
      <c r="Q57366" s="16"/>
      <c r="U57366" s="27"/>
    </row>
    <row r="57367" spans="2:21" x14ac:dyDescent="0.25">
      <c r="B57367"/>
      <c r="C57367"/>
      <c r="D57367" s="13"/>
      <c r="E57367" s="13"/>
      <c r="K57367" s="23"/>
      <c r="O57367" s="21"/>
      <c r="P57367" s="27"/>
      <c r="Q57367" s="16"/>
      <c r="U57367" s="27"/>
    </row>
    <row r="57368" spans="2:21" x14ac:dyDescent="0.25">
      <c r="B57368"/>
      <c r="C57368"/>
      <c r="D57368" s="13"/>
      <c r="E57368" s="13"/>
      <c r="K57368" s="23"/>
      <c r="O57368" s="21"/>
      <c r="P57368" s="27"/>
      <c r="Q57368" s="16"/>
      <c r="U57368" s="27"/>
    </row>
    <row r="57369" spans="2:21" x14ac:dyDescent="0.25">
      <c r="B57369"/>
      <c r="C57369"/>
      <c r="D57369" s="13"/>
      <c r="E57369" s="13"/>
      <c r="K57369" s="23"/>
      <c r="O57369" s="21"/>
      <c r="P57369" s="27"/>
      <c r="Q57369" s="16"/>
      <c r="U57369" s="27"/>
    </row>
    <row r="57370" spans="2:21" x14ac:dyDescent="0.25">
      <c r="B57370"/>
      <c r="C57370"/>
      <c r="D57370" s="13"/>
      <c r="E57370" s="13"/>
      <c r="K57370" s="23"/>
      <c r="O57370" s="21"/>
      <c r="P57370" s="27"/>
      <c r="Q57370" s="16"/>
      <c r="U57370" s="27"/>
    </row>
    <row r="57371" spans="2:21" x14ac:dyDescent="0.25">
      <c r="B57371"/>
      <c r="C57371"/>
      <c r="D57371" s="13"/>
      <c r="E57371" s="13"/>
      <c r="K57371" s="23"/>
      <c r="O57371" s="21"/>
      <c r="P57371" s="27"/>
      <c r="Q57371" s="16"/>
      <c r="U57371" s="27"/>
    </row>
    <row r="57372" spans="2:21" x14ac:dyDescent="0.25">
      <c r="B57372"/>
      <c r="C57372"/>
      <c r="D57372" s="13"/>
      <c r="E57372" s="13"/>
      <c r="K57372" s="23"/>
      <c r="O57372" s="21"/>
      <c r="P57372" s="27"/>
      <c r="Q57372" s="16"/>
      <c r="U57372" s="27"/>
    </row>
    <row r="57373" spans="2:21" x14ac:dyDescent="0.25">
      <c r="B57373"/>
      <c r="C57373"/>
      <c r="D57373" s="13"/>
      <c r="E57373" s="13"/>
      <c r="K57373" s="23"/>
      <c r="O57373" s="21"/>
      <c r="P57373" s="27"/>
      <c r="Q57373" s="16"/>
      <c r="U57373" s="27"/>
    </row>
    <row r="57374" spans="2:21" x14ac:dyDescent="0.25">
      <c r="B57374"/>
      <c r="C57374"/>
      <c r="D57374" s="13"/>
      <c r="E57374" s="13"/>
      <c r="K57374" s="23"/>
      <c r="O57374" s="21"/>
      <c r="P57374" s="27"/>
      <c r="Q57374" s="16"/>
      <c r="U57374" s="27"/>
    </row>
    <row r="57375" spans="2:21" x14ac:dyDescent="0.25">
      <c r="B57375"/>
      <c r="C57375"/>
      <c r="D57375" s="13"/>
      <c r="E57375" s="13"/>
      <c r="K57375" s="23"/>
      <c r="O57375" s="21"/>
      <c r="P57375" s="27"/>
      <c r="Q57375" s="16"/>
      <c r="U57375" s="27"/>
    </row>
    <row r="57376" spans="2:21" x14ac:dyDescent="0.25">
      <c r="B57376"/>
      <c r="C57376"/>
      <c r="D57376" s="13"/>
      <c r="E57376" s="13"/>
      <c r="K57376" s="23"/>
      <c r="O57376" s="21"/>
      <c r="P57376" s="27"/>
      <c r="Q57376" s="16"/>
      <c r="U57376" s="27"/>
    </row>
    <row r="57377" spans="2:21" x14ac:dyDescent="0.25">
      <c r="B57377"/>
      <c r="C57377"/>
      <c r="D57377" s="13"/>
      <c r="E57377" s="13"/>
      <c r="K57377" s="23"/>
      <c r="O57377" s="21"/>
      <c r="P57377" s="27"/>
      <c r="Q57377" s="16"/>
      <c r="U57377" s="27"/>
    </row>
    <row r="57378" spans="2:21" x14ac:dyDescent="0.25">
      <c r="B57378"/>
      <c r="C57378"/>
      <c r="D57378" s="13"/>
      <c r="E57378" s="13"/>
      <c r="K57378" s="23"/>
      <c r="O57378" s="21"/>
      <c r="P57378" s="27"/>
      <c r="Q57378" s="16"/>
      <c r="U57378" s="27"/>
    </row>
    <row r="57379" spans="2:21" x14ac:dyDescent="0.25">
      <c r="B57379"/>
      <c r="C57379"/>
      <c r="D57379" s="13"/>
      <c r="E57379" s="13"/>
      <c r="K57379" s="23"/>
      <c r="O57379" s="21"/>
      <c r="P57379" s="27"/>
      <c r="Q57379" s="16"/>
      <c r="U57379" s="27"/>
    </row>
    <row r="57380" spans="2:21" x14ac:dyDescent="0.25">
      <c r="B57380"/>
      <c r="C57380"/>
      <c r="D57380" s="13"/>
      <c r="E57380" s="13"/>
      <c r="K57380" s="23"/>
      <c r="O57380" s="21"/>
      <c r="P57380" s="27"/>
      <c r="Q57380" s="16"/>
      <c r="U57380" s="27"/>
    </row>
    <row r="57381" spans="2:21" x14ac:dyDescent="0.25">
      <c r="B57381"/>
      <c r="C57381"/>
      <c r="D57381" s="13"/>
      <c r="E57381" s="13"/>
      <c r="K57381" s="23"/>
      <c r="O57381" s="21"/>
      <c r="P57381" s="27"/>
      <c r="Q57381" s="16"/>
      <c r="U57381" s="27"/>
    </row>
    <row r="57382" spans="2:21" x14ac:dyDescent="0.25">
      <c r="B57382"/>
      <c r="C57382"/>
      <c r="D57382" s="13"/>
      <c r="E57382" s="13"/>
      <c r="K57382" s="23"/>
      <c r="O57382" s="21"/>
      <c r="P57382" s="27"/>
      <c r="Q57382" s="16"/>
      <c r="U57382" s="27"/>
    </row>
    <row r="57383" spans="2:21" x14ac:dyDescent="0.25">
      <c r="B57383"/>
      <c r="C57383"/>
      <c r="D57383" s="13"/>
      <c r="E57383" s="13"/>
      <c r="K57383" s="23"/>
      <c r="O57383" s="21"/>
      <c r="P57383" s="27"/>
      <c r="Q57383" s="16"/>
      <c r="U57383" s="27"/>
    </row>
    <row r="57384" spans="2:21" x14ac:dyDescent="0.25">
      <c r="B57384"/>
      <c r="C57384"/>
      <c r="D57384" s="13"/>
      <c r="E57384" s="13"/>
      <c r="K57384" s="23"/>
      <c r="O57384" s="21"/>
      <c r="P57384" s="27"/>
      <c r="Q57384" s="16"/>
      <c r="U57384" s="27"/>
    </row>
    <row r="57385" spans="2:21" x14ac:dyDescent="0.25">
      <c r="B57385"/>
      <c r="C57385"/>
      <c r="D57385" s="13"/>
      <c r="E57385" s="13"/>
      <c r="K57385" s="23"/>
      <c r="O57385" s="21"/>
      <c r="P57385" s="27"/>
      <c r="Q57385" s="16"/>
      <c r="U57385" s="27"/>
    </row>
    <row r="57386" spans="2:21" x14ac:dyDescent="0.25">
      <c r="B57386"/>
      <c r="C57386"/>
      <c r="D57386" s="13"/>
      <c r="E57386" s="13"/>
      <c r="K57386" s="23"/>
      <c r="O57386" s="21"/>
      <c r="P57386" s="27"/>
      <c r="Q57386" s="16"/>
      <c r="U57386" s="27"/>
    </row>
    <row r="57387" spans="2:21" x14ac:dyDescent="0.25">
      <c r="B57387"/>
      <c r="C57387"/>
      <c r="D57387" s="13"/>
      <c r="E57387" s="13"/>
      <c r="K57387" s="23"/>
      <c r="O57387" s="21"/>
      <c r="P57387" s="27"/>
      <c r="Q57387" s="16"/>
      <c r="U57387" s="27"/>
    </row>
    <row r="57388" spans="2:21" x14ac:dyDescent="0.25">
      <c r="B57388"/>
      <c r="C57388"/>
      <c r="D57388" s="13"/>
      <c r="E57388" s="13"/>
      <c r="K57388" s="23"/>
      <c r="O57388" s="21"/>
      <c r="P57388" s="27"/>
      <c r="Q57388" s="16"/>
      <c r="U57388" s="27"/>
    </row>
    <row r="57389" spans="2:21" x14ac:dyDescent="0.25">
      <c r="B57389"/>
      <c r="C57389"/>
      <c r="D57389" s="13"/>
      <c r="E57389" s="13"/>
      <c r="K57389" s="23"/>
      <c r="O57389" s="21"/>
      <c r="P57389" s="27"/>
      <c r="Q57389" s="16"/>
      <c r="U57389" s="27"/>
    </row>
    <row r="57390" spans="2:21" x14ac:dyDescent="0.25">
      <c r="B57390"/>
      <c r="C57390"/>
      <c r="D57390" s="13"/>
      <c r="E57390" s="13"/>
      <c r="K57390" s="23"/>
      <c r="O57390" s="21"/>
      <c r="P57390" s="27"/>
      <c r="Q57390" s="16"/>
      <c r="U57390" s="27"/>
    </row>
    <row r="57391" spans="2:21" x14ac:dyDescent="0.25">
      <c r="B57391"/>
      <c r="C57391"/>
      <c r="D57391" s="13"/>
      <c r="E57391" s="13"/>
      <c r="K57391" s="23"/>
      <c r="O57391" s="21"/>
      <c r="P57391" s="27"/>
      <c r="Q57391" s="16"/>
      <c r="U57391" s="27"/>
    </row>
    <row r="57392" spans="2:21" x14ac:dyDescent="0.25">
      <c r="B57392"/>
      <c r="C57392"/>
      <c r="D57392" s="13"/>
      <c r="E57392" s="13"/>
      <c r="K57392" s="23"/>
      <c r="O57392" s="21"/>
      <c r="P57392" s="27"/>
      <c r="Q57392" s="16"/>
      <c r="U57392" s="27"/>
    </row>
    <row r="57393" spans="2:21" x14ac:dyDescent="0.25">
      <c r="B57393"/>
      <c r="C57393"/>
      <c r="D57393" s="13"/>
      <c r="E57393" s="13"/>
      <c r="K57393" s="23"/>
      <c r="O57393" s="21"/>
      <c r="P57393" s="27"/>
      <c r="Q57393" s="16"/>
      <c r="U57393" s="27"/>
    </row>
    <row r="57394" spans="2:21" x14ac:dyDescent="0.25">
      <c r="B57394"/>
      <c r="C57394"/>
      <c r="D57394" s="13"/>
      <c r="E57394" s="13"/>
      <c r="K57394" s="23"/>
      <c r="O57394" s="21"/>
      <c r="P57394" s="27"/>
      <c r="Q57394" s="16"/>
      <c r="U57394" s="27"/>
    </row>
    <row r="57395" spans="2:21" x14ac:dyDescent="0.25">
      <c r="B57395"/>
      <c r="C57395"/>
      <c r="D57395" s="13"/>
      <c r="E57395" s="13"/>
      <c r="K57395" s="23"/>
      <c r="O57395" s="21"/>
      <c r="P57395" s="27"/>
      <c r="Q57395" s="16"/>
      <c r="U57395" s="27"/>
    </row>
    <row r="57396" spans="2:21" x14ac:dyDescent="0.25">
      <c r="B57396"/>
      <c r="C57396"/>
      <c r="D57396" s="13"/>
      <c r="E57396" s="13"/>
      <c r="K57396" s="23"/>
      <c r="O57396" s="21"/>
      <c r="P57396" s="27"/>
      <c r="Q57396" s="16"/>
      <c r="U57396" s="27"/>
    </row>
    <row r="57397" spans="2:21" x14ac:dyDescent="0.25">
      <c r="B57397"/>
      <c r="C57397"/>
      <c r="D57397" s="13"/>
      <c r="E57397" s="13"/>
      <c r="K57397" s="23"/>
      <c r="O57397" s="21"/>
      <c r="P57397" s="27"/>
      <c r="Q57397" s="16"/>
      <c r="U57397" s="27"/>
    </row>
    <row r="57398" spans="2:21" x14ac:dyDescent="0.25">
      <c r="B57398"/>
      <c r="C57398"/>
      <c r="D57398" s="13"/>
      <c r="E57398" s="13"/>
      <c r="K57398" s="23"/>
      <c r="O57398" s="21"/>
      <c r="P57398" s="27"/>
      <c r="Q57398" s="16"/>
      <c r="U57398" s="27"/>
    </row>
    <row r="57399" spans="2:21" x14ac:dyDescent="0.25">
      <c r="B57399"/>
      <c r="C57399"/>
      <c r="D57399" s="13"/>
      <c r="E57399" s="13"/>
      <c r="K57399" s="23"/>
      <c r="O57399" s="21"/>
      <c r="P57399" s="27"/>
      <c r="Q57399" s="16"/>
      <c r="U57399" s="27"/>
    </row>
    <row r="57400" spans="2:21" x14ac:dyDescent="0.25">
      <c r="B57400"/>
      <c r="C57400"/>
      <c r="D57400" s="13"/>
      <c r="E57400" s="13"/>
      <c r="K57400" s="23"/>
      <c r="O57400" s="21"/>
      <c r="P57400" s="27"/>
      <c r="Q57400" s="16"/>
      <c r="U57400" s="27"/>
    </row>
    <row r="57401" spans="2:21" x14ac:dyDescent="0.25">
      <c r="B57401"/>
      <c r="C57401"/>
      <c r="D57401" s="13"/>
      <c r="E57401" s="13"/>
      <c r="K57401" s="23"/>
      <c r="O57401" s="21"/>
      <c r="P57401" s="27"/>
      <c r="Q57401" s="16"/>
      <c r="U57401" s="27"/>
    </row>
    <row r="57402" spans="2:21" x14ac:dyDescent="0.25">
      <c r="B57402"/>
      <c r="C57402"/>
      <c r="D57402" s="13"/>
      <c r="E57402" s="13"/>
      <c r="K57402" s="23"/>
      <c r="O57402" s="21"/>
      <c r="P57402" s="27"/>
      <c r="Q57402" s="16"/>
      <c r="U57402" s="27"/>
    </row>
    <row r="57403" spans="2:21" x14ac:dyDescent="0.25">
      <c r="B57403"/>
      <c r="C57403"/>
      <c r="D57403" s="13"/>
      <c r="E57403" s="13"/>
      <c r="K57403" s="23"/>
      <c r="O57403" s="21"/>
      <c r="P57403" s="27"/>
      <c r="Q57403" s="16"/>
      <c r="U57403" s="27"/>
    </row>
    <row r="57404" spans="2:21" x14ac:dyDescent="0.25">
      <c r="B57404"/>
      <c r="C57404"/>
      <c r="D57404" s="13"/>
      <c r="E57404" s="13"/>
      <c r="K57404" s="23"/>
      <c r="O57404" s="21"/>
      <c r="P57404" s="27"/>
      <c r="Q57404" s="16"/>
      <c r="U57404" s="27"/>
    </row>
    <row r="57405" spans="2:21" x14ac:dyDescent="0.25">
      <c r="B57405"/>
      <c r="C57405"/>
      <c r="D57405" s="13"/>
      <c r="E57405" s="13"/>
      <c r="K57405" s="23"/>
      <c r="O57405" s="21"/>
      <c r="P57405" s="27"/>
      <c r="Q57405" s="16"/>
      <c r="U57405" s="27"/>
    </row>
    <row r="57406" spans="2:21" x14ac:dyDescent="0.25">
      <c r="B57406"/>
      <c r="C57406"/>
      <c r="D57406" s="13"/>
      <c r="E57406" s="13"/>
      <c r="K57406" s="23"/>
      <c r="O57406" s="21"/>
      <c r="P57406" s="27"/>
      <c r="Q57406" s="16"/>
      <c r="U57406" s="27"/>
    </row>
    <row r="57407" spans="2:21" x14ac:dyDescent="0.25">
      <c r="B57407"/>
      <c r="C57407"/>
      <c r="D57407" s="13"/>
      <c r="E57407" s="13"/>
      <c r="K57407" s="23"/>
      <c r="O57407" s="21"/>
      <c r="P57407" s="27"/>
      <c r="Q57407" s="16"/>
      <c r="U57407" s="27"/>
    </row>
    <row r="57408" spans="2:21" x14ac:dyDescent="0.25">
      <c r="B57408"/>
      <c r="C57408"/>
      <c r="D57408" s="13"/>
      <c r="E57408" s="13"/>
      <c r="K57408" s="23"/>
      <c r="O57408" s="21"/>
      <c r="P57408" s="27"/>
      <c r="Q57408" s="16"/>
      <c r="U57408" s="27"/>
    </row>
    <row r="57409" spans="2:21" x14ac:dyDescent="0.25">
      <c r="B57409"/>
      <c r="C57409"/>
      <c r="D57409" s="13"/>
      <c r="E57409" s="13"/>
      <c r="K57409" s="23"/>
      <c r="O57409" s="21"/>
      <c r="P57409" s="27"/>
      <c r="Q57409" s="16"/>
      <c r="U57409" s="27"/>
    </row>
    <row r="57410" spans="2:21" x14ac:dyDescent="0.25">
      <c r="B57410"/>
      <c r="C57410"/>
      <c r="D57410" s="13"/>
      <c r="E57410" s="13"/>
      <c r="K57410" s="23"/>
      <c r="O57410" s="21"/>
      <c r="P57410" s="27"/>
      <c r="Q57410" s="16"/>
      <c r="U57410" s="27"/>
    </row>
    <row r="57411" spans="2:21" x14ac:dyDescent="0.25">
      <c r="B57411"/>
      <c r="C57411"/>
      <c r="D57411" s="13"/>
      <c r="E57411" s="13"/>
      <c r="K57411" s="23"/>
      <c r="O57411" s="21"/>
      <c r="P57411" s="27"/>
      <c r="Q57411" s="16"/>
      <c r="U57411" s="27"/>
    </row>
    <row r="57412" spans="2:21" x14ac:dyDescent="0.25">
      <c r="B57412"/>
      <c r="C57412"/>
      <c r="D57412" s="13"/>
      <c r="E57412" s="13"/>
      <c r="K57412" s="23"/>
      <c r="O57412" s="21"/>
      <c r="P57412" s="27"/>
      <c r="Q57412" s="16"/>
      <c r="U57412" s="27"/>
    </row>
    <row r="57413" spans="2:21" x14ac:dyDescent="0.25">
      <c r="B57413"/>
      <c r="C57413"/>
      <c r="D57413" s="13"/>
      <c r="E57413" s="13"/>
      <c r="K57413" s="23"/>
      <c r="O57413" s="21"/>
      <c r="P57413" s="27"/>
      <c r="Q57413" s="16"/>
      <c r="U57413" s="27"/>
    </row>
    <row r="57414" spans="2:21" x14ac:dyDescent="0.25">
      <c r="B57414"/>
      <c r="C57414"/>
      <c r="D57414" s="13"/>
      <c r="E57414" s="13"/>
      <c r="K57414" s="23"/>
      <c r="O57414" s="21"/>
      <c r="P57414" s="27"/>
      <c r="Q57414" s="16"/>
      <c r="U57414" s="27"/>
    </row>
    <row r="57415" spans="2:21" x14ac:dyDescent="0.25">
      <c r="B57415"/>
      <c r="C57415"/>
      <c r="D57415" s="13"/>
      <c r="E57415" s="13"/>
      <c r="K57415" s="23"/>
      <c r="O57415" s="21"/>
      <c r="P57415" s="27"/>
      <c r="Q57415" s="16"/>
      <c r="U57415" s="27"/>
    </row>
    <row r="57416" spans="2:21" x14ac:dyDescent="0.25">
      <c r="B57416"/>
      <c r="C57416"/>
      <c r="D57416" s="13"/>
      <c r="E57416" s="13"/>
      <c r="K57416" s="23"/>
      <c r="O57416" s="21"/>
      <c r="P57416" s="27"/>
      <c r="Q57416" s="16"/>
      <c r="U57416" s="27"/>
    </row>
    <row r="57417" spans="2:21" x14ac:dyDescent="0.25">
      <c r="B57417"/>
      <c r="C57417"/>
      <c r="D57417" s="13"/>
      <c r="E57417" s="13"/>
      <c r="K57417" s="23"/>
      <c r="O57417" s="21"/>
      <c r="P57417" s="27"/>
      <c r="Q57417" s="16"/>
      <c r="U57417" s="27"/>
    </row>
    <row r="57418" spans="2:21" x14ac:dyDescent="0.25">
      <c r="B57418"/>
      <c r="C57418"/>
      <c r="D57418" s="13"/>
      <c r="E57418" s="13"/>
      <c r="K57418" s="23"/>
      <c r="O57418" s="21"/>
      <c r="P57418" s="27"/>
      <c r="Q57418" s="16"/>
      <c r="U57418" s="27"/>
    </row>
    <row r="57419" spans="2:21" x14ac:dyDescent="0.25">
      <c r="B57419"/>
      <c r="C57419"/>
      <c r="D57419" s="13"/>
      <c r="E57419" s="13"/>
      <c r="K57419" s="23"/>
      <c r="O57419" s="21"/>
      <c r="P57419" s="27"/>
      <c r="Q57419" s="16"/>
      <c r="U57419" s="27"/>
    </row>
    <row r="57420" spans="2:21" x14ac:dyDescent="0.25">
      <c r="B57420"/>
      <c r="C57420"/>
      <c r="D57420" s="13"/>
      <c r="E57420" s="13"/>
      <c r="K57420" s="23"/>
      <c r="O57420" s="21"/>
      <c r="P57420" s="27"/>
      <c r="Q57420" s="16"/>
      <c r="U57420" s="27"/>
    </row>
    <row r="57421" spans="2:21" x14ac:dyDescent="0.25">
      <c r="B57421"/>
      <c r="C57421"/>
      <c r="D57421" s="13"/>
      <c r="E57421" s="13"/>
      <c r="K57421" s="23"/>
      <c r="O57421" s="21"/>
      <c r="P57421" s="27"/>
      <c r="Q57421" s="16"/>
      <c r="U57421" s="27"/>
    </row>
    <row r="57422" spans="2:21" x14ac:dyDescent="0.25">
      <c r="B57422"/>
      <c r="C57422"/>
      <c r="D57422" s="13"/>
      <c r="E57422" s="13"/>
      <c r="K57422" s="23"/>
      <c r="O57422" s="21"/>
      <c r="P57422" s="27"/>
      <c r="Q57422" s="16"/>
      <c r="U57422" s="27"/>
    </row>
    <row r="57423" spans="2:21" x14ac:dyDescent="0.25">
      <c r="B57423"/>
      <c r="C57423"/>
      <c r="D57423" s="13"/>
      <c r="E57423" s="13"/>
      <c r="K57423" s="23"/>
      <c r="O57423" s="21"/>
      <c r="P57423" s="27"/>
      <c r="Q57423" s="16"/>
      <c r="U57423" s="27"/>
    </row>
    <row r="57424" spans="2:21" x14ac:dyDescent="0.25">
      <c r="B57424"/>
      <c r="C57424"/>
      <c r="D57424" s="13"/>
      <c r="E57424" s="13"/>
      <c r="K57424" s="23"/>
      <c r="O57424" s="21"/>
      <c r="P57424" s="27"/>
      <c r="Q57424" s="16"/>
      <c r="U57424" s="27"/>
    </row>
    <row r="57425" spans="2:21" x14ac:dyDescent="0.25">
      <c r="B57425"/>
      <c r="C57425"/>
      <c r="D57425" s="13"/>
      <c r="E57425" s="13"/>
      <c r="K57425" s="23"/>
      <c r="O57425" s="21"/>
      <c r="P57425" s="27"/>
      <c r="Q57425" s="16"/>
      <c r="U57425" s="27"/>
    </row>
    <row r="57426" spans="2:21" x14ac:dyDescent="0.25">
      <c r="B57426"/>
      <c r="C57426"/>
      <c r="D57426" s="13"/>
      <c r="E57426" s="13"/>
      <c r="K57426" s="23"/>
      <c r="O57426" s="21"/>
      <c r="P57426" s="27"/>
      <c r="Q57426" s="16"/>
      <c r="U57426" s="27"/>
    </row>
    <row r="57427" spans="2:21" x14ac:dyDescent="0.25">
      <c r="B57427"/>
      <c r="C57427"/>
      <c r="D57427" s="13"/>
      <c r="E57427" s="13"/>
      <c r="K57427" s="23"/>
      <c r="O57427" s="21"/>
      <c r="P57427" s="27"/>
      <c r="Q57427" s="16"/>
      <c r="U57427" s="27"/>
    </row>
    <row r="57428" spans="2:21" x14ac:dyDescent="0.25">
      <c r="B57428"/>
      <c r="C57428"/>
      <c r="D57428" s="13"/>
      <c r="E57428" s="13"/>
      <c r="K57428" s="23"/>
      <c r="O57428" s="21"/>
      <c r="P57428" s="27"/>
      <c r="Q57428" s="16"/>
      <c r="U57428" s="27"/>
    </row>
    <row r="57429" spans="2:21" x14ac:dyDescent="0.25">
      <c r="B57429"/>
      <c r="C57429"/>
      <c r="D57429" s="13"/>
      <c r="E57429" s="13"/>
      <c r="K57429" s="23"/>
      <c r="O57429" s="21"/>
      <c r="P57429" s="27"/>
      <c r="Q57429" s="16"/>
      <c r="U57429" s="27"/>
    </row>
    <row r="57430" spans="2:21" x14ac:dyDescent="0.25">
      <c r="B57430"/>
      <c r="C57430"/>
      <c r="D57430" s="13"/>
      <c r="E57430" s="13"/>
      <c r="K57430" s="23"/>
      <c r="O57430" s="21"/>
      <c r="P57430" s="27"/>
      <c r="Q57430" s="16"/>
      <c r="U57430" s="27"/>
    </row>
    <row r="57431" spans="2:21" x14ac:dyDescent="0.25">
      <c r="B57431"/>
      <c r="C57431"/>
      <c r="D57431" s="13"/>
      <c r="E57431" s="13"/>
      <c r="K57431" s="23"/>
      <c r="O57431" s="21"/>
      <c r="P57431" s="27"/>
      <c r="Q57431" s="16"/>
      <c r="U57431" s="27"/>
    </row>
    <row r="57432" spans="2:21" x14ac:dyDescent="0.25">
      <c r="B57432"/>
      <c r="C57432"/>
      <c r="D57432" s="13"/>
      <c r="E57432" s="13"/>
      <c r="K57432" s="23"/>
      <c r="O57432" s="21"/>
      <c r="P57432" s="27"/>
      <c r="Q57432" s="16"/>
      <c r="U57432" s="27"/>
    </row>
    <row r="57433" spans="2:21" x14ac:dyDescent="0.25">
      <c r="B57433"/>
      <c r="C57433"/>
      <c r="D57433" s="13"/>
      <c r="E57433" s="13"/>
      <c r="K57433" s="23"/>
      <c r="O57433" s="21"/>
      <c r="P57433" s="27"/>
      <c r="Q57433" s="16"/>
      <c r="U57433" s="27"/>
    </row>
    <row r="57434" spans="2:21" x14ac:dyDescent="0.25">
      <c r="B57434"/>
      <c r="C57434"/>
      <c r="D57434" s="13"/>
      <c r="E57434" s="13"/>
      <c r="K57434" s="23"/>
      <c r="O57434" s="21"/>
      <c r="P57434" s="27"/>
      <c r="Q57434" s="16"/>
      <c r="U57434" s="27"/>
    </row>
    <row r="57435" spans="2:21" x14ac:dyDescent="0.25">
      <c r="B57435"/>
      <c r="C57435"/>
      <c r="D57435" s="13"/>
      <c r="E57435" s="13"/>
      <c r="K57435" s="23"/>
      <c r="O57435" s="21"/>
      <c r="P57435" s="27"/>
      <c r="Q57435" s="16"/>
      <c r="U57435" s="27"/>
    </row>
    <row r="57436" spans="2:21" x14ac:dyDescent="0.25">
      <c r="B57436"/>
      <c r="C57436"/>
      <c r="D57436" s="13"/>
      <c r="E57436" s="13"/>
      <c r="K57436" s="23"/>
      <c r="O57436" s="21"/>
      <c r="P57436" s="27"/>
      <c r="Q57436" s="16"/>
      <c r="U57436" s="27"/>
    </row>
    <row r="57437" spans="2:21" x14ac:dyDescent="0.25">
      <c r="B57437"/>
      <c r="C57437"/>
      <c r="D57437" s="13"/>
      <c r="E57437" s="13"/>
      <c r="K57437" s="23"/>
      <c r="O57437" s="21"/>
      <c r="P57437" s="27"/>
      <c r="Q57437" s="16"/>
      <c r="U57437" s="27"/>
    </row>
    <row r="57438" spans="2:21" x14ac:dyDescent="0.25">
      <c r="B57438"/>
      <c r="C57438"/>
      <c r="D57438" s="13"/>
      <c r="E57438" s="13"/>
      <c r="K57438" s="23"/>
      <c r="O57438" s="21"/>
      <c r="P57438" s="27"/>
      <c r="Q57438" s="16"/>
      <c r="U57438" s="27"/>
    </row>
    <row r="57439" spans="2:21" x14ac:dyDescent="0.25">
      <c r="B57439"/>
      <c r="C57439"/>
      <c r="D57439" s="13"/>
      <c r="E57439" s="13"/>
      <c r="K57439" s="23"/>
      <c r="O57439" s="21"/>
      <c r="P57439" s="27"/>
      <c r="Q57439" s="16"/>
      <c r="U57439" s="27"/>
    </row>
    <row r="57440" spans="2:21" x14ac:dyDescent="0.25">
      <c r="B57440"/>
      <c r="C57440"/>
      <c r="D57440" s="13"/>
      <c r="E57440" s="13"/>
      <c r="K57440" s="23"/>
      <c r="O57440" s="21"/>
      <c r="P57440" s="27"/>
      <c r="Q57440" s="16"/>
      <c r="U57440" s="27"/>
    </row>
    <row r="57441" spans="2:21" x14ac:dyDescent="0.25">
      <c r="B57441"/>
      <c r="C57441"/>
      <c r="D57441" s="13"/>
      <c r="E57441" s="13"/>
      <c r="K57441" s="23"/>
      <c r="O57441" s="21"/>
      <c r="P57441" s="27"/>
      <c r="Q57441" s="16"/>
      <c r="U57441" s="27"/>
    </row>
    <row r="57442" spans="2:21" x14ac:dyDescent="0.25">
      <c r="B57442"/>
      <c r="C57442"/>
      <c r="D57442" s="13"/>
      <c r="E57442" s="13"/>
      <c r="K57442" s="23"/>
      <c r="O57442" s="21"/>
      <c r="P57442" s="27"/>
      <c r="Q57442" s="16"/>
      <c r="U57442" s="27"/>
    </row>
    <row r="57443" spans="2:21" x14ac:dyDescent="0.25">
      <c r="B57443"/>
      <c r="C57443"/>
      <c r="D57443" s="13"/>
      <c r="E57443" s="13"/>
      <c r="K57443" s="23"/>
      <c r="O57443" s="21"/>
      <c r="P57443" s="27"/>
      <c r="Q57443" s="16"/>
      <c r="U57443" s="27"/>
    </row>
    <row r="57444" spans="2:21" x14ac:dyDescent="0.25">
      <c r="B57444"/>
      <c r="C57444"/>
      <c r="D57444" s="13"/>
      <c r="E57444" s="13"/>
      <c r="K57444" s="23"/>
      <c r="O57444" s="21"/>
      <c r="P57444" s="27"/>
      <c r="Q57444" s="16"/>
      <c r="U57444" s="27"/>
    </row>
    <row r="57445" spans="2:21" x14ac:dyDescent="0.25">
      <c r="B57445"/>
      <c r="C57445"/>
      <c r="D57445" s="13"/>
      <c r="E57445" s="13"/>
      <c r="K57445" s="23"/>
      <c r="O57445" s="21"/>
      <c r="P57445" s="27"/>
      <c r="Q57445" s="16"/>
      <c r="U57445" s="27"/>
    </row>
    <row r="57446" spans="2:21" x14ac:dyDescent="0.25">
      <c r="B57446"/>
      <c r="C57446"/>
      <c r="D57446" s="13"/>
      <c r="E57446" s="13"/>
      <c r="K57446" s="23"/>
      <c r="O57446" s="21"/>
      <c r="P57446" s="27"/>
      <c r="Q57446" s="16"/>
      <c r="U57446" s="27"/>
    </row>
    <row r="57447" spans="2:21" x14ac:dyDescent="0.25">
      <c r="B57447"/>
      <c r="C57447"/>
      <c r="D57447" s="13"/>
      <c r="E57447" s="13"/>
      <c r="K57447" s="23"/>
      <c r="O57447" s="21"/>
      <c r="P57447" s="27"/>
      <c r="Q57447" s="16"/>
      <c r="U57447" s="27"/>
    </row>
    <row r="57448" spans="2:21" x14ac:dyDescent="0.25">
      <c r="B57448"/>
      <c r="C57448"/>
      <c r="D57448" s="13"/>
      <c r="E57448" s="13"/>
      <c r="K57448" s="23"/>
      <c r="O57448" s="21"/>
      <c r="P57448" s="27"/>
      <c r="Q57448" s="16"/>
      <c r="U57448" s="27"/>
    </row>
    <row r="57449" spans="2:21" x14ac:dyDescent="0.25">
      <c r="B57449"/>
      <c r="C57449"/>
      <c r="D57449" s="13"/>
      <c r="E57449" s="13"/>
      <c r="K57449" s="23"/>
      <c r="O57449" s="21"/>
      <c r="P57449" s="27"/>
      <c r="Q57449" s="16"/>
      <c r="U57449" s="27"/>
    </row>
    <row r="57450" spans="2:21" x14ac:dyDescent="0.25">
      <c r="B57450"/>
      <c r="C57450"/>
      <c r="D57450" s="13"/>
      <c r="E57450" s="13"/>
      <c r="K57450" s="23"/>
      <c r="O57450" s="21"/>
      <c r="P57450" s="27"/>
      <c r="Q57450" s="16"/>
      <c r="U57450" s="27"/>
    </row>
    <row r="57451" spans="2:21" x14ac:dyDescent="0.25">
      <c r="B57451"/>
      <c r="C57451"/>
      <c r="D57451" s="13"/>
      <c r="E57451" s="13"/>
      <c r="K57451" s="23"/>
      <c r="O57451" s="21"/>
      <c r="P57451" s="27"/>
      <c r="Q57451" s="16"/>
      <c r="U57451" s="27"/>
    </row>
    <row r="57452" spans="2:21" x14ac:dyDescent="0.25">
      <c r="B57452"/>
      <c r="C57452"/>
      <c r="D57452" s="13"/>
      <c r="E57452" s="13"/>
      <c r="K57452" s="23"/>
      <c r="O57452" s="21"/>
      <c r="P57452" s="27"/>
      <c r="Q57452" s="16"/>
      <c r="U57452" s="27"/>
    </row>
    <row r="57453" spans="2:21" x14ac:dyDescent="0.25">
      <c r="B57453"/>
      <c r="C57453"/>
      <c r="D57453" s="13"/>
      <c r="E57453" s="13"/>
      <c r="K57453" s="23"/>
      <c r="O57453" s="21"/>
      <c r="P57453" s="27"/>
      <c r="Q57453" s="16"/>
      <c r="U57453" s="27"/>
    </row>
    <row r="57454" spans="2:21" x14ac:dyDescent="0.25">
      <c r="B57454"/>
      <c r="C57454"/>
      <c r="D57454" s="13"/>
      <c r="E57454" s="13"/>
      <c r="K57454" s="23"/>
      <c r="O57454" s="21"/>
      <c r="P57454" s="27"/>
      <c r="Q57454" s="16"/>
      <c r="U57454" s="27"/>
    </row>
    <row r="57455" spans="2:21" x14ac:dyDescent="0.25">
      <c r="B57455"/>
      <c r="C57455"/>
      <c r="D57455" s="13"/>
      <c r="E57455" s="13"/>
      <c r="K57455" s="23"/>
      <c r="O57455" s="21"/>
      <c r="P57455" s="27"/>
      <c r="Q57455" s="16"/>
      <c r="U57455" s="27"/>
    </row>
    <row r="57456" spans="2:21" x14ac:dyDescent="0.25">
      <c r="B57456"/>
      <c r="C57456"/>
      <c r="D57456" s="13"/>
      <c r="E57456" s="13"/>
      <c r="K57456" s="23"/>
      <c r="O57456" s="21"/>
      <c r="P57456" s="27"/>
      <c r="Q57456" s="16"/>
      <c r="U57456" s="27"/>
    </row>
    <row r="57457" spans="2:21" x14ac:dyDescent="0.25">
      <c r="B57457"/>
      <c r="C57457"/>
      <c r="D57457" s="13"/>
      <c r="E57457" s="13"/>
      <c r="K57457" s="23"/>
      <c r="O57457" s="21"/>
      <c r="P57457" s="27"/>
      <c r="Q57457" s="16"/>
      <c r="U57457" s="27"/>
    </row>
    <row r="57458" spans="2:21" x14ac:dyDescent="0.25">
      <c r="B57458"/>
      <c r="C57458"/>
      <c r="D57458" s="13"/>
      <c r="E57458" s="13"/>
      <c r="K57458" s="23"/>
      <c r="O57458" s="21"/>
      <c r="P57458" s="27"/>
      <c r="Q57458" s="16"/>
      <c r="U57458" s="27"/>
    </row>
    <row r="57459" spans="2:21" x14ac:dyDescent="0.25">
      <c r="B57459"/>
      <c r="C57459"/>
      <c r="D57459" s="13"/>
      <c r="E57459" s="13"/>
      <c r="K57459" s="23"/>
      <c r="O57459" s="21"/>
      <c r="P57459" s="27"/>
      <c r="Q57459" s="16"/>
      <c r="U57459" s="27"/>
    </row>
    <row r="57460" spans="2:21" x14ac:dyDescent="0.25">
      <c r="B57460"/>
      <c r="C57460"/>
      <c r="D57460" s="13"/>
      <c r="E57460" s="13"/>
      <c r="K57460" s="23"/>
      <c r="O57460" s="21"/>
      <c r="P57460" s="27"/>
      <c r="Q57460" s="16"/>
      <c r="U57460" s="27"/>
    </row>
    <row r="57461" spans="2:21" x14ac:dyDescent="0.25">
      <c r="B57461"/>
      <c r="C57461"/>
      <c r="D57461" s="13"/>
      <c r="E57461" s="13"/>
      <c r="K57461" s="23"/>
      <c r="O57461" s="21"/>
      <c r="P57461" s="27"/>
      <c r="Q57461" s="16"/>
      <c r="U57461" s="27"/>
    </row>
    <row r="57462" spans="2:21" x14ac:dyDescent="0.25">
      <c r="B57462"/>
      <c r="C57462"/>
      <c r="D57462" s="13"/>
      <c r="E57462" s="13"/>
      <c r="K57462" s="23"/>
      <c r="O57462" s="21"/>
      <c r="P57462" s="27"/>
      <c r="Q57462" s="16"/>
      <c r="U57462" s="27"/>
    </row>
    <row r="57463" spans="2:21" x14ac:dyDescent="0.25">
      <c r="B57463"/>
      <c r="C57463"/>
      <c r="D57463" s="13"/>
      <c r="E57463" s="13"/>
      <c r="K57463" s="23"/>
      <c r="O57463" s="21"/>
      <c r="P57463" s="27"/>
      <c r="Q57463" s="16"/>
      <c r="U57463" s="27"/>
    </row>
    <row r="57464" spans="2:21" x14ac:dyDescent="0.25">
      <c r="B57464"/>
      <c r="C57464"/>
      <c r="D57464" s="13"/>
      <c r="E57464" s="13"/>
      <c r="K57464" s="23"/>
      <c r="O57464" s="21"/>
      <c r="P57464" s="27"/>
      <c r="Q57464" s="16"/>
      <c r="U57464" s="27"/>
    </row>
    <row r="57465" spans="2:21" x14ac:dyDescent="0.25">
      <c r="B57465"/>
      <c r="C57465"/>
      <c r="D57465" s="13"/>
      <c r="E57465" s="13"/>
      <c r="K57465" s="23"/>
      <c r="O57465" s="21"/>
      <c r="P57465" s="27"/>
      <c r="Q57465" s="16"/>
      <c r="U57465" s="27"/>
    </row>
    <row r="57466" spans="2:21" x14ac:dyDescent="0.25">
      <c r="B57466"/>
      <c r="C57466"/>
      <c r="D57466" s="13"/>
      <c r="E57466" s="13"/>
      <c r="K57466" s="23"/>
      <c r="O57466" s="21"/>
      <c r="P57466" s="27"/>
      <c r="Q57466" s="16"/>
      <c r="U57466" s="27"/>
    </row>
    <row r="57467" spans="2:21" x14ac:dyDescent="0.25">
      <c r="B57467"/>
      <c r="C57467"/>
      <c r="D57467" s="13"/>
      <c r="E57467" s="13"/>
      <c r="K57467" s="23"/>
      <c r="O57467" s="21"/>
      <c r="P57467" s="27"/>
      <c r="Q57467" s="16"/>
      <c r="U57467" s="27"/>
    </row>
    <row r="57468" spans="2:21" x14ac:dyDescent="0.25">
      <c r="B57468"/>
      <c r="C57468"/>
      <c r="D57468" s="13"/>
      <c r="E57468" s="13"/>
      <c r="K57468" s="23"/>
      <c r="O57468" s="21"/>
      <c r="P57468" s="27"/>
      <c r="Q57468" s="16"/>
      <c r="U57468" s="27"/>
    </row>
    <row r="57469" spans="2:21" x14ac:dyDescent="0.25">
      <c r="B57469"/>
      <c r="C57469"/>
      <c r="D57469" s="13"/>
      <c r="E57469" s="13"/>
      <c r="K57469" s="23"/>
      <c r="O57469" s="21"/>
      <c r="P57469" s="27"/>
      <c r="Q57469" s="16"/>
      <c r="U57469" s="27"/>
    </row>
    <row r="57470" spans="2:21" x14ac:dyDescent="0.25">
      <c r="B57470"/>
      <c r="C57470"/>
      <c r="D57470" s="13"/>
      <c r="E57470" s="13"/>
      <c r="K57470" s="23"/>
      <c r="O57470" s="21"/>
      <c r="P57470" s="27"/>
      <c r="Q57470" s="16"/>
      <c r="U57470" s="27"/>
    </row>
    <row r="57471" spans="2:21" x14ac:dyDescent="0.25">
      <c r="B57471"/>
      <c r="C57471"/>
      <c r="D57471" s="13"/>
      <c r="E57471" s="13"/>
      <c r="K57471" s="23"/>
      <c r="O57471" s="21"/>
      <c r="P57471" s="27"/>
      <c r="Q57471" s="16"/>
      <c r="U57471" s="27"/>
    </row>
    <row r="57472" spans="2:21" x14ac:dyDescent="0.25">
      <c r="B57472"/>
      <c r="C57472"/>
      <c r="D57472" s="13"/>
      <c r="E57472" s="13"/>
      <c r="K57472" s="23"/>
      <c r="O57472" s="21"/>
      <c r="P57472" s="27"/>
      <c r="Q57472" s="16"/>
      <c r="U57472" s="27"/>
    </row>
    <row r="57473" spans="2:21" x14ac:dyDescent="0.25">
      <c r="B57473"/>
      <c r="C57473"/>
      <c r="D57473" s="13"/>
      <c r="E57473" s="13"/>
      <c r="K57473" s="23"/>
      <c r="O57473" s="21"/>
      <c r="P57473" s="27"/>
      <c r="Q57473" s="16"/>
      <c r="U57473" s="27"/>
    </row>
    <row r="57474" spans="2:21" x14ac:dyDescent="0.25">
      <c r="B57474"/>
      <c r="C57474"/>
      <c r="D57474" s="13"/>
      <c r="E57474" s="13"/>
      <c r="K57474" s="23"/>
      <c r="O57474" s="21"/>
      <c r="P57474" s="27"/>
      <c r="Q57474" s="16"/>
      <c r="U57474" s="27"/>
    </row>
    <row r="57475" spans="2:21" x14ac:dyDescent="0.25">
      <c r="B57475"/>
      <c r="C57475"/>
      <c r="D57475" s="13"/>
      <c r="E57475" s="13"/>
      <c r="K57475" s="23"/>
      <c r="O57475" s="21"/>
      <c r="P57475" s="27"/>
      <c r="Q57475" s="16"/>
      <c r="U57475" s="27"/>
    </row>
    <row r="57476" spans="2:21" x14ac:dyDescent="0.25">
      <c r="B57476"/>
      <c r="C57476"/>
      <c r="D57476" s="13"/>
      <c r="E57476" s="13"/>
      <c r="K57476" s="23"/>
      <c r="O57476" s="21"/>
      <c r="P57476" s="27"/>
      <c r="Q57476" s="16"/>
      <c r="U57476" s="27"/>
    </row>
    <row r="57477" spans="2:21" x14ac:dyDescent="0.25">
      <c r="B57477"/>
      <c r="C57477"/>
      <c r="D57477" s="13"/>
      <c r="E57477" s="13"/>
      <c r="K57477" s="23"/>
      <c r="O57477" s="21"/>
      <c r="P57477" s="27"/>
      <c r="Q57477" s="16"/>
      <c r="U57477" s="27"/>
    </row>
    <row r="57478" spans="2:21" x14ac:dyDescent="0.25">
      <c r="B57478"/>
      <c r="C57478"/>
      <c r="D57478" s="13"/>
      <c r="E57478" s="13"/>
      <c r="K57478" s="23"/>
      <c r="O57478" s="21"/>
      <c r="P57478" s="27"/>
      <c r="Q57478" s="16"/>
      <c r="U57478" s="27"/>
    </row>
    <row r="57479" spans="2:21" x14ac:dyDescent="0.25">
      <c r="B57479"/>
      <c r="C57479"/>
      <c r="D57479" s="13"/>
      <c r="E57479" s="13"/>
      <c r="K57479" s="23"/>
      <c r="O57479" s="21"/>
      <c r="P57479" s="27"/>
      <c r="Q57479" s="16"/>
      <c r="U57479" s="27"/>
    </row>
    <row r="57480" spans="2:21" x14ac:dyDescent="0.25">
      <c r="B57480"/>
      <c r="C57480"/>
      <c r="D57480" s="13"/>
      <c r="E57480" s="13"/>
      <c r="K57480" s="23"/>
      <c r="O57480" s="21"/>
      <c r="P57480" s="27"/>
      <c r="Q57480" s="16"/>
      <c r="U57480" s="27"/>
    </row>
    <row r="57481" spans="2:21" x14ac:dyDescent="0.25">
      <c r="B57481"/>
      <c r="C57481"/>
      <c r="D57481" s="13"/>
      <c r="E57481" s="13"/>
      <c r="K57481" s="23"/>
      <c r="O57481" s="21"/>
      <c r="P57481" s="27"/>
      <c r="Q57481" s="16"/>
      <c r="U57481" s="27"/>
    </row>
    <row r="57482" spans="2:21" x14ac:dyDescent="0.25">
      <c r="B57482"/>
      <c r="C57482"/>
      <c r="D57482" s="13"/>
      <c r="E57482" s="13"/>
      <c r="K57482" s="23"/>
      <c r="O57482" s="21"/>
      <c r="P57482" s="27"/>
      <c r="Q57482" s="16"/>
      <c r="U57482" s="27"/>
    </row>
    <row r="57483" spans="2:21" x14ac:dyDescent="0.25">
      <c r="B57483"/>
      <c r="C57483"/>
      <c r="D57483" s="13"/>
      <c r="E57483" s="13"/>
      <c r="K57483" s="23"/>
      <c r="O57483" s="21"/>
      <c r="P57483" s="27"/>
      <c r="Q57483" s="16"/>
      <c r="U57483" s="27"/>
    </row>
    <row r="57484" spans="2:21" x14ac:dyDescent="0.25">
      <c r="B57484"/>
      <c r="C57484"/>
      <c r="D57484" s="13"/>
      <c r="E57484" s="13"/>
      <c r="K57484" s="23"/>
      <c r="O57484" s="21"/>
      <c r="P57484" s="27"/>
      <c r="Q57484" s="16"/>
      <c r="U57484" s="27"/>
    </row>
    <row r="57485" spans="2:21" x14ac:dyDescent="0.25">
      <c r="B57485"/>
      <c r="C57485"/>
      <c r="D57485" s="13"/>
      <c r="E57485" s="13"/>
      <c r="K57485" s="23"/>
      <c r="O57485" s="21"/>
      <c r="P57485" s="27"/>
      <c r="Q57485" s="16"/>
      <c r="U57485" s="27"/>
    </row>
    <row r="57486" spans="2:21" x14ac:dyDescent="0.25">
      <c r="B57486"/>
      <c r="C57486"/>
      <c r="D57486" s="13"/>
      <c r="E57486" s="13"/>
      <c r="K57486" s="23"/>
      <c r="O57486" s="21"/>
      <c r="P57486" s="27"/>
      <c r="Q57486" s="16"/>
      <c r="U57486" s="27"/>
    </row>
    <row r="57487" spans="2:21" x14ac:dyDescent="0.25">
      <c r="B57487"/>
      <c r="C57487"/>
      <c r="D57487" s="13"/>
      <c r="E57487" s="13"/>
      <c r="K57487" s="23"/>
      <c r="O57487" s="21"/>
      <c r="P57487" s="27"/>
      <c r="Q57487" s="16"/>
      <c r="U57487" s="27"/>
    </row>
    <row r="57488" spans="2:21" x14ac:dyDescent="0.25">
      <c r="B57488"/>
      <c r="C57488"/>
      <c r="D57488" s="13"/>
      <c r="E57488" s="13"/>
      <c r="K57488" s="23"/>
      <c r="O57488" s="21"/>
      <c r="P57488" s="27"/>
      <c r="Q57488" s="16"/>
      <c r="U57488" s="27"/>
    </row>
    <row r="57489" spans="2:21" x14ac:dyDescent="0.25">
      <c r="B57489"/>
      <c r="C57489"/>
      <c r="D57489" s="13"/>
      <c r="E57489" s="13"/>
      <c r="K57489" s="23"/>
      <c r="O57489" s="21"/>
      <c r="P57489" s="27"/>
      <c r="Q57489" s="16"/>
      <c r="U57489" s="27"/>
    </row>
    <row r="57490" spans="2:21" x14ac:dyDescent="0.25">
      <c r="B57490"/>
      <c r="C57490"/>
      <c r="D57490" s="13"/>
      <c r="E57490" s="13"/>
      <c r="K57490" s="23"/>
      <c r="O57490" s="21"/>
      <c r="P57490" s="27"/>
      <c r="Q57490" s="16"/>
      <c r="U57490" s="27"/>
    </row>
    <row r="57491" spans="2:21" x14ac:dyDescent="0.25">
      <c r="B57491"/>
      <c r="C57491"/>
      <c r="D57491" s="13"/>
      <c r="E57491" s="13"/>
      <c r="K57491" s="23"/>
      <c r="O57491" s="21"/>
      <c r="P57491" s="27"/>
      <c r="Q57491" s="16"/>
      <c r="U57491" s="27"/>
    </row>
    <row r="57492" spans="2:21" x14ac:dyDescent="0.25">
      <c r="B57492"/>
      <c r="C57492"/>
      <c r="D57492" s="13"/>
      <c r="E57492" s="13"/>
      <c r="K57492" s="23"/>
      <c r="O57492" s="21"/>
      <c r="P57492" s="27"/>
      <c r="Q57492" s="16"/>
      <c r="U57492" s="27"/>
    </row>
    <row r="57493" spans="2:21" x14ac:dyDescent="0.25">
      <c r="B57493"/>
      <c r="C57493"/>
      <c r="D57493" s="13"/>
      <c r="E57493" s="13"/>
      <c r="K57493" s="23"/>
      <c r="O57493" s="21"/>
      <c r="P57493" s="27"/>
      <c r="Q57493" s="16"/>
      <c r="U57493" s="27"/>
    </row>
    <row r="57494" spans="2:21" x14ac:dyDescent="0.25">
      <c r="B57494"/>
      <c r="C57494"/>
      <c r="D57494" s="13"/>
      <c r="E57494" s="13"/>
      <c r="K57494" s="23"/>
      <c r="O57494" s="21"/>
      <c r="P57494" s="27"/>
      <c r="Q57494" s="16"/>
      <c r="U57494" s="27"/>
    </row>
    <row r="57495" spans="2:21" x14ac:dyDescent="0.25">
      <c r="B57495"/>
      <c r="C57495"/>
      <c r="D57495" s="13"/>
      <c r="E57495" s="13"/>
      <c r="K57495" s="23"/>
      <c r="O57495" s="21"/>
      <c r="P57495" s="27"/>
      <c r="Q57495" s="16"/>
      <c r="U57495" s="27"/>
    </row>
    <row r="57496" spans="2:21" x14ac:dyDescent="0.25">
      <c r="B57496"/>
      <c r="C57496"/>
      <c r="D57496" s="13"/>
      <c r="E57496" s="13"/>
      <c r="K57496" s="23"/>
      <c r="O57496" s="21"/>
      <c r="P57496" s="27"/>
      <c r="Q57496" s="16"/>
      <c r="U57496" s="27"/>
    </row>
    <row r="57497" spans="2:21" x14ac:dyDescent="0.25">
      <c r="B57497"/>
      <c r="C57497"/>
      <c r="D57497" s="13"/>
      <c r="E57497" s="13"/>
      <c r="K57497" s="23"/>
      <c r="O57497" s="21"/>
      <c r="P57497" s="27"/>
      <c r="Q57497" s="16"/>
      <c r="U57497" s="27"/>
    </row>
    <row r="57498" spans="2:21" x14ac:dyDescent="0.25">
      <c r="B57498"/>
      <c r="C57498"/>
      <c r="D57498" s="13"/>
      <c r="E57498" s="13"/>
      <c r="K57498" s="23"/>
      <c r="O57498" s="21"/>
      <c r="P57498" s="27"/>
      <c r="Q57498" s="16"/>
      <c r="U57498" s="27"/>
    </row>
    <row r="57499" spans="2:21" x14ac:dyDescent="0.25">
      <c r="B57499"/>
      <c r="C57499"/>
      <c r="D57499" s="13"/>
      <c r="E57499" s="13"/>
      <c r="K57499" s="23"/>
      <c r="O57499" s="21"/>
      <c r="P57499" s="27"/>
      <c r="Q57499" s="16"/>
      <c r="U57499" s="27"/>
    </row>
    <row r="57500" spans="2:21" x14ac:dyDescent="0.25">
      <c r="B57500"/>
      <c r="C57500"/>
      <c r="D57500" s="13"/>
      <c r="E57500" s="13"/>
      <c r="K57500" s="23"/>
      <c r="O57500" s="21"/>
      <c r="P57500" s="27"/>
      <c r="Q57500" s="16"/>
      <c r="U57500" s="27"/>
    </row>
    <row r="57501" spans="2:21" x14ac:dyDescent="0.25">
      <c r="B57501"/>
      <c r="C57501"/>
      <c r="D57501" s="13"/>
      <c r="E57501" s="13"/>
      <c r="K57501" s="23"/>
      <c r="O57501" s="21"/>
      <c r="P57501" s="27"/>
      <c r="Q57501" s="16"/>
      <c r="U57501" s="27"/>
    </row>
    <row r="57502" spans="2:21" x14ac:dyDescent="0.25">
      <c r="B57502"/>
      <c r="C57502"/>
      <c r="D57502" s="13"/>
      <c r="E57502" s="13"/>
      <c r="K57502" s="23"/>
      <c r="O57502" s="21"/>
      <c r="P57502" s="27"/>
      <c r="Q57502" s="16"/>
      <c r="U57502" s="27"/>
    </row>
    <row r="57503" spans="2:21" x14ac:dyDescent="0.25">
      <c r="B57503"/>
      <c r="C57503"/>
      <c r="D57503" s="13"/>
      <c r="E57503" s="13"/>
      <c r="K57503" s="23"/>
      <c r="O57503" s="21"/>
      <c r="P57503" s="27"/>
      <c r="Q57503" s="16"/>
      <c r="U57503" s="27"/>
    </row>
    <row r="57504" spans="2:21" x14ac:dyDescent="0.25">
      <c r="B57504"/>
      <c r="C57504"/>
      <c r="D57504" s="13"/>
      <c r="E57504" s="13"/>
      <c r="K57504" s="23"/>
      <c r="O57504" s="21"/>
      <c r="P57504" s="27"/>
      <c r="Q57504" s="16"/>
      <c r="U57504" s="27"/>
    </row>
    <row r="57505" spans="2:21" x14ac:dyDescent="0.25">
      <c r="B57505"/>
      <c r="C57505"/>
      <c r="D57505" s="13"/>
      <c r="E57505" s="13"/>
      <c r="K57505" s="23"/>
      <c r="O57505" s="21"/>
      <c r="P57505" s="27"/>
      <c r="Q57505" s="16"/>
      <c r="U57505" s="27"/>
    </row>
    <row r="57506" spans="2:21" x14ac:dyDescent="0.25">
      <c r="B57506"/>
      <c r="C57506"/>
      <c r="D57506" s="13"/>
      <c r="E57506" s="13"/>
      <c r="K57506" s="23"/>
      <c r="O57506" s="21"/>
      <c r="P57506" s="27"/>
      <c r="Q57506" s="16"/>
      <c r="U57506" s="27"/>
    </row>
    <row r="57507" spans="2:21" x14ac:dyDescent="0.25">
      <c r="B57507"/>
      <c r="C57507"/>
      <c r="D57507" s="13"/>
      <c r="E57507" s="13"/>
      <c r="K57507" s="23"/>
      <c r="O57507" s="21"/>
      <c r="P57507" s="27"/>
      <c r="Q57507" s="16"/>
      <c r="U57507" s="27"/>
    </row>
    <row r="57508" spans="2:21" x14ac:dyDescent="0.25">
      <c r="B57508"/>
      <c r="C57508"/>
      <c r="D57508" s="13"/>
      <c r="E57508" s="13"/>
      <c r="K57508" s="23"/>
      <c r="O57508" s="21"/>
      <c r="P57508" s="27"/>
      <c r="Q57508" s="16"/>
      <c r="U57508" s="27"/>
    </row>
    <row r="57509" spans="2:21" x14ac:dyDescent="0.25">
      <c r="B57509"/>
      <c r="C57509"/>
      <c r="D57509" s="13"/>
      <c r="E57509" s="13"/>
      <c r="K57509" s="23"/>
      <c r="O57509" s="21"/>
      <c r="P57509" s="27"/>
      <c r="Q57509" s="16"/>
      <c r="U57509" s="27"/>
    </row>
    <row r="57510" spans="2:21" x14ac:dyDescent="0.25">
      <c r="B57510"/>
      <c r="C57510"/>
      <c r="D57510" s="13"/>
      <c r="E57510" s="13"/>
      <c r="K57510" s="23"/>
      <c r="O57510" s="21"/>
      <c r="P57510" s="27"/>
      <c r="Q57510" s="16"/>
      <c r="U57510" s="27"/>
    </row>
    <row r="57511" spans="2:21" x14ac:dyDescent="0.25">
      <c r="B57511"/>
      <c r="C57511"/>
      <c r="D57511" s="13"/>
      <c r="E57511" s="13"/>
      <c r="K57511" s="23"/>
      <c r="O57511" s="21"/>
      <c r="P57511" s="27"/>
      <c r="Q57511" s="16"/>
      <c r="U57511" s="27"/>
    </row>
    <row r="57512" spans="2:21" x14ac:dyDescent="0.25">
      <c r="B57512"/>
      <c r="C57512"/>
      <c r="D57512" s="13"/>
      <c r="E57512" s="13"/>
      <c r="K57512" s="23"/>
      <c r="O57512" s="21"/>
      <c r="P57512" s="27"/>
      <c r="Q57512" s="16"/>
      <c r="U57512" s="27"/>
    </row>
    <row r="57513" spans="2:21" x14ac:dyDescent="0.25">
      <c r="B57513"/>
      <c r="C57513"/>
      <c r="D57513" s="13"/>
      <c r="E57513" s="13"/>
      <c r="K57513" s="23"/>
      <c r="O57513" s="21"/>
      <c r="P57513" s="27"/>
      <c r="Q57513" s="16"/>
      <c r="U57513" s="27"/>
    </row>
    <row r="57514" spans="2:21" x14ac:dyDescent="0.25">
      <c r="B57514"/>
      <c r="C57514"/>
      <c r="D57514" s="13"/>
      <c r="E57514" s="13"/>
      <c r="K57514" s="23"/>
      <c r="O57514" s="21"/>
      <c r="P57514" s="27"/>
      <c r="Q57514" s="16"/>
      <c r="U57514" s="27"/>
    </row>
    <row r="57515" spans="2:21" x14ac:dyDescent="0.25">
      <c r="B57515"/>
      <c r="C57515"/>
      <c r="D57515" s="13"/>
      <c r="E57515" s="13"/>
      <c r="K57515" s="23"/>
      <c r="O57515" s="21"/>
      <c r="P57515" s="27"/>
      <c r="Q57515" s="16"/>
      <c r="U57515" s="27"/>
    </row>
    <row r="57516" spans="2:21" x14ac:dyDescent="0.25">
      <c r="B57516"/>
      <c r="C57516"/>
      <c r="D57516" s="13"/>
      <c r="E57516" s="13"/>
      <c r="K57516" s="23"/>
      <c r="O57516" s="21"/>
      <c r="P57516" s="27"/>
      <c r="Q57516" s="16"/>
      <c r="U57516" s="27"/>
    </row>
    <row r="57517" spans="2:21" x14ac:dyDescent="0.25">
      <c r="B57517"/>
      <c r="C57517"/>
      <c r="D57517" s="13"/>
      <c r="E57517" s="13"/>
      <c r="K57517" s="23"/>
      <c r="O57517" s="21"/>
      <c r="P57517" s="27"/>
      <c r="Q57517" s="16"/>
      <c r="U57517" s="27"/>
    </row>
    <row r="57518" spans="2:21" x14ac:dyDescent="0.25">
      <c r="B57518"/>
      <c r="C57518"/>
      <c r="D57518" s="13"/>
      <c r="E57518" s="13"/>
      <c r="K57518" s="23"/>
      <c r="O57518" s="21"/>
      <c r="P57518" s="27"/>
      <c r="Q57518" s="16"/>
      <c r="U57518" s="27"/>
    </row>
    <row r="57519" spans="2:21" x14ac:dyDescent="0.25">
      <c r="B57519"/>
      <c r="C57519"/>
      <c r="D57519" s="13"/>
      <c r="E57519" s="13"/>
      <c r="K57519" s="23"/>
      <c r="O57519" s="21"/>
      <c r="P57519" s="27"/>
      <c r="Q57519" s="16"/>
      <c r="U57519" s="27"/>
    </row>
    <row r="57520" spans="2:21" x14ac:dyDescent="0.25">
      <c r="B57520"/>
      <c r="C57520"/>
      <c r="D57520" s="13"/>
      <c r="E57520" s="13"/>
      <c r="K57520" s="23"/>
      <c r="O57520" s="21"/>
      <c r="P57520" s="27"/>
      <c r="Q57520" s="16"/>
      <c r="U57520" s="27"/>
    </row>
    <row r="57521" spans="2:21" x14ac:dyDescent="0.25">
      <c r="B57521"/>
      <c r="C57521"/>
      <c r="D57521" s="13"/>
      <c r="E57521" s="13"/>
      <c r="K57521" s="23"/>
      <c r="O57521" s="21"/>
      <c r="P57521" s="27"/>
      <c r="Q57521" s="16"/>
      <c r="U57521" s="27"/>
    </row>
    <row r="57522" spans="2:21" x14ac:dyDescent="0.25">
      <c r="B57522"/>
      <c r="C57522"/>
      <c r="D57522" s="13"/>
      <c r="E57522" s="13"/>
      <c r="K57522" s="23"/>
      <c r="O57522" s="21"/>
      <c r="P57522" s="27"/>
      <c r="Q57522" s="16"/>
      <c r="U57522" s="27"/>
    </row>
    <row r="57523" spans="2:21" x14ac:dyDescent="0.25">
      <c r="B57523"/>
      <c r="C57523"/>
      <c r="D57523" s="13"/>
      <c r="E57523" s="13"/>
      <c r="K57523" s="23"/>
      <c r="O57523" s="21"/>
      <c r="P57523" s="27"/>
      <c r="Q57523" s="16"/>
      <c r="U57523" s="27"/>
    </row>
    <row r="57524" spans="2:21" x14ac:dyDescent="0.25">
      <c r="B57524"/>
      <c r="C57524"/>
      <c r="D57524" s="13"/>
      <c r="E57524" s="13"/>
      <c r="K57524" s="23"/>
      <c r="O57524" s="21"/>
      <c r="P57524" s="27"/>
      <c r="Q57524" s="16"/>
      <c r="U57524" s="27"/>
    </row>
    <row r="57525" spans="2:21" x14ac:dyDescent="0.25">
      <c r="B57525"/>
      <c r="C57525"/>
      <c r="D57525" s="13"/>
      <c r="E57525" s="13"/>
      <c r="K57525" s="23"/>
      <c r="O57525" s="21"/>
      <c r="P57525" s="27"/>
      <c r="Q57525" s="16"/>
      <c r="U57525" s="27"/>
    </row>
    <row r="57526" spans="2:21" x14ac:dyDescent="0.25">
      <c r="B57526"/>
      <c r="C57526"/>
      <c r="D57526" s="13"/>
      <c r="E57526" s="13"/>
      <c r="K57526" s="23"/>
      <c r="O57526" s="21"/>
      <c r="P57526" s="27"/>
      <c r="Q57526" s="16"/>
      <c r="U57526" s="27"/>
    </row>
    <row r="57527" spans="2:21" x14ac:dyDescent="0.25">
      <c r="B57527"/>
      <c r="C57527"/>
      <c r="D57527" s="13"/>
      <c r="E57527" s="13"/>
      <c r="K57527" s="23"/>
      <c r="O57527" s="21"/>
      <c r="P57527" s="27"/>
      <c r="Q57527" s="16"/>
      <c r="U57527" s="27"/>
    </row>
    <row r="57528" spans="2:21" x14ac:dyDescent="0.25">
      <c r="B57528"/>
      <c r="C57528"/>
      <c r="D57528" s="13"/>
      <c r="E57528" s="13"/>
      <c r="K57528" s="23"/>
      <c r="O57528" s="21"/>
      <c r="P57528" s="27"/>
      <c r="Q57528" s="16"/>
      <c r="U57528" s="27"/>
    </row>
    <row r="57529" spans="2:21" x14ac:dyDescent="0.25">
      <c r="B57529"/>
      <c r="C57529"/>
      <c r="D57529" s="13"/>
      <c r="E57529" s="13"/>
      <c r="K57529" s="23"/>
      <c r="O57529" s="21"/>
      <c r="P57529" s="27"/>
      <c r="Q57529" s="16"/>
      <c r="U57529" s="27"/>
    </row>
    <row r="57530" spans="2:21" x14ac:dyDescent="0.25">
      <c r="B57530"/>
      <c r="C57530"/>
      <c r="D57530" s="13"/>
      <c r="E57530" s="13"/>
      <c r="K57530" s="23"/>
      <c r="O57530" s="21"/>
      <c r="P57530" s="27"/>
      <c r="Q57530" s="16"/>
      <c r="U57530" s="27"/>
    </row>
    <row r="57531" spans="2:21" x14ac:dyDescent="0.25">
      <c r="B57531"/>
      <c r="C57531"/>
      <c r="D57531" s="13"/>
      <c r="E57531" s="13"/>
      <c r="K57531" s="23"/>
      <c r="O57531" s="21"/>
      <c r="P57531" s="27"/>
      <c r="Q57531" s="16"/>
      <c r="U57531" s="27"/>
    </row>
    <row r="57532" spans="2:21" x14ac:dyDescent="0.25">
      <c r="B57532"/>
      <c r="C57532"/>
      <c r="D57532" s="13"/>
      <c r="E57532" s="13"/>
      <c r="K57532" s="23"/>
      <c r="O57532" s="21"/>
      <c r="P57532" s="27"/>
      <c r="Q57532" s="16"/>
      <c r="U57532" s="27"/>
    </row>
    <row r="57533" spans="2:21" x14ac:dyDescent="0.25">
      <c r="B57533"/>
      <c r="C57533"/>
      <c r="D57533" s="13"/>
      <c r="E57533" s="13"/>
      <c r="K57533" s="23"/>
      <c r="O57533" s="21"/>
      <c r="P57533" s="27"/>
      <c r="Q57533" s="16"/>
      <c r="U57533" s="27"/>
    </row>
    <row r="57534" spans="2:21" x14ac:dyDescent="0.25">
      <c r="B57534"/>
      <c r="C57534"/>
      <c r="D57534" s="13"/>
      <c r="E57534" s="13"/>
      <c r="K57534" s="23"/>
      <c r="O57534" s="21"/>
      <c r="P57534" s="27"/>
      <c r="Q57534" s="16"/>
      <c r="U57534" s="27"/>
    </row>
    <row r="57535" spans="2:21" x14ac:dyDescent="0.25">
      <c r="B57535"/>
      <c r="C57535"/>
      <c r="D57535" s="13"/>
      <c r="E57535" s="13"/>
      <c r="K57535" s="23"/>
      <c r="O57535" s="21"/>
      <c r="P57535" s="27"/>
      <c r="Q57535" s="16"/>
      <c r="U57535" s="27"/>
    </row>
    <row r="57536" spans="2:21" x14ac:dyDescent="0.25">
      <c r="B57536"/>
      <c r="C57536"/>
      <c r="D57536" s="13"/>
      <c r="E57536" s="13"/>
      <c r="K57536" s="23"/>
      <c r="O57536" s="21"/>
      <c r="P57536" s="27"/>
      <c r="Q57536" s="16"/>
      <c r="U57536" s="27"/>
    </row>
    <row r="57537" spans="2:21" x14ac:dyDescent="0.25">
      <c r="B57537"/>
      <c r="C57537"/>
      <c r="D57537" s="13"/>
      <c r="E57537" s="13"/>
      <c r="K57537" s="23"/>
      <c r="O57537" s="21"/>
      <c r="P57537" s="27"/>
      <c r="Q57537" s="16"/>
      <c r="U57537" s="27"/>
    </row>
    <row r="57538" spans="2:21" x14ac:dyDescent="0.25">
      <c r="B57538"/>
      <c r="C57538"/>
      <c r="D57538" s="13"/>
      <c r="E57538" s="13"/>
      <c r="K57538" s="23"/>
      <c r="O57538" s="21"/>
      <c r="P57538" s="27"/>
      <c r="Q57538" s="16"/>
      <c r="U57538" s="27"/>
    </row>
    <row r="57539" spans="2:21" x14ac:dyDescent="0.25">
      <c r="B57539"/>
      <c r="C57539"/>
      <c r="D57539" s="13"/>
      <c r="E57539" s="13"/>
      <c r="K57539" s="23"/>
      <c r="O57539" s="21"/>
      <c r="P57539" s="27"/>
      <c r="Q57539" s="16"/>
      <c r="U57539" s="27"/>
    </row>
    <row r="57540" spans="2:21" x14ac:dyDescent="0.25">
      <c r="B57540"/>
      <c r="C57540"/>
      <c r="D57540" s="13"/>
      <c r="E57540" s="13"/>
      <c r="K57540" s="23"/>
      <c r="O57540" s="21"/>
      <c r="P57540" s="27"/>
      <c r="Q57540" s="16"/>
      <c r="U57540" s="27"/>
    </row>
    <row r="57541" spans="2:21" x14ac:dyDescent="0.25">
      <c r="B57541"/>
      <c r="C57541"/>
      <c r="D57541" s="13"/>
      <c r="E57541" s="13"/>
      <c r="K57541" s="23"/>
      <c r="O57541" s="21"/>
      <c r="P57541" s="27"/>
      <c r="Q57541" s="16"/>
      <c r="U57541" s="27"/>
    </row>
    <row r="57542" spans="2:21" x14ac:dyDescent="0.25">
      <c r="B57542"/>
      <c r="C57542"/>
      <c r="D57542" s="13"/>
      <c r="E57542" s="13"/>
      <c r="K57542" s="23"/>
      <c r="O57542" s="21"/>
      <c r="P57542" s="27"/>
      <c r="Q57542" s="16"/>
      <c r="U57542" s="27"/>
    </row>
    <row r="57543" spans="2:21" x14ac:dyDescent="0.25">
      <c r="B57543"/>
      <c r="C57543"/>
      <c r="D57543" s="13"/>
      <c r="E57543" s="13"/>
      <c r="K57543" s="23"/>
      <c r="O57543" s="21"/>
      <c r="P57543" s="27"/>
      <c r="Q57543" s="16"/>
      <c r="U57543" s="27"/>
    </row>
    <row r="57544" spans="2:21" x14ac:dyDescent="0.25">
      <c r="B57544"/>
      <c r="C57544"/>
      <c r="D57544" s="13"/>
      <c r="E57544" s="13"/>
      <c r="K57544" s="23"/>
      <c r="O57544" s="21"/>
      <c r="P57544" s="27"/>
      <c r="Q57544" s="16"/>
      <c r="U57544" s="27"/>
    </row>
    <row r="57545" spans="2:21" x14ac:dyDescent="0.25">
      <c r="B57545"/>
      <c r="C57545"/>
      <c r="D57545" s="13"/>
      <c r="E57545" s="13"/>
      <c r="K57545" s="23"/>
      <c r="O57545" s="21"/>
      <c r="P57545" s="27"/>
      <c r="Q57545" s="16"/>
      <c r="U57545" s="27"/>
    </row>
    <row r="57546" spans="2:21" x14ac:dyDescent="0.25">
      <c r="B57546"/>
      <c r="C57546"/>
      <c r="D57546" s="13"/>
      <c r="E57546" s="13"/>
      <c r="K57546" s="23"/>
      <c r="O57546" s="21"/>
      <c r="P57546" s="27"/>
      <c r="Q57546" s="16"/>
      <c r="U57546" s="27"/>
    </row>
    <row r="57547" spans="2:21" x14ac:dyDescent="0.25">
      <c r="B57547"/>
      <c r="C57547"/>
      <c r="D57547" s="13"/>
      <c r="E57547" s="13"/>
      <c r="K57547" s="23"/>
      <c r="O57547" s="21"/>
      <c r="P57547" s="27"/>
      <c r="Q57547" s="16"/>
      <c r="U57547" s="27"/>
    </row>
    <row r="57548" spans="2:21" x14ac:dyDescent="0.25">
      <c r="B57548"/>
      <c r="C57548"/>
      <c r="D57548" s="13"/>
      <c r="E57548" s="13"/>
      <c r="K57548" s="23"/>
      <c r="O57548" s="21"/>
      <c r="P57548" s="27"/>
      <c r="Q57548" s="16"/>
      <c r="U57548" s="27"/>
    </row>
    <row r="57549" spans="2:21" x14ac:dyDescent="0.25">
      <c r="B57549"/>
      <c r="C57549"/>
      <c r="D57549" s="13"/>
      <c r="E57549" s="13"/>
      <c r="K57549" s="23"/>
      <c r="O57549" s="21"/>
      <c r="P57549" s="27"/>
      <c r="Q57549" s="16"/>
      <c r="U57549" s="27"/>
    </row>
    <row r="57550" spans="2:21" x14ac:dyDescent="0.25">
      <c r="B57550"/>
      <c r="C57550"/>
      <c r="D57550" s="13"/>
      <c r="E57550" s="13"/>
      <c r="K57550" s="23"/>
      <c r="O57550" s="21"/>
      <c r="P57550" s="27"/>
      <c r="Q57550" s="16"/>
      <c r="U57550" s="27"/>
    </row>
    <row r="57551" spans="2:21" x14ac:dyDescent="0.25">
      <c r="B57551"/>
      <c r="C57551"/>
      <c r="D57551" s="13"/>
      <c r="E57551" s="13"/>
      <c r="K57551" s="23"/>
      <c r="O57551" s="21"/>
      <c r="P57551" s="27"/>
      <c r="Q57551" s="16"/>
      <c r="U57551" s="27"/>
    </row>
    <row r="57552" spans="2:21" x14ac:dyDescent="0.25">
      <c r="B57552"/>
      <c r="C57552"/>
      <c r="D57552" s="13"/>
      <c r="E57552" s="13"/>
      <c r="K57552" s="23"/>
      <c r="O57552" s="21"/>
      <c r="P57552" s="27"/>
      <c r="Q57552" s="16"/>
      <c r="U57552" s="27"/>
    </row>
    <row r="57553" spans="2:21" x14ac:dyDescent="0.25">
      <c r="B57553"/>
      <c r="C57553"/>
      <c r="D57553" s="13"/>
      <c r="E57553" s="13"/>
      <c r="K57553" s="23"/>
      <c r="O57553" s="21"/>
      <c r="P57553" s="27"/>
      <c r="Q57553" s="16"/>
      <c r="U57553" s="27"/>
    </row>
    <row r="57554" spans="2:21" x14ac:dyDescent="0.25">
      <c r="B57554"/>
      <c r="C57554"/>
      <c r="D57554" s="13"/>
      <c r="E57554" s="13"/>
      <c r="K57554" s="23"/>
      <c r="O57554" s="21"/>
      <c r="P57554" s="27"/>
      <c r="Q57554" s="16"/>
      <c r="U57554" s="27"/>
    </row>
    <row r="57555" spans="2:21" x14ac:dyDescent="0.25">
      <c r="B57555"/>
      <c r="C57555"/>
      <c r="D57555" s="13"/>
      <c r="E57555" s="13"/>
      <c r="K57555" s="23"/>
      <c r="O57555" s="21"/>
      <c r="P57555" s="27"/>
      <c r="Q57555" s="16"/>
      <c r="U57555" s="27"/>
    </row>
    <row r="57556" spans="2:21" x14ac:dyDescent="0.25">
      <c r="B57556"/>
      <c r="C57556"/>
      <c r="D57556" s="13"/>
      <c r="E57556" s="13"/>
      <c r="K57556" s="23"/>
      <c r="O57556" s="21"/>
      <c r="P57556" s="27"/>
      <c r="Q57556" s="16"/>
      <c r="U57556" s="27"/>
    </row>
    <row r="57557" spans="2:21" x14ac:dyDescent="0.25">
      <c r="B57557"/>
      <c r="C57557"/>
      <c r="D57557" s="13"/>
      <c r="E57557" s="13"/>
      <c r="K57557" s="23"/>
      <c r="O57557" s="21"/>
      <c r="P57557" s="27"/>
      <c r="Q57557" s="16"/>
      <c r="U57557" s="27"/>
    </row>
    <row r="57558" spans="2:21" x14ac:dyDescent="0.25">
      <c r="B57558"/>
      <c r="C57558"/>
      <c r="D57558" s="13"/>
      <c r="E57558" s="13"/>
      <c r="K57558" s="23"/>
      <c r="O57558" s="21"/>
      <c r="P57558" s="27"/>
      <c r="Q57558" s="16"/>
      <c r="U57558" s="27"/>
    </row>
    <row r="57559" spans="2:21" x14ac:dyDescent="0.25">
      <c r="B57559"/>
      <c r="C57559"/>
      <c r="D57559" s="13"/>
      <c r="E57559" s="13"/>
      <c r="K57559" s="23"/>
      <c r="O57559" s="21"/>
      <c r="P57559" s="27"/>
      <c r="Q57559" s="16"/>
      <c r="U57559" s="27"/>
    </row>
    <row r="57560" spans="2:21" x14ac:dyDescent="0.25">
      <c r="B57560"/>
      <c r="C57560"/>
      <c r="D57560" s="13"/>
      <c r="E57560" s="13"/>
      <c r="K57560" s="23"/>
      <c r="O57560" s="21"/>
      <c r="P57560" s="27"/>
      <c r="Q57560" s="16"/>
      <c r="U57560" s="27"/>
    </row>
    <row r="57561" spans="2:21" x14ac:dyDescent="0.25">
      <c r="B57561"/>
      <c r="C57561"/>
      <c r="D57561" s="13"/>
      <c r="E57561" s="13"/>
      <c r="K57561" s="23"/>
      <c r="O57561" s="21"/>
      <c r="P57561" s="27"/>
      <c r="Q57561" s="16"/>
      <c r="U57561" s="27"/>
    </row>
    <row r="57562" spans="2:21" x14ac:dyDescent="0.25">
      <c r="B57562"/>
      <c r="C57562"/>
      <c r="D57562" s="13"/>
      <c r="E57562" s="13"/>
      <c r="K57562" s="23"/>
      <c r="O57562" s="21"/>
      <c r="P57562" s="27"/>
      <c r="Q57562" s="16"/>
      <c r="U57562" s="27"/>
    </row>
    <row r="57563" spans="2:21" x14ac:dyDescent="0.25">
      <c r="B57563"/>
      <c r="C57563"/>
      <c r="D57563" s="13"/>
      <c r="E57563" s="13"/>
      <c r="K57563" s="23"/>
      <c r="O57563" s="21"/>
      <c r="P57563" s="27"/>
      <c r="Q57563" s="16"/>
      <c r="U57563" s="27"/>
    </row>
    <row r="57564" spans="2:21" x14ac:dyDescent="0.25">
      <c r="B57564"/>
      <c r="C57564"/>
      <c r="D57564" s="13"/>
      <c r="E57564" s="13"/>
      <c r="K57564" s="23"/>
      <c r="O57564" s="21"/>
      <c r="P57564" s="27"/>
      <c r="Q57564" s="16"/>
      <c r="U57564" s="27"/>
    </row>
    <row r="57565" spans="2:21" x14ac:dyDescent="0.25">
      <c r="B57565"/>
      <c r="C57565"/>
      <c r="D57565" s="13"/>
      <c r="E57565" s="13"/>
      <c r="K57565" s="23"/>
      <c r="O57565" s="21"/>
      <c r="P57565" s="27"/>
      <c r="Q57565" s="16"/>
      <c r="U57565" s="27"/>
    </row>
    <row r="57566" spans="2:21" x14ac:dyDescent="0.25">
      <c r="B57566"/>
      <c r="C57566"/>
      <c r="D57566" s="13"/>
      <c r="E57566" s="13"/>
      <c r="K57566" s="23"/>
      <c r="O57566" s="21"/>
      <c r="P57566" s="27"/>
      <c r="Q57566" s="16"/>
      <c r="U57566" s="27"/>
    </row>
    <row r="57567" spans="2:21" x14ac:dyDescent="0.25">
      <c r="B57567"/>
      <c r="C57567"/>
      <c r="D57567" s="13"/>
      <c r="E57567" s="13"/>
      <c r="K57567" s="23"/>
      <c r="O57567" s="21"/>
      <c r="P57567" s="27"/>
      <c r="Q57567" s="16"/>
      <c r="U57567" s="27"/>
    </row>
    <row r="57568" spans="2:21" x14ac:dyDescent="0.25">
      <c r="B57568"/>
      <c r="C57568"/>
      <c r="D57568" s="13"/>
      <c r="E57568" s="13"/>
      <c r="K57568" s="23"/>
      <c r="O57568" s="21"/>
      <c r="P57568" s="27"/>
      <c r="Q57568" s="16"/>
      <c r="U57568" s="27"/>
    </row>
    <row r="57569" spans="2:21" x14ac:dyDescent="0.25">
      <c r="B57569"/>
      <c r="C57569"/>
      <c r="D57569" s="13"/>
      <c r="E57569" s="13"/>
      <c r="K57569" s="23"/>
      <c r="O57569" s="21"/>
      <c r="P57569" s="27"/>
      <c r="Q57569" s="16"/>
      <c r="U57569" s="27"/>
    </row>
    <row r="57570" spans="2:21" x14ac:dyDescent="0.25">
      <c r="B57570"/>
      <c r="C57570"/>
      <c r="D57570" s="13"/>
      <c r="E57570" s="13"/>
      <c r="K57570" s="23"/>
      <c r="O57570" s="21"/>
      <c r="P57570" s="27"/>
      <c r="Q57570" s="16"/>
      <c r="U57570" s="27"/>
    </row>
    <row r="57571" spans="2:21" x14ac:dyDescent="0.25">
      <c r="B57571"/>
      <c r="C57571"/>
      <c r="D57571" s="13"/>
      <c r="E57571" s="13"/>
      <c r="K57571" s="23"/>
      <c r="O57571" s="21"/>
      <c r="P57571" s="27"/>
      <c r="Q57571" s="16"/>
      <c r="U57571" s="27"/>
    </row>
    <row r="57572" spans="2:21" x14ac:dyDescent="0.25">
      <c r="B57572"/>
      <c r="C57572"/>
      <c r="D57572" s="13"/>
      <c r="E57572" s="13"/>
      <c r="K57572" s="23"/>
      <c r="O57572" s="21"/>
      <c r="P57572" s="27"/>
      <c r="Q57572" s="16"/>
      <c r="U57572" s="27"/>
    </row>
    <row r="57573" spans="2:21" x14ac:dyDescent="0.25">
      <c r="B57573"/>
      <c r="C57573"/>
      <c r="D57573" s="13"/>
      <c r="E57573" s="13"/>
      <c r="K57573" s="23"/>
      <c r="O57573" s="21"/>
      <c r="P57573" s="27"/>
      <c r="Q57573" s="16"/>
      <c r="U57573" s="27"/>
    </row>
    <row r="57574" spans="2:21" x14ac:dyDescent="0.25">
      <c r="B57574"/>
      <c r="C57574"/>
      <c r="D57574" s="13"/>
      <c r="E57574" s="13"/>
      <c r="K57574" s="23"/>
      <c r="O57574" s="21"/>
      <c r="P57574" s="27"/>
      <c r="Q57574" s="16"/>
      <c r="U57574" s="27"/>
    </row>
    <row r="57575" spans="2:21" x14ac:dyDescent="0.25">
      <c r="B57575"/>
      <c r="C57575"/>
      <c r="D57575" s="13"/>
      <c r="E57575" s="13"/>
      <c r="K57575" s="23"/>
      <c r="O57575" s="21"/>
      <c r="P57575" s="27"/>
      <c r="Q57575" s="16"/>
      <c r="U57575" s="27"/>
    </row>
    <row r="57576" spans="2:21" x14ac:dyDescent="0.25">
      <c r="B57576"/>
      <c r="C57576"/>
      <c r="D57576" s="13"/>
      <c r="E57576" s="13"/>
      <c r="K57576" s="23"/>
      <c r="O57576" s="21"/>
      <c r="P57576" s="27"/>
      <c r="Q57576" s="16"/>
      <c r="U57576" s="27"/>
    </row>
    <row r="57577" spans="2:21" x14ac:dyDescent="0.25">
      <c r="B57577"/>
      <c r="C57577"/>
      <c r="D57577" s="13"/>
      <c r="E57577" s="13"/>
      <c r="K57577" s="23"/>
      <c r="O57577" s="21"/>
      <c r="P57577" s="27"/>
      <c r="Q57577" s="16"/>
      <c r="U57577" s="27"/>
    </row>
    <row r="57578" spans="2:21" x14ac:dyDescent="0.25">
      <c r="B57578"/>
      <c r="C57578"/>
      <c r="D57578" s="13"/>
      <c r="E57578" s="13"/>
      <c r="K57578" s="23"/>
      <c r="O57578" s="21"/>
      <c r="P57578" s="27"/>
      <c r="Q57578" s="16"/>
      <c r="U57578" s="27"/>
    </row>
    <row r="57579" spans="2:21" x14ac:dyDescent="0.25">
      <c r="B57579"/>
      <c r="C57579"/>
      <c r="D57579" s="13"/>
      <c r="E57579" s="13"/>
      <c r="K57579" s="23"/>
      <c r="O57579" s="21"/>
      <c r="P57579" s="27"/>
      <c r="Q57579" s="16"/>
      <c r="U57579" s="27"/>
    </row>
    <row r="57580" spans="2:21" x14ac:dyDescent="0.25">
      <c r="B57580"/>
      <c r="C57580"/>
      <c r="D57580" s="13"/>
      <c r="E57580" s="13"/>
      <c r="K57580" s="23"/>
      <c r="O57580" s="21"/>
      <c r="P57580" s="27"/>
      <c r="Q57580" s="16"/>
      <c r="U57580" s="27"/>
    </row>
    <row r="57581" spans="2:21" x14ac:dyDescent="0.25">
      <c r="B57581"/>
      <c r="C57581"/>
      <c r="D57581" s="13"/>
      <c r="E57581" s="13"/>
      <c r="K57581" s="23"/>
      <c r="O57581" s="21"/>
      <c r="P57581" s="27"/>
      <c r="Q57581" s="16"/>
      <c r="U57581" s="27"/>
    </row>
    <row r="57582" spans="2:21" x14ac:dyDescent="0.25">
      <c r="B57582"/>
      <c r="C57582"/>
      <c r="D57582" s="13"/>
      <c r="E57582" s="13"/>
      <c r="K57582" s="23"/>
      <c r="O57582" s="21"/>
      <c r="P57582" s="27"/>
      <c r="Q57582" s="16"/>
      <c r="U57582" s="27"/>
    </row>
    <row r="57583" spans="2:21" x14ac:dyDescent="0.25">
      <c r="B57583"/>
      <c r="C57583"/>
      <c r="D57583" s="13"/>
      <c r="E57583" s="13"/>
      <c r="K57583" s="23"/>
      <c r="O57583" s="21"/>
      <c r="P57583" s="27"/>
      <c r="Q57583" s="16"/>
      <c r="U57583" s="27"/>
    </row>
    <row r="57584" spans="2:21" x14ac:dyDescent="0.25">
      <c r="B57584"/>
      <c r="C57584"/>
      <c r="D57584" s="13"/>
      <c r="E57584" s="13"/>
      <c r="K57584" s="23"/>
      <c r="O57584" s="21"/>
      <c r="P57584" s="27"/>
      <c r="Q57584" s="16"/>
      <c r="U57584" s="27"/>
    </row>
    <row r="57585" spans="2:21" x14ac:dyDescent="0.25">
      <c r="B57585"/>
      <c r="C57585"/>
      <c r="D57585" s="13"/>
      <c r="E57585" s="13"/>
      <c r="K57585" s="23"/>
      <c r="O57585" s="21"/>
      <c r="P57585" s="27"/>
      <c r="Q57585" s="16"/>
      <c r="U57585" s="27"/>
    </row>
    <row r="57586" spans="2:21" x14ac:dyDescent="0.25">
      <c r="B57586"/>
      <c r="C57586"/>
      <c r="D57586" s="13"/>
      <c r="E57586" s="13"/>
      <c r="K57586" s="23"/>
      <c r="O57586" s="21"/>
      <c r="P57586" s="27"/>
      <c r="Q57586" s="16"/>
      <c r="U57586" s="27"/>
    </row>
    <row r="57587" spans="2:21" x14ac:dyDescent="0.25">
      <c r="B57587"/>
      <c r="C57587"/>
      <c r="D57587" s="13"/>
      <c r="E57587" s="13"/>
      <c r="K57587" s="23"/>
      <c r="O57587" s="21"/>
      <c r="P57587" s="27"/>
      <c r="Q57587" s="16"/>
      <c r="U57587" s="27"/>
    </row>
    <row r="57588" spans="2:21" x14ac:dyDescent="0.25">
      <c r="B57588"/>
      <c r="C57588"/>
      <c r="D57588" s="13"/>
      <c r="E57588" s="13"/>
      <c r="K57588" s="23"/>
      <c r="O57588" s="21"/>
      <c r="P57588" s="27"/>
      <c r="Q57588" s="16"/>
      <c r="U57588" s="27"/>
    </row>
    <row r="57589" spans="2:21" x14ac:dyDescent="0.25">
      <c r="B57589"/>
      <c r="C57589"/>
      <c r="D57589" s="13"/>
      <c r="E57589" s="13"/>
      <c r="K57589" s="23"/>
      <c r="O57589" s="21"/>
      <c r="P57589" s="27"/>
      <c r="Q57589" s="16"/>
      <c r="U57589" s="27"/>
    </row>
    <row r="57590" spans="2:21" x14ac:dyDescent="0.25">
      <c r="B57590"/>
      <c r="C57590"/>
      <c r="D57590" s="13"/>
      <c r="E57590" s="13"/>
      <c r="K57590" s="23"/>
      <c r="O57590" s="21"/>
      <c r="P57590" s="27"/>
      <c r="Q57590" s="16"/>
      <c r="U57590" s="27"/>
    </row>
    <row r="57591" spans="2:21" x14ac:dyDescent="0.25">
      <c r="B57591"/>
      <c r="C57591"/>
      <c r="D57591" s="13"/>
      <c r="E57591" s="13"/>
      <c r="K57591" s="23"/>
      <c r="O57591" s="21"/>
      <c r="P57591" s="27"/>
      <c r="Q57591" s="16"/>
      <c r="U57591" s="27"/>
    </row>
    <row r="57592" spans="2:21" x14ac:dyDescent="0.25">
      <c r="B57592"/>
      <c r="C57592"/>
      <c r="D57592" s="13"/>
      <c r="E57592" s="13"/>
      <c r="K57592" s="23"/>
      <c r="O57592" s="21"/>
      <c r="P57592" s="27"/>
      <c r="Q57592" s="16"/>
      <c r="U57592" s="27"/>
    </row>
    <row r="57593" spans="2:21" x14ac:dyDescent="0.25">
      <c r="B57593"/>
      <c r="C57593"/>
      <c r="D57593" s="13"/>
      <c r="E57593" s="13"/>
      <c r="K57593" s="23"/>
      <c r="O57593" s="21"/>
      <c r="P57593" s="27"/>
      <c r="Q57593" s="16"/>
      <c r="U57593" s="27"/>
    </row>
    <row r="57594" spans="2:21" x14ac:dyDescent="0.25">
      <c r="B57594"/>
      <c r="C57594"/>
      <c r="D57594" s="13"/>
      <c r="E57594" s="13"/>
      <c r="K57594" s="23"/>
      <c r="O57594" s="21"/>
      <c r="P57594" s="27"/>
      <c r="Q57594" s="16"/>
      <c r="U57594" s="27"/>
    </row>
    <row r="57595" spans="2:21" x14ac:dyDescent="0.25">
      <c r="B57595"/>
      <c r="C57595"/>
      <c r="D57595" s="13"/>
      <c r="E57595" s="13"/>
      <c r="K57595" s="23"/>
      <c r="O57595" s="21"/>
      <c r="P57595" s="27"/>
      <c r="Q57595" s="16"/>
      <c r="U57595" s="27"/>
    </row>
    <row r="57596" spans="2:21" x14ac:dyDescent="0.25">
      <c r="B57596"/>
      <c r="C57596"/>
      <c r="D57596" s="13"/>
      <c r="E57596" s="13"/>
      <c r="K57596" s="23"/>
      <c r="O57596" s="21"/>
      <c r="P57596" s="27"/>
      <c r="Q57596" s="16"/>
      <c r="U57596" s="27"/>
    </row>
    <row r="57597" spans="2:21" x14ac:dyDescent="0.25">
      <c r="B57597"/>
      <c r="C57597"/>
      <c r="D57597" s="13"/>
      <c r="E57597" s="13"/>
      <c r="K57597" s="23"/>
      <c r="O57597" s="21"/>
      <c r="P57597" s="27"/>
      <c r="Q57597" s="16"/>
      <c r="U57597" s="27"/>
    </row>
    <row r="57598" spans="2:21" x14ac:dyDescent="0.25">
      <c r="B57598"/>
      <c r="C57598"/>
      <c r="D57598" s="13"/>
      <c r="E57598" s="13"/>
      <c r="K57598" s="23"/>
      <c r="O57598" s="21"/>
      <c r="P57598" s="27"/>
      <c r="Q57598" s="16"/>
      <c r="U57598" s="27"/>
    </row>
    <row r="57599" spans="2:21" x14ac:dyDescent="0.25">
      <c r="B57599"/>
      <c r="C57599"/>
      <c r="D57599" s="13"/>
      <c r="E57599" s="13"/>
      <c r="K57599" s="23"/>
      <c r="O57599" s="21"/>
      <c r="P57599" s="27"/>
      <c r="Q57599" s="16"/>
      <c r="U57599" s="27"/>
    </row>
    <row r="57600" spans="2:21" x14ac:dyDescent="0.25">
      <c r="B57600"/>
      <c r="C57600"/>
      <c r="D57600" s="13"/>
      <c r="E57600" s="13"/>
      <c r="K57600" s="23"/>
      <c r="O57600" s="21"/>
      <c r="P57600" s="27"/>
      <c r="Q57600" s="16"/>
      <c r="U57600" s="27"/>
    </row>
    <row r="57601" spans="2:21" x14ac:dyDescent="0.25">
      <c r="B57601"/>
      <c r="C57601"/>
      <c r="D57601" s="13"/>
      <c r="E57601" s="13"/>
      <c r="K57601" s="23"/>
      <c r="O57601" s="21"/>
      <c r="P57601" s="27"/>
      <c r="Q57601" s="16"/>
      <c r="U57601" s="27"/>
    </row>
    <row r="57602" spans="2:21" x14ac:dyDescent="0.25">
      <c r="B57602"/>
      <c r="C57602"/>
      <c r="D57602" s="13"/>
      <c r="E57602" s="13"/>
      <c r="K57602" s="23"/>
      <c r="O57602" s="21"/>
      <c r="P57602" s="27"/>
      <c r="Q57602" s="16"/>
      <c r="U57602" s="27"/>
    </row>
    <row r="57603" spans="2:21" x14ac:dyDescent="0.25">
      <c r="B57603"/>
      <c r="C57603"/>
      <c r="D57603" s="13"/>
      <c r="E57603" s="13"/>
      <c r="K57603" s="23"/>
      <c r="O57603" s="21"/>
      <c r="P57603" s="27"/>
      <c r="Q57603" s="16"/>
      <c r="U57603" s="27"/>
    </row>
    <row r="57604" spans="2:21" x14ac:dyDescent="0.25">
      <c r="B57604"/>
      <c r="C57604"/>
      <c r="D57604" s="13"/>
      <c r="E57604" s="13"/>
      <c r="K57604" s="23"/>
      <c r="O57604" s="21"/>
      <c r="P57604" s="27"/>
      <c r="Q57604" s="16"/>
      <c r="U57604" s="27"/>
    </row>
    <row r="57605" spans="2:21" x14ac:dyDescent="0.25">
      <c r="B57605"/>
      <c r="C57605"/>
      <c r="D57605" s="13"/>
      <c r="E57605" s="13"/>
      <c r="K57605" s="23"/>
      <c r="O57605" s="21"/>
      <c r="P57605" s="27"/>
      <c r="Q57605" s="16"/>
      <c r="U57605" s="27"/>
    </row>
    <row r="57606" spans="2:21" x14ac:dyDescent="0.25">
      <c r="B57606"/>
      <c r="C57606"/>
      <c r="D57606" s="13"/>
      <c r="E57606" s="13"/>
      <c r="K57606" s="23"/>
      <c r="O57606" s="21"/>
      <c r="P57606" s="27"/>
      <c r="Q57606" s="16"/>
      <c r="U57606" s="27"/>
    </row>
    <row r="57607" spans="2:21" x14ac:dyDescent="0.25">
      <c r="B57607"/>
      <c r="C57607"/>
      <c r="D57607" s="13"/>
      <c r="E57607" s="13"/>
      <c r="K57607" s="23"/>
      <c r="O57607" s="21"/>
      <c r="P57607" s="27"/>
      <c r="Q57607" s="16"/>
      <c r="U57607" s="27"/>
    </row>
    <row r="57608" spans="2:21" x14ac:dyDescent="0.25">
      <c r="B57608"/>
      <c r="C57608"/>
      <c r="D57608" s="13"/>
      <c r="E57608" s="13"/>
      <c r="K57608" s="23"/>
      <c r="O57608" s="21"/>
      <c r="P57608" s="27"/>
      <c r="Q57608" s="16"/>
      <c r="U57608" s="27"/>
    </row>
    <row r="57609" spans="2:21" x14ac:dyDescent="0.25">
      <c r="B57609"/>
      <c r="C57609"/>
      <c r="D57609" s="13"/>
      <c r="E57609" s="13"/>
      <c r="K57609" s="23"/>
      <c r="O57609" s="21"/>
      <c r="P57609" s="27"/>
      <c r="Q57609" s="16"/>
      <c r="U57609" s="27"/>
    </row>
    <row r="57610" spans="2:21" x14ac:dyDescent="0.25">
      <c r="B57610"/>
      <c r="C57610"/>
      <c r="D57610" s="13"/>
      <c r="E57610" s="13"/>
      <c r="K57610" s="23"/>
      <c r="O57610" s="21"/>
      <c r="P57610" s="27"/>
      <c r="Q57610" s="16"/>
      <c r="U57610" s="27"/>
    </row>
    <row r="57611" spans="2:21" x14ac:dyDescent="0.25">
      <c r="B57611"/>
      <c r="C57611"/>
      <c r="D57611" s="13"/>
      <c r="E57611" s="13"/>
      <c r="K57611" s="23"/>
      <c r="O57611" s="21"/>
      <c r="P57611" s="27"/>
      <c r="Q57611" s="16"/>
      <c r="U57611" s="27"/>
    </row>
    <row r="57612" spans="2:21" x14ac:dyDescent="0.25">
      <c r="B57612"/>
      <c r="C57612"/>
      <c r="D57612" s="13"/>
      <c r="E57612" s="13"/>
      <c r="K57612" s="23"/>
      <c r="O57612" s="21"/>
      <c r="P57612" s="27"/>
      <c r="Q57612" s="16"/>
      <c r="U57612" s="27"/>
    </row>
    <row r="57613" spans="2:21" x14ac:dyDescent="0.25">
      <c r="B57613"/>
      <c r="C57613"/>
      <c r="D57613" s="13"/>
      <c r="E57613" s="13"/>
      <c r="K57613" s="23"/>
      <c r="O57613" s="21"/>
      <c r="P57613" s="27"/>
      <c r="Q57613" s="16"/>
      <c r="U57613" s="27"/>
    </row>
    <row r="57614" spans="2:21" x14ac:dyDescent="0.25">
      <c r="B57614"/>
      <c r="C57614"/>
      <c r="D57614" s="13"/>
      <c r="E57614" s="13"/>
      <c r="K57614" s="23"/>
      <c r="O57614" s="21"/>
      <c r="P57614" s="27"/>
      <c r="Q57614" s="16"/>
      <c r="U57614" s="27"/>
    </row>
    <row r="57615" spans="2:21" x14ac:dyDescent="0.25">
      <c r="B57615"/>
      <c r="C57615"/>
      <c r="D57615" s="13"/>
      <c r="E57615" s="13"/>
      <c r="K57615" s="23"/>
      <c r="O57615" s="21"/>
      <c r="P57615" s="27"/>
      <c r="Q57615" s="16"/>
      <c r="U57615" s="27"/>
    </row>
    <row r="57616" spans="2:21" x14ac:dyDescent="0.25">
      <c r="B57616"/>
      <c r="C57616"/>
      <c r="D57616" s="13"/>
      <c r="E57616" s="13"/>
      <c r="K57616" s="23"/>
      <c r="O57616" s="21"/>
      <c r="P57616" s="27"/>
      <c r="Q57616" s="16"/>
      <c r="U57616" s="27"/>
    </row>
    <row r="57617" spans="2:21" x14ac:dyDescent="0.25">
      <c r="B57617"/>
      <c r="C57617"/>
      <c r="D57617" s="13"/>
      <c r="E57617" s="13"/>
      <c r="K57617" s="23"/>
      <c r="O57617" s="21"/>
      <c r="P57617" s="27"/>
      <c r="Q57617" s="16"/>
      <c r="U57617" s="27"/>
    </row>
    <row r="57618" spans="2:21" x14ac:dyDescent="0.25">
      <c r="B57618"/>
      <c r="C57618"/>
      <c r="D57618" s="13"/>
      <c r="E57618" s="13"/>
      <c r="K57618" s="23"/>
      <c r="O57618" s="21"/>
      <c r="P57618" s="27"/>
      <c r="Q57618" s="16"/>
      <c r="U57618" s="27"/>
    </row>
    <row r="57619" spans="2:21" x14ac:dyDescent="0.25">
      <c r="B57619"/>
      <c r="C57619"/>
      <c r="D57619" s="13"/>
      <c r="E57619" s="13"/>
      <c r="K57619" s="23"/>
      <c r="O57619" s="21"/>
      <c r="P57619" s="27"/>
      <c r="Q57619" s="16"/>
      <c r="U57619" s="27"/>
    </row>
    <row r="57620" spans="2:21" x14ac:dyDescent="0.25">
      <c r="B57620"/>
      <c r="C57620"/>
      <c r="D57620" s="13"/>
      <c r="E57620" s="13"/>
      <c r="K57620" s="23"/>
      <c r="O57620" s="21"/>
      <c r="P57620" s="27"/>
      <c r="Q57620" s="16"/>
      <c r="U57620" s="27"/>
    </row>
    <row r="57621" spans="2:21" x14ac:dyDescent="0.25">
      <c r="B57621"/>
      <c r="C57621"/>
      <c r="D57621" s="13"/>
      <c r="E57621" s="13"/>
      <c r="K57621" s="23"/>
      <c r="O57621" s="21"/>
      <c r="P57621" s="27"/>
      <c r="Q57621" s="16"/>
      <c r="U57621" s="27"/>
    </row>
    <row r="57622" spans="2:21" x14ac:dyDescent="0.25">
      <c r="B57622"/>
      <c r="C57622"/>
      <c r="D57622" s="13"/>
      <c r="E57622" s="13"/>
      <c r="K57622" s="23"/>
      <c r="O57622" s="21"/>
      <c r="P57622" s="27"/>
      <c r="Q57622" s="16"/>
      <c r="U57622" s="27"/>
    </row>
    <row r="57623" spans="2:21" x14ac:dyDescent="0.25">
      <c r="B57623"/>
      <c r="C57623"/>
      <c r="D57623" s="13"/>
      <c r="E57623" s="13"/>
      <c r="K57623" s="23"/>
      <c r="O57623" s="21"/>
      <c r="P57623" s="27"/>
      <c r="Q57623" s="16"/>
      <c r="U57623" s="27"/>
    </row>
    <row r="57624" spans="2:21" x14ac:dyDescent="0.25">
      <c r="B57624"/>
      <c r="C57624"/>
      <c r="D57624" s="13"/>
      <c r="E57624" s="13"/>
      <c r="K57624" s="23"/>
      <c r="O57624" s="21"/>
      <c r="P57624" s="27"/>
      <c r="Q57624" s="16"/>
      <c r="U57624" s="27"/>
    </row>
    <row r="57625" spans="2:21" x14ac:dyDescent="0.25">
      <c r="B57625"/>
      <c r="C57625"/>
      <c r="D57625" s="13"/>
      <c r="E57625" s="13"/>
      <c r="K57625" s="23"/>
      <c r="O57625" s="21"/>
      <c r="P57625" s="27"/>
      <c r="Q57625" s="16"/>
      <c r="U57625" s="27"/>
    </row>
    <row r="57626" spans="2:21" x14ac:dyDescent="0.25">
      <c r="B57626"/>
      <c r="C57626"/>
      <c r="D57626" s="13"/>
      <c r="E57626" s="13"/>
      <c r="K57626" s="23"/>
      <c r="O57626" s="21"/>
      <c r="P57626" s="27"/>
      <c r="Q57626" s="16"/>
      <c r="U57626" s="27"/>
    </row>
    <row r="57627" spans="2:21" x14ac:dyDescent="0.25">
      <c r="B57627"/>
      <c r="C57627"/>
      <c r="D57627" s="13"/>
      <c r="E57627" s="13"/>
      <c r="K57627" s="23"/>
      <c r="O57627" s="21"/>
      <c r="P57627" s="27"/>
      <c r="Q57627" s="16"/>
      <c r="U57627" s="27"/>
    </row>
    <row r="57628" spans="2:21" x14ac:dyDescent="0.25">
      <c r="B57628"/>
      <c r="C57628"/>
      <c r="D57628" s="13"/>
      <c r="E57628" s="13"/>
      <c r="K57628" s="23"/>
      <c r="O57628" s="21"/>
      <c r="P57628" s="27"/>
      <c r="Q57628" s="16"/>
      <c r="U57628" s="27"/>
    </row>
    <row r="57629" spans="2:21" x14ac:dyDescent="0.25">
      <c r="B57629"/>
      <c r="C57629"/>
      <c r="D57629" s="13"/>
      <c r="E57629" s="13"/>
      <c r="K57629" s="23"/>
      <c r="O57629" s="21"/>
      <c r="P57629" s="27"/>
      <c r="Q57629" s="16"/>
      <c r="U57629" s="27"/>
    </row>
    <row r="57630" spans="2:21" x14ac:dyDescent="0.25">
      <c r="B57630"/>
      <c r="C57630"/>
      <c r="D57630" s="13"/>
      <c r="E57630" s="13"/>
      <c r="K57630" s="23"/>
      <c r="O57630" s="21"/>
      <c r="P57630" s="27"/>
      <c r="Q57630" s="16"/>
      <c r="U57630" s="27"/>
    </row>
    <row r="57631" spans="2:21" x14ac:dyDescent="0.25">
      <c r="B57631"/>
      <c r="C57631"/>
      <c r="D57631" s="13"/>
      <c r="E57631" s="13"/>
      <c r="K57631" s="23"/>
      <c r="O57631" s="21"/>
      <c r="P57631" s="27"/>
      <c r="Q57631" s="16"/>
      <c r="U57631" s="27"/>
    </row>
    <row r="57632" spans="2:21" x14ac:dyDescent="0.25">
      <c r="B57632"/>
      <c r="C57632"/>
      <c r="D57632" s="13"/>
      <c r="E57632" s="13"/>
      <c r="K57632" s="23"/>
      <c r="O57632" s="21"/>
      <c r="P57632" s="27"/>
      <c r="Q57632" s="16"/>
      <c r="U57632" s="27"/>
    </row>
    <row r="57633" spans="2:21" x14ac:dyDescent="0.25">
      <c r="B57633"/>
      <c r="C57633"/>
      <c r="D57633" s="13"/>
      <c r="E57633" s="13"/>
      <c r="K57633" s="23"/>
      <c r="O57633" s="21"/>
      <c r="P57633" s="27"/>
      <c r="Q57633" s="16"/>
      <c r="U57633" s="27"/>
    </row>
    <row r="57634" spans="2:21" x14ac:dyDescent="0.25">
      <c r="B57634"/>
      <c r="C57634"/>
      <c r="D57634" s="13"/>
      <c r="E57634" s="13"/>
      <c r="K57634" s="23"/>
      <c r="O57634" s="21"/>
      <c r="P57634" s="27"/>
      <c r="Q57634" s="16"/>
      <c r="U57634" s="27"/>
    </row>
    <row r="57635" spans="2:21" x14ac:dyDescent="0.25">
      <c r="B57635"/>
      <c r="C57635"/>
      <c r="D57635" s="13"/>
      <c r="E57635" s="13"/>
      <c r="K57635" s="23"/>
      <c r="O57635" s="21"/>
      <c r="P57635" s="27"/>
      <c r="Q57635" s="16"/>
      <c r="U57635" s="27"/>
    </row>
    <row r="57636" spans="2:21" x14ac:dyDescent="0.25">
      <c r="B57636"/>
      <c r="C57636"/>
      <c r="D57636" s="13"/>
      <c r="E57636" s="13"/>
      <c r="K57636" s="23"/>
      <c r="O57636" s="21"/>
      <c r="P57636" s="27"/>
      <c r="Q57636" s="16"/>
      <c r="U57636" s="27"/>
    </row>
    <row r="57637" spans="2:21" x14ac:dyDescent="0.25">
      <c r="B57637"/>
      <c r="C57637"/>
      <c r="D57637" s="13"/>
      <c r="E57637" s="13"/>
      <c r="K57637" s="23"/>
      <c r="O57637" s="21"/>
      <c r="P57637" s="27"/>
      <c r="Q57637" s="16"/>
      <c r="U57637" s="27"/>
    </row>
    <row r="57638" spans="2:21" x14ac:dyDescent="0.25">
      <c r="B57638"/>
      <c r="C57638"/>
      <c r="D57638" s="13"/>
      <c r="E57638" s="13"/>
      <c r="K57638" s="23"/>
      <c r="O57638" s="21"/>
      <c r="P57638" s="27"/>
      <c r="Q57638" s="16"/>
      <c r="U57638" s="27"/>
    </row>
    <row r="57639" spans="2:21" x14ac:dyDescent="0.25">
      <c r="B57639"/>
      <c r="C57639"/>
      <c r="D57639" s="13"/>
      <c r="E57639" s="13"/>
      <c r="K57639" s="23"/>
      <c r="O57639" s="21"/>
      <c r="P57639" s="27"/>
      <c r="Q57639" s="16"/>
      <c r="U57639" s="27"/>
    </row>
    <row r="57640" spans="2:21" x14ac:dyDescent="0.25">
      <c r="B57640"/>
      <c r="C57640"/>
      <c r="D57640" s="13"/>
      <c r="E57640" s="13"/>
      <c r="K57640" s="23"/>
      <c r="O57640" s="21"/>
      <c r="P57640" s="27"/>
      <c r="Q57640" s="16"/>
      <c r="U57640" s="27"/>
    </row>
    <row r="57641" spans="2:21" x14ac:dyDescent="0.25">
      <c r="B57641"/>
      <c r="C57641"/>
      <c r="D57641" s="13"/>
      <c r="E57641" s="13"/>
      <c r="K57641" s="23"/>
      <c r="O57641" s="21"/>
      <c r="P57641" s="27"/>
      <c r="Q57641" s="16"/>
      <c r="U57641" s="27"/>
    </row>
    <row r="57642" spans="2:21" x14ac:dyDescent="0.25">
      <c r="B57642"/>
      <c r="C57642"/>
      <c r="D57642" s="13"/>
      <c r="E57642" s="13"/>
      <c r="K57642" s="23"/>
      <c r="O57642" s="21"/>
      <c r="P57642" s="27"/>
      <c r="Q57642" s="16"/>
      <c r="U57642" s="27"/>
    </row>
    <row r="57643" spans="2:21" x14ac:dyDescent="0.25">
      <c r="B57643"/>
      <c r="C57643"/>
      <c r="D57643" s="13"/>
      <c r="E57643" s="13"/>
      <c r="K57643" s="23"/>
      <c r="O57643" s="21"/>
      <c r="P57643" s="27"/>
      <c r="Q57643" s="16"/>
      <c r="U57643" s="27"/>
    </row>
    <row r="57644" spans="2:21" x14ac:dyDescent="0.25">
      <c r="B57644"/>
      <c r="C57644"/>
      <c r="D57644" s="13"/>
      <c r="E57644" s="13"/>
      <c r="K57644" s="23"/>
      <c r="O57644" s="21"/>
      <c r="P57644" s="27"/>
      <c r="Q57644" s="16"/>
      <c r="U57644" s="27"/>
    </row>
    <row r="57645" spans="2:21" x14ac:dyDescent="0.25">
      <c r="B57645"/>
      <c r="C57645"/>
      <c r="D57645" s="13"/>
      <c r="E57645" s="13"/>
      <c r="K57645" s="23"/>
      <c r="O57645" s="21"/>
      <c r="P57645" s="27"/>
      <c r="Q57645" s="16"/>
      <c r="U57645" s="27"/>
    </row>
    <row r="57646" spans="2:21" x14ac:dyDescent="0.25">
      <c r="B57646"/>
      <c r="C57646"/>
      <c r="D57646" s="13"/>
      <c r="E57646" s="13"/>
      <c r="K57646" s="23"/>
      <c r="O57646" s="21"/>
      <c r="P57646" s="27"/>
      <c r="Q57646" s="16"/>
      <c r="U57646" s="27"/>
    </row>
    <row r="57647" spans="2:21" x14ac:dyDescent="0.25">
      <c r="B57647"/>
      <c r="C57647"/>
      <c r="D57647" s="13"/>
      <c r="E57647" s="13"/>
      <c r="K57647" s="23"/>
      <c r="O57647" s="21"/>
      <c r="P57647" s="27"/>
      <c r="Q57647" s="16"/>
      <c r="U57647" s="27"/>
    </row>
    <row r="57648" spans="2:21" x14ac:dyDescent="0.25">
      <c r="B57648"/>
      <c r="C57648"/>
      <c r="D57648" s="13"/>
      <c r="E57648" s="13"/>
      <c r="K57648" s="23"/>
      <c r="O57648" s="21"/>
      <c r="P57648" s="27"/>
      <c r="Q57648" s="16"/>
      <c r="U57648" s="27"/>
    </row>
    <row r="57649" spans="2:21" x14ac:dyDescent="0.25">
      <c r="B57649"/>
      <c r="C57649"/>
      <c r="D57649" s="13"/>
      <c r="E57649" s="13"/>
      <c r="K57649" s="23"/>
      <c r="O57649" s="21"/>
      <c r="P57649" s="27"/>
      <c r="Q57649" s="16"/>
      <c r="U57649" s="27"/>
    </row>
    <row r="57650" spans="2:21" x14ac:dyDescent="0.25">
      <c r="B57650"/>
      <c r="C57650"/>
      <c r="D57650" s="13"/>
      <c r="E57650" s="13"/>
      <c r="K57650" s="23"/>
      <c r="O57650" s="21"/>
      <c r="P57650" s="27"/>
      <c r="Q57650" s="16"/>
      <c r="U57650" s="27"/>
    </row>
    <row r="57651" spans="2:21" x14ac:dyDescent="0.25">
      <c r="B57651"/>
      <c r="C57651"/>
      <c r="D57651" s="13"/>
      <c r="E57651" s="13"/>
      <c r="K57651" s="23"/>
      <c r="O57651" s="21"/>
      <c r="P57651" s="27"/>
      <c r="Q57651" s="16"/>
      <c r="U57651" s="27"/>
    </row>
    <row r="57652" spans="2:21" x14ac:dyDescent="0.25">
      <c r="B57652"/>
      <c r="C57652"/>
      <c r="D57652" s="13"/>
      <c r="E57652" s="13"/>
      <c r="K57652" s="23"/>
      <c r="O57652" s="21"/>
      <c r="P57652" s="27"/>
      <c r="Q57652" s="16"/>
      <c r="U57652" s="27"/>
    </row>
    <row r="57653" spans="2:21" x14ac:dyDescent="0.25">
      <c r="B57653"/>
      <c r="C57653"/>
      <c r="D57653" s="13"/>
      <c r="E57653" s="13"/>
      <c r="K57653" s="23"/>
      <c r="O57653" s="21"/>
      <c r="P57653" s="27"/>
      <c r="Q57653" s="16"/>
      <c r="U57653" s="27"/>
    </row>
    <row r="57654" spans="2:21" x14ac:dyDescent="0.25">
      <c r="B57654"/>
      <c r="C57654"/>
      <c r="D57654" s="13"/>
      <c r="E57654" s="13"/>
      <c r="K57654" s="23"/>
      <c r="O57654" s="21"/>
      <c r="P57654" s="27"/>
      <c r="Q57654" s="16"/>
      <c r="U57654" s="27"/>
    </row>
    <row r="57655" spans="2:21" x14ac:dyDescent="0.25">
      <c r="B57655"/>
      <c r="C57655"/>
      <c r="D57655" s="13"/>
      <c r="E57655" s="13"/>
      <c r="K57655" s="23"/>
      <c r="O57655" s="21"/>
      <c r="P57655" s="27"/>
      <c r="Q57655" s="16"/>
      <c r="U57655" s="27"/>
    </row>
    <row r="57656" spans="2:21" x14ac:dyDescent="0.25">
      <c r="B57656"/>
      <c r="C57656"/>
      <c r="D57656" s="13"/>
      <c r="E57656" s="13"/>
      <c r="K57656" s="23"/>
      <c r="O57656" s="21"/>
      <c r="P57656" s="27"/>
      <c r="Q57656" s="16"/>
      <c r="U57656" s="27"/>
    </row>
    <row r="57657" spans="2:21" x14ac:dyDescent="0.25">
      <c r="B57657"/>
      <c r="C57657"/>
      <c r="D57657" s="13"/>
      <c r="E57657" s="13"/>
      <c r="K57657" s="23"/>
      <c r="O57657" s="21"/>
      <c r="P57657" s="27"/>
      <c r="Q57657" s="16"/>
      <c r="U57657" s="27"/>
    </row>
    <row r="57658" spans="2:21" x14ac:dyDescent="0.25">
      <c r="B57658"/>
      <c r="C57658"/>
      <c r="D57658" s="13"/>
      <c r="E57658" s="13"/>
      <c r="K57658" s="23"/>
      <c r="O57658" s="21"/>
      <c r="P57658" s="27"/>
      <c r="Q57658" s="16"/>
      <c r="U57658" s="27"/>
    </row>
    <row r="57659" spans="2:21" x14ac:dyDescent="0.25">
      <c r="B57659"/>
      <c r="C57659"/>
      <c r="D57659" s="13"/>
      <c r="E57659" s="13"/>
      <c r="K57659" s="23"/>
      <c r="O57659" s="21"/>
      <c r="P57659" s="27"/>
      <c r="Q57659" s="16"/>
      <c r="U57659" s="27"/>
    </row>
    <row r="57660" spans="2:21" x14ac:dyDescent="0.25">
      <c r="B57660"/>
      <c r="C57660"/>
      <c r="D57660" s="13"/>
      <c r="E57660" s="13"/>
      <c r="K57660" s="23"/>
      <c r="O57660" s="21"/>
      <c r="P57660" s="27"/>
      <c r="Q57660" s="16"/>
      <c r="U57660" s="27"/>
    </row>
    <row r="57661" spans="2:21" x14ac:dyDescent="0.25">
      <c r="B57661"/>
      <c r="C57661"/>
      <c r="D57661" s="13"/>
      <c r="E57661" s="13"/>
      <c r="K57661" s="23"/>
      <c r="O57661" s="21"/>
      <c r="P57661" s="27"/>
      <c r="Q57661" s="16"/>
      <c r="U57661" s="27"/>
    </row>
    <row r="57662" spans="2:21" x14ac:dyDescent="0.25">
      <c r="B57662"/>
      <c r="C57662"/>
      <c r="D57662" s="13"/>
      <c r="E57662" s="13"/>
      <c r="K57662" s="23"/>
      <c r="O57662" s="21"/>
      <c r="P57662" s="27"/>
      <c r="Q57662" s="16"/>
      <c r="U57662" s="27"/>
    </row>
    <row r="57663" spans="2:21" x14ac:dyDescent="0.25">
      <c r="B57663"/>
      <c r="C57663"/>
      <c r="D57663" s="13"/>
      <c r="E57663" s="13"/>
      <c r="K57663" s="23"/>
      <c r="O57663" s="21"/>
      <c r="P57663" s="27"/>
      <c r="Q57663" s="16"/>
      <c r="U57663" s="27"/>
    </row>
    <row r="57664" spans="2:21" x14ac:dyDescent="0.25">
      <c r="B57664"/>
      <c r="C57664"/>
      <c r="D57664" s="13"/>
      <c r="E57664" s="13"/>
      <c r="K57664" s="23"/>
      <c r="O57664" s="21"/>
      <c r="P57664" s="27"/>
      <c r="Q57664" s="16"/>
      <c r="U57664" s="27"/>
    </row>
    <row r="57665" spans="2:21" x14ac:dyDescent="0.25">
      <c r="B57665"/>
      <c r="C57665"/>
      <c r="D57665" s="13"/>
      <c r="E57665" s="13"/>
      <c r="K57665" s="23"/>
      <c r="O57665" s="21"/>
      <c r="P57665" s="27"/>
      <c r="Q57665" s="16"/>
      <c r="U57665" s="27"/>
    </row>
    <row r="57666" spans="2:21" x14ac:dyDescent="0.25">
      <c r="B57666"/>
      <c r="C57666"/>
      <c r="D57666" s="13"/>
      <c r="E57666" s="13"/>
      <c r="K57666" s="23"/>
      <c r="O57666" s="21"/>
      <c r="P57666" s="27"/>
      <c r="Q57666" s="16"/>
      <c r="U57666" s="27"/>
    </row>
    <row r="57667" spans="2:21" x14ac:dyDescent="0.25">
      <c r="B57667"/>
      <c r="C57667"/>
      <c r="D57667" s="13"/>
      <c r="E57667" s="13"/>
      <c r="K57667" s="23"/>
      <c r="O57667" s="21"/>
      <c r="P57667" s="27"/>
      <c r="Q57667" s="16"/>
      <c r="U57667" s="27"/>
    </row>
    <row r="57668" spans="2:21" x14ac:dyDescent="0.25">
      <c r="B57668"/>
      <c r="C57668"/>
      <c r="D57668" s="13"/>
      <c r="E57668" s="13"/>
      <c r="K57668" s="23"/>
      <c r="O57668" s="21"/>
      <c r="P57668" s="27"/>
      <c r="Q57668" s="16"/>
      <c r="U57668" s="27"/>
    </row>
    <row r="57669" spans="2:21" x14ac:dyDescent="0.25">
      <c r="B57669"/>
      <c r="C57669"/>
      <c r="D57669" s="13"/>
      <c r="E57669" s="13"/>
      <c r="K57669" s="23"/>
      <c r="O57669" s="21"/>
      <c r="P57669" s="27"/>
      <c r="Q57669" s="16"/>
      <c r="U57669" s="27"/>
    </row>
    <row r="57670" spans="2:21" x14ac:dyDescent="0.25">
      <c r="B57670"/>
      <c r="C57670"/>
      <c r="D57670" s="13"/>
      <c r="E57670" s="13"/>
      <c r="K57670" s="23"/>
      <c r="O57670" s="21"/>
      <c r="P57670" s="27"/>
      <c r="Q57670" s="16"/>
      <c r="U57670" s="27"/>
    </row>
    <row r="57671" spans="2:21" x14ac:dyDescent="0.25">
      <c r="B57671"/>
      <c r="C57671"/>
      <c r="D57671" s="13"/>
      <c r="E57671" s="13"/>
      <c r="K57671" s="23"/>
      <c r="O57671" s="21"/>
      <c r="P57671" s="27"/>
      <c r="Q57671" s="16"/>
      <c r="U57671" s="27"/>
    </row>
    <row r="57672" spans="2:21" x14ac:dyDescent="0.25">
      <c r="B57672"/>
      <c r="C57672"/>
      <c r="D57672" s="13"/>
      <c r="E57672" s="13"/>
      <c r="K57672" s="23"/>
      <c r="O57672" s="21"/>
      <c r="P57672" s="27"/>
      <c r="Q57672" s="16"/>
      <c r="U57672" s="27"/>
    </row>
    <row r="57673" spans="2:21" x14ac:dyDescent="0.25">
      <c r="B57673"/>
      <c r="C57673"/>
      <c r="D57673" s="13"/>
      <c r="E57673" s="13"/>
      <c r="K57673" s="23"/>
      <c r="O57673" s="21"/>
      <c r="P57673" s="27"/>
      <c r="Q57673" s="16"/>
      <c r="U57673" s="27"/>
    </row>
    <row r="57674" spans="2:21" x14ac:dyDescent="0.25">
      <c r="B57674"/>
      <c r="C57674"/>
      <c r="D57674" s="13"/>
      <c r="E57674" s="13"/>
      <c r="K57674" s="23"/>
      <c r="O57674" s="21"/>
      <c r="P57674" s="27"/>
      <c r="Q57674" s="16"/>
      <c r="U57674" s="27"/>
    </row>
    <row r="57675" spans="2:21" x14ac:dyDescent="0.25">
      <c r="B57675"/>
      <c r="C57675"/>
      <c r="D57675" s="13"/>
      <c r="E57675" s="13"/>
      <c r="K57675" s="23"/>
      <c r="O57675" s="21"/>
      <c r="P57675" s="27"/>
      <c r="Q57675" s="16"/>
      <c r="U57675" s="27"/>
    </row>
    <row r="57676" spans="2:21" x14ac:dyDescent="0.25">
      <c r="B57676"/>
      <c r="C57676"/>
      <c r="D57676" s="13"/>
      <c r="E57676" s="13"/>
      <c r="K57676" s="23"/>
      <c r="O57676" s="21"/>
      <c r="P57676" s="27"/>
      <c r="Q57676" s="16"/>
      <c r="U57676" s="27"/>
    </row>
    <row r="57677" spans="2:21" x14ac:dyDescent="0.25">
      <c r="B57677"/>
      <c r="C57677"/>
      <c r="D57677" s="13"/>
      <c r="E57677" s="13"/>
      <c r="K57677" s="23"/>
      <c r="O57677" s="21"/>
      <c r="P57677" s="27"/>
      <c r="Q57677" s="16"/>
      <c r="U57677" s="27"/>
    </row>
    <row r="57678" spans="2:21" x14ac:dyDescent="0.25">
      <c r="B57678"/>
      <c r="C57678"/>
      <c r="D57678" s="13"/>
      <c r="E57678" s="13"/>
      <c r="K57678" s="23"/>
      <c r="O57678" s="21"/>
      <c r="P57678" s="27"/>
      <c r="Q57678" s="16"/>
      <c r="U57678" s="27"/>
    </row>
    <row r="57679" spans="2:21" x14ac:dyDescent="0.25">
      <c r="B57679"/>
      <c r="C57679"/>
      <c r="D57679" s="13"/>
      <c r="E57679" s="13"/>
      <c r="K57679" s="23"/>
      <c r="O57679" s="21"/>
      <c r="P57679" s="27"/>
      <c r="Q57679" s="16"/>
      <c r="U57679" s="27"/>
    </row>
    <row r="57680" spans="2:21" x14ac:dyDescent="0.25">
      <c r="B57680"/>
      <c r="C57680"/>
      <c r="D57680" s="13"/>
      <c r="E57680" s="13"/>
      <c r="K57680" s="23"/>
      <c r="O57680" s="21"/>
      <c r="P57680" s="27"/>
      <c r="Q57680" s="16"/>
      <c r="U57680" s="27"/>
    </row>
    <row r="57681" spans="2:21" x14ac:dyDescent="0.25">
      <c r="B57681"/>
      <c r="C57681"/>
      <c r="D57681" s="13"/>
      <c r="E57681" s="13"/>
      <c r="K57681" s="23"/>
      <c r="O57681" s="21"/>
      <c r="P57681" s="27"/>
      <c r="Q57681" s="16"/>
      <c r="U57681" s="27"/>
    </row>
    <row r="57682" spans="2:21" x14ac:dyDescent="0.25">
      <c r="B57682"/>
      <c r="C57682"/>
      <c r="D57682" s="13"/>
      <c r="E57682" s="13"/>
      <c r="K57682" s="23"/>
      <c r="O57682" s="21"/>
      <c r="P57682" s="27"/>
      <c r="Q57682" s="16"/>
      <c r="U57682" s="27"/>
    </row>
    <row r="57683" spans="2:21" x14ac:dyDescent="0.25">
      <c r="B57683"/>
      <c r="C57683"/>
      <c r="D57683" s="13"/>
      <c r="E57683" s="13"/>
      <c r="K57683" s="23"/>
      <c r="O57683" s="21"/>
      <c r="P57683" s="27"/>
      <c r="Q57683" s="16"/>
      <c r="U57683" s="27"/>
    </row>
    <row r="57684" spans="2:21" x14ac:dyDescent="0.25">
      <c r="B57684"/>
      <c r="C57684"/>
      <c r="D57684" s="13"/>
      <c r="E57684" s="13"/>
      <c r="K57684" s="23"/>
      <c r="O57684" s="21"/>
      <c r="P57684" s="27"/>
      <c r="Q57684" s="16"/>
      <c r="U57684" s="27"/>
    </row>
    <row r="57685" spans="2:21" x14ac:dyDescent="0.25">
      <c r="B57685"/>
      <c r="C57685"/>
      <c r="D57685" s="13"/>
      <c r="E57685" s="13"/>
      <c r="K57685" s="23"/>
      <c r="O57685" s="21"/>
      <c r="P57685" s="27"/>
      <c r="Q57685" s="16"/>
      <c r="U57685" s="27"/>
    </row>
    <row r="57686" spans="2:21" x14ac:dyDescent="0.25">
      <c r="B57686"/>
      <c r="C57686"/>
      <c r="D57686" s="13"/>
      <c r="E57686" s="13"/>
      <c r="K57686" s="23"/>
      <c r="O57686" s="21"/>
      <c r="P57686" s="27"/>
      <c r="Q57686" s="16"/>
      <c r="U57686" s="27"/>
    </row>
    <row r="57687" spans="2:21" x14ac:dyDescent="0.25">
      <c r="B57687"/>
      <c r="C57687"/>
      <c r="D57687" s="13"/>
      <c r="E57687" s="13"/>
      <c r="K57687" s="23"/>
      <c r="O57687" s="21"/>
      <c r="P57687" s="27"/>
      <c r="Q57687" s="16"/>
      <c r="U57687" s="27"/>
    </row>
    <row r="57688" spans="2:21" x14ac:dyDescent="0.25">
      <c r="B57688"/>
      <c r="C57688"/>
      <c r="D57688" s="13"/>
      <c r="E57688" s="13"/>
      <c r="K57688" s="23"/>
      <c r="O57688" s="21"/>
      <c r="P57688" s="27"/>
      <c r="Q57688" s="16"/>
      <c r="U57688" s="27"/>
    </row>
    <row r="57689" spans="2:21" x14ac:dyDescent="0.25">
      <c r="B57689"/>
      <c r="C57689"/>
      <c r="D57689" s="13"/>
      <c r="E57689" s="13"/>
      <c r="K57689" s="23"/>
      <c r="O57689" s="21"/>
      <c r="P57689" s="27"/>
      <c r="Q57689" s="16"/>
      <c r="U57689" s="27"/>
    </row>
    <row r="57690" spans="2:21" x14ac:dyDescent="0.25">
      <c r="B57690"/>
      <c r="C57690"/>
      <c r="D57690" s="13"/>
      <c r="E57690" s="13"/>
      <c r="K57690" s="23"/>
      <c r="O57690" s="21"/>
      <c r="P57690" s="27"/>
      <c r="Q57690" s="16"/>
      <c r="U57690" s="27"/>
    </row>
    <row r="57691" spans="2:21" x14ac:dyDescent="0.25">
      <c r="B57691"/>
      <c r="C57691"/>
      <c r="D57691" s="13"/>
      <c r="E57691" s="13"/>
      <c r="K57691" s="23"/>
      <c r="O57691" s="21"/>
      <c r="P57691" s="27"/>
      <c r="Q57691" s="16"/>
      <c r="U57691" s="27"/>
    </row>
    <row r="57692" spans="2:21" x14ac:dyDescent="0.25">
      <c r="B57692"/>
      <c r="C57692"/>
      <c r="D57692" s="13"/>
      <c r="E57692" s="13"/>
      <c r="K57692" s="23"/>
      <c r="O57692" s="21"/>
      <c r="P57692" s="27"/>
      <c r="Q57692" s="16"/>
      <c r="U57692" s="27"/>
    </row>
    <row r="57693" spans="2:21" x14ac:dyDescent="0.25">
      <c r="B57693"/>
      <c r="C57693"/>
      <c r="D57693" s="13"/>
      <c r="E57693" s="13"/>
      <c r="K57693" s="23"/>
      <c r="O57693" s="21"/>
      <c r="P57693" s="27"/>
      <c r="Q57693" s="16"/>
      <c r="U57693" s="27"/>
    </row>
    <row r="57694" spans="2:21" x14ac:dyDescent="0.25">
      <c r="B57694"/>
      <c r="C57694"/>
      <c r="D57694" s="13"/>
      <c r="E57694" s="13"/>
      <c r="K57694" s="23"/>
      <c r="O57694" s="21"/>
      <c r="P57694" s="27"/>
      <c r="Q57694" s="16"/>
      <c r="U57694" s="27"/>
    </row>
    <row r="57695" spans="2:21" x14ac:dyDescent="0.25">
      <c r="B57695"/>
      <c r="C57695"/>
      <c r="D57695" s="13"/>
      <c r="E57695" s="13"/>
      <c r="K57695" s="23"/>
      <c r="O57695" s="21"/>
      <c r="P57695" s="27"/>
      <c r="Q57695" s="16"/>
      <c r="U57695" s="27"/>
    </row>
    <row r="57696" spans="2:21" x14ac:dyDescent="0.25">
      <c r="B57696"/>
      <c r="C57696"/>
      <c r="D57696" s="13"/>
      <c r="E57696" s="13"/>
      <c r="K57696" s="23"/>
      <c r="O57696" s="21"/>
      <c r="P57696" s="27"/>
      <c r="Q57696" s="16"/>
      <c r="U57696" s="27"/>
    </row>
    <row r="57697" spans="2:21" x14ac:dyDescent="0.25">
      <c r="B57697"/>
      <c r="C57697"/>
      <c r="D57697" s="13"/>
      <c r="E57697" s="13"/>
      <c r="K57697" s="23"/>
      <c r="O57697" s="21"/>
      <c r="P57697" s="27"/>
      <c r="Q57697" s="16"/>
      <c r="U57697" s="27"/>
    </row>
    <row r="57698" spans="2:21" x14ac:dyDescent="0.25">
      <c r="B57698"/>
      <c r="C57698"/>
      <c r="D57698" s="13"/>
      <c r="E57698" s="13"/>
      <c r="K57698" s="23"/>
      <c r="O57698" s="21"/>
      <c r="P57698" s="27"/>
      <c r="Q57698" s="16"/>
      <c r="U57698" s="27"/>
    </row>
    <row r="57699" spans="2:21" x14ac:dyDescent="0.25">
      <c r="B57699"/>
      <c r="C57699"/>
      <c r="D57699" s="13"/>
      <c r="E57699" s="13"/>
      <c r="K57699" s="23"/>
      <c r="O57699" s="21"/>
      <c r="P57699" s="27"/>
      <c r="Q57699" s="16"/>
      <c r="U57699" s="27"/>
    </row>
    <row r="57700" spans="2:21" x14ac:dyDescent="0.25">
      <c r="B57700"/>
      <c r="C57700"/>
      <c r="D57700" s="13"/>
      <c r="E57700" s="13"/>
      <c r="K57700" s="23"/>
      <c r="O57700" s="21"/>
      <c r="P57700" s="27"/>
      <c r="Q57700" s="16"/>
      <c r="U57700" s="27"/>
    </row>
    <row r="57701" spans="2:21" x14ac:dyDescent="0.25">
      <c r="B57701"/>
      <c r="C57701"/>
      <c r="D57701" s="13"/>
      <c r="E57701" s="13"/>
      <c r="K57701" s="23"/>
      <c r="O57701" s="21"/>
      <c r="P57701" s="27"/>
      <c r="Q57701" s="16"/>
      <c r="U57701" s="27"/>
    </row>
    <row r="57702" spans="2:21" x14ac:dyDescent="0.25">
      <c r="B57702"/>
      <c r="C57702"/>
      <c r="D57702" s="13"/>
      <c r="E57702" s="13"/>
      <c r="K57702" s="23"/>
      <c r="O57702" s="21"/>
      <c r="P57702" s="27"/>
      <c r="Q57702" s="16"/>
      <c r="U57702" s="27"/>
    </row>
    <row r="57703" spans="2:21" x14ac:dyDescent="0.25">
      <c r="B57703"/>
      <c r="C57703"/>
      <c r="D57703" s="13"/>
      <c r="E57703" s="13"/>
      <c r="K57703" s="23"/>
      <c r="O57703" s="21"/>
      <c r="P57703" s="27"/>
      <c r="Q57703" s="16"/>
      <c r="U57703" s="27"/>
    </row>
    <row r="57704" spans="2:21" x14ac:dyDescent="0.25">
      <c r="B57704"/>
      <c r="C57704"/>
      <c r="D57704" s="13"/>
      <c r="E57704" s="13"/>
      <c r="K57704" s="23"/>
      <c r="O57704" s="21"/>
      <c r="P57704" s="27"/>
      <c r="Q57704" s="16"/>
      <c r="U57704" s="27"/>
    </row>
    <row r="57705" spans="2:21" x14ac:dyDescent="0.25">
      <c r="B57705"/>
      <c r="C57705"/>
      <c r="D57705" s="13"/>
      <c r="E57705" s="13"/>
      <c r="K57705" s="23"/>
      <c r="O57705" s="21"/>
      <c r="P57705" s="27"/>
      <c r="Q57705" s="16"/>
      <c r="U57705" s="27"/>
    </row>
    <row r="57706" spans="2:21" x14ac:dyDescent="0.25">
      <c r="B57706"/>
      <c r="C57706"/>
      <c r="D57706" s="13"/>
      <c r="E57706" s="13"/>
      <c r="K57706" s="23"/>
      <c r="O57706" s="21"/>
      <c r="P57706" s="27"/>
      <c r="Q57706" s="16"/>
      <c r="U57706" s="27"/>
    </row>
    <row r="57707" spans="2:21" x14ac:dyDescent="0.25">
      <c r="B57707"/>
      <c r="C57707"/>
      <c r="D57707" s="13"/>
      <c r="E57707" s="13"/>
      <c r="K57707" s="23"/>
      <c r="O57707" s="21"/>
      <c r="P57707" s="27"/>
      <c r="Q57707" s="16"/>
      <c r="U57707" s="27"/>
    </row>
    <row r="57708" spans="2:21" x14ac:dyDescent="0.25">
      <c r="B57708"/>
      <c r="C57708"/>
      <c r="D57708" s="13"/>
      <c r="E57708" s="13"/>
      <c r="K57708" s="23"/>
      <c r="O57708" s="21"/>
      <c r="P57708" s="27"/>
      <c r="Q57708" s="16"/>
      <c r="U57708" s="27"/>
    </row>
    <row r="57709" spans="2:21" x14ac:dyDescent="0.25">
      <c r="B57709"/>
      <c r="C57709"/>
      <c r="D57709" s="13"/>
      <c r="E57709" s="13"/>
      <c r="K57709" s="23"/>
      <c r="O57709" s="21"/>
      <c r="P57709" s="27"/>
      <c r="Q57709" s="16"/>
      <c r="U57709" s="27"/>
    </row>
    <row r="57710" spans="2:21" x14ac:dyDescent="0.25">
      <c r="B57710"/>
      <c r="C57710"/>
      <c r="D57710" s="13"/>
      <c r="E57710" s="13"/>
      <c r="K57710" s="23"/>
      <c r="O57710" s="21"/>
      <c r="P57710" s="27"/>
      <c r="Q57710" s="16"/>
      <c r="U57710" s="27"/>
    </row>
    <row r="57711" spans="2:21" x14ac:dyDescent="0.25">
      <c r="B57711"/>
      <c r="C57711"/>
      <c r="D57711" s="13"/>
      <c r="E57711" s="13"/>
      <c r="K57711" s="23"/>
      <c r="O57711" s="21"/>
      <c r="P57711" s="27"/>
      <c r="Q57711" s="16"/>
      <c r="U57711" s="27"/>
    </row>
    <row r="57712" spans="2:21" x14ac:dyDescent="0.25">
      <c r="B57712"/>
      <c r="C57712"/>
      <c r="D57712" s="13"/>
      <c r="E57712" s="13"/>
      <c r="K57712" s="23"/>
      <c r="O57712" s="21"/>
      <c r="P57712" s="27"/>
      <c r="Q57712" s="16"/>
      <c r="U57712" s="27"/>
    </row>
    <row r="57713" spans="2:21" x14ac:dyDescent="0.25">
      <c r="B57713"/>
      <c r="C57713"/>
      <c r="D57713" s="13"/>
      <c r="E57713" s="13"/>
      <c r="K57713" s="23"/>
      <c r="O57713" s="21"/>
      <c r="P57713" s="27"/>
      <c r="Q57713" s="16"/>
      <c r="U57713" s="27"/>
    </row>
    <row r="57714" spans="2:21" x14ac:dyDescent="0.25">
      <c r="B57714"/>
      <c r="C57714"/>
      <c r="D57714" s="13"/>
      <c r="E57714" s="13"/>
      <c r="K57714" s="23"/>
      <c r="O57714" s="21"/>
      <c r="P57714" s="27"/>
      <c r="Q57714" s="16"/>
      <c r="U57714" s="27"/>
    </row>
    <row r="57715" spans="2:21" x14ac:dyDescent="0.25">
      <c r="B57715"/>
      <c r="C57715"/>
      <c r="D57715" s="13"/>
      <c r="E57715" s="13"/>
      <c r="K57715" s="23"/>
      <c r="O57715" s="21"/>
      <c r="P57715" s="27"/>
      <c r="Q57715" s="16"/>
      <c r="U57715" s="27"/>
    </row>
    <row r="57716" spans="2:21" x14ac:dyDescent="0.25">
      <c r="B57716"/>
      <c r="C57716"/>
      <c r="D57716" s="13"/>
      <c r="E57716" s="13"/>
      <c r="K57716" s="23"/>
      <c r="O57716" s="21"/>
      <c r="P57716" s="27"/>
      <c r="Q57716" s="16"/>
      <c r="U57716" s="27"/>
    </row>
    <row r="57717" spans="2:21" x14ac:dyDescent="0.25">
      <c r="B57717"/>
      <c r="C57717"/>
      <c r="D57717" s="13"/>
      <c r="E57717" s="13"/>
      <c r="K57717" s="23"/>
      <c r="O57717" s="21"/>
      <c r="P57717" s="27"/>
      <c r="Q57717" s="16"/>
      <c r="U57717" s="27"/>
    </row>
    <row r="57718" spans="2:21" x14ac:dyDescent="0.25">
      <c r="B57718"/>
      <c r="C57718"/>
      <c r="D57718" s="13"/>
      <c r="E57718" s="13"/>
      <c r="K57718" s="23"/>
      <c r="O57718" s="21"/>
      <c r="P57718" s="27"/>
      <c r="Q57718" s="16"/>
      <c r="U57718" s="27"/>
    </row>
    <row r="57719" spans="2:21" x14ac:dyDescent="0.25">
      <c r="B57719"/>
      <c r="C57719"/>
      <c r="D57719" s="13"/>
      <c r="E57719" s="13"/>
      <c r="K57719" s="23"/>
      <c r="O57719" s="21"/>
      <c r="P57719" s="27"/>
      <c r="Q57719" s="16"/>
      <c r="U57719" s="27"/>
    </row>
    <row r="57720" spans="2:21" x14ac:dyDescent="0.25">
      <c r="B57720"/>
      <c r="C57720"/>
      <c r="D57720" s="13"/>
      <c r="E57720" s="13"/>
      <c r="K57720" s="23"/>
      <c r="O57720" s="21"/>
      <c r="P57720" s="27"/>
      <c r="Q57720" s="16"/>
      <c r="U57720" s="27"/>
    </row>
    <row r="57721" spans="2:21" x14ac:dyDescent="0.25">
      <c r="B57721"/>
      <c r="C57721"/>
      <c r="D57721" s="13"/>
      <c r="E57721" s="13"/>
      <c r="K57721" s="23"/>
      <c r="O57721" s="21"/>
      <c r="P57721" s="27"/>
      <c r="Q57721" s="16"/>
      <c r="U57721" s="27"/>
    </row>
    <row r="57722" spans="2:21" x14ac:dyDescent="0.25">
      <c r="B57722"/>
      <c r="C57722"/>
      <c r="D57722" s="13"/>
      <c r="E57722" s="13"/>
      <c r="K57722" s="23"/>
      <c r="O57722" s="21"/>
      <c r="P57722" s="27"/>
      <c r="Q57722" s="16"/>
      <c r="U57722" s="27"/>
    </row>
    <row r="57723" spans="2:21" x14ac:dyDescent="0.25">
      <c r="B57723"/>
      <c r="C57723"/>
      <c r="D57723" s="13"/>
      <c r="E57723" s="13"/>
      <c r="K57723" s="23"/>
      <c r="O57723" s="21"/>
      <c r="P57723" s="27"/>
      <c r="Q57723" s="16"/>
      <c r="U57723" s="27"/>
    </row>
    <row r="57724" spans="2:21" x14ac:dyDescent="0.25">
      <c r="B57724"/>
      <c r="C57724"/>
      <c r="D57724" s="13"/>
      <c r="E57724" s="13"/>
      <c r="K57724" s="23"/>
      <c r="O57724" s="21"/>
      <c r="P57724" s="27"/>
      <c r="Q57724" s="16"/>
      <c r="U57724" s="27"/>
    </row>
    <row r="57725" spans="2:21" x14ac:dyDescent="0.25">
      <c r="B57725"/>
      <c r="C57725"/>
      <c r="D57725" s="13"/>
      <c r="E57725" s="13"/>
      <c r="K57725" s="23"/>
      <c r="O57725" s="21"/>
      <c r="P57725" s="27"/>
      <c r="Q57725" s="16"/>
      <c r="U57725" s="27"/>
    </row>
    <row r="57726" spans="2:21" x14ac:dyDescent="0.25">
      <c r="B57726"/>
      <c r="C57726"/>
      <c r="D57726" s="13"/>
      <c r="E57726" s="13"/>
      <c r="K57726" s="23"/>
      <c r="O57726" s="21"/>
      <c r="P57726" s="27"/>
      <c r="Q57726" s="16"/>
      <c r="U57726" s="27"/>
    </row>
    <row r="57727" spans="2:21" x14ac:dyDescent="0.25">
      <c r="B57727"/>
      <c r="C57727"/>
      <c r="D57727" s="13"/>
      <c r="E57727" s="13"/>
      <c r="K57727" s="23"/>
      <c r="O57727" s="21"/>
      <c r="P57727" s="27"/>
      <c r="Q57727" s="16"/>
      <c r="U57727" s="27"/>
    </row>
    <row r="57728" spans="2:21" x14ac:dyDescent="0.25">
      <c r="B57728"/>
      <c r="C57728"/>
      <c r="D57728" s="13"/>
      <c r="E57728" s="13"/>
      <c r="K57728" s="23"/>
      <c r="O57728" s="21"/>
      <c r="P57728" s="27"/>
      <c r="Q57728" s="16"/>
      <c r="U57728" s="27"/>
    </row>
    <row r="57729" spans="2:21" x14ac:dyDescent="0.25">
      <c r="B57729"/>
      <c r="C57729"/>
      <c r="D57729" s="13"/>
      <c r="E57729" s="13"/>
      <c r="K57729" s="23"/>
      <c r="O57729" s="21"/>
      <c r="P57729" s="27"/>
      <c r="Q57729" s="16"/>
      <c r="U57729" s="27"/>
    </row>
    <row r="57730" spans="2:21" x14ac:dyDescent="0.25">
      <c r="B57730"/>
      <c r="C57730"/>
      <c r="D57730" s="13"/>
      <c r="E57730" s="13"/>
      <c r="K57730" s="23"/>
      <c r="O57730" s="21"/>
      <c r="P57730" s="27"/>
      <c r="Q57730" s="16"/>
      <c r="U57730" s="27"/>
    </row>
    <row r="57731" spans="2:21" x14ac:dyDescent="0.25">
      <c r="B57731"/>
      <c r="C57731"/>
      <c r="D57731" s="13"/>
      <c r="E57731" s="13"/>
      <c r="K57731" s="23"/>
      <c r="O57731" s="21"/>
      <c r="P57731" s="27"/>
      <c r="Q57731" s="16"/>
      <c r="U57731" s="27"/>
    </row>
    <row r="57732" spans="2:21" x14ac:dyDescent="0.25">
      <c r="B57732"/>
      <c r="C57732"/>
      <c r="D57732" s="13"/>
      <c r="E57732" s="13"/>
      <c r="K57732" s="23"/>
      <c r="O57732" s="21"/>
      <c r="P57732" s="27"/>
      <c r="Q57732" s="16"/>
      <c r="U57732" s="27"/>
    </row>
    <row r="57733" spans="2:21" x14ac:dyDescent="0.25">
      <c r="B57733"/>
      <c r="C57733"/>
      <c r="D57733" s="13"/>
      <c r="E57733" s="13"/>
      <c r="K57733" s="23"/>
      <c r="O57733" s="21"/>
      <c r="P57733" s="27"/>
      <c r="Q57733" s="16"/>
      <c r="U57733" s="27"/>
    </row>
    <row r="57734" spans="2:21" x14ac:dyDescent="0.25">
      <c r="B57734"/>
      <c r="C57734"/>
      <c r="D57734" s="13"/>
      <c r="E57734" s="13"/>
      <c r="K57734" s="23"/>
      <c r="O57734" s="21"/>
      <c r="P57734" s="27"/>
      <c r="Q57734" s="16"/>
      <c r="U57734" s="27"/>
    </row>
    <row r="57735" spans="2:21" x14ac:dyDescent="0.25">
      <c r="B57735"/>
      <c r="C57735"/>
      <c r="D57735" s="13"/>
      <c r="E57735" s="13"/>
      <c r="K57735" s="23"/>
      <c r="O57735" s="21"/>
      <c r="P57735" s="27"/>
      <c r="Q57735" s="16"/>
      <c r="U57735" s="27"/>
    </row>
    <row r="57736" spans="2:21" x14ac:dyDescent="0.25">
      <c r="B57736"/>
      <c r="C57736"/>
      <c r="D57736" s="13"/>
      <c r="E57736" s="13"/>
      <c r="K57736" s="23"/>
      <c r="O57736" s="21"/>
      <c r="P57736" s="27"/>
      <c r="Q57736" s="16"/>
      <c r="U57736" s="27"/>
    </row>
    <row r="57737" spans="2:21" x14ac:dyDescent="0.25">
      <c r="B57737"/>
      <c r="C57737"/>
      <c r="D57737" s="13"/>
      <c r="E57737" s="13"/>
      <c r="K57737" s="23"/>
      <c r="O57737" s="21"/>
      <c r="P57737" s="27"/>
      <c r="Q57737" s="16"/>
      <c r="U57737" s="27"/>
    </row>
    <row r="57738" spans="2:21" x14ac:dyDescent="0.25">
      <c r="B57738"/>
      <c r="C57738"/>
      <c r="D57738" s="13"/>
      <c r="E57738" s="13"/>
      <c r="K57738" s="23"/>
      <c r="O57738" s="21"/>
      <c r="P57738" s="27"/>
      <c r="Q57738" s="16"/>
      <c r="U57738" s="27"/>
    </row>
    <row r="57739" spans="2:21" x14ac:dyDescent="0.25">
      <c r="B57739"/>
      <c r="C57739"/>
      <c r="D57739" s="13"/>
      <c r="E57739" s="13"/>
      <c r="K57739" s="23"/>
      <c r="O57739" s="21"/>
      <c r="P57739" s="27"/>
      <c r="Q57739" s="16"/>
      <c r="U57739" s="27"/>
    </row>
    <row r="57740" spans="2:21" x14ac:dyDescent="0.25">
      <c r="B57740"/>
      <c r="C57740"/>
      <c r="D57740" s="13"/>
      <c r="E57740" s="13"/>
      <c r="K57740" s="23"/>
      <c r="O57740" s="21"/>
      <c r="P57740" s="27"/>
      <c r="Q57740" s="16"/>
      <c r="U57740" s="27"/>
    </row>
    <row r="57741" spans="2:21" x14ac:dyDescent="0.25">
      <c r="B57741"/>
      <c r="C57741"/>
      <c r="D57741" s="13"/>
      <c r="E57741" s="13"/>
      <c r="K57741" s="23"/>
      <c r="O57741" s="21"/>
      <c r="P57741" s="27"/>
      <c r="Q57741" s="16"/>
      <c r="U57741" s="27"/>
    </row>
    <row r="57742" spans="2:21" x14ac:dyDescent="0.25">
      <c r="B57742"/>
      <c r="C57742"/>
      <c r="D57742" s="13"/>
      <c r="E57742" s="13"/>
      <c r="K57742" s="23"/>
      <c r="O57742" s="21"/>
      <c r="P57742" s="27"/>
      <c r="Q57742" s="16"/>
      <c r="U57742" s="27"/>
    </row>
    <row r="57743" spans="2:21" x14ac:dyDescent="0.25">
      <c r="B57743"/>
      <c r="C57743"/>
      <c r="D57743" s="13"/>
      <c r="E57743" s="13"/>
      <c r="K57743" s="23"/>
      <c r="O57743" s="21"/>
      <c r="P57743" s="27"/>
      <c r="Q57743" s="16"/>
      <c r="U57743" s="27"/>
    </row>
    <row r="57744" spans="2:21" x14ac:dyDescent="0.25">
      <c r="B57744"/>
      <c r="C57744"/>
      <c r="D57744" s="13"/>
      <c r="E57744" s="13"/>
      <c r="K57744" s="23"/>
      <c r="O57744" s="21"/>
      <c r="P57744" s="27"/>
      <c r="Q57744" s="16"/>
      <c r="U57744" s="27"/>
    </row>
    <row r="57745" spans="2:21" x14ac:dyDescent="0.25">
      <c r="B57745"/>
      <c r="C57745"/>
      <c r="D57745" s="13"/>
      <c r="E57745" s="13"/>
      <c r="K57745" s="23"/>
      <c r="O57745" s="21"/>
      <c r="P57745" s="27"/>
      <c r="Q57745" s="16"/>
      <c r="U57745" s="27"/>
    </row>
    <row r="57746" spans="2:21" x14ac:dyDescent="0.25">
      <c r="B57746"/>
      <c r="C57746"/>
      <c r="D57746" s="13"/>
      <c r="E57746" s="13"/>
      <c r="K57746" s="23"/>
      <c r="O57746" s="21"/>
      <c r="P57746" s="27"/>
      <c r="Q57746" s="16"/>
      <c r="U57746" s="27"/>
    </row>
    <row r="57747" spans="2:21" x14ac:dyDescent="0.25">
      <c r="B57747"/>
      <c r="C57747"/>
      <c r="D57747" s="13"/>
      <c r="E57747" s="13"/>
      <c r="K57747" s="23"/>
      <c r="O57747" s="21"/>
      <c r="P57747" s="27"/>
      <c r="Q57747" s="16"/>
      <c r="U57747" s="27"/>
    </row>
    <row r="57748" spans="2:21" x14ac:dyDescent="0.25">
      <c r="B57748"/>
      <c r="C57748"/>
      <c r="D57748" s="13"/>
      <c r="E57748" s="13"/>
      <c r="K57748" s="23"/>
      <c r="O57748" s="21"/>
      <c r="P57748" s="27"/>
      <c r="Q57748" s="16"/>
      <c r="U57748" s="27"/>
    </row>
    <row r="57749" spans="2:21" x14ac:dyDescent="0.25">
      <c r="B57749"/>
      <c r="C57749"/>
      <c r="D57749" s="13"/>
      <c r="E57749" s="13"/>
      <c r="K57749" s="23"/>
      <c r="O57749" s="21"/>
      <c r="P57749" s="27"/>
      <c r="Q57749" s="16"/>
      <c r="U57749" s="27"/>
    </row>
    <row r="57750" spans="2:21" x14ac:dyDescent="0.25">
      <c r="B57750"/>
      <c r="C57750"/>
      <c r="D57750" s="13"/>
      <c r="E57750" s="13"/>
      <c r="K57750" s="23"/>
      <c r="O57750" s="21"/>
      <c r="P57750" s="27"/>
      <c r="Q57750" s="16"/>
      <c r="U57750" s="27"/>
    </row>
    <row r="57751" spans="2:21" x14ac:dyDescent="0.25">
      <c r="B57751"/>
      <c r="C57751"/>
      <c r="D57751" s="13"/>
      <c r="E57751" s="13"/>
      <c r="K57751" s="23"/>
      <c r="O57751" s="21"/>
      <c r="P57751" s="27"/>
      <c r="Q57751" s="16"/>
      <c r="U57751" s="27"/>
    </row>
    <row r="57752" spans="2:21" x14ac:dyDescent="0.25">
      <c r="B57752"/>
      <c r="C57752"/>
      <c r="D57752" s="13"/>
      <c r="E57752" s="13"/>
      <c r="K57752" s="23"/>
      <c r="O57752" s="21"/>
      <c r="P57752" s="27"/>
      <c r="Q57752" s="16"/>
      <c r="U57752" s="27"/>
    </row>
    <row r="57753" spans="2:21" x14ac:dyDescent="0.25">
      <c r="B57753"/>
      <c r="C57753"/>
      <c r="D57753" s="13"/>
      <c r="E57753" s="13"/>
      <c r="K57753" s="23"/>
      <c r="O57753" s="21"/>
      <c r="P57753" s="27"/>
      <c r="Q57753" s="16"/>
      <c r="U57753" s="27"/>
    </row>
    <row r="57754" spans="2:21" x14ac:dyDescent="0.25">
      <c r="B57754"/>
      <c r="C57754"/>
      <c r="D57754" s="13"/>
      <c r="E57754" s="13"/>
      <c r="K57754" s="23"/>
      <c r="O57754" s="21"/>
      <c r="P57754" s="27"/>
      <c r="Q57754" s="16"/>
      <c r="U57754" s="27"/>
    </row>
    <row r="57755" spans="2:21" x14ac:dyDescent="0.25">
      <c r="B57755"/>
      <c r="C57755"/>
      <c r="D57755" s="13"/>
      <c r="E57755" s="13"/>
      <c r="K57755" s="23"/>
      <c r="O57755" s="21"/>
      <c r="P57755" s="27"/>
      <c r="Q57755" s="16"/>
      <c r="U57755" s="27"/>
    </row>
    <row r="57756" spans="2:21" x14ac:dyDescent="0.25">
      <c r="B57756"/>
      <c r="C57756"/>
      <c r="D57756" s="13"/>
      <c r="E57756" s="13"/>
      <c r="K57756" s="23"/>
      <c r="O57756" s="21"/>
      <c r="P57756" s="27"/>
      <c r="Q57756" s="16"/>
      <c r="U57756" s="27"/>
    </row>
    <row r="57757" spans="2:21" x14ac:dyDescent="0.25">
      <c r="B57757"/>
      <c r="C57757"/>
      <c r="D57757" s="13"/>
      <c r="E57757" s="13"/>
      <c r="K57757" s="23"/>
      <c r="O57757" s="21"/>
      <c r="P57757" s="27"/>
      <c r="Q57757" s="16"/>
      <c r="U57757" s="27"/>
    </row>
    <row r="57758" spans="2:21" x14ac:dyDescent="0.25">
      <c r="B57758"/>
      <c r="C57758"/>
      <c r="D57758" s="13"/>
      <c r="E57758" s="13"/>
      <c r="K57758" s="23"/>
      <c r="O57758" s="21"/>
      <c r="P57758" s="27"/>
      <c r="Q57758" s="16"/>
      <c r="U57758" s="27"/>
    </row>
    <row r="57759" spans="2:21" x14ac:dyDescent="0.25">
      <c r="B57759"/>
      <c r="C57759"/>
      <c r="D57759" s="13"/>
      <c r="E57759" s="13"/>
      <c r="K57759" s="23"/>
      <c r="O57759" s="21"/>
      <c r="P57759" s="27"/>
      <c r="Q57759" s="16"/>
      <c r="U57759" s="27"/>
    </row>
    <row r="57760" spans="2:21" x14ac:dyDescent="0.25">
      <c r="B57760"/>
      <c r="C57760"/>
      <c r="D57760" s="13"/>
      <c r="E57760" s="13"/>
      <c r="K57760" s="23"/>
      <c r="O57760" s="21"/>
      <c r="P57760" s="27"/>
      <c r="Q57760" s="16"/>
      <c r="U57760" s="27"/>
    </row>
    <row r="57761" spans="2:21" x14ac:dyDescent="0.25">
      <c r="B57761"/>
      <c r="C57761"/>
      <c r="D57761" s="13"/>
      <c r="E57761" s="13"/>
      <c r="K57761" s="23"/>
      <c r="O57761" s="21"/>
      <c r="P57761" s="27"/>
      <c r="Q57761" s="16"/>
      <c r="U57761" s="27"/>
    </row>
    <row r="57762" spans="2:21" x14ac:dyDescent="0.25">
      <c r="B57762"/>
      <c r="C57762"/>
      <c r="D57762" s="13"/>
      <c r="E57762" s="13"/>
      <c r="K57762" s="23"/>
      <c r="O57762" s="21"/>
      <c r="P57762" s="27"/>
      <c r="Q57762" s="16"/>
      <c r="U57762" s="27"/>
    </row>
    <row r="57763" spans="2:21" x14ac:dyDescent="0.25">
      <c r="B57763"/>
      <c r="C57763"/>
      <c r="D57763" s="13"/>
      <c r="E57763" s="13"/>
      <c r="K57763" s="23"/>
      <c r="O57763" s="21"/>
      <c r="P57763" s="27"/>
      <c r="Q57763" s="16"/>
      <c r="U57763" s="27"/>
    </row>
    <row r="57764" spans="2:21" x14ac:dyDescent="0.25">
      <c r="B57764"/>
      <c r="C57764"/>
      <c r="D57764" s="13"/>
      <c r="E57764" s="13"/>
      <c r="K57764" s="23"/>
      <c r="O57764" s="21"/>
      <c r="P57764" s="27"/>
      <c r="Q57764" s="16"/>
      <c r="U57764" s="27"/>
    </row>
    <row r="57765" spans="2:21" x14ac:dyDescent="0.25">
      <c r="B57765"/>
      <c r="C57765"/>
      <c r="D57765" s="13"/>
      <c r="E57765" s="13"/>
      <c r="K57765" s="23"/>
      <c r="O57765" s="21"/>
      <c r="P57765" s="27"/>
      <c r="Q57765" s="16"/>
      <c r="U57765" s="27"/>
    </row>
    <row r="57766" spans="2:21" x14ac:dyDescent="0.25">
      <c r="B57766"/>
      <c r="C57766"/>
      <c r="D57766" s="13"/>
      <c r="E57766" s="13"/>
      <c r="K57766" s="23"/>
      <c r="O57766" s="21"/>
      <c r="P57766" s="27"/>
      <c r="Q57766" s="16"/>
      <c r="U57766" s="27"/>
    </row>
    <row r="57767" spans="2:21" x14ac:dyDescent="0.25">
      <c r="B57767"/>
      <c r="C57767"/>
      <c r="D57767" s="13"/>
      <c r="E57767" s="13"/>
      <c r="K57767" s="23"/>
      <c r="O57767" s="21"/>
      <c r="P57767" s="27"/>
      <c r="Q57767" s="16"/>
      <c r="U57767" s="27"/>
    </row>
    <row r="57768" spans="2:21" x14ac:dyDescent="0.25">
      <c r="B57768"/>
      <c r="C57768"/>
      <c r="D57768" s="13"/>
      <c r="E57768" s="13"/>
      <c r="K57768" s="23"/>
      <c r="O57768" s="21"/>
      <c r="P57768" s="27"/>
      <c r="Q57768" s="16"/>
      <c r="U57768" s="27"/>
    </row>
    <row r="57769" spans="2:21" x14ac:dyDescent="0.25">
      <c r="B57769"/>
      <c r="C57769"/>
      <c r="D57769" s="13"/>
      <c r="E57769" s="13"/>
      <c r="K57769" s="23"/>
      <c r="O57769" s="21"/>
      <c r="P57769" s="27"/>
      <c r="Q57769" s="16"/>
      <c r="U57769" s="27"/>
    </row>
    <row r="57770" spans="2:21" x14ac:dyDescent="0.25">
      <c r="B57770"/>
      <c r="C57770"/>
      <c r="D57770" s="13"/>
      <c r="E57770" s="13"/>
      <c r="K57770" s="23"/>
      <c r="O57770" s="21"/>
      <c r="P57770" s="27"/>
      <c r="Q57770" s="16"/>
      <c r="U57770" s="27"/>
    </row>
    <row r="57771" spans="2:21" x14ac:dyDescent="0.25">
      <c r="B57771"/>
      <c r="C57771"/>
      <c r="D57771" s="13"/>
      <c r="E57771" s="13"/>
      <c r="K57771" s="23"/>
      <c r="O57771" s="21"/>
      <c r="P57771" s="27"/>
      <c r="Q57771" s="16"/>
      <c r="U57771" s="27"/>
    </row>
    <row r="57772" spans="2:21" x14ac:dyDescent="0.25">
      <c r="B57772"/>
      <c r="C57772"/>
      <c r="D57772" s="13"/>
      <c r="E57772" s="13"/>
      <c r="K57772" s="23"/>
      <c r="O57772" s="21"/>
      <c r="P57772" s="27"/>
      <c r="Q57772" s="16"/>
      <c r="U57772" s="27"/>
    </row>
    <row r="57773" spans="2:21" x14ac:dyDescent="0.25">
      <c r="B57773"/>
      <c r="C57773"/>
      <c r="D57773" s="13"/>
      <c r="E57773" s="13"/>
      <c r="K57773" s="23"/>
      <c r="O57773" s="21"/>
      <c r="P57773" s="27"/>
      <c r="Q57773" s="16"/>
      <c r="U57773" s="27"/>
    </row>
    <row r="57774" spans="2:21" x14ac:dyDescent="0.25">
      <c r="B57774"/>
      <c r="C57774"/>
      <c r="D57774" s="13"/>
      <c r="E57774" s="13"/>
      <c r="K57774" s="23"/>
      <c r="O57774" s="21"/>
      <c r="P57774" s="27"/>
      <c r="Q57774" s="16"/>
      <c r="U57774" s="27"/>
    </row>
    <row r="57775" spans="2:21" x14ac:dyDescent="0.25">
      <c r="B57775"/>
      <c r="C57775"/>
      <c r="D57775" s="13"/>
      <c r="E57775" s="13"/>
      <c r="K57775" s="23"/>
      <c r="O57775" s="21"/>
      <c r="P57775" s="27"/>
      <c r="Q57775" s="16"/>
      <c r="U57775" s="27"/>
    </row>
    <row r="57776" spans="2:21" x14ac:dyDescent="0.25">
      <c r="B57776"/>
      <c r="C57776"/>
      <c r="D57776" s="13"/>
      <c r="E57776" s="13"/>
      <c r="K57776" s="23"/>
      <c r="O57776" s="21"/>
      <c r="P57776" s="27"/>
      <c r="Q57776" s="16"/>
      <c r="U57776" s="27"/>
    </row>
    <row r="57777" spans="2:21" x14ac:dyDescent="0.25">
      <c r="B57777"/>
      <c r="C57777"/>
      <c r="D57777" s="13"/>
      <c r="E57777" s="13"/>
      <c r="K57777" s="23"/>
      <c r="O57777" s="21"/>
      <c r="P57777" s="27"/>
      <c r="Q57777" s="16"/>
      <c r="U57777" s="27"/>
    </row>
    <row r="57778" spans="2:21" x14ac:dyDescent="0.25">
      <c r="B57778"/>
      <c r="C57778"/>
      <c r="D57778" s="13"/>
      <c r="E57778" s="13"/>
      <c r="K57778" s="23"/>
      <c r="O57778" s="21"/>
      <c r="P57778" s="27"/>
      <c r="Q57778" s="16"/>
      <c r="U57778" s="27"/>
    </row>
    <row r="57779" spans="2:21" x14ac:dyDescent="0.25">
      <c r="B57779"/>
      <c r="C57779"/>
      <c r="D57779" s="13"/>
      <c r="E57779" s="13"/>
      <c r="K57779" s="23"/>
      <c r="O57779" s="21"/>
      <c r="P57779" s="27"/>
      <c r="Q57779" s="16"/>
      <c r="U57779" s="27"/>
    </row>
    <row r="57780" spans="2:21" x14ac:dyDescent="0.25">
      <c r="B57780"/>
      <c r="C57780"/>
      <c r="D57780" s="13"/>
      <c r="E57780" s="13"/>
      <c r="K57780" s="23"/>
      <c r="O57780" s="21"/>
      <c r="P57780" s="27"/>
      <c r="Q57780" s="16"/>
      <c r="U57780" s="27"/>
    </row>
    <row r="57781" spans="2:21" x14ac:dyDescent="0.25">
      <c r="B57781"/>
      <c r="C57781"/>
      <c r="D57781" s="13"/>
      <c r="E57781" s="13"/>
      <c r="K57781" s="23"/>
      <c r="O57781" s="21"/>
      <c r="P57781" s="27"/>
      <c r="Q57781" s="16"/>
      <c r="U57781" s="27"/>
    </row>
    <row r="57782" spans="2:21" x14ac:dyDescent="0.25">
      <c r="B57782"/>
      <c r="C57782"/>
      <c r="D57782" s="13"/>
      <c r="E57782" s="13"/>
      <c r="K57782" s="23"/>
      <c r="O57782" s="21"/>
      <c r="P57782" s="27"/>
      <c r="Q57782" s="16"/>
      <c r="U57782" s="27"/>
    </row>
    <row r="57783" spans="2:21" x14ac:dyDescent="0.25">
      <c r="B57783"/>
      <c r="C57783"/>
      <c r="D57783" s="13"/>
      <c r="E57783" s="13"/>
      <c r="K57783" s="23"/>
      <c r="O57783" s="21"/>
      <c r="P57783" s="27"/>
      <c r="Q57783" s="16"/>
      <c r="U57783" s="27"/>
    </row>
    <row r="57784" spans="2:21" x14ac:dyDescent="0.25">
      <c r="B57784"/>
      <c r="C57784"/>
      <c r="D57784" s="13"/>
      <c r="E57784" s="13"/>
      <c r="K57784" s="23"/>
      <c r="O57784" s="21"/>
      <c r="P57784" s="27"/>
      <c r="Q57784" s="16"/>
      <c r="U57784" s="27"/>
    </row>
    <row r="57785" spans="2:21" x14ac:dyDescent="0.25">
      <c r="B57785"/>
      <c r="C57785"/>
      <c r="D57785" s="13"/>
      <c r="E57785" s="13"/>
      <c r="K57785" s="23"/>
      <c r="O57785" s="21"/>
      <c r="P57785" s="27"/>
      <c r="Q57785" s="16"/>
      <c r="U57785" s="27"/>
    </row>
    <row r="57786" spans="2:21" x14ac:dyDescent="0.25">
      <c r="B57786"/>
      <c r="C57786"/>
      <c r="D57786" s="13"/>
      <c r="E57786" s="13"/>
      <c r="K57786" s="23"/>
      <c r="O57786" s="21"/>
      <c r="P57786" s="27"/>
      <c r="Q57786" s="16"/>
      <c r="U57786" s="27"/>
    </row>
    <row r="57787" spans="2:21" x14ac:dyDescent="0.25">
      <c r="B57787"/>
      <c r="C57787"/>
      <c r="D57787" s="13"/>
      <c r="E57787" s="13"/>
      <c r="K57787" s="23"/>
      <c r="O57787" s="21"/>
      <c r="P57787" s="27"/>
      <c r="Q57787" s="16"/>
      <c r="U57787" s="27"/>
    </row>
    <row r="57788" spans="2:21" x14ac:dyDescent="0.25">
      <c r="B57788"/>
      <c r="C57788"/>
      <c r="D57788" s="13"/>
      <c r="E57788" s="13"/>
      <c r="K57788" s="23"/>
      <c r="O57788" s="21"/>
      <c r="P57788" s="27"/>
      <c r="Q57788" s="16"/>
      <c r="U57788" s="27"/>
    </row>
    <row r="57789" spans="2:21" x14ac:dyDescent="0.25">
      <c r="B57789"/>
      <c r="C57789"/>
      <c r="D57789" s="13"/>
      <c r="E57789" s="13"/>
      <c r="K57789" s="23"/>
      <c r="O57789" s="21"/>
      <c r="P57789" s="27"/>
      <c r="Q57789" s="16"/>
      <c r="U57789" s="27"/>
    </row>
    <row r="57790" spans="2:21" x14ac:dyDescent="0.25">
      <c r="B57790"/>
      <c r="C57790"/>
      <c r="D57790" s="13"/>
      <c r="E57790" s="13"/>
      <c r="K57790" s="23"/>
      <c r="O57790" s="21"/>
      <c r="P57790" s="27"/>
      <c r="Q57790" s="16"/>
      <c r="U57790" s="27"/>
    </row>
    <row r="57791" spans="2:21" x14ac:dyDescent="0.25">
      <c r="B57791"/>
      <c r="C57791"/>
      <c r="D57791" s="13"/>
      <c r="E57791" s="13"/>
      <c r="K57791" s="23"/>
      <c r="O57791" s="21"/>
      <c r="P57791" s="27"/>
      <c r="Q57791" s="16"/>
      <c r="U57791" s="27"/>
    </row>
    <row r="57792" spans="2:21" x14ac:dyDescent="0.25">
      <c r="B57792"/>
      <c r="C57792"/>
      <c r="D57792" s="13"/>
      <c r="E57792" s="13"/>
      <c r="K57792" s="23"/>
      <c r="O57792" s="21"/>
      <c r="P57792" s="27"/>
      <c r="Q57792" s="16"/>
      <c r="U57792" s="27"/>
    </row>
    <row r="57793" spans="2:21" x14ac:dyDescent="0.25">
      <c r="B57793"/>
      <c r="C57793"/>
      <c r="D57793" s="13"/>
      <c r="E57793" s="13"/>
      <c r="K57793" s="23"/>
      <c r="O57793" s="21"/>
      <c r="P57793" s="27"/>
      <c r="Q57793" s="16"/>
      <c r="U57793" s="27"/>
    </row>
    <row r="57794" spans="2:21" x14ac:dyDescent="0.25">
      <c r="B57794"/>
      <c r="C57794"/>
      <c r="D57794" s="13"/>
      <c r="E57794" s="13"/>
      <c r="K57794" s="23"/>
      <c r="O57794" s="21"/>
      <c r="P57794" s="27"/>
      <c r="Q57794" s="16"/>
      <c r="U57794" s="27"/>
    </row>
    <row r="57795" spans="2:21" x14ac:dyDescent="0.25">
      <c r="B57795"/>
      <c r="C57795"/>
      <c r="D57795" s="13"/>
      <c r="E57795" s="13"/>
      <c r="K57795" s="23"/>
      <c r="O57795" s="21"/>
      <c r="P57795" s="27"/>
      <c r="Q57795" s="16"/>
      <c r="U57795" s="27"/>
    </row>
    <row r="57796" spans="2:21" x14ac:dyDescent="0.25">
      <c r="B57796"/>
      <c r="C57796"/>
      <c r="D57796" s="13"/>
      <c r="E57796" s="13"/>
      <c r="K57796" s="23"/>
      <c r="O57796" s="21"/>
      <c r="P57796" s="27"/>
      <c r="Q57796" s="16"/>
      <c r="U57796" s="27"/>
    </row>
    <row r="57797" spans="2:21" x14ac:dyDescent="0.25">
      <c r="B57797"/>
      <c r="C57797"/>
      <c r="D57797" s="13"/>
      <c r="E57797" s="13"/>
      <c r="K57797" s="23"/>
      <c r="O57797" s="21"/>
      <c r="P57797" s="27"/>
      <c r="Q57797" s="16"/>
      <c r="U57797" s="27"/>
    </row>
    <row r="57798" spans="2:21" x14ac:dyDescent="0.25">
      <c r="B57798"/>
      <c r="C57798"/>
      <c r="D57798" s="13"/>
      <c r="E57798" s="13"/>
      <c r="K57798" s="23"/>
      <c r="O57798" s="21"/>
      <c r="P57798" s="27"/>
      <c r="Q57798" s="16"/>
      <c r="U57798" s="27"/>
    </row>
    <row r="57799" spans="2:21" x14ac:dyDescent="0.25">
      <c r="B57799"/>
      <c r="C57799"/>
      <c r="D57799" s="13"/>
      <c r="E57799" s="13"/>
      <c r="K57799" s="23"/>
      <c r="O57799" s="21"/>
      <c r="P57799" s="27"/>
      <c r="Q57799" s="16"/>
      <c r="U57799" s="27"/>
    </row>
    <row r="57800" spans="2:21" x14ac:dyDescent="0.25">
      <c r="B57800"/>
      <c r="C57800"/>
      <c r="D57800" s="13"/>
      <c r="E57800" s="13"/>
      <c r="K57800" s="23"/>
      <c r="O57800" s="21"/>
      <c r="P57800" s="27"/>
      <c r="Q57800" s="16"/>
      <c r="U57800" s="27"/>
    </row>
    <row r="57801" spans="2:21" x14ac:dyDescent="0.25">
      <c r="B57801"/>
      <c r="C57801"/>
      <c r="D57801" s="13"/>
      <c r="E57801" s="13"/>
      <c r="K57801" s="23"/>
      <c r="O57801" s="21"/>
      <c r="P57801" s="27"/>
      <c r="Q57801" s="16"/>
      <c r="U57801" s="27"/>
    </row>
    <row r="57802" spans="2:21" x14ac:dyDescent="0.25">
      <c r="B57802"/>
      <c r="C57802"/>
      <c r="D57802" s="13"/>
      <c r="E57802" s="13"/>
      <c r="K57802" s="23"/>
      <c r="O57802" s="21"/>
      <c r="P57802" s="27"/>
      <c r="Q57802" s="16"/>
      <c r="U57802" s="27"/>
    </row>
    <row r="57803" spans="2:21" x14ac:dyDescent="0.25">
      <c r="B57803"/>
      <c r="C57803"/>
      <c r="D57803" s="13"/>
      <c r="E57803" s="13"/>
      <c r="K57803" s="23"/>
      <c r="O57803" s="21"/>
      <c r="P57803" s="27"/>
      <c r="Q57803" s="16"/>
      <c r="U57803" s="27"/>
    </row>
    <row r="57804" spans="2:21" x14ac:dyDescent="0.25">
      <c r="B57804"/>
      <c r="C57804"/>
      <c r="D57804" s="13"/>
      <c r="E57804" s="13"/>
      <c r="K57804" s="23"/>
      <c r="O57804" s="21"/>
      <c r="P57804" s="27"/>
      <c r="Q57804" s="16"/>
      <c r="U57804" s="27"/>
    </row>
    <row r="57805" spans="2:21" x14ac:dyDescent="0.25">
      <c r="B57805"/>
      <c r="C57805"/>
      <c r="D57805" s="13"/>
      <c r="E57805" s="13"/>
      <c r="K57805" s="23"/>
      <c r="O57805" s="21"/>
      <c r="P57805" s="27"/>
      <c r="Q57805" s="16"/>
      <c r="U57805" s="27"/>
    </row>
    <row r="57806" spans="2:21" x14ac:dyDescent="0.25">
      <c r="B57806"/>
      <c r="C57806"/>
      <c r="D57806" s="13"/>
      <c r="E57806" s="13"/>
      <c r="K57806" s="23"/>
      <c r="O57806" s="21"/>
      <c r="P57806" s="27"/>
      <c r="Q57806" s="16"/>
      <c r="U57806" s="27"/>
    </row>
    <row r="57807" spans="2:21" x14ac:dyDescent="0.25">
      <c r="B57807"/>
      <c r="C57807"/>
      <c r="D57807" s="13"/>
      <c r="E57807" s="13"/>
      <c r="K57807" s="23"/>
      <c r="O57807" s="21"/>
      <c r="P57807" s="27"/>
      <c r="Q57807" s="16"/>
      <c r="U57807" s="27"/>
    </row>
    <row r="57808" spans="2:21" x14ac:dyDescent="0.25">
      <c r="B57808"/>
      <c r="C57808"/>
      <c r="D57808" s="13"/>
      <c r="E57808" s="13"/>
      <c r="K57808" s="23"/>
      <c r="O57808" s="21"/>
      <c r="P57808" s="27"/>
      <c r="Q57808" s="16"/>
      <c r="U57808" s="27"/>
    </row>
    <row r="57809" spans="2:21" x14ac:dyDescent="0.25">
      <c r="B57809"/>
      <c r="C57809"/>
      <c r="D57809" s="13"/>
      <c r="E57809" s="13"/>
      <c r="K57809" s="23"/>
      <c r="O57809" s="21"/>
      <c r="P57809" s="27"/>
      <c r="Q57809" s="16"/>
      <c r="U57809" s="27"/>
    </row>
    <row r="57810" spans="2:21" x14ac:dyDescent="0.25">
      <c r="B57810"/>
      <c r="C57810"/>
      <c r="D57810" s="13"/>
      <c r="E57810" s="13"/>
      <c r="K57810" s="23"/>
      <c r="O57810" s="21"/>
      <c r="P57810" s="27"/>
      <c r="Q57810" s="16"/>
      <c r="U57810" s="27"/>
    </row>
    <row r="57811" spans="2:21" x14ac:dyDescent="0.25">
      <c r="B57811"/>
      <c r="C57811"/>
      <c r="D57811" s="13"/>
      <c r="E57811" s="13"/>
      <c r="K57811" s="23"/>
      <c r="O57811" s="21"/>
      <c r="P57811" s="27"/>
      <c r="Q57811" s="16"/>
      <c r="U57811" s="27"/>
    </row>
    <row r="57812" spans="2:21" x14ac:dyDescent="0.25">
      <c r="B57812"/>
      <c r="C57812"/>
      <c r="D57812" s="13"/>
      <c r="E57812" s="13"/>
      <c r="K57812" s="23"/>
      <c r="O57812" s="21"/>
      <c r="P57812" s="27"/>
      <c r="Q57812" s="16"/>
      <c r="U57812" s="27"/>
    </row>
    <row r="57813" spans="2:21" x14ac:dyDescent="0.25">
      <c r="B57813"/>
      <c r="C57813"/>
      <c r="D57813" s="13"/>
      <c r="E57813" s="13"/>
      <c r="K57813" s="23"/>
      <c r="O57813" s="21"/>
      <c r="P57813" s="27"/>
      <c r="Q57813" s="16"/>
      <c r="U57813" s="27"/>
    </row>
    <row r="57814" spans="2:21" x14ac:dyDescent="0.25">
      <c r="B57814"/>
      <c r="C57814"/>
      <c r="D57814" s="13"/>
      <c r="E57814" s="13"/>
      <c r="K57814" s="23"/>
      <c r="O57814" s="21"/>
      <c r="P57814" s="27"/>
      <c r="Q57814" s="16"/>
      <c r="U57814" s="27"/>
    </row>
    <row r="57815" spans="2:21" x14ac:dyDescent="0.25">
      <c r="B57815"/>
      <c r="C57815"/>
      <c r="D57815" s="13"/>
      <c r="E57815" s="13"/>
      <c r="K57815" s="23"/>
      <c r="O57815" s="21"/>
      <c r="P57815" s="27"/>
      <c r="Q57815" s="16"/>
      <c r="U57815" s="27"/>
    </row>
    <row r="57816" spans="2:21" x14ac:dyDescent="0.25">
      <c r="B57816"/>
      <c r="C57816"/>
      <c r="D57816" s="13"/>
      <c r="E57816" s="13"/>
      <c r="K57816" s="23"/>
      <c r="O57816" s="21"/>
      <c r="P57816" s="27"/>
      <c r="Q57816" s="16"/>
      <c r="U57816" s="27"/>
    </row>
    <row r="57817" spans="2:21" x14ac:dyDescent="0.25">
      <c r="B57817"/>
      <c r="C57817"/>
      <c r="D57817" s="13"/>
      <c r="E57817" s="13"/>
      <c r="K57817" s="23"/>
      <c r="O57817" s="21"/>
      <c r="P57817" s="27"/>
      <c r="Q57817" s="16"/>
      <c r="U57817" s="27"/>
    </row>
    <row r="57818" spans="2:21" x14ac:dyDescent="0.25">
      <c r="B57818"/>
      <c r="C57818"/>
      <c r="D57818" s="13"/>
      <c r="E57818" s="13"/>
      <c r="K57818" s="23"/>
      <c r="O57818" s="21"/>
      <c r="P57818" s="27"/>
      <c r="Q57818" s="16"/>
      <c r="U57818" s="27"/>
    </row>
    <row r="57819" spans="2:21" x14ac:dyDescent="0.25">
      <c r="B57819"/>
      <c r="C57819"/>
      <c r="D57819" s="13"/>
      <c r="E57819" s="13"/>
      <c r="K57819" s="23"/>
      <c r="O57819" s="21"/>
      <c r="P57819" s="27"/>
      <c r="Q57819" s="16"/>
      <c r="U57819" s="27"/>
    </row>
    <row r="57820" spans="2:21" x14ac:dyDescent="0.25">
      <c r="B57820"/>
      <c r="C57820"/>
      <c r="D57820" s="13"/>
      <c r="E57820" s="13"/>
      <c r="K57820" s="23"/>
      <c r="O57820" s="21"/>
      <c r="P57820" s="27"/>
      <c r="Q57820" s="16"/>
      <c r="U57820" s="27"/>
    </row>
    <row r="57821" spans="2:21" x14ac:dyDescent="0.25">
      <c r="B57821"/>
      <c r="C57821"/>
      <c r="D57821" s="13"/>
      <c r="E57821" s="13"/>
      <c r="K57821" s="23"/>
      <c r="O57821" s="21"/>
      <c r="P57821" s="27"/>
      <c r="Q57821" s="16"/>
      <c r="U57821" s="27"/>
    </row>
    <row r="57822" spans="2:21" x14ac:dyDescent="0.25">
      <c r="B57822"/>
      <c r="C57822"/>
      <c r="D57822" s="13"/>
      <c r="E57822" s="13"/>
      <c r="K57822" s="23"/>
      <c r="O57822" s="21"/>
      <c r="P57822" s="27"/>
      <c r="Q57822" s="16"/>
      <c r="U57822" s="27"/>
    </row>
    <row r="57823" spans="2:21" x14ac:dyDescent="0.25">
      <c r="B57823"/>
      <c r="C57823"/>
      <c r="D57823" s="13"/>
      <c r="E57823" s="13"/>
      <c r="K57823" s="23"/>
      <c r="O57823" s="21"/>
      <c r="P57823" s="27"/>
      <c r="Q57823" s="16"/>
      <c r="U57823" s="27"/>
    </row>
    <row r="57824" spans="2:21" x14ac:dyDescent="0.25">
      <c r="B57824"/>
      <c r="C57824"/>
      <c r="D57824" s="13"/>
      <c r="E57824" s="13"/>
      <c r="K57824" s="23"/>
      <c r="O57824" s="21"/>
      <c r="P57824" s="27"/>
      <c r="Q57824" s="16"/>
      <c r="U57824" s="27"/>
    </row>
    <row r="57825" spans="2:21" x14ac:dyDescent="0.25">
      <c r="B57825"/>
      <c r="C57825"/>
      <c r="D57825" s="13"/>
      <c r="E57825" s="13"/>
      <c r="K57825" s="23"/>
      <c r="O57825" s="21"/>
      <c r="P57825" s="27"/>
      <c r="Q57825" s="16"/>
      <c r="U57825" s="27"/>
    </row>
    <row r="57826" spans="2:21" x14ac:dyDescent="0.25">
      <c r="B57826"/>
      <c r="C57826"/>
      <c r="D57826" s="13"/>
      <c r="E57826" s="13"/>
      <c r="K57826" s="23"/>
      <c r="O57826" s="21"/>
      <c r="P57826" s="27"/>
      <c r="Q57826" s="16"/>
      <c r="U57826" s="27"/>
    </row>
    <row r="57827" spans="2:21" x14ac:dyDescent="0.25">
      <c r="B57827"/>
      <c r="C57827"/>
      <c r="D57827" s="13"/>
      <c r="E57827" s="13"/>
      <c r="K57827" s="23"/>
      <c r="O57827" s="21"/>
      <c r="P57827" s="27"/>
      <c r="Q57827" s="16"/>
      <c r="U57827" s="27"/>
    </row>
    <row r="57828" spans="2:21" x14ac:dyDescent="0.25">
      <c r="B57828"/>
      <c r="C57828"/>
      <c r="D57828" s="13"/>
      <c r="E57828" s="13"/>
      <c r="K57828" s="23"/>
      <c r="O57828" s="21"/>
      <c r="P57828" s="27"/>
      <c r="Q57828" s="16"/>
      <c r="U57828" s="27"/>
    </row>
    <row r="57829" spans="2:21" x14ac:dyDescent="0.25">
      <c r="B57829"/>
      <c r="C57829"/>
      <c r="D57829" s="13"/>
      <c r="E57829" s="13"/>
      <c r="K57829" s="23"/>
      <c r="O57829" s="21"/>
      <c r="P57829" s="27"/>
      <c r="Q57829" s="16"/>
      <c r="U57829" s="27"/>
    </row>
    <row r="57830" spans="2:21" x14ac:dyDescent="0.25">
      <c r="B57830"/>
      <c r="C57830"/>
      <c r="D57830" s="13"/>
      <c r="E57830" s="13"/>
      <c r="K57830" s="23"/>
      <c r="O57830" s="21"/>
      <c r="P57830" s="27"/>
      <c r="Q57830" s="16"/>
      <c r="U57830" s="27"/>
    </row>
    <row r="57831" spans="2:21" x14ac:dyDescent="0.25">
      <c r="B57831"/>
      <c r="C57831"/>
      <c r="D57831" s="13"/>
      <c r="E57831" s="13"/>
      <c r="K57831" s="23"/>
      <c r="O57831" s="21"/>
      <c r="P57831" s="27"/>
      <c r="Q57831" s="16"/>
      <c r="U57831" s="27"/>
    </row>
    <row r="57832" spans="2:21" x14ac:dyDescent="0.25">
      <c r="B57832"/>
      <c r="C57832"/>
      <c r="D57832" s="13"/>
      <c r="E57832" s="13"/>
      <c r="K57832" s="23"/>
      <c r="O57832" s="21"/>
      <c r="P57832" s="27"/>
      <c r="Q57832" s="16"/>
      <c r="U57832" s="27"/>
    </row>
    <row r="57833" spans="2:21" x14ac:dyDescent="0.25">
      <c r="B57833"/>
      <c r="C57833"/>
      <c r="D57833" s="13"/>
      <c r="E57833" s="13"/>
      <c r="K57833" s="23"/>
      <c r="O57833" s="21"/>
      <c r="P57833" s="27"/>
      <c r="Q57833" s="16"/>
      <c r="U57833" s="27"/>
    </row>
    <row r="57834" spans="2:21" x14ac:dyDescent="0.25">
      <c r="B57834"/>
      <c r="C57834"/>
      <c r="D57834" s="13"/>
      <c r="E57834" s="13"/>
      <c r="K57834" s="23"/>
      <c r="O57834" s="21"/>
      <c r="P57834" s="27"/>
      <c r="Q57834" s="16"/>
      <c r="U57834" s="27"/>
    </row>
    <row r="57835" spans="2:21" x14ac:dyDescent="0.25">
      <c r="B57835"/>
      <c r="C57835"/>
      <c r="D57835" s="13"/>
      <c r="E57835" s="13"/>
      <c r="K57835" s="23"/>
      <c r="O57835" s="21"/>
      <c r="P57835" s="27"/>
      <c r="Q57835" s="16"/>
      <c r="U57835" s="27"/>
    </row>
    <row r="57836" spans="2:21" x14ac:dyDescent="0.25">
      <c r="B57836"/>
      <c r="C57836"/>
      <c r="D57836" s="13"/>
      <c r="E57836" s="13"/>
      <c r="K57836" s="23"/>
      <c r="O57836" s="21"/>
      <c r="P57836" s="27"/>
      <c r="Q57836" s="16"/>
      <c r="U57836" s="27"/>
    </row>
    <row r="57837" spans="2:21" x14ac:dyDescent="0.25">
      <c r="B57837"/>
      <c r="C57837"/>
      <c r="D57837" s="13"/>
      <c r="E57837" s="13"/>
      <c r="K57837" s="23"/>
      <c r="O57837" s="21"/>
      <c r="P57837" s="27"/>
      <c r="Q57837" s="16"/>
      <c r="U57837" s="27"/>
    </row>
    <row r="57838" spans="2:21" x14ac:dyDescent="0.25">
      <c r="B57838"/>
      <c r="C57838"/>
      <c r="D57838" s="13"/>
      <c r="E57838" s="13"/>
      <c r="K57838" s="23"/>
      <c r="O57838" s="21"/>
      <c r="P57838" s="27"/>
      <c r="Q57838" s="16"/>
      <c r="U57838" s="27"/>
    </row>
    <row r="57839" spans="2:21" x14ac:dyDescent="0.25">
      <c r="B57839"/>
      <c r="C57839"/>
      <c r="D57839" s="13"/>
      <c r="E57839" s="13"/>
      <c r="K57839" s="23"/>
      <c r="O57839" s="21"/>
      <c r="P57839" s="27"/>
      <c r="Q57839" s="16"/>
      <c r="U57839" s="27"/>
    </row>
    <row r="57840" spans="2:21" x14ac:dyDescent="0.25">
      <c r="B57840"/>
      <c r="C57840"/>
      <c r="D57840" s="13"/>
      <c r="E57840" s="13"/>
      <c r="K57840" s="23"/>
      <c r="O57840" s="21"/>
      <c r="P57840" s="27"/>
      <c r="Q57840" s="16"/>
      <c r="U57840" s="27"/>
    </row>
    <row r="57841" spans="2:21" x14ac:dyDescent="0.25">
      <c r="B57841"/>
      <c r="C57841"/>
      <c r="D57841" s="13"/>
      <c r="E57841" s="13"/>
      <c r="K57841" s="23"/>
      <c r="O57841" s="21"/>
      <c r="P57841" s="27"/>
      <c r="Q57841" s="16"/>
      <c r="U57841" s="27"/>
    </row>
    <row r="57842" spans="2:21" x14ac:dyDescent="0.25">
      <c r="B57842"/>
      <c r="C57842"/>
      <c r="D57842" s="13"/>
      <c r="E57842" s="13"/>
      <c r="K57842" s="23"/>
      <c r="O57842" s="21"/>
      <c r="P57842" s="27"/>
      <c r="Q57842" s="16"/>
      <c r="U57842" s="27"/>
    </row>
    <row r="57843" spans="2:21" x14ac:dyDescent="0.25">
      <c r="B57843"/>
      <c r="C57843"/>
      <c r="D57843" s="13"/>
      <c r="E57843" s="13"/>
      <c r="K57843" s="23"/>
      <c r="O57843" s="21"/>
      <c r="P57843" s="27"/>
      <c r="Q57843" s="16"/>
      <c r="U57843" s="27"/>
    </row>
    <row r="57844" spans="2:21" x14ac:dyDescent="0.25">
      <c r="B57844"/>
      <c r="C57844"/>
      <c r="D57844" s="13"/>
      <c r="E57844" s="13"/>
      <c r="K57844" s="23"/>
      <c r="O57844" s="21"/>
      <c r="P57844" s="27"/>
      <c r="Q57844" s="16"/>
      <c r="U57844" s="27"/>
    </row>
    <row r="57845" spans="2:21" x14ac:dyDescent="0.25">
      <c r="B57845"/>
      <c r="C57845"/>
      <c r="D57845" s="13"/>
      <c r="E57845" s="13"/>
      <c r="K57845" s="23"/>
      <c r="O57845" s="21"/>
      <c r="P57845" s="27"/>
      <c r="Q57845" s="16"/>
      <c r="U57845" s="27"/>
    </row>
    <row r="57846" spans="2:21" x14ac:dyDescent="0.25">
      <c r="B57846"/>
      <c r="C57846"/>
      <c r="D57846" s="13"/>
      <c r="E57846" s="13"/>
      <c r="K57846" s="23"/>
      <c r="O57846" s="21"/>
      <c r="P57846" s="27"/>
      <c r="Q57846" s="16"/>
      <c r="U57846" s="27"/>
    </row>
    <row r="57847" spans="2:21" x14ac:dyDescent="0.25">
      <c r="B57847"/>
      <c r="C57847"/>
      <c r="D57847" s="13"/>
      <c r="E57847" s="13"/>
      <c r="K57847" s="23"/>
      <c r="O57847" s="21"/>
      <c r="P57847" s="27"/>
      <c r="Q57847" s="16"/>
      <c r="U57847" s="27"/>
    </row>
    <row r="57848" spans="2:21" x14ac:dyDescent="0.25">
      <c r="B57848"/>
      <c r="C57848"/>
      <c r="D57848" s="13"/>
      <c r="E57848" s="13"/>
      <c r="K57848" s="23"/>
      <c r="O57848" s="21"/>
      <c r="P57848" s="27"/>
      <c r="Q57848" s="16"/>
      <c r="U57848" s="27"/>
    </row>
    <row r="57849" spans="2:21" x14ac:dyDescent="0.25">
      <c r="B57849"/>
      <c r="C57849"/>
      <c r="D57849" s="13"/>
      <c r="E57849" s="13"/>
      <c r="K57849" s="23"/>
      <c r="O57849" s="21"/>
      <c r="P57849" s="27"/>
      <c r="Q57849" s="16"/>
      <c r="U57849" s="27"/>
    </row>
    <row r="57850" spans="2:21" x14ac:dyDescent="0.25">
      <c r="B57850"/>
      <c r="C57850"/>
      <c r="D57850" s="13"/>
      <c r="E57850" s="13"/>
      <c r="K57850" s="23"/>
      <c r="O57850" s="21"/>
      <c r="P57850" s="27"/>
      <c r="Q57850" s="16"/>
      <c r="U57850" s="27"/>
    </row>
    <row r="57851" spans="2:21" x14ac:dyDescent="0.25">
      <c r="B57851"/>
      <c r="C57851"/>
      <c r="D57851" s="13"/>
      <c r="E57851" s="13"/>
      <c r="K57851" s="23"/>
      <c r="O57851" s="21"/>
      <c r="P57851" s="27"/>
      <c r="Q57851" s="16"/>
      <c r="U57851" s="27"/>
    </row>
    <row r="57852" spans="2:21" x14ac:dyDescent="0.25">
      <c r="B57852"/>
      <c r="C57852"/>
      <c r="D57852" s="13"/>
      <c r="E57852" s="13"/>
      <c r="K57852" s="23"/>
      <c r="O57852" s="21"/>
      <c r="P57852" s="27"/>
      <c r="Q57852" s="16"/>
      <c r="U57852" s="27"/>
    </row>
    <row r="57853" spans="2:21" x14ac:dyDescent="0.25">
      <c r="B57853"/>
      <c r="C57853"/>
      <c r="D57853" s="13"/>
      <c r="E57853" s="13"/>
      <c r="K57853" s="23"/>
      <c r="O57853" s="21"/>
      <c r="P57853" s="27"/>
      <c r="Q57853" s="16"/>
      <c r="U57853" s="27"/>
    </row>
    <row r="57854" spans="2:21" x14ac:dyDescent="0.25">
      <c r="B57854"/>
      <c r="C57854"/>
      <c r="D57854" s="13"/>
      <c r="E57854" s="13"/>
      <c r="K57854" s="23"/>
      <c r="O57854" s="21"/>
      <c r="P57854" s="27"/>
      <c r="Q57854" s="16"/>
      <c r="U57854" s="27"/>
    </row>
    <row r="57855" spans="2:21" x14ac:dyDescent="0.25">
      <c r="B57855"/>
      <c r="C57855"/>
      <c r="D57855" s="13"/>
      <c r="E57855" s="13"/>
      <c r="K57855" s="23"/>
      <c r="O57855" s="21"/>
      <c r="P57855" s="27"/>
      <c r="Q57855" s="16"/>
      <c r="U57855" s="27"/>
    </row>
    <row r="57856" spans="2:21" x14ac:dyDescent="0.25">
      <c r="B57856"/>
      <c r="C57856"/>
      <c r="D57856" s="13"/>
      <c r="E57856" s="13"/>
      <c r="K57856" s="23"/>
      <c r="O57856" s="21"/>
      <c r="P57856" s="27"/>
      <c r="Q57856" s="16"/>
      <c r="U57856" s="27"/>
    </row>
    <row r="57857" spans="2:21" x14ac:dyDescent="0.25">
      <c r="B57857"/>
      <c r="C57857"/>
      <c r="D57857" s="13"/>
      <c r="E57857" s="13"/>
      <c r="K57857" s="23"/>
      <c r="O57857" s="21"/>
      <c r="P57857" s="27"/>
      <c r="Q57857" s="16"/>
      <c r="U57857" s="27"/>
    </row>
    <row r="57858" spans="2:21" x14ac:dyDescent="0.25">
      <c r="B57858"/>
      <c r="C57858"/>
      <c r="D57858" s="13"/>
      <c r="E57858" s="13"/>
      <c r="K57858" s="23"/>
      <c r="O57858" s="21"/>
      <c r="P57858" s="27"/>
      <c r="Q57858" s="16"/>
      <c r="U57858" s="27"/>
    </row>
    <row r="57859" spans="2:21" x14ac:dyDescent="0.25">
      <c r="B57859"/>
      <c r="C57859"/>
      <c r="D57859" s="13"/>
      <c r="E57859" s="13"/>
      <c r="K57859" s="23"/>
      <c r="O57859" s="21"/>
      <c r="P57859" s="27"/>
      <c r="Q57859" s="16"/>
      <c r="U57859" s="27"/>
    </row>
    <row r="57860" spans="2:21" x14ac:dyDescent="0.25">
      <c r="B57860"/>
      <c r="C57860"/>
      <c r="D57860" s="13"/>
      <c r="E57860" s="13"/>
      <c r="K57860" s="23"/>
      <c r="O57860" s="21"/>
      <c r="P57860" s="27"/>
      <c r="Q57860" s="16"/>
      <c r="U57860" s="27"/>
    </row>
    <row r="57861" spans="2:21" x14ac:dyDescent="0.25">
      <c r="B57861"/>
      <c r="C57861"/>
      <c r="D57861" s="13"/>
      <c r="E57861" s="13"/>
      <c r="K57861" s="23"/>
      <c r="O57861" s="21"/>
      <c r="P57861" s="27"/>
      <c r="Q57861" s="16"/>
      <c r="U57861" s="27"/>
    </row>
    <row r="57862" spans="2:21" x14ac:dyDescent="0.25">
      <c r="B57862"/>
      <c r="C57862"/>
      <c r="D57862" s="13"/>
      <c r="E57862" s="13"/>
      <c r="K57862" s="23"/>
      <c r="O57862" s="21"/>
      <c r="P57862" s="27"/>
      <c r="Q57862" s="16"/>
      <c r="U57862" s="27"/>
    </row>
    <row r="57863" spans="2:21" x14ac:dyDescent="0.25">
      <c r="B57863"/>
      <c r="C57863"/>
      <c r="D57863" s="13"/>
      <c r="E57863" s="13"/>
      <c r="K57863" s="23"/>
      <c r="O57863" s="21"/>
      <c r="P57863" s="27"/>
      <c r="Q57863" s="16"/>
      <c r="U57863" s="27"/>
    </row>
    <row r="57864" spans="2:21" x14ac:dyDescent="0.25">
      <c r="B57864"/>
      <c r="C57864"/>
      <c r="D57864" s="13"/>
      <c r="E57864" s="13"/>
      <c r="K57864" s="23"/>
      <c r="O57864" s="21"/>
      <c r="P57864" s="27"/>
      <c r="Q57864" s="16"/>
      <c r="U57864" s="27"/>
    </row>
    <row r="57865" spans="2:21" x14ac:dyDescent="0.25">
      <c r="B57865"/>
      <c r="C57865"/>
      <c r="D57865" s="13"/>
      <c r="E57865" s="13"/>
      <c r="K57865" s="23"/>
      <c r="O57865" s="21"/>
      <c r="P57865" s="27"/>
      <c r="Q57865" s="16"/>
      <c r="U57865" s="27"/>
    </row>
    <row r="57866" spans="2:21" x14ac:dyDescent="0.25">
      <c r="B57866"/>
      <c r="C57866"/>
      <c r="D57866" s="13"/>
      <c r="E57866" s="13"/>
      <c r="K57866" s="23"/>
      <c r="O57866" s="21"/>
      <c r="P57866" s="27"/>
      <c r="Q57866" s="16"/>
      <c r="U57866" s="27"/>
    </row>
    <row r="57867" spans="2:21" x14ac:dyDescent="0.25">
      <c r="B57867"/>
      <c r="C57867"/>
      <c r="D57867" s="13"/>
      <c r="E57867" s="13"/>
      <c r="K57867" s="23"/>
      <c r="O57867" s="21"/>
      <c r="P57867" s="27"/>
      <c r="Q57867" s="16"/>
      <c r="U57867" s="27"/>
    </row>
    <row r="57868" spans="2:21" x14ac:dyDescent="0.25">
      <c r="B57868"/>
      <c r="C57868"/>
      <c r="D57868" s="13"/>
      <c r="E57868" s="13"/>
      <c r="K57868" s="23"/>
      <c r="O57868" s="21"/>
      <c r="P57868" s="27"/>
      <c r="Q57868" s="16"/>
      <c r="U57868" s="27"/>
    </row>
    <row r="57869" spans="2:21" x14ac:dyDescent="0.25">
      <c r="B57869"/>
      <c r="C57869"/>
      <c r="D57869" s="13"/>
      <c r="E57869" s="13"/>
      <c r="K57869" s="23"/>
      <c r="O57869" s="21"/>
      <c r="P57869" s="27"/>
      <c r="Q57869" s="16"/>
      <c r="U57869" s="27"/>
    </row>
    <row r="57870" spans="2:21" x14ac:dyDescent="0.25">
      <c r="B57870"/>
      <c r="C57870"/>
      <c r="D57870" s="13"/>
      <c r="E57870" s="13"/>
      <c r="K57870" s="23"/>
      <c r="O57870" s="21"/>
      <c r="P57870" s="27"/>
      <c r="Q57870" s="16"/>
      <c r="U57870" s="27"/>
    </row>
    <row r="57871" spans="2:21" x14ac:dyDescent="0.25">
      <c r="B57871"/>
      <c r="C57871"/>
      <c r="D57871" s="13"/>
      <c r="E57871" s="13"/>
      <c r="K57871" s="23"/>
      <c r="O57871" s="21"/>
      <c r="P57871" s="27"/>
      <c r="Q57871" s="16"/>
      <c r="U57871" s="27"/>
    </row>
    <row r="57872" spans="2:21" x14ac:dyDescent="0.25">
      <c r="B57872"/>
      <c r="C57872"/>
      <c r="D57872" s="13"/>
      <c r="E57872" s="13"/>
      <c r="K57872" s="23"/>
      <c r="O57872" s="21"/>
      <c r="P57872" s="27"/>
      <c r="Q57872" s="16"/>
      <c r="U57872" s="27"/>
    </row>
    <row r="57873" spans="2:21" x14ac:dyDescent="0.25">
      <c r="B57873"/>
      <c r="C57873"/>
      <c r="D57873" s="13"/>
      <c r="E57873" s="13"/>
      <c r="K57873" s="23"/>
      <c r="O57873" s="21"/>
      <c r="P57873" s="27"/>
      <c r="Q57873" s="16"/>
      <c r="U57873" s="27"/>
    </row>
    <row r="57874" spans="2:21" x14ac:dyDescent="0.25">
      <c r="B57874"/>
      <c r="C57874"/>
      <c r="D57874" s="13"/>
      <c r="E57874" s="13"/>
      <c r="K57874" s="23"/>
      <c r="O57874" s="21"/>
      <c r="P57874" s="27"/>
      <c r="Q57874" s="16"/>
      <c r="U57874" s="27"/>
    </row>
    <row r="57875" spans="2:21" x14ac:dyDescent="0.25">
      <c r="B57875"/>
      <c r="C57875"/>
      <c r="D57875" s="13"/>
      <c r="E57875" s="13"/>
      <c r="K57875" s="23"/>
      <c r="O57875" s="21"/>
      <c r="P57875" s="27"/>
      <c r="Q57875" s="16"/>
      <c r="U57875" s="27"/>
    </row>
    <row r="57876" spans="2:21" x14ac:dyDescent="0.25">
      <c r="B57876"/>
      <c r="C57876"/>
      <c r="D57876" s="13"/>
      <c r="E57876" s="13"/>
      <c r="K57876" s="23"/>
      <c r="O57876" s="21"/>
      <c r="P57876" s="27"/>
      <c r="Q57876" s="16"/>
      <c r="U57876" s="27"/>
    </row>
    <row r="57877" spans="2:21" x14ac:dyDescent="0.25">
      <c r="B57877"/>
      <c r="C57877"/>
      <c r="D57877" s="13"/>
      <c r="E57877" s="13"/>
      <c r="K57877" s="23"/>
      <c r="O57877" s="21"/>
      <c r="P57877" s="27"/>
      <c r="Q57877" s="16"/>
      <c r="U57877" s="27"/>
    </row>
    <row r="57878" spans="2:21" x14ac:dyDescent="0.25">
      <c r="B57878"/>
      <c r="C57878"/>
      <c r="D57878" s="13"/>
      <c r="E57878" s="13"/>
      <c r="K57878" s="23"/>
      <c r="O57878" s="21"/>
      <c r="P57878" s="27"/>
      <c r="Q57878" s="16"/>
      <c r="U57878" s="27"/>
    </row>
    <row r="57879" spans="2:21" x14ac:dyDescent="0.25">
      <c r="B57879"/>
      <c r="C57879"/>
      <c r="D57879" s="13"/>
      <c r="E57879" s="13"/>
      <c r="K57879" s="23"/>
      <c r="O57879" s="21"/>
      <c r="P57879" s="27"/>
      <c r="Q57879" s="16"/>
      <c r="U57879" s="27"/>
    </row>
    <row r="57880" spans="2:21" x14ac:dyDescent="0.25">
      <c r="B57880"/>
      <c r="C57880"/>
      <c r="D57880" s="13"/>
      <c r="E57880" s="13"/>
      <c r="K57880" s="23"/>
      <c r="O57880" s="21"/>
      <c r="P57880" s="27"/>
      <c r="Q57880" s="16"/>
      <c r="U57880" s="27"/>
    </row>
    <row r="57881" spans="2:21" x14ac:dyDescent="0.25">
      <c r="B57881"/>
      <c r="C57881"/>
      <c r="D57881" s="13"/>
      <c r="E57881" s="13"/>
      <c r="K57881" s="23"/>
      <c r="O57881" s="21"/>
      <c r="P57881" s="27"/>
      <c r="Q57881" s="16"/>
      <c r="U57881" s="27"/>
    </row>
    <row r="57882" spans="2:21" x14ac:dyDescent="0.25">
      <c r="B57882"/>
      <c r="C57882"/>
      <c r="D57882" s="13"/>
      <c r="E57882" s="13"/>
      <c r="K57882" s="23"/>
      <c r="O57882" s="21"/>
      <c r="P57882" s="27"/>
      <c r="Q57882" s="16"/>
      <c r="U57882" s="27"/>
    </row>
    <row r="57883" spans="2:21" x14ac:dyDescent="0.25">
      <c r="B57883"/>
      <c r="C57883"/>
      <c r="D57883" s="13"/>
      <c r="E57883" s="13"/>
      <c r="K57883" s="23"/>
      <c r="O57883" s="21"/>
      <c r="P57883" s="27"/>
      <c r="Q57883" s="16"/>
      <c r="U57883" s="27"/>
    </row>
    <row r="57884" spans="2:21" x14ac:dyDescent="0.25">
      <c r="B57884"/>
      <c r="C57884"/>
      <c r="D57884" s="13"/>
      <c r="E57884" s="13"/>
      <c r="K57884" s="23"/>
      <c r="O57884" s="21"/>
      <c r="P57884" s="27"/>
      <c r="Q57884" s="16"/>
      <c r="U57884" s="27"/>
    </row>
    <row r="57885" spans="2:21" x14ac:dyDescent="0.25">
      <c r="B57885"/>
      <c r="C57885"/>
      <c r="D57885" s="13"/>
      <c r="E57885" s="13"/>
      <c r="K57885" s="23"/>
      <c r="O57885" s="21"/>
      <c r="P57885" s="27"/>
      <c r="Q57885" s="16"/>
      <c r="U57885" s="27"/>
    </row>
    <row r="57886" spans="2:21" x14ac:dyDescent="0.25">
      <c r="B57886"/>
      <c r="C57886"/>
      <c r="D57886" s="13"/>
      <c r="E57886" s="13"/>
      <c r="K57886" s="23"/>
      <c r="O57886" s="21"/>
      <c r="P57886" s="27"/>
      <c r="Q57886" s="16"/>
      <c r="U57886" s="27"/>
    </row>
    <row r="57887" spans="2:21" x14ac:dyDescent="0.25">
      <c r="B57887"/>
      <c r="C57887"/>
      <c r="D57887" s="13"/>
      <c r="E57887" s="13"/>
      <c r="K57887" s="23"/>
      <c r="O57887" s="21"/>
      <c r="P57887" s="27"/>
      <c r="Q57887" s="16"/>
      <c r="U57887" s="27"/>
    </row>
    <row r="57888" spans="2:21" x14ac:dyDescent="0.25">
      <c r="B57888"/>
      <c r="C57888"/>
      <c r="D57888" s="13"/>
      <c r="E57888" s="13"/>
      <c r="K57888" s="23"/>
      <c r="O57888" s="21"/>
      <c r="P57888" s="27"/>
      <c r="Q57888" s="16"/>
      <c r="U57888" s="27"/>
    </row>
    <row r="57889" spans="2:21" x14ac:dyDescent="0.25">
      <c r="B57889"/>
      <c r="C57889"/>
      <c r="D57889" s="13"/>
      <c r="E57889" s="13"/>
      <c r="K57889" s="23"/>
      <c r="O57889" s="21"/>
      <c r="P57889" s="27"/>
      <c r="Q57889" s="16"/>
      <c r="U57889" s="27"/>
    </row>
    <row r="57890" spans="2:21" x14ac:dyDescent="0.25">
      <c r="B57890"/>
      <c r="C57890"/>
      <c r="D57890" s="13"/>
      <c r="E57890" s="13"/>
      <c r="K57890" s="23"/>
      <c r="O57890" s="21"/>
      <c r="P57890" s="27"/>
      <c r="Q57890" s="16"/>
      <c r="U57890" s="27"/>
    </row>
    <row r="57891" spans="2:21" x14ac:dyDescent="0.25">
      <c r="B57891"/>
      <c r="C57891"/>
      <c r="D57891" s="13"/>
      <c r="E57891" s="13"/>
      <c r="K57891" s="23"/>
      <c r="O57891" s="21"/>
      <c r="P57891" s="27"/>
      <c r="Q57891" s="16"/>
      <c r="U57891" s="27"/>
    </row>
    <row r="57892" spans="2:21" x14ac:dyDescent="0.25">
      <c r="B57892"/>
      <c r="C57892"/>
      <c r="D57892" s="13"/>
      <c r="E57892" s="13"/>
      <c r="K57892" s="23"/>
      <c r="O57892" s="21"/>
      <c r="P57892" s="27"/>
      <c r="Q57892" s="16"/>
      <c r="U57892" s="27"/>
    </row>
    <row r="57893" spans="2:21" x14ac:dyDescent="0.25">
      <c r="B57893"/>
      <c r="C57893"/>
      <c r="D57893" s="13"/>
      <c r="E57893" s="13"/>
      <c r="K57893" s="23"/>
      <c r="O57893" s="21"/>
      <c r="P57893" s="27"/>
      <c r="Q57893" s="16"/>
      <c r="U57893" s="27"/>
    </row>
    <row r="57894" spans="2:21" x14ac:dyDescent="0.25">
      <c r="B57894"/>
      <c r="C57894"/>
      <c r="D57894" s="13"/>
      <c r="E57894" s="13"/>
      <c r="K57894" s="23"/>
      <c r="O57894" s="21"/>
      <c r="P57894" s="27"/>
      <c r="Q57894" s="16"/>
      <c r="U57894" s="27"/>
    </row>
    <row r="57895" spans="2:21" x14ac:dyDescent="0.25">
      <c r="B57895"/>
      <c r="C57895"/>
      <c r="D57895" s="13"/>
      <c r="E57895" s="13"/>
      <c r="K57895" s="23"/>
      <c r="O57895" s="21"/>
      <c r="P57895" s="27"/>
      <c r="Q57895" s="16"/>
      <c r="U57895" s="27"/>
    </row>
    <row r="57896" spans="2:21" x14ac:dyDescent="0.25">
      <c r="B57896"/>
      <c r="C57896"/>
      <c r="D57896" s="13"/>
      <c r="E57896" s="13"/>
      <c r="K57896" s="23"/>
      <c r="O57896" s="21"/>
      <c r="P57896" s="27"/>
      <c r="Q57896" s="16"/>
      <c r="U57896" s="27"/>
    </row>
    <row r="57897" spans="2:21" x14ac:dyDescent="0.25">
      <c r="B57897"/>
      <c r="C57897"/>
      <c r="D57897" s="13"/>
      <c r="E57897" s="13"/>
      <c r="K57897" s="23"/>
      <c r="O57897" s="21"/>
      <c r="P57897" s="27"/>
      <c r="Q57897" s="16"/>
      <c r="U57897" s="27"/>
    </row>
    <row r="57898" spans="2:21" x14ac:dyDescent="0.25">
      <c r="B57898"/>
      <c r="C57898"/>
      <c r="D57898" s="13"/>
      <c r="E57898" s="13"/>
      <c r="K57898" s="23"/>
      <c r="O57898" s="21"/>
      <c r="P57898" s="27"/>
      <c r="Q57898" s="16"/>
      <c r="U57898" s="27"/>
    </row>
    <row r="57899" spans="2:21" x14ac:dyDescent="0.25">
      <c r="B57899"/>
      <c r="C57899"/>
      <c r="D57899" s="13"/>
      <c r="E57899" s="13"/>
      <c r="K57899" s="23"/>
      <c r="O57899" s="21"/>
      <c r="P57899" s="27"/>
      <c r="Q57899" s="16"/>
      <c r="U57899" s="27"/>
    </row>
    <row r="57900" spans="2:21" x14ac:dyDescent="0.25">
      <c r="B57900"/>
      <c r="C57900"/>
      <c r="D57900" s="13"/>
      <c r="E57900" s="13"/>
      <c r="K57900" s="23"/>
      <c r="O57900" s="21"/>
      <c r="P57900" s="27"/>
      <c r="Q57900" s="16"/>
      <c r="U57900" s="27"/>
    </row>
    <row r="57901" spans="2:21" x14ac:dyDescent="0.25">
      <c r="B57901"/>
      <c r="C57901"/>
      <c r="D57901" s="13"/>
      <c r="E57901" s="13"/>
      <c r="K57901" s="23"/>
      <c r="O57901" s="21"/>
      <c r="P57901" s="27"/>
      <c r="Q57901" s="16"/>
      <c r="U57901" s="27"/>
    </row>
    <row r="57902" spans="2:21" x14ac:dyDescent="0.25">
      <c r="B57902"/>
      <c r="C57902"/>
      <c r="D57902" s="13"/>
      <c r="E57902" s="13"/>
      <c r="K57902" s="23"/>
      <c r="O57902" s="21"/>
      <c r="P57902" s="27"/>
      <c r="Q57902" s="16"/>
      <c r="U57902" s="27"/>
    </row>
    <row r="57903" spans="2:21" x14ac:dyDescent="0.25">
      <c r="B57903"/>
      <c r="C57903"/>
      <c r="D57903" s="13"/>
      <c r="E57903" s="13"/>
      <c r="K57903" s="23"/>
      <c r="O57903" s="21"/>
      <c r="P57903" s="27"/>
      <c r="Q57903" s="16"/>
      <c r="U57903" s="27"/>
    </row>
    <row r="57904" spans="2:21" x14ac:dyDescent="0.25">
      <c r="B57904"/>
      <c r="C57904"/>
      <c r="D57904" s="13"/>
      <c r="E57904" s="13"/>
      <c r="K57904" s="23"/>
      <c r="O57904" s="21"/>
      <c r="P57904" s="27"/>
      <c r="Q57904" s="16"/>
      <c r="U57904" s="27"/>
    </row>
    <row r="57905" spans="2:21" x14ac:dyDescent="0.25">
      <c r="B57905"/>
      <c r="C57905"/>
      <c r="D57905" s="13"/>
      <c r="E57905" s="13"/>
      <c r="K57905" s="23"/>
      <c r="O57905" s="21"/>
      <c r="P57905" s="27"/>
      <c r="Q57905" s="16"/>
      <c r="U57905" s="27"/>
    </row>
    <row r="57906" spans="2:21" x14ac:dyDescent="0.25">
      <c r="B57906"/>
      <c r="C57906"/>
      <c r="D57906" s="13"/>
      <c r="E57906" s="13"/>
      <c r="K57906" s="23"/>
      <c r="O57906" s="21"/>
      <c r="P57906" s="27"/>
      <c r="Q57906" s="16"/>
      <c r="U57906" s="27"/>
    </row>
    <row r="57907" spans="2:21" x14ac:dyDescent="0.25">
      <c r="B57907"/>
      <c r="C57907"/>
      <c r="D57907" s="13"/>
      <c r="E57907" s="13"/>
      <c r="K57907" s="23"/>
      <c r="O57907" s="21"/>
      <c r="P57907" s="27"/>
      <c r="Q57907" s="16"/>
      <c r="U57907" s="27"/>
    </row>
    <row r="57908" spans="2:21" x14ac:dyDescent="0.25">
      <c r="B57908"/>
      <c r="C57908"/>
      <c r="D57908" s="13"/>
      <c r="E57908" s="13"/>
      <c r="K57908" s="23"/>
      <c r="O57908" s="21"/>
      <c r="P57908" s="27"/>
      <c r="Q57908" s="16"/>
      <c r="U57908" s="27"/>
    </row>
    <row r="57909" spans="2:21" x14ac:dyDescent="0.25">
      <c r="B57909"/>
      <c r="C57909"/>
      <c r="D57909" s="13"/>
      <c r="E57909" s="13"/>
      <c r="K57909" s="23"/>
      <c r="O57909" s="21"/>
      <c r="P57909" s="27"/>
      <c r="Q57909" s="16"/>
      <c r="U57909" s="27"/>
    </row>
    <row r="57910" spans="2:21" x14ac:dyDescent="0.25">
      <c r="B57910"/>
      <c r="C57910"/>
      <c r="D57910" s="13"/>
      <c r="E57910" s="13"/>
      <c r="K57910" s="23"/>
      <c r="O57910" s="21"/>
      <c r="P57910" s="27"/>
      <c r="Q57910" s="16"/>
      <c r="U57910" s="27"/>
    </row>
    <row r="57911" spans="2:21" x14ac:dyDescent="0.25">
      <c r="B57911"/>
      <c r="C57911"/>
      <c r="D57911" s="13"/>
      <c r="E57911" s="13"/>
      <c r="K57911" s="23"/>
      <c r="O57911" s="21"/>
      <c r="P57911" s="27"/>
      <c r="Q57911" s="16"/>
      <c r="U57911" s="27"/>
    </row>
    <row r="57912" spans="2:21" x14ac:dyDescent="0.25">
      <c r="B57912"/>
      <c r="C57912"/>
      <c r="D57912" s="13"/>
      <c r="E57912" s="13"/>
      <c r="K57912" s="23"/>
      <c r="O57912" s="21"/>
      <c r="P57912" s="27"/>
      <c r="Q57912" s="16"/>
      <c r="U57912" s="27"/>
    </row>
    <row r="57913" spans="2:21" x14ac:dyDescent="0.25">
      <c r="B57913"/>
      <c r="C57913"/>
      <c r="D57913" s="13"/>
      <c r="E57913" s="13"/>
      <c r="K57913" s="23"/>
      <c r="O57913" s="21"/>
      <c r="P57913" s="27"/>
      <c r="Q57913" s="16"/>
      <c r="U57913" s="27"/>
    </row>
    <row r="57914" spans="2:21" x14ac:dyDescent="0.25">
      <c r="B57914"/>
      <c r="C57914"/>
      <c r="D57914" s="13"/>
      <c r="E57914" s="13"/>
      <c r="K57914" s="23"/>
      <c r="O57914" s="21"/>
      <c r="P57914" s="27"/>
      <c r="Q57914" s="16"/>
      <c r="U57914" s="27"/>
    </row>
    <row r="57915" spans="2:21" x14ac:dyDescent="0.25">
      <c r="B57915"/>
      <c r="C57915"/>
      <c r="D57915" s="13"/>
      <c r="E57915" s="13"/>
      <c r="K57915" s="23"/>
      <c r="O57915" s="21"/>
      <c r="P57915" s="27"/>
      <c r="Q57915" s="16"/>
      <c r="U57915" s="27"/>
    </row>
    <row r="57916" spans="2:21" x14ac:dyDescent="0.25">
      <c r="B57916"/>
      <c r="C57916"/>
      <c r="D57916" s="13"/>
      <c r="E57916" s="13"/>
      <c r="K57916" s="23"/>
      <c r="O57916" s="21"/>
      <c r="P57916" s="27"/>
      <c r="Q57916" s="16"/>
      <c r="U57916" s="27"/>
    </row>
    <row r="57917" spans="2:21" x14ac:dyDescent="0.25">
      <c r="B57917"/>
      <c r="C57917"/>
      <c r="D57917" s="13"/>
      <c r="E57917" s="13"/>
      <c r="K57917" s="23"/>
      <c r="O57917" s="21"/>
      <c r="P57917" s="27"/>
      <c r="Q57917" s="16"/>
      <c r="U57917" s="27"/>
    </row>
    <row r="57918" spans="2:21" x14ac:dyDescent="0.25">
      <c r="B57918"/>
      <c r="C57918"/>
      <c r="D57918" s="13"/>
      <c r="E57918" s="13"/>
      <c r="K57918" s="23"/>
      <c r="O57918" s="21"/>
      <c r="P57918" s="27"/>
      <c r="Q57918" s="16"/>
      <c r="U57918" s="27"/>
    </row>
    <row r="57919" spans="2:21" x14ac:dyDescent="0.25">
      <c r="B57919"/>
      <c r="C57919"/>
      <c r="D57919" s="13"/>
      <c r="E57919" s="13"/>
      <c r="K57919" s="23"/>
      <c r="O57919" s="21"/>
      <c r="P57919" s="27"/>
      <c r="Q57919" s="16"/>
      <c r="U57919" s="27"/>
    </row>
    <row r="57920" spans="2:21" x14ac:dyDescent="0.25">
      <c r="B57920"/>
      <c r="C57920"/>
      <c r="D57920" s="13"/>
      <c r="E57920" s="13"/>
      <c r="K57920" s="23"/>
      <c r="O57920" s="21"/>
      <c r="P57920" s="27"/>
      <c r="Q57920" s="16"/>
      <c r="U57920" s="27"/>
    </row>
    <row r="57921" spans="2:21" x14ac:dyDescent="0.25">
      <c r="B57921"/>
      <c r="C57921"/>
      <c r="D57921" s="13"/>
      <c r="E57921" s="13"/>
      <c r="K57921" s="23"/>
      <c r="O57921" s="21"/>
      <c r="P57921" s="27"/>
      <c r="Q57921" s="16"/>
      <c r="U57921" s="27"/>
    </row>
    <row r="57922" spans="2:21" x14ac:dyDescent="0.25">
      <c r="B57922"/>
      <c r="C57922"/>
      <c r="D57922" s="13"/>
      <c r="E57922" s="13"/>
      <c r="K57922" s="23"/>
      <c r="O57922" s="21"/>
      <c r="P57922" s="27"/>
      <c r="Q57922" s="16"/>
      <c r="U57922" s="27"/>
    </row>
    <row r="57923" spans="2:21" x14ac:dyDescent="0.25">
      <c r="B57923"/>
      <c r="C57923"/>
      <c r="D57923" s="13"/>
      <c r="E57923" s="13"/>
      <c r="K57923" s="23"/>
      <c r="O57923" s="21"/>
      <c r="P57923" s="27"/>
      <c r="Q57923" s="16"/>
      <c r="U57923" s="27"/>
    </row>
    <row r="57924" spans="2:21" x14ac:dyDescent="0.25">
      <c r="B57924"/>
      <c r="C57924"/>
      <c r="D57924" s="13"/>
      <c r="E57924" s="13"/>
      <c r="K57924" s="23"/>
      <c r="O57924" s="21"/>
      <c r="P57924" s="27"/>
      <c r="Q57924" s="16"/>
      <c r="U57924" s="27"/>
    </row>
    <row r="57925" spans="2:21" x14ac:dyDescent="0.25">
      <c r="B57925"/>
      <c r="C57925"/>
      <c r="D57925" s="13"/>
      <c r="E57925" s="13"/>
      <c r="K57925" s="23"/>
      <c r="O57925" s="21"/>
      <c r="P57925" s="27"/>
      <c r="Q57925" s="16"/>
      <c r="U57925" s="27"/>
    </row>
    <row r="57926" spans="2:21" x14ac:dyDescent="0.25">
      <c r="B57926"/>
      <c r="C57926"/>
      <c r="D57926" s="13"/>
      <c r="E57926" s="13"/>
      <c r="K57926" s="23"/>
      <c r="O57926" s="21"/>
      <c r="P57926" s="27"/>
      <c r="Q57926" s="16"/>
      <c r="U57926" s="27"/>
    </row>
    <row r="57927" spans="2:21" x14ac:dyDescent="0.25">
      <c r="B57927"/>
      <c r="C57927"/>
      <c r="D57927" s="13"/>
      <c r="E57927" s="13"/>
      <c r="K57927" s="23"/>
      <c r="O57927" s="21"/>
      <c r="P57927" s="27"/>
      <c r="Q57927" s="16"/>
      <c r="U57927" s="27"/>
    </row>
    <row r="57928" spans="2:21" x14ac:dyDescent="0.25">
      <c r="B57928"/>
      <c r="C57928"/>
      <c r="D57928" s="13"/>
      <c r="E57928" s="13"/>
      <c r="K57928" s="23"/>
      <c r="O57928" s="21"/>
      <c r="P57928" s="27"/>
      <c r="Q57928" s="16"/>
      <c r="U57928" s="27"/>
    </row>
    <row r="57929" spans="2:21" x14ac:dyDescent="0.25">
      <c r="B57929"/>
      <c r="C57929"/>
      <c r="D57929" s="13"/>
      <c r="E57929" s="13"/>
      <c r="K57929" s="23"/>
      <c r="O57929" s="21"/>
      <c r="P57929" s="27"/>
      <c r="Q57929" s="16"/>
      <c r="U57929" s="27"/>
    </row>
    <row r="57930" spans="2:21" x14ac:dyDescent="0.25">
      <c r="B57930"/>
      <c r="C57930"/>
      <c r="D57930" s="13"/>
      <c r="E57930" s="13"/>
      <c r="K57930" s="23"/>
      <c r="O57930" s="21"/>
      <c r="P57930" s="27"/>
      <c r="Q57930" s="16"/>
      <c r="U57930" s="27"/>
    </row>
    <row r="57931" spans="2:21" x14ac:dyDescent="0.25">
      <c r="B57931"/>
      <c r="C57931"/>
      <c r="D57931" s="13"/>
      <c r="E57931" s="13"/>
      <c r="K57931" s="23"/>
      <c r="O57931" s="21"/>
      <c r="P57931" s="27"/>
      <c r="Q57931" s="16"/>
      <c r="U57931" s="27"/>
    </row>
    <row r="57932" spans="2:21" x14ac:dyDescent="0.25">
      <c r="B57932"/>
      <c r="C57932"/>
      <c r="D57932" s="13"/>
      <c r="E57932" s="13"/>
      <c r="K57932" s="23"/>
      <c r="O57932" s="21"/>
      <c r="P57932" s="27"/>
      <c r="Q57932" s="16"/>
      <c r="U57932" s="27"/>
    </row>
    <row r="57933" spans="2:21" x14ac:dyDescent="0.25">
      <c r="B57933"/>
      <c r="C57933"/>
      <c r="D57933" s="13"/>
      <c r="E57933" s="13"/>
      <c r="K57933" s="23"/>
      <c r="O57933" s="21"/>
      <c r="P57933" s="27"/>
      <c r="Q57933" s="16"/>
      <c r="U57933" s="27"/>
    </row>
    <row r="57934" spans="2:21" x14ac:dyDescent="0.25">
      <c r="B57934"/>
      <c r="C57934"/>
      <c r="D57934" s="13"/>
      <c r="E57934" s="13"/>
      <c r="K57934" s="23"/>
      <c r="O57934" s="21"/>
      <c r="P57934" s="27"/>
      <c r="Q57934" s="16"/>
      <c r="U57934" s="27"/>
    </row>
    <row r="57935" spans="2:21" x14ac:dyDescent="0.25">
      <c r="B57935"/>
      <c r="C57935"/>
      <c r="D57935" s="13"/>
      <c r="E57935" s="13"/>
      <c r="K57935" s="23"/>
      <c r="O57935" s="21"/>
      <c r="P57935" s="27"/>
      <c r="Q57935" s="16"/>
      <c r="U57935" s="27"/>
    </row>
    <row r="57936" spans="2:21" x14ac:dyDescent="0.25">
      <c r="B57936"/>
      <c r="C57936"/>
      <c r="D57936" s="13"/>
      <c r="E57936" s="13"/>
      <c r="K57936" s="23"/>
      <c r="O57936" s="21"/>
      <c r="P57936" s="27"/>
      <c r="Q57936" s="16"/>
      <c r="U57936" s="27"/>
    </row>
    <row r="57937" spans="2:21" x14ac:dyDescent="0.25">
      <c r="B57937"/>
      <c r="C57937"/>
      <c r="D57937" s="13"/>
      <c r="E57937" s="13"/>
      <c r="K57937" s="23"/>
      <c r="O57937" s="21"/>
      <c r="P57937" s="27"/>
      <c r="Q57937" s="16"/>
      <c r="U57937" s="27"/>
    </row>
    <row r="57938" spans="2:21" x14ac:dyDescent="0.25">
      <c r="B57938"/>
      <c r="C57938"/>
      <c r="D57938" s="13"/>
      <c r="E57938" s="13"/>
      <c r="K57938" s="23"/>
      <c r="O57938" s="21"/>
      <c r="P57938" s="27"/>
      <c r="Q57938" s="16"/>
      <c r="U57938" s="27"/>
    </row>
    <row r="57939" spans="2:21" x14ac:dyDescent="0.25">
      <c r="B57939"/>
      <c r="C57939"/>
      <c r="D57939" s="13"/>
      <c r="E57939" s="13"/>
      <c r="K57939" s="23"/>
      <c r="O57939" s="21"/>
      <c r="P57939" s="27"/>
      <c r="Q57939" s="16"/>
      <c r="U57939" s="27"/>
    </row>
    <row r="57940" spans="2:21" x14ac:dyDescent="0.25">
      <c r="B57940"/>
      <c r="C57940"/>
      <c r="D57940" s="13"/>
      <c r="E57940" s="13"/>
      <c r="K57940" s="23"/>
      <c r="O57940" s="21"/>
      <c r="P57940" s="27"/>
      <c r="Q57940" s="16"/>
      <c r="U57940" s="27"/>
    </row>
    <row r="57941" spans="2:21" x14ac:dyDescent="0.25">
      <c r="B57941"/>
      <c r="C57941"/>
      <c r="D57941" s="13"/>
      <c r="E57941" s="13"/>
      <c r="K57941" s="23"/>
      <c r="O57941" s="21"/>
      <c r="P57941" s="27"/>
      <c r="Q57941" s="16"/>
      <c r="U57941" s="27"/>
    </row>
    <row r="57942" spans="2:21" x14ac:dyDescent="0.25">
      <c r="B57942"/>
      <c r="C57942"/>
      <c r="D57942" s="13"/>
      <c r="E57942" s="13"/>
      <c r="K57942" s="23"/>
      <c r="O57942" s="21"/>
      <c r="P57942" s="27"/>
      <c r="Q57942" s="16"/>
      <c r="U57942" s="27"/>
    </row>
    <row r="57943" spans="2:21" x14ac:dyDescent="0.25">
      <c r="B57943"/>
      <c r="C57943"/>
      <c r="D57943" s="13"/>
      <c r="E57943" s="13"/>
      <c r="K57943" s="23"/>
      <c r="O57943" s="21"/>
      <c r="P57943" s="27"/>
      <c r="Q57943" s="16"/>
      <c r="U57943" s="27"/>
    </row>
    <row r="57944" spans="2:21" x14ac:dyDescent="0.25">
      <c r="B57944"/>
      <c r="C57944"/>
      <c r="D57944" s="13"/>
      <c r="E57944" s="13"/>
      <c r="K57944" s="23"/>
      <c r="O57944" s="21"/>
      <c r="P57944" s="27"/>
      <c r="Q57944" s="16"/>
      <c r="U57944" s="27"/>
    </row>
    <row r="57945" spans="2:21" x14ac:dyDescent="0.25">
      <c r="B57945"/>
      <c r="C57945"/>
      <c r="D57945" s="13"/>
      <c r="E57945" s="13"/>
      <c r="K57945" s="23"/>
      <c r="O57945" s="21"/>
      <c r="P57945" s="27"/>
      <c r="Q57945" s="16"/>
      <c r="U57945" s="27"/>
    </row>
    <row r="57946" spans="2:21" x14ac:dyDescent="0.25">
      <c r="B57946"/>
      <c r="C57946"/>
      <c r="D57946" s="13"/>
      <c r="E57946" s="13"/>
      <c r="K57946" s="23"/>
      <c r="O57946" s="21"/>
      <c r="P57946" s="27"/>
      <c r="Q57946" s="16"/>
      <c r="U57946" s="27"/>
    </row>
    <row r="57947" spans="2:21" x14ac:dyDescent="0.25">
      <c r="B57947"/>
      <c r="C57947"/>
      <c r="D57947" s="13"/>
      <c r="E57947" s="13"/>
      <c r="K57947" s="23"/>
      <c r="O57947" s="21"/>
      <c r="P57947" s="27"/>
      <c r="Q57947" s="16"/>
      <c r="U57947" s="27"/>
    </row>
    <row r="57948" spans="2:21" x14ac:dyDescent="0.25">
      <c r="B57948"/>
      <c r="C57948"/>
      <c r="D57948" s="13"/>
      <c r="E57948" s="13"/>
      <c r="K57948" s="23"/>
      <c r="O57948" s="21"/>
      <c r="P57948" s="27"/>
      <c r="Q57948" s="16"/>
      <c r="U57948" s="27"/>
    </row>
    <row r="57949" spans="2:21" x14ac:dyDescent="0.25">
      <c r="B57949"/>
      <c r="C57949"/>
      <c r="D57949" s="13"/>
      <c r="E57949" s="13"/>
      <c r="K57949" s="23"/>
      <c r="O57949" s="21"/>
      <c r="P57949" s="27"/>
      <c r="Q57949" s="16"/>
      <c r="U57949" s="27"/>
    </row>
    <row r="57950" spans="2:21" x14ac:dyDescent="0.25">
      <c r="B57950"/>
      <c r="C57950"/>
      <c r="D57950" s="13"/>
      <c r="E57950" s="13"/>
      <c r="K57950" s="23"/>
      <c r="O57950" s="21"/>
      <c r="P57950" s="27"/>
      <c r="Q57950" s="16"/>
      <c r="U57950" s="27"/>
    </row>
    <row r="57951" spans="2:21" x14ac:dyDescent="0.25">
      <c r="B57951"/>
      <c r="C57951"/>
      <c r="D57951" s="13"/>
      <c r="E57951" s="13"/>
      <c r="K57951" s="23"/>
      <c r="O57951" s="21"/>
      <c r="P57951" s="27"/>
      <c r="Q57951" s="16"/>
      <c r="U57951" s="27"/>
    </row>
    <row r="57952" spans="2:21" x14ac:dyDescent="0.25">
      <c r="B57952"/>
      <c r="C57952"/>
      <c r="D57952" s="13"/>
      <c r="E57952" s="13"/>
      <c r="K57952" s="23"/>
      <c r="O57952" s="21"/>
      <c r="P57952" s="27"/>
      <c r="Q57952" s="16"/>
      <c r="U57952" s="27"/>
    </row>
    <row r="57953" spans="2:21" x14ac:dyDescent="0.25">
      <c r="B57953"/>
      <c r="C57953"/>
      <c r="D57953" s="13"/>
      <c r="E57953" s="13"/>
      <c r="K57953" s="23"/>
      <c r="O57953" s="21"/>
      <c r="P57953" s="27"/>
      <c r="Q57953" s="16"/>
      <c r="U57953" s="27"/>
    </row>
    <row r="57954" spans="2:21" x14ac:dyDescent="0.25">
      <c r="B57954"/>
      <c r="C57954"/>
      <c r="D57954" s="13"/>
      <c r="E57954" s="13"/>
      <c r="K57954" s="23"/>
      <c r="O57954" s="21"/>
      <c r="P57954" s="27"/>
      <c r="Q57954" s="16"/>
      <c r="U57954" s="27"/>
    </row>
    <row r="57955" spans="2:21" x14ac:dyDescent="0.25">
      <c r="B57955"/>
      <c r="C57955"/>
      <c r="D57955" s="13"/>
      <c r="E57955" s="13"/>
      <c r="K57955" s="23"/>
      <c r="O57955" s="21"/>
      <c r="P57955" s="27"/>
      <c r="Q57955" s="16"/>
      <c r="U57955" s="27"/>
    </row>
    <row r="57956" spans="2:21" x14ac:dyDescent="0.25">
      <c r="B57956"/>
      <c r="C57956"/>
      <c r="D57956" s="13"/>
      <c r="E57956" s="13"/>
      <c r="K57956" s="23"/>
      <c r="O57956" s="21"/>
      <c r="P57956" s="27"/>
      <c r="Q57956" s="16"/>
      <c r="U57956" s="27"/>
    </row>
    <row r="57957" spans="2:21" x14ac:dyDescent="0.25">
      <c r="B57957"/>
      <c r="C57957"/>
      <c r="D57957" s="13"/>
      <c r="E57957" s="13"/>
      <c r="K57957" s="23"/>
      <c r="O57957" s="21"/>
      <c r="P57957" s="27"/>
      <c r="Q57957" s="16"/>
      <c r="U57957" s="27"/>
    </row>
    <row r="57958" spans="2:21" x14ac:dyDescent="0.25">
      <c r="B57958"/>
      <c r="C57958"/>
      <c r="D57958" s="13"/>
      <c r="E57958" s="13"/>
      <c r="K57958" s="23"/>
      <c r="O57958" s="21"/>
      <c r="P57958" s="27"/>
      <c r="Q57958" s="16"/>
      <c r="U57958" s="27"/>
    </row>
    <row r="57959" spans="2:21" x14ac:dyDescent="0.25">
      <c r="B57959"/>
      <c r="C57959"/>
      <c r="D57959" s="13"/>
      <c r="E57959" s="13"/>
      <c r="K57959" s="23"/>
      <c r="O57959" s="21"/>
      <c r="P57959" s="27"/>
      <c r="Q57959" s="16"/>
      <c r="U57959" s="27"/>
    </row>
    <row r="57960" spans="2:21" x14ac:dyDescent="0.25">
      <c r="B57960"/>
      <c r="C57960"/>
      <c r="D57960" s="13"/>
      <c r="E57960" s="13"/>
      <c r="K57960" s="23"/>
      <c r="O57960" s="21"/>
      <c r="P57960" s="27"/>
      <c r="Q57960" s="16"/>
      <c r="U57960" s="27"/>
    </row>
    <row r="57961" spans="2:21" x14ac:dyDescent="0.25">
      <c r="B57961"/>
      <c r="C57961"/>
      <c r="D57961" s="13"/>
      <c r="E57961" s="13"/>
      <c r="K57961" s="23"/>
      <c r="O57961" s="21"/>
      <c r="P57961" s="27"/>
      <c r="Q57961" s="16"/>
      <c r="U57961" s="27"/>
    </row>
    <row r="57962" spans="2:21" x14ac:dyDescent="0.25">
      <c r="B57962"/>
      <c r="C57962"/>
      <c r="D57962" s="13"/>
      <c r="E57962" s="13"/>
      <c r="K57962" s="23"/>
      <c r="O57962" s="21"/>
      <c r="P57962" s="27"/>
      <c r="Q57962" s="16"/>
      <c r="U57962" s="27"/>
    </row>
    <row r="57963" spans="2:21" x14ac:dyDescent="0.25">
      <c r="B57963"/>
      <c r="C57963"/>
      <c r="D57963" s="13"/>
      <c r="E57963" s="13"/>
      <c r="K57963" s="23"/>
      <c r="O57963" s="21"/>
      <c r="P57963" s="27"/>
      <c r="Q57963" s="16"/>
      <c r="U57963" s="27"/>
    </row>
    <row r="57964" spans="2:21" x14ac:dyDescent="0.25">
      <c r="B57964"/>
      <c r="C57964"/>
      <c r="D57964" s="13"/>
      <c r="E57964" s="13"/>
      <c r="K57964" s="23"/>
      <c r="O57964" s="21"/>
      <c r="P57964" s="27"/>
      <c r="Q57964" s="16"/>
      <c r="U57964" s="27"/>
    </row>
    <row r="57965" spans="2:21" x14ac:dyDescent="0.25">
      <c r="B57965"/>
      <c r="C57965"/>
      <c r="D57965" s="13"/>
      <c r="E57965" s="13"/>
      <c r="K57965" s="23"/>
      <c r="O57965" s="21"/>
      <c r="P57965" s="27"/>
      <c r="Q57965" s="16"/>
      <c r="U57965" s="27"/>
    </row>
    <row r="57966" spans="2:21" x14ac:dyDescent="0.25">
      <c r="B57966"/>
      <c r="C57966"/>
      <c r="D57966" s="13"/>
      <c r="E57966" s="13"/>
      <c r="K57966" s="23"/>
      <c r="O57966" s="21"/>
      <c r="P57966" s="27"/>
      <c r="Q57966" s="16"/>
      <c r="U57966" s="27"/>
    </row>
    <row r="57967" spans="2:21" x14ac:dyDescent="0.25">
      <c r="B57967"/>
      <c r="C57967"/>
      <c r="D57967" s="13"/>
      <c r="E57967" s="13"/>
      <c r="K57967" s="23"/>
      <c r="O57967" s="21"/>
      <c r="P57967" s="27"/>
      <c r="Q57967" s="16"/>
      <c r="U57967" s="27"/>
    </row>
    <row r="57968" spans="2:21" x14ac:dyDescent="0.25">
      <c r="B57968"/>
      <c r="C57968"/>
      <c r="D57968" s="13"/>
      <c r="E57968" s="13"/>
      <c r="K57968" s="23"/>
      <c r="O57968" s="21"/>
      <c r="P57968" s="27"/>
      <c r="Q57968" s="16"/>
      <c r="U57968" s="27"/>
    </row>
    <row r="57969" spans="2:21" x14ac:dyDescent="0.25">
      <c r="B57969"/>
      <c r="C57969"/>
      <c r="D57969" s="13"/>
      <c r="E57969" s="13"/>
      <c r="K57969" s="23"/>
      <c r="O57969" s="21"/>
      <c r="P57969" s="27"/>
      <c r="Q57969" s="16"/>
      <c r="U57969" s="27"/>
    </row>
    <row r="57970" spans="2:21" x14ac:dyDescent="0.25">
      <c r="B57970"/>
      <c r="C57970"/>
      <c r="D57970" s="13"/>
      <c r="E57970" s="13"/>
      <c r="K57970" s="23"/>
      <c r="O57970" s="21"/>
      <c r="P57970" s="27"/>
      <c r="Q57970" s="16"/>
      <c r="U57970" s="27"/>
    </row>
    <row r="57971" spans="2:21" x14ac:dyDescent="0.25">
      <c r="B57971"/>
      <c r="C57971"/>
      <c r="D57971" s="13"/>
      <c r="E57971" s="13"/>
      <c r="K57971" s="23"/>
      <c r="O57971" s="21"/>
      <c r="P57971" s="27"/>
      <c r="Q57971" s="16"/>
      <c r="U57971" s="27"/>
    </row>
    <row r="57972" spans="2:21" x14ac:dyDescent="0.25">
      <c r="B57972"/>
      <c r="C57972"/>
      <c r="D57972" s="13"/>
      <c r="E57972" s="13"/>
      <c r="K57972" s="23"/>
      <c r="O57972" s="21"/>
      <c r="P57972" s="27"/>
      <c r="Q57972" s="16"/>
      <c r="U57972" s="27"/>
    </row>
    <row r="57973" spans="2:21" x14ac:dyDescent="0.25">
      <c r="B57973"/>
      <c r="C57973"/>
      <c r="D57973" s="13"/>
      <c r="E57973" s="13"/>
      <c r="K57973" s="23"/>
      <c r="O57973" s="21"/>
      <c r="P57973" s="27"/>
      <c r="Q57973" s="16"/>
      <c r="U57973" s="27"/>
    </row>
    <row r="57974" spans="2:21" x14ac:dyDescent="0.25">
      <c r="B57974"/>
      <c r="C57974"/>
      <c r="D57974" s="13"/>
      <c r="E57974" s="13"/>
      <c r="K57974" s="23"/>
      <c r="O57974" s="21"/>
      <c r="P57974" s="27"/>
      <c r="Q57974" s="16"/>
      <c r="U57974" s="27"/>
    </row>
    <row r="57975" spans="2:21" x14ac:dyDescent="0.25">
      <c r="B57975"/>
      <c r="C57975"/>
      <c r="D57975" s="13"/>
      <c r="E57975" s="13"/>
      <c r="K57975" s="23"/>
      <c r="O57975" s="21"/>
      <c r="P57975" s="27"/>
      <c r="Q57975" s="16"/>
      <c r="U57975" s="27"/>
    </row>
    <row r="57976" spans="2:21" x14ac:dyDescent="0.25">
      <c r="B57976"/>
      <c r="C57976"/>
      <c r="D57976" s="13"/>
      <c r="E57976" s="13"/>
      <c r="K57976" s="23"/>
      <c r="O57976" s="21"/>
      <c r="P57976" s="27"/>
      <c r="Q57976" s="16"/>
      <c r="U57976" s="27"/>
    </row>
    <row r="57977" spans="2:21" x14ac:dyDescent="0.25">
      <c r="B57977"/>
      <c r="C57977"/>
      <c r="D57977" s="13"/>
      <c r="E57977" s="13"/>
      <c r="K57977" s="23"/>
      <c r="O57977" s="21"/>
      <c r="P57977" s="27"/>
      <c r="Q57977" s="16"/>
      <c r="U57977" s="27"/>
    </row>
    <row r="57978" spans="2:21" x14ac:dyDescent="0.25">
      <c r="B57978"/>
      <c r="C57978"/>
      <c r="D57978" s="13"/>
      <c r="E57978" s="13"/>
      <c r="K57978" s="23"/>
      <c r="O57978" s="21"/>
      <c r="P57978" s="27"/>
      <c r="Q57978" s="16"/>
      <c r="U57978" s="27"/>
    </row>
    <row r="57979" spans="2:21" x14ac:dyDescent="0.25">
      <c r="B57979"/>
      <c r="C57979"/>
      <c r="D57979" s="13"/>
      <c r="E57979" s="13"/>
      <c r="K57979" s="23"/>
      <c r="O57979" s="21"/>
      <c r="P57979" s="27"/>
      <c r="Q57979" s="16"/>
      <c r="U57979" s="27"/>
    </row>
    <row r="57980" spans="2:21" x14ac:dyDescent="0.25">
      <c r="B57980"/>
      <c r="C57980"/>
      <c r="D57980" s="13"/>
      <c r="E57980" s="13"/>
      <c r="K57980" s="23"/>
      <c r="O57980" s="21"/>
      <c r="P57980" s="27"/>
      <c r="Q57980" s="16"/>
      <c r="U57980" s="27"/>
    </row>
    <row r="57981" spans="2:21" x14ac:dyDescent="0.25">
      <c r="B57981"/>
      <c r="C57981"/>
      <c r="D57981" s="13"/>
      <c r="E57981" s="13"/>
      <c r="K57981" s="23"/>
      <c r="O57981" s="21"/>
      <c r="P57981" s="27"/>
      <c r="Q57981" s="16"/>
      <c r="U57981" s="27"/>
    </row>
    <row r="57982" spans="2:21" x14ac:dyDescent="0.25">
      <c r="B57982"/>
      <c r="C57982"/>
      <c r="D57982" s="13"/>
      <c r="E57982" s="13"/>
      <c r="K57982" s="23"/>
      <c r="O57982" s="21"/>
      <c r="P57982" s="27"/>
      <c r="Q57982" s="16"/>
      <c r="U57982" s="27"/>
    </row>
    <row r="57983" spans="2:21" x14ac:dyDescent="0.25">
      <c r="B57983"/>
      <c r="C57983"/>
      <c r="D57983" s="13"/>
      <c r="E57983" s="13"/>
      <c r="K57983" s="23"/>
      <c r="O57983" s="21"/>
      <c r="P57983" s="27"/>
      <c r="Q57983" s="16"/>
      <c r="U57983" s="27"/>
    </row>
    <row r="57984" spans="2:21" x14ac:dyDescent="0.25">
      <c r="B57984"/>
      <c r="C57984"/>
      <c r="D57984" s="13"/>
      <c r="E57984" s="13"/>
      <c r="K57984" s="23"/>
      <c r="O57984" s="21"/>
      <c r="P57984" s="27"/>
      <c r="Q57984" s="16"/>
      <c r="U57984" s="27"/>
    </row>
    <row r="57985" spans="2:21" x14ac:dyDescent="0.25">
      <c r="B57985"/>
      <c r="C57985"/>
      <c r="D57985" s="13"/>
      <c r="E57985" s="13"/>
      <c r="K57985" s="23"/>
      <c r="O57985" s="21"/>
      <c r="P57985" s="27"/>
      <c r="Q57985" s="16"/>
      <c r="U57985" s="27"/>
    </row>
    <row r="57986" spans="2:21" x14ac:dyDescent="0.25">
      <c r="B57986"/>
      <c r="C57986"/>
      <c r="D57986" s="13"/>
      <c r="E57986" s="13"/>
      <c r="K57986" s="23"/>
      <c r="O57986" s="21"/>
      <c r="P57986" s="27"/>
      <c r="Q57986" s="16"/>
      <c r="U57986" s="27"/>
    </row>
    <row r="57987" spans="2:21" x14ac:dyDescent="0.25">
      <c r="B57987"/>
      <c r="C57987"/>
      <c r="D57987" s="13"/>
      <c r="E57987" s="13"/>
      <c r="K57987" s="23"/>
      <c r="O57987" s="21"/>
      <c r="P57987" s="27"/>
      <c r="Q57987" s="16"/>
      <c r="U57987" s="27"/>
    </row>
    <row r="57988" spans="2:21" x14ac:dyDescent="0.25">
      <c r="B57988"/>
      <c r="C57988"/>
      <c r="D57988" s="13"/>
      <c r="E57988" s="13"/>
      <c r="K57988" s="23"/>
      <c r="O57988" s="21"/>
      <c r="P57988" s="27"/>
      <c r="Q57988" s="16"/>
      <c r="U57988" s="27"/>
    </row>
    <row r="57989" spans="2:21" x14ac:dyDescent="0.25">
      <c r="B57989"/>
      <c r="C57989"/>
      <c r="D57989" s="13"/>
      <c r="E57989" s="13"/>
      <c r="K57989" s="23"/>
      <c r="O57989" s="21"/>
      <c r="P57989" s="27"/>
      <c r="Q57989" s="16"/>
      <c r="U57989" s="27"/>
    </row>
    <row r="57990" spans="2:21" x14ac:dyDescent="0.25">
      <c r="B57990"/>
      <c r="C57990"/>
      <c r="D57990" s="13"/>
      <c r="E57990" s="13"/>
      <c r="K57990" s="23"/>
      <c r="O57990" s="21"/>
      <c r="P57990" s="27"/>
      <c r="Q57990" s="16"/>
      <c r="U57990" s="27"/>
    </row>
    <row r="57991" spans="2:21" x14ac:dyDescent="0.25">
      <c r="B57991"/>
      <c r="C57991"/>
      <c r="D57991" s="13"/>
      <c r="E57991" s="13"/>
      <c r="K57991" s="23"/>
      <c r="O57991" s="21"/>
      <c r="P57991" s="27"/>
      <c r="Q57991" s="16"/>
      <c r="U57991" s="27"/>
    </row>
    <row r="57992" spans="2:21" x14ac:dyDescent="0.25">
      <c r="B57992"/>
      <c r="C57992"/>
      <c r="D57992" s="13"/>
      <c r="E57992" s="13"/>
      <c r="K57992" s="23"/>
      <c r="O57992" s="21"/>
      <c r="P57992" s="27"/>
      <c r="Q57992" s="16"/>
      <c r="U57992" s="27"/>
    </row>
    <row r="57993" spans="2:21" x14ac:dyDescent="0.25">
      <c r="B57993"/>
      <c r="C57993"/>
      <c r="D57993" s="13"/>
      <c r="E57993" s="13"/>
      <c r="K57993" s="23"/>
      <c r="O57993" s="21"/>
      <c r="P57993" s="27"/>
      <c r="Q57993" s="16"/>
      <c r="U57993" s="27"/>
    </row>
    <row r="57994" spans="2:21" x14ac:dyDescent="0.25">
      <c r="B57994"/>
      <c r="C57994"/>
      <c r="D57994" s="13"/>
      <c r="E57994" s="13"/>
      <c r="K57994" s="23"/>
      <c r="O57994" s="21"/>
      <c r="P57994" s="27"/>
      <c r="Q57994" s="16"/>
      <c r="U57994" s="27"/>
    </row>
    <row r="57995" spans="2:21" x14ac:dyDescent="0.25">
      <c r="B57995"/>
      <c r="C57995"/>
      <c r="D57995" s="13"/>
      <c r="E57995" s="13"/>
      <c r="K57995" s="23"/>
      <c r="O57995" s="21"/>
      <c r="P57995" s="27"/>
      <c r="Q57995" s="16"/>
      <c r="U57995" s="27"/>
    </row>
    <row r="57996" spans="2:21" x14ac:dyDescent="0.25">
      <c r="B57996"/>
      <c r="C57996"/>
      <c r="D57996" s="13"/>
      <c r="E57996" s="13"/>
      <c r="K57996" s="23"/>
      <c r="O57996" s="21"/>
      <c r="P57996" s="27"/>
      <c r="Q57996" s="16"/>
      <c r="U57996" s="27"/>
    </row>
    <row r="57997" spans="2:21" x14ac:dyDescent="0.25">
      <c r="B57997"/>
      <c r="C57997"/>
      <c r="D57997" s="13"/>
      <c r="E57997" s="13"/>
      <c r="K57997" s="23"/>
      <c r="O57997" s="21"/>
      <c r="P57997" s="27"/>
      <c r="Q57997" s="16"/>
      <c r="U57997" s="27"/>
    </row>
    <row r="57998" spans="2:21" x14ac:dyDescent="0.25">
      <c r="B57998"/>
      <c r="C57998"/>
      <c r="D57998" s="13"/>
      <c r="E57998" s="13"/>
      <c r="K57998" s="23"/>
      <c r="O57998" s="21"/>
      <c r="P57998" s="27"/>
      <c r="Q57998" s="16"/>
      <c r="U57998" s="27"/>
    </row>
    <row r="57999" spans="2:21" x14ac:dyDescent="0.25">
      <c r="B57999"/>
      <c r="C57999"/>
      <c r="D57999" s="13"/>
      <c r="E57999" s="13"/>
      <c r="K57999" s="23"/>
      <c r="O57999" s="21"/>
      <c r="P57999" s="27"/>
      <c r="Q57999" s="16"/>
      <c r="U57999" s="27"/>
    </row>
    <row r="58000" spans="2:21" x14ac:dyDescent="0.25">
      <c r="B58000"/>
      <c r="C58000"/>
      <c r="D58000" s="13"/>
      <c r="E58000" s="13"/>
      <c r="K58000" s="23"/>
      <c r="O58000" s="21"/>
      <c r="P58000" s="27"/>
      <c r="Q58000" s="16"/>
      <c r="U58000" s="27"/>
    </row>
    <row r="58001" spans="2:21" x14ac:dyDescent="0.25">
      <c r="B58001"/>
      <c r="C58001"/>
      <c r="D58001" s="13"/>
      <c r="E58001" s="13"/>
      <c r="K58001" s="23"/>
      <c r="O58001" s="21"/>
      <c r="P58001" s="27"/>
      <c r="Q58001" s="16"/>
      <c r="U58001" s="27"/>
    </row>
    <row r="58002" spans="2:21" x14ac:dyDescent="0.25">
      <c r="B58002"/>
      <c r="C58002"/>
      <c r="D58002" s="13"/>
      <c r="E58002" s="13"/>
      <c r="K58002" s="23"/>
      <c r="O58002" s="21"/>
      <c r="P58002" s="27"/>
      <c r="Q58002" s="16"/>
      <c r="U58002" s="27"/>
    </row>
    <row r="58003" spans="2:21" x14ac:dyDescent="0.25">
      <c r="B58003"/>
      <c r="C58003"/>
      <c r="D58003" s="13"/>
      <c r="E58003" s="13"/>
      <c r="K58003" s="23"/>
      <c r="O58003" s="21"/>
      <c r="P58003" s="27"/>
      <c r="Q58003" s="16"/>
      <c r="U58003" s="27"/>
    </row>
    <row r="58004" spans="2:21" x14ac:dyDescent="0.25">
      <c r="B58004"/>
      <c r="C58004"/>
      <c r="D58004" s="13"/>
      <c r="E58004" s="13"/>
      <c r="K58004" s="23"/>
      <c r="O58004" s="21"/>
      <c r="P58004" s="27"/>
      <c r="Q58004" s="16"/>
      <c r="U58004" s="27"/>
    </row>
    <row r="58005" spans="2:21" x14ac:dyDescent="0.25">
      <c r="B58005"/>
      <c r="C58005"/>
      <c r="D58005" s="13"/>
      <c r="E58005" s="13"/>
      <c r="K58005" s="23"/>
      <c r="O58005" s="21"/>
      <c r="P58005" s="27"/>
      <c r="Q58005" s="16"/>
      <c r="U58005" s="27"/>
    </row>
    <row r="58006" spans="2:21" x14ac:dyDescent="0.25">
      <c r="B58006"/>
      <c r="C58006"/>
      <c r="D58006" s="13"/>
      <c r="E58006" s="13"/>
      <c r="K58006" s="23"/>
      <c r="O58006" s="21"/>
      <c r="P58006" s="27"/>
      <c r="Q58006" s="16"/>
      <c r="U58006" s="27"/>
    </row>
    <row r="58007" spans="2:21" x14ac:dyDescent="0.25">
      <c r="B58007"/>
      <c r="C58007"/>
      <c r="D58007" s="13"/>
      <c r="E58007" s="13"/>
      <c r="K58007" s="23"/>
      <c r="O58007" s="21"/>
      <c r="P58007" s="27"/>
      <c r="Q58007" s="16"/>
      <c r="U58007" s="27"/>
    </row>
    <row r="58008" spans="2:21" x14ac:dyDescent="0.25">
      <c r="B58008"/>
      <c r="C58008"/>
      <c r="D58008" s="13"/>
      <c r="E58008" s="13"/>
      <c r="K58008" s="23"/>
      <c r="O58008" s="21"/>
      <c r="P58008" s="27"/>
      <c r="Q58008" s="16"/>
      <c r="U58008" s="27"/>
    </row>
    <row r="58009" spans="2:21" x14ac:dyDescent="0.25">
      <c r="B58009"/>
      <c r="C58009"/>
      <c r="D58009" s="13"/>
      <c r="E58009" s="13"/>
      <c r="K58009" s="23"/>
      <c r="O58009" s="21"/>
      <c r="P58009" s="27"/>
      <c r="Q58009" s="16"/>
      <c r="U58009" s="27"/>
    </row>
    <row r="58010" spans="2:21" x14ac:dyDescent="0.25">
      <c r="B58010"/>
      <c r="C58010"/>
      <c r="D58010" s="13"/>
      <c r="E58010" s="13"/>
      <c r="K58010" s="23"/>
      <c r="O58010" s="21"/>
      <c r="P58010" s="27"/>
      <c r="Q58010" s="16"/>
      <c r="U58010" s="27"/>
    </row>
    <row r="58011" spans="2:21" x14ac:dyDescent="0.25">
      <c r="B58011"/>
      <c r="C58011"/>
      <c r="D58011" s="13"/>
      <c r="E58011" s="13"/>
      <c r="K58011" s="23"/>
      <c r="O58011" s="21"/>
      <c r="P58011" s="27"/>
      <c r="Q58011" s="16"/>
      <c r="U58011" s="27"/>
    </row>
    <row r="58012" spans="2:21" x14ac:dyDescent="0.25">
      <c r="B58012"/>
      <c r="C58012"/>
      <c r="D58012" s="13"/>
      <c r="E58012" s="13"/>
      <c r="K58012" s="23"/>
      <c r="O58012" s="21"/>
      <c r="P58012" s="27"/>
      <c r="Q58012" s="16"/>
      <c r="U58012" s="27"/>
    </row>
    <row r="58013" spans="2:21" x14ac:dyDescent="0.25">
      <c r="B58013"/>
      <c r="C58013"/>
      <c r="D58013" s="13"/>
      <c r="E58013" s="13"/>
      <c r="K58013" s="23"/>
      <c r="O58013" s="21"/>
      <c r="P58013" s="27"/>
      <c r="Q58013" s="16"/>
      <c r="U58013" s="27"/>
    </row>
    <row r="58014" spans="2:21" x14ac:dyDescent="0.25">
      <c r="B58014"/>
      <c r="C58014"/>
      <c r="D58014" s="13"/>
      <c r="E58014" s="13"/>
      <c r="K58014" s="23"/>
      <c r="O58014" s="21"/>
      <c r="P58014" s="27"/>
      <c r="Q58014" s="16"/>
      <c r="U58014" s="27"/>
    </row>
    <row r="58015" spans="2:21" x14ac:dyDescent="0.25">
      <c r="B58015"/>
      <c r="C58015"/>
      <c r="D58015" s="13"/>
      <c r="E58015" s="13"/>
      <c r="K58015" s="23"/>
      <c r="O58015" s="21"/>
      <c r="P58015" s="27"/>
      <c r="Q58015" s="16"/>
      <c r="U58015" s="27"/>
    </row>
    <row r="58016" spans="2:21" x14ac:dyDescent="0.25">
      <c r="B58016"/>
      <c r="C58016"/>
      <c r="D58016" s="13"/>
      <c r="E58016" s="13"/>
      <c r="K58016" s="23"/>
      <c r="O58016" s="21"/>
      <c r="P58016" s="27"/>
      <c r="Q58016" s="16"/>
      <c r="U58016" s="27"/>
    </row>
    <row r="58017" spans="2:21" x14ac:dyDescent="0.25">
      <c r="B58017"/>
      <c r="C58017"/>
      <c r="D58017" s="13"/>
      <c r="E58017" s="13"/>
      <c r="K58017" s="23"/>
      <c r="O58017" s="21"/>
      <c r="P58017" s="27"/>
      <c r="Q58017" s="16"/>
      <c r="U58017" s="27"/>
    </row>
    <row r="58018" spans="2:21" x14ac:dyDescent="0.25">
      <c r="B58018"/>
      <c r="C58018"/>
      <c r="D58018" s="13"/>
      <c r="E58018" s="13"/>
      <c r="K58018" s="23"/>
      <c r="O58018" s="21"/>
      <c r="P58018" s="27"/>
      <c r="Q58018" s="16"/>
      <c r="U58018" s="27"/>
    </row>
    <row r="58019" spans="2:21" x14ac:dyDescent="0.25">
      <c r="B58019"/>
      <c r="C58019"/>
      <c r="D58019" s="13"/>
      <c r="E58019" s="13"/>
      <c r="K58019" s="23"/>
      <c r="O58019" s="21"/>
      <c r="P58019" s="27"/>
      <c r="Q58019" s="16"/>
      <c r="U58019" s="27"/>
    </row>
    <row r="58020" spans="2:21" x14ac:dyDescent="0.25">
      <c r="B58020"/>
      <c r="C58020"/>
      <c r="D58020" s="13"/>
      <c r="E58020" s="13"/>
      <c r="K58020" s="23"/>
      <c r="O58020" s="21"/>
      <c r="P58020" s="27"/>
      <c r="Q58020" s="16"/>
      <c r="U58020" s="27"/>
    </row>
    <row r="58021" spans="2:21" x14ac:dyDescent="0.25">
      <c r="B58021"/>
      <c r="C58021"/>
      <c r="D58021" s="13"/>
      <c r="E58021" s="13"/>
      <c r="K58021" s="23"/>
      <c r="O58021" s="21"/>
      <c r="P58021" s="27"/>
      <c r="Q58021" s="16"/>
      <c r="U58021" s="27"/>
    </row>
    <row r="58022" spans="2:21" x14ac:dyDescent="0.25">
      <c r="B58022"/>
      <c r="C58022"/>
      <c r="D58022" s="13"/>
      <c r="E58022" s="13"/>
      <c r="K58022" s="23"/>
      <c r="O58022" s="21"/>
      <c r="P58022" s="27"/>
      <c r="Q58022" s="16"/>
      <c r="U58022" s="27"/>
    </row>
    <row r="58023" spans="2:21" x14ac:dyDescent="0.25">
      <c r="B58023"/>
      <c r="C58023"/>
      <c r="D58023" s="13"/>
      <c r="E58023" s="13"/>
      <c r="K58023" s="23"/>
      <c r="O58023" s="21"/>
      <c r="P58023" s="27"/>
      <c r="Q58023" s="16"/>
      <c r="U58023" s="27"/>
    </row>
    <row r="58024" spans="2:21" x14ac:dyDescent="0.25">
      <c r="B58024"/>
      <c r="C58024"/>
      <c r="D58024" s="13"/>
      <c r="E58024" s="13"/>
      <c r="K58024" s="23"/>
      <c r="O58024" s="21"/>
      <c r="P58024" s="27"/>
      <c r="Q58024" s="16"/>
      <c r="U58024" s="27"/>
    </row>
    <row r="58025" spans="2:21" x14ac:dyDescent="0.25">
      <c r="B58025"/>
      <c r="C58025"/>
      <c r="D58025" s="13"/>
      <c r="E58025" s="13"/>
      <c r="K58025" s="23"/>
      <c r="O58025" s="21"/>
      <c r="P58025" s="27"/>
      <c r="Q58025" s="16"/>
      <c r="U58025" s="27"/>
    </row>
    <row r="58026" spans="2:21" x14ac:dyDescent="0.25">
      <c r="B58026"/>
      <c r="C58026"/>
      <c r="D58026" s="13"/>
      <c r="E58026" s="13"/>
      <c r="K58026" s="23"/>
      <c r="O58026" s="21"/>
      <c r="P58026" s="27"/>
      <c r="Q58026" s="16"/>
      <c r="U58026" s="27"/>
    </row>
    <row r="58027" spans="2:21" x14ac:dyDescent="0.25">
      <c r="B58027"/>
      <c r="C58027"/>
      <c r="D58027" s="13"/>
      <c r="E58027" s="13"/>
      <c r="K58027" s="23"/>
      <c r="O58027" s="21"/>
      <c r="P58027" s="27"/>
      <c r="Q58027" s="16"/>
      <c r="U58027" s="27"/>
    </row>
    <row r="58028" spans="2:21" x14ac:dyDescent="0.25">
      <c r="B58028"/>
      <c r="C58028"/>
      <c r="D58028" s="13"/>
      <c r="E58028" s="13"/>
      <c r="K58028" s="23"/>
      <c r="O58028" s="21"/>
      <c r="P58028" s="27"/>
      <c r="Q58028" s="16"/>
      <c r="U58028" s="27"/>
    </row>
    <row r="58029" spans="2:21" x14ac:dyDescent="0.25">
      <c r="B58029"/>
      <c r="C58029"/>
      <c r="D58029" s="13"/>
      <c r="E58029" s="13"/>
      <c r="K58029" s="23"/>
      <c r="O58029" s="21"/>
      <c r="P58029" s="27"/>
      <c r="Q58029" s="16"/>
      <c r="U58029" s="27"/>
    </row>
    <row r="58030" spans="2:21" x14ac:dyDescent="0.25">
      <c r="B58030"/>
      <c r="C58030"/>
      <c r="D58030" s="13"/>
      <c r="E58030" s="13"/>
      <c r="K58030" s="23"/>
      <c r="O58030" s="21"/>
      <c r="P58030" s="27"/>
      <c r="Q58030" s="16"/>
      <c r="U58030" s="27"/>
    </row>
    <row r="58031" spans="2:21" x14ac:dyDescent="0.25">
      <c r="B58031"/>
      <c r="C58031"/>
      <c r="D58031" s="13"/>
      <c r="E58031" s="13"/>
      <c r="K58031" s="23"/>
      <c r="O58031" s="21"/>
      <c r="P58031" s="27"/>
      <c r="Q58031" s="16"/>
      <c r="U58031" s="27"/>
    </row>
    <row r="58032" spans="2:21" x14ac:dyDescent="0.25">
      <c r="B58032"/>
      <c r="C58032"/>
      <c r="D58032" s="13"/>
      <c r="E58032" s="13"/>
      <c r="K58032" s="23"/>
      <c r="O58032" s="21"/>
      <c r="P58032" s="27"/>
      <c r="Q58032" s="16"/>
      <c r="U58032" s="27"/>
    </row>
    <row r="58033" spans="2:21" x14ac:dyDescent="0.25">
      <c r="B58033"/>
      <c r="C58033"/>
      <c r="D58033" s="13"/>
      <c r="E58033" s="13"/>
      <c r="K58033" s="23"/>
      <c r="O58033" s="21"/>
      <c r="P58033" s="27"/>
      <c r="Q58033" s="16"/>
      <c r="U58033" s="27"/>
    </row>
    <row r="58034" spans="2:21" x14ac:dyDescent="0.25">
      <c r="B58034"/>
      <c r="C58034"/>
      <c r="D58034" s="13"/>
      <c r="E58034" s="13"/>
      <c r="K58034" s="23"/>
      <c r="O58034" s="21"/>
      <c r="P58034" s="27"/>
      <c r="Q58034" s="16"/>
      <c r="U58034" s="27"/>
    </row>
    <row r="58035" spans="2:21" x14ac:dyDescent="0.25">
      <c r="B58035"/>
      <c r="C58035"/>
      <c r="D58035" s="13"/>
      <c r="E58035" s="13"/>
      <c r="K58035" s="23"/>
      <c r="O58035" s="21"/>
      <c r="P58035" s="27"/>
      <c r="Q58035" s="16"/>
      <c r="U58035" s="27"/>
    </row>
    <row r="58036" spans="2:21" x14ac:dyDescent="0.25">
      <c r="B58036"/>
      <c r="C58036"/>
      <c r="D58036" s="13"/>
      <c r="E58036" s="13"/>
      <c r="K58036" s="23"/>
      <c r="O58036" s="21"/>
      <c r="P58036" s="27"/>
      <c r="Q58036" s="16"/>
      <c r="U58036" s="27"/>
    </row>
    <row r="58037" spans="2:21" x14ac:dyDescent="0.25">
      <c r="B58037"/>
      <c r="C58037"/>
      <c r="D58037" s="13"/>
      <c r="E58037" s="13"/>
      <c r="K58037" s="23"/>
      <c r="O58037" s="21"/>
      <c r="P58037" s="27"/>
      <c r="Q58037" s="16"/>
      <c r="U58037" s="27"/>
    </row>
    <row r="58038" spans="2:21" x14ac:dyDescent="0.25">
      <c r="B58038"/>
      <c r="C58038"/>
      <c r="D58038" s="13"/>
      <c r="E58038" s="13"/>
      <c r="K58038" s="23"/>
      <c r="O58038" s="21"/>
      <c r="P58038" s="27"/>
      <c r="Q58038" s="16"/>
      <c r="U58038" s="27"/>
    </row>
    <row r="58039" spans="2:21" x14ac:dyDescent="0.25">
      <c r="B58039"/>
      <c r="C58039"/>
      <c r="D58039" s="13"/>
      <c r="E58039" s="13"/>
      <c r="K58039" s="23"/>
      <c r="O58039" s="21"/>
      <c r="P58039" s="27"/>
      <c r="Q58039" s="16"/>
      <c r="U58039" s="27"/>
    </row>
    <row r="58040" spans="2:21" x14ac:dyDescent="0.25">
      <c r="B58040"/>
      <c r="C58040"/>
      <c r="D58040" s="13"/>
      <c r="E58040" s="13"/>
      <c r="K58040" s="23"/>
      <c r="O58040" s="21"/>
      <c r="P58040" s="27"/>
      <c r="Q58040" s="16"/>
      <c r="U58040" s="27"/>
    </row>
    <row r="58041" spans="2:21" x14ac:dyDescent="0.25">
      <c r="B58041"/>
      <c r="C58041"/>
      <c r="D58041" s="13"/>
      <c r="E58041" s="13"/>
      <c r="K58041" s="23"/>
      <c r="O58041" s="21"/>
      <c r="P58041" s="27"/>
      <c r="Q58041" s="16"/>
      <c r="U58041" s="27"/>
    </row>
    <row r="58042" spans="2:21" x14ac:dyDescent="0.25">
      <c r="B58042"/>
      <c r="C58042"/>
      <c r="D58042" s="13"/>
      <c r="E58042" s="13"/>
      <c r="K58042" s="23"/>
      <c r="O58042" s="21"/>
      <c r="P58042" s="27"/>
      <c r="Q58042" s="16"/>
      <c r="U58042" s="27"/>
    </row>
    <row r="58043" spans="2:21" x14ac:dyDescent="0.25">
      <c r="B58043"/>
      <c r="C58043"/>
      <c r="D58043" s="13"/>
      <c r="E58043" s="13"/>
      <c r="K58043" s="23"/>
      <c r="O58043" s="21"/>
      <c r="P58043" s="27"/>
      <c r="Q58043" s="16"/>
      <c r="U58043" s="27"/>
    </row>
    <row r="58044" spans="2:21" x14ac:dyDescent="0.25">
      <c r="B58044"/>
      <c r="C58044"/>
      <c r="D58044" s="13"/>
      <c r="E58044" s="13"/>
      <c r="K58044" s="23"/>
      <c r="O58044" s="21"/>
      <c r="P58044" s="27"/>
      <c r="Q58044" s="16"/>
      <c r="U58044" s="27"/>
    </row>
    <row r="58045" spans="2:21" x14ac:dyDescent="0.25">
      <c r="B58045"/>
      <c r="C58045"/>
      <c r="D58045" s="13"/>
      <c r="E58045" s="13"/>
      <c r="K58045" s="23"/>
      <c r="O58045" s="21"/>
      <c r="P58045" s="27"/>
      <c r="Q58045" s="16"/>
      <c r="U58045" s="27"/>
    </row>
    <row r="58046" spans="2:21" x14ac:dyDescent="0.25">
      <c r="B58046"/>
      <c r="C58046"/>
      <c r="D58046" s="13"/>
      <c r="E58046" s="13"/>
      <c r="K58046" s="23"/>
      <c r="O58046" s="21"/>
      <c r="P58046" s="27"/>
      <c r="Q58046" s="16"/>
      <c r="U58046" s="27"/>
    </row>
    <row r="58047" spans="2:21" x14ac:dyDescent="0.25">
      <c r="B58047"/>
      <c r="C58047"/>
      <c r="D58047" s="13"/>
      <c r="E58047" s="13"/>
      <c r="K58047" s="23"/>
      <c r="O58047" s="21"/>
      <c r="P58047" s="27"/>
      <c r="Q58047" s="16"/>
      <c r="U58047" s="27"/>
    </row>
    <row r="58048" spans="2:21" x14ac:dyDescent="0.25">
      <c r="B58048"/>
      <c r="C58048"/>
      <c r="D58048" s="13"/>
      <c r="E58048" s="13"/>
      <c r="K58048" s="23"/>
      <c r="O58048" s="21"/>
      <c r="P58048" s="27"/>
      <c r="Q58048" s="16"/>
      <c r="U58048" s="27"/>
    </row>
    <row r="58049" spans="2:21" x14ac:dyDescent="0.25">
      <c r="B58049"/>
      <c r="C58049"/>
      <c r="D58049" s="13"/>
      <c r="E58049" s="13"/>
      <c r="K58049" s="23"/>
      <c r="O58049" s="21"/>
      <c r="P58049" s="27"/>
      <c r="Q58049" s="16"/>
      <c r="U58049" s="27"/>
    </row>
    <row r="58050" spans="2:21" x14ac:dyDescent="0.25">
      <c r="B58050"/>
      <c r="C58050"/>
      <c r="D58050" s="13"/>
      <c r="E58050" s="13"/>
      <c r="K58050" s="23"/>
      <c r="O58050" s="21"/>
      <c r="P58050" s="27"/>
      <c r="Q58050" s="16"/>
      <c r="U58050" s="27"/>
    </row>
    <row r="58051" spans="2:21" x14ac:dyDescent="0.25">
      <c r="B58051"/>
      <c r="C58051"/>
      <c r="D58051" s="13"/>
      <c r="E58051" s="13"/>
      <c r="K58051" s="23"/>
      <c r="O58051" s="21"/>
      <c r="P58051" s="27"/>
      <c r="Q58051" s="16"/>
      <c r="U58051" s="27"/>
    </row>
    <row r="58052" spans="2:21" x14ac:dyDescent="0.25">
      <c r="B58052"/>
      <c r="C58052"/>
      <c r="D58052" s="13"/>
      <c r="E58052" s="13"/>
      <c r="K58052" s="23"/>
      <c r="O58052" s="21"/>
      <c r="P58052" s="27"/>
      <c r="Q58052" s="16"/>
      <c r="U58052" s="27"/>
    </row>
    <row r="58053" spans="2:21" x14ac:dyDescent="0.25">
      <c r="B58053"/>
      <c r="C58053"/>
      <c r="D58053" s="13"/>
      <c r="E58053" s="13"/>
      <c r="K58053" s="23"/>
      <c r="O58053" s="21"/>
      <c r="P58053" s="27"/>
      <c r="Q58053" s="16"/>
      <c r="U58053" s="27"/>
    </row>
    <row r="58054" spans="2:21" x14ac:dyDescent="0.25">
      <c r="B58054"/>
      <c r="C58054"/>
      <c r="D58054" s="13"/>
      <c r="E58054" s="13"/>
      <c r="K58054" s="23"/>
      <c r="O58054" s="21"/>
      <c r="P58054" s="27"/>
      <c r="Q58054" s="16"/>
      <c r="U58054" s="27"/>
    </row>
    <row r="58055" spans="2:21" x14ac:dyDescent="0.25">
      <c r="B58055"/>
      <c r="C58055"/>
      <c r="D58055" s="13"/>
      <c r="E58055" s="13"/>
      <c r="K58055" s="23"/>
      <c r="O58055" s="21"/>
      <c r="P58055" s="27"/>
      <c r="Q58055" s="16"/>
      <c r="U58055" s="27"/>
    </row>
    <row r="58056" spans="2:21" x14ac:dyDescent="0.25">
      <c r="B58056"/>
      <c r="C58056"/>
      <c r="D58056" s="13"/>
      <c r="E58056" s="13"/>
      <c r="K58056" s="23"/>
      <c r="O58056" s="21"/>
      <c r="P58056" s="27"/>
      <c r="Q58056" s="16"/>
      <c r="U58056" s="27"/>
    </row>
    <row r="58057" spans="2:21" x14ac:dyDescent="0.25">
      <c r="B58057"/>
      <c r="C58057"/>
      <c r="D58057" s="13"/>
      <c r="E58057" s="13"/>
      <c r="K58057" s="23"/>
      <c r="O58057" s="21"/>
      <c r="P58057" s="27"/>
      <c r="Q58057" s="16"/>
      <c r="U58057" s="27"/>
    </row>
    <row r="58058" spans="2:21" x14ac:dyDescent="0.25">
      <c r="B58058"/>
      <c r="C58058"/>
      <c r="D58058" s="13"/>
      <c r="E58058" s="13"/>
      <c r="K58058" s="23"/>
      <c r="O58058" s="21"/>
      <c r="P58058" s="27"/>
      <c r="Q58058" s="16"/>
      <c r="U58058" s="27"/>
    </row>
    <row r="58059" spans="2:21" x14ac:dyDescent="0.25">
      <c r="B58059"/>
      <c r="C58059"/>
      <c r="D58059" s="13"/>
      <c r="E58059" s="13"/>
      <c r="K58059" s="23"/>
      <c r="O58059" s="21"/>
      <c r="P58059" s="27"/>
      <c r="Q58059" s="16"/>
      <c r="U58059" s="27"/>
    </row>
    <row r="58060" spans="2:21" x14ac:dyDescent="0.25">
      <c r="B58060"/>
      <c r="C58060"/>
      <c r="D58060" s="13"/>
      <c r="E58060" s="13"/>
      <c r="K58060" s="23"/>
      <c r="O58060" s="21"/>
      <c r="P58060" s="27"/>
      <c r="Q58060" s="16"/>
      <c r="U58060" s="27"/>
    </row>
    <row r="58061" spans="2:21" x14ac:dyDescent="0.25">
      <c r="B58061"/>
      <c r="C58061"/>
      <c r="D58061" s="13"/>
      <c r="E58061" s="13"/>
      <c r="K58061" s="23"/>
      <c r="O58061" s="21"/>
      <c r="P58061" s="27"/>
      <c r="Q58061" s="16"/>
      <c r="U58061" s="27"/>
    </row>
    <row r="58062" spans="2:21" x14ac:dyDescent="0.25">
      <c r="B58062"/>
      <c r="C58062"/>
      <c r="D58062" s="13"/>
      <c r="E58062" s="13"/>
      <c r="K58062" s="23"/>
      <c r="O58062" s="21"/>
      <c r="P58062" s="27"/>
      <c r="Q58062" s="16"/>
      <c r="U58062" s="27"/>
    </row>
    <row r="58063" spans="2:21" x14ac:dyDescent="0.25">
      <c r="B58063"/>
      <c r="C58063"/>
      <c r="D58063" s="13"/>
      <c r="E58063" s="13"/>
      <c r="K58063" s="23"/>
      <c r="O58063" s="21"/>
      <c r="P58063" s="27"/>
      <c r="Q58063" s="16"/>
      <c r="U58063" s="27"/>
    </row>
    <row r="58064" spans="2:21" x14ac:dyDescent="0.25">
      <c r="B58064"/>
      <c r="C58064"/>
      <c r="D58064" s="13"/>
      <c r="E58064" s="13"/>
      <c r="K58064" s="23"/>
      <c r="O58064" s="21"/>
      <c r="P58064" s="27"/>
      <c r="Q58064" s="16"/>
      <c r="U58064" s="27"/>
    </row>
    <row r="58065" spans="2:21" x14ac:dyDescent="0.25">
      <c r="B58065"/>
      <c r="C58065"/>
      <c r="D58065" s="13"/>
      <c r="E58065" s="13"/>
      <c r="K58065" s="23"/>
      <c r="O58065" s="21"/>
      <c r="P58065" s="27"/>
      <c r="Q58065" s="16"/>
      <c r="U58065" s="27"/>
    </row>
    <row r="58066" spans="2:21" x14ac:dyDescent="0.25">
      <c r="B58066"/>
      <c r="C58066"/>
      <c r="D58066" s="13"/>
      <c r="E58066" s="13"/>
      <c r="K58066" s="23"/>
      <c r="O58066" s="21"/>
      <c r="P58066" s="27"/>
      <c r="Q58066" s="16"/>
      <c r="U58066" s="27"/>
    </row>
    <row r="58067" spans="2:21" x14ac:dyDescent="0.25">
      <c r="B58067"/>
      <c r="C58067"/>
      <c r="D58067" s="13"/>
      <c r="E58067" s="13"/>
      <c r="K58067" s="23"/>
      <c r="O58067" s="21"/>
      <c r="P58067" s="27"/>
      <c r="Q58067" s="16"/>
      <c r="U58067" s="27"/>
    </row>
    <row r="58068" spans="2:21" x14ac:dyDescent="0.25">
      <c r="B58068"/>
      <c r="C58068"/>
      <c r="D58068" s="13"/>
      <c r="E58068" s="13"/>
      <c r="K58068" s="23"/>
      <c r="O58068" s="21"/>
      <c r="P58068" s="27"/>
      <c r="Q58068" s="16"/>
      <c r="U58068" s="27"/>
    </row>
    <row r="58069" spans="2:21" x14ac:dyDescent="0.25">
      <c r="B58069"/>
      <c r="C58069"/>
      <c r="D58069" s="13"/>
      <c r="E58069" s="13"/>
      <c r="K58069" s="23"/>
      <c r="O58069" s="21"/>
      <c r="P58069" s="27"/>
      <c r="Q58069" s="16"/>
      <c r="U58069" s="27"/>
    </row>
    <row r="58070" spans="2:21" x14ac:dyDescent="0.25">
      <c r="B58070"/>
      <c r="C58070"/>
      <c r="D58070" s="13"/>
      <c r="E58070" s="13"/>
      <c r="K58070" s="23"/>
      <c r="O58070" s="21"/>
      <c r="P58070" s="27"/>
      <c r="Q58070" s="16"/>
      <c r="U58070" s="27"/>
    </row>
    <row r="58071" spans="2:21" x14ac:dyDescent="0.25">
      <c r="B58071"/>
      <c r="C58071"/>
      <c r="D58071" s="13"/>
      <c r="E58071" s="13"/>
      <c r="K58071" s="23"/>
      <c r="O58071" s="21"/>
      <c r="P58071" s="27"/>
      <c r="Q58071" s="16"/>
      <c r="U58071" s="27"/>
    </row>
    <row r="58072" spans="2:21" x14ac:dyDescent="0.25">
      <c r="B58072"/>
      <c r="C58072"/>
      <c r="D58072" s="13"/>
      <c r="E58072" s="13"/>
      <c r="K58072" s="23"/>
      <c r="O58072" s="21"/>
      <c r="P58072" s="27"/>
      <c r="Q58072" s="16"/>
      <c r="U58072" s="27"/>
    </row>
    <row r="58073" spans="2:21" x14ac:dyDescent="0.25">
      <c r="B58073"/>
      <c r="C58073"/>
      <c r="D58073" s="13"/>
      <c r="E58073" s="13"/>
      <c r="K58073" s="23"/>
      <c r="O58073" s="21"/>
      <c r="P58073" s="27"/>
      <c r="Q58073" s="16"/>
      <c r="U58073" s="27"/>
    </row>
    <row r="58074" spans="2:21" x14ac:dyDescent="0.25">
      <c r="B58074"/>
      <c r="C58074"/>
      <c r="D58074" s="13"/>
      <c r="E58074" s="13"/>
      <c r="K58074" s="23"/>
      <c r="O58074" s="21"/>
      <c r="P58074" s="27"/>
      <c r="Q58074" s="16"/>
      <c r="U58074" s="27"/>
    </row>
    <row r="58075" spans="2:21" x14ac:dyDescent="0.25">
      <c r="B58075"/>
      <c r="C58075"/>
      <c r="D58075" s="13"/>
      <c r="E58075" s="13"/>
      <c r="K58075" s="23"/>
      <c r="O58075" s="21"/>
      <c r="P58075" s="27"/>
      <c r="Q58075" s="16"/>
      <c r="U58075" s="27"/>
    </row>
    <row r="58076" spans="2:21" x14ac:dyDescent="0.25">
      <c r="B58076"/>
      <c r="C58076"/>
      <c r="D58076" s="13"/>
      <c r="E58076" s="13"/>
      <c r="K58076" s="23"/>
      <c r="O58076" s="21"/>
      <c r="P58076" s="27"/>
      <c r="Q58076" s="16"/>
      <c r="U58076" s="27"/>
    </row>
    <row r="58077" spans="2:21" x14ac:dyDescent="0.25">
      <c r="B58077"/>
      <c r="C58077"/>
      <c r="D58077" s="13"/>
      <c r="E58077" s="13"/>
      <c r="K58077" s="23"/>
      <c r="O58077" s="21"/>
      <c r="P58077" s="27"/>
      <c r="Q58077" s="16"/>
      <c r="U58077" s="27"/>
    </row>
    <row r="58078" spans="2:21" x14ac:dyDescent="0.25">
      <c r="B58078"/>
      <c r="C58078"/>
      <c r="D58078" s="13"/>
      <c r="E58078" s="13"/>
      <c r="K58078" s="23"/>
      <c r="O58078" s="21"/>
      <c r="P58078" s="27"/>
      <c r="Q58078" s="16"/>
      <c r="U58078" s="27"/>
    </row>
    <row r="58079" spans="2:21" x14ac:dyDescent="0.25">
      <c r="B58079"/>
      <c r="C58079"/>
      <c r="D58079" s="13"/>
      <c r="E58079" s="13"/>
      <c r="K58079" s="23"/>
      <c r="O58079" s="21"/>
      <c r="P58079" s="27"/>
      <c r="Q58079" s="16"/>
      <c r="U58079" s="27"/>
    </row>
    <row r="58080" spans="2:21" x14ac:dyDescent="0.25">
      <c r="B58080"/>
      <c r="C58080"/>
      <c r="D58080" s="13"/>
      <c r="E58080" s="13"/>
      <c r="K58080" s="23"/>
      <c r="O58080" s="21"/>
      <c r="P58080" s="27"/>
      <c r="Q58080" s="16"/>
      <c r="U58080" s="27"/>
    </row>
    <row r="58081" spans="2:21" x14ac:dyDescent="0.25">
      <c r="B58081"/>
      <c r="C58081"/>
      <c r="D58081" s="13"/>
      <c r="E58081" s="13"/>
      <c r="K58081" s="23"/>
      <c r="O58081" s="21"/>
      <c r="P58081" s="27"/>
      <c r="Q58081" s="16"/>
      <c r="U58081" s="27"/>
    </row>
    <row r="58082" spans="2:21" x14ac:dyDescent="0.25">
      <c r="B58082"/>
      <c r="C58082"/>
      <c r="D58082" s="13"/>
      <c r="E58082" s="13"/>
      <c r="K58082" s="23"/>
      <c r="O58082" s="21"/>
      <c r="P58082" s="27"/>
      <c r="Q58082" s="16"/>
      <c r="U58082" s="27"/>
    </row>
    <row r="58083" spans="2:21" x14ac:dyDescent="0.25">
      <c r="B58083"/>
      <c r="C58083"/>
      <c r="D58083" s="13"/>
      <c r="E58083" s="13"/>
      <c r="K58083" s="23"/>
      <c r="O58083" s="21"/>
      <c r="P58083" s="27"/>
      <c r="Q58083" s="16"/>
      <c r="U58083" s="27"/>
    </row>
    <row r="58084" spans="2:21" x14ac:dyDescent="0.25">
      <c r="B58084"/>
      <c r="C58084"/>
      <c r="D58084" s="13"/>
      <c r="E58084" s="13"/>
      <c r="K58084" s="23"/>
      <c r="O58084" s="21"/>
      <c r="P58084" s="27"/>
      <c r="Q58084" s="16"/>
      <c r="U58084" s="27"/>
    </row>
    <row r="58085" spans="2:21" x14ac:dyDescent="0.25">
      <c r="B58085"/>
      <c r="C58085"/>
      <c r="D58085" s="13"/>
      <c r="E58085" s="13"/>
      <c r="K58085" s="23"/>
      <c r="O58085" s="21"/>
      <c r="P58085" s="27"/>
      <c r="Q58085" s="16"/>
      <c r="U58085" s="27"/>
    </row>
    <row r="58086" spans="2:21" x14ac:dyDescent="0.25">
      <c r="B58086"/>
      <c r="C58086"/>
      <c r="D58086" s="13"/>
      <c r="E58086" s="13"/>
      <c r="K58086" s="23"/>
      <c r="O58086" s="21"/>
      <c r="P58086" s="27"/>
      <c r="Q58086" s="16"/>
      <c r="U58086" s="27"/>
    </row>
    <row r="58087" spans="2:21" x14ac:dyDescent="0.25">
      <c r="B58087"/>
      <c r="C58087"/>
      <c r="D58087" s="13"/>
      <c r="E58087" s="13"/>
      <c r="K58087" s="23"/>
      <c r="O58087" s="21"/>
      <c r="P58087" s="27"/>
      <c r="Q58087" s="16"/>
      <c r="U58087" s="27"/>
    </row>
    <row r="58088" spans="2:21" x14ac:dyDescent="0.25">
      <c r="B58088"/>
      <c r="C58088"/>
      <c r="D58088" s="13"/>
      <c r="E58088" s="13"/>
      <c r="K58088" s="23"/>
      <c r="O58088" s="21"/>
      <c r="P58088" s="27"/>
      <c r="Q58088" s="16"/>
      <c r="U58088" s="27"/>
    </row>
    <row r="58089" spans="2:21" x14ac:dyDescent="0.25">
      <c r="B58089"/>
      <c r="C58089"/>
      <c r="D58089" s="13"/>
      <c r="E58089" s="13"/>
      <c r="K58089" s="23"/>
      <c r="O58089" s="21"/>
      <c r="P58089" s="27"/>
      <c r="Q58089" s="16"/>
      <c r="U58089" s="27"/>
    </row>
    <row r="58090" spans="2:21" x14ac:dyDescent="0.25">
      <c r="B58090"/>
      <c r="C58090"/>
      <c r="D58090" s="13"/>
      <c r="E58090" s="13"/>
      <c r="K58090" s="23"/>
      <c r="O58090" s="21"/>
      <c r="P58090" s="27"/>
      <c r="Q58090" s="16"/>
      <c r="U58090" s="27"/>
    </row>
    <row r="58091" spans="2:21" x14ac:dyDescent="0.25">
      <c r="B58091"/>
      <c r="C58091"/>
      <c r="D58091" s="13"/>
      <c r="E58091" s="13"/>
      <c r="K58091" s="23"/>
      <c r="O58091" s="21"/>
      <c r="P58091" s="27"/>
      <c r="Q58091" s="16"/>
      <c r="U58091" s="27"/>
    </row>
    <row r="58092" spans="2:21" x14ac:dyDescent="0.25">
      <c r="B58092"/>
      <c r="C58092"/>
      <c r="D58092" s="13"/>
      <c r="E58092" s="13"/>
      <c r="K58092" s="23"/>
      <c r="O58092" s="21"/>
      <c r="P58092" s="27"/>
      <c r="Q58092" s="16"/>
      <c r="U58092" s="27"/>
    </row>
    <row r="58093" spans="2:21" x14ac:dyDescent="0.25">
      <c r="B58093"/>
      <c r="C58093"/>
      <c r="D58093" s="13"/>
      <c r="E58093" s="13"/>
      <c r="K58093" s="23"/>
      <c r="O58093" s="21"/>
      <c r="P58093" s="27"/>
      <c r="Q58093" s="16"/>
      <c r="U58093" s="27"/>
    </row>
    <row r="58094" spans="2:21" x14ac:dyDescent="0.25">
      <c r="B58094"/>
      <c r="C58094"/>
      <c r="D58094" s="13"/>
      <c r="E58094" s="13"/>
      <c r="K58094" s="23"/>
      <c r="O58094" s="21"/>
      <c r="P58094" s="27"/>
      <c r="Q58094" s="16"/>
      <c r="U58094" s="27"/>
    </row>
    <row r="58095" spans="2:21" x14ac:dyDescent="0.25">
      <c r="B58095"/>
      <c r="C58095"/>
      <c r="D58095" s="13"/>
      <c r="E58095" s="13"/>
      <c r="K58095" s="23"/>
      <c r="O58095" s="21"/>
      <c r="P58095" s="27"/>
      <c r="Q58095" s="16"/>
      <c r="U58095" s="27"/>
    </row>
    <row r="58096" spans="2:21" x14ac:dyDescent="0.25">
      <c r="B58096"/>
      <c r="C58096"/>
      <c r="D58096" s="13"/>
      <c r="E58096" s="13"/>
      <c r="K58096" s="23"/>
      <c r="O58096" s="21"/>
      <c r="P58096" s="27"/>
      <c r="Q58096" s="16"/>
      <c r="U58096" s="27"/>
    </row>
    <row r="58097" spans="2:21" x14ac:dyDescent="0.25">
      <c r="B58097"/>
      <c r="C58097"/>
      <c r="D58097" s="13"/>
      <c r="E58097" s="13"/>
      <c r="K58097" s="23"/>
      <c r="O58097" s="21"/>
      <c r="P58097" s="27"/>
      <c r="Q58097" s="16"/>
      <c r="U58097" s="27"/>
    </row>
    <row r="58098" spans="2:21" x14ac:dyDescent="0.25">
      <c r="B58098"/>
      <c r="C58098"/>
      <c r="D58098" s="13"/>
      <c r="E58098" s="13"/>
      <c r="K58098" s="23"/>
      <c r="O58098" s="21"/>
      <c r="P58098" s="27"/>
      <c r="Q58098" s="16"/>
      <c r="U58098" s="27"/>
    </row>
    <row r="58099" spans="2:21" x14ac:dyDescent="0.25">
      <c r="B58099"/>
      <c r="C58099"/>
      <c r="D58099" s="13"/>
      <c r="E58099" s="13"/>
      <c r="K58099" s="23"/>
      <c r="O58099" s="21"/>
      <c r="P58099" s="27"/>
      <c r="Q58099" s="16"/>
      <c r="U58099" s="27"/>
    </row>
    <row r="58100" spans="2:21" x14ac:dyDescent="0.25">
      <c r="B58100"/>
      <c r="C58100"/>
      <c r="D58100" s="13"/>
      <c r="E58100" s="13"/>
      <c r="K58100" s="23"/>
      <c r="O58100" s="21"/>
      <c r="P58100" s="27"/>
      <c r="Q58100" s="16"/>
      <c r="U58100" s="27"/>
    </row>
    <row r="58101" spans="2:21" x14ac:dyDescent="0.25">
      <c r="B58101"/>
      <c r="C58101"/>
      <c r="D58101" s="13"/>
      <c r="E58101" s="13"/>
      <c r="K58101" s="23"/>
      <c r="O58101" s="21"/>
      <c r="P58101" s="27"/>
      <c r="Q58101" s="16"/>
      <c r="U58101" s="27"/>
    </row>
    <row r="58102" spans="2:21" x14ac:dyDescent="0.25">
      <c r="B58102"/>
      <c r="C58102"/>
      <c r="D58102" s="13"/>
      <c r="E58102" s="13"/>
      <c r="K58102" s="23"/>
      <c r="O58102" s="21"/>
      <c r="P58102" s="27"/>
      <c r="Q58102" s="16"/>
      <c r="U58102" s="27"/>
    </row>
    <row r="58103" spans="2:21" x14ac:dyDescent="0.25">
      <c r="B58103"/>
      <c r="C58103"/>
      <c r="D58103" s="13"/>
      <c r="E58103" s="13"/>
      <c r="K58103" s="23"/>
      <c r="O58103" s="21"/>
      <c r="P58103" s="27"/>
      <c r="Q58103" s="16"/>
      <c r="U58103" s="27"/>
    </row>
    <row r="58104" spans="2:21" x14ac:dyDescent="0.25">
      <c r="B58104"/>
      <c r="C58104"/>
      <c r="D58104" s="13"/>
      <c r="E58104" s="13"/>
      <c r="K58104" s="23"/>
      <c r="O58104" s="21"/>
      <c r="P58104" s="27"/>
      <c r="Q58104" s="16"/>
      <c r="U58104" s="27"/>
    </row>
    <row r="58105" spans="2:21" x14ac:dyDescent="0.25">
      <c r="B58105"/>
      <c r="C58105"/>
      <c r="D58105" s="13"/>
      <c r="E58105" s="13"/>
      <c r="K58105" s="23"/>
      <c r="O58105" s="21"/>
      <c r="P58105" s="27"/>
      <c r="Q58105" s="16"/>
      <c r="U58105" s="27"/>
    </row>
    <row r="58106" spans="2:21" x14ac:dyDescent="0.25">
      <c r="B58106"/>
      <c r="C58106"/>
      <c r="D58106" s="13"/>
      <c r="E58106" s="13"/>
      <c r="K58106" s="23"/>
      <c r="O58106" s="21"/>
      <c r="P58106" s="27"/>
      <c r="Q58106" s="16"/>
      <c r="U58106" s="27"/>
    </row>
    <row r="58107" spans="2:21" x14ac:dyDescent="0.25">
      <c r="B58107"/>
      <c r="C58107"/>
      <c r="D58107" s="13"/>
      <c r="E58107" s="13"/>
      <c r="K58107" s="23"/>
      <c r="O58107" s="21"/>
      <c r="P58107" s="27"/>
      <c r="Q58107" s="16"/>
      <c r="U58107" s="27"/>
    </row>
    <row r="58108" spans="2:21" x14ac:dyDescent="0.25">
      <c r="B58108"/>
      <c r="C58108"/>
      <c r="D58108" s="13"/>
      <c r="E58108" s="13"/>
      <c r="K58108" s="23"/>
      <c r="O58108" s="21"/>
      <c r="P58108" s="27"/>
      <c r="Q58108" s="16"/>
      <c r="U58108" s="27"/>
    </row>
    <row r="58109" spans="2:21" x14ac:dyDescent="0.25">
      <c r="B58109"/>
      <c r="C58109"/>
      <c r="D58109" s="13"/>
      <c r="E58109" s="13"/>
      <c r="K58109" s="23"/>
      <c r="O58109" s="21"/>
      <c r="P58109" s="27"/>
      <c r="Q58109" s="16"/>
      <c r="U58109" s="27"/>
    </row>
    <row r="58110" spans="2:21" x14ac:dyDescent="0.25">
      <c r="B58110"/>
      <c r="C58110"/>
      <c r="D58110" s="13"/>
      <c r="E58110" s="13"/>
      <c r="K58110" s="23"/>
      <c r="O58110" s="21"/>
      <c r="P58110" s="27"/>
      <c r="Q58110" s="16"/>
      <c r="U58110" s="27"/>
    </row>
    <row r="58111" spans="2:21" x14ac:dyDescent="0.25">
      <c r="B58111"/>
      <c r="C58111"/>
      <c r="D58111" s="13"/>
      <c r="E58111" s="13"/>
      <c r="K58111" s="23"/>
      <c r="O58111" s="21"/>
      <c r="P58111" s="27"/>
      <c r="Q58111" s="16"/>
      <c r="U58111" s="27"/>
    </row>
    <row r="58112" spans="2:21" x14ac:dyDescent="0.25">
      <c r="B58112"/>
      <c r="C58112"/>
      <c r="D58112" s="13"/>
      <c r="E58112" s="13"/>
      <c r="K58112" s="23"/>
      <c r="O58112" s="21"/>
      <c r="P58112" s="27"/>
      <c r="Q58112" s="16"/>
      <c r="U58112" s="27"/>
    </row>
    <row r="58113" spans="2:21" x14ac:dyDescent="0.25">
      <c r="B58113"/>
      <c r="C58113"/>
      <c r="D58113" s="13"/>
      <c r="E58113" s="13"/>
      <c r="K58113" s="23"/>
      <c r="O58113" s="21"/>
      <c r="P58113" s="27"/>
      <c r="Q58113" s="16"/>
      <c r="U58113" s="27"/>
    </row>
    <row r="58114" spans="2:21" x14ac:dyDescent="0.25">
      <c r="B58114"/>
      <c r="C58114"/>
      <c r="D58114" s="13"/>
      <c r="E58114" s="13"/>
      <c r="K58114" s="23"/>
      <c r="O58114" s="21"/>
      <c r="P58114" s="27"/>
      <c r="Q58114" s="16"/>
      <c r="U58114" s="27"/>
    </row>
    <row r="58115" spans="2:21" x14ac:dyDescent="0.25">
      <c r="B58115"/>
      <c r="C58115"/>
      <c r="D58115" s="13"/>
      <c r="E58115" s="13"/>
      <c r="K58115" s="23"/>
      <c r="O58115" s="21"/>
      <c r="P58115" s="27"/>
      <c r="Q58115" s="16"/>
      <c r="U58115" s="27"/>
    </row>
    <row r="58116" spans="2:21" x14ac:dyDescent="0.25">
      <c r="B58116"/>
      <c r="C58116"/>
      <c r="D58116" s="13"/>
      <c r="E58116" s="13"/>
      <c r="K58116" s="23"/>
      <c r="O58116" s="21"/>
      <c r="P58116" s="27"/>
      <c r="Q58116" s="16"/>
      <c r="U58116" s="27"/>
    </row>
    <row r="58117" spans="2:21" x14ac:dyDescent="0.25">
      <c r="B58117"/>
      <c r="C58117"/>
      <c r="D58117" s="13"/>
      <c r="E58117" s="13"/>
      <c r="K58117" s="23"/>
      <c r="O58117" s="21"/>
      <c r="P58117" s="27"/>
      <c r="Q58117" s="16"/>
      <c r="U58117" s="27"/>
    </row>
    <row r="58118" spans="2:21" x14ac:dyDescent="0.25">
      <c r="B58118"/>
      <c r="C58118"/>
      <c r="D58118" s="13"/>
      <c r="E58118" s="13"/>
      <c r="K58118" s="23"/>
      <c r="O58118" s="21"/>
      <c r="P58118" s="27"/>
      <c r="Q58118" s="16"/>
      <c r="U58118" s="27"/>
    </row>
    <row r="58119" spans="2:21" x14ac:dyDescent="0.25">
      <c r="B58119"/>
      <c r="C58119"/>
      <c r="D58119" s="13"/>
      <c r="E58119" s="13"/>
      <c r="K58119" s="23"/>
      <c r="O58119" s="21"/>
      <c r="P58119" s="27"/>
      <c r="Q58119" s="16"/>
      <c r="U58119" s="27"/>
    </row>
    <row r="58120" spans="2:21" x14ac:dyDescent="0.25">
      <c r="B58120"/>
      <c r="C58120"/>
      <c r="D58120" s="13"/>
      <c r="E58120" s="13"/>
      <c r="K58120" s="23"/>
      <c r="O58120" s="21"/>
      <c r="P58120" s="27"/>
      <c r="Q58120" s="16"/>
      <c r="U58120" s="27"/>
    </row>
    <row r="58121" spans="2:21" x14ac:dyDescent="0.25">
      <c r="B58121"/>
      <c r="C58121"/>
      <c r="D58121" s="13"/>
      <c r="E58121" s="13"/>
      <c r="K58121" s="23"/>
      <c r="O58121" s="21"/>
      <c r="P58121" s="27"/>
      <c r="Q58121" s="16"/>
      <c r="U58121" s="27"/>
    </row>
    <row r="58122" spans="2:21" x14ac:dyDescent="0.25">
      <c r="B58122"/>
      <c r="C58122"/>
      <c r="D58122" s="13"/>
      <c r="E58122" s="13"/>
      <c r="K58122" s="23"/>
      <c r="O58122" s="21"/>
      <c r="P58122" s="27"/>
      <c r="Q58122" s="16"/>
      <c r="U58122" s="27"/>
    </row>
    <row r="58123" spans="2:21" x14ac:dyDescent="0.25">
      <c r="B58123"/>
      <c r="C58123"/>
      <c r="D58123" s="13"/>
      <c r="E58123" s="13"/>
      <c r="K58123" s="23"/>
      <c r="O58123" s="21"/>
      <c r="P58123" s="27"/>
      <c r="Q58123" s="16"/>
      <c r="U58123" s="27"/>
    </row>
    <row r="58124" spans="2:21" x14ac:dyDescent="0.25">
      <c r="B58124"/>
      <c r="C58124"/>
      <c r="D58124" s="13"/>
      <c r="E58124" s="13"/>
      <c r="K58124" s="23"/>
      <c r="O58124" s="21"/>
      <c r="P58124" s="27"/>
      <c r="Q58124" s="16"/>
      <c r="U58124" s="27"/>
    </row>
    <row r="58125" spans="2:21" x14ac:dyDescent="0.25">
      <c r="B58125"/>
      <c r="C58125"/>
      <c r="D58125" s="13"/>
      <c r="E58125" s="13"/>
      <c r="K58125" s="23"/>
      <c r="O58125" s="21"/>
      <c r="P58125" s="27"/>
      <c r="Q58125" s="16"/>
      <c r="U58125" s="27"/>
    </row>
    <row r="58126" spans="2:21" x14ac:dyDescent="0.25">
      <c r="B58126"/>
      <c r="C58126"/>
      <c r="D58126" s="13"/>
      <c r="E58126" s="13"/>
      <c r="K58126" s="23"/>
      <c r="O58126" s="21"/>
      <c r="P58126" s="27"/>
      <c r="Q58126" s="16"/>
      <c r="U58126" s="27"/>
    </row>
    <row r="58127" spans="2:21" x14ac:dyDescent="0.25">
      <c r="B58127"/>
      <c r="C58127"/>
      <c r="D58127" s="13"/>
      <c r="E58127" s="13"/>
      <c r="K58127" s="23"/>
      <c r="O58127" s="21"/>
      <c r="P58127" s="27"/>
      <c r="Q58127" s="16"/>
      <c r="U58127" s="27"/>
    </row>
    <row r="58128" spans="2:21" x14ac:dyDescent="0.25">
      <c r="B58128"/>
      <c r="C58128"/>
      <c r="D58128" s="13"/>
      <c r="E58128" s="13"/>
      <c r="K58128" s="23"/>
      <c r="O58128" s="21"/>
      <c r="P58128" s="27"/>
      <c r="Q58128" s="16"/>
      <c r="U58128" s="27"/>
    </row>
    <row r="58129" spans="2:21" x14ac:dyDescent="0.25">
      <c r="B58129"/>
      <c r="C58129"/>
      <c r="D58129" s="13"/>
      <c r="E58129" s="13"/>
      <c r="K58129" s="23"/>
      <c r="O58129" s="21"/>
      <c r="P58129" s="27"/>
      <c r="Q58129" s="16"/>
      <c r="U58129" s="27"/>
    </row>
    <row r="58130" spans="2:21" x14ac:dyDescent="0.25">
      <c r="B58130"/>
      <c r="C58130"/>
      <c r="D58130" s="13"/>
      <c r="E58130" s="13"/>
      <c r="K58130" s="23"/>
      <c r="O58130" s="21"/>
      <c r="P58130" s="27"/>
      <c r="Q58130" s="16"/>
      <c r="U58130" s="27"/>
    </row>
    <row r="58131" spans="2:21" x14ac:dyDescent="0.25">
      <c r="B58131"/>
      <c r="C58131"/>
      <c r="D58131" s="13"/>
      <c r="E58131" s="13"/>
      <c r="K58131" s="23"/>
      <c r="O58131" s="21"/>
      <c r="P58131" s="27"/>
      <c r="Q58131" s="16"/>
      <c r="U58131" s="27"/>
    </row>
    <row r="58132" spans="2:21" x14ac:dyDescent="0.25">
      <c r="B58132"/>
      <c r="C58132"/>
      <c r="D58132" s="13"/>
      <c r="E58132" s="13"/>
      <c r="K58132" s="23"/>
      <c r="O58132" s="21"/>
      <c r="P58132" s="27"/>
      <c r="Q58132" s="16"/>
      <c r="U58132" s="27"/>
    </row>
    <row r="58133" spans="2:21" x14ac:dyDescent="0.25">
      <c r="B58133"/>
      <c r="C58133"/>
      <c r="D58133" s="13"/>
      <c r="E58133" s="13"/>
      <c r="K58133" s="23"/>
      <c r="O58133" s="21"/>
      <c r="P58133" s="27"/>
      <c r="Q58133" s="16"/>
      <c r="U58133" s="27"/>
    </row>
    <row r="58134" spans="2:21" x14ac:dyDescent="0.25">
      <c r="B58134"/>
      <c r="C58134"/>
      <c r="D58134" s="13"/>
      <c r="E58134" s="13"/>
      <c r="K58134" s="23"/>
      <c r="O58134" s="21"/>
      <c r="P58134" s="27"/>
      <c r="Q58134" s="16"/>
      <c r="U58134" s="27"/>
    </row>
    <row r="58135" spans="2:21" x14ac:dyDescent="0.25">
      <c r="B58135"/>
      <c r="C58135"/>
      <c r="D58135" s="13"/>
      <c r="E58135" s="13"/>
      <c r="K58135" s="23"/>
      <c r="O58135" s="21"/>
      <c r="P58135" s="27"/>
      <c r="Q58135" s="16"/>
      <c r="U58135" s="27"/>
    </row>
    <row r="58136" spans="2:21" x14ac:dyDescent="0.25">
      <c r="B58136"/>
      <c r="C58136"/>
      <c r="D58136" s="13"/>
      <c r="E58136" s="13"/>
      <c r="K58136" s="23"/>
      <c r="O58136" s="21"/>
      <c r="P58136" s="27"/>
      <c r="Q58136" s="16"/>
      <c r="U58136" s="27"/>
    </row>
    <row r="58137" spans="2:21" x14ac:dyDescent="0.25">
      <c r="B58137"/>
      <c r="C58137"/>
      <c r="D58137" s="13"/>
      <c r="E58137" s="13"/>
      <c r="K58137" s="23"/>
      <c r="O58137" s="21"/>
      <c r="P58137" s="27"/>
      <c r="Q58137" s="16"/>
      <c r="U58137" s="27"/>
    </row>
    <row r="58138" spans="2:21" x14ac:dyDescent="0.25">
      <c r="B58138"/>
      <c r="C58138"/>
      <c r="D58138" s="13"/>
      <c r="E58138" s="13"/>
      <c r="K58138" s="23"/>
      <c r="O58138" s="21"/>
      <c r="P58138" s="27"/>
      <c r="Q58138" s="16"/>
      <c r="U58138" s="27"/>
    </row>
    <row r="58139" spans="2:21" x14ac:dyDescent="0.25">
      <c r="B58139"/>
      <c r="C58139"/>
      <c r="D58139" s="13"/>
      <c r="E58139" s="13"/>
      <c r="K58139" s="23"/>
      <c r="O58139" s="21"/>
      <c r="P58139" s="27"/>
      <c r="Q58139" s="16"/>
      <c r="U58139" s="27"/>
    </row>
    <row r="58140" spans="2:21" x14ac:dyDescent="0.25">
      <c r="B58140"/>
      <c r="C58140"/>
      <c r="D58140" s="13"/>
      <c r="E58140" s="13"/>
      <c r="K58140" s="23"/>
      <c r="O58140" s="21"/>
      <c r="P58140" s="27"/>
      <c r="Q58140" s="16"/>
      <c r="U58140" s="27"/>
    </row>
    <row r="58141" spans="2:21" x14ac:dyDescent="0.25">
      <c r="B58141"/>
      <c r="C58141"/>
      <c r="D58141" s="13"/>
      <c r="E58141" s="13"/>
      <c r="K58141" s="23"/>
      <c r="O58141" s="21"/>
      <c r="P58141" s="27"/>
      <c r="Q58141" s="16"/>
      <c r="U58141" s="27"/>
    </row>
    <row r="58142" spans="2:21" x14ac:dyDescent="0.25">
      <c r="B58142"/>
      <c r="C58142"/>
      <c r="D58142" s="13"/>
      <c r="E58142" s="13"/>
      <c r="K58142" s="23"/>
      <c r="O58142" s="21"/>
      <c r="P58142" s="27"/>
      <c r="Q58142" s="16"/>
      <c r="U58142" s="27"/>
    </row>
    <row r="58143" spans="2:21" x14ac:dyDescent="0.25">
      <c r="B58143"/>
      <c r="C58143"/>
      <c r="D58143" s="13"/>
      <c r="E58143" s="13"/>
      <c r="K58143" s="23"/>
      <c r="O58143" s="21"/>
      <c r="P58143" s="27"/>
      <c r="Q58143" s="16"/>
      <c r="U58143" s="27"/>
    </row>
    <row r="58144" spans="2:21" x14ac:dyDescent="0.25">
      <c r="B58144"/>
      <c r="C58144"/>
      <c r="D58144" s="13"/>
      <c r="E58144" s="13"/>
      <c r="K58144" s="23"/>
      <c r="O58144" s="21"/>
      <c r="P58144" s="27"/>
      <c r="Q58144" s="16"/>
      <c r="U58144" s="27"/>
    </row>
    <row r="58145" spans="2:21" x14ac:dyDescent="0.25">
      <c r="B58145"/>
      <c r="C58145"/>
      <c r="D58145" s="13"/>
      <c r="E58145" s="13"/>
      <c r="K58145" s="23"/>
      <c r="O58145" s="21"/>
      <c r="P58145" s="27"/>
      <c r="Q58145" s="16"/>
      <c r="U58145" s="27"/>
    </row>
    <row r="58146" spans="2:21" x14ac:dyDescent="0.25">
      <c r="B58146"/>
      <c r="C58146"/>
      <c r="D58146" s="13"/>
      <c r="E58146" s="13"/>
      <c r="K58146" s="23"/>
      <c r="O58146" s="21"/>
      <c r="P58146" s="27"/>
      <c r="Q58146" s="16"/>
      <c r="U58146" s="27"/>
    </row>
    <row r="58147" spans="2:21" x14ac:dyDescent="0.25">
      <c r="B58147"/>
      <c r="C58147"/>
      <c r="D58147" s="13"/>
      <c r="E58147" s="13"/>
      <c r="K58147" s="23"/>
      <c r="O58147" s="21"/>
      <c r="P58147" s="27"/>
      <c r="Q58147" s="16"/>
      <c r="U58147" s="27"/>
    </row>
    <row r="58148" spans="2:21" x14ac:dyDescent="0.25">
      <c r="B58148"/>
      <c r="C58148"/>
      <c r="D58148" s="13"/>
      <c r="E58148" s="13"/>
      <c r="K58148" s="23"/>
      <c r="O58148" s="21"/>
      <c r="P58148" s="27"/>
      <c r="Q58148" s="16"/>
      <c r="U58148" s="27"/>
    </row>
    <row r="58149" spans="2:21" x14ac:dyDescent="0.25">
      <c r="B58149"/>
      <c r="C58149"/>
      <c r="D58149" s="13"/>
      <c r="E58149" s="13"/>
      <c r="K58149" s="23"/>
      <c r="O58149" s="21"/>
      <c r="P58149" s="27"/>
      <c r="Q58149" s="16"/>
      <c r="U58149" s="27"/>
    </row>
    <row r="58150" spans="2:21" x14ac:dyDescent="0.25">
      <c r="B58150"/>
      <c r="C58150"/>
      <c r="D58150" s="13"/>
      <c r="E58150" s="13"/>
      <c r="K58150" s="23"/>
      <c r="O58150" s="21"/>
      <c r="P58150" s="27"/>
      <c r="Q58150" s="16"/>
      <c r="U58150" s="27"/>
    </row>
    <row r="58151" spans="2:21" x14ac:dyDescent="0.25">
      <c r="B58151"/>
      <c r="C58151"/>
      <c r="D58151" s="13"/>
      <c r="E58151" s="13"/>
      <c r="K58151" s="23"/>
      <c r="O58151" s="21"/>
      <c r="P58151" s="27"/>
      <c r="Q58151" s="16"/>
      <c r="U58151" s="27"/>
    </row>
    <row r="58152" spans="2:21" x14ac:dyDescent="0.25">
      <c r="B58152"/>
      <c r="C58152"/>
      <c r="D58152" s="13"/>
      <c r="E58152" s="13"/>
      <c r="K58152" s="23"/>
      <c r="O58152" s="21"/>
      <c r="P58152" s="27"/>
      <c r="Q58152" s="16"/>
      <c r="U58152" s="27"/>
    </row>
    <row r="58153" spans="2:21" x14ac:dyDescent="0.25">
      <c r="B58153"/>
      <c r="C58153"/>
      <c r="D58153" s="13"/>
      <c r="E58153" s="13"/>
      <c r="K58153" s="23"/>
      <c r="O58153" s="21"/>
      <c r="P58153" s="27"/>
      <c r="Q58153" s="16"/>
      <c r="U58153" s="27"/>
    </row>
    <row r="58154" spans="2:21" x14ac:dyDescent="0.25">
      <c r="B58154"/>
      <c r="C58154"/>
      <c r="D58154" s="13"/>
      <c r="E58154" s="13"/>
      <c r="K58154" s="23"/>
      <c r="O58154" s="21"/>
      <c r="P58154" s="27"/>
      <c r="Q58154" s="16"/>
      <c r="U58154" s="27"/>
    </row>
    <row r="58155" spans="2:21" x14ac:dyDescent="0.25">
      <c r="B58155"/>
      <c r="C58155"/>
      <c r="D58155" s="13"/>
      <c r="E58155" s="13"/>
      <c r="K58155" s="23"/>
      <c r="O58155" s="21"/>
      <c r="P58155" s="27"/>
      <c r="Q58155" s="16"/>
      <c r="U58155" s="27"/>
    </row>
    <row r="58156" spans="2:21" x14ac:dyDescent="0.25">
      <c r="B58156"/>
      <c r="C58156"/>
      <c r="D58156" s="13"/>
      <c r="E58156" s="13"/>
      <c r="K58156" s="23"/>
      <c r="O58156" s="21"/>
      <c r="P58156" s="27"/>
      <c r="Q58156" s="16"/>
      <c r="U58156" s="27"/>
    </row>
    <row r="58157" spans="2:21" x14ac:dyDescent="0.25">
      <c r="B58157"/>
      <c r="C58157"/>
      <c r="D58157" s="13"/>
      <c r="E58157" s="13"/>
      <c r="K58157" s="23"/>
      <c r="O58157" s="21"/>
      <c r="P58157" s="27"/>
      <c r="Q58157" s="16"/>
      <c r="U58157" s="27"/>
    </row>
    <row r="58158" spans="2:21" x14ac:dyDescent="0.25">
      <c r="B58158"/>
      <c r="C58158"/>
      <c r="D58158" s="13"/>
      <c r="E58158" s="13"/>
      <c r="K58158" s="23"/>
      <c r="O58158" s="21"/>
      <c r="P58158" s="27"/>
      <c r="Q58158" s="16"/>
      <c r="U58158" s="27"/>
    </row>
    <row r="58159" spans="2:21" x14ac:dyDescent="0.25">
      <c r="B58159"/>
      <c r="C58159"/>
      <c r="D58159" s="13"/>
      <c r="E58159" s="13"/>
      <c r="K58159" s="23"/>
      <c r="O58159" s="21"/>
      <c r="P58159" s="27"/>
      <c r="Q58159" s="16"/>
      <c r="U58159" s="27"/>
    </row>
    <row r="58160" spans="2:21" x14ac:dyDescent="0.25">
      <c r="B58160"/>
      <c r="C58160"/>
      <c r="D58160" s="13"/>
      <c r="E58160" s="13"/>
      <c r="K58160" s="23"/>
      <c r="O58160" s="21"/>
      <c r="P58160" s="27"/>
      <c r="Q58160" s="16"/>
      <c r="U58160" s="27"/>
    </row>
    <row r="58161" spans="2:21" x14ac:dyDescent="0.25">
      <c r="B58161"/>
      <c r="C58161"/>
      <c r="D58161" s="13"/>
      <c r="E58161" s="13"/>
      <c r="K58161" s="23"/>
      <c r="O58161" s="21"/>
      <c r="P58161" s="27"/>
      <c r="Q58161" s="16"/>
      <c r="U58161" s="27"/>
    </row>
    <row r="58162" spans="2:21" x14ac:dyDescent="0.25">
      <c r="B58162"/>
      <c r="C58162"/>
      <c r="D58162" s="13"/>
      <c r="E58162" s="13"/>
      <c r="K58162" s="23"/>
      <c r="O58162" s="21"/>
      <c r="P58162" s="27"/>
      <c r="Q58162" s="16"/>
      <c r="U58162" s="27"/>
    </row>
    <row r="58163" spans="2:21" x14ac:dyDescent="0.25">
      <c r="B58163"/>
      <c r="C58163"/>
      <c r="D58163" s="13"/>
      <c r="E58163" s="13"/>
      <c r="K58163" s="23"/>
      <c r="O58163" s="21"/>
      <c r="P58163" s="27"/>
      <c r="Q58163" s="16"/>
      <c r="U58163" s="27"/>
    </row>
    <row r="58164" spans="2:21" x14ac:dyDescent="0.25">
      <c r="B58164"/>
      <c r="C58164"/>
      <c r="D58164" s="13"/>
      <c r="E58164" s="13"/>
      <c r="K58164" s="23"/>
      <c r="O58164" s="21"/>
      <c r="P58164" s="27"/>
      <c r="Q58164" s="16"/>
      <c r="U58164" s="27"/>
    </row>
    <row r="58165" spans="2:21" x14ac:dyDescent="0.25">
      <c r="B58165"/>
      <c r="C58165"/>
      <c r="D58165" s="13"/>
      <c r="E58165" s="13"/>
      <c r="K58165" s="23"/>
      <c r="O58165" s="21"/>
      <c r="P58165" s="27"/>
      <c r="Q58165" s="16"/>
      <c r="U58165" s="27"/>
    </row>
    <row r="58166" spans="2:21" x14ac:dyDescent="0.25">
      <c r="B58166"/>
      <c r="C58166"/>
      <c r="D58166" s="13"/>
      <c r="E58166" s="13"/>
      <c r="K58166" s="23"/>
      <c r="O58166" s="21"/>
      <c r="P58166" s="27"/>
      <c r="Q58166" s="16"/>
      <c r="U58166" s="27"/>
    </row>
    <row r="58167" spans="2:21" x14ac:dyDescent="0.25">
      <c r="B58167"/>
      <c r="C58167"/>
      <c r="D58167" s="13"/>
      <c r="E58167" s="13"/>
      <c r="K58167" s="23"/>
      <c r="O58167" s="21"/>
      <c r="P58167" s="27"/>
      <c r="Q58167" s="16"/>
      <c r="U58167" s="27"/>
    </row>
    <row r="58168" spans="2:21" x14ac:dyDescent="0.25">
      <c r="B58168"/>
      <c r="C58168"/>
      <c r="D58168" s="13"/>
      <c r="E58168" s="13"/>
      <c r="K58168" s="23"/>
      <c r="O58168" s="21"/>
      <c r="P58168" s="27"/>
      <c r="Q58168" s="16"/>
      <c r="U58168" s="27"/>
    </row>
    <row r="58169" spans="2:21" x14ac:dyDescent="0.25">
      <c r="B58169"/>
      <c r="C58169"/>
      <c r="D58169" s="13"/>
      <c r="E58169" s="13"/>
      <c r="K58169" s="23"/>
      <c r="O58169" s="21"/>
      <c r="P58169" s="27"/>
      <c r="Q58169" s="16"/>
      <c r="U58169" s="27"/>
    </row>
    <row r="58170" spans="2:21" x14ac:dyDescent="0.25">
      <c r="B58170"/>
      <c r="C58170"/>
      <c r="D58170" s="13"/>
      <c r="E58170" s="13"/>
      <c r="K58170" s="23"/>
      <c r="O58170" s="21"/>
      <c r="P58170" s="27"/>
      <c r="Q58170" s="16"/>
      <c r="U58170" s="27"/>
    </row>
    <row r="58171" spans="2:21" x14ac:dyDescent="0.25">
      <c r="B58171"/>
      <c r="C58171"/>
      <c r="D58171" s="13"/>
      <c r="E58171" s="13"/>
      <c r="K58171" s="23"/>
      <c r="O58171" s="21"/>
      <c r="P58171" s="27"/>
      <c r="Q58171" s="16"/>
      <c r="U58171" s="27"/>
    </row>
    <row r="58172" spans="2:21" x14ac:dyDescent="0.25">
      <c r="B58172"/>
      <c r="C58172"/>
      <c r="D58172" s="13"/>
      <c r="E58172" s="13"/>
      <c r="K58172" s="23"/>
      <c r="O58172" s="21"/>
      <c r="P58172" s="27"/>
      <c r="Q58172" s="16"/>
      <c r="U58172" s="27"/>
    </row>
    <row r="58173" spans="2:21" x14ac:dyDescent="0.25">
      <c r="B58173"/>
      <c r="C58173"/>
      <c r="D58173" s="13"/>
      <c r="E58173" s="13"/>
      <c r="K58173" s="23"/>
      <c r="O58173" s="21"/>
      <c r="P58173" s="27"/>
      <c r="Q58173" s="16"/>
      <c r="U58173" s="27"/>
    </row>
    <row r="58174" spans="2:21" x14ac:dyDescent="0.25">
      <c r="B58174"/>
      <c r="C58174"/>
      <c r="D58174" s="13"/>
      <c r="E58174" s="13"/>
      <c r="K58174" s="23"/>
      <c r="O58174" s="21"/>
      <c r="P58174" s="27"/>
      <c r="Q58174" s="16"/>
      <c r="U58174" s="27"/>
    </row>
    <row r="58175" spans="2:21" x14ac:dyDescent="0.25">
      <c r="B58175"/>
      <c r="C58175"/>
      <c r="D58175" s="13"/>
      <c r="E58175" s="13"/>
      <c r="K58175" s="23"/>
      <c r="O58175" s="21"/>
      <c r="P58175" s="27"/>
      <c r="Q58175" s="16"/>
      <c r="U58175" s="27"/>
    </row>
    <row r="58176" spans="2:21" x14ac:dyDescent="0.25">
      <c r="B58176"/>
      <c r="C58176"/>
      <c r="D58176" s="13"/>
      <c r="E58176" s="13"/>
      <c r="K58176" s="23"/>
      <c r="O58176" s="21"/>
      <c r="P58176" s="27"/>
      <c r="Q58176" s="16"/>
      <c r="U58176" s="27"/>
    </row>
    <row r="58177" spans="2:21" x14ac:dyDescent="0.25">
      <c r="B58177"/>
      <c r="C58177"/>
      <c r="D58177" s="13"/>
      <c r="E58177" s="13"/>
      <c r="K58177" s="23"/>
      <c r="O58177" s="21"/>
      <c r="P58177" s="27"/>
      <c r="Q58177" s="16"/>
      <c r="U58177" s="27"/>
    </row>
    <row r="58178" spans="2:21" x14ac:dyDescent="0.25">
      <c r="B58178"/>
      <c r="C58178"/>
      <c r="D58178" s="13"/>
      <c r="E58178" s="13"/>
      <c r="K58178" s="23"/>
      <c r="O58178" s="21"/>
      <c r="P58178" s="27"/>
      <c r="Q58178" s="16"/>
      <c r="U58178" s="27"/>
    </row>
    <row r="58179" spans="2:21" x14ac:dyDescent="0.25">
      <c r="B58179"/>
      <c r="C58179"/>
      <c r="D58179" s="13"/>
      <c r="E58179" s="13"/>
      <c r="K58179" s="23"/>
      <c r="O58179" s="21"/>
      <c r="P58179" s="27"/>
      <c r="Q58179" s="16"/>
      <c r="U58179" s="27"/>
    </row>
    <row r="58180" spans="2:21" x14ac:dyDescent="0.25">
      <c r="B58180"/>
      <c r="C58180"/>
      <c r="D58180" s="13"/>
      <c r="E58180" s="13"/>
      <c r="K58180" s="23"/>
      <c r="O58180" s="21"/>
      <c r="P58180" s="27"/>
      <c r="Q58180" s="16"/>
      <c r="U58180" s="27"/>
    </row>
    <row r="58181" spans="2:21" x14ac:dyDescent="0.25">
      <c r="B58181"/>
      <c r="C58181"/>
      <c r="D58181" s="13"/>
      <c r="E58181" s="13"/>
      <c r="K58181" s="23"/>
      <c r="O58181" s="21"/>
      <c r="P58181" s="27"/>
      <c r="Q58181" s="16"/>
      <c r="U58181" s="27"/>
    </row>
    <row r="58182" spans="2:21" x14ac:dyDescent="0.25">
      <c r="B58182"/>
      <c r="C58182"/>
      <c r="D58182" s="13"/>
      <c r="E58182" s="13"/>
      <c r="K58182" s="23"/>
      <c r="O58182" s="21"/>
      <c r="P58182" s="27"/>
      <c r="Q58182" s="16"/>
      <c r="U58182" s="27"/>
    </row>
    <row r="58183" spans="2:21" x14ac:dyDescent="0.25">
      <c r="B58183"/>
      <c r="C58183"/>
      <c r="D58183" s="13"/>
      <c r="E58183" s="13"/>
      <c r="K58183" s="23"/>
      <c r="O58183" s="21"/>
      <c r="P58183" s="27"/>
      <c r="Q58183" s="16"/>
      <c r="U58183" s="27"/>
    </row>
    <row r="58184" spans="2:21" x14ac:dyDescent="0.25">
      <c r="B58184"/>
      <c r="C58184"/>
      <c r="D58184" s="13"/>
      <c r="E58184" s="13"/>
      <c r="K58184" s="23"/>
      <c r="O58184" s="21"/>
      <c r="P58184" s="27"/>
      <c r="Q58184" s="16"/>
      <c r="U58184" s="27"/>
    </row>
    <row r="58185" spans="2:21" x14ac:dyDescent="0.25">
      <c r="B58185"/>
      <c r="C58185"/>
      <c r="D58185" s="13"/>
      <c r="E58185" s="13"/>
      <c r="K58185" s="23"/>
      <c r="O58185" s="21"/>
      <c r="P58185" s="27"/>
      <c r="Q58185" s="16"/>
      <c r="U58185" s="27"/>
    </row>
    <row r="58186" spans="2:21" x14ac:dyDescent="0.25">
      <c r="B58186"/>
      <c r="C58186"/>
      <c r="D58186" s="13"/>
      <c r="E58186" s="13"/>
      <c r="K58186" s="23"/>
      <c r="O58186" s="21"/>
      <c r="P58186" s="27"/>
      <c r="Q58186" s="16"/>
      <c r="U58186" s="27"/>
    </row>
    <row r="58187" spans="2:21" x14ac:dyDescent="0.25">
      <c r="B58187"/>
      <c r="C58187"/>
      <c r="D58187" s="13"/>
      <c r="E58187" s="13"/>
      <c r="K58187" s="23"/>
      <c r="O58187" s="21"/>
      <c r="P58187" s="27"/>
      <c r="Q58187" s="16"/>
      <c r="U58187" s="27"/>
    </row>
    <row r="58188" spans="2:21" x14ac:dyDescent="0.25">
      <c r="B58188"/>
      <c r="C58188"/>
      <c r="D58188" s="13"/>
      <c r="E58188" s="13"/>
      <c r="K58188" s="23"/>
      <c r="O58188" s="21"/>
      <c r="P58188" s="27"/>
      <c r="Q58188" s="16"/>
      <c r="U58188" s="27"/>
    </row>
    <row r="58189" spans="2:21" x14ac:dyDescent="0.25">
      <c r="B58189"/>
      <c r="C58189"/>
      <c r="D58189" s="13"/>
      <c r="E58189" s="13"/>
      <c r="K58189" s="23"/>
      <c r="O58189" s="21"/>
      <c r="P58189" s="27"/>
      <c r="Q58189" s="16"/>
      <c r="U58189" s="27"/>
    </row>
    <row r="58190" spans="2:21" x14ac:dyDescent="0.25">
      <c r="B58190"/>
      <c r="C58190"/>
      <c r="D58190" s="13"/>
      <c r="E58190" s="13"/>
      <c r="K58190" s="23"/>
      <c r="O58190" s="21"/>
      <c r="P58190" s="27"/>
      <c r="Q58190" s="16"/>
      <c r="U58190" s="27"/>
    </row>
    <row r="58191" spans="2:21" x14ac:dyDescent="0.25">
      <c r="B58191"/>
      <c r="C58191"/>
      <c r="D58191" s="13"/>
      <c r="E58191" s="13"/>
      <c r="K58191" s="23"/>
      <c r="O58191" s="21"/>
      <c r="P58191" s="27"/>
      <c r="Q58191" s="16"/>
      <c r="U58191" s="27"/>
    </row>
    <row r="58192" spans="2:21" x14ac:dyDescent="0.25">
      <c r="B58192"/>
      <c r="C58192"/>
      <c r="D58192" s="13"/>
      <c r="E58192" s="13"/>
      <c r="K58192" s="23"/>
      <c r="O58192" s="21"/>
      <c r="P58192" s="27"/>
      <c r="Q58192" s="16"/>
      <c r="U58192" s="27"/>
    </row>
    <row r="58193" spans="2:21" x14ac:dyDescent="0.25">
      <c r="B58193"/>
      <c r="C58193"/>
      <c r="D58193" s="13"/>
      <c r="E58193" s="13"/>
      <c r="K58193" s="23"/>
      <c r="O58193" s="21"/>
      <c r="P58193" s="27"/>
      <c r="Q58193" s="16"/>
      <c r="U58193" s="27"/>
    </row>
    <row r="58194" spans="2:21" x14ac:dyDescent="0.25">
      <c r="B58194"/>
      <c r="C58194"/>
      <c r="D58194" s="13"/>
      <c r="E58194" s="13"/>
      <c r="K58194" s="23"/>
      <c r="O58194" s="21"/>
      <c r="P58194" s="27"/>
      <c r="Q58194" s="16"/>
      <c r="U58194" s="27"/>
    </row>
    <row r="58195" spans="2:21" x14ac:dyDescent="0.25">
      <c r="B58195"/>
      <c r="C58195"/>
      <c r="D58195" s="13"/>
      <c r="E58195" s="13"/>
      <c r="K58195" s="23"/>
      <c r="O58195" s="21"/>
      <c r="P58195" s="27"/>
      <c r="Q58195" s="16"/>
      <c r="U58195" s="27"/>
    </row>
    <row r="58196" spans="2:21" x14ac:dyDescent="0.25">
      <c r="B58196"/>
      <c r="C58196"/>
      <c r="D58196" s="13"/>
      <c r="E58196" s="13"/>
      <c r="K58196" s="23"/>
      <c r="O58196" s="21"/>
      <c r="P58196" s="27"/>
      <c r="Q58196" s="16"/>
      <c r="U58196" s="27"/>
    </row>
    <row r="58197" spans="2:21" x14ac:dyDescent="0.25">
      <c r="B58197"/>
      <c r="C58197"/>
      <c r="D58197" s="13"/>
      <c r="E58197" s="13"/>
      <c r="K58197" s="23"/>
      <c r="O58197" s="21"/>
      <c r="P58197" s="27"/>
      <c r="Q58197" s="16"/>
      <c r="U58197" s="27"/>
    </row>
    <row r="58198" spans="2:21" x14ac:dyDescent="0.25">
      <c r="B58198"/>
      <c r="C58198"/>
      <c r="D58198" s="13"/>
      <c r="E58198" s="13"/>
      <c r="K58198" s="23"/>
      <c r="O58198" s="21"/>
      <c r="P58198" s="27"/>
      <c r="Q58198" s="16"/>
      <c r="U58198" s="27"/>
    </row>
    <row r="58199" spans="2:21" x14ac:dyDescent="0.25">
      <c r="B58199"/>
      <c r="C58199"/>
      <c r="D58199" s="13"/>
      <c r="E58199" s="13"/>
      <c r="K58199" s="23"/>
      <c r="O58199" s="21"/>
      <c r="P58199" s="27"/>
      <c r="Q58199" s="16"/>
      <c r="U58199" s="27"/>
    </row>
    <row r="58200" spans="2:21" x14ac:dyDescent="0.25">
      <c r="B58200"/>
      <c r="C58200"/>
      <c r="D58200" s="13"/>
      <c r="E58200" s="13"/>
      <c r="K58200" s="23"/>
      <c r="O58200" s="21"/>
      <c r="P58200" s="27"/>
      <c r="Q58200" s="16"/>
      <c r="U58200" s="27"/>
    </row>
    <row r="58201" spans="2:21" x14ac:dyDescent="0.25">
      <c r="B58201"/>
      <c r="C58201"/>
      <c r="D58201" s="13"/>
      <c r="E58201" s="13"/>
      <c r="K58201" s="23"/>
      <c r="O58201" s="21"/>
      <c r="P58201" s="27"/>
      <c r="Q58201" s="16"/>
      <c r="U58201" s="27"/>
    </row>
    <row r="58202" spans="2:21" x14ac:dyDescent="0.25">
      <c r="B58202"/>
      <c r="C58202"/>
      <c r="D58202" s="13"/>
      <c r="E58202" s="13"/>
      <c r="K58202" s="23"/>
      <c r="O58202" s="21"/>
      <c r="P58202" s="27"/>
      <c r="Q58202" s="16"/>
      <c r="U58202" s="27"/>
    </row>
    <row r="58203" spans="2:21" x14ac:dyDescent="0.25">
      <c r="B58203"/>
      <c r="C58203"/>
      <c r="D58203" s="13"/>
      <c r="E58203" s="13"/>
      <c r="K58203" s="23"/>
      <c r="O58203" s="21"/>
      <c r="P58203" s="27"/>
      <c r="Q58203" s="16"/>
      <c r="U58203" s="27"/>
    </row>
    <row r="58204" spans="2:21" x14ac:dyDescent="0.25">
      <c r="B58204"/>
      <c r="C58204"/>
      <c r="D58204" s="13"/>
      <c r="E58204" s="13"/>
      <c r="K58204" s="23"/>
      <c r="O58204" s="21"/>
      <c r="P58204" s="27"/>
      <c r="Q58204" s="16"/>
      <c r="U58204" s="27"/>
    </row>
    <row r="58205" spans="2:21" x14ac:dyDescent="0.25">
      <c r="B58205"/>
      <c r="C58205"/>
      <c r="D58205" s="13"/>
      <c r="E58205" s="13"/>
      <c r="K58205" s="23"/>
      <c r="O58205" s="21"/>
      <c r="P58205" s="27"/>
      <c r="Q58205" s="16"/>
      <c r="U58205" s="27"/>
    </row>
    <row r="58206" spans="2:21" x14ac:dyDescent="0.25">
      <c r="B58206"/>
      <c r="C58206"/>
      <c r="D58206" s="13"/>
      <c r="E58206" s="13"/>
      <c r="K58206" s="23"/>
      <c r="O58206" s="21"/>
      <c r="P58206" s="27"/>
      <c r="Q58206" s="16"/>
      <c r="U58206" s="27"/>
    </row>
    <row r="58207" spans="2:21" x14ac:dyDescent="0.25">
      <c r="B58207"/>
      <c r="C58207"/>
      <c r="D58207" s="13"/>
      <c r="E58207" s="13"/>
      <c r="K58207" s="23"/>
      <c r="O58207" s="21"/>
      <c r="P58207" s="27"/>
      <c r="Q58207" s="16"/>
      <c r="U58207" s="27"/>
    </row>
    <row r="58208" spans="2:21" x14ac:dyDescent="0.25">
      <c r="B58208"/>
      <c r="C58208"/>
      <c r="D58208" s="13"/>
      <c r="E58208" s="13"/>
      <c r="K58208" s="23"/>
      <c r="O58208" s="21"/>
      <c r="P58208" s="27"/>
      <c r="Q58208" s="16"/>
      <c r="U58208" s="27"/>
    </row>
    <row r="58209" spans="2:21" x14ac:dyDescent="0.25">
      <c r="B58209"/>
      <c r="C58209"/>
      <c r="D58209" s="13"/>
      <c r="E58209" s="13"/>
      <c r="K58209" s="23"/>
      <c r="O58209" s="21"/>
      <c r="P58209" s="27"/>
      <c r="Q58209" s="16"/>
      <c r="U58209" s="27"/>
    </row>
    <row r="58210" spans="2:21" x14ac:dyDescent="0.25">
      <c r="B58210"/>
      <c r="C58210"/>
      <c r="D58210" s="13"/>
      <c r="E58210" s="13"/>
      <c r="K58210" s="23"/>
      <c r="O58210" s="21"/>
      <c r="P58210" s="27"/>
      <c r="Q58210" s="16"/>
      <c r="U58210" s="27"/>
    </row>
    <row r="58211" spans="2:21" x14ac:dyDescent="0.25">
      <c r="B58211"/>
      <c r="C58211"/>
      <c r="D58211" s="13"/>
      <c r="E58211" s="13"/>
      <c r="K58211" s="23"/>
      <c r="O58211" s="21"/>
      <c r="P58211" s="27"/>
      <c r="Q58211" s="16"/>
      <c r="U58211" s="27"/>
    </row>
    <row r="58212" spans="2:21" x14ac:dyDescent="0.25">
      <c r="B58212"/>
      <c r="C58212"/>
      <c r="D58212" s="13"/>
      <c r="E58212" s="13"/>
      <c r="K58212" s="23"/>
      <c r="O58212" s="21"/>
      <c r="P58212" s="27"/>
      <c r="Q58212" s="16"/>
      <c r="U58212" s="27"/>
    </row>
    <row r="58213" spans="2:21" x14ac:dyDescent="0.25">
      <c r="B58213"/>
      <c r="C58213"/>
      <c r="D58213" s="13"/>
      <c r="E58213" s="13"/>
      <c r="K58213" s="23"/>
      <c r="O58213" s="21"/>
      <c r="P58213" s="27"/>
      <c r="Q58213" s="16"/>
      <c r="U58213" s="27"/>
    </row>
    <row r="58214" spans="2:21" x14ac:dyDescent="0.25">
      <c r="B58214"/>
      <c r="C58214"/>
      <c r="D58214" s="13"/>
      <c r="E58214" s="13"/>
      <c r="K58214" s="23"/>
      <c r="O58214" s="21"/>
      <c r="P58214" s="27"/>
      <c r="Q58214" s="16"/>
      <c r="U58214" s="27"/>
    </row>
    <row r="58215" spans="2:21" x14ac:dyDescent="0.25">
      <c r="B58215"/>
      <c r="C58215"/>
      <c r="D58215" s="13"/>
      <c r="E58215" s="13"/>
      <c r="K58215" s="23"/>
      <c r="O58215" s="21"/>
      <c r="P58215" s="27"/>
      <c r="Q58215" s="16"/>
      <c r="U58215" s="27"/>
    </row>
    <row r="58216" spans="2:21" x14ac:dyDescent="0.25">
      <c r="B58216"/>
      <c r="C58216"/>
      <c r="D58216" s="13"/>
      <c r="E58216" s="13"/>
      <c r="K58216" s="23"/>
      <c r="O58216" s="21"/>
      <c r="P58216" s="27"/>
      <c r="Q58216" s="16"/>
      <c r="U58216" s="27"/>
    </row>
    <row r="58217" spans="2:21" x14ac:dyDescent="0.25">
      <c r="B58217"/>
      <c r="C58217"/>
      <c r="D58217" s="13"/>
      <c r="E58217" s="13"/>
      <c r="K58217" s="23"/>
      <c r="O58217" s="21"/>
      <c r="P58217" s="27"/>
      <c r="Q58217" s="16"/>
      <c r="U58217" s="27"/>
    </row>
    <row r="58218" spans="2:21" x14ac:dyDescent="0.25">
      <c r="B58218"/>
      <c r="C58218"/>
      <c r="D58218" s="13"/>
      <c r="E58218" s="13"/>
      <c r="K58218" s="23"/>
      <c r="O58218" s="21"/>
      <c r="P58218" s="27"/>
      <c r="Q58218" s="16"/>
      <c r="U58218" s="27"/>
    </row>
    <row r="58219" spans="2:21" x14ac:dyDescent="0.25">
      <c r="B58219"/>
      <c r="C58219"/>
      <c r="D58219" s="13"/>
      <c r="E58219" s="13"/>
      <c r="K58219" s="23"/>
      <c r="O58219" s="21"/>
      <c r="P58219" s="27"/>
      <c r="Q58219" s="16"/>
      <c r="U58219" s="27"/>
    </row>
    <row r="58220" spans="2:21" x14ac:dyDescent="0.25">
      <c r="B58220"/>
      <c r="C58220"/>
      <c r="D58220" s="13"/>
      <c r="E58220" s="13"/>
      <c r="K58220" s="23"/>
      <c r="O58220" s="21"/>
      <c r="P58220" s="27"/>
      <c r="Q58220" s="16"/>
      <c r="U58220" s="27"/>
    </row>
    <row r="58221" spans="2:21" x14ac:dyDescent="0.25">
      <c r="B58221"/>
      <c r="C58221"/>
      <c r="D58221" s="13"/>
      <c r="E58221" s="13"/>
      <c r="K58221" s="23"/>
      <c r="O58221" s="21"/>
      <c r="P58221" s="27"/>
      <c r="Q58221" s="16"/>
      <c r="U58221" s="27"/>
    </row>
    <row r="58222" spans="2:21" x14ac:dyDescent="0.25">
      <c r="B58222"/>
      <c r="C58222"/>
      <c r="D58222" s="13"/>
      <c r="E58222" s="13"/>
      <c r="K58222" s="23"/>
      <c r="O58222" s="21"/>
      <c r="P58222" s="27"/>
      <c r="Q58222" s="16"/>
      <c r="U58222" s="27"/>
    </row>
    <row r="58223" spans="2:21" x14ac:dyDescent="0.25">
      <c r="B58223"/>
      <c r="C58223"/>
      <c r="D58223" s="13"/>
      <c r="E58223" s="13"/>
      <c r="K58223" s="23"/>
      <c r="O58223" s="21"/>
      <c r="P58223" s="27"/>
      <c r="Q58223" s="16"/>
      <c r="U58223" s="27"/>
    </row>
    <row r="58224" spans="2:21" x14ac:dyDescent="0.25">
      <c r="B58224"/>
      <c r="C58224"/>
      <c r="D58224" s="13"/>
      <c r="E58224" s="13"/>
      <c r="K58224" s="23"/>
      <c r="O58224" s="21"/>
      <c r="P58224" s="27"/>
      <c r="Q58224" s="16"/>
      <c r="U58224" s="27"/>
    </row>
    <row r="58225" spans="2:21" x14ac:dyDescent="0.25">
      <c r="B58225"/>
      <c r="C58225"/>
      <c r="D58225" s="13"/>
      <c r="E58225" s="13"/>
      <c r="K58225" s="23"/>
      <c r="O58225" s="21"/>
      <c r="P58225" s="27"/>
      <c r="Q58225" s="16"/>
      <c r="U58225" s="27"/>
    </row>
    <row r="58226" spans="2:21" x14ac:dyDescent="0.25">
      <c r="B58226"/>
      <c r="C58226"/>
      <c r="D58226" s="13"/>
      <c r="E58226" s="13"/>
      <c r="K58226" s="23"/>
      <c r="O58226" s="21"/>
      <c r="P58226" s="27"/>
      <c r="Q58226" s="16"/>
      <c r="U58226" s="27"/>
    </row>
    <row r="58227" spans="2:21" x14ac:dyDescent="0.25">
      <c r="B58227"/>
      <c r="C58227"/>
      <c r="D58227" s="13"/>
      <c r="E58227" s="13"/>
      <c r="K58227" s="23"/>
      <c r="O58227" s="21"/>
      <c r="P58227" s="27"/>
      <c r="Q58227" s="16"/>
      <c r="U58227" s="27"/>
    </row>
    <row r="58228" spans="2:21" x14ac:dyDescent="0.25">
      <c r="B58228"/>
      <c r="C58228"/>
      <c r="D58228" s="13"/>
      <c r="E58228" s="13"/>
      <c r="K58228" s="23"/>
      <c r="O58228" s="21"/>
      <c r="P58228" s="27"/>
      <c r="Q58228" s="16"/>
      <c r="U58228" s="27"/>
    </row>
    <row r="58229" spans="2:21" x14ac:dyDescent="0.25">
      <c r="B58229"/>
      <c r="C58229"/>
      <c r="D58229" s="13"/>
      <c r="E58229" s="13"/>
      <c r="K58229" s="23"/>
      <c r="O58229" s="21"/>
      <c r="P58229" s="27"/>
      <c r="Q58229" s="16"/>
      <c r="U58229" s="27"/>
    </row>
    <row r="58230" spans="2:21" x14ac:dyDescent="0.25">
      <c r="B58230"/>
      <c r="C58230"/>
      <c r="D58230" s="13"/>
      <c r="E58230" s="13"/>
      <c r="K58230" s="23"/>
      <c r="O58230" s="21"/>
      <c r="P58230" s="27"/>
      <c r="Q58230" s="16"/>
      <c r="U58230" s="27"/>
    </row>
    <row r="58231" spans="2:21" x14ac:dyDescent="0.25">
      <c r="B58231"/>
      <c r="C58231"/>
      <c r="D58231" s="13"/>
      <c r="E58231" s="13"/>
      <c r="K58231" s="23"/>
      <c r="O58231" s="21"/>
      <c r="P58231" s="27"/>
      <c r="Q58231" s="16"/>
      <c r="U58231" s="27"/>
    </row>
    <row r="58232" spans="2:21" x14ac:dyDescent="0.25">
      <c r="B58232"/>
      <c r="C58232"/>
      <c r="D58232" s="13"/>
      <c r="E58232" s="13"/>
      <c r="K58232" s="23"/>
      <c r="O58232" s="21"/>
      <c r="P58232" s="27"/>
      <c r="Q58232" s="16"/>
      <c r="U58232" s="27"/>
    </row>
    <row r="58233" spans="2:21" x14ac:dyDescent="0.25">
      <c r="B58233"/>
      <c r="C58233"/>
      <c r="D58233" s="13"/>
      <c r="E58233" s="13"/>
      <c r="K58233" s="23"/>
      <c r="O58233" s="21"/>
      <c r="P58233" s="27"/>
      <c r="Q58233" s="16"/>
      <c r="U58233" s="27"/>
    </row>
    <row r="58234" spans="2:21" x14ac:dyDescent="0.25">
      <c r="B58234"/>
      <c r="C58234"/>
      <c r="D58234" s="13"/>
      <c r="E58234" s="13"/>
      <c r="K58234" s="23"/>
      <c r="O58234" s="21"/>
      <c r="P58234" s="27"/>
      <c r="Q58234" s="16"/>
      <c r="U58234" s="27"/>
    </row>
    <row r="58235" spans="2:21" x14ac:dyDescent="0.25">
      <c r="B58235"/>
      <c r="C58235"/>
      <c r="D58235" s="13"/>
      <c r="E58235" s="13"/>
      <c r="K58235" s="23"/>
      <c r="O58235" s="21"/>
      <c r="P58235" s="27"/>
      <c r="Q58235" s="16"/>
      <c r="U58235" s="27"/>
    </row>
    <row r="58236" spans="2:21" x14ac:dyDescent="0.25">
      <c r="B58236"/>
      <c r="C58236"/>
      <c r="D58236" s="13"/>
      <c r="E58236" s="13"/>
      <c r="K58236" s="23"/>
      <c r="O58236" s="21"/>
      <c r="P58236" s="27"/>
      <c r="Q58236" s="16"/>
      <c r="U58236" s="27"/>
    </row>
    <row r="58237" spans="2:21" x14ac:dyDescent="0.25">
      <c r="B58237"/>
      <c r="C58237"/>
      <c r="D58237" s="13"/>
      <c r="E58237" s="13"/>
      <c r="K58237" s="23"/>
      <c r="O58237" s="21"/>
      <c r="P58237" s="27"/>
      <c r="Q58237" s="16"/>
      <c r="U58237" s="27"/>
    </row>
    <row r="58238" spans="2:21" x14ac:dyDescent="0.25">
      <c r="B58238"/>
      <c r="C58238"/>
      <c r="D58238" s="13"/>
      <c r="E58238" s="13"/>
      <c r="K58238" s="23"/>
      <c r="O58238" s="21"/>
      <c r="P58238" s="27"/>
      <c r="Q58238" s="16"/>
      <c r="U58238" s="27"/>
    </row>
    <row r="58239" spans="2:21" x14ac:dyDescent="0.25">
      <c r="B58239"/>
      <c r="C58239"/>
      <c r="D58239" s="13"/>
      <c r="E58239" s="13"/>
      <c r="K58239" s="23"/>
      <c r="O58239" s="21"/>
      <c r="P58239" s="27"/>
      <c r="Q58239" s="16"/>
      <c r="U58239" s="27"/>
    </row>
    <row r="58240" spans="2:21" x14ac:dyDescent="0.25">
      <c r="B58240"/>
      <c r="C58240"/>
      <c r="D58240" s="13"/>
      <c r="E58240" s="13"/>
      <c r="K58240" s="23"/>
      <c r="O58240" s="21"/>
      <c r="P58240" s="27"/>
      <c r="Q58240" s="16"/>
      <c r="U58240" s="27"/>
    </row>
    <row r="58241" spans="2:21" x14ac:dyDescent="0.25">
      <c r="B58241"/>
      <c r="C58241"/>
      <c r="D58241" s="13"/>
      <c r="E58241" s="13"/>
      <c r="K58241" s="23"/>
      <c r="O58241" s="21"/>
      <c r="P58241" s="27"/>
      <c r="Q58241" s="16"/>
      <c r="U58241" s="27"/>
    </row>
    <row r="58242" spans="2:21" x14ac:dyDescent="0.25">
      <c r="B58242"/>
      <c r="C58242"/>
      <c r="D58242" s="13"/>
      <c r="E58242" s="13"/>
      <c r="K58242" s="23"/>
      <c r="O58242" s="21"/>
      <c r="P58242" s="27"/>
      <c r="Q58242" s="16"/>
      <c r="U58242" s="27"/>
    </row>
    <row r="58243" spans="2:21" x14ac:dyDescent="0.25">
      <c r="B58243"/>
      <c r="C58243"/>
      <c r="D58243" s="13"/>
      <c r="E58243" s="13"/>
      <c r="K58243" s="23"/>
      <c r="O58243" s="21"/>
      <c r="P58243" s="27"/>
      <c r="Q58243" s="16"/>
      <c r="U58243" s="27"/>
    </row>
    <row r="58244" spans="2:21" x14ac:dyDescent="0.25">
      <c r="B58244"/>
      <c r="C58244"/>
      <c r="D58244" s="13"/>
      <c r="E58244" s="13"/>
      <c r="K58244" s="23"/>
      <c r="O58244" s="21"/>
      <c r="P58244" s="27"/>
      <c r="Q58244" s="16"/>
      <c r="U58244" s="27"/>
    </row>
    <row r="58245" spans="2:21" x14ac:dyDescent="0.25">
      <c r="B58245"/>
      <c r="C58245"/>
      <c r="D58245" s="13"/>
      <c r="E58245" s="13"/>
      <c r="K58245" s="23"/>
      <c r="O58245" s="21"/>
      <c r="P58245" s="27"/>
      <c r="Q58245" s="16"/>
      <c r="U58245" s="27"/>
    </row>
    <row r="58246" spans="2:21" x14ac:dyDescent="0.25">
      <c r="B58246"/>
      <c r="C58246"/>
      <c r="D58246" s="13"/>
      <c r="E58246" s="13"/>
      <c r="K58246" s="23"/>
      <c r="O58246" s="21"/>
      <c r="P58246" s="27"/>
      <c r="Q58246" s="16"/>
      <c r="U58246" s="27"/>
    </row>
    <row r="58247" spans="2:21" x14ac:dyDescent="0.25">
      <c r="B58247"/>
      <c r="C58247"/>
      <c r="D58247" s="13"/>
      <c r="E58247" s="13"/>
      <c r="K58247" s="23"/>
      <c r="O58247" s="21"/>
      <c r="P58247" s="27"/>
      <c r="Q58247" s="16"/>
      <c r="U58247" s="27"/>
    </row>
    <row r="58248" spans="2:21" x14ac:dyDescent="0.25">
      <c r="B58248"/>
      <c r="C58248"/>
      <c r="D58248" s="13"/>
      <c r="E58248" s="13"/>
      <c r="K58248" s="23"/>
      <c r="O58248" s="21"/>
      <c r="P58248" s="27"/>
      <c r="Q58248" s="16"/>
      <c r="U58248" s="27"/>
    </row>
    <row r="58249" spans="2:21" x14ac:dyDescent="0.25">
      <c r="B58249"/>
      <c r="C58249"/>
      <c r="D58249" s="13"/>
      <c r="E58249" s="13"/>
      <c r="K58249" s="23"/>
      <c r="O58249" s="21"/>
      <c r="P58249" s="27"/>
      <c r="Q58249" s="16"/>
      <c r="U58249" s="27"/>
    </row>
    <row r="58250" spans="2:21" x14ac:dyDescent="0.25">
      <c r="B58250"/>
      <c r="C58250"/>
      <c r="D58250" s="13"/>
      <c r="E58250" s="13"/>
      <c r="K58250" s="23"/>
      <c r="O58250" s="21"/>
      <c r="P58250" s="27"/>
      <c r="Q58250" s="16"/>
      <c r="U58250" s="27"/>
    </row>
    <row r="58251" spans="2:21" x14ac:dyDescent="0.25">
      <c r="B58251"/>
      <c r="C58251"/>
      <c r="D58251" s="13"/>
      <c r="E58251" s="13"/>
      <c r="K58251" s="23"/>
      <c r="O58251" s="21"/>
      <c r="P58251" s="27"/>
      <c r="Q58251" s="16"/>
      <c r="U58251" s="27"/>
    </row>
    <row r="58252" spans="2:21" x14ac:dyDescent="0.25">
      <c r="B58252"/>
      <c r="C58252"/>
      <c r="D58252" s="13"/>
      <c r="E58252" s="13"/>
      <c r="K58252" s="23"/>
      <c r="O58252" s="21"/>
      <c r="P58252" s="27"/>
      <c r="Q58252" s="16"/>
      <c r="U58252" s="27"/>
    </row>
    <row r="58253" spans="2:21" x14ac:dyDescent="0.25">
      <c r="B58253"/>
      <c r="C58253"/>
      <c r="D58253" s="13"/>
      <c r="E58253" s="13"/>
      <c r="K58253" s="23"/>
      <c r="O58253" s="21"/>
      <c r="P58253" s="27"/>
      <c r="Q58253" s="16"/>
      <c r="U58253" s="27"/>
    </row>
    <row r="58254" spans="2:21" x14ac:dyDescent="0.25">
      <c r="B58254"/>
      <c r="C58254"/>
      <c r="D58254" s="13"/>
      <c r="E58254" s="13"/>
      <c r="K58254" s="23"/>
      <c r="O58254" s="21"/>
      <c r="P58254" s="27"/>
      <c r="Q58254" s="16"/>
      <c r="U58254" s="27"/>
    </row>
    <row r="58255" spans="2:21" x14ac:dyDescent="0.25">
      <c r="B58255"/>
      <c r="C58255"/>
      <c r="D58255" s="13"/>
      <c r="E58255" s="13"/>
      <c r="K58255" s="23"/>
      <c r="O58255" s="21"/>
      <c r="P58255" s="27"/>
      <c r="Q58255" s="16"/>
      <c r="U58255" s="27"/>
    </row>
    <row r="58256" spans="2:21" x14ac:dyDescent="0.25">
      <c r="B58256"/>
      <c r="C58256"/>
      <c r="D58256" s="13"/>
      <c r="E58256" s="13"/>
      <c r="K58256" s="23"/>
      <c r="O58256" s="21"/>
      <c r="P58256" s="27"/>
      <c r="Q58256" s="16"/>
      <c r="U58256" s="27"/>
    </row>
    <row r="58257" spans="2:21" x14ac:dyDescent="0.25">
      <c r="B58257"/>
      <c r="C58257"/>
      <c r="D58257" s="13"/>
      <c r="E58257" s="13"/>
      <c r="K58257" s="23"/>
      <c r="O58257" s="21"/>
      <c r="P58257" s="27"/>
      <c r="Q58257" s="16"/>
      <c r="U58257" s="27"/>
    </row>
    <row r="58258" spans="2:21" x14ac:dyDescent="0.25">
      <c r="B58258"/>
      <c r="C58258"/>
      <c r="D58258" s="13"/>
      <c r="E58258" s="13"/>
      <c r="K58258" s="23"/>
      <c r="O58258" s="21"/>
      <c r="P58258" s="27"/>
      <c r="Q58258" s="16"/>
      <c r="U58258" s="27"/>
    </row>
    <row r="58259" spans="2:21" x14ac:dyDescent="0.25">
      <c r="B58259"/>
      <c r="C58259"/>
      <c r="D58259" s="13"/>
      <c r="E58259" s="13"/>
      <c r="K58259" s="23"/>
      <c r="O58259" s="21"/>
      <c r="P58259" s="27"/>
      <c r="Q58259" s="16"/>
      <c r="U58259" s="27"/>
    </row>
    <row r="58260" spans="2:21" x14ac:dyDescent="0.25">
      <c r="B58260"/>
      <c r="C58260"/>
      <c r="D58260" s="13"/>
      <c r="E58260" s="13"/>
      <c r="K58260" s="23"/>
      <c r="O58260" s="21"/>
      <c r="P58260" s="27"/>
      <c r="Q58260" s="16"/>
      <c r="U58260" s="27"/>
    </row>
    <row r="58261" spans="2:21" x14ac:dyDescent="0.25">
      <c r="B58261"/>
      <c r="C58261"/>
      <c r="D58261" s="13"/>
      <c r="E58261" s="13"/>
      <c r="K58261" s="23"/>
      <c r="O58261" s="21"/>
      <c r="P58261" s="27"/>
      <c r="Q58261" s="16"/>
      <c r="U58261" s="27"/>
    </row>
    <row r="58262" spans="2:21" x14ac:dyDescent="0.25">
      <c r="B58262"/>
      <c r="C58262"/>
      <c r="D58262" s="13"/>
      <c r="E58262" s="13"/>
      <c r="K58262" s="23"/>
      <c r="O58262" s="21"/>
      <c r="P58262" s="27"/>
      <c r="Q58262" s="16"/>
      <c r="U58262" s="27"/>
    </row>
    <row r="58263" spans="2:21" x14ac:dyDescent="0.25">
      <c r="B58263"/>
      <c r="C58263"/>
      <c r="D58263" s="13"/>
      <c r="E58263" s="13"/>
      <c r="K58263" s="23"/>
      <c r="O58263" s="21"/>
      <c r="P58263" s="27"/>
      <c r="Q58263" s="16"/>
      <c r="U58263" s="27"/>
    </row>
    <row r="58264" spans="2:21" x14ac:dyDescent="0.25">
      <c r="B58264"/>
      <c r="C58264"/>
      <c r="D58264" s="13"/>
      <c r="E58264" s="13"/>
      <c r="K58264" s="23"/>
      <c r="O58264" s="21"/>
      <c r="P58264" s="27"/>
      <c r="Q58264" s="16"/>
      <c r="U58264" s="27"/>
    </row>
    <row r="58265" spans="2:21" x14ac:dyDescent="0.25">
      <c r="B58265"/>
      <c r="C58265"/>
      <c r="D58265" s="13"/>
      <c r="E58265" s="13"/>
      <c r="K58265" s="23"/>
      <c r="O58265" s="21"/>
      <c r="P58265" s="27"/>
      <c r="Q58265" s="16"/>
      <c r="U58265" s="27"/>
    </row>
    <row r="58266" spans="2:21" x14ac:dyDescent="0.25">
      <c r="B58266"/>
      <c r="C58266"/>
      <c r="D58266" s="13"/>
      <c r="E58266" s="13"/>
      <c r="K58266" s="23"/>
      <c r="O58266" s="21"/>
      <c r="P58266" s="27"/>
      <c r="Q58266" s="16"/>
      <c r="U58266" s="27"/>
    </row>
    <row r="58267" spans="2:21" x14ac:dyDescent="0.25">
      <c r="B58267"/>
      <c r="C58267"/>
      <c r="D58267" s="13"/>
      <c r="E58267" s="13"/>
      <c r="K58267" s="23"/>
      <c r="O58267" s="21"/>
      <c r="P58267" s="27"/>
      <c r="Q58267" s="16"/>
      <c r="U58267" s="27"/>
    </row>
    <row r="58268" spans="2:21" x14ac:dyDescent="0.25">
      <c r="B58268"/>
      <c r="C58268"/>
      <c r="D58268" s="13"/>
      <c r="E58268" s="13"/>
      <c r="K58268" s="23"/>
      <c r="O58268" s="21"/>
      <c r="P58268" s="27"/>
      <c r="Q58268" s="16"/>
      <c r="U58268" s="27"/>
    </row>
    <row r="58269" spans="2:21" x14ac:dyDescent="0.25">
      <c r="B58269"/>
      <c r="C58269"/>
      <c r="D58269" s="13"/>
      <c r="E58269" s="13"/>
      <c r="K58269" s="23"/>
      <c r="O58269" s="21"/>
      <c r="P58269" s="27"/>
      <c r="Q58269" s="16"/>
      <c r="U58269" s="27"/>
    </row>
    <row r="58270" spans="2:21" x14ac:dyDescent="0.25">
      <c r="B58270"/>
      <c r="C58270"/>
      <c r="D58270" s="13"/>
      <c r="E58270" s="13"/>
      <c r="K58270" s="23"/>
      <c r="O58270" s="21"/>
      <c r="P58270" s="27"/>
      <c r="Q58270" s="16"/>
      <c r="U58270" s="27"/>
    </row>
    <row r="58271" spans="2:21" x14ac:dyDescent="0.25">
      <c r="B58271"/>
      <c r="C58271"/>
      <c r="D58271" s="13"/>
      <c r="E58271" s="13"/>
      <c r="K58271" s="23"/>
      <c r="O58271" s="21"/>
      <c r="P58271" s="27"/>
      <c r="Q58271" s="16"/>
      <c r="U58271" s="27"/>
    </row>
    <row r="58272" spans="2:21" x14ac:dyDescent="0.25">
      <c r="B58272"/>
      <c r="C58272"/>
      <c r="D58272" s="13"/>
      <c r="E58272" s="13"/>
      <c r="K58272" s="23"/>
      <c r="O58272" s="21"/>
      <c r="P58272" s="27"/>
      <c r="Q58272" s="16"/>
      <c r="U58272" s="27"/>
    </row>
    <row r="58273" spans="2:21" x14ac:dyDescent="0.25">
      <c r="B58273"/>
      <c r="C58273"/>
      <c r="D58273" s="13"/>
      <c r="E58273" s="13"/>
      <c r="K58273" s="23"/>
      <c r="O58273" s="21"/>
      <c r="P58273" s="27"/>
      <c r="Q58273" s="16"/>
      <c r="U58273" s="27"/>
    </row>
    <row r="58274" spans="2:21" x14ac:dyDescent="0.25">
      <c r="B58274"/>
      <c r="C58274"/>
      <c r="D58274" s="13"/>
      <c r="E58274" s="13"/>
      <c r="K58274" s="23"/>
      <c r="O58274" s="21"/>
      <c r="P58274" s="27"/>
      <c r="Q58274" s="16"/>
      <c r="U58274" s="27"/>
    </row>
    <row r="58275" spans="2:21" x14ac:dyDescent="0.25">
      <c r="B58275"/>
      <c r="C58275"/>
      <c r="D58275" s="13"/>
      <c r="E58275" s="13"/>
      <c r="K58275" s="23"/>
      <c r="O58275" s="21"/>
      <c r="P58275" s="27"/>
      <c r="Q58275" s="16"/>
      <c r="U58275" s="27"/>
    </row>
    <row r="58276" spans="2:21" x14ac:dyDescent="0.25">
      <c r="B58276"/>
      <c r="C58276"/>
      <c r="D58276" s="13"/>
      <c r="E58276" s="13"/>
      <c r="K58276" s="23"/>
      <c r="O58276" s="21"/>
      <c r="P58276" s="27"/>
      <c r="Q58276" s="16"/>
      <c r="U58276" s="27"/>
    </row>
    <row r="58277" spans="2:21" x14ac:dyDescent="0.25">
      <c r="B58277"/>
      <c r="C58277"/>
      <c r="D58277" s="13"/>
      <c r="E58277" s="13"/>
      <c r="K58277" s="23"/>
      <c r="O58277" s="21"/>
      <c r="P58277" s="27"/>
      <c r="Q58277" s="16"/>
      <c r="U58277" s="27"/>
    </row>
    <row r="58278" spans="2:21" x14ac:dyDescent="0.25">
      <c r="B58278"/>
      <c r="C58278"/>
      <c r="D58278" s="13"/>
      <c r="E58278" s="13"/>
      <c r="K58278" s="23"/>
      <c r="O58278" s="21"/>
      <c r="P58278" s="27"/>
      <c r="Q58278" s="16"/>
      <c r="U58278" s="27"/>
    </row>
    <row r="58279" spans="2:21" x14ac:dyDescent="0.25">
      <c r="B58279"/>
      <c r="C58279"/>
      <c r="D58279" s="13"/>
      <c r="E58279" s="13"/>
      <c r="K58279" s="23"/>
      <c r="O58279" s="21"/>
      <c r="P58279" s="27"/>
      <c r="Q58279" s="16"/>
      <c r="U58279" s="27"/>
    </row>
    <row r="58280" spans="2:21" x14ac:dyDescent="0.25">
      <c r="B58280"/>
      <c r="C58280"/>
      <c r="D58280" s="13"/>
      <c r="E58280" s="13"/>
      <c r="K58280" s="23"/>
      <c r="O58280" s="21"/>
      <c r="P58280" s="27"/>
      <c r="Q58280" s="16"/>
      <c r="U58280" s="27"/>
    </row>
    <row r="58281" spans="2:21" x14ac:dyDescent="0.25">
      <c r="B58281"/>
      <c r="C58281"/>
      <c r="D58281" s="13"/>
      <c r="E58281" s="13"/>
      <c r="K58281" s="23"/>
      <c r="O58281" s="21"/>
      <c r="P58281" s="27"/>
      <c r="Q58281" s="16"/>
      <c r="U58281" s="27"/>
    </row>
    <row r="58282" spans="2:21" x14ac:dyDescent="0.25">
      <c r="B58282"/>
      <c r="C58282"/>
      <c r="D58282" s="13"/>
      <c r="E58282" s="13"/>
      <c r="K58282" s="23"/>
      <c r="O58282" s="21"/>
      <c r="P58282" s="27"/>
      <c r="Q58282" s="16"/>
      <c r="U58282" s="27"/>
    </row>
    <row r="58283" spans="2:21" x14ac:dyDescent="0.25">
      <c r="B58283"/>
      <c r="C58283"/>
      <c r="D58283" s="13"/>
      <c r="E58283" s="13"/>
      <c r="K58283" s="23"/>
      <c r="O58283" s="21"/>
      <c r="P58283" s="27"/>
      <c r="Q58283" s="16"/>
      <c r="U58283" s="27"/>
    </row>
    <row r="58284" spans="2:21" x14ac:dyDescent="0.25">
      <c r="B58284"/>
      <c r="C58284"/>
      <c r="D58284" s="13"/>
      <c r="E58284" s="13"/>
      <c r="K58284" s="23"/>
      <c r="O58284" s="21"/>
      <c r="P58284" s="27"/>
      <c r="Q58284" s="16"/>
      <c r="U58284" s="27"/>
    </row>
    <row r="58285" spans="2:21" x14ac:dyDescent="0.25">
      <c r="B58285"/>
      <c r="C58285"/>
      <c r="D58285" s="13"/>
      <c r="E58285" s="13"/>
      <c r="K58285" s="23"/>
      <c r="O58285" s="21"/>
      <c r="P58285" s="27"/>
      <c r="Q58285" s="16"/>
      <c r="U58285" s="27"/>
    </row>
    <row r="58286" spans="2:21" x14ac:dyDescent="0.25">
      <c r="B58286"/>
      <c r="C58286"/>
      <c r="D58286" s="13"/>
      <c r="E58286" s="13"/>
      <c r="K58286" s="23"/>
      <c r="O58286" s="21"/>
      <c r="P58286" s="27"/>
      <c r="Q58286" s="16"/>
      <c r="U58286" s="27"/>
    </row>
    <row r="58287" spans="2:21" x14ac:dyDescent="0.25">
      <c r="B58287"/>
      <c r="C58287"/>
      <c r="D58287" s="13"/>
      <c r="E58287" s="13"/>
      <c r="K58287" s="23"/>
      <c r="O58287" s="21"/>
      <c r="P58287" s="27"/>
      <c r="Q58287" s="16"/>
      <c r="U58287" s="27"/>
    </row>
    <row r="58288" spans="2:21" x14ac:dyDescent="0.25">
      <c r="B58288"/>
      <c r="C58288"/>
      <c r="D58288" s="13"/>
      <c r="E58288" s="13"/>
      <c r="K58288" s="23"/>
      <c r="O58288" s="21"/>
      <c r="P58288" s="27"/>
      <c r="Q58288" s="16"/>
      <c r="U58288" s="27"/>
    </row>
    <row r="58289" spans="2:21" x14ac:dyDescent="0.25">
      <c r="B58289"/>
      <c r="C58289"/>
      <c r="D58289" s="13"/>
      <c r="E58289" s="13"/>
      <c r="K58289" s="23"/>
      <c r="O58289" s="21"/>
      <c r="P58289" s="27"/>
      <c r="Q58289" s="16"/>
      <c r="U58289" s="27"/>
    </row>
    <row r="58290" spans="2:21" x14ac:dyDescent="0.25">
      <c r="B58290"/>
      <c r="C58290"/>
      <c r="D58290" s="13"/>
      <c r="E58290" s="13"/>
      <c r="K58290" s="23"/>
      <c r="O58290" s="21"/>
      <c r="P58290" s="27"/>
      <c r="Q58290" s="16"/>
      <c r="U58290" s="27"/>
    </row>
    <row r="58291" spans="2:21" x14ac:dyDescent="0.25">
      <c r="B58291"/>
      <c r="C58291"/>
      <c r="D58291" s="13"/>
      <c r="E58291" s="13"/>
      <c r="K58291" s="23"/>
      <c r="O58291" s="21"/>
      <c r="P58291" s="27"/>
      <c r="Q58291" s="16"/>
      <c r="U58291" s="27"/>
    </row>
    <row r="58292" spans="2:21" x14ac:dyDescent="0.25">
      <c r="B58292"/>
      <c r="C58292"/>
      <c r="D58292" s="13"/>
      <c r="E58292" s="13"/>
      <c r="K58292" s="23"/>
      <c r="O58292" s="21"/>
      <c r="P58292" s="27"/>
      <c r="Q58292" s="16"/>
      <c r="U58292" s="27"/>
    </row>
    <row r="58293" spans="2:21" x14ac:dyDescent="0.25">
      <c r="B58293"/>
      <c r="C58293"/>
      <c r="D58293" s="13"/>
      <c r="E58293" s="13"/>
      <c r="K58293" s="23"/>
      <c r="O58293" s="21"/>
      <c r="P58293" s="27"/>
      <c r="Q58293" s="16"/>
      <c r="U58293" s="27"/>
    </row>
    <row r="58294" spans="2:21" x14ac:dyDescent="0.25">
      <c r="B58294"/>
      <c r="C58294"/>
      <c r="D58294" s="13"/>
      <c r="E58294" s="13"/>
      <c r="K58294" s="23"/>
      <c r="O58294" s="21"/>
      <c r="P58294" s="27"/>
      <c r="Q58294" s="16"/>
      <c r="U58294" s="27"/>
    </row>
    <row r="58295" spans="2:21" x14ac:dyDescent="0.25">
      <c r="B58295"/>
      <c r="C58295"/>
      <c r="D58295" s="13"/>
      <c r="E58295" s="13"/>
      <c r="K58295" s="23"/>
      <c r="O58295" s="21"/>
      <c r="P58295" s="27"/>
      <c r="Q58295" s="16"/>
      <c r="U58295" s="27"/>
    </row>
    <row r="58296" spans="2:21" x14ac:dyDescent="0.25">
      <c r="B58296"/>
      <c r="C58296"/>
      <c r="D58296" s="13"/>
      <c r="E58296" s="13"/>
      <c r="K58296" s="23"/>
      <c r="O58296" s="21"/>
      <c r="P58296" s="27"/>
      <c r="Q58296" s="16"/>
      <c r="U58296" s="27"/>
    </row>
    <row r="58297" spans="2:21" x14ac:dyDescent="0.25">
      <c r="B58297"/>
      <c r="C58297"/>
      <c r="D58297" s="13"/>
      <c r="E58297" s="13"/>
      <c r="K58297" s="23"/>
      <c r="O58297" s="21"/>
      <c r="P58297" s="27"/>
      <c r="Q58297" s="16"/>
      <c r="U58297" s="27"/>
    </row>
    <row r="58298" spans="2:21" x14ac:dyDescent="0.25">
      <c r="B58298"/>
      <c r="C58298"/>
      <c r="D58298" s="13"/>
      <c r="E58298" s="13"/>
      <c r="K58298" s="23"/>
      <c r="O58298" s="21"/>
      <c r="P58298" s="27"/>
      <c r="Q58298" s="16"/>
      <c r="U58298" s="27"/>
    </row>
    <row r="58299" spans="2:21" x14ac:dyDescent="0.25">
      <c r="B58299"/>
      <c r="C58299"/>
      <c r="D58299" s="13"/>
      <c r="E58299" s="13"/>
      <c r="K58299" s="23"/>
      <c r="O58299" s="21"/>
      <c r="P58299" s="27"/>
      <c r="Q58299" s="16"/>
      <c r="U58299" s="27"/>
    </row>
    <row r="58300" spans="2:21" x14ac:dyDescent="0.25">
      <c r="B58300"/>
      <c r="C58300"/>
      <c r="D58300" s="13"/>
      <c r="E58300" s="13"/>
      <c r="K58300" s="23"/>
      <c r="O58300" s="21"/>
      <c r="P58300" s="27"/>
      <c r="Q58300" s="16"/>
      <c r="U58300" s="27"/>
    </row>
    <row r="58301" spans="2:21" x14ac:dyDescent="0.25">
      <c r="B58301"/>
      <c r="C58301"/>
      <c r="D58301" s="13"/>
      <c r="E58301" s="13"/>
      <c r="K58301" s="23"/>
      <c r="O58301" s="21"/>
      <c r="P58301" s="27"/>
      <c r="Q58301" s="16"/>
      <c r="U58301" s="27"/>
    </row>
    <row r="58302" spans="2:21" x14ac:dyDescent="0.25">
      <c r="B58302"/>
      <c r="C58302"/>
      <c r="D58302" s="13"/>
      <c r="E58302" s="13"/>
      <c r="K58302" s="23"/>
      <c r="O58302" s="21"/>
      <c r="P58302" s="27"/>
      <c r="Q58302" s="16"/>
      <c r="U58302" s="27"/>
    </row>
    <row r="58303" spans="2:21" x14ac:dyDescent="0.25">
      <c r="B58303"/>
      <c r="C58303"/>
      <c r="D58303" s="13"/>
      <c r="E58303" s="13"/>
      <c r="K58303" s="23"/>
      <c r="O58303" s="21"/>
      <c r="P58303" s="27"/>
      <c r="Q58303" s="16"/>
      <c r="U58303" s="27"/>
    </row>
    <row r="58304" spans="2:21" x14ac:dyDescent="0.25">
      <c r="B58304"/>
      <c r="C58304"/>
      <c r="D58304" s="13"/>
      <c r="E58304" s="13"/>
      <c r="K58304" s="23"/>
      <c r="O58304" s="21"/>
      <c r="P58304" s="27"/>
      <c r="Q58304" s="16"/>
      <c r="U58304" s="27"/>
    </row>
    <row r="58305" spans="2:21" x14ac:dyDescent="0.25">
      <c r="B58305"/>
      <c r="C58305"/>
      <c r="D58305" s="13"/>
      <c r="E58305" s="13"/>
      <c r="K58305" s="23"/>
      <c r="O58305" s="21"/>
      <c r="P58305" s="27"/>
      <c r="Q58305" s="16"/>
      <c r="U58305" s="27"/>
    </row>
    <row r="58306" spans="2:21" x14ac:dyDescent="0.25">
      <c r="B58306"/>
      <c r="C58306"/>
      <c r="D58306" s="13"/>
      <c r="E58306" s="13"/>
      <c r="K58306" s="23"/>
      <c r="O58306" s="21"/>
      <c r="P58306" s="27"/>
      <c r="Q58306" s="16"/>
      <c r="U58306" s="27"/>
    </row>
    <row r="58307" spans="2:21" x14ac:dyDescent="0.25">
      <c r="B58307"/>
      <c r="C58307"/>
      <c r="D58307" s="13"/>
      <c r="E58307" s="13"/>
      <c r="K58307" s="23"/>
      <c r="O58307" s="21"/>
      <c r="P58307" s="27"/>
      <c r="Q58307" s="16"/>
      <c r="U58307" s="27"/>
    </row>
    <row r="58308" spans="2:21" x14ac:dyDescent="0.25">
      <c r="B58308"/>
      <c r="C58308"/>
      <c r="D58308" s="13"/>
      <c r="E58308" s="13"/>
      <c r="K58308" s="23"/>
      <c r="O58308" s="21"/>
      <c r="P58308" s="27"/>
      <c r="Q58308" s="16"/>
      <c r="U58308" s="27"/>
    </row>
    <row r="58309" spans="2:21" x14ac:dyDescent="0.25">
      <c r="B58309"/>
      <c r="C58309"/>
      <c r="D58309" s="13"/>
      <c r="E58309" s="13"/>
      <c r="K58309" s="23"/>
      <c r="O58309" s="21"/>
      <c r="P58309" s="27"/>
      <c r="Q58309" s="16"/>
      <c r="U58309" s="27"/>
    </row>
    <row r="58310" spans="2:21" x14ac:dyDescent="0.25">
      <c r="B58310"/>
      <c r="C58310"/>
      <c r="D58310" s="13"/>
      <c r="E58310" s="13"/>
      <c r="K58310" s="23"/>
      <c r="O58310" s="21"/>
      <c r="P58310" s="27"/>
      <c r="Q58310" s="16"/>
      <c r="U58310" s="27"/>
    </row>
    <row r="58311" spans="2:21" x14ac:dyDescent="0.25">
      <c r="B58311"/>
      <c r="C58311"/>
      <c r="D58311" s="13"/>
      <c r="E58311" s="13"/>
      <c r="K58311" s="23"/>
      <c r="O58311" s="21"/>
      <c r="P58311" s="27"/>
      <c r="Q58311" s="16"/>
      <c r="U58311" s="27"/>
    </row>
    <row r="58312" spans="2:21" x14ac:dyDescent="0.25">
      <c r="B58312"/>
      <c r="C58312"/>
      <c r="D58312" s="13"/>
      <c r="E58312" s="13"/>
      <c r="K58312" s="23"/>
      <c r="O58312" s="21"/>
      <c r="P58312" s="27"/>
      <c r="Q58312" s="16"/>
      <c r="U58312" s="27"/>
    </row>
    <row r="58313" spans="2:21" x14ac:dyDescent="0.25">
      <c r="B58313"/>
      <c r="C58313"/>
      <c r="D58313" s="13"/>
      <c r="E58313" s="13"/>
      <c r="K58313" s="23"/>
      <c r="O58313" s="21"/>
      <c r="P58313" s="27"/>
      <c r="Q58313" s="16"/>
      <c r="U58313" s="27"/>
    </row>
    <row r="58314" spans="2:21" x14ac:dyDescent="0.25">
      <c r="B58314"/>
      <c r="C58314"/>
      <c r="D58314" s="13"/>
      <c r="E58314" s="13"/>
      <c r="K58314" s="23"/>
      <c r="O58314" s="21"/>
      <c r="P58314" s="27"/>
      <c r="Q58314" s="16"/>
      <c r="U58314" s="27"/>
    </row>
    <row r="58315" spans="2:21" x14ac:dyDescent="0.25">
      <c r="B58315"/>
      <c r="C58315"/>
      <c r="D58315" s="13"/>
      <c r="E58315" s="13"/>
      <c r="K58315" s="23"/>
      <c r="O58315" s="21"/>
      <c r="P58315" s="27"/>
      <c r="Q58315" s="16"/>
      <c r="U58315" s="27"/>
    </row>
    <row r="58316" spans="2:21" x14ac:dyDescent="0.25">
      <c r="B58316"/>
      <c r="C58316"/>
      <c r="D58316" s="13"/>
      <c r="E58316" s="13"/>
      <c r="K58316" s="23"/>
      <c r="O58316" s="21"/>
      <c r="P58316" s="27"/>
      <c r="Q58316" s="16"/>
      <c r="U58316" s="27"/>
    </row>
    <row r="58317" spans="2:21" x14ac:dyDescent="0.25">
      <c r="B58317"/>
      <c r="C58317"/>
      <c r="D58317" s="13"/>
      <c r="E58317" s="13"/>
      <c r="K58317" s="23"/>
      <c r="O58317" s="21"/>
      <c r="P58317" s="27"/>
      <c r="Q58317" s="16"/>
      <c r="U58317" s="27"/>
    </row>
    <row r="58318" spans="2:21" x14ac:dyDescent="0.25">
      <c r="B58318"/>
      <c r="C58318"/>
      <c r="D58318" s="13"/>
      <c r="E58318" s="13"/>
      <c r="K58318" s="23"/>
      <c r="O58318" s="21"/>
      <c r="P58318" s="27"/>
      <c r="Q58318" s="16"/>
      <c r="U58318" s="27"/>
    </row>
    <row r="58319" spans="2:21" x14ac:dyDescent="0.25">
      <c r="B58319"/>
      <c r="C58319"/>
      <c r="D58319" s="13"/>
      <c r="E58319" s="13"/>
      <c r="K58319" s="23"/>
      <c r="O58319" s="21"/>
      <c r="P58319" s="27"/>
      <c r="Q58319" s="16"/>
      <c r="U58319" s="27"/>
    </row>
    <row r="58320" spans="2:21" x14ac:dyDescent="0.25">
      <c r="B58320"/>
      <c r="C58320"/>
      <c r="D58320" s="13"/>
      <c r="E58320" s="13"/>
      <c r="K58320" s="23"/>
      <c r="O58320" s="21"/>
      <c r="P58320" s="27"/>
      <c r="Q58320" s="16"/>
      <c r="U58320" s="27"/>
    </row>
    <row r="58321" spans="2:21" x14ac:dyDescent="0.25">
      <c r="B58321"/>
      <c r="C58321"/>
      <c r="D58321" s="13"/>
      <c r="E58321" s="13"/>
      <c r="K58321" s="23"/>
      <c r="O58321" s="21"/>
      <c r="P58321" s="27"/>
      <c r="Q58321" s="16"/>
      <c r="U58321" s="27"/>
    </row>
    <row r="58322" spans="2:21" x14ac:dyDescent="0.25">
      <c r="B58322"/>
      <c r="C58322"/>
      <c r="D58322" s="13"/>
      <c r="E58322" s="13"/>
      <c r="K58322" s="23"/>
      <c r="O58322" s="21"/>
      <c r="P58322" s="27"/>
      <c r="Q58322" s="16"/>
      <c r="U58322" s="27"/>
    </row>
    <row r="58323" spans="2:21" x14ac:dyDescent="0.25">
      <c r="B58323"/>
      <c r="C58323"/>
      <c r="D58323" s="13"/>
      <c r="E58323" s="13"/>
      <c r="K58323" s="23"/>
      <c r="O58323" s="21"/>
      <c r="P58323" s="27"/>
      <c r="Q58323" s="16"/>
      <c r="U58323" s="27"/>
    </row>
    <row r="58324" spans="2:21" x14ac:dyDescent="0.25">
      <c r="B58324"/>
      <c r="C58324"/>
      <c r="D58324" s="13"/>
      <c r="E58324" s="13"/>
      <c r="K58324" s="23"/>
      <c r="O58324" s="21"/>
      <c r="P58324" s="27"/>
      <c r="Q58324" s="16"/>
      <c r="U58324" s="27"/>
    </row>
    <row r="58325" spans="2:21" x14ac:dyDescent="0.25">
      <c r="B58325"/>
      <c r="C58325"/>
      <c r="D58325" s="13"/>
      <c r="E58325" s="13"/>
      <c r="K58325" s="23"/>
      <c r="O58325" s="21"/>
      <c r="P58325" s="27"/>
      <c r="Q58325" s="16"/>
      <c r="U58325" s="27"/>
    </row>
    <row r="58326" spans="2:21" x14ac:dyDescent="0.25">
      <c r="B58326"/>
      <c r="C58326"/>
      <c r="D58326" s="13"/>
      <c r="E58326" s="13"/>
      <c r="K58326" s="23"/>
      <c r="O58326" s="21"/>
      <c r="P58326" s="27"/>
      <c r="Q58326" s="16"/>
      <c r="U58326" s="27"/>
    </row>
    <row r="58327" spans="2:21" x14ac:dyDescent="0.25">
      <c r="B58327"/>
      <c r="C58327"/>
      <c r="D58327" s="13"/>
      <c r="E58327" s="13"/>
      <c r="K58327" s="23"/>
      <c r="O58327" s="21"/>
      <c r="P58327" s="27"/>
      <c r="Q58327" s="16"/>
      <c r="U58327" s="27"/>
    </row>
    <row r="58328" spans="2:21" x14ac:dyDescent="0.25">
      <c r="B58328"/>
      <c r="C58328"/>
      <c r="D58328" s="13"/>
      <c r="E58328" s="13"/>
      <c r="K58328" s="23"/>
      <c r="O58328" s="21"/>
      <c r="P58328" s="27"/>
      <c r="Q58328" s="16"/>
      <c r="U58328" s="27"/>
    </row>
    <row r="58329" spans="2:21" x14ac:dyDescent="0.25">
      <c r="B58329"/>
      <c r="C58329"/>
      <c r="D58329" s="13"/>
      <c r="E58329" s="13"/>
      <c r="K58329" s="23"/>
      <c r="O58329" s="21"/>
      <c r="P58329" s="27"/>
      <c r="Q58329" s="16"/>
      <c r="U58329" s="27"/>
    </row>
    <row r="58330" spans="2:21" x14ac:dyDescent="0.25">
      <c r="B58330"/>
      <c r="C58330"/>
      <c r="D58330" s="13"/>
      <c r="E58330" s="13"/>
      <c r="K58330" s="23"/>
      <c r="O58330" s="21"/>
      <c r="P58330" s="27"/>
      <c r="Q58330" s="16"/>
      <c r="U58330" s="27"/>
    </row>
    <row r="58331" spans="2:21" x14ac:dyDescent="0.25">
      <c r="B58331"/>
      <c r="C58331"/>
      <c r="D58331" s="13"/>
      <c r="E58331" s="13"/>
      <c r="K58331" s="23"/>
      <c r="O58331" s="21"/>
      <c r="P58331" s="27"/>
      <c r="Q58331" s="16"/>
      <c r="U58331" s="27"/>
    </row>
    <row r="58332" spans="2:21" x14ac:dyDescent="0.25">
      <c r="B58332"/>
      <c r="C58332"/>
      <c r="D58332" s="13"/>
      <c r="E58332" s="13"/>
      <c r="K58332" s="23"/>
      <c r="O58332" s="21"/>
      <c r="P58332" s="27"/>
      <c r="Q58332" s="16"/>
      <c r="U58332" s="27"/>
    </row>
    <row r="58333" spans="2:21" x14ac:dyDescent="0.25">
      <c r="B58333"/>
      <c r="C58333"/>
      <c r="D58333" s="13"/>
      <c r="E58333" s="13"/>
      <c r="K58333" s="23"/>
      <c r="O58333" s="21"/>
      <c r="P58333" s="27"/>
      <c r="Q58333" s="16"/>
      <c r="U58333" s="27"/>
    </row>
    <row r="58334" spans="2:21" x14ac:dyDescent="0.25">
      <c r="B58334"/>
      <c r="C58334"/>
      <c r="D58334" s="13"/>
      <c r="E58334" s="13"/>
      <c r="K58334" s="23"/>
      <c r="O58334" s="21"/>
      <c r="P58334" s="27"/>
      <c r="Q58334" s="16"/>
      <c r="U58334" s="27"/>
    </row>
    <row r="58335" spans="2:21" x14ac:dyDescent="0.25">
      <c r="B58335"/>
      <c r="C58335"/>
      <c r="D58335" s="13"/>
      <c r="E58335" s="13"/>
      <c r="K58335" s="23"/>
      <c r="O58335" s="21"/>
      <c r="P58335" s="27"/>
      <c r="Q58335" s="16"/>
      <c r="U58335" s="27"/>
    </row>
    <row r="58336" spans="2:21" x14ac:dyDescent="0.25">
      <c r="B58336"/>
      <c r="C58336"/>
      <c r="D58336" s="13"/>
      <c r="E58336" s="13"/>
      <c r="K58336" s="23"/>
      <c r="O58336" s="21"/>
      <c r="P58336" s="27"/>
      <c r="Q58336" s="16"/>
      <c r="U58336" s="27"/>
    </row>
    <row r="58337" spans="2:21" x14ac:dyDescent="0.25">
      <c r="B58337"/>
      <c r="C58337"/>
      <c r="D58337" s="13"/>
      <c r="E58337" s="13"/>
      <c r="K58337" s="23"/>
      <c r="O58337" s="21"/>
      <c r="P58337" s="27"/>
      <c r="Q58337" s="16"/>
      <c r="U58337" s="27"/>
    </row>
    <row r="58338" spans="2:21" x14ac:dyDescent="0.25">
      <c r="B58338"/>
      <c r="C58338"/>
      <c r="D58338" s="13"/>
      <c r="E58338" s="13"/>
      <c r="K58338" s="23"/>
      <c r="O58338" s="21"/>
      <c r="P58338" s="27"/>
      <c r="Q58338" s="16"/>
      <c r="U58338" s="27"/>
    </row>
    <row r="58339" spans="2:21" x14ac:dyDescent="0.25">
      <c r="B58339"/>
      <c r="C58339"/>
      <c r="D58339" s="13"/>
      <c r="E58339" s="13"/>
      <c r="K58339" s="23"/>
      <c r="O58339" s="21"/>
      <c r="P58339" s="27"/>
      <c r="Q58339" s="16"/>
      <c r="U58339" s="27"/>
    </row>
    <row r="58340" spans="2:21" x14ac:dyDescent="0.25">
      <c r="B58340"/>
      <c r="C58340"/>
      <c r="D58340" s="13"/>
      <c r="E58340" s="13"/>
      <c r="K58340" s="23"/>
      <c r="O58340" s="21"/>
      <c r="P58340" s="27"/>
      <c r="Q58340" s="16"/>
      <c r="U58340" s="27"/>
    </row>
    <row r="58341" spans="2:21" x14ac:dyDescent="0.25">
      <c r="B58341"/>
      <c r="C58341"/>
      <c r="D58341" s="13"/>
      <c r="E58341" s="13"/>
      <c r="K58341" s="23"/>
      <c r="O58341" s="21"/>
      <c r="P58341" s="27"/>
      <c r="Q58341" s="16"/>
      <c r="U58341" s="27"/>
    </row>
    <row r="58342" spans="2:21" x14ac:dyDescent="0.25">
      <c r="B58342"/>
      <c r="C58342"/>
      <c r="D58342" s="13"/>
      <c r="E58342" s="13"/>
      <c r="K58342" s="23"/>
      <c r="O58342" s="21"/>
      <c r="P58342" s="27"/>
      <c r="Q58342" s="16"/>
      <c r="U58342" s="27"/>
    </row>
    <row r="58343" spans="2:21" x14ac:dyDescent="0.25">
      <c r="B58343"/>
      <c r="C58343"/>
      <c r="D58343" s="13"/>
      <c r="E58343" s="13"/>
      <c r="K58343" s="23"/>
      <c r="O58343" s="21"/>
      <c r="P58343" s="27"/>
      <c r="Q58343" s="16"/>
      <c r="U58343" s="27"/>
    </row>
    <row r="58344" spans="2:21" x14ac:dyDescent="0.25">
      <c r="B58344"/>
      <c r="C58344"/>
      <c r="D58344" s="13"/>
      <c r="E58344" s="13"/>
      <c r="K58344" s="23"/>
      <c r="O58344" s="21"/>
      <c r="P58344" s="27"/>
      <c r="Q58344" s="16"/>
      <c r="U58344" s="27"/>
    </row>
    <row r="58345" spans="2:21" x14ac:dyDescent="0.25">
      <c r="B58345"/>
      <c r="C58345"/>
      <c r="D58345" s="13"/>
      <c r="E58345" s="13"/>
      <c r="K58345" s="23"/>
      <c r="O58345" s="21"/>
      <c r="P58345" s="27"/>
      <c r="Q58345" s="16"/>
      <c r="U58345" s="27"/>
    </row>
    <row r="58346" spans="2:21" x14ac:dyDescent="0.25">
      <c r="B58346"/>
      <c r="C58346"/>
      <c r="D58346" s="13"/>
      <c r="E58346" s="13"/>
      <c r="K58346" s="23"/>
      <c r="O58346" s="21"/>
      <c r="P58346" s="27"/>
      <c r="Q58346" s="16"/>
      <c r="U58346" s="27"/>
    </row>
    <row r="58347" spans="2:21" x14ac:dyDescent="0.25">
      <c r="B58347"/>
      <c r="C58347"/>
      <c r="D58347" s="13"/>
      <c r="E58347" s="13"/>
      <c r="K58347" s="23"/>
      <c r="O58347" s="21"/>
      <c r="P58347" s="27"/>
      <c r="Q58347" s="16"/>
      <c r="U58347" s="27"/>
    </row>
    <row r="58348" spans="2:21" x14ac:dyDescent="0.25">
      <c r="B58348"/>
      <c r="C58348"/>
      <c r="D58348" s="13"/>
      <c r="E58348" s="13"/>
      <c r="K58348" s="23"/>
      <c r="O58348" s="21"/>
      <c r="P58348" s="27"/>
      <c r="Q58348" s="16"/>
      <c r="U58348" s="27"/>
    </row>
    <row r="58349" spans="2:21" x14ac:dyDescent="0.25">
      <c r="B58349"/>
      <c r="C58349"/>
      <c r="D58349" s="13"/>
      <c r="E58349" s="13"/>
      <c r="K58349" s="23"/>
      <c r="O58349" s="21"/>
      <c r="P58349" s="27"/>
      <c r="Q58349" s="16"/>
      <c r="U58349" s="27"/>
    </row>
    <row r="58350" spans="2:21" x14ac:dyDescent="0.25">
      <c r="B58350"/>
      <c r="C58350"/>
      <c r="D58350" s="13"/>
      <c r="E58350" s="13"/>
      <c r="K58350" s="23"/>
      <c r="O58350" s="21"/>
      <c r="P58350" s="27"/>
      <c r="Q58350" s="16"/>
      <c r="U58350" s="27"/>
    </row>
    <row r="58351" spans="2:21" x14ac:dyDescent="0.25">
      <c r="B58351"/>
      <c r="C58351"/>
      <c r="D58351" s="13"/>
      <c r="E58351" s="13"/>
      <c r="K58351" s="23"/>
      <c r="O58351" s="21"/>
      <c r="P58351" s="27"/>
      <c r="Q58351" s="16"/>
      <c r="U58351" s="27"/>
    </row>
    <row r="58352" spans="2:21" x14ac:dyDescent="0.25">
      <c r="B58352"/>
      <c r="C58352"/>
      <c r="D58352" s="13"/>
      <c r="E58352" s="13"/>
      <c r="K58352" s="23"/>
      <c r="O58352" s="21"/>
      <c r="P58352" s="27"/>
      <c r="Q58352" s="16"/>
      <c r="U58352" s="27"/>
    </row>
    <row r="58353" spans="2:21" x14ac:dyDescent="0.25">
      <c r="B58353"/>
      <c r="C58353"/>
      <c r="D58353" s="13"/>
      <c r="E58353" s="13"/>
      <c r="K58353" s="23"/>
      <c r="O58353" s="21"/>
      <c r="P58353" s="27"/>
      <c r="Q58353" s="16"/>
      <c r="U58353" s="27"/>
    </row>
    <row r="58354" spans="2:21" x14ac:dyDescent="0.25">
      <c r="B58354"/>
      <c r="C58354"/>
      <c r="D58354" s="13"/>
      <c r="E58354" s="13"/>
      <c r="K58354" s="23"/>
      <c r="O58354" s="21"/>
      <c r="P58354" s="27"/>
      <c r="Q58354" s="16"/>
      <c r="U58354" s="27"/>
    </row>
    <row r="58355" spans="2:21" x14ac:dyDescent="0.25">
      <c r="B58355"/>
      <c r="C58355"/>
      <c r="D58355" s="13"/>
      <c r="E58355" s="13"/>
      <c r="K58355" s="23"/>
      <c r="O58355" s="21"/>
      <c r="P58355" s="27"/>
      <c r="Q58355" s="16"/>
      <c r="U58355" s="27"/>
    </row>
    <row r="58356" spans="2:21" x14ac:dyDescent="0.25">
      <c r="B58356"/>
      <c r="C58356"/>
      <c r="D58356" s="13"/>
      <c r="E58356" s="13"/>
      <c r="K58356" s="23"/>
      <c r="O58356" s="21"/>
      <c r="P58356" s="27"/>
      <c r="Q58356" s="16"/>
      <c r="U58356" s="27"/>
    </row>
    <row r="58357" spans="2:21" x14ac:dyDescent="0.25">
      <c r="B58357"/>
      <c r="C58357"/>
      <c r="D58357" s="13"/>
      <c r="E58357" s="13"/>
      <c r="K58357" s="23"/>
      <c r="O58357" s="21"/>
      <c r="P58357" s="27"/>
      <c r="Q58357" s="16"/>
      <c r="U58357" s="27"/>
    </row>
    <row r="58358" spans="2:21" x14ac:dyDescent="0.25">
      <c r="B58358"/>
      <c r="C58358"/>
      <c r="D58358" s="13"/>
      <c r="E58358" s="13"/>
      <c r="K58358" s="23"/>
      <c r="O58358" s="21"/>
      <c r="P58358" s="27"/>
      <c r="Q58358" s="16"/>
      <c r="U58358" s="27"/>
    </row>
    <row r="58359" spans="2:21" x14ac:dyDescent="0.25">
      <c r="B58359"/>
      <c r="C58359"/>
      <c r="D58359" s="13"/>
      <c r="E58359" s="13"/>
      <c r="K58359" s="23"/>
      <c r="O58359" s="21"/>
      <c r="P58359" s="27"/>
      <c r="Q58359" s="16"/>
      <c r="U58359" s="27"/>
    </row>
    <row r="58360" spans="2:21" x14ac:dyDescent="0.25">
      <c r="B58360"/>
      <c r="C58360"/>
      <c r="D58360" s="13"/>
      <c r="E58360" s="13"/>
      <c r="K58360" s="23"/>
      <c r="O58360" s="21"/>
      <c r="P58360" s="27"/>
      <c r="Q58360" s="16"/>
      <c r="U58360" s="27"/>
    </row>
    <row r="58361" spans="2:21" x14ac:dyDescent="0.25">
      <c r="B58361"/>
      <c r="C58361"/>
      <c r="D58361" s="13"/>
      <c r="E58361" s="13"/>
      <c r="K58361" s="23"/>
      <c r="O58361" s="21"/>
      <c r="P58361" s="27"/>
      <c r="Q58361" s="16"/>
      <c r="U58361" s="27"/>
    </row>
    <row r="58362" spans="2:21" x14ac:dyDescent="0.25">
      <c r="B58362"/>
      <c r="C58362"/>
      <c r="D58362" s="13"/>
      <c r="E58362" s="13"/>
      <c r="K58362" s="23"/>
      <c r="O58362" s="21"/>
      <c r="P58362" s="27"/>
      <c r="Q58362" s="16"/>
      <c r="U58362" s="27"/>
    </row>
    <row r="58363" spans="2:21" x14ac:dyDescent="0.25">
      <c r="B58363"/>
      <c r="C58363"/>
      <c r="D58363" s="13"/>
      <c r="E58363" s="13"/>
      <c r="K58363" s="23"/>
      <c r="O58363" s="21"/>
      <c r="P58363" s="27"/>
      <c r="Q58363" s="16"/>
      <c r="U58363" s="27"/>
    </row>
    <row r="58364" spans="2:21" x14ac:dyDescent="0.25">
      <c r="B58364"/>
      <c r="C58364"/>
      <c r="D58364" s="13"/>
      <c r="E58364" s="13"/>
      <c r="K58364" s="23"/>
      <c r="O58364" s="21"/>
      <c r="P58364" s="27"/>
      <c r="Q58364" s="16"/>
      <c r="U58364" s="27"/>
    </row>
    <row r="58365" spans="2:21" x14ac:dyDescent="0.25">
      <c r="B58365"/>
      <c r="C58365"/>
      <c r="D58365" s="13"/>
      <c r="E58365" s="13"/>
      <c r="K58365" s="23"/>
      <c r="O58365" s="21"/>
      <c r="P58365" s="27"/>
      <c r="Q58365" s="16"/>
      <c r="U58365" s="27"/>
    </row>
    <row r="58366" spans="2:21" x14ac:dyDescent="0.25">
      <c r="B58366"/>
      <c r="C58366"/>
      <c r="D58366" s="13"/>
      <c r="E58366" s="13"/>
      <c r="K58366" s="23"/>
      <c r="O58366" s="21"/>
      <c r="P58366" s="27"/>
      <c r="Q58366" s="16"/>
      <c r="U58366" s="27"/>
    </row>
    <row r="58367" spans="2:21" x14ac:dyDescent="0.25">
      <c r="B58367"/>
      <c r="C58367"/>
      <c r="D58367" s="13"/>
      <c r="E58367" s="13"/>
      <c r="K58367" s="23"/>
      <c r="O58367" s="21"/>
      <c r="P58367" s="27"/>
      <c r="Q58367" s="16"/>
      <c r="U58367" s="27"/>
    </row>
    <row r="58368" spans="2:21" x14ac:dyDescent="0.25">
      <c r="B58368"/>
      <c r="C58368"/>
      <c r="D58368" s="13"/>
      <c r="E58368" s="13"/>
      <c r="K58368" s="23"/>
      <c r="O58368" s="21"/>
      <c r="P58368" s="27"/>
      <c r="Q58368" s="16"/>
      <c r="U58368" s="27"/>
    </row>
    <row r="58369" spans="2:21" x14ac:dyDescent="0.25">
      <c r="B58369"/>
      <c r="C58369"/>
      <c r="D58369" s="13"/>
      <c r="E58369" s="13"/>
      <c r="K58369" s="23"/>
      <c r="O58369" s="21"/>
      <c r="P58369" s="27"/>
      <c r="Q58369" s="16"/>
      <c r="U58369" s="27"/>
    </row>
    <row r="58370" spans="2:21" x14ac:dyDescent="0.25">
      <c r="B58370"/>
      <c r="C58370"/>
      <c r="D58370" s="13"/>
      <c r="E58370" s="13"/>
      <c r="K58370" s="23"/>
      <c r="O58370" s="21"/>
      <c r="P58370" s="27"/>
      <c r="Q58370" s="16"/>
      <c r="U58370" s="27"/>
    </row>
    <row r="58371" spans="2:21" x14ac:dyDescent="0.25">
      <c r="B58371"/>
      <c r="C58371"/>
      <c r="D58371" s="13"/>
      <c r="E58371" s="13"/>
      <c r="K58371" s="23"/>
      <c r="O58371" s="21"/>
      <c r="P58371" s="27"/>
      <c r="Q58371" s="16"/>
      <c r="U58371" s="27"/>
    </row>
    <row r="58372" spans="2:21" x14ac:dyDescent="0.25">
      <c r="B58372"/>
      <c r="C58372"/>
      <c r="D58372" s="13"/>
      <c r="E58372" s="13"/>
      <c r="K58372" s="23"/>
      <c r="O58372" s="21"/>
      <c r="P58372" s="27"/>
      <c r="Q58372" s="16"/>
      <c r="U58372" s="27"/>
    </row>
    <row r="58373" spans="2:21" x14ac:dyDescent="0.25">
      <c r="B58373"/>
      <c r="C58373"/>
      <c r="D58373" s="13"/>
      <c r="E58373" s="13"/>
      <c r="K58373" s="23"/>
      <c r="O58373" s="21"/>
      <c r="P58373" s="27"/>
      <c r="Q58373" s="16"/>
      <c r="U58373" s="27"/>
    </row>
    <row r="58374" spans="2:21" x14ac:dyDescent="0.25">
      <c r="B58374"/>
      <c r="C58374"/>
      <c r="D58374" s="13"/>
      <c r="E58374" s="13"/>
      <c r="K58374" s="23"/>
      <c r="O58374" s="21"/>
      <c r="P58374" s="27"/>
      <c r="Q58374" s="16"/>
      <c r="U58374" s="27"/>
    </row>
    <row r="58375" spans="2:21" x14ac:dyDescent="0.25">
      <c r="B58375"/>
      <c r="C58375"/>
      <c r="D58375" s="13"/>
      <c r="E58375" s="13"/>
      <c r="K58375" s="23"/>
      <c r="O58375" s="21"/>
      <c r="P58375" s="27"/>
      <c r="Q58375" s="16"/>
      <c r="U58375" s="27"/>
    </row>
    <row r="58376" spans="2:21" x14ac:dyDescent="0.25">
      <c r="B58376"/>
      <c r="C58376"/>
      <c r="D58376" s="13"/>
      <c r="E58376" s="13"/>
      <c r="K58376" s="23"/>
      <c r="O58376" s="21"/>
      <c r="P58376" s="27"/>
      <c r="Q58376" s="16"/>
      <c r="U58376" s="27"/>
    </row>
    <row r="58377" spans="2:21" x14ac:dyDescent="0.25">
      <c r="B58377"/>
      <c r="C58377"/>
      <c r="D58377" s="13"/>
      <c r="E58377" s="13"/>
      <c r="K58377" s="23"/>
      <c r="O58377" s="21"/>
      <c r="P58377" s="27"/>
      <c r="Q58377" s="16"/>
      <c r="U58377" s="27"/>
    </row>
    <row r="58378" spans="2:21" x14ac:dyDescent="0.25">
      <c r="B58378"/>
      <c r="C58378"/>
      <c r="D58378" s="13"/>
      <c r="E58378" s="13"/>
      <c r="K58378" s="23"/>
      <c r="O58378" s="21"/>
      <c r="P58378" s="27"/>
      <c r="Q58378" s="16"/>
      <c r="U58378" s="27"/>
    </row>
    <row r="58379" spans="2:21" x14ac:dyDescent="0.25">
      <c r="B58379"/>
      <c r="C58379"/>
      <c r="D58379" s="13"/>
      <c r="E58379" s="13"/>
      <c r="K58379" s="23"/>
      <c r="O58379" s="21"/>
      <c r="P58379" s="27"/>
      <c r="Q58379" s="16"/>
      <c r="U58379" s="27"/>
    </row>
    <row r="58380" spans="2:21" x14ac:dyDescent="0.25">
      <c r="B58380"/>
      <c r="C58380"/>
      <c r="D58380" s="13"/>
      <c r="E58380" s="13"/>
      <c r="K58380" s="23"/>
      <c r="O58380" s="21"/>
      <c r="P58380" s="27"/>
      <c r="Q58380" s="16"/>
      <c r="U58380" s="27"/>
    </row>
    <row r="58381" spans="2:21" x14ac:dyDescent="0.25">
      <c r="B58381"/>
      <c r="C58381"/>
      <c r="D58381" s="13"/>
      <c r="E58381" s="13"/>
      <c r="K58381" s="23"/>
      <c r="O58381" s="21"/>
      <c r="P58381" s="27"/>
      <c r="Q58381" s="16"/>
      <c r="U58381" s="27"/>
    </row>
    <row r="58382" spans="2:21" x14ac:dyDescent="0.25">
      <c r="B58382"/>
      <c r="C58382"/>
      <c r="D58382" s="13"/>
      <c r="E58382" s="13"/>
      <c r="K58382" s="23"/>
      <c r="O58382" s="21"/>
      <c r="P58382" s="27"/>
      <c r="Q58382" s="16"/>
      <c r="U58382" s="27"/>
    </row>
    <row r="58383" spans="2:21" x14ac:dyDescent="0.25">
      <c r="B58383"/>
      <c r="C58383"/>
      <c r="D58383" s="13"/>
      <c r="E58383" s="13"/>
      <c r="K58383" s="23"/>
      <c r="O58383" s="21"/>
      <c r="P58383" s="27"/>
      <c r="Q58383" s="16"/>
      <c r="U58383" s="27"/>
    </row>
    <row r="58384" spans="2:21" x14ac:dyDescent="0.25">
      <c r="B58384"/>
      <c r="C58384"/>
      <c r="D58384" s="13"/>
      <c r="E58384" s="13"/>
      <c r="K58384" s="23"/>
      <c r="O58384" s="21"/>
      <c r="P58384" s="27"/>
      <c r="Q58384" s="16"/>
      <c r="U58384" s="27"/>
    </row>
    <row r="58385" spans="2:21" x14ac:dyDescent="0.25">
      <c r="B58385"/>
      <c r="C58385"/>
      <c r="D58385" s="13"/>
      <c r="E58385" s="13"/>
      <c r="K58385" s="23"/>
      <c r="O58385" s="21"/>
      <c r="P58385" s="27"/>
      <c r="Q58385" s="16"/>
      <c r="U58385" s="27"/>
    </row>
    <row r="58386" spans="2:21" x14ac:dyDescent="0.25">
      <c r="B58386"/>
      <c r="C58386"/>
      <c r="D58386" s="13"/>
      <c r="E58386" s="13"/>
      <c r="K58386" s="23"/>
      <c r="O58386" s="21"/>
      <c r="P58386" s="27"/>
      <c r="Q58386" s="16"/>
      <c r="U58386" s="27"/>
    </row>
    <row r="58387" spans="2:21" x14ac:dyDescent="0.25">
      <c r="B58387"/>
      <c r="C58387"/>
      <c r="D58387" s="13"/>
      <c r="E58387" s="13"/>
      <c r="K58387" s="23"/>
      <c r="O58387" s="21"/>
      <c r="P58387" s="27"/>
      <c r="Q58387" s="16"/>
      <c r="U58387" s="27"/>
    </row>
    <row r="58388" spans="2:21" x14ac:dyDescent="0.25">
      <c r="B58388"/>
      <c r="C58388"/>
      <c r="D58388" s="13"/>
      <c r="E58388" s="13"/>
      <c r="K58388" s="23"/>
      <c r="O58388" s="21"/>
      <c r="P58388" s="27"/>
      <c r="Q58388" s="16"/>
      <c r="U58388" s="27"/>
    </row>
    <row r="58389" spans="2:21" x14ac:dyDescent="0.25">
      <c r="B58389"/>
      <c r="C58389"/>
      <c r="D58389" s="13"/>
      <c r="E58389" s="13"/>
      <c r="K58389" s="23"/>
      <c r="O58389" s="21"/>
      <c r="P58389" s="27"/>
      <c r="Q58389" s="16"/>
      <c r="U58389" s="27"/>
    </row>
    <row r="58390" spans="2:21" x14ac:dyDescent="0.25">
      <c r="B58390"/>
      <c r="C58390"/>
      <c r="D58390" s="13"/>
      <c r="E58390" s="13"/>
      <c r="K58390" s="23"/>
      <c r="O58390" s="21"/>
      <c r="P58390" s="27"/>
      <c r="Q58390" s="16"/>
      <c r="U58390" s="27"/>
    </row>
    <row r="58391" spans="2:21" x14ac:dyDescent="0.25">
      <c r="B58391"/>
      <c r="C58391"/>
      <c r="D58391" s="13"/>
      <c r="E58391" s="13"/>
      <c r="K58391" s="23"/>
      <c r="O58391" s="21"/>
      <c r="P58391" s="27"/>
      <c r="Q58391" s="16"/>
      <c r="U58391" s="27"/>
    </row>
    <row r="58392" spans="2:21" x14ac:dyDescent="0.25">
      <c r="B58392"/>
      <c r="C58392"/>
      <c r="D58392" s="13"/>
      <c r="E58392" s="13"/>
      <c r="K58392" s="23"/>
      <c r="O58392" s="21"/>
      <c r="P58392" s="27"/>
      <c r="Q58392" s="16"/>
      <c r="U58392" s="27"/>
    </row>
    <row r="58393" spans="2:21" x14ac:dyDescent="0.25">
      <c r="B58393"/>
      <c r="C58393"/>
      <c r="D58393" s="13"/>
      <c r="E58393" s="13"/>
      <c r="K58393" s="23"/>
      <c r="O58393" s="21"/>
      <c r="P58393" s="27"/>
      <c r="Q58393" s="16"/>
      <c r="U58393" s="27"/>
    </row>
    <row r="58394" spans="2:21" x14ac:dyDescent="0.25">
      <c r="B58394"/>
      <c r="C58394"/>
      <c r="D58394" s="13"/>
      <c r="E58394" s="13"/>
      <c r="K58394" s="23"/>
      <c r="O58394" s="21"/>
      <c r="P58394" s="27"/>
      <c r="Q58394" s="16"/>
      <c r="U58394" s="27"/>
    </row>
    <row r="58395" spans="2:21" x14ac:dyDescent="0.25">
      <c r="B58395"/>
      <c r="C58395"/>
      <c r="D58395" s="13"/>
      <c r="E58395" s="13"/>
      <c r="K58395" s="23"/>
      <c r="O58395" s="21"/>
      <c r="P58395" s="27"/>
      <c r="Q58395" s="16"/>
      <c r="U58395" s="27"/>
    </row>
    <row r="58396" spans="2:21" x14ac:dyDescent="0.25">
      <c r="B58396"/>
      <c r="C58396"/>
      <c r="D58396" s="13"/>
      <c r="E58396" s="13"/>
      <c r="K58396" s="23"/>
      <c r="O58396" s="21"/>
      <c r="P58396" s="27"/>
      <c r="Q58396" s="16"/>
      <c r="U58396" s="27"/>
    </row>
    <row r="58397" spans="2:21" x14ac:dyDescent="0.25">
      <c r="B58397"/>
      <c r="C58397"/>
      <c r="D58397" s="13"/>
      <c r="E58397" s="13"/>
      <c r="K58397" s="23"/>
      <c r="O58397" s="21"/>
      <c r="P58397" s="27"/>
      <c r="Q58397" s="16"/>
      <c r="U58397" s="27"/>
    </row>
    <row r="58398" spans="2:21" x14ac:dyDescent="0.25">
      <c r="B58398"/>
      <c r="C58398"/>
      <c r="D58398" s="13"/>
      <c r="E58398" s="13"/>
      <c r="K58398" s="23"/>
      <c r="O58398" s="21"/>
      <c r="P58398" s="27"/>
      <c r="Q58398" s="16"/>
      <c r="U58398" s="27"/>
    </row>
    <row r="58399" spans="2:21" x14ac:dyDescent="0.25">
      <c r="B58399"/>
      <c r="C58399"/>
      <c r="D58399" s="13"/>
      <c r="E58399" s="13"/>
      <c r="K58399" s="23"/>
      <c r="O58399" s="21"/>
      <c r="P58399" s="27"/>
      <c r="Q58399" s="16"/>
      <c r="U58399" s="27"/>
    </row>
    <row r="58400" spans="2:21" x14ac:dyDescent="0.25">
      <c r="B58400"/>
      <c r="C58400"/>
      <c r="D58400" s="13"/>
      <c r="E58400" s="13"/>
      <c r="K58400" s="23"/>
      <c r="O58400" s="21"/>
      <c r="P58400" s="27"/>
      <c r="Q58400" s="16"/>
      <c r="U58400" s="27"/>
    </row>
    <row r="58401" spans="2:21" x14ac:dyDescent="0.25">
      <c r="B58401"/>
      <c r="C58401"/>
      <c r="D58401" s="13"/>
      <c r="E58401" s="13"/>
      <c r="K58401" s="23"/>
      <c r="O58401" s="21"/>
      <c r="P58401" s="27"/>
      <c r="Q58401" s="16"/>
      <c r="U58401" s="27"/>
    </row>
    <row r="58402" spans="2:21" x14ac:dyDescent="0.25">
      <c r="B58402"/>
      <c r="C58402"/>
      <c r="D58402" s="13"/>
      <c r="E58402" s="13"/>
      <c r="K58402" s="23"/>
      <c r="O58402" s="21"/>
      <c r="P58402" s="27"/>
      <c r="Q58402" s="16"/>
      <c r="U58402" s="27"/>
    </row>
    <row r="58403" spans="2:21" x14ac:dyDescent="0.25">
      <c r="B58403"/>
      <c r="C58403"/>
      <c r="D58403" s="13"/>
      <c r="E58403" s="13"/>
      <c r="K58403" s="23"/>
      <c r="O58403" s="21"/>
      <c r="P58403" s="27"/>
      <c r="Q58403" s="16"/>
      <c r="U58403" s="27"/>
    </row>
    <row r="58404" spans="2:21" x14ac:dyDescent="0.25">
      <c r="B58404"/>
      <c r="C58404"/>
      <c r="D58404" s="13"/>
      <c r="E58404" s="13"/>
      <c r="K58404" s="23"/>
      <c r="O58404" s="21"/>
      <c r="P58404" s="27"/>
      <c r="Q58404" s="16"/>
      <c r="U58404" s="27"/>
    </row>
    <row r="58405" spans="2:21" x14ac:dyDescent="0.25">
      <c r="B58405"/>
      <c r="C58405"/>
      <c r="D58405" s="13"/>
      <c r="E58405" s="13"/>
      <c r="K58405" s="23"/>
      <c r="O58405" s="21"/>
      <c r="P58405" s="27"/>
      <c r="Q58405" s="16"/>
      <c r="U58405" s="27"/>
    </row>
    <row r="58406" spans="2:21" x14ac:dyDescent="0.25">
      <c r="B58406"/>
      <c r="C58406"/>
      <c r="D58406" s="13"/>
      <c r="E58406" s="13"/>
      <c r="K58406" s="23"/>
      <c r="O58406" s="21"/>
      <c r="P58406" s="27"/>
      <c r="Q58406" s="16"/>
      <c r="U58406" s="27"/>
    </row>
    <row r="58407" spans="2:21" x14ac:dyDescent="0.25">
      <c r="B58407"/>
      <c r="C58407"/>
      <c r="D58407" s="13"/>
      <c r="E58407" s="13"/>
      <c r="K58407" s="23"/>
      <c r="O58407" s="21"/>
      <c r="P58407" s="27"/>
      <c r="Q58407" s="16"/>
      <c r="U58407" s="27"/>
    </row>
    <row r="58408" spans="2:21" x14ac:dyDescent="0.25">
      <c r="B58408"/>
      <c r="C58408"/>
      <c r="D58408" s="13"/>
      <c r="E58408" s="13"/>
      <c r="K58408" s="23"/>
      <c r="O58408" s="21"/>
      <c r="P58408" s="27"/>
      <c r="Q58408" s="16"/>
      <c r="U58408" s="27"/>
    </row>
    <row r="58409" spans="2:21" x14ac:dyDescent="0.25">
      <c r="B58409"/>
      <c r="C58409"/>
      <c r="D58409" s="13"/>
      <c r="E58409" s="13"/>
      <c r="K58409" s="23"/>
      <c r="O58409" s="21"/>
      <c r="P58409" s="27"/>
      <c r="Q58409" s="16"/>
      <c r="U58409" s="27"/>
    </row>
    <row r="58410" spans="2:21" x14ac:dyDescent="0.25">
      <c r="B58410"/>
      <c r="C58410"/>
      <c r="D58410" s="13"/>
      <c r="E58410" s="13"/>
      <c r="K58410" s="23"/>
      <c r="O58410" s="21"/>
      <c r="P58410" s="27"/>
      <c r="Q58410" s="16"/>
      <c r="U58410" s="27"/>
    </row>
    <row r="58411" spans="2:21" x14ac:dyDescent="0.25">
      <c r="B58411"/>
      <c r="C58411"/>
      <c r="D58411" s="13"/>
      <c r="E58411" s="13"/>
      <c r="K58411" s="23"/>
      <c r="O58411" s="21"/>
      <c r="P58411" s="27"/>
      <c r="Q58411" s="16"/>
      <c r="U58411" s="27"/>
    </row>
    <row r="58412" spans="2:21" x14ac:dyDescent="0.25">
      <c r="B58412"/>
      <c r="C58412"/>
      <c r="D58412" s="13"/>
      <c r="E58412" s="13"/>
      <c r="K58412" s="23"/>
      <c r="O58412" s="21"/>
      <c r="P58412" s="27"/>
      <c r="Q58412" s="16"/>
      <c r="U58412" s="27"/>
    </row>
    <row r="58413" spans="2:21" x14ac:dyDescent="0.25">
      <c r="B58413"/>
      <c r="C58413"/>
      <c r="D58413" s="13"/>
      <c r="E58413" s="13"/>
      <c r="K58413" s="23"/>
      <c r="O58413" s="21"/>
      <c r="P58413" s="27"/>
      <c r="Q58413" s="16"/>
      <c r="U58413" s="27"/>
    </row>
    <row r="58414" spans="2:21" x14ac:dyDescent="0.25">
      <c r="B58414"/>
      <c r="C58414"/>
      <c r="D58414" s="13"/>
      <c r="E58414" s="13"/>
      <c r="K58414" s="23"/>
      <c r="O58414" s="21"/>
      <c r="P58414" s="27"/>
      <c r="Q58414" s="16"/>
      <c r="U58414" s="27"/>
    </row>
    <row r="58415" spans="2:21" x14ac:dyDescent="0.25">
      <c r="B58415"/>
      <c r="C58415"/>
      <c r="D58415" s="13"/>
      <c r="E58415" s="13"/>
      <c r="K58415" s="23"/>
      <c r="O58415" s="21"/>
      <c r="P58415" s="27"/>
      <c r="Q58415" s="16"/>
      <c r="U58415" s="27"/>
    </row>
    <row r="58416" spans="2:21" x14ac:dyDescent="0.25">
      <c r="B58416"/>
      <c r="C58416"/>
      <c r="D58416" s="13"/>
      <c r="E58416" s="13"/>
      <c r="K58416" s="23"/>
      <c r="O58416" s="21"/>
      <c r="P58416" s="27"/>
      <c r="Q58416" s="16"/>
      <c r="U58416" s="27"/>
    </row>
    <row r="58417" spans="2:21" x14ac:dyDescent="0.25">
      <c r="B58417"/>
      <c r="C58417"/>
      <c r="D58417" s="13"/>
      <c r="E58417" s="13"/>
      <c r="K58417" s="23"/>
      <c r="O58417" s="21"/>
      <c r="P58417" s="27"/>
      <c r="Q58417" s="16"/>
      <c r="U58417" s="27"/>
    </row>
    <row r="58418" spans="2:21" x14ac:dyDescent="0.25">
      <c r="B58418"/>
      <c r="C58418"/>
      <c r="D58418" s="13"/>
      <c r="E58418" s="13"/>
      <c r="K58418" s="23"/>
      <c r="O58418" s="21"/>
      <c r="P58418" s="27"/>
      <c r="Q58418" s="16"/>
      <c r="U58418" s="27"/>
    </row>
    <row r="58419" spans="2:21" x14ac:dyDescent="0.25">
      <c r="B58419"/>
      <c r="C58419"/>
      <c r="D58419" s="13"/>
      <c r="E58419" s="13"/>
      <c r="K58419" s="23"/>
      <c r="O58419" s="21"/>
      <c r="P58419" s="27"/>
      <c r="Q58419" s="16"/>
      <c r="U58419" s="27"/>
    </row>
    <row r="58420" spans="2:21" x14ac:dyDescent="0.25">
      <c r="B58420"/>
      <c r="C58420"/>
      <c r="D58420" s="13"/>
      <c r="E58420" s="13"/>
      <c r="K58420" s="23"/>
      <c r="O58420" s="21"/>
      <c r="P58420" s="27"/>
      <c r="Q58420" s="16"/>
      <c r="U58420" s="27"/>
    </row>
    <row r="58421" spans="2:21" x14ac:dyDescent="0.25">
      <c r="B58421"/>
      <c r="C58421"/>
      <c r="D58421" s="13"/>
      <c r="E58421" s="13"/>
      <c r="K58421" s="23"/>
      <c r="O58421" s="21"/>
      <c r="P58421" s="27"/>
      <c r="Q58421" s="16"/>
      <c r="U58421" s="27"/>
    </row>
    <row r="58422" spans="2:21" x14ac:dyDescent="0.25">
      <c r="B58422"/>
      <c r="C58422"/>
      <c r="D58422" s="13"/>
      <c r="E58422" s="13"/>
      <c r="K58422" s="23"/>
      <c r="O58422" s="21"/>
      <c r="P58422" s="27"/>
      <c r="Q58422" s="16"/>
      <c r="U58422" s="27"/>
    </row>
    <row r="58423" spans="2:21" x14ac:dyDescent="0.25">
      <c r="B58423"/>
      <c r="C58423"/>
      <c r="D58423" s="13"/>
      <c r="E58423" s="13"/>
      <c r="K58423" s="23"/>
      <c r="O58423" s="21"/>
      <c r="P58423" s="27"/>
      <c r="Q58423" s="16"/>
      <c r="U58423" s="27"/>
    </row>
    <row r="58424" spans="2:21" x14ac:dyDescent="0.25">
      <c r="B58424"/>
      <c r="C58424"/>
      <c r="D58424" s="13"/>
      <c r="E58424" s="13"/>
      <c r="K58424" s="23"/>
      <c r="O58424" s="21"/>
      <c r="P58424" s="27"/>
      <c r="Q58424" s="16"/>
      <c r="U58424" s="27"/>
    </row>
    <row r="58425" spans="2:21" x14ac:dyDescent="0.25">
      <c r="B58425"/>
      <c r="C58425"/>
      <c r="D58425" s="13"/>
      <c r="E58425" s="13"/>
      <c r="K58425" s="23"/>
      <c r="O58425" s="21"/>
      <c r="P58425" s="27"/>
      <c r="Q58425" s="16"/>
      <c r="U58425" s="27"/>
    </row>
    <row r="58426" spans="2:21" x14ac:dyDescent="0.25">
      <c r="B58426"/>
      <c r="C58426"/>
      <c r="D58426" s="13"/>
      <c r="E58426" s="13"/>
      <c r="K58426" s="23"/>
      <c r="O58426" s="21"/>
      <c r="P58426" s="27"/>
      <c r="Q58426" s="16"/>
      <c r="U58426" s="27"/>
    </row>
    <row r="58427" spans="2:21" x14ac:dyDescent="0.25">
      <c r="B58427"/>
      <c r="C58427"/>
      <c r="D58427" s="13"/>
      <c r="E58427" s="13"/>
      <c r="K58427" s="23"/>
      <c r="O58427" s="21"/>
      <c r="P58427" s="27"/>
      <c r="Q58427" s="16"/>
      <c r="U58427" s="27"/>
    </row>
    <row r="58428" spans="2:21" x14ac:dyDescent="0.25">
      <c r="B58428"/>
      <c r="C58428"/>
      <c r="D58428" s="13"/>
      <c r="E58428" s="13"/>
      <c r="K58428" s="23"/>
      <c r="O58428" s="21"/>
      <c r="P58428" s="27"/>
      <c r="Q58428" s="16"/>
      <c r="U58428" s="27"/>
    </row>
    <row r="58429" spans="2:21" x14ac:dyDescent="0.25">
      <c r="B58429"/>
      <c r="C58429"/>
      <c r="D58429" s="13"/>
      <c r="E58429" s="13"/>
      <c r="K58429" s="23"/>
      <c r="O58429" s="21"/>
      <c r="P58429" s="27"/>
      <c r="Q58429" s="16"/>
      <c r="U58429" s="27"/>
    </row>
    <row r="58430" spans="2:21" x14ac:dyDescent="0.25">
      <c r="B58430"/>
      <c r="C58430"/>
      <c r="D58430" s="13"/>
      <c r="E58430" s="13"/>
      <c r="K58430" s="23"/>
      <c r="O58430" s="21"/>
      <c r="P58430" s="27"/>
      <c r="Q58430" s="16"/>
      <c r="U58430" s="27"/>
    </row>
    <row r="58431" spans="2:21" x14ac:dyDescent="0.25">
      <c r="B58431"/>
      <c r="C58431"/>
      <c r="D58431" s="13"/>
      <c r="E58431" s="13"/>
      <c r="K58431" s="23"/>
      <c r="O58431" s="21"/>
      <c r="P58431" s="27"/>
      <c r="Q58431" s="16"/>
      <c r="U58431" s="27"/>
    </row>
    <row r="58432" spans="2:21" x14ac:dyDescent="0.25">
      <c r="B58432"/>
      <c r="C58432"/>
      <c r="D58432" s="13"/>
      <c r="E58432" s="13"/>
      <c r="K58432" s="23"/>
      <c r="O58432" s="21"/>
      <c r="P58432" s="27"/>
      <c r="Q58432" s="16"/>
      <c r="U58432" s="27"/>
    </row>
    <row r="58433" spans="2:21" x14ac:dyDescent="0.25">
      <c r="B58433"/>
      <c r="C58433"/>
      <c r="D58433" s="13"/>
      <c r="E58433" s="13"/>
      <c r="K58433" s="23"/>
      <c r="O58433" s="21"/>
      <c r="P58433" s="27"/>
      <c r="Q58433" s="16"/>
      <c r="U58433" s="27"/>
    </row>
    <row r="58434" spans="2:21" x14ac:dyDescent="0.25">
      <c r="B58434"/>
      <c r="C58434"/>
      <c r="D58434" s="13"/>
      <c r="E58434" s="13"/>
      <c r="K58434" s="23"/>
      <c r="O58434" s="21"/>
      <c r="P58434" s="27"/>
      <c r="Q58434" s="16"/>
      <c r="U58434" s="27"/>
    </row>
    <row r="58435" spans="2:21" x14ac:dyDescent="0.25">
      <c r="B58435"/>
      <c r="C58435"/>
      <c r="D58435" s="13"/>
      <c r="E58435" s="13"/>
      <c r="K58435" s="23"/>
      <c r="O58435" s="21"/>
      <c r="P58435" s="27"/>
      <c r="Q58435" s="16"/>
      <c r="U58435" s="27"/>
    </row>
    <row r="58436" spans="2:21" x14ac:dyDescent="0.25">
      <c r="B58436"/>
      <c r="C58436"/>
      <c r="D58436" s="13"/>
      <c r="E58436" s="13"/>
      <c r="K58436" s="23"/>
      <c r="O58436" s="21"/>
      <c r="P58436" s="27"/>
      <c r="Q58436" s="16"/>
      <c r="U58436" s="27"/>
    </row>
    <row r="58437" spans="2:21" x14ac:dyDescent="0.25">
      <c r="B58437"/>
      <c r="C58437"/>
      <c r="D58437" s="13"/>
      <c r="E58437" s="13"/>
      <c r="K58437" s="23"/>
      <c r="O58437" s="21"/>
      <c r="P58437" s="27"/>
      <c r="Q58437" s="16"/>
      <c r="U58437" s="27"/>
    </row>
    <row r="58438" spans="2:21" x14ac:dyDescent="0.25">
      <c r="B58438"/>
      <c r="C58438"/>
      <c r="D58438" s="13"/>
      <c r="E58438" s="13"/>
      <c r="K58438" s="23"/>
      <c r="O58438" s="21"/>
      <c r="P58438" s="27"/>
      <c r="Q58438" s="16"/>
      <c r="U58438" s="27"/>
    </row>
    <row r="58439" spans="2:21" x14ac:dyDescent="0.25">
      <c r="B58439"/>
      <c r="C58439"/>
      <c r="D58439" s="13"/>
      <c r="E58439" s="13"/>
      <c r="K58439" s="23"/>
      <c r="O58439" s="21"/>
      <c r="P58439" s="27"/>
      <c r="Q58439" s="16"/>
      <c r="U58439" s="27"/>
    </row>
    <row r="58440" spans="2:21" x14ac:dyDescent="0.25">
      <c r="B58440"/>
      <c r="C58440"/>
      <c r="D58440" s="13"/>
      <c r="E58440" s="13"/>
      <c r="K58440" s="23"/>
      <c r="O58440" s="21"/>
      <c r="P58440" s="27"/>
      <c r="Q58440" s="16"/>
      <c r="U58440" s="27"/>
    </row>
    <row r="58441" spans="2:21" x14ac:dyDescent="0.25">
      <c r="B58441"/>
      <c r="C58441"/>
      <c r="D58441" s="13"/>
      <c r="E58441" s="13"/>
      <c r="K58441" s="23"/>
      <c r="O58441" s="21"/>
      <c r="P58441" s="27"/>
      <c r="Q58441" s="16"/>
      <c r="U58441" s="27"/>
    </row>
    <row r="58442" spans="2:21" x14ac:dyDescent="0.25">
      <c r="B58442"/>
      <c r="C58442"/>
      <c r="D58442" s="13"/>
      <c r="E58442" s="13"/>
      <c r="K58442" s="23"/>
      <c r="O58442" s="21"/>
      <c r="P58442" s="27"/>
      <c r="Q58442" s="16"/>
      <c r="U58442" s="27"/>
    </row>
    <row r="58443" spans="2:21" x14ac:dyDescent="0.25">
      <c r="B58443"/>
      <c r="C58443"/>
      <c r="D58443" s="13"/>
      <c r="E58443" s="13"/>
      <c r="K58443" s="23"/>
      <c r="O58443" s="21"/>
      <c r="P58443" s="27"/>
      <c r="Q58443" s="16"/>
      <c r="U58443" s="27"/>
    </row>
    <row r="58444" spans="2:21" x14ac:dyDescent="0.25">
      <c r="B58444"/>
      <c r="C58444"/>
      <c r="D58444" s="13"/>
      <c r="E58444" s="13"/>
      <c r="K58444" s="23"/>
      <c r="O58444" s="21"/>
      <c r="P58444" s="27"/>
      <c r="Q58444" s="16"/>
      <c r="U58444" s="27"/>
    </row>
    <row r="58445" spans="2:21" x14ac:dyDescent="0.25">
      <c r="B58445"/>
      <c r="C58445"/>
      <c r="D58445" s="13"/>
      <c r="E58445" s="13"/>
      <c r="K58445" s="23"/>
      <c r="O58445" s="21"/>
      <c r="P58445" s="27"/>
      <c r="Q58445" s="16"/>
      <c r="U58445" s="27"/>
    </row>
    <row r="58446" spans="2:21" x14ac:dyDescent="0.25">
      <c r="B58446"/>
      <c r="C58446"/>
      <c r="D58446" s="13"/>
      <c r="E58446" s="13"/>
      <c r="K58446" s="23"/>
      <c r="O58446" s="21"/>
      <c r="P58446" s="27"/>
      <c r="Q58446" s="16"/>
      <c r="U58446" s="27"/>
    </row>
    <row r="58447" spans="2:21" x14ac:dyDescent="0.25">
      <c r="B58447"/>
      <c r="C58447"/>
      <c r="D58447" s="13"/>
      <c r="E58447" s="13"/>
      <c r="K58447" s="23"/>
      <c r="O58447" s="21"/>
      <c r="P58447" s="27"/>
      <c r="Q58447" s="16"/>
      <c r="U58447" s="27"/>
    </row>
    <row r="58448" spans="2:21" x14ac:dyDescent="0.25">
      <c r="B58448"/>
      <c r="C58448"/>
      <c r="D58448" s="13"/>
      <c r="E58448" s="13"/>
      <c r="K58448" s="23"/>
      <c r="O58448" s="21"/>
      <c r="P58448" s="27"/>
      <c r="Q58448" s="16"/>
      <c r="U58448" s="27"/>
    </row>
    <row r="58449" spans="2:21" x14ac:dyDescent="0.25">
      <c r="B58449"/>
      <c r="C58449"/>
      <c r="D58449" s="13"/>
      <c r="E58449" s="13"/>
      <c r="K58449" s="23"/>
      <c r="O58449" s="21"/>
      <c r="P58449" s="27"/>
      <c r="Q58449" s="16"/>
      <c r="U58449" s="27"/>
    </row>
    <row r="58450" spans="2:21" x14ac:dyDescent="0.25">
      <c r="B58450"/>
      <c r="C58450"/>
      <c r="D58450" s="13"/>
      <c r="E58450" s="13"/>
      <c r="K58450" s="23"/>
      <c r="O58450" s="21"/>
      <c r="P58450" s="27"/>
      <c r="Q58450" s="16"/>
      <c r="U58450" s="27"/>
    </row>
    <row r="58451" spans="2:21" x14ac:dyDescent="0.25">
      <c r="B58451"/>
      <c r="C58451"/>
      <c r="D58451" s="13"/>
      <c r="E58451" s="13"/>
      <c r="K58451" s="23"/>
      <c r="O58451" s="21"/>
      <c r="P58451" s="27"/>
      <c r="Q58451" s="16"/>
      <c r="U58451" s="27"/>
    </row>
    <row r="58452" spans="2:21" x14ac:dyDescent="0.25">
      <c r="B58452"/>
      <c r="C58452"/>
      <c r="D58452" s="13"/>
      <c r="E58452" s="13"/>
      <c r="K58452" s="23"/>
      <c r="O58452" s="21"/>
      <c r="P58452" s="27"/>
      <c r="Q58452" s="16"/>
      <c r="U58452" s="27"/>
    </row>
    <row r="58453" spans="2:21" x14ac:dyDescent="0.25">
      <c r="B58453"/>
      <c r="C58453"/>
      <c r="D58453" s="13"/>
      <c r="E58453" s="13"/>
      <c r="K58453" s="23"/>
      <c r="O58453" s="21"/>
      <c r="P58453" s="27"/>
      <c r="Q58453" s="16"/>
      <c r="U58453" s="27"/>
    </row>
    <row r="58454" spans="2:21" x14ac:dyDescent="0.25">
      <c r="B58454"/>
      <c r="C58454"/>
      <c r="D58454" s="13"/>
      <c r="E58454" s="13"/>
      <c r="K58454" s="23"/>
      <c r="O58454" s="21"/>
      <c r="P58454" s="27"/>
      <c r="Q58454" s="16"/>
      <c r="U58454" s="27"/>
    </row>
    <row r="58455" spans="2:21" x14ac:dyDescent="0.25">
      <c r="B58455"/>
      <c r="C58455"/>
      <c r="D58455" s="13"/>
      <c r="E58455" s="13"/>
      <c r="K58455" s="23"/>
      <c r="O58455" s="21"/>
      <c r="P58455" s="27"/>
      <c r="Q58455" s="16"/>
      <c r="U58455" s="27"/>
    </row>
    <row r="58456" spans="2:21" x14ac:dyDescent="0.25">
      <c r="B58456"/>
      <c r="C58456"/>
      <c r="D58456" s="13"/>
      <c r="E58456" s="13"/>
      <c r="K58456" s="23"/>
      <c r="O58456" s="21"/>
      <c r="P58456" s="27"/>
      <c r="Q58456" s="16"/>
      <c r="U58456" s="27"/>
    </row>
    <row r="58457" spans="2:21" x14ac:dyDescent="0.25">
      <c r="B58457"/>
      <c r="C58457"/>
      <c r="D58457" s="13"/>
      <c r="E58457" s="13"/>
      <c r="K58457" s="23"/>
      <c r="O58457" s="21"/>
      <c r="P58457" s="27"/>
      <c r="Q58457" s="16"/>
      <c r="U58457" s="27"/>
    </row>
    <row r="58458" spans="2:21" x14ac:dyDescent="0.25">
      <c r="B58458"/>
      <c r="C58458"/>
      <c r="D58458" s="13"/>
      <c r="E58458" s="13"/>
      <c r="K58458" s="23"/>
      <c r="O58458" s="21"/>
      <c r="P58458" s="27"/>
      <c r="Q58458" s="16"/>
      <c r="U58458" s="27"/>
    </row>
    <row r="58459" spans="2:21" x14ac:dyDescent="0.25">
      <c r="B58459"/>
      <c r="C58459"/>
      <c r="D58459" s="13"/>
      <c r="E58459" s="13"/>
      <c r="K58459" s="23"/>
      <c r="O58459" s="21"/>
      <c r="P58459" s="27"/>
      <c r="Q58459" s="16"/>
      <c r="U58459" s="27"/>
    </row>
    <row r="58460" spans="2:21" x14ac:dyDescent="0.25">
      <c r="B58460"/>
      <c r="C58460"/>
      <c r="D58460" s="13"/>
      <c r="E58460" s="13"/>
      <c r="K58460" s="23"/>
      <c r="O58460" s="21"/>
      <c r="P58460" s="27"/>
      <c r="Q58460" s="16"/>
      <c r="U58460" s="27"/>
    </row>
    <row r="58461" spans="2:21" x14ac:dyDescent="0.25">
      <c r="B58461"/>
      <c r="C58461"/>
      <c r="D58461" s="13"/>
      <c r="E58461" s="13"/>
      <c r="K58461" s="23"/>
      <c r="O58461" s="21"/>
      <c r="P58461" s="27"/>
      <c r="Q58461" s="16"/>
      <c r="U58461" s="27"/>
    </row>
    <row r="58462" spans="2:21" x14ac:dyDescent="0.25">
      <c r="B58462"/>
      <c r="C58462"/>
      <c r="D58462" s="13"/>
      <c r="E58462" s="13"/>
      <c r="K58462" s="23"/>
      <c r="O58462" s="21"/>
      <c r="P58462" s="27"/>
      <c r="Q58462" s="16"/>
      <c r="U58462" s="27"/>
    </row>
    <row r="58463" spans="2:21" x14ac:dyDescent="0.25">
      <c r="B58463"/>
      <c r="C58463"/>
      <c r="D58463" s="13"/>
      <c r="E58463" s="13"/>
      <c r="K58463" s="23"/>
      <c r="O58463" s="21"/>
      <c r="P58463" s="27"/>
      <c r="Q58463" s="16"/>
      <c r="U58463" s="27"/>
    </row>
    <row r="58464" spans="2:21" x14ac:dyDescent="0.25">
      <c r="B58464"/>
      <c r="C58464"/>
      <c r="D58464" s="13"/>
      <c r="E58464" s="13"/>
      <c r="K58464" s="23"/>
      <c r="O58464" s="21"/>
      <c r="P58464" s="27"/>
      <c r="Q58464" s="16"/>
      <c r="U58464" s="27"/>
    </row>
    <row r="58465" spans="2:21" x14ac:dyDescent="0.25">
      <c r="B58465"/>
      <c r="C58465"/>
      <c r="D58465" s="13"/>
      <c r="E58465" s="13"/>
      <c r="K58465" s="23"/>
      <c r="O58465" s="21"/>
      <c r="P58465" s="27"/>
      <c r="Q58465" s="16"/>
      <c r="U58465" s="27"/>
    </row>
    <row r="58466" spans="2:21" x14ac:dyDescent="0.25">
      <c r="B58466"/>
      <c r="C58466"/>
      <c r="D58466" s="13"/>
      <c r="E58466" s="13"/>
      <c r="K58466" s="23"/>
      <c r="O58466" s="21"/>
      <c r="P58466" s="27"/>
      <c r="Q58466" s="16"/>
      <c r="U58466" s="27"/>
    </row>
    <row r="58467" spans="2:21" x14ac:dyDescent="0.25">
      <c r="B58467"/>
      <c r="C58467"/>
      <c r="D58467" s="13"/>
      <c r="E58467" s="13"/>
      <c r="K58467" s="23"/>
      <c r="O58467" s="21"/>
      <c r="P58467" s="27"/>
      <c r="Q58467" s="16"/>
      <c r="U58467" s="27"/>
    </row>
    <row r="58468" spans="2:21" x14ac:dyDescent="0.25">
      <c r="B58468"/>
      <c r="C58468"/>
      <c r="D58468" s="13"/>
      <c r="E58468" s="13"/>
      <c r="K58468" s="23"/>
      <c r="O58468" s="21"/>
      <c r="P58468" s="27"/>
      <c r="Q58468" s="16"/>
      <c r="U58468" s="27"/>
    </row>
    <row r="58469" spans="2:21" x14ac:dyDescent="0.25">
      <c r="B58469"/>
      <c r="C58469"/>
      <c r="D58469" s="13"/>
      <c r="E58469" s="13"/>
      <c r="K58469" s="23"/>
      <c r="O58469" s="21"/>
      <c r="P58469" s="27"/>
      <c r="Q58469" s="16"/>
      <c r="U58469" s="27"/>
    </row>
    <row r="58470" spans="2:21" x14ac:dyDescent="0.25">
      <c r="B58470"/>
      <c r="C58470"/>
      <c r="D58470" s="13"/>
      <c r="E58470" s="13"/>
      <c r="K58470" s="23"/>
      <c r="O58470" s="21"/>
      <c r="P58470" s="27"/>
      <c r="Q58470" s="16"/>
      <c r="U58470" s="27"/>
    </row>
    <row r="58471" spans="2:21" x14ac:dyDescent="0.25">
      <c r="B58471"/>
      <c r="C58471"/>
      <c r="D58471" s="13"/>
      <c r="E58471" s="13"/>
      <c r="K58471" s="23"/>
      <c r="O58471" s="21"/>
      <c r="P58471" s="27"/>
      <c r="Q58471" s="16"/>
      <c r="U58471" s="27"/>
    </row>
    <row r="58472" spans="2:21" x14ac:dyDescent="0.25">
      <c r="B58472"/>
      <c r="C58472"/>
      <c r="D58472" s="13"/>
      <c r="E58472" s="13"/>
      <c r="K58472" s="23"/>
      <c r="O58472" s="21"/>
      <c r="P58472" s="27"/>
      <c r="Q58472" s="16"/>
      <c r="U58472" s="27"/>
    </row>
    <row r="58473" spans="2:21" x14ac:dyDescent="0.25">
      <c r="B58473"/>
      <c r="C58473"/>
      <c r="D58473" s="13"/>
      <c r="E58473" s="13"/>
      <c r="K58473" s="23"/>
      <c r="O58473" s="21"/>
      <c r="P58473" s="27"/>
      <c r="Q58473" s="16"/>
      <c r="U58473" s="27"/>
    </row>
    <row r="58474" spans="2:21" x14ac:dyDescent="0.25">
      <c r="B58474"/>
      <c r="C58474"/>
      <c r="D58474" s="13"/>
      <c r="E58474" s="13"/>
      <c r="K58474" s="23"/>
      <c r="O58474" s="21"/>
      <c r="P58474" s="27"/>
      <c r="Q58474" s="16"/>
      <c r="U58474" s="27"/>
    </row>
    <row r="58475" spans="2:21" x14ac:dyDescent="0.25">
      <c r="B58475"/>
      <c r="C58475"/>
      <c r="D58475" s="13"/>
      <c r="E58475" s="13"/>
      <c r="K58475" s="23"/>
      <c r="O58475" s="21"/>
      <c r="P58475" s="27"/>
      <c r="Q58475" s="16"/>
      <c r="U58475" s="27"/>
    </row>
    <row r="58476" spans="2:21" x14ac:dyDescent="0.25">
      <c r="B58476"/>
      <c r="C58476"/>
      <c r="D58476" s="13"/>
      <c r="E58476" s="13"/>
      <c r="K58476" s="23"/>
      <c r="O58476" s="21"/>
      <c r="P58476" s="27"/>
      <c r="Q58476" s="16"/>
      <c r="U58476" s="27"/>
    </row>
    <row r="58477" spans="2:21" x14ac:dyDescent="0.25">
      <c r="B58477"/>
      <c r="C58477"/>
      <c r="D58477" s="13"/>
      <c r="E58477" s="13"/>
      <c r="K58477" s="23"/>
      <c r="O58477" s="21"/>
      <c r="P58477" s="27"/>
      <c r="Q58477" s="16"/>
      <c r="U58477" s="27"/>
    </row>
    <row r="58478" spans="2:21" x14ac:dyDescent="0.25">
      <c r="B58478"/>
      <c r="C58478"/>
      <c r="D58478" s="13"/>
      <c r="E58478" s="13"/>
      <c r="K58478" s="23"/>
      <c r="O58478" s="21"/>
      <c r="P58478" s="27"/>
      <c r="Q58478" s="16"/>
      <c r="U58478" s="27"/>
    </row>
    <row r="58479" spans="2:21" x14ac:dyDescent="0.25">
      <c r="B58479"/>
      <c r="C58479"/>
      <c r="D58479" s="13"/>
      <c r="E58479" s="13"/>
      <c r="K58479" s="23"/>
      <c r="O58479" s="21"/>
      <c r="P58479" s="27"/>
      <c r="Q58479" s="16"/>
      <c r="U58479" s="27"/>
    </row>
    <row r="58480" spans="2:21" x14ac:dyDescent="0.25">
      <c r="B58480"/>
      <c r="C58480"/>
      <c r="D58480" s="13"/>
      <c r="E58480" s="13"/>
      <c r="K58480" s="23"/>
      <c r="O58480" s="21"/>
      <c r="P58480" s="27"/>
      <c r="Q58480" s="16"/>
      <c r="U58480" s="27"/>
    </row>
    <row r="58481" spans="2:21" x14ac:dyDescent="0.25">
      <c r="B58481"/>
      <c r="C58481"/>
      <c r="D58481" s="13"/>
      <c r="E58481" s="13"/>
      <c r="K58481" s="23"/>
      <c r="O58481" s="21"/>
      <c r="P58481" s="27"/>
      <c r="Q58481" s="16"/>
      <c r="U58481" s="27"/>
    </row>
    <row r="58482" spans="2:21" x14ac:dyDescent="0.25">
      <c r="B58482"/>
      <c r="C58482"/>
      <c r="D58482" s="13"/>
      <c r="E58482" s="13"/>
      <c r="K58482" s="23"/>
      <c r="O58482" s="21"/>
      <c r="P58482" s="27"/>
      <c r="Q58482" s="16"/>
      <c r="U58482" s="27"/>
    </row>
    <row r="58483" spans="2:21" x14ac:dyDescent="0.25">
      <c r="B58483"/>
      <c r="C58483"/>
      <c r="D58483" s="13"/>
      <c r="E58483" s="13"/>
      <c r="K58483" s="23"/>
      <c r="O58483" s="21"/>
      <c r="P58483" s="27"/>
      <c r="Q58483" s="16"/>
      <c r="U58483" s="27"/>
    </row>
    <row r="58484" spans="2:21" x14ac:dyDescent="0.25">
      <c r="B58484"/>
      <c r="C58484"/>
      <c r="D58484" s="13"/>
      <c r="E58484" s="13"/>
      <c r="K58484" s="23"/>
      <c r="O58484" s="21"/>
      <c r="P58484" s="27"/>
      <c r="Q58484" s="16"/>
      <c r="U58484" s="27"/>
    </row>
    <row r="58485" spans="2:21" x14ac:dyDescent="0.25">
      <c r="B58485"/>
      <c r="C58485"/>
      <c r="D58485" s="13"/>
      <c r="E58485" s="13"/>
      <c r="K58485" s="23"/>
      <c r="O58485" s="21"/>
      <c r="P58485" s="27"/>
      <c r="Q58485" s="16"/>
      <c r="U58485" s="27"/>
    </row>
    <row r="58486" spans="2:21" x14ac:dyDescent="0.25">
      <c r="B58486"/>
      <c r="C58486"/>
      <c r="D58486" s="13"/>
      <c r="E58486" s="13"/>
      <c r="K58486" s="23"/>
      <c r="O58486" s="21"/>
      <c r="P58486" s="27"/>
      <c r="Q58486" s="16"/>
      <c r="U58486" s="27"/>
    </row>
    <row r="58487" spans="2:21" x14ac:dyDescent="0.25">
      <c r="B58487"/>
      <c r="C58487"/>
      <c r="D58487" s="13"/>
      <c r="E58487" s="13"/>
      <c r="K58487" s="23"/>
      <c r="O58487" s="21"/>
      <c r="P58487" s="27"/>
      <c r="Q58487" s="16"/>
      <c r="U58487" s="27"/>
    </row>
    <row r="58488" spans="2:21" x14ac:dyDescent="0.25">
      <c r="B58488"/>
      <c r="C58488"/>
      <c r="D58488" s="13"/>
      <c r="E58488" s="13"/>
      <c r="K58488" s="23"/>
      <c r="O58488" s="21"/>
      <c r="P58488" s="27"/>
      <c r="Q58488" s="16"/>
      <c r="U58488" s="27"/>
    </row>
    <row r="58489" spans="2:21" x14ac:dyDescent="0.25">
      <c r="B58489"/>
      <c r="C58489"/>
      <c r="D58489" s="13"/>
      <c r="E58489" s="13"/>
      <c r="K58489" s="23"/>
      <c r="O58489" s="21"/>
      <c r="P58489" s="27"/>
      <c r="Q58489" s="16"/>
      <c r="U58489" s="27"/>
    </row>
    <row r="58490" spans="2:21" x14ac:dyDescent="0.25">
      <c r="B58490"/>
      <c r="C58490"/>
      <c r="D58490" s="13"/>
      <c r="E58490" s="13"/>
      <c r="K58490" s="23"/>
      <c r="O58490" s="21"/>
      <c r="P58490" s="27"/>
      <c r="Q58490" s="16"/>
      <c r="U58490" s="27"/>
    </row>
    <row r="58491" spans="2:21" x14ac:dyDescent="0.25">
      <c r="B58491"/>
      <c r="C58491"/>
      <c r="D58491" s="13"/>
      <c r="E58491" s="13"/>
      <c r="K58491" s="23"/>
      <c r="O58491" s="21"/>
      <c r="P58491" s="27"/>
      <c r="Q58491" s="16"/>
      <c r="U58491" s="27"/>
    </row>
    <row r="58492" spans="2:21" x14ac:dyDescent="0.25">
      <c r="B58492"/>
      <c r="C58492"/>
      <c r="D58492" s="13"/>
      <c r="E58492" s="13"/>
      <c r="K58492" s="23"/>
      <c r="O58492" s="21"/>
      <c r="P58492" s="27"/>
      <c r="Q58492" s="16"/>
      <c r="U58492" s="27"/>
    </row>
    <row r="58493" spans="2:21" x14ac:dyDescent="0.25">
      <c r="B58493"/>
      <c r="C58493"/>
      <c r="D58493" s="13"/>
      <c r="E58493" s="13"/>
      <c r="K58493" s="23"/>
      <c r="O58493" s="21"/>
      <c r="P58493" s="27"/>
      <c r="Q58493" s="16"/>
      <c r="U58493" s="27"/>
    </row>
    <row r="58494" spans="2:21" x14ac:dyDescent="0.25">
      <c r="B58494"/>
      <c r="C58494"/>
      <c r="D58494" s="13"/>
      <c r="E58494" s="13"/>
      <c r="K58494" s="23"/>
      <c r="O58494" s="21"/>
      <c r="P58494" s="27"/>
      <c r="Q58494" s="16"/>
      <c r="U58494" s="27"/>
    </row>
    <row r="58495" spans="2:21" x14ac:dyDescent="0.25">
      <c r="B58495"/>
      <c r="C58495"/>
      <c r="D58495" s="13"/>
      <c r="E58495" s="13"/>
      <c r="K58495" s="23"/>
      <c r="O58495" s="21"/>
      <c r="P58495" s="27"/>
      <c r="Q58495" s="16"/>
      <c r="U58495" s="27"/>
    </row>
    <row r="58496" spans="2:21" x14ac:dyDescent="0.25">
      <c r="B58496"/>
      <c r="C58496"/>
      <c r="D58496" s="13"/>
      <c r="E58496" s="13"/>
      <c r="K58496" s="23"/>
      <c r="O58496" s="21"/>
      <c r="P58496" s="27"/>
      <c r="Q58496" s="16"/>
      <c r="U58496" s="27"/>
    </row>
    <row r="58497" spans="2:21" x14ac:dyDescent="0.25">
      <c r="B58497"/>
      <c r="C58497"/>
      <c r="D58497" s="13"/>
      <c r="E58497" s="13"/>
      <c r="K58497" s="23"/>
      <c r="O58497" s="21"/>
      <c r="P58497" s="27"/>
      <c r="Q58497" s="16"/>
      <c r="U58497" s="27"/>
    </row>
    <row r="58498" spans="2:21" x14ac:dyDescent="0.25">
      <c r="B58498"/>
      <c r="C58498"/>
      <c r="D58498" s="13"/>
      <c r="E58498" s="13"/>
      <c r="K58498" s="23"/>
      <c r="O58498" s="21"/>
      <c r="P58498" s="27"/>
      <c r="Q58498" s="16"/>
      <c r="U58498" s="27"/>
    </row>
    <row r="58499" spans="2:21" x14ac:dyDescent="0.25">
      <c r="B58499"/>
      <c r="C58499"/>
      <c r="D58499" s="13"/>
      <c r="E58499" s="13"/>
      <c r="K58499" s="23"/>
      <c r="O58499" s="21"/>
      <c r="P58499" s="27"/>
      <c r="Q58499" s="16"/>
      <c r="U58499" s="27"/>
    </row>
    <row r="58500" spans="2:21" x14ac:dyDescent="0.25">
      <c r="B58500"/>
      <c r="C58500"/>
      <c r="D58500" s="13"/>
      <c r="E58500" s="13"/>
      <c r="K58500" s="23"/>
      <c r="O58500" s="21"/>
      <c r="P58500" s="27"/>
      <c r="Q58500" s="16"/>
      <c r="U58500" s="27"/>
    </row>
    <row r="58501" spans="2:21" x14ac:dyDescent="0.25">
      <c r="B58501"/>
      <c r="C58501"/>
      <c r="D58501" s="13"/>
      <c r="E58501" s="13"/>
      <c r="K58501" s="23"/>
      <c r="O58501" s="21"/>
      <c r="P58501" s="27"/>
      <c r="Q58501" s="16"/>
      <c r="U58501" s="27"/>
    </row>
    <row r="58502" spans="2:21" x14ac:dyDescent="0.25">
      <c r="B58502"/>
      <c r="C58502"/>
      <c r="D58502" s="13"/>
      <c r="E58502" s="13"/>
      <c r="K58502" s="23"/>
      <c r="O58502" s="21"/>
      <c r="P58502" s="27"/>
      <c r="Q58502" s="16"/>
      <c r="U58502" s="27"/>
    </row>
    <row r="58503" spans="2:21" x14ac:dyDescent="0.25">
      <c r="B58503"/>
      <c r="C58503"/>
      <c r="D58503" s="13"/>
      <c r="E58503" s="13"/>
      <c r="K58503" s="23"/>
      <c r="O58503" s="21"/>
      <c r="P58503" s="27"/>
      <c r="Q58503" s="16"/>
      <c r="U58503" s="27"/>
    </row>
    <row r="58504" spans="2:21" x14ac:dyDescent="0.25">
      <c r="B58504"/>
      <c r="C58504"/>
      <c r="D58504" s="13"/>
      <c r="E58504" s="13"/>
      <c r="K58504" s="23"/>
      <c r="O58504" s="21"/>
      <c r="P58504" s="27"/>
      <c r="Q58504" s="16"/>
      <c r="U58504" s="27"/>
    </row>
    <row r="58505" spans="2:21" x14ac:dyDescent="0.25">
      <c r="B58505"/>
      <c r="C58505"/>
      <c r="D58505" s="13"/>
      <c r="E58505" s="13"/>
      <c r="K58505" s="23"/>
      <c r="O58505" s="21"/>
      <c r="P58505" s="27"/>
      <c r="Q58505" s="16"/>
      <c r="U58505" s="27"/>
    </row>
    <row r="58506" spans="2:21" x14ac:dyDescent="0.25">
      <c r="B58506"/>
      <c r="C58506"/>
      <c r="D58506" s="13"/>
      <c r="E58506" s="13"/>
      <c r="K58506" s="23"/>
      <c r="O58506" s="21"/>
      <c r="P58506" s="27"/>
      <c r="Q58506" s="16"/>
      <c r="U58506" s="27"/>
    </row>
    <row r="58507" spans="2:21" x14ac:dyDescent="0.25">
      <c r="B58507"/>
      <c r="C58507"/>
      <c r="D58507" s="13"/>
      <c r="E58507" s="13"/>
      <c r="K58507" s="23"/>
      <c r="O58507" s="21"/>
      <c r="P58507" s="27"/>
      <c r="Q58507" s="16"/>
      <c r="U58507" s="27"/>
    </row>
    <row r="58508" spans="2:21" x14ac:dyDescent="0.25">
      <c r="B58508"/>
      <c r="C58508"/>
      <c r="D58508" s="13"/>
      <c r="E58508" s="13"/>
      <c r="K58508" s="23"/>
      <c r="O58508" s="21"/>
      <c r="P58508" s="27"/>
      <c r="Q58508" s="16"/>
      <c r="U58508" s="27"/>
    </row>
    <row r="58509" spans="2:21" x14ac:dyDescent="0.25">
      <c r="B58509"/>
      <c r="C58509"/>
      <c r="D58509" s="13"/>
      <c r="E58509" s="13"/>
      <c r="K58509" s="23"/>
      <c r="O58509" s="21"/>
      <c r="P58509" s="27"/>
      <c r="Q58509" s="16"/>
      <c r="U58509" s="27"/>
    </row>
    <row r="58510" spans="2:21" x14ac:dyDescent="0.25">
      <c r="B58510"/>
      <c r="C58510"/>
      <c r="D58510" s="13"/>
      <c r="E58510" s="13"/>
      <c r="K58510" s="23"/>
      <c r="O58510" s="21"/>
      <c r="P58510" s="27"/>
      <c r="Q58510" s="16"/>
      <c r="U58510" s="27"/>
    </row>
    <row r="58511" spans="2:21" x14ac:dyDescent="0.25">
      <c r="B58511"/>
      <c r="C58511"/>
      <c r="D58511" s="13"/>
      <c r="E58511" s="13"/>
      <c r="K58511" s="23"/>
      <c r="O58511" s="21"/>
      <c r="P58511" s="27"/>
      <c r="Q58511" s="16"/>
      <c r="U58511" s="27"/>
    </row>
    <row r="58512" spans="2:21" x14ac:dyDescent="0.25">
      <c r="B58512"/>
      <c r="C58512"/>
      <c r="D58512" s="13"/>
      <c r="E58512" s="13"/>
      <c r="K58512" s="23"/>
      <c r="O58512" s="21"/>
      <c r="P58512" s="27"/>
      <c r="Q58512" s="16"/>
      <c r="U58512" s="27"/>
    </row>
    <row r="58513" spans="2:21" x14ac:dyDescent="0.25">
      <c r="B58513"/>
      <c r="C58513"/>
      <c r="D58513" s="13"/>
      <c r="E58513" s="13"/>
      <c r="K58513" s="23"/>
      <c r="O58513" s="21"/>
      <c r="P58513" s="27"/>
      <c r="Q58513" s="16"/>
      <c r="U58513" s="27"/>
    </row>
    <row r="58514" spans="2:21" x14ac:dyDescent="0.25">
      <c r="B58514"/>
      <c r="C58514"/>
      <c r="D58514" s="13"/>
      <c r="E58514" s="13"/>
      <c r="K58514" s="23"/>
      <c r="O58514" s="21"/>
      <c r="P58514" s="27"/>
      <c r="Q58514" s="16"/>
      <c r="U58514" s="27"/>
    </row>
    <row r="58515" spans="2:21" x14ac:dyDescent="0.25">
      <c r="B58515"/>
      <c r="C58515"/>
      <c r="D58515" s="13"/>
      <c r="E58515" s="13"/>
      <c r="K58515" s="23"/>
      <c r="O58515" s="21"/>
      <c r="P58515" s="27"/>
      <c r="Q58515" s="16"/>
      <c r="U58515" s="27"/>
    </row>
    <row r="58516" spans="2:21" x14ac:dyDescent="0.25">
      <c r="B58516"/>
      <c r="C58516"/>
      <c r="D58516" s="13"/>
      <c r="E58516" s="13"/>
      <c r="K58516" s="23"/>
      <c r="O58516" s="21"/>
      <c r="P58516" s="27"/>
      <c r="Q58516" s="16"/>
      <c r="U58516" s="27"/>
    </row>
    <row r="58517" spans="2:21" x14ac:dyDescent="0.25">
      <c r="B58517"/>
      <c r="C58517"/>
      <c r="D58517" s="13"/>
      <c r="E58517" s="13"/>
      <c r="K58517" s="23"/>
      <c r="O58517" s="21"/>
      <c r="P58517" s="27"/>
      <c r="Q58517" s="16"/>
      <c r="U58517" s="27"/>
    </row>
    <row r="58518" spans="2:21" x14ac:dyDescent="0.25">
      <c r="B58518"/>
      <c r="C58518"/>
      <c r="D58518" s="13"/>
      <c r="E58518" s="13"/>
      <c r="K58518" s="23"/>
      <c r="O58518" s="21"/>
      <c r="P58518" s="27"/>
      <c r="Q58518" s="16"/>
      <c r="U58518" s="27"/>
    </row>
    <row r="58519" spans="2:21" x14ac:dyDescent="0.25">
      <c r="B58519"/>
      <c r="C58519"/>
      <c r="D58519" s="13"/>
      <c r="E58519" s="13"/>
      <c r="K58519" s="23"/>
      <c r="O58519" s="21"/>
      <c r="P58519" s="27"/>
      <c r="Q58519" s="16"/>
      <c r="U58519" s="27"/>
    </row>
    <row r="58520" spans="2:21" x14ac:dyDescent="0.25">
      <c r="B58520"/>
      <c r="C58520"/>
      <c r="D58520" s="13"/>
      <c r="E58520" s="13"/>
      <c r="K58520" s="23"/>
      <c r="O58520" s="21"/>
      <c r="P58520" s="27"/>
      <c r="Q58520" s="16"/>
      <c r="U58520" s="27"/>
    </row>
    <row r="58521" spans="2:21" x14ac:dyDescent="0.25">
      <c r="B58521"/>
      <c r="C58521"/>
      <c r="D58521" s="13"/>
      <c r="E58521" s="13"/>
      <c r="K58521" s="23"/>
      <c r="O58521" s="21"/>
      <c r="P58521" s="27"/>
      <c r="Q58521" s="16"/>
      <c r="U58521" s="27"/>
    </row>
    <row r="58522" spans="2:21" x14ac:dyDescent="0.25">
      <c r="B58522"/>
      <c r="C58522"/>
      <c r="D58522" s="13"/>
      <c r="E58522" s="13"/>
      <c r="K58522" s="23"/>
      <c r="O58522" s="21"/>
      <c r="P58522" s="27"/>
      <c r="Q58522" s="16"/>
      <c r="U58522" s="27"/>
    </row>
    <row r="58523" spans="2:21" x14ac:dyDescent="0.25">
      <c r="B58523"/>
      <c r="C58523"/>
      <c r="D58523" s="13"/>
      <c r="E58523" s="13"/>
      <c r="K58523" s="23"/>
      <c r="O58523" s="21"/>
      <c r="P58523" s="27"/>
      <c r="Q58523" s="16"/>
      <c r="U58523" s="27"/>
    </row>
    <row r="58524" spans="2:21" x14ac:dyDescent="0.25">
      <c r="B58524"/>
      <c r="C58524"/>
      <c r="D58524" s="13"/>
      <c r="E58524" s="13"/>
      <c r="K58524" s="23"/>
      <c r="O58524" s="21"/>
      <c r="P58524" s="27"/>
      <c r="Q58524" s="16"/>
      <c r="U58524" s="27"/>
    </row>
    <row r="58525" spans="2:21" x14ac:dyDescent="0.25">
      <c r="B58525"/>
      <c r="C58525"/>
      <c r="D58525" s="13"/>
      <c r="E58525" s="13"/>
      <c r="K58525" s="23"/>
      <c r="O58525" s="21"/>
      <c r="P58525" s="27"/>
      <c r="Q58525" s="16"/>
      <c r="U58525" s="27"/>
    </row>
    <row r="58526" spans="2:21" x14ac:dyDescent="0.25">
      <c r="B58526"/>
      <c r="C58526"/>
      <c r="D58526" s="13"/>
      <c r="E58526" s="13"/>
      <c r="K58526" s="23"/>
      <c r="O58526" s="21"/>
      <c r="P58526" s="27"/>
      <c r="Q58526" s="16"/>
      <c r="U58526" s="27"/>
    </row>
    <row r="58527" spans="2:21" x14ac:dyDescent="0.25">
      <c r="B58527"/>
      <c r="C58527"/>
      <c r="D58527" s="13"/>
      <c r="E58527" s="13"/>
      <c r="K58527" s="23"/>
      <c r="O58527" s="21"/>
      <c r="P58527" s="27"/>
      <c r="Q58527" s="16"/>
      <c r="U58527" s="27"/>
    </row>
    <row r="58528" spans="2:21" x14ac:dyDescent="0.25">
      <c r="B58528"/>
      <c r="C58528"/>
      <c r="D58528" s="13"/>
      <c r="E58528" s="13"/>
      <c r="K58528" s="23"/>
      <c r="O58528" s="21"/>
      <c r="P58528" s="27"/>
      <c r="Q58528" s="16"/>
      <c r="U58528" s="27"/>
    </row>
    <row r="58529" spans="2:21" x14ac:dyDescent="0.25">
      <c r="B58529"/>
      <c r="C58529"/>
      <c r="D58529" s="13"/>
      <c r="E58529" s="13"/>
      <c r="K58529" s="23"/>
      <c r="O58529" s="21"/>
      <c r="P58529" s="27"/>
      <c r="Q58529" s="16"/>
      <c r="U58529" s="27"/>
    </row>
    <row r="58530" spans="2:21" x14ac:dyDescent="0.25">
      <c r="B58530"/>
      <c r="C58530"/>
      <c r="D58530" s="13"/>
      <c r="E58530" s="13"/>
      <c r="K58530" s="23"/>
      <c r="O58530" s="21"/>
      <c r="P58530" s="27"/>
      <c r="Q58530" s="16"/>
      <c r="U58530" s="27"/>
    </row>
    <row r="58531" spans="2:21" x14ac:dyDescent="0.25">
      <c r="B58531"/>
      <c r="C58531"/>
      <c r="D58531" s="13"/>
      <c r="E58531" s="13"/>
      <c r="K58531" s="23"/>
      <c r="O58531" s="21"/>
      <c r="P58531" s="27"/>
      <c r="Q58531" s="16"/>
      <c r="U58531" s="27"/>
    </row>
    <row r="58532" spans="2:21" x14ac:dyDescent="0.25">
      <c r="B58532"/>
      <c r="C58532"/>
      <c r="D58532" s="13"/>
      <c r="E58532" s="13"/>
      <c r="K58532" s="23"/>
      <c r="O58532" s="21"/>
      <c r="P58532" s="27"/>
      <c r="Q58532" s="16"/>
      <c r="U58532" s="27"/>
    </row>
    <row r="58533" spans="2:21" x14ac:dyDescent="0.25">
      <c r="B58533"/>
      <c r="C58533"/>
      <c r="D58533" s="13"/>
      <c r="E58533" s="13"/>
      <c r="K58533" s="23"/>
      <c r="O58533" s="21"/>
      <c r="P58533" s="27"/>
      <c r="Q58533" s="16"/>
      <c r="U58533" s="27"/>
    </row>
    <row r="58534" spans="2:21" x14ac:dyDescent="0.25">
      <c r="B58534"/>
      <c r="C58534"/>
      <c r="D58534" s="13"/>
      <c r="E58534" s="13"/>
      <c r="K58534" s="23"/>
      <c r="O58534" s="21"/>
      <c r="P58534" s="27"/>
      <c r="Q58534" s="16"/>
      <c r="U58534" s="27"/>
    </row>
    <row r="58535" spans="2:21" x14ac:dyDescent="0.25">
      <c r="B58535"/>
      <c r="C58535"/>
      <c r="D58535" s="13"/>
      <c r="E58535" s="13"/>
      <c r="K58535" s="23"/>
      <c r="O58535" s="21"/>
      <c r="P58535" s="27"/>
      <c r="Q58535" s="16"/>
      <c r="U58535" s="27"/>
    </row>
    <row r="58536" spans="2:21" x14ac:dyDescent="0.25">
      <c r="B58536"/>
      <c r="C58536"/>
      <c r="D58536" s="13"/>
      <c r="E58536" s="13"/>
      <c r="K58536" s="23"/>
      <c r="O58536" s="21"/>
      <c r="P58536" s="27"/>
      <c r="Q58536" s="16"/>
      <c r="U58536" s="27"/>
    </row>
    <row r="58537" spans="2:21" x14ac:dyDescent="0.25">
      <c r="B58537"/>
      <c r="C58537"/>
      <c r="D58537" s="13"/>
      <c r="E58537" s="13"/>
      <c r="K58537" s="23"/>
      <c r="O58537" s="21"/>
      <c r="P58537" s="27"/>
      <c r="Q58537" s="16"/>
      <c r="U58537" s="27"/>
    </row>
    <row r="58538" spans="2:21" x14ac:dyDescent="0.25">
      <c r="B58538"/>
      <c r="C58538"/>
      <c r="D58538" s="13"/>
      <c r="E58538" s="13"/>
      <c r="K58538" s="23"/>
      <c r="O58538" s="21"/>
      <c r="P58538" s="27"/>
      <c r="Q58538" s="16"/>
      <c r="U58538" s="27"/>
    </row>
    <row r="58539" spans="2:21" x14ac:dyDescent="0.25">
      <c r="B58539"/>
      <c r="C58539"/>
      <c r="D58539" s="13"/>
      <c r="E58539" s="13"/>
      <c r="K58539" s="23"/>
      <c r="O58539" s="21"/>
      <c r="P58539" s="27"/>
      <c r="Q58539" s="16"/>
      <c r="U58539" s="27"/>
    </row>
    <row r="58540" spans="2:21" x14ac:dyDescent="0.25">
      <c r="B58540"/>
      <c r="C58540"/>
      <c r="D58540" s="13"/>
      <c r="E58540" s="13"/>
      <c r="K58540" s="23"/>
      <c r="O58540" s="21"/>
      <c r="P58540" s="27"/>
      <c r="Q58540" s="16"/>
      <c r="U58540" s="27"/>
    </row>
    <row r="58541" spans="2:21" x14ac:dyDescent="0.25">
      <c r="B58541"/>
      <c r="C58541"/>
      <c r="D58541" s="13"/>
      <c r="E58541" s="13"/>
      <c r="K58541" s="23"/>
      <c r="O58541" s="21"/>
      <c r="P58541" s="27"/>
      <c r="Q58541" s="16"/>
      <c r="U58541" s="27"/>
    </row>
    <row r="58542" spans="2:21" x14ac:dyDescent="0.25">
      <c r="B58542"/>
      <c r="C58542"/>
      <c r="D58542" s="13"/>
      <c r="E58542" s="13"/>
      <c r="K58542" s="23"/>
      <c r="O58542" s="21"/>
      <c r="P58542" s="27"/>
      <c r="Q58542" s="16"/>
      <c r="U58542" s="27"/>
    </row>
    <row r="58543" spans="2:21" x14ac:dyDescent="0.25">
      <c r="B58543"/>
      <c r="C58543"/>
      <c r="D58543" s="13"/>
      <c r="E58543" s="13"/>
      <c r="K58543" s="23"/>
      <c r="O58543" s="21"/>
      <c r="P58543" s="27"/>
      <c r="Q58543" s="16"/>
      <c r="U58543" s="27"/>
    </row>
    <row r="58544" spans="2:21" x14ac:dyDescent="0.25">
      <c r="B58544"/>
      <c r="C58544"/>
      <c r="D58544" s="13"/>
      <c r="E58544" s="13"/>
      <c r="K58544" s="23"/>
      <c r="O58544" s="21"/>
      <c r="P58544" s="27"/>
      <c r="Q58544" s="16"/>
      <c r="U58544" s="27"/>
    </row>
    <row r="58545" spans="2:21" x14ac:dyDescent="0.25">
      <c r="B58545"/>
      <c r="C58545"/>
      <c r="D58545" s="13"/>
      <c r="E58545" s="13"/>
      <c r="K58545" s="23"/>
      <c r="O58545" s="21"/>
      <c r="P58545" s="27"/>
      <c r="Q58545" s="16"/>
      <c r="U58545" s="27"/>
    </row>
    <row r="58546" spans="2:21" x14ac:dyDescent="0.25">
      <c r="B58546"/>
      <c r="C58546"/>
      <c r="D58546" s="13"/>
      <c r="E58546" s="13"/>
      <c r="K58546" s="23"/>
      <c r="O58546" s="21"/>
      <c r="P58546" s="27"/>
      <c r="Q58546" s="16"/>
      <c r="U58546" s="27"/>
    </row>
    <row r="58547" spans="2:21" x14ac:dyDescent="0.25">
      <c r="B58547"/>
      <c r="C58547"/>
      <c r="D58547" s="13"/>
      <c r="E58547" s="13"/>
      <c r="K58547" s="23"/>
      <c r="O58547" s="21"/>
      <c r="P58547" s="27"/>
      <c r="Q58547" s="16"/>
      <c r="U58547" s="27"/>
    </row>
    <row r="58548" spans="2:21" x14ac:dyDescent="0.25">
      <c r="B58548"/>
      <c r="C58548"/>
      <c r="D58548" s="13"/>
      <c r="E58548" s="13"/>
      <c r="K58548" s="23"/>
      <c r="O58548" s="21"/>
      <c r="P58548" s="27"/>
      <c r="Q58548" s="16"/>
      <c r="U58548" s="27"/>
    </row>
    <row r="58549" spans="2:21" x14ac:dyDescent="0.25">
      <c r="B58549"/>
      <c r="C58549"/>
      <c r="D58549" s="13"/>
      <c r="E58549" s="13"/>
      <c r="K58549" s="23"/>
      <c r="O58549" s="21"/>
      <c r="P58549" s="27"/>
      <c r="Q58549" s="16"/>
      <c r="U58549" s="27"/>
    </row>
    <row r="58550" spans="2:21" x14ac:dyDescent="0.25">
      <c r="B58550"/>
      <c r="C58550"/>
      <c r="D58550" s="13"/>
      <c r="E58550" s="13"/>
      <c r="K58550" s="23"/>
      <c r="O58550" s="21"/>
      <c r="P58550" s="27"/>
      <c r="Q58550" s="16"/>
      <c r="U58550" s="27"/>
    </row>
    <row r="58551" spans="2:21" x14ac:dyDescent="0.25">
      <c r="B58551"/>
      <c r="C58551"/>
      <c r="D58551" s="13"/>
      <c r="E58551" s="13"/>
      <c r="K58551" s="23"/>
      <c r="O58551" s="21"/>
      <c r="P58551" s="27"/>
      <c r="Q58551" s="16"/>
      <c r="U58551" s="27"/>
    </row>
    <row r="58552" spans="2:21" x14ac:dyDescent="0.25">
      <c r="B58552"/>
      <c r="C58552"/>
      <c r="D58552" s="13"/>
      <c r="E58552" s="13"/>
      <c r="K58552" s="23"/>
      <c r="O58552" s="21"/>
      <c r="P58552" s="27"/>
      <c r="Q58552" s="16"/>
      <c r="U58552" s="27"/>
    </row>
    <row r="58553" spans="2:21" x14ac:dyDescent="0.25">
      <c r="B58553"/>
      <c r="C58553"/>
      <c r="D58553" s="13"/>
      <c r="E58553" s="13"/>
      <c r="K58553" s="23"/>
      <c r="O58553" s="21"/>
      <c r="P58553" s="27"/>
      <c r="Q58553" s="16"/>
      <c r="U58553" s="27"/>
    </row>
    <row r="58554" spans="2:21" x14ac:dyDescent="0.25">
      <c r="B58554"/>
      <c r="C58554"/>
      <c r="D58554" s="13"/>
      <c r="E58554" s="13"/>
      <c r="K58554" s="23"/>
      <c r="O58554" s="21"/>
      <c r="P58554" s="27"/>
      <c r="Q58554" s="16"/>
      <c r="U58554" s="27"/>
    </row>
    <row r="58555" spans="2:21" x14ac:dyDescent="0.25">
      <c r="B58555"/>
      <c r="C58555"/>
      <c r="D58555" s="13"/>
      <c r="E58555" s="13"/>
      <c r="K58555" s="23"/>
      <c r="O58555" s="21"/>
      <c r="P58555" s="27"/>
      <c r="Q58555" s="16"/>
      <c r="U58555" s="27"/>
    </row>
    <row r="58556" spans="2:21" x14ac:dyDescent="0.25">
      <c r="B58556"/>
      <c r="C58556"/>
      <c r="D58556" s="13"/>
      <c r="E58556" s="13"/>
      <c r="K58556" s="23"/>
      <c r="O58556" s="21"/>
      <c r="P58556" s="27"/>
      <c r="Q58556" s="16"/>
      <c r="U58556" s="27"/>
    </row>
    <row r="58557" spans="2:21" x14ac:dyDescent="0.25">
      <c r="B58557"/>
      <c r="C58557"/>
      <c r="D58557" s="13"/>
      <c r="E58557" s="13"/>
      <c r="K58557" s="23"/>
      <c r="O58557" s="21"/>
      <c r="P58557" s="27"/>
      <c r="Q58557" s="16"/>
      <c r="U58557" s="27"/>
    </row>
    <row r="58558" spans="2:21" x14ac:dyDescent="0.25">
      <c r="B58558"/>
      <c r="C58558"/>
      <c r="D58558" s="13"/>
      <c r="E58558" s="13"/>
      <c r="K58558" s="23"/>
      <c r="O58558" s="21"/>
      <c r="P58558" s="27"/>
      <c r="Q58558" s="16"/>
      <c r="U58558" s="27"/>
    </row>
    <row r="58559" spans="2:21" x14ac:dyDescent="0.25">
      <c r="B58559"/>
      <c r="C58559"/>
      <c r="D58559" s="13"/>
      <c r="E58559" s="13"/>
      <c r="K58559" s="23"/>
      <c r="O58559" s="21"/>
      <c r="P58559" s="27"/>
      <c r="Q58559" s="16"/>
      <c r="U58559" s="27"/>
    </row>
    <row r="58560" spans="2:21" x14ac:dyDescent="0.25">
      <c r="B58560"/>
      <c r="C58560"/>
      <c r="D58560" s="13"/>
      <c r="E58560" s="13"/>
      <c r="K58560" s="23"/>
      <c r="O58560" s="21"/>
      <c r="P58560" s="27"/>
      <c r="Q58560" s="16"/>
      <c r="U58560" s="27"/>
    </row>
    <row r="58561" spans="2:21" x14ac:dyDescent="0.25">
      <c r="B58561"/>
      <c r="C58561"/>
      <c r="D58561" s="13"/>
      <c r="E58561" s="13"/>
      <c r="K58561" s="23"/>
      <c r="O58561" s="21"/>
      <c r="P58561" s="27"/>
      <c r="Q58561" s="16"/>
      <c r="U58561" s="27"/>
    </row>
    <row r="58562" spans="2:21" x14ac:dyDescent="0.25">
      <c r="B58562"/>
      <c r="C58562"/>
      <c r="D58562" s="13"/>
      <c r="E58562" s="13"/>
      <c r="K58562" s="23"/>
      <c r="O58562" s="21"/>
      <c r="P58562" s="27"/>
      <c r="Q58562" s="16"/>
      <c r="U58562" s="27"/>
    </row>
    <row r="58563" spans="2:21" x14ac:dyDescent="0.25">
      <c r="B58563"/>
      <c r="C58563"/>
      <c r="D58563" s="13"/>
      <c r="E58563" s="13"/>
      <c r="K58563" s="23"/>
      <c r="O58563" s="21"/>
      <c r="P58563" s="27"/>
      <c r="Q58563" s="16"/>
      <c r="U58563" s="27"/>
    </row>
    <row r="58564" spans="2:21" x14ac:dyDescent="0.25">
      <c r="B58564"/>
      <c r="C58564"/>
      <c r="D58564" s="13"/>
      <c r="E58564" s="13"/>
      <c r="K58564" s="23"/>
      <c r="O58564" s="21"/>
      <c r="P58564" s="27"/>
      <c r="Q58564" s="16"/>
      <c r="U58564" s="27"/>
    </row>
    <row r="58565" spans="2:21" x14ac:dyDescent="0.25">
      <c r="B58565"/>
      <c r="C58565"/>
      <c r="D58565" s="13"/>
      <c r="E58565" s="13"/>
      <c r="K58565" s="23"/>
      <c r="O58565" s="21"/>
      <c r="P58565" s="27"/>
      <c r="Q58565" s="16"/>
      <c r="U58565" s="27"/>
    </row>
    <row r="58566" spans="2:21" x14ac:dyDescent="0.25">
      <c r="B58566"/>
      <c r="C58566"/>
      <c r="D58566" s="13"/>
      <c r="E58566" s="13"/>
      <c r="K58566" s="23"/>
      <c r="O58566" s="21"/>
      <c r="P58566" s="27"/>
      <c r="Q58566" s="16"/>
      <c r="U58566" s="27"/>
    </row>
    <row r="58567" spans="2:21" x14ac:dyDescent="0.25">
      <c r="B58567"/>
      <c r="C58567"/>
      <c r="D58567" s="13"/>
      <c r="E58567" s="13"/>
      <c r="K58567" s="23"/>
      <c r="O58567" s="21"/>
      <c r="P58567" s="27"/>
      <c r="Q58567" s="16"/>
      <c r="U58567" s="27"/>
    </row>
    <row r="58568" spans="2:21" x14ac:dyDescent="0.25">
      <c r="B58568"/>
      <c r="C58568"/>
      <c r="D58568" s="13"/>
      <c r="E58568" s="13"/>
      <c r="K58568" s="23"/>
      <c r="O58568" s="21"/>
      <c r="P58568" s="27"/>
      <c r="Q58568" s="16"/>
      <c r="U58568" s="27"/>
    </row>
    <row r="58569" spans="2:21" x14ac:dyDescent="0.25">
      <c r="B58569"/>
      <c r="C58569"/>
      <c r="D58569" s="13"/>
      <c r="E58569" s="13"/>
      <c r="K58569" s="23"/>
      <c r="O58569" s="21"/>
      <c r="P58569" s="27"/>
      <c r="Q58569" s="16"/>
      <c r="U58569" s="27"/>
    </row>
    <row r="58570" spans="2:21" x14ac:dyDescent="0.25">
      <c r="B58570"/>
      <c r="C58570"/>
      <c r="D58570" s="13"/>
      <c r="E58570" s="13"/>
      <c r="K58570" s="23"/>
      <c r="O58570" s="21"/>
      <c r="P58570" s="27"/>
      <c r="Q58570" s="16"/>
      <c r="U58570" s="27"/>
    </row>
    <row r="58571" spans="2:21" x14ac:dyDescent="0.25">
      <c r="B58571"/>
      <c r="C58571"/>
      <c r="D58571" s="13"/>
      <c r="E58571" s="13"/>
      <c r="K58571" s="23"/>
      <c r="O58571" s="21"/>
      <c r="P58571" s="27"/>
      <c r="Q58571" s="16"/>
      <c r="U58571" s="27"/>
    </row>
    <row r="58572" spans="2:21" x14ac:dyDescent="0.25">
      <c r="B58572"/>
      <c r="C58572"/>
      <c r="D58572" s="13"/>
      <c r="E58572" s="13"/>
      <c r="K58572" s="23"/>
      <c r="O58572" s="21"/>
      <c r="P58572" s="27"/>
      <c r="Q58572" s="16"/>
      <c r="U58572" s="27"/>
    </row>
    <row r="58573" spans="2:21" x14ac:dyDescent="0.25">
      <c r="B58573"/>
      <c r="C58573"/>
      <c r="D58573" s="13"/>
      <c r="E58573" s="13"/>
      <c r="K58573" s="23"/>
      <c r="O58573" s="21"/>
      <c r="P58573" s="27"/>
      <c r="Q58573" s="16"/>
      <c r="U58573" s="27"/>
    </row>
    <row r="58574" spans="2:21" x14ac:dyDescent="0.25">
      <c r="B58574"/>
      <c r="C58574"/>
      <c r="D58574" s="13"/>
      <c r="E58574" s="13"/>
      <c r="K58574" s="23"/>
      <c r="O58574" s="21"/>
      <c r="P58574" s="27"/>
      <c r="Q58574" s="16"/>
      <c r="U58574" s="27"/>
    </row>
    <row r="58575" spans="2:21" x14ac:dyDescent="0.25">
      <c r="B58575"/>
      <c r="C58575"/>
      <c r="D58575" s="13"/>
      <c r="E58575" s="13"/>
      <c r="K58575" s="23"/>
      <c r="O58575" s="21"/>
      <c r="P58575" s="27"/>
      <c r="Q58575" s="16"/>
      <c r="U58575" s="27"/>
    </row>
    <row r="58576" spans="2:21" x14ac:dyDescent="0.25">
      <c r="B58576"/>
      <c r="C58576"/>
      <c r="D58576" s="13"/>
      <c r="E58576" s="13"/>
      <c r="K58576" s="23"/>
      <c r="O58576" s="21"/>
      <c r="P58576" s="27"/>
      <c r="Q58576" s="16"/>
      <c r="U58576" s="27"/>
    </row>
    <row r="58577" spans="2:21" x14ac:dyDescent="0.25">
      <c r="B58577"/>
      <c r="C58577"/>
      <c r="D58577" s="13"/>
      <c r="E58577" s="13"/>
      <c r="K58577" s="23"/>
      <c r="O58577" s="21"/>
      <c r="P58577" s="27"/>
      <c r="Q58577" s="16"/>
      <c r="U58577" s="27"/>
    </row>
    <row r="58578" spans="2:21" x14ac:dyDescent="0.25">
      <c r="B58578"/>
      <c r="C58578"/>
      <c r="D58578" s="13"/>
      <c r="E58578" s="13"/>
      <c r="K58578" s="23"/>
      <c r="O58578" s="21"/>
      <c r="P58578" s="27"/>
      <c r="Q58578" s="16"/>
      <c r="U58578" s="27"/>
    </row>
    <row r="58579" spans="2:21" x14ac:dyDescent="0.25">
      <c r="B58579"/>
      <c r="C58579"/>
      <c r="D58579" s="13"/>
      <c r="E58579" s="13"/>
      <c r="K58579" s="23"/>
      <c r="O58579" s="21"/>
      <c r="P58579" s="27"/>
      <c r="Q58579" s="16"/>
      <c r="U58579" s="27"/>
    </row>
    <row r="58580" spans="2:21" x14ac:dyDescent="0.25">
      <c r="B58580"/>
      <c r="C58580"/>
      <c r="D58580" s="13"/>
      <c r="E58580" s="13"/>
      <c r="K58580" s="23"/>
      <c r="O58580" s="21"/>
      <c r="P58580" s="27"/>
      <c r="Q58580" s="16"/>
      <c r="U58580" s="27"/>
    </row>
    <row r="58581" spans="2:21" x14ac:dyDescent="0.25">
      <c r="B58581"/>
      <c r="C58581"/>
      <c r="D58581" s="13"/>
      <c r="E58581" s="13"/>
      <c r="K58581" s="23"/>
      <c r="O58581" s="21"/>
      <c r="P58581" s="27"/>
      <c r="Q58581" s="16"/>
      <c r="U58581" s="27"/>
    </row>
    <row r="58582" spans="2:21" x14ac:dyDescent="0.25">
      <c r="B58582"/>
      <c r="C58582"/>
      <c r="D58582" s="13"/>
      <c r="E58582" s="13"/>
      <c r="K58582" s="23"/>
      <c r="O58582" s="21"/>
      <c r="P58582" s="27"/>
      <c r="Q58582" s="16"/>
      <c r="U58582" s="27"/>
    </row>
    <row r="58583" spans="2:21" x14ac:dyDescent="0.25">
      <c r="B58583"/>
      <c r="C58583"/>
      <c r="D58583" s="13"/>
      <c r="E58583" s="13"/>
      <c r="K58583" s="23"/>
      <c r="O58583" s="21"/>
      <c r="P58583" s="27"/>
      <c r="Q58583" s="16"/>
      <c r="U58583" s="27"/>
    </row>
    <row r="58584" spans="2:21" x14ac:dyDescent="0.25">
      <c r="B58584"/>
      <c r="C58584"/>
      <c r="D58584" s="13"/>
      <c r="E58584" s="13"/>
      <c r="K58584" s="23"/>
      <c r="O58584" s="21"/>
      <c r="P58584" s="27"/>
      <c r="Q58584" s="16"/>
      <c r="U58584" s="27"/>
    </row>
    <row r="58585" spans="2:21" x14ac:dyDescent="0.25">
      <c r="B58585"/>
      <c r="C58585"/>
      <c r="D58585" s="13"/>
      <c r="E58585" s="13"/>
      <c r="K58585" s="23"/>
      <c r="O58585" s="21"/>
      <c r="P58585" s="27"/>
      <c r="Q58585" s="16"/>
      <c r="U58585" s="27"/>
    </row>
    <row r="58586" spans="2:21" x14ac:dyDescent="0.25">
      <c r="B58586"/>
      <c r="C58586"/>
      <c r="D58586" s="13"/>
      <c r="E58586" s="13"/>
      <c r="K58586" s="23"/>
      <c r="O58586" s="21"/>
      <c r="P58586" s="27"/>
      <c r="Q58586" s="16"/>
      <c r="U58586" s="27"/>
    </row>
    <row r="58587" spans="2:21" x14ac:dyDescent="0.25">
      <c r="B58587"/>
      <c r="C58587"/>
      <c r="D58587" s="13"/>
      <c r="E58587" s="13"/>
      <c r="K58587" s="23"/>
      <c r="O58587" s="21"/>
      <c r="P58587" s="27"/>
      <c r="Q58587" s="16"/>
      <c r="U58587" s="27"/>
    </row>
    <row r="58588" spans="2:21" x14ac:dyDescent="0.25">
      <c r="B58588"/>
      <c r="C58588"/>
      <c r="D58588" s="13"/>
      <c r="E58588" s="13"/>
      <c r="K58588" s="23"/>
      <c r="O58588" s="21"/>
      <c r="P58588" s="27"/>
      <c r="Q58588" s="16"/>
      <c r="U58588" s="27"/>
    </row>
    <row r="58589" spans="2:21" x14ac:dyDescent="0.25">
      <c r="B58589"/>
      <c r="C58589"/>
      <c r="D58589" s="13"/>
      <c r="E58589" s="13"/>
      <c r="K58589" s="23"/>
      <c r="O58589" s="21"/>
      <c r="P58589" s="27"/>
      <c r="Q58589" s="16"/>
      <c r="U58589" s="27"/>
    </row>
    <row r="58590" spans="2:21" x14ac:dyDescent="0.25">
      <c r="B58590"/>
      <c r="C58590"/>
      <c r="D58590" s="13"/>
      <c r="E58590" s="13"/>
      <c r="K58590" s="23"/>
      <c r="O58590" s="21"/>
      <c r="P58590" s="27"/>
      <c r="Q58590" s="16"/>
      <c r="U58590" s="27"/>
    </row>
    <row r="58591" spans="2:21" x14ac:dyDescent="0.25">
      <c r="B58591"/>
      <c r="C58591"/>
      <c r="D58591" s="13"/>
      <c r="E58591" s="13"/>
      <c r="K58591" s="23"/>
      <c r="O58591" s="21"/>
      <c r="P58591" s="27"/>
      <c r="Q58591" s="16"/>
      <c r="U58591" s="27"/>
    </row>
    <row r="58592" spans="2:21" x14ac:dyDescent="0.25">
      <c r="B58592"/>
      <c r="C58592"/>
      <c r="D58592" s="13"/>
      <c r="E58592" s="13"/>
      <c r="K58592" s="23"/>
      <c r="O58592" s="21"/>
      <c r="P58592" s="27"/>
      <c r="Q58592" s="16"/>
      <c r="U58592" s="27"/>
    </row>
    <row r="58593" spans="2:21" x14ac:dyDescent="0.25">
      <c r="B58593"/>
      <c r="C58593"/>
      <c r="D58593" s="13"/>
      <c r="E58593" s="13"/>
      <c r="K58593" s="23"/>
      <c r="O58593" s="21"/>
      <c r="P58593" s="27"/>
      <c r="Q58593" s="16"/>
      <c r="U58593" s="27"/>
    </row>
    <row r="58594" spans="2:21" x14ac:dyDescent="0.25">
      <c r="B58594"/>
      <c r="C58594"/>
      <c r="D58594" s="13"/>
      <c r="E58594" s="13"/>
      <c r="K58594" s="23"/>
      <c r="O58594" s="21"/>
      <c r="P58594" s="27"/>
      <c r="Q58594" s="16"/>
      <c r="U58594" s="27"/>
    </row>
    <row r="58595" spans="2:21" x14ac:dyDescent="0.25">
      <c r="B58595"/>
      <c r="C58595"/>
      <c r="D58595" s="13"/>
      <c r="E58595" s="13"/>
      <c r="K58595" s="23"/>
      <c r="O58595" s="21"/>
      <c r="P58595" s="27"/>
      <c r="Q58595" s="16"/>
      <c r="U58595" s="27"/>
    </row>
    <row r="58596" spans="2:21" x14ac:dyDescent="0.25">
      <c r="B58596"/>
      <c r="C58596"/>
      <c r="D58596" s="13"/>
      <c r="E58596" s="13"/>
      <c r="K58596" s="23"/>
      <c r="O58596" s="21"/>
      <c r="P58596" s="27"/>
      <c r="Q58596" s="16"/>
      <c r="U58596" s="27"/>
    </row>
    <row r="58597" spans="2:21" x14ac:dyDescent="0.25">
      <c r="B58597"/>
      <c r="C58597"/>
      <c r="D58597" s="13"/>
      <c r="E58597" s="13"/>
      <c r="K58597" s="23"/>
      <c r="O58597" s="21"/>
      <c r="P58597" s="27"/>
      <c r="Q58597" s="16"/>
      <c r="U58597" s="27"/>
    </row>
    <row r="58598" spans="2:21" x14ac:dyDescent="0.25">
      <c r="B58598"/>
      <c r="C58598"/>
      <c r="D58598" s="13"/>
      <c r="E58598" s="13"/>
      <c r="K58598" s="23"/>
      <c r="O58598" s="21"/>
      <c r="P58598" s="27"/>
      <c r="Q58598" s="16"/>
      <c r="U58598" s="27"/>
    </row>
    <row r="58599" spans="2:21" x14ac:dyDescent="0.25">
      <c r="B58599"/>
      <c r="C58599"/>
      <c r="D58599" s="13"/>
      <c r="E58599" s="13"/>
      <c r="K58599" s="23"/>
      <c r="O58599" s="21"/>
      <c r="P58599" s="27"/>
      <c r="Q58599" s="16"/>
      <c r="U58599" s="27"/>
    </row>
    <row r="58600" spans="2:21" x14ac:dyDescent="0.25">
      <c r="B58600"/>
      <c r="C58600"/>
      <c r="D58600" s="13"/>
      <c r="E58600" s="13"/>
      <c r="K58600" s="23"/>
      <c r="O58600" s="21"/>
      <c r="P58600" s="27"/>
      <c r="Q58600" s="16"/>
      <c r="U58600" s="27"/>
    </row>
    <row r="58601" spans="2:21" x14ac:dyDescent="0.25">
      <c r="B58601"/>
      <c r="C58601"/>
      <c r="D58601" s="13"/>
      <c r="E58601" s="13"/>
      <c r="K58601" s="23"/>
      <c r="O58601" s="21"/>
      <c r="P58601" s="27"/>
      <c r="Q58601" s="16"/>
      <c r="U58601" s="27"/>
    </row>
    <row r="58602" spans="2:21" x14ac:dyDescent="0.25">
      <c r="B58602"/>
      <c r="C58602"/>
      <c r="D58602" s="13"/>
      <c r="E58602" s="13"/>
      <c r="K58602" s="23"/>
      <c r="O58602" s="21"/>
      <c r="P58602" s="27"/>
      <c r="Q58602" s="16"/>
      <c r="U58602" s="27"/>
    </row>
    <row r="58603" spans="2:21" x14ac:dyDescent="0.25">
      <c r="B58603"/>
      <c r="C58603"/>
      <c r="D58603" s="13"/>
      <c r="E58603" s="13"/>
      <c r="K58603" s="23"/>
      <c r="O58603" s="21"/>
      <c r="P58603" s="27"/>
      <c r="Q58603" s="16"/>
      <c r="U58603" s="27"/>
    </row>
    <row r="58604" spans="2:21" x14ac:dyDescent="0.25">
      <c r="B58604"/>
      <c r="C58604"/>
      <c r="D58604" s="13"/>
      <c r="E58604" s="13"/>
      <c r="K58604" s="23"/>
      <c r="O58604" s="21"/>
      <c r="P58604" s="27"/>
      <c r="Q58604" s="16"/>
      <c r="U58604" s="27"/>
    </row>
    <row r="58605" spans="2:21" x14ac:dyDescent="0.25">
      <c r="B58605"/>
      <c r="C58605"/>
      <c r="D58605" s="13"/>
      <c r="E58605" s="13"/>
      <c r="K58605" s="23"/>
      <c r="O58605" s="21"/>
      <c r="P58605" s="27"/>
      <c r="Q58605" s="16"/>
      <c r="U58605" s="27"/>
    </row>
    <row r="58606" spans="2:21" x14ac:dyDescent="0.25">
      <c r="B58606"/>
      <c r="C58606"/>
      <c r="D58606" s="13"/>
      <c r="E58606" s="13"/>
      <c r="K58606" s="23"/>
      <c r="O58606" s="21"/>
      <c r="P58606" s="27"/>
      <c r="Q58606" s="16"/>
      <c r="U58606" s="27"/>
    </row>
    <row r="58607" spans="2:21" x14ac:dyDescent="0.25">
      <c r="B58607"/>
      <c r="C58607"/>
      <c r="D58607" s="13"/>
      <c r="E58607" s="13"/>
      <c r="K58607" s="23"/>
      <c r="O58607" s="21"/>
      <c r="P58607" s="27"/>
      <c r="Q58607" s="16"/>
      <c r="U58607" s="27"/>
    </row>
    <row r="58608" spans="2:21" x14ac:dyDescent="0.25">
      <c r="B58608"/>
      <c r="C58608"/>
      <c r="D58608" s="13"/>
      <c r="E58608" s="13"/>
      <c r="K58608" s="23"/>
      <c r="O58608" s="21"/>
      <c r="P58608" s="27"/>
      <c r="Q58608" s="16"/>
      <c r="U58608" s="27"/>
    </row>
    <row r="58609" spans="2:21" x14ac:dyDescent="0.25">
      <c r="B58609"/>
      <c r="C58609"/>
      <c r="D58609" s="13"/>
      <c r="E58609" s="13"/>
      <c r="K58609" s="23"/>
      <c r="O58609" s="21"/>
      <c r="P58609" s="27"/>
      <c r="Q58609" s="16"/>
      <c r="U58609" s="27"/>
    </row>
    <row r="58610" spans="2:21" x14ac:dyDescent="0.25">
      <c r="B58610"/>
      <c r="C58610"/>
      <c r="D58610" s="13"/>
      <c r="E58610" s="13"/>
      <c r="K58610" s="23"/>
      <c r="O58610" s="21"/>
      <c r="P58610" s="27"/>
      <c r="Q58610" s="16"/>
      <c r="U58610" s="27"/>
    </row>
    <row r="58611" spans="2:21" x14ac:dyDescent="0.25">
      <c r="B58611"/>
      <c r="C58611"/>
      <c r="D58611" s="13"/>
      <c r="E58611" s="13"/>
      <c r="K58611" s="23"/>
      <c r="O58611" s="21"/>
      <c r="P58611" s="27"/>
      <c r="Q58611" s="16"/>
      <c r="U58611" s="27"/>
    </row>
    <row r="58612" spans="2:21" x14ac:dyDescent="0.25">
      <c r="B58612"/>
      <c r="C58612"/>
      <c r="D58612" s="13"/>
      <c r="E58612" s="13"/>
      <c r="K58612" s="23"/>
      <c r="O58612" s="21"/>
      <c r="P58612" s="27"/>
      <c r="Q58612" s="16"/>
      <c r="U58612" s="27"/>
    </row>
    <row r="58613" spans="2:21" x14ac:dyDescent="0.25">
      <c r="B58613"/>
      <c r="C58613"/>
      <c r="D58613" s="13"/>
      <c r="E58613" s="13"/>
      <c r="K58613" s="23"/>
      <c r="O58613" s="21"/>
      <c r="P58613" s="27"/>
      <c r="Q58613" s="16"/>
      <c r="U58613" s="27"/>
    </row>
    <row r="58614" spans="2:21" x14ac:dyDescent="0.25">
      <c r="B58614"/>
      <c r="C58614"/>
      <c r="D58614" s="13"/>
      <c r="E58614" s="13"/>
      <c r="K58614" s="23"/>
      <c r="O58614" s="21"/>
      <c r="P58614" s="27"/>
      <c r="Q58614" s="16"/>
      <c r="U58614" s="27"/>
    </row>
    <row r="58615" spans="2:21" x14ac:dyDescent="0.25">
      <c r="B58615"/>
      <c r="C58615"/>
      <c r="D58615" s="13"/>
      <c r="E58615" s="13"/>
      <c r="K58615" s="23"/>
      <c r="O58615" s="21"/>
      <c r="P58615" s="27"/>
      <c r="Q58615" s="16"/>
      <c r="U58615" s="27"/>
    </row>
    <row r="58616" spans="2:21" x14ac:dyDescent="0.25">
      <c r="B58616"/>
      <c r="C58616"/>
      <c r="D58616" s="13"/>
      <c r="E58616" s="13"/>
      <c r="K58616" s="23"/>
      <c r="O58616" s="21"/>
      <c r="P58616" s="27"/>
      <c r="Q58616" s="16"/>
      <c r="U58616" s="27"/>
    </row>
    <row r="58617" spans="2:21" x14ac:dyDescent="0.25">
      <c r="B58617"/>
      <c r="C58617"/>
      <c r="D58617" s="13"/>
      <c r="E58617" s="13"/>
      <c r="K58617" s="23"/>
      <c r="O58617" s="21"/>
      <c r="P58617" s="27"/>
      <c r="Q58617" s="16"/>
      <c r="U58617" s="27"/>
    </row>
    <row r="58618" spans="2:21" x14ac:dyDescent="0.25">
      <c r="B58618"/>
      <c r="C58618"/>
      <c r="D58618" s="13"/>
      <c r="E58618" s="13"/>
      <c r="K58618" s="23"/>
      <c r="O58618" s="21"/>
      <c r="P58618" s="27"/>
      <c r="Q58618" s="16"/>
      <c r="U58618" s="27"/>
    </row>
    <row r="58619" spans="2:21" x14ac:dyDescent="0.25">
      <c r="B58619"/>
      <c r="C58619"/>
      <c r="D58619" s="13"/>
      <c r="E58619" s="13"/>
      <c r="K58619" s="23"/>
      <c r="O58619" s="21"/>
      <c r="P58619" s="27"/>
      <c r="Q58619" s="16"/>
      <c r="U58619" s="27"/>
    </row>
    <row r="58620" spans="2:21" x14ac:dyDescent="0.25">
      <c r="B58620"/>
      <c r="C58620"/>
      <c r="D58620" s="13"/>
      <c r="E58620" s="13"/>
      <c r="K58620" s="23"/>
      <c r="O58620" s="21"/>
      <c r="P58620" s="27"/>
      <c r="Q58620" s="16"/>
      <c r="U58620" s="27"/>
    </row>
    <row r="58621" spans="2:21" x14ac:dyDescent="0.25">
      <c r="B58621"/>
      <c r="C58621"/>
      <c r="D58621" s="13"/>
      <c r="E58621" s="13"/>
      <c r="K58621" s="23"/>
      <c r="O58621" s="21"/>
      <c r="P58621" s="27"/>
      <c r="Q58621" s="16"/>
      <c r="U58621" s="27"/>
    </row>
    <row r="58622" spans="2:21" x14ac:dyDescent="0.25">
      <c r="B58622"/>
      <c r="C58622"/>
      <c r="D58622" s="13"/>
      <c r="E58622" s="13"/>
      <c r="K58622" s="23"/>
      <c r="O58622" s="21"/>
      <c r="P58622" s="27"/>
      <c r="Q58622" s="16"/>
      <c r="U58622" s="27"/>
    </row>
    <row r="58623" spans="2:21" x14ac:dyDescent="0.25">
      <c r="B58623"/>
      <c r="C58623"/>
      <c r="D58623" s="13"/>
      <c r="E58623" s="13"/>
      <c r="K58623" s="23"/>
      <c r="O58623" s="21"/>
      <c r="P58623" s="27"/>
      <c r="Q58623" s="16"/>
      <c r="U58623" s="27"/>
    </row>
    <row r="58624" spans="2:21" x14ac:dyDescent="0.25">
      <c r="B58624"/>
      <c r="C58624"/>
      <c r="D58624" s="13"/>
      <c r="E58624" s="13"/>
      <c r="K58624" s="23"/>
      <c r="O58624" s="21"/>
      <c r="P58624" s="27"/>
      <c r="Q58624" s="16"/>
      <c r="U58624" s="27"/>
    </row>
    <row r="58625" spans="2:21" x14ac:dyDescent="0.25">
      <c r="B58625"/>
      <c r="C58625"/>
      <c r="D58625" s="13"/>
      <c r="E58625" s="13"/>
      <c r="K58625" s="23"/>
      <c r="O58625" s="21"/>
      <c r="P58625" s="27"/>
      <c r="Q58625" s="16"/>
      <c r="U58625" s="27"/>
    </row>
    <row r="58626" spans="2:21" x14ac:dyDescent="0.25">
      <c r="B58626"/>
      <c r="C58626"/>
      <c r="D58626" s="13"/>
      <c r="E58626" s="13"/>
      <c r="K58626" s="23"/>
      <c r="O58626" s="21"/>
      <c r="P58626" s="27"/>
      <c r="Q58626" s="16"/>
      <c r="U58626" s="27"/>
    </row>
    <row r="58627" spans="2:21" x14ac:dyDescent="0.25">
      <c r="B58627"/>
      <c r="C58627"/>
      <c r="D58627" s="13"/>
      <c r="E58627" s="13"/>
      <c r="K58627" s="23"/>
      <c r="O58627" s="21"/>
      <c r="P58627" s="27"/>
      <c r="Q58627" s="16"/>
      <c r="U58627" s="27"/>
    </row>
    <row r="58628" spans="2:21" x14ac:dyDescent="0.25">
      <c r="B58628"/>
      <c r="C58628"/>
      <c r="D58628" s="13"/>
      <c r="E58628" s="13"/>
      <c r="K58628" s="23"/>
      <c r="O58628" s="21"/>
      <c r="P58628" s="27"/>
      <c r="Q58628" s="16"/>
      <c r="U58628" s="27"/>
    </row>
    <row r="58629" spans="2:21" x14ac:dyDescent="0.25">
      <c r="B58629"/>
      <c r="C58629"/>
      <c r="D58629" s="13"/>
      <c r="E58629" s="13"/>
      <c r="K58629" s="23"/>
      <c r="O58629" s="21"/>
      <c r="P58629" s="27"/>
      <c r="Q58629" s="16"/>
      <c r="U58629" s="27"/>
    </row>
    <row r="58630" spans="2:21" x14ac:dyDescent="0.25">
      <c r="B58630"/>
      <c r="C58630"/>
      <c r="D58630" s="13"/>
      <c r="E58630" s="13"/>
      <c r="K58630" s="23"/>
      <c r="O58630" s="21"/>
      <c r="P58630" s="27"/>
      <c r="Q58630" s="16"/>
      <c r="U58630" s="27"/>
    </row>
    <row r="58631" spans="2:21" x14ac:dyDescent="0.25">
      <c r="B58631"/>
      <c r="C58631"/>
      <c r="D58631" s="13"/>
      <c r="E58631" s="13"/>
      <c r="K58631" s="23"/>
      <c r="O58631" s="21"/>
      <c r="P58631" s="27"/>
      <c r="Q58631" s="16"/>
      <c r="U58631" s="27"/>
    </row>
    <row r="58632" spans="2:21" x14ac:dyDescent="0.25">
      <c r="B58632"/>
      <c r="C58632"/>
      <c r="D58632" s="13"/>
      <c r="E58632" s="13"/>
      <c r="K58632" s="23"/>
      <c r="O58632" s="21"/>
      <c r="P58632" s="27"/>
      <c r="Q58632" s="16"/>
      <c r="U58632" s="27"/>
    </row>
    <row r="58633" spans="2:21" x14ac:dyDescent="0.25">
      <c r="B58633"/>
      <c r="C58633"/>
      <c r="D58633" s="13"/>
      <c r="E58633" s="13"/>
      <c r="K58633" s="23"/>
      <c r="O58633" s="21"/>
      <c r="P58633" s="27"/>
      <c r="Q58633" s="16"/>
      <c r="U58633" s="27"/>
    </row>
    <row r="58634" spans="2:21" x14ac:dyDescent="0.25">
      <c r="B58634"/>
      <c r="C58634"/>
      <c r="D58634" s="13"/>
      <c r="E58634" s="13"/>
      <c r="K58634" s="23"/>
      <c r="O58634" s="21"/>
      <c r="P58634" s="27"/>
      <c r="Q58634" s="16"/>
      <c r="U58634" s="27"/>
    </row>
    <row r="58635" spans="2:21" x14ac:dyDescent="0.25">
      <c r="B58635"/>
      <c r="C58635"/>
      <c r="D58635" s="13"/>
      <c r="E58635" s="13"/>
      <c r="K58635" s="23"/>
      <c r="O58635" s="21"/>
      <c r="P58635" s="27"/>
      <c r="Q58635" s="16"/>
      <c r="U58635" s="27"/>
    </row>
    <row r="58636" spans="2:21" x14ac:dyDescent="0.25">
      <c r="B58636"/>
      <c r="C58636"/>
      <c r="D58636" s="13"/>
      <c r="E58636" s="13"/>
      <c r="K58636" s="23"/>
      <c r="O58636" s="21"/>
      <c r="P58636" s="27"/>
      <c r="Q58636" s="16"/>
      <c r="U58636" s="27"/>
    </row>
    <row r="58637" spans="2:21" x14ac:dyDescent="0.25">
      <c r="B58637"/>
      <c r="C58637"/>
      <c r="D58637" s="13"/>
      <c r="E58637" s="13"/>
      <c r="K58637" s="23"/>
      <c r="O58637" s="21"/>
      <c r="P58637" s="27"/>
      <c r="Q58637" s="16"/>
      <c r="U58637" s="27"/>
    </row>
    <row r="58638" spans="2:21" x14ac:dyDescent="0.25">
      <c r="B58638"/>
      <c r="C58638"/>
      <c r="D58638" s="13"/>
      <c r="E58638" s="13"/>
      <c r="K58638" s="23"/>
      <c r="O58638" s="21"/>
      <c r="P58638" s="27"/>
      <c r="Q58638" s="16"/>
      <c r="U58638" s="27"/>
    </row>
    <row r="58639" spans="2:21" x14ac:dyDescent="0.25">
      <c r="B58639"/>
      <c r="C58639"/>
      <c r="D58639" s="13"/>
      <c r="E58639" s="13"/>
      <c r="K58639" s="23"/>
      <c r="O58639" s="21"/>
      <c r="P58639" s="27"/>
      <c r="Q58639" s="16"/>
      <c r="U58639" s="27"/>
    </row>
    <row r="58640" spans="2:21" x14ac:dyDescent="0.25">
      <c r="B58640"/>
      <c r="C58640"/>
      <c r="D58640" s="13"/>
      <c r="E58640" s="13"/>
      <c r="K58640" s="23"/>
      <c r="O58640" s="21"/>
      <c r="P58640" s="27"/>
      <c r="Q58640" s="16"/>
      <c r="U58640" s="27"/>
    </row>
    <row r="58641" spans="2:21" x14ac:dyDescent="0.25">
      <c r="B58641"/>
      <c r="C58641"/>
      <c r="D58641" s="13"/>
      <c r="E58641" s="13"/>
      <c r="K58641" s="23"/>
      <c r="O58641" s="21"/>
      <c r="P58641" s="27"/>
      <c r="Q58641" s="16"/>
      <c r="U58641" s="27"/>
    </row>
    <row r="58642" spans="2:21" x14ac:dyDescent="0.25">
      <c r="B58642"/>
      <c r="C58642"/>
      <c r="D58642" s="13"/>
      <c r="E58642" s="13"/>
      <c r="K58642" s="23"/>
      <c r="O58642" s="21"/>
      <c r="P58642" s="27"/>
      <c r="Q58642" s="16"/>
      <c r="U58642" s="27"/>
    </row>
    <row r="58643" spans="2:21" x14ac:dyDescent="0.25">
      <c r="B58643"/>
      <c r="C58643"/>
      <c r="D58643" s="13"/>
      <c r="E58643" s="13"/>
      <c r="K58643" s="23"/>
      <c r="O58643" s="21"/>
      <c r="P58643" s="27"/>
      <c r="Q58643" s="16"/>
      <c r="U58643" s="27"/>
    </row>
    <row r="58644" spans="2:21" x14ac:dyDescent="0.25">
      <c r="B58644"/>
      <c r="C58644"/>
      <c r="D58644" s="13"/>
      <c r="E58644" s="13"/>
      <c r="K58644" s="23"/>
      <c r="O58644" s="21"/>
      <c r="P58644" s="27"/>
      <c r="Q58644" s="16"/>
      <c r="U58644" s="27"/>
    </row>
    <row r="58645" spans="2:21" x14ac:dyDescent="0.25">
      <c r="B58645"/>
      <c r="C58645"/>
      <c r="D58645" s="13"/>
      <c r="E58645" s="13"/>
      <c r="K58645" s="23"/>
      <c r="O58645" s="21"/>
      <c r="P58645" s="27"/>
      <c r="Q58645" s="16"/>
      <c r="U58645" s="27"/>
    </row>
    <row r="58646" spans="2:21" x14ac:dyDescent="0.25">
      <c r="B58646"/>
      <c r="C58646"/>
      <c r="D58646" s="13"/>
      <c r="E58646" s="13"/>
      <c r="K58646" s="23"/>
      <c r="O58646" s="21"/>
      <c r="P58646" s="27"/>
      <c r="Q58646" s="16"/>
      <c r="U58646" s="27"/>
    </row>
    <row r="58647" spans="2:21" x14ac:dyDescent="0.25">
      <c r="B58647"/>
      <c r="C58647"/>
      <c r="D58647" s="13"/>
      <c r="E58647" s="13"/>
      <c r="K58647" s="23"/>
      <c r="O58647" s="21"/>
      <c r="P58647" s="27"/>
      <c r="Q58647" s="16"/>
      <c r="U58647" s="27"/>
    </row>
    <row r="58648" spans="2:21" x14ac:dyDescent="0.25">
      <c r="B58648"/>
      <c r="C58648"/>
      <c r="D58648" s="13"/>
      <c r="E58648" s="13"/>
      <c r="K58648" s="23"/>
      <c r="O58648" s="21"/>
      <c r="P58648" s="27"/>
      <c r="Q58648" s="16"/>
      <c r="U58648" s="27"/>
    </row>
    <row r="58649" spans="2:21" x14ac:dyDescent="0.25">
      <c r="B58649"/>
      <c r="C58649"/>
      <c r="D58649" s="13"/>
      <c r="E58649" s="13"/>
      <c r="K58649" s="23"/>
      <c r="O58649" s="21"/>
      <c r="P58649" s="27"/>
      <c r="Q58649" s="16"/>
      <c r="U58649" s="27"/>
    </row>
    <row r="58650" spans="2:21" x14ac:dyDescent="0.25">
      <c r="B58650"/>
      <c r="C58650"/>
      <c r="D58650" s="13"/>
      <c r="E58650" s="13"/>
      <c r="K58650" s="23"/>
      <c r="O58650" s="21"/>
      <c r="P58650" s="27"/>
      <c r="Q58650" s="16"/>
      <c r="U58650" s="27"/>
    </row>
    <row r="58651" spans="2:21" x14ac:dyDescent="0.25">
      <c r="B58651"/>
      <c r="C58651"/>
      <c r="D58651" s="13"/>
      <c r="E58651" s="13"/>
      <c r="K58651" s="23"/>
      <c r="O58651" s="21"/>
      <c r="P58651" s="27"/>
      <c r="Q58651" s="16"/>
      <c r="U58651" s="27"/>
    </row>
    <row r="58652" spans="2:21" x14ac:dyDescent="0.25">
      <c r="B58652"/>
      <c r="C58652"/>
      <c r="D58652" s="13"/>
      <c r="E58652" s="13"/>
      <c r="K58652" s="23"/>
      <c r="O58652" s="21"/>
      <c r="P58652" s="27"/>
      <c r="Q58652" s="16"/>
      <c r="U58652" s="27"/>
    </row>
    <row r="58653" spans="2:21" x14ac:dyDescent="0.25">
      <c r="B58653"/>
      <c r="C58653"/>
      <c r="D58653" s="13"/>
      <c r="E58653" s="13"/>
      <c r="K58653" s="23"/>
      <c r="O58653" s="21"/>
      <c r="P58653" s="27"/>
      <c r="Q58653" s="16"/>
      <c r="U58653" s="27"/>
    </row>
    <row r="58654" spans="2:21" x14ac:dyDescent="0.25">
      <c r="B58654"/>
      <c r="C58654"/>
      <c r="D58654" s="13"/>
      <c r="E58654" s="13"/>
      <c r="K58654" s="23"/>
      <c r="O58654" s="21"/>
      <c r="P58654" s="27"/>
      <c r="Q58654" s="16"/>
      <c r="U58654" s="27"/>
    </row>
    <row r="58655" spans="2:21" x14ac:dyDescent="0.25">
      <c r="B58655"/>
      <c r="C58655"/>
      <c r="D58655" s="13"/>
      <c r="E58655" s="13"/>
      <c r="K58655" s="23"/>
      <c r="O58655" s="21"/>
      <c r="P58655" s="27"/>
      <c r="Q58655" s="16"/>
      <c r="U58655" s="27"/>
    </row>
    <row r="58656" spans="2:21" x14ac:dyDescent="0.25">
      <c r="B58656"/>
      <c r="C58656"/>
      <c r="D58656" s="13"/>
      <c r="E58656" s="13"/>
      <c r="K58656" s="23"/>
      <c r="O58656" s="21"/>
      <c r="P58656" s="27"/>
      <c r="Q58656" s="16"/>
      <c r="U58656" s="27"/>
    </row>
    <row r="58657" spans="2:21" x14ac:dyDescent="0.25">
      <c r="B58657"/>
      <c r="C58657"/>
      <c r="D58657" s="13"/>
      <c r="E58657" s="13"/>
      <c r="K58657" s="23"/>
      <c r="O58657" s="21"/>
      <c r="P58657" s="27"/>
      <c r="Q58657" s="16"/>
      <c r="U58657" s="27"/>
    </row>
    <row r="58658" spans="2:21" x14ac:dyDescent="0.25">
      <c r="B58658"/>
      <c r="C58658"/>
      <c r="D58658" s="13"/>
      <c r="E58658" s="13"/>
      <c r="K58658" s="23"/>
      <c r="O58658" s="21"/>
      <c r="P58658" s="27"/>
      <c r="Q58658" s="16"/>
      <c r="U58658" s="27"/>
    </row>
    <row r="58659" spans="2:21" x14ac:dyDescent="0.25">
      <c r="B58659"/>
      <c r="C58659"/>
      <c r="D58659" s="13"/>
      <c r="E58659" s="13"/>
      <c r="K58659" s="23"/>
      <c r="O58659" s="21"/>
      <c r="P58659" s="27"/>
      <c r="Q58659" s="16"/>
      <c r="U58659" s="27"/>
    </row>
    <row r="58660" spans="2:21" x14ac:dyDescent="0.25">
      <c r="B58660"/>
      <c r="C58660"/>
      <c r="D58660" s="13"/>
      <c r="E58660" s="13"/>
      <c r="K58660" s="23"/>
      <c r="O58660" s="21"/>
      <c r="P58660" s="27"/>
      <c r="Q58660" s="16"/>
      <c r="U58660" s="27"/>
    </row>
    <row r="58661" spans="2:21" x14ac:dyDescent="0.25">
      <c r="B58661"/>
      <c r="C58661"/>
      <c r="D58661" s="13"/>
      <c r="E58661" s="13"/>
      <c r="K58661" s="23"/>
      <c r="O58661" s="21"/>
      <c r="P58661" s="27"/>
      <c r="Q58661" s="16"/>
      <c r="U58661" s="27"/>
    </row>
    <row r="58662" spans="2:21" x14ac:dyDescent="0.25">
      <c r="B58662"/>
      <c r="C58662"/>
      <c r="D58662" s="13"/>
      <c r="E58662" s="13"/>
      <c r="K58662" s="23"/>
      <c r="O58662" s="21"/>
      <c r="P58662" s="27"/>
      <c r="Q58662" s="16"/>
      <c r="U58662" s="27"/>
    </row>
    <row r="58663" spans="2:21" x14ac:dyDescent="0.25">
      <c r="B58663"/>
      <c r="C58663"/>
      <c r="D58663" s="13"/>
      <c r="E58663" s="13"/>
      <c r="K58663" s="23"/>
      <c r="O58663" s="21"/>
      <c r="P58663" s="27"/>
      <c r="Q58663" s="16"/>
      <c r="U58663" s="27"/>
    </row>
    <row r="58664" spans="2:21" x14ac:dyDescent="0.25">
      <c r="B58664"/>
      <c r="C58664"/>
      <c r="D58664" s="13"/>
      <c r="E58664" s="13"/>
      <c r="K58664" s="23"/>
      <c r="O58664" s="21"/>
      <c r="P58664" s="27"/>
      <c r="Q58664" s="16"/>
      <c r="U58664" s="27"/>
    </row>
    <row r="58665" spans="2:21" x14ac:dyDescent="0.25">
      <c r="B58665"/>
      <c r="C58665"/>
      <c r="D58665" s="13"/>
      <c r="E58665" s="13"/>
      <c r="K58665" s="23"/>
      <c r="O58665" s="21"/>
      <c r="P58665" s="27"/>
      <c r="Q58665" s="16"/>
      <c r="U58665" s="27"/>
    </row>
    <row r="58666" spans="2:21" x14ac:dyDescent="0.25">
      <c r="B58666"/>
      <c r="C58666"/>
      <c r="D58666" s="13"/>
      <c r="E58666" s="13"/>
      <c r="K58666" s="23"/>
      <c r="O58666" s="21"/>
      <c r="P58666" s="27"/>
      <c r="Q58666" s="16"/>
      <c r="U58666" s="27"/>
    </row>
    <row r="58667" spans="2:21" x14ac:dyDescent="0.25">
      <c r="B58667"/>
      <c r="C58667"/>
      <c r="D58667" s="13"/>
      <c r="E58667" s="13"/>
      <c r="K58667" s="23"/>
      <c r="O58667" s="21"/>
      <c r="P58667" s="27"/>
      <c r="Q58667" s="16"/>
      <c r="U58667" s="27"/>
    </row>
    <row r="58668" spans="2:21" x14ac:dyDescent="0.25">
      <c r="B58668"/>
      <c r="C58668"/>
      <c r="D58668" s="13"/>
      <c r="E58668" s="13"/>
      <c r="K58668" s="23"/>
      <c r="O58668" s="21"/>
      <c r="P58668" s="27"/>
      <c r="Q58668" s="16"/>
      <c r="U58668" s="27"/>
    </row>
    <row r="58669" spans="2:21" x14ac:dyDescent="0.25">
      <c r="B58669"/>
      <c r="C58669"/>
      <c r="D58669" s="13"/>
      <c r="E58669" s="13"/>
      <c r="K58669" s="23"/>
      <c r="O58669" s="21"/>
      <c r="P58669" s="27"/>
      <c r="Q58669" s="16"/>
      <c r="U58669" s="27"/>
    </row>
    <row r="58670" spans="2:21" x14ac:dyDescent="0.25">
      <c r="B58670"/>
      <c r="C58670"/>
      <c r="D58670" s="13"/>
      <c r="E58670" s="13"/>
      <c r="K58670" s="23"/>
      <c r="O58670" s="21"/>
      <c r="P58670" s="27"/>
      <c r="Q58670" s="16"/>
      <c r="U58670" s="27"/>
    </row>
    <row r="58671" spans="2:21" x14ac:dyDescent="0.25">
      <c r="B58671"/>
      <c r="C58671"/>
      <c r="D58671" s="13"/>
      <c r="E58671" s="13"/>
      <c r="K58671" s="23"/>
      <c r="O58671" s="21"/>
      <c r="P58671" s="27"/>
      <c r="Q58671" s="16"/>
      <c r="U58671" s="27"/>
    </row>
    <row r="58672" spans="2:21" x14ac:dyDescent="0.25">
      <c r="B58672"/>
      <c r="C58672"/>
      <c r="D58672" s="13"/>
      <c r="E58672" s="13"/>
      <c r="K58672" s="23"/>
      <c r="O58672" s="21"/>
      <c r="P58672" s="27"/>
      <c r="Q58672" s="16"/>
      <c r="U58672" s="27"/>
    </row>
    <row r="58673" spans="2:21" x14ac:dyDescent="0.25">
      <c r="B58673"/>
      <c r="C58673"/>
      <c r="D58673" s="13"/>
      <c r="E58673" s="13"/>
      <c r="K58673" s="23"/>
      <c r="O58673" s="21"/>
      <c r="P58673" s="27"/>
      <c r="Q58673" s="16"/>
      <c r="U58673" s="27"/>
    </row>
    <row r="58674" spans="2:21" x14ac:dyDescent="0.25">
      <c r="B58674"/>
      <c r="C58674"/>
      <c r="D58674" s="13"/>
      <c r="E58674" s="13"/>
      <c r="K58674" s="23"/>
      <c r="O58674" s="21"/>
      <c r="P58674" s="27"/>
      <c r="Q58674" s="16"/>
      <c r="U58674" s="27"/>
    </row>
    <row r="58675" spans="2:21" x14ac:dyDescent="0.25">
      <c r="B58675"/>
      <c r="C58675"/>
      <c r="D58675" s="13"/>
      <c r="E58675" s="13"/>
      <c r="K58675" s="23"/>
      <c r="O58675" s="21"/>
      <c r="P58675" s="27"/>
      <c r="Q58675" s="16"/>
      <c r="U58675" s="27"/>
    </row>
    <row r="58676" spans="2:21" x14ac:dyDescent="0.25">
      <c r="B58676"/>
      <c r="C58676"/>
      <c r="D58676" s="13"/>
      <c r="E58676" s="13"/>
      <c r="K58676" s="23"/>
      <c r="O58676" s="21"/>
      <c r="P58676" s="27"/>
      <c r="Q58676" s="16"/>
      <c r="U58676" s="27"/>
    </row>
    <row r="58677" spans="2:21" x14ac:dyDescent="0.25">
      <c r="B58677"/>
      <c r="C58677"/>
      <c r="D58677" s="13"/>
      <c r="E58677" s="13"/>
      <c r="K58677" s="23"/>
      <c r="O58677" s="21"/>
      <c r="P58677" s="27"/>
      <c r="Q58677" s="16"/>
      <c r="U58677" s="27"/>
    </row>
    <row r="58678" spans="2:21" x14ac:dyDescent="0.25">
      <c r="B58678"/>
      <c r="C58678"/>
      <c r="D58678" s="13"/>
      <c r="E58678" s="13"/>
      <c r="K58678" s="23"/>
      <c r="O58678" s="21"/>
      <c r="P58678" s="27"/>
      <c r="Q58678" s="16"/>
      <c r="U58678" s="27"/>
    </row>
    <row r="58679" spans="2:21" x14ac:dyDescent="0.25">
      <c r="B58679"/>
      <c r="C58679"/>
      <c r="D58679" s="13"/>
      <c r="E58679" s="13"/>
      <c r="K58679" s="23"/>
      <c r="O58679" s="21"/>
      <c r="P58679" s="27"/>
      <c r="Q58679" s="16"/>
      <c r="U58679" s="27"/>
    </row>
    <row r="58680" spans="2:21" x14ac:dyDescent="0.25">
      <c r="B58680"/>
      <c r="C58680"/>
      <c r="D58680" s="13"/>
      <c r="E58680" s="13"/>
      <c r="K58680" s="23"/>
      <c r="O58680" s="21"/>
      <c r="P58680" s="27"/>
      <c r="Q58680" s="16"/>
      <c r="U58680" s="27"/>
    </row>
    <row r="58681" spans="2:21" x14ac:dyDescent="0.25">
      <c r="B58681"/>
      <c r="C58681"/>
      <c r="D58681" s="13"/>
      <c r="E58681" s="13"/>
      <c r="K58681" s="23"/>
      <c r="O58681" s="21"/>
      <c r="P58681" s="27"/>
      <c r="Q58681" s="16"/>
      <c r="U58681" s="27"/>
    </row>
    <row r="58682" spans="2:21" x14ac:dyDescent="0.25">
      <c r="B58682"/>
      <c r="C58682"/>
      <c r="D58682" s="13"/>
      <c r="E58682" s="13"/>
      <c r="K58682" s="23"/>
      <c r="O58682" s="21"/>
      <c r="P58682" s="27"/>
      <c r="Q58682" s="16"/>
      <c r="U58682" s="27"/>
    </row>
    <row r="58683" spans="2:21" x14ac:dyDescent="0.25">
      <c r="B58683"/>
      <c r="C58683"/>
      <c r="D58683" s="13"/>
      <c r="E58683" s="13"/>
      <c r="K58683" s="23"/>
      <c r="O58683" s="21"/>
      <c r="P58683" s="27"/>
      <c r="Q58683" s="16"/>
      <c r="U58683" s="27"/>
    </row>
    <row r="58684" spans="2:21" x14ac:dyDescent="0.25">
      <c r="B58684"/>
      <c r="C58684"/>
      <c r="D58684" s="13"/>
      <c r="E58684" s="13"/>
      <c r="K58684" s="23"/>
      <c r="O58684" s="21"/>
      <c r="P58684" s="27"/>
      <c r="Q58684" s="16"/>
      <c r="U58684" s="27"/>
    </row>
    <row r="58685" spans="2:21" x14ac:dyDescent="0.25">
      <c r="B58685"/>
      <c r="C58685"/>
      <c r="D58685" s="13"/>
      <c r="E58685" s="13"/>
      <c r="K58685" s="23"/>
      <c r="O58685" s="21"/>
      <c r="P58685" s="27"/>
      <c r="Q58685" s="16"/>
      <c r="U58685" s="27"/>
    </row>
    <row r="58686" spans="2:21" x14ac:dyDescent="0.25">
      <c r="B58686"/>
      <c r="C58686"/>
      <c r="D58686" s="13"/>
      <c r="E58686" s="13"/>
      <c r="K58686" s="23"/>
      <c r="O58686" s="21"/>
      <c r="P58686" s="27"/>
      <c r="Q58686" s="16"/>
      <c r="U58686" s="27"/>
    </row>
    <row r="58687" spans="2:21" x14ac:dyDescent="0.25">
      <c r="B58687"/>
      <c r="C58687"/>
      <c r="D58687" s="13"/>
      <c r="E58687" s="13"/>
      <c r="K58687" s="23"/>
      <c r="O58687" s="21"/>
      <c r="P58687" s="27"/>
      <c r="Q58687" s="16"/>
      <c r="U58687" s="27"/>
    </row>
    <row r="58688" spans="2:21" x14ac:dyDescent="0.25">
      <c r="B58688"/>
      <c r="C58688"/>
      <c r="D58688" s="13"/>
      <c r="E58688" s="13"/>
      <c r="K58688" s="23"/>
      <c r="O58688" s="21"/>
      <c r="P58688" s="27"/>
      <c r="Q58688" s="16"/>
      <c r="U58688" s="27"/>
    </row>
    <row r="58689" spans="2:21" x14ac:dyDescent="0.25">
      <c r="B58689"/>
      <c r="C58689"/>
      <c r="D58689" s="13"/>
      <c r="E58689" s="13"/>
      <c r="K58689" s="23"/>
      <c r="O58689" s="21"/>
      <c r="P58689" s="27"/>
      <c r="Q58689" s="16"/>
      <c r="U58689" s="27"/>
    </row>
    <row r="58690" spans="2:21" x14ac:dyDescent="0.25">
      <c r="B58690"/>
      <c r="C58690"/>
      <c r="D58690" s="13"/>
      <c r="E58690" s="13"/>
      <c r="K58690" s="23"/>
      <c r="O58690" s="21"/>
      <c r="P58690" s="27"/>
      <c r="Q58690" s="16"/>
      <c r="U58690" s="27"/>
    </row>
    <row r="58691" spans="2:21" x14ac:dyDescent="0.25">
      <c r="B58691"/>
      <c r="C58691"/>
      <c r="D58691" s="13"/>
      <c r="E58691" s="13"/>
      <c r="K58691" s="23"/>
      <c r="O58691" s="21"/>
      <c r="P58691" s="27"/>
      <c r="Q58691" s="16"/>
      <c r="U58691" s="27"/>
    </row>
    <row r="58692" spans="2:21" x14ac:dyDescent="0.25">
      <c r="B58692"/>
      <c r="C58692"/>
      <c r="D58692" s="13"/>
      <c r="E58692" s="13"/>
      <c r="K58692" s="23"/>
      <c r="O58692" s="21"/>
      <c r="P58692" s="27"/>
      <c r="Q58692" s="16"/>
      <c r="U58692" s="27"/>
    </row>
    <row r="58693" spans="2:21" x14ac:dyDescent="0.25">
      <c r="B58693"/>
      <c r="C58693"/>
      <c r="D58693" s="13"/>
      <c r="E58693" s="13"/>
      <c r="K58693" s="23"/>
      <c r="O58693" s="21"/>
      <c r="P58693" s="27"/>
      <c r="Q58693" s="16"/>
      <c r="U58693" s="27"/>
    </row>
    <row r="58694" spans="2:21" x14ac:dyDescent="0.25">
      <c r="B58694"/>
      <c r="C58694"/>
      <c r="D58694" s="13"/>
      <c r="E58694" s="13"/>
      <c r="K58694" s="23"/>
      <c r="O58694" s="21"/>
      <c r="P58694" s="27"/>
      <c r="Q58694" s="16"/>
      <c r="U58694" s="27"/>
    </row>
    <row r="58695" spans="2:21" x14ac:dyDescent="0.25">
      <c r="B58695"/>
      <c r="C58695"/>
      <c r="D58695" s="13"/>
      <c r="E58695" s="13"/>
      <c r="K58695" s="23"/>
      <c r="O58695" s="21"/>
      <c r="P58695" s="27"/>
      <c r="Q58695" s="16"/>
      <c r="U58695" s="27"/>
    </row>
    <row r="58696" spans="2:21" x14ac:dyDescent="0.25">
      <c r="B58696"/>
      <c r="C58696"/>
      <c r="D58696" s="13"/>
      <c r="E58696" s="13"/>
      <c r="K58696" s="23"/>
      <c r="O58696" s="21"/>
      <c r="P58696" s="27"/>
      <c r="Q58696" s="16"/>
      <c r="U58696" s="27"/>
    </row>
    <row r="58697" spans="2:21" x14ac:dyDescent="0.25">
      <c r="B58697"/>
      <c r="C58697"/>
      <c r="D58697" s="13"/>
      <c r="E58697" s="13"/>
      <c r="K58697" s="23"/>
      <c r="O58697" s="21"/>
      <c r="P58697" s="27"/>
      <c r="Q58697" s="16"/>
      <c r="U58697" s="27"/>
    </row>
    <row r="58698" spans="2:21" x14ac:dyDescent="0.25">
      <c r="B58698"/>
      <c r="C58698"/>
      <c r="D58698" s="13"/>
      <c r="E58698" s="13"/>
      <c r="K58698" s="23"/>
      <c r="O58698" s="21"/>
      <c r="P58698" s="27"/>
      <c r="Q58698" s="16"/>
      <c r="U58698" s="27"/>
    </row>
    <row r="58699" spans="2:21" x14ac:dyDescent="0.25">
      <c r="B58699"/>
      <c r="C58699"/>
      <c r="D58699" s="13"/>
      <c r="E58699" s="13"/>
      <c r="K58699" s="23"/>
      <c r="O58699" s="21"/>
      <c r="P58699" s="27"/>
      <c r="Q58699" s="16"/>
      <c r="U58699" s="27"/>
    </row>
    <row r="58700" spans="2:21" x14ac:dyDescent="0.25">
      <c r="B58700"/>
      <c r="C58700"/>
      <c r="D58700" s="13"/>
      <c r="E58700" s="13"/>
      <c r="K58700" s="23"/>
      <c r="O58700" s="21"/>
      <c r="P58700" s="27"/>
      <c r="Q58700" s="16"/>
      <c r="U58700" s="27"/>
    </row>
    <row r="58701" spans="2:21" x14ac:dyDescent="0.25">
      <c r="B58701"/>
      <c r="C58701"/>
      <c r="D58701" s="13"/>
      <c r="E58701" s="13"/>
      <c r="K58701" s="23"/>
      <c r="O58701" s="21"/>
      <c r="P58701" s="27"/>
      <c r="Q58701" s="16"/>
      <c r="U58701" s="27"/>
    </row>
    <row r="58702" spans="2:21" x14ac:dyDescent="0.25">
      <c r="B58702"/>
      <c r="C58702"/>
      <c r="D58702" s="13"/>
      <c r="E58702" s="13"/>
      <c r="K58702" s="23"/>
      <c r="O58702" s="21"/>
      <c r="P58702" s="27"/>
      <c r="Q58702" s="16"/>
      <c r="U58702" s="27"/>
    </row>
    <row r="58703" spans="2:21" x14ac:dyDescent="0.25">
      <c r="B58703"/>
      <c r="C58703"/>
      <c r="D58703" s="13"/>
      <c r="E58703" s="13"/>
      <c r="K58703" s="23"/>
      <c r="O58703" s="21"/>
      <c r="P58703" s="27"/>
      <c r="Q58703" s="16"/>
      <c r="U58703" s="27"/>
    </row>
    <row r="58704" spans="2:21" x14ac:dyDescent="0.25">
      <c r="B58704"/>
      <c r="C58704"/>
      <c r="D58704" s="13"/>
      <c r="E58704" s="13"/>
      <c r="K58704" s="23"/>
      <c r="O58704" s="21"/>
      <c r="P58704" s="27"/>
      <c r="Q58704" s="16"/>
      <c r="U58704" s="27"/>
    </row>
    <row r="58705" spans="2:21" x14ac:dyDescent="0.25">
      <c r="B58705"/>
      <c r="C58705"/>
      <c r="D58705" s="13"/>
      <c r="E58705" s="13"/>
      <c r="K58705" s="23"/>
      <c r="O58705" s="21"/>
      <c r="P58705" s="27"/>
      <c r="Q58705" s="16"/>
      <c r="U58705" s="27"/>
    </row>
    <row r="58706" spans="2:21" x14ac:dyDescent="0.25">
      <c r="B58706"/>
      <c r="C58706"/>
      <c r="D58706" s="13"/>
      <c r="E58706" s="13"/>
      <c r="K58706" s="23"/>
      <c r="O58706" s="21"/>
      <c r="P58706" s="27"/>
      <c r="Q58706" s="16"/>
      <c r="U58706" s="27"/>
    </row>
    <row r="58707" spans="2:21" x14ac:dyDescent="0.25">
      <c r="B58707"/>
      <c r="C58707"/>
      <c r="D58707" s="13"/>
      <c r="E58707" s="13"/>
      <c r="K58707" s="23"/>
      <c r="O58707" s="21"/>
      <c r="P58707" s="27"/>
      <c r="Q58707" s="16"/>
      <c r="U58707" s="27"/>
    </row>
    <row r="58708" spans="2:21" x14ac:dyDescent="0.25">
      <c r="B58708"/>
      <c r="C58708"/>
      <c r="D58708" s="13"/>
      <c r="E58708" s="13"/>
      <c r="K58708" s="23"/>
      <c r="O58708" s="21"/>
      <c r="P58708" s="27"/>
      <c r="Q58708" s="16"/>
      <c r="U58708" s="27"/>
    </row>
    <row r="58709" spans="2:21" x14ac:dyDescent="0.25">
      <c r="B58709"/>
      <c r="C58709"/>
      <c r="D58709" s="13"/>
      <c r="E58709" s="13"/>
      <c r="K58709" s="23"/>
      <c r="O58709" s="21"/>
      <c r="P58709" s="27"/>
      <c r="Q58709" s="16"/>
      <c r="U58709" s="27"/>
    </row>
    <row r="58710" spans="2:21" x14ac:dyDescent="0.25">
      <c r="B58710"/>
      <c r="C58710"/>
      <c r="D58710" s="13"/>
      <c r="E58710" s="13"/>
      <c r="K58710" s="23"/>
      <c r="O58710" s="21"/>
      <c r="P58710" s="27"/>
      <c r="Q58710" s="16"/>
      <c r="U58710" s="27"/>
    </row>
    <row r="58711" spans="2:21" x14ac:dyDescent="0.25">
      <c r="B58711"/>
      <c r="C58711"/>
      <c r="D58711" s="13"/>
      <c r="E58711" s="13"/>
      <c r="K58711" s="23"/>
      <c r="O58711" s="21"/>
      <c r="P58711" s="27"/>
      <c r="Q58711" s="16"/>
      <c r="U58711" s="27"/>
    </row>
    <row r="58712" spans="2:21" x14ac:dyDescent="0.25">
      <c r="B58712"/>
      <c r="C58712"/>
      <c r="D58712" s="13"/>
      <c r="E58712" s="13"/>
      <c r="K58712" s="23"/>
      <c r="O58712" s="21"/>
      <c r="P58712" s="27"/>
      <c r="Q58712" s="16"/>
      <c r="U58712" s="27"/>
    </row>
    <row r="58713" spans="2:21" x14ac:dyDescent="0.25">
      <c r="B58713"/>
      <c r="C58713"/>
      <c r="D58713" s="13"/>
      <c r="E58713" s="13"/>
      <c r="K58713" s="23"/>
      <c r="O58713" s="21"/>
      <c r="P58713" s="27"/>
      <c r="Q58713" s="16"/>
      <c r="U58713" s="27"/>
    </row>
    <row r="58714" spans="2:21" x14ac:dyDescent="0.25">
      <c r="B58714"/>
      <c r="C58714"/>
      <c r="D58714" s="13"/>
      <c r="E58714" s="13"/>
      <c r="K58714" s="23"/>
      <c r="O58714" s="21"/>
      <c r="P58714" s="27"/>
      <c r="Q58714" s="16"/>
      <c r="U58714" s="27"/>
    </row>
    <row r="58715" spans="2:21" x14ac:dyDescent="0.25">
      <c r="B58715"/>
      <c r="C58715"/>
      <c r="D58715" s="13"/>
      <c r="E58715" s="13"/>
      <c r="K58715" s="23"/>
      <c r="O58715" s="21"/>
      <c r="P58715" s="27"/>
      <c r="Q58715" s="16"/>
      <c r="U58715" s="27"/>
    </row>
    <row r="58716" spans="2:21" x14ac:dyDescent="0.25">
      <c r="B58716"/>
      <c r="C58716"/>
      <c r="D58716" s="13"/>
      <c r="E58716" s="13"/>
      <c r="K58716" s="23"/>
      <c r="O58716" s="21"/>
      <c r="P58716" s="27"/>
      <c r="Q58716" s="16"/>
      <c r="U58716" s="27"/>
    </row>
    <row r="58717" spans="2:21" x14ac:dyDescent="0.25">
      <c r="B58717"/>
      <c r="C58717"/>
      <c r="D58717" s="13"/>
      <c r="E58717" s="13"/>
      <c r="K58717" s="23"/>
      <c r="O58717" s="21"/>
      <c r="P58717" s="27"/>
      <c r="Q58717" s="16"/>
      <c r="U58717" s="27"/>
    </row>
    <row r="58718" spans="2:21" x14ac:dyDescent="0.25">
      <c r="B58718"/>
      <c r="C58718"/>
      <c r="D58718" s="13"/>
      <c r="E58718" s="13"/>
      <c r="K58718" s="23"/>
      <c r="O58718" s="21"/>
      <c r="P58718" s="27"/>
      <c r="Q58718" s="16"/>
      <c r="U58718" s="27"/>
    </row>
    <row r="58719" spans="2:21" x14ac:dyDescent="0.25">
      <c r="B58719"/>
      <c r="C58719"/>
      <c r="D58719" s="13"/>
      <c r="E58719" s="13"/>
      <c r="K58719" s="23"/>
      <c r="O58719" s="21"/>
      <c r="P58719" s="27"/>
      <c r="Q58719" s="16"/>
      <c r="U58719" s="27"/>
    </row>
    <row r="58720" spans="2:21" x14ac:dyDescent="0.25">
      <c r="B58720"/>
      <c r="C58720"/>
      <c r="D58720" s="13"/>
      <c r="E58720" s="13"/>
      <c r="K58720" s="23"/>
      <c r="O58720" s="21"/>
      <c r="P58720" s="27"/>
      <c r="Q58720" s="16"/>
      <c r="U58720" s="27"/>
    </row>
    <row r="58721" spans="2:21" x14ac:dyDescent="0.25">
      <c r="B58721"/>
      <c r="C58721"/>
      <c r="D58721" s="13"/>
      <c r="E58721" s="13"/>
      <c r="K58721" s="23"/>
      <c r="O58721" s="21"/>
      <c r="P58721" s="27"/>
      <c r="Q58721" s="16"/>
      <c r="U58721" s="27"/>
    </row>
    <row r="58722" spans="2:21" x14ac:dyDescent="0.25">
      <c r="B58722"/>
      <c r="C58722"/>
      <c r="D58722" s="13"/>
      <c r="E58722" s="13"/>
      <c r="K58722" s="23"/>
      <c r="O58722" s="21"/>
      <c r="P58722" s="27"/>
      <c r="Q58722" s="16"/>
      <c r="U58722" s="27"/>
    </row>
    <row r="58723" spans="2:21" x14ac:dyDescent="0.25">
      <c r="B58723"/>
      <c r="C58723"/>
      <c r="D58723" s="13"/>
      <c r="E58723" s="13"/>
      <c r="K58723" s="23"/>
      <c r="O58723" s="21"/>
      <c r="P58723" s="27"/>
      <c r="Q58723" s="16"/>
      <c r="U58723" s="27"/>
    </row>
    <row r="58724" spans="2:21" x14ac:dyDescent="0.25">
      <c r="B58724"/>
      <c r="C58724"/>
      <c r="D58724" s="13"/>
      <c r="E58724" s="13"/>
      <c r="K58724" s="23"/>
      <c r="O58724" s="21"/>
      <c r="P58724" s="27"/>
      <c r="Q58724" s="16"/>
      <c r="U58724" s="27"/>
    </row>
    <row r="58725" spans="2:21" x14ac:dyDescent="0.25">
      <c r="B58725"/>
      <c r="C58725"/>
      <c r="D58725" s="13"/>
      <c r="E58725" s="13"/>
      <c r="K58725" s="23"/>
      <c r="O58725" s="21"/>
      <c r="P58725" s="27"/>
      <c r="Q58725" s="16"/>
      <c r="U58725" s="27"/>
    </row>
    <row r="58726" spans="2:21" x14ac:dyDescent="0.25">
      <c r="B58726"/>
      <c r="C58726"/>
      <c r="D58726" s="13"/>
      <c r="E58726" s="13"/>
      <c r="K58726" s="23"/>
      <c r="O58726" s="21"/>
      <c r="P58726" s="27"/>
      <c r="Q58726" s="16"/>
      <c r="U58726" s="27"/>
    </row>
    <row r="58727" spans="2:21" x14ac:dyDescent="0.25">
      <c r="B58727"/>
      <c r="C58727"/>
      <c r="D58727" s="13"/>
      <c r="E58727" s="13"/>
      <c r="K58727" s="23"/>
      <c r="O58727" s="21"/>
      <c r="P58727" s="27"/>
      <c r="Q58727" s="16"/>
      <c r="U58727" s="27"/>
    </row>
    <row r="58728" spans="2:21" x14ac:dyDescent="0.25">
      <c r="B58728"/>
      <c r="C58728"/>
      <c r="D58728" s="13"/>
      <c r="E58728" s="13"/>
      <c r="K58728" s="23"/>
      <c r="O58728" s="21"/>
      <c r="P58728" s="27"/>
      <c r="Q58728" s="16"/>
      <c r="U58728" s="27"/>
    </row>
    <row r="58729" spans="2:21" x14ac:dyDescent="0.25">
      <c r="B58729"/>
      <c r="C58729"/>
      <c r="D58729" s="13"/>
      <c r="E58729" s="13"/>
      <c r="K58729" s="23"/>
      <c r="O58729" s="21"/>
      <c r="P58729" s="27"/>
      <c r="Q58729" s="16"/>
      <c r="U58729" s="27"/>
    </row>
    <row r="58730" spans="2:21" x14ac:dyDescent="0.25">
      <c r="B58730"/>
      <c r="C58730"/>
      <c r="D58730" s="13"/>
      <c r="E58730" s="13"/>
      <c r="K58730" s="23"/>
      <c r="O58730" s="21"/>
      <c r="P58730" s="27"/>
      <c r="Q58730" s="16"/>
      <c r="U58730" s="27"/>
    </row>
    <row r="58731" spans="2:21" x14ac:dyDescent="0.25">
      <c r="B58731"/>
      <c r="C58731"/>
      <c r="D58731" s="13"/>
      <c r="E58731" s="13"/>
      <c r="K58731" s="23"/>
      <c r="O58731" s="21"/>
      <c r="P58731" s="27"/>
      <c r="Q58731" s="16"/>
      <c r="U58731" s="27"/>
    </row>
    <row r="58732" spans="2:21" x14ac:dyDescent="0.25">
      <c r="B58732"/>
      <c r="C58732"/>
      <c r="D58732" s="13"/>
      <c r="E58732" s="13"/>
      <c r="K58732" s="23"/>
      <c r="O58732" s="21"/>
      <c r="P58732" s="27"/>
      <c r="Q58732" s="16"/>
      <c r="U58732" s="27"/>
    </row>
    <row r="58733" spans="2:21" x14ac:dyDescent="0.25">
      <c r="B58733"/>
      <c r="C58733"/>
      <c r="D58733" s="13"/>
      <c r="E58733" s="13"/>
      <c r="K58733" s="23"/>
      <c r="O58733" s="21"/>
      <c r="P58733" s="27"/>
      <c r="Q58733" s="16"/>
      <c r="U58733" s="27"/>
    </row>
    <row r="58734" spans="2:21" x14ac:dyDescent="0.25">
      <c r="B58734"/>
      <c r="C58734"/>
      <c r="D58734" s="13"/>
      <c r="E58734" s="13"/>
      <c r="K58734" s="23"/>
      <c r="O58734" s="21"/>
      <c r="P58734" s="27"/>
      <c r="Q58734" s="16"/>
      <c r="U58734" s="27"/>
    </row>
    <row r="58735" spans="2:21" x14ac:dyDescent="0.25">
      <c r="B58735"/>
      <c r="C58735"/>
      <c r="D58735" s="13"/>
      <c r="E58735" s="13"/>
      <c r="K58735" s="23"/>
      <c r="O58735" s="21"/>
      <c r="P58735" s="27"/>
      <c r="Q58735" s="16"/>
      <c r="U58735" s="27"/>
    </row>
    <row r="58736" spans="2:21" x14ac:dyDescent="0.25">
      <c r="B58736"/>
      <c r="C58736"/>
      <c r="D58736" s="13"/>
      <c r="E58736" s="13"/>
      <c r="K58736" s="23"/>
      <c r="O58736" s="21"/>
      <c r="P58736" s="27"/>
      <c r="Q58736" s="16"/>
      <c r="U58736" s="27"/>
    </row>
    <row r="58737" spans="2:21" x14ac:dyDescent="0.25">
      <c r="B58737"/>
      <c r="C58737"/>
      <c r="D58737" s="13"/>
      <c r="E58737" s="13"/>
      <c r="K58737" s="23"/>
      <c r="O58737" s="21"/>
      <c r="P58737" s="27"/>
      <c r="Q58737" s="16"/>
      <c r="U58737" s="27"/>
    </row>
    <row r="58738" spans="2:21" x14ac:dyDescent="0.25">
      <c r="B58738"/>
      <c r="C58738"/>
      <c r="D58738" s="13"/>
      <c r="E58738" s="13"/>
      <c r="K58738" s="23"/>
      <c r="O58738" s="21"/>
      <c r="P58738" s="27"/>
      <c r="Q58738" s="16"/>
      <c r="U58738" s="27"/>
    </row>
    <row r="58739" spans="2:21" x14ac:dyDescent="0.25">
      <c r="B58739"/>
      <c r="C58739"/>
      <c r="D58739" s="13"/>
      <c r="E58739" s="13"/>
      <c r="K58739" s="23"/>
      <c r="O58739" s="21"/>
      <c r="P58739" s="27"/>
      <c r="Q58739" s="16"/>
      <c r="U58739" s="27"/>
    </row>
    <row r="58740" spans="2:21" x14ac:dyDescent="0.25">
      <c r="B58740"/>
      <c r="C58740"/>
      <c r="D58740" s="13"/>
      <c r="E58740" s="13"/>
      <c r="K58740" s="23"/>
      <c r="O58740" s="21"/>
      <c r="P58740" s="27"/>
      <c r="Q58740" s="16"/>
      <c r="U58740" s="27"/>
    </row>
    <row r="58741" spans="2:21" x14ac:dyDescent="0.25">
      <c r="B58741"/>
      <c r="C58741"/>
      <c r="D58741" s="13"/>
      <c r="E58741" s="13"/>
      <c r="K58741" s="23"/>
      <c r="O58741" s="21"/>
      <c r="P58741" s="27"/>
      <c r="Q58741" s="16"/>
      <c r="U58741" s="27"/>
    </row>
    <row r="58742" spans="2:21" x14ac:dyDescent="0.25">
      <c r="B58742"/>
      <c r="C58742"/>
      <c r="D58742" s="13"/>
      <c r="E58742" s="13"/>
      <c r="K58742" s="23"/>
      <c r="O58742" s="21"/>
      <c r="P58742" s="27"/>
      <c r="Q58742" s="16"/>
      <c r="U58742" s="27"/>
    </row>
    <row r="58743" spans="2:21" x14ac:dyDescent="0.25">
      <c r="B58743"/>
      <c r="C58743"/>
      <c r="D58743" s="13"/>
      <c r="E58743" s="13"/>
      <c r="K58743" s="23"/>
      <c r="O58743" s="21"/>
      <c r="P58743" s="27"/>
      <c r="Q58743" s="16"/>
      <c r="U58743" s="27"/>
    </row>
    <row r="58744" spans="2:21" x14ac:dyDescent="0.25">
      <c r="B58744"/>
      <c r="C58744"/>
      <c r="D58744" s="13"/>
      <c r="E58744" s="13"/>
      <c r="K58744" s="23"/>
      <c r="O58744" s="21"/>
      <c r="P58744" s="27"/>
      <c r="Q58744" s="16"/>
      <c r="U58744" s="27"/>
    </row>
    <row r="58745" spans="2:21" x14ac:dyDescent="0.25">
      <c r="B58745"/>
      <c r="C58745"/>
      <c r="D58745" s="13"/>
      <c r="E58745" s="13"/>
      <c r="K58745" s="23"/>
      <c r="O58745" s="21"/>
      <c r="P58745" s="27"/>
      <c r="Q58745" s="16"/>
      <c r="U58745" s="27"/>
    </row>
    <row r="58746" spans="2:21" x14ac:dyDescent="0.25">
      <c r="B58746"/>
      <c r="C58746"/>
      <c r="D58746" s="13"/>
      <c r="E58746" s="13"/>
      <c r="K58746" s="23"/>
      <c r="O58746" s="21"/>
      <c r="P58746" s="27"/>
      <c r="Q58746" s="16"/>
      <c r="U58746" s="27"/>
    </row>
    <row r="58747" spans="2:21" x14ac:dyDescent="0.25">
      <c r="B58747"/>
      <c r="C58747"/>
      <c r="D58747" s="13"/>
      <c r="E58747" s="13"/>
      <c r="K58747" s="23"/>
      <c r="O58747" s="21"/>
      <c r="P58747" s="27"/>
      <c r="Q58747" s="16"/>
      <c r="U58747" s="27"/>
    </row>
    <row r="58748" spans="2:21" x14ac:dyDescent="0.25">
      <c r="B58748"/>
      <c r="C58748"/>
      <c r="D58748" s="13"/>
      <c r="E58748" s="13"/>
      <c r="K58748" s="23"/>
      <c r="O58748" s="21"/>
      <c r="P58748" s="27"/>
      <c r="Q58748" s="16"/>
      <c r="U58748" s="27"/>
    </row>
    <row r="58749" spans="2:21" x14ac:dyDescent="0.25">
      <c r="B58749"/>
      <c r="C58749"/>
      <c r="D58749" s="13"/>
      <c r="E58749" s="13"/>
      <c r="K58749" s="23"/>
      <c r="O58749" s="21"/>
      <c r="P58749" s="27"/>
      <c r="Q58749" s="16"/>
      <c r="U58749" s="27"/>
    </row>
    <row r="58750" spans="2:21" x14ac:dyDescent="0.25">
      <c r="B58750"/>
      <c r="C58750"/>
      <c r="D58750" s="13"/>
      <c r="E58750" s="13"/>
      <c r="K58750" s="23"/>
      <c r="O58750" s="21"/>
      <c r="P58750" s="27"/>
      <c r="Q58750" s="16"/>
      <c r="U58750" s="27"/>
    </row>
    <row r="58751" spans="2:21" x14ac:dyDescent="0.25">
      <c r="B58751"/>
      <c r="C58751"/>
      <c r="D58751" s="13"/>
      <c r="E58751" s="13"/>
      <c r="K58751" s="23"/>
      <c r="O58751" s="21"/>
      <c r="P58751" s="27"/>
      <c r="Q58751" s="16"/>
      <c r="U58751" s="27"/>
    </row>
    <row r="58752" spans="2:21" x14ac:dyDescent="0.25">
      <c r="B58752"/>
      <c r="C58752"/>
      <c r="D58752" s="13"/>
      <c r="E58752" s="13"/>
      <c r="K58752" s="23"/>
      <c r="O58752" s="21"/>
      <c r="P58752" s="27"/>
      <c r="Q58752" s="16"/>
      <c r="U58752" s="27"/>
    </row>
    <row r="58753" spans="2:21" x14ac:dyDescent="0.25">
      <c r="B58753"/>
      <c r="C58753"/>
      <c r="D58753" s="13"/>
      <c r="E58753" s="13"/>
      <c r="K58753" s="23"/>
      <c r="O58753" s="21"/>
      <c r="P58753" s="27"/>
      <c r="Q58753" s="16"/>
      <c r="U58753" s="27"/>
    </row>
    <row r="58754" spans="2:21" x14ac:dyDescent="0.25">
      <c r="B58754"/>
      <c r="C58754"/>
      <c r="D58754" s="13"/>
      <c r="E58754" s="13"/>
      <c r="K58754" s="23"/>
      <c r="O58754" s="21"/>
      <c r="P58754" s="27"/>
      <c r="Q58754" s="16"/>
      <c r="U58754" s="27"/>
    </row>
    <row r="58755" spans="2:21" x14ac:dyDescent="0.25">
      <c r="B58755"/>
      <c r="C58755"/>
      <c r="D58755" s="13"/>
      <c r="E58755" s="13"/>
      <c r="K58755" s="23"/>
      <c r="O58755" s="21"/>
      <c r="P58755" s="27"/>
      <c r="Q58755" s="16"/>
      <c r="U58755" s="27"/>
    </row>
    <row r="58756" spans="2:21" x14ac:dyDescent="0.25">
      <c r="B58756"/>
      <c r="C58756"/>
      <c r="D58756" s="13"/>
      <c r="E58756" s="13"/>
      <c r="K58756" s="23"/>
      <c r="O58756" s="21"/>
      <c r="P58756" s="27"/>
      <c r="Q58756" s="16"/>
      <c r="U58756" s="27"/>
    </row>
    <row r="58757" spans="2:21" x14ac:dyDescent="0.25">
      <c r="B58757"/>
      <c r="C58757"/>
      <c r="D58757" s="13"/>
      <c r="E58757" s="13"/>
      <c r="K58757" s="23"/>
      <c r="O58757" s="21"/>
      <c r="P58757" s="27"/>
      <c r="Q58757" s="16"/>
      <c r="U58757" s="27"/>
    </row>
    <row r="58758" spans="2:21" x14ac:dyDescent="0.25">
      <c r="B58758"/>
      <c r="C58758"/>
      <c r="D58758" s="13"/>
      <c r="E58758" s="13"/>
      <c r="K58758" s="23"/>
      <c r="O58758" s="21"/>
      <c r="P58758" s="27"/>
      <c r="Q58758" s="16"/>
      <c r="U58758" s="27"/>
    </row>
    <row r="58759" spans="2:21" x14ac:dyDescent="0.25">
      <c r="B58759"/>
      <c r="C58759"/>
      <c r="D58759" s="13"/>
      <c r="E58759" s="13"/>
      <c r="K58759" s="23"/>
      <c r="O58759" s="21"/>
      <c r="P58759" s="27"/>
      <c r="Q58759" s="16"/>
      <c r="U58759" s="27"/>
    </row>
    <row r="58760" spans="2:21" x14ac:dyDescent="0.25">
      <c r="B58760"/>
      <c r="C58760"/>
      <c r="D58760" s="13"/>
      <c r="E58760" s="13"/>
      <c r="K58760" s="23"/>
      <c r="O58760" s="21"/>
      <c r="P58760" s="27"/>
      <c r="Q58760" s="16"/>
      <c r="U58760" s="27"/>
    </row>
    <row r="58761" spans="2:21" x14ac:dyDescent="0.25">
      <c r="B58761"/>
      <c r="C58761"/>
      <c r="D58761" s="13"/>
      <c r="E58761" s="13"/>
      <c r="K58761" s="23"/>
      <c r="O58761" s="21"/>
      <c r="P58761" s="27"/>
      <c r="Q58761" s="16"/>
      <c r="U58761" s="27"/>
    </row>
    <row r="58762" spans="2:21" x14ac:dyDescent="0.25">
      <c r="B58762"/>
      <c r="C58762"/>
      <c r="D58762" s="13"/>
      <c r="E58762" s="13"/>
      <c r="K58762" s="23"/>
      <c r="O58762" s="21"/>
      <c r="P58762" s="27"/>
      <c r="Q58762" s="16"/>
      <c r="U58762" s="27"/>
    </row>
    <row r="58763" spans="2:21" x14ac:dyDescent="0.25">
      <c r="B58763"/>
      <c r="C58763"/>
      <c r="D58763" s="13"/>
      <c r="E58763" s="13"/>
      <c r="K58763" s="23"/>
      <c r="O58763" s="21"/>
      <c r="P58763" s="27"/>
      <c r="Q58763" s="16"/>
      <c r="U58763" s="27"/>
    </row>
    <row r="58764" spans="2:21" x14ac:dyDescent="0.25">
      <c r="B58764"/>
      <c r="C58764"/>
      <c r="D58764" s="13"/>
      <c r="E58764" s="13"/>
      <c r="K58764" s="23"/>
      <c r="O58764" s="21"/>
      <c r="P58764" s="27"/>
      <c r="Q58764" s="16"/>
      <c r="U58764" s="27"/>
    </row>
    <row r="58765" spans="2:21" x14ac:dyDescent="0.25">
      <c r="B58765"/>
      <c r="C58765"/>
      <c r="D58765" s="13"/>
      <c r="E58765" s="13"/>
      <c r="K58765" s="23"/>
      <c r="O58765" s="21"/>
      <c r="P58765" s="27"/>
      <c r="Q58765" s="16"/>
      <c r="U58765" s="27"/>
    </row>
    <row r="58766" spans="2:21" x14ac:dyDescent="0.25">
      <c r="B58766"/>
      <c r="C58766"/>
      <c r="D58766" s="13"/>
      <c r="E58766" s="13"/>
      <c r="K58766" s="23"/>
      <c r="O58766" s="21"/>
      <c r="P58766" s="27"/>
      <c r="Q58766" s="16"/>
      <c r="U58766" s="27"/>
    </row>
    <row r="58767" spans="2:21" x14ac:dyDescent="0.25">
      <c r="B58767"/>
      <c r="C58767"/>
      <c r="D58767" s="13"/>
      <c r="E58767" s="13"/>
      <c r="K58767" s="23"/>
      <c r="O58767" s="21"/>
      <c r="P58767" s="27"/>
      <c r="Q58767" s="16"/>
      <c r="U58767" s="27"/>
    </row>
    <row r="58768" spans="2:21" x14ac:dyDescent="0.25">
      <c r="B58768"/>
      <c r="C58768"/>
      <c r="D58768" s="13"/>
      <c r="E58768" s="13"/>
      <c r="K58768" s="23"/>
      <c r="O58768" s="21"/>
      <c r="P58768" s="27"/>
      <c r="Q58768" s="16"/>
      <c r="U58768" s="27"/>
    </row>
    <row r="58769" spans="2:21" x14ac:dyDescent="0.25">
      <c r="B58769"/>
      <c r="C58769"/>
      <c r="D58769" s="13"/>
      <c r="E58769" s="13"/>
      <c r="K58769" s="23"/>
      <c r="O58769" s="21"/>
      <c r="P58769" s="27"/>
      <c r="Q58769" s="16"/>
      <c r="U58769" s="27"/>
    </row>
    <row r="58770" spans="2:21" x14ac:dyDescent="0.25">
      <c r="B58770"/>
      <c r="C58770"/>
      <c r="D58770" s="13"/>
      <c r="E58770" s="13"/>
      <c r="K58770" s="23"/>
      <c r="O58770" s="21"/>
      <c r="P58770" s="27"/>
      <c r="Q58770" s="16"/>
      <c r="U58770" s="27"/>
    </row>
    <row r="58771" spans="2:21" x14ac:dyDescent="0.25">
      <c r="B58771"/>
      <c r="C58771"/>
      <c r="D58771" s="13"/>
      <c r="E58771" s="13"/>
      <c r="K58771" s="23"/>
      <c r="O58771" s="21"/>
      <c r="P58771" s="27"/>
      <c r="Q58771" s="16"/>
      <c r="U58771" s="27"/>
    </row>
    <row r="58772" spans="2:21" x14ac:dyDescent="0.25">
      <c r="B58772"/>
      <c r="C58772"/>
      <c r="D58772" s="13"/>
      <c r="E58772" s="13"/>
      <c r="K58772" s="23"/>
      <c r="O58772" s="21"/>
      <c r="P58772" s="27"/>
      <c r="Q58772" s="16"/>
      <c r="U58772" s="27"/>
    </row>
    <row r="58773" spans="2:21" x14ac:dyDescent="0.25">
      <c r="B58773"/>
      <c r="C58773"/>
      <c r="D58773" s="13"/>
      <c r="E58773" s="13"/>
      <c r="K58773" s="23"/>
      <c r="O58773" s="21"/>
      <c r="P58773" s="27"/>
      <c r="Q58773" s="16"/>
      <c r="U58773" s="27"/>
    </row>
    <row r="58774" spans="2:21" x14ac:dyDescent="0.25">
      <c r="B58774"/>
      <c r="C58774"/>
      <c r="D58774" s="13"/>
      <c r="E58774" s="13"/>
      <c r="K58774" s="23"/>
      <c r="O58774" s="21"/>
      <c r="P58774" s="27"/>
      <c r="Q58774" s="16"/>
      <c r="U58774" s="27"/>
    </row>
    <row r="58775" spans="2:21" x14ac:dyDescent="0.25">
      <c r="B58775"/>
      <c r="C58775"/>
      <c r="D58775" s="13"/>
      <c r="E58775" s="13"/>
      <c r="K58775" s="23"/>
      <c r="O58775" s="21"/>
      <c r="P58775" s="27"/>
      <c r="Q58775" s="16"/>
      <c r="U58775" s="27"/>
    </row>
    <row r="58776" spans="2:21" x14ac:dyDescent="0.25">
      <c r="B58776"/>
      <c r="C58776"/>
      <c r="D58776" s="13"/>
      <c r="E58776" s="13"/>
      <c r="K58776" s="23"/>
      <c r="O58776" s="21"/>
      <c r="P58776" s="27"/>
      <c r="Q58776" s="16"/>
      <c r="U58776" s="27"/>
    </row>
    <row r="58777" spans="2:21" x14ac:dyDescent="0.25">
      <c r="B58777"/>
      <c r="C58777"/>
      <c r="D58777" s="13"/>
      <c r="E58777" s="13"/>
      <c r="K58777" s="23"/>
      <c r="O58777" s="21"/>
      <c r="P58777" s="27"/>
      <c r="Q58777" s="16"/>
      <c r="U58777" s="27"/>
    </row>
    <row r="58778" spans="2:21" x14ac:dyDescent="0.25">
      <c r="B58778"/>
      <c r="C58778"/>
      <c r="D58778" s="13"/>
      <c r="E58778" s="13"/>
      <c r="K58778" s="23"/>
      <c r="O58778" s="21"/>
      <c r="P58778" s="27"/>
      <c r="Q58778" s="16"/>
      <c r="U58778" s="27"/>
    </row>
    <row r="58779" spans="2:21" x14ac:dyDescent="0.25">
      <c r="B58779"/>
      <c r="C58779"/>
      <c r="D58779" s="13"/>
      <c r="E58779" s="13"/>
      <c r="K58779" s="23"/>
      <c r="O58779" s="21"/>
      <c r="P58779" s="27"/>
      <c r="Q58779" s="16"/>
      <c r="U58779" s="27"/>
    </row>
    <row r="58780" spans="2:21" x14ac:dyDescent="0.25">
      <c r="B58780"/>
      <c r="C58780"/>
      <c r="D58780" s="13"/>
      <c r="E58780" s="13"/>
      <c r="K58780" s="23"/>
      <c r="O58780" s="21"/>
      <c r="P58780" s="27"/>
      <c r="Q58780" s="16"/>
      <c r="U58780" s="27"/>
    </row>
    <row r="58781" spans="2:21" x14ac:dyDescent="0.25">
      <c r="B58781"/>
      <c r="C58781"/>
      <c r="D58781" s="13"/>
      <c r="E58781" s="13"/>
      <c r="K58781" s="23"/>
      <c r="O58781" s="21"/>
      <c r="P58781" s="27"/>
      <c r="Q58781" s="16"/>
      <c r="U58781" s="27"/>
    </row>
    <row r="58782" spans="2:21" x14ac:dyDescent="0.25">
      <c r="B58782"/>
      <c r="C58782"/>
      <c r="D58782" s="13"/>
      <c r="E58782" s="13"/>
      <c r="K58782" s="23"/>
      <c r="O58782" s="21"/>
      <c r="P58782" s="27"/>
      <c r="Q58782" s="16"/>
      <c r="U58782" s="27"/>
    </row>
    <row r="58783" spans="2:21" x14ac:dyDescent="0.25">
      <c r="B58783"/>
      <c r="C58783"/>
      <c r="D58783" s="13"/>
      <c r="E58783" s="13"/>
      <c r="K58783" s="23"/>
      <c r="O58783" s="21"/>
      <c r="P58783" s="27"/>
      <c r="Q58783" s="16"/>
      <c r="U58783" s="27"/>
    </row>
    <row r="58784" spans="2:21" x14ac:dyDescent="0.25">
      <c r="B58784"/>
      <c r="C58784"/>
      <c r="D58784" s="13"/>
      <c r="E58784" s="13"/>
      <c r="K58784" s="23"/>
      <c r="O58784" s="21"/>
      <c r="P58784" s="27"/>
      <c r="Q58784" s="16"/>
      <c r="U58784" s="27"/>
    </row>
    <row r="58785" spans="2:21" x14ac:dyDescent="0.25">
      <c r="B58785"/>
      <c r="C58785"/>
      <c r="D58785" s="13"/>
      <c r="E58785" s="13"/>
      <c r="K58785" s="23"/>
      <c r="O58785" s="21"/>
      <c r="P58785" s="27"/>
      <c r="Q58785" s="16"/>
      <c r="U58785" s="27"/>
    </row>
    <row r="58786" spans="2:21" x14ac:dyDescent="0.25">
      <c r="B58786"/>
      <c r="C58786"/>
      <c r="D58786" s="13"/>
      <c r="E58786" s="13"/>
      <c r="K58786" s="23"/>
      <c r="O58786" s="21"/>
      <c r="P58786" s="27"/>
      <c r="Q58786" s="16"/>
      <c r="U58786" s="27"/>
    </row>
    <row r="58787" spans="2:21" x14ac:dyDescent="0.25">
      <c r="B58787"/>
      <c r="C58787"/>
      <c r="D58787" s="13"/>
      <c r="E58787" s="13"/>
      <c r="K58787" s="23"/>
      <c r="O58787" s="21"/>
      <c r="P58787" s="27"/>
      <c r="Q58787" s="16"/>
      <c r="U58787" s="27"/>
    </row>
    <row r="58788" spans="2:21" x14ac:dyDescent="0.25">
      <c r="B58788"/>
      <c r="C58788"/>
      <c r="D58788" s="13"/>
      <c r="E58788" s="13"/>
      <c r="K58788" s="23"/>
      <c r="O58788" s="21"/>
      <c r="P58788" s="27"/>
      <c r="Q58788" s="16"/>
      <c r="U58788" s="27"/>
    </row>
    <row r="58789" spans="2:21" x14ac:dyDescent="0.25">
      <c r="B58789"/>
      <c r="C58789"/>
      <c r="D58789" s="13"/>
      <c r="E58789" s="13"/>
      <c r="K58789" s="23"/>
      <c r="O58789" s="21"/>
      <c r="P58789" s="27"/>
      <c r="Q58789" s="16"/>
      <c r="U58789" s="27"/>
    </row>
    <row r="58790" spans="2:21" x14ac:dyDescent="0.25">
      <c r="B58790"/>
      <c r="C58790"/>
      <c r="D58790" s="13"/>
      <c r="E58790" s="13"/>
      <c r="K58790" s="23"/>
      <c r="O58790" s="21"/>
      <c r="P58790" s="27"/>
      <c r="Q58790" s="16"/>
      <c r="U58790" s="27"/>
    </row>
    <row r="58791" spans="2:21" x14ac:dyDescent="0.25">
      <c r="B58791"/>
      <c r="C58791"/>
      <c r="D58791" s="13"/>
      <c r="E58791" s="13"/>
      <c r="K58791" s="23"/>
      <c r="O58791" s="21"/>
      <c r="P58791" s="27"/>
      <c r="Q58791" s="16"/>
      <c r="U58791" s="27"/>
    </row>
    <row r="58792" spans="2:21" x14ac:dyDescent="0.25">
      <c r="B58792"/>
      <c r="C58792"/>
      <c r="D58792" s="13"/>
      <c r="E58792" s="13"/>
      <c r="K58792" s="23"/>
      <c r="O58792" s="21"/>
      <c r="P58792" s="27"/>
      <c r="Q58792" s="16"/>
      <c r="U58792" s="27"/>
    </row>
    <row r="58793" spans="2:21" x14ac:dyDescent="0.25">
      <c r="B58793"/>
      <c r="C58793"/>
      <c r="D58793" s="13"/>
      <c r="E58793" s="13"/>
      <c r="K58793" s="23"/>
      <c r="O58793" s="21"/>
      <c r="P58793" s="27"/>
      <c r="Q58793" s="16"/>
      <c r="U58793" s="27"/>
    </row>
    <row r="58794" spans="2:21" x14ac:dyDescent="0.25">
      <c r="B58794"/>
      <c r="C58794"/>
      <c r="D58794" s="13"/>
      <c r="E58794" s="13"/>
      <c r="K58794" s="23"/>
      <c r="O58794" s="21"/>
      <c r="P58794" s="27"/>
      <c r="Q58794" s="16"/>
      <c r="U58794" s="27"/>
    </row>
    <row r="58795" spans="2:21" x14ac:dyDescent="0.25">
      <c r="B58795"/>
      <c r="C58795"/>
      <c r="D58795" s="13"/>
      <c r="E58795" s="13"/>
      <c r="K58795" s="23"/>
      <c r="O58795" s="21"/>
      <c r="P58795" s="27"/>
      <c r="Q58795" s="16"/>
      <c r="U58795" s="27"/>
    </row>
    <row r="58796" spans="2:21" x14ac:dyDescent="0.25">
      <c r="B58796"/>
      <c r="C58796"/>
      <c r="D58796" s="13"/>
      <c r="E58796" s="13"/>
      <c r="K58796" s="23"/>
      <c r="O58796" s="21"/>
      <c r="P58796" s="27"/>
      <c r="Q58796" s="16"/>
      <c r="U58796" s="27"/>
    </row>
    <row r="58797" spans="2:21" x14ac:dyDescent="0.25">
      <c r="B58797"/>
      <c r="C58797"/>
      <c r="D58797" s="13"/>
      <c r="E58797" s="13"/>
      <c r="K58797" s="23"/>
      <c r="O58797" s="21"/>
      <c r="P58797" s="27"/>
      <c r="Q58797" s="16"/>
      <c r="U58797" s="27"/>
    </row>
    <row r="58798" spans="2:21" x14ac:dyDescent="0.25">
      <c r="B58798"/>
      <c r="C58798"/>
      <c r="D58798" s="13"/>
      <c r="E58798" s="13"/>
      <c r="K58798" s="23"/>
      <c r="O58798" s="21"/>
      <c r="P58798" s="27"/>
      <c r="Q58798" s="16"/>
      <c r="U58798" s="27"/>
    </row>
    <row r="58799" spans="2:21" x14ac:dyDescent="0.25">
      <c r="B58799"/>
      <c r="C58799"/>
      <c r="D58799" s="13"/>
      <c r="E58799" s="13"/>
      <c r="K58799" s="23"/>
      <c r="O58799" s="21"/>
      <c r="P58799" s="27"/>
      <c r="Q58799" s="16"/>
      <c r="U58799" s="27"/>
    </row>
    <row r="58800" spans="2:21" x14ac:dyDescent="0.25">
      <c r="B58800"/>
      <c r="C58800"/>
      <c r="D58800" s="13"/>
      <c r="E58800" s="13"/>
      <c r="K58800" s="23"/>
      <c r="O58800" s="21"/>
      <c r="P58800" s="27"/>
      <c r="Q58800" s="16"/>
      <c r="U58800" s="27"/>
    </row>
    <row r="58801" spans="2:21" x14ac:dyDescent="0.25">
      <c r="B58801"/>
      <c r="C58801"/>
      <c r="D58801" s="13"/>
      <c r="E58801" s="13"/>
      <c r="K58801" s="23"/>
      <c r="O58801" s="21"/>
      <c r="P58801" s="27"/>
      <c r="Q58801" s="16"/>
      <c r="U58801" s="27"/>
    </row>
    <row r="58802" spans="2:21" x14ac:dyDescent="0.25">
      <c r="B58802"/>
      <c r="C58802"/>
      <c r="D58802" s="13"/>
      <c r="E58802" s="13"/>
      <c r="K58802" s="23"/>
      <c r="O58802" s="21"/>
      <c r="P58802" s="27"/>
      <c r="Q58802" s="16"/>
      <c r="U58802" s="27"/>
    </row>
    <row r="58803" spans="2:21" x14ac:dyDescent="0.25">
      <c r="B58803"/>
      <c r="C58803"/>
      <c r="D58803" s="13"/>
      <c r="E58803" s="13"/>
      <c r="K58803" s="23"/>
      <c r="O58803" s="21"/>
      <c r="P58803" s="27"/>
      <c r="Q58803" s="16"/>
      <c r="U58803" s="27"/>
    </row>
    <row r="58804" spans="2:21" x14ac:dyDescent="0.25">
      <c r="B58804"/>
      <c r="C58804"/>
      <c r="D58804" s="13"/>
      <c r="E58804" s="13"/>
      <c r="K58804" s="23"/>
      <c r="O58804" s="21"/>
      <c r="P58804" s="27"/>
      <c r="Q58804" s="16"/>
      <c r="U58804" s="27"/>
    </row>
    <row r="58805" spans="2:21" x14ac:dyDescent="0.25">
      <c r="B58805"/>
      <c r="C58805"/>
      <c r="D58805" s="13"/>
      <c r="E58805" s="13"/>
      <c r="K58805" s="23"/>
      <c r="O58805" s="21"/>
      <c r="P58805" s="27"/>
      <c r="Q58805" s="16"/>
      <c r="U58805" s="27"/>
    </row>
    <row r="58806" spans="2:21" x14ac:dyDescent="0.25">
      <c r="B58806"/>
      <c r="C58806"/>
      <c r="D58806" s="13"/>
      <c r="E58806" s="13"/>
      <c r="K58806" s="23"/>
      <c r="O58806" s="21"/>
      <c r="P58806" s="27"/>
      <c r="Q58806" s="16"/>
      <c r="U58806" s="27"/>
    </row>
    <row r="58807" spans="2:21" x14ac:dyDescent="0.25">
      <c r="B58807"/>
      <c r="C58807"/>
      <c r="D58807" s="13"/>
      <c r="E58807" s="13"/>
      <c r="K58807" s="23"/>
      <c r="O58807" s="21"/>
      <c r="P58807" s="27"/>
      <c r="Q58807" s="16"/>
      <c r="U58807" s="27"/>
    </row>
    <row r="58808" spans="2:21" x14ac:dyDescent="0.25">
      <c r="B58808"/>
      <c r="C58808"/>
      <c r="D58808" s="13"/>
      <c r="E58808" s="13"/>
      <c r="K58808" s="23"/>
      <c r="O58808" s="21"/>
      <c r="P58808" s="27"/>
      <c r="Q58808" s="16"/>
      <c r="U58808" s="27"/>
    </row>
    <row r="58809" spans="2:21" x14ac:dyDescent="0.25">
      <c r="B58809"/>
      <c r="C58809"/>
      <c r="D58809" s="13"/>
      <c r="E58809" s="13"/>
      <c r="K58809" s="23"/>
      <c r="O58809" s="21"/>
      <c r="P58809" s="27"/>
      <c r="Q58809" s="16"/>
      <c r="U58809" s="27"/>
    </row>
    <row r="58810" spans="2:21" x14ac:dyDescent="0.25">
      <c r="B58810"/>
      <c r="C58810"/>
      <c r="D58810" s="13"/>
      <c r="E58810" s="13"/>
      <c r="K58810" s="23"/>
      <c r="O58810" s="21"/>
      <c r="P58810" s="27"/>
      <c r="Q58810" s="16"/>
      <c r="U58810" s="27"/>
    </row>
    <row r="58811" spans="2:21" x14ac:dyDescent="0.25">
      <c r="B58811"/>
      <c r="C58811"/>
      <c r="D58811" s="13"/>
      <c r="E58811" s="13"/>
      <c r="K58811" s="23"/>
      <c r="O58811" s="21"/>
      <c r="P58811" s="27"/>
      <c r="Q58811" s="16"/>
      <c r="U58811" s="27"/>
    </row>
    <row r="58812" spans="2:21" x14ac:dyDescent="0.25">
      <c r="B58812"/>
      <c r="C58812"/>
      <c r="D58812" s="13"/>
      <c r="E58812" s="13"/>
      <c r="K58812" s="23"/>
      <c r="O58812" s="21"/>
      <c r="P58812" s="27"/>
      <c r="Q58812" s="16"/>
      <c r="U58812" s="27"/>
    </row>
    <row r="58813" spans="2:21" x14ac:dyDescent="0.25">
      <c r="B58813"/>
      <c r="C58813"/>
      <c r="D58813" s="13"/>
      <c r="E58813" s="13"/>
      <c r="K58813" s="23"/>
      <c r="O58813" s="21"/>
      <c r="P58813" s="27"/>
      <c r="Q58813" s="16"/>
      <c r="U58813" s="27"/>
    </row>
    <row r="58814" spans="2:21" x14ac:dyDescent="0.25">
      <c r="B58814"/>
      <c r="C58814"/>
      <c r="D58814" s="13"/>
      <c r="E58814" s="13"/>
      <c r="K58814" s="23"/>
      <c r="O58814" s="21"/>
      <c r="P58814" s="27"/>
      <c r="Q58814" s="16"/>
      <c r="U58814" s="27"/>
    </row>
    <row r="58815" spans="2:21" x14ac:dyDescent="0.25">
      <c r="B58815"/>
      <c r="C58815"/>
      <c r="D58815" s="13"/>
      <c r="E58815" s="13"/>
      <c r="K58815" s="23"/>
      <c r="O58815" s="21"/>
      <c r="P58815" s="27"/>
      <c r="Q58815" s="16"/>
      <c r="U58815" s="27"/>
    </row>
    <row r="58816" spans="2:21" x14ac:dyDescent="0.25">
      <c r="B58816"/>
      <c r="C58816"/>
      <c r="D58816" s="13"/>
      <c r="E58816" s="13"/>
      <c r="K58816" s="23"/>
      <c r="O58816" s="21"/>
      <c r="P58816" s="27"/>
      <c r="Q58816" s="16"/>
      <c r="U58816" s="27"/>
    </row>
    <row r="58817" spans="2:21" x14ac:dyDescent="0.25">
      <c r="B58817"/>
      <c r="C58817"/>
      <c r="D58817" s="13"/>
      <c r="E58817" s="13"/>
      <c r="K58817" s="23"/>
      <c r="O58817" s="21"/>
      <c r="P58817" s="27"/>
      <c r="Q58817" s="16"/>
      <c r="U58817" s="27"/>
    </row>
    <row r="58818" spans="2:21" x14ac:dyDescent="0.25">
      <c r="B58818"/>
      <c r="C58818"/>
      <c r="D58818" s="13"/>
      <c r="E58818" s="13"/>
      <c r="K58818" s="23"/>
      <c r="O58818" s="21"/>
      <c r="P58818" s="27"/>
      <c r="Q58818" s="16"/>
      <c r="U58818" s="27"/>
    </row>
    <row r="58819" spans="2:21" x14ac:dyDescent="0.25">
      <c r="B58819"/>
      <c r="C58819"/>
      <c r="D58819" s="13"/>
      <c r="E58819" s="13"/>
      <c r="K58819" s="23"/>
      <c r="O58819" s="21"/>
      <c r="P58819" s="27"/>
      <c r="Q58819" s="16"/>
      <c r="U58819" s="27"/>
    </row>
    <row r="58820" spans="2:21" x14ac:dyDescent="0.25">
      <c r="B58820"/>
      <c r="C58820"/>
      <c r="D58820" s="13"/>
      <c r="E58820" s="13"/>
      <c r="K58820" s="23"/>
      <c r="O58820" s="21"/>
      <c r="P58820" s="27"/>
      <c r="Q58820" s="16"/>
      <c r="U58820" s="27"/>
    </row>
    <row r="58821" spans="2:21" x14ac:dyDescent="0.25">
      <c r="B58821"/>
      <c r="C58821"/>
      <c r="D58821" s="13"/>
      <c r="E58821" s="13"/>
      <c r="K58821" s="23"/>
      <c r="O58821" s="21"/>
      <c r="P58821" s="27"/>
      <c r="Q58821" s="16"/>
      <c r="U58821" s="27"/>
    </row>
    <row r="58822" spans="2:21" x14ac:dyDescent="0.25">
      <c r="B58822"/>
      <c r="C58822"/>
      <c r="D58822" s="13"/>
      <c r="E58822" s="13"/>
      <c r="K58822" s="23"/>
      <c r="O58822" s="21"/>
      <c r="P58822" s="27"/>
      <c r="Q58822" s="16"/>
      <c r="U58822" s="27"/>
    </row>
    <row r="58823" spans="2:21" x14ac:dyDescent="0.25">
      <c r="B58823"/>
      <c r="C58823"/>
      <c r="D58823" s="13"/>
      <c r="E58823" s="13"/>
      <c r="K58823" s="23"/>
      <c r="O58823" s="21"/>
      <c r="P58823" s="27"/>
      <c r="Q58823" s="16"/>
      <c r="U58823" s="27"/>
    </row>
    <row r="58824" spans="2:21" x14ac:dyDescent="0.25">
      <c r="B58824"/>
      <c r="C58824"/>
      <c r="D58824" s="13"/>
      <c r="E58824" s="13"/>
      <c r="K58824" s="23"/>
      <c r="O58824" s="21"/>
      <c r="P58824" s="27"/>
      <c r="Q58824" s="16"/>
      <c r="U58824" s="27"/>
    </row>
    <row r="58825" spans="2:21" x14ac:dyDescent="0.25">
      <c r="B58825"/>
      <c r="C58825"/>
      <c r="D58825" s="13"/>
      <c r="E58825" s="13"/>
      <c r="K58825" s="23"/>
      <c r="O58825" s="21"/>
      <c r="P58825" s="27"/>
      <c r="Q58825" s="16"/>
      <c r="U58825" s="27"/>
    </row>
    <row r="58826" spans="2:21" x14ac:dyDescent="0.25">
      <c r="B58826"/>
      <c r="C58826"/>
      <c r="D58826" s="13"/>
      <c r="E58826" s="13"/>
      <c r="K58826" s="23"/>
      <c r="O58826" s="21"/>
      <c r="P58826" s="27"/>
      <c r="Q58826" s="16"/>
      <c r="U58826" s="27"/>
    </row>
    <row r="58827" spans="2:21" x14ac:dyDescent="0.25">
      <c r="B58827"/>
      <c r="C58827"/>
      <c r="D58827" s="13"/>
      <c r="E58827" s="13"/>
      <c r="K58827" s="23"/>
      <c r="O58827" s="21"/>
      <c r="P58827" s="27"/>
      <c r="Q58827" s="16"/>
      <c r="U58827" s="27"/>
    </row>
    <row r="58828" spans="2:21" x14ac:dyDescent="0.25">
      <c r="B58828"/>
      <c r="C58828"/>
      <c r="D58828" s="13"/>
      <c r="E58828" s="13"/>
      <c r="K58828" s="23"/>
      <c r="O58828" s="21"/>
      <c r="P58828" s="27"/>
      <c r="Q58828" s="16"/>
      <c r="U58828" s="27"/>
    </row>
    <row r="58829" spans="2:21" x14ac:dyDescent="0.25">
      <c r="B58829"/>
      <c r="C58829"/>
      <c r="D58829" s="13"/>
      <c r="E58829" s="13"/>
      <c r="K58829" s="23"/>
      <c r="O58829" s="21"/>
      <c r="P58829" s="27"/>
      <c r="Q58829" s="16"/>
      <c r="U58829" s="27"/>
    </row>
    <row r="58830" spans="2:21" x14ac:dyDescent="0.25">
      <c r="B58830"/>
      <c r="C58830"/>
      <c r="D58830" s="13"/>
      <c r="E58830" s="13"/>
      <c r="K58830" s="23"/>
      <c r="O58830" s="21"/>
      <c r="P58830" s="27"/>
      <c r="Q58830" s="16"/>
      <c r="U58830" s="27"/>
    </row>
    <row r="58831" spans="2:21" x14ac:dyDescent="0.25">
      <c r="B58831"/>
      <c r="C58831"/>
      <c r="D58831" s="13"/>
      <c r="E58831" s="13"/>
      <c r="K58831" s="23"/>
      <c r="O58831" s="21"/>
      <c r="P58831" s="27"/>
      <c r="Q58831" s="16"/>
      <c r="U58831" s="27"/>
    </row>
    <row r="58832" spans="2:21" x14ac:dyDescent="0.25">
      <c r="B58832"/>
      <c r="C58832"/>
      <c r="D58832" s="13"/>
      <c r="E58832" s="13"/>
      <c r="K58832" s="23"/>
      <c r="O58832" s="21"/>
      <c r="P58832" s="27"/>
      <c r="Q58832" s="16"/>
      <c r="U58832" s="27"/>
    </row>
    <row r="58833" spans="2:21" x14ac:dyDescent="0.25">
      <c r="B58833"/>
      <c r="C58833"/>
      <c r="D58833" s="13"/>
      <c r="E58833" s="13"/>
      <c r="K58833" s="23"/>
      <c r="O58833" s="21"/>
      <c r="P58833" s="27"/>
      <c r="Q58833" s="16"/>
      <c r="U58833" s="27"/>
    </row>
    <row r="58834" spans="2:21" x14ac:dyDescent="0.25">
      <c r="B58834"/>
      <c r="C58834"/>
      <c r="D58834" s="13"/>
      <c r="E58834" s="13"/>
      <c r="K58834" s="23"/>
      <c r="O58834" s="21"/>
      <c r="P58834" s="27"/>
      <c r="Q58834" s="16"/>
      <c r="U58834" s="27"/>
    </row>
    <row r="58835" spans="2:21" x14ac:dyDescent="0.25">
      <c r="B58835"/>
      <c r="C58835"/>
      <c r="D58835" s="13"/>
      <c r="E58835" s="13"/>
      <c r="K58835" s="23"/>
      <c r="O58835" s="21"/>
      <c r="P58835" s="27"/>
      <c r="Q58835" s="16"/>
      <c r="U58835" s="27"/>
    </row>
    <row r="58836" spans="2:21" x14ac:dyDescent="0.25">
      <c r="B58836"/>
      <c r="C58836"/>
      <c r="D58836" s="13"/>
      <c r="E58836" s="13"/>
      <c r="K58836" s="23"/>
      <c r="O58836" s="21"/>
      <c r="P58836" s="27"/>
      <c r="Q58836" s="16"/>
      <c r="U58836" s="27"/>
    </row>
    <row r="58837" spans="2:21" x14ac:dyDescent="0.25">
      <c r="B58837"/>
      <c r="C58837"/>
      <c r="D58837" s="13"/>
      <c r="E58837" s="13"/>
      <c r="K58837" s="23"/>
      <c r="O58837" s="21"/>
      <c r="P58837" s="27"/>
      <c r="Q58837" s="16"/>
      <c r="U58837" s="27"/>
    </row>
    <row r="58838" spans="2:21" x14ac:dyDescent="0.25">
      <c r="B58838"/>
      <c r="C58838"/>
      <c r="D58838" s="13"/>
      <c r="E58838" s="13"/>
      <c r="K58838" s="23"/>
      <c r="O58838" s="21"/>
      <c r="P58838" s="27"/>
      <c r="Q58838" s="16"/>
      <c r="U58838" s="27"/>
    </row>
    <row r="58839" spans="2:21" x14ac:dyDescent="0.25">
      <c r="B58839"/>
      <c r="C58839"/>
      <c r="D58839" s="13"/>
      <c r="E58839" s="13"/>
      <c r="K58839" s="23"/>
      <c r="O58839" s="21"/>
      <c r="P58839" s="27"/>
      <c r="Q58839" s="16"/>
      <c r="U58839" s="27"/>
    </row>
    <row r="58840" spans="2:21" x14ac:dyDescent="0.25">
      <c r="B58840"/>
      <c r="C58840"/>
      <c r="D58840" s="13"/>
      <c r="E58840" s="13"/>
      <c r="K58840" s="23"/>
      <c r="O58840" s="21"/>
      <c r="P58840" s="27"/>
      <c r="Q58840" s="16"/>
      <c r="U58840" s="27"/>
    </row>
    <row r="58841" spans="2:21" x14ac:dyDescent="0.25">
      <c r="B58841"/>
      <c r="C58841"/>
      <c r="D58841" s="13"/>
      <c r="E58841" s="13"/>
      <c r="K58841" s="23"/>
      <c r="O58841" s="21"/>
      <c r="P58841" s="27"/>
      <c r="Q58841" s="16"/>
      <c r="U58841" s="27"/>
    </row>
    <row r="58842" spans="2:21" x14ac:dyDescent="0.25">
      <c r="B58842"/>
      <c r="C58842"/>
      <c r="D58842" s="13"/>
      <c r="E58842" s="13"/>
      <c r="K58842" s="23"/>
      <c r="O58842" s="21"/>
      <c r="P58842" s="27"/>
      <c r="Q58842" s="16"/>
      <c r="U58842" s="27"/>
    </row>
    <row r="58843" spans="2:21" x14ac:dyDescent="0.25">
      <c r="B58843"/>
      <c r="C58843"/>
      <c r="D58843" s="13"/>
      <c r="E58843" s="13"/>
      <c r="K58843" s="23"/>
      <c r="O58843" s="21"/>
      <c r="P58843" s="27"/>
      <c r="Q58843" s="16"/>
      <c r="U58843" s="27"/>
    </row>
    <row r="58844" spans="2:21" x14ac:dyDescent="0.25">
      <c r="B58844"/>
      <c r="C58844"/>
      <c r="D58844" s="13"/>
      <c r="E58844" s="13"/>
      <c r="K58844" s="23"/>
      <c r="O58844" s="21"/>
      <c r="P58844" s="27"/>
      <c r="Q58844" s="16"/>
      <c r="U58844" s="27"/>
    </row>
    <row r="58845" spans="2:21" x14ac:dyDescent="0.25">
      <c r="B58845"/>
      <c r="C58845"/>
      <c r="D58845" s="13"/>
      <c r="E58845" s="13"/>
      <c r="K58845" s="23"/>
      <c r="O58845" s="21"/>
      <c r="P58845" s="27"/>
      <c r="Q58845" s="16"/>
      <c r="U58845" s="27"/>
    </row>
    <row r="58846" spans="2:21" x14ac:dyDescent="0.25">
      <c r="B58846"/>
      <c r="C58846"/>
      <c r="D58846" s="13"/>
      <c r="E58846" s="13"/>
      <c r="K58846" s="23"/>
      <c r="O58846" s="21"/>
      <c r="P58846" s="27"/>
      <c r="Q58846" s="16"/>
      <c r="U58846" s="27"/>
    </row>
    <row r="58847" spans="2:21" x14ac:dyDescent="0.25">
      <c r="B58847"/>
      <c r="C58847"/>
      <c r="D58847" s="13"/>
      <c r="E58847" s="13"/>
      <c r="K58847" s="23"/>
      <c r="O58847" s="21"/>
      <c r="P58847" s="27"/>
      <c r="Q58847" s="16"/>
      <c r="U58847" s="27"/>
    </row>
    <row r="58848" spans="2:21" x14ac:dyDescent="0.25">
      <c r="B58848"/>
      <c r="C58848"/>
      <c r="D58848" s="13"/>
      <c r="E58848" s="13"/>
      <c r="K58848" s="23"/>
      <c r="O58848" s="21"/>
      <c r="P58848" s="27"/>
      <c r="Q58848" s="16"/>
      <c r="U58848" s="27"/>
    </row>
    <row r="58849" spans="2:21" x14ac:dyDescent="0.25">
      <c r="B58849"/>
      <c r="C58849"/>
      <c r="D58849" s="13"/>
      <c r="E58849" s="13"/>
      <c r="K58849" s="23"/>
      <c r="O58849" s="21"/>
      <c r="P58849" s="27"/>
      <c r="Q58849" s="16"/>
      <c r="U58849" s="27"/>
    </row>
    <row r="58850" spans="2:21" x14ac:dyDescent="0.25">
      <c r="B58850"/>
      <c r="C58850"/>
      <c r="D58850" s="13"/>
      <c r="E58850" s="13"/>
      <c r="K58850" s="23"/>
      <c r="O58850" s="21"/>
      <c r="P58850" s="27"/>
      <c r="Q58850" s="16"/>
      <c r="U58850" s="27"/>
    </row>
    <row r="58851" spans="2:21" x14ac:dyDescent="0.25">
      <c r="B58851"/>
      <c r="C58851"/>
      <c r="D58851" s="13"/>
      <c r="E58851" s="13"/>
      <c r="K58851" s="23"/>
      <c r="O58851" s="21"/>
      <c r="P58851" s="27"/>
      <c r="Q58851" s="16"/>
      <c r="U58851" s="27"/>
    </row>
    <row r="58852" spans="2:21" x14ac:dyDescent="0.25">
      <c r="B58852"/>
      <c r="C58852"/>
      <c r="D58852" s="13"/>
      <c r="E58852" s="13"/>
      <c r="K58852" s="23"/>
      <c r="O58852" s="21"/>
      <c r="P58852" s="27"/>
      <c r="Q58852" s="16"/>
      <c r="U58852" s="27"/>
    </row>
    <row r="58853" spans="2:21" x14ac:dyDescent="0.25">
      <c r="B58853"/>
      <c r="C58853"/>
      <c r="D58853" s="13"/>
      <c r="E58853" s="13"/>
      <c r="K58853" s="23"/>
      <c r="O58853" s="21"/>
      <c r="P58853" s="27"/>
      <c r="Q58853" s="16"/>
      <c r="U58853" s="27"/>
    </row>
    <row r="58854" spans="2:21" x14ac:dyDescent="0.25">
      <c r="B58854"/>
      <c r="C58854"/>
      <c r="D58854" s="13"/>
      <c r="E58854" s="13"/>
      <c r="K58854" s="23"/>
      <c r="O58854" s="21"/>
      <c r="P58854" s="27"/>
      <c r="Q58854" s="16"/>
      <c r="U58854" s="27"/>
    </row>
    <row r="58855" spans="2:21" x14ac:dyDescent="0.25">
      <c r="B58855"/>
      <c r="C58855"/>
      <c r="D58855" s="13"/>
      <c r="E58855" s="13"/>
      <c r="K58855" s="23"/>
      <c r="O58855" s="21"/>
      <c r="P58855" s="27"/>
      <c r="Q58855" s="16"/>
      <c r="U58855" s="27"/>
    </row>
    <row r="58856" spans="2:21" x14ac:dyDescent="0.25">
      <c r="B58856"/>
      <c r="C58856"/>
      <c r="D58856" s="13"/>
      <c r="E58856" s="13"/>
      <c r="K58856" s="23"/>
      <c r="O58856" s="21"/>
      <c r="P58856" s="27"/>
      <c r="Q58856" s="16"/>
      <c r="U58856" s="27"/>
    </row>
    <row r="58857" spans="2:21" x14ac:dyDescent="0.25">
      <c r="B58857"/>
      <c r="C58857"/>
      <c r="D58857" s="13"/>
      <c r="E58857" s="13"/>
      <c r="K58857" s="23"/>
      <c r="O58857" s="21"/>
      <c r="P58857" s="27"/>
      <c r="Q58857" s="16"/>
      <c r="U58857" s="27"/>
    </row>
    <row r="58858" spans="2:21" x14ac:dyDescent="0.25">
      <c r="B58858"/>
      <c r="C58858"/>
      <c r="D58858" s="13"/>
      <c r="E58858" s="13"/>
      <c r="K58858" s="23"/>
      <c r="O58858" s="21"/>
      <c r="P58858" s="27"/>
      <c r="Q58858" s="16"/>
      <c r="U58858" s="27"/>
    </row>
    <row r="58859" spans="2:21" x14ac:dyDescent="0.25">
      <c r="B58859"/>
      <c r="C58859"/>
      <c r="D58859" s="13"/>
      <c r="E58859" s="13"/>
      <c r="K58859" s="23"/>
      <c r="O58859" s="21"/>
      <c r="P58859" s="27"/>
      <c r="Q58859" s="16"/>
      <c r="U58859" s="27"/>
    </row>
    <row r="58860" spans="2:21" x14ac:dyDescent="0.25">
      <c r="B58860"/>
      <c r="C58860"/>
      <c r="D58860" s="13"/>
      <c r="E58860" s="13"/>
      <c r="K58860" s="23"/>
      <c r="O58860" s="21"/>
      <c r="P58860" s="27"/>
      <c r="Q58860" s="16"/>
      <c r="U58860" s="27"/>
    </row>
    <row r="58861" spans="2:21" x14ac:dyDescent="0.25">
      <c r="B58861"/>
      <c r="C58861"/>
      <c r="D58861" s="13"/>
      <c r="E58861" s="13"/>
      <c r="K58861" s="23"/>
      <c r="O58861" s="21"/>
      <c r="P58861" s="27"/>
      <c r="Q58861" s="16"/>
      <c r="U58861" s="27"/>
    </row>
    <row r="58862" spans="2:21" x14ac:dyDescent="0.25">
      <c r="B58862"/>
      <c r="C58862"/>
      <c r="D58862" s="13"/>
      <c r="E58862" s="13"/>
      <c r="K58862" s="23"/>
      <c r="O58862" s="21"/>
      <c r="P58862" s="27"/>
      <c r="Q58862" s="16"/>
      <c r="U58862" s="27"/>
    </row>
    <row r="58863" spans="2:21" x14ac:dyDescent="0.25">
      <c r="B58863"/>
      <c r="C58863"/>
      <c r="D58863" s="13"/>
      <c r="E58863" s="13"/>
      <c r="K58863" s="23"/>
      <c r="O58863" s="21"/>
      <c r="P58863" s="27"/>
      <c r="Q58863" s="16"/>
      <c r="U58863" s="27"/>
    </row>
    <row r="58864" spans="2:21" x14ac:dyDescent="0.25">
      <c r="B58864"/>
      <c r="C58864"/>
      <c r="D58864" s="13"/>
      <c r="E58864" s="13"/>
      <c r="K58864" s="23"/>
      <c r="O58864" s="21"/>
      <c r="P58864" s="27"/>
      <c r="Q58864" s="16"/>
      <c r="U58864" s="27"/>
    </row>
    <row r="58865" spans="2:21" x14ac:dyDescent="0.25">
      <c r="B58865"/>
      <c r="C58865"/>
      <c r="D58865" s="13"/>
      <c r="E58865" s="13"/>
      <c r="K58865" s="23"/>
      <c r="O58865" s="21"/>
      <c r="P58865" s="27"/>
      <c r="Q58865" s="16"/>
      <c r="U58865" s="27"/>
    </row>
    <row r="58866" spans="2:21" x14ac:dyDescent="0.25">
      <c r="B58866"/>
      <c r="C58866"/>
      <c r="D58866" s="13"/>
      <c r="E58866" s="13"/>
      <c r="K58866" s="23"/>
      <c r="O58866" s="21"/>
      <c r="P58866" s="27"/>
      <c r="Q58866" s="16"/>
      <c r="U58866" s="27"/>
    </row>
    <row r="58867" spans="2:21" x14ac:dyDescent="0.25">
      <c r="B58867"/>
      <c r="C58867"/>
      <c r="D58867" s="13"/>
      <c r="E58867" s="13"/>
      <c r="K58867" s="23"/>
      <c r="O58867" s="21"/>
      <c r="P58867" s="27"/>
      <c r="Q58867" s="16"/>
      <c r="U58867" s="27"/>
    </row>
    <row r="58868" spans="2:21" x14ac:dyDescent="0.25">
      <c r="B58868"/>
      <c r="C58868"/>
      <c r="D58868" s="13"/>
      <c r="E58868" s="13"/>
      <c r="K58868" s="23"/>
      <c r="O58868" s="21"/>
      <c r="P58868" s="27"/>
      <c r="Q58868" s="16"/>
      <c r="U58868" s="27"/>
    </row>
    <row r="58869" spans="2:21" x14ac:dyDescent="0.25">
      <c r="B58869"/>
      <c r="C58869"/>
      <c r="D58869" s="13"/>
      <c r="E58869" s="13"/>
      <c r="K58869" s="23"/>
      <c r="O58869" s="21"/>
      <c r="P58869" s="27"/>
      <c r="Q58869" s="16"/>
      <c r="U58869" s="27"/>
    </row>
    <row r="58870" spans="2:21" x14ac:dyDescent="0.25">
      <c r="B58870"/>
      <c r="C58870"/>
      <c r="D58870" s="13"/>
      <c r="E58870" s="13"/>
      <c r="K58870" s="23"/>
      <c r="O58870" s="21"/>
      <c r="P58870" s="27"/>
      <c r="Q58870" s="16"/>
      <c r="U58870" s="27"/>
    </row>
    <row r="58871" spans="2:21" x14ac:dyDescent="0.25">
      <c r="B58871"/>
      <c r="C58871"/>
      <c r="D58871" s="13"/>
      <c r="E58871" s="13"/>
      <c r="K58871" s="23"/>
      <c r="O58871" s="21"/>
      <c r="P58871" s="27"/>
      <c r="Q58871" s="16"/>
      <c r="U58871" s="27"/>
    </row>
    <row r="58872" spans="2:21" x14ac:dyDescent="0.25">
      <c r="B58872"/>
      <c r="C58872"/>
      <c r="D58872" s="13"/>
      <c r="E58872" s="13"/>
      <c r="K58872" s="23"/>
      <c r="O58872" s="21"/>
      <c r="P58872" s="27"/>
      <c r="Q58872" s="16"/>
      <c r="U58872" s="27"/>
    </row>
    <row r="58873" spans="2:21" x14ac:dyDescent="0.25">
      <c r="B58873"/>
      <c r="C58873"/>
      <c r="D58873" s="13"/>
      <c r="E58873" s="13"/>
      <c r="K58873" s="23"/>
      <c r="O58873" s="21"/>
      <c r="P58873" s="27"/>
      <c r="Q58873" s="16"/>
      <c r="U58873" s="27"/>
    </row>
    <row r="58874" spans="2:21" x14ac:dyDescent="0.25">
      <c r="B58874"/>
      <c r="C58874"/>
      <c r="D58874" s="13"/>
      <c r="E58874" s="13"/>
      <c r="K58874" s="23"/>
      <c r="O58874" s="21"/>
      <c r="P58874" s="27"/>
      <c r="Q58874" s="16"/>
      <c r="U58874" s="27"/>
    </row>
    <row r="58875" spans="2:21" x14ac:dyDescent="0.25">
      <c r="B58875"/>
      <c r="C58875"/>
      <c r="D58875" s="13"/>
      <c r="E58875" s="13"/>
      <c r="K58875" s="23"/>
      <c r="O58875" s="21"/>
      <c r="P58875" s="27"/>
      <c r="Q58875" s="16"/>
      <c r="U58875" s="27"/>
    </row>
    <row r="58876" spans="2:21" x14ac:dyDescent="0.25">
      <c r="B58876"/>
      <c r="C58876"/>
      <c r="D58876" s="13"/>
      <c r="E58876" s="13"/>
      <c r="K58876" s="23"/>
      <c r="O58876" s="21"/>
      <c r="P58876" s="27"/>
      <c r="Q58876" s="16"/>
      <c r="U58876" s="27"/>
    </row>
    <row r="58877" spans="2:21" x14ac:dyDescent="0.25">
      <c r="B58877"/>
      <c r="C58877"/>
      <c r="D58877" s="13"/>
      <c r="E58877" s="13"/>
      <c r="K58877" s="23"/>
      <c r="O58877" s="21"/>
      <c r="P58877" s="27"/>
      <c r="Q58877" s="16"/>
      <c r="U58877" s="27"/>
    </row>
    <row r="58878" spans="2:21" x14ac:dyDescent="0.25">
      <c r="B58878"/>
      <c r="C58878"/>
      <c r="D58878" s="13"/>
      <c r="E58878" s="13"/>
      <c r="K58878" s="23"/>
      <c r="O58878" s="21"/>
      <c r="P58878" s="27"/>
      <c r="Q58878" s="16"/>
      <c r="U58878" s="27"/>
    </row>
    <row r="58879" spans="2:21" x14ac:dyDescent="0.25">
      <c r="B58879"/>
      <c r="C58879"/>
      <c r="D58879" s="13"/>
      <c r="E58879" s="13"/>
      <c r="K58879" s="23"/>
      <c r="O58879" s="21"/>
      <c r="P58879" s="27"/>
      <c r="Q58879" s="16"/>
      <c r="U58879" s="27"/>
    </row>
    <row r="58880" spans="2:21" x14ac:dyDescent="0.25">
      <c r="B58880"/>
      <c r="C58880"/>
      <c r="D58880" s="13"/>
      <c r="E58880" s="13"/>
      <c r="K58880" s="23"/>
      <c r="O58880" s="21"/>
      <c r="P58880" s="27"/>
      <c r="Q58880" s="16"/>
      <c r="U58880" s="27"/>
    </row>
    <row r="58881" spans="2:21" x14ac:dyDescent="0.25">
      <c r="B58881"/>
      <c r="C58881"/>
      <c r="D58881" s="13"/>
      <c r="E58881" s="13"/>
      <c r="K58881" s="23"/>
      <c r="O58881" s="21"/>
      <c r="P58881" s="27"/>
      <c r="Q58881" s="16"/>
      <c r="U58881" s="27"/>
    </row>
    <row r="58882" spans="2:21" x14ac:dyDescent="0.25">
      <c r="B58882"/>
      <c r="C58882"/>
      <c r="D58882" s="13"/>
      <c r="E58882" s="13"/>
      <c r="K58882" s="23"/>
      <c r="O58882" s="21"/>
      <c r="P58882" s="27"/>
      <c r="Q58882" s="16"/>
      <c r="U58882" s="27"/>
    </row>
    <row r="58883" spans="2:21" x14ac:dyDescent="0.25">
      <c r="B58883"/>
      <c r="C58883"/>
      <c r="D58883" s="13"/>
      <c r="E58883" s="13"/>
      <c r="K58883" s="23"/>
      <c r="O58883" s="21"/>
      <c r="P58883" s="27"/>
      <c r="Q58883" s="16"/>
      <c r="U58883" s="27"/>
    </row>
    <row r="58884" spans="2:21" x14ac:dyDescent="0.25">
      <c r="B58884"/>
      <c r="C58884"/>
      <c r="D58884" s="13"/>
      <c r="E58884" s="13"/>
      <c r="K58884" s="23"/>
      <c r="O58884" s="21"/>
      <c r="P58884" s="27"/>
      <c r="Q58884" s="16"/>
      <c r="U58884" s="27"/>
    </row>
    <row r="58885" spans="2:21" x14ac:dyDescent="0.25">
      <c r="B58885"/>
      <c r="C58885"/>
      <c r="D58885" s="13"/>
      <c r="E58885" s="13"/>
      <c r="K58885" s="23"/>
      <c r="O58885" s="21"/>
      <c r="P58885" s="27"/>
      <c r="Q58885" s="16"/>
      <c r="U58885" s="27"/>
    </row>
    <row r="58886" spans="2:21" x14ac:dyDescent="0.25">
      <c r="B58886"/>
      <c r="C58886"/>
      <c r="D58886" s="13"/>
      <c r="E58886" s="13"/>
      <c r="K58886" s="23"/>
      <c r="O58886" s="21"/>
      <c r="P58886" s="27"/>
      <c r="Q58886" s="16"/>
      <c r="U58886" s="27"/>
    </row>
    <row r="58887" spans="2:21" x14ac:dyDescent="0.25">
      <c r="B58887"/>
      <c r="C58887"/>
      <c r="D58887" s="13"/>
      <c r="E58887" s="13"/>
      <c r="K58887" s="23"/>
      <c r="O58887" s="21"/>
      <c r="P58887" s="27"/>
      <c r="Q58887" s="16"/>
      <c r="U58887" s="27"/>
    </row>
    <row r="58888" spans="2:21" x14ac:dyDescent="0.25">
      <c r="B58888"/>
      <c r="C58888"/>
      <c r="D58888" s="13"/>
      <c r="E58888" s="13"/>
      <c r="K58888" s="23"/>
      <c r="O58888" s="21"/>
      <c r="P58888" s="27"/>
      <c r="Q58888" s="16"/>
      <c r="U58888" s="27"/>
    </row>
    <row r="58889" spans="2:21" x14ac:dyDescent="0.25">
      <c r="B58889"/>
      <c r="C58889"/>
      <c r="D58889" s="13"/>
      <c r="E58889" s="13"/>
      <c r="K58889" s="23"/>
      <c r="O58889" s="21"/>
      <c r="P58889" s="27"/>
      <c r="Q58889" s="16"/>
      <c r="U58889" s="27"/>
    </row>
    <row r="58890" spans="2:21" x14ac:dyDescent="0.25">
      <c r="B58890"/>
      <c r="C58890"/>
      <c r="D58890" s="13"/>
      <c r="E58890" s="13"/>
      <c r="K58890" s="23"/>
      <c r="O58890" s="21"/>
      <c r="P58890" s="27"/>
      <c r="Q58890" s="16"/>
      <c r="U58890" s="27"/>
    </row>
    <row r="58891" spans="2:21" x14ac:dyDescent="0.25">
      <c r="B58891"/>
      <c r="C58891"/>
      <c r="D58891" s="13"/>
      <c r="E58891" s="13"/>
      <c r="K58891" s="23"/>
      <c r="O58891" s="21"/>
      <c r="P58891" s="27"/>
      <c r="Q58891" s="16"/>
      <c r="U58891" s="27"/>
    </row>
    <row r="58892" spans="2:21" x14ac:dyDescent="0.25">
      <c r="B58892"/>
      <c r="C58892"/>
      <c r="D58892" s="13"/>
      <c r="E58892" s="13"/>
      <c r="K58892" s="23"/>
      <c r="O58892" s="21"/>
      <c r="P58892" s="27"/>
      <c r="Q58892" s="16"/>
      <c r="U58892" s="27"/>
    </row>
    <row r="58893" spans="2:21" x14ac:dyDescent="0.25">
      <c r="B58893"/>
      <c r="C58893"/>
      <c r="D58893" s="13"/>
      <c r="E58893" s="13"/>
      <c r="K58893" s="23"/>
      <c r="O58893" s="21"/>
      <c r="P58893" s="27"/>
      <c r="Q58893" s="16"/>
      <c r="U58893" s="27"/>
    </row>
    <row r="58894" spans="2:21" x14ac:dyDescent="0.25">
      <c r="B58894"/>
      <c r="C58894"/>
      <c r="D58894" s="13"/>
      <c r="E58894" s="13"/>
      <c r="K58894" s="23"/>
      <c r="O58894" s="21"/>
      <c r="P58894" s="27"/>
      <c r="Q58894" s="16"/>
      <c r="U58894" s="27"/>
    </row>
    <row r="58895" spans="2:21" x14ac:dyDescent="0.25">
      <c r="B58895"/>
      <c r="C58895"/>
      <c r="D58895" s="13"/>
      <c r="E58895" s="13"/>
      <c r="K58895" s="23"/>
      <c r="O58895" s="21"/>
      <c r="P58895" s="27"/>
      <c r="Q58895" s="16"/>
      <c r="U58895" s="27"/>
    </row>
    <row r="58896" spans="2:21" x14ac:dyDescent="0.25">
      <c r="B58896"/>
      <c r="C58896"/>
      <c r="D58896" s="13"/>
      <c r="E58896" s="13"/>
      <c r="K58896" s="23"/>
      <c r="O58896" s="21"/>
      <c r="P58896" s="27"/>
      <c r="Q58896" s="16"/>
      <c r="U58896" s="27"/>
    </row>
    <row r="58897" spans="2:21" x14ac:dyDescent="0.25">
      <c r="B58897"/>
      <c r="C58897"/>
      <c r="D58897" s="13"/>
      <c r="E58897" s="13"/>
      <c r="K58897" s="23"/>
      <c r="O58897" s="21"/>
      <c r="P58897" s="27"/>
      <c r="Q58897" s="16"/>
      <c r="U58897" s="27"/>
    </row>
    <row r="58898" spans="2:21" x14ac:dyDescent="0.25">
      <c r="B58898"/>
      <c r="C58898"/>
      <c r="D58898" s="13"/>
      <c r="E58898" s="13"/>
      <c r="K58898" s="23"/>
      <c r="O58898" s="21"/>
      <c r="P58898" s="27"/>
      <c r="Q58898" s="16"/>
      <c r="U58898" s="27"/>
    </row>
    <row r="58899" spans="2:21" x14ac:dyDescent="0.25">
      <c r="B58899"/>
      <c r="C58899"/>
      <c r="D58899" s="13"/>
      <c r="E58899" s="13"/>
      <c r="K58899" s="23"/>
      <c r="O58899" s="21"/>
      <c r="P58899" s="27"/>
      <c r="Q58899" s="16"/>
      <c r="U58899" s="27"/>
    </row>
    <row r="58900" spans="2:21" x14ac:dyDescent="0.25">
      <c r="B58900"/>
      <c r="C58900"/>
      <c r="D58900" s="13"/>
      <c r="E58900" s="13"/>
      <c r="K58900" s="23"/>
      <c r="O58900" s="21"/>
      <c r="P58900" s="27"/>
      <c r="Q58900" s="16"/>
      <c r="U58900" s="27"/>
    </row>
    <row r="58901" spans="2:21" x14ac:dyDescent="0.25">
      <c r="B58901"/>
      <c r="C58901"/>
      <c r="D58901" s="13"/>
      <c r="E58901" s="13"/>
      <c r="K58901" s="23"/>
      <c r="O58901" s="21"/>
      <c r="P58901" s="27"/>
      <c r="Q58901" s="16"/>
      <c r="U58901" s="27"/>
    </row>
    <row r="58902" spans="2:21" x14ac:dyDescent="0.25">
      <c r="B58902"/>
      <c r="C58902"/>
      <c r="D58902" s="13"/>
      <c r="E58902" s="13"/>
      <c r="K58902" s="23"/>
      <c r="O58902" s="21"/>
      <c r="P58902" s="27"/>
      <c r="Q58902" s="16"/>
      <c r="U58902" s="27"/>
    </row>
    <row r="58903" spans="2:21" x14ac:dyDescent="0.25">
      <c r="B58903"/>
      <c r="C58903"/>
      <c r="D58903" s="13"/>
      <c r="E58903" s="13"/>
      <c r="K58903" s="23"/>
      <c r="O58903" s="21"/>
      <c r="P58903" s="27"/>
      <c r="Q58903" s="16"/>
      <c r="U58903" s="27"/>
    </row>
    <row r="58904" spans="2:21" x14ac:dyDescent="0.25">
      <c r="B58904"/>
      <c r="C58904"/>
      <c r="D58904" s="13"/>
      <c r="E58904" s="13"/>
      <c r="K58904" s="23"/>
      <c r="O58904" s="21"/>
      <c r="P58904" s="27"/>
      <c r="Q58904" s="16"/>
      <c r="U58904" s="27"/>
    </row>
    <row r="58905" spans="2:21" x14ac:dyDescent="0.25">
      <c r="B58905"/>
      <c r="C58905"/>
      <c r="D58905" s="13"/>
      <c r="E58905" s="13"/>
      <c r="K58905" s="23"/>
      <c r="O58905" s="21"/>
      <c r="P58905" s="27"/>
      <c r="Q58905" s="16"/>
      <c r="U58905" s="27"/>
    </row>
    <row r="58906" spans="2:21" x14ac:dyDescent="0.25">
      <c r="B58906"/>
      <c r="C58906"/>
      <c r="D58906" s="13"/>
      <c r="E58906" s="13"/>
      <c r="K58906" s="23"/>
      <c r="O58906" s="21"/>
      <c r="P58906" s="27"/>
      <c r="Q58906" s="16"/>
      <c r="U58906" s="27"/>
    </row>
    <row r="58907" spans="2:21" x14ac:dyDescent="0.25">
      <c r="B58907"/>
      <c r="C58907"/>
      <c r="D58907" s="13"/>
      <c r="E58907" s="13"/>
      <c r="K58907" s="23"/>
      <c r="O58907" s="21"/>
      <c r="P58907" s="27"/>
      <c r="Q58907" s="16"/>
      <c r="U58907" s="27"/>
    </row>
    <row r="58908" spans="2:21" x14ac:dyDescent="0.25">
      <c r="B58908"/>
      <c r="C58908"/>
      <c r="D58908" s="13"/>
      <c r="E58908" s="13"/>
      <c r="K58908" s="23"/>
      <c r="O58908" s="21"/>
      <c r="P58908" s="27"/>
      <c r="Q58908" s="16"/>
      <c r="U58908" s="27"/>
    </row>
    <row r="58909" spans="2:21" x14ac:dyDescent="0.25">
      <c r="B58909"/>
      <c r="C58909"/>
      <c r="D58909" s="13"/>
      <c r="E58909" s="13"/>
      <c r="K58909" s="23"/>
      <c r="O58909" s="21"/>
      <c r="P58909" s="27"/>
      <c r="Q58909" s="16"/>
      <c r="U58909" s="27"/>
    </row>
    <row r="58910" spans="2:21" x14ac:dyDescent="0.25">
      <c r="B58910"/>
      <c r="C58910"/>
      <c r="D58910" s="13"/>
      <c r="E58910" s="13"/>
      <c r="K58910" s="23"/>
      <c r="O58910" s="21"/>
      <c r="P58910" s="27"/>
      <c r="Q58910" s="16"/>
      <c r="U58910" s="27"/>
    </row>
    <row r="58911" spans="2:21" x14ac:dyDescent="0.25">
      <c r="B58911"/>
      <c r="C58911"/>
      <c r="D58911" s="13"/>
      <c r="E58911" s="13"/>
      <c r="K58911" s="23"/>
      <c r="O58911" s="21"/>
      <c r="P58911" s="27"/>
      <c r="Q58911" s="16"/>
      <c r="U58911" s="27"/>
    </row>
    <row r="58912" spans="2:21" x14ac:dyDescent="0.25">
      <c r="B58912"/>
      <c r="C58912"/>
      <c r="D58912" s="13"/>
      <c r="E58912" s="13"/>
      <c r="K58912" s="23"/>
      <c r="O58912" s="21"/>
      <c r="P58912" s="27"/>
      <c r="Q58912" s="16"/>
      <c r="U58912" s="27"/>
    </row>
    <row r="58913" spans="2:21" x14ac:dyDescent="0.25">
      <c r="B58913"/>
      <c r="C58913"/>
      <c r="D58913" s="13"/>
      <c r="E58913" s="13"/>
      <c r="K58913" s="23"/>
      <c r="O58913" s="21"/>
      <c r="P58913" s="27"/>
      <c r="Q58913" s="16"/>
      <c r="U58913" s="27"/>
    </row>
    <row r="58914" spans="2:21" x14ac:dyDescent="0.25">
      <c r="B58914"/>
      <c r="C58914"/>
      <c r="D58914" s="13"/>
      <c r="E58914" s="13"/>
      <c r="K58914" s="23"/>
      <c r="O58914" s="21"/>
      <c r="P58914" s="27"/>
      <c r="Q58914" s="16"/>
      <c r="U58914" s="27"/>
    </row>
    <row r="58915" spans="2:21" x14ac:dyDescent="0.25">
      <c r="B58915"/>
      <c r="C58915"/>
      <c r="D58915" s="13"/>
      <c r="E58915" s="13"/>
      <c r="K58915" s="23"/>
      <c r="O58915" s="21"/>
      <c r="P58915" s="27"/>
      <c r="Q58915" s="16"/>
      <c r="U58915" s="27"/>
    </row>
    <row r="58916" spans="2:21" x14ac:dyDescent="0.25">
      <c r="B58916"/>
      <c r="C58916"/>
      <c r="D58916" s="13"/>
      <c r="E58916" s="13"/>
      <c r="K58916" s="23"/>
      <c r="O58916" s="21"/>
      <c r="P58916" s="27"/>
      <c r="Q58916" s="16"/>
      <c r="U58916" s="27"/>
    </row>
    <row r="58917" spans="2:21" x14ac:dyDescent="0.25">
      <c r="B58917"/>
      <c r="C58917"/>
      <c r="D58917" s="13"/>
      <c r="E58917" s="13"/>
      <c r="K58917" s="23"/>
      <c r="O58917" s="21"/>
      <c r="P58917" s="27"/>
      <c r="Q58917" s="16"/>
      <c r="U58917" s="27"/>
    </row>
    <row r="58918" spans="2:21" x14ac:dyDescent="0.25">
      <c r="B58918"/>
      <c r="C58918"/>
      <c r="D58918" s="13"/>
      <c r="E58918" s="13"/>
      <c r="K58918" s="23"/>
      <c r="O58918" s="21"/>
      <c r="P58918" s="27"/>
      <c r="Q58918" s="16"/>
      <c r="U58918" s="27"/>
    </row>
    <row r="58919" spans="2:21" x14ac:dyDescent="0.25">
      <c r="B58919"/>
      <c r="C58919"/>
      <c r="D58919" s="13"/>
      <c r="E58919" s="13"/>
      <c r="K58919" s="23"/>
      <c r="O58919" s="21"/>
      <c r="P58919" s="27"/>
      <c r="Q58919" s="16"/>
      <c r="U58919" s="27"/>
    </row>
    <row r="58920" spans="2:21" x14ac:dyDescent="0.25">
      <c r="B58920"/>
      <c r="C58920"/>
      <c r="D58920" s="13"/>
      <c r="E58920" s="13"/>
      <c r="K58920" s="23"/>
      <c r="O58920" s="21"/>
      <c r="P58920" s="27"/>
      <c r="Q58920" s="16"/>
      <c r="U58920" s="27"/>
    </row>
    <row r="58921" spans="2:21" x14ac:dyDescent="0.25">
      <c r="B58921"/>
      <c r="C58921"/>
      <c r="D58921" s="13"/>
      <c r="E58921" s="13"/>
      <c r="K58921" s="23"/>
      <c r="O58921" s="21"/>
      <c r="P58921" s="27"/>
      <c r="Q58921" s="16"/>
      <c r="U58921" s="27"/>
    </row>
    <row r="58922" spans="2:21" x14ac:dyDescent="0.25">
      <c r="B58922"/>
      <c r="C58922"/>
      <c r="D58922" s="13"/>
      <c r="E58922" s="13"/>
      <c r="K58922" s="23"/>
      <c r="O58922" s="21"/>
      <c r="P58922" s="27"/>
      <c r="Q58922" s="16"/>
      <c r="U58922" s="27"/>
    </row>
    <row r="58923" spans="2:21" x14ac:dyDescent="0.25">
      <c r="B58923"/>
      <c r="C58923"/>
      <c r="D58923" s="13"/>
      <c r="E58923" s="13"/>
      <c r="K58923" s="23"/>
      <c r="O58923" s="21"/>
      <c r="P58923" s="27"/>
      <c r="Q58923" s="16"/>
      <c r="U58923" s="27"/>
    </row>
    <row r="58924" spans="2:21" x14ac:dyDescent="0.25">
      <c r="B58924"/>
      <c r="C58924"/>
      <c r="D58924" s="13"/>
      <c r="E58924" s="13"/>
      <c r="K58924" s="23"/>
      <c r="O58924" s="21"/>
      <c r="P58924" s="27"/>
      <c r="Q58924" s="16"/>
      <c r="U58924" s="27"/>
    </row>
    <row r="58925" spans="2:21" x14ac:dyDescent="0.25">
      <c r="B58925"/>
      <c r="C58925"/>
      <c r="D58925" s="13"/>
      <c r="E58925" s="13"/>
      <c r="K58925" s="23"/>
      <c r="O58925" s="21"/>
      <c r="P58925" s="27"/>
      <c r="Q58925" s="16"/>
      <c r="U58925" s="27"/>
    </row>
    <row r="58926" spans="2:21" x14ac:dyDescent="0.25">
      <c r="B58926"/>
      <c r="C58926"/>
      <c r="D58926" s="13"/>
      <c r="E58926" s="13"/>
      <c r="K58926" s="23"/>
      <c r="O58926" s="21"/>
      <c r="P58926" s="27"/>
      <c r="Q58926" s="16"/>
      <c r="U58926" s="27"/>
    </row>
    <row r="58927" spans="2:21" x14ac:dyDescent="0.25">
      <c r="B58927"/>
      <c r="C58927"/>
      <c r="D58927" s="13"/>
      <c r="E58927" s="13"/>
      <c r="K58927" s="23"/>
      <c r="O58927" s="21"/>
      <c r="P58927" s="27"/>
      <c r="Q58927" s="16"/>
      <c r="U58927" s="27"/>
    </row>
    <row r="58928" spans="2:21" x14ac:dyDescent="0.25">
      <c r="B58928"/>
      <c r="C58928"/>
      <c r="D58928" s="13"/>
      <c r="E58928" s="13"/>
      <c r="K58928" s="23"/>
      <c r="O58928" s="21"/>
      <c r="P58928" s="27"/>
      <c r="Q58928" s="16"/>
      <c r="U58928" s="27"/>
    </row>
    <row r="58929" spans="2:21" x14ac:dyDescent="0.25">
      <c r="B58929"/>
      <c r="C58929"/>
      <c r="D58929" s="13"/>
      <c r="E58929" s="13"/>
      <c r="K58929" s="23"/>
      <c r="O58929" s="21"/>
      <c r="P58929" s="27"/>
      <c r="Q58929" s="16"/>
      <c r="U58929" s="27"/>
    </row>
    <row r="58930" spans="2:21" x14ac:dyDescent="0.25">
      <c r="B58930"/>
      <c r="C58930"/>
      <c r="D58930" s="13"/>
      <c r="E58930" s="13"/>
      <c r="K58930" s="23"/>
      <c r="O58930" s="21"/>
      <c r="P58930" s="27"/>
      <c r="Q58930" s="16"/>
      <c r="U58930" s="27"/>
    </row>
    <row r="58931" spans="2:21" x14ac:dyDescent="0.25">
      <c r="B58931"/>
      <c r="C58931"/>
      <c r="D58931" s="13"/>
      <c r="E58931" s="13"/>
      <c r="K58931" s="23"/>
      <c r="O58931" s="21"/>
      <c r="P58931" s="27"/>
      <c r="Q58931" s="16"/>
      <c r="U58931" s="27"/>
    </row>
    <row r="58932" spans="2:21" x14ac:dyDescent="0.25">
      <c r="B58932"/>
      <c r="C58932"/>
      <c r="D58932" s="13"/>
      <c r="E58932" s="13"/>
      <c r="K58932" s="23"/>
      <c r="O58932" s="21"/>
      <c r="P58932" s="27"/>
      <c r="Q58932" s="16"/>
      <c r="U58932" s="27"/>
    </row>
    <row r="58933" spans="2:21" x14ac:dyDescent="0.25">
      <c r="B58933"/>
      <c r="C58933"/>
      <c r="D58933" s="13"/>
      <c r="E58933" s="13"/>
      <c r="K58933" s="23"/>
      <c r="O58933" s="21"/>
      <c r="P58933" s="27"/>
      <c r="Q58933" s="16"/>
      <c r="U58933" s="27"/>
    </row>
    <row r="58934" spans="2:21" x14ac:dyDescent="0.25">
      <c r="B58934"/>
      <c r="C58934"/>
      <c r="D58934" s="13"/>
      <c r="E58934" s="13"/>
      <c r="K58934" s="23"/>
      <c r="O58934" s="21"/>
      <c r="P58934" s="27"/>
      <c r="Q58934" s="16"/>
      <c r="U58934" s="27"/>
    </row>
    <row r="58935" spans="2:21" x14ac:dyDescent="0.25">
      <c r="B58935"/>
      <c r="C58935"/>
      <c r="D58935" s="13"/>
      <c r="E58935" s="13"/>
      <c r="K58935" s="23"/>
      <c r="O58935" s="21"/>
      <c r="P58935" s="27"/>
      <c r="Q58935" s="16"/>
      <c r="U58935" s="27"/>
    </row>
    <row r="58936" spans="2:21" x14ac:dyDescent="0.25">
      <c r="B58936"/>
      <c r="C58936"/>
      <c r="D58936" s="13"/>
      <c r="E58936" s="13"/>
      <c r="K58936" s="23"/>
      <c r="O58936" s="21"/>
      <c r="P58936" s="27"/>
      <c r="Q58936" s="16"/>
      <c r="U58936" s="27"/>
    </row>
    <row r="58937" spans="2:21" x14ac:dyDescent="0.25">
      <c r="B58937"/>
      <c r="C58937"/>
      <c r="D58937" s="13"/>
      <c r="E58937" s="13"/>
      <c r="K58937" s="23"/>
      <c r="O58937" s="21"/>
      <c r="P58937" s="27"/>
      <c r="Q58937" s="16"/>
      <c r="U58937" s="27"/>
    </row>
    <row r="58938" spans="2:21" x14ac:dyDescent="0.25">
      <c r="B58938"/>
      <c r="C58938"/>
      <c r="D58938" s="13"/>
      <c r="E58938" s="13"/>
      <c r="K58938" s="23"/>
      <c r="O58938" s="21"/>
      <c r="P58938" s="27"/>
      <c r="Q58938" s="16"/>
      <c r="U58938" s="27"/>
    </row>
    <row r="58939" spans="2:21" x14ac:dyDescent="0.25">
      <c r="B58939"/>
      <c r="C58939"/>
      <c r="D58939" s="13"/>
      <c r="E58939" s="13"/>
      <c r="K58939" s="23"/>
      <c r="O58939" s="21"/>
      <c r="P58939" s="27"/>
      <c r="Q58939" s="16"/>
      <c r="U58939" s="27"/>
    </row>
    <row r="58940" spans="2:21" x14ac:dyDescent="0.25">
      <c r="B58940"/>
      <c r="C58940"/>
      <c r="D58940" s="13"/>
      <c r="E58940" s="13"/>
      <c r="K58940" s="23"/>
      <c r="O58940" s="21"/>
      <c r="P58940" s="27"/>
      <c r="Q58940" s="16"/>
      <c r="U58940" s="27"/>
    </row>
    <row r="58941" spans="2:21" x14ac:dyDescent="0.25">
      <c r="B58941"/>
      <c r="C58941"/>
      <c r="D58941" s="13"/>
      <c r="E58941" s="13"/>
      <c r="K58941" s="23"/>
      <c r="O58941" s="21"/>
      <c r="P58941" s="27"/>
      <c r="Q58941" s="16"/>
      <c r="U58941" s="27"/>
    </row>
    <row r="58942" spans="2:21" x14ac:dyDescent="0.25">
      <c r="B58942"/>
      <c r="C58942"/>
      <c r="D58942" s="13"/>
      <c r="E58942" s="13"/>
      <c r="K58942" s="23"/>
      <c r="O58942" s="21"/>
      <c r="P58942" s="27"/>
      <c r="Q58942" s="16"/>
      <c r="U58942" s="27"/>
    </row>
    <row r="58943" spans="2:21" x14ac:dyDescent="0.25">
      <c r="B58943"/>
      <c r="C58943"/>
      <c r="D58943" s="13"/>
      <c r="E58943" s="13"/>
      <c r="K58943" s="23"/>
      <c r="O58943" s="21"/>
      <c r="P58943" s="27"/>
      <c r="Q58943" s="16"/>
      <c r="U58943" s="27"/>
    </row>
    <row r="58944" spans="2:21" x14ac:dyDescent="0.25">
      <c r="B58944"/>
      <c r="C58944"/>
      <c r="D58944" s="13"/>
      <c r="E58944" s="13"/>
      <c r="K58944" s="23"/>
      <c r="O58944" s="21"/>
      <c r="P58944" s="27"/>
      <c r="Q58944" s="16"/>
      <c r="U58944" s="27"/>
    </row>
    <row r="58945" spans="2:21" x14ac:dyDescent="0.25">
      <c r="B58945"/>
      <c r="C58945"/>
      <c r="D58945" s="13"/>
      <c r="E58945" s="13"/>
      <c r="K58945" s="23"/>
      <c r="O58945" s="21"/>
      <c r="P58945" s="27"/>
      <c r="Q58945" s="16"/>
      <c r="U58945" s="27"/>
    </row>
    <row r="58946" spans="2:21" x14ac:dyDescent="0.25">
      <c r="B58946"/>
      <c r="C58946"/>
      <c r="D58946" s="13"/>
      <c r="E58946" s="13"/>
      <c r="K58946" s="23"/>
      <c r="O58946" s="21"/>
      <c r="P58946" s="27"/>
      <c r="Q58946" s="16"/>
      <c r="U58946" s="27"/>
    </row>
    <row r="58947" spans="2:21" x14ac:dyDescent="0.25">
      <c r="B58947"/>
      <c r="C58947"/>
      <c r="D58947" s="13"/>
      <c r="E58947" s="13"/>
      <c r="K58947" s="23"/>
      <c r="O58947" s="21"/>
      <c r="P58947" s="27"/>
      <c r="Q58947" s="16"/>
      <c r="U58947" s="27"/>
    </row>
    <row r="58948" spans="2:21" x14ac:dyDescent="0.25">
      <c r="B58948"/>
      <c r="C58948"/>
      <c r="D58948" s="13"/>
      <c r="E58948" s="13"/>
      <c r="K58948" s="23"/>
      <c r="O58948" s="21"/>
      <c r="P58948" s="27"/>
      <c r="Q58948" s="16"/>
      <c r="U58948" s="27"/>
    </row>
    <row r="58949" spans="2:21" x14ac:dyDescent="0.25">
      <c r="B58949"/>
      <c r="C58949"/>
      <c r="D58949" s="13"/>
      <c r="E58949" s="13"/>
      <c r="K58949" s="23"/>
      <c r="O58949" s="21"/>
      <c r="P58949" s="27"/>
      <c r="Q58949" s="16"/>
      <c r="U58949" s="27"/>
    </row>
    <row r="58950" spans="2:21" x14ac:dyDescent="0.25">
      <c r="B58950"/>
      <c r="C58950"/>
      <c r="D58950" s="13"/>
      <c r="E58950" s="13"/>
      <c r="K58950" s="23"/>
      <c r="O58950" s="21"/>
      <c r="P58950" s="27"/>
      <c r="Q58950" s="16"/>
      <c r="U58950" s="27"/>
    </row>
    <row r="58951" spans="2:21" x14ac:dyDescent="0.25">
      <c r="B58951"/>
      <c r="C58951"/>
      <c r="D58951" s="13"/>
      <c r="E58951" s="13"/>
      <c r="K58951" s="23"/>
      <c r="O58951" s="21"/>
      <c r="P58951" s="27"/>
      <c r="Q58951" s="16"/>
      <c r="U58951" s="27"/>
    </row>
    <row r="58952" spans="2:21" x14ac:dyDescent="0.25">
      <c r="B58952"/>
      <c r="C58952"/>
      <c r="D58952" s="13"/>
      <c r="E58952" s="13"/>
      <c r="K58952" s="23"/>
      <c r="O58952" s="21"/>
      <c r="P58952" s="27"/>
      <c r="Q58952" s="16"/>
      <c r="U58952" s="27"/>
    </row>
    <row r="58953" spans="2:21" x14ac:dyDescent="0.25">
      <c r="B58953"/>
      <c r="C58953"/>
      <c r="D58953" s="13"/>
      <c r="E58953" s="13"/>
      <c r="K58953" s="23"/>
      <c r="O58953" s="21"/>
      <c r="P58953" s="27"/>
      <c r="Q58953" s="16"/>
      <c r="U58953" s="27"/>
    </row>
    <row r="58954" spans="2:21" x14ac:dyDescent="0.25">
      <c r="B58954"/>
      <c r="C58954"/>
      <c r="D58954" s="13"/>
      <c r="E58954" s="13"/>
      <c r="K58954" s="23"/>
      <c r="O58954" s="21"/>
      <c r="P58954" s="27"/>
      <c r="Q58954" s="16"/>
      <c r="U58954" s="27"/>
    </row>
    <row r="58955" spans="2:21" x14ac:dyDescent="0.25">
      <c r="B58955"/>
      <c r="C58955"/>
      <c r="D58955" s="13"/>
      <c r="E58955" s="13"/>
      <c r="K58955" s="23"/>
      <c r="O58955" s="21"/>
      <c r="P58955" s="27"/>
      <c r="Q58955" s="16"/>
      <c r="U58955" s="27"/>
    </row>
    <row r="58956" spans="2:21" x14ac:dyDescent="0.25">
      <c r="B58956"/>
      <c r="C58956"/>
      <c r="D58956" s="13"/>
      <c r="E58956" s="13"/>
      <c r="K58956" s="23"/>
      <c r="O58956" s="21"/>
      <c r="P58956" s="27"/>
      <c r="Q58956" s="16"/>
      <c r="U58956" s="27"/>
    </row>
    <row r="58957" spans="2:21" x14ac:dyDescent="0.25">
      <c r="B58957"/>
      <c r="C58957"/>
      <c r="D58957" s="13"/>
      <c r="E58957" s="13"/>
      <c r="K58957" s="23"/>
      <c r="O58957" s="21"/>
      <c r="P58957" s="27"/>
      <c r="Q58957" s="16"/>
      <c r="U58957" s="27"/>
    </row>
    <row r="58958" spans="2:21" x14ac:dyDescent="0.25">
      <c r="B58958"/>
      <c r="C58958"/>
      <c r="D58958" s="13"/>
      <c r="E58958" s="13"/>
      <c r="K58958" s="23"/>
      <c r="O58958" s="21"/>
      <c r="P58958" s="27"/>
      <c r="Q58958" s="16"/>
      <c r="U58958" s="27"/>
    </row>
    <row r="58959" spans="2:21" x14ac:dyDescent="0.25">
      <c r="B58959"/>
      <c r="C58959"/>
      <c r="D58959" s="13"/>
      <c r="E58959" s="13"/>
      <c r="K58959" s="23"/>
      <c r="O58959" s="21"/>
      <c r="P58959" s="27"/>
      <c r="Q58959" s="16"/>
      <c r="U58959" s="27"/>
    </row>
    <row r="58960" spans="2:21" x14ac:dyDescent="0.25">
      <c r="B58960"/>
      <c r="C58960"/>
      <c r="D58960" s="13"/>
      <c r="E58960" s="13"/>
      <c r="K58960" s="23"/>
      <c r="O58960" s="21"/>
      <c r="P58960" s="27"/>
      <c r="Q58960" s="16"/>
      <c r="U58960" s="27"/>
    </row>
    <row r="58961" spans="2:21" x14ac:dyDescent="0.25">
      <c r="B58961"/>
      <c r="C58961"/>
      <c r="D58961" s="13"/>
      <c r="E58961" s="13"/>
      <c r="K58961" s="23"/>
      <c r="O58961" s="21"/>
      <c r="P58961" s="27"/>
      <c r="Q58961" s="16"/>
      <c r="U58961" s="27"/>
    </row>
    <row r="58962" spans="2:21" x14ac:dyDescent="0.25">
      <c r="B58962"/>
      <c r="C58962"/>
      <c r="D58962" s="13"/>
      <c r="E58962" s="13"/>
      <c r="K58962" s="23"/>
      <c r="O58962" s="21"/>
      <c r="P58962" s="27"/>
      <c r="Q58962" s="16"/>
      <c r="U58962" s="27"/>
    </row>
    <row r="58963" spans="2:21" x14ac:dyDescent="0.25">
      <c r="B58963"/>
      <c r="C58963"/>
      <c r="D58963" s="13"/>
      <c r="E58963" s="13"/>
      <c r="K58963" s="23"/>
      <c r="O58963" s="21"/>
      <c r="P58963" s="27"/>
      <c r="Q58963" s="16"/>
      <c r="U58963" s="27"/>
    </row>
    <row r="58964" spans="2:21" x14ac:dyDescent="0.25">
      <c r="B58964"/>
      <c r="C58964"/>
      <c r="D58964" s="13"/>
      <c r="E58964" s="13"/>
      <c r="K58964" s="23"/>
      <c r="O58964" s="21"/>
      <c r="P58964" s="27"/>
      <c r="Q58964" s="16"/>
      <c r="U58964" s="27"/>
    </row>
    <row r="58965" spans="2:21" x14ac:dyDescent="0.25">
      <c r="B58965"/>
      <c r="C58965"/>
      <c r="D58965" s="13"/>
      <c r="E58965" s="13"/>
      <c r="K58965" s="23"/>
      <c r="O58965" s="21"/>
      <c r="P58965" s="27"/>
      <c r="Q58965" s="16"/>
      <c r="U58965" s="27"/>
    </row>
    <row r="58966" spans="2:21" x14ac:dyDescent="0.25">
      <c r="B58966"/>
      <c r="C58966"/>
      <c r="D58966" s="13"/>
      <c r="E58966" s="13"/>
      <c r="K58966" s="23"/>
      <c r="O58966" s="21"/>
      <c r="P58966" s="27"/>
      <c r="Q58966" s="16"/>
      <c r="U58966" s="27"/>
    </row>
    <row r="58967" spans="2:21" x14ac:dyDescent="0.25">
      <c r="B58967"/>
      <c r="C58967"/>
      <c r="D58967" s="13"/>
      <c r="E58967" s="13"/>
      <c r="K58967" s="23"/>
      <c r="O58967" s="21"/>
      <c r="P58967" s="27"/>
      <c r="Q58967" s="16"/>
      <c r="U58967" s="27"/>
    </row>
    <row r="58968" spans="2:21" x14ac:dyDescent="0.25">
      <c r="B58968"/>
      <c r="C58968"/>
      <c r="D58968" s="13"/>
      <c r="E58968" s="13"/>
      <c r="K58968" s="23"/>
      <c r="O58968" s="21"/>
      <c r="P58968" s="27"/>
      <c r="Q58968" s="16"/>
      <c r="U58968" s="27"/>
    </row>
    <row r="58969" spans="2:21" x14ac:dyDescent="0.25">
      <c r="B58969"/>
      <c r="C58969"/>
      <c r="D58969" s="13"/>
      <c r="E58969" s="13"/>
      <c r="K58969" s="23"/>
      <c r="O58969" s="21"/>
      <c r="P58969" s="27"/>
      <c r="Q58969" s="16"/>
      <c r="U58969" s="27"/>
    </row>
    <row r="58970" spans="2:21" x14ac:dyDescent="0.25">
      <c r="B58970"/>
      <c r="C58970"/>
      <c r="D58970" s="13"/>
      <c r="E58970" s="13"/>
      <c r="K58970" s="23"/>
      <c r="O58970" s="21"/>
      <c r="P58970" s="27"/>
      <c r="Q58970" s="16"/>
      <c r="U58970" s="27"/>
    </row>
    <row r="58971" spans="2:21" x14ac:dyDescent="0.25">
      <c r="B58971"/>
      <c r="C58971"/>
      <c r="D58971" s="13"/>
      <c r="E58971" s="13"/>
      <c r="K58971" s="23"/>
      <c r="O58971" s="21"/>
      <c r="P58971" s="27"/>
      <c r="Q58971" s="16"/>
      <c r="U58971" s="27"/>
    </row>
    <row r="58972" spans="2:21" x14ac:dyDescent="0.25">
      <c r="B58972"/>
      <c r="C58972"/>
      <c r="D58972" s="13"/>
      <c r="E58972" s="13"/>
      <c r="K58972" s="23"/>
      <c r="O58972" s="21"/>
      <c r="P58972" s="27"/>
      <c r="Q58972" s="16"/>
      <c r="U58972" s="27"/>
    </row>
    <row r="58973" spans="2:21" x14ac:dyDescent="0.25">
      <c r="B58973"/>
      <c r="C58973"/>
      <c r="D58973" s="13"/>
      <c r="E58973" s="13"/>
      <c r="K58973" s="23"/>
      <c r="O58973" s="21"/>
      <c r="P58973" s="27"/>
      <c r="Q58973" s="16"/>
      <c r="U58973" s="27"/>
    </row>
    <row r="58974" spans="2:21" x14ac:dyDescent="0.25">
      <c r="B58974"/>
      <c r="C58974"/>
      <c r="D58974" s="13"/>
      <c r="E58974" s="13"/>
      <c r="K58974" s="23"/>
      <c r="O58974" s="21"/>
      <c r="P58974" s="27"/>
      <c r="Q58974" s="16"/>
      <c r="U58974" s="27"/>
    </row>
    <row r="58975" spans="2:21" x14ac:dyDescent="0.25">
      <c r="B58975"/>
      <c r="C58975"/>
      <c r="D58975" s="13"/>
      <c r="E58975" s="13"/>
      <c r="K58975" s="23"/>
      <c r="O58975" s="21"/>
      <c r="P58975" s="27"/>
      <c r="Q58975" s="16"/>
      <c r="U58975" s="27"/>
    </row>
    <row r="58976" spans="2:21" x14ac:dyDescent="0.25">
      <c r="B58976"/>
      <c r="C58976"/>
      <c r="D58976" s="13"/>
      <c r="E58976" s="13"/>
      <c r="K58976" s="23"/>
      <c r="O58976" s="21"/>
      <c r="P58976" s="27"/>
      <c r="Q58976" s="16"/>
      <c r="U58976" s="27"/>
    </row>
    <row r="58977" spans="2:21" x14ac:dyDescent="0.25">
      <c r="B58977"/>
      <c r="C58977"/>
      <c r="D58977" s="13"/>
      <c r="E58977" s="13"/>
      <c r="K58977" s="23"/>
      <c r="O58977" s="21"/>
      <c r="P58977" s="27"/>
      <c r="Q58977" s="16"/>
      <c r="U58977" s="27"/>
    </row>
    <row r="58978" spans="2:21" x14ac:dyDescent="0.25">
      <c r="B58978"/>
      <c r="C58978"/>
      <c r="D58978" s="13"/>
      <c r="E58978" s="13"/>
      <c r="K58978" s="23"/>
      <c r="O58978" s="21"/>
      <c r="P58978" s="27"/>
      <c r="Q58978" s="16"/>
      <c r="U58978" s="27"/>
    </row>
    <row r="58979" spans="2:21" x14ac:dyDescent="0.25">
      <c r="B58979"/>
      <c r="C58979"/>
      <c r="D58979" s="13"/>
      <c r="E58979" s="13"/>
      <c r="K58979" s="23"/>
      <c r="O58979" s="21"/>
      <c r="P58979" s="27"/>
      <c r="Q58979" s="16"/>
      <c r="U58979" s="27"/>
    </row>
    <row r="58980" spans="2:21" x14ac:dyDescent="0.25">
      <c r="B58980"/>
      <c r="C58980"/>
      <c r="D58980" s="13"/>
      <c r="E58980" s="13"/>
      <c r="K58980" s="23"/>
      <c r="O58980" s="21"/>
      <c r="P58980" s="27"/>
      <c r="Q58980" s="16"/>
      <c r="U58980" s="27"/>
    </row>
    <row r="58981" spans="2:21" x14ac:dyDescent="0.25">
      <c r="B58981"/>
      <c r="C58981"/>
      <c r="D58981" s="13"/>
      <c r="E58981" s="13"/>
      <c r="K58981" s="23"/>
      <c r="O58981" s="21"/>
      <c r="P58981" s="27"/>
      <c r="Q58981" s="16"/>
      <c r="U58981" s="27"/>
    </row>
    <row r="58982" spans="2:21" x14ac:dyDescent="0.25">
      <c r="B58982"/>
      <c r="C58982"/>
      <c r="D58982" s="13"/>
      <c r="E58982" s="13"/>
      <c r="K58982" s="23"/>
      <c r="O58982" s="21"/>
      <c r="P58982" s="27"/>
      <c r="Q58982" s="16"/>
      <c r="U58982" s="27"/>
    </row>
    <row r="58983" spans="2:21" x14ac:dyDescent="0.25">
      <c r="B58983"/>
      <c r="C58983"/>
      <c r="D58983" s="13"/>
      <c r="E58983" s="13"/>
      <c r="K58983" s="23"/>
      <c r="O58983" s="21"/>
      <c r="P58983" s="27"/>
      <c r="Q58983" s="16"/>
      <c r="U58983" s="27"/>
    </row>
    <row r="58984" spans="2:21" x14ac:dyDescent="0.25">
      <c r="B58984"/>
      <c r="C58984"/>
      <c r="D58984" s="13"/>
      <c r="E58984" s="13"/>
      <c r="K58984" s="23"/>
      <c r="O58984" s="21"/>
      <c r="P58984" s="27"/>
      <c r="Q58984" s="16"/>
      <c r="U58984" s="27"/>
    </row>
    <row r="58985" spans="2:21" x14ac:dyDescent="0.25">
      <c r="B58985"/>
      <c r="C58985"/>
      <c r="D58985" s="13"/>
      <c r="E58985" s="13"/>
      <c r="K58985" s="23"/>
      <c r="O58985" s="21"/>
      <c r="P58985" s="27"/>
      <c r="Q58985" s="16"/>
      <c r="U58985" s="27"/>
    </row>
    <row r="58986" spans="2:21" x14ac:dyDescent="0.25">
      <c r="B58986"/>
      <c r="C58986"/>
      <c r="D58986" s="13"/>
      <c r="E58986" s="13"/>
      <c r="K58986" s="23"/>
      <c r="O58986" s="21"/>
      <c r="P58986" s="27"/>
      <c r="Q58986" s="16"/>
      <c r="U58986" s="27"/>
    </row>
    <row r="58987" spans="2:21" x14ac:dyDescent="0.25">
      <c r="B58987"/>
      <c r="C58987"/>
      <c r="D58987" s="13"/>
      <c r="E58987" s="13"/>
      <c r="K58987" s="23"/>
      <c r="O58987" s="21"/>
      <c r="P58987" s="27"/>
      <c r="Q58987" s="16"/>
      <c r="U58987" s="27"/>
    </row>
    <row r="58988" spans="2:21" x14ac:dyDescent="0.25">
      <c r="B58988"/>
      <c r="C58988"/>
      <c r="D58988" s="13"/>
      <c r="E58988" s="13"/>
      <c r="K58988" s="23"/>
      <c r="O58988" s="21"/>
      <c r="P58988" s="27"/>
      <c r="Q58988" s="16"/>
      <c r="U58988" s="27"/>
    </row>
    <row r="58989" spans="2:21" x14ac:dyDescent="0.25">
      <c r="B58989"/>
      <c r="C58989"/>
      <c r="D58989" s="13"/>
      <c r="E58989" s="13"/>
      <c r="K58989" s="23"/>
      <c r="O58989" s="21"/>
      <c r="P58989" s="27"/>
      <c r="Q58989" s="16"/>
      <c r="U58989" s="27"/>
    </row>
    <row r="58990" spans="2:21" x14ac:dyDescent="0.25">
      <c r="B58990"/>
      <c r="C58990"/>
      <c r="D58990" s="13"/>
      <c r="E58990" s="13"/>
      <c r="K58990" s="23"/>
      <c r="O58990" s="21"/>
      <c r="P58990" s="27"/>
      <c r="Q58990" s="16"/>
      <c r="U58990" s="27"/>
    </row>
    <row r="58991" spans="2:21" x14ac:dyDescent="0.25">
      <c r="B58991"/>
      <c r="C58991"/>
      <c r="D58991" s="13"/>
      <c r="E58991" s="13"/>
      <c r="K58991" s="23"/>
      <c r="O58991" s="21"/>
      <c r="P58991" s="27"/>
      <c r="Q58991" s="16"/>
      <c r="U58991" s="27"/>
    </row>
    <row r="58992" spans="2:21" x14ac:dyDescent="0.25">
      <c r="B58992"/>
      <c r="C58992"/>
      <c r="D58992" s="13"/>
      <c r="E58992" s="13"/>
      <c r="K58992" s="23"/>
      <c r="O58992" s="21"/>
      <c r="P58992" s="27"/>
      <c r="Q58992" s="16"/>
      <c r="U58992" s="27"/>
    </row>
    <row r="58993" spans="2:21" x14ac:dyDescent="0.25">
      <c r="B58993"/>
      <c r="C58993"/>
      <c r="D58993" s="13"/>
      <c r="E58993" s="13"/>
      <c r="K58993" s="23"/>
      <c r="O58993" s="21"/>
      <c r="P58993" s="27"/>
      <c r="Q58993" s="16"/>
      <c r="U58993" s="27"/>
    </row>
    <row r="58994" spans="2:21" x14ac:dyDescent="0.25">
      <c r="B58994"/>
      <c r="C58994"/>
      <c r="D58994" s="13"/>
      <c r="E58994" s="13"/>
      <c r="K58994" s="23"/>
      <c r="O58994" s="21"/>
      <c r="P58994" s="27"/>
      <c r="Q58994" s="16"/>
      <c r="U58994" s="27"/>
    </row>
    <row r="58995" spans="2:21" x14ac:dyDescent="0.25">
      <c r="B58995"/>
      <c r="C58995"/>
      <c r="D58995" s="13"/>
      <c r="E58995" s="13"/>
      <c r="K58995" s="23"/>
      <c r="O58995" s="21"/>
      <c r="P58995" s="27"/>
      <c r="Q58995" s="16"/>
      <c r="U58995" s="27"/>
    </row>
    <row r="58996" spans="2:21" x14ac:dyDescent="0.25">
      <c r="B58996"/>
      <c r="C58996"/>
      <c r="D58996" s="13"/>
      <c r="E58996" s="13"/>
      <c r="K58996" s="23"/>
      <c r="O58996" s="21"/>
      <c r="P58996" s="27"/>
      <c r="Q58996" s="16"/>
      <c r="U58996" s="27"/>
    </row>
    <row r="58997" spans="2:21" x14ac:dyDescent="0.25">
      <c r="B58997"/>
      <c r="C58997"/>
      <c r="D58997" s="13"/>
      <c r="E58997" s="13"/>
      <c r="K58997" s="23"/>
      <c r="O58997" s="21"/>
      <c r="P58997" s="27"/>
      <c r="Q58997" s="16"/>
      <c r="U58997" s="27"/>
    </row>
    <row r="58998" spans="2:21" x14ac:dyDescent="0.25">
      <c r="B58998"/>
      <c r="C58998"/>
      <c r="D58998" s="13"/>
      <c r="E58998" s="13"/>
      <c r="K58998" s="23"/>
      <c r="O58998" s="21"/>
      <c r="P58998" s="27"/>
      <c r="Q58998" s="16"/>
      <c r="U58998" s="27"/>
    </row>
    <row r="58999" spans="2:21" x14ac:dyDescent="0.25">
      <c r="B58999"/>
      <c r="C58999"/>
      <c r="D58999" s="13"/>
      <c r="E58999" s="13"/>
      <c r="K58999" s="23"/>
      <c r="O58999" s="21"/>
      <c r="P58999" s="27"/>
      <c r="Q58999" s="16"/>
      <c r="U58999" s="27"/>
    </row>
    <row r="59000" spans="2:21" x14ac:dyDescent="0.25">
      <c r="B59000"/>
      <c r="C59000"/>
      <c r="D59000" s="13"/>
      <c r="E59000" s="13"/>
      <c r="K59000" s="23"/>
      <c r="O59000" s="21"/>
      <c r="P59000" s="27"/>
      <c r="Q59000" s="16"/>
      <c r="U59000" s="27"/>
    </row>
    <row r="59001" spans="2:21" x14ac:dyDescent="0.25">
      <c r="B59001"/>
      <c r="C59001"/>
      <c r="D59001" s="13"/>
      <c r="E59001" s="13"/>
      <c r="K59001" s="23"/>
      <c r="O59001" s="21"/>
      <c r="P59001" s="27"/>
      <c r="Q59001" s="16"/>
      <c r="U59001" s="27"/>
    </row>
    <row r="59002" spans="2:21" x14ac:dyDescent="0.25">
      <c r="B59002"/>
      <c r="C59002"/>
      <c r="D59002" s="13"/>
      <c r="E59002" s="13"/>
      <c r="K59002" s="23"/>
      <c r="O59002" s="21"/>
      <c r="P59002" s="27"/>
      <c r="Q59002" s="16"/>
      <c r="U59002" s="27"/>
    </row>
    <row r="59003" spans="2:21" x14ac:dyDescent="0.25">
      <c r="B59003"/>
      <c r="C59003"/>
      <c r="D59003" s="13"/>
      <c r="E59003" s="13"/>
      <c r="K59003" s="23"/>
      <c r="O59003" s="21"/>
      <c r="P59003" s="27"/>
      <c r="Q59003" s="16"/>
      <c r="U59003" s="27"/>
    </row>
    <row r="59004" spans="2:21" x14ac:dyDescent="0.25">
      <c r="B59004"/>
      <c r="C59004"/>
      <c r="D59004" s="13"/>
      <c r="E59004" s="13"/>
      <c r="K59004" s="23"/>
      <c r="O59004" s="21"/>
      <c r="P59004" s="27"/>
      <c r="Q59004" s="16"/>
      <c r="U59004" s="27"/>
    </row>
    <row r="59005" spans="2:21" x14ac:dyDescent="0.25">
      <c r="B59005"/>
      <c r="C59005"/>
      <c r="D59005" s="13"/>
      <c r="E59005" s="13"/>
      <c r="K59005" s="23"/>
      <c r="O59005" s="21"/>
      <c r="P59005" s="27"/>
      <c r="Q59005" s="16"/>
      <c r="U59005" s="27"/>
    </row>
    <row r="59006" spans="2:21" x14ac:dyDescent="0.25">
      <c r="B59006"/>
      <c r="C59006"/>
      <c r="D59006" s="13"/>
      <c r="E59006" s="13"/>
      <c r="K59006" s="23"/>
      <c r="O59006" s="21"/>
      <c r="P59006" s="27"/>
      <c r="Q59006" s="16"/>
      <c r="U59006" s="27"/>
    </row>
    <row r="59007" spans="2:21" x14ac:dyDescent="0.25">
      <c r="B59007"/>
      <c r="C59007"/>
      <c r="D59007" s="13"/>
      <c r="E59007" s="13"/>
      <c r="K59007" s="23"/>
      <c r="O59007" s="21"/>
      <c r="P59007" s="27"/>
      <c r="Q59007" s="16"/>
      <c r="U59007" s="27"/>
    </row>
    <row r="59008" spans="2:21" x14ac:dyDescent="0.25">
      <c r="B59008"/>
      <c r="C59008"/>
      <c r="D59008" s="13"/>
      <c r="E59008" s="13"/>
      <c r="K59008" s="23"/>
      <c r="O59008" s="21"/>
      <c r="P59008" s="27"/>
      <c r="Q59008" s="16"/>
      <c r="U59008" s="27"/>
    </row>
    <row r="59009" spans="2:21" x14ac:dyDescent="0.25">
      <c r="B59009"/>
      <c r="C59009"/>
      <c r="D59009" s="13"/>
      <c r="E59009" s="13"/>
      <c r="K59009" s="23"/>
      <c r="O59009" s="21"/>
      <c r="P59009" s="27"/>
      <c r="Q59009" s="16"/>
      <c r="U59009" s="27"/>
    </row>
    <row r="59010" spans="2:21" x14ac:dyDescent="0.25">
      <c r="B59010"/>
      <c r="C59010"/>
      <c r="D59010" s="13"/>
      <c r="E59010" s="13"/>
      <c r="K59010" s="23"/>
      <c r="O59010" s="21"/>
      <c r="P59010" s="27"/>
      <c r="Q59010" s="16"/>
      <c r="U59010" s="27"/>
    </row>
    <row r="59011" spans="2:21" x14ac:dyDescent="0.25">
      <c r="B59011"/>
      <c r="C59011"/>
      <c r="D59011" s="13"/>
      <c r="E59011" s="13"/>
      <c r="K59011" s="23"/>
      <c r="O59011" s="21"/>
      <c r="P59011" s="27"/>
      <c r="Q59011" s="16"/>
      <c r="U59011" s="27"/>
    </row>
    <row r="59012" spans="2:21" x14ac:dyDescent="0.25">
      <c r="B59012"/>
      <c r="C59012"/>
      <c r="D59012" s="13"/>
      <c r="E59012" s="13"/>
      <c r="K59012" s="23"/>
      <c r="O59012" s="21"/>
      <c r="P59012" s="27"/>
      <c r="Q59012" s="16"/>
      <c r="U59012" s="27"/>
    </row>
    <row r="59013" spans="2:21" x14ac:dyDescent="0.25">
      <c r="B59013"/>
      <c r="C59013"/>
      <c r="D59013" s="13"/>
      <c r="E59013" s="13"/>
      <c r="K59013" s="23"/>
      <c r="O59013" s="21"/>
      <c r="P59013" s="27"/>
      <c r="Q59013" s="16"/>
      <c r="U59013" s="27"/>
    </row>
    <row r="59014" spans="2:21" x14ac:dyDescent="0.25">
      <c r="B59014"/>
      <c r="C59014"/>
      <c r="D59014" s="13"/>
      <c r="E59014" s="13"/>
      <c r="K59014" s="23"/>
      <c r="O59014" s="21"/>
      <c r="P59014" s="27"/>
      <c r="Q59014" s="16"/>
      <c r="U59014" s="27"/>
    </row>
    <row r="59015" spans="2:21" x14ac:dyDescent="0.25">
      <c r="B59015"/>
      <c r="C59015"/>
      <c r="D59015" s="13"/>
      <c r="E59015" s="13"/>
      <c r="K59015" s="23"/>
      <c r="O59015" s="21"/>
      <c r="P59015" s="27"/>
      <c r="Q59015" s="16"/>
      <c r="U59015" s="27"/>
    </row>
    <row r="59016" spans="2:21" x14ac:dyDescent="0.25">
      <c r="B59016"/>
      <c r="C59016"/>
      <c r="D59016" s="13"/>
      <c r="E59016" s="13"/>
      <c r="K59016" s="23"/>
      <c r="O59016" s="21"/>
      <c r="P59016" s="27"/>
      <c r="Q59016" s="16"/>
      <c r="U59016" s="27"/>
    </row>
    <row r="59017" spans="2:21" x14ac:dyDescent="0.25">
      <c r="B59017"/>
      <c r="C59017"/>
      <c r="D59017" s="13"/>
      <c r="E59017" s="13"/>
      <c r="K59017" s="23"/>
      <c r="O59017" s="21"/>
      <c r="P59017" s="27"/>
      <c r="Q59017" s="16"/>
      <c r="U59017" s="27"/>
    </row>
    <row r="59018" spans="2:21" x14ac:dyDescent="0.25">
      <c r="B59018"/>
      <c r="C59018"/>
      <c r="D59018" s="13"/>
      <c r="E59018" s="13"/>
      <c r="K59018" s="23"/>
      <c r="O59018" s="21"/>
      <c r="P59018" s="27"/>
      <c r="Q59018" s="16"/>
      <c r="U59018" s="27"/>
    </row>
    <row r="59019" spans="2:21" x14ac:dyDescent="0.25">
      <c r="B59019"/>
      <c r="C59019"/>
      <c r="D59019" s="13"/>
      <c r="E59019" s="13"/>
      <c r="K59019" s="23"/>
      <c r="O59019" s="21"/>
      <c r="P59019" s="27"/>
      <c r="Q59019" s="16"/>
      <c r="U59019" s="27"/>
    </row>
    <row r="59020" spans="2:21" x14ac:dyDescent="0.25">
      <c r="B59020"/>
      <c r="C59020"/>
      <c r="D59020" s="13"/>
      <c r="E59020" s="13"/>
      <c r="K59020" s="23"/>
      <c r="O59020" s="21"/>
      <c r="P59020" s="27"/>
      <c r="Q59020" s="16"/>
      <c r="U59020" s="27"/>
    </row>
    <row r="59021" spans="2:21" x14ac:dyDescent="0.25">
      <c r="B59021"/>
      <c r="C59021"/>
      <c r="D59021" s="13"/>
      <c r="E59021" s="13"/>
      <c r="K59021" s="23"/>
      <c r="O59021" s="21"/>
      <c r="P59021" s="27"/>
      <c r="Q59021" s="16"/>
      <c r="U59021" s="27"/>
    </row>
    <row r="59022" spans="2:21" x14ac:dyDescent="0.25">
      <c r="B59022"/>
      <c r="C59022"/>
      <c r="D59022" s="13"/>
      <c r="E59022" s="13"/>
      <c r="K59022" s="23"/>
      <c r="O59022" s="21"/>
      <c r="P59022" s="27"/>
      <c r="Q59022" s="16"/>
      <c r="U59022" s="27"/>
    </row>
    <row r="59023" spans="2:21" x14ac:dyDescent="0.25">
      <c r="B59023"/>
      <c r="C59023"/>
      <c r="D59023" s="13"/>
      <c r="E59023" s="13"/>
      <c r="K59023" s="23"/>
      <c r="O59023" s="21"/>
      <c r="P59023" s="27"/>
      <c r="Q59023" s="16"/>
      <c r="U59023" s="27"/>
    </row>
    <row r="59024" spans="2:21" x14ac:dyDescent="0.25">
      <c r="B59024"/>
      <c r="C59024"/>
      <c r="D59024" s="13"/>
      <c r="E59024" s="13"/>
      <c r="K59024" s="23"/>
      <c r="O59024" s="21"/>
      <c r="P59024" s="27"/>
      <c r="Q59024" s="16"/>
      <c r="U59024" s="27"/>
    </row>
    <row r="59025" spans="2:21" x14ac:dyDescent="0.25">
      <c r="B59025"/>
      <c r="C59025"/>
      <c r="D59025" s="13"/>
      <c r="E59025" s="13"/>
      <c r="K59025" s="23"/>
      <c r="O59025" s="21"/>
      <c r="P59025" s="27"/>
      <c r="Q59025" s="16"/>
      <c r="U59025" s="27"/>
    </row>
    <row r="59026" spans="2:21" x14ac:dyDescent="0.25">
      <c r="B59026"/>
      <c r="C59026"/>
      <c r="D59026" s="13"/>
      <c r="E59026" s="13"/>
      <c r="K59026" s="23"/>
      <c r="O59026" s="21"/>
      <c r="P59026" s="27"/>
      <c r="Q59026" s="16"/>
      <c r="U59026" s="27"/>
    </row>
    <row r="59027" spans="2:21" x14ac:dyDescent="0.25">
      <c r="B59027"/>
      <c r="C59027"/>
      <c r="D59027" s="13"/>
      <c r="E59027" s="13"/>
      <c r="K59027" s="23"/>
      <c r="O59027" s="21"/>
      <c r="P59027" s="27"/>
      <c r="Q59027" s="16"/>
      <c r="U59027" s="27"/>
    </row>
    <row r="59028" spans="2:21" x14ac:dyDescent="0.25">
      <c r="B59028"/>
      <c r="C59028"/>
      <c r="D59028" s="13"/>
      <c r="E59028" s="13"/>
      <c r="K59028" s="23"/>
      <c r="O59028" s="21"/>
      <c r="P59028" s="27"/>
      <c r="Q59028" s="16"/>
      <c r="U59028" s="27"/>
    </row>
    <row r="59029" spans="2:21" x14ac:dyDescent="0.25">
      <c r="B59029"/>
      <c r="C59029"/>
      <c r="D59029" s="13"/>
      <c r="E59029" s="13"/>
      <c r="K59029" s="23"/>
      <c r="O59029" s="21"/>
      <c r="P59029" s="27"/>
      <c r="Q59029" s="16"/>
      <c r="U59029" s="27"/>
    </row>
    <row r="59030" spans="2:21" x14ac:dyDescent="0.25">
      <c r="B59030"/>
      <c r="C59030"/>
      <c r="D59030" s="13"/>
      <c r="E59030" s="13"/>
      <c r="K59030" s="23"/>
      <c r="O59030" s="21"/>
      <c r="P59030" s="27"/>
      <c r="Q59030" s="16"/>
      <c r="U59030" s="27"/>
    </row>
    <row r="59031" spans="2:21" x14ac:dyDescent="0.25">
      <c r="B59031"/>
      <c r="C59031"/>
      <c r="D59031" s="13"/>
      <c r="E59031" s="13"/>
      <c r="K59031" s="23"/>
      <c r="O59031" s="21"/>
      <c r="P59031" s="27"/>
      <c r="Q59031" s="16"/>
      <c r="U59031" s="27"/>
    </row>
    <row r="59032" spans="2:21" x14ac:dyDescent="0.25">
      <c r="B59032"/>
      <c r="C59032"/>
      <c r="D59032" s="13"/>
      <c r="E59032" s="13"/>
      <c r="K59032" s="23"/>
      <c r="O59032" s="21"/>
      <c r="P59032" s="27"/>
      <c r="Q59032" s="16"/>
      <c r="U59032" s="27"/>
    </row>
    <row r="59033" spans="2:21" x14ac:dyDescent="0.25">
      <c r="B59033"/>
      <c r="C59033"/>
      <c r="D59033" s="13"/>
      <c r="E59033" s="13"/>
      <c r="K59033" s="23"/>
      <c r="O59033" s="21"/>
      <c r="P59033" s="27"/>
      <c r="Q59033" s="16"/>
      <c r="U59033" s="27"/>
    </row>
    <row r="59034" spans="2:21" x14ac:dyDescent="0.25">
      <c r="B59034"/>
      <c r="C59034"/>
      <c r="D59034" s="13"/>
      <c r="E59034" s="13"/>
      <c r="K59034" s="23"/>
      <c r="O59034" s="21"/>
      <c r="P59034" s="27"/>
      <c r="Q59034" s="16"/>
      <c r="U59034" s="27"/>
    </row>
    <row r="59035" spans="2:21" x14ac:dyDescent="0.25">
      <c r="B59035"/>
      <c r="C59035"/>
      <c r="D59035" s="13"/>
      <c r="E59035" s="13"/>
      <c r="K59035" s="23"/>
      <c r="O59035" s="21"/>
      <c r="P59035" s="27"/>
      <c r="Q59035" s="16"/>
      <c r="U59035" s="27"/>
    </row>
    <row r="59036" spans="2:21" x14ac:dyDescent="0.25">
      <c r="B59036"/>
      <c r="C59036"/>
      <c r="D59036" s="13"/>
      <c r="E59036" s="13"/>
      <c r="K59036" s="23"/>
      <c r="O59036" s="21"/>
      <c r="P59036" s="27"/>
      <c r="Q59036" s="16"/>
      <c r="U59036" s="27"/>
    </row>
    <row r="59037" spans="2:21" x14ac:dyDescent="0.25">
      <c r="B59037"/>
      <c r="C59037"/>
      <c r="D59037" s="13"/>
      <c r="E59037" s="13"/>
      <c r="K59037" s="23"/>
      <c r="O59037" s="21"/>
      <c r="P59037" s="27"/>
      <c r="Q59037" s="16"/>
      <c r="U59037" s="27"/>
    </row>
    <row r="59038" spans="2:21" x14ac:dyDescent="0.25">
      <c r="B59038"/>
      <c r="C59038"/>
      <c r="D59038" s="13"/>
      <c r="E59038" s="13"/>
      <c r="K59038" s="23"/>
      <c r="O59038" s="21"/>
      <c r="P59038" s="27"/>
      <c r="Q59038" s="16"/>
      <c r="U59038" s="27"/>
    </row>
    <row r="59039" spans="2:21" x14ac:dyDescent="0.25">
      <c r="B59039"/>
      <c r="C59039"/>
      <c r="D59039" s="13"/>
      <c r="E59039" s="13"/>
      <c r="K59039" s="23"/>
      <c r="O59039" s="21"/>
      <c r="P59039" s="27"/>
      <c r="Q59039" s="16"/>
      <c r="U59039" s="27"/>
    </row>
    <row r="59040" spans="2:21" x14ac:dyDescent="0.25">
      <c r="B59040"/>
      <c r="C59040"/>
      <c r="D59040" s="13"/>
      <c r="E59040" s="13"/>
      <c r="K59040" s="23"/>
      <c r="O59040" s="21"/>
      <c r="P59040" s="27"/>
      <c r="Q59040" s="16"/>
      <c r="U59040" s="27"/>
    </row>
    <row r="59041" spans="2:21" x14ac:dyDescent="0.25">
      <c r="B59041"/>
      <c r="C59041"/>
      <c r="D59041" s="13"/>
      <c r="E59041" s="13"/>
      <c r="K59041" s="23"/>
      <c r="O59041" s="21"/>
      <c r="P59041" s="27"/>
      <c r="Q59041" s="16"/>
      <c r="U59041" s="27"/>
    </row>
    <row r="59042" spans="2:21" x14ac:dyDescent="0.25">
      <c r="B59042"/>
      <c r="C59042"/>
      <c r="D59042" s="13"/>
      <c r="E59042" s="13"/>
      <c r="K59042" s="23"/>
      <c r="O59042" s="21"/>
      <c r="P59042" s="27"/>
      <c r="Q59042" s="16"/>
      <c r="U59042" s="27"/>
    </row>
    <row r="59043" spans="2:21" x14ac:dyDescent="0.25">
      <c r="B59043"/>
      <c r="C59043"/>
      <c r="D59043" s="13"/>
      <c r="E59043" s="13"/>
      <c r="K59043" s="23"/>
      <c r="O59043" s="21"/>
      <c r="P59043" s="27"/>
      <c r="Q59043" s="16"/>
      <c r="U59043" s="27"/>
    </row>
    <row r="59044" spans="2:21" x14ac:dyDescent="0.25">
      <c r="B59044"/>
      <c r="C59044"/>
      <c r="D59044" s="13"/>
      <c r="E59044" s="13"/>
      <c r="K59044" s="23"/>
      <c r="O59044" s="21"/>
      <c r="P59044" s="27"/>
      <c r="Q59044" s="16"/>
      <c r="U59044" s="27"/>
    </row>
    <row r="59045" spans="2:21" x14ac:dyDescent="0.25">
      <c r="B59045"/>
      <c r="C59045"/>
      <c r="D59045" s="13"/>
      <c r="E59045" s="13"/>
      <c r="K59045" s="23"/>
      <c r="O59045" s="21"/>
      <c r="P59045" s="27"/>
      <c r="Q59045" s="16"/>
      <c r="U59045" s="27"/>
    </row>
    <row r="59046" spans="2:21" x14ac:dyDescent="0.25">
      <c r="B59046"/>
      <c r="C59046"/>
      <c r="D59046" s="13"/>
      <c r="E59046" s="13"/>
      <c r="K59046" s="23"/>
      <c r="O59046" s="21"/>
      <c r="P59046" s="27"/>
      <c r="Q59046" s="16"/>
      <c r="U59046" s="27"/>
    </row>
    <row r="59047" spans="2:21" x14ac:dyDescent="0.25">
      <c r="B59047"/>
      <c r="C59047"/>
      <c r="D59047" s="13"/>
      <c r="E59047" s="13"/>
      <c r="K59047" s="23"/>
      <c r="O59047" s="21"/>
      <c r="P59047" s="27"/>
      <c r="Q59047" s="16"/>
      <c r="U59047" s="27"/>
    </row>
    <row r="59048" spans="2:21" x14ac:dyDescent="0.25">
      <c r="B59048"/>
      <c r="C59048"/>
      <c r="D59048" s="13"/>
      <c r="E59048" s="13"/>
      <c r="K59048" s="23"/>
      <c r="O59048" s="21"/>
      <c r="P59048" s="27"/>
      <c r="Q59048" s="16"/>
      <c r="U59048" s="27"/>
    </row>
    <row r="59049" spans="2:21" x14ac:dyDescent="0.25">
      <c r="B59049"/>
      <c r="C59049"/>
      <c r="D59049" s="13"/>
      <c r="E59049" s="13"/>
      <c r="K59049" s="23"/>
      <c r="O59049" s="21"/>
      <c r="P59049" s="27"/>
      <c r="Q59049" s="16"/>
      <c r="U59049" s="27"/>
    </row>
    <row r="59050" spans="2:21" x14ac:dyDescent="0.25">
      <c r="B59050"/>
      <c r="C59050"/>
      <c r="D59050" s="13"/>
      <c r="E59050" s="13"/>
      <c r="K59050" s="23"/>
      <c r="O59050" s="21"/>
      <c r="P59050" s="27"/>
      <c r="Q59050" s="16"/>
      <c r="U59050" s="27"/>
    </row>
    <row r="59051" spans="2:21" x14ac:dyDescent="0.25">
      <c r="B59051"/>
      <c r="C59051"/>
      <c r="D59051" s="13"/>
      <c r="E59051" s="13"/>
      <c r="K59051" s="23"/>
      <c r="O59051" s="21"/>
      <c r="P59051" s="27"/>
      <c r="Q59051" s="16"/>
      <c r="U59051" s="27"/>
    </row>
    <row r="59052" spans="2:21" x14ac:dyDescent="0.25">
      <c r="B59052"/>
      <c r="C59052"/>
      <c r="D59052" s="13"/>
      <c r="E59052" s="13"/>
      <c r="K59052" s="23"/>
      <c r="O59052" s="21"/>
      <c r="P59052" s="27"/>
      <c r="Q59052" s="16"/>
      <c r="U59052" s="27"/>
    </row>
    <row r="59053" spans="2:21" x14ac:dyDescent="0.25">
      <c r="B59053"/>
      <c r="C59053"/>
      <c r="D59053" s="13"/>
      <c r="E59053" s="13"/>
      <c r="K59053" s="23"/>
      <c r="O59053" s="21"/>
      <c r="P59053" s="27"/>
      <c r="Q59053" s="16"/>
      <c r="U59053" s="27"/>
    </row>
    <row r="59054" spans="2:21" x14ac:dyDescent="0.25">
      <c r="B59054"/>
      <c r="C59054"/>
      <c r="D59054" s="13"/>
      <c r="E59054" s="13"/>
      <c r="K59054" s="23"/>
      <c r="O59054" s="21"/>
      <c r="P59054" s="27"/>
      <c r="Q59054" s="16"/>
      <c r="U59054" s="27"/>
    </row>
    <row r="59055" spans="2:21" x14ac:dyDescent="0.25">
      <c r="B59055"/>
      <c r="C59055"/>
      <c r="D59055" s="13"/>
      <c r="E59055" s="13"/>
      <c r="K59055" s="23"/>
      <c r="O59055" s="21"/>
      <c r="P59055" s="27"/>
      <c r="Q59055" s="16"/>
      <c r="U59055" s="27"/>
    </row>
    <row r="59056" spans="2:21" x14ac:dyDescent="0.25">
      <c r="B59056"/>
      <c r="C59056"/>
      <c r="D59056" s="13"/>
      <c r="E59056" s="13"/>
      <c r="K59056" s="23"/>
      <c r="O59056" s="21"/>
      <c r="P59056" s="27"/>
      <c r="Q59056" s="16"/>
      <c r="U59056" s="27"/>
    </row>
    <row r="59057" spans="2:21" x14ac:dyDescent="0.25">
      <c r="B59057"/>
      <c r="C59057"/>
      <c r="D59057" s="13"/>
      <c r="E59057" s="13"/>
      <c r="K59057" s="23"/>
      <c r="O59057" s="21"/>
      <c r="P59057" s="27"/>
      <c r="Q59057" s="16"/>
      <c r="U59057" s="27"/>
    </row>
    <row r="59058" spans="2:21" x14ac:dyDescent="0.25">
      <c r="B59058"/>
      <c r="C59058"/>
      <c r="D59058" s="13"/>
      <c r="E59058" s="13"/>
      <c r="K59058" s="23"/>
      <c r="O59058" s="21"/>
      <c r="P59058" s="27"/>
      <c r="Q59058" s="16"/>
      <c r="U59058" s="27"/>
    </row>
    <row r="59059" spans="2:21" x14ac:dyDescent="0.25">
      <c r="B59059"/>
      <c r="C59059"/>
      <c r="D59059" s="13"/>
      <c r="E59059" s="13"/>
      <c r="K59059" s="23"/>
      <c r="O59059" s="21"/>
      <c r="P59059" s="27"/>
      <c r="Q59059" s="16"/>
      <c r="U59059" s="27"/>
    </row>
    <row r="59060" spans="2:21" x14ac:dyDescent="0.25">
      <c r="B59060"/>
      <c r="C59060"/>
      <c r="D59060" s="13"/>
      <c r="E59060" s="13"/>
      <c r="K59060" s="23"/>
      <c r="O59060" s="21"/>
      <c r="P59060" s="27"/>
      <c r="Q59060" s="16"/>
      <c r="U59060" s="27"/>
    </row>
    <row r="59061" spans="2:21" x14ac:dyDescent="0.25">
      <c r="B59061"/>
      <c r="C59061"/>
      <c r="D59061" s="13"/>
      <c r="E59061" s="13"/>
      <c r="K59061" s="23"/>
      <c r="O59061" s="21"/>
      <c r="P59061" s="27"/>
      <c r="Q59061" s="16"/>
      <c r="U59061" s="27"/>
    </row>
    <row r="59062" spans="2:21" x14ac:dyDescent="0.25">
      <c r="B59062"/>
      <c r="C59062"/>
      <c r="D59062" s="13"/>
      <c r="E59062" s="13"/>
      <c r="K59062" s="23"/>
      <c r="O59062" s="21"/>
      <c r="P59062" s="27"/>
      <c r="Q59062" s="16"/>
      <c r="U59062" s="27"/>
    </row>
    <row r="59063" spans="2:21" x14ac:dyDescent="0.25">
      <c r="B59063"/>
      <c r="C59063"/>
      <c r="D59063" s="13"/>
      <c r="E59063" s="13"/>
      <c r="K59063" s="23"/>
      <c r="O59063" s="21"/>
      <c r="P59063" s="27"/>
      <c r="Q59063" s="16"/>
      <c r="U59063" s="27"/>
    </row>
    <row r="59064" spans="2:21" x14ac:dyDescent="0.25">
      <c r="B59064"/>
      <c r="C59064"/>
      <c r="D59064" s="13"/>
      <c r="E59064" s="13"/>
      <c r="K59064" s="23"/>
      <c r="O59064" s="21"/>
      <c r="P59064" s="27"/>
      <c r="Q59064" s="16"/>
      <c r="U59064" s="27"/>
    </row>
    <row r="59065" spans="2:21" x14ac:dyDescent="0.25">
      <c r="B59065"/>
      <c r="C59065"/>
      <c r="D59065" s="13"/>
      <c r="E59065" s="13"/>
      <c r="K59065" s="23"/>
      <c r="O59065" s="21"/>
      <c r="P59065" s="27"/>
      <c r="Q59065" s="16"/>
      <c r="U59065" s="27"/>
    </row>
    <row r="59066" spans="2:21" x14ac:dyDescent="0.25">
      <c r="B59066"/>
      <c r="C59066"/>
      <c r="D59066" s="13"/>
      <c r="E59066" s="13"/>
      <c r="K59066" s="23"/>
      <c r="O59066" s="21"/>
      <c r="P59066" s="27"/>
      <c r="Q59066" s="16"/>
      <c r="U59066" s="27"/>
    </row>
    <row r="59067" spans="2:21" x14ac:dyDescent="0.25">
      <c r="B59067"/>
      <c r="C59067"/>
      <c r="D59067" s="13"/>
      <c r="E59067" s="13"/>
      <c r="K59067" s="23"/>
      <c r="O59067" s="21"/>
      <c r="P59067" s="27"/>
      <c r="Q59067" s="16"/>
      <c r="U59067" s="27"/>
    </row>
    <row r="59068" spans="2:21" x14ac:dyDescent="0.25">
      <c r="B59068"/>
      <c r="C59068"/>
      <c r="D59068" s="13"/>
      <c r="E59068" s="13"/>
      <c r="K59068" s="23"/>
      <c r="O59068" s="21"/>
      <c r="P59068" s="27"/>
      <c r="Q59068" s="16"/>
      <c r="U59068" s="27"/>
    </row>
    <row r="59069" spans="2:21" x14ac:dyDescent="0.25">
      <c r="B59069"/>
      <c r="C59069"/>
      <c r="D59069" s="13"/>
      <c r="E59069" s="13"/>
      <c r="K59069" s="23"/>
      <c r="O59069" s="21"/>
      <c r="P59069" s="27"/>
      <c r="Q59069" s="16"/>
      <c r="U59069" s="27"/>
    </row>
    <row r="59070" spans="2:21" x14ac:dyDescent="0.25">
      <c r="B59070"/>
      <c r="C59070"/>
      <c r="D59070" s="13"/>
      <c r="E59070" s="13"/>
      <c r="K59070" s="23"/>
      <c r="O59070" s="21"/>
      <c r="P59070" s="27"/>
      <c r="Q59070" s="16"/>
      <c r="U59070" s="27"/>
    </row>
    <row r="59071" spans="2:21" x14ac:dyDescent="0.25">
      <c r="B59071"/>
      <c r="C59071"/>
      <c r="D59071" s="13"/>
      <c r="E59071" s="13"/>
      <c r="K59071" s="23"/>
      <c r="O59071" s="21"/>
      <c r="P59071" s="27"/>
      <c r="Q59071" s="16"/>
      <c r="U59071" s="27"/>
    </row>
    <row r="59072" spans="2:21" x14ac:dyDescent="0.25">
      <c r="B59072"/>
      <c r="C59072"/>
      <c r="D59072" s="13"/>
      <c r="E59072" s="13"/>
      <c r="K59072" s="23"/>
      <c r="O59072" s="21"/>
      <c r="P59072" s="27"/>
      <c r="Q59072" s="16"/>
      <c r="U59072" s="27"/>
    </row>
    <row r="59073" spans="2:21" x14ac:dyDescent="0.25">
      <c r="B59073"/>
      <c r="C59073"/>
      <c r="D59073" s="13"/>
      <c r="E59073" s="13"/>
      <c r="K59073" s="23"/>
      <c r="O59073" s="21"/>
      <c r="P59073" s="27"/>
      <c r="Q59073" s="16"/>
      <c r="U59073" s="27"/>
    </row>
    <row r="59074" spans="2:21" x14ac:dyDescent="0.25">
      <c r="B59074"/>
      <c r="C59074"/>
      <c r="D59074" s="13"/>
      <c r="E59074" s="13"/>
      <c r="K59074" s="23"/>
      <c r="O59074" s="21"/>
      <c r="P59074" s="27"/>
      <c r="Q59074" s="16"/>
      <c r="U59074" s="27"/>
    </row>
    <row r="59075" spans="2:21" x14ac:dyDescent="0.25">
      <c r="B59075"/>
      <c r="C59075"/>
      <c r="D59075" s="13"/>
      <c r="E59075" s="13"/>
      <c r="K59075" s="23"/>
      <c r="O59075" s="21"/>
      <c r="P59075" s="27"/>
      <c r="Q59075" s="16"/>
      <c r="U59075" s="27"/>
    </row>
    <row r="59076" spans="2:21" x14ac:dyDescent="0.25">
      <c r="B59076"/>
      <c r="C59076"/>
      <c r="D59076" s="13"/>
      <c r="E59076" s="13"/>
      <c r="K59076" s="23"/>
      <c r="O59076" s="21"/>
      <c r="P59076" s="27"/>
      <c r="Q59076" s="16"/>
      <c r="U59076" s="27"/>
    </row>
    <row r="59077" spans="2:21" x14ac:dyDescent="0.25">
      <c r="B59077"/>
      <c r="C59077"/>
      <c r="D59077" s="13"/>
      <c r="E59077" s="13"/>
      <c r="K59077" s="23"/>
      <c r="O59077" s="21"/>
      <c r="P59077" s="27"/>
      <c r="Q59077" s="16"/>
      <c r="U59077" s="27"/>
    </row>
    <row r="59078" spans="2:21" x14ac:dyDescent="0.25">
      <c r="B59078"/>
      <c r="C59078"/>
      <c r="D59078" s="13"/>
      <c r="E59078" s="13"/>
      <c r="K59078" s="23"/>
      <c r="O59078" s="21"/>
      <c r="P59078" s="27"/>
      <c r="Q59078" s="16"/>
      <c r="U59078" s="27"/>
    </row>
    <row r="59079" spans="2:21" x14ac:dyDescent="0.25">
      <c r="B59079"/>
      <c r="C59079"/>
      <c r="D59079" s="13"/>
      <c r="E59079" s="13"/>
      <c r="K59079" s="23"/>
      <c r="O59079" s="21"/>
      <c r="P59079" s="27"/>
      <c r="Q59079" s="16"/>
      <c r="U59079" s="27"/>
    </row>
    <row r="59080" spans="2:21" x14ac:dyDescent="0.25">
      <c r="B59080"/>
      <c r="C59080"/>
      <c r="D59080" s="13"/>
      <c r="E59080" s="13"/>
      <c r="K59080" s="23"/>
      <c r="O59080" s="21"/>
      <c r="P59080" s="27"/>
      <c r="Q59080" s="16"/>
      <c r="U59080" s="27"/>
    </row>
    <row r="59081" spans="2:21" x14ac:dyDescent="0.25">
      <c r="B59081"/>
      <c r="C59081"/>
      <c r="D59081" s="13"/>
      <c r="E59081" s="13"/>
      <c r="K59081" s="23"/>
      <c r="O59081" s="21"/>
      <c r="P59081" s="27"/>
      <c r="Q59081" s="16"/>
      <c r="U59081" s="27"/>
    </row>
    <row r="59082" spans="2:21" x14ac:dyDescent="0.25">
      <c r="B59082"/>
      <c r="C59082"/>
      <c r="D59082" s="13"/>
      <c r="E59082" s="13"/>
      <c r="K59082" s="23"/>
      <c r="O59082" s="21"/>
      <c r="P59082" s="27"/>
      <c r="Q59082" s="16"/>
      <c r="U59082" s="27"/>
    </row>
    <row r="59083" spans="2:21" x14ac:dyDescent="0.25">
      <c r="B59083"/>
      <c r="C59083"/>
      <c r="D59083" s="13"/>
      <c r="E59083" s="13"/>
      <c r="K59083" s="23"/>
      <c r="O59083" s="21"/>
      <c r="P59083" s="27"/>
      <c r="Q59083" s="16"/>
      <c r="U59083" s="27"/>
    </row>
    <row r="59084" spans="2:21" x14ac:dyDescent="0.25">
      <c r="B59084"/>
      <c r="C59084"/>
      <c r="D59084" s="13"/>
      <c r="E59084" s="13"/>
      <c r="K59084" s="23"/>
      <c r="O59084" s="21"/>
      <c r="P59084" s="27"/>
      <c r="Q59084" s="16"/>
      <c r="U59084" s="27"/>
    </row>
    <row r="59085" spans="2:21" x14ac:dyDescent="0.25">
      <c r="B59085"/>
      <c r="C59085"/>
      <c r="D59085" s="13"/>
      <c r="E59085" s="13"/>
      <c r="K59085" s="23"/>
      <c r="O59085" s="21"/>
      <c r="P59085" s="27"/>
      <c r="Q59085" s="16"/>
      <c r="U59085" s="27"/>
    </row>
    <row r="59086" spans="2:21" x14ac:dyDescent="0.25">
      <c r="B59086"/>
      <c r="C59086"/>
      <c r="D59086" s="13"/>
      <c r="E59086" s="13"/>
      <c r="K59086" s="23"/>
      <c r="O59086" s="21"/>
      <c r="P59086" s="27"/>
      <c r="Q59086" s="16"/>
      <c r="U59086" s="27"/>
    </row>
    <row r="59087" spans="2:21" x14ac:dyDescent="0.25">
      <c r="B59087"/>
      <c r="C59087"/>
      <c r="D59087" s="13"/>
      <c r="E59087" s="13"/>
      <c r="K59087" s="23"/>
      <c r="O59087" s="21"/>
      <c r="P59087" s="27"/>
      <c r="Q59087" s="16"/>
      <c r="U59087" s="27"/>
    </row>
    <row r="59088" spans="2:21" x14ac:dyDescent="0.25">
      <c r="B59088"/>
      <c r="C59088"/>
      <c r="D59088" s="13"/>
      <c r="E59088" s="13"/>
      <c r="K59088" s="23"/>
      <c r="O59088" s="21"/>
      <c r="P59088" s="27"/>
      <c r="Q59088" s="16"/>
      <c r="U59088" s="27"/>
    </row>
    <row r="59089" spans="2:21" x14ac:dyDescent="0.25">
      <c r="B59089"/>
      <c r="C59089"/>
      <c r="D59089" s="13"/>
      <c r="E59089" s="13"/>
      <c r="K59089" s="23"/>
      <c r="O59089" s="21"/>
      <c r="P59089" s="27"/>
      <c r="Q59089" s="16"/>
      <c r="U59089" s="27"/>
    </row>
    <row r="59090" spans="2:21" x14ac:dyDescent="0.25">
      <c r="B59090"/>
      <c r="C59090"/>
      <c r="D59090" s="13"/>
      <c r="E59090" s="13"/>
      <c r="K59090" s="23"/>
      <c r="O59090" s="21"/>
      <c r="P59090" s="27"/>
      <c r="Q59090" s="16"/>
      <c r="U59090" s="27"/>
    </row>
    <row r="59091" spans="2:21" x14ac:dyDescent="0.25">
      <c r="B59091"/>
      <c r="C59091"/>
      <c r="D59091" s="13"/>
      <c r="E59091" s="13"/>
      <c r="K59091" s="23"/>
      <c r="O59091" s="21"/>
      <c r="P59091" s="27"/>
      <c r="Q59091" s="16"/>
      <c r="U59091" s="27"/>
    </row>
    <row r="59092" spans="2:21" x14ac:dyDescent="0.25">
      <c r="B59092"/>
      <c r="C59092"/>
      <c r="D59092" s="13"/>
      <c r="E59092" s="13"/>
      <c r="K59092" s="23"/>
      <c r="O59092" s="21"/>
      <c r="P59092" s="27"/>
      <c r="Q59092" s="16"/>
      <c r="U59092" s="27"/>
    </row>
    <row r="59093" spans="2:21" x14ac:dyDescent="0.25">
      <c r="B59093"/>
      <c r="C59093"/>
      <c r="D59093" s="13"/>
      <c r="E59093" s="13"/>
      <c r="K59093" s="23"/>
      <c r="O59093" s="21"/>
      <c r="P59093" s="27"/>
      <c r="Q59093" s="16"/>
      <c r="U59093" s="27"/>
    </row>
    <row r="59094" spans="2:21" x14ac:dyDescent="0.25">
      <c r="B59094"/>
      <c r="C59094"/>
      <c r="D59094" s="13"/>
      <c r="E59094" s="13"/>
      <c r="K59094" s="23"/>
      <c r="O59094" s="21"/>
      <c r="P59094" s="27"/>
      <c r="Q59094" s="16"/>
      <c r="U59094" s="27"/>
    </row>
    <row r="59095" spans="2:21" x14ac:dyDescent="0.25">
      <c r="B59095"/>
      <c r="C59095"/>
      <c r="D59095" s="13"/>
      <c r="E59095" s="13"/>
      <c r="K59095" s="23"/>
      <c r="O59095" s="21"/>
      <c r="P59095" s="27"/>
      <c r="Q59095" s="16"/>
      <c r="U59095" s="27"/>
    </row>
    <row r="59096" spans="2:21" x14ac:dyDescent="0.25">
      <c r="B59096"/>
      <c r="C59096"/>
      <c r="D59096" s="13"/>
      <c r="E59096" s="13"/>
      <c r="K59096" s="23"/>
      <c r="O59096" s="21"/>
      <c r="P59096" s="27"/>
      <c r="Q59096" s="16"/>
      <c r="U59096" s="27"/>
    </row>
    <row r="59097" spans="2:21" x14ac:dyDescent="0.25">
      <c r="B59097"/>
      <c r="C59097"/>
      <c r="D59097" s="13"/>
      <c r="E59097" s="13"/>
      <c r="K59097" s="23"/>
      <c r="O59097" s="21"/>
      <c r="P59097" s="27"/>
      <c r="Q59097" s="16"/>
      <c r="U59097" s="27"/>
    </row>
    <row r="59098" spans="2:21" x14ac:dyDescent="0.25">
      <c r="B59098"/>
      <c r="C59098"/>
      <c r="D59098" s="13"/>
      <c r="E59098" s="13"/>
      <c r="K59098" s="23"/>
      <c r="O59098" s="21"/>
      <c r="P59098" s="27"/>
      <c r="Q59098" s="16"/>
      <c r="U59098" s="27"/>
    </row>
    <row r="59099" spans="2:21" x14ac:dyDescent="0.25">
      <c r="B59099"/>
      <c r="C59099"/>
      <c r="D59099" s="13"/>
      <c r="E59099" s="13"/>
      <c r="K59099" s="23"/>
      <c r="O59099" s="21"/>
      <c r="P59099" s="27"/>
      <c r="Q59099" s="16"/>
      <c r="U59099" s="27"/>
    </row>
    <row r="59100" spans="2:21" x14ac:dyDescent="0.25">
      <c r="B59100"/>
      <c r="C59100"/>
      <c r="D59100" s="13"/>
      <c r="E59100" s="13"/>
      <c r="K59100" s="23"/>
      <c r="O59100" s="21"/>
      <c r="P59100" s="27"/>
      <c r="Q59100" s="16"/>
      <c r="U59100" s="27"/>
    </row>
    <row r="59101" spans="2:21" x14ac:dyDescent="0.25">
      <c r="B59101"/>
      <c r="C59101"/>
      <c r="D59101" s="13"/>
      <c r="E59101" s="13"/>
      <c r="K59101" s="23"/>
      <c r="O59101" s="21"/>
      <c r="P59101" s="27"/>
      <c r="Q59101" s="16"/>
      <c r="U59101" s="27"/>
    </row>
    <row r="59102" spans="2:21" x14ac:dyDescent="0.25">
      <c r="B59102"/>
      <c r="C59102"/>
      <c r="D59102" s="13"/>
      <c r="E59102" s="13"/>
      <c r="K59102" s="23"/>
      <c r="O59102" s="21"/>
      <c r="P59102" s="27"/>
      <c r="Q59102" s="16"/>
      <c r="U59102" s="27"/>
    </row>
    <row r="59103" spans="2:21" x14ac:dyDescent="0.25">
      <c r="B59103"/>
      <c r="C59103"/>
      <c r="D59103" s="13"/>
      <c r="E59103" s="13"/>
      <c r="K59103" s="23"/>
      <c r="O59103" s="21"/>
      <c r="P59103" s="27"/>
      <c r="Q59103" s="16"/>
      <c r="U59103" s="27"/>
    </row>
    <row r="59104" spans="2:21" x14ac:dyDescent="0.25">
      <c r="B59104"/>
      <c r="C59104"/>
      <c r="D59104" s="13"/>
      <c r="E59104" s="13"/>
      <c r="K59104" s="23"/>
      <c r="O59104" s="21"/>
      <c r="P59104" s="27"/>
      <c r="Q59104" s="16"/>
      <c r="U59104" s="27"/>
    </row>
    <row r="59105" spans="2:21" x14ac:dyDescent="0.25">
      <c r="B59105"/>
      <c r="C59105"/>
      <c r="D59105" s="13"/>
      <c r="E59105" s="13"/>
      <c r="K59105" s="23"/>
      <c r="O59105" s="21"/>
      <c r="P59105" s="27"/>
      <c r="Q59105" s="16"/>
      <c r="U59105" s="27"/>
    </row>
    <row r="59106" spans="2:21" x14ac:dyDescent="0.25">
      <c r="B59106"/>
      <c r="C59106"/>
      <c r="D59106" s="13"/>
      <c r="E59106" s="13"/>
      <c r="K59106" s="23"/>
      <c r="O59106" s="21"/>
      <c r="P59106" s="27"/>
      <c r="Q59106" s="16"/>
      <c r="U59106" s="27"/>
    </row>
    <row r="59107" spans="2:21" x14ac:dyDescent="0.25">
      <c r="B59107"/>
      <c r="C59107"/>
      <c r="D59107" s="13"/>
      <c r="E59107" s="13"/>
      <c r="K59107" s="23"/>
      <c r="O59107" s="21"/>
      <c r="P59107" s="27"/>
      <c r="Q59107" s="16"/>
      <c r="U59107" s="27"/>
    </row>
    <row r="59108" spans="2:21" x14ac:dyDescent="0.25">
      <c r="B59108"/>
      <c r="C59108"/>
      <c r="D59108" s="13"/>
      <c r="E59108" s="13"/>
      <c r="K59108" s="23"/>
      <c r="O59108" s="21"/>
      <c r="P59108" s="27"/>
      <c r="Q59108" s="16"/>
      <c r="U59108" s="27"/>
    </row>
    <row r="59109" spans="2:21" x14ac:dyDescent="0.25">
      <c r="B59109"/>
      <c r="C59109"/>
      <c r="D59109" s="13"/>
      <c r="E59109" s="13"/>
      <c r="K59109" s="23"/>
      <c r="O59109" s="21"/>
      <c r="P59109" s="27"/>
      <c r="Q59109" s="16"/>
      <c r="U59109" s="27"/>
    </row>
    <row r="59110" spans="2:21" x14ac:dyDescent="0.25">
      <c r="B59110"/>
      <c r="C59110"/>
      <c r="D59110" s="13"/>
      <c r="E59110" s="13"/>
      <c r="K59110" s="23"/>
      <c r="O59110" s="21"/>
      <c r="P59110" s="27"/>
      <c r="Q59110" s="16"/>
      <c r="U59110" s="27"/>
    </row>
    <row r="59111" spans="2:21" x14ac:dyDescent="0.25">
      <c r="B59111"/>
      <c r="C59111"/>
      <c r="D59111" s="13"/>
      <c r="E59111" s="13"/>
      <c r="K59111" s="23"/>
      <c r="O59111" s="21"/>
      <c r="P59111" s="27"/>
      <c r="Q59111" s="16"/>
      <c r="U59111" s="27"/>
    </row>
    <row r="59112" spans="2:21" x14ac:dyDescent="0.25">
      <c r="B59112"/>
      <c r="C59112"/>
      <c r="D59112" s="13"/>
      <c r="E59112" s="13"/>
      <c r="K59112" s="23"/>
      <c r="O59112" s="21"/>
      <c r="P59112" s="27"/>
      <c r="Q59112" s="16"/>
      <c r="U59112" s="27"/>
    </row>
    <row r="59113" spans="2:21" x14ac:dyDescent="0.25">
      <c r="B59113"/>
      <c r="C59113"/>
      <c r="D59113" s="13"/>
      <c r="E59113" s="13"/>
      <c r="K59113" s="23"/>
      <c r="O59113" s="21"/>
      <c r="P59113" s="27"/>
      <c r="Q59113" s="16"/>
      <c r="U59113" s="27"/>
    </row>
    <row r="59114" spans="2:21" x14ac:dyDescent="0.25">
      <c r="B59114"/>
      <c r="C59114"/>
      <c r="D59114" s="13"/>
      <c r="E59114" s="13"/>
      <c r="K59114" s="23"/>
      <c r="O59114" s="21"/>
      <c r="P59114" s="27"/>
      <c r="Q59114" s="16"/>
      <c r="U59114" s="27"/>
    </row>
    <row r="59115" spans="2:21" x14ac:dyDescent="0.25">
      <c r="B59115"/>
      <c r="C59115"/>
      <c r="D59115" s="13"/>
      <c r="E59115" s="13"/>
      <c r="K59115" s="23"/>
      <c r="O59115" s="21"/>
      <c r="P59115" s="27"/>
      <c r="Q59115" s="16"/>
      <c r="U59115" s="27"/>
    </row>
    <row r="59116" spans="2:21" x14ac:dyDescent="0.25">
      <c r="B59116"/>
      <c r="C59116"/>
      <c r="D59116" s="13"/>
      <c r="E59116" s="13"/>
      <c r="K59116" s="23"/>
      <c r="O59116" s="21"/>
      <c r="P59116" s="27"/>
      <c r="Q59116" s="16"/>
      <c r="U59116" s="27"/>
    </row>
    <row r="59117" spans="2:21" x14ac:dyDescent="0.25">
      <c r="B59117"/>
      <c r="C59117"/>
      <c r="D59117" s="13"/>
      <c r="E59117" s="13"/>
      <c r="K59117" s="23"/>
      <c r="O59117" s="21"/>
      <c r="P59117" s="27"/>
      <c r="Q59117" s="16"/>
      <c r="U59117" s="27"/>
    </row>
    <row r="59118" spans="2:21" x14ac:dyDescent="0.25">
      <c r="B59118"/>
      <c r="C59118"/>
      <c r="D59118" s="13"/>
      <c r="E59118" s="13"/>
      <c r="K59118" s="23"/>
      <c r="O59118" s="21"/>
      <c r="P59118" s="27"/>
      <c r="Q59118" s="16"/>
      <c r="U59118" s="27"/>
    </row>
    <row r="59119" spans="2:21" x14ac:dyDescent="0.25">
      <c r="B59119"/>
      <c r="C59119"/>
      <c r="D59119" s="13"/>
      <c r="E59119" s="13"/>
      <c r="K59119" s="23"/>
      <c r="O59119" s="21"/>
      <c r="P59119" s="27"/>
      <c r="Q59119" s="16"/>
      <c r="U59119" s="27"/>
    </row>
    <row r="59120" spans="2:21" x14ac:dyDescent="0.25">
      <c r="B59120"/>
      <c r="C59120"/>
      <c r="D59120" s="13"/>
      <c r="E59120" s="13"/>
      <c r="K59120" s="23"/>
      <c r="O59120" s="21"/>
      <c r="P59120" s="27"/>
      <c r="Q59120" s="16"/>
      <c r="U59120" s="27"/>
    </row>
    <row r="59121" spans="2:21" x14ac:dyDescent="0.25">
      <c r="B59121"/>
      <c r="C59121"/>
      <c r="D59121" s="13"/>
      <c r="E59121" s="13"/>
      <c r="K59121" s="23"/>
      <c r="O59121" s="21"/>
      <c r="P59121" s="27"/>
      <c r="Q59121" s="16"/>
      <c r="U59121" s="27"/>
    </row>
    <row r="59122" spans="2:21" x14ac:dyDescent="0.25">
      <c r="B59122"/>
      <c r="C59122"/>
      <c r="D59122" s="13"/>
      <c r="E59122" s="13"/>
      <c r="K59122" s="23"/>
      <c r="O59122" s="21"/>
      <c r="P59122" s="27"/>
      <c r="Q59122" s="16"/>
      <c r="U59122" s="27"/>
    </row>
    <row r="59123" spans="2:21" x14ac:dyDescent="0.25">
      <c r="B59123"/>
      <c r="C59123"/>
      <c r="D59123" s="13"/>
      <c r="E59123" s="13"/>
      <c r="K59123" s="23"/>
      <c r="O59123" s="21"/>
      <c r="P59123" s="27"/>
      <c r="Q59123" s="16"/>
      <c r="U59123" s="27"/>
    </row>
    <row r="59124" spans="2:21" x14ac:dyDescent="0.25">
      <c r="B59124"/>
      <c r="C59124"/>
      <c r="D59124" s="13"/>
      <c r="E59124" s="13"/>
      <c r="K59124" s="23"/>
      <c r="O59124" s="21"/>
      <c r="P59124" s="27"/>
      <c r="Q59124" s="16"/>
      <c r="U59124" s="27"/>
    </row>
    <row r="59125" spans="2:21" x14ac:dyDescent="0.25">
      <c r="B59125"/>
      <c r="C59125"/>
      <c r="D59125" s="13"/>
      <c r="E59125" s="13"/>
      <c r="K59125" s="23"/>
      <c r="O59125" s="21"/>
      <c r="P59125" s="27"/>
      <c r="Q59125" s="16"/>
      <c r="U59125" s="27"/>
    </row>
    <row r="59126" spans="2:21" x14ac:dyDescent="0.25">
      <c r="B59126"/>
      <c r="C59126"/>
      <c r="D59126" s="13"/>
      <c r="E59126" s="13"/>
      <c r="K59126" s="23"/>
      <c r="O59126" s="21"/>
      <c r="P59126" s="27"/>
      <c r="Q59126" s="16"/>
      <c r="U59126" s="27"/>
    </row>
    <row r="59127" spans="2:21" x14ac:dyDescent="0.25">
      <c r="B59127"/>
      <c r="C59127"/>
      <c r="D59127" s="13"/>
      <c r="E59127" s="13"/>
      <c r="K59127" s="23"/>
      <c r="O59127" s="21"/>
      <c r="P59127" s="27"/>
      <c r="Q59127" s="16"/>
      <c r="U59127" s="27"/>
    </row>
    <row r="59128" spans="2:21" x14ac:dyDescent="0.25">
      <c r="B59128"/>
      <c r="C59128"/>
      <c r="D59128" s="13"/>
      <c r="E59128" s="13"/>
      <c r="K59128" s="23"/>
      <c r="O59128" s="21"/>
      <c r="P59128" s="27"/>
      <c r="Q59128" s="16"/>
      <c r="U59128" s="27"/>
    </row>
    <row r="59129" spans="2:21" x14ac:dyDescent="0.25">
      <c r="B59129"/>
      <c r="C59129"/>
      <c r="D59129" s="13"/>
      <c r="E59129" s="13"/>
      <c r="K59129" s="23"/>
      <c r="O59129" s="21"/>
      <c r="P59129" s="27"/>
      <c r="Q59129" s="16"/>
      <c r="U59129" s="27"/>
    </row>
    <row r="59130" spans="2:21" x14ac:dyDescent="0.25">
      <c r="B59130"/>
      <c r="C59130"/>
      <c r="D59130" s="13"/>
      <c r="E59130" s="13"/>
      <c r="K59130" s="23"/>
      <c r="O59130" s="21"/>
      <c r="P59130" s="27"/>
      <c r="Q59130" s="16"/>
      <c r="U59130" s="27"/>
    </row>
    <row r="59131" spans="2:21" x14ac:dyDescent="0.25">
      <c r="B59131"/>
      <c r="C59131"/>
      <c r="D59131" s="13"/>
      <c r="E59131" s="13"/>
      <c r="K59131" s="23"/>
      <c r="O59131" s="21"/>
      <c r="P59131" s="27"/>
      <c r="Q59131" s="16"/>
      <c r="U59131" s="27"/>
    </row>
    <row r="59132" spans="2:21" x14ac:dyDescent="0.25">
      <c r="B59132"/>
      <c r="C59132"/>
      <c r="D59132" s="13"/>
      <c r="E59132" s="13"/>
      <c r="K59132" s="23"/>
      <c r="O59132" s="21"/>
      <c r="P59132" s="27"/>
      <c r="Q59132" s="16"/>
      <c r="U59132" s="27"/>
    </row>
    <row r="59133" spans="2:21" x14ac:dyDescent="0.25">
      <c r="B59133"/>
      <c r="C59133"/>
      <c r="D59133" s="13"/>
      <c r="E59133" s="13"/>
      <c r="K59133" s="23"/>
      <c r="O59133" s="21"/>
      <c r="P59133" s="27"/>
      <c r="Q59133" s="16"/>
      <c r="U59133" s="27"/>
    </row>
    <row r="59134" spans="2:21" x14ac:dyDescent="0.25">
      <c r="B59134"/>
      <c r="C59134"/>
      <c r="D59134" s="13"/>
      <c r="E59134" s="13"/>
      <c r="K59134" s="23"/>
      <c r="O59134" s="21"/>
      <c r="P59134" s="27"/>
      <c r="Q59134" s="16"/>
      <c r="U59134" s="27"/>
    </row>
    <row r="59135" spans="2:21" x14ac:dyDescent="0.25">
      <c r="B59135"/>
      <c r="C59135"/>
      <c r="D59135" s="13"/>
      <c r="E59135" s="13"/>
      <c r="K59135" s="23"/>
      <c r="O59135" s="21"/>
      <c r="P59135" s="27"/>
      <c r="Q59135" s="16"/>
      <c r="U59135" s="27"/>
    </row>
    <row r="59136" spans="2:21" x14ac:dyDescent="0.25">
      <c r="B59136"/>
      <c r="C59136"/>
      <c r="D59136" s="13"/>
      <c r="E59136" s="13"/>
      <c r="K59136" s="23"/>
      <c r="O59136" s="21"/>
      <c r="P59136" s="27"/>
      <c r="Q59136" s="16"/>
      <c r="U59136" s="27"/>
    </row>
    <row r="59137" spans="2:21" x14ac:dyDescent="0.25">
      <c r="B59137"/>
      <c r="C59137"/>
      <c r="D59137" s="13"/>
      <c r="E59137" s="13"/>
      <c r="K59137" s="23"/>
      <c r="O59137" s="21"/>
      <c r="P59137" s="27"/>
      <c r="Q59137" s="16"/>
      <c r="U59137" s="27"/>
    </row>
    <row r="59138" spans="2:21" x14ac:dyDescent="0.25">
      <c r="B59138"/>
      <c r="C59138"/>
      <c r="D59138" s="13"/>
      <c r="E59138" s="13"/>
      <c r="K59138" s="23"/>
      <c r="O59138" s="21"/>
      <c r="P59138" s="27"/>
      <c r="Q59138" s="16"/>
      <c r="U59138" s="27"/>
    </row>
    <row r="59139" spans="2:21" x14ac:dyDescent="0.25">
      <c r="B59139"/>
      <c r="C59139"/>
      <c r="D59139" s="13"/>
      <c r="E59139" s="13"/>
      <c r="K59139" s="23"/>
      <c r="O59139" s="21"/>
      <c r="P59139" s="27"/>
      <c r="Q59139" s="16"/>
      <c r="U59139" s="27"/>
    </row>
    <row r="59140" spans="2:21" x14ac:dyDescent="0.25">
      <c r="B59140"/>
      <c r="C59140"/>
      <c r="D59140" s="13"/>
      <c r="E59140" s="13"/>
      <c r="K59140" s="23"/>
      <c r="O59140" s="21"/>
      <c r="P59140" s="27"/>
      <c r="Q59140" s="16"/>
      <c r="U59140" s="27"/>
    </row>
    <row r="59141" spans="2:21" x14ac:dyDescent="0.25">
      <c r="B59141"/>
      <c r="C59141"/>
      <c r="D59141" s="13"/>
      <c r="E59141" s="13"/>
      <c r="K59141" s="23"/>
      <c r="O59141" s="21"/>
      <c r="P59141" s="27"/>
      <c r="Q59141" s="16"/>
      <c r="U59141" s="27"/>
    </row>
    <row r="59142" spans="2:21" x14ac:dyDescent="0.25">
      <c r="B59142"/>
      <c r="C59142"/>
      <c r="D59142" s="13"/>
      <c r="E59142" s="13"/>
      <c r="K59142" s="23"/>
      <c r="O59142" s="21"/>
      <c r="P59142" s="27"/>
      <c r="Q59142" s="16"/>
      <c r="U59142" s="27"/>
    </row>
    <row r="59143" spans="2:21" x14ac:dyDescent="0.25">
      <c r="B59143"/>
      <c r="C59143"/>
      <c r="D59143" s="13"/>
      <c r="E59143" s="13"/>
      <c r="K59143" s="23"/>
      <c r="O59143" s="21"/>
      <c r="P59143" s="27"/>
      <c r="Q59143" s="16"/>
      <c r="U59143" s="27"/>
    </row>
    <row r="59144" spans="2:21" x14ac:dyDescent="0.25">
      <c r="B59144"/>
      <c r="C59144"/>
      <c r="D59144" s="13"/>
      <c r="E59144" s="13"/>
      <c r="K59144" s="23"/>
      <c r="O59144" s="21"/>
      <c r="P59144" s="27"/>
      <c r="Q59144" s="16"/>
      <c r="U59144" s="27"/>
    </row>
    <row r="59145" spans="2:21" x14ac:dyDescent="0.25">
      <c r="B59145"/>
      <c r="C59145"/>
      <c r="D59145" s="13"/>
      <c r="E59145" s="13"/>
      <c r="K59145" s="23"/>
      <c r="O59145" s="21"/>
      <c r="P59145" s="27"/>
      <c r="Q59145" s="16"/>
      <c r="U59145" s="27"/>
    </row>
    <row r="59146" spans="2:21" x14ac:dyDescent="0.25">
      <c r="B59146"/>
      <c r="C59146"/>
      <c r="D59146" s="13"/>
      <c r="E59146" s="13"/>
      <c r="K59146" s="23"/>
      <c r="O59146" s="21"/>
      <c r="P59146" s="27"/>
      <c r="Q59146" s="16"/>
      <c r="U59146" s="27"/>
    </row>
    <row r="59147" spans="2:21" x14ac:dyDescent="0.25">
      <c r="B59147"/>
      <c r="C59147"/>
      <c r="D59147" s="13"/>
      <c r="E59147" s="13"/>
      <c r="K59147" s="23"/>
      <c r="O59147" s="21"/>
      <c r="P59147" s="27"/>
      <c r="Q59147" s="16"/>
      <c r="U59147" s="27"/>
    </row>
    <row r="59148" spans="2:21" x14ac:dyDescent="0.25">
      <c r="B59148"/>
      <c r="C59148"/>
      <c r="D59148" s="13"/>
      <c r="E59148" s="13"/>
      <c r="K59148" s="23"/>
      <c r="O59148" s="21"/>
      <c r="P59148" s="27"/>
      <c r="Q59148" s="16"/>
      <c r="U59148" s="27"/>
    </row>
    <row r="59149" spans="2:21" x14ac:dyDescent="0.25">
      <c r="B59149"/>
      <c r="C59149"/>
      <c r="D59149" s="13"/>
      <c r="E59149" s="13"/>
      <c r="K59149" s="23"/>
      <c r="O59149" s="21"/>
      <c r="P59149" s="27"/>
      <c r="Q59149" s="16"/>
      <c r="U59149" s="27"/>
    </row>
    <row r="59150" spans="2:21" x14ac:dyDescent="0.25">
      <c r="B59150"/>
      <c r="C59150"/>
      <c r="D59150" s="13"/>
      <c r="E59150" s="13"/>
      <c r="K59150" s="23"/>
      <c r="O59150" s="21"/>
      <c r="P59150" s="27"/>
      <c r="Q59150" s="16"/>
      <c r="U59150" s="27"/>
    </row>
    <row r="59151" spans="2:21" x14ac:dyDescent="0.25">
      <c r="B59151"/>
      <c r="C59151"/>
      <c r="D59151" s="13"/>
      <c r="E59151" s="13"/>
      <c r="K59151" s="23"/>
      <c r="O59151" s="21"/>
      <c r="P59151" s="27"/>
      <c r="Q59151" s="16"/>
      <c r="U59151" s="27"/>
    </row>
    <row r="59152" spans="2:21" x14ac:dyDescent="0.25">
      <c r="B59152"/>
      <c r="C59152"/>
      <c r="D59152" s="13"/>
      <c r="E59152" s="13"/>
      <c r="K59152" s="23"/>
      <c r="O59152" s="21"/>
      <c r="P59152" s="27"/>
      <c r="Q59152" s="16"/>
      <c r="U59152" s="27"/>
    </row>
    <row r="59153" spans="2:21" x14ac:dyDescent="0.25">
      <c r="B59153"/>
      <c r="C59153"/>
      <c r="D59153" s="13"/>
      <c r="E59153" s="13"/>
      <c r="K59153" s="23"/>
      <c r="O59153" s="21"/>
      <c r="P59153" s="27"/>
      <c r="Q59153" s="16"/>
      <c r="U59153" s="27"/>
    </row>
    <row r="59154" spans="2:21" x14ac:dyDescent="0.25">
      <c r="B59154"/>
      <c r="C59154"/>
      <c r="D59154" s="13"/>
      <c r="E59154" s="13"/>
      <c r="K59154" s="23"/>
      <c r="O59154" s="21"/>
      <c r="P59154" s="27"/>
      <c r="Q59154" s="16"/>
      <c r="U59154" s="27"/>
    </row>
    <row r="59155" spans="2:21" x14ac:dyDescent="0.25">
      <c r="B59155"/>
      <c r="C59155"/>
      <c r="D59155" s="13"/>
      <c r="E59155" s="13"/>
      <c r="K59155" s="23"/>
      <c r="O59155" s="21"/>
      <c r="P59155" s="27"/>
      <c r="Q59155" s="16"/>
      <c r="U59155" s="27"/>
    </row>
    <row r="59156" spans="2:21" x14ac:dyDescent="0.25">
      <c r="B59156"/>
      <c r="C59156"/>
      <c r="D59156" s="13"/>
      <c r="E59156" s="13"/>
      <c r="K59156" s="23"/>
      <c r="O59156" s="21"/>
      <c r="P59156" s="27"/>
      <c r="Q59156" s="16"/>
      <c r="U59156" s="27"/>
    </row>
    <row r="59157" spans="2:21" x14ac:dyDescent="0.25">
      <c r="B59157"/>
      <c r="C59157"/>
      <c r="D59157" s="13"/>
      <c r="E59157" s="13"/>
      <c r="K59157" s="23"/>
      <c r="O59157" s="21"/>
      <c r="P59157" s="27"/>
      <c r="Q59157" s="16"/>
      <c r="U59157" s="27"/>
    </row>
    <row r="59158" spans="2:21" x14ac:dyDescent="0.25">
      <c r="B59158"/>
      <c r="C59158"/>
      <c r="D59158" s="13"/>
      <c r="E59158" s="13"/>
      <c r="K59158" s="23"/>
      <c r="O59158" s="21"/>
      <c r="P59158" s="27"/>
      <c r="Q59158" s="16"/>
      <c r="U59158" s="27"/>
    </row>
    <row r="59159" spans="2:21" x14ac:dyDescent="0.25">
      <c r="B59159"/>
      <c r="C59159"/>
      <c r="D59159" s="13"/>
      <c r="E59159" s="13"/>
      <c r="K59159" s="23"/>
      <c r="O59159" s="21"/>
      <c r="P59159" s="27"/>
      <c r="Q59159" s="16"/>
      <c r="U59159" s="27"/>
    </row>
    <row r="59160" spans="2:21" x14ac:dyDescent="0.25">
      <c r="B59160"/>
      <c r="C59160"/>
      <c r="D59160" s="13"/>
      <c r="E59160" s="13"/>
      <c r="K59160" s="23"/>
      <c r="O59160" s="21"/>
      <c r="P59160" s="27"/>
      <c r="Q59160" s="16"/>
      <c r="U59160" s="27"/>
    </row>
    <row r="59161" spans="2:21" x14ac:dyDescent="0.25">
      <c r="B59161"/>
      <c r="C59161"/>
      <c r="D59161" s="13"/>
      <c r="E59161" s="13"/>
      <c r="K59161" s="23"/>
      <c r="O59161" s="21"/>
      <c r="P59161" s="27"/>
      <c r="Q59161" s="16"/>
      <c r="U59161" s="27"/>
    </row>
    <row r="59162" spans="2:21" x14ac:dyDescent="0.25">
      <c r="B59162"/>
      <c r="C59162"/>
      <c r="D59162" s="13"/>
      <c r="E59162" s="13"/>
      <c r="K59162" s="23"/>
      <c r="O59162" s="21"/>
      <c r="P59162" s="27"/>
      <c r="Q59162" s="16"/>
      <c r="U59162" s="27"/>
    </row>
    <row r="59163" spans="2:21" x14ac:dyDescent="0.25">
      <c r="B59163"/>
      <c r="C59163"/>
      <c r="D59163" s="13"/>
      <c r="E59163" s="13"/>
      <c r="K59163" s="23"/>
      <c r="O59163" s="21"/>
      <c r="P59163" s="27"/>
      <c r="Q59163" s="16"/>
      <c r="U59163" s="27"/>
    </row>
    <row r="59164" spans="2:21" x14ac:dyDescent="0.25">
      <c r="B59164"/>
      <c r="C59164"/>
      <c r="D59164" s="13"/>
      <c r="E59164" s="13"/>
      <c r="K59164" s="23"/>
      <c r="O59164" s="21"/>
      <c r="P59164" s="27"/>
      <c r="Q59164" s="16"/>
      <c r="U59164" s="27"/>
    </row>
    <row r="59165" spans="2:21" x14ac:dyDescent="0.25">
      <c r="B59165"/>
      <c r="C59165"/>
      <c r="D59165" s="13"/>
      <c r="E59165" s="13"/>
      <c r="K59165" s="23"/>
      <c r="O59165" s="21"/>
      <c r="P59165" s="27"/>
      <c r="Q59165" s="16"/>
      <c r="U59165" s="27"/>
    </row>
    <row r="59166" spans="2:21" x14ac:dyDescent="0.25">
      <c r="B59166"/>
      <c r="C59166"/>
      <c r="D59166" s="13"/>
      <c r="E59166" s="13"/>
      <c r="K59166" s="23"/>
      <c r="O59166" s="21"/>
      <c r="P59166" s="27"/>
      <c r="Q59166" s="16"/>
      <c r="U59166" s="27"/>
    </row>
    <row r="59167" spans="2:21" x14ac:dyDescent="0.25">
      <c r="B59167"/>
      <c r="C59167"/>
      <c r="D59167" s="13"/>
      <c r="E59167" s="13"/>
      <c r="K59167" s="23"/>
      <c r="O59167" s="21"/>
      <c r="P59167" s="27"/>
      <c r="Q59167" s="16"/>
      <c r="U59167" s="27"/>
    </row>
    <row r="59168" spans="2:21" x14ac:dyDescent="0.25">
      <c r="B59168"/>
      <c r="C59168"/>
      <c r="D59168" s="13"/>
      <c r="E59168" s="13"/>
      <c r="K59168" s="23"/>
      <c r="O59168" s="21"/>
      <c r="P59168" s="27"/>
      <c r="Q59168" s="16"/>
      <c r="U59168" s="27"/>
    </row>
    <row r="59169" spans="2:21" x14ac:dyDescent="0.25">
      <c r="B59169"/>
      <c r="C59169"/>
      <c r="D59169" s="13"/>
      <c r="E59169" s="13"/>
      <c r="K59169" s="23"/>
      <c r="O59169" s="21"/>
      <c r="P59169" s="27"/>
      <c r="Q59169" s="16"/>
      <c r="U59169" s="27"/>
    </row>
    <row r="59170" spans="2:21" x14ac:dyDescent="0.25">
      <c r="B59170"/>
      <c r="C59170"/>
      <c r="D59170" s="13"/>
      <c r="E59170" s="13"/>
      <c r="K59170" s="23"/>
      <c r="O59170" s="21"/>
      <c r="P59170" s="27"/>
      <c r="Q59170" s="16"/>
      <c r="U59170" s="27"/>
    </row>
    <row r="59171" spans="2:21" x14ac:dyDescent="0.25">
      <c r="B59171"/>
      <c r="C59171"/>
      <c r="D59171" s="13"/>
      <c r="E59171" s="13"/>
      <c r="K59171" s="23"/>
      <c r="O59171" s="21"/>
      <c r="P59171" s="27"/>
      <c r="Q59171" s="16"/>
      <c r="U59171" s="27"/>
    </row>
    <row r="59172" spans="2:21" x14ac:dyDescent="0.25">
      <c r="B59172"/>
      <c r="C59172"/>
      <c r="D59172" s="13"/>
      <c r="E59172" s="13"/>
      <c r="K59172" s="23"/>
      <c r="O59172" s="21"/>
      <c r="P59172" s="27"/>
      <c r="Q59172" s="16"/>
      <c r="U59172" s="27"/>
    </row>
    <row r="59173" spans="2:21" x14ac:dyDescent="0.25">
      <c r="B59173"/>
      <c r="C59173"/>
      <c r="D59173" s="13"/>
      <c r="E59173" s="13"/>
      <c r="K59173" s="23"/>
      <c r="O59173" s="21"/>
      <c r="P59173" s="27"/>
      <c r="Q59173" s="16"/>
      <c r="U59173" s="27"/>
    </row>
    <row r="59174" spans="2:21" x14ac:dyDescent="0.25">
      <c r="B59174"/>
      <c r="C59174"/>
      <c r="D59174" s="13"/>
      <c r="E59174" s="13"/>
      <c r="K59174" s="23"/>
      <c r="O59174" s="21"/>
      <c r="P59174" s="27"/>
      <c r="Q59174" s="16"/>
      <c r="U59174" s="27"/>
    </row>
    <row r="59175" spans="2:21" x14ac:dyDescent="0.25">
      <c r="B59175"/>
      <c r="C59175"/>
      <c r="D59175" s="13"/>
      <c r="E59175" s="13"/>
      <c r="K59175" s="23"/>
      <c r="O59175" s="21"/>
      <c r="P59175" s="27"/>
      <c r="Q59175" s="16"/>
      <c r="U59175" s="27"/>
    </row>
    <row r="59176" spans="2:21" x14ac:dyDescent="0.25">
      <c r="B59176"/>
      <c r="C59176"/>
      <c r="D59176" s="13"/>
      <c r="E59176" s="13"/>
      <c r="K59176" s="23"/>
      <c r="O59176" s="21"/>
      <c r="P59176" s="27"/>
      <c r="Q59176" s="16"/>
      <c r="U59176" s="27"/>
    </row>
    <row r="59177" spans="2:21" x14ac:dyDescent="0.25">
      <c r="B59177"/>
      <c r="C59177"/>
      <c r="D59177" s="13"/>
      <c r="E59177" s="13"/>
      <c r="K59177" s="23"/>
      <c r="O59177" s="21"/>
      <c r="P59177" s="27"/>
      <c r="Q59177" s="16"/>
      <c r="U59177" s="27"/>
    </row>
    <row r="59178" spans="2:21" x14ac:dyDescent="0.25">
      <c r="B59178"/>
      <c r="C59178"/>
      <c r="D59178" s="13"/>
      <c r="E59178" s="13"/>
      <c r="K59178" s="23"/>
      <c r="O59178" s="21"/>
      <c r="P59178" s="27"/>
      <c r="Q59178" s="16"/>
      <c r="U59178" s="27"/>
    </row>
    <row r="59179" spans="2:21" x14ac:dyDescent="0.25">
      <c r="B59179"/>
      <c r="C59179"/>
      <c r="D59179" s="13"/>
      <c r="E59179" s="13"/>
      <c r="K59179" s="23"/>
      <c r="O59179" s="21"/>
      <c r="P59179" s="27"/>
      <c r="Q59179" s="16"/>
      <c r="U59179" s="27"/>
    </row>
    <row r="59180" spans="2:21" x14ac:dyDescent="0.25">
      <c r="B59180"/>
      <c r="C59180"/>
      <c r="D59180" s="13"/>
      <c r="E59180" s="13"/>
      <c r="K59180" s="23"/>
      <c r="O59180" s="21"/>
      <c r="P59180" s="27"/>
      <c r="Q59180" s="16"/>
      <c r="U59180" s="27"/>
    </row>
    <row r="59181" spans="2:21" x14ac:dyDescent="0.25">
      <c r="B59181"/>
      <c r="C59181"/>
      <c r="D59181" s="13"/>
      <c r="E59181" s="13"/>
      <c r="K59181" s="23"/>
      <c r="O59181" s="21"/>
      <c r="P59181" s="27"/>
      <c r="Q59181" s="16"/>
      <c r="U59181" s="27"/>
    </row>
    <row r="59182" spans="2:21" x14ac:dyDescent="0.25">
      <c r="B59182"/>
      <c r="C59182"/>
      <c r="D59182" s="13"/>
      <c r="E59182" s="13"/>
      <c r="K59182" s="23"/>
      <c r="O59182" s="21"/>
      <c r="P59182" s="27"/>
      <c r="Q59182" s="16"/>
      <c r="U59182" s="27"/>
    </row>
    <row r="59183" spans="2:21" x14ac:dyDescent="0.25">
      <c r="B59183"/>
      <c r="C59183"/>
      <c r="D59183" s="13"/>
      <c r="E59183" s="13"/>
      <c r="K59183" s="23"/>
      <c r="O59183" s="21"/>
      <c r="P59183" s="27"/>
      <c r="Q59183" s="16"/>
      <c r="U59183" s="27"/>
    </row>
    <row r="59184" spans="2:21" x14ac:dyDescent="0.25">
      <c r="B59184"/>
      <c r="C59184"/>
      <c r="D59184" s="13"/>
      <c r="E59184" s="13"/>
      <c r="K59184" s="23"/>
      <c r="O59184" s="21"/>
      <c r="P59184" s="27"/>
      <c r="Q59184" s="16"/>
      <c r="U59184" s="27"/>
    </row>
    <row r="59185" spans="2:21" x14ac:dyDescent="0.25">
      <c r="B59185"/>
      <c r="C59185"/>
      <c r="D59185" s="13"/>
      <c r="E59185" s="13"/>
      <c r="K59185" s="23"/>
      <c r="O59185" s="21"/>
      <c r="P59185" s="27"/>
      <c r="Q59185" s="16"/>
      <c r="U59185" s="27"/>
    </row>
    <row r="59186" spans="2:21" x14ac:dyDescent="0.25">
      <c r="B59186"/>
      <c r="C59186"/>
      <c r="D59186" s="13"/>
      <c r="E59186" s="13"/>
      <c r="K59186" s="23"/>
      <c r="O59186" s="21"/>
      <c r="P59186" s="27"/>
      <c r="Q59186" s="16"/>
      <c r="U59186" s="27"/>
    </row>
    <row r="59187" spans="2:21" x14ac:dyDescent="0.25">
      <c r="B59187"/>
      <c r="C59187"/>
      <c r="D59187" s="13"/>
      <c r="E59187" s="13"/>
      <c r="K59187" s="23"/>
      <c r="O59187" s="21"/>
      <c r="P59187" s="27"/>
      <c r="Q59187" s="16"/>
      <c r="U59187" s="27"/>
    </row>
    <row r="59188" spans="2:21" x14ac:dyDescent="0.25">
      <c r="B59188"/>
      <c r="C59188"/>
      <c r="D59188" s="13"/>
      <c r="E59188" s="13"/>
      <c r="K59188" s="23"/>
      <c r="O59188" s="21"/>
      <c r="P59188" s="27"/>
      <c r="Q59188" s="16"/>
      <c r="U59188" s="27"/>
    </row>
    <row r="59189" spans="2:21" x14ac:dyDescent="0.25">
      <c r="B59189"/>
      <c r="C59189"/>
      <c r="D59189" s="13"/>
      <c r="E59189" s="13"/>
      <c r="K59189" s="23"/>
      <c r="O59189" s="21"/>
      <c r="P59189" s="27"/>
      <c r="Q59189" s="16"/>
      <c r="U59189" s="27"/>
    </row>
    <row r="59190" spans="2:21" x14ac:dyDescent="0.25">
      <c r="B59190"/>
      <c r="C59190"/>
      <c r="D59190" s="13"/>
      <c r="E59190" s="13"/>
      <c r="K59190" s="23"/>
      <c r="O59190" s="21"/>
      <c r="P59190" s="27"/>
      <c r="Q59190" s="16"/>
      <c r="U59190" s="27"/>
    </row>
    <row r="59191" spans="2:21" x14ac:dyDescent="0.25">
      <c r="B59191"/>
      <c r="C59191"/>
      <c r="D59191" s="13"/>
      <c r="E59191" s="13"/>
      <c r="K59191" s="23"/>
      <c r="O59191" s="21"/>
      <c r="P59191" s="27"/>
      <c r="Q59191" s="16"/>
      <c r="U59191" s="27"/>
    </row>
    <row r="59192" spans="2:21" x14ac:dyDescent="0.25">
      <c r="B59192"/>
      <c r="C59192"/>
      <c r="D59192" s="13"/>
      <c r="E59192" s="13"/>
      <c r="K59192" s="23"/>
      <c r="O59192" s="21"/>
      <c r="P59192" s="27"/>
      <c r="Q59192" s="16"/>
      <c r="U59192" s="27"/>
    </row>
    <row r="59193" spans="2:21" x14ac:dyDescent="0.25">
      <c r="B59193"/>
      <c r="C59193"/>
      <c r="D59193" s="13"/>
      <c r="E59193" s="13"/>
      <c r="K59193" s="23"/>
      <c r="O59193" s="21"/>
      <c r="P59193" s="27"/>
      <c r="Q59193" s="16"/>
      <c r="U59193" s="27"/>
    </row>
    <row r="59194" spans="2:21" x14ac:dyDescent="0.25">
      <c r="B59194"/>
      <c r="C59194"/>
      <c r="D59194" s="13"/>
      <c r="E59194" s="13"/>
      <c r="K59194" s="23"/>
      <c r="O59194" s="21"/>
      <c r="P59194" s="27"/>
      <c r="Q59194" s="16"/>
      <c r="U59194" s="27"/>
    </row>
    <row r="59195" spans="2:21" x14ac:dyDescent="0.25">
      <c r="B59195"/>
      <c r="C59195"/>
      <c r="D59195" s="13"/>
      <c r="E59195" s="13"/>
      <c r="K59195" s="23"/>
      <c r="O59195" s="21"/>
      <c r="P59195" s="27"/>
      <c r="Q59195" s="16"/>
      <c r="U59195" s="27"/>
    </row>
    <row r="59196" spans="2:21" x14ac:dyDescent="0.25">
      <c r="B59196"/>
      <c r="C59196"/>
      <c r="D59196" s="13"/>
      <c r="E59196" s="13"/>
      <c r="K59196" s="23"/>
      <c r="O59196" s="21"/>
      <c r="P59196" s="27"/>
      <c r="Q59196" s="16"/>
      <c r="U59196" s="27"/>
    </row>
    <row r="59197" spans="2:21" x14ac:dyDescent="0.25">
      <c r="B59197"/>
      <c r="C59197"/>
      <c r="D59197" s="13"/>
      <c r="E59197" s="13"/>
      <c r="K59197" s="23"/>
      <c r="O59197" s="21"/>
      <c r="P59197" s="27"/>
      <c r="Q59197" s="16"/>
      <c r="U59197" s="27"/>
    </row>
    <row r="59198" spans="2:21" x14ac:dyDescent="0.25">
      <c r="B59198"/>
      <c r="C59198"/>
      <c r="D59198" s="13"/>
      <c r="E59198" s="13"/>
      <c r="K59198" s="23"/>
      <c r="O59198" s="21"/>
      <c r="P59198" s="27"/>
      <c r="Q59198" s="16"/>
      <c r="U59198" s="27"/>
    </row>
    <row r="59199" spans="2:21" x14ac:dyDescent="0.25">
      <c r="B59199"/>
      <c r="C59199"/>
      <c r="D59199" s="13"/>
      <c r="E59199" s="13"/>
      <c r="K59199" s="23"/>
      <c r="O59199" s="21"/>
      <c r="P59199" s="27"/>
      <c r="Q59199" s="16"/>
      <c r="U59199" s="27"/>
    </row>
    <row r="59200" spans="2:21" x14ac:dyDescent="0.25">
      <c r="B59200"/>
      <c r="C59200"/>
      <c r="D59200" s="13"/>
      <c r="E59200" s="13"/>
      <c r="K59200" s="23"/>
      <c r="O59200" s="21"/>
      <c r="P59200" s="27"/>
      <c r="Q59200" s="16"/>
      <c r="U59200" s="27"/>
    </row>
    <row r="59201" spans="2:21" x14ac:dyDescent="0.25">
      <c r="B59201"/>
      <c r="C59201"/>
      <c r="D59201" s="13"/>
      <c r="E59201" s="13"/>
      <c r="K59201" s="23"/>
      <c r="O59201" s="21"/>
      <c r="P59201" s="27"/>
      <c r="Q59201" s="16"/>
      <c r="U59201" s="27"/>
    </row>
    <row r="59202" spans="2:21" x14ac:dyDescent="0.25">
      <c r="B59202"/>
      <c r="C59202"/>
      <c r="D59202" s="13"/>
      <c r="E59202" s="13"/>
      <c r="K59202" s="23"/>
      <c r="O59202" s="21"/>
      <c r="P59202" s="27"/>
      <c r="Q59202" s="16"/>
      <c r="U59202" s="27"/>
    </row>
    <row r="59203" spans="2:21" x14ac:dyDescent="0.25">
      <c r="B59203"/>
      <c r="C59203"/>
      <c r="D59203" s="13"/>
      <c r="E59203" s="13"/>
      <c r="K59203" s="23"/>
      <c r="O59203" s="21"/>
      <c r="P59203" s="27"/>
      <c r="Q59203" s="16"/>
      <c r="U59203" s="27"/>
    </row>
    <row r="59204" spans="2:21" x14ac:dyDescent="0.25">
      <c r="B59204"/>
      <c r="C59204"/>
      <c r="D59204" s="13"/>
      <c r="E59204" s="13"/>
      <c r="K59204" s="23"/>
      <c r="O59204" s="21"/>
      <c r="P59204" s="27"/>
      <c r="Q59204" s="16"/>
      <c r="U59204" s="27"/>
    </row>
    <row r="59205" spans="2:21" x14ac:dyDescent="0.25">
      <c r="B59205"/>
      <c r="C59205"/>
      <c r="D59205" s="13"/>
      <c r="E59205" s="13"/>
      <c r="K59205" s="23"/>
      <c r="O59205" s="21"/>
      <c r="P59205" s="27"/>
      <c r="Q59205" s="16"/>
      <c r="U59205" s="27"/>
    </row>
    <row r="59206" spans="2:21" x14ac:dyDescent="0.25">
      <c r="B59206"/>
      <c r="C59206"/>
      <c r="D59206" s="13"/>
      <c r="E59206" s="13"/>
      <c r="K59206" s="23"/>
      <c r="O59206" s="21"/>
      <c r="P59206" s="27"/>
      <c r="Q59206" s="16"/>
      <c r="U59206" s="27"/>
    </row>
    <row r="59207" spans="2:21" x14ac:dyDescent="0.25">
      <c r="B59207"/>
      <c r="C59207"/>
      <c r="D59207" s="13"/>
      <c r="E59207" s="13"/>
      <c r="K59207" s="23"/>
      <c r="O59207" s="21"/>
      <c r="P59207" s="27"/>
      <c r="Q59207" s="16"/>
      <c r="U59207" s="27"/>
    </row>
    <row r="59208" spans="2:21" x14ac:dyDescent="0.25">
      <c r="B59208"/>
      <c r="C59208"/>
      <c r="D59208" s="13"/>
      <c r="E59208" s="13"/>
      <c r="K59208" s="23"/>
      <c r="O59208" s="21"/>
      <c r="P59208" s="27"/>
      <c r="Q59208" s="16"/>
      <c r="U59208" s="27"/>
    </row>
    <row r="59209" spans="2:21" x14ac:dyDescent="0.25">
      <c r="B59209"/>
      <c r="C59209"/>
      <c r="D59209" s="13"/>
      <c r="E59209" s="13"/>
      <c r="K59209" s="23"/>
      <c r="O59209" s="21"/>
      <c r="P59209" s="27"/>
      <c r="Q59209" s="16"/>
      <c r="U59209" s="27"/>
    </row>
    <row r="59210" spans="2:21" x14ac:dyDescent="0.25">
      <c r="B59210"/>
      <c r="C59210"/>
      <c r="D59210" s="13"/>
      <c r="E59210" s="13"/>
      <c r="K59210" s="23"/>
      <c r="O59210" s="21"/>
      <c r="P59210" s="27"/>
      <c r="Q59210" s="16"/>
      <c r="U59210" s="27"/>
    </row>
    <row r="59211" spans="2:21" x14ac:dyDescent="0.25">
      <c r="B59211"/>
      <c r="C59211"/>
      <c r="D59211" s="13"/>
      <c r="E59211" s="13"/>
      <c r="K59211" s="23"/>
      <c r="O59211" s="21"/>
      <c r="P59211" s="27"/>
      <c r="Q59211" s="16"/>
      <c r="U59211" s="27"/>
    </row>
    <row r="59212" spans="2:21" x14ac:dyDescent="0.25">
      <c r="B59212"/>
      <c r="C59212"/>
      <c r="D59212" s="13"/>
      <c r="E59212" s="13"/>
      <c r="K59212" s="23"/>
      <c r="O59212" s="21"/>
      <c r="P59212" s="27"/>
      <c r="Q59212" s="16"/>
      <c r="U59212" s="27"/>
    </row>
    <row r="59213" spans="2:21" x14ac:dyDescent="0.25">
      <c r="B59213"/>
      <c r="C59213"/>
      <c r="D59213" s="13"/>
      <c r="E59213" s="13"/>
      <c r="K59213" s="23"/>
      <c r="O59213" s="21"/>
      <c r="P59213" s="27"/>
      <c r="Q59213" s="16"/>
      <c r="U59213" s="27"/>
    </row>
    <row r="59214" spans="2:21" x14ac:dyDescent="0.25">
      <c r="B59214"/>
      <c r="C59214"/>
      <c r="D59214" s="13"/>
      <c r="E59214" s="13"/>
      <c r="K59214" s="23"/>
      <c r="O59214" s="21"/>
      <c r="P59214" s="27"/>
      <c r="Q59214" s="16"/>
      <c r="U59214" s="27"/>
    </row>
    <row r="59215" spans="2:21" x14ac:dyDescent="0.25">
      <c r="B59215"/>
      <c r="C59215"/>
      <c r="D59215" s="13"/>
      <c r="E59215" s="13"/>
      <c r="K59215" s="23"/>
      <c r="O59215" s="21"/>
      <c r="P59215" s="27"/>
      <c r="Q59215" s="16"/>
      <c r="U59215" s="27"/>
    </row>
    <row r="59216" spans="2:21" x14ac:dyDescent="0.25">
      <c r="B59216"/>
      <c r="C59216"/>
      <c r="D59216" s="13"/>
      <c r="E59216" s="13"/>
      <c r="K59216" s="23"/>
      <c r="O59216" s="21"/>
      <c r="P59216" s="27"/>
      <c r="Q59216" s="16"/>
      <c r="U59216" s="27"/>
    </row>
    <row r="59217" spans="2:21" x14ac:dyDescent="0.25">
      <c r="B59217"/>
      <c r="C59217"/>
      <c r="D59217" s="13"/>
      <c r="E59217" s="13"/>
      <c r="K59217" s="23"/>
      <c r="O59217" s="21"/>
      <c r="P59217" s="27"/>
      <c r="Q59217" s="16"/>
      <c r="U59217" s="27"/>
    </row>
    <row r="59218" spans="2:21" x14ac:dyDescent="0.25">
      <c r="B59218"/>
      <c r="C59218"/>
      <c r="D59218" s="13"/>
      <c r="E59218" s="13"/>
      <c r="K59218" s="23"/>
      <c r="O59218" s="21"/>
      <c r="P59218" s="27"/>
      <c r="Q59218" s="16"/>
      <c r="U59218" s="27"/>
    </row>
    <row r="59219" spans="2:21" x14ac:dyDescent="0.25">
      <c r="B59219"/>
      <c r="C59219"/>
      <c r="D59219" s="13"/>
      <c r="E59219" s="13"/>
      <c r="K59219" s="23"/>
      <c r="O59219" s="21"/>
      <c r="P59219" s="27"/>
      <c r="Q59219" s="16"/>
      <c r="U59219" s="27"/>
    </row>
    <row r="59220" spans="2:21" x14ac:dyDescent="0.25">
      <c r="B59220"/>
      <c r="C59220"/>
      <c r="D59220" s="13"/>
      <c r="E59220" s="13"/>
      <c r="K59220" s="23"/>
      <c r="O59220" s="21"/>
      <c r="P59220" s="27"/>
      <c r="Q59220" s="16"/>
      <c r="U59220" s="27"/>
    </row>
    <row r="59221" spans="2:21" x14ac:dyDescent="0.25">
      <c r="B59221"/>
      <c r="C59221"/>
      <c r="D59221" s="13"/>
      <c r="E59221" s="13"/>
      <c r="K59221" s="23"/>
      <c r="O59221" s="21"/>
      <c r="P59221" s="27"/>
      <c r="Q59221" s="16"/>
      <c r="U59221" s="27"/>
    </row>
    <row r="59222" spans="2:21" x14ac:dyDescent="0.25">
      <c r="B59222"/>
      <c r="C59222"/>
      <c r="D59222" s="13"/>
      <c r="E59222" s="13"/>
      <c r="K59222" s="23"/>
      <c r="O59222" s="21"/>
      <c r="P59222" s="27"/>
      <c r="Q59222" s="16"/>
      <c r="U59222" s="27"/>
    </row>
    <row r="59223" spans="2:21" x14ac:dyDescent="0.25">
      <c r="B59223"/>
      <c r="C59223"/>
      <c r="D59223" s="13"/>
      <c r="E59223" s="13"/>
      <c r="K59223" s="23"/>
      <c r="O59223" s="21"/>
      <c r="P59223" s="27"/>
      <c r="Q59223" s="16"/>
      <c r="U59223" s="27"/>
    </row>
    <row r="59224" spans="2:21" x14ac:dyDescent="0.25">
      <c r="B59224"/>
      <c r="C59224"/>
      <c r="D59224" s="13"/>
      <c r="E59224" s="13"/>
      <c r="K59224" s="23"/>
      <c r="O59224" s="21"/>
      <c r="P59224" s="27"/>
      <c r="Q59224" s="16"/>
      <c r="U59224" s="27"/>
    </row>
    <row r="59225" spans="2:21" x14ac:dyDescent="0.25">
      <c r="B59225"/>
      <c r="C59225"/>
      <c r="D59225" s="13"/>
      <c r="E59225" s="13"/>
      <c r="K59225" s="23"/>
      <c r="O59225" s="21"/>
      <c r="P59225" s="27"/>
      <c r="Q59225" s="16"/>
      <c r="U59225" s="27"/>
    </row>
    <row r="59226" spans="2:21" x14ac:dyDescent="0.25">
      <c r="B59226"/>
      <c r="C59226"/>
      <c r="D59226" s="13"/>
      <c r="E59226" s="13"/>
      <c r="K59226" s="23"/>
      <c r="O59226" s="21"/>
      <c r="P59226" s="27"/>
      <c r="Q59226" s="16"/>
      <c r="U59226" s="27"/>
    </row>
    <row r="59227" spans="2:21" x14ac:dyDescent="0.25">
      <c r="B59227"/>
      <c r="C59227"/>
      <c r="D59227" s="13"/>
      <c r="E59227" s="13"/>
      <c r="K59227" s="23"/>
      <c r="O59227" s="21"/>
      <c r="P59227" s="27"/>
      <c r="Q59227" s="16"/>
      <c r="U59227" s="27"/>
    </row>
    <row r="59228" spans="2:21" x14ac:dyDescent="0.25">
      <c r="B59228"/>
      <c r="C59228"/>
      <c r="D59228" s="13"/>
      <c r="E59228" s="13"/>
      <c r="K59228" s="23"/>
      <c r="O59228" s="21"/>
      <c r="P59228" s="27"/>
      <c r="Q59228" s="16"/>
      <c r="U59228" s="27"/>
    </row>
    <row r="59229" spans="2:21" x14ac:dyDescent="0.25">
      <c r="B59229"/>
      <c r="C59229"/>
      <c r="D59229" s="13"/>
      <c r="E59229" s="13"/>
      <c r="K59229" s="23"/>
      <c r="O59229" s="21"/>
      <c r="P59229" s="27"/>
      <c r="Q59229" s="16"/>
      <c r="U59229" s="27"/>
    </row>
    <row r="59230" spans="2:21" x14ac:dyDescent="0.25">
      <c r="B59230"/>
      <c r="C59230"/>
      <c r="D59230" s="13"/>
      <c r="E59230" s="13"/>
      <c r="K59230" s="23"/>
      <c r="O59230" s="21"/>
      <c r="P59230" s="27"/>
      <c r="Q59230" s="16"/>
      <c r="U59230" s="27"/>
    </row>
    <row r="59231" spans="2:21" x14ac:dyDescent="0.25">
      <c r="B59231"/>
      <c r="C59231"/>
      <c r="D59231" s="13"/>
      <c r="E59231" s="13"/>
      <c r="K59231" s="23"/>
      <c r="O59231" s="21"/>
      <c r="P59231" s="27"/>
      <c r="Q59231" s="16"/>
      <c r="U59231" s="27"/>
    </row>
    <row r="59232" spans="2:21" x14ac:dyDescent="0.25">
      <c r="B59232"/>
      <c r="C59232"/>
      <c r="D59232" s="13"/>
      <c r="E59232" s="13"/>
      <c r="K59232" s="23"/>
      <c r="O59232" s="21"/>
      <c r="P59232" s="27"/>
      <c r="Q59232" s="16"/>
      <c r="U59232" s="27"/>
    </row>
    <row r="59233" spans="2:21" x14ac:dyDescent="0.25">
      <c r="B59233"/>
      <c r="C59233"/>
      <c r="D59233" s="13"/>
      <c r="E59233" s="13"/>
      <c r="K59233" s="23"/>
      <c r="O59233" s="21"/>
      <c r="P59233" s="27"/>
      <c r="Q59233" s="16"/>
      <c r="U59233" s="27"/>
    </row>
    <row r="59234" spans="2:21" x14ac:dyDescent="0.25">
      <c r="B59234"/>
      <c r="C59234"/>
      <c r="D59234" s="13"/>
      <c r="E59234" s="13"/>
      <c r="K59234" s="23"/>
      <c r="O59234" s="21"/>
      <c r="P59234" s="27"/>
      <c r="Q59234" s="16"/>
      <c r="U59234" s="27"/>
    </row>
    <row r="59235" spans="2:21" x14ac:dyDescent="0.25">
      <c r="B59235"/>
      <c r="C59235"/>
      <c r="D59235" s="13"/>
      <c r="E59235" s="13"/>
      <c r="K59235" s="23"/>
      <c r="O59235" s="21"/>
      <c r="P59235" s="27"/>
      <c r="Q59235" s="16"/>
      <c r="U59235" s="27"/>
    </row>
    <row r="59236" spans="2:21" x14ac:dyDescent="0.25">
      <c r="B59236"/>
      <c r="C59236"/>
      <c r="D59236" s="13"/>
      <c r="E59236" s="13"/>
      <c r="K59236" s="23"/>
      <c r="O59236" s="21"/>
      <c r="P59236" s="27"/>
      <c r="Q59236" s="16"/>
      <c r="U59236" s="27"/>
    </row>
    <row r="59237" spans="2:21" x14ac:dyDescent="0.25">
      <c r="B59237"/>
      <c r="C59237"/>
      <c r="D59237" s="13"/>
      <c r="E59237" s="13"/>
      <c r="K59237" s="23"/>
      <c r="O59237" s="21"/>
      <c r="P59237" s="27"/>
      <c r="Q59237" s="16"/>
      <c r="U59237" s="27"/>
    </row>
    <row r="59238" spans="2:21" x14ac:dyDescent="0.25">
      <c r="B59238"/>
      <c r="C59238"/>
      <c r="D59238" s="13"/>
      <c r="E59238" s="13"/>
      <c r="K59238" s="23"/>
      <c r="O59238" s="21"/>
      <c r="P59238" s="27"/>
      <c r="Q59238" s="16"/>
      <c r="U59238" s="27"/>
    </row>
    <row r="59239" spans="2:21" x14ac:dyDescent="0.25">
      <c r="B59239"/>
      <c r="C59239"/>
      <c r="D59239" s="13"/>
      <c r="E59239" s="13"/>
      <c r="K59239" s="23"/>
      <c r="O59239" s="21"/>
      <c r="P59239" s="27"/>
      <c r="Q59239" s="16"/>
      <c r="U59239" s="27"/>
    </row>
    <row r="59240" spans="2:21" x14ac:dyDescent="0.25">
      <c r="B59240"/>
      <c r="C59240"/>
      <c r="D59240" s="13"/>
      <c r="E59240" s="13"/>
      <c r="K59240" s="23"/>
      <c r="O59240" s="21"/>
      <c r="P59240" s="27"/>
      <c r="Q59240" s="16"/>
      <c r="U59240" s="27"/>
    </row>
    <row r="59241" spans="2:21" x14ac:dyDescent="0.25">
      <c r="B59241"/>
      <c r="C59241"/>
      <c r="D59241" s="13"/>
      <c r="E59241" s="13"/>
      <c r="K59241" s="23"/>
      <c r="O59241" s="21"/>
      <c r="P59241" s="27"/>
      <c r="Q59241" s="16"/>
      <c r="U59241" s="27"/>
    </row>
    <row r="59242" spans="2:21" x14ac:dyDescent="0.25">
      <c r="B59242"/>
      <c r="C59242"/>
      <c r="D59242" s="13"/>
      <c r="E59242" s="13"/>
      <c r="K59242" s="23"/>
      <c r="O59242" s="21"/>
      <c r="P59242" s="27"/>
      <c r="Q59242" s="16"/>
      <c r="U59242" s="27"/>
    </row>
    <row r="59243" spans="2:21" x14ac:dyDescent="0.25">
      <c r="B59243"/>
      <c r="C59243"/>
      <c r="D59243" s="13"/>
      <c r="E59243" s="13"/>
      <c r="K59243" s="23"/>
      <c r="O59243" s="21"/>
      <c r="P59243" s="27"/>
      <c r="Q59243" s="16"/>
      <c r="U59243" s="27"/>
    </row>
    <row r="59244" spans="2:21" x14ac:dyDescent="0.25">
      <c r="B59244"/>
      <c r="C59244"/>
      <c r="D59244" s="13"/>
      <c r="E59244" s="13"/>
      <c r="K59244" s="23"/>
      <c r="O59244" s="21"/>
      <c r="P59244" s="27"/>
      <c r="Q59244" s="16"/>
      <c r="U59244" s="27"/>
    </row>
    <row r="59245" spans="2:21" x14ac:dyDescent="0.25">
      <c r="B59245"/>
      <c r="C59245"/>
      <c r="D59245" s="13"/>
      <c r="E59245" s="13"/>
      <c r="K59245" s="23"/>
      <c r="O59245" s="21"/>
      <c r="P59245" s="27"/>
      <c r="Q59245" s="16"/>
      <c r="U59245" s="27"/>
    </row>
    <row r="59246" spans="2:21" x14ac:dyDescent="0.25">
      <c r="B59246"/>
      <c r="C59246"/>
      <c r="D59246" s="13"/>
      <c r="E59246" s="13"/>
      <c r="K59246" s="23"/>
      <c r="O59246" s="21"/>
      <c r="P59246" s="27"/>
      <c r="Q59246" s="16"/>
      <c r="U59246" s="27"/>
    </row>
    <row r="59247" spans="2:21" x14ac:dyDescent="0.25">
      <c r="B59247"/>
      <c r="C59247"/>
      <c r="D59247" s="13"/>
      <c r="E59247" s="13"/>
      <c r="K59247" s="23"/>
      <c r="O59247" s="21"/>
      <c r="P59247" s="27"/>
      <c r="Q59247" s="16"/>
      <c r="U59247" s="27"/>
    </row>
    <row r="59248" spans="2:21" x14ac:dyDescent="0.25">
      <c r="B59248"/>
      <c r="C59248"/>
      <c r="D59248" s="13"/>
      <c r="E59248" s="13"/>
      <c r="K59248" s="23"/>
      <c r="O59248" s="21"/>
      <c r="P59248" s="27"/>
      <c r="Q59248" s="16"/>
      <c r="U59248" s="27"/>
    </row>
    <row r="59249" spans="2:21" x14ac:dyDescent="0.25">
      <c r="B59249"/>
      <c r="C59249"/>
      <c r="D59249" s="13"/>
      <c r="E59249" s="13"/>
      <c r="K59249" s="23"/>
      <c r="O59249" s="21"/>
      <c r="P59249" s="27"/>
      <c r="Q59249" s="16"/>
      <c r="U59249" s="27"/>
    </row>
    <row r="59250" spans="2:21" x14ac:dyDescent="0.25">
      <c r="B59250"/>
      <c r="C59250"/>
      <c r="D59250" s="13"/>
      <c r="E59250" s="13"/>
      <c r="K59250" s="23"/>
      <c r="O59250" s="21"/>
      <c r="P59250" s="27"/>
      <c r="Q59250" s="16"/>
      <c r="U59250" s="27"/>
    </row>
    <row r="59251" spans="2:21" x14ac:dyDescent="0.25">
      <c r="B59251"/>
      <c r="C59251"/>
      <c r="D59251" s="13"/>
      <c r="E59251" s="13"/>
      <c r="K59251" s="23"/>
      <c r="O59251" s="21"/>
      <c r="P59251" s="27"/>
      <c r="Q59251" s="16"/>
      <c r="U59251" s="27"/>
    </row>
    <row r="59252" spans="2:21" x14ac:dyDescent="0.25">
      <c r="B59252"/>
      <c r="C59252"/>
      <c r="D59252" s="13"/>
      <c r="E59252" s="13"/>
      <c r="K59252" s="23"/>
      <c r="O59252" s="21"/>
      <c r="P59252" s="27"/>
      <c r="Q59252" s="16"/>
      <c r="U59252" s="27"/>
    </row>
    <row r="59253" spans="2:21" x14ac:dyDescent="0.25">
      <c r="B59253"/>
      <c r="C59253"/>
      <c r="D59253" s="13"/>
      <c r="E59253" s="13"/>
      <c r="K59253" s="23"/>
      <c r="O59253" s="21"/>
      <c r="P59253" s="27"/>
      <c r="Q59253" s="16"/>
      <c r="U59253" s="27"/>
    </row>
    <row r="59254" spans="2:21" x14ac:dyDescent="0.25">
      <c r="B59254"/>
      <c r="C59254"/>
      <c r="D59254" s="13"/>
      <c r="E59254" s="13"/>
      <c r="K59254" s="23"/>
      <c r="O59254" s="21"/>
      <c r="P59254" s="27"/>
      <c r="Q59254" s="16"/>
      <c r="U59254" s="27"/>
    </row>
    <row r="59255" spans="2:21" x14ac:dyDescent="0.25">
      <c r="B59255"/>
      <c r="C59255"/>
      <c r="D59255" s="13"/>
      <c r="E59255" s="13"/>
      <c r="K59255" s="23"/>
      <c r="O59255" s="21"/>
      <c r="P59255" s="27"/>
      <c r="Q59255" s="16"/>
      <c r="U59255" s="27"/>
    </row>
    <row r="59256" spans="2:21" x14ac:dyDescent="0.25">
      <c r="B59256"/>
      <c r="C59256"/>
      <c r="D59256" s="13"/>
      <c r="E59256" s="13"/>
      <c r="K59256" s="23"/>
      <c r="O59256" s="21"/>
      <c r="P59256" s="27"/>
      <c r="Q59256" s="16"/>
      <c r="U59256" s="27"/>
    </row>
    <row r="59257" spans="2:21" x14ac:dyDescent="0.25">
      <c r="B59257"/>
      <c r="C59257"/>
      <c r="D59257" s="13"/>
      <c r="E59257" s="13"/>
      <c r="K59257" s="23"/>
      <c r="O59257" s="21"/>
      <c r="P59257" s="27"/>
      <c r="Q59257" s="16"/>
      <c r="U59257" s="27"/>
    </row>
    <row r="59258" spans="2:21" x14ac:dyDescent="0.25">
      <c r="B59258"/>
      <c r="C59258"/>
      <c r="D59258" s="13"/>
      <c r="E59258" s="13"/>
      <c r="K59258" s="23"/>
      <c r="O59258" s="21"/>
      <c r="P59258" s="27"/>
      <c r="Q59258" s="16"/>
      <c r="U59258" s="27"/>
    </row>
    <row r="59259" spans="2:21" x14ac:dyDescent="0.25">
      <c r="B59259"/>
      <c r="C59259"/>
      <c r="D59259" s="13"/>
      <c r="E59259" s="13"/>
      <c r="K59259" s="23"/>
      <c r="O59259" s="21"/>
      <c r="P59259" s="27"/>
      <c r="Q59259" s="16"/>
      <c r="U59259" s="27"/>
    </row>
    <row r="59260" spans="2:21" x14ac:dyDescent="0.25">
      <c r="B59260"/>
      <c r="C59260"/>
      <c r="D59260" s="13"/>
      <c r="E59260" s="13"/>
      <c r="K59260" s="23"/>
      <c r="O59260" s="21"/>
      <c r="P59260" s="27"/>
      <c r="Q59260" s="16"/>
      <c r="U59260" s="27"/>
    </row>
    <row r="59261" spans="2:21" x14ac:dyDescent="0.25">
      <c r="B59261"/>
      <c r="C59261"/>
      <c r="D59261" s="13"/>
      <c r="E59261" s="13"/>
      <c r="K59261" s="23"/>
      <c r="O59261" s="21"/>
      <c r="P59261" s="27"/>
      <c r="Q59261" s="16"/>
      <c r="U59261" s="27"/>
    </row>
    <row r="59262" spans="2:21" x14ac:dyDescent="0.25">
      <c r="B59262"/>
      <c r="C59262"/>
      <c r="D59262" s="13"/>
      <c r="E59262" s="13"/>
      <c r="K59262" s="23"/>
      <c r="O59262" s="21"/>
      <c r="P59262" s="27"/>
      <c r="Q59262" s="16"/>
      <c r="U59262" s="27"/>
    </row>
    <row r="59263" spans="2:21" x14ac:dyDescent="0.25">
      <c r="B59263"/>
      <c r="C59263"/>
      <c r="D59263" s="13"/>
      <c r="E59263" s="13"/>
      <c r="K59263" s="23"/>
      <c r="O59263" s="21"/>
      <c r="P59263" s="27"/>
      <c r="Q59263" s="16"/>
      <c r="U59263" s="27"/>
    </row>
    <row r="59264" spans="2:21" x14ac:dyDescent="0.25">
      <c r="B59264"/>
      <c r="C59264"/>
      <c r="D59264" s="13"/>
      <c r="E59264" s="13"/>
      <c r="K59264" s="23"/>
      <c r="O59264" s="21"/>
      <c r="P59264" s="27"/>
      <c r="Q59264" s="16"/>
      <c r="U59264" s="27"/>
    </row>
    <row r="59265" spans="2:21" x14ac:dyDescent="0.25">
      <c r="B59265"/>
      <c r="C59265"/>
      <c r="D59265" s="13"/>
      <c r="E59265" s="13"/>
      <c r="K59265" s="23"/>
      <c r="O59265" s="21"/>
      <c r="P59265" s="27"/>
      <c r="Q59265" s="16"/>
      <c r="U59265" s="27"/>
    </row>
    <row r="59266" spans="2:21" x14ac:dyDescent="0.25">
      <c r="B59266"/>
      <c r="C59266"/>
      <c r="D59266" s="13"/>
      <c r="E59266" s="13"/>
      <c r="K59266" s="23"/>
      <c r="O59266" s="21"/>
      <c r="P59266" s="27"/>
      <c r="Q59266" s="16"/>
      <c r="U59266" s="27"/>
    </row>
    <row r="59267" spans="2:21" x14ac:dyDescent="0.25">
      <c r="B59267"/>
      <c r="C59267"/>
      <c r="D59267" s="13"/>
      <c r="E59267" s="13"/>
      <c r="K59267" s="23"/>
      <c r="O59267" s="21"/>
      <c r="P59267" s="27"/>
      <c r="Q59267" s="16"/>
      <c r="U59267" s="27"/>
    </row>
    <row r="59268" spans="2:21" x14ac:dyDescent="0.25">
      <c r="B59268"/>
      <c r="C59268"/>
      <c r="D59268" s="13"/>
      <c r="E59268" s="13"/>
      <c r="K59268" s="23"/>
      <c r="O59268" s="21"/>
      <c r="P59268" s="27"/>
      <c r="Q59268" s="16"/>
      <c r="U59268" s="27"/>
    </row>
    <row r="59269" spans="2:21" x14ac:dyDescent="0.25">
      <c r="B59269"/>
      <c r="C59269"/>
      <c r="D59269" s="13"/>
      <c r="E59269" s="13"/>
      <c r="K59269" s="23"/>
      <c r="O59269" s="21"/>
      <c r="P59269" s="27"/>
      <c r="Q59269" s="16"/>
      <c r="U59269" s="27"/>
    </row>
    <row r="59270" spans="2:21" x14ac:dyDescent="0.25">
      <c r="B59270"/>
      <c r="C59270"/>
      <c r="D59270" s="13"/>
      <c r="E59270" s="13"/>
      <c r="K59270" s="23"/>
      <c r="O59270" s="21"/>
      <c r="P59270" s="27"/>
      <c r="Q59270" s="16"/>
      <c r="U59270" s="27"/>
    </row>
    <row r="59271" spans="2:21" x14ac:dyDescent="0.25">
      <c r="B59271"/>
      <c r="C59271"/>
      <c r="D59271" s="13"/>
      <c r="E59271" s="13"/>
      <c r="K59271" s="23"/>
      <c r="O59271" s="21"/>
      <c r="P59271" s="27"/>
      <c r="Q59271" s="16"/>
      <c r="U59271" s="27"/>
    </row>
    <row r="59272" spans="2:21" x14ac:dyDescent="0.25">
      <c r="B59272"/>
      <c r="C59272"/>
      <c r="D59272" s="13"/>
      <c r="E59272" s="13"/>
      <c r="K59272" s="23"/>
      <c r="O59272" s="21"/>
      <c r="P59272" s="27"/>
      <c r="Q59272" s="16"/>
      <c r="U59272" s="27"/>
    </row>
    <row r="59273" spans="2:21" x14ac:dyDescent="0.25">
      <c r="B59273"/>
      <c r="C59273"/>
      <c r="D59273" s="13"/>
      <c r="E59273" s="13"/>
      <c r="K59273" s="23"/>
      <c r="O59273" s="21"/>
      <c r="P59273" s="27"/>
      <c r="Q59273" s="16"/>
      <c r="U59273" s="27"/>
    </row>
    <row r="59274" spans="2:21" x14ac:dyDescent="0.25">
      <c r="B59274"/>
      <c r="C59274"/>
      <c r="D59274" s="13"/>
      <c r="E59274" s="13"/>
      <c r="K59274" s="23"/>
      <c r="O59274" s="21"/>
      <c r="P59274" s="27"/>
      <c r="Q59274" s="16"/>
      <c r="U59274" s="27"/>
    </row>
    <row r="59275" spans="2:21" x14ac:dyDescent="0.25">
      <c r="B59275"/>
      <c r="C59275"/>
      <c r="D59275" s="13"/>
      <c r="E59275" s="13"/>
      <c r="K59275" s="23"/>
      <c r="O59275" s="21"/>
      <c r="P59275" s="27"/>
      <c r="Q59275" s="16"/>
      <c r="U59275" s="27"/>
    </row>
    <row r="59276" spans="2:21" x14ac:dyDescent="0.25">
      <c r="B59276"/>
      <c r="C59276"/>
      <c r="D59276" s="13"/>
      <c r="E59276" s="13"/>
      <c r="K59276" s="23"/>
      <c r="O59276" s="21"/>
      <c r="P59276" s="27"/>
      <c r="Q59276" s="16"/>
      <c r="U59276" s="27"/>
    </row>
    <row r="59277" spans="2:21" x14ac:dyDescent="0.25">
      <c r="B59277"/>
      <c r="C59277"/>
      <c r="D59277" s="13"/>
      <c r="E59277" s="13"/>
      <c r="K59277" s="23"/>
      <c r="O59277" s="21"/>
      <c r="P59277" s="27"/>
      <c r="Q59277" s="16"/>
      <c r="U59277" s="27"/>
    </row>
    <row r="59278" spans="2:21" x14ac:dyDescent="0.25">
      <c r="B59278"/>
      <c r="C59278"/>
      <c r="D59278" s="13"/>
      <c r="E59278" s="13"/>
      <c r="K59278" s="23"/>
      <c r="O59278" s="21"/>
      <c r="P59278" s="27"/>
      <c r="Q59278" s="16"/>
      <c r="U59278" s="27"/>
    </row>
    <row r="59279" spans="2:21" x14ac:dyDescent="0.25">
      <c r="B59279"/>
      <c r="C59279"/>
      <c r="D59279" s="13"/>
      <c r="E59279" s="13"/>
      <c r="K59279" s="23"/>
      <c r="O59279" s="21"/>
      <c r="P59279" s="27"/>
      <c r="Q59279" s="16"/>
      <c r="U59279" s="27"/>
    </row>
    <row r="59280" spans="2:21" x14ac:dyDescent="0.25">
      <c r="B59280"/>
      <c r="C59280"/>
      <c r="D59280" s="13"/>
      <c r="E59280" s="13"/>
      <c r="K59280" s="23"/>
      <c r="O59280" s="21"/>
      <c r="P59280" s="27"/>
      <c r="Q59280" s="16"/>
      <c r="U59280" s="27"/>
    </row>
    <row r="59281" spans="2:21" x14ac:dyDescent="0.25">
      <c r="B59281"/>
      <c r="C59281"/>
      <c r="D59281" s="13"/>
      <c r="E59281" s="13"/>
      <c r="K59281" s="23"/>
      <c r="O59281" s="21"/>
      <c r="P59281" s="27"/>
      <c r="Q59281" s="16"/>
      <c r="U59281" s="27"/>
    </row>
    <row r="59282" spans="2:21" x14ac:dyDescent="0.25">
      <c r="B59282"/>
      <c r="C59282"/>
      <c r="D59282" s="13"/>
      <c r="E59282" s="13"/>
      <c r="K59282" s="23"/>
      <c r="O59282" s="21"/>
      <c r="P59282" s="27"/>
      <c r="Q59282" s="16"/>
      <c r="U59282" s="27"/>
    </row>
    <row r="59283" spans="2:21" x14ac:dyDescent="0.25">
      <c r="B59283"/>
      <c r="C59283"/>
      <c r="D59283" s="13"/>
      <c r="E59283" s="13"/>
      <c r="K59283" s="23"/>
      <c r="O59283" s="21"/>
      <c r="P59283" s="27"/>
      <c r="Q59283" s="16"/>
      <c r="U59283" s="27"/>
    </row>
    <row r="59284" spans="2:21" x14ac:dyDescent="0.25">
      <c r="B59284"/>
      <c r="C59284"/>
      <c r="D59284" s="13"/>
      <c r="E59284" s="13"/>
      <c r="K59284" s="23"/>
      <c r="O59284" s="21"/>
      <c r="P59284" s="27"/>
      <c r="Q59284" s="16"/>
      <c r="U59284" s="27"/>
    </row>
    <row r="59285" spans="2:21" x14ac:dyDescent="0.25">
      <c r="B59285"/>
      <c r="C59285"/>
      <c r="D59285" s="13"/>
      <c r="E59285" s="13"/>
      <c r="K59285" s="23"/>
      <c r="O59285" s="21"/>
      <c r="P59285" s="27"/>
      <c r="Q59285" s="16"/>
      <c r="U59285" s="27"/>
    </row>
    <row r="59286" spans="2:21" x14ac:dyDescent="0.25">
      <c r="B59286"/>
      <c r="C59286"/>
      <c r="D59286" s="13"/>
      <c r="E59286" s="13"/>
      <c r="K59286" s="23"/>
      <c r="O59286" s="21"/>
      <c r="P59286" s="27"/>
      <c r="Q59286" s="16"/>
      <c r="U59286" s="27"/>
    </row>
    <row r="59287" spans="2:21" x14ac:dyDescent="0.25">
      <c r="B59287"/>
      <c r="C59287"/>
      <c r="D59287" s="13"/>
      <c r="E59287" s="13"/>
      <c r="K59287" s="23"/>
      <c r="O59287" s="21"/>
      <c r="P59287" s="27"/>
      <c r="Q59287" s="16"/>
      <c r="U59287" s="27"/>
    </row>
    <row r="59288" spans="2:21" x14ac:dyDescent="0.25">
      <c r="B59288"/>
      <c r="C59288"/>
      <c r="D59288" s="13"/>
      <c r="E59288" s="13"/>
      <c r="K59288" s="23"/>
      <c r="O59288" s="21"/>
      <c r="P59288" s="27"/>
      <c r="Q59288" s="16"/>
      <c r="U59288" s="27"/>
    </row>
    <row r="59289" spans="2:21" x14ac:dyDescent="0.25">
      <c r="B59289"/>
      <c r="C59289"/>
      <c r="D59289" s="13"/>
      <c r="E59289" s="13"/>
      <c r="K59289" s="23"/>
      <c r="O59289" s="21"/>
      <c r="P59289" s="27"/>
      <c r="Q59289" s="16"/>
      <c r="U59289" s="27"/>
    </row>
    <row r="59290" spans="2:21" x14ac:dyDescent="0.25">
      <c r="B59290"/>
      <c r="C59290"/>
      <c r="D59290" s="13"/>
      <c r="E59290" s="13"/>
      <c r="K59290" s="23"/>
      <c r="O59290" s="21"/>
      <c r="P59290" s="27"/>
      <c r="Q59290" s="16"/>
      <c r="U59290" s="27"/>
    </row>
    <row r="59291" spans="2:21" x14ac:dyDescent="0.25">
      <c r="B59291"/>
      <c r="C59291"/>
      <c r="D59291" s="13"/>
      <c r="E59291" s="13"/>
      <c r="K59291" s="23"/>
      <c r="O59291" s="21"/>
      <c r="P59291" s="27"/>
      <c r="Q59291" s="16"/>
      <c r="U59291" s="27"/>
    </row>
    <row r="59292" spans="2:21" x14ac:dyDescent="0.25">
      <c r="B59292"/>
      <c r="C59292"/>
      <c r="D59292" s="13"/>
      <c r="E59292" s="13"/>
      <c r="K59292" s="23"/>
      <c r="O59292" s="21"/>
      <c r="P59292" s="27"/>
      <c r="Q59292" s="16"/>
      <c r="U59292" s="27"/>
    </row>
    <row r="59293" spans="2:21" x14ac:dyDescent="0.25">
      <c r="B59293"/>
      <c r="C59293"/>
      <c r="D59293" s="13"/>
      <c r="E59293" s="13"/>
      <c r="K59293" s="23"/>
      <c r="O59293" s="21"/>
      <c r="P59293" s="27"/>
      <c r="Q59293" s="16"/>
      <c r="U59293" s="27"/>
    </row>
    <row r="59294" spans="2:21" x14ac:dyDescent="0.25">
      <c r="B59294"/>
      <c r="C59294"/>
      <c r="D59294" s="13"/>
      <c r="E59294" s="13"/>
      <c r="K59294" s="23"/>
      <c r="O59294" s="21"/>
      <c r="P59294" s="27"/>
      <c r="Q59294" s="16"/>
      <c r="U59294" s="27"/>
    </row>
    <row r="59295" spans="2:21" x14ac:dyDescent="0.25">
      <c r="B59295"/>
      <c r="C59295"/>
      <c r="D59295" s="13"/>
      <c r="E59295" s="13"/>
      <c r="K59295" s="23"/>
      <c r="O59295" s="21"/>
      <c r="P59295" s="27"/>
      <c r="Q59295" s="16"/>
      <c r="U59295" s="27"/>
    </row>
    <row r="59296" spans="2:21" x14ac:dyDescent="0.25">
      <c r="B59296"/>
      <c r="C59296"/>
      <c r="D59296" s="13"/>
      <c r="E59296" s="13"/>
      <c r="K59296" s="23"/>
      <c r="O59296" s="21"/>
      <c r="P59296" s="27"/>
      <c r="Q59296" s="16"/>
      <c r="U59296" s="27"/>
    </row>
    <row r="59297" spans="2:21" x14ac:dyDescent="0.25">
      <c r="B59297"/>
      <c r="C59297"/>
      <c r="D59297" s="13"/>
      <c r="E59297" s="13"/>
      <c r="K59297" s="23"/>
      <c r="O59297" s="21"/>
      <c r="P59297" s="27"/>
      <c r="Q59297" s="16"/>
      <c r="U59297" s="27"/>
    </row>
    <row r="59298" spans="2:21" x14ac:dyDescent="0.25">
      <c r="B59298"/>
      <c r="C59298"/>
      <c r="D59298" s="13"/>
      <c r="E59298" s="13"/>
      <c r="K59298" s="23"/>
      <c r="O59298" s="21"/>
      <c r="P59298" s="27"/>
      <c r="Q59298" s="16"/>
      <c r="U59298" s="27"/>
    </row>
    <row r="59299" spans="2:21" x14ac:dyDescent="0.25">
      <c r="B59299"/>
      <c r="C59299"/>
      <c r="D59299" s="13"/>
      <c r="E59299" s="13"/>
      <c r="K59299" s="23"/>
      <c r="O59299" s="21"/>
      <c r="P59299" s="27"/>
      <c r="Q59299" s="16"/>
      <c r="U59299" s="27"/>
    </row>
    <row r="59300" spans="2:21" x14ac:dyDescent="0.25">
      <c r="B59300"/>
      <c r="C59300"/>
      <c r="D59300" s="13"/>
      <c r="E59300" s="13"/>
      <c r="K59300" s="23"/>
      <c r="O59300" s="21"/>
      <c r="P59300" s="27"/>
      <c r="Q59300" s="16"/>
      <c r="U59300" s="27"/>
    </row>
    <row r="59301" spans="2:21" x14ac:dyDescent="0.25">
      <c r="B59301"/>
      <c r="C59301"/>
      <c r="D59301" s="13"/>
      <c r="E59301" s="13"/>
      <c r="K59301" s="23"/>
      <c r="O59301" s="21"/>
      <c r="P59301" s="27"/>
      <c r="Q59301" s="16"/>
      <c r="U59301" s="27"/>
    </row>
    <row r="59302" spans="2:21" x14ac:dyDescent="0.25">
      <c r="B59302"/>
      <c r="C59302"/>
      <c r="D59302" s="13"/>
      <c r="E59302" s="13"/>
      <c r="K59302" s="23"/>
      <c r="O59302" s="21"/>
      <c r="P59302" s="27"/>
      <c r="Q59302" s="16"/>
      <c r="U59302" s="27"/>
    </row>
    <row r="59303" spans="2:21" x14ac:dyDescent="0.25">
      <c r="B59303"/>
      <c r="C59303"/>
      <c r="D59303" s="13"/>
      <c r="E59303" s="13"/>
      <c r="K59303" s="23"/>
      <c r="O59303" s="21"/>
      <c r="P59303" s="27"/>
      <c r="Q59303" s="16"/>
      <c r="U59303" s="27"/>
    </row>
    <row r="59304" spans="2:21" x14ac:dyDescent="0.25">
      <c r="B59304"/>
      <c r="C59304"/>
      <c r="D59304" s="13"/>
      <c r="E59304" s="13"/>
      <c r="K59304" s="23"/>
      <c r="O59304" s="21"/>
      <c r="P59304" s="27"/>
      <c r="Q59304" s="16"/>
      <c r="U59304" s="27"/>
    </row>
    <row r="59305" spans="2:21" x14ac:dyDescent="0.25">
      <c r="B59305"/>
      <c r="C59305"/>
      <c r="D59305" s="13"/>
      <c r="E59305" s="13"/>
      <c r="K59305" s="23"/>
      <c r="O59305" s="21"/>
      <c r="P59305" s="27"/>
      <c r="Q59305" s="16"/>
      <c r="U59305" s="27"/>
    </row>
    <row r="59306" spans="2:21" x14ac:dyDescent="0.25">
      <c r="B59306"/>
      <c r="C59306"/>
      <c r="D59306" s="13"/>
      <c r="E59306" s="13"/>
      <c r="K59306" s="23"/>
      <c r="O59306" s="21"/>
      <c r="P59306" s="27"/>
      <c r="Q59306" s="16"/>
      <c r="U59306" s="27"/>
    </row>
    <row r="59307" spans="2:21" x14ac:dyDescent="0.25">
      <c r="B59307"/>
      <c r="C59307"/>
      <c r="D59307" s="13"/>
      <c r="E59307" s="13"/>
      <c r="K59307" s="23"/>
      <c r="O59307" s="21"/>
      <c r="P59307" s="27"/>
      <c r="Q59307" s="16"/>
      <c r="U59307" s="27"/>
    </row>
    <row r="59308" spans="2:21" x14ac:dyDescent="0.25">
      <c r="B59308"/>
      <c r="C59308"/>
      <c r="D59308" s="13"/>
      <c r="E59308" s="13"/>
      <c r="K59308" s="23"/>
      <c r="O59308" s="21"/>
      <c r="P59308" s="27"/>
      <c r="Q59308" s="16"/>
      <c r="U59308" s="27"/>
    </row>
    <row r="59309" spans="2:21" x14ac:dyDescent="0.25">
      <c r="B59309"/>
      <c r="C59309"/>
      <c r="D59309" s="13"/>
      <c r="E59309" s="13"/>
      <c r="K59309" s="23"/>
      <c r="O59309" s="21"/>
      <c r="P59309" s="27"/>
      <c r="Q59309" s="16"/>
      <c r="U59309" s="27"/>
    </row>
    <row r="59310" spans="2:21" x14ac:dyDescent="0.25">
      <c r="B59310"/>
      <c r="C59310"/>
      <c r="D59310" s="13"/>
      <c r="E59310" s="13"/>
      <c r="K59310" s="23"/>
      <c r="O59310" s="21"/>
      <c r="P59310" s="27"/>
      <c r="Q59310" s="16"/>
      <c r="U59310" s="27"/>
    </row>
    <row r="59311" spans="2:21" x14ac:dyDescent="0.25">
      <c r="B59311"/>
      <c r="C59311"/>
      <c r="D59311" s="13"/>
      <c r="E59311" s="13"/>
      <c r="K59311" s="23"/>
      <c r="O59311" s="21"/>
      <c r="P59311" s="27"/>
      <c r="Q59311" s="16"/>
      <c r="U59311" s="27"/>
    </row>
    <row r="59312" spans="2:21" x14ac:dyDescent="0.25">
      <c r="B59312"/>
      <c r="C59312"/>
      <c r="D59312" s="13"/>
      <c r="E59312" s="13"/>
      <c r="K59312" s="23"/>
      <c r="O59312" s="21"/>
      <c r="P59312" s="27"/>
      <c r="Q59312" s="16"/>
      <c r="U59312" s="27"/>
    </row>
    <row r="59313" spans="2:21" x14ac:dyDescent="0.25">
      <c r="B59313"/>
      <c r="C59313"/>
      <c r="D59313" s="13"/>
      <c r="E59313" s="13"/>
      <c r="K59313" s="23"/>
      <c r="O59313" s="21"/>
      <c r="P59313" s="27"/>
      <c r="Q59313" s="16"/>
      <c r="U59313" s="27"/>
    </row>
    <row r="59314" spans="2:21" x14ac:dyDescent="0.25">
      <c r="B59314"/>
      <c r="C59314"/>
      <c r="D59314" s="13"/>
      <c r="E59314" s="13"/>
      <c r="K59314" s="23"/>
      <c r="O59314" s="21"/>
      <c r="P59314" s="27"/>
      <c r="Q59314" s="16"/>
      <c r="U59314" s="27"/>
    </row>
    <row r="59315" spans="2:21" x14ac:dyDescent="0.25">
      <c r="B59315"/>
      <c r="C59315"/>
      <c r="D59315" s="13"/>
      <c r="E59315" s="13"/>
      <c r="K59315" s="23"/>
      <c r="O59315" s="21"/>
      <c r="P59315" s="27"/>
      <c r="Q59315" s="16"/>
      <c r="U59315" s="27"/>
    </row>
    <row r="59316" spans="2:21" x14ac:dyDescent="0.25">
      <c r="B59316"/>
      <c r="C59316"/>
      <c r="D59316" s="13"/>
      <c r="E59316" s="13"/>
      <c r="K59316" s="23"/>
      <c r="O59316" s="21"/>
      <c r="P59316" s="27"/>
      <c r="Q59316" s="16"/>
      <c r="U59316" s="27"/>
    </row>
    <row r="59317" spans="2:21" x14ac:dyDescent="0.25">
      <c r="B59317"/>
      <c r="C59317"/>
      <c r="D59317" s="13"/>
      <c r="E59317" s="13"/>
      <c r="K59317" s="23"/>
      <c r="O59317" s="21"/>
      <c r="P59317" s="27"/>
      <c r="Q59317" s="16"/>
      <c r="U59317" s="27"/>
    </row>
    <row r="59318" spans="2:21" x14ac:dyDescent="0.25">
      <c r="B59318"/>
      <c r="C59318"/>
      <c r="D59318" s="13"/>
      <c r="E59318" s="13"/>
      <c r="K59318" s="23"/>
      <c r="O59318" s="21"/>
      <c r="P59318" s="27"/>
      <c r="Q59318" s="16"/>
      <c r="U59318" s="27"/>
    </row>
    <row r="59319" spans="2:21" x14ac:dyDescent="0.25">
      <c r="B59319"/>
      <c r="C59319"/>
      <c r="D59319" s="13"/>
      <c r="E59319" s="13"/>
      <c r="K59319" s="23"/>
      <c r="O59319" s="21"/>
      <c r="P59319" s="27"/>
      <c r="Q59319" s="16"/>
      <c r="U59319" s="27"/>
    </row>
    <row r="59320" spans="2:21" x14ac:dyDescent="0.25">
      <c r="B59320"/>
      <c r="C59320"/>
      <c r="D59320" s="13"/>
      <c r="E59320" s="13"/>
      <c r="K59320" s="23"/>
      <c r="O59320" s="21"/>
      <c r="P59320" s="27"/>
      <c r="Q59320" s="16"/>
      <c r="U59320" s="27"/>
    </row>
    <row r="59321" spans="2:21" x14ac:dyDescent="0.25">
      <c r="B59321"/>
      <c r="C59321"/>
      <c r="D59321" s="13"/>
      <c r="E59321" s="13"/>
      <c r="K59321" s="23"/>
      <c r="O59321" s="21"/>
      <c r="P59321" s="27"/>
      <c r="Q59321" s="16"/>
      <c r="U59321" s="27"/>
    </row>
    <row r="59322" spans="2:21" x14ac:dyDescent="0.25">
      <c r="B59322"/>
      <c r="C59322"/>
      <c r="D59322" s="13"/>
      <c r="E59322" s="13"/>
      <c r="K59322" s="23"/>
      <c r="O59322" s="21"/>
      <c r="P59322" s="27"/>
      <c r="Q59322" s="16"/>
      <c r="U59322" s="27"/>
    </row>
    <row r="59323" spans="2:21" x14ac:dyDescent="0.25">
      <c r="B59323"/>
      <c r="C59323"/>
      <c r="D59323" s="13"/>
      <c r="E59323" s="13"/>
      <c r="K59323" s="23"/>
      <c r="O59323" s="21"/>
      <c r="P59323" s="27"/>
      <c r="Q59323" s="16"/>
      <c r="U59323" s="27"/>
    </row>
    <row r="59324" spans="2:21" x14ac:dyDescent="0.25">
      <c r="B59324"/>
      <c r="C59324"/>
      <c r="D59324" s="13"/>
      <c r="E59324" s="13"/>
      <c r="K59324" s="23"/>
      <c r="O59324" s="21"/>
      <c r="P59324" s="27"/>
      <c r="Q59324" s="16"/>
      <c r="U59324" s="27"/>
    </row>
    <row r="59325" spans="2:21" x14ac:dyDescent="0.25">
      <c r="B59325"/>
      <c r="C59325"/>
      <c r="D59325" s="13"/>
      <c r="E59325" s="13"/>
      <c r="K59325" s="23"/>
      <c r="O59325" s="21"/>
      <c r="P59325" s="27"/>
      <c r="Q59325" s="16"/>
      <c r="U59325" s="27"/>
    </row>
    <row r="59326" spans="2:21" x14ac:dyDescent="0.25">
      <c r="B59326"/>
      <c r="C59326"/>
      <c r="D59326" s="13"/>
      <c r="E59326" s="13"/>
      <c r="K59326" s="23"/>
      <c r="O59326" s="21"/>
      <c r="P59326" s="27"/>
      <c r="Q59326" s="16"/>
      <c r="U59326" s="27"/>
    </row>
    <row r="59327" spans="2:21" x14ac:dyDescent="0.25">
      <c r="B59327"/>
      <c r="C59327"/>
      <c r="D59327" s="13"/>
      <c r="E59327" s="13"/>
      <c r="K59327" s="23"/>
      <c r="O59327" s="21"/>
      <c r="P59327" s="27"/>
      <c r="Q59327" s="16"/>
      <c r="U59327" s="27"/>
    </row>
    <row r="59328" spans="2:21" x14ac:dyDescent="0.25">
      <c r="B59328"/>
      <c r="C59328"/>
      <c r="D59328" s="13"/>
      <c r="E59328" s="13"/>
      <c r="K59328" s="23"/>
      <c r="O59328" s="21"/>
      <c r="P59328" s="27"/>
      <c r="Q59328" s="16"/>
      <c r="U59328" s="27"/>
    </row>
    <row r="59329" spans="2:21" x14ac:dyDescent="0.25">
      <c r="B59329"/>
      <c r="C59329"/>
      <c r="D59329" s="13"/>
      <c r="E59329" s="13"/>
      <c r="K59329" s="23"/>
      <c r="O59329" s="21"/>
      <c r="P59329" s="27"/>
      <c r="Q59329" s="16"/>
      <c r="U59329" s="27"/>
    </row>
    <row r="59330" spans="2:21" x14ac:dyDescent="0.25">
      <c r="B59330"/>
      <c r="C59330"/>
      <c r="D59330" s="13"/>
      <c r="E59330" s="13"/>
      <c r="K59330" s="23"/>
      <c r="O59330" s="21"/>
      <c r="P59330" s="27"/>
      <c r="Q59330" s="16"/>
      <c r="U59330" s="27"/>
    </row>
    <row r="59331" spans="2:21" x14ac:dyDescent="0.25">
      <c r="B59331"/>
      <c r="C59331"/>
      <c r="D59331" s="13"/>
      <c r="E59331" s="13"/>
      <c r="K59331" s="23"/>
      <c r="O59331" s="21"/>
      <c r="P59331" s="27"/>
      <c r="Q59331" s="16"/>
      <c r="U59331" s="27"/>
    </row>
    <row r="59332" spans="2:21" x14ac:dyDescent="0.25">
      <c r="B59332"/>
      <c r="C59332"/>
      <c r="D59332" s="13"/>
      <c r="E59332" s="13"/>
      <c r="K59332" s="23"/>
      <c r="O59332" s="21"/>
      <c r="P59332" s="27"/>
      <c r="Q59332" s="16"/>
      <c r="U59332" s="27"/>
    </row>
    <row r="59333" spans="2:21" x14ac:dyDescent="0.25">
      <c r="B59333"/>
      <c r="C59333"/>
      <c r="D59333" s="13"/>
      <c r="E59333" s="13"/>
      <c r="K59333" s="23"/>
      <c r="O59333" s="21"/>
      <c r="P59333" s="27"/>
      <c r="Q59333" s="16"/>
      <c r="U59333" s="27"/>
    </row>
    <row r="59334" spans="2:21" x14ac:dyDescent="0.25">
      <c r="B59334"/>
      <c r="C59334"/>
      <c r="D59334" s="13"/>
      <c r="E59334" s="13"/>
      <c r="K59334" s="23"/>
      <c r="O59334" s="21"/>
      <c r="P59334" s="27"/>
      <c r="Q59334" s="16"/>
      <c r="U59334" s="27"/>
    </row>
    <row r="59335" spans="2:21" x14ac:dyDescent="0.25">
      <c r="B59335"/>
      <c r="C59335"/>
      <c r="D59335" s="13"/>
      <c r="E59335" s="13"/>
      <c r="K59335" s="23"/>
      <c r="O59335" s="21"/>
      <c r="P59335" s="27"/>
      <c r="Q59335" s="16"/>
      <c r="U59335" s="27"/>
    </row>
    <row r="59336" spans="2:21" x14ac:dyDescent="0.25">
      <c r="B59336"/>
      <c r="C59336"/>
      <c r="D59336" s="13"/>
      <c r="E59336" s="13"/>
      <c r="K59336" s="23"/>
      <c r="O59336" s="21"/>
      <c r="P59336" s="27"/>
      <c r="Q59336" s="16"/>
      <c r="U59336" s="27"/>
    </row>
    <row r="59337" spans="2:21" x14ac:dyDescent="0.25">
      <c r="B59337"/>
      <c r="C59337"/>
      <c r="D59337" s="13"/>
      <c r="E59337" s="13"/>
      <c r="K59337" s="23"/>
      <c r="O59337" s="21"/>
      <c r="P59337" s="27"/>
      <c r="Q59337" s="16"/>
      <c r="U59337" s="27"/>
    </row>
    <row r="59338" spans="2:21" x14ac:dyDescent="0.25">
      <c r="B59338"/>
      <c r="C59338"/>
      <c r="D59338" s="13"/>
      <c r="E59338" s="13"/>
      <c r="K59338" s="23"/>
      <c r="O59338" s="21"/>
      <c r="P59338" s="27"/>
      <c r="Q59338" s="16"/>
      <c r="U59338" s="27"/>
    </row>
    <row r="59339" spans="2:21" x14ac:dyDescent="0.25">
      <c r="B59339"/>
      <c r="C59339"/>
      <c r="D59339" s="13"/>
      <c r="E59339" s="13"/>
      <c r="K59339" s="23"/>
      <c r="O59339" s="21"/>
      <c r="P59339" s="27"/>
      <c r="Q59339" s="16"/>
      <c r="U59339" s="27"/>
    </row>
    <row r="59340" spans="2:21" x14ac:dyDescent="0.25">
      <c r="B59340"/>
      <c r="C59340"/>
      <c r="D59340" s="13"/>
      <c r="E59340" s="13"/>
      <c r="K59340" s="23"/>
      <c r="O59340" s="21"/>
      <c r="P59340" s="27"/>
      <c r="Q59340" s="16"/>
      <c r="U59340" s="27"/>
    </row>
    <row r="59341" spans="2:21" x14ac:dyDescent="0.25">
      <c r="B59341"/>
      <c r="C59341"/>
      <c r="D59341" s="13"/>
      <c r="E59341" s="13"/>
      <c r="K59341" s="23"/>
      <c r="O59341" s="21"/>
      <c r="P59341" s="27"/>
      <c r="Q59341" s="16"/>
      <c r="U59341" s="27"/>
    </row>
    <row r="59342" spans="2:21" x14ac:dyDescent="0.25">
      <c r="B59342"/>
      <c r="C59342"/>
      <c r="D59342" s="13"/>
      <c r="E59342" s="13"/>
      <c r="K59342" s="23"/>
      <c r="O59342" s="21"/>
      <c r="P59342" s="27"/>
      <c r="Q59342" s="16"/>
      <c r="U59342" s="27"/>
    </row>
    <row r="59343" spans="2:21" x14ac:dyDescent="0.25">
      <c r="B59343"/>
      <c r="C59343"/>
      <c r="D59343" s="13"/>
      <c r="E59343" s="13"/>
      <c r="K59343" s="23"/>
      <c r="O59343" s="21"/>
      <c r="P59343" s="27"/>
      <c r="Q59343" s="16"/>
      <c r="U59343" s="27"/>
    </row>
    <row r="59344" spans="2:21" x14ac:dyDescent="0.25">
      <c r="B59344"/>
      <c r="C59344"/>
      <c r="D59344" s="13"/>
      <c r="E59344" s="13"/>
      <c r="K59344" s="23"/>
      <c r="O59344" s="21"/>
      <c r="P59344" s="27"/>
      <c r="Q59344" s="16"/>
      <c r="U59344" s="27"/>
    </row>
    <row r="59345" spans="2:21" x14ac:dyDescent="0.25">
      <c r="B59345"/>
      <c r="C59345"/>
      <c r="D59345" s="13"/>
      <c r="E59345" s="13"/>
      <c r="K59345" s="23"/>
      <c r="O59345" s="21"/>
      <c r="P59345" s="27"/>
      <c r="Q59345" s="16"/>
      <c r="U59345" s="27"/>
    </row>
    <row r="59346" spans="2:21" x14ac:dyDescent="0.25">
      <c r="B59346"/>
      <c r="C59346"/>
      <c r="D59346" s="13"/>
      <c r="E59346" s="13"/>
      <c r="K59346" s="23"/>
      <c r="O59346" s="21"/>
      <c r="P59346" s="27"/>
      <c r="Q59346" s="16"/>
      <c r="U59346" s="27"/>
    </row>
    <row r="59347" spans="2:21" x14ac:dyDescent="0.25">
      <c r="B59347"/>
      <c r="C59347"/>
      <c r="D59347" s="13"/>
      <c r="E59347" s="13"/>
      <c r="K59347" s="23"/>
      <c r="O59347" s="21"/>
      <c r="P59347" s="27"/>
      <c r="Q59347" s="16"/>
      <c r="U59347" s="27"/>
    </row>
    <row r="59348" spans="2:21" x14ac:dyDescent="0.25">
      <c r="B59348"/>
      <c r="C59348"/>
      <c r="D59348" s="13"/>
      <c r="E59348" s="13"/>
      <c r="K59348" s="23"/>
      <c r="O59348" s="21"/>
      <c r="P59348" s="27"/>
      <c r="Q59348" s="16"/>
      <c r="U59348" s="27"/>
    </row>
    <row r="59349" spans="2:21" x14ac:dyDescent="0.25">
      <c r="B59349"/>
      <c r="C59349"/>
      <c r="D59349" s="13"/>
      <c r="E59349" s="13"/>
      <c r="K59349" s="23"/>
      <c r="O59349" s="21"/>
      <c r="P59349" s="27"/>
      <c r="Q59349" s="16"/>
      <c r="U59349" s="27"/>
    </row>
    <row r="59350" spans="2:21" x14ac:dyDescent="0.25">
      <c r="B59350"/>
      <c r="C59350"/>
      <c r="D59350" s="13"/>
      <c r="E59350" s="13"/>
      <c r="K59350" s="23"/>
      <c r="O59350" s="21"/>
      <c r="P59350" s="27"/>
      <c r="Q59350" s="16"/>
      <c r="U59350" s="27"/>
    </row>
    <row r="59351" spans="2:21" x14ac:dyDescent="0.25">
      <c r="B59351"/>
      <c r="C59351"/>
      <c r="D59351" s="13"/>
      <c r="E59351" s="13"/>
      <c r="K59351" s="23"/>
      <c r="O59351" s="21"/>
      <c r="P59351" s="27"/>
      <c r="Q59351" s="16"/>
      <c r="U59351" s="27"/>
    </row>
    <row r="59352" spans="2:21" x14ac:dyDescent="0.25">
      <c r="B59352"/>
      <c r="C59352"/>
      <c r="D59352" s="13"/>
      <c r="E59352" s="13"/>
      <c r="K59352" s="23"/>
      <c r="O59352" s="21"/>
      <c r="P59352" s="27"/>
      <c r="Q59352" s="16"/>
      <c r="U59352" s="27"/>
    </row>
    <row r="59353" spans="2:21" x14ac:dyDescent="0.25">
      <c r="B59353"/>
      <c r="C59353"/>
      <c r="D59353" s="13"/>
      <c r="E59353" s="13"/>
      <c r="K59353" s="23"/>
      <c r="O59353" s="21"/>
      <c r="P59353" s="27"/>
      <c r="Q59353" s="16"/>
      <c r="U59353" s="27"/>
    </row>
    <row r="59354" spans="2:21" x14ac:dyDescent="0.25">
      <c r="B59354"/>
      <c r="C59354"/>
      <c r="D59354" s="13"/>
      <c r="E59354" s="13"/>
      <c r="K59354" s="23"/>
      <c r="O59354" s="21"/>
      <c r="P59354" s="27"/>
      <c r="Q59354" s="16"/>
      <c r="U59354" s="27"/>
    </row>
    <row r="59355" spans="2:21" x14ac:dyDescent="0.25">
      <c r="B59355"/>
      <c r="C59355"/>
      <c r="D59355" s="13"/>
      <c r="E59355" s="13"/>
      <c r="K59355" s="23"/>
      <c r="O59355" s="21"/>
      <c r="P59355" s="27"/>
      <c r="Q59355" s="16"/>
      <c r="U59355" s="27"/>
    </row>
    <row r="59356" spans="2:21" x14ac:dyDescent="0.25">
      <c r="B59356"/>
      <c r="C59356"/>
      <c r="D59356" s="13"/>
      <c r="E59356" s="13"/>
      <c r="K59356" s="23"/>
      <c r="O59356" s="21"/>
      <c r="P59356" s="27"/>
      <c r="Q59356" s="16"/>
      <c r="U59356" s="27"/>
    </row>
    <row r="59357" spans="2:21" x14ac:dyDescent="0.25">
      <c r="B59357"/>
      <c r="C59357"/>
      <c r="D59357" s="13"/>
      <c r="E59357" s="13"/>
      <c r="K59357" s="23"/>
      <c r="O59357" s="21"/>
      <c r="P59357" s="27"/>
      <c r="Q59357" s="16"/>
      <c r="U59357" s="27"/>
    </row>
    <row r="59358" spans="2:21" x14ac:dyDescent="0.25">
      <c r="B59358"/>
      <c r="C59358"/>
      <c r="D59358" s="13"/>
      <c r="E59358" s="13"/>
      <c r="K59358" s="23"/>
      <c r="O59358" s="21"/>
      <c r="P59358" s="27"/>
      <c r="Q59358" s="16"/>
      <c r="U59358" s="27"/>
    </row>
    <row r="59359" spans="2:21" x14ac:dyDescent="0.25">
      <c r="B59359"/>
      <c r="C59359"/>
      <c r="D59359" s="13"/>
      <c r="E59359" s="13"/>
      <c r="K59359" s="23"/>
      <c r="O59359" s="21"/>
      <c r="P59359" s="27"/>
      <c r="Q59359" s="16"/>
      <c r="U59359" s="27"/>
    </row>
    <row r="59360" spans="2:21" x14ac:dyDescent="0.25">
      <c r="B59360"/>
      <c r="C59360"/>
      <c r="D59360" s="13"/>
      <c r="E59360" s="13"/>
      <c r="K59360" s="23"/>
      <c r="O59360" s="21"/>
      <c r="P59360" s="27"/>
      <c r="Q59360" s="16"/>
      <c r="U59360" s="27"/>
    </row>
    <row r="59361" spans="2:21" x14ac:dyDescent="0.25">
      <c r="B59361"/>
      <c r="C59361"/>
      <c r="D59361" s="13"/>
      <c r="E59361" s="13"/>
      <c r="K59361" s="23"/>
      <c r="O59361" s="21"/>
      <c r="P59361" s="27"/>
      <c r="Q59361" s="16"/>
      <c r="U59361" s="27"/>
    </row>
    <row r="59362" spans="2:21" x14ac:dyDescent="0.25">
      <c r="B59362"/>
      <c r="C59362"/>
      <c r="D59362" s="13"/>
      <c r="E59362" s="13"/>
      <c r="K59362" s="23"/>
      <c r="O59362" s="21"/>
      <c r="P59362" s="27"/>
      <c r="Q59362" s="16"/>
      <c r="U59362" s="27"/>
    </row>
    <row r="59363" spans="2:21" x14ac:dyDescent="0.25">
      <c r="B59363"/>
      <c r="C59363"/>
      <c r="D59363" s="13"/>
      <c r="E59363" s="13"/>
      <c r="K59363" s="23"/>
      <c r="O59363" s="21"/>
      <c r="P59363" s="27"/>
      <c r="Q59363" s="16"/>
      <c r="U59363" s="27"/>
    </row>
    <row r="59364" spans="2:21" x14ac:dyDescent="0.25">
      <c r="B59364"/>
      <c r="C59364"/>
      <c r="D59364" s="13"/>
      <c r="E59364" s="13"/>
      <c r="K59364" s="23"/>
      <c r="O59364" s="21"/>
      <c r="P59364" s="27"/>
      <c r="Q59364" s="16"/>
      <c r="U59364" s="27"/>
    </row>
    <row r="59365" spans="2:21" x14ac:dyDescent="0.25">
      <c r="B59365"/>
      <c r="C59365"/>
      <c r="D59365" s="13"/>
      <c r="E59365" s="13"/>
      <c r="K59365" s="23"/>
      <c r="O59365" s="21"/>
      <c r="P59365" s="27"/>
      <c r="Q59365" s="16"/>
      <c r="U59365" s="27"/>
    </row>
    <row r="59366" spans="2:21" x14ac:dyDescent="0.25">
      <c r="B59366"/>
      <c r="C59366"/>
      <c r="D59366" s="13"/>
      <c r="E59366" s="13"/>
      <c r="K59366" s="23"/>
      <c r="O59366" s="21"/>
      <c r="P59366" s="27"/>
      <c r="Q59366" s="16"/>
      <c r="U59366" s="27"/>
    </row>
    <row r="59367" spans="2:21" x14ac:dyDescent="0.25">
      <c r="B59367"/>
      <c r="C59367"/>
      <c r="D59367" s="13"/>
      <c r="E59367" s="13"/>
      <c r="K59367" s="23"/>
      <c r="O59367" s="21"/>
      <c r="P59367" s="27"/>
      <c r="Q59367" s="16"/>
      <c r="U59367" s="27"/>
    </row>
    <row r="59368" spans="2:21" x14ac:dyDescent="0.25">
      <c r="B59368"/>
      <c r="C59368"/>
      <c r="D59368" s="13"/>
      <c r="E59368" s="13"/>
      <c r="K59368" s="23"/>
      <c r="O59368" s="21"/>
      <c r="P59368" s="27"/>
      <c r="Q59368" s="16"/>
      <c r="U59368" s="27"/>
    </row>
    <row r="59369" spans="2:21" x14ac:dyDescent="0.25">
      <c r="B59369"/>
      <c r="C59369"/>
      <c r="D59369" s="13"/>
      <c r="E59369" s="13"/>
      <c r="K59369" s="23"/>
      <c r="O59369" s="21"/>
      <c r="P59369" s="27"/>
      <c r="Q59369" s="16"/>
      <c r="U59369" s="27"/>
    </row>
    <row r="59370" spans="2:21" x14ac:dyDescent="0.25">
      <c r="B59370"/>
      <c r="C59370"/>
      <c r="D59370" s="13"/>
      <c r="E59370" s="13"/>
      <c r="K59370" s="23"/>
      <c r="O59370" s="21"/>
      <c r="P59370" s="27"/>
      <c r="Q59370" s="16"/>
      <c r="U59370" s="27"/>
    </row>
    <row r="59371" spans="2:21" x14ac:dyDescent="0.25">
      <c r="B59371"/>
      <c r="C59371"/>
      <c r="D59371" s="13"/>
      <c r="E59371" s="13"/>
      <c r="K59371" s="23"/>
      <c r="O59371" s="21"/>
      <c r="P59371" s="27"/>
      <c r="Q59371" s="16"/>
      <c r="U59371" s="27"/>
    </row>
    <row r="59372" spans="2:21" x14ac:dyDescent="0.25">
      <c r="B59372"/>
      <c r="C59372"/>
      <c r="D59372" s="13"/>
      <c r="E59372" s="13"/>
      <c r="K59372" s="23"/>
      <c r="O59372" s="21"/>
      <c r="P59372" s="27"/>
      <c r="Q59372" s="16"/>
      <c r="U59372" s="27"/>
    </row>
    <row r="59373" spans="2:21" x14ac:dyDescent="0.25">
      <c r="B59373"/>
      <c r="C59373"/>
      <c r="D59373" s="13"/>
      <c r="E59373" s="13"/>
      <c r="K59373" s="23"/>
      <c r="O59373" s="21"/>
      <c r="P59373" s="27"/>
      <c r="Q59373" s="16"/>
      <c r="U59373" s="27"/>
    </row>
    <row r="59374" spans="2:21" x14ac:dyDescent="0.25">
      <c r="B59374"/>
      <c r="C59374"/>
      <c r="D59374" s="13"/>
      <c r="E59374" s="13"/>
      <c r="K59374" s="23"/>
      <c r="O59374" s="21"/>
      <c r="P59374" s="27"/>
      <c r="Q59374" s="16"/>
      <c r="U59374" s="27"/>
    </row>
    <row r="59375" spans="2:21" x14ac:dyDescent="0.25">
      <c r="B59375"/>
      <c r="C59375"/>
      <c r="D59375" s="13"/>
      <c r="E59375" s="13"/>
      <c r="K59375" s="23"/>
      <c r="O59375" s="21"/>
      <c r="P59375" s="27"/>
      <c r="Q59375" s="16"/>
      <c r="U59375" s="27"/>
    </row>
    <row r="59376" spans="2:21" x14ac:dyDescent="0.25">
      <c r="B59376"/>
      <c r="C59376"/>
      <c r="D59376" s="13"/>
      <c r="E59376" s="13"/>
      <c r="K59376" s="23"/>
      <c r="O59376" s="21"/>
      <c r="P59376" s="27"/>
      <c r="Q59376" s="16"/>
      <c r="U59376" s="27"/>
    </row>
    <row r="59377" spans="2:21" x14ac:dyDescent="0.25">
      <c r="B59377"/>
      <c r="C59377"/>
      <c r="D59377" s="13"/>
      <c r="E59377" s="13"/>
      <c r="K59377" s="23"/>
      <c r="O59377" s="21"/>
      <c r="P59377" s="27"/>
      <c r="Q59377" s="16"/>
      <c r="U59377" s="27"/>
    </row>
    <row r="59378" spans="2:21" x14ac:dyDescent="0.25">
      <c r="B59378"/>
      <c r="C59378"/>
      <c r="D59378" s="13"/>
      <c r="E59378" s="13"/>
      <c r="K59378" s="23"/>
      <c r="O59378" s="21"/>
      <c r="P59378" s="27"/>
      <c r="Q59378" s="16"/>
      <c r="U59378" s="27"/>
    </row>
    <row r="59379" spans="2:21" x14ac:dyDescent="0.25">
      <c r="B59379"/>
      <c r="C59379"/>
      <c r="D59379" s="13"/>
      <c r="E59379" s="13"/>
      <c r="K59379" s="23"/>
      <c r="O59379" s="21"/>
      <c r="P59379" s="27"/>
      <c r="Q59379" s="16"/>
      <c r="U59379" s="27"/>
    </row>
    <row r="59380" spans="2:21" x14ac:dyDescent="0.25">
      <c r="B59380"/>
      <c r="C59380"/>
      <c r="D59380" s="13"/>
      <c r="E59380" s="13"/>
      <c r="K59380" s="23"/>
      <c r="O59380" s="21"/>
      <c r="P59380" s="27"/>
      <c r="Q59380" s="16"/>
      <c r="U59380" s="27"/>
    </row>
    <row r="59381" spans="2:21" x14ac:dyDescent="0.25">
      <c r="B59381"/>
      <c r="C59381"/>
      <c r="D59381" s="13"/>
      <c r="E59381" s="13"/>
      <c r="K59381" s="23"/>
      <c r="O59381" s="21"/>
      <c r="P59381" s="27"/>
      <c r="Q59381" s="16"/>
      <c r="U59381" s="27"/>
    </row>
    <row r="59382" spans="2:21" x14ac:dyDescent="0.25">
      <c r="B59382"/>
      <c r="C59382"/>
      <c r="D59382" s="13"/>
      <c r="E59382" s="13"/>
      <c r="K59382" s="23"/>
      <c r="O59382" s="21"/>
      <c r="P59382" s="27"/>
      <c r="Q59382" s="16"/>
      <c r="U59382" s="27"/>
    </row>
    <row r="59383" spans="2:21" x14ac:dyDescent="0.25">
      <c r="B59383"/>
      <c r="C59383"/>
      <c r="D59383" s="13"/>
      <c r="E59383" s="13"/>
      <c r="K59383" s="23"/>
      <c r="O59383" s="21"/>
      <c r="P59383" s="27"/>
      <c r="Q59383" s="16"/>
      <c r="U59383" s="27"/>
    </row>
    <row r="59384" spans="2:21" x14ac:dyDescent="0.25">
      <c r="B59384"/>
      <c r="C59384"/>
      <c r="D59384" s="13"/>
      <c r="E59384" s="13"/>
      <c r="K59384" s="23"/>
      <c r="O59384" s="21"/>
      <c r="P59384" s="27"/>
      <c r="Q59384" s="16"/>
      <c r="U59384" s="27"/>
    </row>
    <row r="59385" spans="2:21" x14ac:dyDescent="0.25">
      <c r="B59385"/>
      <c r="C59385"/>
      <c r="D59385" s="13"/>
      <c r="E59385" s="13"/>
      <c r="K59385" s="23"/>
      <c r="O59385" s="21"/>
      <c r="P59385" s="27"/>
      <c r="Q59385" s="16"/>
      <c r="U59385" s="27"/>
    </row>
    <row r="59386" spans="2:21" x14ac:dyDescent="0.25">
      <c r="B59386"/>
      <c r="C59386"/>
      <c r="D59386" s="13"/>
      <c r="E59386" s="13"/>
      <c r="K59386" s="23"/>
      <c r="O59386" s="21"/>
      <c r="P59386" s="27"/>
      <c r="Q59386" s="16"/>
      <c r="U59386" s="27"/>
    </row>
    <row r="59387" spans="2:21" x14ac:dyDescent="0.25">
      <c r="B59387"/>
      <c r="C59387"/>
      <c r="D59387" s="13"/>
      <c r="E59387" s="13"/>
      <c r="K59387" s="23"/>
      <c r="O59387" s="21"/>
      <c r="P59387" s="27"/>
      <c r="Q59387" s="16"/>
      <c r="U59387" s="27"/>
    </row>
    <row r="59388" spans="2:21" x14ac:dyDescent="0.25">
      <c r="B59388"/>
      <c r="C59388"/>
      <c r="D59388" s="13"/>
      <c r="E59388" s="13"/>
      <c r="K59388" s="23"/>
      <c r="O59388" s="21"/>
      <c r="P59388" s="27"/>
      <c r="Q59388" s="16"/>
      <c r="U59388" s="27"/>
    </row>
    <row r="59389" spans="2:21" x14ac:dyDescent="0.25">
      <c r="B59389"/>
      <c r="C59389"/>
      <c r="D59389" s="13"/>
      <c r="E59389" s="13"/>
      <c r="K59389" s="23"/>
      <c r="O59389" s="21"/>
      <c r="P59389" s="27"/>
      <c r="Q59389" s="16"/>
      <c r="U59389" s="27"/>
    </row>
    <row r="59390" spans="2:21" x14ac:dyDescent="0.25">
      <c r="B59390"/>
      <c r="C59390"/>
      <c r="D59390" s="13"/>
      <c r="E59390" s="13"/>
      <c r="K59390" s="23"/>
      <c r="O59390" s="21"/>
      <c r="P59390" s="27"/>
      <c r="Q59390" s="16"/>
      <c r="U59390" s="27"/>
    </row>
    <row r="59391" spans="2:21" x14ac:dyDescent="0.25">
      <c r="B59391"/>
      <c r="C59391"/>
      <c r="D59391" s="13"/>
      <c r="E59391" s="13"/>
      <c r="K59391" s="23"/>
      <c r="O59391" s="21"/>
      <c r="P59391" s="27"/>
      <c r="Q59391" s="16"/>
      <c r="U59391" s="27"/>
    </row>
    <row r="59392" spans="2:21" x14ac:dyDescent="0.25">
      <c r="B59392"/>
      <c r="C59392"/>
      <c r="D59392" s="13"/>
      <c r="E59392" s="13"/>
      <c r="K59392" s="23"/>
      <c r="O59392" s="21"/>
      <c r="P59392" s="27"/>
      <c r="Q59392" s="16"/>
      <c r="U59392" s="27"/>
    </row>
    <row r="59393" spans="2:21" x14ac:dyDescent="0.25">
      <c r="B59393"/>
      <c r="C59393"/>
      <c r="D59393" s="13"/>
      <c r="E59393" s="13"/>
      <c r="K59393" s="23"/>
      <c r="O59393" s="21"/>
      <c r="P59393" s="27"/>
      <c r="Q59393" s="16"/>
      <c r="U59393" s="27"/>
    </row>
    <row r="59394" spans="2:21" x14ac:dyDescent="0.25">
      <c r="B59394"/>
      <c r="C59394"/>
      <c r="D59394" s="13"/>
      <c r="E59394" s="13"/>
      <c r="K59394" s="23"/>
      <c r="O59394" s="21"/>
      <c r="P59394" s="27"/>
      <c r="Q59394" s="16"/>
      <c r="U59394" s="27"/>
    </row>
    <row r="59395" spans="2:21" x14ac:dyDescent="0.25">
      <c r="B59395"/>
      <c r="C59395"/>
      <c r="D59395" s="13"/>
      <c r="E59395" s="13"/>
      <c r="K59395" s="23"/>
      <c r="O59395" s="21"/>
      <c r="P59395" s="27"/>
      <c r="Q59395" s="16"/>
      <c r="U59395" s="27"/>
    </row>
    <row r="59396" spans="2:21" x14ac:dyDescent="0.25">
      <c r="B59396"/>
      <c r="C59396"/>
      <c r="D59396" s="13"/>
      <c r="E59396" s="13"/>
      <c r="K59396" s="23"/>
      <c r="O59396" s="21"/>
      <c r="P59396" s="27"/>
      <c r="Q59396" s="16"/>
      <c r="U59396" s="27"/>
    </row>
    <row r="59397" spans="2:21" x14ac:dyDescent="0.25">
      <c r="B59397"/>
      <c r="C59397"/>
      <c r="D59397" s="13"/>
      <c r="E59397" s="13"/>
      <c r="K59397" s="23"/>
      <c r="O59397" s="21"/>
      <c r="P59397" s="27"/>
      <c r="Q59397" s="16"/>
      <c r="U59397" s="27"/>
    </row>
    <row r="59398" spans="2:21" x14ac:dyDescent="0.25">
      <c r="B59398"/>
      <c r="C59398"/>
      <c r="D59398" s="13"/>
      <c r="E59398" s="13"/>
      <c r="K59398" s="23"/>
      <c r="O59398" s="21"/>
      <c r="P59398" s="27"/>
      <c r="Q59398" s="16"/>
      <c r="U59398" s="27"/>
    </row>
    <row r="59399" spans="2:21" x14ac:dyDescent="0.25">
      <c r="B59399"/>
      <c r="C59399"/>
      <c r="D59399" s="13"/>
      <c r="E59399" s="13"/>
      <c r="K59399" s="23"/>
      <c r="O59399" s="21"/>
      <c r="P59399" s="27"/>
      <c r="Q59399" s="16"/>
      <c r="U59399" s="27"/>
    </row>
    <row r="59400" spans="2:21" x14ac:dyDescent="0.25">
      <c r="B59400"/>
      <c r="C59400"/>
      <c r="D59400" s="13"/>
      <c r="E59400" s="13"/>
      <c r="K59400" s="23"/>
      <c r="O59400" s="21"/>
      <c r="P59400" s="27"/>
      <c r="Q59400" s="16"/>
      <c r="U59400" s="27"/>
    </row>
    <row r="59401" spans="2:21" x14ac:dyDescent="0.25">
      <c r="B59401"/>
      <c r="C59401"/>
      <c r="D59401" s="13"/>
      <c r="E59401" s="13"/>
      <c r="K59401" s="23"/>
      <c r="O59401" s="21"/>
      <c r="P59401" s="27"/>
      <c r="Q59401" s="16"/>
      <c r="U59401" s="27"/>
    </row>
    <row r="59402" spans="2:21" x14ac:dyDescent="0.25">
      <c r="B59402"/>
      <c r="C59402"/>
      <c r="D59402" s="13"/>
      <c r="E59402" s="13"/>
      <c r="K59402" s="23"/>
      <c r="O59402" s="21"/>
      <c r="P59402" s="27"/>
      <c r="Q59402" s="16"/>
      <c r="U59402" s="27"/>
    </row>
    <row r="59403" spans="2:21" x14ac:dyDescent="0.25">
      <c r="B59403"/>
      <c r="C59403"/>
      <c r="D59403" s="13"/>
      <c r="E59403" s="13"/>
      <c r="K59403" s="23"/>
      <c r="O59403" s="21"/>
      <c r="P59403" s="27"/>
      <c r="Q59403" s="16"/>
      <c r="U59403" s="27"/>
    </row>
    <row r="59404" spans="2:21" x14ac:dyDescent="0.25">
      <c r="B59404"/>
      <c r="C59404"/>
      <c r="D59404" s="13"/>
      <c r="E59404" s="13"/>
      <c r="K59404" s="23"/>
      <c r="O59404" s="21"/>
      <c r="P59404" s="27"/>
      <c r="Q59404" s="16"/>
      <c r="U59404" s="27"/>
    </row>
    <row r="59405" spans="2:21" x14ac:dyDescent="0.25">
      <c r="B59405"/>
      <c r="C59405"/>
      <c r="D59405" s="13"/>
      <c r="E59405" s="13"/>
      <c r="K59405" s="23"/>
      <c r="O59405" s="21"/>
      <c r="P59405" s="27"/>
      <c r="Q59405" s="16"/>
      <c r="U59405" s="27"/>
    </row>
    <row r="59406" spans="2:21" x14ac:dyDescent="0.25">
      <c r="B59406"/>
      <c r="C59406"/>
      <c r="D59406" s="13"/>
      <c r="E59406" s="13"/>
      <c r="K59406" s="23"/>
      <c r="O59406" s="21"/>
      <c r="P59406" s="27"/>
      <c r="Q59406" s="16"/>
      <c r="U59406" s="27"/>
    </row>
    <row r="59407" spans="2:21" x14ac:dyDescent="0.25">
      <c r="B59407"/>
      <c r="C59407"/>
      <c r="D59407" s="13"/>
      <c r="E59407" s="13"/>
      <c r="K59407" s="23"/>
      <c r="O59407" s="21"/>
      <c r="P59407" s="27"/>
      <c r="Q59407" s="16"/>
      <c r="U59407" s="27"/>
    </row>
    <row r="59408" spans="2:21" x14ac:dyDescent="0.25">
      <c r="B59408"/>
      <c r="C59408"/>
      <c r="D59408" s="13"/>
      <c r="E59408" s="13"/>
      <c r="K59408" s="23"/>
      <c r="O59408" s="21"/>
      <c r="P59408" s="27"/>
      <c r="Q59408" s="16"/>
      <c r="U59408" s="27"/>
    </row>
    <row r="59409" spans="2:21" x14ac:dyDescent="0.25">
      <c r="B59409"/>
      <c r="C59409"/>
      <c r="D59409" s="13"/>
      <c r="E59409" s="13"/>
      <c r="K59409" s="23"/>
      <c r="O59409" s="21"/>
      <c r="P59409" s="27"/>
      <c r="Q59409" s="16"/>
      <c r="U59409" s="27"/>
    </row>
    <row r="59410" spans="2:21" x14ac:dyDescent="0.25">
      <c r="B59410"/>
      <c r="C59410"/>
      <c r="D59410" s="13"/>
      <c r="E59410" s="13"/>
      <c r="K59410" s="23"/>
      <c r="O59410" s="21"/>
      <c r="P59410" s="27"/>
      <c r="Q59410" s="16"/>
      <c r="U59410" s="27"/>
    </row>
    <row r="59411" spans="2:21" x14ac:dyDescent="0.25">
      <c r="B59411"/>
      <c r="C59411"/>
      <c r="D59411" s="13"/>
      <c r="E59411" s="13"/>
      <c r="K59411" s="23"/>
      <c r="O59411" s="21"/>
      <c r="P59411" s="27"/>
      <c r="Q59411" s="16"/>
      <c r="U59411" s="27"/>
    </row>
    <row r="59412" spans="2:21" x14ac:dyDescent="0.25">
      <c r="B59412"/>
      <c r="C59412"/>
      <c r="D59412" s="13"/>
      <c r="E59412" s="13"/>
      <c r="K59412" s="23"/>
      <c r="O59412" s="21"/>
      <c r="P59412" s="27"/>
      <c r="Q59412" s="16"/>
      <c r="U59412" s="27"/>
    </row>
    <row r="59413" spans="2:21" x14ac:dyDescent="0.25">
      <c r="B59413"/>
      <c r="C59413"/>
      <c r="D59413" s="13"/>
      <c r="E59413" s="13"/>
      <c r="K59413" s="23"/>
      <c r="O59413" s="21"/>
      <c r="P59413" s="27"/>
      <c r="Q59413" s="16"/>
      <c r="U59413" s="27"/>
    </row>
    <row r="59414" spans="2:21" x14ac:dyDescent="0.25">
      <c r="B59414"/>
      <c r="C59414"/>
      <c r="D59414" s="13"/>
      <c r="E59414" s="13"/>
      <c r="K59414" s="23"/>
      <c r="O59414" s="21"/>
      <c r="P59414" s="27"/>
      <c r="Q59414" s="16"/>
      <c r="U59414" s="27"/>
    </row>
    <row r="59415" spans="2:21" x14ac:dyDescent="0.25">
      <c r="B59415"/>
      <c r="C59415"/>
      <c r="D59415" s="13"/>
      <c r="E59415" s="13"/>
      <c r="K59415" s="23"/>
      <c r="O59415" s="21"/>
      <c r="P59415" s="27"/>
      <c r="Q59415" s="16"/>
      <c r="U59415" s="27"/>
    </row>
    <row r="59416" spans="2:21" x14ac:dyDescent="0.25">
      <c r="B59416"/>
      <c r="C59416"/>
      <c r="D59416" s="13"/>
      <c r="E59416" s="13"/>
      <c r="K59416" s="23"/>
      <c r="O59416" s="21"/>
      <c r="P59416" s="27"/>
      <c r="Q59416" s="16"/>
      <c r="U59416" s="27"/>
    </row>
    <row r="59417" spans="2:21" x14ac:dyDescent="0.25">
      <c r="B59417"/>
      <c r="C59417"/>
      <c r="D59417" s="13"/>
      <c r="E59417" s="13"/>
      <c r="K59417" s="23"/>
      <c r="O59417" s="21"/>
      <c r="P59417" s="27"/>
      <c r="Q59417" s="16"/>
      <c r="U59417" s="27"/>
    </row>
    <row r="59418" spans="2:21" x14ac:dyDescent="0.25">
      <c r="B59418"/>
      <c r="C59418"/>
      <c r="D59418" s="13"/>
      <c r="E59418" s="13"/>
      <c r="K59418" s="23"/>
      <c r="O59418" s="21"/>
      <c r="P59418" s="27"/>
      <c r="Q59418" s="16"/>
      <c r="U59418" s="27"/>
    </row>
    <row r="59419" spans="2:21" x14ac:dyDescent="0.25">
      <c r="B59419"/>
      <c r="C59419"/>
      <c r="D59419" s="13"/>
      <c r="E59419" s="13"/>
      <c r="K59419" s="23"/>
      <c r="O59419" s="21"/>
      <c r="P59419" s="27"/>
      <c r="Q59419" s="16"/>
      <c r="U59419" s="27"/>
    </row>
    <row r="59420" spans="2:21" x14ac:dyDescent="0.25">
      <c r="B59420"/>
      <c r="C59420"/>
      <c r="D59420" s="13"/>
      <c r="E59420" s="13"/>
      <c r="K59420" s="23"/>
      <c r="O59420" s="21"/>
      <c r="P59420" s="27"/>
      <c r="Q59420" s="16"/>
      <c r="U59420" s="27"/>
    </row>
    <row r="59421" spans="2:21" x14ac:dyDescent="0.25">
      <c r="B59421"/>
      <c r="C59421"/>
      <c r="D59421" s="13"/>
      <c r="E59421" s="13"/>
      <c r="K59421" s="23"/>
      <c r="O59421" s="21"/>
      <c r="P59421" s="27"/>
      <c r="Q59421" s="16"/>
      <c r="U59421" s="27"/>
    </row>
    <row r="59422" spans="2:21" x14ac:dyDescent="0.25">
      <c r="B59422"/>
      <c r="C59422"/>
      <c r="D59422" s="13"/>
      <c r="E59422" s="13"/>
      <c r="K59422" s="23"/>
      <c r="O59422" s="21"/>
      <c r="P59422" s="27"/>
      <c r="Q59422" s="16"/>
      <c r="U59422" s="27"/>
    </row>
    <row r="59423" spans="2:21" x14ac:dyDescent="0.25">
      <c r="B59423"/>
      <c r="C59423"/>
      <c r="D59423" s="13"/>
      <c r="E59423" s="13"/>
      <c r="K59423" s="23"/>
      <c r="O59423" s="21"/>
      <c r="P59423" s="27"/>
      <c r="Q59423" s="16"/>
      <c r="U59423" s="27"/>
    </row>
    <row r="59424" spans="2:21" x14ac:dyDescent="0.25">
      <c r="B59424"/>
      <c r="C59424"/>
      <c r="D59424" s="13"/>
      <c r="E59424" s="13"/>
      <c r="K59424" s="23"/>
      <c r="O59424" s="21"/>
      <c r="P59424" s="27"/>
      <c r="Q59424" s="16"/>
      <c r="U59424" s="27"/>
    </row>
    <row r="59425" spans="2:21" x14ac:dyDescent="0.25">
      <c r="B59425"/>
      <c r="C59425"/>
      <c r="D59425" s="13"/>
      <c r="E59425" s="13"/>
      <c r="K59425" s="23"/>
      <c r="O59425" s="21"/>
      <c r="P59425" s="27"/>
      <c r="Q59425" s="16"/>
      <c r="U59425" s="27"/>
    </row>
    <row r="59426" spans="2:21" x14ac:dyDescent="0.25">
      <c r="B59426"/>
      <c r="C59426"/>
      <c r="D59426" s="13"/>
      <c r="E59426" s="13"/>
      <c r="K59426" s="23"/>
      <c r="O59426" s="21"/>
      <c r="P59426" s="27"/>
      <c r="Q59426" s="16"/>
      <c r="U59426" s="27"/>
    </row>
    <row r="59427" spans="2:21" x14ac:dyDescent="0.25">
      <c r="B59427"/>
      <c r="C59427"/>
      <c r="D59427" s="13"/>
      <c r="E59427" s="13"/>
      <c r="K59427" s="23"/>
      <c r="O59427" s="21"/>
      <c r="P59427" s="27"/>
      <c r="Q59427" s="16"/>
      <c r="U59427" s="27"/>
    </row>
    <row r="59428" spans="2:21" x14ac:dyDescent="0.25">
      <c r="B59428"/>
      <c r="C59428"/>
      <c r="D59428" s="13"/>
      <c r="E59428" s="13"/>
      <c r="K59428" s="23"/>
      <c r="O59428" s="21"/>
      <c r="P59428" s="27"/>
      <c r="Q59428" s="16"/>
      <c r="U59428" s="27"/>
    </row>
    <row r="59429" spans="2:21" x14ac:dyDescent="0.25">
      <c r="B59429"/>
      <c r="C59429"/>
      <c r="D59429" s="13"/>
      <c r="E59429" s="13"/>
      <c r="K59429" s="23"/>
      <c r="O59429" s="21"/>
      <c r="P59429" s="27"/>
      <c r="Q59429" s="16"/>
      <c r="U59429" s="27"/>
    </row>
    <row r="59430" spans="2:21" x14ac:dyDescent="0.25">
      <c r="B59430"/>
      <c r="C59430"/>
      <c r="D59430" s="13"/>
      <c r="E59430" s="13"/>
      <c r="K59430" s="23"/>
      <c r="O59430" s="21"/>
      <c r="P59430" s="27"/>
      <c r="Q59430" s="16"/>
      <c r="U59430" s="27"/>
    </row>
    <row r="59431" spans="2:21" x14ac:dyDescent="0.25">
      <c r="B59431"/>
      <c r="C59431"/>
      <c r="D59431" s="13"/>
      <c r="E59431" s="13"/>
      <c r="K59431" s="23"/>
      <c r="O59431" s="21"/>
      <c r="P59431" s="27"/>
      <c r="Q59431" s="16"/>
      <c r="U59431" s="27"/>
    </row>
    <row r="59432" spans="2:21" x14ac:dyDescent="0.25">
      <c r="B59432"/>
      <c r="C59432"/>
      <c r="D59432" s="13"/>
      <c r="E59432" s="13"/>
      <c r="K59432" s="23"/>
      <c r="O59432" s="21"/>
      <c r="P59432" s="27"/>
      <c r="Q59432" s="16"/>
      <c r="U59432" s="27"/>
    </row>
    <row r="59433" spans="2:21" x14ac:dyDescent="0.25">
      <c r="B59433"/>
      <c r="C59433"/>
      <c r="D59433" s="13"/>
      <c r="E59433" s="13"/>
      <c r="K59433" s="23"/>
      <c r="O59433" s="21"/>
      <c r="P59433" s="27"/>
      <c r="Q59433" s="16"/>
      <c r="U59433" s="27"/>
    </row>
    <row r="59434" spans="2:21" x14ac:dyDescent="0.25">
      <c r="B59434"/>
      <c r="C59434"/>
      <c r="D59434" s="13"/>
      <c r="E59434" s="13"/>
      <c r="K59434" s="23"/>
      <c r="O59434" s="21"/>
      <c r="P59434" s="27"/>
      <c r="Q59434" s="16"/>
      <c r="U59434" s="27"/>
    </row>
    <row r="59435" spans="2:21" x14ac:dyDescent="0.25">
      <c r="B59435"/>
      <c r="C59435"/>
      <c r="D59435" s="13"/>
      <c r="E59435" s="13"/>
      <c r="K59435" s="23"/>
      <c r="O59435" s="21"/>
      <c r="P59435" s="27"/>
      <c r="Q59435" s="16"/>
      <c r="U59435" s="27"/>
    </row>
    <row r="59436" spans="2:21" x14ac:dyDescent="0.25">
      <c r="B59436"/>
      <c r="C59436"/>
      <c r="D59436" s="13"/>
      <c r="E59436" s="13"/>
      <c r="K59436" s="23"/>
      <c r="O59436" s="21"/>
      <c r="P59436" s="27"/>
      <c r="Q59436" s="16"/>
      <c r="U59436" s="27"/>
    </row>
    <row r="59437" spans="2:21" x14ac:dyDescent="0.25">
      <c r="B59437"/>
      <c r="C59437"/>
      <c r="D59437" s="13"/>
      <c r="E59437" s="13"/>
      <c r="K59437" s="23"/>
      <c r="O59437" s="21"/>
      <c r="P59437" s="27"/>
      <c r="Q59437" s="16"/>
      <c r="U59437" s="27"/>
    </row>
    <row r="59438" spans="2:21" x14ac:dyDescent="0.25">
      <c r="B59438"/>
      <c r="C59438"/>
      <c r="D59438" s="13"/>
      <c r="E59438" s="13"/>
      <c r="K59438" s="23"/>
      <c r="O59438" s="21"/>
      <c r="P59438" s="27"/>
      <c r="Q59438" s="16"/>
      <c r="U59438" s="27"/>
    </row>
    <row r="59439" spans="2:21" x14ac:dyDescent="0.25">
      <c r="B59439"/>
      <c r="C59439"/>
      <c r="D59439" s="13"/>
      <c r="E59439" s="13"/>
      <c r="K59439" s="23"/>
      <c r="O59439" s="21"/>
      <c r="P59439" s="27"/>
      <c r="Q59439" s="16"/>
      <c r="U59439" s="27"/>
    </row>
    <row r="59440" spans="2:21" x14ac:dyDescent="0.25">
      <c r="B59440"/>
      <c r="C59440"/>
      <c r="D59440" s="13"/>
      <c r="E59440" s="13"/>
      <c r="K59440" s="23"/>
      <c r="O59440" s="21"/>
      <c r="P59440" s="27"/>
      <c r="Q59440" s="16"/>
      <c r="U59440" s="27"/>
    </row>
    <row r="59441" spans="2:21" x14ac:dyDescent="0.25">
      <c r="B59441"/>
      <c r="C59441"/>
      <c r="D59441" s="13"/>
      <c r="E59441" s="13"/>
      <c r="K59441" s="23"/>
      <c r="O59441" s="21"/>
      <c r="P59441" s="27"/>
      <c r="Q59441" s="16"/>
      <c r="U59441" s="27"/>
    </row>
    <row r="59442" spans="2:21" x14ac:dyDescent="0.25">
      <c r="B59442"/>
      <c r="C59442"/>
      <c r="D59442" s="13"/>
      <c r="E59442" s="13"/>
      <c r="K59442" s="23"/>
      <c r="O59442" s="21"/>
      <c r="P59442" s="27"/>
      <c r="Q59442" s="16"/>
      <c r="U59442" s="27"/>
    </row>
    <row r="59443" spans="2:21" x14ac:dyDescent="0.25">
      <c r="B59443"/>
      <c r="C59443"/>
      <c r="D59443" s="13"/>
      <c r="E59443" s="13"/>
      <c r="K59443" s="23"/>
      <c r="O59443" s="21"/>
      <c r="P59443" s="27"/>
      <c r="Q59443" s="16"/>
      <c r="U59443" s="27"/>
    </row>
    <row r="59444" spans="2:21" x14ac:dyDescent="0.25">
      <c r="B59444"/>
      <c r="C59444"/>
      <c r="D59444" s="13"/>
      <c r="E59444" s="13"/>
      <c r="K59444" s="23"/>
      <c r="O59444" s="21"/>
      <c r="P59444" s="27"/>
      <c r="Q59444" s="16"/>
      <c r="U59444" s="27"/>
    </row>
    <row r="59445" spans="2:21" x14ac:dyDescent="0.25">
      <c r="B59445"/>
      <c r="C59445"/>
      <c r="D59445" s="13"/>
      <c r="E59445" s="13"/>
      <c r="K59445" s="23"/>
      <c r="O59445" s="21"/>
      <c r="P59445" s="27"/>
      <c r="Q59445" s="16"/>
      <c r="U59445" s="27"/>
    </row>
    <row r="59446" spans="2:21" x14ac:dyDescent="0.25">
      <c r="B59446"/>
      <c r="C59446"/>
      <c r="D59446" s="13"/>
      <c r="E59446" s="13"/>
      <c r="K59446" s="23"/>
      <c r="O59446" s="21"/>
      <c r="P59446" s="27"/>
      <c r="Q59446" s="16"/>
      <c r="U59446" s="27"/>
    </row>
    <row r="59447" spans="2:21" x14ac:dyDescent="0.25">
      <c r="B59447"/>
      <c r="C59447"/>
      <c r="D59447" s="13"/>
      <c r="E59447" s="13"/>
      <c r="K59447" s="23"/>
      <c r="O59447" s="21"/>
      <c r="P59447" s="27"/>
      <c r="Q59447" s="16"/>
      <c r="U59447" s="27"/>
    </row>
    <row r="59448" spans="2:21" x14ac:dyDescent="0.25">
      <c r="B59448"/>
      <c r="C59448"/>
      <c r="D59448" s="13"/>
      <c r="E59448" s="13"/>
      <c r="K59448" s="23"/>
      <c r="O59448" s="21"/>
      <c r="P59448" s="27"/>
      <c r="Q59448" s="16"/>
      <c r="U59448" s="27"/>
    </row>
    <row r="59449" spans="2:21" x14ac:dyDescent="0.25">
      <c r="B59449"/>
      <c r="C59449"/>
      <c r="D59449" s="13"/>
      <c r="E59449" s="13"/>
      <c r="K59449" s="23"/>
      <c r="O59449" s="21"/>
      <c r="P59449" s="27"/>
      <c r="Q59449" s="16"/>
      <c r="U59449" s="27"/>
    </row>
    <row r="59450" spans="2:21" x14ac:dyDescent="0.25">
      <c r="B59450"/>
      <c r="C59450"/>
      <c r="D59450" s="13"/>
      <c r="E59450" s="13"/>
      <c r="K59450" s="23"/>
      <c r="O59450" s="21"/>
      <c r="P59450" s="27"/>
      <c r="Q59450" s="16"/>
      <c r="U59450" s="27"/>
    </row>
    <row r="59451" spans="2:21" x14ac:dyDescent="0.25">
      <c r="B59451"/>
      <c r="C59451"/>
      <c r="D59451" s="13"/>
      <c r="E59451" s="13"/>
      <c r="K59451" s="23"/>
      <c r="O59451" s="21"/>
      <c r="P59451" s="27"/>
      <c r="Q59451" s="16"/>
      <c r="U59451" s="27"/>
    </row>
    <row r="59452" spans="2:21" x14ac:dyDescent="0.25">
      <c r="B59452"/>
      <c r="C59452"/>
      <c r="D59452" s="13"/>
      <c r="E59452" s="13"/>
      <c r="K59452" s="23"/>
      <c r="O59452" s="21"/>
      <c r="P59452" s="27"/>
      <c r="Q59452" s="16"/>
      <c r="U59452" s="27"/>
    </row>
    <row r="59453" spans="2:21" x14ac:dyDescent="0.25">
      <c r="B59453"/>
      <c r="C59453"/>
      <c r="D59453" s="13"/>
      <c r="E59453" s="13"/>
      <c r="K59453" s="23"/>
      <c r="O59453" s="21"/>
      <c r="P59453" s="27"/>
      <c r="Q59453" s="16"/>
      <c r="U59453" s="27"/>
    </row>
    <row r="59454" spans="2:21" x14ac:dyDescent="0.25">
      <c r="B59454"/>
      <c r="C59454"/>
      <c r="D59454" s="13"/>
      <c r="E59454" s="13"/>
      <c r="K59454" s="23"/>
      <c r="O59454" s="21"/>
      <c r="P59454" s="27"/>
      <c r="Q59454" s="16"/>
      <c r="U59454" s="27"/>
    </row>
    <row r="59455" spans="2:21" x14ac:dyDescent="0.25">
      <c r="B59455"/>
      <c r="C59455"/>
      <c r="D59455" s="13"/>
      <c r="E59455" s="13"/>
      <c r="K59455" s="23"/>
      <c r="O59455" s="21"/>
      <c r="P59455" s="27"/>
      <c r="Q59455" s="16"/>
      <c r="U59455" s="27"/>
    </row>
    <row r="59456" spans="2:21" x14ac:dyDescent="0.25">
      <c r="B59456"/>
      <c r="C59456"/>
      <c r="D59456" s="13"/>
      <c r="E59456" s="13"/>
      <c r="K59456" s="23"/>
      <c r="O59456" s="21"/>
      <c r="P59456" s="27"/>
      <c r="Q59456" s="16"/>
      <c r="U59456" s="27"/>
    </row>
    <row r="59457" spans="2:21" x14ac:dyDescent="0.25">
      <c r="B59457"/>
      <c r="C59457"/>
      <c r="D59457" s="13"/>
      <c r="E59457" s="13"/>
      <c r="K59457" s="23"/>
      <c r="O59457" s="21"/>
      <c r="P59457" s="27"/>
      <c r="Q59457" s="16"/>
      <c r="U59457" s="27"/>
    </row>
    <row r="59458" spans="2:21" x14ac:dyDescent="0.25">
      <c r="B59458"/>
      <c r="C59458"/>
      <c r="D59458" s="13"/>
      <c r="E59458" s="13"/>
      <c r="K59458" s="23"/>
      <c r="O59458" s="21"/>
      <c r="P59458" s="27"/>
      <c r="Q59458" s="16"/>
      <c r="U59458" s="27"/>
    </row>
    <row r="59459" spans="2:21" x14ac:dyDescent="0.25">
      <c r="B59459"/>
      <c r="C59459"/>
      <c r="D59459" s="13"/>
      <c r="E59459" s="13"/>
      <c r="K59459" s="23"/>
      <c r="O59459" s="21"/>
      <c r="P59459" s="27"/>
      <c r="Q59459" s="16"/>
      <c r="U59459" s="27"/>
    </row>
    <row r="59460" spans="2:21" x14ac:dyDescent="0.25">
      <c r="B59460"/>
      <c r="C59460"/>
      <c r="D59460" s="13"/>
      <c r="E59460" s="13"/>
      <c r="K59460" s="23"/>
      <c r="O59460" s="21"/>
      <c r="P59460" s="27"/>
      <c r="Q59460" s="16"/>
      <c r="U59460" s="27"/>
    </row>
    <row r="59461" spans="2:21" x14ac:dyDescent="0.25">
      <c r="B59461"/>
      <c r="C59461"/>
      <c r="D59461" s="13"/>
      <c r="E59461" s="13"/>
      <c r="K59461" s="23"/>
      <c r="O59461" s="21"/>
      <c r="P59461" s="27"/>
      <c r="Q59461" s="16"/>
      <c r="U59461" s="27"/>
    </row>
    <row r="59462" spans="2:21" x14ac:dyDescent="0.25">
      <c r="B59462"/>
      <c r="C59462"/>
      <c r="D59462" s="13"/>
      <c r="E59462" s="13"/>
      <c r="K59462" s="23"/>
      <c r="O59462" s="21"/>
      <c r="P59462" s="27"/>
      <c r="Q59462" s="16"/>
      <c r="U59462" s="27"/>
    </row>
    <row r="59463" spans="2:21" x14ac:dyDescent="0.25">
      <c r="B59463"/>
      <c r="C59463"/>
      <c r="D59463" s="13"/>
      <c r="E59463" s="13"/>
      <c r="K59463" s="23"/>
      <c r="O59463" s="21"/>
      <c r="P59463" s="27"/>
      <c r="Q59463" s="16"/>
      <c r="U59463" s="27"/>
    </row>
    <row r="59464" spans="2:21" x14ac:dyDescent="0.25">
      <c r="B59464"/>
      <c r="C59464"/>
      <c r="D59464" s="13"/>
      <c r="E59464" s="13"/>
      <c r="K59464" s="23"/>
      <c r="O59464" s="21"/>
      <c r="P59464" s="27"/>
      <c r="Q59464" s="16"/>
      <c r="U59464" s="27"/>
    </row>
    <row r="59465" spans="2:21" x14ac:dyDescent="0.25">
      <c r="B59465"/>
      <c r="C59465"/>
      <c r="D59465" s="13"/>
      <c r="E59465" s="13"/>
      <c r="K59465" s="23"/>
      <c r="O59465" s="21"/>
      <c r="P59465" s="27"/>
      <c r="Q59465" s="16"/>
      <c r="U59465" s="27"/>
    </row>
    <row r="59466" spans="2:21" x14ac:dyDescent="0.25">
      <c r="B59466"/>
      <c r="C59466"/>
      <c r="D59466" s="13"/>
      <c r="E59466" s="13"/>
      <c r="K59466" s="23"/>
      <c r="O59466" s="21"/>
      <c r="P59466" s="27"/>
      <c r="Q59466" s="16"/>
      <c r="U59466" s="27"/>
    </row>
    <row r="59467" spans="2:21" x14ac:dyDescent="0.25">
      <c r="B59467"/>
      <c r="C59467"/>
      <c r="D59467" s="13"/>
      <c r="E59467" s="13"/>
      <c r="K59467" s="23"/>
      <c r="O59467" s="21"/>
      <c r="P59467" s="27"/>
      <c r="Q59467" s="16"/>
      <c r="U59467" s="27"/>
    </row>
    <row r="59468" spans="2:21" x14ac:dyDescent="0.25">
      <c r="B59468"/>
      <c r="C59468"/>
      <c r="D59468" s="13"/>
      <c r="E59468" s="13"/>
      <c r="K59468" s="23"/>
      <c r="O59468" s="21"/>
      <c r="P59468" s="27"/>
      <c r="Q59468" s="16"/>
      <c r="U59468" s="27"/>
    </row>
    <row r="59469" spans="2:21" x14ac:dyDescent="0.25">
      <c r="B59469"/>
      <c r="C59469"/>
      <c r="D59469" s="13"/>
      <c r="E59469" s="13"/>
      <c r="K59469" s="23"/>
      <c r="O59469" s="21"/>
      <c r="P59469" s="27"/>
      <c r="Q59469" s="16"/>
      <c r="U59469" s="27"/>
    </row>
    <row r="59470" spans="2:21" x14ac:dyDescent="0.25">
      <c r="B59470"/>
      <c r="C59470"/>
      <c r="D59470" s="13"/>
      <c r="E59470" s="13"/>
      <c r="K59470" s="23"/>
      <c r="O59470" s="21"/>
      <c r="P59470" s="27"/>
      <c r="Q59470" s="16"/>
      <c r="U59470" s="27"/>
    </row>
    <row r="59471" spans="2:21" x14ac:dyDescent="0.25">
      <c r="B59471"/>
      <c r="C59471"/>
      <c r="D59471" s="13"/>
      <c r="E59471" s="13"/>
      <c r="K59471" s="23"/>
      <c r="O59471" s="21"/>
      <c r="P59471" s="27"/>
      <c r="Q59471" s="16"/>
      <c r="U59471" s="27"/>
    </row>
    <row r="59472" spans="2:21" x14ac:dyDescent="0.25">
      <c r="B59472"/>
      <c r="C59472"/>
      <c r="D59472" s="13"/>
      <c r="E59472" s="13"/>
      <c r="K59472" s="23"/>
      <c r="O59472" s="21"/>
      <c r="P59472" s="27"/>
      <c r="Q59472" s="16"/>
      <c r="U59472" s="27"/>
    </row>
    <row r="59473" spans="2:21" x14ac:dyDescent="0.25">
      <c r="B59473"/>
      <c r="C59473"/>
      <c r="D59473" s="13"/>
      <c r="E59473" s="13"/>
      <c r="K59473" s="23"/>
      <c r="O59473" s="21"/>
      <c r="P59473" s="27"/>
      <c r="Q59473" s="16"/>
      <c r="U59473" s="27"/>
    </row>
    <row r="59474" spans="2:21" x14ac:dyDescent="0.25">
      <c r="B59474"/>
      <c r="C59474"/>
      <c r="D59474" s="13"/>
      <c r="E59474" s="13"/>
      <c r="K59474" s="23"/>
      <c r="O59474" s="21"/>
      <c r="P59474" s="27"/>
      <c r="Q59474" s="16"/>
      <c r="U59474" s="27"/>
    </row>
    <row r="59475" spans="2:21" x14ac:dyDescent="0.25">
      <c r="B59475"/>
      <c r="C59475"/>
      <c r="D59475" s="13"/>
      <c r="E59475" s="13"/>
      <c r="K59475" s="23"/>
      <c r="O59475" s="21"/>
      <c r="P59475" s="27"/>
      <c r="Q59475" s="16"/>
      <c r="U59475" s="27"/>
    </row>
    <row r="59476" spans="2:21" x14ac:dyDescent="0.25">
      <c r="B59476"/>
      <c r="C59476"/>
      <c r="D59476" s="13"/>
      <c r="E59476" s="13"/>
      <c r="K59476" s="23"/>
      <c r="O59476" s="21"/>
      <c r="P59476" s="27"/>
      <c r="Q59476" s="16"/>
      <c r="U59476" s="27"/>
    </row>
    <row r="59477" spans="2:21" x14ac:dyDescent="0.25">
      <c r="B59477"/>
      <c r="C59477"/>
      <c r="D59477" s="13"/>
      <c r="E59477" s="13"/>
      <c r="K59477" s="23"/>
      <c r="O59477" s="21"/>
      <c r="P59477" s="27"/>
      <c r="Q59477" s="16"/>
      <c r="U59477" s="27"/>
    </row>
    <row r="59478" spans="2:21" x14ac:dyDescent="0.25">
      <c r="B59478"/>
      <c r="C59478"/>
      <c r="D59478" s="13"/>
      <c r="E59478" s="13"/>
      <c r="K59478" s="23"/>
      <c r="O59478" s="21"/>
      <c r="P59478" s="27"/>
      <c r="Q59478" s="16"/>
      <c r="U59478" s="27"/>
    </row>
    <row r="59479" spans="2:21" x14ac:dyDescent="0.25">
      <c r="B59479"/>
      <c r="C59479"/>
      <c r="D59479" s="13"/>
      <c r="E59479" s="13"/>
      <c r="K59479" s="23"/>
      <c r="O59479" s="21"/>
      <c r="P59479" s="27"/>
      <c r="Q59479" s="16"/>
      <c r="U59479" s="27"/>
    </row>
    <row r="59480" spans="2:21" x14ac:dyDescent="0.25">
      <c r="B59480"/>
      <c r="C59480"/>
      <c r="D59480" s="13"/>
      <c r="E59480" s="13"/>
      <c r="K59480" s="23"/>
      <c r="O59480" s="21"/>
      <c r="P59480" s="27"/>
      <c r="Q59480" s="16"/>
      <c r="U59480" s="27"/>
    </row>
    <row r="59481" spans="2:21" x14ac:dyDescent="0.25">
      <c r="B59481"/>
      <c r="C59481"/>
      <c r="D59481" s="13"/>
      <c r="E59481" s="13"/>
      <c r="K59481" s="23"/>
      <c r="O59481" s="21"/>
      <c r="P59481" s="27"/>
      <c r="Q59481" s="16"/>
      <c r="U59481" s="27"/>
    </row>
    <row r="59482" spans="2:21" x14ac:dyDescent="0.25">
      <c r="B59482"/>
      <c r="C59482"/>
      <c r="D59482" s="13"/>
      <c r="E59482" s="13"/>
      <c r="K59482" s="23"/>
      <c r="O59482" s="21"/>
      <c r="P59482" s="27"/>
      <c r="Q59482" s="16"/>
      <c r="U59482" s="27"/>
    </row>
    <row r="59483" spans="2:21" x14ac:dyDescent="0.25">
      <c r="B59483"/>
      <c r="C59483"/>
      <c r="D59483" s="13"/>
      <c r="E59483" s="13"/>
      <c r="K59483" s="23"/>
      <c r="O59483" s="21"/>
      <c r="P59483" s="27"/>
      <c r="Q59483" s="16"/>
      <c r="U59483" s="27"/>
    </row>
    <row r="59484" spans="2:21" x14ac:dyDescent="0.25">
      <c r="B59484"/>
      <c r="C59484"/>
      <c r="D59484" s="13"/>
      <c r="E59484" s="13"/>
      <c r="K59484" s="23"/>
      <c r="O59484" s="21"/>
      <c r="P59484" s="27"/>
      <c r="Q59484" s="16"/>
      <c r="U59484" s="27"/>
    </row>
    <row r="59485" spans="2:21" x14ac:dyDescent="0.25">
      <c r="B59485"/>
      <c r="C59485"/>
      <c r="D59485" s="13"/>
      <c r="E59485" s="13"/>
      <c r="K59485" s="23"/>
      <c r="O59485" s="21"/>
      <c r="P59485" s="27"/>
      <c r="Q59485" s="16"/>
      <c r="U59485" s="27"/>
    </row>
    <row r="59486" spans="2:21" x14ac:dyDescent="0.25">
      <c r="B59486"/>
      <c r="C59486"/>
      <c r="D59486" s="13"/>
      <c r="E59486" s="13"/>
      <c r="K59486" s="23"/>
      <c r="O59486" s="21"/>
      <c r="P59486" s="27"/>
      <c r="Q59486" s="16"/>
      <c r="U59486" s="27"/>
    </row>
    <row r="59487" spans="2:21" x14ac:dyDescent="0.25">
      <c r="B59487"/>
      <c r="C59487"/>
      <c r="D59487" s="13"/>
      <c r="E59487" s="13"/>
      <c r="K59487" s="23"/>
      <c r="O59487" s="21"/>
      <c r="P59487" s="27"/>
      <c r="Q59487" s="16"/>
      <c r="U59487" s="27"/>
    </row>
    <row r="59488" spans="2:21" x14ac:dyDescent="0.25">
      <c r="B59488"/>
      <c r="C59488"/>
      <c r="D59488" s="13"/>
      <c r="E59488" s="13"/>
      <c r="K59488" s="23"/>
      <c r="O59488" s="21"/>
      <c r="P59488" s="27"/>
      <c r="Q59488" s="16"/>
      <c r="U59488" s="27"/>
    </row>
    <row r="59489" spans="2:21" x14ac:dyDescent="0.25">
      <c r="B59489"/>
      <c r="C59489"/>
      <c r="D59489" s="13"/>
      <c r="E59489" s="13"/>
      <c r="K59489" s="23"/>
      <c r="O59489" s="21"/>
      <c r="P59489" s="27"/>
      <c r="Q59489" s="16"/>
      <c r="U59489" s="27"/>
    </row>
    <row r="59490" spans="2:21" x14ac:dyDescent="0.25">
      <c r="B59490"/>
      <c r="C59490"/>
      <c r="D59490" s="13"/>
      <c r="E59490" s="13"/>
      <c r="K59490" s="23"/>
      <c r="O59490" s="21"/>
      <c r="P59490" s="27"/>
      <c r="Q59490" s="16"/>
      <c r="U59490" s="27"/>
    </row>
    <row r="59491" spans="2:21" x14ac:dyDescent="0.25">
      <c r="B59491"/>
      <c r="C59491"/>
      <c r="D59491" s="13"/>
      <c r="E59491" s="13"/>
      <c r="K59491" s="23"/>
      <c r="O59491" s="21"/>
      <c r="P59491" s="27"/>
      <c r="Q59491" s="16"/>
      <c r="U59491" s="27"/>
    </row>
    <row r="59492" spans="2:21" x14ac:dyDescent="0.25">
      <c r="B59492"/>
      <c r="C59492"/>
      <c r="D59492" s="13"/>
      <c r="E59492" s="13"/>
      <c r="K59492" s="23"/>
      <c r="O59492" s="21"/>
      <c r="P59492" s="27"/>
      <c r="Q59492" s="16"/>
      <c r="U59492" s="27"/>
    </row>
    <row r="59493" spans="2:21" x14ac:dyDescent="0.25">
      <c r="B59493"/>
      <c r="C59493"/>
      <c r="D59493" s="13"/>
      <c r="E59493" s="13"/>
      <c r="K59493" s="23"/>
      <c r="O59493" s="21"/>
      <c r="P59493" s="27"/>
      <c r="Q59493" s="16"/>
      <c r="U59493" s="27"/>
    </row>
    <row r="59494" spans="2:21" x14ac:dyDescent="0.25">
      <c r="B59494"/>
      <c r="C59494"/>
      <c r="D59494" s="13"/>
      <c r="E59494" s="13"/>
      <c r="K59494" s="23"/>
      <c r="O59494" s="21"/>
      <c r="P59494" s="27"/>
      <c r="Q59494" s="16"/>
      <c r="U59494" s="27"/>
    </row>
    <row r="59495" spans="2:21" x14ac:dyDescent="0.25">
      <c r="B59495"/>
      <c r="C59495"/>
      <c r="D59495" s="13"/>
      <c r="E59495" s="13"/>
      <c r="K59495" s="23"/>
      <c r="O59495" s="21"/>
      <c r="P59495" s="27"/>
      <c r="Q59495" s="16"/>
      <c r="U59495" s="27"/>
    </row>
    <row r="59496" spans="2:21" x14ac:dyDescent="0.25">
      <c r="B59496"/>
      <c r="C59496"/>
      <c r="D59496" s="13"/>
      <c r="E59496" s="13"/>
      <c r="K59496" s="23"/>
      <c r="O59496" s="21"/>
      <c r="P59496" s="27"/>
      <c r="Q59496" s="16"/>
      <c r="U59496" s="27"/>
    </row>
    <row r="59497" spans="2:21" x14ac:dyDescent="0.25">
      <c r="B59497"/>
      <c r="C59497"/>
      <c r="D59497" s="13"/>
      <c r="E59497" s="13"/>
      <c r="K59497" s="23"/>
      <c r="O59497" s="21"/>
      <c r="P59497" s="27"/>
      <c r="Q59497" s="16"/>
      <c r="U59497" s="27"/>
    </row>
    <row r="59498" spans="2:21" x14ac:dyDescent="0.25">
      <c r="B59498"/>
      <c r="C59498"/>
      <c r="D59498" s="13"/>
      <c r="E59498" s="13"/>
      <c r="K59498" s="23"/>
      <c r="O59498" s="21"/>
      <c r="P59498" s="27"/>
      <c r="Q59498" s="16"/>
      <c r="U59498" s="27"/>
    </row>
    <row r="59499" spans="2:21" x14ac:dyDescent="0.25">
      <c r="B59499"/>
      <c r="C59499"/>
      <c r="D59499" s="13"/>
      <c r="E59499" s="13"/>
      <c r="K59499" s="23"/>
      <c r="O59499" s="21"/>
      <c r="P59499" s="27"/>
      <c r="Q59499" s="16"/>
      <c r="U59499" s="27"/>
    </row>
    <row r="59500" spans="2:21" x14ac:dyDescent="0.25">
      <c r="B59500"/>
      <c r="C59500"/>
      <c r="D59500" s="13"/>
      <c r="E59500" s="13"/>
      <c r="K59500" s="23"/>
      <c r="O59500" s="21"/>
      <c r="P59500" s="27"/>
      <c r="Q59500" s="16"/>
      <c r="U59500" s="27"/>
    </row>
    <row r="59501" spans="2:21" x14ac:dyDescent="0.25">
      <c r="B59501"/>
      <c r="C59501"/>
      <c r="D59501" s="13"/>
      <c r="E59501" s="13"/>
      <c r="K59501" s="23"/>
      <c r="O59501" s="21"/>
      <c r="P59501" s="27"/>
      <c r="Q59501" s="16"/>
      <c r="U59501" s="27"/>
    </row>
    <row r="59502" spans="2:21" x14ac:dyDescent="0.25">
      <c r="B59502"/>
      <c r="C59502"/>
      <c r="D59502" s="13"/>
      <c r="E59502" s="13"/>
      <c r="K59502" s="23"/>
      <c r="O59502" s="21"/>
      <c r="P59502" s="27"/>
      <c r="Q59502" s="16"/>
      <c r="U59502" s="27"/>
    </row>
    <row r="59503" spans="2:21" x14ac:dyDescent="0.25">
      <c r="B59503"/>
      <c r="C59503"/>
      <c r="D59503" s="13"/>
      <c r="E59503" s="13"/>
      <c r="K59503" s="23"/>
      <c r="O59503" s="21"/>
      <c r="P59503" s="27"/>
      <c r="Q59503" s="16"/>
      <c r="U59503" s="27"/>
    </row>
    <row r="59504" spans="2:21" x14ac:dyDescent="0.25">
      <c r="B59504"/>
      <c r="C59504"/>
      <c r="D59504" s="13"/>
      <c r="E59504" s="13"/>
      <c r="K59504" s="23"/>
      <c r="O59504" s="21"/>
      <c r="P59504" s="27"/>
      <c r="Q59504" s="16"/>
      <c r="U59504" s="27"/>
    </row>
    <row r="59505" spans="2:21" x14ac:dyDescent="0.25">
      <c r="B59505"/>
      <c r="C59505"/>
      <c r="D59505" s="13"/>
      <c r="E59505" s="13"/>
      <c r="K59505" s="23"/>
      <c r="O59505" s="21"/>
      <c r="P59505" s="27"/>
      <c r="Q59505" s="16"/>
      <c r="U59505" s="27"/>
    </row>
    <row r="59506" spans="2:21" x14ac:dyDescent="0.25">
      <c r="B59506"/>
      <c r="C59506"/>
      <c r="D59506" s="13"/>
      <c r="E59506" s="13"/>
      <c r="K59506" s="23"/>
      <c r="O59506" s="21"/>
      <c r="P59506" s="27"/>
      <c r="Q59506" s="16"/>
      <c r="U59506" s="27"/>
    </row>
    <row r="59507" spans="2:21" x14ac:dyDescent="0.25">
      <c r="B59507"/>
      <c r="C59507"/>
      <c r="D59507" s="13"/>
      <c r="E59507" s="13"/>
      <c r="K59507" s="23"/>
      <c r="O59507" s="21"/>
      <c r="P59507" s="27"/>
      <c r="Q59507" s="16"/>
      <c r="U59507" s="27"/>
    </row>
    <row r="59508" spans="2:21" x14ac:dyDescent="0.25">
      <c r="B59508"/>
      <c r="C59508"/>
      <c r="D59508" s="13"/>
      <c r="E59508" s="13"/>
      <c r="K59508" s="23"/>
      <c r="O59508" s="21"/>
      <c r="P59508" s="27"/>
      <c r="Q59508" s="16"/>
      <c r="U59508" s="27"/>
    </row>
    <row r="59509" spans="2:21" x14ac:dyDescent="0.25">
      <c r="B59509"/>
      <c r="C59509"/>
      <c r="D59509" s="13"/>
      <c r="E59509" s="13"/>
      <c r="K59509" s="23"/>
      <c r="O59509" s="21"/>
      <c r="P59509" s="27"/>
      <c r="Q59509" s="16"/>
      <c r="U59509" s="27"/>
    </row>
    <row r="59510" spans="2:21" x14ac:dyDescent="0.25">
      <c r="B59510"/>
      <c r="C59510"/>
      <c r="D59510" s="13"/>
      <c r="E59510" s="13"/>
      <c r="K59510" s="23"/>
      <c r="O59510" s="21"/>
      <c r="P59510" s="27"/>
      <c r="Q59510" s="16"/>
      <c r="U59510" s="27"/>
    </row>
    <row r="59511" spans="2:21" x14ac:dyDescent="0.25">
      <c r="B59511"/>
      <c r="C59511"/>
      <c r="D59511" s="13"/>
      <c r="E59511" s="13"/>
      <c r="K59511" s="23"/>
      <c r="O59511" s="21"/>
      <c r="P59511" s="27"/>
      <c r="Q59511" s="16"/>
      <c r="U59511" s="27"/>
    </row>
    <row r="59512" spans="2:21" x14ac:dyDescent="0.25">
      <c r="B59512"/>
      <c r="C59512"/>
      <c r="D59512" s="13"/>
      <c r="E59512" s="13"/>
      <c r="K59512" s="23"/>
      <c r="O59512" s="21"/>
      <c r="P59512" s="27"/>
      <c r="Q59512" s="16"/>
      <c r="U59512" s="27"/>
    </row>
    <row r="59513" spans="2:21" x14ac:dyDescent="0.25">
      <c r="B59513"/>
      <c r="C59513"/>
      <c r="D59513" s="13"/>
      <c r="E59513" s="13"/>
      <c r="K59513" s="23"/>
      <c r="O59513" s="21"/>
      <c r="P59513" s="27"/>
      <c r="Q59513" s="16"/>
      <c r="U59513" s="27"/>
    </row>
    <row r="59514" spans="2:21" x14ac:dyDescent="0.25">
      <c r="B59514"/>
      <c r="C59514"/>
      <c r="D59514" s="13"/>
      <c r="E59514" s="13"/>
      <c r="K59514" s="23"/>
      <c r="O59514" s="21"/>
      <c r="P59514" s="27"/>
      <c r="Q59514" s="16"/>
      <c r="U59514" s="27"/>
    </row>
    <row r="59515" spans="2:21" x14ac:dyDescent="0.25">
      <c r="B59515"/>
      <c r="C59515"/>
      <c r="D59515" s="13"/>
      <c r="E59515" s="13"/>
      <c r="K59515" s="23"/>
      <c r="O59515" s="21"/>
      <c r="P59515" s="27"/>
      <c r="Q59515" s="16"/>
      <c r="U59515" s="27"/>
    </row>
    <row r="59516" spans="2:21" x14ac:dyDescent="0.25">
      <c r="B59516"/>
      <c r="C59516"/>
      <c r="D59516" s="13"/>
      <c r="E59516" s="13"/>
      <c r="K59516" s="23"/>
      <c r="O59516" s="21"/>
      <c r="P59516" s="27"/>
      <c r="Q59516" s="16"/>
      <c r="U59516" s="27"/>
    </row>
    <row r="59517" spans="2:21" x14ac:dyDescent="0.25">
      <c r="B59517"/>
      <c r="C59517"/>
      <c r="D59517" s="13"/>
      <c r="E59517" s="13"/>
      <c r="K59517" s="23"/>
      <c r="O59517" s="21"/>
      <c r="P59517" s="27"/>
      <c r="Q59517" s="16"/>
      <c r="U59517" s="27"/>
    </row>
    <row r="59518" spans="2:21" x14ac:dyDescent="0.25">
      <c r="B59518"/>
      <c r="C59518"/>
      <c r="D59518" s="13"/>
      <c r="E59518" s="13"/>
      <c r="K59518" s="23"/>
      <c r="O59518" s="21"/>
      <c r="P59518" s="27"/>
      <c r="Q59518" s="16"/>
      <c r="U59518" s="27"/>
    </row>
    <row r="59519" spans="2:21" x14ac:dyDescent="0.25">
      <c r="B59519"/>
      <c r="C59519"/>
      <c r="D59519" s="13"/>
      <c r="E59519" s="13"/>
      <c r="K59519" s="23"/>
      <c r="O59519" s="21"/>
      <c r="P59519" s="27"/>
      <c r="Q59519" s="16"/>
      <c r="U59519" s="27"/>
    </row>
    <row r="59520" spans="2:21" x14ac:dyDescent="0.25">
      <c r="B59520"/>
      <c r="C59520"/>
      <c r="D59520" s="13"/>
      <c r="E59520" s="13"/>
      <c r="K59520" s="23"/>
      <c r="O59520" s="21"/>
      <c r="P59520" s="27"/>
      <c r="Q59520" s="16"/>
      <c r="U59520" s="27"/>
    </row>
    <row r="59521" spans="2:21" x14ac:dyDescent="0.25">
      <c r="B59521"/>
      <c r="C59521"/>
      <c r="D59521" s="13"/>
      <c r="E59521" s="13"/>
      <c r="K59521" s="23"/>
      <c r="O59521" s="21"/>
      <c r="P59521" s="27"/>
      <c r="Q59521" s="16"/>
      <c r="U59521" s="27"/>
    </row>
    <row r="59522" spans="2:21" x14ac:dyDescent="0.25">
      <c r="B59522"/>
      <c r="C59522"/>
      <c r="D59522" s="13"/>
      <c r="E59522" s="13"/>
      <c r="K59522" s="23"/>
      <c r="O59522" s="21"/>
      <c r="P59522" s="27"/>
      <c r="Q59522" s="16"/>
      <c r="U59522" s="27"/>
    </row>
    <row r="59523" spans="2:21" x14ac:dyDescent="0.25">
      <c r="B59523"/>
      <c r="C59523"/>
      <c r="D59523" s="13"/>
      <c r="E59523" s="13"/>
      <c r="K59523" s="23"/>
      <c r="O59523" s="21"/>
      <c r="P59523" s="27"/>
      <c r="Q59523" s="16"/>
      <c r="U59523" s="27"/>
    </row>
    <row r="59524" spans="2:21" x14ac:dyDescent="0.25">
      <c r="B59524"/>
      <c r="C59524"/>
      <c r="D59524" s="13"/>
      <c r="E59524" s="13"/>
      <c r="K59524" s="23"/>
      <c r="O59524" s="21"/>
      <c r="P59524" s="27"/>
      <c r="Q59524" s="16"/>
      <c r="U59524" s="27"/>
    </row>
    <row r="59525" spans="2:21" x14ac:dyDescent="0.25">
      <c r="B59525"/>
      <c r="C59525"/>
      <c r="D59525" s="13"/>
      <c r="E59525" s="13"/>
      <c r="K59525" s="23"/>
      <c r="O59525" s="21"/>
      <c r="P59525" s="27"/>
      <c r="Q59525" s="16"/>
      <c r="U59525" s="27"/>
    </row>
    <row r="59526" spans="2:21" x14ac:dyDescent="0.25">
      <c r="B59526"/>
      <c r="C59526"/>
      <c r="D59526" s="13"/>
      <c r="E59526" s="13"/>
      <c r="K59526" s="23"/>
      <c r="O59526" s="21"/>
      <c r="P59526" s="27"/>
      <c r="Q59526" s="16"/>
      <c r="U59526" s="27"/>
    </row>
    <row r="59527" spans="2:21" x14ac:dyDescent="0.25">
      <c r="B59527"/>
      <c r="C59527"/>
      <c r="D59527" s="13"/>
      <c r="E59527" s="13"/>
      <c r="K59527" s="23"/>
      <c r="O59527" s="21"/>
      <c r="P59527" s="27"/>
      <c r="Q59527" s="16"/>
      <c r="U59527" s="27"/>
    </row>
    <row r="59528" spans="2:21" x14ac:dyDescent="0.25">
      <c r="B59528"/>
      <c r="C59528"/>
      <c r="D59528" s="13"/>
      <c r="E59528" s="13"/>
      <c r="K59528" s="23"/>
      <c r="O59528" s="21"/>
      <c r="P59528" s="27"/>
      <c r="Q59528" s="16"/>
      <c r="U59528" s="27"/>
    </row>
    <row r="59529" spans="2:21" x14ac:dyDescent="0.25">
      <c r="B59529"/>
      <c r="C59529"/>
      <c r="D59529" s="13"/>
      <c r="E59529" s="13"/>
      <c r="K59529" s="23"/>
      <c r="O59529" s="21"/>
      <c r="P59529" s="27"/>
      <c r="Q59529" s="16"/>
      <c r="U59529" s="27"/>
    </row>
    <row r="59530" spans="2:21" x14ac:dyDescent="0.25">
      <c r="B59530"/>
      <c r="C59530"/>
      <c r="D59530" s="13"/>
      <c r="E59530" s="13"/>
      <c r="K59530" s="23"/>
      <c r="O59530" s="21"/>
      <c r="P59530" s="27"/>
      <c r="Q59530" s="16"/>
      <c r="U59530" s="27"/>
    </row>
    <row r="59531" spans="2:21" x14ac:dyDescent="0.25">
      <c r="B59531"/>
      <c r="C59531"/>
      <c r="D59531" s="13"/>
      <c r="E59531" s="13"/>
      <c r="K59531" s="23"/>
      <c r="O59531" s="21"/>
      <c r="P59531" s="27"/>
      <c r="Q59531" s="16"/>
      <c r="U59531" s="27"/>
    </row>
    <row r="59532" spans="2:21" x14ac:dyDescent="0.25">
      <c r="B59532"/>
      <c r="C59532"/>
      <c r="D59532" s="13"/>
      <c r="E59532" s="13"/>
      <c r="K59532" s="23"/>
      <c r="O59532" s="21"/>
      <c r="P59532" s="27"/>
      <c r="Q59532" s="16"/>
      <c r="U59532" s="27"/>
    </row>
    <row r="59533" spans="2:21" x14ac:dyDescent="0.25">
      <c r="B59533"/>
      <c r="C59533"/>
      <c r="D59533" s="13"/>
      <c r="E59533" s="13"/>
      <c r="K59533" s="23"/>
      <c r="O59533" s="21"/>
      <c r="P59533" s="27"/>
      <c r="Q59533" s="16"/>
      <c r="U59533" s="27"/>
    </row>
    <row r="59534" spans="2:21" x14ac:dyDescent="0.25">
      <c r="B59534"/>
      <c r="C59534"/>
      <c r="D59534" s="13"/>
      <c r="E59534" s="13"/>
      <c r="K59534" s="23"/>
      <c r="O59534" s="21"/>
      <c r="P59534" s="27"/>
      <c r="Q59534" s="16"/>
      <c r="U59534" s="27"/>
    </row>
    <row r="59535" spans="2:21" x14ac:dyDescent="0.25">
      <c r="B59535"/>
      <c r="C59535"/>
      <c r="D59535" s="13"/>
      <c r="E59535" s="13"/>
      <c r="K59535" s="23"/>
      <c r="O59535" s="21"/>
      <c r="P59535" s="27"/>
      <c r="Q59535" s="16"/>
      <c r="U59535" s="27"/>
    </row>
    <row r="59536" spans="2:21" x14ac:dyDescent="0.25">
      <c r="B59536"/>
      <c r="C59536"/>
      <c r="D59536" s="13"/>
      <c r="E59536" s="13"/>
      <c r="K59536" s="23"/>
      <c r="O59536" s="21"/>
      <c r="P59536" s="27"/>
      <c r="Q59536" s="16"/>
      <c r="U59536" s="27"/>
    </row>
    <row r="59537" spans="2:21" x14ac:dyDescent="0.25">
      <c r="B59537"/>
      <c r="C59537"/>
      <c r="D59537" s="13"/>
      <c r="E59537" s="13"/>
      <c r="K59537" s="23"/>
      <c r="O59537" s="21"/>
      <c r="P59537" s="27"/>
      <c r="Q59537" s="16"/>
      <c r="U59537" s="27"/>
    </row>
    <row r="59538" spans="2:21" x14ac:dyDescent="0.25">
      <c r="B59538"/>
      <c r="C59538"/>
      <c r="D59538" s="13"/>
      <c r="E59538" s="13"/>
      <c r="K59538" s="23"/>
      <c r="O59538" s="21"/>
      <c r="P59538" s="27"/>
      <c r="Q59538" s="16"/>
      <c r="U59538" s="27"/>
    </row>
    <row r="59539" spans="2:21" x14ac:dyDescent="0.25">
      <c r="B59539"/>
      <c r="C59539"/>
      <c r="D59539" s="13"/>
      <c r="E59539" s="13"/>
      <c r="K59539" s="23"/>
      <c r="O59539" s="21"/>
      <c r="P59539" s="27"/>
      <c r="Q59539" s="16"/>
      <c r="U59539" s="27"/>
    </row>
    <row r="59540" spans="2:21" x14ac:dyDescent="0.25">
      <c r="B59540"/>
      <c r="C59540"/>
      <c r="D59540" s="13"/>
      <c r="E59540" s="13"/>
      <c r="K59540" s="23"/>
      <c r="O59540" s="21"/>
      <c r="P59540" s="27"/>
      <c r="Q59540" s="16"/>
      <c r="U59540" s="27"/>
    </row>
    <row r="59541" spans="2:21" x14ac:dyDescent="0.25">
      <c r="B59541"/>
      <c r="C59541"/>
      <c r="D59541" s="13"/>
      <c r="E59541" s="13"/>
      <c r="K59541" s="23"/>
      <c r="O59541" s="21"/>
      <c r="P59541" s="27"/>
      <c r="Q59541" s="16"/>
      <c r="U59541" s="27"/>
    </row>
    <row r="59542" spans="2:21" x14ac:dyDescent="0.25">
      <c r="B59542"/>
      <c r="C59542"/>
      <c r="D59542" s="13"/>
      <c r="E59542" s="13"/>
      <c r="K59542" s="23"/>
      <c r="O59542" s="21"/>
      <c r="P59542" s="27"/>
      <c r="Q59542" s="16"/>
      <c r="U59542" s="27"/>
    </row>
    <row r="59543" spans="2:21" x14ac:dyDescent="0.25">
      <c r="B59543"/>
      <c r="C59543"/>
      <c r="D59543" s="13"/>
      <c r="E59543" s="13"/>
      <c r="K59543" s="23"/>
      <c r="O59543" s="21"/>
      <c r="P59543" s="27"/>
      <c r="Q59543" s="16"/>
      <c r="U59543" s="27"/>
    </row>
    <row r="59544" spans="2:21" x14ac:dyDescent="0.25">
      <c r="B59544"/>
      <c r="C59544"/>
      <c r="D59544" s="13"/>
      <c r="E59544" s="13"/>
      <c r="K59544" s="23"/>
      <c r="O59544" s="21"/>
      <c r="P59544" s="27"/>
      <c r="Q59544" s="16"/>
      <c r="U59544" s="27"/>
    </row>
    <row r="59545" spans="2:21" x14ac:dyDescent="0.25">
      <c r="B59545"/>
      <c r="C59545"/>
      <c r="D59545" s="13"/>
      <c r="E59545" s="13"/>
      <c r="K59545" s="23"/>
      <c r="O59545" s="21"/>
      <c r="P59545" s="27"/>
      <c r="Q59545" s="16"/>
      <c r="U59545" s="27"/>
    </row>
    <row r="59546" spans="2:21" x14ac:dyDescent="0.25">
      <c r="B59546"/>
      <c r="C59546"/>
      <c r="D59546" s="13"/>
      <c r="E59546" s="13"/>
      <c r="K59546" s="23"/>
      <c r="O59546" s="21"/>
      <c r="P59546" s="27"/>
      <c r="Q59546" s="16"/>
      <c r="U59546" s="27"/>
    </row>
    <row r="59547" spans="2:21" x14ac:dyDescent="0.25">
      <c r="B59547"/>
      <c r="C59547"/>
      <c r="D59547" s="13"/>
      <c r="E59547" s="13"/>
      <c r="K59547" s="23"/>
      <c r="O59547" s="21"/>
      <c r="P59547" s="27"/>
      <c r="Q59547" s="16"/>
      <c r="U59547" s="27"/>
    </row>
    <row r="59548" spans="2:21" x14ac:dyDescent="0.25">
      <c r="B59548"/>
      <c r="C59548"/>
      <c r="D59548" s="13"/>
      <c r="E59548" s="13"/>
      <c r="K59548" s="23"/>
      <c r="O59548" s="21"/>
      <c r="P59548" s="27"/>
      <c r="Q59548" s="16"/>
      <c r="U59548" s="27"/>
    </row>
    <row r="59549" spans="2:21" x14ac:dyDescent="0.25">
      <c r="B59549"/>
      <c r="C59549"/>
      <c r="D59549" s="13"/>
      <c r="E59549" s="13"/>
      <c r="K59549" s="23"/>
      <c r="O59549" s="21"/>
      <c r="P59549" s="27"/>
      <c r="Q59549" s="16"/>
      <c r="U59549" s="27"/>
    </row>
    <row r="59550" spans="2:21" x14ac:dyDescent="0.25">
      <c r="B59550"/>
      <c r="C59550"/>
      <c r="D59550" s="13"/>
      <c r="E59550" s="13"/>
      <c r="K59550" s="23"/>
      <c r="O59550" s="21"/>
      <c r="P59550" s="27"/>
      <c r="Q59550" s="16"/>
      <c r="U59550" s="27"/>
    </row>
    <row r="59551" spans="2:21" x14ac:dyDescent="0.25">
      <c r="B59551"/>
      <c r="C59551"/>
      <c r="D59551" s="13"/>
      <c r="E59551" s="13"/>
      <c r="K59551" s="23"/>
      <c r="O59551" s="21"/>
      <c r="P59551" s="27"/>
      <c r="Q59551" s="16"/>
      <c r="U59551" s="27"/>
    </row>
    <row r="59552" spans="2:21" x14ac:dyDescent="0.25">
      <c r="B59552"/>
      <c r="C59552"/>
      <c r="D59552" s="13"/>
      <c r="E59552" s="13"/>
      <c r="K59552" s="23"/>
      <c r="O59552" s="21"/>
      <c r="P59552" s="27"/>
      <c r="Q59552" s="16"/>
      <c r="U59552" s="27"/>
    </row>
    <row r="59553" spans="2:21" x14ac:dyDescent="0.25">
      <c r="B59553"/>
      <c r="C59553"/>
      <c r="D59553" s="13"/>
      <c r="E59553" s="13"/>
      <c r="K59553" s="23"/>
      <c r="O59553" s="21"/>
      <c r="P59553" s="27"/>
      <c r="Q59553" s="16"/>
      <c r="U59553" s="27"/>
    </row>
    <row r="59554" spans="2:21" x14ac:dyDescent="0.25">
      <c r="B59554"/>
      <c r="C59554"/>
      <c r="D59554" s="13"/>
      <c r="E59554" s="13"/>
      <c r="K59554" s="23"/>
      <c r="O59554" s="21"/>
      <c r="P59554" s="27"/>
      <c r="Q59554" s="16"/>
      <c r="U59554" s="27"/>
    </row>
    <row r="59555" spans="2:21" x14ac:dyDescent="0.25">
      <c r="B59555"/>
      <c r="C59555"/>
      <c r="D59555" s="13"/>
      <c r="E59555" s="13"/>
      <c r="K59555" s="23"/>
      <c r="O59555" s="21"/>
      <c r="P59555" s="27"/>
      <c r="Q59555" s="16"/>
      <c r="U59555" s="27"/>
    </row>
    <row r="59556" spans="2:21" x14ac:dyDescent="0.25">
      <c r="B59556"/>
      <c r="C59556"/>
      <c r="D59556" s="13"/>
      <c r="E59556" s="13"/>
      <c r="K59556" s="23"/>
      <c r="O59556" s="21"/>
      <c r="P59556" s="27"/>
      <c r="Q59556" s="16"/>
      <c r="U59556" s="27"/>
    </row>
    <row r="59557" spans="2:21" x14ac:dyDescent="0.25">
      <c r="B59557"/>
      <c r="C59557"/>
      <c r="D59557" s="13"/>
      <c r="E59557" s="13"/>
      <c r="K59557" s="23"/>
      <c r="O59557" s="21"/>
      <c r="P59557" s="27"/>
      <c r="Q59557" s="16"/>
      <c r="U59557" s="27"/>
    </row>
    <row r="59558" spans="2:21" x14ac:dyDescent="0.25">
      <c r="B59558"/>
      <c r="C59558"/>
      <c r="D59558" s="13"/>
      <c r="E59558" s="13"/>
      <c r="K59558" s="23"/>
      <c r="O59558" s="21"/>
      <c r="P59558" s="27"/>
      <c r="Q59558" s="16"/>
      <c r="U59558" s="27"/>
    </row>
    <row r="59559" spans="2:21" x14ac:dyDescent="0.25">
      <c r="B59559"/>
      <c r="C59559"/>
      <c r="D59559" s="13"/>
      <c r="E59559" s="13"/>
      <c r="K59559" s="23"/>
      <c r="O59559" s="21"/>
      <c r="P59559" s="27"/>
      <c r="Q59559" s="16"/>
      <c r="U59559" s="27"/>
    </row>
    <row r="59560" spans="2:21" x14ac:dyDescent="0.25">
      <c r="B59560"/>
      <c r="C59560"/>
      <c r="D59560" s="13"/>
      <c r="E59560" s="13"/>
      <c r="K59560" s="23"/>
      <c r="O59560" s="21"/>
      <c r="P59560" s="27"/>
      <c r="Q59560" s="16"/>
      <c r="U59560" s="27"/>
    </row>
    <row r="59561" spans="2:21" x14ac:dyDescent="0.25">
      <c r="B59561"/>
      <c r="C59561"/>
      <c r="D59561" s="13"/>
      <c r="E59561" s="13"/>
      <c r="K59561" s="23"/>
      <c r="O59561" s="21"/>
      <c r="P59561" s="27"/>
      <c r="Q59561" s="16"/>
      <c r="U59561" s="27"/>
    </row>
    <row r="59562" spans="2:21" x14ac:dyDescent="0.25">
      <c r="B59562"/>
      <c r="C59562"/>
      <c r="D59562" s="13"/>
      <c r="E59562" s="13"/>
      <c r="K59562" s="23"/>
      <c r="O59562" s="21"/>
      <c r="P59562" s="27"/>
      <c r="Q59562" s="16"/>
      <c r="U59562" s="27"/>
    </row>
    <row r="59563" spans="2:21" x14ac:dyDescent="0.25">
      <c r="B59563"/>
      <c r="C59563"/>
      <c r="D59563" s="13"/>
      <c r="E59563" s="13"/>
      <c r="K59563" s="23"/>
      <c r="O59563" s="21"/>
      <c r="P59563" s="27"/>
      <c r="Q59563" s="16"/>
      <c r="U59563" s="27"/>
    </row>
    <row r="59564" spans="2:21" x14ac:dyDescent="0.25">
      <c r="B59564"/>
      <c r="C59564"/>
      <c r="D59564" s="13"/>
      <c r="E59564" s="13"/>
      <c r="K59564" s="23"/>
      <c r="O59564" s="21"/>
      <c r="P59564" s="27"/>
      <c r="Q59564" s="16"/>
      <c r="U59564" s="27"/>
    </row>
    <row r="59565" spans="2:21" x14ac:dyDescent="0.25">
      <c r="B59565"/>
      <c r="C59565"/>
      <c r="D59565" s="13"/>
      <c r="E59565" s="13"/>
      <c r="K59565" s="23"/>
      <c r="O59565" s="21"/>
      <c r="P59565" s="27"/>
      <c r="Q59565" s="16"/>
      <c r="U59565" s="27"/>
    </row>
    <row r="59566" spans="2:21" x14ac:dyDescent="0.25">
      <c r="B59566"/>
      <c r="C59566"/>
      <c r="D59566" s="13"/>
      <c r="E59566" s="13"/>
      <c r="K59566" s="23"/>
      <c r="O59566" s="21"/>
      <c r="P59566" s="27"/>
      <c r="Q59566" s="16"/>
      <c r="U59566" s="27"/>
    </row>
    <row r="59567" spans="2:21" x14ac:dyDescent="0.25">
      <c r="B59567"/>
      <c r="C59567"/>
      <c r="D59567" s="13"/>
      <c r="E59567" s="13"/>
      <c r="K59567" s="23"/>
      <c r="O59567" s="21"/>
      <c r="P59567" s="27"/>
      <c r="Q59567" s="16"/>
      <c r="U59567" s="27"/>
    </row>
    <row r="59568" spans="2:21" x14ac:dyDescent="0.25">
      <c r="B59568"/>
      <c r="C59568"/>
      <c r="D59568" s="13"/>
      <c r="E59568" s="13"/>
      <c r="K59568" s="23"/>
      <c r="O59568" s="21"/>
      <c r="P59568" s="27"/>
      <c r="Q59568" s="16"/>
      <c r="U59568" s="27"/>
    </row>
    <row r="59569" spans="2:21" x14ac:dyDescent="0.25">
      <c r="B59569"/>
      <c r="C59569"/>
      <c r="D59569" s="13"/>
      <c r="E59569" s="13"/>
      <c r="K59569" s="23"/>
      <c r="O59569" s="21"/>
      <c r="P59569" s="27"/>
      <c r="Q59569" s="16"/>
      <c r="U59569" s="27"/>
    </row>
    <row r="59570" spans="2:21" x14ac:dyDescent="0.25">
      <c r="B59570"/>
      <c r="C59570"/>
      <c r="D59570" s="13"/>
      <c r="E59570" s="13"/>
      <c r="K59570" s="23"/>
      <c r="O59570" s="21"/>
      <c r="P59570" s="27"/>
      <c r="Q59570" s="16"/>
      <c r="U59570" s="27"/>
    </row>
    <row r="59571" spans="2:21" x14ac:dyDescent="0.25">
      <c r="B59571"/>
      <c r="C59571"/>
      <c r="D59571" s="13"/>
      <c r="E59571" s="13"/>
      <c r="K59571" s="23"/>
      <c r="O59571" s="21"/>
      <c r="P59571" s="27"/>
      <c r="Q59571" s="16"/>
      <c r="U59571" s="27"/>
    </row>
    <row r="59572" spans="2:21" x14ac:dyDescent="0.25">
      <c r="B59572"/>
      <c r="C59572"/>
      <c r="D59572" s="13"/>
      <c r="E59572" s="13"/>
      <c r="K59572" s="23"/>
      <c r="O59572" s="21"/>
      <c r="P59572" s="27"/>
      <c r="Q59572" s="16"/>
      <c r="U59572" s="27"/>
    </row>
    <row r="59573" spans="2:21" x14ac:dyDescent="0.25">
      <c r="B59573"/>
      <c r="C59573"/>
      <c r="D59573" s="13"/>
      <c r="E59573" s="13"/>
      <c r="K59573" s="23"/>
      <c r="O59573" s="21"/>
      <c r="P59573" s="27"/>
      <c r="Q59573" s="16"/>
      <c r="U59573" s="27"/>
    </row>
    <row r="59574" spans="2:21" x14ac:dyDescent="0.25">
      <c r="B59574"/>
      <c r="C59574"/>
      <c r="D59574" s="13"/>
      <c r="E59574" s="13"/>
      <c r="K59574" s="23"/>
      <c r="O59574" s="21"/>
      <c r="P59574" s="27"/>
      <c r="Q59574" s="16"/>
      <c r="U59574" s="27"/>
    </row>
    <row r="59575" spans="2:21" x14ac:dyDescent="0.25">
      <c r="B59575"/>
      <c r="C59575"/>
      <c r="D59575" s="13"/>
      <c r="E59575" s="13"/>
      <c r="K59575" s="23"/>
      <c r="O59575" s="21"/>
      <c r="P59575" s="27"/>
      <c r="Q59575" s="16"/>
      <c r="U59575" s="27"/>
    </row>
    <row r="59576" spans="2:21" x14ac:dyDescent="0.25">
      <c r="B59576"/>
      <c r="C59576"/>
      <c r="D59576" s="13"/>
      <c r="E59576" s="13"/>
      <c r="K59576" s="23"/>
      <c r="O59576" s="21"/>
      <c r="P59576" s="27"/>
      <c r="Q59576" s="16"/>
      <c r="U59576" s="27"/>
    </row>
    <row r="59577" spans="2:21" x14ac:dyDescent="0.25">
      <c r="B59577"/>
      <c r="C59577"/>
      <c r="D59577" s="13"/>
      <c r="E59577" s="13"/>
      <c r="K59577" s="23"/>
      <c r="O59577" s="21"/>
      <c r="P59577" s="27"/>
      <c r="Q59577" s="16"/>
      <c r="U59577" s="27"/>
    </row>
    <row r="59578" spans="2:21" x14ac:dyDescent="0.25">
      <c r="B59578"/>
      <c r="C59578"/>
      <c r="D59578" s="13"/>
      <c r="E59578" s="13"/>
      <c r="K59578" s="23"/>
      <c r="O59578" s="21"/>
      <c r="P59578" s="27"/>
      <c r="Q59578" s="16"/>
      <c r="U59578" s="27"/>
    </row>
    <row r="59579" spans="2:21" x14ac:dyDescent="0.25">
      <c r="B59579"/>
      <c r="C59579"/>
      <c r="D59579" s="13"/>
      <c r="E59579" s="13"/>
      <c r="K59579" s="23"/>
      <c r="O59579" s="21"/>
      <c r="P59579" s="27"/>
      <c r="Q59579" s="16"/>
      <c r="U59579" s="27"/>
    </row>
    <row r="59580" spans="2:21" x14ac:dyDescent="0.25">
      <c r="B59580"/>
      <c r="C59580"/>
      <c r="D59580" s="13"/>
      <c r="E59580" s="13"/>
      <c r="K59580" s="23"/>
      <c r="O59580" s="21"/>
      <c r="P59580" s="27"/>
      <c r="Q59580" s="16"/>
      <c r="U59580" s="27"/>
    </row>
    <row r="59581" spans="2:21" x14ac:dyDescent="0.25">
      <c r="B59581"/>
      <c r="C59581"/>
      <c r="D59581" s="13"/>
      <c r="E59581" s="13"/>
      <c r="K59581" s="23"/>
      <c r="O59581" s="21"/>
      <c r="P59581" s="27"/>
      <c r="Q59581" s="16"/>
      <c r="U59581" s="27"/>
    </row>
    <row r="59582" spans="2:21" x14ac:dyDescent="0.25">
      <c r="B59582"/>
      <c r="C59582"/>
      <c r="D59582" s="13"/>
      <c r="E59582" s="13"/>
      <c r="K59582" s="23"/>
      <c r="O59582" s="21"/>
      <c r="P59582" s="27"/>
      <c r="Q59582" s="16"/>
      <c r="U59582" s="27"/>
    </row>
    <row r="59583" spans="2:21" x14ac:dyDescent="0.25">
      <c r="B59583"/>
      <c r="C59583"/>
      <c r="D59583" s="13"/>
      <c r="E59583" s="13"/>
      <c r="K59583" s="23"/>
      <c r="O59583" s="21"/>
      <c r="P59583" s="27"/>
      <c r="Q59583" s="16"/>
      <c r="U59583" s="27"/>
    </row>
    <row r="59584" spans="2:21" x14ac:dyDescent="0.25">
      <c r="B59584"/>
      <c r="C59584"/>
      <c r="D59584" s="13"/>
      <c r="E59584" s="13"/>
      <c r="K59584" s="23"/>
      <c r="O59584" s="21"/>
      <c r="P59584" s="27"/>
      <c r="Q59584" s="16"/>
      <c r="U59584" s="27"/>
    </row>
    <row r="59585" spans="2:21" x14ac:dyDescent="0.25">
      <c r="B59585"/>
      <c r="C59585"/>
      <c r="D59585" s="13"/>
      <c r="E59585" s="13"/>
      <c r="K59585" s="23"/>
      <c r="O59585" s="21"/>
      <c r="P59585" s="27"/>
      <c r="Q59585" s="16"/>
      <c r="U59585" s="27"/>
    </row>
    <row r="59586" spans="2:21" x14ac:dyDescent="0.25">
      <c r="B59586"/>
      <c r="C59586"/>
      <c r="D59586" s="13"/>
      <c r="E59586" s="13"/>
      <c r="K59586" s="23"/>
      <c r="O59586" s="21"/>
      <c r="P59586" s="27"/>
      <c r="Q59586" s="16"/>
      <c r="U59586" s="27"/>
    </row>
    <row r="59587" spans="2:21" x14ac:dyDescent="0.25">
      <c r="B59587"/>
      <c r="C59587"/>
      <c r="D59587" s="13"/>
      <c r="E59587" s="13"/>
      <c r="K59587" s="23"/>
      <c r="O59587" s="21"/>
      <c r="P59587" s="27"/>
      <c r="Q59587" s="16"/>
      <c r="U59587" s="27"/>
    </row>
    <row r="59588" spans="2:21" x14ac:dyDescent="0.25">
      <c r="B59588"/>
      <c r="C59588"/>
      <c r="D59588" s="13"/>
      <c r="E59588" s="13"/>
      <c r="K59588" s="23"/>
      <c r="O59588" s="21"/>
      <c r="P59588" s="27"/>
      <c r="Q59588" s="16"/>
      <c r="U59588" s="27"/>
    </row>
    <row r="59589" spans="2:21" x14ac:dyDescent="0.25">
      <c r="B59589"/>
      <c r="C59589"/>
      <c r="D59589" s="13"/>
      <c r="E59589" s="13"/>
      <c r="K59589" s="23"/>
      <c r="O59589" s="21"/>
      <c r="P59589" s="27"/>
      <c r="Q59589" s="16"/>
      <c r="U59589" s="27"/>
    </row>
    <row r="59590" spans="2:21" x14ac:dyDescent="0.25">
      <c r="B59590"/>
      <c r="C59590"/>
      <c r="D59590" s="13"/>
      <c r="E59590" s="13"/>
      <c r="K59590" s="23"/>
      <c r="O59590" s="21"/>
      <c r="P59590" s="27"/>
      <c r="Q59590" s="16"/>
      <c r="U59590" s="27"/>
    </row>
    <row r="59591" spans="2:21" x14ac:dyDescent="0.25">
      <c r="B59591"/>
      <c r="C59591"/>
      <c r="D59591" s="13"/>
      <c r="E59591" s="13"/>
      <c r="K59591" s="23"/>
      <c r="O59591" s="21"/>
      <c r="P59591" s="27"/>
      <c r="Q59591" s="16"/>
      <c r="U59591" s="27"/>
    </row>
    <row r="59592" spans="2:21" x14ac:dyDescent="0.25">
      <c r="B59592"/>
      <c r="C59592"/>
      <c r="D59592" s="13"/>
      <c r="E59592" s="13"/>
      <c r="K59592" s="23"/>
      <c r="O59592" s="21"/>
      <c r="P59592" s="27"/>
      <c r="Q59592" s="16"/>
      <c r="U59592" s="27"/>
    </row>
    <row r="59593" spans="2:21" x14ac:dyDescent="0.25">
      <c r="B59593"/>
      <c r="C59593"/>
      <c r="D59593" s="13"/>
      <c r="E59593" s="13"/>
      <c r="K59593" s="23"/>
      <c r="O59593" s="21"/>
      <c r="P59593" s="27"/>
      <c r="Q59593" s="16"/>
      <c r="U59593" s="27"/>
    </row>
    <row r="59594" spans="2:21" x14ac:dyDescent="0.25">
      <c r="B59594"/>
      <c r="C59594"/>
      <c r="D59594" s="13"/>
      <c r="E59594" s="13"/>
      <c r="K59594" s="23"/>
      <c r="O59594" s="21"/>
      <c r="P59594" s="27"/>
      <c r="Q59594" s="16"/>
      <c r="U59594" s="27"/>
    </row>
    <row r="59595" spans="2:21" x14ac:dyDescent="0.25">
      <c r="B59595"/>
      <c r="C59595"/>
      <c r="D59595" s="13"/>
      <c r="E59595" s="13"/>
      <c r="K59595" s="23"/>
      <c r="O59595" s="21"/>
      <c r="P59595" s="27"/>
      <c r="Q59595" s="16"/>
      <c r="U59595" s="27"/>
    </row>
    <row r="59596" spans="2:21" x14ac:dyDescent="0.25">
      <c r="B59596"/>
      <c r="C59596"/>
      <c r="D59596" s="13"/>
      <c r="E59596" s="13"/>
      <c r="K59596" s="23"/>
      <c r="O59596" s="21"/>
      <c r="P59596" s="27"/>
      <c r="Q59596" s="16"/>
      <c r="U59596" s="27"/>
    </row>
    <row r="59597" spans="2:21" x14ac:dyDescent="0.25">
      <c r="B59597"/>
      <c r="C59597"/>
      <c r="D59597" s="13"/>
      <c r="E59597" s="13"/>
      <c r="K59597" s="23"/>
      <c r="O59597" s="21"/>
      <c r="P59597" s="27"/>
      <c r="Q59597" s="16"/>
      <c r="U59597" s="27"/>
    </row>
    <row r="59598" spans="2:21" x14ac:dyDescent="0.25">
      <c r="B59598"/>
      <c r="C59598"/>
      <c r="D59598" s="13"/>
      <c r="E59598" s="13"/>
      <c r="K59598" s="23"/>
      <c r="O59598" s="21"/>
      <c r="P59598" s="27"/>
      <c r="Q59598" s="16"/>
      <c r="U59598" s="27"/>
    </row>
    <row r="59599" spans="2:21" x14ac:dyDescent="0.25">
      <c r="B59599"/>
      <c r="C59599"/>
      <c r="D59599" s="13"/>
      <c r="E59599" s="13"/>
      <c r="K59599" s="23"/>
      <c r="O59599" s="21"/>
      <c r="P59599" s="27"/>
      <c r="Q59599" s="16"/>
      <c r="U59599" s="27"/>
    </row>
    <row r="59600" spans="2:21" x14ac:dyDescent="0.25">
      <c r="B59600"/>
      <c r="C59600"/>
      <c r="D59600" s="13"/>
      <c r="E59600" s="13"/>
      <c r="K59600" s="23"/>
      <c r="O59600" s="21"/>
      <c r="P59600" s="27"/>
      <c r="Q59600" s="16"/>
      <c r="U59600" s="27"/>
    </row>
    <row r="59601" spans="2:21" x14ac:dyDescent="0.25">
      <c r="B59601"/>
      <c r="C59601"/>
      <c r="D59601" s="13"/>
      <c r="E59601" s="13"/>
      <c r="K59601" s="23"/>
      <c r="O59601" s="21"/>
      <c r="P59601" s="27"/>
      <c r="Q59601" s="16"/>
      <c r="U59601" s="27"/>
    </row>
    <row r="59602" spans="2:21" x14ac:dyDescent="0.25">
      <c r="B59602"/>
      <c r="C59602"/>
      <c r="D59602" s="13"/>
      <c r="E59602" s="13"/>
      <c r="K59602" s="23"/>
      <c r="O59602" s="21"/>
      <c r="P59602" s="27"/>
      <c r="Q59602" s="16"/>
      <c r="U59602" s="27"/>
    </row>
    <row r="59603" spans="2:21" x14ac:dyDescent="0.25">
      <c r="B59603"/>
      <c r="C59603"/>
      <c r="D59603" s="13"/>
      <c r="E59603" s="13"/>
      <c r="K59603" s="23"/>
      <c r="O59603" s="21"/>
      <c r="P59603" s="27"/>
      <c r="Q59603" s="16"/>
      <c r="U59603" s="27"/>
    </row>
    <row r="59604" spans="2:21" x14ac:dyDescent="0.25">
      <c r="B59604"/>
      <c r="C59604"/>
      <c r="D59604" s="13"/>
      <c r="E59604" s="13"/>
      <c r="K59604" s="23"/>
      <c r="O59604" s="21"/>
      <c r="P59604" s="27"/>
      <c r="Q59604" s="16"/>
      <c r="U59604" s="27"/>
    </row>
    <row r="59605" spans="2:21" x14ac:dyDescent="0.25">
      <c r="B59605"/>
      <c r="C59605"/>
      <c r="D59605" s="13"/>
      <c r="E59605" s="13"/>
      <c r="K59605" s="23"/>
      <c r="O59605" s="21"/>
      <c r="P59605" s="27"/>
      <c r="Q59605" s="16"/>
      <c r="U59605" s="27"/>
    </row>
    <row r="59606" spans="2:21" x14ac:dyDescent="0.25">
      <c r="B59606"/>
      <c r="C59606"/>
      <c r="D59606" s="13"/>
      <c r="E59606" s="13"/>
      <c r="K59606" s="23"/>
      <c r="O59606" s="21"/>
      <c r="P59606" s="27"/>
      <c r="Q59606" s="16"/>
      <c r="U59606" s="27"/>
    </row>
    <row r="59607" spans="2:21" x14ac:dyDescent="0.25">
      <c r="B59607"/>
      <c r="C59607"/>
      <c r="D59607" s="13"/>
      <c r="E59607" s="13"/>
      <c r="K59607" s="23"/>
      <c r="O59607" s="21"/>
      <c r="P59607" s="27"/>
      <c r="Q59607" s="16"/>
      <c r="U59607" s="27"/>
    </row>
    <row r="59608" spans="2:21" x14ac:dyDescent="0.25">
      <c r="B59608"/>
      <c r="C59608"/>
      <c r="D59608" s="13"/>
      <c r="E59608" s="13"/>
      <c r="K59608" s="23"/>
      <c r="O59608" s="21"/>
      <c r="P59608" s="27"/>
      <c r="Q59608" s="16"/>
      <c r="U59608" s="27"/>
    </row>
    <row r="59609" spans="2:21" x14ac:dyDescent="0.25">
      <c r="B59609"/>
      <c r="C59609"/>
      <c r="D59609" s="13"/>
      <c r="E59609" s="13"/>
      <c r="K59609" s="23"/>
      <c r="O59609" s="21"/>
      <c r="P59609" s="27"/>
      <c r="Q59609" s="16"/>
      <c r="U59609" s="27"/>
    </row>
    <row r="59610" spans="2:21" x14ac:dyDescent="0.25">
      <c r="B59610"/>
      <c r="C59610"/>
      <c r="D59610" s="13"/>
      <c r="E59610" s="13"/>
      <c r="K59610" s="23"/>
      <c r="O59610" s="21"/>
      <c r="P59610" s="27"/>
      <c r="Q59610" s="16"/>
      <c r="U59610" s="27"/>
    </row>
    <row r="59611" spans="2:21" x14ac:dyDescent="0.25">
      <c r="B59611"/>
      <c r="C59611"/>
      <c r="D59611" s="13"/>
      <c r="E59611" s="13"/>
      <c r="K59611" s="23"/>
      <c r="O59611" s="21"/>
      <c r="P59611" s="27"/>
      <c r="Q59611" s="16"/>
      <c r="U59611" s="27"/>
    </row>
    <row r="59612" spans="2:21" x14ac:dyDescent="0.25">
      <c r="B59612"/>
      <c r="C59612"/>
      <c r="D59612" s="13"/>
      <c r="E59612" s="13"/>
      <c r="K59612" s="23"/>
      <c r="O59612" s="21"/>
      <c r="P59612" s="27"/>
      <c r="Q59612" s="16"/>
      <c r="U59612" s="27"/>
    </row>
    <row r="59613" spans="2:21" x14ac:dyDescent="0.25">
      <c r="B59613"/>
      <c r="C59613"/>
      <c r="D59613" s="13"/>
      <c r="E59613" s="13"/>
      <c r="K59613" s="23"/>
      <c r="O59613" s="21"/>
      <c r="P59613" s="27"/>
      <c r="Q59613" s="16"/>
      <c r="U59613" s="27"/>
    </row>
    <row r="59614" spans="2:21" x14ac:dyDescent="0.25">
      <c r="B59614"/>
      <c r="C59614"/>
      <c r="D59614" s="13"/>
      <c r="E59614" s="13"/>
      <c r="K59614" s="23"/>
      <c r="O59614" s="21"/>
      <c r="P59614" s="27"/>
      <c r="Q59614" s="16"/>
      <c r="U59614" s="27"/>
    </row>
    <row r="59615" spans="2:21" x14ac:dyDescent="0.25">
      <c r="B59615"/>
      <c r="C59615"/>
      <c r="D59615" s="13"/>
      <c r="E59615" s="13"/>
      <c r="K59615" s="23"/>
      <c r="O59615" s="21"/>
      <c r="P59615" s="27"/>
      <c r="Q59615" s="16"/>
      <c r="U59615" s="27"/>
    </row>
    <row r="59616" spans="2:21" x14ac:dyDescent="0.25">
      <c r="B59616"/>
      <c r="C59616"/>
      <c r="D59616" s="13"/>
      <c r="E59616" s="13"/>
      <c r="K59616" s="23"/>
      <c r="O59616" s="21"/>
      <c r="P59616" s="27"/>
      <c r="Q59616" s="16"/>
      <c r="U59616" s="27"/>
    </row>
    <row r="59617" spans="2:21" x14ac:dyDescent="0.25">
      <c r="B59617"/>
      <c r="C59617"/>
      <c r="D59617" s="13"/>
      <c r="E59617" s="13"/>
      <c r="K59617" s="23"/>
      <c r="O59617" s="21"/>
      <c r="P59617" s="27"/>
      <c r="Q59617" s="16"/>
      <c r="U59617" s="27"/>
    </row>
    <row r="59618" spans="2:21" x14ac:dyDescent="0.25">
      <c r="B59618"/>
      <c r="C59618"/>
      <c r="D59618" s="13"/>
      <c r="E59618" s="13"/>
      <c r="K59618" s="23"/>
      <c r="O59618" s="21"/>
      <c r="P59618" s="27"/>
      <c r="Q59618" s="16"/>
      <c r="U59618" s="27"/>
    </row>
    <row r="59619" spans="2:21" x14ac:dyDescent="0.25">
      <c r="B59619"/>
      <c r="C59619"/>
      <c r="D59619" s="13"/>
      <c r="E59619" s="13"/>
      <c r="K59619" s="23"/>
      <c r="O59619" s="21"/>
      <c r="P59619" s="27"/>
      <c r="Q59619" s="16"/>
      <c r="U59619" s="27"/>
    </row>
    <row r="59620" spans="2:21" x14ac:dyDescent="0.25">
      <c r="B59620"/>
      <c r="C59620"/>
      <c r="D59620" s="13"/>
      <c r="E59620" s="13"/>
      <c r="K59620" s="23"/>
      <c r="O59620" s="21"/>
      <c r="P59620" s="27"/>
      <c r="Q59620" s="16"/>
      <c r="U59620" s="27"/>
    </row>
    <row r="59621" spans="2:21" x14ac:dyDescent="0.25">
      <c r="B59621"/>
      <c r="C59621"/>
      <c r="D59621" s="13"/>
      <c r="E59621" s="13"/>
      <c r="K59621" s="23"/>
      <c r="O59621" s="21"/>
      <c r="P59621" s="27"/>
      <c r="Q59621" s="16"/>
      <c r="U59621" s="27"/>
    </row>
    <row r="59622" spans="2:21" x14ac:dyDescent="0.25">
      <c r="B59622"/>
      <c r="C59622"/>
      <c r="D59622" s="13"/>
      <c r="E59622" s="13"/>
      <c r="K59622" s="23"/>
      <c r="O59622" s="21"/>
      <c r="P59622" s="27"/>
      <c r="Q59622" s="16"/>
      <c r="U59622" s="27"/>
    </row>
    <row r="59623" spans="2:21" x14ac:dyDescent="0.25">
      <c r="B59623"/>
      <c r="C59623"/>
      <c r="D59623" s="13"/>
      <c r="E59623" s="13"/>
      <c r="K59623" s="23"/>
      <c r="O59623" s="21"/>
      <c r="P59623" s="27"/>
      <c r="Q59623" s="16"/>
      <c r="U59623" s="27"/>
    </row>
    <row r="59624" spans="2:21" x14ac:dyDescent="0.25">
      <c r="B59624"/>
      <c r="C59624"/>
      <c r="D59624" s="13"/>
      <c r="E59624" s="13"/>
      <c r="K59624" s="23"/>
      <c r="O59624" s="21"/>
      <c r="P59624" s="27"/>
      <c r="Q59624" s="16"/>
      <c r="U59624" s="27"/>
    </row>
    <row r="59625" spans="2:21" x14ac:dyDescent="0.25">
      <c r="B59625"/>
      <c r="C59625"/>
      <c r="D59625" s="13"/>
      <c r="E59625" s="13"/>
      <c r="K59625" s="23"/>
      <c r="O59625" s="21"/>
      <c r="P59625" s="27"/>
      <c r="Q59625" s="16"/>
      <c r="U59625" s="27"/>
    </row>
    <row r="59626" spans="2:21" x14ac:dyDescent="0.25">
      <c r="B59626"/>
      <c r="C59626"/>
      <c r="D59626" s="13"/>
      <c r="E59626" s="13"/>
      <c r="K59626" s="23"/>
      <c r="O59626" s="21"/>
      <c r="P59626" s="27"/>
      <c r="Q59626" s="16"/>
      <c r="U59626" s="27"/>
    </row>
    <row r="59627" spans="2:21" x14ac:dyDescent="0.25">
      <c r="B59627"/>
      <c r="C59627"/>
      <c r="D59627" s="13"/>
      <c r="E59627" s="13"/>
      <c r="K59627" s="23"/>
      <c r="O59627" s="21"/>
      <c r="P59627" s="27"/>
      <c r="Q59627" s="16"/>
      <c r="U59627" s="27"/>
    </row>
    <row r="59628" spans="2:21" x14ac:dyDescent="0.25">
      <c r="B59628"/>
      <c r="C59628"/>
      <c r="D59628" s="13"/>
      <c r="E59628" s="13"/>
      <c r="K59628" s="23"/>
      <c r="O59628" s="21"/>
      <c r="P59628" s="27"/>
      <c r="Q59628" s="16"/>
      <c r="U59628" s="27"/>
    </row>
    <row r="59629" spans="2:21" x14ac:dyDescent="0.25">
      <c r="B59629"/>
      <c r="C59629"/>
      <c r="D59629" s="13"/>
      <c r="E59629" s="13"/>
      <c r="K59629" s="23"/>
      <c r="O59629" s="21"/>
      <c r="P59629" s="27"/>
      <c r="Q59629" s="16"/>
      <c r="U59629" s="27"/>
    </row>
    <row r="59630" spans="2:21" x14ac:dyDescent="0.25">
      <c r="B59630"/>
      <c r="C59630"/>
      <c r="D59630" s="13"/>
      <c r="E59630" s="13"/>
      <c r="K59630" s="23"/>
      <c r="O59630" s="21"/>
      <c r="P59630" s="27"/>
      <c r="Q59630" s="16"/>
      <c r="U59630" s="27"/>
    </row>
    <row r="59631" spans="2:21" x14ac:dyDescent="0.25">
      <c r="B59631"/>
      <c r="C59631"/>
      <c r="D59631" s="13"/>
      <c r="E59631" s="13"/>
      <c r="K59631" s="23"/>
      <c r="O59631" s="21"/>
      <c r="P59631" s="27"/>
      <c r="Q59631" s="16"/>
      <c r="U59631" s="27"/>
    </row>
    <row r="59632" spans="2:21" x14ac:dyDescent="0.25">
      <c r="B59632"/>
      <c r="C59632"/>
      <c r="D59632" s="13"/>
      <c r="E59632" s="13"/>
      <c r="K59632" s="23"/>
      <c r="O59632" s="21"/>
      <c r="P59632" s="27"/>
      <c r="Q59632" s="16"/>
      <c r="U59632" s="27"/>
    </row>
    <row r="59633" spans="2:21" x14ac:dyDescent="0.25">
      <c r="B59633"/>
      <c r="C59633"/>
      <c r="D59633" s="13"/>
      <c r="E59633" s="13"/>
      <c r="K59633" s="23"/>
      <c r="O59633" s="21"/>
      <c r="P59633" s="27"/>
      <c r="Q59633" s="16"/>
      <c r="U59633" s="27"/>
    </row>
    <row r="59634" spans="2:21" x14ac:dyDescent="0.25">
      <c r="B59634"/>
      <c r="C59634"/>
      <c r="D59634" s="13"/>
      <c r="E59634" s="13"/>
      <c r="K59634" s="23"/>
      <c r="O59634" s="21"/>
      <c r="P59634" s="27"/>
      <c r="Q59634" s="16"/>
      <c r="U59634" s="27"/>
    </row>
    <row r="59635" spans="2:21" x14ac:dyDescent="0.25">
      <c r="B59635"/>
      <c r="C59635"/>
      <c r="D59635" s="13"/>
      <c r="E59635" s="13"/>
      <c r="K59635" s="23"/>
      <c r="O59635" s="21"/>
      <c r="P59635" s="27"/>
      <c r="Q59635" s="16"/>
      <c r="U59635" s="27"/>
    </row>
    <row r="59636" spans="2:21" x14ac:dyDescent="0.25">
      <c r="B59636"/>
      <c r="C59636"/>
      <c r="D59636" s="13"/>
      <c r="E59636" s="13"/>
      <c r="K59636" s="23"/>
      <c r="O59636" s="21"/>
      <c r="P59636" s="27"/>
      <c r="Q59636" s="16"/>
      <c r="U59636" s="27"/>
    </row>
    <row r="59637" spans="2:21" x14ac:dyDescent="0.25">
      <c r="B59637"/>
      <c r="C59637"/>
      <c r="D59637" s="13"/>
      <c r="E59637" s="13"/>
      <c r="K59637" s="23"/>
      <c r="O59637" s="21"/>
      <c r="P59637" s="27"/>
      <c r="Q59637" s="16"/>
      <c r="U59637" s="27"/>
    </row>
    <row r="59638" spans="2:21" x14ac:dyDescent="0.25">
      <c r="B59638"/>
      <c r="C59638"/>
      <c r="D59638" s="13"/>
      <c r="E59638" s="13"/>
      <c r="K59638" s="23"/>
      <c r="O59638" s="21"/>
      <c r="P59638" s="27"/>
      <c r="Q59638" s="16"/>
      <c r="U59638" s="27"/>
    </row>
    <row r="59639" spans="2:21" x14ac:dyDescent="0.25">
      <c r="B59639"/>
      <c r="C59639"/>
      <c r="D59639" s="13"/>
      <c r="E59639" s="13"/>
      <c r="K59639" s="23"/>
      <c r="O59639" s="21"/>
      <c r="P59639" s="27"/>
      <c r="Q59639" s="16"/>
      <c r="U59639" s="27"/>
    </row>
    <row r="59640" spans="2:21" x14ac:dyDescent="0.25">
      <c r="B59640"/>
      <c r="C59640"/>
      <c r="D59640" s="13"/>
      <c r="E59640" s="13"/>
      <c r="K59640" s="23"/>
      <c r="O59640" s="21"/>
      <c r="P59640" s="27"/>
      <c r="Q59640" s="16"/>
      <c r="U59640" s="27"/>
    </row>
    <row r="59641" spans="2:21" x14ac:dyDescent="0.25">
      <c r="B59641"/>
      <c r="C59641"/>
      <c r="D59641" s="13"/>
      <c r="E59641" s="13"/>
      <c r="K59641" s="23"/>
      <c r="O59641" s="21"/>
      <c r="P59641" s="27"/>
      <c r="Q59641" s="16"/>
      <c r="U59641" s="27"/>
    </row>
    <row r="59642" spans="2:21" x14ac:dyDescent="0.25">
      <c r="B59642"/>
      <c r="C59642"/>
      <c r="D59642" s="13"/>
      <c r="E59642" s="13"/>
      <c r="K59642" s="23"/>
      <c r="O59642" s="21"/>
      <c r="P59642" s="27"/>
      <c r="Q59642" s="16"/>
      <c r="U59642" s="27"/>
    </row>
    <row r="59643" spans="2:21" x14ac:dyDescent="0.25">
      <c r="B59643"/>
      <c r="C59643"/>
      <c r="D59643" s="13"/>
      <c r="E59643" s="13"/>
      <c r="K59643" s="23"/>
      <c r="O59643" s="21"/>
      <c r="P59643" s="27"/>
      <c r="Q59643" s="16"/>
      <c r="U59643" s="27"/>
    </row>
    <row r="59644" spans="2:21" x14ac:dyDescent="0.25">
      <c r="B59644"/>
      <c r="C59644"/>
      <c r="D59644" s="13"/>
      <c r="E59644" s="13"/>
      <c r="K59644" s="23"/>
      <c r="O59644" s="21"/>
      <c r="P59644" s="27"/>
      <c r="Q59644" s="16"/>
      <c r="U59644" s="27"/>
    </row>
    <row r="59645" spans="2:21" x14ac:dyDescent="0.25">
      <c r="B59645"/>
      <c r="C59645"/>
      <c r="D59645" s="13"/>
      <c r="E59645" s="13"/>
      <c r="K59645" s="23"/>
      <c r="O59645" s="21"/>
      <c r="P59645" s="27"/>
      <c r="Q59645" s="16"/>
      <c r="U59645" s="27"/>
    </row>
    <row r="59646" spans="2:21" x14ac:dyDescent="0.25">
      <c r="B59646"/>
      <c r="C59646"/>
      <c r="D59646" s="13"/>
      <c r="E59646" s="13"/>
      <c r="K59646" s="23"/>
      <c r="O59646" s="21"/>
      <c r="P59646" s="27"/>
      <c r="Q59646" s="16"/>
      <c r="U59646" s="27"/>
    </row>
    <row r="59647" spans="2:21" x14ac:dyDescent="0.25">
      <c r="B59647"/>
      <c r="C59647"/>
      <c r="D59647" s="13"/>
      <c r="E59647" s="13"/>
      <c r="K59647" s="23"/>
      <c r="O59647" s="21"/>
      <c r="P59647" s="27"/>
      <c r="Q59647" s="16"/>
      <c r="U59647" s="27"/>
    </row>
    <row r="59648" spans="2:21" x14ac:dyDescent="0.25">
      <c r="B59648"/>
      <c r="C59648"/>
      <c r="D59648" s="13"/>
      <c r="E59648" s="13"/>
      <c r="K59648" s="23"/>
      <c r="O59648" s="21"/>
      <c r="P59648" s="27"/>
      <c r="Q59648" s="16"/>
      <c r="U59648" s="27"/>
    </row>
    <row r="59649" spans="2:21" x14ac:dyDescent="0.25">
      <c r="B59649"/>
      <c r="C59649"/>
      <c r="D59649" s="13"/>
      <c r="E59649" s="13"/>
      <c r="K59649" s="23"/>
      <c r="O59649" s="21"/>
      <c r="P59649" s="27"/>
      <c r="Q59649" s="16"/>
      <c r="U59649" s="27"/>
    </row>
    <row r="59650" spans="2:21" x14ac:dyDescent="0.25">
      <c r="B59650"/>
      <c r="C59650"/>
      <c r="D59650" s="13"/>
      <c r="E59650" s="13"/>
      <c r="K59650" s="23"/>
      <c r="O59650" s="21"/>
      <c r="P59650" s="27"/>
      <c r="Q59650" s="16"/>
      <c r="U59650" s="27"/>
    </row>
    <row r="59651" spans="2:21" x14ac:dyDescent="0.25">
      <c r="B59651"/>
      <c r="C59651"/>
      <c r="D59651" s="13"/>
      <c r="E59651" s="13"/>
      <c r="K59651" s="23"/>
      <c r="O59651" s="21"/>
      <c r="P59651" s="27"/>
      <c r="Q59651" s="16"/>
      <c r="U59651" s="27"/>
    </row>
    <row r="59652" spans="2:21" x14ac:dyDescent="0.25">
      <c r="B59652"/>
      <c r="C59652"/>
      <c r="D59652" s="13"/>
      <c r="E59652" s="13"/>
      <c r="K59652" s="23"/>
      <c r="O59652" s="21"/>
      <c r="P59652" s="27"/>
      <c r="Q59652" s="16"/>
      <c r="U59652" s="27"/>
    </row>
    <row r="59653" spans="2:21" x14ac:dyDescent="0.25">
      <c r="B59653"/>
      <c r="C59653"/>
      <c r="D59653" s="13"/>
      <c r="E59653" s="13"/>
      <c r="K59653" s="23"/>
      <c r="O59653" s="21"/>
      <c r="P59653" s="27"/>
      <c r="Q59653" s="16"/>
      <c r="U59653" s="27"/>
    </row>
    <row r="59654" spans="2:21" x14ac:dyDescent="0.25">
      <c r="B59654"/>
      <c r="C59654"/>
      <c r="D59654" s="13"/>
      <c r="E59654" s="13"/>
      <c r="K59654" s="23"/>
      <c r="O59654" s="21"/>
      <c r="P59654" s="27"/>
      <c r="Q59654" s="16"/>
      <c r="U59654" s="27"/>
    </row>
    <row r="59655" spans="2:21" x14ac:dyDescent="0.25">
      <c r="B59655"/>
      <c r="C59655"/>
      <c r="D59655" s="13"/>
      <c r="E59655" s="13"/>
      <c r="K59655" s="23"/>
      <c r="O59655" s="21"/>
      <c r="P59655" s="27"/>
      <c r="Q59655" s="16"/>
      <c r="U59655" s="27"/>
    </row>
    <row r="59656" spans="2:21" x14ac:dyDescent="0.25">
      <c r="B59656"/>
      <c r="C59656"/>
      <c r="D59656" s="13"/>
      <c r="E59656" s="13"/>
      <c r="K59656" s="23"/>
      <c r="O59656" s="21"/>
      <c r="P59656" s="27"/>
      <c r="Q59656" s="16"/>
      <c r="U59656" s="27"/>
    </row>
    <row r="59657" spans="2:21" x14ac:dyDescent="0.25">
      <c r="B59657"/>
      <c r="C59657"/>
      <c r="D59657" s="13"/>
      <c r="E59657" s="13"/>
      <c r="K59657" s="23"/>
      <c r="O59657" s="21"/>
      <c r="P59657" s="27"/>
      <c r="Q59657" s="16"/>
      <c r="U59657" s="27"/>
    </row>
    <row r="59658" spans="2:21" x14ac:dyDescent="0.25">
      <c r="B59658"/>
      <c r="C59658"/>
      <c r="D59658" s="13"/>
      <c r="E59658" s="13"/>
      <c r="K59658" s="23"/>
      <c r="O59658" s="21"/>
      <c r="P59658" s="27"/>
      <c r="Q59658" s="16"/>
      <c r="U59658" s="27"/>
    </row>
    <row r="59659" spans="2:21" x14ac:dyDescent="0.25">
      <c r="B59659"/>
      <c r="C59659"/>
      <c r="D59659" s="13"/>
      <c r="E59659" s="13"/>
      <c r="K59659" s="23"/>
      <c r="O59659" s="21"/>
      <c r="P59659" s="27"/>
      <c r="Q59659" s="16"/>
      <c r="U59659" s="27"/>
    </row>
    <row r="59660" spans="2:21" x14ac:dyDescent="0.25">
      <c r="B59660"/>
      <c r="C59660"/>
      <c r="D59660" s="13"/>
      <c r="E59660" s="13"/>
      <c r="K59660" s="23"/>
      <c r="O59660" s="21"/>
      <c r="P59660" s="27"/>
      <c r="Q59660" s="16"/>
      <c r="U59660" s="27"/>
    </row>
    <row r="59661" spans="2:21" x14ac:dyDescent="0.25">
      <c r="B59661"/>
      <c r="C59661"/>
      <c r="D59661" s="13"/>
      <c r="E59661" s="13"/>
      <c r="K59661" s="23"/>
      <c r="O59661" s="21"/>
      <c r="P59661" s="27"/>
      <c r="Q59661" s="16"/>
      <c r="U59661" s="27"/>
    </row>
    <row r="59662" spans="2:21" x14ac:dyDescent="0.25">
      <c r="B59662"/>
      <c r="C59662"/>
      <c r="D59662" s="13"/>
      <c r="E59662" s="13"/>
      <c r="K59662" s="23"/>
      <c r="O59662" s="21"/>
      <c r="P59662" s="27"/>
      <c r="Q59662" s="16"/>
      <c r="U59662" s="27"/>
    </row>
    <row r="59663" spans="2:21" x14ac:dyDescent="0.25">
      <c r="B59663"/>
      <c r="C59663"/>
      <c r="D59663" s="13"/>
      <c r="E59663" s="13"/>
      <c r="K59663" s="23"/>
      <c r="O59663" s="21"/>
      <c r="P59663" s="27"/>
      <c r="Q59663" s="16"/>
      <c r="U59663" s="27"/>
    </row>
    <row r="59664" spans="2:21" x14ac:dyDescent="0.25">
      <c r="B59664"/>
      <c r="C59664"/>
      <c r="D59664" s="13"/>
      <c r="E59664" s="13"/>
      <c r="K59664" s="23"/>
      <c r="O59664" s="21"/>
      <c r="P59664" s="27"/>
      <c r="Q59664" s="16"/>
      <c r="U59664" s="27"/>
    </row>
    <row r="59665" spans="2:21" x14ac:dyDescent="0.25">
      <c r="B59665"/>
      <c r="C59665"/>
      <c r="D59665" s="13"/>
      <c r="E59665" s="13"/>
      <c r="K59665" s="23"/>
      <c r="O59665" s="21"/>
      <c r="P59665" s="27"/>
      <c r="Q59665" s="16"/>
      <c r="U59665" s="27"/>
    </row>
    <row r="59666" spans="2:21" x14ac:dyDescent="0.25">
      <c r="B59666"/>
      <c r="C59666"/>
      <c r="D59666" s="13"/>
      <c r="E59666" s="13"/>
      <c r="K59666" s="23"/>
      <c r="O59666" s="21"/>
      <c r="P59666" s="27"/>
      <c r="Q59666" s="16"/>
      <c r="U59666" s="27"/>
    </row>
    <row r="59667" spans="2:21" x14ac:dyDescent="0.25">
      <c r="B59667"/>
      <c r="C59667"/>
      <c r="D59667" s="13"/>
      <c r="E59667" s="13"/>
      <c r="K59667" s="23"/>
      <c r="O59667" s="21"/>
      <c r="P59667" s="27"/>
      <c r="Q59667" s="16"/>
      <c r="U59667" s="27"/>
    </row>
    <row r="59668" spans="2:21" x14ac:dyDescent="0.25">
      <c r="B59668"/>
      <c r="C59668"/>
      <c r="D59668" s="13"/>
      <c r="E59668" s="13"/>
      <c r="K59668" s="23"/>
      <c r="O59668" s="21"/>
      <c r="P59668" s="27"/>
      <c r="Q59668" s="16"/>
      <c r="U59668" s="27"/>
    </row>
    <row r="59669" spans="2:21" x14ac:dyDescent="0.25">
      <c r="B59669"/>
      <c r="C59669"/>
      <c r="D59669" s="13"/>
      <c r="E59669" s="13"/>
      <c r="K59669" s="23"/>
      <c r="O59669" s="21"/>
      <c r="P59669" s="27"/>
      <c r="Q59669" s="16"/>
      <c r="U59669" s="27"/>
    </row>
    <row r="59670" spans="2:21" x14ac:dyDescent="0.25">
      <c r="B59670"/>
      <c r="C59670"/>
      <c r="D59670" s="13"/>
      <c r="E59670" s="13"/>
      <c r="K59670" s="23"/>
      <c r="O59670" s="21"/>
      <c r="P59670" s="27"/>
      <c r="Q59670" s="16"/>
      <c r="U59670" s="27"/>
    </row>
    <row r="59671" spans="2:21" x14ac:dyDescent="0.25">
      <c r="B59671"/>
      <c r="C59671"/>
      <c r="D59671" s="13"/>
      <c r="E59671" s="13"/>
      <c r="K59671" s="23"/>
      <c r="O59671" s="21"/>
      <c r="P59671" s="27"/>
      <c r="Q59671" s="16"/>
      <c r="U59671" s="27"/>
    </row>
    <row r="59672" spans="2:21" x14ac:dyDescent="0.25">
      <c r="B59672"/>
      <c r="C59672"/>
      <c r="D59672" s="13"/>
      <c r="E59672" s="13"/>
      <c r="K59672" s="23"/>
      <c r="O59672" s="21"/>
      <c r="P59672" s="27"/>
      <c r="Q59672" s="16"/>
      <c r="U59672" s="27"/>
    </row>
    <row r="59673" spans="2:21" x14ac:dyDescent="0.25">
      <c r="B59673"/>
      <c r="C59673"/>
      <c r="D59673" s="13"/>
      <c r="E59673" s="13"/>
      <c r="K59673" s="23"/>
      <c r="O59673" s="21"/>
      <c r="P59673" s="27"/>
      <c r="Q59673" s="16"/>
      <c r="U59673" s="27"/>
    </row>
    <row r="59674" spans="2:21" x14ac:dyDescent="0.25">
      <c r="B59674"/>
      <c r="C59674"/>
      <c r="D59674" s="13"/>
      <c r="E59674" s="13"/>
      <c r="K59674" s="23"/>
      <c r="O59674" s="21"/>
      <c r="P59674" s="27"/>
      <c r="Q59674" s="16"/>
      <c r="U59674" s="27"/>
    </row>
    <row r="59675" spans="2:21" x14ac:dyDescent="0.25">
      <c r="B59675"/>
      <c r="C59675"/>
      <c r="D59675" s="13"/>
      <c r="E59675" s="13"/>
      <c r="K59675" s="23"/>
      <c r="O59675" s="21"/>
      <c r="P59675" s="27"/>
      <c r="Q59675" s="16"/>
      <c r="U59675" s="27"/>
    </row>
    <row r="59676" spans="2:21" x14ac:dyDescent="0.25">
      <c r="B59676"/>
      <c r="C59676"/>
      <c r="D59676" s="13"/>
      <c r="E59676" s="13"/>
      <c r="K59676" s="23"/>
      <c r="O59676" s="21"/>
      <c r="P59676" s="27"/>
      <c r="Q59676" s="16"/>
      <c r="U59676" s="27"/>
    </row>
    <row r="59677" spans="2:21" x14ac:dyDescent="0.25">
      <c r="B59677"/>
      <c r="C59677"/>
      <c r="D59677" s="13"/>
      <c r="E59677" s="13"/>
      <c r="K59677" s="23"/>
      <c r="O59677" s="21"/>
      <c r="P59677" s="27"/>
      <c r="Q59677" s="16"/>
      <c r="U59677" s="27"/>
    </row>
    <row r="59678" spans="2:21" x14ac:dyDescent="0.25">
      <c r="B59678"/>
      <c r="C59678"/>
      <c r="D59678" s="13"/>
      <c r="E59678" s="13"/>
      <c r="K59678" s="23"/>
      <c r="O59678" s="21"/>
      <c r="P59678" s="27"/>
      <c r="Q59678" s="16"/>
      <c r="U59678" s="27"/>
    </row>
    <row r="59679" spans="2:21" x14ac:dyDescent="0.25">
      <c r="B59679"/>
      <c r="C59679"/>
      <c r="D59679" s="13"/>
      <c r="E59679" s="13"/>
      <c r="K59679" s="23"/>
      <c r="O59679" s="21"/>
      <c r="P59679" s="27"/>
      <c r="Q59679" s="16"/>
      <c r="U59679" s="27"/>
    </row>
    <row r="59680" spans="2:21" x14ac:dyDescent="0.25">
      <c r="B59680"/>
      <c r="C59680"/>
      <c r="D59680" s="13"/>
      <c r="E59680" s="13"/>
      <c r="K59680" s="23"/>
      <c r="O59680" s="21"/>
      <c r="P59680" s="27"/>
      <c r="Q59680" s="16"/>
      <c r="U59680" s="27"/>
    </row>
    <row r="59681" spans="2:21" x14ac:dyDescent="0.25">
      <c r="B59681"/>
      <c r="C59681"/>
      <c r="D59681" s="13"/>
      <c r="E59681" s="13"/>
      <c r="K59681" s="23"/>
      <c r="O59681" s="21"/>
      <c r="P59681" s="27"/>
      <c r="Q59681" s="16"/>
      <c r="U59681" s="27"/>
    </row>
    <row r="59682" spans="2:21" x14ac:dyDescent="0.25">
      <c r="B59682"/>
      <c r="C59682"/>
      <c r="D59682" s="13"/>
      <c r="E59682" s="13"/>
      <c r="K59682" s="23"/>
      <c r="O59682" s="21"/>
      <c r="P59682" s="27"/>
      <c r="Q59682" s="16"/>
      <c r="U59682" s="27"/>
    </row>
    <row r="59683" spans="2:21" x14ac:dyDescent="0.25">
      <c r="B59683"/>
      <c r="C59683"/>
      <c r="D59683" s="13"/>
      <c r="E59683" s="13"/>
      <c r="K59683" s="23"/>
      <c r="O59683" s="21"/>
      <c r="P59683" s="27"/>
      <c r="Q59683" s="16"/>
      <c r="U59683" s="27"/>
    </row>
    <row r="59684" spans="2:21" x14ac:dyDescent="0.25">
      <c r="B59684"/>
      <c r="C59684"/>
      <c r="D59684" s="13"/>
      <c r="E59684" s="13"/>
      <c r="K59684" s="23"/>
      <c r="O59684" s="21"/>
      <c r="P59684" s="27"/>
      <c r="Q59684" s="16"/>
      <c r="U59684" s="27"/>
    </row>
    <row r="59685" spans="2:21" x14ac:dyDescent="0.25">
      <c r="B59685"/>
      <c r="C59685"/>
      <c r="D59685" s="13"/>
      <c r="E59685" s="13"/>
      <c r="K59685" s="23"/>
      <c r="O59685" s="21"/>
      <c r="P59685" s="27"/>
      <c r="Q59685" s="16"/>
      <c r="U59685" s="27"/>
    </row>
    <row r="59686" spans="2:21" x14ac:dyDescent="0.25">
      <c r="B59686"/>
      <c r="C59686"/>
      <c r="D59686" s="13"/>
      <c r="E59686" s="13"/>
      <c r="K59686" s="23"/>
      <c r="O59686" s="21"/>
      <c r="P59686" s="27"/>
      <c r="Q59686" s="16"/>
      <c r="U59686" s="27"/>
    </row>
    <row r="59687" spans="2:21" x14ac:dyDescent="0.25">
      <c r="B59687"/>
      <c r="C59687"/>
      <c r="D59687" s="13"/>
      <c r="E59687" s="13"/>
      <c r="K59687" s="23"/>
      <c r="O59687" s="21"/>
      <c r="P59687" s="27"/>
      <c r="Q59687" s="16"/>
      <c r="U59687" s="27"/>
    </row>
    <row r="59688" spans="2:21" x14ac:dyDescent="0.25">
      <c r="B59688"/>
      <c r="C59688"/>
      <c r="D59688" s="13"/>
      <c r="E59688" s="13"/>
      <c r="K59688" s="23"/>
      <c r="O59688" s="21"/>
      <c r="P59688" s="27"/>
      <c r="Q59688" s="16"/>
      <c r="U59688" s="27"/>
    </row>
    <row r="59689" spans="2:21" x14ac:dyDescent="0.25">
      <c r="B59689"/>
      <c r="C59689"/>
      <c r="D59689" s="13"/>
      <c r="E59689" s="13"/>
      <c r="K59689" s="23"/>
      <c r="O59689" s="21"/>
      <c r="P59689" s="27"/>
      <c r="Q59689" s="16"/>
      <c r="U59689" s="27"/>
    </row>
    <row r="59690" spans="2:21" x14ac:dyDescent="0.25">
      <c r="B59690"/>
      <c r="C59690"/>
      <c r="D59690" s="13"/>
      <c r="E59690" s="13"/>
      <c r="K59690" s="23"/>
      <c r="O59690" s="21"/>
      <c r="P59690" s="27"/>
      <c r="Q59690" s="16"/>
      <c r="U59690" s="27"/>
    </row>
    <row r="59691" spans="2:21" x14ac:dyDescent="0.25">
      <c r="B59691"/>
      <c r="C59691"/>
      <c r="D59691" s="13"/>
      <c r="E59691" s="13"/>
      <c r="K59691" s="23"/>
      <c r="O59691" s="21"/>
      <c r="P59691" s="27"/>
      <c r="Q59691" s="16"/>
      <c r="U59691" s="27"/>
    </row>
    <row r="59692" spans="2:21" x14ac:dyDescent="0.25">
      <c r="B59692"/>
      <c r="C59692"/>
      <c r="D59692" s="13"/>
      <c r="E59692" s="13"/>
      <c r="K59692" s="23"/>
      <c r="O59692" s="21"/>
      <c r="P59692" s="27"/>
      <c r="Q59692" s="16"/>
      <c r="U59692" s="27"/>
    </row>
    <row r="59693" spans="2:21" x14ac:dyDescent="0.25">
      <c r="B59693"/>
      <c r="C59693"/>
      <c r="D59693" s="13"/>
      <c r="E59693" s="13"/>
      <c r="K59693" s="23"/>
      <c r="O59693" s="21"/>
      <c r="P59693" s="27"/>
      <c r="Q59693" s="16"/>
      <c r="U59693" s="27"/>
    </row>
    <row r="59694" spans="2:21" x14ac:dyDescent="0.25">
      <c r="B59694"/>
      <c r="C59694"/>
      <c r="D59694" s="13"/>
      <c r="E59694" s="13"/>
      <c r="K59694" s="23"/>
      <c r="O59694" s="21"/>
      <c r="P59694" s="27"/>
      <c r="Q59694" s="16"/>
      <c r="U59694" s="27"/>
    </row>
    <row r="59695" spans="2:21" x14ac:dyDescent="0.25">
      <c r="B59695"/>
      <c r="C59695"/>
      <c r="D59695" s="13"/>
      <c r="E59695" s="13"/>
      <c r="K59695" s="23"/>
      <c r="O59695" s="21"/>
      <c r="P59695" s="27"/>
      <c r="Q59695" s="16"/>
      <c r="U59695" s="27"/>
    </row>
    <row r="59696" spans="2:21" x14ac:dyDescent="0.25">
      <c r="B59696"/>
      <c r="C59696"/>
      <c r="D59696" s="13"/>
      <c r="E59696" s="13"/>
      <c r="K59696" s="23"/>
      <c r="O59696" s="21"/>
      <c r="P59696" s="27"/>
      <c r="Q59696" s="16"/>
      <c r="U59696" s="27"/>
    </row>
    <row r="59697" spans="2:21" x14ac:dyDescent="0.25">
      <c r="B59697"/>
      <c r="C59697"/>
      <c r="D59697" s="13"/>
      <c r="E59697" s="13"/>
      <c r="K59697" s="23"/>
      <c r="O59697" s="21"/>
      <c r="P59697" s="27"/>
      <c r="Q59697" s="16"/>
      <c r="U59697" s="27"/>
    </row>
    <row r="59698" spans="2:21" x14ac:dyDescent="0.25">
      <c r="B59698"/>
      <c r="C59698"/>
      <c r="D59698" s="13"/>
      <c r="E59698" s="13"/>
      <c r="K59698" s="23"/>
      <c r="O59698" s="21"/>
      <c r="P59698" s="27"/>
      <c r="Q59698" s="16"/>
      <c r="U59698" s="27"/>
    </row>
    <row r="59699" spans="2:21" x14ac:dyDescent="0.25">
      <c r="B59699"/>
      <c r="C59699"/>
      <c r="D59699" s="13"/>
      <c r="E59699" s="13"/>
      <c r="K59699" s="23"/>
      <c r="O59699" s="21"/>
      <c r="P59699" s="27"/>
      <c r="Q59699" s="16"/>
      <c r="U59699" s="27"/>
    </row>
    <row r="59700" spans="2:21" x14ac:dyDescent="0.25">
      <c r="B59700"/>
      <c r="C59700"/>
      <c r="D59700" s="13"/>
      <c r="E59700" s="13"/>
      <c r="K59700" s="23"/>
      <c r="O59700" s="21"/>
      <c r="P59700" s="27"/>
      <c r="Q59700" s="16"/>
      <c r="U59700" s="27"/>
    </row>
    <row r="59701" spans="2:21" x14ac:dyDescent="0.25">
      <c r="B59701"/>
      <c r="C59701"/>
      <c r="D59701" s="13"/>
      <c r="E59701" s="13"/>
      <c r="K59701" s="23"/>
      <c r="O59701" s="21"/>
      <c r="P59701" s="27"/>
      <c r="Q59701" s="16"/>
      <c r="U59701" s="27"/>
    </row>
    <row r="59702" spans="2:21" x14ac:dyDescent="0.25">
      <c r="B59702"/>
      <c r="C59702"/>
      <c r="D59702" s="13"/>
      <c r="E59702" s="13"/>
      <c r="K59702" s="23"/>
      <c r="O59702" s="21"/>
      <c r="P59702" s="27"/>
      <c r="Q59702" s="16"/>
      <c r="U59702" s="27"/>
    </row>
    <row r="59703" spans="2:21" x14ac:dyDescent="0.25">
      <c r="B59703"/>
      <c r="C59703"/>
      <c r="D59703" s="13"/>
      <c r="E59703" s="13"/>
      <c r="K59703" s="23"/>
      <c r="O59703" s="21"/>
      <c r="P59703" s="27"/>
      <c r="Q59703" s="16"/>
      <c r="U59703" s="27"/>
    </row>
    <row r="59704" spans="2:21" x14ac:dyDescent="0.25">
      <c r="B59704"/>
      <c r="C59704"/>
      <c r="D59704" s="13"/>
      <c r="E59704" s="13"/>
      <c r="K59704" s="23"/>
      <c r="O59704" s="21"/>
      <c r="P59704" s="27"/>
      <c r="Q59704" s="16"/>
      <c r="U59704" s="27"/>
    </row>
    <row r="59705" spans="2:21" x14ac:dyDescent="0.25">
      <c r="B59705"/>
      <c r="C59705"/>
      <c r="D59705" s="13"/>
      <c r="E59705" s="13"/>
      <c r="K59705" s="23"/>
      <c r="O59705" s="21"/>
      <c r="P59705" s="27"/>
      <c r="Q59705" s="16"/>
      <c r="U59705" s="27"/>
    </row>
    <row r="59706" spans="2:21" x14ac:dyDescent="0.25">
      <c r="B59706"/>
      <c r="C59706"/>
      <c r="D59706" s="13"/>
      <c r="E59706" s="13"/>
      <c r="K59706" s="23"/>
      <c r="O59706" s="21"/>
      <c r="P59706" s="27"/>
      <c r="Q59706" s="16"/>
      <c r="U59706" s="27"/>
    </row>
    <row r="59707" spans="2:21" x14ac:dyDescent="0.25">
      <c r="B59707"/>
      <c r="C59707"/>
      <c r="D59707" s="13"/>
      <c r="E59707" s="13"/>
      <c r="K59707" s="23"/>
      <c r="O59707" s="21"/>
      <c r="P59707" s="27"/>
      <c r="Q59707" s="16"/>
      <c r="U59707" s="27"/>
    </row>
    <row r="59708" spans="2:21" x14ac:dyDescent="0.25">
      <c r="B59708"/>
      <c r="C59708"/>
      <c r="D59708" s="13"/>
      <c r="E59708" s="13"/>
      <c r="K59708" s="23"/>
      <c r="O59708" s="21"/>
      <c r="P59708" s="27"/>
      <c r="Q59708" s="16"/>
      <c r="U59708" s="27"/>
    </row>
    <row r="59709" spans="2:21" x14ac:dyDescent="0.25">
      <c r="B59709"/>
      <c r="C59709"/>
      <c r="D59709" s="13"/>
      <c r="E59709" s="13"/>
      <c r="K59709" s="23"/>
      <c r="O59709" s="21"/>
      <c r="P59709" s="27"/>
      <c r="Q59709" s="16"/>
      <c r="U59709" s="27"/>
    </row>
    <row r="59710" spans="2:21" x14ac:dyDescent="0.25">
      <c r="B59710"/>
      <c r="C59710"/>
      <c r="D59710" s="13"/>
      <c r="E59710" s="13"/>
      <c r="K59710" s="23"/>
      <c r="O59710" s="21"/>
      <c r="P59710" s="27"/>
      <c r="Q59710" s="16"/>
      <c r="U59710" s="27"/>
    </row>
    <row r="59711" spans="2:21" x14ac:dyDescent="0.25">
      <c r="B59711"/>
      <c r="C59711"/>
      <c r="D59711" s="13"/>
      <c r="E59711" s="13"/>
      <c r="K59711" s="23"/>
      <c r="O59711" s="21"/>
      <c r="P59711" s="27"/>
      <c r="Q59711" s="16"/>
      <c r="U59711" s="27"/>
    </row>
    <row r="59712" spans="2:21" x14ac:dyDescent="0.25">
      <c r="B59712"/>
      <c r="C59712"/>
      <c r="D59712" s="13"/>
      <c r="E59712" s="13"/>
      <c r="K59712" s="23"/>
      <c r="O59712" s="21"/>
      <c r="P59712" s="27"/>
      <c r="Q59712" s="16"/>
      <c r="U59712" s="27"/>
    </row>
    <row r="59713" spans="2:21" x14ac:dyDescent="0.25">
      <c r="B59713"/>
      <c r="C59713"/>
      <c r="D59713" s="13"/>
      <c r="E59713" s="13"/>
      <c r="K59713" s="23"/>
      <c r="O59713" s="21"/>
      <c r="P59713" s="27"/>
      <c r="Q59713" s="16"/>
      <c r="U59713" s="27"/>
    </row>
    <row r="59714" spans="2:21" x14ac:dyDescent="0.25">
      <c r="B59714"/>
      <c r="C59714"/>
      <c r="D59714" s="13"/>
      <c r="E59714" s="13"/>
      <c r="K59714" s="23"/>
      <c r="O59714" s="21"/>
      <c r="P59714" s="27"/>
      <c r="Q59714" s="16"/>
      <c r="U59714" s="27"/>
    </row>
    <row r="59715" spans="2:21" x14ac:dyDescent="0.25">
      <c r="B59715"/>
      <c r="C59715"/>
      <c r="D59715" s="13"/>
      <c r="E59715" s="13"/>
      <c r="K59715" s="23"/>
      <c r="O59715" s="21"/>
      <c r="P59715" s="27"/>
      <c r="Q59715" s="16"/>
      <c r="U59715" s="27"/>
    </row>
    <row r="59716" spans="2:21" x14ac:dyDescent="0.25">
      <c r="B59716"/>
      <c r="C59716"/>
      <c r="D59716" s="13"/>
      <c r="E59716" s="13"/>
      <c r="K59716" s="23"/>
      <c r="O59716" s="21"/>
      <c r="P59716" s="27"/>
      <c r="Q59716" s="16"/>
      <c r="U59716" s="27"/>
    </row>
    <row r="59717" spans="2:21" x14ac:dyDescent="0.25">
      <c r="B59717"/>
      <c r="C59717"/>
      <c r="D59717" s="13"/>
      <c r="E59717" s="13"/>
      <c r="K59717" s="23"/>
      <c r="O59717" s="21"/>
      <c r="P59717" s="27"/>
      <c r="Q59717" s="16"/>
      <c r="U59717" s="27"/>
    </row>
    <row r="59718" spans="2:21" x14ac:dyDescent="0.25">
      <c r="B59718"/>
      <c r="C59718"/>
      <c r="D59718" s="13"/>
      <c r="E59718" s="13"/>
      <c r="K59718" s="23"/>
      <c r="O59718" s="21"/>
      <c r="P59718" s="27"/>
      <c r="Q59718" s="16"/>
      <c r="U59718" s="27"/>
    </row>
    <row r="59719" spans="2:21" x14ac:dyDescent="0.25">
      <c r="B59719"/>
      <c r="C59719"/>
      <c r="D59719" s="13"/>
      <c r="E59719" s="13"/>
      <c r="K59719" s="23"/>
      <c r="O59719" s="21"/>
      <c r="P59719" s="27"/>
      <c r="Q59719" s="16"/>
      <c r="U59719" s="27"/>
    </row>
    <row r="59720" spans="2:21" x14ac:dyDescent="0.25">
      <c r="B59720"/>
      <c r="C59720"/>
      <c r="D59720" s="13"/>
      <c r="E59720" s="13"/>
      <c r="K59720" s="23"/>
      <c r="O59720" s="21"/>
      <c r="P59720" s="27"/>
      <c r="Q59720" s="16"/>
      <c r="U59720" s="27"/>
    </row>
    <row r="59721" spans="2:21" x14ac:dyDescent="0.25">
      <c r="B59721"/>
      <c r="C59721"/>
      <c r="D59721" s="13"/>
      <c r="E59721" s="13"/>
      <c r="K59721" s="23"/>
      <c r="O59721" s="21"/>
      <c r="P59721" s="27"/>
      <c r="Q59721" s="16"/>
      <c r="U59721" s="27"/>
    </row>
    <row r="59722" spans="2:21" x14ac:dyDescent="0.25">
      <c r="B59722"/>
      <c r="C59722"/>
      <c r="D59722" s="13"/>
      <c r="E59722" s="13"/>
      <c r="K59722" s="23"/>
      <c r="O59722" s="21"/>
      <c r="P59722" s="27"/>
      <c r="Q59722" s="16"/>
      <c r="U59722" s="27"/>
    </row>
    <row r="59723" spans="2:21" x14ac:dyDescent="0.25">
      <c r="B59723"/>
      <c r="C59723"/>
      <c r="D59723" s="13"/>
      <c r="E59723" s="13"/>
      <c r="K59723" s="23"/>
      <c r="O59723" s="21"/>
      <c r="P59723" s="27"/>
      <c r="Q59723" s="16"/>
      <c r="U59723" s="27"/>
    </row>
    <row r="59724" spans="2:21" x14ac:dyDescent="0.25">
      <c r="B59724"/>
      <c r="C59724"/>
      <c r="D59724" s="13"/>
      <c r="E59724" s="13"/>
      <c r="K59724" s="23"/>
      <c r="O59724" s="21"/>
      <c r="P59724" s="27"/>
      <c r="Q59724" s="16"/>
      <c r="U59724" s="27"/>
    </row>
    <row r="59725" spans="2:21" x14ac:dyDescent="0.25">
      <c r="B59725"/>
      <c r="C59725"/>
      <c r="D59725" s="13"/>
      <c r="E59725" s="13"/>
      <c r="K59725" s="23"/>
      <c r="O59725" s="21"/>
      <c r="P59725" s="27"/>
      <c r="Q59725" s="16"/>
      <c r="U59725" s="27"/>
    </row>
    <row r="59726" spans="2:21" x14ac:dyDescent="0.25">
      <c r="B59726"/>
      <c r="C59726"/>
      <c r="D59726" s="13"/>
      <c r="E59726" s="13"/>
      <c r="K59726" s="23"/>
      <c r="O59726" s="21"/>
      <c r="P59726" s="27"/>
      <c r="Q59726" s="16"/>
      <c r="U59726" s="27"/>
    </row>
    <row r="59727" spans="2:21" x14ac:dyDescent="0.25">
      <c r="B59727"/>
      <c r="C59727"/>
      <c r="D59727" s="13"/>
      <c r="E59727" s="13"/>
      <c r="K59727" s="23"/>
      <c r="O59727" s="21"/>
      <c r="P59727" s="27"/>
      <c r="Q59727" s="16"/>
      <c r="U59727" s="27"/>
    </row>
    <row r="59728" spans="2:21" x14ac:dyDescent="0.25">
      <c r="B59728"/>
      <c r="C59728"/>
      <c r="D59728" s="13"/>
      <c r="E59728" s="13"/>
      <c r="K59728" s="23"/>
      <c r="O59728" s="21"/>
      <c r="P59728" s="27"/>
      <c r="Q59728" s="16"/>
      <c r="U59728" s="27"/>
    </row>
    <row r="59729" spans="2:21" x14ac:dyDescent="0.25">
      <c r="B59729"/>
      <c r="C59729"/>
      <c r="D59729" s="13"/>
      <c r="E59729" s="13"/>
      <c r="K59729" s="23"/>
      <c r="O59729" s="21"/>
      <c r="P59729" s="27"/>
      <c r="Q59729" s="16"/>
      <c r="U59729" s="27"/>
    </row>
    <row r="59730" spans="2:21" x14ac:dyDescent="0.25">
      <c r="B59730"/>
      <c r="C59730"/>
      <c r="D59730" s="13"/>
      <c r="E59730" s="13"/>
      <c r="K59730" s="23"/>
      <c r="O59730" s="21"/>
      <c r="P59730" s="27"/>
      <c r="Q59730" s="16"/>
      <c r="U59730" s="27"/>
    </row>
    <row r="59731" spans="2:21" x14ac:dyDescent="0.25">
      <c r="B59731"/>
      <c r="C59731"/>
      <c r="D59731" s="13"/>
      <c r="E59731" s="13"/>
      <c r="K59731" s="23"/>
      <c r="O59731" s="21"/>
      <c r="P59731" s="27"/>
      <c r="Q59731" s="16"/>
      <c r="U59731" s="27"/>
    </row>
    <row r="59732" spans="2:21" x14ac:dyDescent="0.25">
      <c r="B59732"/>
      <c r="C59732"/>
      <c r="D59732" s="13"/>
      <c r="E59732" s="13"/>
      <c r="K59732" s="23"/>
      <c r="O59732" s="21"/>
      <c r="P59732" s="27"/>
      <c r="Q59732" s="16"/>
      <c r="U59732" s="27"/>
    </row>
    <row r="59733" spans="2:21" x14ac:dyDescent="0.25">
      <c r="B59733"/>
      <c r="C59733"/>
      <c r="D59733" s="13"/>
      <c r="E59733" s="13"/>
      <c r="K59733" s="23"/>
      <c r="O59733" s="21"/>
      <c r="P59733" s="27"/>
      <c r="Q59733" s="16"/>
      <c r="U59733" s="27"/>
    </row>
    <row r="59734" spans="2:21" x14ac:dyDescent="0.25">
      <c r="B59734"/>
      <c r="C59734"/>
      <c r="D59734" s="13"/>
      <c r="E59734" s="13"/>
      <c r="K59734" s="23"/>
      <c r="O59734" s="21"/>
      <c r="P59734" s="27"/>
      <c r="Q59734" s="16"/>
      <c r="U59734" s="27"/>
    </row>
    <row r="59735" spans="2:21" x14ac:dyDescent="0.25">
      <c r="B59735"/>
      <c r="C59735"/>
      <c r="D59735" s="13"/>
      <c r="E59735" s="13"/>
      <c r="K59735" s="23"/>
      <c r="O59735" s="21"/>
      <c r="P59735" s="27"/>
      <c r="Q59735" s="16"/>
      <c r="U59735" s="27"/>
    </row>
    <row r="59736" spans="2:21" x14ac:dyDescent="0.25">
      <c r="B59736"/>
      <c r="C59736"/>
      <c r="D59736" s="13"/>
      <c r="E59736" s="13"/>
      <c r="K59736" s="23"/>
      <c r="O59736" s="21"/>
      <c r="P59736" s="27"/>
      <c r="Q59736" s="16"/>
      <c r="U59736" s="27"/>
    </row>
    <row r="59737" spans="2:21" x14ac:dyDescent="0.25">
      <c r="B59737"/>
      <c r="C59737"/>
      <c r="D59737" s="13"/>
      <c r="E59737" s="13"/>
      <c r="K59737" s="23"/>
      <c r="O59737" s="21"/>
      <c r="P59737" s="27"/>
      <c r="Q59737" s="16"/>
      <c r="U59737" s="27"/>
    </row>
    <row r="59738" spans="2:21" x14ac:dyDescent="0.25">
      <c r="B59738"/>
      <c r="C59738"/>
      <c r="D59738" s="13"/>
      <c r="E59738" s="13"/>
      <c r="K59738" s="23"/>
      <c r="O59738" s="21"/>
      <c r="P59738" s="27"/>
      <c r="Q59738" s="16"/>
      <c r="U59738" s="27"/>
    </row>
    <row r="59739" spans="2:21" x14ac:dyDescent="0.25">
      <c r="B59739"/>
      <c r="C59739"/>
      <c r="D59739" s="13"/>
      <c r="E59739" s="13"/>
      <c r="K59739" s="23"/>
      <c r="O59739" s="21"/>
      <c r="P59739" s="27"/>
      <c r="Q59739" s="16"/>
      <c r="U59739" s="27"/>
    </row>
    <row r="59740" spans="2:21" x14ac:dyDescent="0.25">
      <c r="B59740"/>
      <c r="C59740"/>
      <c r="D59740" s="13"/>
      <c r="E59740" s="13"/>
      <c r="K59740" s="23"/>
      <c r="O59740" s="21"/>
      <c r="P59740" s="27"/>
      <c r="Q59740" s="16"/>
      <c r="U59740" s="27"/>
    </row>
    <row r="59741" spans="2:21" x14ac:dyDescent="0.25">
      <c r="B59741"/>
      <c r="C59741"/>
      <c r="D59741" s="13"/>
      <c r="E59741" s="13"/>
      <c r="K59741" s="23"/>
      <c r="O59741" s="21"/>
      <c r="P59741" s="27"/>
      <c r="Q59741" s="16"/>
      <c r="U59741" s="27"/>
    </row>
    <row r="59742" spans="2:21" x14ac:dyDescent="0.25">
      <c r="B59742"/>
      <c r="C59742"/>
      <c r="D59742" s="13"/>
      <c r="E59742" s="13"/>
      <c r="K59742" s="23"/>
      <c r="O59742" s="21"/>
      <c r="P59742" s="27"/>
      <c r="Q59742" s="16"/>
      <c r="U59742" s="27"/>
    </row>
    <row r="59743" spans="2:21" x14ac:dyDescent="0.25">
      <c r="B59743"/>
      <c r="C59743"/>
      <c r="D59743" s="13"/>
      <c r="E59743" s="13"/>
      <c r="K59743" s="23"/>
      <c r="O59743" s="21"/>
      <c r="P59743" s="27"/>
      <c r="Q59743" s="16"/>
      <c r="U59743" s="27"/>
    </row>
    <row r="59744" spans="2:21" x14ac:dyDescent="0.25">
      <c r="B59744"/>
      <c r="C59744"/>
      <c r="D59744" s="13"/>
      <c r="E59744" s="13"/>
      <c r="K59744" s="23"/>
      <c r="O59744" s="21"/>
      <c r="P59744" s="27"/>
      <c r="Q59744" s="16"/>
      <c r="U59744" s="27"/>
    </row>
    <row r="59745" spans="2:21" x14ac:dyDescent="0.25">
      <c r="B59745"/>
      <c r="C59745"/>
      <c r="D59745" s="13"/>
      <c r="E59745" s="13"/>
      <c r="K59745" s="23"/>
      <c r="O59745" s="21"/>
      <c r="P59745" s="27"/>
      <c r="Q59745" s="16"/>
      <c r="U59745" s="27"/>
    </row>
    <row r="59746" spans="2:21" x14ac:dyDescent="0.25">
      <c r="B59746"/>
      <c r="C59746"/>
      <c r="D59746" s="13"/>
      <c r="E59746" s="13"/>
      <c r="K59746" s="23"/>
      <c r="O59746" s="21"/>
      <c r="P59746" s="27"/>
      <c r="Q59746" s="16"/>
      <c r="U59746" s="27"/>
    </row>
    <row r="59747" spans="2:21" x14ac:dyDescent="0.25">
      <c r="B59747"/>
      <c r="C59747"/>
      <c r="D59747" s="13"/>
      <c r="E59747" s="13"/>
      <c r="K59747" s="23"/>
      <c r="O59747" s="21"/>
      <c r="P59747" s="27"/>
      <c r="Q59747" s="16"/>
      <c r="U59747" s="27"/>
    </row>
    <row r="59748" spans="2:21" x14ac:dyDescent="0.25">
      <c r="B59748"/>
      <c r="C59748"/>
      <c r="D59748" s="13"/>
      <c r="E59748" s="13"/>
      <c r="K59748" s="23"/>
      <c r="O59748" s="21"/>
      <c r="P59748" s="27"/>
      <c r="Q59748" s="16"/>
      <c r="U59748" s="27"/>
    </row>
    <row r="59749" spans="2:21" x14ac:dyDescent="0.25">
      <c r="B59749"/>
      <c r="C59749"/>
      <c r="D59749" s="13"/>
      <c r="E59749" s="13"/>
      <c r="K59749" s="23"/>
      <c r="O59749" s="21"/>
      <c r="P59749" s="27"/>
      <c r="Q59749" s="16"/>
      <c r="U59749" s="27"/>
    </row>
    <row r="59750" spans="2:21" x14ac:dyDescent="0.25">
      <c r="B59750"/>
      <c r="C59750"/>
      <c r="D59750" s="13"/>
      <c r="E59750" s="13"/>
      <c r="K59750" s="23"/>
      <c r="O59750" s="21"/>
      <c r="P59750" s="27"/>
      <c r="Q59750" s="16"/>
      <c r="U59750" s="27"/>
    </row>
    <row r="59751" spans="2:21" x14ac:dyDescent="0.25">
      <c r="B59751"/>
      <c r="C59751"/>
      <c r="D59751" s="13"/>
      <c r="E59751" s="13"/>
      <c r="K59751" s="23"/>
      <c r="O59751" s="21"/>
      <c r="P59751" s="27"/>
      <c r="Q59751" s="16"/>
      <c r="U59751" s="27"/>
    </row>
    <row r="59752" spans="2:21" x14ac:dyDescent="0.25">
      <c r="B59752"/>
      <c r="C59752"/>
      <c r="D59752" s="13"/>
      <c r="E59752" s="13"/>
      <c r="K59752" s="23"/>
      <c r="O59752" s="21"/>
      <c r="P59752" s="27"/>
      <c r="Q59752" s="16"/>
      <c r="U59752" s="27"/>
    </row>
    <row r="59753" spans="2:21" x14ac:dyDescent="0.25">
      <c r="B59753"/>
      <c r="C59753"/>
      <c r="D59753" s="13"/>
      <c r="E59753" s="13"/>
      <c r="K59753" s="23"/>
      <c r="O59753" s="21"/>
      <c r="P59753" s="27"/>
      <c r="Q59753" s="16"/>
      <c r="U59753" s="27"/>
    </row>
    <row r="59754" spans="2:21" x14ac:dyDescent="0.25">
      <c r="B59754"/>
      <c r="C59754"/>
      <c r="D59754" s="13"/>
      <c r="E59754" s="13"/>
      <c r="K59754" s="23"/>
      <c r="O59754" s="21"/>
      <c r="P59754" s="27"/>
      <c r="Q59754" s="16"/>
      <c r="U59754" s="27"/>
    </row>
    <row r="59755" spans="2:21" x14ac:dyDescent="0.25">
      <c r="B59755"/>
      <c r="C59755"/>
      <c r="D59755" s="13"/>
      <c r="E59755" s="13"/>
      <c r="K59755" s="23"/>
      <c r="O59755" s="21"/>
      <c r="P59755" s="27"/>
      <c r="Q59755" s="16"/>
      <c r="U59755" s="27"/>
    </row>
    <row r="59756" spans="2:21" x14ac:dyDescent="0.25">
      <c r="B59756"/>
      <c r="C59756"/>
      <c r="D59756" s="13"/>
      <c r="E59756" s="13"/>
      <c r="K59756" s="23"/>
      <c r="O59756" s="21"/>
      <c r="P59756" s="27"/>
      <c r="Q59756" s="16"/>
      <c r="U59756" s="27"/>
    </row>
    <row r="59757" spans="2:21" x14ac:dyDescent="0.25">
      <c r="B59757"/>
      <c r="C59757"/>
      <c r="D59757" s="13"/>
      <c r="E59757" s="13"/>
      <c r="K59757" s="23"/>
      <c r="O59757" s="21"/>
      <c r="P59757" s="27"/>
      <c r="Q59757" s="16"/>
      <c r="U59757" s="27"/>
    </row>
    <row r="59758" spans="2:21" x14ac:dyDescent="0.25">
      <c r="B59758"/>
      <c r="C59758"/>
      <c r="D59758" s="13"/>
      <c r="E59758" s="13"/>
      <c r="K59758" s="23"/>
      <c r="O59758" s="21"/>
      <c r="P59758" s="27"/>
      <c r="Q59758" s="16"/>
      <c r="U59758" s="27"/>
    </row>
    <row r="59759" spans="2:21" x14ac:dyDescent="0.25">
      <c r="B59759"/>
      <c r="C59759"/>
      <c r="D59759" s="13"/>
      <c r="E59759" s="13"/>
      <c r="K59759" s="23"/>
      <c r="O59759" s="21"/>
      <c r="P59759" s="27"/>
      <c r="Q59759" s="16"/>
      <c r="U59759" s="27"/>
    </row>
    <row r="59760" spans="2:21" x14ac:dyDescent="0.25">
      <c r="B59760"/>
      <c r="C59760"/>
      <c r="D59760" s="13"/>
      <c r="E59760" s="13"/>
      <c r="K59760" s="23"/>
      <c r="O59760" s="21"/>
      <c r="P59760" s="27"/>
      <c r="Q59760" s="16"/>
      <c r="U59760" s="27"/>
    </row>
    <row r="59761" spans="2:21" x14ac:dyDescent="0.25">
      <c r="B59761"/>
      <c r="C59761"/>
      <c r="D59761" s="13"/>
      <c r="E59761" s="13"/>
      <c r="K59761" s="23"/>
      <c r="O59761" s="21"/>
      <c r="P59761" s="27"/>
      <c r="Q59761" s="16"/>
      <c r="U59761" s="27"/>
    </row>
    <row r="59762" spans="2:21" x14ac:dyDescent="0.25">
      <c r="B59762"/>
      <c r="C59762"/>
      <c r="D59762" s="13"/>
      <c r="E59762" s="13"/>
      <c r="K59762" s="23"/>
      <c r="O59762" s="21"/>
      <c r="P59762" s="27"/>
      <c r="Q59762" s="16"/>
      <c r="U59762" s="27"/>
    </row>
    <row r="59763" spans="2:21" x14ac:dyDescent="0.25">
      <c r="B59763"/>
      <c r="C59763"/>
      <c r="D59763" s="13"/>
      <c r="E59763" s="13"/>
      <c r="K59763" s="23"/>
      <c r="O59763" s="21"/>
      <c r="P59763" s="27"/>
      <c r="Q59763" s="16"/>
      <c r="U59763" s="27"/>
    </row>
    <row r="59764" spans="2:21" x14ac:dyDescent="0.25">
      <c r="B59764"/>
      <c r="C59764"/>
      <c r="D59764" s="13"/>
      <c r="E59764" s="13"/>
      <c r="K59764" s="23"/>
      <c r="O59764" s="21"/>
      <c r="P59764" s="27"/>
      <c r="Q59764" s="16"/>
      <c r="U59764" s="27"/>
    </row>
    <row r="59765" spans="2:21" x14ac:dyDescent="0.25">
      <c r="B59765"/>
      <c r="C59765"/>
      <c r="D59765" s="13"/>
      <c r="E59765" s="13"/>
      <c r="K59765" s="23"/>
      <c r="O59765" s="21"/>
      <c r="P59765" s="27"/>
      <c r="Q59765" s="16"/>
      <c r="U59765" s="27"/>
    </row>
    <row r="59766" spans="2:21" x14ac:dyDescent="0.25">
      <c r="B59766"/>
      <c r="C59766"/>
      <c r="D59766" s="13"/>
      <c r="E59766" s="13"/>
      <c r="K59766" s="23"/>
      <c r="O59766" s="21"/>
      <c r="P59766" s="27"/>
      <c r="Q59766" s="16"/>
      <c r="U59766" s="27"/>
    </row>
    <row r="59767" spans="2:21" x14ac:dyDescent="0.25">
      <c r="B59767"/>
      <c r="C59767"/>
      <c r="D59767" s="13"/>
      <c r="E59767" s="13"/>
      <c r="K59767" s="23"/>
      <c r="O59767" s="21"/>
      <c r="P59767" s="27"/>
      <c r="Q59767" s="16"/>
      <c r="U59767" s="27"/>
    </row>
    <row r="59768" spans="2:21" x14ac:dyDescent="0.25">
      <c r="B59768"/>
      <c r="C59768"/>
      <c r="D59768" s="13"/>
      <c r="E59768" s="13"/>
      <c r="K59768" s="23"/>
      <c r="O59768" s="21"/>
      <c r="P59768" s="27"/>
      <c r="Q59768" s="16"/>
      <c r="U59768" s="27"/>
    </row>
    <row r="59769" spans="2:21" x14ac:dyDescent="0.25">
      <c r="B59769"/>
      <c r="C59769"/>
      <c r="D59769" s="13"/>
      <c r="E59769" s="13"/>
      <c r="K59769" s="23"/>
      <c r="O59769" s="21"/>
      <c r="P59769" s="27"/>
      <c r="Q59769" s="16"/>
      <c r="U59769" s="27"/>
    </row>
    <row r="59770" spans="2:21" x14ac:dyDescent="0.25">
      <c r="B59770"/>
      <c r="C59770"/>
      <c r="D59770" s="13"/>
      <c r="E59770" s="13"/>
      <c r="K59770" s="23"/>
      <c r="O59770" s="21"/>
      <c r="P59770" s="27"/>
      <c r="Q59770" s="16"/>
      <c r="U59770" s="27"/>
    </row>
    <row r="59771" spans="2:21" x14ac:dyDescent="0.25">
      <c r="B59771"/>
      <c r="C59771"/>
      <c r="D59771" s="13"/>
      <c r="E59771" s="13"/>
      <c r="K59771" s="23"/>
      <c r="O59771" s="21"/>
      <c r="P59771" s="27"/>
      <c r="Q59771" s="16"/>
      <c r="U59771" s="27"/>
    </row>
    <row r="59772" spans="2:21" x14ac:dyDescent="0.25">
      <c r="B59772"/>
      <c r="C59772"/>
      <c r="D59772" s="13"/>
      <c r="E59772" s="13"/>
      <c r="K59772" s="23"/>
      <c r="O59772" s="21"/>
      <c r="P59772" s="27"/>
      <c r="Q59772" s="16"/>
      <c r="U59772" s="27"/>
    </row>
    <row r="59773" spans="2:21" x14ac:dyDescent="0.25">
      <c r="B59773"/>
      <c r="C59773"/>
      <c r="D59773" s="13"/>
      <c r="E59773" s="13"/>
      <c r="K59773" s="23"/>
      <c r="O59773" s="21"/>
      <c r="P59773" s="27"/>
      <c r="Q59773" s="16"/>
      <c r="U59773" s="27"/>
    </row>
    <row r="59774" spans="2:21" x14ac:dyDescent="0.25">
      <c r="B59774"/>
      <c r="C59774"/>
      <c r="D59774" s="13"/>
      <c r="E59774" s="13"/>
      <c r="K59774" s="23"/>
      <c r="O59774" s="21"/>
      <c r="P59774" s="27"/>
      <c r="Q59774" s="16"/>
      <c r="U59774" s="27"/>
    </row>
    <row r="59775" spans="2:21" x14ac:dyDescent="0.25">
      <c r="B59775"/>
      <c r="C59775"/>
      <c r="D59775" s="13"/>
      <c r="E59775" s="13"/>
      <c r="K59775" s="23"/>
      <c r="O59775" s="21"/>
      <c r="P59775" s="27"/>
      <c r="Q59775" s="16"/>
      <c r="U59775" s="27"/>
    </row>
    <row r="59776" spans="2:21" x14ac:dyDescent="0.25">
      <c r="B59776"/>
      <c r="C59776"/>
      <c r="D59776" s="13"/>
      <c r="E59776" s="13"/>
      <c r="K59776" s="23"/>
      <c r="O59776" s="21"/>
      <c r="P59776" s="27"/>
      <c r="Q59776" s="16"/>
      <c r="U59776" s="27"/>
    </row>
    <row r="59777" spans="2:21" x14ac:dyDescent="0.25">
      <c r="B59777"/>
      <c r="C59777"/>
      <c r="D59777" s="13"/>
      <c r="E59777" s="13"/>
      <c r="K59777" s="23"/>
      <c r="O59777" s="21"/>
      <c r="P59777" s="27"/>
      <c r="Q59777" s="16"/>
      <c r="U59777" s="27"/>
    </row>
    <row r="59778" spans="2:21" x14ac:dyDescent="0.25">
      <c r="B59778"/>
      <c r="C59778"/>
      <c r="D59778" s="13"/>
      <c r="E59778" s="13"/>
      <c r="K59778" s="23"/>
      <c r="O59778" s="21"/>
      <c r="P59778" s="27"/>
      <c r="Q59778" s="16"/>
      <c r="U59778" s="27"/>
    </row>
    <row r="59779" spans="2:21" x14ac:dyDescent="0.25">
      <c r="B59779"/>
      <c r="C59779"/>
      <c r="D59779" s="13"/>
      <c r="E59779" s="13"/>
      <c r="K59779" s="23"/>
      <c r="O59779" s="21"/>
      <c r="P59779" s="27"/>
      <c r="Q59779" s="16"/>
      <c r="U59779" s="27"/>
    </row>
    <row r="59780" spans="2:21" x14ac:dyDescent="0.25">
      <c r="B59780"/>
      <c r="C59780"/>
      <c r="D59780" s="13"/>
      <c r="E59780" s="13"/>
      <c r="K59780" s="23"/>
      <c r="O59780" s="21"/>
      <c r="P59780" s="27"/>
      <c r="Q59780" s="16"/>
      <c r="U59780" s="27"/>
    </row>
    <row r="59781" spans="2:21" x14ac:dyDescent="0.25">
      <c r="B59781"/>
      <c r="C59781"/>
      <c r="D59781" s="13"/>
      <c r="E59781" s="13"/>
      <c r="K59781" s="23"/>
      <c r="O59781" s="21"/>
      <c r="P59781" s="27"/>
      <c r="Q59781" s="16"/>
      <c r="U59781" s="27"/>
    </row>
    <row r="59782" spans="2:21" x14ac:dyDescent="0.25">
      <c r="B59782"/>
      <c r="C59782"/>
      <c r="D59782" s="13"/>
      <c r="E59782" s="13"/>
      <c r="K59782" s="23"/>
      <c r="O59782" s="21"/>
      <c r="P59782" s="27"/>
      <c r="Q59782" s="16"/>
      <c r="U59782" s="27"/>
    </row>
    <row r="59783" spans="2:21" x14ac:dyDescent="0.25">
      <c r="B59783"/>
      <c r="C59783"/>
      <c r="D59783" s="13"/>
      <c r="E59783" s="13"/>
      <c r="K59783" s="23"/>
      <c r="O59783" s="21"/>
      <c r="P59783" s="27"/>
      <c r="Q59783" s="16"/>
      <c r="U59783" s="27"/>
    </row>
    <row r="59784" spans="2:21" x14ac:dyDescent="0.25">
      <c r="B59784"/>
      <c r="C59784"/>
      <c r="D59784" s="13"/>
      <c r="E59784" s="13"/>
      <c r="K59784" s="23"/>
      <c r="O59784" s="21"/>
      <c r="P59784" s="27"/>
      <c r="Q59784" s="16"/>
      <c r="U59784" s="27"/>
    </row>
    <row r="59785" spans="2:21" x14ac:dyDescent="0.25">
      <c r="B59785"/>
      <c r="C59785"/>
      <c r="D59785" s="13"/>
      <c r="E59785" s="13"/>
      <c r="K59785" s="23"/>
      <c r="O59785" s="21"/>
      <c r="P59785" s="27"/>
      <c r="Q59785" s="16"/>
      <c r="U59785" s="27"/>
    </row>
    <row r="59786" spans="2:21" x14ac:dyDescent="0.25">
      <c r="B59786"/>
      <c r="C59786"/>
      <c r="D59786" s="13"/>
      <c r="E59786" s="13"/>
      <c r="K59786" s="23"/>
      <c r="O59786" s="21"/>
      <c r="P59786" s="27"/>
      <c r="Q59786" s="16"/>
      <c r="U59786" s="27"/>
    </row>
    <row r="59787" spans="2:21" x14ac:dyDescent="0.25">
      <c r="B59787"/>
      <c r="C59787"/>
      <c r="D59787" s="13"/>
      <c r="E59787" s="13"/>
      <c r="K59787" s="23"/>
      <c r="O59787" s="21"/>
      <c r="P59787" s="27"/>
      <c r="Q59787" s="16"/>
      <c r="U59787" s="27"/>
    </row>
    <row r="59788" spans="2:21" x14ac:dyDescent="0.25">
      <c r="B59788"/>
      <c r="C59788"/>
      <c r="D59788" s="13"/>
      <c r="E59788" s="13"/>
      <c r="K59788" s="23"/>
      <c r="O59788" s="21"/>
      <c r="P59788" s="27"/>
      <c r="Q59788" s="16"/>
      <c r="U59788" s="27"/>
    </row>
    <row r="59789" spans="2:21" x14ac:dyDescent="0.25">
      <c r="B59789"/>
      <c r="C59789"/>
      <c r="D59789" s="13"/>
      <c r="E59789" s="13"/>
      <c r="K59789" s="23"/>
      <c r="O59789" s="21"/>
      <c r="P59789" s="27"/>
      <c r="Q59789" s="16"/>
      <c r="U59789" s="27"/>
    </row>
    <row r="59790" spans="2:21" x14ac:dyDescent="0.25">
      <c r="B59790"/>
      <c r="C59790"/>
      <c r="D59790" s="13"/>
      <c r="E59790" s="13"/>
      <c r="K59790" s="23"/>
      <c r="O59790" s="21"/>
      <c r="P59790" s="27"/>
      <c r="Q59790" s="16"/>
      <c r="U59790" s="27"/>
    </row>
    <row r="59791" spans="2:21" x14ac:dyDescent="0.25">
      <c r="B59791"/>
      <c r="C59791"/>
      <c r="D59791" s="13"/>
      <c r="E59791" s="13"/>
      <c r="K59791" s="23"/>
      <c r="O59791" s="21"/>
      <c r="P59791" s="27"/>
      <c r="Q59791" s="16"/>
      <c r="U59791" s="27"/>
    </row>
    <row r="59792" spans="2:21" x14ac:dyDescent="0.25">
      <c r="B59792"/>
      <c r="C59792"/>
      <c r="D59792" s="13"/>
      <c r="E59792" s="13"/>
      <c r="K59792" s="23"/>
      <c r="O59792" s="21"/>
      <c r="P59792" s="27"/>
      <c r="Q59792" s="16"/>
      <c r="U59792" s="27"/>
    </row>
    <row r="59793" spans="2:21" x14ac:dyDescent="0.25">
      <c r="B59793"/>
      <c r="C59793"/>
      <c r="D59793" s="13"/>
      <c r="E59793" s="13"/>
      <c r="K59793" s="23"/>
      <c r="O59793" s="21"/>
      <c r="P59793" s="27"/>
      <c r="Q59793" s="16"/>
      <c r="U59793" s="27"/>
    </row>
    <row r="59794" spans="2:21" x14ac:dyDescent="0.25">
      <c r="B59794"/>
      <c r="C59794"/>
      <c r="D59794" s="13"/>
      <c r="E59794" s="13"/>
      <c r="K59794" s="23"/>
      <c r="O59794" s="21"/>
      <c r="P59794" s="27"/>
      <c r="Q59794" s="16"/>
      <c r="U59794" s="27"/>
    </row>
    <row r="59795" spans="2:21" x14ac:dyDescent="0.25">
      <c r="B59795"/>
      <c r="C59795"/>
      <c r="D59795" s="13"/>
      <c r="E59795" s="13"/>
      <c r="K59795" s="23"/>
      <c r="O59795" s="21"/>
      <c r="P59795" s="27"/>
      <c r="Q59795" s="16"/>
      <c r="U59795" s="27"/>
    </row>
    <row r="59796" spans="2:21" x14ac:dyDescent="0.25">
      <c r="B59796"/>
      <c r="C59796"/>
      <c r="D59796" s="13"/>
      <c r="E59796" s="13"/>
      <c r="K59796" s="23"/>
      <c r="O59796" s="21"/>
      <c r="P59796" s="27"/>
      <c r="Q59796" s="16"/>
      <c r="U59796" s="27"/>
    </row>
    <row r="59797" spans="2:21" x14ac:dyDescent="0.25">
      <c r="B59797"/>
      <c r="C59797"/>
      <c r="D59797" s="13"/>
      <c r="E59797" s="13"/>
      <c r="K59797" s="23"/>
      <c r="O59797" s="21"/>
      <c r="P59797" s="27"/>
      <c r="Q59797" s="16"/>
      <c r="U59797" s="27"/>
    </row>
    <row r="59798" spans="2:21" x14ac:dyDescent="0.25">
      <c r="B59798"/>
      <c r="C59798"/>
      <c r="D59798" s="13"/>
      <c r="E59798" s="13"/>
      <c r="K59798" s="23"/>
      <c r="O59798" s="21"/>
      <c r="P59798" s="27"/>
      <c r="Q59798" s="16"/>
      <c r="U59798" s="27"/>
    </row>
    <row r="59799" spans="2:21" x14ac:dyDescent="0.25">
      <c r="B59799"/>
      <c r="C59799"/>
      <c r="D59799" s="13"/>
      <c r="E59799" s="13"/>
      <c r="K59799" s="23"/>
      <c r="O59799" s="21"/>
      <c r="P59799" s="27"/>
      <c r="Q59799" s="16"/>
      <c r="U59799" s="27"/>
    </row>
    <row r="59800" spans="2:21" x14ac:dyDescent="0.25">
      <c r="B59800"/>
      <c r="C59800"/>
      <c r="D59800" s="13"/>
      <c r="E59800" s="13"/>
      <c r="K59800" s="23"/>
      <c r="O59800" s="21"/>
      <c r="P59800" s="27"/>
      <c r="Q59800" s="16"/>
      <c r="U59800" s="27"/>
    </row>
    <row r="59801" spans="2:21" x14ac:dyDescent="0.25">
      <c r="B59801"/>
      <c r="C59801"/>
      <c r="D59801" s="13"/>
      <c r="E59801" s="13"/>
      <c r="K59801" s="23"/>
      <c r="O59801" s="21"/>
      <c r="P59801" s="27"/>
      <c r="Q59801" s="16"/>
      <c r="U59801" s="27"/>
    </row>
    <row r="59802" spans="2:21" x14ac:dyDescent="0.25">
      <c r="B59802"/>
      <c r="C59802"/>
      <c r="D59802" s="13"/>
      <c r="E59802" s="13"/>
      <c r="K59802" s="23"/>
      <c r="O59802" s="21"/>
      <c r="P59802" s="27"/>
      <c r="Q59802" s="16"/>
      <c r="U59802" s="27"/>
    </row>
    <row r="59803" spans="2:21" x14ac:dyDescent="0.25">
      <c r="B59803"/>
      <c r="C59803"/>
      <c r="D59803" s="13"/>
      <c r="E59803" s="13"/>
      <c r="K59803" s="23"/>
      <c r="O59803" s="21"/>
      <c r="P59803" s="27"/>
      <c r="Q59803" s="16"/>
      <c r="U59803" s="27"/>
    </row>
    <row r="59804" spans="2:21" x14ac:dyDescent="0.25">
      <c r="B59804"/>
      <c r="C59804"/>
      <c r="D59804" s="13"/>
      <c r="E59804" s="13"/>
      <c r="K59804" s="23"/>
      <c r="O59804" s="21"/>
      <c r="P59804" s="27"/>
      <c r="Q59804" s="16"/>
      <c r="U59804" s="27"/>
    </row>
    <row r="59805" spans="2:21" x14ac:dyDescent="0.25">
      <c r="B59805"/>
      <c r="C59805"/>
      <c r="D59805" s="13"/>
      <c r="E59805" s="13"/>
      <c r="K59805" s="23"/>
      <c r="O59805" s="21"/>
      <c r="P59805" s="27"/>
      <c r="Q59805" s="16"/>
      <c r="U59805" s="27"/>
    </row>
    <row r="59806" spans="2:21" x14ac:dyDescent="0.25">
      <c r="B59806"/>
      <c r="C59806"/>
      <c r="D59806" s="13"/>
      <c r="E59806" s="13"/>
      <c r="K59806" s="23"/>
      <c r="O59806" s="21"/>
      <c r="P59806" s="27"/>
      <c r="Q59806" s="16"/>
      <c r="U59806" s="27"/>
    </row>
    <row r="59807" spans="2:21" x14ac:dyDescent="0.25">
      <c r="B59807"/>
      <c r="C59807"/>
      <c r="D59807" s="13"/>
      <c r="E59807" s="13"/>
      <c r="K59807" s="23"/>
      <c r="O59807" s="21"/>
      <c r="P59807" s="27"/>
      <c r="Q59807" s="16"/>
      <c r="U59807" s="27"/>
    </row>
    <row r="59808" spans="2:21" x14ac:dyDescent="0.25">
      <c r="B59808"/>
      <c r="C59808"/>
      <c r="D59808" s="13"/>
      <c r="E59808" s="13"/>
      <c r="K59808" s="23"/>
      <c r="O59808" s="21"/>
      <c r="P59808" s="27"/>
      <c r="Q59808" s="16"/>
      <c r="U59808" s="27"/>
    </row>
    <row r="59809" spans="2:21" x14ac:dyDescent="0.25">
      <c r="B59809"/>
      <c r="C59809"/>
      <c r="D59809" s="13"/>
      <c r="E59809" s="13"/>
      <c r="K59809" s="23"/>
      <c r="O59809" s="21"/>
      <c r="P59809" s="27"/>
      <c r="Q59809" s="16"/>
      <c r="U59809" s="27"/>
    </row>
    <row r="59810" spans="2:21" x14ac:dyDescent="0.25">
      <c r="B59810"/>
      <c r="C59810"/>
      <c r="D59810" s="13"/>
      <c r="E59810" s="13"/>
      <c r="K59810" s="23"/>
      <c r="O59810" s="21"/>
      <c r="P59810" s="27"/>
      <c r="Q59810" s="16"/>
      <c r="U59810" s="27"/>
    </row>
    <row r="59811" spans="2:21" x14ac:dyDescent="0.25">
      <c r="B59811"/>
      <c r="C59811"/>
      <c r="D59811" s="13"/>
      <c r="E59811" s="13"/>
      <c r="K59811" s="23"/>
      <c r="O59811" s="21"/>
      <c r="P59811" s="27"/>
      <c r="Q59811" s="16"/>
      <c r="U59811" s="27"/>
    </row>
    <row r="59812" spans="2:21" x14ac:dyDescent="0.25">
      <c r="B59812"/>
      <c r="C59812"/>
      <c r="D59812" s="13"/>
      <c r="E59812" s="13"/>
      <c r="K59812" s="23"/>
      <c r="O59812" s="21"/>
      <c r="P59812" s="27"/>
      <c r="Q59812" s="16"/>
      <c r="U59812" s="27"/>
    </row>
    <row r="59813" spans="2:21" x14ac:dyDescent="0.25">
      <c r="B59813"/>
      <c r="C59813"/>
      <c r="D59813" s="13"/>
      <c r="E59813" s="13"/>
      <c r="K59813" s="23"/>
      <c r="O59813" s="21"/>
      <c r="P59813" s="27"/>
      <c r="Q59813" s="16"/>
      <c r="U59813" s="27"/>
    </row>
    <row r="59814" spans="2:21" x14ac:dyDescent="0.25">
      <c r="B59814"/>
      <c r="C59814"/>
      <c r="D59814" s="13"/>
      <c r="E59814" s="13"/>
      <c r="K59814" s="23"/>
      <c r="O59814" s="21"/>
      <c r="P59814" s="27"/>
      <c r="Q59814" s="16"/>
      <c r="U59814" s="27"/>
    </row>
    <row r="59815" spans="2:21" x14ac:dyDescent="0.25">
      <c r="B59815"/>
      <c r="C59815"/>
      <c r="D59815" s="13"/>
      <c r="E59815" s="13"/>
      <c r="K59815" s="23"/>
      <c r="O59815" s="21"/>
      <c r="P59815" s="27"/>
      <c r="Q59815" s="16"/>
      <c r="U59815" s="27"/>
    </row>
    <row r="59816" spans="2:21" x14ac:dyDescent="0.25">
      <c r="B59816"/>
      <c r="C59816"/>
      <c r="D59816" s="13"/>
      <c r="E59816" s="13"/>
      <c r="K59816" s="23"/>
      <c r="O59816" s="21"/>
      <c r="P59816" s="27"/>
      <c r="Q59816" s="16"/>
      <c r="U59816" s="27"/>
    </row>
    <row r="59817" spans="2:21" x14ac:dyDescent="0.25">
      <c r="B59817"/>
      <c r="C59817"/>
      <c r="D59817" s="13"/>
      <c r="E59817" s="13"/>
      <c r="K59817" s="23"/>
      <c r="O59817" s="21"/>
      <c r="P59817" s="27"/>
      <c r="Q59817" s="16"/>
      <c r="U59817" s="27"/>
    </row>
    <row r="59818" spans="2:21" x14ac:dyDescent="0.25">
      <c r="B59818"/>
      <c r="C59818"/>
      <c r="D59818" s="13"/>
      <c r="E59818" s="13"/>
      <c r="K59818" s="23"/>
      <c r="O59818" s="21"/>
      <c r="P59818" s="27"/>
      <c r="Q59818" s="16"/>
      <c r="U59818" s="27"/>
    </row>
    <row r="59819" spans="2:21" x14ac:dyDescent="0.25">
      <c r="B59819"/>
      <c r="C59819"/>
      <c r="D59819" s="13"/>
      <c r="E59819" s="13"/>
      <c r="K59819" s="23"/>
      <c r="O59819" s="21"/>
      <c r="P59819" s="27"/>
      <c r="Q59819" s="16"/>
      <c r="U59819" s="27"/>
    </row>
    <row r="59820" spans="2:21" x14ac:dyDescent="0.25">
      <c r="B59820"/>
      <c r="C59820"/>
      <c r="D59820" s="13"/>
      <c r="E59820" s="13"/>
      <c r="K59820" s="23"/>
      <c r="O59820" s="21"/>
      <c r="P59820" s="27"/>
      <c r="Q59820" s="16"/>
      <c r="U59820" s="27"/>
    </row>
    <row r="59821" spans="2:21" x14ac:dyDescent="0.25">
      <c r="B59821"/>
      <c r="C59821"/>
      <c r="D59821" s="13"/>
      <c r="E59821" s="13"/>
      <c r="K59821" s="23"/>
      <c r="O59821" s="21"/>
      <c r="P59821" s="27"/>
      <c r="Q59821" s="16"/>
      <c r="U59821" s="27"/>
    </row>
    <row r="59822" spans="2:21" x14ac:dyDescent="0.25">
      <c r="B59822"/>
      <c r="C59822"/>
      <c r="D59822" s="13"/>
      <c r="E59822" s="13"/>
      <c r="K59822" s="23"/>
      <c r="O59822" s="21"/>
      <c r="P59822" s="27"/>
      <c r="Q59822" s="16"/>
      <c r="U59822" s="27"/>
    </row>
    <row r="59823" spans="2:21" x14ac:dyDescent="0.25">
      <c r="B59823"/>
      <c r="C59823"/>
      <c r="D59823" s="13"/>
      <c r="E59823" s="13"/>
      <c r="K59823" s="23"/>
      <c r="O59823" s="21"/>
      <c r="P59823" s="27"/>
      <c r="Q59823" s="16"/>
      <c r="U59823" s="27"/>
    </row>
    <row r="59824" spans="2:21" x14ac:dyDescent="0.25">
      <c r="B59824"/>
      <c r="C59824"/>
      <c r="D59824" s="13"/>
      <c r="E59824" s="13"/>
      <c r="K59824" s="23"/>
      <c r="O59824" s="21"/>
      <c r="P59824" s="27"/>
      <c r="Q59824" s="16"/>
      <c r="U59824" s="27"/>
    </row>
    <row r="59825" spans="2:21" x14ac:dyDescent="0.25">
      <c r="B59825"/>
      <c r="C59825"/>
      <c r="D59825" s="13"/>
      <c r="E59825" s="13"/>
      <c r="K59825" s="23"/>
      <c r="O59825" s="21"/>
      <c r="P59825" s="27"/>
      <c r="Q59825" s="16"/>
      <c r="U59825" s="27"/>
    </row>
    <row r="59826" spans="2:21" x14ac:dyDescent="0.25">
      <c r="B59826"/>
      <c r="C59826"/>
      <c r="D59826" s="13"/>
      <c r="E59826" s="13"/>
      <c r="K59826" s="23"/>
      <c r="O59826" s="21"/>
      <c r="P59826" s="27"/>
      <c r="Q59826" s="16"/>
      <c r="U59826" s="27"/>
    </row>
    <row r="59827" spans="2:21" x14ac:dyDescent="0.25">
      <c r="B59827"/>
      <c r="C59827"/>
      <c r="D59827" s="13"/>
      <c r="E59827" s="13"/>
      <c r="K59827" s="23"/>
      <c r="O59827" s="21"/>
      <c r="P59827" s="27"/>
      <c r="Q59827" s="16"/>
      <c r="U59827" s="27"/>
    </row>
    <row r="59828" spans="2:21" x14ac:dyDescent="0.25">
      <c r="B59828"/>
      <c r="C59828"/>
      <c r="D59828" s="13"/>
      <c r="E59828" s="13"/>
      <c r="K59828" s="23"/>
      <c r="O59828" s="21"/>
      <c r="P59828" s="27"/>
      <c r="Q59828" s="16"/>
      <c r="U59828" s="27"/>
    </row>
    <row r="59829" spans="2:21" x14ac:dyDescent="0.25">
      <c r="B59829"/>
      <c r="C59829"/>
      <c r="D59829" s="13"/>
      <c r="E59829" s="13"/>
      <c r="K59829" s="23"/>
      <c r="O59829" s="21"/>
      <c r="P59829" s="27"/>
      <c r="Q59829" s="16"/>
      <c r="U59829" s="27"/>
    </row>
    <row r="59830" spans="2:21" x14ac:dyDescent="0.25">
      <c r="B59830"/>
      <c r="C59830"/>
      <c r="D59830" s="13"/>
      <c r="E59830" s="13"/>
      <c r="K59830" s="23"/>
      <c r="O59830" s="21"/>
      <c r="P59830" s="27"/>
      <c r="Q59830" s="16"/>
      <c r="U59830" s="27"/>
    </row>
    <row r="59831" spans="2:21" x14ac:dyDescent="0.25">
      <c r="B59831"/>
      <c r="C59831"/>
      <c r="D59831" s="13"/>
      <c r="E59831" s="13"/>
      <c r="K59831" s="23"/>
      <c r="O59831" s="21"/>
      <c r="P59831" s="27"/>
      <c r="Q59831" s="16"/>
      <c r="U59831" s="27"/>
    </row>
    <row r="59832" spans="2:21" x14ac:dyDescent="0.25">
      <c r="B59832"/>
      <c r="C59832"/>
      <c r="D59832" s="13"/>
      <c r="E59832" s="13"/>
      <c r="K59832" s="23"/>
      <c r="O59832" s="21"/>
      <c r="P59832" s="27"/>
      <c r="Q59832" s="16"/>
      <c r="U59832" s="27"/>
    </row>
    <row r="59833" spans="2:21" x14ac:dyDescent="0.25">
      <c r="B59833"/>
      <c r="C59833"/>
      <c r="D59833" s="13"/>
      <c r="E59833" s="13"/>
      <c r="K59833" s="23"/>
      <c r="O59833" s="21"/>
      <c r="P59833" s="27"/>
      <c r="Q59833" s="16"/>
      <c r="U59833" s="27"/>
    </row>
    <row r="59834" spans="2:21" x14ac:dyDescent="0.25">
      <c r="B59834"/>
      <c r="C59834"/>
      <c r="D59834" s="13"/>
      <c r="E59834" s="13"/>
      <c r="K59834" s="23"/>
      <c r="O59834" s="21"/>
      <c r="P59834" s="27"/>
      <c r="Q59834" s="16"/>
      <c r="U59834" s="27"/>
    </row>
    <row r="59835" spans="2:21" x14ac:dyDescent="0.25">
      <c r="B59835"/>
      <c r="C59835"/>
      <c r="D59835" s="13"/>
      <c r="E59835" s="13"/>
      <c r="K59835" s="23"/>
      <c r="O59835" s="21"/>
      <c r="P59835" s="27"/>
      <c r="Q59835" s="16"/>
      <c r="U59835" s="27"/>
    </row>
    <row r="59836" spans="2:21" x14ac:dyDescent="0.25">
      <c r="B59836"/>
      <c r="C59836"/>
      <c r="D59836" s="13"/>
      <c r="E59836" s="13"/>
      <c r="K59836" s="23"/>
      <c r="O59836" s="21"/>
      <c r="P59836" s="27"/>
      <c r="Q59836" s="16"/>
      <c r="U59836" s="27"/>
    </row>
    <row r="59837" spans="2:21" x14ac:dyDescent="0.25">
      <c r="B59837"/>
      <c r="C59837"/>
      <c r="D59837" s="13"/>
      <c r="E59837" s="13"/>
      <c r="K59837" s="23"/>
      <c r="O59837" s="21"/>
      <c r="P59837" s="27"/>
      <c r="Q59837" s="16"/>
      <c r="U59837" s="27"/>
    </row>
    <row r="59838" spans="2:21" x14ac:dyDescent="0.25">
      <c r="B59838"/>
      <c r="C59838"/>
      <c r="D59838" s="13"/>
      <c r="E59838" s="13"/>
      <c r="K59838" s="23"/>
      <c r="O59838" s="21"/>
      <c r="P59838" s="27"/>
      <c r="Q59838" s="16"/>
      <c r="U59838" s="27"/>
    </row>
    <row r="59839" spans="2:21" x14ac:dyDescent="0.25">
      <c r="B59839"/>
      <c r="C59839"/>
      <c r="D59839" s="13"/>
      <c r="E59839" s="13"/>
      <c r="K59839" s="23"/>
      <c r="O59839" s="21"/>
      <c r="P59839" s="27"/>
      <c r="Q59839" s="16"/>
      <c r="U59839" s="27"/>
    </row>
    <row r="59840" spans="2:21" x14ac:dyDescent="0.25">
      <c r="B59840"/>
      <c r="C59840"/>
      <c r="D59840" s="13"/>
      <c r="E59840" s="13"/>
      <c r="K59840" s="23"/>
      <c r="O59840" s="21"/>
      <c r="P59840" s="27"/>
      <c r="Q59840" s="16"/>
      <c r="U59840" s="27"/>
    </row>
    <row r="59841" spans="2:21" x14ac:dyDescent="0.25">
      <c r="B59841"/>
      <c r="C59841"/>
      <c r="D59841" s="13"/>
      <c r="E59841" s="13"/>
      <c r="K59841" s="23"/>
      <c r="O59841" s="21"/>
      <c r="P59841" s="27"/>
      <c r="Q59841" s="16"/>
      <c r="U59841" s="27"/>
    </row>
    <row r="59842" spans="2:21" x14ac:dyDescent="0.25">
      <c r="B59842"/>
      <c r="C59842"/>
      <c r="D59842" s="13"/>
      <c r="E59842" s="13"/>
      <c r="K59842" s="23"/>
      <c r="O59842" s="21"/>
      <c r="P59842" s="27"/>
      <c r="Q59842" s="16"/>
      <c r="U59842" s="27"/>
    </row>
    <row r="59843" spans="2:21" x14ac:dyDescent="0.25">
      <c r="B59843"/>
      <c r="C59843"/>
      <c r="D59843" s="13"/>
      <c r="E59843" s="13"/>
      <c r="K59843" s="23"/>
      <c r="O59843" s="21"/>
      <c r="P59843" s="27"/>
      <c r="Q59843" s="16"/>
      <c r="U59843" s="27"/>
    </row>
    <row r="59844" spans="2:21" x14ac:dyDescent="0.25">
      <c r="B59844"/>
      <c r="C59844"/>
      <c r="D59844" s="13"/>
      <c r="E59844" s="13"/>
      <c r="K59844" s="23"/>
      <c r="O59844" s="21"/>
      <c r="P59844" s="27"/>
      <c r="Q59844" s="16"/>
      <c r="U59844" s="27"/>
    </row>
    <row r="59845" spans="2:21" x14ac:dyDescent="0.25">
      <c r="B59845"/>
      <c r="C59845"/>
      <c r="D59845" s="13"/>
      <c r="E59845" s="13"/>
      <c r="K59845" s="23"/>
      <c r="O59845" s="21"/>
      <c r="P59845" s="27"/>
      <c r="Q59845" s="16"/>
      <c r="U59845" s="27"/>
    </row>
    <row r="59846" spans="2:21" x14ac:dyDescent="0.25">
      <c r="B59846"/>
      <c r="C59846"/>
      <c r="D59846" s="13"/>
      <c r="E59846" s="13"/>
      <c r="K59846" s="23"/>
      <c r="O59846" s="21"/>
      <c r="P59846" s="27"/>
      <c r="Q59846" s="16"/>
      <c r="U59846" s="27"/>
    </row>
    <row r="59847" spans="2:21" x14ac:dyDescent="0.25">
      <c r="B59847"/>
      <c r="C59847"/>
      <c r="D59847" s="13"/>
      <c r="E59847" s="13"/>
      <c r="K59847" s="23"/>
      <c r="O59847" s="21"/>
      <c r="P59847" s="27"/>
      <c r="Q59847" s="16"/>
      <c r="U59847" s="27"/>
    </row>
    <row r="59848" spans="2:21" x14ac:dyDescent="0.25">
      <c r="B59848"/>
      <c r="C59848"/>
      <c r="D59848" s="13"/>
      <c r="E59848" s="13"/>
      <c r="K59848" s="23"/>
      <c r="O59848" s="21"/>
      <c r="P59848" s="27"/>
      <c r="Q59848" s="16"/>
      <c r="U59848" s="27"/>
    </row>
    <row r="59849" spans="2:21" x14ac:dyDescent="0.25">
      <c r="B59849"/>
      <c r="C59849"/>
      <c r="D59849" s="13"/>
      <c r="E59849" s="13"/>
      <c r="K59849" s="23"/>
      <c r="O59849" s="21"/>
      <c r="P59849" s="27"/>
      <c r="Q59849" s="16"/>
      <c r="U59849" s="27"/>
    </row>
    <row r="59850" spans="2:21" x14ac:dyDescent="0.25">
      <c r="B59850"/>
      <c r="C59850"/>
      <c r="D59850" s="13"/>
      <c r="E59850" s="13"/>
      <c r="K59850" s="23"/>
      <c r="O59850" s="21"/>
      <c r="P59850" s="27"/>
      <c r="Q59850" s="16"/>
      <c r="U59850" s="27"/>
    </row>
    <row r="59851" spans="2:21" x14ac:dyDescent="0.25">
      <c r="B59851"/>
      <c r="C59851"/>
      <c r="D59851" s="13"/>
      <c r="E59851" s="13"/>
      <c r="K59851" s="23"/>
      <c r="O59851" s="21"/>
      <c r="P59851" s="27"/>
      <c r="Q59851" s="16"/>
      <c r="U59851" s="27"/>
    </row>
    <row r="59852" spans="2:21" x14ac:dyDescent="0.25">
      <c r="B59852"/>
      <c r="C59852"/>
      <c r="D59852" s="13"/>
      <c r="E59852" s="13"/>
      <c r="K59852" s="23"/>
      <c r="O59852" s="21"/>
      <c r="P59852" s="27"/>
      <c r="Q59852" s="16"/>
      <c r="U59852" s="27"/>
    </row>
    <row r="59853" spans="2:21" x14ac:dyDescent="0.25">
      <c r="B59853"/>
      <c r="C59853"/>
      <c r="D59853" s="13"/>
      <c r="E59853" s="13"/>
      <c r="K59853" s="23"/>
      <c r="O59853" s="21"/>
      <c r="P59853" s="27"/>
      <c r="Q59853" s="16"/>
      <c r="U59853" s="27"/>
    </row>
    <row r="59854" spans="2:21" x14ac:dyDescent="0.25">
      <c r="B59854"/>
      <c r="C59854"/>
      <c r="D59854" s="13"/>
      <c r="E59854" s="13"/>
      <c r="K59854" s="23"/>
      <c r="O59854" s="21"/>
      <c r="P59854" s="27"/>
      <c r="Q59854" s="16"/>
      <c r="U59854" s="27"/>
    </row>
    <row r="59855" spans="2:21" x14ac:dyDescent="0.25">
      <c r="B59855"/>
      <c r="C59855"/>
      <c r="D59855" s="13"/>
      <c r="E59855" s="13"/>
      <c r="K59855" s="23"/>
      <c r="O59855" s="21"/>
      <c r="P59855" s="27"/>
      <c r="Q59855" s="16"/>
      <c r="U59855" s="27"/>
    </row>
    <row r="59856" spans="2:21" x14ac:dyDescent="0.25">
      <c r="B59856"/>
      <c r="C59856"/>
      <c r="D59856" s="13"/>
      <c r="E59856" s="13"/>
      <c r="K59856" s="23"/>
      <c r="O59856" s="21"/>
      <c r="P59856" s="27"/>
      <c r="Q59856" s="16"/>
      <c r="U59856" s="27"/>
    </row>
    <row r="59857" spans="2:21" x14ac:dyDescent="0.25">
      <c r="B59857"/>
      <c r="C59857"/>
      <c r="D59857" s="13"/>
      <c r="E59857" s="13"/>
      <c r="K59857" s="23"/>
      <c r="O59857" s="21"/>
      <c r="P59857" s="27"/>
      <c r="Q59857" s="16"/>
      <c r="U59857" s="27"/>
    </row>
    <row r="59858" spans="2:21" x14ac:dyDescent="0.25">
      <c r="B59858"/>
      <c r="C59858"/>
      <c r="D59858" s="13"/>
      <c r="E59858" s="13"/>
      <c r="K59858" s="23"/>
      <c r="O59858" s="21"/>
      <c r="P59858" s="27"/>
      <c r="Q59858" s="16"/>
      <c r="U59858" s="27"/>
    </row>
    <row r="59859" spans="2:21" x14ac:dyDescent="0.25">
      <c r="B59859"/>
      <c r="C59859"/>
      <c r="D59859" s="13"/>
      <c r="E59859" s="13"/>
      <c r="K59859" s="23"/>
      <c r="O59859" s="21"/>
      <c r="P59859" s="27"/>
      <c r="Q59859" s="16"/>
      <c r="U59859" s="27"/>
    </row>
    <row r="59860" spans="2:21" x14ac:dyDescent="0.25">
      <c r="B59860"/>
      <c r="C59860"/>
      <c r="D59860" s="13"/>
      <c r="E59860" s="13"/>
      <c r="K59860" s="23"/>
      <c r="O59860" s="21"/>
      <c r="P59860" s="27"/>
      <c r="Q59860" s="16"/>
      <c r="U59860" s="27"/>
    </row>
    <row r="59861" spans="2:21" x14ac:dyDescent="0.25">
      <c r="B59861"/>
      <c r="C59861"/>
      <c r="D59861" s="13"/>
      <c r="E59861" s="13"/>
      <c r="K59861" s="23"/>
      <c r="O59861" s="21"/>
      <c r="P59861" s="27"/>
      <c r="Q59861" s="16"/>
      <c r="U59861" s="27"/>
    </row>
    <row r="59862" spans="2:21" x14ac:dyDescent="0.25">
      <c r="B59862"/>
      <c r="C59862"/>
      <c r="D59862" s="13"/>
      <c r="E59862" s="13"/>
      <c r="K59862" s="23"/>
      <c r="O59862" s="21"/>
      <c r="P59862" s="27"/>
      <c r="Q59862" s="16"/>
      <c r="U59862" s="27"/>
    </row>
    <row r="59863" spans="2:21" x14ac:dyDescent="0.25">
      <c r="B59863"/>
      <c r="C59863"/>
      <c r="D59863" s="13"/>
      <c r="E59863" s="13"/>
      <c r="K59863" s="23"/>
      <c r="O59863" s="21"/>
      <c r="P59863" s="27"/>
      <c r="Q59863" s="16"/>
      <c r="U59863" s="27"/>
    </row>
    <row r="59864" spans="2:21" x14ac:dyDescent="0.25">
      <c r="B59864"/>
      <c r="C59864"/>
      <c r="D59864" s="13"/>
      <c r="E59864" s="13"/>
      <c r="K59864" s="23"/>
      <c r="O59864" s="21"/>
      <c r="P59864" s="27"/>
      <c r="Q59864" s="16"/>
      <c r="U59864" s="27"/>
    </row>
    <row r="59865" spans="2:21" x14ac:dyDescent="0.25">
      <c r="B59865"/>
      <c r="C59865"/>
      <c r="D59865" s="13"/>
      <c r="E59865" s="13"/>
      <c r="K59865" s="23"/>
      <c r="O59865" s="21"/>
      <c r="P59865" s="27"/>
      <c r="Q59865" s="16"/>
      <c r="U59865" s="27"/>
    </row>
    <row r="59866" spans="2:21" x14ac:dyDescent="0.25">
      <c r="B59866"/>
      <c r="C59866"/>
      <c r="D59866" s="13"/>
      <c r="E59866" s="13"/>
      <c r="K59866" s="23"/>
      <c r="O59866" s="21"/>
      <c r="P59866" s="27"/>
      <c r="Q59866" s="16"/>
      <c r="U59866" s="27"/>
    </row>
    <row r="59867" spans="2:21" x14ac:dyDescent="0.25">
      <c r="B59867"/>
      <c r="C59867"/>
      <c r="D59867" s="13"/>
      <c r="E59867" s="13"/>
      <c r="K59867" s="23"/>
      <c r="O59867" s="21"/>
      <c r="P59867" s="27"/>
      <c r="Q59867" s="16"/>
      <c r="U59867" s="27"/>
    </row>
    <row r="59868" spans="2:21" x14ac:dyDescent="0.25">
      <c r="B59868"/>
      <c r="C59868"/>
      <c r="D59868" s="13"/>
      <c r="E59868" s="13"/>
      <c r="K59868" s="23"/>
      <c r="O59868" s="21"/>
      <c r="P59868" s="27"/>
      <c r="Q59868" s="16"/>
      <c r="U59868" s="27"/>
    </row>
    <row r="59869" spans="2:21" x14ac:dyDescent="0.25">
      <c r="B59869"/>
      <c r="C59869"/>
      <c r="D59869" s="13"/>
      <c r="E59869" s="13"/>
      <c r="K59869" s="23"/>
      <c r="O59869" s="21"/>
      <c r="P59869" s="27"/>
      <c r="Q59869" s="16"/>
      <c r="U59869" s="27"/>
    </row>
    <row r="59870" spans="2:21" x14ac:dyDescent="0.25">
      <c r="B59870"/>
      <c r="C59870"/>
      <c r="D59870" s="13"/>
      <c r="E59870" s="13"/>
      <c r="K59870" s="23"/>
      <c r="O59870" s="21"/>
      <c r="P59870" s="27"/>
      <c r="Q59870" s="16"/>
      <c r="U59870" s="27"/>
    </row>
    <row r="59871" spans="2:21" x14ac:dyDescent="0.25">
      <c r="B59871"/>
      <c r="C59871"/>
      <c r="D59871" s="13"/>
      <c r="E59871" s="13"/>
      <c r="K59871" s="23"/>
      <c r="O59871" s="21"/>
      <c r="P59871" s="27"/>
      <c r="Q59871" s="16"/>
      <c r="U59871" s="27"/>
    </row>
    <row r="59872" spans="2:21" x14ac:dyDescent="0.25">
      <c r="B59872"/>
      <c r="C59872"/>
      <c r="D59872" s="13"/>
      <c r="E59872" s="13"/>
      <c r="K59872" s="23"/>
      <c r="O59872" s="21"/>
      <c r="P59872" s="27"/>
      <c r="Q59872" s="16"/>
      <c r="U59872" s="27"/>
    </row>
    <row r="59873" spans="2:21" x14ac:dyDescent="0.25">
      <c r="B59873"/>
      <c r="C59873"/>
      <c r="D59873" s="13"/>
      <c r="E59873" s="13"/>
      <c r="K59873" s="23"/>
      <c r="O59873" s="21"/>
      <c r="P59873" s="27"/>
      <c r="Q59873" s="16"/>
      <c r="U59873" s="27"/>
    </row>
    <row r="59874" spans="2:21" x14ac:dyDescent="0.25">
      <c r="B59874"/>
      <c r="C59874"/>
      <c r="D59874" s="13"/>
      <c r="E59874" s="13"/>
      <c r="K59874" s="23"/>
      <c r="O59874" s="21"/>
      <c r="P59874" s="27"/>
      <c r="Q59874" s="16"/>
      <c r="U59874" s="27"/>
    </row>
    <row r="59875" spans="2:21" x14ac:dyDescent="0.25">
      <c r="B59875"/>
      <c r="C59875"/>
      <c r="D59875" s="13"/>
      <c r="E59875" s="13"/>
      <c r="K59875" s="23"/>
      <c r="O59875" s="21"/>
      <c r="P59875" s="27"/>
      <c r="Q59875" s="16"/>
      <c r="U59875" s="27"/>
    </row>
    <row r="59876" spans="2:21" x14ac:dyDescent="0.25">
      <c r="B59876"/>
      <c r="C59876"/>
      <c r="D59876" s="13"/>
      <c r="E59876" s="13"/>
      <c r="K59876" s="23"/>
      <c r="O59876" s="21"/>
      <c r="P59876" s="27"/>
      <c r="Q59876" s="16"/>
      <c r="U59876" s="27"/>
    </row>
    <row r="59877" spans="2:21" x14ac:dyDescent="0.25">
      <c r="B59877"/>
      <c r="C59877"/>
      <c r="D59877" s="13"/>
      <c r="E59877" s="13"/>
      <c r="K59877" s="23"/>
      <c r="O59877" s="21"/>
      <c r="P59877" s="27"/>
      <c r="Q59877" s="16"/>
      <c r="U59877" s="27"/>
    </row>
    <row r="59878" spans="2:21" x14ac:dyDescent="0.25">
      <c r="B59878"/>
      <c r="C59878"/>
      <c r="D59878" s="13"/>
      <c r="E59878" s="13"/>
      <c r="K59878" s="23"/>
      <c r="O59878" s="21"/>
      <c r="P59878" s="27"/>
      <c r="Q59878" s="16"/>
      <c r="U59878" s="27"/>
    </row>
    <row r="59879" spans="2:21" x14ac:dyDescent="0.25">
      <c r="B59879"/>
      <c r="C59879"/>
      <c r="D59879" s="13"/>
      <c r="E59879" s="13"/>
      <c r="K59879" s="23"/>
      <c r="O59879" s="21"/>
      <c r="P59879" s="27"/>
      <c r="Q59879" s="16"/>
      <c r="U59879" s="27"/>
    </row>
    <row r="59880" spans="2:21" x14ac:dyDescent="0.25">
      <c r="B59880"/>
      <c r="C59880"/>
      <c r="D59880" s="13"/>
      <c r="E59880" s="13"/>
      <c r="K59880" s="23"/>
      <c r="O59880" s="21"/>
      <c r="P59880" s="27"/>
      <c r="Q59880" s="16"/>
      <c r="U59880" s="27"/>
    </row>
    <row r="59881" spans="2:21" x14ac:dyDescent="0.25">
      <c r="B59881"/>
      <c r="C59881"/>
      <c r="D59881" s="13"/>
      <c r="E59881" s="13"/>
      <c r="K59881" s="23"/>
      <c r="O59881" s="21"/>
      <c r="P59881" s="27"/>
      <c r="Q59881" s="16"/>
      <c r="U59881" s="27"/>
    </row>
    <row r="59882" spans="2:21" x14ac:dyDescent="0.25">
      <c r="B59882"/>
      <c r="C59882"/>
      <c r="D59882" s="13"/>
      <c r="E59882" s="13"/>
      <c r="K59882" s="23"/>
      <c r="O59882" s="21"/>
      <c r="P59882" s="27"/>
      <c r="Q59882" s="16"/>
      <c r="U59882" s="27"/>
    </row>
    <row r="59883" spans="2:21" x14ac:dyDescent="0.25">
      <c r="B59883"/>
      <c r="C59883"/>
      <c r="D59883" s="13"/>
      <c r="E59883" s="13"/>
      <c r="K59883" s="23"/>
      <c r="O59883" s="21"/>
      <c r="P59883" s="27"/>
      <c r="Q59883" s="16"/>
      <c r="U59883" s="27"/>
    </row>
    <row r="59884" spans="2:21" x14ac:dyDescent="0.25">
      <c r="B59884"/>
      <c r="C59884"/>
      <c r="D59884" s="13"/>
      <c r="E59884" s="13"/>
      <c r="K59884" s="23"/>
      <c r="O59884" s="21"/>
      <c r="P59884" s="27"/>
      <c r="Q59884" s="16"/>
      <c r="U59884" s="27"/>
    </row>
    <row r="59885" spans="2:21" x14ac:dyDescent="0.25">
      <c r="B59885"/>
      <c r="C59885"/>
      <c r="D59885" s="13"/>
      <c r="E59885" s="13"/>
      <c r="K59885" s="23"/>
      <c r="O59885" s="21"/>
      <c r="P59885" s="27"/>
      <c r="Q59885" s="16"/>
      <c r="U59885" s="27"/>
    </row>
    <row r="59886" spans="2:21" x14ac:dyDescent="0.25">
      <c r="B59886"/>
      <c r="C59886"/>
      <c r="D59886" s="13"/>
      <c r="E59886" s="13"/>
      <c r="K59886" s="23"/>
      <c r="O59886" s="21"/>
      <c r="P59886" s="27"/>
      <c r="Q59886" s="16"/>
      <c r="U59886" s="27"/>
    </row>
    <row r="59887" spans="2:21" x14ac:dyDescent="0.25">
      <c r="B59887"/>
      <c r="C59887"/>
      <c r="D59887" s="13"/>
      <c r="E59887" s="13"/>
      <c r="K59887" s="23"/>
      <c r="O59887" s="21"/>
      <c r="P59887" s="27"/>
      <c r="Q59887" s="16"/>
      <c r="U59887" s="27"/>
    </row>
    <row r="59888" spans="2:21" x14ac:dyDescent="0.25">
      <c r="B59888"/>
      <c r="C59888"/>
      <c r="D59888" s="13"/>
      <c r="E59888" s="13"/>
      <c r="K59888" s="23"/>
      <c r="O59888" s="21"/>
      <c r="P59888" s="27"/>
      <c r="Q59888" s="16"/>
      <c r="U59888" s="27"/>
    </row>
    <row r="59889" spans="2:21" x14ac:dyDescent="0.25">
      <c r="B59889"/>
      <c r="C59889"/>
      <c r="D59889" s="13"/>
      <c r="E59889" s="13"/>
      <c r="K59889" s="23"/>
      <c r="O59889" s="21"/>
      <c r="P59889" s="27"/>
      <c r="Q59889" s="16"/>
      <c r="U59889" s="27"/>
    </row>
    <row r="59890" spans="2:21" x14ac:dyDescent="0.25">
      <c r="B59890"/>
      <c r="C59890"/>
      <c r="D59890" s="13"/>
      <c r="E59890" s="13"/>
      <c r="K59890" s="23"/>
      <c r="O59890" s="21"/>
      <c r="P59890" s="27"/>
      <c r="Q59890" s="16"/>
      <c r="U59890" s="27"/>
    </row>
    <row r="59891" spans="2:21" x14ac:dyDescent="0.25">
      <c r="B59891"/>
      <c r="C59891"/>
      <c r="D59891" s="13"/>
      <c r="E59891" s="13"/>
      <c r="K59891" s="23"/>
      <c r="O59891" s="21"/>
      <c r="P59891" s="27"/>
      <c r="Q59891" s="16"/>
      <c r="U59891" s="27"/>
    </row>
    <row r="59892" spans="2:21" x14ac:dyDescent="0.25">
      <c r="B59892"/>
      <c r="C59892"/>
      <c r="D59892" s="13"/>
      <c r="E59892" s="13"/>
      <c r="K59892" s="23"/>
      <c r="O59892" s="21"/>
      <c r="P59892" s="27"/>
      <c r="Q59892" s="16"/>
      <c r="U59892" s="27"/>
    </row>
    <row r="59893" spans="2:21" x14ac:dyDescent="0.25">
      <c r="B59893"/>
      <c r="C59893"/>
      <c r="D59893" s="13"/>
      <c r="E59893" s="13"/>
      <c r="K59893" s="23"/>
      <c r="O59893" s="21"/>
      <c r="P59893" s="27"/>
      <c r="Q59893" s="16"/>
      <c r="U59893" s="27"/>
    </row>
    <row r="59894" spans="2:21" x14ac:dyDescent="0.25">
      <c r="B59894"/>
      <c r="C59894"/>
      <c r="D59894" s="13"/>
      <c r="E59894" s="13"/>
      <c r="K59894" s="23"/>
      <c r="O59894" s="21"/>
      <c r="P59894" s="27"/>
      <c r="Q59894" s="16"/>
      <c r="U59894" s="27"/>
    </row>
    <row r="59895" spans="2:21" x14ac:dyDescent="0.25">
      <c r="B59895"/>
      <c r="C59895"/>
      <c r="D59895" s="13"/>
      <c r="E59895" s="13"/>
      <c r="K59895" s="23"/>
      <c r="O59895" s="21"/>
      <c r="P59895" s="27"/>
      <c r="Q59895" s="16"/>
      <c r="U59895" s="27"/>
    </row>
    <row r="59896" spans="2:21" x14ac:dyDescent="0.25">
      <c r="B59896"/>
      <c r="C59896"/>
      <c r="D59896" s="13"/>
      <c r="E59896" s="13"/>
      <c r="K59896" s="23"/>
      <c r="O59896" s="21"/>
      <c r="P59896" s="27"/>
      <c r="Q59896" s="16"/>
      <c r="U59896" s="27"/>
    </row>
    <row r="59897" spans="2:21" x14ac:dyDescent="0.25">
      <c r="B59897"/>
      <c r="C59897"/>
      <c r="D59897" s="13"/>
      <c r="E59897" s="13"/>
      <c r="K59897" s="23"/>
      <c r="O59897" s="21"/>
      <c r="P59897" s="27"/>
      <c r="Q59897" s="16"/>
      <c r="U59897" s="27"/>
    </row>
    <row r="59898" spans="2:21" x14ac:dyDescent="0.25">
      <c r="B59898"/>
      <c r="C59898"/>
      <c r="D59898" s="13"/>
      <c r="E59898" s="13"/>
      <c r="K59898" s="23"/>
      <c r="O59898" s="21"/>
      <c r="P59898" s="27"/>
      <c r="Q59898" s="16"/>
      <c r="U59898" s="27"/>
    </row>
    <row r="59899" spans="2:21" x14ac:dyDescent="0.25">
      <c r="B59899"/>
      <c r="C59899"/>
      <c r="D59899" s="13"/>
      <c r="E59899" s="13"/>
      <c r="K59899" s="23"/>
      <c r="O59899" s="21"/>
      <c r="P59899" s="27"/>
      <c r="Q59899" s="16"/>
      <c r="U59899" s="27"/>
    </row>
    <row r="59900" spans="2:21" x14ac:dyDescent="0.25">
      <c r="B59900"/>
      <c r="C59900"/>
      <c r="D59900" s="13"/>
      <c r="E59900" s="13"/>
      <c r="K59900" s="23"/>
      <c r="O59900" s="21"/>
      <c r="P59900" s="27"/>
      <c r="Q59900" s="16"/>
      <c r="U59900" s="27"/>
    </row>
    <row r="59901" spans="2:21" x14ac:dyDescent="0.25">
      <c r="B59901"/>
      <c r="C59901"/>
      <c r="D59901" s="13"/>
      <c r="E59901" s="13"/>
      <c r="K59901" s="23"/>
      <c r="O59901" s="21"/>
      <c r="P59901" s="27"/>
      <c r="Q59901" s="16"/>
      <c r="U59901" s="27"/>
    </row>
    <row r="59902" spans="2:21" x14ac:dyDescent="0.25">
      <c r="B59902"/>
      <c r="C59902"/>
      <c r="D59902" s="13"/>
      <c r="E59902" s="13"/>
      <c r="K59902" s="23"/>
      <c r="O59902" s="21"/>
      <c r="P59902" s="27"/>
      <c r="Q59902" s="16"/>
      <c r="U59902" s="27"/>
    </row>
    <row r="59903" spans="2:21" x14ac:dyDescent="0.25">
      <c r="B59903"/>
      <c r="C59903"/>
      <c r="D59903" s="13"/>
      <c r="E59903" s="13"/>
      <c r="K59903" s="23"/>
      <c r="O59903" s="21"/>
      <c r="P59903" s="27"/>
      <c r="Q59903" s="16"/>
      <c r="U59903" s="27"/>
    </row>
    <row r="59904" spans="2:21" x14ac:dyDescent="0.25">
      <c r="B59904"/>
      <c r="C59904"/>
      <c r="D59904" s="13"/>
      <c r="E59904" s="13"/>
      <c r="K59904" s="23"/>
      <c r="O59904" s="21"/>
      <c r="P59904" s="27"/>
      <c r="Q59904" s="16"/>
      <c r="U59904" s="27"/>
    </row>
    <row r="59905" spans="2:21" x14ac:dyDescent="0.25">
      <c r="B59905"/>
      <c r="C59905"/>
      <c r="D59905" s="13"/>
      <c r="E59905" s="13"/>
      <c r="K59905" s="23"/>
      <c r="O59905" s="21"/>
      <c r="P59905" s="27"/>
      <c r="Q59905" s="16"/>
      <c r="U59905" s="27"/>
    </row>
    <row r="59906" spans="2:21" x14ac:dyDescent="0.25">
      <c r="B59906"/>
      <c r="C59906"/>
      <c r="D59906" s="13"/>
      <c r="E59906" s="13"/>
      <c r="K59906" s="23"/>
      <c r="O59906" s="21"/>
      <c r="P59906" s="27"/>
      <c r="Q59906" s="16"/>
      <c r="U59906" s="27"/>
    </row>
    <row r="59907" spans="2:21" x14ac:dyDescent="0.25">
      <c r="B59907"/>
      <c r="C59907"/>
      <c r="D59907" s="13"/>
      <c r="E59907" s="13"/>
      <c r="K59907" s="23"/>
      <c r="O59907" s="21"/>
      <c r="P59907" s="27"/>
      <c r="Q59907" s="16"/>
      <c r="U59907" s="27"/>
    </row>
    <row r="59908" spans="2:21" x14ac:dyDescent="0.25">
      <c r="B59908"/>
      <c r="C59908"/>
      <c r="D59908" s="13"/>
      <c r="E59908" s="13"/>
      <c r="K59908" s="23"/>
      <c r="O59908" s="21"/>
      <c r="P59908" s="27"/>
      <c r="Q59908" s="16"/>
      <c r="U59908" s="27"/>
    </row>
    <row r="59909" spans="2:21" x14ac:dyDescent="0.25">
      <c r="B59909"/>
      <c r="C59909"/>
      <c r="D59909" s="13"/>
      <c r="E59909" s="13"/>
      <c r="K59909" s="23"/>
      <c r="O59909" s="21"/>
      <c r="P59909" s="27"/>
      <c r="Q59909" s="16"/>
      <c r="U59909" s="27"/>
    </row>
    <row r="59910" spans="2:21" x14ac:dyDescent="0.25">
      <c r="B59910"/>
      <c r="C59910"/>
      <c r="D59910" s="13"/>
      <c r="E59910" s="13"/>
      <c r="K59910" s="23"/>
      <c r="O59910" s="21"/>
      <c r="P59910" s="27"/>
      <c r="Q59910" s="16"/>
      <c r="U59910" s="27"/>
    </row>
    <row r="59911" spans="2:21" x14ac:dyDescent="0.25">
      <c r="B59911"/>
      <c r="C59911"/>
      <c r="D59911" s="13"/>
      <c r="E59911" s="13"/>
      <c r="K59911" s="23"/>
      <c r="O59911" s="21"/>
      <c r="P59911" s="27"/>
      <c r="Q59911" s="16"/>
      <c r="U59911" s="27"/>
    </row>
    <row r="59912" spans="2:21" x14ac:dyDescent="0.25">
      <c r="B59912"/>
      <c r="C59912"/>
      <c r="D59912" s="13"/>
      <c r="E59912" s="13"/>
      <c r="K59912" s="23"/>
      <c r="O59912" s="21"/>
      <c r="P59912" s="27"/>
      <c r="Q59912" s="16"/>
      <c r="U59912" s="27"/>
    </row>
    <row r="59913" spans="2:21" x14ac:dyDescent="0.25">
      <c r="B59913"/>
      <c r="C59913"/>
      <c r="D59913" s="13"/>
      <c r="E59913" s="13"/>
      <c r="K59913" s="23"/>
      <c r="O59913" s="21"/>
      <c r="P59913" s="27"/>
      <c r="Q59913" s="16"/>
      <c r="U59913" s="27"/>
    </row>
    <row r="59914" spans="2:21" x14ac:dyDescent="0.25">
      <c r="B59914"/>
      <c r="C59914"/>
      <c r="D59914" s="13"/>
      <c r="E59914" s="13"/>
      <c r="K59914" s="23"/>
      <c r="O59914" s="21"/>
      <c r="P59914" s="27"/>
      <c r="Q59914" s="16"/>
      <c r="U59914" s="27"/>
    </row>
    <row r="59915" spans="2:21" x14ac:dyDescent="0.25">
      <c r="B59915"/>
      <c r="C59915"/>
      <c r="D59915" s="13"/>
      <c r="E59915" s="13"/>
      <c r="K59915" s="23"/>
      <c r="O59915" s="21"/>
      <c r="P59915" s="27"/>
      <c r="Q59915" s="16"/>
      <c r="U59915" s="27"/>
    </row>
    <row r="59916" spans="2:21" x14ac:dyDescent="0.25">
      <c r="B59916"/>
      <c r="C59916"/>
      <c r="D59916" s="13"/>
      <c r="E59916" s="13"/>
      <c r="K59916" s="23"/>
      <c r="O59916" s="21"/>
      <c r="P59916" s="27"/>
      <c r="Q59916" s="16"/>
      <c r="U59916" s="27"/>
    </row>
    <row r="59917" spans="2:21" x14ac:dyDescent="0.25">
      <c r="B59917"/>
      <c r="C59917"/>
      <c r="D59917" s="13"/>
      <c r="E59917" s="13"/>
      <c r="K59917" s="23"/>
      <c r="O59917" s="21"/>
      <c r="P59917" s="27"/>
      <c r="Q59917" s="16"/>
      <c r="U59917" s="27"/>
    </row>
    <row r="59918" spans="2:21" x14ac:dyDescent="0.25">
      <c r="B59918"/>
      <c r="C59918"/>
      <c r="D59918" s="13"/>
      <c r="E59918" s="13"/>
      <c r="K59918" s="23"/>
      <c r="O59918" s="21"/>
      <c r="P59918" s="27"/>
      <c r="Q59918" s="16"/>
      <c r="U59918" s="27"/>
    </row>
    <row r="59919" spans="2:21" x14ac:dyDescent="0.25">
      <c r="B59919"/>
      <c r="C59919"/>
      <c r="D59919" s="13"/>
      <c r="E59919" s="13"/>
      <c r="K59919" s="23"/>
      <c r="O59919" s="21"/>
      <c r="P59919" s="27"/>
      <c r="Q59919" s="16"/>
      <c r="U59919" s="27"/>
    </row>
    <row r="59920" spans="2:21" x14ac:dyDescent="0.25">
      <c r="B59920"/>
      <c r="C59920"/>
      <c r="D59920" s="13"/>
      <c r="E59920" s="13"/>
      <c r="K59920" s="23"/>
      <c r="O59920" s="21"/>
      <c r="P59920" s="27"/>
      <c r="Q59920" s="16"/>
      <c r="U59920" s="27"/>
    </row>
    <row r="59921" spans="2:21" x14ac:dyDescent="0.25">
      <c r="B59921"/>
      <c r="C59921"/>
      <c r="D59921" s="13"/>
      <c r="E59921" s="13"/>
      <c r="K59921" s="23"/>
      <c r="O59921" s="21"/>
      <c r="P59921" s="27"/>
      <c r="Q59921" s="16"/>
      <c r="U59921" s="27"/>
    </row>
    <row r="59922" spans="2:21" x14ac:dyDescent="0.25">
      <c r="B59922"/>
      <c r="C59922"/>
      <c r="D59922" s="13"/>
      <c r="E59922" s="13"/>
      <c r="K59922" s="23"/>
      <c r="O59922" s="21"/>
      <c r="P59922" s="27"/>
      <c r="Q59922" s="16"/>
      <c r="U59922" s="27"/>
    </row>
    <row r="59923" spans="2:21" x14ac:dyDescent="0.25">
      <c r="B59923"/>
      <c r="C59923"/>
      <c r="D59923" s="13"/>
      <c r="E59923" s="13"/>
      <c r="K59923" s="23"/>
      <c r="O59923" s="21"/>
      <c r="P59923" s="27"/>
      <c r="Q59923" s="16"/>
      <c r="U59923" s="27"/>
    </row>
    <row r="59924" spans="2:21" x14ac:dyDescent="0.25">
      <c r="B59924"/>
      <c r="C59924"/>
      <c r="D59924" s="13"/>
      <c r="E59924" s="13"/>
      <c r="K59924" s="23"/>
      <c r="O59924" s="21"/>
      <c r="P59924" s="27"/>
      <c r="Q59924" s="16"/>
      <c r="U59924" s="27"/>
    </row>
    <row r="59925" spans="2:21" x14ac:dyDescent="0.25">
      <c r="B59925"/>
      <c r="C59925"/>
      <c r="D59925" s="13"/>
      <c r="E59925" s="13"/>
      <c r="K59925" s="23"/>
      <c r="O59925" s="21"/>
      <c r="P59925" s="27"/>
      <c r="Q59925" s="16"/>
      <c r="U59925" s="27"/>
    </row>
    <row r="59926" spans="2:21" x14ac:dyDescent="0.25">
      <c r="B59926"/>
      <c r="C59926"/>
      <c r="D59926" s="13"/>
      <c r="E59926" s="13"/>
      <c r="K59926" s="23"/>
      <c r="O59926" s="21"/>
      <c r="P59926" s="27"/>
      <c r="Q59926" s="16"/>
      <c r="U59926" s="27"/>
    </row>
    <row r="59927" spans="2:21" x14ac:dyDescent="0.25">
      <c r="B59927"/>
      <c r="C59927"/>
      <c r="D59927" s="13"/>
      <c r="E59927" s="13"/>
      <c r="K59927" s="23"/>
      <c r="O59927" s="21"/>
      <c r="P59927" s="27"/>
      <c r="Q59927" s="16"/>
      <c r="U59927" s="27"/>
    </row>
    <row r="59928" spans="2:21" x14ac:dyDescent="0.25">
      <c r="B59928"/>
      <c r="C59928"/>
      <c r="D59928" s="13"/>
      <c r="E59928" s="13"/>
      <c r="K59928" s="23"/>
      <c r="O59928" s="21"/>
      <c r="P59928" s="27"/>
      <c r="Q59928" s="16"/>
      <c r="U59928" s="27"/>
    </row>
    <row r="59929" spans="2:21" x14ac:dyDescent="0.25">
      <c r="B59929"/>
      <c r="C59929"/>
      <c r="D59929" s="13"/>
      <c r="E59929" s="13"/>
      <c r="K59929" s="23"/>
      <c r="O59929" s="21"/>
      <c r="P59929" s="27"/>
      <c r="Q59929" s="16"/>
      <c r="U59929" s="27"/>
    </row>
    <row r="59930" spans="2:21" x14ac:dyDescent="0.25">
      <c r="B59930"/>
      <c r="C59930"/>
      <c r="D59930" s="13"/>
      <c r="E59930" s="13"/>
      <c r="K59930" s="23"/>
      <c r="O59930" s="21"/>
      <c r="P59930" s="27"/>
      <c r="Q59930" s="16"/>
      <c r="U59930" s="27"/>
    </row>
    <row r="59931" spans="2:21" x14ac:dyDescent="0.25">
      <c r="B59931"/>
      <c r="C59931"/>
      <c r="D59931" s="13"/>
      <c r="E59931" s="13"/>
      <c r="K59931" s="23"/>
      <c r="O59931" s="21"/>
      <c r="P59931" s="27"/>
      <c r="Q59931" s="16"/>
      <c r="U59931" s="27"/>
    </row>
    <row r="59932" spans="2:21" x14ac:dyDescent="0.25">
      <c r="B59932"/>
      <c r="C59932"/>
      <c r="D59932" s="13"/>
      <c r="E59932" s="13"/>
      <c r="K59932" s="23"/>
      <c r="O59932" s="21"/>
      <c r="P59932" s="27"/>
      <c r="Q59932" s="16"/>
      <c r="U59932" s="27"/>
    </row>
    <row r="59933" spans="2:21" x14ac:dyDescent="0.25">
      <c r="B59933"/>
      <c r="C59933"/>
      <c r="D59933" s="13"/>
      <c r="E59933" s="13"/>
      <c r="K59933" s="23"/>
      <c r="O59933" s="21"/>
      <c r="P59933" s="27"/>
      <c r="Q59933" s="16"/>
      <c r="U59933" s="27"/>
    </row>
    <row r="59934" spans="2:21" x14ac:dyDescent="0.25">
      <c r="B59934"/>
      <c r="C59934"/>
      <c r="D59934" s="13"/>
      <c r="E59934" s="13"/>
      <c r="K59934" s="23"/>
      <c r="O59934" s="21"/>
      <c r="P59934" s="27"/>
      <c r="Q59934" s="16"/>
      <c r="U59934" s="27"/>
    </row>
    <row r="59935" spans="2:21" x14ac:dyDescent="0.25">
      <c r="B59935"/>
      <c r="C59935"/>
      <c r="D59935" s="13"/>
      <c r="E59935" s="13"/>
      <c r="K59935" s="23"/>
      <c r="O59935" s="21"/>
      <c r="P59935" s="27"/>
      <c r="Q59935" s="16"/>
      <c r="U59935" s="27"/>
    </row>
    <row r="59936" spans="2:21" x14ac:dyDescent="0.25">
      <c r="B59936"/>
      <c r="C59936"/>
      <c r="D59936" s="13"/>
      <c r="E59936" s="13"/>
      <c r="K59936" s="23"/>
      <c r="O59936" s="21"/>
      <c r="P59936" s="27"/>
      <c r="Q59936" s="16"/>
      <c r="U59936" s="27"/>
    </row>
    <row r="59937" spans="2:21" x14ac:dyDescent="0.25">
      <c r="B59937"/>
      <c r="C59937"/>
      <c r="D59937" s="13"/>
      <c r="E59937" s="13"/>
      <c r="K59937" s="23"/>
      <c r="O59937" s="21"/>
      <c r="P59937" s="27"/>
      <c r="Q59937" s="16"/>
      <c r="U59937" s="27"/>
    </row>
    <row r="59938" spans="2:21" x14ac:dyDescent="0.25">
      <c r="B59938"/>
      <c r="C59938"/>
      <c r="D59938" s="13"/>
      <c r="E59938" s="13"/>
      <c r="K59938" s="23"/>
      <c r="O59938" s="21"/>
      <c r="P59938" s="27"/>
      <c r="Q59938" s="16"/>
      <c r="U59938" s="27"/>
    </row>
    <row r="59939" spans="2:21" x14ac:dyDescent="0.25">
      <c r="B59939"/>
      <c r="C59939"/>
      <c r="D59939" s="13"/>
      <c r="E59939" s="13"/>
      <c r="K59939" s="23"/>
      <c r="O59939" s="21"/>
      <c r="P59939" s="27"/>
      <c r="Q59939" s="16"/>
      <c r="U59939" s="27"/>
    </row>
    <row r="59940" spans="2:21" x14ac:dyDescent="0.25">
      <c r="B59940"/>
      <c r="C59940"/>
      <c r="D59940" s="13"/>
      <c r="E59940" s="13"/>
      <c r="K59940" s="23"/>
      <c r="O59940" s="21"/>
      <c r="P59940" s="27"/>
      <c r="Q59940" s="16"/>
      <c r="U59940" s="27"/>
    </row>
    <row r="59941" spans="2:21" x14ac:dyDescent="0.25">
      <c r="B59941"/>
      <c r="C59941"/>
      <c r="D59941" s="13"/>
      <c r="E59941" s="13"/>
      <c r="K59941" s="23"/>
      <c r="O59941" s="21"/>
      <c r="P59941" s="27"/>
      <c r="Q59941" s="16"/>
      <c r="U59941" s="27"/>
    </row>
    <row r="59942" spans="2:21" x14ac:dyDescent="0.25">
      <c r="B59942"/>
      <c r="C59942"/>
      <c r="D59942" s="13"/>
      <c r="E59942" s="13"/>
      <c r="K59942" s="23"/>
      <c r="O59942" s="21"/>
      <c r="P59942" s="27"/>
      <c r="Q59942" s="16"/>
      <c r="U59942" s="27"/>
    </row>
    <row r="59943" spans="2:21" x14ac:dyDescent="0.25">
      <c r="B59943"/>
      <c r="C59943"/>
      <c r="D59943" s="13"/>
      <c r="E59943" s="13"/>
      <c r="K59943" s="23"/>
      <c r="O59943" s="21"/>
      <c r="P59943" s="27"/>
      <c r="Q59943" s="16"/>
      <c r="U59943" s="27"/>
    </row>
    <row r="59944" spans="2:21" x14ac:dyDescent="0.25">
      <c r="B59944"/>
      <c r="C59944"/>
      <c r="D59944" s="13"/>
      <c r="E59944" s="13"/>
      <c r="K59944" s="23"/>
      <c r="O59944" s="21"/>
      <c r="P59944" s="27"/>
      <c r="Q59944" s="16"/>
      <c r="U59944" s="27"/>
    </row>
    <row r="59945" spans="2:21" x14ac:dyDescent="0.25">
      <c r="B59945"/>
      <c r="C59945"/>
      <c r="D59945" s="13"/>
      <c r="E59945" s="13"/>
      <c r="K59945" s="23"/>
      <c r="O59945" s="21"/>
      <c r="P59945" s="27"/>
      <c r="Q59945" s="16"/>
      <c r="U59945" s="27"/>
    </row>
    <row r="59946" spans="2:21" x14ac:dyDescent="0.25">
      <c r="B59946"/>
      <c r="C59946"/>
      <c r="D59946" s="13"/>
      <c r="E59946" s="13"/>
      <c r="K59946" s="23"/>
      <c r="O59946" s="21"/>
      <c r="P59946" s="27"/>
      <c r="Q59946" s="16"/>
      <c r="U59946" s="27"/>
    </row>
    <row r="59947" spans="2:21" x14ac:dyDescent="0.25">
      <c r="B59947"/>
      <c r="C59947"/>
      <c r="D59947" s="13"/>
      <c r="E59947" s="13"/>
      <c r="K59947" s="23"/>
      <c r="O59947" s="21"/>
      <c r="P59947" s="27"/>
      <c r="Q59947" s="16"/>
      <c r="U59947" s="27"/>
    </row>
    <row r="59948" spans="2:21" x14ac:dyDescent="0.25">
      <c r="B59948"/>
      <c r="C59948"/>
      <c r="D59948" s="13"/>
      <c r="E59948" s="13"/>
      <c r="K59948" s="23"/>
      <c r="O59948" s="21"/>
      <c r="P59948" s="27"/>
      <c r="Q59948" s="16"/>
      <c r="U59948" s="27"/>
    </row>
    <row r="59949" spans="2:21" x14ac:dyDescent="0.25">
      <c r="B59949"/>
      <c r="C59949"/>
      <c r="D59949" s="13"/>
      <c r="E59949" s="13"/>
      <c r="K59949" s="23"/>
      <c r="O59949" s="21"/>
      <c r="P59949" s="27"/>
      <c r="Q59949" s="16"/>
      <c r="U59949" s="27"/>
    </row>
    <row r="59950" spans="2:21" x14ac:dyDescent="0.25">
      <c r="B59950"/>
      <c r="C59950"/>
      <c r="D59950" s="13"/>
      <c r="E59950" s="13"/>
      <c r="K59950" s="23"/>
      <c r="O59950" s="21"/>
      <c r="P59950" s="27"/>
      <c r="Q59950" s="16"/>
      <c r="U59950" s="27"/>
    </row>
    <row r="59951" spans="2:21" x14ac:dyDescent="0.25">
      <c r="B59951"/>
      <c r="C59951"/>
      <c r="D59951" s="13"/>
      <c r="E59951" s="13"/>
      <c r="K59951" s="23"/>
      <c r="O59951" s="21"/>
      <c r="P59951" s="27"/>
      <c r="Q59951" s="16"/>
      <c r="U59951" s="27"/>
    </row>
    <row r="59952" spans="2:21" x14ac:dyDescent="0.25">
      <c r="B59952"/>
      <c r="C59952"/>
      <c r="D59952" s="13"/>
      <c r="E59952" s="13"/>
      <c r="K59952" s="23"/>
      <c r="O59952" s="21"/>
      <c r="P59952" s="27"/>
      <c r="Q59952" s="16"/>
      <c r="U59952" s="27"/>
    </row>
    <row r="59953" spans="2:21" x14ac:dyDescent="0.25">
      <c r="B59953"/>
      <c r="C59953"/>
      <c r="D59953" s="13"/>
      <c r="E59953" s="13"/>
      <c r="K59953" s="23"/>
      <c r="O59953" s="21"/>
      <c r="P59953" s="27"/>
      <c r="Q59953" s="16"/>
      <c r="U59953" s="27"/>
    </row>
    <row r="59954" spans="2:21" x14ac:dyDescent="0.25">
      <c r="B59954"/>
      <c r="C59954"/>
      <c r="D59954" s="13"/>
      <c r="E59954" s="13"/>
      <c r="K59954" s="23"/>
      <c r="O59954" s="21"/>
      <c r="P59954" s="27"/>
      <c r="Q59954" s="16"/>
      <c r="U59954" s="27"/>
    </row>
    <row r="59955" spans="2:21" x14ac:dyDescent="0.25">
      <c r="B59955"/>
      <c r="C59955"/>
      <c r="D59955" s="13"/>
      <c r="E59955" s="13"/>
      <c r="K59955" s="23"/>
      <c r="O59955" s="21"/>
      <c r="P59955" s="27"/>
      <c r="Q59955" s="16"/>
      <c r="U59955" s="27"/>
    </row>
    <row r="59956" spans="2:21" x14ac:dyDescent="0.25">
      <c r="B59956"/>
      <c r="C59956"/>
      <c r="D59956" s="13"/>
      <c r="E59956" s="13"/>
      <c r="K59956" s="23"/>
      <c r="O59956" s="21"/>
      <c r="P59956" s="27"/>
      <c r="Q59956" s="16"/>
      <c r="U59956" s="27"/>
    </row>
    <row r="59957" spans="2:21" x14ac:dyDescent="0.25">
      <c r="B59957"/>
      <c r="C59957"/>
      <c r="D59957" s="13"/>
      <c r="E59957" s="13"/>
      <c r="K59957" s="23"/>
      <c r="O59957" s="21"/>
      <c r="P59957" s="27"/>
      <c r="Q59957" s="16"/>
      <c r="U59957" s="27"/>
    </row>
    <row r="59958" spans="2:21" x14ac:dyDescent="0.25">
      <c r="B59958"/>
      <c r="C59958"/>
      <c r="D59958" s="13"/>
      <c r="E59958" s="13"/>
      <c r="K59958" s="23"/>
      <c r="O59958" s="21"/>
      <c r="P59958" s="27"/>
      <c r="Q59958" s="16"/>
      <c r="U59958" s="27"/>
    </row>
    <row r="59959" spans="2:21" x14ac:dyDescent="0.25">
      <c r="B59959"/>
      <c r="C59959"/>
      <c r="D59959" s="13"/>
      <c r="E59959" s="13"/>
      <c r="K59959" s="23"/>
      <c r="O59959" s="21"/>
      <c r="P59959" s="27"/>
      <c r="Q59959" s="16"/>
      <c r="U59959" s="27"/>
    </row>
    <row r="59960" spans="2:21" x14ac:dyDescent="0.25">
      <c r="B59960"/>
      <c r="C59960"/>
      <c r="D59960" s="13"/>
      <c r="E59960" s="13"/>
      <c r="K59960" s="23"/>
      <c r="O59960" s="21"/>
      <c r="P59960" s="27"/>
      <c r="Q59960" s="16"/>
      <c r="U59960" s="27"/>
    </row>
    <row r="59961" spans="2:21" x14ac:dyDescent="0.25">
      <c r="B59961"/>
      <c r="C59961"/>
      <c r="D59961" s="13"/>
      <c r="E59961" s="13"/>
      <c r="K59961" s="23"/>
      <c r="O59961" s="21"/>
      <c r="P59961" s="27"/>
      <c r="Q59961" s="16"/>
      <c r="U59961" s="27"/>
    </row>
    <row r="59962" spans="2:21" x14ac:dyDescent="0.25">
      <c r="B59962"/>
      <c r="C59962"/>
      <c r="D59962" s="13"/>
      <c r="E59962" s="13"/>
      <c r="K59962" s="23"/>
      <c r="O59962" s="21"/>
      <c r="P59962" s="27"/>
      <c r="Q59962" s="16"/>
      <c r="U59962" s="27"/>
    </row>
    <row r="59963" spans="2:21" x14ac:dyDescent="0.25">
      <c r="B59963"/>
      <c r="C59963"/>
      <c r="D59963" s="13"/>
      <c r="E59963" s="13"/>
      <c r="K59963" s="23"/>
      <c r="O59963" s="21"/>
      <c r="P59963" s="27"/>
      <c r="Q59963" s="16"/>
      <c r="U59963" s="27"/>
    </row>
    <row r="59964" spans="2:21" x14ac:dyDescent="0.25">
      <c r="B59964"/>
      <c r="C59964"/>
      <c r="D59964" s="13"/>
      <c r="E59964" s="13"/>
      <c r="K59964" s="23"/>
      <c r="O59964" s="21"/>
      <c r="P59964" s="27"/>
      <c r="Q59964" s="16"/>
      <c r="U59964" s="27"/>
    </row>
    <row r="59965" spans="2:21" x14ac:dyDescent="0.25">
      <c r="B59965"/>
      <c r="C59965"/>
      <c r="D59965" s="13"/>
      <c r="E59965" s="13"/>
      <c r="K59965" s="23"/>
      <c r="O59965" s="21"/>
      <c r="P59965" s="27"/>
      <c r="Q59965" s="16"/>
      <c r="U59965" s="27"/>
    </row>
    <row r="59966" spans="2:21" x14ac:dyDescent="0.25">
      <c r="B59966"/>
      <c r="C59966"/>
      <c r="D59966" s="13"/>
      <c r="E59966" s="13"/>
      <c r="K59966" s="23"/>
      <c r="O59966" s="21"/>
      <c r="P59966" s="27"/>
      <c r="Q59966" s="16"/>
      <c r="U59966" s="27"/>
    </row>
    <row r="59967" spans="2:21" x14ac:dyDescent="0.25">
      <c r="B59967"/>
      <c r="C59967"/>
      <c r="D59967" s="13"/>
      <c r="E59967" s="13"/>
      <c r="K59967" s="23"/>
      <c r="O59967" s="21"/>
      <c r="P59967" s="27"/>
      <c r="Q59967" s="16"/>
      <c r="U59967" s="27"/>
    </row>
    <row r="59968" spans="2:21" x14ac:dyDescent="0.25">
      <c r="B59968"/>
      <c r="C59968"/>
      <c r="D59968" s="13"/>
      <c r="E59968" s="13"/>
      <c r="K59968" s="23"/>
      <c r="O59968" s="21"/>
      <c r="P59968" s="27"/>
      <c r="Q59968" s="16"/>
      <c r="U59968" s="27"/>
    </row>
    <row r="59969" spans="2:21" x14ac:dyDescent="0.25">
      <c r="B59969"/>
      <c r="C59969"/>
      <c r="D59969" s="13"/>
      <c r="E59969" s="13"/>
      <c r="K59969" s="23"/>
      <c r="O59969" s="21"/>
      <c r="P59969" s="27"/>
      <c r="Q59969" s="16"/>
      <c r="U59969" s="27"/>
    </row>
    <row r="59970" spans="2:21" x14ac:dyDescent="0.25">
      <c r="B59970"/>
      <c r="C59970"/>
      <c r="D59970" s="13"/>
      <c r="E59970" s="13"/>
      <c r="K59970" s="23"/>
      <c r="O59970" s="21"/>
      <c r="P59970" s="27"/>
      <c r="Q59970" s="16"/>
      <c r="U59970" s="27"/>
    </row>
    <row r="59971" spans="2:21" x14ac:dyDescent="0.25">
      <c r="B59971"/>
      <c r="C59971"/>
      <c r="D59971" s="13"/>
      <c r="E59971" s="13"/>
      <c r="K59971" s="23"/>
      <c r="O59971" s="21"/>
      <c r="P59971" s="27"/>
      <c r="Q59971" s="16"/>
      <c r="U59971" s="27"/>
    </row>
    <row r="59972" spans="2:21" x14ac:dyDescent="0.25">
      <c r="B59972"/>
      <c r="C59972"/>
      <c r="D59972" s="13"/>
      <c r="E59972" s="13"/>
      <c r="K59972" s="23"/>
      <c r="O59972" s="21"/>
      <c r="P59972" s="27"/>
      <c r="Q59972" s="16"/>
      <c r="U59972" s="27"/>
    </row>
    <row r="59973" spans="2:21" x14ac:dyDescent="0.25">
      <c r="B59973"/>
      <c r="C59973"/>
      <c r="D59973" s="13"/>
      <c r="E59973" s="13"/>
      <c r="K59973" s="23"/>
      <c r="O59973" s="21"/>
      <c r="P59973" s="27"/>
      <c r="Q59973" s="16"/>
      <c r="U59973" s="27"/>
    </row>
    <row r="59974" spans="2:21" x14ac:dyDescent="0.25">
      <c r="B59974"/>
      <c r="C59974"/>
      <c r="D59974" s="13"/>
      <c r="E59974" s="13"/>
      <c r="K59974" s="23"/>
      <c r="O59974" s="21"/>
      <c r="P59974" s="27"/>
      <c r="Q59974" s="16"/>
      <c r="U59974" s="27"/>
    </row>
    <row r="59975" spans="2:21" x14ac:dyDescent="0.25">
      <c r="B59975"/>
      <c r="C59975"/>
      <c r="D59975" s="13"/>
      <c r="E59975" s="13"/>
      <c r="K59975" s="23"/>
      <c r="O59975" s="21"/>
      <c r="P59975" s="27"/>
      <c r="Q59975" s="16"/>
      <c r="U59975" s="27"/>
    </row>
    <row r="59976" spans="2:21" x14ac:dyDescent="0.25">
      <c r="B59976"/>
      <c r="C59976"/>
      <c r="D59976" s="13"/>
      <c r="E59976" s="13"/>
      <c r="K59976" s="23"/>
      <c r="O59976" s="21"/>
      <c r="P59976" s="27"/>
      <c r="Q59976" s="16"/>
      <c r="U59976" s="27"/>
    </row>
    <row r="59977" spans="2:21" x14ac:dyDescent="0.25">
      <c r="B59977"/>
      <c r="C59977"/>
      <c r="D59977" s="13"/>
      <c r="E59977" s="13"/>
      <c r="K59977" s="23"/>
      <c r="O59977" s="21"/>
      <c r="P59977" s="27"/>
      <c r="Q59977" s="16"/>
      <c r="U59977" s="27"/>
    </row>
    <row r="59978" spans="2:21" x14ac:dyDescent="0.25">
      <c r="B59978"/>
      <c r="C59978"/>
      <c r="D59978" s="13"/>
      <c r="E59978" s="13"/>
      <c r="K59978" s="23"/>
      <c r="O59978" s="21"/>
      <c r="P59978" s="27"/>
      <c r="Q59978" s="16"/>
      <c r="U59978" s="27"/>
    </row>
    <row r="59979" spans="2:21" x14ac:dyDescent="0.25">
      <c r="B59979"/>
      <c r="C59979"/>
      <c r="D59979" s="13"/>
      <c r="E59979" s="13"/>
      <c r="K59979" s="23"/>
      <c r="O59979" s="21"/>
      <c r="P59979" s="27"/>
      <c r="Q59979" s="16"/>
      <c r="U59979" s="27"/>
    </row>
    <row r="59980" spans="2:21" x14ac:dyDescent="0.25">
      <c r="B59980"/>
      <c r="C59980"/>
      <c r="D59980" s="13"/>
      <c r="E59980" s="13"/>
      <c r="K59980" s="23"/>
      <c r="O59980" s="21"/>
      <c r="P59980" s="27"/>
      <c r="Q59980" s="16"/>
      <c r="U59980" s="27"/>
    </row>
    <row r="59981" spans="2:21" x14ac:dyDescent="0.25">
      <c r="B59981"/>
      <c r="C59981"/>
      <c r="D59981" s="13"/>
      <c r="E59981" s="13"/>
      <c r="K59981" s="23"/>
      <c r="O59981" s="21"/>
      <c r="P59981" s="27"/>
      <c r="Q59981" s="16"/>
      <c r="U59981" s="27"/>
    </row>
    <row r="59982" spans="2:21" x14ac:dyDescent="0.25">
      <c r="B59982"/>
      <c r="C59982"/>
      <c r="D59982" s="13"/>
      <c r="E59982" s="13"/>
      <c r="K59982" s="23"/>
      <c r="O59982" s="21"/>
      <c r="P59982" s="27"/>
      <c r="Q59982" s="16"/>
      <c r="U59982" s="27"/>
    </row>
    <row r="59983" spans="2:21" x14ac:dyDescent="0.25">
      <c r="B59983"/>
      <c r="C59983"/>
      <c r="D59983" s="13"/>
      <c r="E59983" s="13"/>
      <c r="K59983" s="23"/>
      <c r="O59983" s="21"/>
      <c r="P59983" s="27"/>
      <c r="Q59983" s="16"/>
      <c r="U59983" s="27"/>
    </row>
    <row r="59984" spans="2:21" x14ac:dyDescent="0.25">
      <c r="B59984"/>
      <c r="C59984"/>
      <c r="D59984" s="13"/>
      <c r="E59984" s="13"/>
      <c r="K59984" s="23"/>
      <c r="O59984" s="21"/>
      <c r="P59984" s="27"/>
      <c r="Q59984" s="16"/>
      <c r="U59984" s="27"/>
    </row>
    <row r="59985" spans="2:21" x14ac:dyDescent="0.25">
      <c r="B59985"/>
      <c r="C59985"/>
      <c r="D59985" s="13"/>
      <c r="E59985" s="13"/>
      <c r="K59985" s="23"/>
      <c r="O59985" s="21"/>
      <c r="P59985" s="27"/>
      <c r="Q59985" s="16"/>
      <c r="U59985" s="27"/>
    </row>
    <row r="59986" spans="2:21" x14ac:dyDescent="0.25">
      <c r="B59986"/>
      <c r="C59986"/>
      <c r="D59986" s="13"/>
      <c r="E59986" s="13"/>
      <c r="K59986" s="23"/>
      <c r="O59986" s="21"/>
      <c r="P59986" s="27"/>
      <c r="Q59986" s="16"/>
      <c r="U59986" s="27"/>
    </row>
    <row r="59987" spans="2:21" x14ac:dyDescent="0.25">
      <c r="B59987"/>
      <c r="C59987"/>
      <c r="D59987" s="13"/>
      <c r="E59987" s="13"/>
      <c r="K59987" s="23"/>
      <c r="O59987" s="21"/>
      <c r="P59987" s="27"/>
      <c r="Q59987" s="16"/>
      <c r="U59987" s="27"/>
    </row>
    <row r="59988" spans="2:21" x14ac:dyDescent="0.25">
      <c r="B59988"/>
      <c r="C59988"/>
      <c r="D59988" s="13"/>
      <c r="E59988" s="13"/>
      <c r="K59988" s="23"/>
      <c r="O59988" s="21"/>
      <c r="P59988" s="27"/>
      <c r="Q59988" s="16"/>
      <c r="U59988" s="27"/>
    </row>
    <row r="59989" spans="2:21" x14ac:dyDescent="0.25">
      <c r="B59989"/>
      <c r="C59989"/>
      <c r="D59989" s="13"/>
      <c r="E59989" s="13"/>
      <c r="K59989" s="23"/>
      <c r="O59989" s="21"/>
      <c r="P59989" s="27"/>
      <c r="Q59989" s="16"/>
      <c r="U59989" s="27"/>
    </row>
    <row r="59990" spans="2:21" x14ac:dyDescent="0.25">
      <c r="B59990"/>
      <c r="C59990"/>
      <c r="D59990" s="13"/>
      <c r="E59990" s="13"/>
      <c r="K59990" s="23"/>
      <c r="O59990" s="21"/>
      <c r="P59990" s="27"/>
      <c r="Q59990" s="16"/>
      <c r="U59990" s="27"/>
    </row>
    <row r="59991" spans="2:21" x14ac:dyDescent="0.25">
      <c r="B59991"/>
      <c r="C59991"/>
      <c r="D59991" s="13"/>
      <c r="E59991" s="13"/>
      <c r="K59991" s="23"/>
      <c r="O59991" s="21"/>
      <c r="P59991" s="27"/>
      <c r="Q59991" s="16"/>
      <c r="U59991" s="27"/>
    </row>
    <row r="59992" spans="2:21" x14ac:dyDescent="0.25">
      <c r="B59992"/>
      <c r="C59992"/>
      <c r="D59992" s="13"/>
      <c r="E59992" s="13"/>
      <c r="K59992" s="23"/>
      <c r="O59992" s="21"/>
      <c r="P59992" s="27"/>
      <c r="Q59992" s="16"/>
      <c r="U59992" s="27"/>
    </row>
    <row r="59993" spans="2:21" x14ac:dyDescent="0.25">
      <c r="B59993"/>
      <c r="C59993"/>
      <c r="D59993" s="13"/>
      <c r="E59993" s="13"/>
      <c r="K59993" s="23"/>
      <c r="O59993" s="21"/>
      <c r="P59993" s="27"/>
      <c r="Q59993" s="16"/>
      <c r="U59993" s="27"/>
    </row>
    <row r="59994" spans="2:21" x14ac:dyDescent="0.25">
      <c r="B59994"/>
      <c r="C59994"/>
      <c r="D59994" s="13"/>
      <c r="E59994" s="13"/>
      <c r="K59994" s="23"/>
      <c r="O59994" s="21"/>
      <c r="P59994" s="27"/>
      <c r="Q59994" s="16"/>
      <c r="U59994" s="27"/>
    </row>
    <row r="59995" spans="2:21" x14ac:dyDescent="0.25">
      <c r="B59995"/>
      <c r="C59995"/>
      <c r="D59995" s="13"/>
      <c r="E59995" s="13"/>
      <c r="K59995" s="23"/>
      <c r="O59995" s="21"/>
      <c r="P59995" s="27"/>
      <c r="Q59995" s="16"/>
      <c r="U59995" s="27"/>
    </row>
    <row r="59996" spans="2:21" x14ac:dyDescent="0.25">
      <c r="B59996"/>
      <c r="C59996"/>
      <c r="D59996" s="13"/>
      <c r="E59996" s="13"/>
      <c r="K59996" s="23"/>
      <c r="O59996" s="21"/>
      <c r="P59996" s="27"/>
      <c r="Q59996" s="16"/>
      <c r="U59996" s="27"/>
    </row>
    <row r="59997" spans="2:21" x14ac:dyDescent="0.25">
      <c r="B59997"/>
      <c r="C59997"/>
      <c r="D59997" s="13"/>
      <c r="E59997" s="13"/>
      <c r="K59997" s="23"/>
      <c r="O59997" s="21"/>
      <c r="P59997" s="27"/>
      <c r="Q59997" s="16"/>
      <c r="U59997" s="27"/>
    </row>
    <row r="59998" spans="2:21" x14ac:dyDescent="0.25">
      <c r="B59998"/>
      <c r="C59998"/>
      <c r="D59998" s="13"/>
      <c r="E59998" s="13"/>
      <c r="K59998" s="23"/>
      <c r="O59998" s="21"/>
      <c r="P59998" s="27"/>
      <c r="Q59998" s="16"/>
      <c r="U59998" s="27"/>
    </row>
    <row r="59999" spans="2:21" x14ac:dyDescent="0.25">
      <c r="B59999"/>
      <c r="C59999"/>
      <c r="D59999" s="13"/>
      <c r="E59999" s="13"/>
      <c r="K59999" s="23"/>
      <c r="O59999" s="21"/>
      <c r="P59999" s="27"/>
      <c r="Q59999" s="16"/>
      <c r="U59999" s="27"/>
    </row>
    <row r="60000" spans="2:21" x14ac:dyDescent="0.25">
      <c r="B60000"/>
      <c r="C60000"/>
      <c r="D60000" s="13"/>
      <c r="E60000" s="13"/>
      <c r="K60000" s="23"/>
      <c r="O60000" s="21"/>
      <c r="P60000" s="27"/>
      <c r="Q60000" s="16"/>
      <c r="U60000" s="27"/>
    </row>
    <row r="60001" spans="2:21" x14ac:dyDescent="0.25">
      <c r="B60001"/>
      <c r="C60001"/>
      <c r="D60001" s="13"/>
      <c r="E60001" s="13"/>
      <c r="K60001" s="23"/>
      <c r="O60001" s="21"/>
      <c r="P60001" s="27"/>
      <c r="Q60001" s="16"/>
      <c r="U60001" s="27"/>
    </row>
    <row r="60002" spans="2:21" x14ac:dyDescent="0.25">
      <c r="B60002"/>
      <c r="C60002"/>
      <c r="D60002" s="13"/>
      <c r="E60002" s="13"/>
      <c r="K60002" s="23"/>
      <c r="O60002" s="21"/>
      <c r="P60002" s="27"/>
      <c r="Q60002" s="16"/>
      <c r="U60002" s="27"/>
    </row>
    <row r="60003" spans="2:21" x14ac:dyDescent="0.25">
      <c r="B60003"/>
      <c r="C60003"/>
      <c r="D60003" s="13"/>
      <c r="E60003" s="13"/>
      <c r="K60003" s="23"/>
      <c r="O60003" s="21"/>
      <c r="P60003" s="27"/>
      <c r="Q60003" s="16"/>
      <c r="U60003" s="27"/>
    </row>
    <row r="60004" spans="2:21" x14ac:dyDescent="0.25">
      <c r="B60004"/>
      <c r="C60004"/>
      <c r="D60004" s="13"/>
      <c r="E60004" s="13"/>
      <c r="K60004" s="23"/>
      <c r="O60004" s="21"/>
      <c r="P60004" s="27"/>
      <c r="Q60004" s="16"/>
      <c r="U60004" s="27"/>
    </row>
    <row r="60005" spans="2:21" x14ac:dyDescent="0.25">
      <c r="B60005"/>
      <c r="C60005"/>
      <c r="D60005" s="13"/>
      <c r="E60005" s="13"/>
      <c r="K60005" s="23"/>
      <c r="O60005" s="21"/>
      <c r="P60005" s="27"/>
      <c r="Q60005" s="16"/>
      <c r="U60005" s="27"/>
    </row>
    <row r="60006" spans="2:21" x14ac:dyDescent="0.25">
      <c r="B60006"/>
      <c r="C60006"/>
      <c r="D60006" s="13"/>
      <c r="E60006" s="13"/>
      <c r="K60006" s="23"/>
      <c r="O60006" s="21"/>
      <c r="P60006" s="27"/>
      <c r="Q60006" s="16"/>
      <c r="U60006" s="27"/>
    </row>
    <row r="60007" spans="2:21" x14ac:dyDescent="0.25">
      <c r="B60007"/>
      <c r="C60007"/>
      <c r="D60007" s="13"/>
      <c r="E60007" s="13"/>
      <c r="K60007" s="23"/>
      <c r="O60007" s="21"/>
      <c r="P60007" s="27"/>
      <c r="Q60007" s="16"/>
      <c r="U60007" s="27"/>
    </row>
    <row r="60008" spans="2:21" x14ac:dyDescent="0.25">
      <c r="B60008"/>
      <c r="C60008"/>
      <c r="D60008" s="13"/>
      <c r="E60008" s="13"/>
      <c r="K60008" s="23"/>
      <c r="O60008" s="21"/>
      <c r="P60008" s="27"/>
      <c r="Q60008" s="16"/>
      <c r="U60008" s="27"/>
    </row>
    <row r="60009" spans="2:21" x14ac:dyDescent="0.25">
      <c r="B60009"/>
      <c r="C60009"/>
      <c r="D60009" s="13"/>
      <c r="E60009" s="13"/>
      <c r="K60009" s="23"/>
      <c r="O60009" s="21"/>
      <c r="P60009" s="27"/>
      <c r="Q60009" s="16"/>
      <c r="U60009" s="27"/>
    </row>
    <row r="60010" spans="2:21" x14ac:dyDescent="0.25">
      <c r="B60010"/>
      <c r="C60010"/>
      <c r="D60010" s="13"/>
      <c r="E60010" s="13"/>
      <c r="K60010" s="23"/>
      <c r="O60010" s="21"/>
      <c r="P60010" s="27"/>
      <c r="Q60010" s="16"/>
      <c r="U60010" s="27"/>
    </row>
    <row r="60011" spans="2:21" x14ac:dyDescent="0.25">
      <c r="B60011"/>
      <c r="C60011"/>
      <c r="D60011" s="13"/>
      <c r="E60011" s="13"/>
      <c r="K60011" s="23"/>
      <c r="O60011" s="21"/>
      <c r="P60011" s="27"/>
      <c r="Q60011" s="16"/>
      <c r="U60011" s="27"/>
    </row>
    <row r="60012" spans="2:21" x14ac:dyDescent="0.25">
      <c r="B60012"/>
      <c r="C60012"/>
      <c r="D60012" s="13"/>
      <c r="E60012" s="13"/>
      <c r="K60012" s="23"/>
      <c r="O60012" s="21"/>
      <c r="P60012" s="27"/>
      <c r="Q60012" s="16"/>
      <c r="U60012" s="27"/>
    </row>
    <row r="60013" spans="2:21" x14ac:dyDescent="0.25">
      <c r="B60013"/>
      <c r="C60013"/>
      <c r="D60013" s="13"/>
      <c r="E60013" s="13"/>
      <c r="K60013" s="23"/>
      <c r="O60013" s="21"/>
      <c r="P60013" s="27"/>
      <c r="Q60013" s="16"/>
      <c r="U60013" s="27"/>
    </row>
    <row r="60014" spans="2:21" x14ac:dyDescent="0.25">
      <c r="B60014"/>
      <c r="C60014"/>
      <c r="D60014" s="13"/>
      <c r="E60014" s="13"/>
      <c r="K60014" s="23"/>
      <c r="O60014" s="21"/>
      <c r="P60014" s="27"/>
      <c r="Q60014" s="16"/>
      <c r="U60014" s="27"/>
    </row>
    <row r="60015" spans="2:21" x14ac:dyDescent="0.25">
      <c r="B60015"/>
      <c r="C60015"/>
      <c r="D60015" s="13"/>
      <c r="E60015" s="13"/>
      <c r="K60015" s="23"/>
      <c r="O60015" s="21"/>
      <c r="P60015" s="27"/>
      <c r="Q60015" s="16"/>
      <c r="U60015" s="27"/>
    </row>
    <row r="60016" spans="2:21" x14ac:dyDescent="0.25">
      <c r="B60016"/>
      <c r="C60016"/>
      <c r="D60016" s="13"/>
      <c r="E60016" s="13"/>
      <c r="K60016" s="23"/>
      <c r="O60016" s="21"/>
      <c r="P60016" s="27"/>
      <c r="Q60016" s="16"/>
      <c r="U60016" s="27"/>
    </row>
    <row r="60017" spans="2:21" x14ac:dyDescent="0.25">
      <c r="B60017"/>
      <c r="C60017"/>
      <c r="D60017" s="13"/>
      <c r="E60017" s="13"/>
      <c r="K60017" s="23"/>
      <c r="O60017" s="21"/>
      <c r="P60017" s="27"/>
      <c r="Q60017" s="16"/>
      <c r="U60017" s="27"/>
    </row>
    <row r="60018" spans="2:21" x14ac:dyDescent="0.25">
      <c r="B60018"/>
      <c r="C60018"/>
      <c r="D60018" s="13"/>
      <c r="E60018" s="13"/>
      <c r="K60018" s="23"/>
      <c r="O60018" s="21"/>
      <c r="P60018" s="27"/>
      <c r="Q60018" s="16"/>
      <c r="U60018" s="27"/>
    </row>
    <row r="60019" spans="2:21" x14ac:dyDescent="0.25">
      <c r="B60019"/>
      <c r="C60019"/>
      <c r="D60019" s="13"/>
      <c r="E60019" s="13"/>
      <c r="K60019" s="23"/>
      <c r="O60019" s="21"/>
      <c r="P60019" s="27"/>
      <c r="Q60019" s="16"/>
      <c r="U60019" s="27"/>
    </row>
    <row r="60020" spans="2:21" x14ac:dyDescent="0.25">
      <c r="B60020"/>
      <c r="C60020"/>
      <c r="D60020" s="13"/>
      <c r="E60020" s="13"/>
      <c r="K60020" s="23"/>
      <c r="O60020" s="21"/>
      <c r="P60020" s="27"/>
      <c r="Q60020" s="16"/>
      <c r="U60020" s="27"/>
    </row>
    <row r="60021" spans="2:21" x14ac:dyDescent="0.25">
      <c r="B60021"/>
      <c r="C60021"/>
      <c r="D60021" s="13"/>
      <c r="E60021" s="13"/>
      <c r="K60021" s="23"/>
      <c r="O60021" s="21"/>
      <c r="P60021" s="27"/>
      <c r="Q60021" s="16"/>
      <c r="U60021" s="27"/>
    </row>
    <row r="60022" spans="2:21" x14ac:dyDescent="0.25">
      <c r="B60022"/>
      <c r="C60022"/>
      <c r="D60022" s="13"/>
      <c r="E60022" s="13"/>
      <c r="K60022" s="23"/>
      <c r="O60022" s="21"/>
      <c r="P60022" s="27"/>
      <c r="Q60022" s="16"/>
      <c r="U60022" s="27"/>
    </row>
    <row r="60023" spans="2:21" x14ac:dyDescent="0.25">
      <c r="B60023"/>
      <c r="C60023"/>
      <c r="D60023" s="13"/>
      <c r="E60023" s="13"/>
      <c r="K60023" s="23"/>
      <c r="O60023" s="21"/>
      <c r="P60023" s="27"/>
      <c r="Q60023" s="16"/>
      <c r="U60023" s="27"/>
    </row>
    <row r="60024" spans="2:21" x14ac:dyDescent="0.25">
      <c r="B60024"/>
      <c r="C60024"/>
      <c r="D60024" s="13"/>
      <c r="E60024" s="13"/>
      <c r="K60024" s="23"/>
      <c r="O60024" s="21"/>
      <c r="P60024" s="27"/>
      <c r="Q60024" s="16"/>
      <c r="U60024" s="27"/>
    </row>
    <row r="60025" spans="2:21" x14ac:dyDescent="0.25">
      <c r="B60025"/>
      <c r="C60025"/>
      <c r="D60025" s="13"/>
      <c r="E60025" s="13"/>
      <c r="K60025" s="23"/>
      <c r="O60025" s="21"/>
      <c r="P60025" s="27"/>
      <c r="Q60025" s="16"/>
      <c r="U60025" s="27"/>
    </row>
    <row r="60026" spans="2:21" x14ac:dyDescent="0.25">
      <c r="B60026"/>
      <c r="C60026"/>
      <c r="D60026" s="13"/>
      <c r="E60026" s="13"/>
      <c r="K60026" s="23"/>
      <c r="O60026" s="21"/>
      <c r="P60026" s="27"/>
      <c r="Q60026" s="16"/>
      <c r="U60026" s="27"/>
    </row>
    <row r="60027" spans="2:21" x14ac:dyDescent="0.25">
      <c r="B60027"/>
      <c r="C60027"/>
      <c r="D60027" s="13"/>
      <c r="E60027" s="13"/>
      <c r="K60027" s="23"/>
      <c r="O60027" s="21"/>
      <c r="P60027" s="27"/>
      <c r="Q60027" s="16"/>
      <c r="U60027" s="27"/>
    </row>
    <row r="60028" spans="2:21" x14ac:dyDescent="0.25">
      <c r="B60028"/>
      <c r="C60028"/>
      <c r="D60028" s="13"/>
      <c r="E60028" s="13"/>
      <c r="K60028" s="23"/>
      <c r="O60028" s="21"/>
      <c r="P60028" s="27"/>
      <c r="Q60028" s="16"/>
      <c r="U60028" s="27"/>
    </row>
    <row r="60029" spans="2:21" x14ac:dyDescent="0.25">
      <c r="B60029"/>
      <c r="C60029"/>
      <c r="D60029" s="13"/>
      <c r="E60029" s="13"/>
      <c r="K60029" s="23"/>
      <c r="O60029" s="21"/>
      <c r="P60029" s="27"/>
      <c r="Q60029" s="16"/>
      <c r="U60029" s="27"/>
    </row>
    <row r="60030" spans="2:21" x14ac:dyDescent="0.25">
      <c r="B60030"/>
      <c r="C60030"/>
      <c r="D60030" s="13"/>
      <c r="E60030" s="13"/>
      <c r="K60030" s="23"/>
      <c r="O60030" s="21"/>
      <c r="P60030" s="27"/>
      <c r="Q60030" s="16"/>
      <c r="U60030" s="27"/>
    </row>
    <row r="60031" spans="2:21" x14ac:dyDescent="0.25">
      <c r="B60031"/>
      <c r="C60031"/>
      <c r="D60031" s="13"/>
      <c r="E60031" s="13"/>
      <c r="K60031" s="23"/>
      <c r="O60031" s="21"/>
      <c r="P60031" s="27"/>
      <c r="Q60031" s="16"/>
      <c r="U60031" s="27"/>
    </row>
    <row r="60032" spans="2:21" x14ac:dyDescent="0.25">
      <c r="B60032"/>
      <c r="C60032"/>
      <c r="D60032" s="13"/>
      <c r="E60032" s="13"/>
      <c r="K60032" s="23"/>
      <c r="O60032" s="21"/>
      <c r="P60032" s="27"/>
      <c r="Q60032" s="16"/>
      <c r="U60032" s="27"/>
    </row>
    <row r="60033" spans="2:21" x14ac:dyDescent="0.25">
      <c r="B60033"/>
      <c r="C60033"/>
      <c r="D60033" s="13"/>
      <c r="E60033" s="13"/>
      <c r="K60033" s="23"/>
      <c r="O60033" s="21"/>
      <c r="P60033" s="27"/>
      <c r="Q60033" s="16"/>
      <c r="U60033" s="27"/>
    </row>
    <row r="60034" spans="2:21" x14ac:dyDescent="0.25">
      <c r="B60034"/>
      <c r="C60034"/>
      <c r="D60034" s="13"/>
      <c r="E60034" s="13"/>
      <c r="K60034" s="23"/>
      <c r="O60034" s="21"/>
      <c r="P60034" s="27"/>
      <c r="Q60034" s="16"/>
      <c r="U60034" s="27"/>
    </row>
    <row r="60035" spans="2:21" x14ac:dyDescent="0.25">
      <c r="B60035"/>
      <c r="C60035"/>
      <c r="D60035" s="13"/>
      <c r="E60035" s="13"/>
      <c r="K60035" s="23"/>
      <c r="O60035" s="21"/>
      <c r="P60035" s="27"/>
      <c r="Q60035" s="16"/>
      <c r="U60035" s="27"/>
    </row>
    <row r="60036" spans="2:21" x14ac:dyDescent="0.25">
      <c r="B60036"/>
      <c r="C60036"/>
      <c r="D60036" s="13"/>
      <c r="E60036" s="13"/>
      <c r="K60036" s="23"/>
      <c r="O60036" s="21"/>
      <c r="P60036" s="27"/>
      <c r="Q60036" s="16"/>
      <c r="U60036" s="27"/>
    </row>
    <row r="60037" spans="2:21" x14ac:dyDescent="0.25">
      <c r="B60037"/>
      <c r="C60037"/>
      <c r="D60037" s="13"/>
      <c r="E60037" s="13"/>
      <c r="K60037" s="23"/>
      <c r="O60037" s="21"/>
      <c r="P60037" s="27"/>
      <c r="Q60037" s="16"/>
      <c r="U60037" s="27"/>
    </row>
    <row r="60038" spans="2:21" x14ac:dyDescent="0.25">
      <c r="B60038"/>
      <c r="C60038"/>
      <c r="D60038" s="13"/>
      <c r="E60038" s="13"/>
      <c r="K60038" s="23"/>
      <c r="O60038" s="21"/>
      <c r="P60038" s="27"/>
      <c r="Q60038" s="16"/>
      <c r="U60038" s="27"/>
    </row>
    <row r="60039" spans="2:21" x14ac:dyDescent="0.25">
      <c r="B60039"/>
      <c r="C60039"/>
      <c r="D60039" s="13"/>
      <c r="E60039" s="13"/>
      <c r="K60039" s="23"/>
      <c r="O60039" s="21"/>
      <c r="P60039" s="27"/>
      <c r="Q60039" s="16"/>
      <c r="U60039" s="27"/>
    </row>
    <row r="60040" spans="2:21" x14ac:dyDescent="0.25">
      <c r="B60040"/>
      <c r="C60040"/>
      <c r="D60040" s="13"/>
      <c r="E60040" s="13"/>
      <c r="K60040" s="23"/>
      <c r="O60040" s="21"/>
      <c r="P60040" s="27"/>
      <c r="Q60040" s="16"/>
      <c r="U60040" s="27"/>
    </row>
    <row r="60041" spans="2:21" x14ac:dyDescent="0.25">
      <c r="B60041"/>
      <c r="C60041"/>
      <c r="D60041" s="13"/>
      <c r="E60041" s="13"/>
      <c r="K60041" s="23"/>
      <c r="O60041" s="21"/>
      <c r="P60041" s="27"/>
      <c r="Q60041" s="16"/>
      <c r="U60041" s="27"/>
    </row>
    <row r="60042" spans="2:21" x14ac:dyDescent="0.25">
      <c r="B60042"/>
      <c r="C60042"/>
      <c r="D60042" s="13"/>
      <c r="E60042" s="13"/>
      <c r="K60042" s="23"/>
      <c r="O60042" s="21"/>
      <c r="P60042" s="27"/>
      <c r="Q60042" s="16"/>
      <c r="U60042" s="27"/>
    </row>
    <row r="60043" spans="2:21" x14ac:dyDescent="0.25">
      <c r="B60043"/>
      <c r="C60043"/>
      <c r="D60043" s="13"/>
      <c r="E60043" s="13"/>
      <c r="K60043" s="23"/>
      <c r="O60043" s="21"/>
      <c r="P60043" s="27"/>
      <c r="Q60043" s="16"/>
      <c r="U60043" s="27"/>
    </row>
    <row r="60044" spans="2:21" x14ac:dyDescent="0.25">
      <c r="B60044"/>
      <c r="C60044"/>
      <c r="D60044" s="13"/>
      <c r="E60044" s="13"/>
      <c r="K60044" s="23"/>
      <c r="O60044" s="21"/>
      <c r="P60044" s="27"/>
      <c r="Q60044" s="16"/>
      <c r="U60044" s="27"/>
    </row>
    <row r="60045" spans="2:21" x14ac:dyDescent="0.25">
      <c r="B60045"/>
      <c r="C60045"/>
      <c r="D60045" s="13"/>
      <c r="E60045" s="13"/>
      <c r="K60045" s="23"/>
      <c r="O60045" s="21"/>
      <c r="P60045" s="27"/>
      <c r="Q60045" s="16"/>
      <c r="U60045" s="27"/>
    </row>
    <row r="60046" spans="2:21" x14ac:dyDescent="0.25">
      <c r="B60046"/>
      <c r="C60046"/>
      <c r="D60046" s="13"/>
      <c r="E60046" s="13"/>
      <c r="K60046" s="23"/>
      <c r="O60046" s="21"/>
      <c r="P60046" s="27"/>
      <c r="Q60046" s="16"/>
      <c r="U60046" s="27"/>
    </row>
    <row r="60047" spans="2:21" x14ac:dyDescent="0.25">
      <c r="B60047"/>
      <c r="C60047"/>
      <c r="D60047" s="13"/>
      <c r="E60047" s="13"/>
      <c r="K60047" s="23"/>
      <c r="O60047" s="21"/>
      <c r="P60047" s="27"/>
      <c r="Q60047" s="16"/>
      <c r="U60047" s="27"/>
    </row>
    <row r="60048" spans="2:21" x14ac:dyDescent="0.25">
      <c r="B60048"/>
      <c r="C60048"/>
      <c r="D60048" s="13"/>
      <c r="E60048" s="13"/>
      <c r="K60048" s="23"/>
      <c r="O60048" s="21"/>
      <c r="P60048" s="27"/>
      <c r="Q60048" s="16"/>
      <c r="U60048" s="27"/>
    </row>
    <row r="60049" spans="2:21" x14ac:dyDescent="0.25">
      <c r="B60049"/>
      <c r="C60049"/>
      <c r="D60049" s="13"/>
      <c r="E60049" s="13"/>
      <c r="K60049" s="23"/>
      <c r="O60049" s="21"/>
      <c r="P60049" s="27"/>
      <c r="Q60049" s="16"/>
      <c r="U60049" s="27"/>
    </row>
    <row r="60050" spans="2:21" x14ac:dyDescent="0.25">
      <c r="B60050"/>
      <c r="C60050"/>
      <c r="D60050" s="13"/>
      <c r="E60050" s="13"/>
      <c r="K60050" s="23"/>
      <c r="O60050" s="21"/>
      <c r="P60050" s="27"/>
      <c r="Q60050" s="16"/>
      <c r="U60050" s="27"/>
    </row>
    <row r="60051" spans="2:21" x14ac:dyDescent="0.25">
      <c r="B60051"/>
      <c r="C60051"/>
      <c r="D60051" s="13"/>
      <c r="E60051" s="13"/>
      <c r="K60051" s="23"/>
      <c r="O60051" s="21"/>
      <c r="P60051" s="27"/>
      <c r="Q60051" s="16"/>
      <c r="U60051" s="27"/>
    </row>
    <row r="60052" spans="2:21" x14ac:dyDescent="0.25">
      <c r="B60052"/>
      <c r="C60052"/>
      <c r="D60052" s="13"/>
      <c r="E60052" s="13"/>
      <c r="K60052" s="23"/>
      <c r="O60052" s="21"/>
      <c r="P60052" s="27"/>
      <c r="Q60052" s="16"/>
      <c r="U60052" s="27"/>
    </row>
    <row r="60053" spans="2:21" x14ac:dyDescent="0.25">
      <c r="B60053"/>
      <c r="C60053"/>
      <c r="D60053" s="13"/>
      <c r="E60053" s="13"/>
      <c r="K60053" s="23"/>
      <c r="O60053" s="21"/>
      <c r="P60053" s="27"/>
      <c r="Q60053" s="16"/>
      <c r="U60053" s="27"/>
    </row>
    <row r="60054" spans="2:21" x14ac:dyDescent="0.25">
      <c r="B60054"/>
      <c r="C60054"/>
      <c r="D60054" s="13"/>
      <c r="E60054" s="13"/>
      <c r="K60054" s="23"/>
      <c r="O60054" s="21"/>
      <c r="P60054" s="27"/>
      <c r="Q60054" s="16"/>
      <c r="U60054" s="27"/>
    </row>
    <row r="60055" spans="2:21" x14ac:dyDescent="0.25">
      <c r="B60055"/>
      <c r="C60055"/>
      <c r="D60055" s="13"/>
      <c r="E60055" s="13"/>
      <c r="K60055" s="23"/>
      <c r="O60055" s="21"/>
      <c r="P60055" s="27"/>
      <c r="Q60055" s="16"/>
      <c r="U60055" s="27"/>
    </row>
    <row r="60056" spans="2:21" x14ac:dyDescent="0.25">
      <c r="B60056"/>
      <c r="C60056"/>
      <c r="D60056" s="13"/>
      <c r="E60056" s="13"/>
      <c r="K60056" s="23"/>
      <c r="O60056" s="21"/>
      <c r="P60056" s="27"/>
      <c r="Q60056" s="16"/>
      <c r="U60056" s="27"/>
    </row>
    <row r="60057" spans="2:21" x14ac:dyDescent="0.25">
      <c r="B60057"/>
      <c r="C60057"/>
      <c r="D60057" s="13"/>
      <c r="E60057" s="13"/>
      <c r="K60057" s="23"/>
      <c r="O60057" s="21"/>
      <c r="P60057" s="27"/>
      <c r="Q60057" s="16"/>
      <c r="U60057" s="27"/>
    </row>
    <row r="60058" spans="2:21" x14ac:dyDescent="0.25">
      <c r="B60058"/>
      <c r="C60058"/>
      <c r="D60058" s="13"/>
      <c r="E60058" s="13"/>
      <c r="K60058" s="23"/>
      <c r="O60058" s="21"/>
      <c r="P60058" s="27"/>
      <c r="Q60058" s="16"/>
      <c r="U60058" s="27"/>
    </row>
    <row r="60059" spans="2:21" x14ac:dyDescent="0.25">
      <c r="B60059"/>
      <c r="C60059"/>
      <c r="D60059" s="13"/>
      <c r="E60059" s="13"/>
      <c r="K60059" s="23"/>
      <c r="O60059" s="21"/>
      <c r="P60059" s="27"/>
      <c r="Q60059" s="16"/>
      <c r="U60059" s="27"/>
    </row>
    <row r="60060" spans="2:21" x14ac:dyDescent="0.25">
      <c r="B60060"/>
      <c r="C60060"/>
      <c r="D60060" s="13"/>
      <c r="E60060" s="13"/>
      <c r="K60060" s="23"/>
      <c r="O60060" s="21"/>
      <c r="P60060" s="27"/>
      <c r="Q60060" s="16"/>
      <c r="U60060" s="27"/>
    </row>
    <row r="60061" spans="2:21" x14ac:dyDescent="0.25">
      <c r="B60061"/>
      <c r="C60061"/>
      <c r="D60061" s="13"/>
      <c r="E60061" s="13"/>
      <c r="K60061" s="23"/>
      <c r="O60061" s="21"/>
      <c r="P60061" s="27"/>
      <c r="Q60061" s="16"/>
      <c r="U60061" s="27"/>
    </row>
    <row r="60062" spans="2:21" x14ac:dyDescent="0.25">
      <c r="B60062"/>
      <c r="C60062"/>
      <c r="D60062" s="13"/>
      <c r="E60062" s="13"/>
      <c r="K60062" s="23"/>
      <c r="O60062" s="21"/>
      <c r="P60062" s="27"/>
      <c r="Q60062" s="16"/>
      <c r="U60062" s="27"/>
    </row>
    <row r="60063" spans="2:21" x14ac:dyDescent="0.25">
      <c r="B60063"/>
      <c r="C60063"/>
      <c r="D60063" s="13"/>
      <c r="E60063" s="13"/>
      <c r="K60063" s="23"/>
      <c r="O60063" s="21"/>
      <c r="P60063" s="27"/>
      <c r="Q60063" s="16"/>
      <c r="U60063" s="27"/>
    </row>
    <row r="60064" spans="2:21" x14ac:dyDescent="0.25">
      <c r="B60064"/>
      <c r="C60064"/>
      <c r="D60064" s="13"/>
      <c r="E60064" s="13"/>
      <c r="K60064" s="23"/>
      <c r="O60064" s="21"/>
      <c r="P60064" s="27"/>
      <c r="Q60064" s="16"/>
      <c r="U60064" s="27"/>
    </row>
    <row r="60065" spans="2:21" x14ac:dyDescent="0.25">
      <c r="B60065"/>
      <c r="C60065"/>
      <c r="D60065" s="13"/>
      <c r="E60065" s="13"/>
      <c r="K60065" s="23"/>
      <c r="O60065" s="21"/>
      <c r="P60065" s="27"/>
      <c r="Q60065" s="16"/>
      <c r="U60065" s="27"/>
    </row>
    <row r="60066" spans="2:21" x14ac:dyDescent="0.25">
      <c r="B60066"/>
      <c r="C60066"/>
      <c r="D60066" s="13"/>
      <c r="E60066" s="13"/>
      <c r="K60066" s="23"/>
      <c r="O60066" s="21"/>
      <c r="P60066" s="27"/>
      <c r="Q60066" s="16"/>
      <c r="U60066" s="27"/>
    </row>
    <row r="60067" spans="2:21" x14ac:dyDescent="0.25">
      <c r="B60067"/>
      <c r="C60067"/>
      <c r="D60067" s="13"/>
      <c r="E60067" s="13"/>
      <c r="K60067" s="23"/>
      <c r="O60067" s="21"/>
      <c r="P60067" s="27"/>
      <c r="Q60067" s="16"/>
      <c r="U60067" s="27"/>
    </row>
    <row r="60068" spans="2:21" x14ac:dyDescent="0.25">
      <c r="B60068"/>
      <c r="C60068"/>
      <c r="D60068" s="13"/>
      <c r="E60068" s="13"/>
      <c r="K60068" s="23"/>
      <c r="O60068" s="21"/>
      <c r="P60068" s="27"/>
      <c r="Q60068" s="16"/>
      <c r="U60068" s="27"/>
    </row>
    <row r="60069" spans="2:21" x14ac:dyDescent="0.25">
      <c r="B60069"/>
      <c r="C60069"/>
      <c r="D60069" s="13"/>
      <c r="E60069" s="13"/>
      <c r="K60069" s="23"/>
      <c r="O60069" s="21"/>
      <c r="P60069" s="27"/>
      <c r="Q60069" s="16"/>
      <c r="U60069" s="27"/>
    </row>
    <row r="60070" spans="2:21" x14ac:dyDescent="0.25">
      <c r="B60070"/>
      <c r="C60070"/>
      <c r="D60070" s="13"/>
      <c r="E60070" s="13"/>
      <c r="K60070" s="23"/>
      <c r="O60070" s="21"/>
      <c r="P60070" s="27"/>
      <c r="Q60070" s="16"/>
      <c r="U60070" s="27"/>
    </row>
    <row r="60071" spans="2:21" x14ac:dyDescent="0.25">
      <c r="B60071"/>
      <c r="C60071"/>
      <c r="D60071" s="13"/>
      <c r="E60071" s="13"/>
      <c r="K60071" s="23"/>
      <c r="O60071" s="21"/>
      <c r="P60071" s="27"/>
      <c r="Q60071" s="16"/>
      <c r="U60071" s="27"/>
    </row>
    <row r="60072" spans="2:21" x14ac:dyDescent="0.25">
      <c r="B60072"/>
      <c r="C60072"/>
      <c r="D60072" s="13"/>
      <c r="E60072" s="13"/>
      <c r="K60072" s="23"/>
      <c r="O60072" s="21"/>
      <c r="P60072" s="27"/>
      <c r="Q60072" s="16"/>
      <c r="U60072" s="27"/>
    </row>
    <row r="60073" spans="2:21" x14ac:dyDescent="0.25">
      <c r="B60073"/>
      <c r="C60073"/>
      <c r="D60073" s="13"/>
      <c r="E60073" s="13"/>
      <c r="K60073" s="23"/>
      <c r="O60073" s="21"/>
      <c r="P60073" s="27"/>
      <c r="Q60073" s="16"/>
      <c r="U60073" s="27"/>
    </row>
    <row r="60074" spans="2:21" x14ac:dyDescent="0.25">
      <c r="B60074"/>
      <c r="C60074"/>
      <c r="D60074" s="13"/>
      <c r="E60074" s="13"/>
      <c r="K60074" s="23"/>
      <c r="O60074" s="21"/>
      <c r="P60074" s="27"/>
      <c r="Q60074" s="16"/>
      <c r="U60074" s="27"/>
    </row>
    <row r="60075" spans="2:21" x14ac:dyDescent="0.25">
      <c r="B60075"/>
      <c r="C60075"/>
      <c r="D60075" s="13"/>
      <c r="E60075" s="13"/>
      <c r="K60075" s="23"/>
      <c r="O60075" s="21"/>
      <c r="P60075" s="27"/>
      <c r="Q60075" s="16"/>
      <c r="U60075" s="27"/>
    </row>
    <row r="60076" spans="2:21" x14ac:dyDescent="0.25">
      <c r="B60076"/>
      <c r="C60076"/>
      <c r="D60076" s="13"/>
      <c r="E60076" s="13"/>
      <c r="K60076" s="23"/>
      <c r="O60076" s="21"/>
      <c r="P60076" s="27"/>
      <c r="Q60076" s="16"/>
      <c r="U60076" s="27"/>
    </row>
    <row r="60077" spans="2:21" x14ac:dyDescent="0.25">
      <c r="B60077"/>
      <c r="C60077"/>
      <c r="D60077" s="13"/>
      <c r="E60077" s="13"/>
      <c r="K60077" s="23"/>
      <c r="O60077" s="21"/>
      <c r="P60077" s="27"/>
      <c r="Q60077" s="16"/>
      <c r="U60077" s="27"/>
    </row>
    <row r="60078" spans="2:21" x14ac:dyDescent="0.25">
      <c r="B60078"/>
      <c r="C60078"/>
      <c r="D60078" s="13"/>
      <c r="E60078" s="13"/>
      <c r="K60078" s="23"/>
      <c r="O60078" s="21"/>
      <c r="P60078" s="27"/>
      <c r="Q60078" s="16"/>
      <c r="U60078" s="27"/>
    </row>
    <row r="60079" spans="2:21" x14ac:dyDescent="0.25">
      <c r="B60079"/>
      <c r="C60079"/>
      <c r="D60079" s="13"/>
      <c r="E60079" s="13"/>
      <c r="K60079" s="23"/>
      <c r="O60079" s="21"/>
      <c r="P60079" s="27"/>
      <c r="Q60079" s="16"/>
      <c r="U60079" s="27"/>
    </row>
    <row r="60080" spans="2:21" x14ac:dyDescent="0.25">
      <c r="B60080"/>
      <c r="C60080"/>
      <c r="D60080" s="13"/>
      <c r="E60080" s="13"/>
      <c r="K60080" s="23"/>
      <c r="O60080" s="21"/>
      <c r="P60080" s="27"/>
      <c r="Q60080" s="16"/>
      <c r="U60080" s="27"/>
    </row>
    <row r="60081" spans="2:21" x14ac:dyDescent="0.25">
      <c r="B60081"/>
      <c r="C60081"/>
      <c r="D60081" s="13"/>
      <c r="E60081" s="13"/>
      <c r="K60081" s="23"/>
      <c r="O60081" s="21"/>
      <c r="P60081" s="27"/>
      <c r="Q60081" s="16"/>
      <c r="U60081" s="27"/>
    </row>
    <row r="60082" spans="2:21" x14ac:dyDescent="0.25">
      <c r="B60082"/>
      <c r="C60082"/>
      <c r="D60082" s="13"/>
      <c r="E60082" s="13"/>
      <c r="K60082" s="23"/>
      <c r="O60082" s="21"/>
      <c r="P60082" s="27"/>
      <c r="Q60082" s="16"/>
      <c r="U60082" s="27"/>
    </row>
    <row r="60083" spans="2:21" x14ac:dyDescent="0.25">
      <c r="B60083"/>
      <c r="C60083"/>
      <c r="D60083" s="13"/>
      <c r="E60083" s="13"/>
      <c r="K60083" s="23"/>
      <c r="O60083" s="21"/>
      <c r="P60083" s="27"/>
      <c r="Q60083" s="16"/>
      <c r="U60083" s="27"/>
    </row>
    <row r="60084" spans="2:21" x14ac:dyDescent="0.25">
      <c r="B60084"/>
      <c r="C60084"/>
      <c r="D60084" s="13"/>
      <c r="E60084" s="13"/>
      <c r="K60084" s="23"/>
      <c r="O60084" s="21"/>
      <c r="P60084" s="27"/>
      <c r="Q60084" s="16"/>
      <c r="U60084" s="27"/>
    </row>
    <row r="60085" spans="2:21" x14ac:dyDescent="0.25">
      <c r="B60085"/>
      <c r="C60085"/>
      <c r="D60085" s="13"/>
      <c r="E60085" s="13"/>
      <c r="K60085" s="23"/>
      <c r="O60085" s="21"/>
      <c r="P60085" s="27"/>
      <c r="Q60085" s="16"/>
      <c r="U60085" s="27"/>
    </row>
    <row r="60086" spans="2:21" x14ac:dyDescent="0.25">
      <c r="B60086"/>
      <c r="C60086"/>
      <c r="D60086" s="13"/>
      <c r="E60086" s="13"/>
      <c r="K60086" s="23"/>
      <c r="O60086" s="21"/>
      <c r="P60086" s="27"/>
      <c r="Q60086" s="16"/>
      <c r="U60086" s="27"/>
    </row>
    <row r="60087" spans="2:21" x14ac:dyDescent="0.25">
      <c r="B60087"/>
      <c r="C60087"/>
      <c r="D60087" s="13"/>
      <c r="E60087" s="13"/>
      <c r="K60087" s="23"/>
      <c r="O60087" s="21"/>
      <c r="P60087" s="27"/>
      <c r="Q60087" s="16"/>
      <c r="U60087" s="27"/>
    </row>
    <row r="60088" spans="2:21" x14ac:dyDescent="0.25">
      <c r="B60088"/>
      <c r="C60088"/>
      <c r="D60088" s="13"/>
      <c r="E60088" s="13"/>
      <c r="K60088" s="23"/>
      <c r="O60088" s="21"/>
      <c r="P60088" s="27"/>
      <c r="Q60088" s="16"/>
      <c r="U60088" s="27"/>
    </row>
    <row r="60089" spans="2:21" x14ac:dyDescent="0.25">
      <c r="B60089"/>
      <c r="C60089"/>
      <c r="D60089" s="13"/>
      <c r="E60089" s="13"/>
      <c r="K60089" s="23"/>
      <c r="O60089" s="21"/>
      <c r="P60089" s="27"/>
      <c r="Q60089" s="16"/>
      <c r="U60089" s="27"/>
    </row>
    <row r="60090" spans="2:21" x14ac:dyDescent="0.25">
      <c r="B60090"/>
      <c r="C60090"/>
      <c r="D60090" s="13"/>
      <c r="E60090" s="13"/>
      <c r="K60090" s="23"/>
      <c r="O60090" s="21"/>
      <c r="P60090" s="27"/>
      <c r="Q60090" s="16"/>
      <c r="U60090" s="27"/>
    </row>
    <row r="60091" spans="2:21" x14ac:dyDescent="0.25">
      <c r="B60091"/>
      <c r="C60091"/>
      <c r="D60091" s="13"/>
      <c r="E60091" s="13"/>
      <c r="K60091" s="23"/>
      <c r="O60091" s="21"/>
      <c r="P60091" s="27"/>
      <c r="Q60091" s="16"/>
      <c r="U60091" s="27"/>
    </row>
    <row r="60092" spans="2:21" x14ac:dyDescent="0.25">
      <c r="B60092"/>
      <c r="C60092"/>
      <c r="D60092" s="13"/>
      <c r="E60092" s="13"/>
      <c r="K60092" s="23"/>
      <c r="O60092" s="21"/>
      <c r="P60092" s="27"/>
      <c r="Q60092" s="16"/>
      <c r="U60092" s="27"/>
    </row>
    <row r="60093" spans="2:21" x14ac:dyDescent="0.25">
      <c r="B60093"/>
      <c r="C60093"/>
      <c r="D60093" s="13"/>
      <c r="E60093" s="13"/>
      <c r="K60093" s="23"/>
      <c r="O60093" s="21"/>
      <c r="P60093" s="27"/>
      <c r="Q60093" s="16"/>
      <c r="U60093" s="27"/>
    </row>
    <row r="60094" spans="2:21" x14ac:dyDescent="0.25">
      <c r="B60094"/>
      <c r="C60094"/>
      <c r="D60094" s="13"/>
      <c r="E60094" s="13"/>
      <c r="K60094" s="23"/>
      <c r="O60094" s="21"/>
      <c r="P60094" s="27"/>
      <c r="Q60094" s="16"/>
      <c r="U60094" s="27"/>
    </row>
    <row r="60095" spans="2:21" x14ac:dyDescent="0.25">
      <c r="B60095"/>
      <c r="C60095"/>
      <c r="D60095" s="13"/>
      <c r="E60095" s="13"/>
      <c r="K60095" s="23"/>
      <c r="O60095" s="21"/>
      <c r="P60095" s="27"/>
      <c r="Q60095" s="16"/>
      <c r="U60095" s="27"/>
    </row>
    <row r="60096" spans="2:21" x14ac:dyDescent="0.25">
      <c r="B60096"/>
      <c r="C60096"/>
      <c r="D60096" s="13"/>
      <c r="E60096" s="13"/>
      <c r="K60096" s="23"/>
      <c r="O60096" s="21"/>
      <c r="P60096" s="27"/>
      <c r="Q60096" s="16"/>
      <c r="U60096" s="27"/>
    </row>
    <row r="60097" spans="2:21" x14ac:dyDescent="0.25">
      <c r="B60097"/>
      <c r="C60097"/>
      <c r="D60097" s="13"/>
      <c r="E60097" s="13"/>
      <c r="K60097" s="23"/>
      <c r="O60097" s="21"/>
      <c r="P60097" s="27"/>
      <c r="Q60097" s="16"/>
      <c r="U60097" s="27"/>
    </row>
    <row r="60098" spans="2:21" x14ac:dyDescent="0.25">
      <c r="B60098"/>
      <c r="C60098"/>
      <c r="D60098" s="13"/>
      <c r="E60098" s="13"/>
      <c r="K60098" s="23"/>
      <c r="O60098" s="21"/>
      <c r="P60098" s="27"/>
      <c r="Q60098" s="16"/>
      <c r="U60098" s="27"/>
    </row>
    <row r="60099" spans="2:21" x14ac:dyDescent="0.25">
      <c r="B60099"/>
      <c r="C60099"/>
      <c r="D60099" s="13"/>
      <c r="E60099" s="13"/>
      <c r="K60099" s="23"/>
      <c r="O60099" s="21"/>
      <c r="P60099" s="27"/>
      <c r="Q60099" s="16"/>
      <c r="U60099" s="27"/>
    </row>
    <row r="60100" spans="2:21" x14ac:dyDescent="0.25">
      <c r="B60100"/>
      <c r="C60100"/>
      <c r="D60100" s="13"/>
      <c r="E60100" s="13"/>
      <c r="K60100" s="23"/>
      <c r="O60100" s="21"/>
      <c r="P60100" s="27"/>
      <c r="Q60100" s="16"/>
      <c r="U60100" s="27"/>
    </row>
    <row r="60101" spans="2:21" x14ac:dyDescent="0.25">
      <c r="B60101"/>
      <c r="C60101"/>
      <c r="D60101" s="13"/>
      <c r="E60101" s="13"/>
      <c r="K60101" s="23"/>
      <c r="O60101" s="21"/>
      <c r="P60101" s="27"/>
      <c r="Q60101" s="16"/>
      <c r="U60101" s="27"/>
    </row>
    <row r="60102" spans="2:21" x14ac:dyDescent="0.25">
      <c r="B60102"/>
      <c r="C60102"/>
      <c r="D60102" s="13"/>
      <c r="E60102" s="13"/>
      <c r="K60102" s="23"/>
      <c r="O60102" s="21"/>
      <c r="P60102" s="27"/>
      <c r="Q60102" s="16"/>
      <c r="U60102" s="27"/>
    </row>
    <row r="60103" spans="2:21" x14ac:dyDescent="0.25">
      <c r="B60103"/>
      <c r="C60103"/>
      <c r="D60103" s="13"/>
      <c r="E60103" s="13"/>
      <c r="K60103" s="23"/>
      <c r="O60103" s="21"/>
      <c r="P60103" s="27"/>
      <c r="Q60103" s="16"/>
      <c r="U60103" s="27"/>
    </row>
    <row r="60104" spans="2:21" x14ac:dyDescent="0.25">
      <c r="B60104"/>
      <c r="C60104"/>
      <c r="D60104" s="13"/>
      <c r="E60104" s="13"/>
      <c r="K60104" s="23"/>
      <c r="O60104" s="21"/>
      <c r="P60104" s="27"/>
      <c r="Q60104" s="16"/>
      <c r="U60104" s="27"/>
    </row>
    <row r="60105" spans="2:21" x14ac:dyDescent="0.25">
      <c r="B60105"/>
      <c r="C60105"/>
      <c r="D60105" s="13"/>
      <c r="E60105" s="13"/>
      <c r="K60105" s="23"/>
      <c r="O60105" s="21"/>
      <c r="P60105" s="27"/>
      <c r="Q60105" s="16"/>
      <c r="U60105" s="27"/>
    </row>
    <row r="60106" spans="2:21" x14ac:dyDescent="0.25">
      <c r="B60106"/>
      <c r="C60106"/>
      <c r="D60106" s="13"/>
      <c r="E60106" s="13"/>
      <c r="K60106" s="23"/>
      <c r="O60106" s="21"/>
      <c r="P60106" s="27"/>
      <c r="Q60106" s="16"/>
      <c r="U60106" s="27"/>
    </row>
    <row r="60107" spans="2:21" x14ac:dyDescent="0.25">
      <c r="B60107"/>
      <c r="C60107"/>
      <c r="D60107" s="13"/>
      <c r="E60107" s="13"/>
      <c r="K60107" s="23"/>
      <c r="O60107" s="21"/>
      <c r="P60107" s="27"/>
      <c r="Q60107" s="16"/>
      <c r="U60107" s="27"/>
    </row>
    <row r="60108" spans="2:21" x14ac:dyDescent="0.25">
      <c r="B60108"/>
      <c r="C60108"/>
      <c r="D60108" s="13"/>
      <c r="E60108" s="13"/>
      <c r="K60108" s="23"/>
      <c r="O60108" s="21"/>
      <c r="P60108" s="27"/>
      <c r="Q60108" s="16"/>
      <c r="U60108" s="27"/>
    </row>
    <row r="60109" spans="2:21" x14ac:dyDescent="0.25">
      <c r="B60109"/>
      <c r="C60109"/>
      <c r="D60109" s="13"/>
      <c r="E60109" s="13"/>
      <c r="K60109" s="23"/>
      <c r="O60109" s="21"/>
      <c r="P60109" s="27"/>
      <c r="Q60109" s="16"/>
      <c r="U60109" s="27"/>
    </row>
    <row r="60110" spans="2:21" x14ac:dyDescent="0.25">
      <c r="B60110"/>
      <c r="C60110"/>
      <c r="D60110" s="13"/>
      <c r="E60110" s="13"/>
      <c r="K60110" s="23"/>
      <c r="O60110" s="21"/>
      <c r="P60110" s="27"/>
      <c r="Q60110" s="16"/>
      <c r="U60110" s="27"/>
    </row>
    <row r="60111" spans="2:21" x14ac:dyDescent="0.25">
      <c r="B60111"/>
      <c r="C60111"/>
      <c r="D60111" s="13"/>
      <c r="E60111" s="13"/>
      <c r="K60111" s="23"/>
      <c r="O60111" s="21"/>
      <c r="P60111" s="27"/>
      <c r="Q60111" s="16"/>
      <c r="U60111" s="27"/>
    </row>
    <row r="60112" spans="2:21" x14ac:dyDescent="0.25">
      <c r="B60112"/>
      <c r="C60112"/>
      <c r="D60112" s="13"/>
      <c r="E60112" s="13"/>
      <c r="K60112" s="23"/>
      <c r="O60112" s="21"/>
      <c r="P60112" s="27"/>
      <c r="Q60112" s="16"/>
      <c r="U60112" s="27"/>
    </row>
    <row r="60113" spans="2:21" x14ac:dyDescent="0.25">
      <c r="B60113"/>
      <c r="C60113"/>
      <c r="D60113" s="13"/>
      <c r="E60113" s="13"/>
      <c r="K60113" s="23"/>
      <c r="O60113" s="21"/>
      <c r="P60113" s="27"/>
      <c r="Q60113" s="16"/>
      <c r="U60113" s="27"/>
    </row>
    <row r="60114" spans="2:21" x14ac:dyDescent="0.25">
      <c r="B60114"/>
      <c r="C60114"/>
      <c r="D60114" s="13"/>
      <c r="E60114" s="13"/>
      <c r="K60114" s="23"/>
      <c r="O60114" s="21"/>
      <c r="P60114" s="27"/>
      <c r="Q60114" s="16"/>
      <c r="U60114" s="27"/>
    </row>
    <row r="60115" spans="2:21" x14ac:dyDescent="0.25">
      <c r="B60115"/>
      <c r="C60115"/>
      <c r="D60115" s="13"/>
      <c r="E60115" s="13"/>
      <c r="K60115" s="23"/>
      <c r="O60115" s="21"/>
      <c r="P60115" s="27"/>
      <c r="Q60115" s="16"/>
      <c r="U60115" s="27"/>
    </row>
    <row r="60116" spans="2:21" x14ac:dyDescent="0.25">
      <c r="B60116"/>
      <c r="C60116"/>
      <c r="D60116" s="13"/>
      <c r="E60116" s="13"/>
      <c r="K60116" s="23"/>
      <c r="O60116" s="21"/>
      <c r="P60116" s="27"/>
      <c r="Q60116" s="16"/>
      <c r="U60116" s="27"/>
    </row>
    <row r="60117" spans="2:21" x14ac:dyDescent="0.25">
      <c r="B60117"/>
      <c r="C60117"/>
      <c r="D60117" s="13"/>
      <c r="E60117" s="13"/>
      <c r="K60117" s="23"/>
      <c r="O60117" s="21"/>
      <c r="P60117" s="27"/>
      <c r="Q60117" s="16"/>
      <c r="U60117" s="27"/>
    </row>
    <row r="60118" spans="2:21" x14ac:dyDescent="0.25">
      <c r="B60118"/>
      <c r="C60118"/>
      <c r="D60118" s="13"/>
      <c r="E60118" s="13"/>
      <c r="K60118" s="23"/>
      <c r="O60118" s="21"/>
      <c r="P60118" s="27"/>
      <c r="Q60118" s="16"/>
      <c r="U60118" s="27"/>
    </row>
    <row r="60119" spans="2:21" x14ac:dyDescent="0.25">
      <c r="B60119"/>
      <c r="C60119"/>
      <c r="D60119" s="13"/>
      <c r="E60119" s="13"/>
      <c r="K60119" s="23"/>
      <c r="O60119" s="21"/>
      <c r="P60119" s="27"/>
      <c r="Q60119" s="16"/>
      <c r="U60119" s="27"/>
    </row>
    <row r="60120" spans="2:21" x14ac:dyDescent="0.25">
      <c r="B60120"/>
      <c r="C60120"/>
      <c r="D60120" s="13"/>
      <c r="E60120" s="13"/>
      <c r="K60120" s="23"/>
      <c r="O60120" s="21"/>
      <c r="P60120" s="27"/>
      <c r="Q60120" s="16"/>
      <c r="U60120" s="27"/>
    </row>
    <row r="60121" spans="2:21" x14ac:dyDescent="0.25">
      <c r="B60121"/>
      <c r="C60121"/>
      <c r="D60121" s="13"/>
      <c r="E60121" s="13"/>
      <c r="K60121" s="23"/>
      <c r="O60121" s="21"/>
      <c r="P60121" s="27"/>
      <c r="Q60121" s="16"/>
      <c r="U60121" s="27"/>
    </row>
    <row r="60122" spans="2:21" x14ac:dyDescent="0.25">
      <c r="B60122"/>
      <c r="C60122"/>
      <c r="D60122" s="13"/>
      <c r="E60122" s="13"/>
      <c r="K60122" s="23"/>
      <c r="O60122" s="21"/>
      <c r="P60122" s="27"/>
      <c r="Q60122" s="16"/>
      <c r="U60122" s="27"/>
    </row>
    <row r="60123" spans="2:21" x14ac:dyDescent="0.25">
      <c r="B60123"/>
      <c r="C60123"/>
      <c r="D60123" s="13"/>
      <c r="E60123" s="13"/>
      <c r="K60123" s="23"/>
      <c r="O60123" s="21"/>
      <c r="P60123" s="27"/>
      <c r="Q60123" s="16"/>
      <c r="U60123" s="27"/>
    </row>
    <row r="60124" spans="2:21" x14ac:dyDescent="0.25">
      <c r="B60124"/>
      <c r="C60124"/>
      <c r="D60124" s="13"/>
      <c r="E60124" s="13"/>
      <c r="K60124" s="23"/>
      <c r="O60124" s="21"/>
      <c r="P60124" s="27"/>
      <c r="Q60124" s="16"/>
      <c r="U60124" s="27"/>
    </row>
    <row r="60125" spans="2:21" x14ac:dyDescent="0.25">
      <c r="B60125"/>
      <c r="C60125"/>
      <c r="D60125" s="13"/>
      <c r="E60125" s="13"/>
      <c r="K60125" s="23"/>
      <c r="O60125" s="21"/>
      <c r="P60125" s="27"/>
      <c r="Q60125" s="16"/>
      <c r="U60125" s="27"/>
    </row>
    <row r="60126" spans="2:21" x14ac:dyDescent="0.25">
      <c r="B60126"/>
      <c r="C60126"/>
      <c r="D60126" s="13"/>
      <c r="E60126" s="13"/>
      <c r="K60126" s="23"/>
      <c r="O60126" s="21"/>
      <c r="P60126" s="27"/>
      <c r="Q60126" s="16"/>
      <c r="U60126" s="27"/>
    </row>
    <row r="60127" spans="2:21" x14ac:dyDescent="0.25">
      <c r="B60127"/>
      <c r="C60127"/>
      <c r="D60127" s="13"/>
      <c r="E60127" s="13"/>
      <c r="K60127" s="23"/>
      <c r="O60127" s="21"/>
      <c r="P60127" s="27"/>
      <c r="Q60127" s="16"/>
      <c r="U60127" s="27"/>
    </row>
    <row r="60128" spans="2:21" x14ac:dyDescent="0.25">
      <c r="B60128"/>
      <c r="C60128"/>
      <c r="D60128" s="13"/>
      <c r="E60128" s="13"/>
      <c r="K60128" s="23"/>
      <c r="O60128" s="21"/>
      <c r="P60128" s="27"/>
      <c r="Q60128" s="16"/>
      <c r="U60128" s="27"/>
    </row>
    <row r="60129" spans="2:21" x14ac:dyDescent="0.25">
      <c r="B60129"/>
      <c r="C60129"/>
      <c r="D60129" s="13"/>
      <c r="E60129" s="13"/>
      <c r="K60129" s="23"/>
      <c r="O60129" s="21"/>
      <c r="P60129" s="27"/>
      <c r="Q60129" s="16"/>
      <c r="U60129" s="27"/>
    </row>
    <row r="60130" spans="2:21" x14ac:dyDescent="0.25">
      <c r="B60130"/>
      <c r="C60130"/>
      <c r="D60130" s="13"/>
      <c r="E60130" s="13"/>
      <c r="K60130" s="23"/>
      <c r="O60130" s="21"/>
      <c r="P60130" s="27"/>
      <c r="Q60130" s="16"/>
      <c r="U60130" s="27"/>
    </row>
    <row r="60131" spans="2:21" x14ac:dyDescent="0.25">
      <c r="B60131"/>
      <c r="C60131"/>
      <c r="D60131" s="13"/>
      <c r="E60131" s="13"/>
      <c r="K60131" s="23"/>
      <c r="O60131" s="21"/>
      <c r="P60131" s="27"/>
      <c r="Q60131" s="16"/>
      <c r="U60131" s="27"/>
    </row>
    <row r="60132" spans="2:21" x14ac:dyDescent="0.25">
      <c r="B60132"/>
      <c r="C60132"/>
      <c r="D60132" s="13"/>
      <c r="E60132" s="13"/>
      <c r="K60132" s="23"/>
      <c r="O60132" s="21"/>
      <c r="P60132" s="27"/>
      <c r="Q60132" s="16"/>
      <c r="U60132" s="27"/>
    </row>
    <row r="60133" spans="2:21" x14ac:dyDescent="0.25">
      <c r="B60133"/>
      <c r="C60133"/>
      <c r="D60133" s="13"/>
      <c r="E60133" s="13"/>
      <c r="K60133" s="23"/>
      <c r="O60133" s="21"/>
      <c r="P60133" s="27"/>
      <c r="Q60133" s="16"/>
      <c r="U60133" s="27"/>
    </row>
    <row r="60134" spans="2:21" x14ac:dyDescent="0.25">
      <c r="B60134"/>
      <c r="C60134"/>
      <c r="D60134" s="13"/>
      <c r="E60134" s="13"/>
      <c r="K60134" s="23"/>
      <c r="O60134" s="21"/>
      <c r="P60134" s="27"/>
      <c r="Q60134" s="16"/>
      <c r="U60134" s="27"/>
    </row>
    <row r="60135" spans="2:21" x14ac:dyDescent="0.25">
      <c r="B60135"/>
      <c r="C60135"/>
      <c r="D60135" s="13"/>
      <c r="E60135" s="13"/>
      <c r="K60135" s="23"/>
      <c r="O60135" s="21"/>
      <c r="P60135" s="27"/>
      <c r="Q60135" s="16"/>
      <c r="U60135" s="27"/>
    </row>
    <row r="60136" spans="2:21" x14ac:dyDescent="0.25">
      <c r="B60136"/>
      <c r="C60136"/>
      <c r="D60136" s="13"/>
      <c r="E60136" s="13"/>
      <c r="K60136" s="23"/>
      <c r="O60136" s="21"/>
      <c r="P60136" s="27"/>
      <c r="Q60136" s="16"/>
      <c r="U60136" s="27"/>
    </row>
    <row r="60137" spans="2:21" x14ac:dyDescent="0.25">
      <c r="B60137"/>
      <c r="C60137"/>
      <c r="D60137" s="13"/>
      <c r="E60137" s="13"/>
      <c r="K60137" s="23"/>
      <c r="O60137" s="21"/>
      <c r="P60137" s="27"/>
      <c r="Q60137" s="16"/>
      <c r="U60137" s="27"/>
    </row>
    <row r="60138" spans="2:21" x14ac:dyDescent="0.25">
      <c r="B60138"/>
      <c r="C60138"/>
      <c r="D60138" s="13"/>
      <c r="E60138" s="13"/>
      <c r="K60138" s="23"/>
      <c r="O60138" s="21"/>
      <c r="P60138" s="27"/>
      <c r="Q60138" s="16"/>
      <c r="U60138" s="27"/>
    </row>
    <row r="60139" spans="2:21" x14ac:dyDescent="0.25">
      <c r="B60139"/>
      <c r="C60139"/>
      <c r="D60139" s="13"/>
      <c r="E60139" s="13"/>
      <c r="K60139" s="23"/>
      <c r="O60139" s="21"/>
      <c r="P60139" s="27"/>
      <c r="Q60139" s="16"/>
      <c r="U60139" s="27"/>
    </row>
    <row r="60140" spans="2:21" x14ac:dyDescent="0.25">
      <c r="B60140"/>
      <c r="C60140"/>
      <c r="D60140" s="13"/>
      <c r="E60140" s="13"/>
      <c r="K60140" s="23"/>
      <c r="O60140" s="21"/>
      <c r="P60140" s="27"/>
      <c r="Q60140" s="16"/>
      <c r="U60140" s="27"/>
    </row>
    <row r="60141" spans="2:21" x14ac:dyDescent="0.25">
      <c r="B60141"/>
      <c r="C60141"/>
      <c r="D60141" s="13"/>
      <c r="E60141" s="13"/>
      <c r="K60141" s="23"/>
      <c r="O60141" s="21"/>
      <c r="P60141" s="27"/>
      <c r="Q60141" s="16"/>
      <c r="U60141" s="27"/>
    </row>
    <row r="60142" spans="2:21" x14ac:dyDescent="0.25">
      <c r="B60142"/>
      <c r="C60142"/>
      <c r="D60142" s="13"/>
      <c r="E60142" s="13"/>
      <c r="K60142" s="23"/>
      <c r="O60142" s="21"/>
      <c r="P60142" s="27"/>
      <c r="Q60142" s="16"/>
      <c r="U60142" s="27"/>
    </row>
    <row r="60143" spans="2:21" x14ac:dyDescent="0.25">
      <c r="B60143"/>
      <c r="C60143"/>
      <c r="D60143" s="13"/>
      <c r="E60143" s="13"/>
      <c r="K60143" s="23"/>
      <c r="O60143" s="21"/>
      <c r="P60143" s="27"/>
      <c r="Q60143" s="16"/>
      <c r="U60143" s="27"/>
    </row>
    <row r="60144" spans="2:21" x14ac:dyDescent="0.25">
      <c r="B60144"/>
      <c r="C60144"/>
      <c r="D60144" s="13"/>
      <c r="E60144" s="13"/>
      <c r="K60144" s="23"/>
      <c r="O60144" s="21"/>
      <c r="P60144" s="27"/>
      <c r="Q60144" s="16"/>
      <c r="U60144" s="27"/>
    </row>
    <row r="60145" spans="2:21" x14ac:dyDescent="0.25">
      <c r="B60145"/>
      <c r="C60145"/>
      <c r="D60145" s="13"/>
      <c r="E60145" s="13"/>
      <c r="K60145" s="23"/>
      <c r="O60145" s="21"/>
      <c r="P60145" s="27"/>
      <c r="Q60145" s="16"/>
      <c r="U60145" s="27"/>
    </row>
    <row r="60146" spans="2:21" x14ac:dyDescent="0.25">
      <c r="B60146"/>
      <c r="C60146"/>
      <c r="D60146" s="13"/>
      <c r="E60146" s="13"/>
      <c r="K60146" s="23"/>
      <c r="O60146" s="21"/>
      <c r="P60146" s="27"/>
      <c r="Q60146" s="16"/>
      <c r="U60146" s="27"/>
    </row>
    <row r="60147" spans="2:21" x14ac:dyDescent="0.25">
      <c r="B60147"/>
      <c r="C60147"/>
      <c r="D60147" s="13"/>
      <c r="E60147" s="13"/>
      <c r="K60147" s="23"/>
      <c r="O60147" s="21"/>
      <c r="P60147" s="27"/>
      <c r="Q60147" s="16"/>
      <c r="U60147" s="27"/>
    </row>
    <row r="60148" spans="2:21" x14ac:dyDescent="0.25">
      <c r="B60148"/>
      <c r="C60148"/>
      <c r="D60148" s="13"/>
      <c r="E60148" s="13"/>
      <c r="K60148" s="23"/>
      <c r="O60148" s="21"/>
      <c r="P60148" s="27"/>
      <c r="Q60148" s="16"/>
      <c r="U60148" s="27"/>
    </row>
    <row r="60149" spans="2:21" x14ac:dyDescent="0.25">
      <c r="B60149"/>
      <c r="C60149"/>
      <c r="D60149" s="13"/>
      <c r="E60149" s="13"/>
      <c r="K60149" s="23"/>
      <c r="O60149" s="21"/>
      <c r="P60149" s="27"/>
      <c r="Q60149" s="16"/>
      <c r="U60149" s="27"/>
    </row>
    <row r="60150" spans="2:21" x14ac:dyDescent="0.25">
      <c r="B60150"/>
      <c r="C60150"/>
      <c r="D60150" s="13"/>
      <c r="E60150" s="13"/>
      <c r="K60150" s="23"/>
      <c r="O60150" s="21"/>
      <c r="P60150" s="27"/>
      <c r="Q60150" s="16"/>
      <c r="U60150" s="27"/>
    </row>
    <row r="60151" spans="2:21" x14ac:dyDescent="0.25">
      <c r="B60151"/>
      <c r="C60151"/>
      <c r="D60151" s="13"/>
      <c r="E60151" s="13"/>
      <c r="K60151" s="23"/>
      <c r="O60151" s="21"/>
      <c r="P60151" s="27"/>
      <c r="Q60151" s="16"/>
      <c r="U60151" s="27"/>
    </row>
    <row r="60152" spans="2:21" x14ac:dyDescent="0.25">
      <c r="B60152"/>
      <c r="C60152"/>
      <c r="D60152" s="13"/>
      <c r="E60152" s="13"/>
      <c r="K60152" s="23"/>
      <c r="O60152" s="21"/>
      <c r="P60152" s="27"/>
      <c r="Q60152" s="16"/>
      <c r="U60152" s="27"/>
    </row>
    <row r="60153" spans="2:21" x14ac:dyDescent="0.25">
      <c r="B60153"/>
      <c r="C60153"/>
      <c r="D60153" s="13"/>
      <c r="E60153" s="13"/>
      <c r="K60153" s="23"/>
      <c r="O60153" s="21"/>
      <c r="P60153" s="27"/>
      <c r="Q60153" s="16"/>
      <c r="U60153" s="27"/>
    </row>
    <row r="60154" spans="2:21" x14ac:dyDescent="0.25">
      <c r="B60154"/>
      <c r="C60154"/>
      <c r="D60154" s="13"/>
      <c r="E60154" s="13"/>
      <c r="K60154" s="23"/>
      <c r="O60154" s="21"/>
      <c r="P60154" s="27"/>
      <c r="Q60154" s="16"/>
      <c r="U60154" s="27"/>
    </row>
    <row r="60155" spans="2:21" x14ac:dyDescent="0.25">
      <c r="B60155"/>
      <c r="C60155"/>
      <c r="D60155" s="13"/>
      <c r="E60155" s="13"/>
      <c r="K60155" s="23"/>
      <c r="O60155" s="21"/>
      <c r="P60155" s="27"/>
      <c r="Q60155" s="16"/>
      <c r="U60155" s="27"/>
    </row>
    <row r="60156" spans="2:21" x14ac:dyDescent="0.25">
      <c r="B60156"/>
      <c r="C60156"/>
      <c r="D60156" s="13"/>
      <c r="E60156" s="13"/>
      <c r="K60156" s="23"/>
      <c r="O60156" s="21"/>
      <c r="P60156" s="27"/>
      <c r="Q60156" s="16"/>
      <c r="U60156" s="27"/>
    </row>
    <row r="60157" spans="2:21" x14ac:dyDescent="0.25">
      <c r="B60157"/>
      <c r="C60157"/>
      <c r="D60157" s="13"/>
      <c r="E60157" s="13"/>
      <c r="K60157" s="23"/>
      <c r="O60157" s="21"/>
      <c r="P60157" s="27"/>
      <c r="Q60157" s="16"/>
      <c r="U60157" s="27"/>
    </row>
    <row r="60158" spans="2:21" x14ac:dyDescent="0.25">
      <c r="B60158"/>
      <c r="C60158"/>
      <c r="D60158" s="13"/>
      <c r="E60158" s="13"/>
      <c r="K60158" s="23"/>
      <c r="O60158" s="21"/>
      <c r="P60158" s="27"/>
      <c r="Q60158" s="16"/>
      <c r="U60158" s="27"/>
    </row>
    <row r="60159" spans="2:21" x14ac:dyDescent="0.25">
      <c r="B60159"/>
      <c r="C60159"/>
      <c r="D60159" s="13"/>
      <c r="E60159" s="13"/>
      <c r="K60159" s="23"/>
      <c r="O60159" s="21"/>
      <c r="P60159" s="27"/>
      <c r="Q60159" s="16"/>
      <c r="U60159" s="27"/>
    </row>
    <row r="60160" spans="2:21" x14ac:dyDescent="0.25">
      <c r="B60160"/>
      <c r="C60160"/>
      <c r="D60160" s="13"/>
      <c r="E60160" s="13"/>
      <c r="K60160" s="23"/>
      <c r="O60160" s="21"/>
      <c r="P60160" s="27"/>
      <c r="Q60160" s="16"/>
      <c r="U60160" s="27"/>
    </row>
    <row r="60161" spans="2:21" x14ac:dyDescent="0.25">
      <c r="B60161"/>
      <c r="C60161"/>
      <c r="D60161" s="13"/>
      <c r="E60161" s="13"/>
      <c r="K60161" s="23"/>
      <c r="O60161" s="21"/>
      <c r="P60161" s="27"/>
      <c r="Q60161" s="16"/>
      <c r="U60161" s="27"/>
    </row>
    <row r="60162" spans="2:21" x14ac:dyDescent="0.25">
      <c r="B60162"/>
      <c r="C60162"/>
      <c r="D60162" s="13"/>
      <c r="E60162" s="13"/>
      <c r="K60162" s="23"/>
      <c r="O60162" s="21"/>
      <c r="P60162" s="27"/>
      <c r="Q60162" s="16"/>
      <c r="U60162" s="27"/>
    </row>
    <row r="60163" spans="2:21" x14ac:dyDescent="0.25">
      <c r="B60163"/>
      <c r="C60163"/>
      <c r="D60163" s="13"/>
      <c r="E60163" s="13"/>
      <c r="K60163" s="23"/>
      <c r="O60163" s="21"/>
      <c r="P60163" s="27"/>
      <c r="Q60163" s="16"/>
      <c r="U60163" s="27"/>
    </row>
    <row r="60164" spans="2:21" x14ac:dyDescent="0.25">
      <c r="B60164"/>
      <c r="C60164"/>
      <c r="D60164" s="13"/>
      <c r="E60164" s="13"/>
      <c r="K60164" s="23"/>
      <c r="O60164" s="21"/>
      <c r="P60164" s="27"/>
      <c r="Q60164" s="16"/>
      <c r="U60164" s="27"/>
    </row>
    <row r="60165" spans="2:21" x14ac:dyDescent="0.25">
      <c r="B60165"/>
      <c r="C60165"/>
      <c r="D60165" s="13"/>
      <c r="E60165" s="13"/>
      <c r="K60165" s="23"/>
      <c r="O60165" s="21"/>
      <c r="P60165" s="27"/>
      <c r="Q60165" s="16"/>
      <c r="U60165" s="27"/>
    </row>
    <row r="60166" spans="2:21" x14ac:dyDescent="0.25">
      <c r="B60166"/>
      <c r="C60166"/>
      <c r="D60166" s="13"/>
      <c r="E60166" s="13"/>
      <c r="K60166" s="23"/>
      <c r="O60166" s="21"/>
      <c r="P60166" s="27"/>
      <c r="Q60166" s="16"/>
      <c r="U60166" s="27"/>
    </row>
    <row r="60167" spans="2:21" x14ac:dyDescent="0.25">
      <c r="B60167"/>
      <c r="C60167"/>
      <c r="D60167" s="13"/>
      <c r="E60167" s="13"/>
      <c r="K60167" s="23"/>
      <c r="O60167" s="21"/>
      <c r="P60167" s="27"/>
      <c r="Q60167" s="16"/>
      <c r="U60167" s="27"/>
    </row>
    <row r="60168" spans="2:21" x14ac:dyDescent="0.25">
      <c r="B60168"/>
      <c r="C60168"/>
      <c r="D60168" s="13"/>
      <c r="E60168" s="13"/>
      <c r="K60168" s="23"/>
      <c r="O60168" s="21"/>
      <c r="P60168" s="27"/>
      <c r="Q60168" s="16"/>
      <c r="U60168" s="27"/>
    </row>
    <row r="60169" spans="2:21" x14ac:dyDescent="0.25">
      <c r="B60169"/>
      <c r="C60169"/>
      <c r="D60169" s="13"/>
      <c r="E60169" s="13"/>
      <c r="K60169" s="23"/>
      <c r="O60169" s="21"/>
      <c r="P60169" s="27"/>
      <c r="Q60169" s="16"/>
      <c r="U60169" s="27"/>
    </row>
    <row r="60170" spans="2:21" x14ac:dyDescent="0.25">
      <c r="B60170"/>
      <c r="C60170"/>
      <c r="D60170" s="13"/>
      <c r="E60170" s="13"/>
      <c r="K60170" s="23"/>
      <c r="O60170" s="21"/>
      <c r="P60170" s="27"/>
      <c r="Q60170" s="16"/>
      <c r="U60170" s="27"/>
    </row>
    <row r="60171" spans="2:21" x14ac:dyDescent="0.25">
      <c r="B60171"/>
      <c r="C60171"/>
      <c r="D60171" s="13"/>
      <c r="E60171" s="13"/>
      <c r="K60171" s="23"/>
      <c r="O60171" s="21"/>
      <c r="P60171" s="27"/>
      <c r="Q60171" s="16"/>
      <c r="U60171" s="27"/>
    </row>
    <row r="60172" spans="2:21" x14ac:dyDescent="0.25">
      <c r="B60172"/>
      <c r="C60172"/>
      <c r="D60172" s="13"/>
      <c r="E60172" s="13"/>
      <c r="K60172" s="23"/>
      <c r="O60172" s="21"/>
      <c r="P60172" s="27"/>
      <c r="Q60172" s="16"/>
      <c r="U60172" s="27"/>
    </row>
    <row r="60173" spans="2:21" x14ac:dyDescent="0.25">
      <c r="B60173"/>
      <c r="C60173"/>
      <c r="D60173" s="13"/>
      <c r="E60173" s="13"/>
      <c r="K60173" s="23"/>
      <c r="O60173" s="21"/>
      <c r="P60173" s="27"/>
      <c r="Q60173" s="16"/>
      <c r="U60173" s="27"/>
    </row>
    <row r="60174" spans="2:21" x14ac:dyDescent="0.25">
      <c r="B60174"/>
      <c r="C60174"/>
      <c r="D60174" s="13"/>
      <c r="E60174" s="13"/>
      <c r="K60174" s="23"/>
      <c r="O60174" s="21"/>
      <c r="P60174" s="27"/>
      <c r="Q60174" s="16"/>
      <c r="U60174" s="27"/>
    </row>
    <row r="60175" spans="2:21" x14ac:dyDescent="0.25">
      <c r="B60175"/>
      <c r="C60175"/>
      <c r="D60175" s="13"/>
      <c r="E60175" s="13"/>
      <c r="K60175" s="23"/>
      <c r="O60175" s="21"/>
      <c r="P60175" s="27"/>
      <c r="Q60175" s="16"/>
      <c r="U60175" s="27"/>
    </row>
    <row r="60176" spans="2:21" x14ac:dyDescent="0.25">
      <c r="B60176"/>
      <c r="C60176"/>
      <c r="D60176" s="13"/>
      <c r="E60176" s="13"/>
      <c r="K60176" s="23"/>
      <c r="O60176" s="21"/>
      <c r="P60176" s="27"/>
      <c r="Q60176" s="16"/>
      <c r="U60176" s="27"/>
    </row>
    <row r="60177" spans="2:21" x14ac:dyDescent="0.25">
      <c r="B60177"/>
      <c r="C60177"/>
      <c r="D60177" s="13"/>
      <c r="E60177" s="13"/>
      <c r="K60177" s="23"/>
      <c r="O60177" s="21"/>
      <c r="P60177" s="27"/>
      <c r="Q60177" s="16"/>
      <c r="U60177" s="27"/>
    </row>
    <row r="60178" spans="2:21" x14ac:dyDescent="0.25">
      <c r="B60178"/>
      <c r="C60178"/>
      <c r="D60178" s="13"/>
      <c r="E60178" s="13"/>
      <c r="K60178" s="23"/>
      <c r="O60178" s="21"/>
      <c r="P60178" s="27"/>
      <c r="Q60178" s="16"/>
      <c r="U60178" s="27"/>
    </row>
    <row r="60179" spans="2:21" x14ac:dyDescent="0.25">
      <c r="B60179"/>
      <c r="C60179"/>
      <c r="D60179" s="13"/>
      <c r="E60179" s="13"/>
      <c r="K60179" s="23"/>
      <c r="O60179" s="21"/>
      <c r="P60179" s="27"/>
      <c r="Q60179" s="16"/>
      <c r="U60179" s="27"/>
    </row>
    <row r="60180" spans="2:21" x14ac:dyDescent="0.25">
      <c r="B60180"/>
      <c r="C60180"/>
      <c r="D60180" s="13"/>
      <c r="E60180" s="13"/>
      <c r="K60180" s="23"/>
      <c r="O60180" s="21"/>
      <c r="P60180" s="27"/>
      <c r="Q60180" s="16"/>
      <c r="U60180" s="27"/>
    </row>
    <row r="60181" spans="2:21" x14ac:dyDescent="0.25">
      <c r="B60181"/>
      <c r="C60181"/>
      <c r="D60181" s="13"/>
      <c r="E60181" s="13"/>
      <c r="K60181" s="23"/>
      <c r="O60181" s="21"/>
      <c r="P60181" s="27"/>
      <c r="Q60181" s="16"/>
      <c r="U60181" s="27"/>
    </row>
    <row r="60182" spans="2:21" x14ac:dyDescent="0.25">
      <c r="B60182"/>
      <c r="C60182"/>
      <c r="D60182" s="13"/>
      <c r="E60182" s="13"/>
      <c r="K60182" s="23"/>
      <c r="O60182" s="21"/>
      <c r="P60182" s="27"/>
      <c r="Q60182" s="16"/>
      <c r="U60182" s="27"/>
    </row>
    <row r="60183" spans="2:21" x14ac:dyDescent="0.25">
      <c r="B60183"/>
      <c r="C60183"/>
      <c r="D60183" s="13"/>
      <c r="E60183" s="13"/>
      <c r="K60183" s="23"/>
      <c r="O60183" s="21"/>
      <c r="P60183" s="27"/>
      <c r="Q60183" s="16"/>
      <c r="U60183" s="27"/>
    </row>
    <row r="60184" spans="2:21" x14ac:dyDescent="0.25">
      <c r="B60184"/>
      <c r="C60184"/>
      <c r="D60184" s="13"/>
      <c r="E60184" s="13"/>
      <c r="K60184" s="23"/>
      <c r="O60184" s="21"/>
      <c r="P60184" s="27"/>
      <c r="Q60184" s="16"/>
      <c r="U60184" s="27"/>
    </row>
    <row r="60185" spans="2:21" x14ac:dyDescent="0.25">
      <c r="B60185"/>
      <c r="C60185"/>
      <c r="D60185" s="13"/>
      <c r="E60185" s="13"/>
      <c r="K60185" s="23"/>
      <c r="O60185" s="21"/>
      <c r="P60185" s="27"/>
      <c r="Q60185" s="16"/>
      <c r="U60185" s="27"/>
    </row>
    <row r="60186" spans="2:21" x14ac:dyDescent="0.25">
      <c r="B60186"/>
      <c r="C60186"/>
      <c r="D60186" s="13"/>
      <c r="E60186" s="13"/>
      <c r="K60186" s="23"/>
      <c r="O60186" s="21"/>
      <c r="P60186" s="27"/>
      <c r="Q60186" s="16"/>
      <c r="U60186" s="27"/>
    </row>
    <row r="60187" spans="2:21" x14ac:dyDescent="0.25">
      <c r="B60187"/>
      <c r="C60187"/>
      <c r="D60187" s="13"/>
      <c r="E60187" s="13"/>
      <c r="K60187" s="23"/>
      <c r="O60187" s="21"/>
      <c r="P60187" s="27"/>
      <c r="Q60187" s="16"/>
      <c r="U60187" s="27"/>
    </row>
    <row r="60188" spans="2:21" x14ac:dyDescent="0.25">
      <c r="B60188"/>
      <c r="C60188"/>
      <c r="D60188" s="13"/>
      <c r="E60188" s="13"/>
      <c r="K60188" s="23"/>
      <c r="O60188" s="21"/>
      <c r="P60188" s="27"/>
      <c r="Q60188" s="16"/>
      <c r="U60188" s="27"/>
    </row>
    <row r="60189" spans="2:21" x14ac:dyDescent="0.25">
      <c r="B60189"/>
      <c r="C60189"/>
      <c r="D60189" s="13"/>
      <c r="E60189" s="13"/>
      <c r="K60189" s="23"/>
      <c r="O60189" s="21"/>
      <c r="P60189" s="27"/>
      <c r="Q60189" s="16"/>
      <c r="U60189" s="27"/>
    </row>
    <row r="60190" spans="2:21" x14ac:dyDescent="0.25">
      <c r="B60190"/>
      <c r="C60190"/>
      <c r="D60190" s="13"/>
      <c r="E60190" s="13"/>
      <c r="K60190" s="23"/>
      <c r="O60190" s="21"/>
      <c r="P60190" s="27"/>
      <c r="Q60190" s="16"/>
      <c r="U60190" s="27"/>
    </row>
    <row r="60191" spans="2:21" x14ac:dyDescent="0.25">
      <c r="B60191"/>
      <c r="C60191"/>
      <c r="D60191" s="13"/>
      <c r="E60191" s="13"/>
      <c r="K60191" s="23"/>
      <c r="O60191" s="21"/>
      <c r="P60191" s="27"/>
      <c r="Q60191" s="16"/>
      <c r="U60191" s="27"/>
    </row>
    <row r="60192" spans="2:21" x14ac:dyDescent="0.25">
      <c r="B60192"/>
      <c r="C60192"/>
      <c r="D60192" s="13"/>
      <c r="E60192" s="13"/>
      <c r="K60192" s="23"/>
      <c r="O60192" s="21"/>
      <c r="P60192" s="27"/>
      <c r="Q60192" s="16"/>
      <c r="U60192" s="27"/>
    </row>
    <row r="60193" spans="2:21" x14ac:dyDescent="0.25">
      <c r="B60193"/>
      <c r="C60193"/>
      <c r="D60193" s="13"/>
      <c r="E60193" s="13"/>
      <c r="K60193" s="23"/>
      <c r="O60193" s="21"/>
      <c r="P60193" s="27"/>
      <c r="Q60193" s="16"/>
      <c r="U60193" s="27"/>
    </row>
    <row r="60194" spans="2:21" x14ac:dyDescent="0.25">
      <c r="B60194"/>
      <c r="C60194"/>
      <c r="D60194" s="13"/>
      <c r="E60194" s="13"/>
      <c r="K60194" s="23"/>
      <c r="O60194" s="21"/>
      <c r="P60194" s="27"/>
      <c r="Q60194" s="16"/>
      <c r="U60194" s="27"/>
    </row>
    <row r="60195" spans="2:21" x14ac:dyDescent="0.25">
      <c r="B60195"/>
      <c r="C60195"/>
      <c r="D60195" s="13"/>
      <c r="E60195" s="13"/>
      <c r="K60195" s="23"/>
      <c r="O60195" s="21"/>
      <c r="P60195" s="27"/>
      <c r="Q60195" s="16"/>
      <c r="U60195" s="27"/>
    </row>
    <row r="60196" spans="2:21" x14ac:dyDescent="0.25">
      <c r="B60196"/>
      <c r="C60196"/>
      <c r="D60196" s="13"/>
      <c r="E60196" s="13"/>
      <c r="K60196" s="23"/>
      <c r="O60196" s="21"/>
      <c r="P60196" s="27"/>
      <c r="Q60196" s="16"/>
      <c r="U60196" s="27"/>
    </row>
    <row r="60197" spans="2:21" x14ac:dyDescent="0.25">
      <c r="B60197"/>
      <c r="C60197"/>
      <c r="D60197" s="13"/>
      <c r="E60197" s="13"/>
      <c r="K60197" s="23"/>
      <c r="O60197" s="21"/>
      <c r="P60197" s="27"/>
      <c r="Q60197" s="16"/>
      <c r="U60197" s="27"/>
    </row>
    <row r="60198" spans="2:21" x14ac:dyDescent="0.25">
      <c r="B60198"/>
      <c r="C60198"/>
      <c r="D60198" s="13"/>
      <c r="E60198" s="13"/>
      <c r="K60198" s="23"/>
      <c r="O60198" s="21"/>
      <c r="P60198" s="27"/>
      <c r="Q60198" s="16"/>
      <c r="U60198" s="27"/>
    </row>
    <row r="60199" spans="2:21" x14ac:dyDescent="0.25">
      <c r="B60199"/>
      <c r="C60199"/>
      <c r="D60199" s="13"/>
      <c r="E60199" s="13"/>
      <c r="K60199" s="23"/>
      <c r="O60199" s="21"/>
      <c r="P60199" s="27"/>
      <c r="Q60199" s="16"/>
      <c r="U60199" s="27"/>
    </row>
    <row r="60200" spans="2:21" x14ac:dyDescent="0.25">
      <c r="B60200"/>
      <c r="C60200"/>
      <c r="D60200" s="13"/>
      <c r="E60200" s="13"/>
      <c r="K60200" s="23"/>
      <c r="O60200" s="21"/>
      <c r="P60200" s="27"/>
      <c r="Q60200" s="16"/>
      <c r="U60200" s="27"/>
    </row>
    <row r="60201" spans="2:21" x14ac:dyDescent="0.25">
      <c r="B60201"/>
      <c r="C60201"/>
      <c r="D60201" s="13"/>
      <c r="E60201" s="13"/>
      <c r="K60201" s="23"/>
      <c r="O60201" s="21"/>
      <c r="P60201" s="27"/>
      <c r="Q60201" s="16"/>
      <c r="U60201" s="27"/>
    </row>
    <row r="60202" spans="2:21" x14ac:dyDescent="0.25">
      <c r="B60202"/>
      <c r="C60202"/>
      <c r="D60202" s="13"/>
      <c r="E60202" s="13"/>
      <c r="K60202" s="23"/>
      <c r="O60202" s="21"/>
      <c r="P60202" s="27"/>
      <c r="Q60202" s="16"/>
      <c r="U60202" s="27"/>
    </row>
    <row r="60203" spans="2:21" x14ac:dyDescent="0.25">
      <c r="B60203"/>
      <c r="C60203"/>
      <c r="D60203" s="13"/>
      <c r="E60203" s="13"/>
      <c r="K60203" s="23"/>
      <c r="O60203" s="21"/>
      <c r="P60203" s="27"/>
      <c r="Q60203" s="16"/>
      <c r="U60203" s="27"/>
    </row>
    <row r="60204" spans="2:21" x14ac:dyDescent="0.25">
      <c r="B60204"/>
      <c r="C60204"/>
      <c r="D60204" s="13"/>
      <c r="E60204" s="13"/>
      <c r="K60204" s="23"/>
      <c r="O60204" s="21"/>
      <c r="P60204" s="27"/>
      <c r="Q60204" s="16"/>
      <c r="U60204" s="27"/>
    </row>
    <row r="60205" spans="2:21" x14ac:dyDescent="0.25">
      <c r="B60205"/>
      <c r="C60205"/>
      <c r="D60205" s="13"/>
      <c r="E60205" s="13"/>
      <c r="K60205" s="23"/>
      <c r="O60205" s="21"/>
      <c r="P60205" s="27"/>
      <c r="Q60205" s="16"/>
      <c r="U60205" s="27"/>
    </row>
    <row r="60206" spans="2:21" x14ac:dyDescent="0.25">
      <c r="B60206"/>
      <c r="C60206"/>
      <c r="D60206" s="13"/>
      <c r="E60206" s="13"/>
      <c r="K60206" s="23"/>
      <c r="O60206" s="21"/>
      <c r="P60206" s="27"/>
      <c r="Q60206" s="16"/>
      <c r="U60206" s="27"/>
    </row>
    <row r="60207" spans="2:21" x14ac:dyDescent="0.25">
      <c r="B60207"/>
      <c r="C60207"/>
      <c r="D60207" s="13"/>
      <c r="E60207" s="13"/>
      <c r="K60207" s="23"/>
      <c r="O60207" s="21"/>
      <c r="P60207" s="27"/>
      <c r="Q60207" s="16"/>
      <c r="U60207" s="27"/>
    </row>
    <row r="60208" spans="2:21" x14ac:dyDescent="0.25">
      <c r="B60208"/>
      <c r="C60208"/>
      <c r="D60208" s="13"/>
      <c r="E60208" s="13"/>
      <c r="K60208" s="23"/>
      <c r="O60208" s="21"/>
      <c r="P60208" s="27"/>
      <c r="Q60208" s="16"/>
      <c r="U60208" s="27"/>
    </row>
    <row r="60209" spans="2:21" x14ac:dyDescent="0.25">
      <c r="B60209"/>
      <c r="C60209"/>
      <c r="D60209" s="13"/>
      <c r="E60209" s="13"/>
      <c r="K60209" s="23"/>
      <c r="O60209" s="21"/>
      <c r="P60209" s="27"/>
      <c r="Q60209" s="16"/>
      <c r="U60209" s="27"/>
    </row>
    <row r="60210" spans="2:21" x14ac:dyDescent="0.25">
      <c r="B60210"/>
      <c r="C60210"/>
      <c r="D60210" s="13"/>
      <c r="E60210" s="13"/>
      <c r="K60210" s="23"/>
      <c r="O60210" s="21"/>
      <c r="P60210" s="27"/>
      <c r="Q60210" s="16"/>
      <c r="U60210" s="27"/>
    </row>
    <row r="60211" spans="2:21" x14ac:dyDescent="0.25">
      <c r="B60211"/>
      <c r="C60211"/>
      <c r="D60211" s="13"/>
      <c r="E60211" s="13"/>
      <c r="K60211" s="23"/>
      <c r="O60211" s="21"/>
      <c r="P60211" s="27"/>
      <c r="Q60211" s="16"/>
      <c r="U60211" s="27"/>
    </row>
    <row r="60212" spans="2:21" x14ac:dyDescent="0.25">
      <c r="B60212"/>
      <c r="C60212"/>
      <c r="D60212" s="13"/>
      <c r="E60212" s="13"/>
      <c r="K60212" s="23"/>
      <c r="O60212" s="21"/>
      <c r="P60212" s="27"/>
      <c r="Q60212" s="16"/>
      <c r="U60212" s="27"/>
    </row>
    <row r="60213" spans="2:21" x14ac:dyDescent="0.25">
      <c r="B60213"/>
      <c r="C60213"/>
      <c r="D60213" s="13"/>
      <c r="E60213" s="13"/>
      <c r="K60213" s="23"/>
      <c r="O60213" s="21"/>
      <c r="P60213" s="27"/>
      <c r="Q60213" s="16"/>
      <c r="U60213" s="27"/>
    </row>
    <row r="60214" spans="2:21" x14ac:dyDescent="0.25">
      <c r="B60214"/>
      <c r="C60214"/>
      <c r="D60214" s="13"/>
      <c r="E60214" s="13"/>
      <c r="K60214" s="23"/>
      <c r="O60214" s="21"/>
      <c r="P60214" s="27"/>
      <c r="Q60214" s="16"/>
      <c r="U60214" s="27"/>
    </row>
    <row r="60215" spans="2:21" x14ac:dyDescent="0.25">
      <c r="B60215"/>
      <c r="C60215"/>
      <c r="D60215" s="13"/>
      <c r="E60215" s="13"/>
      <c r="K60215" s="23"/>
      <c r="O60215" s="21"/>
      <c r="P60215" s="27"/>
      <c r="Q60215" s="16"/>
      <c r="U60215" s="27"/>
    </row>
    <row r="60216" spans="2:21" x14ac:dyDescent="0.25">
      <c r="B60216"/>
      <c r="C60216"/>
      <c r="D60216" s="13"/>
      <c r="E60216" s="13"/>
      <c r="K60216" s="23"/>
      <c r="O60216" s="21"/>
      <c r="P60216" s="27"/>
      <c r="Q60216" s="16"/>
      <c r="U60216" s="27"/>
    </row>
    <row r="60217" spans="2:21" x14ac:dyDescent="0.25">
      <c r="B60217"/>
      <c r="C60217"/>
      <c r="D60217" s="13"/>
      <c r="E60217" s="13"/>
      <c r="K60217" s="23"/>
      <c r="O60217" s="21"/>
      <c r="P60217" s="27"/>
      <c r="Q60217" s="16"/>
      <c r="U60217" s="27"/>
    </row>
    <row r="60218" spans="2:21" x14ac:dyDescent="0.25">
      <c r="B60218"/>
      <c r="C60218"/>
      <c r="D60218" s="13"/>
      <c r="E60218" s="13"/>
      <c r="K60218" s="23"/>
      <c r="O60218" s="21"/>
      <c r="P60218" s="27"/>
      <c r="Q60218" s="16"/>
      <c r="U60218" s="27"/>
    </row>
    <row r="60219" spans="2:21" x14ac:dyDescent="0.25">
      <c r="B60219"/>
      <c r="C60219"/>
      <c r="D60219" s="13"/>
      <c r="E60219" s="13"/>
      <c r="K60219" s="23"/>
      <c r="O60219" s="21"/>
      <c r="P60219" s="27"/>
      <c r="Q60219" s="16"/>
      <c r="U60219" s="27"/>
    </row>
    <row r="60220" spans="2:21" x14ac:dyDescent="0.25">
      <c r="B60220"/>
      <c r="C60220"/>
      <c r="D60220" s="13"/>
      <c r="E60220" s="13"/>
      <c r="K60220" s="23"/>
      <c r="O60220" s="21"/>
      <c r="P60220" s="27"/>
      <c r="Q60220" s="16"/>
      <c r="U60220" s="27"/>
    </row>
    <row r="60221" spans="2:21" x14ac:dyDescent="0.25">
      <c r="B60221"/>
      <c r="C60221"/>
      <c r="D60221" s="13"/>
      <c r="E60221" s="13"/>
      <c r="K60221" s="23"/>
      <c r="O60221" s="21"/>
      <c r="P60221" s="27"/>
      <c r="Q60221" s="16"/>
      <c r="U60221" s="27"/>
    </row>
    <row r="60222" spans="2:21" x14ac:dyDescent="0.25">
      <c r="B60222"/>
      <c r="C60222"/>
      <c r="D60222" s="13"/>
      <c r="E60222" s="13"/>
      <c r="K60222" s="23"/>
      <c r="O60222" s="21"/>
      <c r="P60222" s="27"/>
      <c r="Q60222" s="16"/>
      <c r="U60222" s="27"/>
    </row>
    <row r="60223" spans="2:21" x14ac:dyDescent="0.25">
      <c r="B60223"/>
      <c r="C60223"/>
      <c r="D60223" s="13"/>
      <c r="E60223" s="13"/>
      <c r="K60223" s="23"/>
      <c r="O60223" s="21"/>
      <c r="P60223" s="27"/>
      <c r="Q60223" s="16"/>
      <c r="U60223" s="27"/>
    </row>
    <row r="60224" spans="2:21" x14ac:dyDescent="0.25">
      <c r="B60224"/>
      <c r="C60224"/>
      <c r="D60224" s="13"/>
      <c r="E60224" s="13"/>
      <c r="K60224" s="23"/>
      <c r="O60224" s="21"/>
      <c r="P60224" s="27"/>
      <c r="Q60224" s="16"/>
      <c r="U60224" s="27"/>
    </row>
    <row r="60225" spans="2:21" x14ac:dyDescent="0.25">
      <c r="B60225"/>
      <c r="C60225"/>
      <c r="D60225" s="13"/>
      <c r="E60225" s="13"/>
      <c r="K60225" s="23"/>
      <c r="O60225" s="21"/>
      <c r="P60225" s="27"/>
      <c r="Q60225" s="16"/>
      <c r="U60225" s="27"/>
    </row>
    <row r="60226" spans="2:21" x14ac:dyDescent="0.25">
      <c r="B60226"/>
      <c r="C60226"/>
      <c r="D60226" s="13"/>
      <c r="E60226" s="13"/>
      <c r="K60226" s="23"/>
      <c r="O60226" s="21"/>
      <c r="P60226" s="27"/>
      <c r="Q60226" s="16"/>
      <c r="U60226" s="27"/>
    </row>
    <row r="60227" spans="2:21" x14ac:dyDescent="0.25">
      <c r="B60227"/>
      <c r="C60227"/>
      <c r="D60227" s="13"/>
      <c r="E60227" s="13"/>
      <c r="K60227" s="23"/>
      <c r="O60227" s="21"/>
      <c r="P60227" s="27"/>
      <c r="Q60227" s="16"/>
      <c r="U60227" s="27"/>
    </row>
    <row r="60228" spans="2:21" x14ac:dyDescent="0.25">
      <c r="B60228"/>
      <c r="C60228"/>
      <c r="D60228" s="13"/>
      <c r="E60228" s="13"/>
      <c r="K60228" s="23"/>
      <c r="O60228" s="21"/>
      <c r="P60228" s="27"/>
      <c r="Q60228" s="16"/>
      <c r="U60228" s="27"/>
    </row>
    <row r="60229" spans="2:21" x14ac:dyDescent="0.25">
      <c r="B60229"/>
      <c r="C60229"/>
      <c r="D60229" s="13"/>
      <c r="E60229" s="13"/>
      <c r="K60229" s="23"/>
      <c r="O60229" s="21"/>
      <c r="P60229" s="27"/>
      <c r="Q60229" s="16"/>
      <c r="U60229" s="27"/>
    </row>
    <row r="60230" spans="2:21" x14ac:dyDescent="0.25">
      <c r="B60230"/>
      <c r="C60230"/>
      <c r="D60230" s="13"/>
      <c r="E60230" s="13"/>
      <c r="K60230" s="23"/>
      <c r="O60230" s="21"/>
      <c r="P60230" s="27"/>
      <c r="Q60230" s="16"/>
      <c r="U60230" s="27"/>
    </row>
    <row r="60231" spans="2:21" x14ac:dyDescent="0.25">
      <c r="B60231"/>
      <c r="C60231"/>
      <c r="D60231" s="13"/>
      <c r="E60231" s="13"/>
      <c r="K60231" s="23"/>
      <c r="O60231" s="21"/>
      <c r="P60231" s="27"/>
      <c r="Q60231" s="16"/>
      <c r="U60231" s="27"/>
    </row>
    <row r="60232" spans="2:21" x14ac:dyDescent="0.25">
      <c r="B60232"/>
      <c r="C60232"/>
      <c r="D60232" s="13"/>
      <c r="E60232" s="13"/>
      <c r="K60232" s="23"/>
      <c r="O60232" s="21"/>
      <c r="P60232" s="27"/>
      <c r="Q60232" s="16"/>
      <c r="U60232" s="27"/>
    </row>
    <row r="60233" spans="2:21" x14ac:dyDescent="0.25">
      <c r="B60233"/>
      <c r="C60233"/>
      <c r="D60233" s="13"/>
      <c r="E60233" s="13"/>
      <c r="K60233" s="23"/>
      <c r="O60233" s="21"/>
      <c r="P60233" s="27"/>
      <c r="Q60233" s="16"/>
      <c r="U60233" s="27"/>
    </row>
    <row r="60234" spans="2:21" x14ac:dyDescent="0.25">
      <c r="B60234"/>
      <c r="C60234"/>
      <c r="D60234" s="13"/>
      <c r="E60234" s="13"/>
      <c r="K60234" s="23"/>
      <c r="O60234" s="21"/>
      <c r="P60234" s="27"/>
      <c r="Q60234" s="16"/>
      <c r="U60234" s="27"/>
    </row>
    <row r="60235" spans="2:21" x14ac:dyDescent="0.25">
      <c r="B60235"/>
      <c r="C60235"/>
      <c r="D60235" s="13"/>
      <c r="E60235" s="13"/>
      <c r="K60235" s="23"/>
      <c r="O60235" s="21"/>
      <c r="P60235" s="27"/>
      <c r="Q60235" s="16"/>
      <c r="U60235" s="27"/>
    </row>
    <row r="60236" spans="2:21" x14ac:dyDescent="0.25">
      <c r="B60236"/>
      <c r="C60236"/>
      <c r="D60236" s="13"/>
      <c r="E60236" s="13"/>
      <c r="K60236" s="23"/>
      <c r="O60236" s="21"/>
      <c r="P60236" s="27"/>
      <c r="Q60236" s="16"/>
      <c r="U60236" s="27"/>
    </row>
    <row r="60237" spans="2:21" x14ac:dyDescent="0.25">
      <c r="B60237"/>
      <c r="C60237"/>
      <c r="D60237" s="13"/>
      <c r="E60237" s="13"/>
      <c r="K60237" s="23"/>
      <c r="O60237" s="21"/>
      <c r="P60237" s="27"/>
      <c r="Q60237" s="16"/>
      <c r="U60237" s="27"/>
    </row>
    <row r="60238" spans="2:21" x14ac:dyDescent="0.25">
      <c r="B60238"/>
      <c r="C60238"/>
      <c r="D60238" s="13"/>
      <c r="E60238" s="13"/>
      <c r="K60238" s="23"/>
      <c r="O60238" s="21"/>
      <c r="P60238" s="27"/>
      <c r="Q60238" s="16"/>
      <c r="U60238" s="27"/>
    </row>
    <row r="60239" spans="2:21" x14ac:dyDescent="0.25">
      <c r="B60239"/>
      <c r="C60239"/>
      <c r="D60239" s="13"/>
      <c r="E60239" s="13"/>
      <c r="K60239" s="23"/>
      <c r="O60239" s="21"/>
      <c r="P60239" s="27"/>
      <c r="Q60239" s="16"/>
      <c r="U60239" s="27"/>
    </row>
    <row r="60240" spans="2:21" x14ac:dyDescent="0.25">
      <c r="B60240"/>
      <c r="C60240"/>
      <c r="D60240" s="13"/>
      <c r="E60240" s="13"/>
      <c r="K60240" s="23"/>
      <c r="O60240" s="21"/>
      <c r="P60240" s="27"/>
      <c r="Q60240" s="16"/>
      <c r="U60240" s="27"/>
    </row>
    <row r="60241" spans="2:21" x14ac:dyDescent="0.25">
      <c r="B60241"/>
      <c r="C60241"/>
      <c r="D60241" s="13"/>
      <c r="E60241" s="13"/>
      <c r="K60241" s="23"/>
      <c r="O60241" s="21"/>
      <c r="P60241" s="27"/>
      <c r="Q60241" s="16"/>
      <c r="U60241" s="27"/>
    </row>
    <row r="60242" spans="2:21" x14ac:dyDescent="0.25">
      <c r="B60242"/>
      <c r="C60242"/>
      <c r="D60242" s="13"/>
      <c r="E60242" s="13"/>
      <c r="K60242" s="23"/>
      <c r="O60242" s="21"/>
      <c r="P60242" s="27"/>
      <c r="Q60242" s="16"/>
      <c r="U60242" s="27"/>
    </row>
    <row r="60243" spans="2:21" x14ac:dyDescent="0.25">
      <c r="B60243"/>
      <c r="C60243"/>
      <c r="D60243" s="13"/>
      <c r="E60243" s="13"/>
      <c r="K60243" s="23"/>
      <c r="O60243" s="21"/>
      <c r="P60243" s="27"/>
      <c r="Q60243" s="16"/>
      <c r="U60243" s="27"/>
    </row>
    <row r="60244" spans="2:21" x14ac:dyDescent="0.25">
      <c r="B60244"/>
      <c r="C60244"/>
      <c r="D60244" s="13"/>
      <c r="E60244" s="13"/>
      <c r="K60244" s="23"/>
      <c r="O60244" s="21"/>
      <c r="P60244" s="27"/>
      <c r="Q60244" s="16"/>
      <c r="U60244" s="27"/>
    </row>
    <row r="60245" spans="2:21" x14ac:dyDescent="0.25">
      <c r="B60245"/>
      <c r="C60245"/>
      <c r="D60245" s="13"/>
      <c r="E60245" s="13"/>
      <c r="K60245" s="23"/>
      <c r="O60245" s="21"/>
      <c r="P60245" s="27"/>
      <c r="Q60245" s="16"/>
      <c r="U60245" s="27"/>
    </row>
    <row r="60246" spans="2:21" x14ac:dyDescent="0.25">
      <c r="B60246"/>
      <c r="C60246"/>
      <c r="D60246" s="13"/>
      <c r="E60246" s="13"/>
      <c r="K60246" s="23"/>
      <c r="O60246" s="21"/>
      <c r="P60246" s="27"/>
      <c r="Q60246" s="16"/>
      <c r="U60246" s="27"/>
    </row>
    <row r="60247" spans="2:21" x14ac:dyDescent="0.25">
      <c r="B60247"/>
      <c r="C60247"/>
      <c r="D60247" s="13"/>
      <c r="E60247" s="13"/>
      <c r="K60247" s="23"/>
      <c r="O60247" s="21"/>
      <c r="P60247" s="27"/>
      <c r="Q60247" s="16"/>
      <c r="U60247" s="27"/>
    </row>
    <row r="60248" spans="2:21" x14ac:dyDescent="0.25">
      <c r="B60248"/>
      <c r="C60248"/>
      <c r="D60248" s="13"/>
      <c r="E60248" s="13"/>
      <c r="K60248" s="23"/>
      <c r="O60248" s="21"/>
      <c r="P60248" s="27"/>
      <c r="Q60248" s="16"/>
      <c r="U60248" s="27"/>
    </row>
    <row r="60249" spans="2:21" x14ac:dyDescent="0.25">
      <c r="B60249"/>
      <c r="C60249"/>
      <c r="D60249" s="13"/>
      <c r="E60249" s="13"/>
      <c r="K60249" s="23"/>
      <c r="O60249" s="21"/>
      <c r="P60249" s="27"/>
      <c r="Q60249" s="16"/>
      <c r="U60249" s="27"/>
    </row>
    <row r="60250" spans="2:21" x14ac:dyDescent="0.25">
      <c r="B60250"/>
      <c r="C60250"/>
      <c r="D60250" s="13"/>
      <c r="E60250" s="13"/>
      <c r="K60250" s="23"/>
      <c r="O60250" s="21"/>
      <c r="P60250" s="27"/>
      <c r="Q60250" s="16"/>
      <c r="U60250" s="27"/>
    </row>
    <row r="60251" spans="2:21" x14ac:dyDescent="0.25">
      <c r="B60251"/>
      <c r="C60251"/>
      <c r="D60251" s="13"/>
      <c r="E60251" s="13"/>
      <c r="K60251" s="23"/>
      <c r="O60251" s="21"/>
      <c r="P60251" s="27"/>
      <c r="Q60251" s="16"/>
      <c r="U60251" s="27"/>
    </row>
    <row r="60252" spans="2:21" x14ac:dyDescent="0.25">
      <c r="B60252"/>
      <c r="C60252"/>
      <c r="D60252" s="13"/>
      <c r="E60252" s="13"/>
      <c r="K60252" s="23"/>
      <c r="O60252" s="21"/>
      <c r="P60252" s="27"/>
      <c r="Q60252" s="16"/>
      <c r="U60252" s="27"/>
    </row>
    <row r="60253" spans="2:21" x14ac:dyDescent="0.25">
      <c r="B60253"/>
      <c r="C60253"/>
      <c r="D60253" s="13"/>
      <c r="E60253" s="13"/>
      <c r="K60253" s="23"/>
      <c r="O60253" s="21"/>
      <c r="P60253" s="27"/>
      <c r="Q60253" s="16"/>
      <c r="U60253" s="27"/>
    </row>
    <row r="60254" spans="2:21" x14ac:dyDescent="0.25">
      <c r="B60254"/>
      <c r="C60254"/>
      <c r="D60254" s="13"/>
      <c r="E60254" s="13"/>
      <c r="K60254" s="23"/>
      <c r="O60254" s="21"/>
      <c r="P60254" s="27"/>
      <c r="Q60254" s="16"/>
      <c r="U60254" s="27"/>
    </row>
    <row r="60255" spans="2:21" x14ac:dyDescent="0.25">
      <c r="B60255"/>
      <c r="C60255"/>
      <c r="D60255" s="13"/>
      <c r="E60255" s="13"/>
      <c r="K60255" s="23"/>
      <c r="O60255" s="21"/>
      <c r="P60255" s="27"/>
      <c r="Q60255" s="16"/>
      <c r="U60255" s="27"/>
    </row>
    <row r="60256" spans="2:21" x14ac:dyDescent="0.25">
      <c r="B60256"/>
      <c r="C60256"/>
      <c r="D60256" s="13"/>
      <c r="E60256" s="13"/>
      <c r="K60256" s="23"/>
      <c r="O60256" s="21"/>
      <c r="P60256" s="27"/>
      <c r="Q60256" s="16"/>
      <c r="U60256" s="27"/>
    </row>
    <row r="60257" spans="2:21" x14ac:dyDescent="0.25">
      <c r="B60257"/>
      <c r="C60257"/>
      <c r="D60257" s="13"/>
      <c r="E60257" s="13"/>
      <c r="K60257" s="23"/>
      <c r="O60257" s="21"/>
      <c r="P60257" s="27"/>
      <c r="Q60257" s="16"/>
      <c r="U60257" s="27"/>
    </row>
    <row r="60258" spans="2:21" x14ac:dyDescent="0.25">
      <c r="B60258"/>
      <c r="C60258"/>
      <c r="D60258" s="13"/>
      <c r="E60258" s="13"/>
      <c r="K60258" s="23"/>
      <c r="O60258" s="21"/>
      <c r="P60258" s="27"/>
      <c r="Q60258" s="16"/>
      <c r="U60258" s="27"/>
    </row>
    <row r="60259" spans="2:21" x14ac:dyDescent="0.25">
      <c r="B60259"/>
      <c r="C60259"/>
      <c r="D60259" s="13"/>
      <c r="E60259" s="13"/>
      <c r="K60259" s="23"/>
      <c r="O60259" s="21"/>
      <c r="P60259" s="27"/>
      <c r="Q60259" s="16"/>
      <c r="U60259" s="27"/>
    </row>
    <row r="60260" spans="2:21" x14ac:dyDescent="0.25">
      <c r="B60260"/>
      <c r="C60260"/>
      <c r="D60260" s="13"/>
      <c r="E60260" s="13"/>
      <c r="K60260" s="23"/>
      <c r="O60260" s="21"/>
      <c r="P60260" s="27"/>
      <c r="Q60260" s="16"/>
      <c r="U60260" s="27"/>
    </row>
    <row r="60261" spans="2:21" x14ac:dyDescent="0.25">
      <c r="B60261"/>
      <c r="C60261"/>
      <c r="D60261" s="13"/>
      <c r="E60261" s="13"/>
      <c r="K60261" s="23"/>
      <c r="O60261" s="21"/>
      <c r="P60261" s="27"/>
      <c r="Q60261" s="16"/>
      <c r="U60261" s="27"/>
    </row>
    <row r="60262" spans="2:21" x14ac:dyDescent="0.25">
      <c r="B60262"/>
      <c r="C60262"/>
      <c r="D60262" s="13"/>
      <c r="E60262" s="13"/>
      <c r="K60262" s="23"/>
      <c r="O60262" s="21"/>
      <c r="P60262" s="27"/>
      <c r="Q60262" s="16"/>
      <c r="U60262" s="27"/>
    </row>
    <row r="60263" spans="2:21" x14ac:dyDescent="0.25">
      <c r="B60263"/>
      <c r="C60263"/>
      <c r="D60263" s="13"/>
      <c r="E60263" s="13"/>
      <c r="K60263" s="23"/>
      <c r="O60263" s="21"/>
      <c r="P60263" s="27"/>
      <c r="Q60263" s="16"/>
      <c r="U60263" s="27"/>
    </row>
    <row r="60264" spans="2:21" x14ac:dyDescent="0.25">
      <c r="B60264"/>
      <c r="C60264"/>
      <c r="D60264" s="13"/>
      <c r="E60264" s="13"/>
      <c r="K60264" s="23"/>
      <c r="O60264" s="21"/>
      <c r="P60264" s="27"/>
      <c r="Q60264" s="16"/>
      <c r="U60264" s="27"/>
    </row>
    <row r="60265" spans="2:21" x14ac:dyDescent="0.25">
      <c r="B60265"/>
      <c r="C60265"/>
      <c r="D60265" s="13"/>
      <c r="E60265" s="13"/>
      <c r="K60265" s="23"/>
      <c r="O60265" s="21"/>
      <c r="P60265" s="27"/>
      <c r="Q60265" s="16"/>
      <c r="U60265" s="27"/>
    </row>
    <row r="60266" spans="2:21" x14ac:dyDescent="0.25">
      <c r="B60266"/>
      <c r="C60266"/>
      <c r="D60266" s="13"/>
      <c r="E60266" s="13"/>
      <c r="K60266" s="23"/>
      <c r="O60266" s="21"/>
      <c r="P60266" s="27"/>
      <c r="Q60266" s="16"/>
      <c r="U60266" s="27"/>
    </row>
    <row r="60267" spans="2:21" x14ac:dyDescent="0.25">
      <c r="B60267"/>
      <c r="C60267"/>
      <c r="D60267" s="13"/>
      <c r="E60267" s="13"/>
      <c r="K60267" s="23"/>
      <c r="O60267" s="21"/>
      <c r="P60267" s="27"/>
      <c r="Q60267" s="16"/>
      <c r="U60267" s="27"/>
    </row>
    <row r="60268" spans="2:21" x14ac:dyDescent="0.25">
      <c r="B60268"/>
      <c r="C60268"/>
      <c r="D60268" s="13"/>
      <c r="E60268" s="13"/>
      <c r="K60268" s="23"/>
      <c r="O60268" s="21"/>
      <c r="P60268" s="27"/>
      <c r="Q60268" s="16"/>
      <c r="U60268" s="27"/>
    </row>
    <row r="60269" spans="2:21" x14ac:dyDescent="0.25">
      <c r="B60269"/>
      <c r="C60269"/>
      <c r="D60269" s="13"/>
      <c r="E60269" s="13"/>
      <c r="K60269" s="23"/>
      <c r="O60269" s="21"/>
      <c r="P60269" s="27"/>
      <c r="Q60269" s="16"/>
      <c r="U60269" s="27"/>
    </row>
    <row r="60270" spans="2:21" x14ac:dyDescent="0.25">
      <c r="B60270"/>
      <c r="C60270"/>
      <c r="D60270" s="13"/>
      <c r="E60270" s="13"/>
      <c r="K60270" s="23"/>
      <c r="O60270" s="21"/>
      <c r="P60270" s="27"/>
      <c r="Q60270" s="16"/>
      <c r="U60270" s="27"/>
    </row>
    <row r="60271" spans="2:21" x14ac:dyDescent="0.25">
      <c r="B60271"/>
      <c r="C60271"/>
      <c r="D60271" s="13"/>
      <c r="E60271" s="13"/>
      <c r="K60271" s="23"/>
      <c r="O60271" s="21"/>
      <c r="P60271" s="27"/>
      <c r="Q60271" s="16"/>
      <c r="U60271" s="27"/>
    </row>
    <row r="60272" spans="2:21" x14ac:dyDescent="0.25">
      <c r="B60272"/>
      <c r="C60272"/>
      <c r="D60272" s="13"/>
      <c r="E60272" s="13"/>
      <c r="K60272" s="23"/>
      <c r="O60272" s="21"/>
      <c r="P60272" s="27"/>
      <c r="Q60272" s="16"/>
      <c r="U60272" s="27"/>
    </row>
    <row r="60273" spans="2:21" x14ac:dyDescent="0.25">
      <c r="B60273"/>
      <c r="C60273"/>
      <c r="D60273" s="13"/>
      <c r="E60273" s="13"/>
      <c r="K60273" s="23"/>
      <c r="O60273" s="21"/>
      <c r="P60273" s="27"/>
      <c r="Q60273" s="16"/>
      <c r="U60273" s="27"/>
    </row>
    <row r="60274" spans="2:21" x14ac:dyDescent="0.25">
      <c r="B60274"/>
      <c r="C60274"/>
      <c r="D60274" s="13"/>
      <c r="E60274" s="13"/>
      <c r="K60274" s="23"/>
      <c r="O60274" s="21"/>
      <c r="P60274" s="27"/>
      <c r="Q60274" s="16"/>
      <c r="U60274" s="27"/>
    </row>
    <row r="60275" spans="2:21" x14ac:dyDescent="0.25">
      <c r="B60275"/>
      <c r="C60275"/>
      <c r="D60275" s="13"/>
      <c r="E60275" s="13"/>
      <c r="K60275" s="23"/>
      <c r="O60275" s="21"/>
      <c r="P60275" s="27"/>
      <c r="Q60275" s="16"/>
      <c r="U60275" s="27"/>
    </row>
    <row r="60276" spans="2:21" x14ac:dyDescent="0.25">
      <c r="B60276"/>
      <c r="C60276"/>
      <c r="D60276" s="13"/>
      <c r="E60276" s="13"/>
      <c r="K60276" s="23"/>
      <c r="O60276" s="21"/>
      <c r="P60276" s="27"/>
      <c r="Q60276" s="16"/>
      <c r="U60276" s="27"/>
    </row>
    <row r="60277" spans="2:21" x14ac:dyDescent="0.25">
      <c r="B60277"/>
      <c r="C60277"/>
      <c r="D60277" s="13"/>
      <c r="E60277" s="13"/>
      <c r="K60277" s="23"/>
      <c r="O60277" s="21"/>
      <c r="P60277" s="27"/>
      <c r="Q60277" s="16"/>
      <c r="U60277" s="27"/>
    </row>
    <row r="60278" spans="2:21" x14ac:dyDescent="0.25">
      <c r="B60278"/>
      <c r="C60278"/>
      <c r="D60278" s="13"/>
      <c r="E60278" s="13"/>
      <c r="K60278" s="23"/>
      <c r="O60278" s="21"/>
      <c r="P60278" s="27"/>
      <c r="Q60278" s="16"/>
      <c r="U60278" s="27"/>
    </row>
    <row r="60279" spans="2:21" x14ac:dyDescent="0.25">
      <c r="B60279"/>
      <c r="C60279"/>
      <c r="D60279" s="13"/>
      <c r="E60279" s="13"/>
      <c r="K60279" s="23"/>
      <c r="O60279" s="21"/>
      <c r="P60279" s="27"/>
      <c r="Q60279" s="16"/>
      <c r="U60279" s="27"/>
    </row>
    <row r="60280" spans="2:21" x14ac:dyDescent="0.25">
      <c r="B60280"/>
      <c r="C60280"/>
      <c r="D60280" s="13"/>
      <c r="E60280" s="13"/>
      <c r="K60280" s="23"/>
      <c r="O60280" s="21"/>
      <c r="P60280" s="27"/>
      <c r="Q60280" s="16"/>
      <c r="U60280" s="27"/>
    </row>
    <row r="60281" spans="2:21" x14ac:dyDescent="0.25">
      <c r="B60281"/>
      <c r="C60281"/>
      <c r="D60281" s="13"/>
      <c r="E60281" s="13"/>
      <c r="K60281" s="23"/>
      <c r="O60281" s="21"/>
      <c r="P60281" s="27"/>
      <c r="Q60281" s="16"/>
      <c r="U60281" s="27"/>
    </row>
    <row r="60282" spans="2:21" x14ac:dyDescent="0.25">
      <c r="B60282"/>
      <c r="C60282"/>
      <c r="D60282" s="13"/>
      <c r="E60282" s="13"/>
      <c r="K60282" s="23"/>
      <c r="O60282" s="21"/>
      <c r="P60282" s="27"/>
      <c r="Q60282" s="16"/>
      <c r="U60282" s="27"/>
    </row>
    <row r="60283" spans="2:21" x14ac:dyDescent="0.25">
      <c r="B60283"/>
      <c r="C60283"/>
      <c r="D60283" s="13"/>
      <c r="E60283" s="13"/>
      <c r="K60283" s="23"/>
      <c r="O60283" s="21"/>
      <c r="P60283" s="27"/>
      <c r="Q60283" s="16"/>
      <c r="U60283" s="27"/>
    </row>
    <row r="60284" spans="2:21" x14ac:dyDescent="0.25">
      <c r="B60284"/>
      <c r="C60284"/>
      <c r="D60284" s="13"/>
      <c r="E60284" s="13"/>
      <c r="K60284" s="23"/>
      <c r="O60284" s="21"/>
      <c r="P60284" s="27"/>
      <c r="Q60284" s="16"/>
      <c r="U60284" s="27"/>
    </row>
    <row r="60285" spans="2:21" x14ac:dyDescent="0.25">
      <c r="B60285"/>
      <c r="C60285"/>
      <c r="D60285" s="13"/>
      <c r="E60285" s="13"/>
      <c r="K60285" s="23"/>
      <c r="O60285" s="21"/>
      <c r="P60285" s="27"/>
      <c r="Q60285" s="16"/>
      <c r="U60285" s="27"/>
    </row>
    <row r="60286" spans="2:21" x14ac:dyDescent="0.25">
      <c r="B60286"/>
      <c r="C60286"/>
      <c r="D60286" s="13"/>
      <c r="E60286" s="13"/>
      <c r="K60286" s="23"/>
      <c r="O60286" s="21"/>
      <c r="P60286" s="27"/>
      <c r="Q60286" s="16"/>
      <c r="U60286" s="27"/>
    </row>
    <row r="60287" spans="2:21" x14ac:dyDescent="0.25">
      <c r="B60287"/>
      <c r="C60287"/>
      <c r="D60287" s="13"/>
      <c r="E60287" s="13"/>
      <c r="K60287" s="23"/>
      <c r="O60287" s="21"/>
      <c r="P60287" s="27"/>
      <c r="Q60287" s="16"/>
      <c r="U60287" s="27"/>
    </row>
    <row r="60288" spans="2:21" x14ac:dyDescent="0.25">
      <c r="B60288"/>
      <c r="C60288"/>
      <c r="D60288" s="13"/>
      <c r="E60288" s="13"/>
      <c r="K60288" s="23"/>
      <c r="O60288" s="21"/>
      <c r="P60288" s="27"/>
      <c r="Q60288" s="16"/>
      <c r="U60288" s="27"/>
    </row>
    <row r="60289" spans="2:21" x14ac:dyDescent="0.25">
      <c r="B60289"/>
      <c r="C60289"/>
      <c r="D60289" s="13"/>
      <c r="E60289" s="13"/>
      <c r="K60289" s="23"/>
      <c r="O60289" s="21"/>
      <c r="P60289" s="27"/>
      <c r="Q60289" s="16"/>
      <c r="U60289" s="27"/>
    </row>
    <row r="60290" spans="2:21" x14ac:dyDescent="0.25">
      <c r="B60290"/>
      <c r="C60290"/>
      <c r="D60290" s="13"/>
      <c r="E60290" s="13"/>
      <c r="K60290" s="23"/>
      <c r="O60290" s="21"/>
      <c r="P60290" s="27"/>
      <c r="Q60290" s="16"/>
      <c r="U60290" s="27"/>
    </row>
    <row r="60291" spans="2:21" x14ac:dyDescent="0.25">
      <c r="B60291"/>
      <c r="C60291"/>
      <c r="D60291" s="13"/>
      <c r="E60291" s="13"/>
      <c r="K60291" s="23"/>
      <c r="O60291" s="21"/>
      <c r="P60291" s="27"/>
      <c r="Q60291" s="16"/>
      <c r="U60291" s="27"/>
    </row>
    <row r="60292" spans="2:21" x14ac:dyDescent="0.25">
      <c r="B60292"/>
      <c r="C60292"/>
      <c r="D60292" s="13"/>
      <c r="E60292" s="13"/>
      <c r="K60292" s="23"/>
      <c r="O60292" s="21"/>
      <c r="P60292" s="27"/>
      <c r="Q60292" s="16"/>
      <c r="U60292" s="27"/>
    </row>
    <row r="60293" spans="2:21" x14ac:dyDescent="0.25">
      <c r="B60293"/>
      <c r="C60293"/>
      <c r="D60293" s="13"/>
      <c r="E60293" s="13"/>
      <c r="K60293" s="23"/>
      <c r="O60293" s="21"/>
      <c r="P60293" s="27"/>
      <c r="Q60293" s="16"/>
      <c r="U60293" s="27"/>
    </row>
    <row r="60294" spans="2:21" x14ac:dyDescent="0.25">
      <c r="B60294"/>
      <c r="C60294"/>
      <c r="D60294" s="13"/>
      <c r="E60294" s="13"/>
      <c r="K60294" s="23"/>
      <c r="O60294" s="21"/>
      <c r="P60294" s="27"/>
      <c r="Q60294" s="16"/>
      <c r="U60294" s="27"/>
    </row>
    <row r="60295" spans="2:21" x14ac:dyDescent="0.25">
      <c r="B60295"/>
      <c r="C60295"/>
      <c r="D60295" s="13"/>
      <c r="E60295" s="13"/>
      <c r="K60295" s="23"/>
      <c r="O60295" s="21"/>
      <c r="P60295" s="27"/>
      <c r="Q60295" s="16"/>
      <c r="U60295" s="27"/>
    </row>
    <row r="60296" spans="2:21" x14ac:dyDescent="0.25">
      <c r="B60296"/>
      <c r="C60296"/>
      <c r="D60296" s="13"/>
      <c r="E60296" s="13"/>
      <c r="K60296" s="23"/>
      <c r="O60296" s="21"/>
      <c r="P60296" s="27"/>
      <c r="Q60296" s="16"/>
      <c r="U60296" s="27"/>
    </row>
    <row r="60297" spans="2:21" x14ac:dyDescent="0.25">
      <c r="B60297"/>
      <c r="C60297"/>
      <c r="D60297" s="13"/>
      <c r="E60297" s="13"/>
      <c r="K60297" s="23"/>
      <c r="O60297" s="21"/>
      <c r="P60297" s="27"/>
      <c r="Q60297" s="16"/>
      <c r="U60297" s="27"/>
    </row>
    <row r="60298" spans="2:21" x14ac:dyDescent="0.25">
      <c r="B60298"/>
      <c r="C60298"/>
      <c r="D60298" s="13"/>
      <c r="E60298" s="13"/>
      <c r="K60298" s="23"/>
      <c r="O60298" s="21"/>
      <c r="P60298" s="27"/>
      <c r="Q60298" s="16"/>
      <c r="U60298" s="27"/>
    </row>
    <row r="60299" spans="2:21" x14ac:dyDescent="0.25">
      <c r="B60299"/>
      <c r="C60299"/>
      <c r="D60299" s="13"/>
      <c r="E60299" s="13"/>
      <c r="K60299" s="23"/>
      <c r="O60299" s="21"/>
      <c r="P60299" s="27"/>
      <c r="Q60299" s="16"/>
      <c r="U60299" s="27"/>
    </row>
    <row r="60300" spans="2:21" x14ac:dyDescent="0.25">
      <c r="B60300"/>
      <c r="C60300"/>
      <c r="D60300" s="13"/>
      <c r="E60300" s="13"/>
      <c r="K60300" s="23"/>
      <c r="O60300" s="21"/>
      <c r="P60300" s="27"/>
      <c r="Q60300" s="16"/>
      <c r="U60300" s="27"/>
    </row>
    <row r="60301" spans="2:21" x14ac:dyDescent="0.25">
      <c r="B60301"/>
      <c r="C60301"/>
      <c r="D60301" s="13"/>
      <c r="E60301" s="13"/>
      <c r="K60301" s="23"/>
      <c r="O60301" s="21"/>
      <c r="P60301" s="27"/>
      <c r="Q60301" s="16"/>
      <c r="U60301" s="27"/>
    </row>
    <row r="60302" spans="2:21" x14ac:dyDescent="0.25">
      <c r="B60302"/>
      <c r="C60302"/>
      <c r="D60302" s="13"/>
      <c r="E60302" s="13"/>
      <c r="K60302" s="23"/>
      <c r="O60302" s="21"/>
      <c r="P60302" s="27"/>
      <c r="Q60302" s="16"/>
      <c r="U60302" s="27"/>
    </row>
    <row r="60303" spans="2:21" x14ac:dyDescent="0.25">
      <c r="B60303"/>
      <c r="C60303"/>
      <c r="D60303" s="13"/>
      <c r="E60303" s="13"/>
      <c r="K60303" s="23"/>
      <c r="O60303" s="21"/>
      <c r="P60303" s="27"/>
      <c r="Q60303" s="16"/>
      <c r="U60303" s="27"/>
    </row>
    <row r="60304" spans="2:21" x14ac:dyDescent="0.25">
      <c r="B60304"/>
      <c r="C60304"/>
      <c r="D60304" s="13"/>
      <c r="E60304" s="13"/>
      <c r="K60304" s="23"/>
      <c r="O60304" s="21"/>
      <c r="P60304" s="27"/>
      <c r="Q60304" s="16"/>
      <c r="U60304" s="27"/>
    </row>
    <row r="60305" spans="2:21" x14ac:dyDescent="0.25">
      <c r="B60305"/>
      <c r="C60305"/>
      <c r="D60305" s="13"/>
      <c r="E60305" s="13"/>
      <c r="K60305" s="23"/>
      <c r="O60305" s="21"/>
      <c r="P60305" s="27"/>
      <c r="Q60305" s="16"/>
      <c r="U60305" s="27"/>
    </row>
    <row r="60306" spans="2:21" x14ac:dyDescent="0.25">
      <c r="B60306"/>
      <c r="C60306"/>
      <c r="D60306" s="13"/>
      <c r="E60306" s="13"/>
      <c r="K60306" s="23"/>
      <c r="O60306" s="21"/>
      <c r="P60306" s="27"/>
      <c r="Q60306" s="16"/>
      <c r="U60306" s="27"/>
    </row>
    <row r="60307" spans="2:21" x14ac:dyDescent="0.25">
      <c r="B60307"/>
      <c r="C60307"/>
      <c r="D60307" s="13"/>
      <c r="E60307" s="13"/>
      <c r="K60307" s="23"/>
      <c r="O60307" s="21"/>
      <c r="P60307" s="27"/>
      <c r="Q60307" s="16"/>
      <c r="U60307" s="27"/>
    </row>
    <row r="60308" spans="2:21" x14ac:dyDescent="0.25">
      <c r="B60308"/>
      <c r="C60308"/>
      <c r="D60308" s="13"/>
      <c r="E60308" s="13"/>
      <c r="K60308" s="23"/>
      <c r="O60308" s="21"/>
      <c r="P60308" s="27"/>
      <c r="Q60308" s="16"/>
      <c r="U60308" s="27"/>
    </row>
    <row r="60309" spans="2:21" x14ac:dyDescent="0.25">
      <c r="B60309"/>
      <c r="C60309"/>
      <c r="D60309" s="13"/>
      <c r="E60309" s="13"/>
      <c r="K60309" s="23"/>
      <c r="O60309" s="21"/>
      <c r="P60309" s="27"/>
      <c r="Q60309" s="16"/>
      <c r="U60309" s="27"/>
    </row>
    <row r="60310" spans="2:21" x14ac:dyDescent="0.25">
      <c r="B60310"/>
      <c r="C60310"/>
      <c r="D60310" s="13"/>
      <c r="E60310" s="13"/>
      <c r="K60310" s="23"/>
      <c r="O60310" s="21"/>
      <c r="P60310" s="27"/>
      <c r="Q60310" s="16"/>
      <c r="U60310" s="27"/>
    </row>
    <row r="60311" spans="2:21" x14ac:dyDescent="0.25">
      <c r="B60311"/>
      <c r="C60311"/>
      <c r="D60311" s="13"/>
      <c r="E60311" s="13"/>
      <c r="K60311" s="23"/>
      <c r="O60311" s="21"/>
      <c r="P60311" s="27"/>
      <c r="Q60311" s="16"/>
      <c r="U60311" s="27"/>
    </row>
    <row r="60312" spans="2:21" x14ac:dyDescent="0.25">
      <c r="B60312"/>
      <c r="C60312"/>
      <c r="D60312" s="13"/>
      <c r="E60312" s="13"/>
      <c r="K60312" s="23"/>
      <c r="O60312" s="21"/>
      <c r="P60312" s="27"/>
      <c r="Q60312" s="16"/>
      <c r="U60312" s="27"/>
    </row>
    <row r="60313" spans="2:21" x14ac:dyDescent="0.25">
      <c r="B60313"/>
      <c r="C60313"/>
      <c r="D60313" s="13"/>
      <c r="E60313" s="13"/>
      <c r="K60313" s="23"/>
      <c r="O60313" s="21"/>
      <c r="P60313" s="27"/>
      <c r="Q60313" s="16"/>
      <c r="U60313" s="27"/>
    </row>
    <row r="60314" spans="2:21" x14ac:dyDescent="0.25">
      <c r="B60314"/>
      <c r="C60314"/>
      <c r="D60314" s="13"/>
      <c r="E60314" s="13"/>
      <c r="K60314" s="23"/>
      <c r="O60314" s="21"/>
      <c r="P60314" s="27"/>
      <c r="Q60314" s="16"/>
      <c r="U60314" s="27"/>
    </row>
    <row r="60315" spans="2:21" x14ac:dyDescent="0.25">
      <c r="B60315"/>
      <c r="C60315"/>
      <c r="D60315" s="13"/>
      <c r="E60315" s="13"/>
      <c r="K60315" s="23"/>
      <c r="O60315" s="21"/>
      <c r="P60315" s="27"/>
      <c r="Q60315" s="16"/>
      <c r="U60315" s="27"/>
    </row>
    <row r="60316" spans="2:21" x14ac:dyDescent="0.25">
      <c r="B60316"/>
      <c r="C60316"/>
      <c r="D60316" s="13"/>
      <c r="E60316" s="13"/>
      <c r="K60316" s="23"/>
      <c r="O60316" s="21"/>
      <c r="P60316" s="27"/>
      <c r="Q60316" s="16"/>
      <c r="U60316" s="27"/>
    </row>
    <row r="60317" spans="2:21" x14ac:dyDescent="0.25">
      <c r="B60317"/>
      <c r="C60317"/>
      <c r="D60317" s="13"/>
      <c r="E60317" s="13"/>
      <c r="K60317" s="23"/>
      <c r="O60317" s="21"/>
      <c r="P60317" s="27"/>
      <c r="Q60317" s="16"/>
      <c r="U60317" s="27"/>
    </row>
    <row r="60318" spans="2:21" x14ac:dyDescent="0.25">
      <c r="B60318"/>
      <c r="C60318"/>
      <c r="D60318" s="13"/>
      <c r="E60318" s="13"/>
      <c r="K60318" s="23"/>
      <c r="O60318" s="21"/>
      <c r="P60318" s="27"/>
      <c r="Q60318" s="16"/>
      <c r="U60318" s="27"/>
    </row>
    <row r="60319" spans="2:21" x14ac:dyDescent="0.25">
      <c r="B60319"/>
      <c r="C60319"/>
      <c r="D60319" s="13"/>
      <c r="E60319" s="13"/>
      <c r="K60319" s="23"/>
      <c r="O60319" s="21"/>
      <c r="P60319" s="27"/>
      <c r="Q60319" s="16"/>
      <c r="U60319" s="27"/>
    </row>
    <row r="60320" spans="2:21" x14ac:dyDescent="0.25">
      <c r="B60320"/>
      <c r="C60320"/>
      <c r="D60320" s="13"/>
      <c r="E60320" s="13"/>
      <c r="K60320" s="23"/>
      <c r="O60320" s="21"/>
      <c r="P60320" s="27"/>
      <c r="Q60320" s="16"/>
      <c r="U60320" s="27"/>
    </row>
    <row r="60321" spans="2:21" x14ac:dyDescent="0.25">
      <c r="B60321"/>
      <c r="C60321"/>
      <c r="D60321" s="13"/>
      <c r="E60321" s="13"/>
      <c r="K60321" s="23"/>
      <c r="O60321" s="21"/>
      <c r="P60321" s="27"/>
      <c r="Q60321" s="16"/>
      <c r="U60321" s="27"/>
    </row>
    <row r="60322" spans="2:21" x14ac:dyDescent="0.25">
      <c r="B60322"/>
      <c r="C60322"/>
      <c r="D60322" s="13"/>
      <c r="E60322" s="13"/>
      <c r="K60322" s="23"/>
      <c r="O60322" s="21"/>
      <c r="P60322" s="27"/>
      <c r="Q60322" s="16"/>
      <c r="U60322" s="27"/>
    </row>
    <row r="60323" spans="2:21" x14ac:dyDescent="0.25">
      <c r="B60323"/>
      <c r="C60323"/>
      <c r="D60323" s="13"/>
      <c r="E60323" s="13"/>
      <c r="K60323" s="23"/>
      <c r="O60323" s="21"/>
      <c r="P60323" s="27"/>
      <c r="Q60323" s="16"/>
      <c r="U60323" s="27"/>
    </row>
    <row r="60324" spans="2:21" x14ac:dyDescent="0.25">
      <c r="B60324"/>
      <c r="C60324"/>
      <c r="D60324" s="13"/>
      <c r="E60324" s="13"/>
      <c r="K60324" s="23"/>
      <c r="O60324" s="21"/>
      <c r="P60324" s="27"/>
      <c r="Q60324" s="16"/>
      <c r="U60324" s="27"/>
    </row>
    <row r="60325" spans="2:21" x14ac:dyDescent="0.25">
      <c r="B60325"/>
      <c r="C60325"/>
      <c r="D60325" s="13"/>
      <c r="E60325" s="13"/>
      <c r="K60325" s="23"/>
      <c r="O60325" s="21"/>
      <c r="P60325" s="27"/>
      <c r="Q60325" s="16"/>
      <c r="U60325" s="27"/>
    </row>
    <row r="60326" spans="2:21" x14ac:dyDescent="0.25">
      <c r="B60326"/>
      <c r="C60326"/>
      <c r="D60326" s="13"/>
      <c r="E60326" s="13"/>
      <c r="K60326" s="23"/>
      <c r="O60326" s="21"/>
      <c r="P60326" s="27"/>
      <c r="Q60326" s="16"/>
      <c r="U60326" s="27"/>
    </row>
    <row r="60327" spans="2:21" x14ac:dyDescent="0.25">
      <c r="B60327"/>
      <c r="C60327"/>
      <c r="D60327" s="13"/>
      <c r="E60327" s="13"/>
      <c r="K60327" s="23"/>
      <c r="O60327" s="21"/>
      <c r="P60327" s="27"/>
      <c r="Q60327" s="16"/>
      <c r="U60327" s="27"/>
    </row>
    <row r="60328" spans="2:21" x14ac:dyDescent="0.25">
      <c r="B60328"/>
      <c r="C60328"/>
      <c r="D60328" s="13"/>
      <c r="E60328" s="13"/>
      <c r="K60328" s="23"/>
      <c r="O60328" s="21"/>
      <c r="P60328" s="27"/>
      <c r="Q60328" s="16"/>
      <c r="U60328" s="27"/>
    </row>
    <row r="60329" spans="2:21" x14ac:dyDescent="0.25">
      <c r="B60329"/>
      <c r="C60329"/>
      <c r="D60329" s="13"/>
      <c r="E60329" s="13"/>
      <c r="K60329" s="23"/>
      <c r="O60329" s="21"/>
      <c r="P60329" s="27"/>
      <c r="Q60329" s="16"/>
      <c r="U60329" s="27"/>
    </row>
    <row r="60330" spans="2:21" x14ac:dyDescent="0.25">
      <c r="B60330"/>
      <c r="C60330"/>
      <c r="D60330" s="13"/>
      <c r="E60330" s="13"/>
      <c r="K60330" s="23"/>
      <c r="O60330" s="21"/>
      <c r="P60330" s="27"/>
      <c r="Q60330" s="16"/>
      <c r="U60330" s="27"/>
    </row>
    <row r="60331" spans="2:21" x14ac:dyDescent="0.25">
      <c r="B60331"/>
      <c r="C60331"/>
      <c r="D60331" s="13"/>
      <c r="E60331" s="13"/>
      <c r="K60331" s="23"/>
      <c r="O60331" s="21"/>
      <c r="P60331" s="27"/>
      <c r="Q60331" s="16"/>
      <c r="U60331" s="27"/>
    </row>
    <row r="60332" spans="2:21" x14ac:dyDescent="0.25">
      <c r="B60332"/>
      <c r="C60332"/>
      <c r="D60332" s="13"/>
      <c r="E60332" s="13"/>
      <c r="K60332" s="23"/>
      <c r="O60332" s="21"/>
      <c r="P60332" s="27"/>
      <c r="Q60332" s="16"/>
      <c r="U60332" s="27"/>
    </row>
    <row r="60333" spans="2:21" x14ac:dyDescent="0.25">
      <c r="B60333"/>
      <c r="C60333"/>
      <c r="D60333" s="13"/>
      <c r="E60333" s="13"/>
      <c r="K60333" s="23"/>
      <c r="O60333" s="21"/>
      <c r="P60333" s="27"/>
      <c r="Q60333" s="16"/>
      <c r="U60333" s="27"/>
    </row>
    <row r="60334" spans="2:21" x14ac:dyDescent="0.25">
      <c r="B60334"/>
      <c r="C60334"/>
      <c r="D60334" s="13"/>
      <c r="E60334" s="13"/>
      <c r="K60334" s="23"/>
      <c r="O60334" s="21"/>
      <c r="P60334" s="27"/>
      <c r="Q60334" s="16"/>
      <c r="U60334" s="27"/>
    </row>
    <row r="60335" spans="2:21" x14ac:dyDescent="0.25">
      <c r="B60335"/>
      <c r="C60335"/>
      <c r="D60335" s="13"/>
      <c r="E60335" s="13"/>
      <c r="K60335" s="23"/>
      <c r="O60335" s="21"/>
      <c r="P60335" s="27"/>
      <c r="Q60335" s="16"/>
      <c r="U60335" s="27"/>
    </row>
    <row r="60336" spans="2:21" x14ac:dyDescent="0.25">
      <c r="B60336"/>
      <c r="C60336"/>
      <c r="D60336" s="13"/>
      <c r="E60336" s="13"/>
      <c r="K60336" s="23"/>
      <c r="O60336" s="21"/>
      <c r="P60336" s="27"/>
      <c r="Q60336" s="16"/>
      <c r="U60336" s="27"/>
    </row>
    <row r="60337" spans="2:21" x14ac:dyDescent="0.25">
      <c r="B60337"/>
      <c r="C60337"/>
      <c r="D60337" s="13"/>
      <c r="E60337" s="13"/>
      <c r="K60337" s="23"/>
      <c r="O60337" s="21"/>
      <c r="P60337" s="27"/>
      <c r="Q60337" s="16"/>
      <c r="U60337" s="27"/>
    </row>
    <row r="60338" spans="2:21" x14ac:dyDescent="0.25">
      <c r="B60338"/>
      <c r="C60338"/>
      <c r="D60338" s="13"/>
      <c r="E60338" s="13"/>
      <c r="K60338" s="23"/>
      <c r="O60338" s="21"/>
      <c r="P60338" s="27"/>
      <c r="Q60338" s="16"/>
      <c r="U60338" s="27"/>
    </row>
    <row r="60339" spans="2:21" x14ac:dyDescent="0.25">
      <c r="B60339"/>
      <c r="C60339"/>
      <c r="D60339" s="13"/>
      <c r="E60339" s="13"/>
      <c r="K60339" s="23"/>
      <c r="O60339" s="21"/>
      <c r="P60339" s="27"/>
      <c r="Q60339" s="16"/>
      <c r="U60339" s="27"/>
    </row>
    <row r="60340" spans="2:21" x14ac:dyDescent="0.25">
      <c r="B60340"/>
      <c r="C60340"/>
      <c r="D60340" s="13"/>
      <c r="E60340" s="13"/>
      <c r="K60340" s="23"/>
      <c r="O60340" s="21"/>
      <c r="P60340" s="27"/>
      <c r="Q60340" s="16"/>
      <c r="U60340" s="27"/>
    </row>
    <row r="60341" spans="2:21" x14ac:dyDescent="0.25">
      <c r="B60341"/>
      <c r="C60341"/>
      <c r="D60341" s="13"/>
      <c r="E60341" s="13"/>
      <c r="K60341" s="23"/>
      <c r="O60341" s="21"/>
      <c r="P60341" s="27"/>
      <c r="Q60341" s="16"/>
      <c r="U60341" s="27"/>
    </row>
    <row r="60342" spans="2:21" x14ac:dyDescent="0.25">
      <c r="B60342"/>
      <c r="C60342"/>
      <c r="D60342" s="13"/>
      <c r="E60342" s="13"/>
      <c r="K60342" s="23"/>
      <c r="O60342" s="21"/>
      <c r="P60342" s="27"/>
      <c r="Q60342" s="16"/>
      <c r="U60342" s="27"/>
    </row>
    <row r="60343" spans="2:21" x14ac:dyDescent="0.25">
      <c r="B60343"/>
      <c r="C60343"/>
      <c r="D60343" s="13"/>
      <c r="E60343" s="13"/>
      <c r="K60343" s="23"/>
      <c r="O60343" s="21"/>
      <c r="P60343" s="27"/>
      <c r="Q60343" s="16"/>
      <c r="U60343" s="27"/>
    </row>
    <row r="60344" spans="2:21" x14ac:dyDescent="0.25">
      <c r="B60344"/>
      <c r="C60344"/>
      <c r="D60344" s="13"/>
      <c r="E60344" s="13"/>
      <c r="K60344" s="23"/>
      <c r="O60344" s="21"/>
      <c r="P60344" s="27"/>
      <c r="Q60344" s="16"/>
      <c r="U60344" s="27"/>
    </row>
    <row r="60345" spans="2:21" x14ac:dyDescent="0.25">
      <c r="B60345"/>
      <c r="C60345"/>
      <c r="D60345" s="13"/>
      <c r="E60345" s="13"/>
      <c r="K60345" s="23"/>
      <c r="O60345" s="21"/>
      <c r="P60345" s="27"/>
      <c r="Q60345" s="16"/>
      <c r="U60345" s="27"/>
    </row>
    <row r="60346" spans="2:21" x14ac:dyDescent="0.25">
      <c r="B60346"/>
      <c r="C60346"/>
      <c r="D60346" s="13"/>
      <c r="E60346" s="13"/>
      <c r="K60346" s="23"/>
      <c r="O60346" s="21"/>
      <c r="P60346" s="27"/>
      <c r="Q60346" s="16"/>
      <c r="U60346" s="27"/>
    </row>
    <row r="60347" spans="2:21" x14ac:dyDescent="0.25">
      <c r="B60347"/>
      <c r="C60347"/>
      <c r="D60347" s="13"/>
      <c r="E60347" s="13"/>
      <c r="K60347" s="23"/>
      <c r="O60347" s="21"/>
      <c r="P60347" s="27"/>
      <c r="Q60347" s="16"/>
      <c r="U60347" s="27"/>
    </row>
    <row r="60348" spans="2:21" x14ac:dyDescent="0.25">
      <c r="B60348"/>
      <c r="C60348"/>
      <c r="D60348" s="13"/>
      <c r="E60348" s="13"/>
      <c r="K60348" s="23"/>
      <c r="O60348" s="21"/>
      <c r="P60348" s="27"/>
      <c r="Q60348" s="16"/>
      <c r="U60348" s="27"/>
    </row>
    <row r="60349" spans="2:21" x14ac:dyDescent="0.25">
      <c r="B60349"/>
      <c r="C60349"/>
      <c r="D60349" s="13"/>
      <c r="E60349" s="13"/>
      <c r="K60349" s="23"/>
      <c r="O60349" s="21"/>
      <c r="P60349" s="27"/>
      <c r="Q60349" s="16"/>
      <c r="U60349" s="27"/>
    </row>
    <row r="60350" spans="2:21" x14ac:dyDescent="0.25">
      <c r="B60350"/>
      <c r="C60350"/>
      <c r="D60350" s="13"/>
      <c r="E60350" s="13"/>
      <c r="K60350" s="23"/>
      <c r="O60350" s="21"/>
      <c r="P60350" s="27"/>
      <c r="Q60350" s="16"/>
      <c r="U60350" s="27"/>
    </row>
    <row r="60351" spans="2:21" x14ac:dyDescent="0.25">
      <c r="B60351"/>
      <c r="C60351"/>
      <c r="D60351" s="13"/>
      <c r="E60351" s="13"/>
      <c r="K60351" s="23"/>
      <c r="O60351" s="21"/>
      <c r="P60351" s="27"/>
      <c r="Q60351" s="16"/>
      <c r="U60351" s="27"/>
    </row>
    <row r="60352" spans="2:21" x14ac:dyDescent="0.25">
      <c r="B60352"/>
      <c r="C60352"/>
      <c r="D60352" s="13"/>
      <c r="E60352" s="13"/>
      <c r="K60352" s="23"/>
      <c r="O60352" s="21"/>
      <c r="P60352" s="27"/>
      <c r="Q60352" s="16"/>
      <c r="U60352" s="27"/>
    </row>
    <row r="60353" spans="2:21" x14ac:dyDescent="0.25">
      <c r="B60353"/>
      <c r="C60353"/>
      <c r="D60353" s="13"/>
      <c r="E60353" s="13"/>
      <c r="K60353" s="23"/>
      <c r="O60353" s="21"/>
      <c r="P60353" s="27"/>
      <c r="Q60353" s="16"/>
      <c r="U60353" s="27"/>
    </row>
    <row r="60354" spans="2:21" x14ac:dyDescent="0.25">
      <c r="B60354"/>
      <c r="C60354"/>
      <c r="D60354" s="13"/>
      <c r="E60354" s="13"/>
      <c r="K60354" s="23"/>
      <c r="O60354" s="21"/>
      <c r="P60354" s="27"/>
      <c r="Q60354" s="16"/>
      <c r="U60354" s="27"/>
    </row>
    <row r="60355" spans="2:21" x14ac:dyDescent="0.25">
      <c r="B60355"/>
      <c r="C60355"/>
      <c r="D60355" s="13"/>
      <c r="E60355" s="13"/>
      <c r="K60355" s="23"/>
      <c r="O60355" s="21"/>
      <c r="P60355" s="27"/>
      <c r="Q60355" s="16"/>
      <c r="U60355" s="27"/>
    </row>
    <row r="60356" spans="2:21" x14ac:dyDescent="0.25">
      <c r="B60356"/>
      <c r="C60356"/>
      <c r="D60356" s="13"/>
      <c r="E60356" s="13"/>
      <c r="K60356" s="23"/>
      <c r="O60356" s="21"/>
      <c r="P60356" s="27"/>
      <c r="Q60356" s="16"/>
      <c r="U60356" s="27"/>
    </row>
    <row r="60357" spans="2:21" x14ac:dyDescent="0.25">
      <c r="B60357"/>
      <c r="C60357"/>
      <c r="D60357" s="13"/>
      <c r="E60357" s="13"/>
      <c r="K60357" s="23"/>
      <c r="O60357" s="21"/>
      <c r="P60357" s="27"/>
      <c r="Q60357" s="16"/>
      <c r="U60357" s="27"/>
    </row>
    <row r="60358" spans="2:21" x14ac:dyDescent="0.25">
      <c r="B60358"/>
      <c r="C60358"/>
      <c r="D60358" s="13"/>
      <c r="E60358" s="13"/>
      <c r="K60358" s="23"/>
      <c r="O60358" s="21"/>
      <c r="P60358" s="27"/>
      <c r="Q60358" s="16"/>
      <c r="U60358" s="27"/>
    </row>
    <row r="60359" spans="2:21" x14ac:dyDescent="0.25">
      <c r="B60359"/>
      <c r="C60359"/>
      <c r="D60359" s="13"/>
      <c r="E60359" s="13"/>
      <c r="K60359" s="23"/>
      <c r="O60359" s="21"/>
      <c r="P60359" s="27"/>
      <c r="Q60359" s="16"/>
      <c r="U60359" s="27"/>
    </row>
    <row r="60360" spans="2:21" x14ac:dyDescent="0.25">
      <c r="B60360"/>
      <c r="C60360"/>
      <c r="D60360" s="13"/>
      <c r="E60360" s="13"/>
      <c r="K60360" s="23"/>
      <c r="O60360" s="21"/>
      <c r="P60360" s="27"/>
      <c r="Q60360" s="16"/>
      <c r="U60360" s="27"/>
    </row>
    <row r="60361" spans="2:21" x14ac:dyDescent="0.25">
      <c r="B60361"/>
      <c r="C60361"/>
      <c r="D60361" s="13"/>
      <c r="E60361" s="13"/>
      <c r="K60361" s="23"/>
      <c r="O60361" s="21"/>
      <c r="P60361" s="27"/>
      <c r="Q60361" s="16"/>
      <c r="U60361" s="27"/>
    </row>
    <row r="60362" spans="2:21" x14ac:dyDescent="0.25">
      <c r="B60362"/>
      <c r="C60362"/>
      <c r="D60362" s="13"/>
      <c r="E60362" s="13"/>
      <c r="K60362" s="23"/>
      <c r="O60362" s="21"/>
      <c r="P60362" s="27"/>
      <c r="Q60362" s="16"/>
      <c r="U60362" s="27"/>
    </row>
    <row r="60363" spans="2:21" x14ac:dyDescent="0.25">
      <c r="B60363"/>
      <c r="C60363"/>
      <c r="D60363" s="13"/>
      <c r="E60363" s="13"/>
      <c r="K60363" s="23"/>
      <c r="O60363" s="21"/>
      <c r="P60363" s="27"/>
      <c r="Q60363" s="16"/>
      <c r="U60363" s="27"/>
    </row>
    <row r="60364" spans="2:21" x14ac:dyDescent="0.25">
      <c r="B60364"/>
      <c r="C60364"/>
      <c r="D60364" s="13"/>
      <c r="E60364" s="13"/>
      <c r="K60364" s="23"/>
      <c r="O60364" s="21"/>
      <c r="P60364" s="27"/>
      <c r="Q60364" s="16"/>
      <c r="U60364" s="27"/>
    </row>
    <row r="60365" spans="2:21" x14ac:dyDescent="0.25">
      <c r="B60365"/>
      <c r="C60365"/>
      <c r="D60365" s="13"/>
      <c r="E60365" s="13"/>
      <c r="K60365" s="23"/>
      <c r="O60365" s="21"/>
      <c r="P60365" s="27"/>
      <c r="Q60365" s="16"/>
      <c r="U60365" s="27"/>
    </row>
    <row r="60366" spans="2:21" x14ac:dyDescent="0.25">
      <c r="B60366"/>
      <c r="C60366"/>
      <c r="D60366" s="13"/>
      <c r="E60366" s="13"/>
      <c r="K60366" s="23"/>
      <c r="O60366" s="21"/>
      <c r="P60366" s="27"/>
      <c r="Q60366" s="16"/>
      <c r="U60366" s="27"/>
    </row>
    <row r="60367" spans="2:21" x14ac:dyDescent="0.25">
      <c r="B60367"/>
      <c r="C60367"/>
      <c r="D60367" s="13"/>
      <c r="E60367" s="13"/>
      <c r="K60367" s="23"/>
      <c r="O60367" s="21"/>
      <c r="P60367" s="27"/>
      <c r="Q60367" s="16"/>
      <c r="U60367" s="27"/>
    </row>
    <row r="60368" spans="2:21" x14ac:dyDescent="0.25">
      <c r="B60368"/>
      <c r="C60368"/>
      <c r="D60368" s="13"/>
      <c r="E60368" s="13"/>
      <c r="K60368" s="23"/>
      <c r="O60368" s="21"/>
      <c r="P60368" s="27"/>
      <c r="Q60368" s="16"/>
      <c r="U60368" s="27"/>
    </row>
    <row r="60369" spans="2:21" x14ac:dyDescent="0.25">
      <c r="B60369"/>
      <c r="C60369"/>
      <c r="D60369" s="13"/>
      <c r="E60369" s="13"/>
      <c r="K60369" s="23"/>
      <c r="O60369" s="21"/>
      <c r="P60369" s="27"/>
      <c r="Q60369" s="16"/>
      <c r="U60369" s="27"/>
    </row>
    <row r="60370" spans="2:21" x14ac:dyDescent="0.25">
      <c r="B60370"/>
      <c r="C60370"/>
      <c r="D60370" s="13"/>
      <c r="E60370" s="13"/>
      <c r="K60370" s="23"/>
      <c r="O60370" s="21"/>
      <c r="P60370" s="27"/>
      <c r="Q60370" s="16"/>
      <c r="U60370" s="27"/>
    </row>
    <row r="60371" spans="2:21" x14ac:dyDescent="0.25">
      <c r="B60371"/>
      <c r="C60371"/>
      <c r="D60371" s="13"/>
      <c r="E60371" s="13"/>
      <c r="K60371" s="23"/>
      <c r="O60371" s="21"/>
      <c r="P60371" s="27"/>
      <c r="Q60371" s="16"/>
      <c r="U60371" s="27"/>
    </row>
    <row r="60372" spans="2:21" x14ac:dyDescent="0.25">
      <c r="B60372"/>
      <c r="C60372"/>
      <c r="D60372" s="13"/>
      <c r="E60372" s="13"/>
      <c r="K60372" s="23"/>
      <c r="O60372" s="21"/>
      <c r="P60372" s="27"/>
      <c r="Q60372" s="16"/>
      <c r="U60372" s="27"/>
    </row>
    <row r="60373" spans="2:21" x14ac:dyDescent="0.25">
      <c r="B60373"/>
      <c r="C60373"/>
      <c r="D60373" s="13"/>
      <c r="E60373" s="13"/>
      <c r="K60373" s="23"/>
      <c r="O60373" s="21"/>
      <c r="P60373" s="27"/>
      <c r="Q60373" s="16"/>
      <c r="U60373" s="27"/>
    </row>
    <row r="60374" spans="2:21" x14ac:dyDescent="0.25">
      <c r="B60374"/>
      <c r="C60374"/>
      <c r="D60374" s="13"/>
      <c r="E60374" s="13"/>
      <c r="K60374" s="23"/>
      <c r="O60374" s="21"/>
      <c r="P60374" s="27"/>
      <c r="Q60374" s="16"/>
      <c r="U60374" s="27"/>
    </row>
    <row r="60375" spans="2:21" x14ac:dyDescent="0.25">
      <c r="B60375"/>
      <c r="C60375"/>
      <c r="D60375" s="13"/>
      <c r="E60375" s="13"/>
      <c r="K60375" s="23"/>
      <c r="O60375" s="21"/>
      <c r="P60375" s="27"/>
      <c r="Q60375" s="16"/>
      <c r="U60375" s="27"/>
    </row>
    <row r="60376" spans="2:21" x14ac:dyDescent="0.25">
      <c r="B60376"/>
      <c r="C60376"/>
      <c r="D60376" s="13"/>
      <c r="E60376" s="13"/>
      <c r="K60376" s="23"/>
      <c r="O60376" s="21"/>
      <c r="P60376" s="27"/>
      <c r="Q60376" s="16"/>
      <c r="U60376" s="27"/>
    </row>
    <row r="60377" spans="2:21" x14ac:dyDescent="0.25">
      <c r="B60377"/>
      <c r="C60377"/>
      <c r="D60377" s="13"/>
      <c r="E60377" s="13"/>
      <c r="K60377" s="23"/>
      <c r="O60377" s="21"/>
      <c r="P60377" s="27"/>
      <c r="Q60377" s="16"/>
      <c r="U60377" s="27"/>
    </row>
    <row r="60378" spans="2:21" x14ac:dyDescent="0.25">
      <c r="B60378"/>
      <c r="C60378"/>
      <c r="D60378" s="13"/>
      <c r="E60378" s="13"/>
      <c r="K60378" s="23"/>
      <c r="O60378" s="21"/>
      <c r="P60378" s="27"/>
      <c r="Q60378" s="16"/>
      <c r="U60378" s="27"/>
    </row>
    <row r="60379" spans="2:21" x14ac:dyDescent="0.25">
      <c r="B60379"/>
      <c r="C60379"/>
      <c r="D60379" s="13"/>
      <c r="E60379" s="13"/>
      <c r="K60379" s="23"/>
      <c r="O60379" s="21"/>
      <c r="P60379" s="27"/>
      <c r="Q60379" s="16"/>
      <c r="U60379" s="27"/>
    </row>
    <row r="60380" spans="2:21" x14ac:dyDescent="0.25">
      <c r="B60380"/>
      <c r="C60380"/>
      <c r="D60380" s="13"/>
      <c r="E60380" s="13"/>
      <c r="K60380" s="23"/>
      <c r="O60380" s="21"/>
      <c r="P60380" s="27"/>
      <c r="Q60380" s="16"/>
      <c r="U60380" s="27"/>
    </row>
    <row r="60381" spans="2:21" x14ac:dyDescent="0.25">
      <c r="B60381"/>
      <c r="C60381"/>
      <c r="D60381" s="13"/>
      <c r="E60381" s="13"/>
      <c r="K60381" s="23"/>
      <c r="O60381" s="21"/>
      <c r="P60381" s="27"/>
      <c r="Q60381" s="16"/>
      <c r="U60381" s="27"/>
    </row>
    <row r="60382" spans="2:21" x14ac:dyDescent="0.25">
      <c r="B60382"/>
      <c r="C60382"/>
      <c r="D60382" s="13"/>
      <c r="E60382" s="13"/>
      <c r="K60382" s="23"/>
      <c r="O60382" s="21"/>
      <c r="P60382" s="27"/>
      <c r="Q60382" s="16"/>
      <c r="U60382" s="27"/>
    </row>
    <row r="60383" spans="2:21" x14ac:dyDescent="0.25">
      <c r="B60383"/>
      <c r="C60383"/>
      <c r="D60383" s="13"/>
      <c r="E60383" s="13"/>
      <c r="K60383" s="23"/>
      <c r="O60383" s="21"/>
      <c r="P60383" s="27"/>
      <c r="Q60383" s="16"/>
      <c r="U60383" s="27"/>
    </row>
    <row r="60384" spans="2:21" x14ac:dyDescent="0.25">
      <c r="B60384"/>
      <c r="C60384"/>
      <c r="D60384" s="13"/>
      <c r="E60384" s="13"/>
      <c r="K60384" s="23"/>
      <c r="O60384" s="21"/>
      <c r="P60384" s="27"/>
      <c r="Q60384" s="16"/>
      <c r="U60384" s="27"/>
    </row>
    <row r="60385" spans="2:21" x14ac:dyDescent="0.25">
      <c r="B60385"/>
      <c r="C60385"/>
      <c r="D60385" s="13"/>
      <c r="E60385" s="13"/>
      <c r="K60385" s="23"/>
      <c r="O60385" s="21"/>
      <c r="P60385" s="27"/>
      <c r="Q60385" s="16"/>
      <c r="U60385" s="27"/>
    </row>
    <row r="60386" spans="2:21" x14ac:dyDescent="0.25">
      <c r="B60386"/>
      <c r="C60386"/>
      <c r="D60386" s="13"/>
      <c r="E60386" s="13"/>
      <c r="K60386" s="23"/>
      <c r="O60386" s="21"/>
      <c r="P60386" s="27"/>
      <c r="Q60386" s="16"/>
      <c r="U60386" s="27"/>
    </row>
    <row r="60387" spans="2:21" x14ac:dyDescent="0.25">
      <c r="B60387"/>
      <c r="C60387"/>
      <c r="D60387" s="13"/>
      <c r="E60387" s="13"/>
      <c r="K60387" s="23"/>
      <c r="O60387" s="21"/>
      <c r="P60387" s="27"/>
      <c r="Q60387" s="16"/>
      <c r="U60387" s="27"/>
    </row>
    <row r="60388" spans="2:21" x14ac:dyDescent="0.25">
      <c r="B60388"/>
      <c r="C60388"/>
      <c r="D60388" s="13"/>
      <c r="E60388" s="13"/>
      <c r="K60388" s="23"/>
      <c r="O60388" s="21"/>
      <c r="P60388" s="27"/>
      <c r="Q60388" s="16"/>
      <c r="U60388" s="27"/>
    </row>
    <row r="60389" spans="2:21" x14ac:dyDescent="0.25">
      <c r="B60389"/>
      <c r="C60389"/>
      <c r="D60389" s="13"/>
      <c r="E60389" s="13"/>
      <c r="K60389" s="23"/>
      <c r="O60389" s="21"/>
      <c r="P60389" s="27"/>
      <c r="Q60389" s="16"/>
      <c r="U60389" s="27"/>
    </row>
    <row r="60390" spans="2:21" x14ac:dyDescent="0.25">
      <c r="B60390"/>
      <c r="C60390"/>
      <c r="D60390" s="13"/>
      <c r="E60390" s="13"/>
      <c r="K60390" s="23"/>
      <c r="O60390" s="21"/>
      <c r="P60390" s="27"/>
      <c r="Q60390" s="16"/>
      <c r="U60390" s="27"/>
    </row>
    <row r="60391" spans="2:21" x14ac:dyDescent="0.25">
      <c r="B60391"/>
      <c r="C60391"/>
      <c r="D60391" s="13"/>
      <c r="E60391" s="13"/>
      <c r="K60391" s="23"/>
      <c r="O60391" s="21"/>
      <c r="P60391" s="27"/>
      <c r="Q60391" s="16"/>
      <c r="U60391" s="27"/>
    </row>
    <row r="60392" spans="2:21" x14ac:dyDescent="0.25">
      <c r="B60392"/>
      <c r="C60392"/>
      <c r="D60392" s="13"/>
      <c r="E60392" s="13"/>
      <c r="K60392" s="23"/>
      <c r="O60392" s="21"/>
      <c r="P60392" s="27"/>
      <c r="Q60392" s="16"/>
      <c r="U60392" s="27"/>
    </row>
    <row r="60393" spans="2:21" x14ac:dyDescent="0.25">
      <c r="B60393"/>
      <c r="C60393"/>
      <c r="D60393" s="13"/>
      <c r="E60393" s="13"/>
      <c r="K60393" s="23"/>
      <c r="O60393" s="21"/>
      <c r="P60393" s="27"/>
      <c r="Q60393" s="16"/>
      <c r="U60393" s="27"/>
    </row>
    <row r="60394" spans="2:21" x14ac:dyDescent="0.25">
      <c r="B60394"/>
      <c r="C60394"/>
      <c r="D60394" s="13"/>
      <c r="E60394" s="13"/>
      <c r="K60394" s="23"/>
      <c r="O60394" s="21"/>
      <c r="P60394" s="27"/>
      <c r="Q60394" s="16"/>
      <c r="U60394" s="27"/>
    </row>
    <row r="60395" spans="2:21" x14ac:dyDescent="0.25">
      <c r="B60395"/>
      <c r="C60395"/>
      <c r="D60395" s="13"/>
      <c r="E60395" s="13"/>
      <c r="K60395" s="23"/>
      <c r="O60395" s="21"/>
      <c r="P60395" s="27"/>
      <c r="Q60395" s="16"/>
      <c r="U60395" s="27"/>
    </row>
    <row r="60396" spans="2:21" x14ac:dyDescent="0.25">
      <c r="B60396"/>
      <c r="C60396"/>
      <c r="D60396" s="13"/>
      <c r="E60396" s="13"/>
      <c r="K60396" s="23"/>
      <c r="O60396" s="21"/>
      <c r="P60396" s="27"/>
      <c r="Q60396" s="16"/>
      <c r="U60396" s="27"/>
    </row>
    <row r="60397" spans="2:21" x14ac:dyDescent="0.25">
      <c r="B60397"/>
      <c r="C60397"/>
      <c r="D60397" s="13"/>
      <c r="E60397" s="13"/>
      <c r="K60397" s="23"/>
      <c r="O60397" s="21"/>
      <c r="P60397" s="27"/>
      <c r="Q60397" s="16"/>
      <c r="U60397" s="27"/>
    </row>
    <row r="60398" spans="2:21" x14ac:dyDescent="0.25">
      <c r="B60398"/>
      <c r="C60398"/>
      <c r="D60398" s="13"/>
      <c r="E60398" s="13"/>
      <c r="K60398" s="23"/>
      <c r="O60398" s="21"/>
      <c r="P60398" s="27"/>
      <c r="Q60398" s="16"/>
      <c r="U60398" s="27"/>
    </row>
    <row r="60399" spans="2:21" x14ac:dyDescent="0.25">
      <c r="B60399"/>
      <c r="C60399"/>
      <c r="D60399" s="13"/>
      <c r="E60399" s="13"/>
      <c r="K60399" s="23"/>
      <c r="O60399" s="21"/>
      <c r="P60399" s="27"/>
      <c r="Q60399" s="16"/>
      <c r="U60399" s="27"/>
    </row>
    <row r="60400" spans="2:21" x14ac:dyDescent="0.25">
      <c r="B60400"/>
      <c r="C60400"/>
      <c r="D60400" s="13"/>
      <c r="E60400" s="13"/>
      <c r="K60400" s="23"/>
      <c r="O60400" s="21"/>
      <c r="P60400" s="27"/>
      <c r="Q60400" s="16"/>
      <c r="U60400" s="27"/>
    </row>
    <row r="60401" spans="2:21" x14ac:dyDescent="0.25">
      <c r="B60401"/>
      <c r="C60401"/>
      <c r="D60401" s="13"/>
      <c r="E60401" s="13"/>
      <c r="K60401" s="23"/>
      <c r="O60401" s="21"/>
      <c r="P60401" s="27"/>
      <c r="Q60401" s="16"/>
      <c r="U60401" s="27"/>
    </row>
    <row r="60402" spans="2:21" x14ac:dyDescent="0.25">
      <c r="B60402"/>
      <c r="C60402"/>
      <c r="D60402" s="13"/>
      <c r="E60402" s="13"/>
      <c r="K60402" s="23"/>
      <c r="O60402" s="21"/>
      <c r="P60402" s="27"/>
      <c r="Q60402" s="16"/>
      <c r="U60402" s="27"/>
    </row>
    <row r="60403" spans="2:21" x14ac:dyDescent="0.25">
      <c r="B60403"/>
      <c r="C60403"/>
      <c r="D60403" s="13"/>
      <c r="E60403" s="13"/>
      <c r="K60403" s="23"/>
      <c r="O60403" s="21"/>
      <c r="P60403" s="27"/>
      <c r="Q60403" s="16"/>
      <c r="U60403" s="27"/>
    </row>
    <row r="60404" spans="2:21" x14ac:dyDescent="0.25">
      <c r="B60404"/>
      <c r="C60404"/>
      <c r="D60404" s="13"/>
      <c r="E60404" s="13"/>
      <c r="K60404" s="23"/>
      <c r="O60404" s="21"/>
      <c r="P60404" s="27"/>
      <c r="Q60404" s="16"/>
      <c r="U60404" s="27"/>
    </row>
    <row r="60405" spans="2:21" x14ac:dyDescent="0.25">
      <c r="B60405"/>
      <c r="C60405"/>
      <c r="D60405" s="13"/>
      <c r="E60405" s="13"/>
      <c r="K60405" s="23"/>
      <c r="O60405" s="21"/>
      <c r="P60405" s="27"/>
      <c r="Q60405" s="16"/>
      <c r="U60405" s="27"/>
    </row>
    <row r="60406" spans="2:21" x14ac:dyDescent="0.25">
      <c r="B60406"/>
      <c r="C60406"/>
      <c r="D60406" s="13"/>
      <c r="E60406" s="13"/>
      <c r="K60406" s="23"/>
      <c r="O60406" s="21"/>
      <c r="P60406" s="27"/>
      <c r="Q60406" s="16"/>
      <c r="U60406" s="27"/>
    </row>
    <row r="60407" spans="2:21" x14ac:dyDescent="0.25">
      <c r="B60407"/>
      <c r="C60407"/>
      <c r="D60407" s="13"/>
      <c r="E60407" s="13"/>
      <c r="K60407" s="23"/>
      <c r="O60407" s="21"/>
      <c r="P60407" s="27"/>
      <c r="Q60407" s="16"/>
      <c r="U60407" s="27"/>
    </row>
    <row r="60408" spans="2:21" x14ac:dyDescent="0.25">
      <c r="B60408"/>
      <c r="C60408"/>
      <c r="D60408" s="13"/>
      <c r="E60408" s="13"/>
      <c r="K60408" s="23"/>
      <c r="O60408" s="21"/>
      <c r="P60408" s="27"/>
      <c r="Q60408" s="16"/>
      <c r="U60408" s="27"/>
    </row>
    <row r="60409" spans="2:21" x14ac:dyDescent="0.25">
      <c r="B60409"/>
      <c r="C60409"/>
      <c r="D60409" s="13"/>
      <c r="E60409" s="13"/>
      <c r="K60409" s="23"/>
      <c r="O60409" s="21"/>
      <c r="P60409" s="27"/>
      <c r="Q60409" s="16"/>
      <c r="U60409" s="27"/>
    </row>
    <row r="60410" spans="2:21" x14ac:dyDescent="0.25">
      <c r="B60410"/>
      <c r="C60410"/>
      <c r="D60410" s="13"/>
      <c r="E60410" s="13"/>
      <c r="K60410" s="23"/>
      <c r="O60410" s="21"/>
      <c r="P60410" s="27"/>
      <c r="Q60410" s="16"/>
      <c r="U60410" s="27"/>
    </row>
    <row r="60411" spans="2:21" x14ac:dyDescent="0.25">
      <c r="B60411"/>
      <c r="C60411"/>
      <c r="D60411" s="13"/>
      <c r="E60411" s="13"/>
      <c r="K60411" s="23"/>
      <c r="O60411" s="21"/>
      <c r="P60411" s="27"/>
      <c r="Q60411" s="16"/>
      <c r="U60411" s="27"/>
    </row>
    <row r="60412" spans="2:21" x14ac:dyDescent="0.25">
      <c r="B60412"/>
      <c r="C60412"/>
      <c r="D60412" s="13"/>
      <c r="E60412" s="13"/>
      <c r="K60412" s="23"/>
      <c r="O60412" s="21"/>
      <c r="P60412" s="27"/>
      <c r="Q60412" s="16"/>
      <c r="U60412" s="27"/>
    </row>
    <row r="60413" spans="2:21" x14ac:dyDescent="0.25">
      <c r="B60413"/>
      <c r="C60413"/>
      <c r="D60413" s="13"/>
      <c r="E60413" s="13"/>
      <c r="K60413" s="23"/>
      <c r="O60413" s="21"/>
      <c r="P60413" s="27"/>
      <c r="Q60413" s="16"/>
      <c r="U60413" s="27"/>
    </row>
    <row r="60414" spans="2:21" x14ac:dyDescent="0.25">
      <c r="B60414"/>
      <c r="C60414"/>
      <c r="D60414" s="13"/>
      <c r="E60414" s="13"/>
      <c r="K60414" s="23"/>
      <c r="O60414" s="21"/>
      <c r="P60414" s="27"/>
      <c r="Q60414" s="16"/>
      <c r="U60414" s="27"/>
    </row>
    <row r="60415" spans="2:21" x14ac:dyDescent="0.25">
      <c r="B60415"/>
      <c r="C60415"/>
      <c r="D60415" s="13"/>
      <c r="E60415" s="13"/>
      <c r="K60415" s="23"/>
      <c r="O60415" s="21"/>
      <c r="P60415" s="27"/>
      <c r="Q60415" s="16"/>
      <c r="U60415" s="27"/>
    </row>
    <row r="60416" spans="2:21" x14ac:dyDescent="0.25">
      <c r="B60416"/>
      <c r="C60416"/>
      <c r="D60416" s="13"/>
      <c r="E60416" s="13"/>
      <c r="K60416" s="23"/>
      <c r="O60416" s="21"/>
      <c r="P60416" s="27"/>
      <c r="Q60416" s="16"/>
      <c r="U60416" s="27"/>
    </row>
    <row r="60417" spans="2:21" x14ac:dyDescent="0.25">
      <c r="B60417"/>
      <c r="C60417"/>
      <c r="D60417" s="13"/>
      <c r="E60417" s="13"/>
      <c r="K60417" s="23"/>
      <c r="O60417" s="21"/>
      <c r="P60417" s="27"/>
      <c r="Q60417" s="16"/>
      <c r="U60417" s="27"/>
    </row>
    <row r="60418" spans="2:21" x14ac:dyDescent="0.25">
      <c r="B60418"/>
      <c r="C60418"/>
      <c r="D60418" s="13"/>
      <c r="E60418" s="13"/>
      <c r="K60418" s="23"/>
      <c r="O60418" s="21"/>
      <c r="P60418" s="27"/>
      <c r="Q60418" s="16"/>
      <c r="U60418" s="27"/>
    </row>
    <row r="60419" spans="2:21" x14ac:dyDescent="0.25">
      <c r="B60419"/>
      <c r="C60419"/>
      <c r="D60419" s="13"/>
      <c r="E60419" s="13"/>
      <c r="K60419" s="23"/>
      <c r="O60419" s="21"/>
      <c r="P60419" s="27"/>
      <c r="Q60419" s="16"/>
      <c r="U60419" s="27"/>
    </row>
    <row r="60420" spans="2:21" x14ac:dyDescent="0.25">
      <c r="B60420"/>
      <c r="C60420"/>
      <c r="D60420" s="13"/>
      <c r="E60420" s="13"/>
      <c r="K60420" s="23"/>
      <c r="O60420" s="21"/>
      <c r="P60420" s="27"/>
      <c r="Q60420" s="16"/>
      <c r="U60420" s="27"/>
    </row>
    <row r="60421" spans="2:21" x14ac:dyDescent="0.25">
      <c r="B60421"/>
      <c r="C60421"/>
      <c r="D60421" s="13"/>
      <c r="E60421" s="13"/>
      <c r="K60421" s="23"/>
      <c r="O60421" s="21"/>
      <c r="P60421" s="27"/>
      <c r="Q60421" s="16"/>
      <c r="U60421" s="27"/>
    </row>
    <row r="60422" spans="2:21" x14ac:dyDescent="0.25">
      <c r="B60422"/>
      <c r="C60422"/>
      <c r="D60422" s="13"/>
      <c r="E60422" s="13"/>
      <c r="K60422" s="23"/>
      <c r="O60422" s="21"/>
      <c r="P60422" s="27"/>
      <c r="Q60422" s="16"/>
      <c r="U60422" s="27"/>
    </row>
    <row r="60423" spans="2:21" x14ac:dyDescent="0.25">
      <c r="B60423"/>
      <c r="C60423"/>
      <c r="D60423" s="13"/>
      <c r="E60423" s="13"/>
      <c r="K60423" s="23"/>
      <c r="O60423" s="21"/>
      <c r="P60423" s="27"/>
      <c r="Q60423" s="16"/>
      <c r="U60423" s="27"/>
    </row>
    <row r="60424" spans="2:21" x14ac:dyDescent="0.25">
      <c r="B60424"/>
      <c r="C60424"/>
      <c r="D60424" s="13"/>
      <c r="E60424" s="13"/>
      <c r="K60424" s="23"/>
      <c r="O60424" s="21"/>
      <c r="P60424" s="27"/>
      <c r="Q60424" s="16"/>
      <c r="U60424" s="27"/>
    </row>
    <row r="60425" spans="2:21" x14ac:dyDescent="0.25">
      <c r="B60425"/>
      <c r="C60425"/>
      <c r="D60425" s="13"/>
      <c r="E60425" s="13"/>
      <c r="K60425" s="23"/>
      <c r="O60425" s="21"/>
      <c r="P60425" s="27"/>
      <c r="Q60425" s="16"/>
      <c r="U60425" s="27"/>
    </row>
    <row r="60426" spans="2:21" x14ac:dyDescent="0.25">
      <c r="B60426"/>
      <c r="C60426"/>
      <c r="D60426" s="13"/>
      <c r="E60426" s="13"/>
      <c r="K60426" s="23"/>
      <c r="O60426" s="21"/>
      <c r="P60426" s="27"/>
      <c r="Q60426" s="16"/>
      <c r="U60426" s="27"/>
    </row>
    <row r="60427" spans="2:21" x14ac:dyDescent="0.25">
      <c r="B60427"/>
      <c r="C60427"/>
      <c r="D60427" s="13"/>
      <c r="E60427" s="13"/>
      <c r="K60427" s="23"/>
      <c r="O60427" s="21"/>
      <c r="P60427" s="27"/>
      <c r="Q60427" s="16"/>
      <c r="U60427" s="27"/>
    </row>
    <row r="60428" spans="2:21" x14ac:dyDescent="0.25">
      <c r="B60428"/>
      <c r="C60428"/>
      <c r="D60428" s="13"/>
      <c r="E60428" s="13"/>
      <c r="K60428" s="23"/>
      <c r="O60428" s="21"/>
      <c r="P60428" s="27"/>
      <c r="Q60428" s="16"/>
      <c r="U60428" s="27"/>
    </row>
    <row r="60429" spans="2:21" x14ac:dyDescent="0.25">
      <c r="B60429"/>
      <c r="C60429"/>
      <c r="D60429" s="13"/>
      <c r="E60429" s="13"/>
      <c r="K60429" s="23"/>
      <c r="O60429" s="21"/>
      <c r="P60429" s="27"/>
      <c r="Q60429" s="16"/>
      <c r="U60429" s="27"/>
    </row>
    <row r="60430" spans="2:21" x14ac:dyDescent="0.25">
      <c r="B60430"/>
      <c r="C60430"/>
      <c r="D60430" s="13"/>
      <c r="E60430" s="13"/>
      <c r="K60430" s="23"/>
      <c r="O60430" s="21"/>
      <c r="P60430" s="27"/>
      <c r="Q60430" s="16"/>
      <c r="U60430" s="27"/>
    </row>
    <row r="60431" spans="2:21" x14ac:dyDescent="0.25">
      <c r="B60431"/>
      <c r="C60431"/>
      <c r="D60431" s="13"/>
      <c r="E60431" s="13"/>
      <c r="K60431" s="23"/>
      <c r="O60431" s="21"/>
      <c r="P60431" s="27"/>
      <c r="Q60431" s="16"/>
      <c r="U60431" s="27"/>
    </row>
    <row r="60432" spans="2:21" x14ac:dyDescent="0.25">
      <c r="B60432"/>
      <c r="C60432"/>
      <c r="D60432" s="13"/>
      <c r="E60432" s="13"/>
      <c r="K60432" s="23"/>
      <c r="O60432" s="21"/>
      <c r="P60432" s="27"/>
      <c r="Q60432" s="16"/>
      <c r="U60432" s="27"/>
    </row>
    <row r="60433" spans="2:21" x14ac:dyDescent="0.25">
      <c r="B60433"/>
      <c r="C60433"/>
      <c r="D60433" s="13"/>
      <c r="E60433" s="13"/>
      <c r="K60433" s="23"/>
      <c r="O60433" s="21"/>
      <c r="P60433" s="27"/>
      <c r="Q60433" s="16"/>
      <c r="U60433" s="27"/>
    </row>
    <row r="60434" spans="2:21" x14ac:dyDescent="0.25">
      <c r="B60434"/>
      <c r="C60434"/>
      <c r="D60434" s="13"/>
      <c r="E60434" s="13"/>
      <c r="K60434" s="23"/>
      <c r="O60434" s="21"/>
      <c r="P60434" s="27"/>
      <c r="Q60434" s="16"/>
      <c r="U60434" s="27"/>
    </row>
    <row r="60435" spans="2:21" x14ac:dyDescent="0.25">
      <c r="B60435"/>
      <c r="C60435"/>
      <c r="D60435" s="13"/>
      <c r="E60435" s="13"/>
      <c r="K60435" s="23"/>
      <c r="O60435" s="21"/>
      <c r="P60435" s="27"/>
      <c r="Q60435" s="16"/>
      <c r="U60435" s="27"/>
    </row>
    <row r="60436" spans="2:21" x14ac:dyDescent="0.25">
      <c r="B60436"/>
      <c r="C60436"/>
      <c r="D60436" s="13"/>
      <c r="E60436" s="13"/>
      <c r="K60436" s="23"/>
      <c r="O60436" s="21"/>
      <c r="P60436" s="27"/>
      <c r="Q60436" s="16"/>
      <c r="U60436" s="27"/>
    </row>
    <row r="60437" spans="2:21" x14ac:dyDescent="0.25">
      <c r="B60437"/>
      <c r="C60437"/>
      <c r="D60437" s="13"/>
      <c r="E60437" s="13"/>
      <c r="K60437" s="23"/>
      <c r="O60437" s="21"/>
      <c r="P60437" s="27"/>
      <c r="Q60437" s="16"/>
      <c r="U60437" s="27"/>
    </row>
    <row r="60438" spans="2:21" x14ac:dyDescent="0.25">
      <c r="B60438"/>
      <c r="C60438"/>
      <c r="D60438" s="13"/>
      <c r="E60438" s="13"/>
      <c r="K60438" s="23"/>
      <c r="O60438" s="21"/>
      <c r="P60438" s="27"/>
      <c r="Q60438" s="16"/>
      <c r="U60438" s="27"/>
    </row>
    <row r="60439" spans="2:21" x14ac:dyDescent="0.25">
      <c r="B60439"/>
      <c r="C60439"/>
      <c r="D60439" s="13"/>
      <c r="E60439" s="13"/>
      <c r="K60439" s="23"/>
      <c r="O60439" s="21"/>
      <c r="P60439" s="27"/>
      <c r="Q60439" s="16"/>
      <c r="U60439" s="27"/>
    </row>
    <row r="60440" spans="2:21" x14ac:dyDescent="0.25">
      <c r="B60440"/>
      <c r="C60440"/>
      <c r="D60440" s="13"/>
      <c r="E60440" s="13"/>
      <c r="K60440" s="23"/>
      <c r="O60440" s="21"/>
      <c r="P60440" s="27"/>
      <c r="Q60440" s="16"/>
      <c r="U60440" s="27"/>
    </row>
    <row r="60441" spans="2:21" x14ac:dyDescent="0.25">
      <c r="B60441"/>
      <c r="C60441"/>
      <c r="D60441" s="13"/>
      <c r="E60441" s="13"/>
      <c r="K60441" s="23"/>
      <c r="O60441" s="21"/>
      <c r="P60441" s="27"/>
      <c r="Q60441" s="16"/>
      <c r="U60441" s="27"/>
    </row>
    <row r="60442" spans="2:21" x14ac:dyDescent="0.25">
      <c r="B60442"/>
      <c r="C60442"/>
      <c r="D60442" s="13"/>
      <c r="E60442" s="13"/>
      <c r="K60442" s="23"/>
      <c r="O60442" s="21"/>
      <c r="P60442" s="27"/>
      <c r="Q60442" s="16"/>
      <c r="U60442" s="27"/>
    </row>
    <row r="60443" spans="2:21" x14ac:dyDescent="0.25">
      <c r="B60443"/>
      <c r="C60443"/>
      <c r="D60443" s="13"/>
      <c r="E60443" s="13"/>
      <c r="K60443" s="23"/>
      <c r="O60443" s="21"/>
      <c r="P60443" s="27"/>
      <c r="Q60443" s="16"/>
      <c r="U60443" s="27"/>
    </row>
    <row r="60444" spans="2:21" x14ac:dyDescent="0.25">
      <c r="B60444"/>
      <c r="C60444"/>
      <c r="D60444" s="13"/>
      <c r="E60444" s="13"/>
      <c r="K60444" s="23"/>
      <c r="O60444" s="21"/>
      <c r="P60444" s="27"/>
      <c r="Q60444" s="16"/>
      <c r="U60444" s="27"/>
    </row>
    <row r="60445" spans="2:21" x14ac:dyDescent="0.25">
      <c r="B60445"/>
      <c r="C60445"/>
      <c r="D60445" s="13"/>
      <c r="E60445" s="13"/>
      <c r="K60445" s="23"/>
      <c r="O60445" s="21"/>
      <c r="P60445" s="27"/>
      <c r="Q60445" s="16"/>
      <c r="U60445" s="27"/>
    </row>
    <row r="60446" spans="2:21" x14ac:dyDescent="0.25">
      <c r="B60446"/>
      <c r="C60446"/>
      <c r="D60446" s="13"/>
      <c r="E60446" s="13"/>
      <c r="K60446" s="23"/>
      <c r="O60446" s="21"/>
      <c r="P60446" s="27"/>
      <c r="Q60446" s="16"/>
      <c r="U60446" s="27"/>
    </row>
    <row r="60447" spans="2:21" x14ac:dyDescent="0.25">
      <c r="B60447"/>
      <c r="C60447"/>
      <c r="D60447" s="13"/>
      <c r="E60447" s="13"/>
      <c r="K60447" s="23"/>
      <c r="O60447" s="21"/>
      <c r="P60447" s="27"/>
      <c r="Q60447" s="16"/>
      <c r="U60447" s="27"/>
    </row>
    <row r="60448" spans="2:21" x14ac:dyDescent="0.25">
      <c r="B60448"/>
      <c r="C60448"/>
      <c r="D60448" s="13"/>
      <c r="E60448" s="13"/>
      <c r="K60448" s="23"/>
      <c r="O60448" s="21"/>
      <c r="P60448" s="27"/>
      <c r="Q60448" s="16"/>
      <c r="U60448" s="27"/>
    </row>
    <row r="60449" spans="2:21" x14ac:dyDescent="0.25">
      <c r="B60449"/>
      <c r="C60449"/>
      <c r="D60449" s="13"/>
      <c r="E60449" s="13"/>
      <c r="K60449" s="23"/>
      <c r="O60449" s="21"/>
      <c r="P60449" s="27"/>
      <c r="Q60449" s="16"/>
      <c r="U60449" s="27"/>
    </row>
    <row r="60450" spans="2:21" x14ac:dyDescent="0.25">
      <c r="B60450"/>
      <c r="C60450"/>
      <c r="D60450" s="13"/>
      <c r="E60450" s="13"/>
      <c r="K60450" s="23"/>
      <c r="O60450" s="21"/>
      <c r="P60450" s="27"/>
      <c r="Q60450" s="16"/>
      <c r="U60450" s="27"/>
    </row>
    <row r="60451" spans="2:21" x14ac:dyDescent="0.25">
      <c r="B60451"/>
      <c r="C60451"/>
      <c r="D60451" s="13"/>
      <c r="E60451" s="13"/>
      <c r="K60451" s="23"/>
      <c r="O60451" s="21"/>
      <c r="P60451" s="27"/>
      <c r="Q60451" s="16"/>
      <c r="U60451" s="27"/>
    </row>
    <row r="60452" spans="2:21" x14ac:dyDescent="0.25">
      <c r="B60452"/>
      <c r="C60452"/>
      <c r="D60452" s="13"/>
      <c r="E60452" s="13"/>
      <c r="K60452" s="23"/>
      <c r="O60452" s="21"/>
      <c r="P60452" s="27"/>
      <c r="Q60452" s="16"/>
      <c r="U60452" s="27"/>
    </row>
    <row r="60453" spans="2:21" x14ac:dyDescent="0.25">
      <c r="B60453"/>
      <c r="C60453"/>
      <c r="D60453" s="13"/>
      <c r="E60453" s="13"/>
      <c r="K60453" s="23"/>
      <c r="O60453" s="21"/>
      <c r="P60453" s="27"/>
      <c r="Q60453" s="16"/>
      <c r="U60453" s="27"/>
    </row>
    <row r="60454" spans="2:21" x14ac:dyDescent="0.25">
      <c r="B60454"/>
      <c r="C60454"/>
      <c r="D60454" s="13"/>
      <c r="E60454" s="13"/>
      <c r="K60454" s="23"/>
      <c r="O60454" s="21"/>
      <c r="P60454" s="27"/>
      <c r="Q60454" s="16"/>
      <c r="U60454" s="27"/>
    </row>
    <row r="60455" spans="2:21" x14ac:dyDescent="0.25">
      <c r="B60455"/>
      <c r="C60455"/>
      <c r="D60455" s="13"/>
      <c r="E60455" s="13"/>
      <c r="K60455" s="23"/>
      <c r="O60455" s="21"/>
      <c r="P60455" s="27"/>
      <c r="Q60455" s="16"/>
      <c r="U60455" s="27"/>
    </row>
    <row r="60456" spans="2:21" x14ac:dyDescent="0.25">
      <c r="B60456"/>
      <c r="C60456"/>
      <c r="D60456" s="13"/>
      <c r="E60456" s="13"/>
      <c r="K60456" s="23"/>
      <c r="O60456" s="21"/>
      <c r="P60456" s="27"/>
      <c r="Q60456" s="16"/>
      <c r="U60456" s="27"/>
    </row>
    <row r="60457" spans="2:21" x14ac:dyDescent="0.25">
      <c r="B60457"/>
      <c r="C60457"/>
      <c r="D60457" s="13"/>
      <c r="E60457" s="13"/>
      <c r="K60457" s="23"/>
      <c r="O60457" s="21"/>
      <c r="P60457" s="27"/>
      <c r="Q60457" s="16"/>
      <c r="U60457" s="27"/>
    </row>
    <row r="60458" spans="2:21" x14ac:dyDescent="0.25">
      <c r="B60458"/>
      <c r="C60458"/>
      <c r="D60458" s="13"/>
      <c r="E60458" s="13"/>
      <c r="K60458" s="23"/>
      <c r="O60458" s="21"/>
      <c r="P60458" s="27"/>
      <c r="Q60458" s="16"/>
      <c r="U60458" s="27"/>
    </row>
    <row r="60459" spans="2:21" x14ac:dyDescent="0.25">
      <c r="B60459"/>
      <c r="C60459"/>
      <c r="D60459" s="13"/>
      <c r="E60459" s="13"/>
      <c r="K60459" s="23"/>
      <c r="O60459" s="21"/>
      <c r="P60459" s="27"/>
      <c r="Q60459" s="16"/>
      <c r="U60459" s="27"/>
    </row>
    <row r="60460" spans="2:21" x14ac:dyDescent="0.25">
      <c r="B60460"/>
      <c r="C60460"/>
      <c r="D60460" s="13"/>
      <c r="E60460" s="13"/>
      <c r="K60460" s="23"/>
      <c r="O60460" s="21"/>
      <c r="P60460" s="27"/>
      <c r="Q60460" s="16"/>
      <c r="U60460" s="27"/>
    </row>
    <row r="60461" spans="2:21" x14ac:dyDescent="0.25">
      <c r="B60461"/>
      <c r="C60461"/>
      <c r="D60461" s="13"/>
      <c r="E60461" s="13"/>
      <c r="K60461" s="23"/>
      <c r="O60461" s="21"/>
      <c r="P60461" s="27"/>
      <c r="Q60461" s="16"/>
      <c r="U60461" s="27"/>
    </row>
    <row r="60462" spans="2:21" x14ac:dyDescent="0.25">
      <c r="B60462"/>
      <c r="C60462"/>
      <c r="D60462" s="13"/>
      <c r="E60462" s="13"/>
      <c r="K60462" s="23"/>
      <c r="O60462" s="21"/>
      <c r="P60462" s="27"/>
      <c r="Q60462" s="16"/>
      <c r="U60462" s="27"/>
    </row>
    <row r="60463" spans="2:21" x14ac:dyDescent="0.25">
      <c r="B60463"/>
      <c r="C60463"/>
      <c r="D60463" s="13"/>
      <c r="E60463" s="13"/>
      <c r="K60463" s="23"/>
      <c r="O60463" s="21"/>
      <c r="P60463" s="27"/>
      <c r="Q60463" s="16"/>
      <c r="U60463" s="27"/>
    </row>
    <row r="60464" spans="2:21" x14ac:dyDescent="0.25">
      <c r="B60464"/>
      <c r="C60464"/>
      <c r="D60464" s="13"/>
      <c r="E60464" s="13"/>
      <c r="K60464" s="23"/>
      <c r="O60464" s="21"/>
      <c r="P60464" s="27"/>
      <c r="Q60464" s="16"/>
      <c r="U60464" s="27"/>
    </row>
    <row r="60465" spans="2:21" x14ac:dyDescent="0.25">
      <c r="B60465"/>
      <c r="C60465"/>
      <c r="D60465" s="13"/>
      <c r="E60465" s="13"/>
      <c r="K60465" s="23"/>
      <c r="O60465" s="21"/>
      <c r="P60465" s="27"/>
      <c r="Q60465" s="16"/>
      <c r="U60465" s="27"/>
    </row>
    <row r="60466" spans="2:21" x14ac:dyDescent="0.25">
      <c r="B60466"/>
      <c r="C60466"/>
      <c r="D60466" s="13"/>
      <c r="E60466" s="13"/>
      <c r="K60466" s="23"/>
      <c r="O60466" s="21"/>
      <c r="P60466" s="27"/>
      <c r="Q60466" s="16"/>
      <c r="U60466" s="27"/>
    </row>
    <row r="60467" spans="2:21" x14ac:dyDescent="0.25">
      <c r="B60467"/>
      <c r="C60467"/>
      <c r="D60467" s="13"/>
      <c r="E60467" s="13"/>
      <c r="K60467" s="23"/>
      <c r="O60467" s="21"/>
      <c r="P60467" s="27"/>
      <c r="Q60467" s="16"/>
      <c r="U60467" s="27"/>
    </row>
    <row r="60468" spans="2:21" x14ac:dyDescent="0.25">
      <c r="B60468"/>
      <c r="C60468"/>
      <c r="D60468" s="13"/>
      <c r="E60468" s="13"/>
      <c r="K60468" s="23"/>
      <c r="O60468" s="21"/>
      <c r="P60468" s="27"/>
      <c r="Q60468" s="16"/>
      <c r="U60468" s="27"/>
    </row>
    <row r="60469" spans="2:21" x14ac:dyDescent="0.25">
      <c r="B60469"/>
      <c r="C60469"/>
      <c r="D60469" s="13"/>
      <c r="E60469" s="13"/>
      <c r="K60469" s="23"/>
      <c r="O60469" s="21"/>
      <c r="P60469" s="27"/>
      <c r="Q60469" s="16"/>
      <c r="U60469" s="27"/>
    </row>
    <row r="60470" spans="2:21" x14ac:dyDescent="0.25">
      <c r="B60470"/>
      <c r="C60470"/>
      <c r="D60470" s="13"/>
      <c r="E60470" s="13"/>
      <c r="K60470" s="23"/>
      <c r="O60470" s="21"/>
      <c r="P60470" s="27"/>
      <c r="Q60470" s="16"/>
      <c r="U60470" s="27"/>
    </row>
    <row r="60471" spans="2:21" x14ac:dyDescent="0.25">
      <c r="B60471"/>
      <c r="C60471"/>
      <c r="D60471" s="13"/>
      <c r="E60471" s="13"/>
      <c r="K60471" s="23"/>
      <c r="O60471" s="21"/>
      <c r="P60471" s="27"/>
      <c r="Q60471" s="16"/>
      <c r="U60471" s="27"/>
    </row>
    <row r="60472" spans="2:21" x14ac:dyDescent="0.25">
      <c r="B60472"/>
      <c r="C60472"/>
      <c r="D60472" s="13"/>
      <c r="E60472" s="13"/>
      <c r="K60472" s="23"/>
      <c r="O60472" s="21"/>
      <c r="P60472" s="27"/>
      <c r="Q60472" s="16"/>
      <c r="U60472" s="27"/>
    </row>
    <row r="60473" spans="2:21" x14ac:dyDescent="0.25">
      <c r="B60473"/>
      <c r="C60473"/>
      <c r="D60473" s="13"/>
      <c r="E60473" s="13"/>
      <c r="K60473" s="23"/>
      <c r="O60473" s="21"/>
      <c r="P60473" s="27"/>
      <c r="Q60473" s="16"/>
      <c r="U60473" s="27"/>
    </row>
    <row r="60474" spans="2:21" x14ac:dyDescent="0.25">
      <c r="B60474"/>
      <c r="C60474"/>
      <c r="D60474" s="13"/>
      <c r="E60474" s="13"/>
      <c r="K60474" s="23"/>
      <c r="O60474" s="21"/>
      <c r="P60474" s="27"/>
      <c r="Q60474" s="16"/>
      <c r="U60474" s="27"/>
    </row>
    <row r="60475" spans="2:21" x14ac:dyDescent="0.25">
      <c r="B60475"/>
      <c r="C60475"/>
      <c r="D60475" s="13"/>
      <c r="E60475" s="13"/>
      <c r="K60475" s="23"/>
      <c r="O60475" s="21"/>
      <c r="P60475" s="27"/>
      <c r="Q60475" s="16"/>
      <c r="U60475" s="27"/>
    </row>
    <row r="60476" spans="2:21" x14ac:dyDescent="0.25">
      <c r="B60476"/>
      <c r="C60476"/>
      <c r="D60476" s="13"/>
      <c r="E60476" s="13"/>
      <c r="K60476" s="23"/>
      <c r="O60476" s="21"/>
      <c r="P60476" s="27"/>
      <c r="Q60476" s="16"/>
      <c r="U60476" s="27"/>
    </row>
    <row r="60477" spans="2:21" x14ac:dyDescent="0.25">
      <c r="B60477"/>
      <c r="C60477"/>
      <c r="D60477" s="13"/>
      <c r="E60477" s="13"/>
      <c r="K60477" s="23"/>
      <c r="O60477" s="21"/>
      <c r="P60477" s="27"/>
      <c r="Q60477" s="16"/>
      <c r="U60477" s="27"/>
    </row>
    <row r="60478" spans="2:21" x14ac:dyDescent="0.25">
      <c r="B60478"/>
      <c r="C60478"/>
      <c r="D60478" s="13"/>
      <c r="E60478" s="13"/>
      <c r="K60478" s="23"/>
      <c r="O60478" s="21"/>
      <c r="P60478" s="27"/>
      <c r="Q60478" s="16"/>
      <c r="U60478" s="27"/>
    </row>
    <row r="60479" spans="2:21" x14ac:dyDescent="0.25">
      <c r="B60479"/>
      <c r="C60479"/>
      <c r="D60479" s="13"/>
      <c r="E60479" s="13"/>
      <c r="K60479" s="23"/>
      <c r="O60479" s="21"/>
      <c r="P60479" s="27"/>
      <c r="Q60479" s="16"/>
      <c r="U60479" s="27"/>
    </row>
    <row r="60480" spans="2:21" x14ac:dyDescent="0.25">
      <c r="B60480"/>
      <c r="C60480"/>
      <c r="D60480" s="13"/>
      <c r="E60480" s="13"/>
      <c r="K60480" s="23"/>
      <c r="O60480" s="21"/>
      <c r="P60480" s="27"/>
      <c r="Q60480" s="16"/>
      <c r="U60480" s="27"/>
    </row>
    <row r="60481" spans="2:21" x14ac:dyDescent="0.25">
      <c r="B60481"/>
      <c r="C60481"/>
      <c r="D60481" s="13"/>
      <c r="E60481" s="13"/>
      <c r="K60481" s="23"/>
      <c r="O60481" s="21"/>
      <c r="P60481" s="27"/>
      <c r="Q60481" s="16"/>
      <c r="U60481" s="27"/>
    </row>
    <row r="60482" spans="2:21" x14ac:dyDescent="0.25">
      <c r="B60482"/>
      <c r="C60482"/>
      <c r="D60482" s="13"/>
      <c r="E60482" s="13"/>
      <c r="K60482" s="23"/>
      <c r="O60482" s="21"/>
      <c r="P60482" s="27"/>
      <c r="Q60482" s="16"/>
      <c r="U60482" s="27"/>
    </row>
    <row r="60483" spans="2:21" x14ac:dyDescent="0.25">
      <c r="B60483"/>
      <c r="C60483"/>
      <c r="D60483" s="13"/>
      <c r="E60483" s="13"/>
      <c r="K60483" s="23"/>
      <c r="O60483" s="21"/>
      <c r="P60483" s="27"/>
      <c r="Q60483" s="16"/>
      <c r="U60483" s="27"/>
    </row>
    <row r="60484" spans="2:21" x14ac:dyDescent="0.25">
      <c r="B60484"/>
      <c r="C60484"/>
      <c r="D60484" s="13"/>
      <c r="E60484" s="13"/>
      <c r="K60484" s="23"/>
      <c r="O60484" s="21"/>
      <c r="P60484" s="27"/>
      <c r="Q60484" s="16"/>
      <c r="U60484" s="27"/>
    </row>
    <row r="60485" spans="2:21" x14ac:dyDescent="0.25">
      <c r="B60485"/>
      <c r="C60485"/>
      <c r="D60485" s="13"/>
      <c r="E60485" s="13"/>
      <c r="K60485" s="23"/>
      <c r="O60485" s="21"/>
      <c r="P60485" s="27"/>
      <c r="Q60485" s="16"/>
      <c r="U60485" s="27"/>
    </row>
    <row r="60486" spans="2:21" x14ac:dyDescent="0.25">
      <c r="B60486"/>
      <c r="C60486"/>
      <c r="D60486" s="13"/>
      <c r="E60486" s="13"/>
      <c r="K60486" s="23"/>
      <c r="O60486" s="21"/>
      <c r="P60486" s="27"/>
      <c r="Q60486" s="16"/>
      <c r="U60486" s="27"/>
    </row>
    <row r="60487" spans="2:21" x14ac:dyDescent="0.25">
      <c r="B60487"/>
      <c r="C60487"/>
      <c r="D60487" s="13"/>
      <c r="E60487" s="13"/>
      <c r="K60487" s="23"/>
      <c r="O60487" s="21"/>
      <c r="P60487" s="27"/>
      <c r="Q60487" s="16"/>
      <c r="U60487" s="27"/>
    </row>
    <row r="60488" spans="2:21" x14ac:dyDescent="0.25">
      <c r="B60488"/>
      <c r="C60488"/>
      <c r="D60488" s="13"/>
      <c r="E60488" s="13"/>
      <c r="K60488" s="23"/>
      <c r="O60488" s="21"/>
      <c r="P60488" s="27"/>
      <c r="Q60488" s="16"/>
      <c r="U60488" s="27"/>
    </row>
    <row r="60489" spans="2:21" x14ac:dyDescent="0.25">
      <c r="B60489"/>
      <c r="C60489"/>
      <c r="D60489" s="13"/>
      <c r="E60489" s="13"/>
      <c r="K60489" s="23"/>
      <c r="O60489" s="21"/>
      <c r="P60489" s="27"/>
      <c r="Q60489" s="16"/>
      <c r="U60489" s="27"/>
    </row>
    <row r="60490" spans="2:21" x14ac:dyDescent="0.25">
      <c r="B60490"/>
      <c r="C60490"/>
      <c r="D60490" s="13"/>
      <c r="E60490" s="13"/>
      <c r="K60490" s="23"/>
      <c r="O60490" s="21"/>
      <c r="P60490" s="27"/>
      <c r="Q60490" s="16"/>
      <c r="U60490" s="27"/>
    </row>
    <row r="60491" spans="2:21" x14ac:dyDescent="0.25">
      <c r="B60491"/>
      <c r="C60491"/>
      <c r="D60491" s="13"/>
      <c r="E60491" s="13"/>
      <c r="K60491" s="23"/>
      <c r="O60491" s="21"/>
      <c r="P60491" s="27"/>
      <c r="Q60491" s="16"/>
      <c r="U60491" s="27"/>
    </row>
    <row r="60492" spans="2:21" x14ac:dyDescent="0.25">
      <c r="B60492"/>
      <c r="C60492"/>
      <c r="D60492" s="13"/>
      <c r="E60492" s="13"/>
      <c r="K60492" s="23"/>
      <c r="O60492" s="21"/>
      <c r="P60492" s="27"/>
      <c r="Q60492" s="16"/>
      <c r="U60492" s="27"/>
    </row>
    <row r="60493" spans="2:21" x14ac:dyDescent="0.25">
      <c r="B60493"/>
      <c r="C60493"/>
      <c r="D60493" s="13"/>
      <c r="E60493" s="13"/>
      <c r="K60493" s="23"/>
      <c r="O60493" s="21"/>
      <c r="P60493" s="27"/>
      <c r="Q60493" s="16"/>
      <c r="U60493" s="27"/>
    </row>
    <row r="60494" spans="2:21" x14ac:dyDescent="0.25">
      <c r="B60494"/>
      <c r="C60494"/>
      <c r="D60494" s="13"/>
      <c r="E60494" s="13"/>
      <c r="K60494" s="23"/>
      <c r="O60494" s="21"/>
      <c r="P60494" s="27"/>
      <c r="Q60494" s="16"/>
      <c r="U60494" s="27"/>
    </row>
    <row r="60495" spans="2:21" x14ac:dyDescent="0.25">
      <c r="B60495"/>
      <c r="C60495"/>
      <c r="D60495" s="13"/>
      <c r="E60495" s="13"/>
      <c r="K60495" s="23"/>
      <c r="O60495" s="21"/>
      <c r="P60495" s="27"/>
      <c r="Q60495" s="16"/>
      <c r="U60495" s="27"/>
    </row>
    <row r="60496" spans="2:21" x14ac:dyDescent="0.25">
      <c r="B60496"/>
      <c r="C60496"/>
      <c r="D60496" s="13"/>
      <c r="E60496" s="13"/>
      <c r="K60496" s="23"/>
      <c r="O60496" s="21"/>
      <c r="P60496" s="27"/>
      <c r="Q60496" s="16"/>
      <c r="U60496" s="27"/>
    </row>
    <row r="60497" spans="2:21" x14ac:dyDescent="0.25">
      <c r="B60497"/>
      <c r="C60497"/>
      <c r="D60497" s="13"/>
      <c r="E60497" s="13"/>
      <c r="K60497" s="23"/>
      <c r="O60497" s="21"/>
      <c r="P60497" s="27"/>
      <c r="Q60497" s="16"/>
      <c r="U60497" s="27"/>
    </row>
    <row r="60498" spans="2:21" x14ac:dyDescent="0.25">
      <c r="B60498"/>
      <c r="C60498"/>
      <c r="D60498" s="13"/>
      <c r="E60498" s="13"/>
      <c r="K60498" s="23"/>
      <c r="O60498" s="21"/>
      <c r="P60498" s="27"/>
      <c r="Q60498" s="16"/>
      <c r="U60498" s="27"/>
    </row>
    <row r="60499" spans="2:21" x14ac:dyDescent="0.25">
      <c r="B60499"/>
      <c r="C60499"/>
      <c r="D60499" s="13"/>
      <c r="E60499" s="13"/>
      <c r="K60499" s="23"/>
      <c r="O60499" s="21"/>
      <c r="P60499" s="27"/>
      <c r="Q60499" s="16"/>
      <c r="U60499" s="27"/>
    </row>
    <row r="60500" spans="2:21" x14ac:dyDescent="0.25">
      <c r="B60500"/>
      <c r="C60500"/>
      <c r="D60500" s="13"/>
      <c r="E60500" s="13"/>
      <c r="K60500" s="23"/>
      <c r="O60500" s="21"/>
      <c r="P60500" s="27"/>
      <c r="Q60500" s="16"/>
      <c r="U60500" s="27"/>
    </row>
    <row r="60501" spans="2:21" x14ac:dyDescent="0.25">
      <c r="B60501"/>
      <c r="C60501"/>
      <c r="D60501" s="13"/>
      <c r="E60501" s="13"/>
      <c r="K60501" s="23"/>
      <c r="O60501" s="21"/>
      <c r="P60501" s="27"/>
      <c r="Q60501" s="16"/>
      <c r="U60501" s="27"/>
    </row>
    <row r="60502" spans="2:21" x14ac:dyDescent="0.25">
      <c r="B60502"/>
      <c r="C60502"/>
      <c r="D60502" s="13"/>
      <c r="E60502" s="13"/>
      <c r="K60502" s="23"/>
      <c r="O60502" s="21"/>
      <c r="P60502" s="27"/>
      <c r="Q60502" s="16"/>
      <c r="U60502" s="27"/>
    </row>
    <row r="60503" spans="2:21" x14ac:dyDescent="0.25">
      <c r="B60503"/>
      <c r="C60503"/>
      <c r="D60503" s="13"/>
      <c r="E60503" s="13"/>
      <c r="K60503" s="23"/>
      <c r="O60503" s="21"/>
      <c r="P60503" s="27"/>
      <c r="Q60503" s="16"/>
      <c r="U60503" s="27"/>
    </row>
    <row r="60504" spans="2:21" x14ac:dyDescent="0.25">
      <c r="B60504"/>
      <c r="C60504"/>
      <c r="D60504" s="13"/>
      <c r="E60504" s="13"/>
      <c r="K60504" s="23"/>
      <c r="O60504" s="21"/>
      <c r="P60504" s="27"/>
      <c r="Q60504" s="16"/>
      <c r="U60504" s="27"/>
    </row>
    <row r="60505" spans="2:21" x14ac:dyDescent="0.25">
      <c r="B60505"/>
      <c r="C60505"/>
      <c r="D60505" s="13"/>
      <c r="E60505" s="13"/>
      <c r="K60505" s="23"/>
      <c r="O60505" s="21"/>
      <c r="P60505" s="27"/>
      <c r="Q60505" s="16"/>
      <c r="U60505" s="27"/>
    </row>
    <row r="60506" spans="2:21" x14ac:dyDescent="0.25">
      <c r="B60506"/>
      <c r="C60506"/>
      <c r="D60506" s="13"/>
      <c r="E60506" s="13"/>
      <c r="K60506" s="23"/>
      <c r="O60506" s="21"/>
      <c r="P60506" s="27"/>
      <c r="Q60506" s="16"/>
      <c r="U60506" s="27"/>
    </row>
    <row r="60507" spans="2:21" x14ac:dyDescent="0.25">
      <c r="B60507"/>
      <c r="C60507"/>
      <c r="D60507" s="13"/>
      <c r="E60507" s="13"/>
      <c r="K60507" s="23"/>
      <c r="O60507" s="21"/>
      <c r="P60507" s="27"/>
      <c r="Q60507" s="16"/>
      <c r="U60507" s="27"/>
    </row>
    <row r="60508" spans="2:21" x14ac:dyDescent="0.25">
      <c r="B60508"/>
      <c r="C60508"/>
      <c r="D60508" s="13"/>
      <c r="E60508" s="13"/>
      <c r="K60508" s="23"/>
      <c r="O60508" s="21"/>
      <c r="P60508" s="27"/>
      <c r="Q60508" s="16"/>
      <c r="U60508" s="27"/>
    </row>
    <row r="60509" spans="2:21" x14ac:dyDescent="0.25">
      <c r="B60509"/>
      <c r="C60509"/>
      <c r="D60509" s="13"/>
      <c r="E60509" s="13"/>
      <c r="K60509" s="23"/>
      <c r="O60509" s="21"/>
      <c r="P60509" s="27"/>
      <c r="Q60509" s="16"/>
      <c r="U60509" s="27"/>
    </row>
    <row r="60510" spans="2:21" x14ac:dyDescent="0.25">
      <c r="B60510"/>
      <c r="C60510"/>
      <c r="D60510" s="13"/>
      <c r="E60510" s="13"/>
      <c r="K60510" s="23"/>
      <c r="O60510" s="21"/>
      <c r="P60510" s="27"/>
      <c r="Q60510" s="16"/>
      <c r="U60510" s="27"/>
    </row>
    <row r="60511" spans="2:21" x14ac:dyDescent="0.25">
      <c r="B60511"/>
      <c r="C60511"/>
      <c r="D60511" s="13"/>
      <c r="E60511" s="13"/>
      <c r="K60511" s="23"/>
      <c r="O60511" s="21"/>
      <c r="P60511" s="27"/>
      <c r="Q60511" s="16"/>
      <c r="U60511" s="27"/>
    </row>
    <row r="60512" spans="2:21" x14ac:dyDescent="0.25">
      <c r="B60512"/>
      <c r="C60512"/>
      <c r="D60512" s="13"/>
      <c r="E60512" s="13"/>
      <c r="K60512" s="23"/>
      <c r="O60512" s="21"/>
      <c r="P60512" s="27"/>
      <c r="Q60512" s="16"/>
      <c r="U60512" s="27"/>
    </row>
    <row r="60513" spans="2:21" x14ac:dyDescent="0.25">
      <c r="B60513"/>
      <c r="C60513"/>
      <c r="D60513" s="13"/>
      <c r="E60513" s="13"/>
      <c r="K60513" s="23"/>
      <c r="O60513" s="21"/>
      <c r="P60513" s="27"/>
      <c r="Q60513" s="16"/>
      <c r="U60513" s="27"/>
    </row>
    <row r="60514" spans="2:21" x14ac:dyDescent="0.25">
      <c r="B60514"/>
      <c r="C60514"/>
      <c r="D60514" s="13"/>
      <c r="E60514" s="13"/>
      <c r="K60514" s="23"/>
      <c r="O60514" s="21"/>
      <c r="P60514" s="27"/>
      <c r="Q60514" s="16"/>
      <c r="U60514" s="27"/>
    </row>
    <row r="60515" spans="2:21" x14ac:dyDescent="0.25">
      <c r="B60515"/>
      <c r="C60515"/>
      <c r="D60515" s="13"/>
      <c r="E60515" s="13"/>
      <c r="K60515" s="23"/>
      <c r="O60515" s="21"/>
      <c r="P60515" s="27"/>
      <c r="Q60515" s="16"/>
      <c r="U60515" s="27"/>
    </row>
    <row r="60516" spans="2:21" x14ac:dyDescent="0.25">
      <c r="B60516"/>
      <c r="C60516"/>
      <c r="D60516" s="13"/>
      <c r="E60516" s="13"/>
      <c r="K60516" s="23"/>
      <c r="O60516" s="21"/>
      <c r="P60516" s="27"/>
      <c r="Q60516" s="16"/>
      <c r="U60516" s="27"/>
    </row>
    <row r="60517" spans="2:21" x14ac:dyDescent="0.25">
      <c r="B60517"/>
      <c r="C60517"/>
      <c r="D60517" s="13"/>
      <c r="E60517" s="13"/>
      <c r="K60517" s="23"/>
      <c r="O60517" s="21"/>
      <c r="P60517" s="27"/>
      <c r="Q60517" s="16"/>
      <c r="U60517" s="27"/>
    </row>
    <row r="60518" spans="2:21" x14ac:dyDescent="0.25">
      <c r="B60518"/>
      <c r="C60518"/>
      <c r="D60518" s="13"/>
      <c r="E60518" s="13"/>
      <c r="K60518" s="23"/>
      <c r="O60518" s="21"/>
      <c r="P60518" s="27"/>
      <c r="Q60518" s="16"/>
      <c r="U60518" s="27"/>
    </row>
    <row r="60519" spans="2:21" x14ac:dyDescent="0.25">
      <c r="B60519"/>
      <c r="C60519"/>
      <c r="D60519" s="13"/>
      <c r="E60519" s="13"/>
      <c r="K60519" s="23"/>
      <c r="O60519" s="21"/>
      <c r="P60519" s="27"/>
      <c r="Q60519" s="16"/>
      <c r="U60519" s="27"/>
    </row>
    <row r="60520" spans="2:21" x14ac:dyDescent="0.25">
      <c r="B60520"/>
      <c r="C60520"/>
      <c r="D60520" s="13"/>
      <c r="E60520" s="13"/>
      <c r="K60520" s="23"/>
      <c r="O60520" s="21"/>
      <c r="P60520" s="27"/>
      <c r="Q60520" s="16"/>
      <c r="U60520" s="27"/>
    </row>
    <row r="60521" spans="2:21" x14ac:dyDescent="0.25">
      <c r="B60521"/>
      <c r="C60521"/>
      <c r="D60521" s="13"/>
      <c r="E60521" s="13"/>
      <c r="K60521" s="23"/>
      <c r="O60521" s="21"/>
      <c r="P60521" s="27"/>
      <c r="Q60521" s="16"/>
      <c r="U60521" s="27"/>
    </row>
    <row r="60522" spans="2:21" x14ac:dyDescent="0.25">
      <c r="B60522"/>
      <c r="C60522"/>
      <c r="D60522" s="13"/>
      <c r="E60522" s="13"/>
      <c r="K60522" s="23"/>
      <c r="O60522" s="21"/>
      <c r="P60522" s="27"/>
      <c r="Q60522" s="16"/>
      <c r="U60522" s="27"/>
    </row>
    <row r="60523" spans="2:21" x14ac:dyDescent="0.25">
      <c r="B60523"/>
      <c r="C60523"/>
      <c r="D60523" s="13"/>
      <c r="E60523" s="13"/>
      <c r="K60523" s="23"/>
      <c r="O60523" s="21"/>
      <c r="P60523" s="27"/>
      <c r="Q60523" s="16"/>
      <c r="U60523" s="27"/>
    </row>
    <row r="60524" spans="2:21" x14ac:dyDescent="0.25">
      <c r="B60524"/>
      <c r="C60524"/>
      <c r="D60524" s="13"/>
      <c r="E60524" s="13"/>
      <c r="K60524" s="23"/>
      <c r="O60524" s="21"/>
      <c r="P60524" s="27"/>
      <c r="Q60524" s="16"/>
      <c r="U60524" s="27"/>
    </row>
    <row r="60525" spans="2:21" x14ac:dyDescent="0.25">
      <c r="B60525"/>
      <c r="C60525"/>
      <c r="D60525" s="13"/>
      <c r="E60525" s="13"/>
      <c r="K60525" s="23"/>
      <c r="O60525" s="21"/>
      <c r="P60525" s="27"/>
      <c r="Q60525" s="16"/>
      <c r="U60525" s="27"/>
    </row>
    <row r="60526" spans="2:21" x14ac:dyDescent="0.25">
      <c r="B60526"/>
      <c r="C60526"/>
      <c r="D60526" s="13"/>
      <c r="E60526" s="13"/>
      <c r="K60526" s="23"/>
      <c r="O60526" s="21"/>
      <c r="P60526" s="27"/>
      <c r="Q60526" s="16"/>
      <c r="U60526" s="27"/>
    </row>
    <row r="60527" spans="2:21" x14ac:dyDescent="0.25">
      <c r="B60527"/>
      <c r="C60527"/>
      <c r="D60527" s="13"/>
      <c r="E60527" s="13"/>
      <c r="K60527" s="23"/>
      <c r="O60527" s="21"/>
      <c r="P60527" s="27"/>
      <c r="Q60527" s="16"/>
      <c r="U60527" s="27"/>
    </row>
    <row r="60528" spans="2:21" x14ac:dyDescent="0.25">
      <c r="B60528"/>
      <c r="C60528"/>
      <c r="D60528" s="13"/>
      <c r="E60528" s="13"/>
      <c r="K60528" s="23"/>
      <c r="O60528" s="21"/>
      <c r="P60528" s="27"/>
      <c r="Q60528" s="16"/>
      <c r="U60528" s="27"/>
    </row>
    <row r="60529" spans="2:21" x14ac:dyDescent="0.25">
      <c r="B60529"/>
      <c r="C60529"/>
      <c r="D60529" s="13"/>
      <c r="E60529" s="13"/>
      <c r="K60529" s="23"/>
      <c r="O60529" s="21"/>
      <c r="P60529" s="27"/>
      <c r="Q60529" s="16"/>
      <c r="U60529" s="27"/>
    </row>
    <row r="60530" spans="2:21" x14ac:dyDescent="0.25">
      <c r="B60530"/>
      <c r="C60530"/>
      <c r="D60530" s="13"/>
      <c r="E60530" s="13"/>
      <c r="K60530" s="23"/>
      <c r="O60530" s="21"/>
      <c r="P60530" s="27"/>
      <c r="Q60530" s="16"/>
      <c r="U60530" s="27"/>
    </row>
    <row r="60531" spans="2:21" x14ac:dyDescent="0.25">
      <c r="B60531"/>
      <c r="C60531"/>
      <c r="D60531" s="13"/>
      <c r="E60531" s="13"/>
      <c r="K60531" s="23"/>
      <c r="O60531" s="21"/>
      <c r="P60531" s="27"/>
      <c r="Q60531" s="16"/>
      <c r="U60531" s="27"/>
    </row>
    <row r="60532" spans="2:21" x14ac:dyDescent="0.25">
      <c r="B60532"/>
      <c r="C60532"/>
      <c r="D60532" s="13"/>
      <c r="E60532" s="13"/>
      <c r="K60532" s="23"/>
      <c r="O60532" s="21"/>
      <c r="P60532" s="27"/>
      <c r="Q60532" s="16"/>
      <c r="U60532" s="27"/>
    </row>
    <row r="60533" spans="2:21" x14ac:dyDescent="0.25">
      <c r="B60533"/>
      <c r="C60533"/>
      <c r="D60533" s="13"/>
      <c r="E60533" s="13"/>
      <c r="K60533" s="23"/>
      <c r="O60533" s="21"/>
      <c r="P60533" s="27"/>
      <c r="Q60533" s="16"/>
      <c r="U60533" s="27"/>
    </row>
    <row r="60534" spans="2:21" x14ac:dyDescent="0.25">
      <c r="B60534"/>
      <c r="C60534"/>
      <c r="D60534" s="13"/>
      <c r="E60534" s="13"/>
      <c r="K60534" s="23"/>
      <c r="O60534" s="21"/>
      <c r="P60534" s="27"/>
      <c r="Q60534" s="16"/>
      <c r="U60534" s="27"/>
    </row>
    <row r="60535" spans="2:21" x14ac:dyDescent="0.25">
      <c r="B60535"/>
      <c r="C60535"/>
      <c r="D60535" s="13"/>
      <c r="E60535" s="13"/>
      <c r="K60535" s="23"/>
      <c r="O60535" s="21"/>
      <c r="P60535" s="27"/>
      <c r="Q60535" s="16"/>
      <c r="U60535" s="27"/>
    </row>
    <row r="60536" spans="2:21" x14ac:dyDescent="0.25">
      <c r="B60536"/>
      <c r="C60536"/>
      <c r="D60536" s="13"/>
      <c r="E60536" s="13"/>
      <c r="K60536" s="23"/>
      <c r="O60536" s="21"/>
      <c r="P60536" s="27"/>
      <c r="Q60536" s="16"/>
      <c r="U60536" s="27"/>
    </row>
    <row r="60537" spans="2:21" x14ac:dyDescent="0.25">
      <c r="B60537"/>
      <c r="C60537"/>
      <c r="D60537" s="13"/>
      <c r="E60537" s="13"/>
      <c r="K60537" s="23"/>
      <c r="O60537" s="21"/>
      <c r="P60537" s="27"/>
      <c r="Q60537" s="16"/>
      <c r="U60537" s="27"/>
    </row>
    <row r="60538" spans="2:21" x14ac:dyDescent="0.25">
      <c r="B60538"/>
      <c r="C60538"/>
      <c r="D60538" s="13"/>
      <c r="E60538" s="13"/>
      <c r="K60538" s="23"/>
      <c r="O60538" s="21"/>
      <c r="P60538" s="27"/>
      <c r="Q60538" s="16"/>
      <c r="U60538" s="27"/>
    </row>
    <row r="60539" spans="2:21" x14ac:dyDescent="0.25">
      <c r="B60539"/>
      <c r="C60539"/>
      <c r="D60539" s="13"/>
      <c r="E60539" s="13"/>
      <c r="K60539" s="23"/>
      <c r="O60539" s="21"/>
      <c r="P60539" s="27"/>
      <c r="Q60539" s="16"/>
      <c r="U60539" s="27"/>
    </row>
    <row r="60540" spans="2:21" x14ac:dyDescent="0.25">
      <c r="B60540"/>
      <c r="C60540"/>
      <c r="D60540" s="13"/>
      <c r="E60540" s="13"/>
      <c r="K60540" s="23"/>
      <c r="O60540" s="21"/>
      <c r="P60540" s="27"/>
      <c r="Q60540" s="16"/>
      <c r="U60540" s="27"/>
    </row>
    <row r="60541" spans="2:21" x14ac:dyDescent="0.25">
      <c r="B60541"/>
      <c r="C60541"/>
      <c r="D60541" s="13"/>
      <c r="E60541" s="13"/>
      <c r="K60541" s="23"/>
      <c r="O60541" s="21"/>
      <c r="P60541" s="27"/>
      <c r="Q60541" s="16"/>
      <c r="U60541" s="27"/>
    </row>
    <row r="60542" spans="2:21" x14ac:dyDescent="0.25">
      <c r="B60542"/>
      <c r="C60542"/>
      <c r="D60542" s="13"/>
      <c r="E60542" s="13"/>
      <c r="K60542" s="23"/>
      <c r="O60542" s="21"/>
      <c r="P60542" s="27"/>
      <c r="Q60542" s="16"/>
      <c r="U60542" s="27"/>
    </row>
    <row r="60543" spans="2:21" x14ac:dyDescent="0.25">
      <c r="B60543"/>
      <c r="C60543"/>
      <c r="D60543" s="13"/>
      <c r="E60543" s="13"/>
      <c r="K60543" s="23"/>
      <c r="O60543" s="21"/>
      <c r="P60543" s="27"/>
      <c r="Q60543" s="16"/>
      <c r="U60543" s="27"/>
    </row>
    <row r="60544" spans="2:21" x14ac:dyDescent="0.25">
      <c r="B60544"/>
      <c r="C60544"/>
      <c r="D60544" s="13"/>
      <c r="E60544" s="13"/>
      <c r="K60544" s="23"/>
      <c r="O60544" s="21"/>
      <c r="P60544" s="27"/>
      <c r="Q60544" s="16"/>
      <c r="U60544" s="27"/>
    </row>
    <row r="60545" spans="2:21" x14ac:dyDescent="0.25">
      <c r="B60545"/>
      <c r="C60545"/>
      <c r="D60545" s="13"/>
      <c r="E60545" s="13"/>
      <c r="K60545" s="23"/>
      <c r="O60545" s="21"/>
      <c r="P60545" s="27"/>
      <c r="Q60545" s="16"/>
      <c r="U60545" s="27"/>
    </row>
    <row r="60546" spans="2:21" x14ac:dyDescent="0.25">
      <c r="B60546"/>
      <c r="C60546"/>
      <c r="D60546" s="13"/>
      <c r="E60546" s="13"/>
      <c r="K60546" s="23"/>
      <c r="O60546" s="21"/>
      <c r="P60546" s="27"/>
      <c r="Q60546" s="16"/>
      <c r="U60546" s="27"/>
    </row>
    <row r="60547" spans="2:21" x14ac:dyDescent="0.25">
      <c r="B60547"/>
      <c r="C60547"/>
      <c r="D60547" s="13"/>
      <c r="E60547" s="13"/>
      <c r="K60547" s="23"/>
      <c r="O60547" s="21"/>
      <c r="P60547" s="27"/>
      <c r="Q60547" s="16"/>
      <c r="U60547" s="27"/>
    </row>
    <row r="60548" spans="2:21" x14ac:dyDescent="0.25">
      <c r="B60548"/>
      <c r="C60548"/>
      <c r="D60548" s="13"/>
      <c r="E60548" s="13"/>
      <c r="K60548" s="23"/>
      <c r="O60548" s="21"/>
      <c r="P60548" s="27"/>
      <c r="Q60548" s="16"/>
      <c r="U60548" s="27"/>
    </row>
    <row r="60549" spans="2:21" x14ac:dyDescent="0.25">
      <c r="B60549"/>
      <c r="C60549"/>
      <c r="D60549" s="13"/>
      <c r="E60549" s="13"/>
      <c r="K60549" s="23"/>
      <c r="O60549" s="21"/>
      <c r="P60549" s="27"/>
      <c r="Q60549" s="16"/>
      <c r="U60549" s="27"/>
    </row>
    <row r="60550" spans="2:21" x14ac:dyDescent="0.25">
      <c r="B60550"/>
      <c r="C60550"/>
      <c r="D60550" s="13"/>
      <c r="E60550" s="13"/>
      <c r="K60550" s="23"/>
      <c r="O60550" s="21"/>
      <c r="P60550" s="27"/>
      <c r="Q60550" s="16"/>
      <c r="U60550" s="27"/>
    </row>
    <row r="60551" spans="2:21" x14ac:dyDescent="0.25">
      <c r="B60551"/>
      <c r="C60551"/>
      <c r="D60551" s="13"/>
      <c r="E60551" s="13"/>
      <c r="K60551" s="23"/>
      <c r="O60551" s="21"/>
      <c r="P60551" s="27"/>
      <c r="Q60551" s="16"/>
      <c r="U60551" s="27"/>
    </row>
    <row r="60552" spans="2:21" x14ac:dyDescent="0.25">
      <c r="B60552"/>
      <c r="C60552"/>
      <c r="D60552" s="13"/>
      <c r="E60552" s="13"/>
      <c r="K60552" s="23"/>
      <c r="O60552" s="21"/>
      <c r="P60552" s="27"/>
      <c r="Q60552" s="16"/>
      <c r="U60552" s="27"/>
    </row>
    <row r="60553" spans="2:21" x14ac:dyDescent="0.25">
      <c r="B60553"/>
      <c r="C60553"/>
      <c r="D60553" s="13"/>
      <c r="E60553" s="13"/>
      <c r="K60553" s="23"/>
      <c r="O60553" s="21"/>
      <c r="P60553" s="27"/>
      <c r="Q60553" s="16"/>
      <c r="U60553" s="27"/>
    </row>
    <row r="60554" spans="2:21" x14ac:dyDescent="0.25">
      <c r="B60554"/>
      <c r="C60554"/>
      <c r="D60554" s="13"/>
      <c r="E60554" s="13"/>
      <c r="K60554" s="23"/>
      <c r="O60554" s="21"/>
      <c r="P60554" s="27"/>
      <c r="Q60554" s="16"/>
      <c r="U60554" s="27"/>
    </row>
    <row r="60555" spans="2:21" x14ac:dyDescent="0.25">
      <c r="B60555"/>
      <c r="C60555"/>
      <c r="D60555" s="13"/>
      <c r="E60555" s="13"/>
      <c r="K60555" s="23"/>
      <c r="O60555" s="21"/>
      <c r="P60555" s="27"/>
      <c r="Q60555" s="16"/>
      <c r="U60555" s="27"/>
    </row>
    <row r="60556" spans="2:21" x14ac:dyDescent="0.25">
      <c r="B60556"/>
      <c r="C60556"/>
      <c r="D60556" s="13"/>
      <c r="E60556" s="13"/>
      <c r="K60556" s="23"/>
      <c r="O60556" s="21"/>
      <c r="P60556" s="27"/>
      <c r="Q60556" s="16"/>
      <c r="U60556" s="27"/>
    </row>
    <row r="60557" spans="2:21" x14ac:dyDescent="0.25">
      <c r="B60557"/>
      <c r="C60557"/>
      <c r="D60557" s="13"/>
      <c r="E60557" s="13"/>
      <c r="K60557" s="23"/>
      <c r="O60557" s="21"/>
      <c r="P60557" s="27"/>
      <c r="Q60557" s="16"/>
      <c r="U60557" s="27"/>
    </row>
    <row r="60558" spans="2:21" x14ac:dyDescent="0.25">
      <c r="B60558"/>
      <c r="C60558"/>
      <c r="D60558" s="13"/>
      <c r="E60558" s="13"/>
      <c r="K60558" s="23"/>
      <c r="O60558" s="21"/>
      <c r="P60558" s="27"/>
      <c r="Q60558" s="16"/>
      <c r="U60558" s="27"/>
    </row>
    <row r="60559" spans="2:21" x14ac:dyDescent="0.25">
      <c r="B60559"/>
      <c r="C60559"/>
      <c r="D60559" s="13"/>
      <c r="E60559" s="13"/>
      <c r="K60559" s="23"/>
      <c r="O60559" s="21"/>
      <c r="P60559" s="27"/>
      <c r="Q60559" s="16"/>
      <c r="U60559" s="27"/>
    </row>
    <row r="60560" spans="2:21" x14ac:dyDescent="0.25">
      <c r="B60560"/>
      <c r="C60560"/>
      <c r="D60560" s="13"/>
      <c r="E60560" s="13"/>
      <c r="K60560" s="23"/>
      <c r="O60560" s="21"/>
      <c r="P60560" s="27"/>
      <c r="Q60560" s="16"/>
      <c r="U60560" s="27"/>
    </row>
    <row r="60561" spans="2:21" x14ac:dyDescent="0.25">
      <c r="B60561"/>
      <c r="C60561"/>
      <c r="D60561" s="13"/>
      <c r="E60561" s="13"/>
      <c r="K60561" s="23"/>
      <c r="O60561" s="21"/>
      <c r="P60561" s="27"/>
      <c r="Q60561" s="16"/>
      <c r="U60561" s="27"/>
    </row>
    <row r="60562" spans="2:21" x14ac:dyDescent="0.25">
      <c r="B60562"/>
      <c r="C60562"/>
      <c r="D60562" s="13"/>
      <c r="E60562" s="13"/>
      <c r="K60562" s="23"/>
      <c r="O60562" s="21"/>
      <c r="P60562" s="27"/>
      <c r="Q60562" s="16"/>
      <c r="U60562" s="27"/>
    </row>
    <row r="60563" spans="2:21" x14ac:dyDescent="0.25">
      <c r="B60563"/>
      <c r="C60563"/>
      <c r="D60563" s="13"/>
      <c r="E60563" s="13"/>
      <c r="K60563" s="23"/>
      <c r="O60563" s="21"/>
      <c r="P60563" s="27"/>
      <c r="Q60563" s="16"/>
      <c r="U60563" s="27"/>
    </row>
    <row r="60564" spans="2:21" x14ac:dyDescent="0.25">
      <c r="B60564"/>
      <c r="C60564"/>
      <c r="D60564" s="13"/>
      <c r="E60564" s="13"/>
      <c r="K60564" s="23"/>
      <c r="O60564" s="21"/>
      <c r="P60564" s="27"/>
      <c r="Q60564" s="16"/>
      <c r="U60564" s="27"/>
    </row>
    <row r="60565" spans="2:21" x14ac:dyDescent="0.25">
      <c r="B60565"/>
      <c r="C60565"/>
      <c r="D60565" s="13"/>
      <c r="E60565" s="13"/>
      <c r="K60565" s="23"/>
      <c r="O60565" s="21"/>
      <c r="P60565" s="27"/>
      <c r="Q60565" s="16"/>
      <c r="U60565" s="27"/>
    </row>
    <row r="60566" spans="2:21" x14ac:dyDescent="0.25">
      <c r="B60566"/>
      <c r="C60566"/>
      <c r="D60566" s="13"/>
      <c r="E60566" s="13"/>
      <c r="K60566" s="23"/>
      <c r="O60566" s="21"/>
      <c r="P60566" s="27"/>
      <c r="Q60566" s="16"/>
      <c r="U60566" s="27"/>
    </row>
    <row r="60567" spans="2:21" x14ac:dyDescent="0.25">
      <c r="B60567"/>
      <c r="C60567"/>
      <c r="D60567" s="13"/>
      <c r="E60567" s="13"/>
      <c r="K60567" s="23"/>
      <c r="O60567" s="21"/>
      <c r="P60567" s="27"/>
      <c r="Q60567" s="16"/>
      <c r="U60567" s="27"/>
    </row>
    <row r="60568" spans="2:21" x14ac:dyDescent="0.25">
      <c r="B60568"/>
      <c r="C60568"/>
      <c r="D60568" s="13"/>
      <c r="E60568" s="13"/>
      <c r="K60568" s="23"/>
      <c r="O60568" s="21"/>
      <c r="P60568" s="27"/>
      <c r="Q60568" s="16"/>
      <c r="U60568" s="27"/>
    </row>
    <row r="60569" spans="2:21" x14ac:dyDescent="0.25">
      <c r="B60569"/>
      <c r="C60569"/>
      <c r="D60569" s="13"/>
      <c r="E60569" s="13"/>
      <c r="K60569" s="23"/>
      <c r="O60569" s="21"/>
      <c r="P60569" s="27"/>
      <c r="Q60569" s="16"/>
      <c r="U60569" s="27"/>
    </row>
    <row r="60570" spans="2:21" x14ac:dyDescent="0.25">
      <c r="B60570"/>
      <c r="C60570"/>
      <c r="D60570" s="13"/>
      <c r="E60570" s="13"/>
      <c r="K60570" s="23"/>
      <c r="O60570" s="21"/>
      <c r="P60570" s="27"/>
      <c r="Q60570" s="16"/>
      <c r="U60570" s="27"/>
    </row>
    <row r="60571" spans="2:21" x14ac:dyDescent="0.25">
      <c r="B60571"/>
      <c r="C60571"/>
      <c r="D60571" s="13"/>
      <c r="E60571" s="13"/>
      <c r="K60571" s="23"/>
      <c r="O60571" s="21"/>
      <c r="P60571" s="27"/>
      <c r="Q60571" s="16"/>
      <c r="U60571" s="27"/>
    </row>
    <row r="60572" spans="2:21" x14ac:dyDescent="0.25">
      <c r="B60572"/>
      <c r="C60572"/>
      <c r="D60572" s="13"/>
      <c r="E60572" s="13"/>
      <c r="K60572" s="23"/>
      <c r="O60572" s="21"/>
      <c r="P60572" s="27"/>
      <c r="Q60572" s="16"/>
      <c r="U60572" s="27"/>
    </row>
    <row r="60573" spans="2:21" x14ac:dyDescent="0.25">
      <c r="B60573"/>
      <c r="C60573"/>
      <c r="D60573" s="13"/>
      <c r="E60573" s="13"/>
      <c r="K60573" s="23"/>
      <c r="O60573" s="21"/>
      <c r="P60573" s="27"/>
      <c r="Q60573" s="16"/>
      <c r="U60573" s="27"/>
    </row>
    <row r="60574" spans="2:21" x14ac:dyDescent="0.25">
      <c r="B60574"/>
      <c r="C60574"/>
      <c r="D60574" s="13"/>
      <c r="E60574" s="13"/>
      <c r="K60574" s="23"/>
      <c r="O60574" s="21"/>
      <c r="P60574" s="27"/>
      <c r="Q60574" s="16"/>
      <c r="U60574" s="27"/>
    </row>
    <row r="60575" spans="2:21" x14ac:dyDescent="0.25">
      <c r="B60575"/>
      <c r="C60575"/>
      <c r="D60575" s="13"/>
      <c r="E60575" s="13"/>
      <c r="K60575" s="23"/>
      <c r="O60575" s="21"/>
      <c r="P60575" s="27"/>
      <c r="Q60575" s="16"/>
      <c r="U60575" s="27"/>
    </row>
    <row r="60576" spans="2:21" x14ac:dyDescent="0.25">
      <c r="B60576"/>
      <c r="C60576"/>
      <c r="D60576" s="13"/>
      <c r="E60576" s="13"/>
      <c r="K60576" s="23"/>
      <c r="O60576" s="21"/>
      <c r="P60576" s="27"/>
      <c r="Q60576" s="16"/>
      <c r="U60576" s="27"/>
    </row>
    <row r="60577" spans="2:21" x14ac:dyDescent="0.25">
      <c r="B60577"/>
      <c r="C60577"/>
      <c r="D60577" s="13"/>
      <c r="E60577" s="13"/>
      <c r="K60577" s="23"/>
      <c r="O60577" s="21"/>
      <c r="P60577" s="27"/>
      <c r="Q60577" s="16"/>
      <c r="U60577" s="27"/>
    </row>
    <row r="60578" spans="2:21" x14ac:dyDescent="0.25">
      <c r="B60578"/>
      <c r="C60578"/>
      <c r="D60578" s="13"/>
      <c r="E60578" s="13"/>
      <c r="K60578" s="23"/>
      <c r="O60578" s="21"/>
      <c r="P60578" s="27"/>
      <c r="Q60578" s="16"/>
      <c r="U60578" s="27"/>
    </row>
    <row r="60579" spans="2:21" x14ac:dyDescent="0.25">
      <c r="B60579"/>
      <c r="C60579"/>
      <c r="D60579" s="13"/>
      <c r="E60579" s="13"/>
      <c r="K60579" s="23"/>
      <c r="O60579" s="21"/>
      <c r="P60579" s="27"/>
      <c r="Q60579" s="16"/>
      <c r="U60579" s="27"/>
    </row>
    <row r="60580" spans="2:21" x14ac:dyDescent="0.25">
      <c r="B60580"/>
      <c r="C60580"/>
      <c r="D60580" s="13"/>
      <c r="E60580" s="13"/>
      <c r="K60580" s="23"/>
      <c r="O60580" s="21"/>
      <c r="P60580" s="27"/>
      <c r="Q60580" s="16"/>
      <c r="U60580" s="27"/>
    </row>
    <row r="60581" spans="2:21" x14ac:dyDescent="0.25">
      <c r="B60581"/>
      <c r="C60581"/>
      <c r="D60581" s="13"/>
      <c r="E60581" s="13"/>
      <c r="K60581" s="23"/>
      <c r="O60581" s="21"/>
      <c r="P60581" s="27"/>
      <c r="Q60581" s="16"/>
      <c r="U60581" s="27"/>
    </row>
    <row r="60582" spans="2:21" x14ac:dyDescent="0.25">
      <c r="B60582"/>
      <c r="C60582"/>
      <c r="D60582" s="13"/>
      <c r="E60582" s="13"/>
      <c r="K60582" s="23"/>
      <c r="O60582" s="21"/>
      <c r="P60582" s="27"/>
      <c r="Q60582" s="16"/>
      <c r="U60582" s="27"/>
    </row>
    <row r="60583" spans="2:21" x14ac:dyDescent="0.25">
      <c r="B60583"/>
      <c r="C60583"/>
      <c r="D60583" s="13"/>
      <c r="E60583" s="13"/>
      <c r="K60583" s="23"/>
      <c r="O60583" s="21"/>
      <c r="P60583" s="27"/>
      <c r="Q60583" s="16"/>
      <c r="U60583" s="27"/>
    </row>
    <row r="60584" spans="2:21" x14ac:dyDescent="0.25">
      <c r="B60584"/>
      <c r="C60584"/>
      <c r="D60584" s="13"/>
      <c r="E60584" s="13"/>
      <c r="K60584" s="23"/>
      <c r="O60584" s="21"/>
      <c r="P60584" s="27"/>
      <c r="Q60584" s="16"/>
      <c r="U60584" s="27"/>
    </row>
    <row r="60585" spans="2:21" x14ac:dyDescent="0.25">
      <c r="B60585"/>
      <c r="C60585"/>
      <c r="D60585" s="13"/>
      <c r="E60585" s="13"/>
      <c r="K60585" s="23"/>
      <c r="O60585" s="21"/>
      <c r="P60585" s="27"/>
      <c r="Q60585" s="16"/>
      <c r="U60585" s="27"/>
    </row>
    <row r="60586" spans="2:21" x14ac:dyDescent="0.25">
      <c r="B60586"/>
      <c r="C60586"/>
      <c r="D60586" s="13"/>
      <c r="E60586" s="13"/>
      <c r="K60586" s="23"/>
      <c r="O60586" s="21"/>
      <c r="P60586" s="27"/>
      <c r="Q60586" s="16"/>
      <c r="U60586" s="27"/>
    </row>
    <row r="60587" spans="2:21" x14ac:dyDescent="0.25">
      <c r="B60587"/>
      <c r="C60587"/>
      <c r="D60587" s="13"/>
      <c r="E60587" s="13"/>
      <c r="K60587" s="23"/>
      <c r="O60587" s="21"/>
      <c r="P60587" s="27"/>
      <c r="Q60587" s="16"/>
      <c r="U60587" s="27"/>
    </row>
    <row r="60588" spans="2:21" x14ac:dyDescent="0.25">
      <c r="B60588"/>
      <c r="C60588"/>
      <c r="D60588" s="13"/>
      <c r="E60588" s="13"/>
      <c r="K60588" s="23"/>
      <c r="O60588" s="21"/>
      <c r="P60588" s="27"/>
      <c r="Q60588" s="16"/>
      <c r="U60588" s="27"/>
    </row>
    <row r="60589" spans="2:21" x14ac:dyDescent="0.25">
      <c r="B60589"/>
      <c r="C60589"/>
      <c r="D60589" s="13"/>
      <c r="E60589" s="13"/>
      <c r="K60589" s="23"/>
      <c r="O60589" s="21"/>
      <c r="P60589" s="27"/>
      <c r="Q60589" s="16"/>
      <c r="U60589" s="27"/>
    </row>
    <row r="60590" spans="2:21" x14ac:dyDescent="0.25">
      <c r="B60590"/>
      <c r="C60590"/>
      <c r="D60590" s="13"/>
      <c r="E60590" s="13"/>
      <c r="K60590" s="23"/>
      <c r="O60590" s="21"/>
      <c r="P60590" s="27"/>
      <c r="Q60590" s="16"/>
      <c r="U60590" s="27"/>
    </row>
    <row r="60591" spans="2:21" x14ac:dyDescent="0.25">
      <c r="B60591"/>
      <c r="C60591"/>
      <c r="D60591" s="13"/>
      <c r="E60591" s="13"/>
      <c r="K60591" s="23"/>
      <c r="O60591" s="21"/>
      <c r="P60591" s="27"/>
      <c r="Q60591" s="16"/>
      <c r="U60591" s="27"/>
    </row>
    <row r="60592" spans="2:21" x14ac:dyDescent="0.25">
      <c r="B60592"/>
      <c r="C60592"/>
      <c r="D60592" s="13"/>
      <c r="E60592" s="13"/>
      <c r="K60592" s="23"/>
      <c r="O60592" s="21"/>
      <c r="P60592" s="27"/>
      <c r="Q60592" s="16"/>
      <c r="U60592" s="27"/>
    </row>
    <row r="60593" spans="2:21" x14ac:dyDescent="0.25">
      <c r="B60593"/>
      <c r="C60593"/>
      <c r="D60593" s="13"/>
      <c r="E60593" s="13"/>
      <c r="K60593" s="23"/>
      <c r="O60593" s="21"/>
      <c r="P60593" s="27"/>
      <c r="Q60593" s="16"/>
      <c r="U60593" s="27"/>
    </row>
    <row r="60594" spans="2:21" x14ac:dyDescent="0.25">
      <c r="B60594"/>
      <c r="C60594"/>
      <c r="D60594" s="13"/>
      <c r="E60594" s="13"/>
      <c r="K60594" s="23"/>
      <c r="O60594" s="21"/>
      <c r="P60594" s="27"/>
      <c r="Q60594" s="16"/>
      <c r="U60594" s="27"/>
    </row>
    <row r="60595" spans="2:21" x14ac:dyDescent="0.25">
      <c r="B60595"/>
      <c r="C60595"/>
      <c r="D60595" s="13"/>
      <c r="E60595" s="13"/>
      <c r="K60595" s="23"/>
      <c r="O60595" s="21"/>
      <c r="P60595" s="27"/>
      <c r="Q60595" s="16"/>
      <c r="U60595" s="27"/>
    </row>
    <row r="60596" spans="2:21" x14ac:dyDescent="0.25">
      <c r="B60596"/>
      <c r="C60596"/>
      <c r="D60596" s="13"/>
      <c r="E60596" s="13"/>
      <c r="K60596" s="23"/>
      <c r="O60596" s="21"/>
      <c r="P60596" s="27"/>
      <c r="Q60596" s="16"/>
      <c r="U60596" s="27"/>
    </row>
    <row r="60597" spans="2:21" x14ac:dyDescent="0.25">
      <c r="B60597"/>
      <c r="C60597"/>
      <c r="D60597" s="13"/>
      <c r="E60597" s="13"/>
      <c r="K60597" s="23"/>
      <c r="O60597" s="21"/>
      <c r="P60597" s="27"/>
      <c r="Q60597" s="16"/>
      <c r="U60597" s="27"/>
    </row>
    <row r="60598" spans="2:21" x14ac:dyDescent="0.25">
      <c r="B60598"/>
      <c r="C60598"/>
      <c r="D60598" s="13"/>
      <c r="E60598" s="13"/>
      <c r="K60598" s="23"/>
      <c r="O60598" s="21"/>
      <c r="P60598" s="27"/>
      <c r="Q60598" s="16"/>
      <c r="U60598" s="27"/>
    </row>
    <row r="60599" spans="2:21" x14ac:dyDescent="0.25">
      <c r="B60599"/>
      <c r="C60599"/>
      <c r="D60599" s="13"/>
      <c r="E60599" s="13"/>
      <c r="K60599" s="23"/>
      <c r="O60599" s="21"/>
      <c r="P60599" s="27"/>
      <c r="Q60599" s="16"/>
      <c r="U60599" s="27"/>
    </row>
    <row r="60600" spans="2:21" x14ac:dyDescent="0.25">
      <c r="B60600"/>
      <c r="C60600"/>
      <c r="D60600" s="13"/>
      <c r="E60600" s="13"/>
      <c r="K60600" s="23"/>
      <c r="O60600" s="21"/>
      <c r="P60600" s="27"/>
      <c r="Q60600" s="16"/>
      <c r="U60600" s="27"/>
    </row>
    <row r="60601" spans="2:21" x14ac:dyDescent="0.25">
      <c r="B60601"/>
      <c r="C60601"/>
      <c r="D60601" s="13"/>
      <c r="E60601" s="13"/>
      <c r="K60601" s="23"/>
      <c r="O60601" s="21"/>
      <c r="P60601" s="27"/>
      <c r="Q60601" s="16"/>
      <c r="U60601" s="27"/>
    </row>
    <row r="60602" spans="2:21" x14ac:dyDescent="0.25">
      <c r="B60602"/>
      <c r="C60602"/>
      <c r="D60602" s="13"/>
      <c r="E60602" s="13"/>
      <c r="K60602" s="23"/>
      <c r="O60602" s="21"/>
      <c r="P60602" s="27"/>
      <c r="Q60602" s="16"/>
      <c r="U60602" s="27"/>
    </row>
    <row r="60603" spans="2:21" x14ac:dyDescent="0.25">
      <c r="B60603"/>
      <c r="C60603"/>
      <c r="D60603" s="13"/>
      <c r="E60603" s="13"/>
      <c r="K60603" s="23"/>
      <c r="O60603" s="21"/>
      <c r="P60603" s="27"/>
      <c r="Q60603" s="16"/>
      <c r="U60603" s="27"/>
    </row>
    <row r="60604" spans="2:21" x14ac:dyDescent="0.25">
      <c r="B60604"/>
      <c r="C60604"/>
      <c r="D60604" s="13"/>
      <c r="E60604" s="13"/>
      <c r="K60604" s="23"/>
      <c r="O60604" s="21"/>
      <c r="P60604" s="27"/>
      <c r="Q60604" s="16"/>
      <c r="U60604" s="27"/>
    </row>
    <row r="60605" spans="2:21" x14ac:dyDescent="0.25">
      <c r="B60605"/>
      <c r="C60605"/>
      <c r="D60605" s="13"/>
      <c r="E60605" s="13"/>
      <c r="K60605" s="23"/>
      <c r="O60605" s="21"/>
      <c r="P60605" s="27"/>
      <c r="Q60605" s="16"/>
      <c r="U60605" s="27"/>
    </row>
    <row r="60606" spans="2:21" x14ac:dyDescent="0.25">
      <c r="B60606"/>
      <c r="C60606"/>
      <c r="D60606" s="13"/>
      <c r="E60606" s="13"/>
      <c r="K60606" s="23"/>
      <c r="O60606" s="21"/>
      <c r="P60606" s="27"/>
      <c r="Q60606" s="16"/>
      <c r="U60606" s="27"/>
    </row>
    <row r="60607" spans="2:21" x14ac:dyDescent="0.25">
      <c r="B60607"/>
      <c r="C60607"/>
      <c r="D60607" s="13"/>
      <c r="E60607" s="13"/>
      <c r="K60607" s="23"/>
      <c r="O60607" s="21"/>
      <c r="P60607" s="27"/>
      <c r="Q60607" s="16"/>
      <c r="U60607" s="27"/>
    </row>
    <row r="60608" spans="2:21" x14ac:dyDescent="0.25">
      <c r="B60608"/>
      <c r="C60608"/>
      <c r="D60608" s="13"/>
      <c r="E60608" s="13"/>
      <c r="K60608" s="23"/>
      <c r="O60608" s="21"/>
      <c r="P60608" s="27"/>
      <c r="Q60608" s="16"/>
      <c r="U60608" s="27"/>
    </row>
    <row r="60609" spans="2:21" x14ac:dyDescent="0.25">
      <c r="B60609"/>
      <c r="C60609"/>
      <c r="D60609" s="13"/>
      <c r="E60609" s="13"/>
      <c r="K60609" s="23"/>
      <c r="O60609" s="21"/>
      <c r="P60609" s="27"/>
      <c r="Q60609" s="16"/>
      <c r="U60609" s="27"/>
    </row>
    <row r="60610" spans="2:21" x14ac:dyDescent="0.25">
      <c r="B60610"/>
      <c r="C60610"/>
      <c r="D60610" s="13"/>
      <c r="E60610" s="13"/>
      <c r="K60610" s="23"/>
      <c r="O60610" s="21"/>
      <c r="P60610" s="27"/>
      <c r="Q60610" s="16"/>
      <c r="U60610" s="27"/>
    </row>
    <row r="60611" spans="2:21" x14ac:dyDescent="0.25">
      <c r="B60611"/>
      <c r="C60611"/>
      <c r="D60611" s="13"/>
      <c r="E60611" s="13"/>
      <c r="K60611" s="23"/>
      <c r="O60611" s="21"/>
      <c r="P60611" s="27"/>
      <c r="Q60611" s="16"/>
      <c r="U60611" s="27"/>
    </row>
    <row r="60612" spans="2:21" x14ac:dyDescent="0.25">
      <c r="B60612"/>
      <c r="C60612"/>
      <c r="D60612" s="13"/>
      <c r="E60612" s="13"/>
      <c r="K60612" s="23"/>
      <c r="O60612" s="21"/>
      <c r="P60612" s="27"/>
      <c r="Q60612" s="16"/>
      <c r="U60612" s="27"/>
    </row>
    <row r="60613" spans="2:21" x14ac:dyDescent="0.25">
      <c r="B60613"/>
      <c r="C60613"/>
      <c r="D60613" s="13"/>
      <c r="E60613" s="13"/>
      <c r="K60613" s="23"/>
      <c r="O60613" s="21"/>
      <c r="P60613" s="27"/>
      <c r="Q60613" s="16"/>
      <c r="U60613" s="27"/>
    </row>
    <row r="60614" spans="2:21" x14ac:dyDescent="0.25">
      <c r="B60614"/>
      <c r="C60614"/>
      <c r="D60614" s="13"/>
      <c r="E60614" s="13"/>
      <c r="K60614" s="23"/>
      <c r="O60614" s="21"/>
      <c r="P60614" s="27"/>
      <c r="Q60614" s="16"/>
      <c r="U60614" s="27"/>
    </row>
    <row r="60615" spans="2:21" x14ac:dyDescent="0.25">
      <c r="B60615"/>
      <c r="C60615"/>
      <c r="D60615" s="13"/>
      <c r="E60615" s="13"/>
      <c r="K60615" s="23"/>
      <c r="O60615" s="21"/>
      <c r="P60615" s="27"/>
      <c r="Q60615" s="16"/>
      <c r="U60615" s="27"/>
    </row>
    <row r="60616" spans="2:21" x14ac:dyDescent="0.25">
      <c r="B60616"/>
      <c r="C60616"/>
      <c r="D60616" s="13"/>
      <c r="E60616" s="13"/>
      <c r="K60616" s="23"/>
      <c r="O60616" s="21"/>
      <c r="P60616" s="27"/>
      <c r="Q60616" s="16"/>
      <c r="U60616" s="27"/>
    </row>
    <row r="60617" spans="2:21" x14ac:dyDescent="0.25">
      <c r="B60617"/>
      <c r="C60617"/>
      <c r="D60617" s="13"/>
      <c r="E60617" s="13"/>
      <c r="K60617" s="23"/>
      <c r="O60617" s="21"/>
      <c r="P60617" s="27"/>
      <c r="Q60617" s="16"/>
      <c r="U60617" s="27"/>
    </row>
    <row r="60618" spans="2:21" x14ac:dyDescent="0.25">
      <c r="B60618"/>
      <c r="C60618"/>
      <c r="D60618" s="13"/>
      <c r="E60618" s="13"/>
      <c r="K60618" s="23"/>
      <c r="O60618" s="21"/>
      <c r="P60618" s="27"/>
      <c r="Q60618" s="16"/>
      <c r="U60618" s="27"/>
    </row>
    <row r="60619" spans="2:21" x14ac:dyDescent="0.25">
      <c r="B60619"/>
      <c r="C60619"/>
      <c r="D60619" s="13"/>
      <c r="E60619" s="13"/>
      <c r="K60619" s="23"/>
      <c r="O60619" s="21"/>
      <c r="P60619" s="27"/>
      <c r="Q60619" s="16"/>
      <c r="U60619" s="27"/>
    </row>
    <row r="60620" spans="2:21" x14ac:dyDescent="0.25">
      <c r="B60620"/>
      <c r="C60620"/>
      <c r="D60620" s="13"/>
      <c r="E60620" s="13"/>
      <c r="K60620" s="23"/>
      <c r="O60620" s="21"/>
      <c r="P60620" s="27"/>
      <c r="Q60620" s="16"/>
      <c r="U60620" s="27"/>
    </row>
    <row r="60621" spans="2:21" x14ac:dyDescent="0.25">
      <c r="B60621"/>
      <c r="C60621"/>
      <c r="D60621" s="13"/>
      <c r="E60621" s="13"/>
      <c r="K60621" s="23"/>
      <c r="O60621" s="21"/>
      <c r="P60621" s="27"/>
      <c r="Q60621" s="16"/>
      <c r="U60621" s="27"/>
    </row>
    <row r="60622" spans="2:21" x14ac:dyDescent="0.25">
      <c r="B60622"/>
      <c r="C60622"/>
      <c r="D60622" s="13"/>
      <c r="E60622" s="13"/>
      <c r="K60622" s="23"/>
      <c r="O60622" s="21"/>
      <c r="P60622" s="27"/>
      <c r="Q60622" s="16"/>
      <c r="U60622" s="27"/>
    </row>
    <row r="60623" spans="2:21" x14ac:dyDescent="0.25">
      <c r="B60623"/>
      <c r="C60623"/>
      <c r="D60623" s="13"/>
      <c r="E60623" s="13"/>
      <c r="K60623" s="23"/>
      <c r="O60623" s="21"/>
      <c r="P60623" s="27"/>
      <c r="Q60623" s="16"/>
      <c r="U60623" s="27"/>
    </row>
    <row r="60624" spans="2:21" x14ac:dyDescent="0.25">
      <c r="B60624"/>
      <c r="C60624"/>
      <c r="D60624" s="13"/>
      <c r="E60624" s="13"/>
      <c r="K60624" s="23"/>
      <c r="O60624" s="21"/>
      <c r="P60624" s="27"/>
      <c r="Q60624" s="16"/>
      <c r="U60624" s="27"/>
    </row>
    <row r="60625" spans="2:21" x14ac:dyDescent="0.25">
      <c r="B60625"/>
      <c r="C60625"/>
      <c r="D60625" s="13"/>
      <c r="E60625" s="13"/>
      <c r="K60625" s="23"/>
      <c r="O60625" s="21"/>
      <c r="P60625" s="27"/>
      <c r="Q60625" s="16"/>
      <c r="U60625" s="27"/>
    </row>
    <row r="60626" spans="2:21" x14ac:dyDescent="0.25">
      <c r="B60626"/>
      <c r="C60626"/>
      <c r="D60626" s="13"/>
      <c r="E60626" s="13"/>
      <c r="K60626" s="23"/>
      <c r="O60626" s="21"/>
      <c r="P60626" s="27"/>
      <c r="Q60626" s="16"/>
      <c r="U60626" s="27"/>
    </row>
    <row r="60627" spans="2:21" x14ac:dyDescent="0.25">
      <c r="B60627"/>
      <c r="C60627"/>
      <c r="D60627" s="13"/>
      <c r="E60627" s="13"/>
      <c r="K60627" s="23"/>
      <c r="O60627" s="21"/>
      <c r="P60627" s="27"/>
      <c r="Q60627" s="16"/>
      <c r="U60627" s="27"/>
    </row>
    <row r="60628" spans="2:21" x14ac:dyDescent="0.25">
      <c r="B60628"/>
      <c r="C60628"/>
      <c r="D60628" s="13"/>
      <c r="E60628" s="13"/>
      <c r="K60628" s="23"/>
      <c r="O60628" s="21"/>
      <c r="P60628" s="27"/>
      <c r="Q60628" s="16"/>
      <c r="U60628" s="27"/>
    </row>
    <row r="60629" spans="2:21" x14ac:dyDescent="0.25">
      <c r="B60629"/>
      <c r="C60629"/>
      <c r="D60629" s="13"/>
      <c r="E60629" s="13"/>
      <c r="K60629" s="23"/>
      <c r="O60629" s="21"/>
      <c r="P60629" s="27"/>
      <c r="Q60629" s="16"/>
      <c r="U60629" s="27"/>
    </row>
    <row r="60630" spans="2:21" x14ac:dyDescent="0.25">
      <c r="B60630"/>
      <c r="C60630"/>
      <c r="D60630" s="13"/>
      <c r="E60630" s="13"/>
      <c r="K60630" s="23"/>
      <c r="O60630" s="21"/>
      <c r="P60630" s="27"/>
      <c r="Q60630" s="16"/>
      <c r="U60630" s="27"/>
    </row>
    <row r="60631" spans="2:21" x14ac:dyDescent="0.25">
      <c r="B60631"/>
      <c r="C60631"/>
      <c r="D60631" s="13"/>
      <c r="E60631" s="13"/>
      <c r="K60631" s="23"/>
      <c r="O60631" s="21"/>
      <c r="P60631" s="27"/>
      <c r="Q60631" s="16"/>
      <c r="U60631" s="27"/>
    </row>
    <row r="60632" spans="2:21" x14ac:dyDescent="0.25">
      <c r="B60632"/>
      <c r="C60632"/>
      <c r="D60632" s="13"/>
      <c r="E60632" s="13"/>
      <c r="K60632" s="23"/>
      <c r="O60632" s="21"/>
      <c r="P60632" s="27"/>
      <c r="Q60632" s="16"/>
      <c r="U60632" s="27"/>
    </row>
    <row r="60633" spans="2:21" x14ac:dyDescent="0.25">
      <c r="B60633"/>
      <c r="C60633"/>
      <c r="D60633" s="13"/>
      <c r="E60633" s="13"/>
      <c r="K60633" s="23"/>
      <c r="O60633" s="21"/>
      <c r="P60633" s="27"/>
      <c r="Q60633" s="16"/>
      <c r="U60633" s="27"/>
    </row>
    <row r="60634" spans="2:21" x14ac:dyDescent="0.25">
      <c r="B60634"/>
      <c r="C60634"/>
      <c r="D60634" s="13"/>
      <c r="E60634" s="13"/>
      <c r="K60634" s="23"/>
      <c r="O60634" s="21"/>
      <c r="P60634" s="27"/>
      <c r="Q60634" s="16"/>
      <c r="U60634" s="27"/>
    </row>
    <row r="60635" spans="2:21" x14ac:dyDescent="0.25">
      <c r="B60635"/>
      <c r="C60635"/>
      <c r="D60635" s="13"/>
      <c r="E60635" s="13"/>
      <c r="K60635" s="23"/>
      <c r="O60635" s="21"/>
      <c r="P60635" s="27"/>
      <c r="Q60635" s="16"/>
      <c r="U60635" s="27"/>
    </row>
    <row r="60636" spans="2:21" x14ac:dyDescent="0.25">
      <c r="B60636"/>
      <c r="C60636"/>
      <c r="D60636" s="13"/>
      <c r="E60636" s="13"/>
      <c r="K60636" s="23"/>
      <c r="O60636" s="21"/>
      <c r="P60636" s="27"/>
      <c r="Q60636" s="16"/>
      <c r="U60636" s="27"/>
    </row>
    <row r="60637" spans="2:21" x14ac:dyDescent="0.25">
      <c r="B60637"/>
      <c r="C60637"/>
      <c r="D60637" s="13"/>
      <c r="E60637" s="13"/>
      <c r="K60637" s="23"/>
      <c r="O60637" s="21"/>
      <c r="P60637" s="27"/>
      <c r="Q60637" s="16"/>
      <c r="U60637" s="27"/>
    </row>
    <row r="60638" spans="2:21" x14ac:dyDescent="0.25">
      <c r="B60638"/>
      <c r="C60638"/>
      <c r="D60638" s="13"/>
      <c r="E60638" s="13"/>
      <c r="K60638" s="23"/>
      <c r="O60638" s="21"/>
      <c r="P60638" s="27"/>
      <c r="Q60638" s="16"/>
      <c r="U60638" s="27"/>
    </row>
    <row r="60639" spans="2:21" x14ac:dyDescent="0.25">
      <c r="B60639"/>
      <c r="C60639"/>
      <c r="D60639" s="13"/>
      <c r="E60639" s="13"/>
      <c r="K60639" s="23"/>
      <c r="O60639" s="21"/>
      <c r="P60639" s="27"/>
      <c r="Q60639" s="16"/>
      <c r="U60639" s="27"/>
    </row>
    <row r="60640" spans="2:21" x14ac:dyDescent="0.25">
      <c r="B60640"/>
      <c r="C60640"/>
      <c r="D60640" s="13"/>
      <c r="E60640" s="13"/>
      <c r="K60640" s="23"/>
      <c r="O60640" s="21"/>
      <c r="P60640" s="27"/>
      <c r="Q60640" s="16"/>
      <c r="U60640" s="27"/>
    </row>
    <row r="60641" spans="2:21" x14ac:dyDescent="0.25">
      <c r="B60641"/>
      <c r="C60641"/>
      <c r="D60641" s="13"/>
      <c r="E60641" s="13"/>
      <c r="K60641" s="23"/>
      <c r="O60641" s="21"/>
      <c r="P60641" s="27"/>
      <c r="Q60641" s="16"/>
      <c r="U60641" s="27"/>
    </row>
    <row r="60642" spans="2:21" x14ac:dyDescent="0.25">
      <c r="B60642"/>
      <c r="C60642"/>
      <c r="D60642" s="13"/>
      <c r="E60642" s="13"/>
      <c r="K60642" s="23"/>
      <c r="O60642" s="21"/>
      <c r="P60642" s="27"/>
      <c r="Q60642" s="16"/>
      <c r="U60642" s="27"/>
    </row>
    <row r="60643" spans="2:21" x14ac:dyDescent="0.25">
      <c r="B60643"/>
      <c r="C60643"/>
      <c r="D60643" s="13"/>
      <c r="E60643" s="13"/>
      <c r="K60643" s="23"/>
      <c r="O60643" s="21"/>
      <c r="P60643" s="27"/>
      <c r="Q60643" s="16"/>
      <c r="U60643" s="27"/>
    </row>
    <row r="60644" spans="2:21" x14ac:dyDescent="0.25">
      <c r="B60644"/>
      <c r="C60644"/>
      <c r="D60644" s="13"/>
      <c r="E60644" s="13"/>
      <c r="K60644" s="23"/>
      <c r="O60644" s="21"/>
      <c r="P60644" s="27"/>
      <c r="Q60644" s="16"/>
      <c r="U60644" s="27"/>
    </row>
    <row r="60645" spans="2:21" x14ac:dyDescent="0.25">
      <c r="B60645"/>
      <c r="C60645"/>
      <c r="D60645" s="13"/>
      <c r="E60645" s="13"/>
      <c r="K60645" s="23"/>
      <c r="O60645" s="21"/>
      <c r="P60645" s="27"/>
      <c r="Q60645" s="16"/>
      <c r="U60645" s="27"/>
    </row>
    <row r="60646" spans="2:21" x14ac:dyDescent="0.25">
      <c r="B60646"/>
      <c r="C60646"/>
      <c r="D60646" s="13"/>
      <c r="E60646" s="13"/>
      <c r="K60646" s="23"/>
      <c r="O60646" s="21"/>
      <c r="P60646" s="27"/>
      <c r="Q60646" s="16"/>
      <c r="U60646" s="27"/>
    </row>
    <row r="60647" spans="2:21" x14ac:dyDescent="0.25">
      <c r="B60647"/>
      <c r="C60647"/>
      <c r="D60647" s="13"/>
      <c r="E60647" s="13"/>
      <c r="K60647" s="23"/>
      <c r="O60647" s="21"/>
      <c r="P60647" s="27"/>
      <c r="Q60647" s="16"/>
      <c r="U60647" s="27"/>
    </row>
    <row r="60648" spans="2:21" x14ac:dyDescent="0.25">
      <c r="B60648"/>
      <c r="C60648"/>
      <c r="D60648" s="13"/>
      <c r="E60648" s="13"/>
      <c r="K60648" s="23"/>
      <c r="O60648" s="21"/>
      <c r="P60648" s="27"/>
      <c r="Q60648" s="16"/>
      <c r="U60648" s="27"/>
    </row>
    <row r="60649" spans="2:21" x14ac:dyDescent="0.25">
      <c r="B60649"/>
      <c r="C60649"/>
      <c r="D60649" s="13"/>
      <c r="E60649" s="13"/>
      <c r="K60649" s="23"/>
      <c r="O60649" s="21"/>
      <c r="P60649" s="27"/>
      <c r="Q60649" s="16"/>
      <c r="U60649" s="27"/>
    </row>
    <row r="60650" spans="2:21" x14ac:dyDescent="0.25">
      <c r="B60650"/>
      <c r="C60650"/>
      <c r="D60650" s="13"/>
      <c r="E60650" s="13"/>
      <c r="K60650" s="23"/>
      <c r="O60650" s="21"/>
      <c r="P60650" s="27"/>
      <c r="Q60650" s="16"/>
      <c r="U60650" s="27"/>
    </row>
    <row r="60651" spans="2:21" x14ac:dyDescent="0.25">
      <c r="B60651"/>
      <c r="C60651"/>
      <c r="D60651" s="13"/>
      <c r="E60651" s="13"/>
      <c r="K60651" s="23"/>
      <c r="O60651" s="21"/>
      <c r="P60651" s="27"/>
      <c r="Q60651" s="16"/>
      <c r="U60651" s="27"/>
    </row>
    <row r="60652" spans="2:21" x14ac:dyDescent="0.25">
      <c r="B60652"/>
      <c r="C60652"/>
      <c r="D60652" s="13"/>
      <c r="E60652" s="13"/>
      <c r="K60652" s="23"/>
      <c r="O60652" s="21"/>
      <c r="P60652" s="27"/>
      <c r="Q60652" s="16"/>
      <c r="U60652" s="27"/>
    </row>
    <row r="60653" spans="2:21" x14ac:dyDescent="0.25">
      <c r="B60653"/>
      <c r="C60653"/>
      <c r="D60653" s="13"/>
      <c r="E60653" s="13"/>
      <c r="K60653" s="23"/>
      <c r="O60653" s="21"/>
      <c r="P60653" s="27"/>
      <c r="Q60653" s="16"/>
      <c r="U60653" s="27"/>
    </row>
    <row r="60654" spans="2:21" x14ac:dyDescent="0.25">
      <c r="B60654"/>
      <c r="C60654"/>
      <c r="D60654" s="13"/>
      <c r="E60654" s="13"/>
      <c r="K60654" s="23"/>
      <c r="O60654" s="21"/>
      <c r="P60654" s="27"/>
      <c r="Q60654" s="16"/>
      <c r="U60654" s="27"/>
    </row>
    <row r="60655" spans="2:21" x14ac:dyDescent="0.25">
      <c r="B60655"/>
      <c r="C60655"/>
      <c r="D60655" s="13"/>
      <c r="E60655" s="13"/>
      <c r="K60655" s="23"/>
      <c r="O60655" s="21"/>
      <c r="P60655" s="27"/>
      <c r="Q60655" s="16"/>
      <c r="U60655" s="27"/>
    </row>
    <row r="60656" spans="2:21" x14ac:dyDescent="0.25">
      <c r="B60656"/>
      <c r="C60656"/>
      <c r="D60656" s="13"/>
      <c r="E60656" s="13"/>
      <c r="K60656" s="23"/>
      <c r="O60656" s="21"/>
      <c r="P60656" s="27"/>
      <c r="Q60656" s="16"/>
      <c r="U60656" s="27"/>
    </row>
    <row r="60657" spans="2:21" x14ac:dyDescent="0.25">
      <c r="B60657"/>
      <c r="C60657"/>
      <c r="D60657" s="13"/>
      <c r="E60657" s="13"/>
      <c r="K60657" s="23"/>
      <c r="O60657" s="21"/>
      <c r="P60657" s="27"/>
      <c r="Q60657" s="16"/>
      <c r="U60657" s="27"/>
    </row>
    <row r="60658" spans="2:21" x14ac:dyDescent="0.25">
      <c r="B60658"/>
      <c r="C60658"/>
      <c r="D60658" s="13"/>
      <c r="E60658" s="13"/>
      <c r="K60658" s="23"/>
      <c r="O60658" s="21"/>
      <c r="P60658" s="27"/>
      <c r="Q60658" s="16"/>
      <c r="U60658" s="27"/>
    </row>
    <row r="60659" spans="2:21" x14ac:dyDescent="0.25">
      <c r="B60659"/>
      <c r="C60659"/>
      <c r="D60659" s="13"/>
      <c r="E60659" s="13"/>
      <c r="K60659" s="23"/>
      <c r="O60659" s="21"/>
      <c r="P60659" s="27"/>
      <c r="Q60659" s="16"/>
      <c r="U60659" s="27"/>
    </row>
    <row r="60660" spans="2:21" x14ac:dyDescent="0.25">
      <c r="B60660"/>
      <c r="C60660"/>
      <c r="D60660" s="13"/>
      <c r="E60660" s="13"/>
      <c r="K60660" s="23"/>
      <c r="O60660" s="21"/>
      <c r="P60660" s="27"/>
      <c r="Q60660" s="16"/>
      <c r="U60660" s="27"/>
    </row>
    <row r="60661" spans="2:21" x14ac:dyDescent="0.25">
      <c r="B60661"/>
      <c r="C60661"/>
      <c r="D60661" s="13"/>
      <c r="E60661" s="13"/>
      <c r="K60661" s="23"/>
      <c r="O60661" s="21"/>
      <c r="P60661" s="27"/>
      <c r="Q60661" s="16"/>
      <c r="U60661" s="27"/>
    </row>
    <row r="60662" spans="2:21" x14ac:dyDescent="0.25">
      <c r="B60662"/>
      <c r="C60662"/>
      <c r="D60662" s="13"/>
      <c r="E60662" s="13"/>
      <c r="K60662" s="23"/>
      <c r="O60662" s="21"/>
      <c r="P60662" s="27"/>
      <c r="Q60662" s="16"/>
      <c r="U60662" s="27"/>
    </row>
    <row r="60663" spans="2:21" x14ac:dyDescent="0.25">
      <c r="B60663"/>
      <c r="C60663"/>
      <c r="D60663" s="13"/>
      <c r="E60663" s="13"/>
      <c r="K60663" s="23"/>
      <c r="O60663" s="21"/>
      <c r="P60663" s="27"/>
      <c r="Q60663" s="16"/>
      <c r="U60663" s="27"/>
    </row>
    <row r="60664" spans="2:21" x14ac:dyDescent="0.25">
      <c r="B60664"/>
      <c r="C60664"/>
      <c r="D60664" s="13"/>
      <c r="E60664" s="13"/>
      <c r="K60664" s="23"/>
      <c r="O60664" s="21"/>
      <c r="P60664" s="27"/>
      <c r="Q60664" s="16"/>
      <c r="U60664" s="27"/>
    </row>
    <row r="60665" spans="2:21" x14ac:dyDescent="0.25">
      <c r="B60665"/>
      <c r="C60665"/>
      <c r="D60665" s="13"/>
      <c r="E60665" s="13"/>
      <c r="K60665" s="23"/>
      <c r="O60665" s="21"/>
      <c r="P60665" s="27"/>
      <c r="Q60665" s="16"/>
      <c r="U60665" s="27"/>
    </row>
    <row r="60666" spans="2:21" x14ac:dyDescent="0.25">
      <c r="B60666"/>
      <c r="C60666"/>
      <c r="D60666" s="13"/>
      <c r="E60666" s="13"/>
      <c r="K60666" s="23"/>
      <c r="O60666" s="21"/>
      <c r="P60666" s="27"/>
      <c r="Q60666" s="16"/>
      <c r="U60666" s="27"/>
    </row>
    <row r="60667" spans="2:21" x14ac:dyDescent="0.25">
      <c r="B60667"/>
      <c r="C60667"/>
      <c r="D60667" s="13"/>
      <c r="E60667" s="13"/>
      <c r="K60667" s="23"/>
      <c r="O60667" s="21"/>
      <c r="P60667" s="27"/>
      <c r="Q60667" s="16"/>
      <c r="U60667" s="27"/>
    </row>
    <row r="60668" spans="2:21" x14ac:dyDescent="0.25">
      <c r="B60668"/>
      <c r="C60668"/>
      <c r="D60668" s="13"/>
      <c r="E60668" s="13"/>
      <c r="K60668" s="23"/>
      <c r="O60668" s="21"/>
      <c r="P60668" s="27"/>
      <c r="Q60668" s="16"/>
      <c r="U60668" s="27"/>
    </row>
    <row r="60669" spans="2:21" x14ac:dyDescent="0.25">
      <c r="B60669"/>
      <c r="C60669"/>
      <c r="D60669" s="13"/>
      <c r="E60669" s="13"/>
      <c r="K60669" s="23"/>
      <c r="O60669" s="21"/>
      <c r="P60669" s="27"/>
      <c r="Q60669" s="16"/>
      <c r="U60669" s="27"/>
    </row>
    <row r="60670" spans="2:21" x14ac:dyDescent="0.25">
      <c r="B60670"/>
      <c r="C60670"/>
      <c r="D60670" s="13"/>
      <c r="E60670" s="13"/>
      <c r="K60670" s="23"/>
      <c r="O60670" s="21"/>
      <c r="P60670" s="27"/>
      <c r="Q60670" s="16"/>
      <c r="U60670" s="27"/>
    </row>
    <row r="60671" spans="2:21" x14ac:dyDescent="0.25">
      <c r="B60671"/>
      <c r="C60671"/>
      <c r="D60671" s="13"/>
      <c r="E60671" s="13"/>
      <c r="K60671" s="23"/>
      <c r="O60671" s="21"/>
      <c r="P60671" s="27"/>
      <c r="Q60671" s="16"/>
      <c r="U60671" s="27"/>
    </row>
    <row r="60672" spans="2:21" x14ac:dyDescent="0.25">
      <c r="B60672"/>
      <c r="C60672"/>
      <c r="D60672" s="13"/>
      <c r="E60672" s="13"/>
      <c r="K60672" s="23"/>
      <c r="O60672" s="21"/>
      <c r="P60672" s="27"/>
      <c r="Q60672" s="16"/>
      <c r="U60672" s="27"/>
    </row>
    <row r="60673" spans="2:21" x14ac:dyDescent="0.25">
      <c r="B60673"/>
      <c r="C60673"/>
      <c r="D60673" s="13"/>
      <c r="E60673" s="13"/>
      <c r="K60673" s="23"/>
      <c r="O60673" s="21"/>
      <c r="P60673" s="27"/>
      <c r="Q60673" s="16"/>
      <c r="U60673" s="27"/>
    </row>
    <row r="60674" spans="2:21" x14ac:dyDescent="0.25">
      <c r="B60674"/>
      <c r="C60674"/>
      <c r="D60674" s="13"/>
      <c r="E60674" s="13"/>
      <c r="K60674" s="23"/>
      <c r="O60674" s="21"/>
      <c r="P60674" s="27"/>
      <c r="Q60674" s="16"/>
      <c r="U60674" s="27"/>
    </row>
    <row r="60675" spans="2:21" x14ac:dyDescent="0.25">
      <c r="B60675"/>
      <c r="C60675"/>
      <c r="D60675" s="13"/>
      <c r="E60675" s="13"/>
      <c r="K60675" s="23"/>
      <c r="O60675" s="21"/>
      <c r="P60675" s="27"/>
      <c r="Q60675" s="16"/>
      <c r="U60675" s="27"/>
    </row>
    <row r="60676" spans="2:21" x14ac:dyDescent="0.25">
      <c r="B60676"/>
      <c r="C60676"/>
      <c r="D60676" s="13"/>
      <c r="E60676" s="13"/>
      <c r="K60676" s="23"/>
      <c r="O60676" s="21"/>
      <c r="P60676" s="27"/>
      <c r="Q60676" s="16"/>
      <c r="U60676" s="27"/>
    </row>
    <row r="60677" spans="2:21" x14ac:dyDescent="0.25">
      <c r="B60677"/>
      <c r="C60677"/>
      <c r="D60677" s="13"/>
      <c r="E60677" s="13"/>
      <c r="K60677" s="23"/>
      <c r="O60677" s="21"/>
      <c r="P60677" s="27"/>
      <c r="Q60677" s="16"/>
      <c r="U60677" s="27"/>
    </row>
    <row r="60678" spans="2:21" x14ac:dyDescent="0.25">
      <c r="B60678"/>
      <c r="C60678"/>
      <c r="D60678" s="13"/>
      <c r="E60678" s="13"/>
      <c r="K60678" s="23"/>
      <c r="O60678" s="21"/>
      <c r="P60678" s="27"/>
      <c r="Q60678" s="16"/>
      <c r="U60678" s="27"/>
    </row>
    <row r="60679" spans="2:21" x14ac:dyDescent="0.25">
      <c r="B60679"/>
      <c r="C60679"/>
      <c r="D60679" s="13"/>
      <c r="E60679" s="13"/>
      <c r="K60679" s="23"/>
      <c r="O60679" s="21"/>
      <c r="P60679" s="27"/>
      <c r="Q60679" s="16"/>
      <c r="U60679" s="27"/>
    </row>
    <row r="60680" spans="2:21" x14ac:dyDescent="0.25">
      <c r="B60680"/>
      <c r="C60680"/>
      <c r="D60680" s="13"/>
      <c r="E60680" s="13"/>
      <c r="K60680" s="23"/>
      <c r="O60680" s="21"/>
      <c r="P60680" s="27"/>
      <c r="Q60680" s="16"/>
      <c r="U60680" s="27"/>
    </row>
    <row r="60681" spans="2:21" x14ac:dyDescent="0.25">
      <c r="B60681"/>
      <c r="C60681"/>
      <c r="D60681" s="13"/>
      <c r="E60681" s="13"/>
      <c r="K60681" s="23"/>
      <c r="O60681" s="21"/>
      <c r="P60681" s="27"/>
      <c r="Q60681" s="16"/>
      <c r="U60681" s="27"/>
    </row>
    <row r="60682" spans="2:21" x14ac:dyDescent="0.25">
      <c r="B60682"/>
      <c r="C60682"/>
      <c r="D60682" s="13"/>
      <c r="E60682" s="13"/>
      <c r="K60682" s="23"/>
      <c r="O60682" s="21"/>
      <c r="P60682" s="27"/>
      <c r="Q60682" s="16"/>
      <c r="U60682" s="27"/>
    </row>
    <row r="60683" spans="2:21" x14ac:dyDescent="0.25">
      <c r="B60683"/>
      <c r="C60683"/>
      <c r="D60683" s="13"/>
      <c r="E60683" s="13"/>
      <c r="K60683" s="23"/>
      <c r="O60683" s="21"/>
      <c r="P60683" s="27"/>
      <c r="Q60683" s="16"/>
      <c r="U60683" s="27"/>
    </row>
    <row r="60684" spans="2:21" x14ac:dyDescent="0.25">
      <c r="B60684"/>
      <c r="C60684"/>
      <c r="D60684" s="13"/>
      <c r="E60684" s="13"/>
      <c r="K60684" s="23"/>
      <c r="O60684" s="21"/>
      <c r="P60684" s="27"/>
      <c r="Q60684" s="16"/>
      <c r="U60684" s="27"/>
    </row>
    <row r="60685" spans="2:21" x14ac:dyDescent="0.25">
      <c r="B60685"/>
      <c r="C60685"/>
      <c r="D60685" s="13"/>
      <c r="E60685" s="13"/>
      <c r="K60685" s="23"/>
      <c r="O60685" s="21"/>
      <c r="P60685" s="27"/>
      <c r="Q60685" s="16"/>
      <c r="U60685" s="27"/>
    </row>
    <row r="60686" spans="2:21" x14ac:dyDescent="0.25">
      <c r="B60686"/>
      <c r="C60686"/>
      <c r="D60686" s="13"/>
      <c r="E60686" s="13"/>
      <c r="K60686" s="23"/>
      <c r="O60686" s="21"/>
      <c r="P60686" s="27"/>
      <c r="Q60686" s="16"/>
      <c r="U60686" s="27"/>
    </row>
    <row r="60687" spans="2:21" x14ac:dyDescent="0.25">
      <c r="B60687"/>
      <c r="C60687"/>
      <c r="D60687" s="13"/>
      <c r="E60687" s="13"/>
      <c r="K60687" s="23"/>
      <c r="O60687" s="21"/>
      <c r="P60687" s="27"/>
      <c r="Q60687" s="16"/>
      <c r="U60687" s="27"/>
    </row>
    <row r="60688" spans="2:21" x14ac:dyDescent="0.25">
      <c r="B60688"/>
      <c r="C60688"/>
      <c r="D60688" s="13"/>
      <c r="E60688" s="13"/>
      <c r="K60688" s="23"/>
      <c r="O60688" s="21"/>
      <c r="P60688" s="27"/>
      <c r="Q60688" s="16"/>
      <c r="U60688" s="27"/>
    </row>
    <row r="60689" spans="2:21" x14ac:dyDescent="0.25">
      <c r="B60689"/>
      <c r="C60689"/>
      <c r="D60689" s="13"/>
      <c r="E60689" s="13"/>
      <c r="K60689" s="23"/>
      <c r="O60689" s="21"/>
      <c r="P60689" s="27"/>
      <c r="Q60689" s="16"/>
      <c r="U60689" s="27"/>
    </row>
    <row r="60690" spans="2:21" x14ac:dyDescent="0.25">
      <c r="B60690"/>
      <c r="C60690"/>
      <c r="D60690" s="13"/>
      <c r="E60690" s="13"/>
      <c r="K60690" s="23"/>
      <c r="O60690" s="21"/>
      <c r="P60690" s="27"/>
      <c r="Q60690" s="16"/>
      <c r="U60690" s="27"/>
    </row>
    <row r="60691" spans="2:21" x14ac:dyDescent="0.25">
      <c r="B60691"/>
      <c r="C60691"/>
      <c r="D60691" s="13"/>
      <c r="E60691" s="13"/>
      <c r="K60691" s="23"/>
      <c r="O60691" s="21"/>
      <c r="P60691" s="27"/>
      <c r="Q60691" s="16"/>
      <c r="U60691" s="27"/>
    </row>
    <row r="60692" spans="2:21" x14ac:dyDescent="0.25">
      <c r="B60692"/>
      <c r="C60692"/>
      <c r="D60692" s="13"/>
      <c r="E60692" s="13"/>
      <c r="K60692" s="23"/>
      <c r="O60692" s="21"/>
      <c r="P60692" s="27"/>
      <c r="Q60692" s="16"/>
      <c r="U60692" s="27"/>
    </row>
    <row r="60693" spans="2:21" x14ac:dyDescent="0.25">
      <c r="B60693"/>
      <c r="C60693"/>
      <c r="D60693" s="13"/>
      <c r="E60693" s="13"/>
      <c r="K60693" s="23"/>
      <c r="O60693" s="21"/>
      <c r="P60693" s="27"/>
      <c r="Q60693" s="16"/>
      <c r="U60693" s="27"/>
    </row>
    <row r="60694" spans="2:21" x14ac:dyDescent="0.25">
      <c r="B60694"/>
      <c r="C60694"/>
      <c r="D60694" s="13"/>
      <c r="E60694" s="13"/>
      <c r="K60694" s="23"/>
      <c r="O60694" s="21"/>
      <c r="P60694" s="27"/>
      <c r="Q60694" s="16"/>
      <c r="U60694" s="27"/>
    </row>
    <row r="60695" spans="2:21" x14ac:dyDescent="0.25">
      <c r="B60695"/>
      <c r="C60695"/>
      <c r="D60695" s="13"/>
      <c r="E60695" s="13"/>
      <c r="K60695" s="23"/>
      <c r="O60695" s="21"/>
      <c r="P60695" s="27"/>
      <c r="Q60695" s="16"/>
      <c r="U60695" s="27"/>
    </row>
    <row r="60696" spans="2:21" x14ac:dyDescent="0.25">
      <c r="B60696"/>
      <c r="C60696"/>
      <c r="D60696" s="13"/>
      <c r="E60696" s="13"/>
      <c r="K60696" s="23"/>
      <c r="O60696" s="21"/>
      <c r="P60696" s="27"/>
      <c r="Q60696" s="16"/>
      <c r="U60696" s="27"/>
    </row>
    <row r="60697" spans="2:21" x14ac:dyDescent="0.25">
      <c r="B60697"/>
      <c r="C60697"/>
      <c r="D60697" s="13"/>
      <c r="E60697" s="13"/>
      <c r="K60697" s="23"/>
      <c r="O60697" s="21"/>
      <c r="P60697" s="27"/>
      <c r="Q60697" s="16"/>
      <c r="U60697" s="27"/>
    </row>
    <row r="60698" spans="2:21" x14ac:dyDescent="0.25">
      <c r="B60698"/>
      <c r="C60698"/>
      <c r="D60698" s="13"/>
      <c r="E60698" s="13"/>
      <c r="K60698" s="23"/>
      <c r="O60698" s="21"/>
      <c r="P60698" s="27"/>
      <c r="Q60698" s="16"/>
      <c r="U60698" s="27"/>
    </row>
    <row r="60699" spans="2:21" x14ac:dyDescent="0.25">
      <c r="B60699"/>
      <c r="C60699"/>
      <c r="D60699" s="13"/>
      <c r="E60699" s="13"/>
      <c r="K60699" s="23"/>
      <c r="O60699" s="21"/>
      <c r="P60699" s="27"/>
      <c r="Q60699" s="16"/>
      <c r="U60699" s="27"/>
    </row>
    <row r="60700" spans="2:21" x14ac:dyDescent="0.25">
      <c r="B60700"/>
      <c r="C60700"/>
      <c r="D60700" s="13"/>
      <c r="E60700" s="13"/>
      <c r="K60700" s="23"/>
      <c r="O60700" s="21"/>
      <c r="P60700" s="27"/>
      <c r="Q60700" s="16"/>
      <c r="U60700" s="27"/>
    </row>
    <row r="60701" spans="2:21" x14ac:dyDescent="0.25">
      <c r="B60701"/>
      <c r="C60701"/>
      <c r="D60701" s="13"/>
      <c r="E60701" s="13"/>
      <c r="K60701" s="23"/>
      <c r="O60701" s="21"/>
      <c r="P60701" s="27"/>
      <c r="Q60701" s="16"/>
      <c r="U60701" s="27"/>
    </row>
    <row r="60702" spans="2:21" x14ac:dyDescent="0.25">
      <c r="B60702"/>
      <c r="C60702"/>
      <c r="D60702" s="13"/>
      <c r="E60702" s="13"/>
      <c r="K60702" s="23"/>
      <c r="O60702" s="21"/>
      <c r="P60702" s="27"/>
      <c r="Q60702" s="16"/>
      <c r="U60702" s="27"/>
    </row>
    <row r="60703" spans="2:21" x14ac:dyDescent="0.25">
      <c r="B60703"/>
      <c r="C60703"/>
      <c r="D60703" s="13"/>
      <c r="E60703" s="13"/>
      <c r="K60703" s="23"/>
      <c r="O60703" s="21"/>
      <c r="P60703" s="27"/>
      <c r="Q60703" s="16"/>
      <c r="U60703" s="27"/>
    </row>
    <row r="60704" spans="2:21" x14ac:dyDescent="0.25">
      <c r="B60704"/>
      <c r="C60704"/>
      <c r="D60704" s="13"/>
      <c r="E60704" s="13"/>
      <c r="K60704" s="23"/>
      <c r="O60704" s="21"/>
      <c r="P60704" s="27"/>
      <c r="Q60704" s="16"/>
      <c r="U60704" s="27"/>
    </row>
    <row r="60705" spans="2:21" x14ac:dyDescent="0.25">
      <c r="B60705"/>
      <c r="C60705"/>
      <c r="D60705" s="13"/>
      <c r="E60705" s="13"/>
      <c r="K60705" s="23"/>
      <c r="O60705" s="21"/>
      <c r="P60705" s="27"/>
      <c r="Q60705" s="16"/>
      <c r="U60705" s="27"/>
    </row>
    <row r="60706" spans="2:21" x14ac:dyDescent="0.25">
      <c r="B60706"/>
      <c r="C60706"/>
      <c r="D60706" s="13"/>
      <c r="E60706" s="13"/>
      <c r="K60706" s="23"/>
      <c r="O60706" s="21"/>
      <c r="P60706" s="27"/>
      <c r="Q60706" s="16"/>
      <c r="U60706" s="27"/>
    </row>
    <row r="60707" spans="2:21" x14ac:dyDescent="0.25">
      <c r="B60707"/>
      <c r="C60707"/>
      <c r="D60707" s="13"/>
      <c r="E60707" s="13"/>
      <c r="K60707" s="23"/>
      <c r="O60707" s="21"/>
      <c r="P60707" s="27"/>
      <c r="Q60707" s="16"/>
      <c r="U60707" s="27"/>
    </row>
    <row r="60708" spans="2:21" x14ac:dyDescent="0.25">
      <c r="B60708"/>
      <c r="C60708"/>
      <c r="D60708" s="13"/>
      <c r="E60708" s="13"/>
      <c r="K60708" s="23"/>
      <c r="O60708" s="21"/>
      <c r="P60708" s="27"/>
      <c r="Q60708" s="16"/>
      <c r="U60708" s="27"/>
    </row>
    <row r="60709" spans="2:21" x14ac:dyDescent="0.25">
      <c r="B60709"/>
      <c r="C60709"/>
      <c r="D60709" s="13"/>
      <c r="E60709" s="13"/>
      <c r="K60709" s="23"/>
      <c r="O60709" s="21"/>
      <c r="P60709" s="27"/>
      <c r="Q60709" s="16"/>
      <c r="U60709" s="27"/>
    </row>
    <row r="60710" spans="2:21" x14ac:dyDescent="0.25">
      <c r="B60710"/>
      <c r="C60710"/>
      <c r="D60710" s="13"/>
      <c r="E60710" s="13"/>
      <c r="K60710" s="23"/>
      <c r="O60710" s="21"/>
      <c r="P60710" s="27"/>
      <c r="Q60710" s="16"/>
      <c r="U60710" s="27"/>
    </row>
    <row r="60711" spans="2:21" x14ac:dyDescent="0.25">
      <c r="B60711"/>
      <c r="C60711"/>
      <c r="D60711" s="13"/>
      <c r="E60711" s="13"/>
      <c r="K60711" s="23"/>
      <c r="O60711" s="21"/>
      <c r="P60711" s="27"/>
      <c r="Q60711" s="16"/>
      <c r="U60711" s="27"/>
    </row>
    <row r="60712" spans="2:21" x14ac:dyDescent="0.25">
      <c r="B60712"/>
      <c r="C60712"/>
      <c r="D60712" s="13"/>
      <c r="E60712" s="13"/>
      <c r="K60712" s="23"/>
      <c r="O60712" s="21"/>
      <c r="P60712" s="27"/>
      <c r="Q60712" s="16"/>
      <c r="U60712" s="27"/>
    </row>
    <row r="60713" spans="2:21" x14ac:dyDescent="0.25">
      <c r="B60713"/>
      <c r="C60713"/>
      <c r="D60713" s="13"/>
      <c r="E60713" s="13"/>
      <c r="K60713" s="23"/>
      <c r="O60713" s="21"/>
      <c r="P60713" s="27"/>
      <c r="Q60713" s="16"/>
      <c r="U60713" s="27"/>
    </row>
    <row r="60714" spans="2:21" x14ac:dyDescent="0.25">
      <c r="B60714"/>
      <c r="C60714"/>
      <c r="D60714" s="13"/>
      <c r="E60714" s="13"/>
      <c r="K60714" s="23"/>
      <c r="O60714" s="21"/>
      <c r="P60714" s="27"/>
      <c r="Q60714" s="16"/>
      <c r="U60714" s="27"/>
    </row>
    <row r="60715" spans="2:21" x14ac:dyDescent="0.25">
      <c r="B60715"/>
      <c r="C60715"/>
      <c r="D60715" s="13"/>
      <c r="E60715" s="13"/>
      <c r="K60715" s="23"/>
      <c r="O60715" s="21"/>
      <c r="P60715" s="27"/>
      <c r="Q60715" s="16"/>
      <c r="U60715" s="27"/>
    </row>
    <row r="60716" spans="2:21" x14ac:dyDescent="0.25">
      <c r="B60716"/>
      <c r="C60716"/>
      <c r="D60716" s="13"/>
      <c r="E60716" s="13"/>
      <c r="K60716" s="23"/>
      <c r="O60716" s="21"/>
      <c r="P60716" s="27"/>
      <c r="Q60716" s="16"/>
      <c r="U60716" s="27"/>
    </row>
    <row r="60717" spans="2:21" x14ac:dyDescent="0.25">
      <c r="B60717"/>
      <c r="C60717"/>
      <c r="D60717" s="13"/>
      <c r="E60717" s="13"/>
      <c r="K60717" s="23"/>
      <c r="O60717" s="21"/>
      <c r="P60717" s="27"/>
      <c r="Q60717" s="16"/>
      <c r="U60717" s="27"/>
    </row>
    <row r="60718" spans="2:21" x14ac:dyDescent="0.25">
      <c r="B60718"/>
      <c r="C60718"/>
      <c r="D60718" s="13"/>
      <c r="E60718" s="13"/>
      <c r="K60718" s="23"/>
      <c r="O60718" s="21"/>
      <c r="P60718" s="27"/>
      <c r="Q60718" s="16"/>
      <c r="U60718" s="27"/>
    </row>
    <row r="60719" spans="2:21" x14ac:dyDescent="0.25">
      <c r="B60719"/>
      <c r="C60719"/>
      <c r="D60719" s="13"/>
      <c r="E60719" s="13"/>
      <c r="K60719" s="23"/>
      <c r="O60719" s="21"/>
      <c r="P60719" s="27"/>
      <c r="Q60719" s="16"/>
      <c r="U60719" s="27"/>
    </row>
    <row r="60720" spans="2:21" x14ac:dyDescent="0.25">
      <c r="B60720"/>
      <c r="C60720"/>
      <c r="D60720" s="13"/>
      <c r="E60720" s="13"/>
      <c r="K60720" s="23"/>
      <c r="O60720" s="21"/>
      <c r="P60720" s="27"/>
      <c r="Q60720" s="16"/>
      <c r="U60720" s="27"/>
    </row>
    <row r="60721" spans="2:21" x14ac:dyDescent="0.25">
      <c r="B60721"/>
      <c r="C60721"/>
      <c r="D60721" s="13"/>
      <c r="E60721" s="13"/>
      <c r="K60721" s="23"/>
      <c r="O60721" s="21"/>
      <c r="P60721" s="27"/>
      <c r="Q60721" s="16"/>
      <c r="U60721" s="27"/>
    </row>
    <row r="60722" spans="2:21" x14ac:dyDescent="0.25">
      <c r="B60722"/>
      <c r="C60722"/>
      <c r="D60722" s="13"/>
      <c r="E60722" s="13"/>
      <c r="K60722" s="23"/>
      <c r="O60722" s="21"/>
      <c r="P60722" s="27"/>
      <c r="Q60722" s="16"/>
      <c r="U60722" s="27"/>
    </row>
    <row r="60723" spans="2:21" x14ac:dyDescent="0.25">
      <c r="B60723"/>
      <c r="C60723"/>
      <c r="D60723" s="13"/>
      <c r="E60723" s="13"/>
      <c r="K60723" s="23"/>
      <c r="O60723" s="21"/>
      <c r="P60723" s="27"/>
      <c r="Q60723" s="16"/>
      <c r="U60723" s="27"/>
    </row>
    <row r="60724" spans="2:21" x14ac:dyDescent="0.25">
      <c r="B60724"/>
      <c r="C60724"/>
      <c r="D60724" s="13"/>
      <c r="E60724" s="13"/>
      <c r="K60724" s="23"/>
      <c r="O60724" s="21"/>
      <c r="P60724" s="27"/>
      <c r="Q60724" s="16"/>
      <c r="U60724" s="27"/>
    </row>
    <row r="60725" spans="2:21" x14ac:dyDescent="0.25">
      <c r="B60725"/>
      <c r="C60725"/>
      <c r="D60725" s="13"/>
      <c r="E60725" s="13"/>
      <c r="K60725" s="23"/>
      <c r="O60725" s="21"/>
      <c r="P60725" s="27"/>
      <c r="Q60725" s="16"/>
      <c r="U60725" s="27"/>
    </row>
    <row r="60726" spans="2:21" x14ac:dyDescent="0.25">
      <c r="B60726"/>
      <c r="C60726"/>
      <c r="D60726" s="13"/>
      <c r="E60726" s="13"/>
      <c r="K60726" s="23"/>
      <c r="O60726" s="21"/>
      <c r="P60726" s="27"/>
      <c r="Q60726" s="16"/>
      <c r="U60726" s="27"/>
    </row>
    <row r="60727" spans="2:21" x14ac:dyDescent="0.25">
      <c r="B60727"/>
      <c r="C60727"/>
      <c r="D60727" s="13"/>
      <c r="E60727" s="13"/>
      <c r="K60727" s="23"/>
      <c r="O60727" s="21"/>
      <c r="P60727" s="27"/>
      <c r="Q60727" s="16"/>
      <c r="U60727" s="27"/>
    </row>
    <row r="60728" spans="2:21" x14ac:dyDescent="0.25">
      <c r="B60728"/>
      <c r="C60728"/>
      <c r="D60728" s="13"/>
      <c r="E60728" s="13"/>
      <c r="K60728" s="23"/>
      <c r="O60728" s="21"/>
      <c r="P60728" s="27"/>
      <c r="Q60728" s="16"/>
      <c r="U60728" s="27"/>
    </row>
    <row r="60729" spans="2:21" x14ac:dyDescent="0.25">
      <c r="B60729"/>
      <c r="C60729"/>
      <c r="D60729" s="13"/>
      <c r="E60729" s="13"/>
      <c r="K60729" s="23"/>
      <c r="O60729" s="21"/>
      <c r="P60729" s="27"/>
      <c r="Q60729" s="16"/>
      <c r="U60729" s="27"/>
    </row>
    <row r="60730" spans="2:21" x14ac:dyDescent="0.25">
      <c r="B60730"/>
      <c r="C60730"/>
      <c r="D60730" s="13"/>
      <c r="E60730" s="13"/>
      <c r="K60730" s="23"/>
      <c r="O60730" s="21"/>
      <c r="P60730" s="27"/>
      <c r="Q60730" s="16"/>
      <c r="U60730" s="27"/>
    </row>
    <row r="60731" spans="2:21" x14ac:dyDescent="0.25">
      <c r="B60731"/>
      <c r="C60731"/>
      <c r="D60731" s="13"/>
      <c r="E60731" s="13"/>
      <c r="K60731" s="23"/>
      <c r="O60731" s="21"/>
      <c r="P60731" s="27"/>
      <c r="Q60731" s="16"/>
      <c r="U60731" s="27"/>
    </row>
    <row r="60732" spans="2:21" x14ac:dyDescent="0.25">
      <c r="B60732"/>
      <c r="C60732"/>
      <c r="D60732" s="13"/>
      <c r="E60732" s="13"/>
      <c r="K60732" s="23"/>
      <c r="O60732" s="21"/>
      <c r="P60732" s="27"/>
      <c r="Q60732" s="16"/>
      <c r="U60732" s="27"/>
    </row>
    <row r="60733" spans="2:21" x14ac:dyDescent="0.25">
      <c r="B60733"/>
      <c r="C60733"/>
      <c r="D60733" s="13"/>
      <c r="E60733" s="13"/>
      <c r="K60733" s="23"/>
      <c r="O60733" s="21"/>
      <c r="P60733" s="27"/>
      <c r="Q60733" s="16"/>
      <c r="U60733" s="27"/>
    </row>
    <row r="60734" spans="2:21" x14ac:dyDescent="0.25">
      <c r="B60734"/>
      <c r="C60734"/>
      <c r="D60734" s="13"/>
      <c r="E60734" s="13"/>
      <c r="K60734" s="23"/>
      <c r="O60734" s="21"/>
      <c r="P60734" s="27"/>
      <c r="Q60734" s="16"/>
      <c r="U60734" s="27"/>
    </row>
    <row r="60735" spans="2:21" x14ac:dyDescent="0.25">
      <c r="B60735"/>
      <c r="C60735"/>
      <c r="D60735" s="13"/>
      <c r="E60735" s="13"/>
      <c r="K60735" s="23"/>
      <c r="O60735" s="21"/>
      <c r="P60735" s="27"/>
      <c r="Q60735" s="16"/>
      <c r="U60735" s="27"/>
    </row>
    <row r="60736" spans="2:21" x14ac:dyDescent="0.25">
      <c r="B60736"/>
      <c r="C60736"/>
      <c r="D60736" s="13"/>
      <c r="E60736" s="13"/>
      <c r="K60736" s="23"/>
      <c r="O60736" s="21"/>
      <c r="P60736" s="27"/>
      <c r="Q60736" s="16"/>
      <c r="U60736" s="27"/>
    </row>
    <row r="60737" spans="2:21" x14ac:dyDescent="0.25">
      <c r="B60737"/>
      <c r="C60737"/>
      <c r="D60737" s="13"/>
      <c r="E60737" s="13"/>
      <c r="K60737" s="23"/>
      <c r="O60737" s="21"/>
      <c r="P60737" s="27"/>
      <c r="Q60737" s="16"/>
      <c r="U60737" s="27"/>
    </row>
    <row r="60738" spans="2:21" x14ac:dyDescent="0.25">
      <c r="B60738"/>
      <c r="C60738"/>
      <c r="D60738" s="13"/>
      <c r="E60738" s="13"/>
      <c r="K60738" s="23"/>
      <c r="O60738" s="21"/>
      <c r="P60738" s="27"/>
      <c r="Q60738" s="16"/>
      <c r="U60738" s="27"/>
    </row>
    <row r="60739" spans="2:21" x14ac:dyDescent="0.25">
      <c r="B60739"/>
      <c r="C60739"/>
      <c r="D60739" s="13"/>
      <c r="E60739" s="13"/>
      <c r="K60739" s="23"/>
      <c r="O60739" s="21"/>
      <c r="P60739" s="27"/>
      <c r="Q60739" s="16"/>
      <c r="U60739" s="27"/>
    </row>
    <row r="60740" spans="2:21" x14ac:dyDescent="0.25">
      <c r="B60740"/>
      <c r="C60740"/>
      <c r="D60740" s="13"/>
      <c r="E60740" s="13"/>
      <c r="K60740" s="23"/>
      <c r="O60740" s="21"/>
      <c r="P60740" s="27"/>
      <c r="Q60740" s="16"/>
      <c r="U60740" s="27"/>
    </row>
    <row r="60741" spans="2:21" x14ac:dyDescent="0.25">
      <c r="B60741"/>
      <c r="C60741"/>
      <c r="D60741" s="13"/>
      <c r="E60741" s="13"/>
      <c r="K60741" s="23"/>
      <c r="O60741" s="21"/>
      <c r="P60741" s="27"/>
      <c r="Q60741" s="16"/>
      <c r="U60741" s="27"/>
    </row>
    <row r="60742" spans="2:21" x14ac:dyDescent="0.25">
      <c r="B60742"/>
      <c r="C60742"/>
      <c r="D60742" s="13"/>
      <c r="E60742" s="13"/>
      <c r="K60742" s="23"/>
      <c r="O60742" s="21"/>
      <c r="P60742" s="27"/>
      <c r="Q60742" s="16"/>
      <c r="U60742" s="27"/>
    </row>
    <row r="60743" spans="2:21" x14ac:dyDescent="0.25">
      <c r="B60743"/>
      <c r="C60743"/>
      <c r="D60743" s="13"/>
      <c r="E60743" s="13"/>
      <c r="K60743" s="23"/>
      <c r="O60743" s="21"/>
      <c r="P60743" s="27"/>
      <c r="Q60743" s="16"/>
      <c r="U60743" s="27"/>
    </row>
    <row r="60744" spans="2:21" x14ac:dyDescent="0.25">
      <c r="B60744"/>
      <c r="C60744"/>
      <c r="D60744" s="13"/>
      <c r="E60744" s="13"/>
      <c r="K60744" s="23"/>
      <c r="O60744" s="21"/>
      <c r="P60744" s="27"/>
      <c r="Q60744" s="16"/>
      <c r="U60744" s="27"/>
    </row>
    <row r="60745" spans="2:21" x14ac:dyDescent="0.25">
      <c r="B60745"/>
      <c r="C60745"/>
      <c r="D60745" s="13"/>
      <c r="E60745" s="13"/>
      <c r="K60745" s="23"/>
      <c r="O60745" s="21"/>
      <c r="P60745" s="27"/>
      <c r="Q60745" s="16"/>
      <c r="U60745" s="27"/>
    </row>
    <row r="60746" spans="2:21" x14ac:dyDescent="0.25">
      <c r="B60746"/>
      <c r="C60746"/>
      <c r="D60746" s="13"/>
      <c r="E60746" s="13"/>
      <c r="K60746" s="23"/>
      <c r="O60746" s="21"/>
      <c r="P60746" s="27"/>
      <c r="Q60746" s="16"/>
      <c r="U60746" s="27"/>
    </row>
    <row r="60747" spans="2:21" x14ac:dyDescent="0.25">
      <c r="B60747"/>
      <c r="C60747"/>
      <c r="D60747" s="13"/>
      <c r="E60747" s="13"/>
      <c r="K60747" s="23"/>
      <c r="O60747" s="21"/>
      <c r="P60747" s="27"/>
      <c r="Q60747" s="16"/>
      <c r="U60747" s="27"/>
    </row>
    <row r="60748" spans="2:21" x14ac:dyDescent="0.25">
      <c r="B60748"/>
      <c r="C60748"/>
      <c r="D60748" s="13"/>
      <c r="E60748" s="13"/>
      <c r="K60748" s="23"/>
      <c r="O60748" s="21"/>
      <c r="P60748" s="27"/>
      <c r="Q60748" s="16"/>
      <c r="U60748" s="27"/>
    </row>
    <row r="60749" spans="2:21" x14ac:dyDescent="0.25">
      <c r="B60749"/>
      <c r="C60749"/>
      <c r="D60749" s="13"/>
      <c r="E60749" s="13"/>
      <c r="K60749" s="23"/>
      <c r="O60749" s="21"/>
      <c r="P60749" s="27"/>
      <c r="Q60749" s="16"/>
      <c r="U60749" s="27"/>
    </row>
    <row r="60750" spans="2:21" x14ac:dyDescent="0.25">
      <c r="B60750"/>
      <c r="C60750"/>
      <c r="D60750" s="13"/>
      <c r="E60750" s="13"/>
      <c r="K60750" s="23"/>
      <c r="O60750" s="21"/>
      <c r="P60750" s="27"/>
      <c r="Q60750" s="16"/>
      <c r="U60750" s="27"/>
    </row>
    <row r="60751" spans="2:21" x14ac:dyDescent="0.25">
      <c r="B60751"/>
      <c r="C60751"/>
      <c r="D60751" s="13"/>
      <c r="E60751" s="13"/>
      <c r="K60751" s="23"/>
      <c r="O60751" s="21"/>
      <c r="P60751" s="27"/>
      <c r="Q60751" s="16"/>
      <c r="U60751" s="27"/>
    </row>
    <row r="60752" spans="2:21" x14ac:dyDescent="0.25">
      <c r="B60752"/>
      <c r="C60752"/>
      <c r="D60752" s="13"/>
      <c r="E60752" s="13"/>
      <c r="K60752" s="23"/>
      <c r="O60752" s="21"/>
      <c r="P60752" s="27"/>
      <c r="Q60752" s="16"/>
      <c r="U60752" s="27"/>
    </row>
    <row r="60753" spans="2:21" x14ac:dyDescent="0.25">
      <c r="B60753"/>
      <c r="C60753"/>
      <c r="D60753" s="13"/>
      <c r="E60753" s="13"/>
      <c r="K60753" s="23"/>
      <c r="O60753" s="21"/>
      <c r="P60753" s="27"/>
      <c r="Q60753" s="16"/>
      <c r="U60753" s="27"/>
    </row>
    <row r="60754" spans="2:21" x14ac:dyDescent="0.25">
      <c r="B60754"/>
      <c r="C60754"/>
      <c r="D60754" s="13"/>
      <c r="E60754" s="13"/>
      <c r="K60754" s="23"/>
      <c r="O60754" s="21"/>
      <c r="P60754" s="27"/>
      <c r="Q60754" s="16"/>
      <c r="U60754" s="27"/>
    </row>
    <row r="60755" spans="2:21" x14ac:dyDescent="0.25">
      <c r="B60755"/>
      <c r="C60755"/>
      <c r="D60755" s="13"/>
      <c r="E60755" s="13"/>
      <c r="K60755" s="23"/>
      <c r="O60755" s="21"/>
      <c r="P60755" s="27"/>
      <c r="Q60755" s="16"/>
      <c r="U60755" s="27"/>
    </row>
    <row r="60756" spans="2:21" x14ac:dyDescent="0.25">
      <c r="B60756"/>
      <c r="C60756"/>
      <c r="D60756" s="13"/>
      <c r="E60756" s="13"/>
      <c r="K60756" s="23"/>
      <c r="O60756" s="21"/>
      <c r="P60756" s="27"/>
      <c r="Q60756" s="16"/>
      <c r="U60756" s="27"/>
    </row>
    <row r="60757" spans="2:21" x14ac:dyDescent="0.25">
      <c r="B60757"/>
      <c r="C60757"/>
      <c r="D60757" s="13"/>
      <c r="E60757" s="13"/>
      <c r="K60757" s="23"/>
      <c r="O60757" s="21"/>
      <c r="P60757" s="27"/>
      <c r="Q60757" s="16"/>
      <c r="U60757" s="27"/>
    </row>
    <row r="60758" spans="2:21" x14ac:dyDescent="0.25">
      <c r="B60758"/>
      <c r="C60758"/>
      <c r="D60758" s="13"/>
      <c r="E60758" s="13"/>
      <c r="K60758" s="23"/>
      <c r="O60758" s="21"/>
      <c r="P60758" s="27"/>
      <c r="Q60758" s="16"/>
      <c r="U60758" s="27"/>
    </row>
    <row r="60759" spans="2:21" x14ac:dyDescent="0.25">
      <c r="B60759"/>
      <c r="C60759"/>
      <c r="D60759" s="13"/>
      <c r="E60759" s="13"/>
      <c r="K60759" s="23"/>
      <c r="O60759" s="21"/>
      <c r="P60759" s="27"/>
      <c r="Q60759" s="16"/>
      <c r="U60759" s="27"/>
    </row>
    <row r="60760" spans="2:21" x14ac:dyDescent="0.25">
      <c r="B60760"/>
      <c r="C60760"/>
      <c r="D60760" s="13"/>
      <c r="E60760" s="13"/>
      <c r="K60760" s="23"/>
      <c r="O60760" s="21"/>
      <c r="P60760" s="27"/>
      <c r="Q60760" s="16"/>
      <c r="U60760" s="27"/>
    </row>
    <row r="60761" spans="2:21" x14ac:dyDescent="0.25">
      <c r="B60761"/>
      <c r="C60761"/>
      <c r="D60761" s="13"/>
      <c r="E60761" s="13"/>
      <c r="K60761" s="23"/>
      <c r="O60761" s="21"/>
      <c r="P60761" s="27"/>
      <c r="Q60761" s="16"/>
      <c r="U60761" s="27"/>
    </row>
    <row r="60762" spans="2:21" x14ac:dyDescent="0.25">
      <c r="B60762"/>
      <c r="C60762"/>
      <c r="D60762" s="13"/>
      <c r="E60762" s="13"/>
      <c r="K60762" s="23"/>
      <c r="O60762" s="21"/>
      <c r="P60762" s="27"/>
      <c r="Q60762" s="16"/>
      <c r="U60762" s="27"/>
    </row>
    <row r="60763" spans="2:21" x14ac:dyDescent="0.25">
      <c r="B60763"/>
      <c r="C60763"/>
      <c r="D60763" s="13"/>
      <c r="E60763" s="13"/>
      <c r="K60763" s="23"/>
      <c r="O60763" s="21"/>
      <c r="P60763" s="27"/>
      <c r="Q60763" s="16"/>
      <c r="U60763" s="27"/>
    </row>
    <row r="60764" spans="2:21" x14ac:dyDescent="0.25">
      <c r="B60764"/>
      <c r="C60764"/>
      <c r="D60764" s="13"/>
      <c r="E60764" s="13"/>
      <c r="K60764" s="23"/>
      <c r="O60764" s="21"/>
      <c r="P60764" s="27"/>
      <c r="Q60764" s="16"/>
      <c r="U60764" s="27"/>
    </row>
    <row r="60765" spans="2:21" x14ac:dyDescent="0.25">
      <c r="B60765"/>
      <c r="C60765"/>
      <c r="D60765" s="13"/>
      <c r="E60765" s="13"/>
      <c r="K60765" s="23"/>
      <c r="O60765" s="21"/>
      <c r="P60765" s="27"/>
      <c r="Q60765" s="16"/>
      <c r="U60765" s="27"/>
    </row>
    <row r="60766" spans="2:21" x14ac:dyDescent="0.25">
      <c r="B60766"/>
      <c r="C60766"/>
      <c r="D60766" s="13"/>
      <c r="E60766" s="13"/>
      <c r="K60766" s="23"/>
      <c r="O60766" s="21"/>
      <c r="P60766" s="27"/>
      <c r="Q60766" s="16"/>
      <c r="U60766" s="27"/>
    </row>
    <row r="60767" spans="2:21" x14ac:dyDescent="0.25">
      <c r="B60767"/>
      <c r="C60767"/>
      <c r="D60767" s="13"/>
      <c r="E60767" s="13"/>
      <c r="K60767" s="23"/>
      <c r="O60767" s="21"/>
      <c r="P60767" s="27"/>
      <c r="Q60767" s="16"/>
      <c r="U60767" s="27"/>
    </row>
    <row r="60768" spans="2:21" x14ac:dyDescent="0.25">
      <c r="B60768"/>
      <c r="C60768"/>
      <c r="D60768" s="13"/>
      <c r="E60768" s="13"/>
      <c r="K60768" s="23"/>
      <c r="O60768" s="21"/>
      <c r="P60768" s="27"/>
      <c r="Q60768" s="16"/>
      <c r="U60768" s="27"/>
    </row>
    <row r="60769" spans="2:21" x14ac:dyDescent="0.25">
      <c r="B60769"/>
      <c r="C60769"/>
      <c r="D60769" s="13"/>
      <c r="E60769" s="13"/>
      <c r="K60769" s="23"/>
      <c r="O60769" s="21"/>
      <c r="P60769" s="27"/>
      <c r="Q60769" s="16"/>
      <c r="U60769" s="27"/>
    </row>
    <row r="60770" spans="2:21" x14ac:dyDescent="0.25">
      <c r="B60770"/>
      <c r="C60770"/>
      <c r="D60770" s="13"/>
      <c r="E60770" s="13"/>
      <c r="K60770" s="23"/>
      <c r="O60770" s="21"/>
      <c r="P60770" s="27"/>
      <c r="Q60770" s="16"/>
      <c r="U60770" s="27"/>
    </row>
    <row r="60771" spans="2:21" x14ac:dyDescent="0.25">
      <c r="B60771"/>
      <c r="C60771"/>
      <c r="D60771" s="13"/>
      <c r="E60771" s="13"/>
      <c r="K60771" s="23"/>
      <c r="O60771" s="21"/>
      <c r="P60771" s="27"/>
      <c r="Q60771" s="16"/>
      <c r="U60771" s="27"/>
    </row>
    <row r="60772" spans="2:21" x14ac:dyDescent="0.25">
      <c r="B60772"/>
      <c r="C60772"/>
      <c r="D60772" s="13"/>
      <c r="E60772" s="13"/>
      <c r="K60772" s="23"/>
      <c r="O60772" s="21"/>
      <c r="P60772" s="27"/>
      <c r="Q60772" s="16"/>
      <c r="U60772" s="27"/>
    </row>
    <row r="60773" spans="2:21" x14ac:dyDescent="0.25">
      <c r="B60773"/>
      <c r="C60773"/>
      <c r="D60773" s="13"/>
      <c r="E60773" s="13"/>
      <c r="K60773" s="23"/>
      <c r="O60773" s="21"/>
      <c r="P60773" s="27"/>
      <c r="Q60773" s="16"/>
      <c r="U60773" s="27"/>
    </row>
    <row r="60774" spans="2:21" x14ac:dyDescent="0.25">
      <c r="B60774"/>
      <c r="C60774"/>
      <c r="D60774" s="13"/>
      <c r="E60774" s="13"/>
      <c r="K60774" s="23"/>
      <c r="O60774" s="21"/>
      <c r="P60774" s="27"/>
      <c r="Q60774" s="16"/>
      <c r="U60774" s="27"/>
    </row>
    <row r="60775" spans="2:21" x14ac:dyDescent="0.25">
      <c r="B60775"/>
      <c r="C60775"/>
      <c r="D60775" s="13"/>
      <c r="E60775" s="13"/>
      <c r="K60775" s="23"/>
      <c r="O60775" s="21"/>
      <c r="P60775" s="27"/>
      <c r="Q60775" s="16"/>
      <c r="U60775" s="27"/>
    </row>
    <row r="60776" spans="2:21" x14ac:dyDescent="0.25">
      <c r="B60776"/>
      <c r="C60776"/>
      <c r="D60776" s="13"/>
      <c r="E60776" s="13"/>
      <c r="K60776" s="23"/>
      <c r="O60776" s="21"/>
      <c r="P60776" s="27"/>
      <c r="Q60776" s="16"/>
      <c r="U60776" s="27"/>
    </row>
    <row r="60777" spans="2:21" x14ac:dyDescent="0.25">
      <c r="B60777"/>
      <c r="C60777"/>
      <c r="D60777" s="13"/>
      <c r="E60777" s="13"/>
      <c r="K60777" s="23"/>
      <c r="O60777" s="21"/>
      <c r="P60777" s="27"/>
      <c r="Q60777" s="16"/>
      <c r="U60777" s="27"/>
    </row>
    <row r="60778" spans="2:21" x14ac:dyDescent="0.25">
      <c r="B60778"/>
      <c r="C60778"/>
      <c r="D60778" s="13"/>
      <c r="E60778" s="13"/>
      <c r="K60778" s="23"/>
      <c r="O60778" s="21"/>
      <c r="P60778" s="27"/>
      <c r="Q60778" s="16"/>
      <c r="U60778" s="27"/>
    </row>
    <row r="60779" spans="2:21" x14ac:dyDescent="0.25">
      <c r="B60779"/>
      <c r="C60779"/>
      <c r="D60779" s="13"/>
      <c r="E60779" s="13"/>
      <c r="K60779" s="23"/>
      <c r="O60779" s="21"/>
      <c r="P60779" s="27"/>
      <c r="Q60779" s="16"/>
      <c r="U60779" s="27"/>
    </row>
    <row r="60780" spans="2:21" x14ac:dyDescent="0.25">
      <c r="B60780"/>
      <c r="C60780"/>
      <c r="D60780" s="13"/>
      <c r="E60780" s="13"/>
      <c r="K60780" s="23"/>
      <c r="O60780" s="21"/>
      <c r="P60780" s="27"/>
      <c r="Q60780" s="16"/>
      <c r="U60780" s="27"/>
    </row>
    <row r="60781" spans="2:21" x14ac:dyDescent="0.25">
      <c r="B60781"/>
      <c r="C60781"/>
      <c r="D60781" s="13"/>
      <c r="E60781" s="13"/>
      <c r="K60781" s="23"/>
      <c r="O60781" s="21"/>
      <c r="P60781" s="27"/>
      <c r="Q60781" s="16"/>
      <c r="U60781" s="27"/>
    </row>
    <row r="60782" spans="2:21" x14ac:dyDescent="0.25">
      <c r="B60782"/>
      <c r="C60782"/>
      <c r="D60782" s="13"/>
      <c r="E60782" s="13"/>
      <c r="K60782" s="23"/>
      <c r="O60782" s="21"/>
      <c r="P60782" s="27"/>
      <c r="Q60782" s="16"/>
      <c r="U60782" s="27"/>
    </row>
    <row r="60783" spans="2:21" x14ac:dyDescent="0.25">
      <c r="B60783"/>
      <c r="C60783"/>
      <c r="D60783" s="13"/>
      <c r="E60783" s="13"/>
      <c r="K60783" s="23"/>
      <c r="O60783" s="21"/>
      <c r="P60783" s="27"/>
      <c r="Q60783" s="16"/>
      <c r="U60783" s="27"/>
    </row>
    <row r="60784" spans="2:21" x14ac:dyDescent="0.25">
      <c r="B60784"/>
      <c r="C60784"/>
      <c r="D60784" s="13"/>
      <c r="E60784" s="13"/>
      <c r="K60784" s="23"/>
      <c r="O60784" s="21"/>
      <c r="P60784" s="27"/>
      <c r="Q60784" s="16"/>
      <c r="U60784" s="27"/>
    </row>
    <row r="60785" spans="2:21" x14ac:dyDescent="0.25">
      <c r="B60785"/>
      <c r="C60785"/>
      <c r="D60785" s="13"/>
      <c r="E60785" s="13"/>
      <c r="K60785" s="23"/>
      <c r="O60785" s="21"/>
      <c r="P60785" s="27"/>
      <c r="Q60785" s="16"/>
      <c r="U60785" s="27"/>
    </row>
    <row r="60786" spans="2:21" x14ac:dyDescent="0.25">
      <c r="B60786"/>
      <c r="C60786"/>
      <c r="D60786" s="13"/>
      <c r="E60786" s="13"/>
      <c r="K60786" s="23"/>
      <c r="O60786" s="21"/>
      <c r="P60786" s="27"/>
      <c r="Q60786" s="16"/>
      <c r="U60786" s="27"/>
    </row>
    <row r="60787" spans="2:21" x14ac:dyDescent="0.25">
      <c r="B60787"/>
      <c r="C60787"/>
      <c r="D60787" s="13"/>
      <c r="E60787" s="13"/>
      <c r="K60787" s="23"/>
      <c r="O60787" s="21"/>
      <c r="P60787" s="27"/>
      <c r="Q60787" s="16"/>
      <c r="U60787" s="27"/>
    </row>
    <row r="60788" spans="2:21" x14ac:dyDescent="0.25">
      <c r="B60788"/>
      <c r="C60788"/>
      <c r="D60788" s="13"/>
      <c r="E60788" s="13"/>
      <c r="K60788" s="23"/>
      <c r="O60788" s="21"/>
      <c r="P60788" s="27"/>
      <c r="Q60788" s="16"/>
      <c r="U60788" s="27"/>
    </row>
    <row r="60789" spans="2:21" x14ac:dyDescent="0.25">
      <c r="B60789"/>
      <c r="C60789"/>
      <c r="D60789" s="13"/>
      <c r="E60789" s="13"/>
      <c r="K60789" s="23"/>
      <c r="O60789" s="21"/>
      <c r="P60789" s="27"/>
      <c r="Q60789" s="16"/>
      <c r="U60789" s="27"/>
    </row>
    <row r="60790" spans="2:21" x14ac:dyDescent="0.25">
      <c r="B60790"/>
      <c r="C60790"/>
      <c r="D60790" s="13"/>
      <c r="E60790" s="13"/>
      <c r="K60790" s="23"/>
      <c r="O60790" s="21"/>
      <c r="P60790" s="27"/>
      <c r="Q60790" s="16"/>
      <c r="U60790" s="27"/>
    </row>
    <row r="60791" spans="2:21" x14ac:dyDescent="0.25">
      <c r="B60791"/>
      <c r="C60791"/>
      <c r="D60791" s="13"/>
      <c r="E60791" s="13"/>
      <c r="K60791" s="23"/>
      <c r="O60791" s="21"/>
      <c r="P60791" s="27"/>
      <c r="Q60791" s="16"/>
      <c r="U60791" s="27"/>
    </row>
    <row r="60792" spans="2:21" x14ac:dyDescent="0.25">
      <c r="B60792"/>
      <c r="C60792"/>
      <c r="D60792" s="13"/>
      <c r="E60792" s="13"/>
      <c r="K60792" s="23"/>
      <c r="O60792" s="21"/>
      <c r="P60792" s="27"/>
      <c r="Q60792" s="16"/>
      <c r="U60792" s="27"/>
    </row>
    <row r="60793" spans="2:21" x14ac:dyDescent="0.25">
      <c r="B60793"/>
      <c r="C60793"/>
      <c r="D60793" s="13"/>
      <c r="E60793" s="13"/>
      <c r="K60793" s="23"/>
      <c r="O60793" s="21"/>
      <c r="P60793" s="27"/>
      <c r="Q60793" s="16"/>
      <c r="U60793" s="27"/>
    </row>
    <row r="60794" spans="2:21" x14ac:dyDescent="0.25">
      <c r="B60794"/>
      <c r="C60794"/>
      <c r="D60794" s="13"/>
      <c r="E60794" s="13"/>
      <c r="K60794" s="23"/>
      <c r="O60794" s="21"/>
      <c r="P60794" s="27"/>
      <c r="Q60794" s="16"/>
      <c r="U60794" s="27"/>
    </row>
    <row r="60795" spans="2:21" x14ac:dyDescent="0.25">
      <c r="B60795"/>
      <c r="C60795"/>
      <c r="D60795" s="13"/>
      <c r="E60795" s="13"/>
      <c r="K60795" s="23"/>
      <c r="O60795" s="21"/>
      <c r="P60795" s="27"/>
      <c r="Q60795" s="16"/>
      <c r="U60795" s="27"/>
    </row>
    <row r="60796" spans="2:21" x14ac:dyDescent="0.25">
      <c r="B60796"/>
      <c r="C60796"/>
      <c r="D60796" s="13"/>
      <c r="E60796" s="13"/>
      <c r="K60796" s="23"/>
      <c r="O60796" s="21"/>
      <c r="P60796" s="27"/>
      <c r="Q60796" s="16"/>
      <c r="U60796" s="27"/>
    </row>
    <row r="60797" spans="2:21" x14ac:dyDescent="0.25">
      <c r="B60797"/>
      <c r="C60797"/>
      <c r="D60797" s="13"/>
      <c r="E60797" s="13"/>
      <c r="K60797" s="23"/>
      <c r="O60797" s="21"/>
      <c r="P60797" s="27"/>
      <c r="Q60797" s="16"/>
      <c r="U60797" s="27"/>
    </row>
    <row r="60798" spans="2:21" x14ac:dyDescent="0.25">
      <c r="B60798"/>
      <c r="C60798"/>
      <c r="D60798" s="13"/>
      <c r="E60798" s="13"/>
      <c r="K60798" s="23"/>
      <c r="O60798" s="21"/>
      <c r="P60798" s="27"/>
      <c r="Q60798" s="16"/>
      <c r="U60798" s="27"/>
    </row>
    <row r="60799" spans="2:21" x14ac:dyDescent="0.25">
      <c r="B60799"/>
      <c r="C60799"/>
      <c r="D60799" s="13"/>
      <c r="E60799" s="13"/>
      <c r="K60799" s="23"/>
      <c r="O60799" s="21"/>
      <c r="P60799" s="27"/>
      <c r="Q60799" s="16"/>
      <c r="U60799" s="27"/>
    </row>
    <row r="60800" spans="2:21" x14ac:dyDescent="0.25">
      <c r="B60800"/>
      <c r="C60800"/>
      <c r="D60800" s="13"/>
      <c r="E60800" s="13"/>
      <c r="K60800" s="23"/>
      <c r="O60800" s="21"/>
      <c r="P60800" s="27"/>
      <c r="Q60800" s="16"/>
      <c r="U60800" s="27"/>
    </row>
    <row r="60801" spans="2:21" x14ac:dyDescent="0.25">
      <c r="B60801"/>
      <c r="C60801"/>
      <c r="D60801" s="13"/>
      <c r="E60801" s="13"/>
      <c r="K60801" s="23"/>
      <c r="O60801" s="21"/>
      <c r="P60801" s="27"/>
      <c r="Q60801" s="16"/>
      <c r="U60801" s="27"/>
    </row>
    <row r="60802" spans="2:21" x14ac:dyDescent="0.25">
      <c r="B60802"/>
      <c r="C60802"/>
      <c r="D60802" s="13"/>
      <c r="E60802" s="13"/>
      <c r="K60802" s="23"/>
      <c r="O60802" s="21"/>
      <c r="P60802" s="27"/>
      <c r="Q60802" s="16"/>
      <c r="U60802" s="27"/>
    </row>
    <row r="60803" spans="2:21" x14ac:dyDescent="0.25">
      <c r="B60803"/>
      <c r="C60803"/>
      <c r="D60803" s="13"/>
      <c r="E60803" s="13"/>
      <c r="K60803" s="23"/>
      <c r="O60803" s="21"/>
      <c r="P60803" s="27"/>
      <c r="Q60803" s="16"/>
      <c r="U60803" s="27"/>
    </row>
    <row r="60804" spans="2:21" x14ac:dyDescent="0.25">
      <c r="B60804"/>
      <c r="C60804"/>
      <c r="D60804" s="13"/>
      <c r="E60804" s="13"/>
      <c r="K60804" s="23"/>
      <c r="O60804" s="21"/>
      <c r="P60804" s="27"/>
      <c r="Q60804" s="16"/>
      <c r="U60804" s="27"/>
    </row>
    <row r="60805" spans="2:21" x14ac:dyDescent="0.25">
      <c r="B60805"/>
      <c r="C60805"/>
      <c r="D60805" s="13"/>
      <c r="E60805" s="13"/>
      <c r="K60805" s="23"/>
      <c r="O60805" s="21"/>
      <c r="P60805" s="27"/>
      <c r="Q60805" s="16"/>
      <c r="U60805" s="27"/>
    </row>
    <row r="60806" spans="2:21" x14ac:dyDescent="0.25">
      <c r="B60806"/>
      <c r="C60806"/>
      <c r="D60806" s="13"/>
      <c r="E60806" s="13"/>
      <c r="K60806" s="23"/>
      <c r="O60806" s="21"/>
      <c r="P60806" s="27"/>
      <c r="Q60806" s="16"/>
      <c r="U60806" s="27"/>
    </row>
    <row r="60807" spans="2:21" x14ac:dyDescent="0.25">
      <c r="B60807"/>
      <c r="C60807"/>
      <c r="D60807" s="13"/>
      <c r="E60807" s="13"/>
      <c r="K60807" s="23"/>
      <c r="O60807" s="21"/>
      <c r="P60807" s="27"/>
      <c r="Q60807" s="16"/>
      <c r="U60807" s="27"/>
    </row>
    <row r="60808" spans="2:21" x14ac:dyDescent="0.25">
      <c r="B60808"/>
      <c r="C60808"/>
      <c r="D60808" s="13"/>
      <c r="E60808" s="13"/>
      <c r="K60808" s="23"/>
      <c r="O60808" s="21"/>
      <c r="P60808" s="27"/>
      <c r="Q60808" s="16"/>
      <c r="U60808" s="27"/>
    </row>
    <row r="60809" spans="2:21" x14ac:dyDescent="0.25">
      <c r="B60809"/>
      <c r="C60809"/>
      <c r="D60809" s="13"/>
      <c r="E60809" s="13"/>
      <c r="K60809" s="23"/>
      <c r="O60809" s="21"/>
      <c r="P60809" s="27"/>
      <c r="Q60809" s="16"/>
      <c r="U60809" s="27"/>
    </row>
    <row r="60810" spans="2:21" x14ac:dyDescent="0.25">
      <c r="B60810"/>
      <c r="C60810"/>
      <c r="D60810" s="13"/>
      <c r="E60810" s="13"/>
      <c r="K60810" s="23"/>
      <c r="O60810" s="21"/>
      <c r="P60810" s="27"/>
      <c r="Q60810" s="16"/>
      <c r="U60810" s="27"/>
    </row>
    <row r="60811" spans="2:21" x14ac:dyDescent="0.25">
      <c r="B60811"/>
      <c r="C60811"/>
      <c r="D60811" s="13"/>
      <c r="E60811" s="13"/>
      <c r="K60811" s="23"/>
      <c r="O60811" s="21"/>
      <c r="P60811" s="27"/>
      <c r="Q60811" s="16"/>
      <c r="U60811" s="27"/>
    </row>
    <row r="60812" spans="2:21" x14ac:dyDescent="0.25">
      <c r="B60812"/>
      <c r="C60812"/>
      <c r="D60812" s="13"/>
      <c r="E60812" s="13"/>
      <c r="K60812" s="23"/>
      <c r="O60812" s="21"/>
      <c r="P60812" s="27"/>
      <c r="Q60812" s="16"/>
      <c r="U60812" s="27"/>
    </row>
    <row r="60813" spans="2:21" x14ac:dyDescent="0.25">
      <c r="B60813"/>
      <c r="C60813"/>
      <c r="D60813" s="13"/>
      <c r="E60813" s="13"/>
      <c r="K60813" s="23"/>
      <c r="O60813" s="21"/>
      <c r="P60813" s="27"/>
      <c r="Q60813" s="16"/>
      <c r="U60813" s="27"/>
    </row>
    <row r="60814" spans="2:21" x14ac:dyDescent="0.25">
      <c r="B60814"/>
      <c r="C60814"/>
      <c r="D60814" s="13"/>
      <c r="E60814" s="13"/>
      <c r="K60814" s="23"/>
      <c r="O60814" s="21"/>
      <c r="P60814" s="27"/>
      <c r="Q60814" s="16"/>
      <c r="U60814" s="27"/>
    </row>
    <row r="60815" spans="2:21" x14ac:dyDescent="0.25">
      <c r="B60815"/>
      <c r="C60815"/>
      <c r="D60815" s="13"/>
      <c r="E60815" s="13"/>
      <c r="K60815" s="23"/>
      <c r="O60815" s="21"/>
      <c r="P60815" s="27"/>
      <c r="Q60815" s="16"/>
      <c r="U60815" s="27"/>
    </row>
    <row r="60816" spans="2:21" x14ac:dyDescent="0.25">
      <c r="B60816"/>
      <c r="C60816"/>
      <c r="D60816" s="13"/>
      <c r="E60816" s="13"/>
      <c r="K60816" s="23"/>
      <c r="O60816" s="21"/>
      <c r="P60816" s="27"/>
      <c r="Q60816" s="16"/>
      <c r="U60816" s="27"/>
    </row>
    <row r="60817" spans="2:21" x14ac:dyDescent="0.25">
      <c r="B60817"/>
      <c r="C60817"/>
      <c r="D60817" s="13"/>
      <c r="E60817" s="13"/>
      <c r="K60817" s="23"/>
      <c r="O60817" s="21"/>
      <c r="P60817" s="27"/>
      <c r="Q60817" s="16"/>
      <c r="U60817" s="27"/>
    </row>
    <row r="60818" spans="2:21" x14ac:dyDescent="0.25">
      <c r="B60818"/>
      <c r="C60818"/>
      <c r="D60818" s="13"/>
      <c r="E60818" s="13"/>
      <c r="K60818" s="23"/>
      <c r="O60818" s="21"/>
      <c r="P60818" s="27"/>
      <c r="Q60818" s="16"/>
      <c r="U60818" s="27"/>
    </row>
    <row r="60819" spans="2:21" x14ac:dyDescent="0.25">
      <c r="B60819"/>
      <c r="C60819"/>
      <c r="D60819" s="13"/>
      <c r="E60819" s="13"/>
      <c r="K60819" s="23"/>
      <c r="O60819" s="21"/>
      <c r="P60819" s="27"/>
      <c r="Q60819" s="16"/>
      <c r="U60819" s="27"/>
    </row>
    <row r="60820" spans="2:21" x14ac:dyDescent="0.25">
      <c r="B60820"/>
      <c r="C60820"/>
      <c r="D60820" s="13"/>
      <c r="E60820" s="13"/>
      <c r="K60820" s="23"/>
      <c r="O60820" s="21"/>
      <c r="P60820" s="27"/>
      <c r="Q60820" s="16"/>
      <c r="U60820" s="27"/>
    </row>
    <row r="60821" spans="2:21" x14ac:dyDescent="0.25">
      <c r="B60821"/>
      <c r="C60821"/>
      <c r="D60821" s="13"/>
      <c r="E60821" s="13"/>
      <c r="K60821" s="23"/>
      <c r="O60821" s="21"/>
      <c r="P60821" s="27"/>
      <c r="Q60821" s="16"/>
      <c r="U60821" s="27"/>
    </row>
    <row r="60822" spans="2:21" x14ac:dyDescent="0.25">
      <c r="B60822"/>
      <c r="C60822"/>
      <c r="D60822" s="13"/>
      <c r="E60822" s="13"/>
      <c r="K60822" s="23"/>
      <c r="O60822" s="21"/>
      <c r="P60822" s="27"/>
      <c r="Q60822" s="16"/>
      <c r="U60822" s="27"/>
    </row>
    <row r="60823" spans="2:21" x14ac:dyDescent="0.25">
      <c r="B60823"/>
      <c r="C60823"/>
      <c r="D60823" s="13"/>
      <c r="E60823" s="13"/>
      <c r="K60823" s="23"/>
      <c r="O60823" s="21"/>
      <c r="P60823" s="27"/>
      <c r="Q60823" s="16"/>
      <c r="U60823" s="27"/>
    </row>
    <row r="60824" spans="2:21" x14ac:dyDescent="0.25">
      <c r="B60824"/>
      <c r="C60824"/>
      <c r="D60824" s="13"/>
      <c r="E60824" s="13"/>
      <c r="K60824" s="23"/>
      <c r="O60824" s="21"/>
      <c r="P60824" s="27"/>
      <c r="Q60824" s="16"/>
      <c r="U60824" s="27"/>
    </row>
    <row r="60825" spans="2:21" x14ac:dyDescent="0.25">
      <c r="B60825"/>
      <c r="C60825"/>
      <c r="D60825" s="13"/>
      <c r="E60825" s="13"/>
      <c r="K60825" s="23"/>
      <c r="O60825" s="21"/>
      <c r="P60825" s="27"/>
      <c r="Q60825" s="16"/>
      <c r="U60825" s="27"/>
    </row>
    <row r="60826" spans="2:21" x14ac:dyDescent="0.25">
      <c r="B60826"/>
      <c r="C60826"/>
      <c r="D60826" s="13"/>
      <c r="E60826" s="13"/>
      <c r="K60826" s="23"/>
      <c r="O60826" s="21"/>
      <c r="P60826" s="27"/>
      <c r="Q60826" s="16"/>
      <c r="U60826" s="27"/>
    </row>
    <row r="60827" spans="2:21" x14ac:dyDescent="0.25">
      <c r="B60827"/>
      <c r="C60827"/>
      <c r="D60827" s="13"/>
      <c r="E60827" s="13"/>
      <c r="K60827" s="23"/>
      <c r="O60827" s="21"/>
      <c r="P60827" s="27"/>
      <c r="Q60827" s="16"/>
      <c r="U60827" s="27"/>
    </row>
    <row r="60828" spans="2:21" x14ac:dyDescent="0.25">
      <c r="B60828"/>
      <c r="C60828"/>
      <c r="D60828" s="13"/>
      <c r="E60828" s="13"/>
      <c r="K60828" s="23"/>
      <c r="O60828" s="21"/>
      <c r="P60828" s="27"/>
      <c r="Q60828" s="16"/>
      <c r="U60828" s="27"/>
    </row>
    <row r="60829" spans="2:21" x14ac:dyDescent="0.25">
      <c r="B60829"/>
      <c r="C60829"/>
      <c r="D60829" s="13"/>
      <c r="E60829" s="13"/>
      <c r="K60829" s="23"/>
      <c r="O60829" s="21"/>
      <c r="P60829" s="27"/>
      <c r="Q60829" s="16"/>
      <c r="U60829" s="27"/>
    </row>
    <row r="60830" spans="2:21" x14ac:dyDescent="0.25">
      <c r="B60830"/>
      <c r="C60830"/>
      <c r="D60830" s="13"/>
      <c r="E60830" s="13"/>
      <c r="K60830" s="23"/>
      <c r="O60830" s="21"/>
      <c r="P60830" s="27"/>
      <c r="Q60830" s="16"/>
      <c r="U60830" s="27"/>
    </row>
    <row r="60831" spans="2:21" x14ac:dyDescent="0.25">
      <c r="B60831"/>
      <c r="C60831"/>
      <c r="D60831" s="13"/>
      <c r="E60831" s="13"/>
      <c r="K60831" s="23"/>
      <c r="O60831" s="21"/>
      <c r="P60831" s="27"/>
      <c r="Q60831" s="16"/>
      <c r="U60831" s="27"/>
    </row>
    <row r="60832" spans="2:21" x14ac:dyDescent="0.25">
      <c r="B60832"/>
      <c r="C60832"/>
      <c r="D60832" s="13"/>
      <c r="E60832" s="13"/>
      <c r="K60832" s="23"/>
      <c r="O60832" s="21"/>
      <c r="P60832" s="27"/>
      <c r="Q60832" s="16"/>
      <c r="U60832" s="27"/>
    </row>
    <row r="60833" spans="2:21" x14ac:dyDescent="0.25">
      <c r="B60833"/>
      <c r="C60833"/>
      <c r="D60833" s="13"/>
      <c r="E60833" s="13"/>
      <c r="K60833" s="23"/>
      <c r="O60833" s="21"/>
      <c r="P60833" s="27"/>
      <c r="Q60833" s="16"/>
      <c r="U60833" s="27"/>
    </row>
    <row r="60834" spans="2:21" x14ac:dyDescent="0.25">
      <c r="B60834"/>
      <c r="C60834"/>
      <c r="D60834" s="13"/>
      <c r="E60834" s="13"/>
      <c r="K60834" s="23"/>
      <c r="O60834" s="21"/>
      <c r="P60834" s="27"/>
      <c r="Q60834" s="16"/>
      <c r="U60834" s="27"/>
    </row>
    <row r="60835" spans="2:21" x14ac:dyDescent="0.25">
      <c r="B60835"/>
      <c r="C60835"/>
      <c r="D60835" s="13"/>
      <c r="E60835" s="13"/>
      <c r="K60835" s="23"/>
      <c r="O60835" s="21"/>
      <c r="P60835" s="27"/>
      <c r="Q60835" s="16"/>
      <c r="U60835" s="27"/>
    </row>
    <row r="60836" spans="2:21" x14ac:dyDescent="0.25">
      <c r="B60836"/>
      <c r="C60836"/>
      <c r="D60836" s="13"/>
      <c r="E60836" s="13"/>
      <c r="K60836" s="23"/>
      <c r="O60836" s="21"/>
      <c r="P60836" s="27"/>
      <c r="Q60836" s="16"/>
      <c r="U60836" s="27"/>
    </row>
    <row r="60837" spans="2:21" x14ac:dyDescent="0.25">
      <c r="B60837"/>
      <c r="C60837"/>
      <c r="D60837" s="13"/>
      <c r="E60837" s="13"/>
      <c r="K60837" s="23"/>
      <c r="O60837" s="21"/>
      <c r="P60837" s="27"/>
      <c r="Q60837" s="16"/>
      <c r="U60837" s="27"/>
    </row>
    <row r="60838" spans="2:21" x14ac:dyDescent="0.25">
      <c r="B60838"/>
      <c r="C60838"/>
      <c r="D60838" s="13"/>
      <c r="E60838" s="13"/>
      <c r="K60838" s="23"/>
      <c r="O60838" s="21"/>
      <c r="P60838" s="27"/>
      <c r="Q60838" s="16"/>
      <c r="U60838" s="27"/>
    </row>
    <row r="60839" spans="2:21" x14ac:dyDescent="0.25">
      <c r="B60839"/>
      <c r="C60839"/>
      <c r="D60839" s="13"/>
      <c r="E60839" s="13"/>
      <c r="K60839" s="23"/>
      <c r="O60839" s="21"/>
      <c r="P60839" s="27"/>
      <c r="Q60839" s="16"/>
      <c r="U60839" s="27"/>
    </row>
    <row r="60840" spans="2:21" x14ac:dyDescent="0.25">
      <c r="B60840"/>
      <c r="C60840"/>
      <c r="D60840" s="13"/>
      <c r="E60840" s="13"/>
      <c r="K60840" s="23"/>
      <c r="O60840" s="21"/>
      <c r="P60840" s="27"/>
      <c r="Q60840" s="16"/>
      <c r="U60840" s="27"/>
    </row>
    <row r="60841" spans="2:21" x14ac:dyDescent="0.25">
      <c r="B60841"/>
      <c r="C60841"/>
      <c r="D60841" s="13"/>
      <c r="E60841" s="13"/>
      <c r="K60841" s="23"/>
      <c r="O60841" s="21"/>
      <c r="P60841" s="27"/>
      <c r="Q60841" s="16"/>
      <c r="U60841" s="27"/>
    </row>
    <row r="60842" spans="2:21" x14ac:dyDescent="0.25">
      <c r="B60842"/>
      <c r="C60842"/>
      <c r="D60842" s="13"/>
      <c r="E60842" s="13"/>
      <c r="K60842" s="23"/>
      <c r="O60842" s="21"/>
      <c r="P60842" s="27"/>
      <c r="Q60842" s="16"/>
      <c r="U60842" s="27"/>
    </row>
    <row r="60843" spans="2:21" x14ac:dyDescent="0.25">
      <c r="B60843"/>
      <c r="C60843"/>
      <c r="D60843" s="13"/>
      <c r="E60843" s="13"/>
      <c r="K60843" s="23"/>
      <c r="O60843" s="21"/>
      <c r="P60843" s="27"/>
      <c r="Q60843" s="16"/>
      <c r="U60843" s="27"/>
    </row>
    <row r="60844" spans="2:21" x14ac:dyDescent="0.25">
      <c r="B60844"/>
      <c r="C60844"/>
      <c r="D60844" s="13"/>
      <c r="E60844" s="13"/>
      <c r="K60844" s="23"/>
      <c r="O60844" s="21"/>
      <c r="P60844" s="27"/>
      <c r="Q60844" s="16"/>
      <c r="U60844" s="27"/>
    </row>
    <row r="60845" spans="2:21" x14ac:dyDescent="0.25">
      <c r="B60845"/>
      <c r="C60845"/>
      <c r="D60845" s="13"/>
      <c r="E60845" s="13"/>
      <c r="K60845" s="23"/>
      <c r="O60845" s="21"/>
      <c r="P60845" s="27"/>
      <c r="Q60845" s="16"/>
      <c r="U60845" s="27"/>
    </row>
    <row r="60846" spans="2:21" x14ac:dyDescent="0.25">
      <c r="B60846"/>
      <c r="C60846"/>
      <c r="D60846" s="13"/>
      <c r="E60846" s="13"/>
      <c r="K60846" s="23"/>
      <c r="O60846" s="21"/>
      <c r="P60846" s="27"/>
      <c r="Q60846" s="16"/>
      <c r="U60846" s="27"/>
    </row>
    <row r="60847" spans="2:21" x14ac:dyDescent="0.25">
      <c r="B60847"/>
      <c r="C60847"/>
      <c r="D60847" s="13"/>
      <c r="E60847" s="13"/>
      <c r="K60847" s="23"/>
      <c r="O60847" s="21"/>
      <c r="P60847" s="27"/>
      <c r="Q60847" s="16"/>
      <c r="U60847" s="27"/>
    </row>
    <row r="60848" spans="2:21" x14ac:dyDescent="0.25">
      <c r="B60848"/>
      <c r="C60848"/>
      <c r="D60848" s="13"/>
      <c r="E60848" s="13"/>
      <c r="K60848" s="23"/>
      <c r="O60848" s="21"/>
      <c r="P60848" s="27"/>
      <c r="Q60848" s="16"/>
      <c r="U60848" s="27"/>
    </row>
    <row r="60849" spans="2:21" x14ac:dyDescent="0.25">
      <c r="B60849"/>
      <c r="C60849"/>
      <c r="D60849" s="13"/>
      <c r="E60849" s="13"/>
      <c r="K60849" s="23"/>
      <c r="O60849" s="21"/>
      <c r="P60849" s="27"/>
      <c r="Q60849" s="16"/>
      <c r="U60849" s="27"/>
    </row>
    <row r="60850" spans="2:21" x14ac:dyDescent="0.25">
      <c r="B60850"/>
      <c r="C60850"/>
      <c r="D60850" s="13"/>
      <c r="E60850" s="13"/>
      <c r="K60850" s="23"/>
      <c r="O60850" s="21"/>
      <c r="P60850" s="27"/>
      <c r="Q60850" s="16"/>
      <c r="U60850" s="27"/>
    </row>
    <row r="60851" spans="2:21" x14ac:dyDescent="0.25">
      <c r="B60851"/>
      <c r="C60851"/>
      <c r="D60851" s="13"/>
      <c r="E60851" s="13"/>
      <c r="K60851" s="23"/>
      <c r="O60851" s="21"/>
      <c r="P60851" s="27"/>
      <c r="Q60851" s="16"/>
      <c r="U60851" s="27"/>
    </row>
    <row r="60852" spans="2:21" x14ac:dyDescent="0.25">
      <c r="B60852"/>
      <c r="C60852"/>
      <c r="D60852" s="13"/>
      <c r="E60852" s="13"/>
      <c r="K60852" s="23"/>
      <c r="O60852" s="21"/>
      <c r="P60852" s="27"/>
      <c r="Q60852" s="16"/>
      <c r="U60852" s="27"/>
    </row>
    <row r="60853" spans="2:21" x14ac:dyDescent="0.25">
      <c r="B60853"/>
      <c r="C60853"/>
      <c r="D60853" s="13"/>
      <c r="E60853" s="13"/>
      <c r="K60853" s="23"/>
      <c r="O60853" s="21"/>
      <c r="P60853" s="27"/>
      <c r="Q60853" s="16"/>
      <c r="U60853" s="27"/>
    </row>
    <row r="60854" spans="2:21" x14ac:dyDescent="0.25">
      <c r="B60854"/>
      <c r="C60854"/>
      <c r="D60854" s="13"/>
      <c r="E60854" s="13"/>
      <c r="K60854" s="23"/>
      <c r="O60854" s="21"/>
      <c r="P60854" s="27"/>
      <c r="Q60854" s="16"/>
      <c r="U60854" s="27"/>
    </row>
    <row r="60855" spans="2:21" x14ac:dyDescent="0.25">
      <c r="B60855"/>
      <c r="C60855"/>
      <c r="D60855" s="13"/>
      <c r="E60855" s="13"/>
      <c r="K60855" s="23"/>
      <c r="O60855" s="21"/>
      <c r="P60855" s="27"/>
      <c r="Q60855" s="16"/>
      <c r="U60855" s="27"/>
    </row>
    <row r="60856" spans="2:21" x14ac:dyDescent="0.25">
      <c r="B60856"/>
      <c r="C60856"/>
      <c r="D60856" s="13"/>
      <c r="E60856" s="13"/>
      <c r="K60856" s="23"/>
      <c r="O60856" s="21"/>
      <c r="P60856" s="27"/>
      <c r="Q60856" s="16"/>
      <c r="U60856" s="27"/>
    </row>
    <row r="60857" spans="2:21" x14ac:dyDescent="0.25">
      <c r="B60857"/>
      <c r="C60857"/>
      <c r="D60857" s="13"/>
      <c r="E60857" s="13"/>
      <c r="K60857" s="23"/>
      <c r="O60857" s="21"/>
      <c r="P60857" s="27"/>
      <c r="Q60857" s="16"/>
      <c r="U60857" s="27"/>
    </row>
    <row r="60858" spans="2:21" x14ac:dyDescent="0.25">
      <c r="B60858"/>
      <c r="C60858"/>
      <c r="D60858" s="13"/>
      <c r="E60858" s="13"/>
      <c r="K60858" s="23"/>
      <c r="O60858" s="21"/>
      <c r="P60858" s="27"/>
      <c r="Q60858" s="16"/>
      <c r="U60858" s="27"/>
    </row>
    <row r="60859" spans="2:21" x14ac:dyDescent="0.25">
      <c r="B60859"/>
      <c r="C60859"/>
      <c r="D60859" s="13"/>
      <c r="E60859" s="13"/>
      <c r="K60859" s="23"/>
      <c r="O60859" s="21"/>
      <c r="P60859" s="27"/>
      <c r="Q60859" s="16"/>
      <c r="U60859" s="27"/>
    </row>
    <row r="60860" spans="2:21" x14ac:dyDescent="0.25">
      <c r="B60860"/>
      <c r="C60860"/>
      <c r="D60860" s="13"/>
      <c r="E60860" s="13"/>
      <c r="K60860" s="23"/>
      <c r="O60860" s="21"/>
      <c r="P60860" s="27"/>
      <c r="Q60860" s="16"/>
      <c r="U60860" s="27"/>
    </row>
    <row r="60861" spans="2:21" x14ac:dyDescent="0.25">
      <c r="B60861"/>
      <c r="C60861"/>
      <c r="D60861" s="13"/>
      <c r="E60861" s="13"/>
      <c r="K60861" s="23"/>
      <c r="O60861" s="21"/>
      <c r="P60861" s="27"/>
      <c r="Q60861" s="16"/>
      <c r="U60861" s="27"/>
    </row>
    <row r="60862" spans="2:21" x14ac:dyDescent="0.25">
      <c r="B60862"/>
      <c r="C60862"/>
      <c r="D60862" s="13"/>
      <c r="E60862" s="13"/>
      <c r="K60862" s="23"/>
      <c r="O60862" s="21"/>
      <c r="P60862" s="27"/>
      <c r="Q60862" s="16"/>
      <c r="U60862" s="27"/>
    </row>
    <row r="60863" spans="2:21" x14ac:dyDescent="0.25">
      <c r="B60863"/>
      <c r="C60863"/>
      <c r="D60863" s="13"/>
      <c r="E60863" s="13"/>
      <c r="K60863" s="23"/>
      <c r="O60863" s="21"/>
      <c r="P60863" s="27"/>
      <c r="Q60863" s="16"/>
      <c r="U60863" s="27"/>
    </row>
    <row r="60864" spans="2:21" x14ac:dyDescent="0.25">
      <c r="B60864"/>
      <c r="C60864"/>
      <c r="D60864" s="13"/>
      <c r="E60864" s="13"/>
      <c r="K60864" s="23"/>
      <c r="O60864" s="21"/>
      <c r="P60864" s="27"/>
      <c r="Q60864" s="16"/>
      <c r="U60864" s="27"/>
    </row>
    <row r="60865" spans="2:21" x14ac:dyDescent="0.25">
      <c r="B60865"/>
      <c r="C60865"/>
      <c r="D60865" s="13"/>
      <c r="E60865" s="13"/>
      <c r="K60865" s="23"/>
      <c r="O60865" s="21"/>
      <c r="P60865" s="27"/>
      <c r="Q60865" s="16"/>
      <c r="U60865" s="27"/>
    </row>
    <row r="60866" spans="2:21" x14ac:dyDescent="0.25">
      <c r="B60866"/>
      <c r="C60866"/>
      <c r="D60866" s="13"/>
      <c r="E60866" s="13"/>
      <c r="K60866" s="23"/>
      <c r="O60866" s="21"/>
      <c r="P60866" s="27"/>
      <c r="Q60866" s="16"/>
      <c r="U60866" s="27"/>
    </row>
    <row r="60867" spans="2:21" x14ac:dyDescent="0.25">
      <c r="B60867"/>
      <c r="C60867"/>
      <c r="D60867" s="13"/>
      <c r="E60867" s="13"/>
      <c r="K60867" s="23"/>
      <c r="O60867" s="21"/>
      <c r="P60867" s="27"/>
      <c r="Q60867" s="16"/>
      <c r="U60867" s="27"/>
    </row>
    <row r="60868" spans="2:21" x14ac:dyDescent="0.25">
      <c r="B60868"/>
      <c r="C60868"/>
      <c r="D60868" s="13"/>
      <c r="E60868" s="13"/>
      <c r="K60868" s="23"/>
      <c r="O60868" s="21"/>
      <c r="P60868" s="27"/>
      <c r="Q60868" s="16"/>
      <c r="U60868" s="27"/>
    </row>
    <row r="60869" spans="2:21" x14ac:dyDescent="0.25">
      <c r="B60869"/>
      <c r="C60869"/>
      <c r="D60869" s="13"/>
      <c r="E60869" s="13"/>
      <c r="K60869" s="23"/>
      <c r="O60869" s="21"/>
      <c r="P60869" s="27"/>
      <c r="Q60869" s="16"/>
      <c r="U60869" s="27"/>
    </row>
    <row r="60870" spans="2:21" x14ac:dyDescent="0.25">
      <c r="B60870"/>
      <c r="C60870"/>
      <c r="D60870" s="13"/>
      <c r="E60870" s="13"/>
      <c r="K60870" s="23"/>
      <c r="O60870" s="21"/>
      <c r="P60870" s="27"/>
      <c r="Q60870" s="16"/>
      <c r="U60870" s="27"/>
    </row>
    <row r="60871" spans="2:21" x14ac:dyDescent="0.25">
      <c r="B60871"/>
      <c r="C60871"/>
      <c r="D60871" s="13"/>
      <c r="E60871" s="13"/>
      <c r="K60871" s="23"/>
      <c r="O60871" s="21"/>
      <c r="P60871" s="27"/>
      <c r="Q60871" s="16"/>
      <c r="U60871" s="27"/>
    </row>
    <row r="60872" spans="2:21" x14ac:dyDescent="0.25">
      <c r="B60872"/>
      <c r="C60872"/>
      <c r="D60872" s="13"/>
      <c r="E60872" s="13"/>
      <c r="K60872" s="23"/>
      <c r="O60872" s="21"/>
      <c r="P60872" s="27"/>
      <c r="Q60872" s="16"/>
      <c r="U60872" s="27"/>
    </row>
    <row r="60873" spans="2:21" x14ac:dyDescent="0.25">
      <c r="B60873"/>
      <c r="C60873"/>
      <c r="D60873" s="13"/>
      <c r="E60873" s="13"/>
      <c r="K60873" s="23"/>
      <c r="O60873" s="21"/>
      <c r="P60873" s="27"/>
      <c r="Q60873" s="16"/>
      <c r="U60873" s="27"/>
    </row>
    <row r="60874" spans="2:21" x14ac:dyDescent="0.25">
      <c r="B60874"/>
      <c r="C60874"/>
      <c r="D60874" s="13"/>
      <c r="E60874" s="13"/>
      <c r="K60874" s="23"/>
      <c r="O60874" s="21"/>
      <c r="P60874" s="27"/>
      <c r="Q60874" s="16"/>
      <c r="U60874" s="27"/>
    </row>
    <row r="60875" spans="2:21" x14ac:dyDescent="0.25">
      <c r="B60875"/>
      <c r="C60875"/>
      <c r="D60875" s="13"/>
      <c r="E60875" s="13"/>
      <c r="K60875" s="23"/>
      <c r="O60875" s="21"/>
      <c r="P60875" s="27"/>
      <c r="Q60875" s="16"/>
      <c r="U60875" s="27"/>
    </row>
    <row r="60876" spans="2:21" x14ac:dyDescent="0.25">
      <c r="B60876"/>
      <c r="C60876"/>
      <c r="D60876" s="13"/>
      <c r="E60876" s="13"/>
      <c r="K60876" s="23"/>
      <c r="O60876" s="21"/>
      <c r="P60876" s="27"/>
      <c r="Q60876" s="16"/>
      <c r="U60876" s="27"/>
    </row>
    <row r="60877" spans="2:21" x14ac:dyDescent="0.25">
      <c r="B60877"/>
      <c r="C60877"/>
      <c r="D60877" s="13"/>
      <c r="E60877" s="13"/>
      <c r="K60877" s="23"/>
      <c r="O60877" s="21"/>
      <c r="P60877" s="27"/>
      <c r="Q60877" s="16"/>
      <c r="U60877" s="27"/>
    </row>
    <row r="60878" spans="2:21" x14ac:dyDescent="0.25">
      <c r="B60878"/>
      <c r="C60878"/>
      <c r="D60878" s="13"/>
      <c r="E60878" s="13"/>
      <c r="K60878" s="23"/>
      <c r="O60878" s="21"/>
      <c r="P60878" s="27"/>
      <c r="Q60878" s="16"/>
      <c r="U60878" s="27"/>
    </row>
    <row r="60879" spans="2:21" x14ac:dyDescent="0.25">
      <c r="B60879"/>
      <c r="C60879"/>
      <c r="D60879" s="13"/>
      <c r="E60879" s="13"/>
      <c r="K60879" s="23"/>
      <c r="O60879" s="21"/>
      <c r="P60879" s="27"/>
      <c r="Q60879" s="16"/>
      <c r="U60879" s="27"/>
    </row>
    <row r="60880" spans="2:21" x14ac:dyDescent="0.25">
      <c r="B60880"/>
      <c r="C60880"/>
      <c r="D60880" s="13"/>
      <c r="E60880" s="13"/>
      <c r="K60880" s="23"/>
      <c r="O60880" s="21"/>
      <c r="P60880" s="27"/>
      <c r="Q60880" s="16"/>
      <c r="U60880" s="27"/>
    </row>
    <row r="60881" spans="2:21" x14ac:dyDescent="0.25">
      <c r="B60881"/>
      <c r="C60881"/>
      <c r="D60881" s="13"/>
      <c r="E60881" s="13"/>
      <c r="K60881" s="23"/>
      <c r="O60881" s="21"/>
      <c r="P60881" s="27"/>
      <c r="Q60881" s="16"/>
      <c r="U60881" s="27"/>
    </row>
    <row r="60882" spans="2:21" x14ac:dyDescent="0.25">
      <c r="B60882"/>
      <c r="C60882"/>
      <c r="D60882" s="13"/>
      <c r="E60882" s="13"/>
      <c r="K60882" s="23"/>
      <c r="O60882" s="21"/>
      <c r="P60882" s="27"/>
      <c r="Q60882" s="16"/>
      <c r="U60882" s="27"/>
    </row>
    <row r="60883" spans="2:21" x14ac:dyDescent="0.25">
      <c r="B60883"/>
      <c r="C60883"/>
      <c r="D60883" s="13"/>
      <c r="E60883" s="13"/>
      <c r="K60883" s="23"/>
      <c r="O60883" s="21"/>
      <c r="P60883" s="27"/>
      <c r="Q60883" s="16"/>
      <c r="U60883" s="27"/>
    </row>
    <row r="60884" spans="2:21" x14ac:dyDescent="0.25">
      <c r="B60884"/>
      <c r="C60884"/>
      <c r="D60884" s="13"/>
      <c r="E60884" s="13"/>
      <c r="K60884" s="23"/>
      <c r="O60884" s="21"/>
      <c r="P60884" s="27"/>
      <c r="Q60884" s="16"/>
      <c r="U60884" s="27"/>
    </row>
    <row r="60885" spans="2:21" x14ac:dyDescent="0.25">
      <c r="B60885"/>
      <c r="C60885"/>
      <c r="D60885" s="13"/>
      <c r="E60885" s="13"/>
      <c r="K60885" s="23"/>
      <c r="O60885" s="21"/>
      <c r="P60885" s="27"/>
      <c r="Q60885" s="16"/>
      <c r="U60885" s="27"/>
    </row>
    <row r="60886" spans="2:21" x14ac:dyDescent="0.25">
      <c r="B60886"/>
      <c r="C60886"/>
      <c r="D60886" s="13"/>
      <c r="E60886" s="13"/>
      <c r="K60886" s="23"/>
      <c r="O60886" s="21"/>
      <c r="P60886" s="27"/>
      <c r="Q60886" s="16"/>
      <c r="U60886" s="27"/>
    </row>
    <row r="60887" spans="2:21" x14ac:dyDescent="0.25">
      <c r="B60887"/>
      <c r="C60887"/>
      <c r="D60887" s="13"/>
      <c r="E60887" s="13"/>
      <c r="K60887" s="23"/>
      <c r="O60887" s="21"/>
      <c r="P60887" s="27"/>
      <c r="Q60887" s="16"/>
      <c r="U60887" s="27"/>
    </row>
    <row r="60888" spans="2:21" x14ac:dyDescent="0.25">
      <c r="B60888"/>
      <c r="C60888"/>
      <c r="D60888" s="13"/>
      <c r="E60888" s="13"/>
      <c r="K60888" s="23"/>
      <c r="O60888" s="21"/>
      <c r="P60888" s="27"/>
      <c r="Q60888" s="16"/>
      <c r="U60888" s="27"/>
    </row>
    <row r="60889" spans="2:21" x14ac:dyDescent="0.25">
      <c r="B60889"/>
      <c r="C60889"/>
      <c r="D60889" s="13"/>
      <c r="E60889" s="13"/>
      <c r="K60889" s="23"/>
      <c r="O60889" s="21"/>
      <c r="P60889" s="27"/>
      <c r="Q60889" s="16"/>
      <c r="U60889" s="27"/>
    </row>
    <row r="60890" spans="2:21" x14ac:dyDescent="0.25">
      <c r="B60890"/>
      <c r="C60890"/>
      <c r="D60890" s="13"/>
      <c r="E60890" s="13"/>
      <c r="K60890" s="23"/>
      <c r="O60890" s="21"/>
      <c r="P60890" s="27"/>
      <c r="Q60890" s="16"/>
      <c r="U60890" s="27"/>
    </row>
    <row r="60891" spans="2:21" x14ac:dyDescent="0.25">
      <c r="B60891"/>
      <c r="C60891"/>
      <c r="D60891" s="13"/>
      <c r="E60891" s="13"/>
      <c r="K60891" s="23"/>
      <c r="O60891" s="21"/>
      <c r="P60891" s="27"/>
      <c r="Q60891" s="16"/>
      <c r="U60891" s="27"/>
    </row>
    <row r="60892" spans="2:21" x14ac:dyDescent="0.25">
      <c r="B60892"/>
      <c r="C60892"/>
      <c r="D60892" s="13"/>
      <c r="E60892" s="13"/>
      <c r="K60892" s="23"/>
      <c r="O60892" s="21"/>
      <c r="P60892" s="27"/>
      <c r="Q60892" s="16"/>
      <c r="U60892" s="27"/>
    </row>
    <row r="60893" spans="2:21" x14ac:dyDescent="0.25">
      <c r="B60893"/>
      <c r="C60893"/>
      <c r="D60893" s="13"/>
      <c r="E60893" s="13"/>
      <c r="K60893" s="23"/>
      <c r="O60893" s="21"/>
      <c r="P60893" s="27"/>
      <c r="Q60893" s="16"/>
      <c r="U60893" s="27"/>
    </row>
    <row r="60894" spans="2:21" x14ac:dyDescent="0.25">
      <c r="B60894"/>
      <c r="C60894"/>
      <c r="D60894" s="13"/>
      <c r="E60894" s="13"/>
      <c r="K60894" s="23"/>
      <c r="O60894" s="21"/>
      <c r="P60894" s="27"/>
      <c r="Q60894" s="16"/>
      <c r="U60894" s="27"/>
    </row>
    <row r="60895" spans="2:21" x14ac:dyDescent="0.25">
      <c r="B60895"/>
      <c r="C60895"/>
      <c r="D60895" s="13"/>
      <c r="E60895" s="13"/>
      <c r="K60895" s="23"/>
      <c r="O60895" s="21"/>
      <c r="P60895" s="27"/>
      <c r="Q60895" s="16"/>
      <c r="U60895" s="27"/>
    </row>
    <row r="60896" spans="2:21" x14ac:dyDescent="0.25">
      <c r="B60896"/>
      <c r="C60896"/>
      <c r="D60896" s="13"/>
      <c r="E60896" s="13"/>
      <c r="K60896" s="23"/>
      <c r="O60896" s="21"/>
      <c r="P60896" s="27"/>
      <c r="Q60896" s="16"/>
      <c r="U60896" s="27"/>
    </row>
    <row r="60897" spans="2:21" x14ac:dyDescent="0.25">
      <c r="B60897"/>
      <c r="C60897"/>
      <c r="D60897" s="13"/>
      <c r="E60897" s="13"/>
      <c r="K60897" s="23"/>
      <c r="O60897" s="21"/>
      <c r="P60897" s="27"/>
      <c r="Q60897" s="16"/>
      <c r="U60897" s="27"/>
    </row>
    <row r="60898" spans="2:21" x14ac:dyDescent="0.25">
      <c r="B60898"/>
      <c r="C60898"/>
      <c r="D60898" s="13"/>
      <c r="E60898" s="13"/>
      <c r="K60898" s="23"/>
      <c r="O60898" s="21"/>
      <c r="P60898" s="27"/>
      <c r="Q60898" s="16"/>
      <c r="U60898" s="27"/>
    </row>
    <row r="60899" spans="2:21" x14ac:dyDescent="0.25">
      <c r="B60899"/>
      <c r="C60899"/>
      <c r="D60899" s="13"/>
      <c r="E60899" s="13"/>
      <c r="K60899" s="23"/>
      <c r="O60899" s="21"/>
      <c r="P60899" s="27"/>
      <c r="Q60899" s="16"/>
      <c r="U60899" s="27"/>
    </row>
    <row r="60900" spans="2:21" x14ac:dyDescent="0.25">
      <c r="B60900"/>
      <c r="C60900"/>
      <c r="D60900" s="13"/>
      <c r="E60900" s="13"/>
      <c r="K60900" s="23"/>
      <c r="O60900" s="21"/>
      <c r="P60900" s="27"/>
      <c r="Q60900" s="16"/>
      <c r="U60900" s="27"/>
    </row>
    <row r="60901" spans="2:21" x14ac:dyDescent="0.25">
      <c r="B60901"/>
      <c r="C60901"/>
      <c r="D60901" s="13"/>
      <c r="E60901" s="13"/>
      <c r="K60901" s="23"/>
      <c r="O60901" s="21"/>
      <c r="P60901" s="27"/>
      <c r="Q60901" s="16"/>
      <c r="U60901" s="27"/>
    </row>
    <row r="60902" spans="2:21" x14ac:dyDescent="0.25">
      <c r="B60902"/>
      <c r="C60902"/>
      <c r="D60902" s="13"/>
      <c r="E60902" s="13"/>
      <c r="K60902" s="23"/>
      <c r="O60902" s="21"/>
      <c r="P60902" s="27"/>
      <c r="Q60902" s="16"/>
      <c r="U60902" s="27"/>
    </row>
    <row r="60903" spans="2:21" x14ac:dyDescent="0.25">
      <c r="B60903"/>
      <c r="C60903"/>
      <c r="D60903" s="13"/>
      <c r="E60903" s="13"/>
      <c r="K60903" s="23"/>
      <c r="O60903" s="21"/>
      <c r="P60903" s="27"/>
      <c r="Q60903" s="16"/>
      <c r="U60903" s="27"/>
    </row>
    <row r="60904" spans="2:21" x14ac:dyDescent="0.25">
      <c r="B60904"/>
      <c r="C60904"/>
      <c r="D60904" s="13"/>
      <c r="E60904" s="13"/>
      <c r="K60904" s="23"/>
      <c r="O60904" s="21"/>
      <c r="P60904" s="27"/>
      <c r="Q60904" s="16"/>
      <c r="U60904" s="27"/>
    </row>
    <row r="60905" spans="2:21" x14ac:dyDescent="0.25">
      <c r="B60905"/>
      <c r="C60905"/>
      <c r="D60905" s="13"/>
      <c r="E60905" s="13"/>
      <c r="K60905" s="23"/>
      <c r="O60905" s="21"/>
      <c r="P60905" s="27"/>
      <c r="Q60905" s="16"/>
      <c r="U60905" s="27"/>
    </row>
    <row r="60906" spans="2:21" x14ac:dyDescent="0.25">
      <c r="B60906"/>
      <c r="C60906"/>
      <c r="D60906" s="13"/>
      <c r="E60906" s="13"/>
      <c r="K60906" s="23"/>
      <c r="O60906" s="21"/>
      <c r="P60906" s="27"/>
      <c r="Q60906" s="16"/>
      <c r="U60906" s="27"/>
    </row>
    <row r="60907" spans="2:21" x14ac:dyDescent="0.25">
      <c r="B60907"/>
      <c r="C60907"/>
      <c r="D60907" s="13"/>
      <c r="E60907" s="13"/>
      <c r="K60907" s="23"/>
      <c r="O60907" s="21"/>
      <c r="P60907" s="27"/>
      <c r="Q60907" s="16"/>
      <c r="U60907" s="27"/>
    </row>
    <row r="60908" spans="2:21" x14ac:dyDescent="0.25">
      <c r="B60908"/>
      <c r="C60908"/>
      <c r="D60908" s="13"/>
      <c r="E60908" s="13"/>
      <c r="K60908" s="23"/>
      <c r="O60908" s="21"/>
      <c r="P60908" s="27"/>
      <c r="Q60908" s="16"/>
      <c r="U60908" s="27"/>
    </row>
    <row r="60909" spans="2:21" x14ac:dyDescent="0.25">
      <c r="B60909"/>
      <c r="C60909"/>
      <c r="D60909" s="13"/>
      <c r="E60909" s="13"/>
      <c r="K60909" s="23"/>
      <c r="O60909" s="21"/>
      <c r="P60909" s="27"/>
      <c r="Q60909" s="16"/>
      <c r="U60909" s="27"/>
    </row>
    <row r="60910" spans="2:21" x14ac:dyDescent="0.25">
      <c r="B60910"/>
      <c r="C60910"/>
      <c r="D60910" s="13"/>
      <c r="E60910" s="13"/>
      <c r="K60910" s="23"/>
      <c r="O60910" s="21"/>
      <c r="P60910" s="27"/>
      <c r="Q60910" s="16"/>
      <c r="U60910" s="27"/>
    </row>
    <row r="60911" spans="2:21" x14ac:dyDescent="0.25">
      <c r="B60911"/>
      <c r="C60911"/>
      <c r="D60911" s="13"/>
      <c r="E60911" s="13"/>
      <c r="K60911" s="23"/>
      <c r="O60911" s="21"/>
      <c r="P60911" s="27"/>
      <c r="Q60911" s="16"/>
      <c r="U60911" s="27"/>
    </row>
    <row r="60912" spans="2:21" x14ac:dyDescent="0.25">
      <c r="B60912"/>
      <c r="C60912"/>
      <c r="D60912" s="13"/>
      <c r="E60912" s="13"/>
      <c r="K60912" s="23"/>
      <c r="O60912" s="21"/>
      <c r="P60912" s="27"/>
      <c r="Q60912" s="16"/>
      <c r="U60912" s="27"/>
    </row>
    <row r="60913" spans="2:21" x14ac:dyDescent="0.25">
      <c r="B60913"/>
      <c r="C60913"/>
      <c r="D60913" s="13"/>
      <c r="E60913" s="13"/>
      <c r="K60913" s="23"/>
      <c r="O60913" s="21"/>
      <c r="P60913" s="27"/>
      <c r="Q60913" s="16"/>
      <c r="U60913" s="27"/>
    </row>
    <row r="60914" spans="2:21" x14ac:dyDescent="0.25">
      <c r="B60914"/>
      <c r="C60914"/>
      <c r="D60914" s="13"/>
      <c r="E60914" s="13"/>
      <c r="K60914" s="23"/>
      <c r="O60914" s="21"/>
      <c r="P60914" s="27"/>
      <c r="Q60914" s="16"/>
      <c r="U60914" s="27"/>
    </row>
    <row r="60915" spans="2:21" x14ac:dyDescent="0.25">
      <c r="B60915"/>
      <c r="C60915"/>
      <c r="D60915" s="13"/>
      <c r="E60915" s="13"/>
      <c r="K60915" s="23"/>
      <c r="O60915" s="21"/>
      <c r="P60915" s="27"/>
      <c r="Q60915" s="16"/>
      <c r="U60915" s="27"/>
    </row>
    <row r="60916" spans="2:21" x14ac:dyDescent="0.25">
      <c r="B60916"/>
      <c r="C60916"/>
      <c r="D60916" s="13"/>
      <c r="E60916" s="13"/>
      <c r="K60916" s="23"/>
      <c r="O60916" s="21"/>
      <c r="P60916" s="27"/>
      <c r="Q60916" s="16"/>
      <c r="U60916" s="27"/>
    </row>
    <row r="60917" spans="2:21" x14ac:dyDescent="0.25">
      <c r="B60917"/>
      <c r="C60917"/>
      <c r="D60917" s="13"/>
      <c r="E60917" s="13"/>
      <c r="K60917" s="23"/>
      <c r="O60917" s="21"/>
      <c r="P60917" s="27"/>
      <c r="Q60917" s="16"/>
      <c r="U60917" s="27"/>
    </row>
    <row r="60918" spans="2:21" x14ac:dyDescent="0.25">
      <c r="B60918"/>
      <c r="C60918"/>
      <c r="D60918" s="13"/>
      <c r="E60918" s="13"/>
      <c r="K60918" s="23"/>
      <c r="O60918" s="21"/>
      <c r="P60918" s="27"/>
      <c r="Q60918" s="16"/>
      <c r="U60918" s="27"/>
    </row>
    <row r="60919" spans="2:21" x14ac:dyDescent="0.25">
      <c r="B60919"/>
      <c r="C60919"/>
      <c r="D60919" s="13"/>
      <c r="E60919" s="13"/>
      <c r="K60919" s="23"/>
      <c r="O60919" s="21"/>
      <c r="P60919" s="27"/>
      <c r="Q60919" s="16"/>
      <c r="U60919" s="27"/>
    </row>
    <row r="60920" spans="2:21" x14ac:dyDescent="0.25">
      <c r="B60920"/>
      <c r="C60920"/>
      <c r="D60920" s="13"/>
      <c r="E60920" s="13"/>
      <c r="K60920" s="23"/>
      <c r="O60920" s="21"/>
      <c r="P60920" s="27"/>
      <c r="Q60920" s="16"/>
      <c r="U60920" s="27"/>
    </row>
    <row r="60921" spans="2:21" x14ac:dyDescent="0.25">
      <c r="B60921"/>
      <c r="C60921"/>
      <c r="D60921" s="13"/>
      <c r="E60921" s="13"/>
      <c r="K60921" s="23"/>
      <c r="O60921" s="21"/>
      <c r="P60921" s="27"/>
      <c r="Q60921" s="16"/>
      <c r="U60921" s="27"/>
    </row>
    <row r="60922" spans="2:21" x14ac:dyDescent="0.25">
      <c r="B60922"/>
      <c r="C60922"/>
      <c r="D60922" s="13"/>
      <c r="E60922" s="13"/>
      <c r="K60922" s="23"/>
      <c r="O60922" s="21"/>
      <c r="P60922" s="27"/>
      <c r="Q60922" s="16"/>
      <c r="U60922" s="27"/>
    </row>
    <row r="60923" spans="2:21" x14ac:dyDescent="0.25">
      <c r="B60923"/>
      <c r="C60923"/>
      <c r="D60923" s="13"/>
      <c r="E60923" s="13"/>
      <c r="K60923" s="23"/>
      <c r="O60923" s="21"/>
      <c r="P60923" s="27"/>
      <c r="Q60923" s="16"/>
      <c r="U60923" s="27"/>
    </row>
    <row r="60924" spans="2:21" x14ac:dyDescent="0.25">
      <c r="B60924"/>
      <c r="C60924"/>
      <c r="D60924" s="13"/>
      <c r="E60924" s="13"/>
      <c r="K60924" s="23"/>
      <c r="O60924" s="21"/>
      <c r="P60924" s="27"/>
      <c r="Q60924" s="16"/>
      <c r="U60924" s="27"/>
    </row>
    <row r="60925" spans="2:21" x14ac:dyDescent="0.25">
      <c r="B60925"/>
      <c r="C60925"/>
      <c r="D60925" s="13"/>
      <c r="E60925" s="13"/>
      <c r="K60925" s="23"/>
      <c r="O60925" s="21"/>
      <c r="P60925" s="27"/>
      <c r="Q60925" s="16"/>
      <c r="U60925" s="27"/>
    </row>
    <row r="60926" spans="2:21" x14ac:dyDescent="0.25">
      <c r="B60926"/>
      <c r="C60926"/>
      <c r="D60926" s="13"/>
      <c r="E60926" s="13"/>
      <c r="K60926" s="23"/>
      <c r="O60926" s="21"/>
      <c r="P60926" s="27"/>
      <c r="Q60926" s="16"/>
      <c r="U60926" s="27"/>
    </row>
    <row r="60927" spans="2:21" x14ac:dyDescent="0.25">
      <c r="B60927"/>
      <c r="C60927"/>
      <c r="D60927" s="13"/>
      <c r="E60927" s="13"/>
      <c r="K60927" s="23"/>
      <c r="O60927" s="21"/>
      <c r="P60927" s="27"/>
      <c r="Q60927" s="16"/>
      <c r="U60927" s="27"/>
    </row>
    <row r="60928" spans="2:21" x14ac:dyDescent="0.25">
      <c r="B60928"/>
      <c r="C60928"/>
      <c r="D60928" s="13"/>
      <c r="E60928" s="13"/>
      <c r="K60928" s="23"/>
      <c r="O60928" s="21"/>
      <c r="P60928" s="27"/>
      <c r="Q60928" s="16"/>
      <c r="U60928" s="27"/>
    </row>
    <row r="60929" spans="2:21" x14ac:dyDescent="0.25">
      <c r="B60929"/>
      <c r="C60929"/>
      <c r="D60929" s="13"/>
      <c r="E60929" s="13"/>
      <c r="K60929" s="23"/>
      <c r="O60929" s="21"/>
      <c r="P60929" s="27"/>
      <c r="Q60929" s="16"/>
      <c r="U60929" s="27"/>
    </row>
    <row r="60930" spans="2:21" x14ac:dyDescent="0.25">
      <c r="B60930"/>
      <c r="C60930"/>
      <c r="D60930" s="13"/>
      <c r="E60930" s="13"/>
      <c r="K60930" s="23"/>
      <c r="O60930" s="21"/>
      <c r="P60930" s="27"/>
      <c r="Q60930" s="16"/>
      <c r="U60930" s="27"/>
    </row>
    <row r="60931" spans="2:21" x14ac:dyDescent="0.25">
      <c r="B60931"/>
      <c r="C60931"/>
      <c r="D60931" s="13"/>
      <c r="E60931" s="13"/>
      <c r="K60931" s="23"/>
      <c r="O60931" s="21"/>
      <c r="P60931" s="27"/>
      <c r="Q60931" s="16"/>
      <c r="U60931" s="27"/>
    </row>
    <row r="60932" spans="2:21" x14ac:dyDescent="0.25">
      <c r="B60932"/>
      <c r="C60932"/>
      <c r="D60932" s="13"/>
      <c r="E60932" s="13"/>
      <c r="K60932" s="23"/>
      <c r="O60932" s="21"/>
      <c r="P60932" s="27"/>
      <c r="Q60932" s="16"/>
      <c r="U60932" s="27"/>
    </row>
    <row r="60933" spans="2:21" x14ac:dyDescent="0.25">
      <c r="B60933"/>
      <c r="C60933"/>
      <c r="D60933" s="13"/>
      <c r="E60933" s="13"/>
      <c r="K60933" s="23"/>
      <c r="O60933" s="21"/>
      <c r="P60933" s="27"/>
      <c r="Q60933" s="16"/>
      <c r="U60933" s="27"/>
    </row>
    <row r="60934" spans="2:21" x14ac:dyDescent="0.25">
      <c r="B60934"/>
      <c r="C60934"/>
      <c r="D60934" s="13"/>
      <c r="E60934" s="13"/>
      <c r="K60934" s="23"/>
      <c r="O60934" s="21"/>
      <c r="P60934" s="27"/>
      <c r="Q60934" s="16"/>
      <c r="U60934" s="27"/>
    </row>
    <row r="60935" spans="2:21" x14ac:dyDescent="0.25">
      <c r="B60935"/>
      <c r="C60935"/>
      <c r="D60935" s="13"/>
      <c r="E60935" s="13"/>
      <c r="K60935" s="23"/>
      <c r="O60935" s="21"/>
      <c r="P60935" s="27"/>
      <c r="Q60935" s="16"/>
      <c r="U60935" s="27"/>
    </row>
    <row r="60936" spans="2:21" x14ac:dyDescent="0.25">
      <c r="B60936"/>
      <c r="C60936"/>
      <c r="D60936" s="13"/>
      <c r="E60936" s="13"/>
      <c r="K60936" s="23"/>
      <c r="O60936" s="21"/>
      <c r="P60936" s="27"/>
      <c r="Q60936" s="16"/>
      <c r="U60936" s="27"/>
    </row>
    <row r="60937" spans="2:21" x14ac:dyDescent="0.25">
      <c r="B60937"/>
      <c r="C60937"/>
      <c r="D60937" s="13"/>
      <c r="E60937" s="13"/>
      <c r="K60937" s="23"/>
      <c r="O60937" s="21"/>
      <c r="P60937" s="27"/>
      <c r="Q60937" s="16"/>
      <c r="U60937" s="27"/>
    </row>
    <row r="60938" spans="2:21" x14ac:dyDescent="0.25">
      <c r="B60938"/>
      <c r="C60938"/>
      <c r="D60938" s="13"/>
      <c r="E60938" s="13"/>
      <c r="K60938" s="23"/>
      <c r="O60938" s="21"/>
      <c r="P60938" s="27"/>
      <c r="Q60938" s="16"/>
      <c r="U60938" s="27"/>
    </row>
    <row r="60939" spans="2:21" x14ac:dyDescent="0.25">
      <c r="B60939"/>
      <c r="C60939"/>
      <c r="D60939" s="13"/>
      <c r="E60939" s="13"/>
      <c r="K60939" s="23"/>
      <c r="O60939" s="21"/>
      <c r="P60939" s="27"/>
      <c r="Q60939" s="16"/>
      <c r="U60939" s="27"/>
    </row>
    <row r="60940" spans="2:21" x14ac:dyDescent="0.25">
      <c r="B60940"/>
      <c r="C60940"/>
      <c r="D60940" s="13"/>
      <c r="E60940" s="13"/>
      <c r="K60940" s="23"/>
      <c r="O60940" s="21"/>
      <c r="P60940" s="27"/>
      <c r="Q60940" s="16"/>
      <c r="U60940" s="27"/>
    </row>
    <row r="60941" spans="2:21" x14ac:dyDescent="0.25">
      <c r="B60941"/>
      <c r="C60941"/>
      <c r="D60941" s="13"/>
      <c r="E60941" s="13"/>
      <c r="K60941" s="23"/>
      <c r="O60941" s="21"/>
      <c r="P60941" s="27"/>
      <c r="Q60941" s="16"/>
      <c r="U60941" s="27"/>
    </row>
    <row r="60942" spans="2:21" x14ac:dyDescent="0.25">
      <c r="B60942"/>
      <c r="C60942"/>
      <c r="D60942" s="13"/>
      <c r="E60942" s="13"/>
      <c r="K60942" s="23"/>
      <c r="O60942" s="21"/>
      <c r="P60942" s="27"/>
      <c r="Q60942" s="16"/>
      <c r="U60942" s="27"/>
    </row>
    <row r="60943" spans="2:21" x14ac:dyDescent="0.25">
      <c r="B60943"/>
      <c r="C60943"/>
      <c r="D60943" s="13"/>
      <c r="E60943" s="13"/>
      <c r="K60943" s="23"/>
      <c r="O60943" s="21"/>
      <c r="P60943" s="27"/>
      <c r="Q60943" s="16"/>
      <c r="U60943" s="27"/>
    </row>
    <row r="60944" spans="2:21" x14ac:dyDescent="0.25">
      <c r="B60944"/>
      <c r="C60944"/>
      <c r="D60944" s="13"/>
      <c r="E60944" s="13"/>
      <c r="K60944" s="23"/>
      <c r="O60944" s="21"/>
      <c r="P60944" s="27"/>
      <c r="Q60944" s="16"/>
      <c r="U60944" s="27"/>
    </row>
    <row r="60945" spans="2:21" x14ac:dyDescent="0.25">
      <c r="B60945"/>
      <c r="C60945"/>
      <c r="D60945" s="13"/>
      <c r="E60945" s="13"/>
      <c r="K60945" s="23"/>
      <c r="O60945" s="21"/>
      <c r="P60945" s="27"/>
      <c r="Q60945" s="16"/>
      <c r="U60945" s="27"/>
    </row>
    <row r="60946" spans="2:21" x14ac:dyDescent="0.25">
      <c r="B60946"/>
      <c r="C60946"/>
      <c r="D60946" s="13"/>
      <c r="E60946" s="13"/>
      <c r="K60946" s="23"/>
      <c r="O60946" s="21"/>
      <c r="P60946" s="27"/>
      <c r="Q60946" s="16"/>
      <c r="U60946" s="27"/>
    </row>
    <row r="60947" spans="2:21" x14ac:dyDescent="0.25">
      <c r="B60947"/>
      <c r="C60947"/>
      <c r="D60947" s="13"/>
      <c r="E60947" s="13"/>
      <c r="K60947" s="23"/>
      <c r="O60947" s="21"/>
      <c r="P60947" s="27"/>
      <c r="Q60947" s="16"/>
      <c r="U60947" s="27"/>
    </row>
    <row r="60948" spans="2:21" x14ac:dyDescent="0.25">
      <c r="B60948"/>
      <c r="C60948"/>
      <c r="D60948" s="13"/>
      <c r="E60948" s="13"/>
      <c r="K60948" s="23"/>
      <c r="O60948" s="21"/>
      <c r="P60948" s="27"/>
      <c r="Q60948" s="16"/>
      <c r="U60948" s="27"/>
    </row>
    <row r="60949" spans="2:21" x14ac:dyDescent="0.25">
      <c r="B60949"/>
      <c r="C60949"/>
      <c r="D60949" s="13"/>
      <c r="E60949" s="13"/>
      <c r="K60949" s="23"/>
      <c r="O60949" s="21"/>
      <c r="P60949" s="27"/>
      <c r="Q60949" s="16"/>
      <c r="U60949" s="27"/>
    </row>
    <row r="60950" spans="2:21" x14ac:dyDescent="0.25">
      <c r="B60950"/>
      <c r="C60950"/>
      <c r="D60950" s="13"/>
      <c r="E60950" s="13"/>
      <c r="K60950" s="23"/>
      <c r="O60950" s="21"/>
      <c r="P60950" s="27"/>
      <c r="Q60950" s="16"/>
      <c r="U60950" s="27"/>
    </row>
    <row r="60951" spans="2:21" x14ac:dyDescent="0.25">
      <c r="B60951"/>
      <c r="C60951"/>
      <c r="D60951" s="13"/>
      <c r="E60951" s="13"/>
      <c r="K60951" s="23"/>
      <c r="O60951" s="21"/>
      <c r="P60951" s="27"/>
      <c r="Q60951" s="16"/>
      <c r="U60951" s="27"/>
    </row>
    <row r="60952" spans="2:21" x14ac:dyDescent="0.25">
      <c r="B60952"/>
      <c r="C60952"/>
      <c r="D60952" s="13"/>
      <c r="E60952" s="13"/>
      <c r="K60952" s="23"/>
      <c r="O60952" s="21"/>
      <c r="P60952" s="27"/>
      <c r="Q60952" s="16"/>
      <c r="U60952" s="27"/>
    </row>
    <row r="60953" spans="2:21" x14ac:dyDescent="0.25">
      <c r="B60953"/>
      <c r="C60953"/>
      <c r="D60953" s="13"/>
      <c r="E60953" s="13"/>
      <c r="K60953" s="23"/>
      <c r="O60953" s="21"/>
      <c r="P60953" s="27"/>
      <c r="Q60953" s="16"/>
      <c r="U60953" s="27"/>
    </row>
    <row r="60954" spans="2:21" x14ac:dyDescent="0.25">
      <c r="B60954"/>
      <c r="C60954"/>
      <c r="D60954" s="13"/>
      <c r="E60954" s="13"/>
      <c r="K60954" s="23"/>
      <c r="O60954" s="21"/>
      <c r="P60954" s="27"/>
      <c r="Q60954" s="16"/>
      <c r="U60954" s="27"/>
    </row>
    <row r="60955" spans="2:21" x14ac:dyDescent="0.25">
      <c r="B60955"/>
      <c r="C60955"/>
      <c r="D60955" s="13"/>
      <c r="E60955" s="13"/>
      <c r="K60955" s="23"/>
      <c r="O60955" s="21"/>
      <c r="P60955" s="27"/>
      <c r="Q60955" s="16"/>
      <c r="U60955" s="27"/>
    </row>
    <row r="60956" spans="2:21" x14ac:dyDescent="0.25">
      <c r="B60956"/>
      <c r="C60956"/>
      <c r="D60956" s="13"/>
      <c r="E60956" s="13"/>
      <c r="K60956" s="23"/>
      <c r="O60956" s="21"/>
      <c r="P60956" s="27"/>
      <c r="Q60956" s="16"/>
      <c r="U60956" s="27"/>
    </row>
    <row r="60957" spans="2:21" x14ac:dyDescent="0.25">
      <c r="B60957"/>
      <c r="C60957"/>
      <c r="D60957" s="13"/>
      <c r="E60957" s="13"/>
      <c r="K60957" s="23"/>
      <c r="O60957" s="21"/>
      <c r="P60957" s="27"/>
      <c r="Q60957" s="16"/>
      <c r="U60957" s="27"/>
    </row>
    <row r="60958" spans="2:21" x14ac:dyDescent="0.25">
      <c r="B60958"/>
      <c r="C60958"/>
      <c r="D60958" s="13"/>
      <c r="E60958" s="13"/>
      <c r="K60958" s="23"/>
      <c r="O60958" s="21"/>
      <c r="P60958" s="27"/>
      <c r="Q60958" s="16"/>
      <c r="U60958" s="27"/>
    </row>
    <row r="60959" spans="2:21" x14ac:dyDescent="0.25">
      <c r="B60959"/>
      <c r="C60959"/>
      <c r="D60959" s="13"/>
      <c r="E60959" s="13"/>
      <c r="K60959" s="23"/>
      <c r="O60959" s="21"/>
      <c r="P60959" s="27"/>
      <c r="Q60959" s="16"/>
      <c r="U60959" s="27"/>
    </row>
    <row r="60960" spans="2:21" x14ac:dyDescent="0.25">
      <c r="B60960"/>
      <c r="C60960"/>
      <c r="D60960" s="13"/>
      <c r="E60960" s="13"/>
      <c r="K60960" s="23"/>
      <c r="O60960" s="21"/>
      <c r="P60960" s="27"/>
      <c r="Q60960" s="16"/>
      <c r="U60960" s="27"/>
    </row>
    <row r="60961" spans="2:21" x14ac:dyDescent="0.25">
      <c r="B60961"/>
      <c r="C60961"/>
      <c r="D60961" s="13"/>
      <c r="E60961" s="13"/>
      <c r="K60961" s="23"/>
      <c r="O60961" s="21"/>
      <c r="P60961" s="27"/>
      <c r="Q60961" s="16"/>
      <c r="U60961" s="27"/>
    </row>
    <row r="60962" spans="2:21" x14ac:dyDescent="0.25">
      <c r="B60962"/>
      <c r="C60962"/>
      <c r="D60962" s="13"/>
      <c r="E60962" s="13"/>
      <c r="K60962" s="23"/>
      <c r="O60962" s="21"/>
      <c r="P60962" s="27"/>
      <c r="Q60962" s="16"/>
      <c r="U60962" s="27"/>
    </row>
    <row r="60963" spans="2:21" x14ac:dyDescent="0.25">
      <c r="B60963"/>
      <c r="C60963"/>
      <c r="D60963" s="13"/>
      <c r="E60963" s="13"/>
      <c r="K60963" s="23"/>
      <c r="O60963" s="21"/>
      <c r="P60963" s="27"/>
      <c r="Q60963" s="16"/>
      <c r="U60963" s="27"/>
    </row>
    <row r="60964" spans="2:21" x14ac:dyDescent="0.25">
      <c r="B60964"/>
      <c r="C60964"/>
      <c r="D60964" s="13"/>
      <c r="E60964" s="13"/>
      <c r="K60964" s="23"/>
      <c r="O60964" s="21"/>
      <c r="P60964" s="27"/>
      <c r="Q60964" s="16"/>
      <c r="U60964" s="27"/>
    </row>
    <row r="60965" spans="2:21" x14ac:dyDescent="0.25">
      <c r="B60965"/>
      <c r="C60965"/>
      <c r="D60965" s="13"/>
      <c r="E60965" s="13"/>
      <c r="K60965" s="23"/>
      <c r="O60965" s="21"/>
      <c r="P60965" s="27"/>
      <c r="Q60965" s="16"/>
      <c r="U60965" s="27"/>
    </row>
    <row r="60966" spans="2:21" x14ac:dyDescent="0.25">
      <c r="B60966"/>
      <c r="C60966"/>
      <c r="D60966" s="13"/>
      <c r="E60966" s="13"/>
      <c r="K60966" s="23"/>
      <c r="O60966" s="21"/>
      <c r="P60966" s="27"/>
      <c r="Q60966" s="16"/>
      <c r="U60966" s="27"/>
    </row>
    <row r="60967" spans="2:21" x14ac:dyDescent="0.25">
      <c r="B60967"/>
      <c r="C60967"/>
      <c r="D60967" s="13"/>
      <c r="E60967" s="13"/>
      <c r="K60967" s="23"/>
      <c r="O60967" s="21"/>
      <c r="P60967" s="27"/>
      <c r="Q60967" s="16"/>
      <c r="U60967" s="27"/>
    </row>
    <row r="60968" spans="2:21" x14ac:dyDescent="0.25">
      <c r="B60968"/>
      <c r="C60968"/>
      <c r="D60968" s="13"/>
      <c r="E60968" s="13"/>
      <c r="K60968" s="23"/>
      <c r="O60968" s="21"/>
      <c r="P60968" s="27"/>
      <c r="Q60968" s="16"/>
      <c r="U60968" s="27"/>
    </row>
    <row r="60969" spans="2:21" x14ac:dyDescent="0.25">
      <c r="B60969"/>
      <c r="C60969"/>
      <c r="D60969" s="13"/>
      <c r="E60969" s="13"/>
      <c r="K60969" s="23"/>
      <c r="O60969" s="21"/>
      <c r="P60969" s="27"/>
      <c r="Q60969" s="16"/>
      <c r="U60969" s="27"/>
    </row>
    <row r="60970" spans="2:21" x14ac:dyDescent="0.25">
      <c r="B60970"/>
      <c r="C60970"/>
      <c r="D60970" s="13"/>
      <c r="E60970" s="13"/>
      <c r="K60970" s="23"/>
      <c r="O60970" s="21"/>
      <c r="P60970" s="27"/>
      <c r="Q60970" s="16"/>
      <c r="U60970" s="27"/>
    </row>
    <row r="60971" spans="2:21" x14ac:dyDescent="0.25">
      <c r="B60971"/>
      <c r="C60971"/>
      <c r="D60971" s="13"/>
      <c r="E60971" s="13"/>
      <c r="K60971" s="23"/>
      <c r="O60971" s="21"/>
      <c r="P60971" s="27"/>
      <c r="Q60971" s="16"/>
      <c r="U60971" s="27"/>
    </row>
    <row r="60972" spans="2:21" x14ac:dyDescent="0.25">
      <c r="B60972"/>
      <c r="C60972"/>
      <c r="D60972" s="13"/>
      <c r="E60972" s="13"/>
      <c r="K60972" s="23"/>
      <c r="O60972" s="21"/>
      <c r="P60972" s="27"/>
      <c r="Q60972" s="16"/>
      <c r="U60972" s="27"/>
    </row>
    <row r="60973" spans="2:21" x14ac:dyDescent="0.25">
      <c r="B60973"/>
      <c r="C60973"/>
      <c r="D60973" s="13"/>
      <c r="E60973" s="13"/>
      <c r="K60973" s="23"/>
      <c r="O60973" s="21"/>
      <c r="P60973" s="27"/>
      <c r="Q60973" s="16"/>
      <c r="U60973" s="27"/>
    </row>
    <row r="60974" spans="2:21" x14ac:dyDescent="0.25">
      <c r="B60974"/>
      <c r="C60974"/>
      <c r="D60974" s="13"/>
      <c r="E60974" s="13"/>
      <c r="K60974" s="23"/>
      <c r="O60974" s="21"/>
      <c r="P60974" s="27"/>
      <c r="Q60974" s="16"/>
      <c r="U60974" s="27"/>
    </row>
    <row r="60975" spans="2:21" x14ac:dyDescent="0.25">
      <c r="B60975"/>
      <c r="C60975"/>
      <c r="D60975" s="13"/>
      <c r="E60975" s="13"/>
      <c r="K60975" s="23"/>
      <c r="O60975" s="21"/>
      <c r="P60975" s="27"/>
      <c r="Q60975" s="16"/>
      <c r="U60975" s="27"/>
    </row>
    <row r="60976" spans="2:21" x14ac:dyDescent="0.25">
      <c r="B60976"/>
      <c r="C60976"/>
      <c r="D60976" s="13"/>
      <c r="E60976" s="13"/>
      <c r="K60976" s="23"/>
      <c r="O60976" s="21"/>
      <c r="P60976" s="27"/>
      <c r="Q60976" s="16"/>
      <c r="U60976" s="27"/>
    </row>
    <row r="60977" spans="2:21" x14ac:dyDescent="0.25">
      <c r="B60977"/>
      <c r="C60977"/>
      <c r="D60977" s="13"/>
      <c r="E60977" s="13"/>
      <c r="K60977" s="23"/>
      <c r="O60977" s="21"/>
      <c r="P60977" s="27"/>
      <c r="Q60977" s="16"/>
      <c r="U60977" s="27"/>
    </row>
    <row r="60978" spans="2:21" x14ac:dyDescent="0.25">
      <c r="B60978"/>
      <c r="C60978"/>
      <c r="D60978" s="13"/>
      <c r="E60978" s="13"/>
      <c r="K60978" s="23"/>
      <c r="O60978" s="21"/>
      <c r="P60978" s="27"/>
      <c r="Q60978" s="16"/>
      <c r="U60978" s="27"/>
    </row>
    <row r="60979" spans="2:21" x14ac:dyDescent="0.25">
      <c r="B60979"/>
      <c r="C60979"/>
      <c r="D60979" s="13"/>
      <c r="E60979" s="13"/>
      <c r="K60979" s="23"/>
      <c r="O60979" s="21"/>
      <c r="P60979" s="27"/>
      <c r="Q60979" s="16"/>
      <c r="U60979" s="27"/>
    </row>
    <row r="60980" spans="2:21" x14ac:dyDescent="0.25">
      <c r="B60980"/>
      <c r="C60980"/>
      <c r="D60980" s="13"/>
      <c r="E60980" s="13"/>
      <c r="K60980" s="23"/>
      <c r="O60980" s="21"/>
      <c r="P60980" s="27"/>
      <c r="Q60980" s="16"/>
      <c r="U60980" s="27"/>
    </row>
    <row r="60981" spans="2:21" x14ac:dyDescent="0.25">
      <c r="B60981"/>
      <c r="C60981"/>
      <c r="D60981" s="13"/>
      <c r="E60981" s="13"/>
      <c r="K60981" s="23"/>
      <c r="O60981" s="21"/>
      <c r="P60981" s="27"/>
      <c r="Q60981" s="16"/>
      <c r="U60981" s="27"/>
    </row>
    <row r="60982" spans="2:21" x14ac:dyDescent="0.25">
      <c r="B60982"/>
      <c r="C60982"/>
      <c r="D60982" s="13"/>
      <c r="E60982" s="13"/>
      <c r="K60982" s="23"/>
      <c r="O60982" s="21"/>
      <c r="P60982" s="27"/>
      <c r="Q60982" s="16"/>
      <c r="U60982" s="27"/>
    </row>
    <row r="60983" spans="2:21" x14ac:dyDescent="0.25">
      <c r="B60983"/>
      <c r="C60983"/>
      <c r="D60983" s="13"/>
      <c r="E60983" s="13"/>
      <c r="K60983" s="23"/>
      <c r="O60983" s="21"/>
      <c r="P60983" s="27"/>
      <c r="Q60983" s="16"/>
      <c r="U60983" s="27"/>
    </row>
    <row r="60984" spans="2:21" x14ac:dyDescent="0.25">
      <c r="B60984"/>
      <c r="C60984"/>
      <c r="D60984" s="13"/>
      <c r="E60984" s="13"/>
      <c r="K60984" s="23"/>
      <c r="O60984" s="21"/>
      <c r="P60984" s="27"/>
      <c r="Q60984" s="16"/>
      <c r="U60984" s="27"/>
    </row>
    <row r="60985" spans="2:21" x14ac:dyDescent="0.25">
      <c r="B60985"/>
      <c r="C60985"/>
      <c r="D60985" s="13"/>
      <c r="E60985" s="13"/>
      <c r="K60985" s="23"/>
      <c r="O60985" s="21"/>
      <c r="P60985" s="27"/>
      <c r="Q60985" s="16"/>
      <c r="U60985" s="27"/>
    </row>
    <row r="60986" spans="2:21" x14ac:dyDescent="0.25">
      <c r="B60986"/>
      <c r="C60986"/>
      <c r="D60986" s="13"/>
      <c r="E60986" s="13"/>
      <c r="K60986" s="23"/>
      <c r="O60986" s="21"/>
      <c r="P60986" s="27"/>
      <c r="Q60986" s="16"/>
      <c r="U60986" s="27"/>
    </row>
    <row r="60987" spans="2:21" x14ac:dyDescent="0.25">
      <c r="B60987"/>
      <c r="C60987"/>
      <c r="D60987" s="13"/>
      <c r="E60987" s="13"/>
      <c r="K60987" s="23"/>
      <c r="O60987" s="21"/>
      <c r="P60987" s="27"/>
      <c r="Q60987" s="16"/>
      <c r="U60987" s="27"/>
    </row>
    <row r="60988" spans="2:21" x14ac:dyDescent="0.25">
      <c r="B60988"/>
      <c r="C60988"/>
      <c r="D60988" s="13"/>
      <c r="E60988" s="13"/>
      <c r="K60988" s="23"/>
      <c r="O60988" s="21"/>
      <c r="P60988" s="27"/>
      <c r="Q60988" s="16"/>
      <c r="U60988" s="27"/>
    </row>
    <row r="60989" spans="2:21" x14ac:dyDescent="0.25">
      <c r="B60989"/>
      <c r="C60989"/>
      <c r="D60989" s="13"/>
      <c r="E60989" s="13"/>
      <c r="K60989" s="23"/>
      <c r="O60989" s="21"/>
      <c r="P60989" s="27"/>
      <c r="Q60989" s="16"/>
      <c r="U60989" s="27"/>
    </row>
    <row r="60990" spans="2:21" x14ac:dyDescent="0.25">
      <c r="B60990"/>
      <c r="C60990"/>
      <c r="D60990" s="13"/>
      <c r="E60990" s="13"/>
      <c r="K60990" s="23"/>
      <c r="O60990" s="21"/>
      <c r="P60990" s="27"/>
      <c r="Q60990" s="16"/>
      <c r="U60990" s="27"/>
    </row>
    <row r="60991" spans="2:21" x14ac:dyDescent="0.25">
      <c r="B60991"/>
      <c r="C60991"/>
      <c r="D60991" s="13"/>
      <c r="E60991" s="13"/>
      <c r="K60991" s="23"/>
      <c r="O60991" s="21"/>
      <c r="P60991" s="27"/>
      <c r="Q60991" s="16"/>
      <c r="U60991" s="27"/>
    </row>
    <row r="60992" spans="2:21" x14ac:dyDescent="0.25">
      <c r="B60992"/>
      <c r="C60992"/>
      <c r="D60992" s="13"/>
      <c r="E60992" s="13"/>
      <c r="K60992" s="23"/>
      <c r="O60992" s="21"/>
      <c r="P60992" s="27"/>
      <c r="Q60992" s="16"/>
      <c r="U60992" s="27"/>
    </row>
    <row r="60993" spans="2:21" x14ac:dyDescent="0.25">
      <c r="B60993"/>
      <c r="C60993"/>
      <c r="D60993" s="13"/>
      <c r="E60993" s="13"/>
      <c r="K60993" s="23"/>
      <c r="O60993" s="21"/>
      <c r="P60993" s="27"/>
      <c r="Q60993" s="16"/>
      <c r="U60993" s="27"/>
    </row>
    <row r="60994" spans="2:21" x14ac:dyDescent="0.25">
      <c r="B60994"/>
      <c r="C60994"/>
      <c r="D60994" s="13"/>
      <c r="E60994" s="13"/>
      <c r="K60994" s="23"/>
      <c r="O60994" s="21"/>
      <c r="P60994" s="27"/>
      <c r="Q60994" s="16"/>
      <c r="U60994" s="27"/>
    </row>
    <row r="60995" spans="2:21" x14ac:dyDescent="0.25">
      <c r="B60995"/>
      <c r="C60995"/>
      <c r="D60995" s="13"/>
      <c r="E60995" s="13"/>
      <c r="K60995" s="23"/>
      <c r="O60995" s="21"/>
      <c r="P60995" s="27"/>
      <c r="Q60995" s="16"/>
      <c r="U60995" s="27"/>
    </row>
    <row r="60996" spans="2:21" x14ac:dyDescent="0.25">
      <c r="B60996"/>
      <c r="C60996"/>
      <c r="D60996" s="13"/>
      <c r="E60996" s="13"/>
      <c r="K60996" s="23"/>
      <c r="O60996" s="21"/>
      <c r="P60996" s="27"/>
      <c r="Q60996" s="16"/>
      <c r="U60996" s="27"/>
    </row>
    <row r="60997" spans="2:21" x14ac:dyDescent="0.25">
      <c r="B60997"/>
      <c r="C60997"/>
      <c r="D60997" s="13"/>
      <c r="E60997" s="13"/>
      <c r="K60997" s="23"/>
      <c r="O60997" s="21"/>
      <c r="P60997" s="27"/>
      <c r="Q60997" s="16"/>
      <c r="U60997" s="27"/>
    </row>
    <row r="60998" spans="2:21" x14ac:dyDescent="0.25">
      <c r="B60998"/>
      <c r="C60998"/>
      <c r="D60998" s="13"/>
      <c r="E60998" s="13"/>
      <c r="K60998" s="23"/>
      <c r="O60998" s="21"/>
      <c r="P60998" s="27"/>
      <c r="Q60998" s="16"/>
      <c r="U60998" s="27"/>
    </row>
    <row r="60999" spans="2:21" x14ac:dyDescent="0.25">
      <c r="B60999"/>
      <c r="C60999"/>
      <c r="D60999" s="13"/>
      <c r="E60999" s="13"/>
      <c r="K60999" s="23"/>
      <c r="O60999" s="21"/>
      <c r="P60999" s="27"/>
      <c r="Q60999" s="16"/>
      <c r="U60999" s="27"/>
    </row>
    <row r="61000" spans="2:21" x14ac:dyDescent="0.25">
      <c r="B61000"/>
      <c r="C61000"/>
      <c r="D61000" s="13"/>
      <c r="E61000" s="13"/>
      <c r="K61000" s="23"/>
      <c r="O61000" s="21"/>
      <c r="P61000" s="27"/>
      <c r="Q61000" s="16"/>
      <c r="U61000" s="27"/>
    </row>
    <row r="61001" spans="2:21" x14ac:dyDescent="0.25">
      <c r="B61001"/>
      <c r="C61001"/>
      <c r="D61001" s="13"/>
      <c r="E61001" s="13"/>
      <c r="K61001" s="23"/>
      <c r="O61001" s="21"/>
      <c r="P61001" s="27"/>
      <c r="Q61001" s="16"/>
      <c r="U61001" s="27"/>
    </row>
    <row r="61002" spans="2:21" x14ac:dyDescent="0.25">
      <c r="B61002"/>
      <c r="C61002"/>
      <c r="D61002" s="13"/>
      <c r="E61002" s="13"/>
      <c r="K61002" s="23"/>
      <c r="O61002" s="21"/>
      <c r="P61002" s="27"/>
      <c r="Q61002" s="16"/>
      <c r="U61002" s="27"/>
    </row>
    <row r="61003" spans="2:21" x14ac:dyDescent="0.25">
      <c r="B61003"/>
      <c r="C61003"/>
      <c r="D61003" s="13"/>
      <c r="E61003" s="13"/>
      <c r="K61003" s="23"/>
      <c r="O61003" s="21"/>
      <c r="P61003" s="27"/>
      <c r="Q61003" s="16"/>
      <c r="U61003" s="27"/>
    </row>
    <row r="61004" spans="2:21" x14ac:dyDescent="0.25">
      <c r="B61004"/>
      <c r="C61004"/>
      <c r="D61004" s="13"/>
      <c r="E61004" s="13"/>
      <c r="K61004" s="23"/>
      <c r="O61004" s="21"/>
      <c r="P61004" s="27"/>
      <c r="Q61004" s="16"/>
      <c r="U61004" s="27"/>
    </row>
    <row r="61005" spans="2:21" x14ac:dyDescent="0.25">
      <c r="B61005"/>
      <c r="C61005"/>
      <c r="D61005" s="13"/>
      <c r="E61005" s="13"/>
      <c r="K61005" s="23"/>
      <c r="O61005" s="21"/>
      <c r="P61005" s="27"/>
      <c r="Q61005" s="16"/>
      <c r="U61005" s="27"/>
    </row>
    <row r="61006" spans="2:21" x14ac:dyDescent="0.25">
      <c r="B61006"/>
      <c r="C61006"/>
      <c r="D61006" s="13"/>
      <c r="E61006" s="13"/>
      <c r="K61006" s="23"/>
      <c r="O61006" s="21"/>
      <c r="P61006" s="27"/>
      <c r="Q61006" s="16"/>
      <c r="U61006" s="27"/>
    </row>
    <row r="61007" spans="2:21" x14ac:dyDescent="0.25">
      <c r="B61007"/>
      <c r="C61007"/>
      <c r="D61007" s="13"/>
      <c r="E61007" s="13"/>
      <c r="K61007" s="23"/>
      <c r="O61007" s="21"/>
      <c r="P61007" s="27"/>
      <c r="Q61007" s="16"/>
      <c r="U61007" s="27"/>
    </row>
    <row r="61008" spans="2:21" x14ac:dyDescent="0.25">
      <c r="B61008"/>
      <c r="C61008"/>
      <c r="D61008" s="13"/>
      <c r="E61008" s="13"/>
      <c r="K61008" s="23"/>
      <c r="O61008" s="21"/>
      <c r="P61008" s="27"/>
      <c r="Q61008" s="16"/>
      <c r="U61008" s="27"/>
    </row>
    <row r="61009" spans="2:21" x14ac:dyDescent="0.25">
      <c r="B61009"/>
      <c r="C61009"/>
      <c r="D61009" s="13"/>
      <c r="E61009" s="13"/>
      <c r="K61009" s="23"/>
      <c r="O61009" s="21"/>
      <c r="P61009" s="27"/>
      <c r="Q61009" s="16"/>
      <c r="U61009" s="27"/>
    </row>
    <row r="61010" spans="2:21" x14ac:dyDescent="0.25">
      <c r="B61010"/>
      <c r="C61010"/>
      <c r="D61010" s="13"/>
      <c r="E61010" s="13"/>
      <c r="K61010" s="23"/>
      <c r="O61010" s="21"/>
      <c r="P61010" s="27"/>
      <c r="Q61010" s="16"/>
      <c r="U61010" s="27"/>
    </row>
    <row r="61011" spans="2:21" x14ac:dyDescent="0.25">
      <c r="B61011"/>
      <c r="C61011"/>
      <c r="D61011" s="13"/>
      <c r="E61011" s="13"/>
      <c r="K61011" s="23"/>
      <c r="O61011" s="21"/>
      <c r="P61011" s="27"/>
      <c r="Q61011" s="16"/>
      <c r="U61011" s="27"/>
    </row>
    <row r="61012" spans="2:21" x14ac:dyDescent="0.25">
      <c r="B61012"/>
      <c r="C61012"/>
      <c r="D61012" s="13"/>
      <c r="E61012" s="13"/>
      <c r="K61012" s="23"/>
      <c r="O61012" s="21"/>
      <c r="P61012" s="27"/>
      <c r="Q61012" s="16"/>
      <c r="U61012" s="27"/>
    </row>
    <row r="61013" spans="2:21" x14ac:dyDescent="0.25">
      <c r="B61013"/>
      <c r="C61013"/>
      <c r="D61013" s="13"/>
      <c r="E61013" s="13"/>
      <c r="K61013" s="23"/>
      <c r="O61013" s="21"/>
      <c r="P61013" s="27"/>
      <c r="Q61013" s="16"/>
      <c r="U61013" s="27"/>
    </row>
    <row r="61014" spans="2:21" x14ac:dyDescent="0.25">
      <c r="B61014"/>
      <c r="C61014"/>
      <c r="D61014" s="13"/>
      <c r="E61014" s="13"/>
      <c r="K61014" s="23"/>
      <c r="O61014" s="21"/>
      <c r="P61014" s="27"/>
      <c r="Q61014" s="16"/>
      <c r="U61014" s="27"/>
    </row>
    <row r="61015" spans="2:21" x14ac:dyDescent="0.25">
      <c r="B61015"/>
      <c r="C61015"/>
      <c r="D61015" s="13"/>
      <c r="E61015" s="13"/>
      <c r="K61015" s="23"/>
      <c r="O61015" s="21"/>
      <c r="P61015" s="27"/>
      <c r="Q61015" s="16"/>
      <c r="U61015" s="27"/>
    </row>
    <row r="61016" spans="2:21" x14ac:dyDescent="0.25">
      <c r="B61016"/>
      <c r="C61016"/>
      <c r="D61016" s="13"/>
      <c r="E61016" s="13"/>
      <c r="K61016" s="23"/>
      <c r="O61016" s="21"/>
      <c r="P61016" s="27"/>
      <c r="Q61016" s="16"/>
      <c r="U61016" s="27"/>
    </row>
    <row r="61017" spans="2:21" x14ac:dyDescent="0.25">
      <c r="B61017"/>
      <c r="C61017"/>
      <c r="D61017" s="13"/>
      <c r="E61017" s="13"/>
      <c r="K61017" s="23"/>
      <c r="O61017" s="21"/>
      <c r="P61017" s="27"/>
      <c r="Q61017" s="16"/>
      <c r="U61017" s="27"/>
    </row>
    <row r="61018" spans="2:21" x14ac:dyDescent="0.25">
      <c r="B61018"/>
      <c r="C61018"/>
      <c r="D61018" s="13"/>
      <c r="E61018" s="13"/>
      <c r="K61018" s="23"/>
      <c r="O61018" s="21"/>
      <c r="P61018" s="27"/>
      <c r="Q61018" s="16"/>
      <c r="U61018" s="27"/>
    </row>
    <row r="61019" spans="2:21" x14ac:dyDescent="0.25">
      <c r="B61019"/>
      <c r="C61019"/>
      <c r="D61019" s="13"/>
      <c r="E61019" s="13"/>
      <c r="K61019" s="23"/>
      <c r="O61019" s="21"/>
      <c r="P61019" s="27"/>
      <c r="Q61019" s="16"/>
      <c r="U61019" s="27"/>
    </row>
    <row r="61020" spans="2:21" x14ac:dyDescent="0.25">
      <c r="B61020"/>
      <c r="C61020"/>
      <c r="D61020" s="13"/>
      <c r="E61020" s="13"/>
      <c r="K61020" s="23"/>
      <c r="O61020" s="21"/>
      <c r="P61020" s="27"/>
      <c r="Q61020" s="16"/>
      <c r="U61020" s="27"/>
    </row>
    <row r="61021" spans="2:21" x14ac:dyDescent="0.25">
      <c r="B61021"/>
      <c r="C61021"/>
      <c r="D61021" s="13"/>
      <c r="E61021" s="13"/>
      <c r="K61021" s="23"/>
      <c r="O61021" s="21"/>
      <c r="P61021" s="27"/>
      <c r="Q61021" s="16"/>
      <c r="U61021" s="27"/>
    </row>
    <row r="61022" spans="2:21" x14ac:dyDescent="0.25">
      <c r="B61022"/>
      <c r="C61022"/>
      <c r="D61022" s="13"/>
      <c r="E61022" s="13"/>
      <c r="K61022" s="23"/>
      <c r="O61022" s="21"/>
      <c r="P61022" s="27"/>
      <c r="Q61022" s="16"/>
      <c r="U61022" s="27"/>
    </row>
    <row r="61023" spans="2:21" x14ac:dyDescent="0.25">
      <c r="B61023"/>
      <c r="C61023"/>
      <c r="D61023" s="13"/>
      <c r="E61023" s="13"/>
      <c r="K61023" s="23"/>
      <c r="O61023" s="21"/>
      <c r="P61023" s="27"/>
      <c r="Q61023" s="16"/>
      <c r="U61023" s="27"/>
    </row>
    <row r="61024" spans="2:21" x14ac:dyDescent="0.25">
      <c r="B61024"/>
      <c r="C61024"/>
      <c r="D61024" s="13"/>
      <c r="E61024" s="13"/>
      <c r="K61024" s="23"/>
      <c r="O61024" s="21"/>
      <c r="P61024" s="27"/>
      <c r="Q61024" s="16"/>
      <c r="U61024" s="27"/>
    </row>
    <row r="61025" spans="2:21" x14ac:dyDescent="0.25">
      <c r="B61025"/>
      <c r="C61025"/>
      <c r="D61025" s="13"/>
      <c r="E61025" s="13"/>
      <c r="K61025" s="23"/>
      <c r="O61025" s="21"/>
      <c r="P61025" s="27"/>
      <c r="Q61025" s="16"/>
      <c r="U61025" s="27"/>
    </row>
    <row r="61026" spans="2:21" x14ac:dyDescent="0.25">
      <c r="B61026"/>
      <c r="C61026"/>
      <c r="D61026" s="13"/>
      <c r="E61026" s="13"/>
      <c r="K61026" s="23"/>
      <c r="O61026" s="21"/>
      <c r="P61026" s="27"/>
      <c r="Q61026" s="16"/>
      <c r="U61026" s="27"/>
    </row>
    <row r="61027" spans="2:21" x14ac:dyDescent="0.25">
      <c r="B61027"/>
      <c r="C61027"/>
      <c r="D61027" s="13"/>
      <c r="E61027" s="13"/>
      <c r="K61027" s="23"/>
      <c r="O61027" s="21"/>
      <c r="P61027" s="27"/>
      <c r="Q61027" s="16"/>
      <c r="U61027" s="27"/>
    </row>
    <row r="61028" spans="2:21" x14ac:dyDescent="0.25">
      <c r="B61028"/>
      <c r="C61028"/>
      <c r="D61028" s="13"/>
      <c r="E61028" s="13"/>
      <c r="K61028" s="23"/>
      <c r="O61028" s="21"/>
      <c r="P61028" s="27"/>
      <c r="Q61028" s="16"/>
      <c r="U61028" s="27"/>
    </row>
    <row r="61029" spans="2:21" x14ac:dyDescent="0.25">
      <c r="B61029"/>
      <c r="C61029"/>
      <c r="D61029" s="13"/>
      <c r="E61029" s="13"/>
      <c r="K61029" s="23"/>
      <c r="O61029" s="21"/>
      <c r="P61029" s="27"/>
      <c r="Q61029" s="16"/>
      <c r="U61029" s="27"/>
    </row>
    <row r="61030" spans="2:21" x14ac:dyDescent="0.25">
      <c r="B61030"/>
      <c r="C61030"/>
      <c r="D61030" s="13"/>
      <c r="E61030" s="13"/>
      <c r="K61030" s="23"/>
      <c r="O61030" s="21"/>
      <c r="P61030" s="27"/>
      <c r="Q61030" s="16"/>
      <c r="U61030" s="27"/>
    </row>
    <row r="61031" spans="2:21" x14ac:dyDescent="0.25">
      <c r="B61031"/>
      <c r="C61031"/>
      <c r="D61031" s="13"/>
      <c r="E61031" s="13"/>
      <c r="K61031" s="23"/>
      <c r="O61031" s="21"/>
      <c r="P61031" s="27"/>
      <c r="Q61031" s="16"/>
      <c r="U61031" s="27"/>
    </row>
    <row r="61032" spans="2:21" x14ac:dyDescent="0.25">
      <c r="B61032"/>
      <c r="C61032"/>
      <c r="D61032" s="13"/>
      <c r="E61032" s="13"/>
      <c r="K61032" s="23"/>
      <c r="O61032" s="21"/>
      <c r="P61032" s="27"/>
      <c r="Q61032" s="16"/>
      <c r="U61032" s="27"/>
    </row>
    <row r="61033" spans="2:21" x14ac:dyDescent="0.25">
      <c r="B61033"/>
      <c r="C61033"/>
      <c r="D61033" s="13"/>
      <c r="E61033" s="13"/>
      <c r="K61033" s="23"/>
      <c r="O61033" s="21"/>
      <c r="P61033" s="27"/>
      <c r="Q61033" s="16"/>
      <c r="U61033" s="27"/>
    </row>
    <row r="61034" spans="2:21" x14ac:dyDescent="0.25">
      <c r="B61034"/>
      <c r="C61034"/>
      <c r="D61034" s="13"/>
      <c r="E61034" s="13"/>
      <c r="K61034" s="23"/>
      <c r="O61034" s="21"/>
      <c r="P61034" s="27"/>
      <c r="Q61034" s="16"/>
      <c r="U61034" s="27"/>
    </row>
    <row r="61035" spans="2:21" x14ac:dyDescent="0.25">
      <c r="B61035"/>
      <c r="C61035"/>
      <c r="D61035" s="13"/>
      <c r="E61035" s="13"/>
      <c r="K61035" s="23"/>
      <c r="O61035" s="21"/>
      <c r="P61035" s="27"/>
      <c r="Q61035" s="16"/>
      <c r="U61035" s="27"/>
    </row>
    <row r="61036" spans="2:21" x14ac:dyDescent="0.25">
      <c r="B61036"/>
      <c r="C61036"/>
      <c r="D61036" s="13"/>
      <c r="E61036" s="13"/>
      <c r="K61036" s="23"/>
      <c r="O61036" s="21"/>
      <c r="P61036" s="27"/>
      <c r="Q61036" s="16"/>
      <c r="U61036" s="27"/>
    </row>
    <row r="61037" spans="2:21" x14ac:dyDescent="0.25">
      <c r="B61037"/>
      <c r="C61037"/>
      <c r="D61037" s="13"/>
      <c r="E61037" s="13"/>
      <c r="K61037" s="23"/>
      <c r="O61037" s="21"/>
      <c r="P61037" s="27"/>
      <c r="Q61037" s="16"/>
      <c r="U61037" s="27"/>
    </row>
    <row r="61038" spans="2:21" x14ac:dyDescent="0.25">
      <c r="B61038"/>
      <c r="C61038"/>
      <c r="D61038" s="13"/>
      <c r="E61038" s="13"/>
      <c r="K61038" s="23"/>
      <c r="O61038" s="21"/>
      <c r="P61038" s="27"/>
      <c r="Q61038" s="16"/>
      <c r="U61038" s="27"/>
    </row>
    <row r="61039" spans="2:21" x14ac:dyDescent="0.25">
      <c r="B61039"/>
      <c r="C61039"/>
      <c r="D61039" s="13"/>
      <c r="E61039" s="13"/>
      <c r="K61039" s="23"/>
      <c r="O61039" s="21"/>
      <c r="P61039" s="27"/>
      <c r="Q61039" s="16"/>
      <c r="U61039" s="27"/>
    </row>
    <row r="61040" spans="2:21" x14ac:dyDescent="0.25">
      <c r="B61040"/>
      <c r="C61040"/>
      <c r="D61040" s="13"/>
      <c r="E61040" s="13"/>
      <c r="K61040" s="23"/>
      <c r="O61040" s="21"/>
      <c r="P61040" s="27"/>
      <c r="Q61040" s="16"/>
      <c r="U61040" s="27"/>
    </row>
    <row r="61041" spans="2:21" x14ac:dyDescent="0.25">
      <c r="B61041"/>
      <c r="C61041"/>
      <c r="D61041" s="13"/>
      <c r="E61041" s="13"/>
      <c r="K61041" s="23"/>
      <c r="O61041" s="21"/>
      <c r="P61041" s="27"/>
      <c r="Q61041" s="16"/>
      <c r="U61041" s="27"/>
    </row>
    <row r="61042" spans="2:21" x14ac:dyDescent="0.25">
      <c r="B61042"/>
      <c r="C61042"/>
      <c r="D61042" s="13"/>
      <c r="E61042" s="13"/>
      <c r="K61042" s="23"/>
      <c r="O61042" s="21"/>
      <c r="P61042" s="27"/>
      <c r="Q61042" s="16"/>
      <c r="U61042" s="27"/>
    </row>
    <row r="61043" spans="2:21" x14ac:dyDescent="0.25">
      <c r="B61043"/>
      <c r="C61043"/>
      <c r="D61043" s="13"/>
      <c r="E61043" s="13"/>
      <c r="K61043" s="23"/>
      <c r="O61043" s="21"/>
      <c r="P61043" s="27"/>
      <c r="Q61043" s="16"/>
      <c r="U61043" s="27"/>
    </row>
    <row r="61044" spans="2:21" x14ac:dyDescent="0.25">
      <c r="B61044"/>
      <c r="C61044"/>
      <c r="D61044" s="13"/>
      <c r="E61044" s="13"/>
      <c r="K61044" s="23"/>
      <c r="O61044" s="21"/>
      <c r="P61044" s="27"/>
      <c r="Q61044" s="16"/>
      <c r="U61044" s="27"/>
    </row>
    <row r="61045" spans="2:21" x14ac:dyDescent="0.25">
      <c r="B61045"/>
      <c r="C61045"/>
      <c r="D61045" s="13"/>
      <c r="E61045" s="13"/>
      <c r="K61045" s="23"/>
      <c r="O61045" s="21"/>
      <c r="P61045" s="27"/>
      <c r="Q61045" s="16"/>
      <c r="U61045" s="27"/>
    </row>
    <row r="61046" spans="2:21" x14ac:dyDescent="0.25">
      <c r="B61046"/>
      <c r="C61046"/>
      <c r="D61046" s="13"/>
      <c r="E61046" s="13"/>
      <c r="K61046" s="23"/>
      <c r="O61046" s="21"/>
      <c r="P61046" s="27"/>
      <c r="Q61046" s="16"/>
      <c r="U61046" s="27"/>
    </row>
    <row r="61047" spans="2:21" x14ac:dyDescent="0.25">
      <c r="B61047"/>
      <c r="C61047"/>
      <c r="D61047" s="13"/>
      <c r="E61047" s="13"/>
      <c r="K61047" s="23"/>
      <c r="O61047" s="21"/>
      <c r="P61047" s="27"/>
      <c r="Q61047" s="16"/>
      <c r="U61047" s="27"/>
    </row>
    <row r="61048" spans="2:21" x14ac:dyDescent="0.25">
      <c r="B61048"/>
      <c r="C61048"/>
      <c r="D61048" s="13"/>
      <c r="E61048" s="13"/>
      <c r="K61048" s="23"/>
      <c r="O61048" s="21"/>
      <c r="P61048" s="27"/>
      <c r="Q61048" s="16"/>
      <c r="U61048" s="27"/>
    </row>
    <row r="61049" spans="2:21" x14ac:dyDescent="0.25">
      <c r="B61049"/>
      <c r="C61049"/>
      <c r="D61049" s="13"/>
      <c r="E61049" s="13"/>
      <c r="K61049" s="23"/>
      <c r="O61049" s="21"/>
      <c r="P61049" s="27"/>
      <c r="Q61049" s="16"/>
      <c r="U61049" s="27"/>
    </row>
    <row r="61050" spans="2:21" x14ac:dyDescent="0.25">
      <c r="B61050"/>
      <c r="C61050"/>
      <c r="D61050" s="13"/>
      <c r="E61050" s="13"/>
      <c r="K61050" s="23"/>
      <c r="O61050" s="21"/>
      <c r="P61050" s="27"/>
      <c r="Q61050" s="16"/>
      <c r="U61050" s="27"/>
    </row>
    <row r="61051" spans="2:21" x14ac:dyDescent="0.25">
      <c r="B61051"/>
      <c r="C61051"/>
      <c r="D61051" s="13"/>
      <c r="E61051" s="13"/>
      <c r="K61051" s="23"/>
      <c r="O61051" s="21"/>
      <c r="P61051" s="27"/>
      <c r="Q61051" s="16"/>
      <c r="U61051" s="27"/>
    </row>
    <row r="61052" spans="2:21" x14ac:dyDescent="0.25">
      <c r="B61052"/>
      <c r="C61052"/>
      <c r="D61052" s="13"/>
      <c r="E61052" s="13"/>
      <c r="K61052" s="23"/>
      <c r="O61052" s="21"/>
      <c r="P61052" s="27"/>
      <c r="Q61052" s="16"/>
      <c r="U61052" s="27"/>
    </row>
    <row r="61053" spans="2:21" x14ac:dyDescent="0.25">
      <c r="B61053"/>
      <c r="C61053"/>
      <c r="D61053" s="13"/>
      <c r="E61053" s="13"/>
      <c r="K61053" s="23"/>
      <c r="O61053" s="21"/>
      <c r="P61053" s="27"/>
      <c r="Q61053" s="16"/>
      <c r="U61053" s="27"/>
    </row>
    <row r="61054" spans="2:21" x14ac:dyDescent="0.25">
      <c r="B61054"/>
      <c r="C61054"/>
      <c r="D61054" s="13"/>
      <c r="E61054" s="13"/>
      <c r="K61054" s="23"/>
      <c r="O61054" s="21"/>
      <c r="P61054" s="27"/>
      <c r="Q61054" s="16"/>
      <c r="U61054" s="27"/>
    </row>
    <row r="61055" spans="2:21" x14ac:dyDescent="0.25">
      <c r="B61055"/>
      <c r="C61055"/>
      <c r="D61055" s="13"/>
      <c r="E61055" s="13"/>
      <c r="K61055" s="23"/>
      <c r="O61055" s="21"/>
      <c r="P61055" s="27"/>
      <c r="Q61055" s="16"/>
      <c r="U61055" s="27"/>
    </row>
    <row r="61056" spans="2:21" x14ac:dyDescent="0.25">
      <c r="B61056"/>
      <c r="C61056"/>
      <c r="D61056" s="13"/>
      <c r="E61056" s="13"/>
      <c r="K61056" s="23"/>
      <c r="O61056" s="21"/>
      <c r="P61056" s="27"/>
      <c r="Q61056" s="16"/>
      <c r="U61056" s="27"/>
    </row>
    <row r="61057" spans="2:21" x14ac:dyDescent="0.25">
      <c r="B61057"/>
      <c r="C61057"/>
      <c r="D61057" s="13"/>
      <c r="E61057" s="13"/>
      <c r="K61057" s="23"/>
      <c r="O61057" s="21"/>
      <c r="P61057" s="27"/>
      <c r="Q61057" s="16"/>
      <c r="U61057" s="27"/>
    </row>
    <row r="61058" spans="2:21" x14ac:dyDescent="0.25">
      <c r="B61058"/>
      <c r="C61058"/>
      <c r="D61058" s="13"/>
      <c r="E61058" s="13"/>
      <c r="K61058" s="23"/>
      <c r="O61058" s="21"/>
      <c r="P61058" s="27"/>
      <c r="Q61058" s="16"/>
      <c r="U61058" s="27"/>
    </row>
    <row r="61059" spans="2:21" x14ac:dyDescent="0.25">
      <c r="B61059"/>
      <c r="C61059"/>
      <c r="D61059" s="13"/>
      <c r="E61059" s="13"/>
      <c r="K61059" s="23"/>
      <c r="O61059" s="21"/>
      <c r="P61059" s="27"/>
      <c r="Q61059" s="16"/>
      <c r="U61059" s="27"/>
    </row>
    <row r="61060" spans="2:21" x14ac:dyDescent="0.25">
      <c r="B61060"/>
      <c r="C61060"/>
      <c r="D61060" s="13"/>
      <c r="E61060" s="13"/>
      <c r="K61060" s="23"/>
      <c r="O61060" s="21"/>
      <c r="P61060" s="27"/>
      <c r="Q61060" s="16"/>
      <c r="U61060" s="27"/>
    </row>
    <row r="61061" spans="2:21" x14ac:dyDescent="0.25">
      <c r="B61061"/>
      <c r="C61061"/>
      <c r="D61061" s="13"/>
      <c r="E61061" s="13"/>
      <c r="K61061" s="23"/>
      <c r="O61061" s="21"/>
      <c r="P61061" s="27"/>
      <c r="Q61061" s="16"/>
      <c r="U61061" s="27"/>
    </row>
    <row r="61062" spans="2:21" x14ac:dyDescent="0.25">
      <c r="B61062"/>
      <c r="C61062"/>
      <c r="D61062" s="13"/>
      <c r="E61062" s="13"/>
      <c r="K61062" s="23"/>
      <c r="O61062" s="21"/>
      <c r="P61062" s="27"/>
      <c r="Q61062" s="16"/>
      <c r="U61062" s="27"/>
    </row>
    <row r="61063" spans="2:21" x14ac:dyDescent="0.25">
      <c r="B61063"/>
      <c r="C61063"/>
      <c r="D61063" s="13"/>
      <c r="E61063" s="13"/>
      <c r="K61063" s="23"/>
      <c r="O61063" s="21"/>
      <c r="P61063" s="27"/>
      <c r="Q61063" s="16"/>
      <c r="U61063" s="27"/>
    </row>
    <row r="61064" spans="2:21" x14ac:dyDescent="0.25">
      <c r="B61064"/>
      <c r="C61064"/>
      <c r="D61064" s="13"/>
      <c r="E61064" s="13"/>
      <c r="K61064" s="23"/>
      <c r="O61064" s="21"/>
      <c r="P61064" s="27"/>
      <c r="Q61064" s="16"/>
      <c r="U61064" s="27"/>
    </row>
    <row r="61065" spans="2:21" x14ac:dyDescent="0.25">
      <c r="B61065"/>
      <c r="C61065"/>
      <c r="D61065" s="13"/>
      <c r="E61065" s="13"/>
      <c r="K61065" s="23"/>
      <c r="O61065" s="21"/>
      <c r="P61065" s="27"/>
      <c r="Q61065" s="16"/>
      <c r="U61065" s="27"/>
    </row>
    <row r="61066" spans="2:21" x14ac:dyDescent="0.25">
      <c r="B61066"/>
      <c r="C61066"/>
      <c r="D61066" s="13"/>
      <c r="E61066" s="13"/>
      <c r="K61066" s="23"/>
      <c r="O61066" s="21"/>
      <c r="P61066" s="27"/>
      <c r="Q61066" s="16"/>
      <c r="U61066" s="27"/>
    </row>
    <row r="61067" spans="2:21" x14ac:dyDescent="0.25">
      <c r="B61067"/>
      <c r="C61067"/>
      <c r="D61067" s="13"/>
      <c r="E61067" s="13"/>
      <c r="K61067" s="23"/>
      <c r="O61067" s="21"/>
      <c r="P61067" s="27"/>
      <c r="Q61067" s="16"/>
      <c r="U61067" s="27"/>
    </row>
    <row r="61068" spans="2:21" x14ac:dyDescent="0.25">
      <c r="B61068"/>
      <c r="C61068"/>
      <c r="D61068" s="13"/>
      <c r="E61068" s="13"/>
      <c r="K61068" s="23"/>
      <c r="O61068" s="21"/>
      <c r="P61068" s="27"/>
      <c r="Q61068" s="16"/>
      <c r="U61068" s="27"/>
    </row>
    <row r="61069" spans="2:21" x14ac:dyDescent="0.25">
      <c r="B61069"/>
      <c r="C61069"/>
      <c r="D61069" s="13"/>
      <c r="E61069" s="13"/>
      <c r="K61069" s="23"/>
      <c r="O61069" s="21"/>
      <c r="P61069" s="27"/>
      <c r="Q61069" s="16"/>
      <c r="U61069" s="27"/>
    </row>
    <row r="61070" spans="2:21" x14ac:dyDescent="0.25">
      <c r="B61070"/>
      <c r="C61070"/>
      <c r="D61070" s="13"/>
      <c r="E61070" s="13"/>
      <c r="K61070" s="23"/>
      <c r="O61070" s="21"/>
      <c r="P61070" s="27"/>
      <c r="Q61070" s="16"/>
      <c r="U61070" s="27"/>
    </row>
    <row r="61071" spans="2:21" x14ac:dyDescent="0.25">
      <c r="B61071"/>
      <c r="C61071"/>
      <c r="D61071" s="13"/>
      <c r="E61071" s="13"/>
      <c r="K61071" s="23"/>
      <c r="O61071" s="21"/>
      <c r="P61071" s="27"/>
      <c r="Q61071" s="16"/>
      <c r="U61071" s="27"/>
    </row>
    <row r="61072" spans="2:21" x14ac:dyDescent="0.25">
      <c r="B61072"/>
      <c r="C61072"/>
      <c r="D61072" s="13"/>
      <c r="E61072" s="13"/>
      <c r="K61072" s="23"/>
      <c r="O61072" s="21"/>
      <c r="P61072" s="27"/>
      <c r="Q61072" s="16"/>
      <c r="U61072" s="27"/>
    </row>
    <row r="61073" spans="2:21" x14ac:dyDescent="0.25">
      <c r="B61073"/>
      <c r="C61073"/>
      <c r="D61073" s="13"/>
      <c r="E61073" s="13"/>
      <c r="K61073" s="23"/>
      <c r="O61073" s="21"/>
      <c r="P61073" s="27"/>
      <c r="Q61073" s="16"/>
      <c r="U61073" s="27"/>
    </row>
    <row r="61074" spans="2:21" x14ac:dyDescent="0.25">
      <c r="B61074"/>
      <c r="C61074"/>
      <c r="D61074" s="13"/>
      <c r="E61074" s="13"/>
      <c r="K61074" s="23"/>
      <c r="O61074" s="21"/>
      <c r="P61074" s="27"/>
      <c r="Q61074" s="16"/>
      <c r="U61074" s="27"/>
    </row>
    <row r="61075" spans="2:21" x14ac:dyDescent="0.25">
      <c r="B61075"/>
      <c r="C61075"/>
      <c r="D61075" s="13"/>
      <c r="E61075" s="13"/>
      <c r="K61075" s="23"/>
      <c r="O61075" s="21"/>
      <c r="P61075" s="27"/>
      <c r="Q61075" s="16"/>
      <c r="U61075" s="27"/>
    </row>
    <row r="61076" spans="2:21" x14ac:dyDescent="0.25">
      <c r="B61076"/>
      <c r="C61076"/>
      <c r="D61076" s="13"/>
      <c r="E61076" s="13"/>
      <c r="K61076" s="23"/>
      <c r="O61076" s="21"/>
      <c r="P61076" s="27"/>
      <c r="Q61076" s="16"/>
      <c r="U61076" s="27"/>
    </row>
    <row r="61077" spans="2:21" x14ac:dyDescent="0.25">
      <c r="B61077"/>
      <c r="C61077"/>
      <c r="D61077" s="13"/>
      <c r="E61077" s="13"/>
      <c r="K61077" s="23"/>
      <c r="O61077" s="21"/>
      <c r="P61077" s="27"/>
      <c r="Q61077" s="16"/>
      <c r="U61077" s="27"/>
    </row>
    <row r="61078" spans="2:21" x14ac:dyDescent="0.25">
      <c r="B61078"/>
      <c r="C61078"/>
      <c r="D61078" s="13"/>
      <c r="E61078" s="13"/>
      <c r="K61078" s="23"/>
      <c r="O61078" s="21"/>
      <c r="P61078" s="27"/>
      <c r="Q61078" s="16"/>
      <c r="U61078" s="27"/>
    </row>
    <row r="61079" spans="2:21" x14ac:dyDescent="0.25">
      <c r="B61079"/>
      <c r="C61079"/>
      <c r="D61079" s="13"/>
      <c r="E61079" s="13"/>
      <c r="K61079" s="23"/>
      <c r="O61079" s="21"/>
      <c r="P61079" s="27"/>
      <c r="Q61079" s="16"/>
      <c r="U61079" s="27"/>
    </row>
    <row r="61080" spans="2:21" x14ac:dyDescent="0.25">
      <c r="B61080"/>
      <c r="C61080"/>
      <c r="D61080" s="13"/>
      <c r="E61080" s="13"/>
      <c r="K61080" s="23"/>
      <c r="O61080" s="21"/>
      <c r="P61080" s="27"/>
      <c r="Q61080" s="16"/>
      <c r="U61080" s="27"/>
    </row>
    <row r="61081" spans="2:21" x14ac:dyDescent="0.25">
      <c r="B61081"/>
      <c r="C61081"/>
      <c r="D61081" s="13"/>
      <c r="E61081" s="13"/>
      <c r="K61081" s="23"/>
      <c r="O61081" s="21"/>
      <c r="P61081" s="27"/>
      <c r="Q61081" s="16"/>
      <c r="U61081" s="27"/>
    </row>
    <row r="61082" spans="2:21" x14ac:dyDescent="0.25">
      <c r="B61082"/>
      <c r="C61082"/>
      <c r="D61082" s="13"/>
      <c r="E61082" s="13"/>
      <c r="K61082" s="23"/>
      <c r="O61082" s="21"/>
      <c r="P61082" s="27"/>
      <c r="Q61082" s="16"/>
      <c r="U61082" s="27"/>
    </row>
    <row r="61083" spans="2:21" x14ac:dyDescent="0.25">
      <c r="B61083"/>
      <c r="C61083"/>
      <c r="D61083" s="13"/>
      <c r="E61083" s="13"/>
      <c r="K61083" s="23"/>
      <c r="O61083" s="21"/>
      <c r="P61083" s="27"/>
      <c r="Q61083" s="16"/>
      <c r="U61083" s="27"/>
    </row>
    <row r="61084" spans="2:21" x14ac:dyDescent="0.25">
      <c r="B61084"/>
      <c r="C61084"/>
      <c r="D61084" s="13"/>
      <c r="E61084" s="13"/>
      <c r="K61084" s="23"/>
      <c r="O61084" s="21"/>
      <c r="P61084" s="27"/>
      <c r="Q61084" s="16"/>
      <c r="U61084" s="27"/>
    </row>
    <row r="61085" spans="2:21" x14ac:dyDescent="0.25">
      <c r="B61085"/>
      <c r="C61085"/>
      <c r="D61085" s="13"/>
      <c r="E61085" s="13"/>
      <c r="K61085" s="23"/>
      <c r="O61085" s="21"/>
      <c r="P61085" s="27"/>
      <c r="Q61085" s="16"/>
      <c r="U61085" s="27"/>
    </row>
    <row r="61086" spans="2:21" x14ac:dyDescent="0.25">
      <c r="B61086"/>
      <c r="C61086"/>
      <c r="D61086" s="13"/>
      <c r="E61086" s="13"/>
      <c r="K61086" s="23"/>
      <c r="O61086" s="21"/>
      <c r="P61086" s="27"/>
      <c r="Q61086" s="16"/>
      <c r="U61086" s="27"/>
    </row>
    <row r="61087" spans="2:21" x14ac:dyDescent="0.25">
      <c r="B61087"/>
      <c r="C61087"/>
      <c r="D61087" s="13"/>
      <c r="E61087" s="13"/>
      <c r="K61087" s="23"/>
      <c r="O61087" s="21"/>
      <c r="P61087" s="27"/>
      <c r="Q61087" s="16"/>
      <c r="U61087" s="27"/>
    </row>
    <row r="61088" spans="2:21" x14ac:dyDescent="0.25">
      <c r="B61088"/>
      <c r="C61088"/>
      <c r="D61088" s="13"/>
      <c r="E61088" s="13"/>
      <c r="K61088" s="23"/>
      <c r="O61088" s="21"/>
      <c r="P61088" s="27"/>
      <c r="Q61088" s="16"/>
      <c r="U61088" s="27"/>
    </row>
    <row r="61089" spans="2:21" x14ac:dyDescent="0.25">
      <c r="B61089"/>
      <c r="C61089"/>
      <c r="D61089" s="13"/>
      <c r="E61089" s="13"/>
      <c r="K61089" s="23"/>
      <c r="O61089" s="21"/>
      <c r="P61089" s="27"/>
      <c r="Q61089" s="16"/>
      <c r="U61089" s="27"/>
    </row>
    <row r="61090" spans="2:21" x14ac:dyDescent="0.25">
      <c r="B61090"/>
      <c r="C61090"/>
      <c r="D61090" s="13"/>
      <c r="E61090" s="13"/>
      <c r="K61090" s="23"/>
      <c r="O61090" s="21"/>
      <c r="P61090" s="27"/>
      <c r="Q61090" s="16"/>
      <c r="U61090" s="27"/>
    </row>
    <row r="61091" spans="2:21" x14ac:dyDescent="0.25">
      <c r="B61091"/>
      <c r="C61091"/>
      <c r="D61091" s="13"/>
      <c r="E61091" s="13"/>
      <c r="K61091" s="23"/>
      <c r="O61091" s="21"/>
      <c r="P61091" s="27"/>
      <c r="Q61091" s="16"/>
      <c r="U61091" s="27"/>
    </row>
    <row r="61092" spans="2:21" x14ac:dyDescent="0.25">
      <c r="B61092"/>
      <c r="C61092"/>
      <c r="D61092" s="13"/>
      <c r="E61092" s="13"/>
      <c r="K61092" s="23"/>
      <c r="O61092" s="21"/>
      <c r="P61092" s="27"/>
      <c r="Q61092" s="16"/>
      <c r="U61092" s="27"/>
    </row>
    <row r="61093" spans="2:21" x14ac:dyDescent="0.25">
      <c r="B61093"/>
      <c r="C61093"/>
      <c r="D61093" s="13"/>
      <c r="E61093" s="13"/>
      <c r="K61093" s="23"/>
      <c r="O61093" s="21"/>
      <c r="P61093" s="27"/>
      <c r="Q61093" s="16"/>
      <c r="U61093" s="27"/>
    </row>
    <row r="61094" spans="2:21" x14ac:dyDescent="0.25">
      <c r="B61094"/>
      <c r="C61094"/>
      <c r="D61094" s="13"/>
      <c r="E61094" s="13"/>
      <c r="K61094" s="23"/>
      <c r="O61094" s="21"/>
      <c r="P61094" s="27"/>
      <c r="Q61094" s="16"/>
      <c r="U61094" s="27"/>
    </row>
    <row r="61095" spans="2:21" x14ac:dyDescent="0.25">
      <c r="B61095"/>
      <c r="C61095"/>
      <c r="D61095" s="13"/>
      <c r="E61095" s="13"/>
      <c r="K61095" s="23"/>
      <c r="O61095" s="21"/>
      <c r="P61095" s="27"/>
      <c r="Q61095" s="16"/>
      <c r="U61095" s="27"/>
    </row>
    <row r="61096" spans="2:21" x14ac:dyDescent="0.25">
      <c r="B61096"/>
      <c r="C61096"/>
      <c r="D61096" s="13"/>
      <c r="E61096" s="13"/>
      <c r="K61096" s="23"/>
      <c r="O61096" s="21"/>
      <c r="P61096" s="27"/>
      <c r="Q61096" s="16"/>
      <c r="U61096" s="27"/>
    </row>
    <row r="61097" spans="2:21" x14ac:dyDescent="0.25">
      <c r="B61097"/>
      <c r="C61097"/>
      <c r="D61097" s="13"/>
      <c r="E61097" s="13"/>
      <c r="K61097" s="23"/>
      <c r="O61097" s="21"/>
      <c r="P61097" s="27"/>
      <c r="Q61097" s="16"/>
      <c r="U61097" s="27"/>
    </row>
    <row r="61098" spans="2:21" x14ac:dyDescent="0.25">
      <c r="B61098"/>
      <c r="C61098"/>
      <c r="D61098" s="13"/>
      <c r="E61098" s="13"/>
      <c r="K61098" s="23"/>
      <c r="O61098" s="21"/>
      <c r="P61098" s="27"/>
      <c r="Q61098" s="16"/>
      <c r="U61098" s="27"/>
    </row>
    <row r="61099" spans="2:21" x14ac:dyDescent="0.25">
      <c r="B61099"/>
      <c r="C61099"/>
      <c r="D61099" s="13"/>
      <c r="E61099" s="13"/>
      <c r="K61099" s="23"/>
      <c r="O61099" s="21"/>
      <c r="P61099" s="27"/>
      <c r="Q61099" s="16"/>
      <c r="U61099" s="27"/>
    </row>
    <row r="61100" spans="2:21" x14ac:dyDescent="0.25">
      <c r="B61100"/>
      <c r="C61100"/>
      <c r="D61100" s="13"/>
      <c r="E61100" s="13"/>
      <c r="K61100" s="23"/>
      <c r="O61100" s="21"/>
      <c r="P61100" s="27"/>
      <c r="Q61100" s="16"/>
      <c r="U61100" s="27"/>
    </row>
    <row r="61101" spans="2:21" x14ac:dyDescent="0.25">
      <c r="B61101"/>
      <c r="C61101"/>
      <c r="D61101" s="13"/>
      <c r="E61101" s="13"/>
      <c r="K61101" s="23"/>
      <c r="O61101" s="21"/>
      <c r="P61101" s="27"/>
      <c r="Q61101" s="16"/>
      <c r="U61101" s="27"/>
    </row>
    <row r="61102" spans="2:21" x14ac:dyDescent="0.25">
      <c r="B61102"/>
      <c r="C61102"/>
      <c r="D61102" s="13"/>
      <c r="E61102" s="13"/>
      <c r="K61102" s="23"/>
      <c r="O61102" s="21"/>
      <c r="P61102" s="27"/>
      <c r="Q61102" s="16"/>
      <c r="U61102" s="27"/>
    </row>
    <row r="61103" spans="2:21" x14ac:dyDescent="0.25">
      <c r="B61103"/>
      <c r="C61103"/>
      <c r="D61103" s="13"/>
      <c r="E61103" s="13"/>
      <c r="K61103" s="23"/>
      <c r="O61103" s="21"/>
      <c r="P61103" s="27"/>
      <c r="Q61103" s="16"/>
      <c r="U61103" s="27"/>
    </row>
    <row r="61104" spans="2:21" x14ac:dyDescent="0.25">
      <c r="B61104"/>
      <c r="C61104"/>
      <c r="D61104" s="13"/>
      <c r="E61104" s="13"/>
      <c r="K61104" s="23"/>
      <c r="O61104" s="21"/>
      <c r="P61104" s="27"/>
      <c r="Q61104" s="16"/>
      <c r="U61104" s="27"/>
    </row>
    <row r="61105" spans="2:21" x14ac:dyDescent="0.25">
      <c r="B61105"/>
      <c r="C61105"/>
      <c r="D61105" s="13"/>
      <c r="E61105" s="13"/>
      <c r="K61105" s="23"/>
      <c r="O61105" s="21"/>
      <c r="P61105" s="27"/>
      <c r="Q61105" s="16"/>
      <c r="U61105" s="27"/>
    </row>
    <row r="61106" spans="2:21" x14ac:dyDescent="0.25">
      <c r="B61106"/>
      <c r="C61106"/>
      <c r="D61106" s="13"/>
      <c r="E61106" s="13"/>
      <c r="K61106" s="23"/>
      <c r="O61106" s="21"/>
      <c r="P61106" s="27"/>
      <c r="Q61106" s="16"/>
      <c r="U61106" s="27"/>
    </row>
    <row r="61107" spans="2:21" x14ac:dyDescent="0.25">
      <c r="B61107"/>
      <c r="C61107"/>
      <c r="D61107" s="13"/>
      <c r="E61107" s="13"/>
      <c r="K61107" s="23"/>
      <c r="O61107" s="21"/>
      <c r="P61107" s="27"/>
      <c r="Q61107" s="16"/>
      <c r="U61107" s="27"/>
    </row>
    <row r="61108" spans="2:21" x14ac:dyDescent="0.25">
      <c r="B61108"/>
      <c r="C61108"/>
      <c r="D61108" s="13"/>
      <c r="E61108" s="13"/>
      <c r="K61108" s="23"/>
      <c r="O61108" s="21"/>
      <c r="P61108" s="27"/>
      <c r="Q61108" s="16"/>
      <c r="U61108" s="27"/>
    </row>
    <row r="61109" spans="2:21" x14ac:dyDescent="0.25">
      <c r="B61109"/>
      <c r="C61109"/>
      <c r="D61109" s="13"/>
      <c r="E61109" s="13"/>
      <c r="K61109" s="23"/>
      <c r="O61109" s="21"/>
      <c r="P61109" s="27"/>
      <c r="Q61109" s="16"/>
      <c r="U61109" s="27"/>
    </row>
    <row r="61110" spans="2:21" x14ac:dyDescent="0.25">
      <c r="B61110"/>
      <c r="C61110"/>
      <c r="D61110" s="13"/>
      <c r="E61110" s="13"/>
      <c r="K61110" s="23"/>
      <c r="O61110" s="21"/>
      <c r="P61110" s="27"/>
      <c r="Q61110" s="16"/>
      <c r="U61110" s="27"/>
    </row>
    <row r="61111" spans="2:21" x14ac:dyDescent="0.25">
      <c r="B61111"/>
      <c r="C61111"/>
      <c r="D61111" s="13"/>
      <c r="E61111" s="13"/>
      <c r="K61111" s="23"/>
      <c r="O61111" s="21"/>
      <c r="P61111" s="27"/>
      <c r="Q61111" s="16"/>
      <c r="U61111" s="27"/>
    </row>
    <row r="61112" spans="2:21" x14ac:dyDescent="0.25">
      <c r="B61112"/>
      <c r="C61112"/>
      <c r="D61112" s="13"/>
      <c r="E61112" s="13"/>
      <c r="K61112" s="23"/>
      <c r="O61112" s="21"/>
      <c r="P61112" s="27"/>
      <c r="Q61112" s="16"/>
      <c r="U61112" s="27"/>
    </row>
    <row r="61113" spans="2:21" x14ac:dyDescent="0.25">
      <c r="B61113"/>
      <c r="C61113"/>
      <c r="D61113" s="13"/>
      <c r="E61113" s="13"/>
      <c r="K61113" s="23"/>
      <c r="O61113" s="21"/>
      <c r="P61113" s="27"/>
      <c r="Q61113" s="16"/>
      <c r="U61113" s="27"/>
    </row>
    <row r="61114" spans="2:21" x14ac:dyDescent="0.25">
      <c r="B61114"/>
      <c r="C61114"/>
      <c r="D61114" s="13"/>
      <c r="E61114" s="13"/>
      <c r="K61114" s="23"/>
      <c r="O61114" s="21"/>
      <c r="P61114" s="27"/>
      <c r="Q61114" s="16"/>
      <c r="U61114" s="27"/>
    </row>
    <row r="61115" spans="2:21" x14ac:dyDescent="0.25">
      <c r="B61115"/>
      <c r="C61115"/>
      <c r="D61115" s="13"/>
      <c r="E61115" s="13"/>
      <c r="K61115" s="23"/>
      <c r="O61115" s="21"/>
      <c r="P61115" s="27"/>
      <c r="Q61115" s="16"/>
      <c r="U61115" s="27"/>
    </row>
    <row r="61116" spans="2:21" x14ac:dyDescent="0.25">
      <c r="B61116"/>
      <c r="C61116"/>
      <c r="D61116" s="13"/>
      <c r="E61116" s="13"/>
      <c r="K61116" s="23"/>
      <c r="O61116" s="21"/>
      <c r="P61116" s="27"/>
      <c r="Q61116" s="16"/>
      <c r="U61116" s="27"/>
    </row>
    <row r="61117" spans="2:21" x14ac:dyDescent="0.25">
      <c r="B61117"/>
      <c r="C61117"/>
      <c r="D61117" s="13"/>
      <c r="E61117" s="13"/>
      <c r="K61117" s="23"/>
      <c r="O61117" s="21"/>
      <c r="P61117" s="27"/>
      <c r="Q61117" s="16"/>
      <c r="U61117" s="27"/>
    </row>
    <row r="61118" spans="2:21" x14ac:dyDescent="0.25">
      <c r="B61118"/>
      <c r="C61118"/>
      <c r="D61118" s="13"/>
      <c r="E61118" s="13"/>
      <c r="K61118" s="23"/>
      <c r="O61118" s="21"/>
      <c r="P61118" s="27"/>
      <c r="Q61118" s="16"/>
      <c r="U61118" s="27"/>
    </row>
    <row r="61119" spans="2:21" x14ac:dyDescent="0.25">
      <c r="B61119"/>
      <c r="C61119"/>
      <c r="D61119" s="13"/>
      <c r="E61119" s="13"/>
      <c r="K61119" s="23"/>
      <c r="O61119" s="21"/>
      <c r="P61119" s="27"/>
      <c r="Q61119" s="16"/>
      <c r="U61119" s="27"/>
    </row>
    <row r="61120" spans="2:21" x14ac:dyDescent="0.25">
      <c r="B61120"/>
      <c r="C61120"/>
      <c r="D61120" s="13"/>
      <c r="E61120" s="13"/>
      <c r="K61120" s="23"/>
      <c r="O61120" s="21"/>
      <c r="P61120" s="27"/>
      <c r="Q61120" s="16"/>
      <c r="U61120" s="27"/>
    </row>
    <row r="61121" spans="2:21" x14ac:dyDescent="0.25">
      <c r="B61121"/>
      <c r="C61121"/>
      <c r="D61121" s="13"/>
      <c r="E61121" s="13"/>
      <c r="K61121" s="23"/>
      <c r="O61121" s="21"/>
      <c r="P61121" s="27"/>
      <c r="Q61121" s="16"/>
      <c r="U61121" s="27"/>
    </row>
    <row r="61122" spans="2:21" x14ac:dyDescent="0.25">
      <c r="B61122"/>
      <c r="C61122"/>
      <c r="D61122" s="13"/>
      <c r="E61122" s="13"/>
      <c r="K61122" s="23"/>
      <c r="O61122" s="21"/>
      <c r="P61122" s="27"/>
      <c r="Q61122" s="16"/>
      <c r="U61122" s="27"/>
    </row>
    <row r="61123" spans="2:21" x14ac:dyDescent="0.25">
      <c r="B61123"/>
      <c r="C61123"/>
      <c r="D61123" s="13"/>
      <c r="E61123" s="13"/>
      <c r="K61123" s="23"/>
      <c r="O61123" s="21"/>
      <c r="P61123" s="27"/>
      <c r="Q61123" s="16"/>
      <c r="U61123" s="27"/>
    </row>
    <row r="61124" spans="2:21" x14ac:dyDescent="0.25">
      <c r="B61124"/>
      <c r="C61124"/>
      <c r="D61124" s="13"/>
      <c r="E61124" s="13"/>
      <c r="K61124" s="23"/>
      <c r="O61124" s="21"/>
      <c r="P61124" s="27"/>
      <c r="Q61124" s="16"/>
      <c r="U61124" s="27"/>
    </row>
    <row r="61125" spans="2:21" x14ac:dyDescent="0.25">
      <c r="B61125"/>
      <c r="C61125"/>
      <c r="D61125" s="13"/>
      <c r="E61125" s="13"/>
      <c r="K61125" s="23"/>
      <c r="O61125" s="21"/>
      <c r="P61125" s="27"/>
      <c r="Q61125" s="16"/>
      <c r="U61125" s="27"/>
    </row>
    <row r="61126" spans="2:21" x14ac:dyDescent="0.25">
      <c r="B61126"/>
      <c r="C61126"/>
      <c r="D61126" s="13"/>
      <c r="E61126" s="13"/>
      <c r="K61126" s="23"/>
      <c r="O61126" s="21"/>
      <c r="P61126" s="27"/>
      <c r="Q61126" s="16"/>
      <c r="U61126" s="27"/>
    </row>
    <row r="61127" spans="2:21" x14ac:dyDescent="0.25">
      <c r="B61127"/>
      <c r="C61127"/>
      <c r="D61127" s="13"/>
      <c r="E61127" s="13"/>
      <c r="K61127" s="23"/>
      <c r="O61127" s="21"/>
      <c r="P61127" s="27"/>
      <c r="Q61127" s="16"/>
      <c r="U61127" s="27"/>
    </row>
    <row r="61128" spans="2:21" x14ac:dyDescent="0.25">
      <c r="B61128"/>
      <c r="C61128"/>
      <c r="D61128" s="13"/>
      <c r="E61128" s="13"/>
      <c r="K61128" s="23"/>
      <c r="O61128" s="21"/>
      <c r="P61128" s="27"/>
      <c r="Q61128" s="16"/>
      <c r="U61128" s="27"/>
    </row>
    <row r="61129" spans="2:21" x14ac:dyDescent="0.25">
      <c r="B61129"/>
      <c r="C61129"/>
      <c r="D61129" s="13"/>
      <c r="E61129" s="13"/>
      <c r="K61129" s="23"/>
      <c r="O61129" s="21"/>
      <c r="P61129" s="27"/>
      <c r="Q61129" s="16"/>
      <c r="U61129" s="27"/>
    </row>
    <row r="61130" spans="2:21" x14ac:dyDescent="0.25">
      <c r="B61130"/>
      <c r="C61130"/>
      <c r="D61130" s="13"/>
      <c r="E61130" s="13"/>
      <c r="K61130" s="23"/>
      <c r="O61130" s="21"/>
      <c r="P61130" s="27"/>
      <c r="Q61130" s="16"/>
      <c r="U61130" s="27"/>
    </row>
    <row r="61131" spans="2:21" x14ac:dyDescent="0.25">
      <c r="B61131"/>
      <c r="C61131"/>
      <c r="D61131" s="13"/>
      <c r="E61131" s="13"/>
      <c r="K61131" s="23"/>
      <c r="O61131" s="21"/>
      <c r="P61131" s="27"/>
      <c r="Q61131" s="16"/>
      <c r="U61131" s="27"/>
    </row>
    <row r="61132" spans="2:21" x14ac:dyDescent="0.25">
      <c r="B61132"/>
      <c r="C61132"/>
      <c r="D61132" s="13"/>
      <c r="E61132" s="13"/>
      <c r="K61132" s="23"/>
      <c r="O61132" s="21"/>
      <c r="P61132" s="27"/>
      <c r="Q61132" s="16"/>
      <c r="U61132" s="27"/>
    </row>
    <row r="61133" spans="2:21" x14ac:dyDescent="0.25">
      <c r="B61133"/>
      <c r="C61133"/>
      <c r="D61133" s="13"/>
      <c r="E61133" s="13"/>
      <c r="K61133" s="23"/>
      <c r="O61133" s="21"/>
      <c r="P61133" s="27"/>
      <c r="Q61133" s="16"/>
      <c r="U61133" s="27"/>
    </row>
    <row r="61134" spans="2:21" x14ac:dyDescent="0.25">
      <c r="B61134"/>
      <c r="C61134"/>
      <c r="D61134" s="13"/>
      <c r="E61134" s="13"/>
      <c r="K61134" s="23"/>
      <c r="O61134" s="21"/>
      <c r="P61134" s="27"/>
      <c r="Q61134" s="16"/>
      <c r="U61134" s="27"/>
    </row>
    <row r="61135" spans="2:21" x14ac:dyDescent="0.25">
      <c r="B61135"/>
      <c r="C61135"/>
      <c r="D61135" s="13"/>
      <c r="E61135" s="13"/>
      <c r="K61135" s="23"/>
      <c r="O61135" s="21"/>
      <c r="P61135" s="27"/>
      <c r="Q61135" s="16"/>
      <c r="U61135" s="27"/>
    </row>
    <row r="61136" spans="2:21" x14ac:dyDescent="0.25">
      <c r="B61136"/>
      <c r="C61136"/>
      <c r="D61136" s="13"/>
      <c r="E61136" s="13"/>
      <c r="K61136" s="23"/>
      <c r="O61136" s="21"/>
      <c r="P61136" s="27"/>
      <c r="Q61136" s="16"/>
      <c r="U61136" s="27"/>
    </row>
    <row r="61137" spans="2:21" x14ac:dyDescent="0.25">
      <c r="B61137"/>
      <c r="C61137"/>
      <c r="D61137" s="13"/>
      <c r="E61137" s="13"/>
      <c r="K61137" s="23"/>
      <c r="O61137" s="21"/>
      <c r="P61137" s="27"/>
      <c r="Q61137" s="16"/>
      <c r="U61137" s="27"/>
    </row>
    <row r="61138" spans="2:21" x14ac:dyDescent="0.25">
      <c r="B61138"/>
      <c r="C61138"/>
      <c r="D61138" s="13"/>
      <c r="E61138" s="13"/>
      <c r="K61138" s="23"/>
      <c r="O61138" s="21"/>
      <c r="P61138" s="27"/>
      <c r="Q61138" s="16"/>
      <c r="U61138" s="27"/>
    </row>
    <row r="61139" spans="2:21" x14ac:dyDescent="0.25">
      <c r="B61139"/>
      <c r="C61139"/>
      <c r="D61139" s="13"/>
      <c r="E61139" s="13"/>
      <c r="K61139" s="23"/>
      <c r="O61139" s="21"/>
      <c r="P61139" s="27"/>
      <c r="Q61139" s="16"/>
      <c r="U61139" s="27"/>
    </row>
    <row r="61140" spans="2:21" x14ac:dyDescent="0.25">
      <c r="B61140"/>
      <c r="C61140"/>
      <c r="D61140" s="13"/>
      <c r="E61140" s="13"/>
      <c r="K61140" s="23"/>
      <c r="O61140" s="21"/>
      <c r="P61140" s="27"/>
      <c r="Q61140" s="16"/>
      <c r="U61140" s="27"/>
    </row>
    <row r="61141" spans="2:21" x14ac:dyDescent="0.25">
      <c r="B61141"/>
      <c r="C61141"/>
      <c r="D61141" s="13"/>
      <c r="E61141" s="13"/>
      <c r="K61141" s="23"/>
      <c r="O61141" s="21"/>
      <c r="P61141" s="27"/>
      <c r="Q61141" s="16"/>
      <c r="U61141" s="27"/>
    </row>
    <row r="61142" spans="2:21" x14ac:dyDescent="0.25">
      <c r="B61142"/>
      <c r="C61142"/>
      <c r="D61142" s="13"/>
      <c r="E61142" s="13"/>
      <c r="K61142" s="23"/>
      <c r="O61142" s="21"/>
      <c r="P61142" s="27"/>
      <c r="Q61142" s="16"/>
      <c r="U61142" s="27"/>
    </row>
    <row r="61143" spans="2:21" x14ac:dyDescent="0.25">
      <c r="B61143"/>
      <c r="C61143"/>
      <c r="D61143" s="13"/>
      <c r="E61143" s="13"/>
      <c r="K61143" s="23"/>
      <c r="O61143" s="21"/>
      <c r="P61143" s="27"/>
      <c r="Q61143" s="16"/>
      <c r="U61143" s="27"/>
    </row>
    <row r="61144" spans="2:21" x14ac:dyDescent="0.25">
      <c r="B61144"/>
      <c r="C61144"/>
      <c r="D61144" s="13"/>
      <c r="E61144" s="13"/>
      <c r="K61144" s="23"/>
      <c r="O61144" s="21"/>
      <c r="P61144" s="27"/>
      <c r="Q61144" s="16"/>
      <c r="U61144" s="27"/>
    </row>
    <row r="61145" spans="2:21" x14ac:dyDescent="0.25">
      <c r="B61145"/>
      <c r="C61145"/>
      <c r="D61145" s="13"/>
      <c r="E61145" s="13"/>
      <c r="K61145" s="23"/>
      <c r="O61145" s="21"/>
      <c r="P61145" s="27"/>
      <c r="Q61145" s="16"/>
      <c r="U61145" s="27"/>
    </row>
    <row r="61146" spans="2:21" x14ac:dyDescent="0.25">
      <c r="B61146"/>
      <c r="C61146"/>
      <c r="D61146" s="13"/>
      <c r="E61146" s="13"/>
      <c r="K61146" s="23"/>
      <c r="O61146" s="21"/>
      <c r="P61146" s="27"/>
      <c r="Q61146" s="16"/>
      <c r="U61146" s="27"/>
    </row>
    <row r="61147" spans="2:21" x14ac:dyDescent="0.25">
      <c r="B61147"/>
      <c r="C61147"/>
      <c r="D61147" s="13"/>
      <c r="E61147" s="13"/>
      <c r="K61147" s="23"/>
      <c r="O61147" s="21"/>
      <c r="P61147" s="27"/>
      <c r="Q61147" s="16"/>
      <c r="U61147" s="27"/>
    </row>
    <row r="61148" spans="2:21" x14ac:dyDescent="0.25">
      <c r="B61148"/>
      <c r="C61148"/>
      <c r="D61148" s="13"/>
      <c r="E61148" s="13"/>
      <c r="K61148" s="23"/>
      <c r="O61148" s="21"/>
      <c r="P61148" s="27"/>
      <c r="Q61148" s="16"/>
      <c r="U61148" s="27"/>
    </row>
    <row r="61149" spans="2:21" x14ac:dyDescent="0.25">
      <c r="B61149"/>
      <c r="C61149"/>
      <c r="D61149" s="13"/>
      <c r="E61149" s="13"/>
      <c r="K61149" s="23"/>
      <c r="O61149" s="21"/>
      <c r="P61149" s="27"/>
      <c r="Q61149" s="16"/>
      <c r="U61149" s="27"/>
    </row>
    <row r="61150" spans="2:21" x14ac:dyDescent="0.25">
      <c r="B61150"/>
      <c r="C61150"/>
      <c r="D61150" s="13"/>
      <c r="E61150" s="13"/>
      <c r="K61150" s="23"/>
      <c r="O61150" s="21"/>
      <c r="P61150" s="27"/>
      <c r="Q61150" s="16"/>
      <c r="U61150" s="27"/>
    </row>
    <row r="61151" spans="2:21" x14ac:dyDescent="0.25">
      <c r="B61151"/>
      <c r="C61151"/>
      <c r="D61151" s="13"/>
      <c r="E61151" s="13"/>
      <c r="K61151" s="23"/>
      <c r="O61151" s="21"/>
      <c r="P61151" s="27"/>
      <c r="Q61151" s="16"/>
      <c r="U61151" s="27"/>
    </row>
    <row r="61152" spans="2:21" x14ac:dyDescent="0.25">
      <c r="B61152"/>
      <c r="C61152"/>
      <c r="D61152" s="13"/>
      <c r="E61152" s="13"/>
      <c r="K61152" s="23"/>
      <c r="O61152" s="21"/>
      <c r="P61152" s="27"/>
      <c r="Q61152" s="16"/>
      <c r="U61152" s="27"/>
    </row>
    <row r="61153" spans="2:21" x14ac:dyDescent="0.25">
      <c r="B61153"/>
      <c r="C61153"/>
      <c r="D61153" s="13"/>
      <c r="E61153" s="13"/>
      <c r="K61153" s="23"/>
      <c r="O61153" s="21"/>
      <c r="P61153" s="27"/>
      <c r="Q61153" s="16"/>
      <c r="U61153" s="27"/>
    </row>
    <row r="61154" spans="2:21" x14ac:dyDescent="0.25">
      <c r="B61154"/>
      <c r="C61154"/>
      <c r="D61154" s="13"/>
      <c r="E61154" s="13"/>
      <c r="K61154" s="23"/>
      <c r="O61154" s="21"/>
      <c r="P61154" s="27"/>
      <c r="Q61154" s="16"/>
      <c r="U61154" s="27"/>
    </row>
    <row r="61155" spans="2:21" x14ac:dyDescent="0.25">
      <c r="B61155"/>
      <c r="C61155"/>
      <c r="D61155" s="13"/>
      <c r="E61155" s="13"/>
      <c r="K61155" s="23"/>
      <c r="O61155" s="21"/>
      <c r="P61155" s="27"/>
      <c r="Q61155" s="16"/>
      <c r="U61155" s="27"/>
    </row>
    <row r="61156" spans="2:21" x14ac:dyDescent="0.25">
      <c r="B61156"/>
      <c r="C61156"/>
      <c r="D61156" s="13"/>
      <c r="E61156" s="13"/>
      <c r="K61156" s="23"/>
      <c r="O61156" s="21"/>
      <c r="P61156" s="27"/>
      <c r="Q61156" s="16"/>
      <c r="U61156" s="27"/>
    </row>
    <row r="61157" spans="2:21" x14ac:dyDescent="0.25">
      <c r="B61157"/>
      <c r="C61157"/>
      <c r="D61157" s="13"/>
      <c r="E61157" s="13"/>
      <c r="K61157" s="23"/>
      <c r="O61157" s="21"/>
      <c r="P61157" s="27"/>
      <c r="Q61157" s="16"/>
      <c r="U61157" s="27"/>
    </row>
    <row r="61158" spans="2:21" x14ac:dyDescent="0.25">
      <c r="B61158"/>
      <c r="C61158"/>
      <c r="D61158" s="13"/>
      <c r="E61158" s="13"/>
      <c r="K61158" s="23"/>
      <c r="O61158" s="21"/>
      <c r="P61158" s="27"/>
      <c r="Q61158" s="16"/>
      <c r="U61158" s="27"/>
    </row>
    <row r="61159" spans="2:21" x14ac:dyDescent="0.25">
      <c r="B61159"/>
      <c r="C61159"/>
      <c r="D61159" s="13"/>
      <c r="E61159" s="13"/>
      <c r="K61159" s="23"/>
      <c r="O61159" s="21"/>
      <c r="P61159" s="27"/>
      <c r="Q61159" s="16"/>
      <c r="U61159" s="27"/>
    </row>
    <row r="61160" spans="2:21" x14ac:dyDescent="0.25">
      <c r="B61160"/>
      <c r="C61160"/>
      <c r="D61160" s="13"/>
      <c r="E61160" s="13"/>
      <c r="K61160" s="23"/>
      <c r="O61160" s="21"/>
      <c r="P61160" s="27"/>
      <c r="Q61160" s="16"/>
      <c r="U61160" s="27"/>
    </row>
    <row r="61161" spans="2:21" x14ac:dyDescent="0.25">
      <c r="B61161"/>
      <c r="C61161"/>
      <c r="D61161" s="13"/>
      <c r="E61161" s="13"/>
      <c r="K61161" s="23"/>
      <c r="O61161" s="21"/>
      <c r="P61161" s="27"/>
      <c r="Q61161" s="16"/>
      <c r="U61161" s="27"/>
    </row>
    <row r="61162" spans="2:21" x14ac:dyDescent="0.25">
      <c r="B61162"/>
      <c r="C61162"/>
      <c r="D61162" s="13"/>
      <c r="E61162" s="13"/>
      <c r="K61162" s="23"/>
      <c r="O61162" s="21"/>
      <c r="P61162" s="27"/>
      <c r="Q61162" s="16"/>
      <c r="U61162" s="27"/>
    </row>
    <row r="61163" spans="2:21" x14ac:dyDescent="0.25">
      <c r="B61163"/>
      <c r="C61163"/>
      <c r="D61163" s="13"/>
      <c r="E61163" s="13"/>
      <c r="K61163" s="23"/>
      <c r="O61163" s="21"/>
      <c r="P61163" s="27"/>
      <c r="Q61163" s="16"/>
      <c r="U61163" s="27"/>
    </row>
    <row r="61164" spans="2:21" x14ac:dyDescent="0.25">
      <c r="B61164"/>
      <c r="C61164"/>
      <c r="D61164" s="13"/>
      <c r="E61164" s="13"/>
      <c r="K61164" s="23"/>
      <c r="O61164" s="21"/>
      <c r="P61164" s="27"/>
      <c r="Q61164" s="16"/>
      <c r="U61164" s="27"/>
    </row>
    <row r="61165" spans="2:21" x14ac:dyDescent="0.25">
      <c r="B61165"/>
      <c r="C61165"/>
      <c r="D61165" s="13"/>
      <c r="E61165" s="13"/>
      <c r="K61165" s="23"/>
      <c r="O61165" s="21"/>
      <c r="P61165" s="27"/>
      <c r="Q61165" s="16"/>
      <c r="U61165" s="27"/>
    </row>
    <row r="61166" spans="2:21" x14ac:dyDescent="0.25">
      <c r="B61166"/>
      <c r="C61166"/>
      <c r="D61166" s="13"/>
      <c r="E61166" s="13"/>
      <c r="K61166" s="23"/>
      <c r="O61166" s="21"/>
      <c r="P61166" s="27"/>
      <c r="Q61166" s="16"/>
      <c r="U61166" s="27"/>
    </row>
    <row r="61167" spans="2:21" x14ac:dyDescent="0.25">
      <c r="B61167"/>
      <c r="C61167"/>
      <c r="D61167" s="13"/>
      <c r="E61167" s="13"/>
      <c r="K61167" s="23"/>
      <c r="O61167" s="21"/>
      <c r="P61167" s="27"/>
      <c r="Q61167" s="16"/>
      <c r="U61167" s="27"/>
    </row>
    <row r="61168" spans="2:21" x14ac:dyDescent="0.25">
      <c r="B61168"/>
      <c r="C61168"/>
      <c r="D61168" s="13"/>
      <c r="E61168" s="13"/>
      <c r="K61168" s="23"/>
      <c r="O61168" s="21"/>
      <c r="P61168" s="27"/>
      <c r="Q61168" s="16"/>
      <c r="U61168" s="27"/>
    </row>
    <row r="61169" spans="2:21" x14ac:dyDescent="0.25">
      <c r="B61169"/>
      <c r="C61169"/>
      <c r="D61169" s="13"/>
      <c r="E61169" s="13"/>
      <c r="K61169" s="23"/>
      <c r="O61169" s="21"/>
      <c r="P61169" s="27"/>
      <c r="Q61169" s="16"/>
      <c r="U61169" s="27"/>
    </row>
    <row r="61170" spans="2:21" x14ac:dyDescent="0.25">
      <c r="B61170"/>
      <c r="C61170"/>
      <c r="D61170" s="13"/>
      <c r="E61170" s="13"/>
      <c r="K61170" s="23"/>
      <c r="O61170" s="21"/>
      <c r="P61170" s="27"/>
      <c r="Q61170" s="16"/>
      <c r="U61170" s="27"/>
    </row>
    <row r="61171" spans="2:21" x14ac:dyDescent="0.25">
      <c r="B61171"/>
      <c r="C61171"/>
      <c r="D61171" s="13"/>
      <c r="E61171" s="13"/>
      <c r="K61171" s="23"/>
      <c r="O61171" s="21"/>
      <c r="P61171" s="27"/>
      <c r="Q61171" s="16"/>
      <c r="U61171" s="27"/>
    </row>
    <row r="61172" spans="2:21" x14ac:dyDescent="0.25">
      <c r="B61172"/>
      <c r="C61172"/>
      <c r="D61172" s="13"/>
      <c r="E61172" s="13"/>
      <c r="K61172" s="23"/>
      <c r="O61172" s="21"/>
      <c r="P61172" s="27"/>
      <c r="Q61172" s="16"/>
      <c r="U61172" s="27"/>
    </row>
    <row r="61173" spans="2:21" x14ac:dyDescent="0.25">
      <c r="B61173"/>
      <c r="C61173"/>
      <c r="D61173" s="13"/>
      <c r="E61173" s="13"/>
      <c r="K61173" s="23"/>
      <c r="O61173" s="21"/>
      <c r="P61173" s="27"/>
      <c r="Q61173" s="16"/>
      <c r="U61173" s="27"/>
    </row>
    <row r="61174" spans="2:21" x14ac:dyDescent="0.25">
      <c r="B61174"/>
      <c r="C61174"/>
      <c r="D61174" s="13"/>
      <c r="E61174" s="13"/>
      <c r="K61174" s="23"/>
      <c r="O61174" s="21"/>
      <c r="P61174" s="27"/>
      <c r="Q61174" s="16"/>
      <c r="U61174" s="27"/>
    </row>
    <row r="61175" spans="2:21" x14ac:dyDescent="0.25">
      <c r="B61175"/>
      <c r="C61175"/>
      <c r="D61175" s="13"/>
      <c r="E61175" s="13"/>
      <c r="K61175" s="23"/>
      <c r="O61175" s="21"/>
      <c r="P61175" s="27"/>
      <c r="Q61175" s="16"/>
      <c r="U61175" s="27"/>
    </row>
    <row r="61176" spans="2:21" x14ac:dyDescent="0.25">
      <c r="B61176"/>
      <c r="C61176"/>
      <c r="D61176" s="13"/>
      <c r="E61176" s="13"/>
      <c r="K61176" s="23"/>
      <c r="O61176" s="21"/>
      <c r="P61176" s="27"/>
      <c r="Q61176" s="16"/>
      <c r="U61176" s="27"/>
    </row>
    <row r="61177" spans="2:21" x14ac:dyDescent="0.25">
      <c r="B61177"/>
      <c r="C61177"/>
      <c r="D61177" s="13"/>
      <c r="E61177" s="13"/>
      <c r="K61177" s="23"/>
      <c r="O61177" s="21"/>
      <c r="P61177" s="27"/>
      <c r="Q61177" s="16"/>
      <c r="U61177" s="27"/>
    </row>
    <row r="61178" spans="2:21" x14ac:dyDescent="0.25">
      <c r="B61178"/>
      <c r="C61178"/>
      <c r="D61178" s="13"/>
      <c r="E61178" s="13"/>
      <c r="K61178" s="23"/>
      <c r="O61178" s="21"/>
      <c r="P61178" s="27"/>
      <c r="Q61178" s="16"/>
      <c r="U61178" s="27"/>
    </row>
    <row r="61179" spans="2:21" x14ac:dyDescent="0.25">
      <c r="B61179"/>
      <c r="C61179"/>
      <c r="D61179" s="13"/>
      <c r="E61179" s="13"/>
      <c r="K61179" s="23"/>
      <c r="O61179" s="21"/>
      <c r="P61179" s="27"/>
      <c r="Q61179" s="16"/>
      <c r="U61179" s="27"/>
    </row>
    <row r="61180" spans="2:21" x14ac:dyDescent="0.25">
      <c r="B61180"/>
      <c r="C61180"/>
      <c r="D61180" s="13"/>
      <c r="E61180" s="13"/>
      <c r="K61180" s="23"/>
      <c r="O61180" s="21"/>
      <c r="P61180" s="27"/>
      <c r="Q61180" s="16"/>
      <c r="U61180" s="27"/>
    </row>
    <row r="61181" spans="2:21" x14ac:dyDescent="0.25">
      <c r="B61181"/>
      <c r="C61181"/>
      <c r="D61181" s="13"/>
      <c r="E61181" s="13"/>
      <c r="K61181" s="23"/>
      <c r="O61181" s="21"/>
      <c r="P61181" s="27"/>
      <c r="Q61181" s="16"/>
      <c r="U61181" s="27"/>
    </row>
    <row r="61182" spans="2:21" x14ac:dyDescent="0.25">
      <c r="B61182"/>
      <c r="C61182"/>
      <c r="D61182" s="13"/>
      <c r="E61182" s="13"/>
      <c r="K61182" s="23"/>
      <c r="O61182" s="21"/>
      <c r="P61182" s="27"/>
      <c r="Q61182" s="16"/>
      <c r="U61182" s="27"/>
    </row>
    <row r="61183" spans="2:21" x14ac:dyDescent="0.25">
      <c r="B61183"/>
      <c r="C61183"/>
      <c r="D61183" s="13"/>
      <c r="E61183" s="13"/>
      <c r="K61183" s="23"/>
      <c r="O61183" s="21"/>
      <c r="P61183" s="27"/>
      <c r="Q61183" s="16"/>
      <c r="U61183" s="27"/>
    </row>
    <row r="61184" spans="2:21" x14ac:dyDescent="0.25">
      <c r="B61184"/>
      <c r="C61184"/>
      <c r="D61184" s="13"/>
      <c r="E61184" s="13"/>
      <c r="K61184" s="23"/>
      <c r="O61184" s="21"/>
      <c r="P61184" s="27"/>
      <c r="Q61184" s="16"/>
      <c r="U61184" s="27"/>
    </row>
    <row r="61185" spans="2:21" x14ac:dyDescent="0.25">
      <c r="B61185"/>
      <c r="C61185"/>
      <c r="D61185" s="13"/>
      <c r="E61185" s="13"/>
      <c r="K61185" s="23"/>
      <c r="O61185" s="21"/>
      <c r="P61185" s="27"/>
      <c r="Q61185" s="16"/>
      <c r="U61185" s="27"/>
    </row>
    <row r="61186" spans="2:21" x14ac:dyDescent="0.25">
      <c r="B61186"/>
      <c r="C61186"/>
      <c r="D61186" s="13"/>
      <c r="E61186" s="13"/>
      <c r="K61186" s="23"/>
      <c r="O61186" s="21"/>
      <c r="P61186" s="27"/>
      <c r="Q61186" s="16"/>
      <c r="U61186" s="27"/>
    </row>
    <row r="61187" spans="2:21" x14ac:dyDescent="0.25">
      <c r="B61187"/>
      <c r="C61187"/>
      <c r="D61187" s="13"/>
      <c r="E61187" s="13"/>
      <c r="K61187" s="23"/>
      <c r="O61187" s="21"/>
      <c r="P61187" s="27"/>
      <c r="Q61187" s="16"/>
      <c r="U61187" s="27"/>
    </row>
    <row r="61188" spans="2:21" x14ac:dyDescent="0.25">
      <c r="B61188"/>
      <c r="C61188"/>
      <c r="D61188" s="13"/>
      <c r="E61188" s="13"/>
      <c r="K61188" s="23"/>
      <c r="O61188" s="21"/>
      <c r="P61188" s="27"/>
      <c r="Q61188" s="16"/>
      <c r="U61188" s="27"/>
    </row>
    <row r="61189" spans="2:21" x14ac:dyDescent="0.25">
      <c r="B61189"/>
      <c r="C61189"/>
      <c r="D61189" s="13"/>
      <c r="E61189" s="13"/>
      <c r="K61189" s="23"/>
      <c r="O61189" s="21"/>
      <c r="P61189" s="27"/>
      <c r="Q61189" s="16"/>
      <c r="U61189" s="27"/>
    </row>
    <row r="61190" spans="2:21" x14ac:dyDescent="0.25">
      <c r="B61190"/>
      <c r="C61190"/>
      <c r="D61190" s="13"/>
      <c r="E61190" s="13"/>
      <c r="K61190" s="23"/>
      <c r="O61190" s="21"/>
      <c r="P61190" s="27"/>
      <c r="Q61190" s="16"/>
      <c r="U61190" s="27"/>
    </row>
    <row r="61191" spans="2:21" x14ac:dyDescent="0.25">
      <c r="B61191"/>
      <c r="C61191"/>
      <c r="D61191" s="13"/>
      <c r="E61191" s="13"/>
      <c r="K61191" s="23"/>
      <c r="O61191" s="21"/>
      <c r="P61191" s="27"/>
      <c r="Q61191" s="16"/>
      <c r="U61191" s="27"/>
    </row>
    <row r="61192" spans="2:21" x14ac:dyDescent="0.25">
      <c r="B61192"/>
      <c r="C61192"/>
      <c r="D61192" s="13"/>
      <c r="E61192" s="13"/>
      <c r="K61192" s="23"/>
      <c r="O61192" s="21"/>
      <c r="P61192" s="27"/>
      <c r="Q61192" s="16"/>
      <c r="U61192" s="27"/>
    </row>
    <row r="61193" spans="2:21" x14ac:dyDescent="0.25">
      <c r="B61193"/>
      <c r="C61193"/>
      <c r="D61193" s="13"/>
      <c r="E61193" s="13"/>
      <c r="K61193" s="23"/>
      <c r="O61193" s="21"/>
      <c r="P61193" s="27"/>
      <c r="Q61193" s="16"/>
      <c r="U61193" s="27"/>
    </row>
    <row r="61194" spans="2:21" x14ac:dyDescent="0.25">
      <c r="B61194"/>
      <c r="C61194"/>
      <c r="D61194" s="13"/>
      <c r="E61194" s="13"/>
      <c r="K61194" s="23"/>
      <c r="O61194" s="21"/>
      <c r="P61194" s="27"/>
      <c r="Q61194" s="16"/>
      <c r="U61194" s="27"/>
    </row>
    <row r="61195" spans="2:21" x14ac:dyDescent="0.25">
      <c r="B61195"/>
      <c r="C61195"/>
      <c r="D61195" s="13"/>
      <c r="E61195" s="13"/>
      <c r="K61195" s="23"/>
      <c r="O61195" s="21"/>
      <c r="P61195" s="27"/>
      <c r="Q61195" s="16"/>
      <c r="U61195" s="27"/>
    </row>
    <row r="61196" spans="2:21" x14ac:dyDescent="0.25">
      <c r="B61196"/>
      <c r="C61196"/>
      <c r="D61196" s="13"/>
      <c r="E61196" s="13"/>
      <c r="K61196" s="23"/>
      <c r="O61196" s="21"/>
      <c r="P61196" s="27"/>
      <c r="Q61196" s="16"/>
      <c r="U61196" s="27"/>
    </row>
    <row r="61197" spans="2:21" x14ac:dyDescent="0.25">
      <c r="B61197"/>
      <c r="C61197"/>
      <c r="D61197" s="13"/>
      <c r="E61197" s="13"/>
      <c r="K61197" s="23"/>
      <c r="O61197" s="21"/>
      <c r="P61197" s="27"/>
      <c r="Q61197" s="16"/>
      <c r="U61197" s="27"/>
    </row>
    <row r="61198" spans="2:21" x14ac:dyDescent="0.25">
      <c r="B61198"/>
      <c r="C61198"/>
      <c r="D61198" s="13"/>
      <c r="E61198" s="13"/>
      <c r="K61198" s="23"/>
      <c r="O61198" s="21"/>
      <c r="P61198" s="27"/>
      <c r="Q61198" s="16"/>
      <c r="U61198" s="27"/>
    </row>
    <row r="61199" spans="2:21" x14ac:dyDescent="0.25">
      <c r="B61199"/>
      <c r="C61199"/>
      <c r="D61199" s="13"/>
      <c r="E61199" s="13"/>
      <c r="K61199" s="23"/>
      <c r="O61199" s="21"/>
      <c r="P61199" s="27"/>
      <c r="Q61199" s="16"/>
      <c r="U61199" s="27"/>
    </row>
    <row r="61200" spans="2:21" x14ac:dyDescent="0.25">
      <c r="B61200"/>
      <c r="C61200"/>
      <c r="D61200" s="13"/>
      <c r="E61200" s="13"/>
      <c r="K61200" s="23"/>
      <c r="O61200" s="21"/>
      <c r="P61200" s="27"/>
      <c r="Q61200" s="16"/>
      <c r="U61200" s="27"/>
    </row>
    <row r="61201" spans="2:21" x14ac:dyDescent="0.25">
      <c r="B61201"/>
      <c r="C61201"/>
      <c r="D61201" s="13"/>
      <c r="E61201" s="13"/>
      <c r="K61201" s="23"/>
      <c r="O61201" s="21"/>
      <c r="P61201" s="27"/>
      <c r="Q61201" s="16"/>
      <c r="U61201" s="27"/>
    </row>
    <row r="61202" spans="2:21" x14ac:dyDescent="0.25">
      <c r="B61202"/>
      <c r="C61202"/>
      <c r="D61202" s="13"/>
      <c r="E61202" s="13"/>
      <c r="K61202" s="23"/>
      <c r="O61202" s="21"/>
      <c r="P61202" s="27"/>
      <c r="Q61202" s="16"/>
      <c r="U61202" s="27"/>
    </row>
    <row r="61203" spans="2:21" x14ac:dyDescent="0.25">
      <c r="B61203"/>
      <c r="C61203"/>
      <c r="D61203" s="13"/>
      <c r="E61203" s="13"/>
      <c r="K61203" s="23"/>
      <c r="O61203" s="21"/>
      <c r="P61203" s="27"/>
      <c r="Q61203" s="16"/>
      <c r="U61203" s="27"/>
    </row>
    <row r="61204" spans="2:21" x14ac:dyDescent="0.25">
      <c r="B61204"/>
      <c r="C61204"/>
      <c r="D61204" s="13"/>
      <c r="E61204" s="13"/>
      <c r="K61204" s="23"/>
      <c r="O61204" s="21"/>
      <c r="P61204" s="27"/>
      <c r="Q61204" s="16"/>
      <c r="U61204" s="27"/>
    </row>
    <row r="61205" spans="2:21" x14ac:dyDescent="0.25">
      <c r="B61205"/>
      <c r="C61205"/>
      <c r="D61205" s="13"/>
      <c r="E61205" s="13"/>
      <c r="K61205" s="23"/>
      <c r="O61205" s="21"/>
      <c r="P61205" s="27"/>
      <c r="Q61205" s="16"/>
      <c r="U61205" s="27"/>
    </row>
    <row r="61206" spans="2:21" x14ac:dyDescent="0.25">
      <c r="B61206"/>
      <c r="C61206"/>
      <c r="D61206" s="13"/>
      <c r="E61206" s="13"/>
      <c r="K61206" s="23"/>
      <c r="O61206" s="21"/>
      <c r="P61206" s="27"/>
      <c r="Q61206" s="16"/>
      <c r="U61206" s="27"/>
    </row>
    <row r="61207" spans="2:21" x14ac:dyDescent="0.25">
      <c r="B61207"/>
      <c r="C61207"/>
      <c r="D61207" s="13"/>
      <c r="E61207" s="13"/>
      <c r="K61207" s="23"/>
      <c r="O61207" s="21"/>
      <c r="P61207" s="27"/>
      <c r="Q61207" s="16"/>
      <c r="U61207" s="27"/>
    </row>
    <row r="61208" spans="2:21" x14ac:dyDescent="0.25">
      <c r="B61208"/>
      <c r="C61208"/>
      <c r="D61208" s="13"/>
      <c r="E61208" s="13"/>
      <c r="K61208" s="23"/>
      <c r="O61208" s="21"/>
      <c r="P61208" s="27"/>
      <c r="Q61208" s="16"/>
      <c r="U61208" s="27"/>
    </row>
    <row r="61209" spans="2:21" x14ac:dyDescent="0.25">
      <c r="B61209"/>
      <c r="C61209"/>
      <c r="D61209" s="13"/>
      <c r="E61209" s="13"/>
      <c r="K61209" s="23"/>
      <c r="O61209" s="21"/>
      <c r="P61209" s="27"/>
      <c r="Q61209" s="16"/>
      <c r="U61209" s="27"/>
    </row>
    <row r="61210" spans="2:21" x14ac:dyDescent="0.25">
      <c r="B61210"/>
      <c r="C61210"/>
      <c r="D61210" s="13"/>
      <c r="E61210" s="13"/>
      <c r="K61210" s="23"/>
      <c r="O61210" s="21"/>
      <c r="P61210" s="27"/>
      <c r="Q61210" s="16"/>
      <c r="U61210" s="27"/>
    </row>
    <row r="61211" spans="2:21" x14ac:dyDescent="0.25">
      <c r="B61211"/>
      <c r="C61211"/>
      <c r="D61211" s="13"/>
      <c r="E61211" s="13"/>
      <c r="K61211" s="23"/>
      <c r="O61211" s="21"/>
      <c r="P61211" s="27"/>
      <c r="Q61211" s="16"/>
      <c r="U61211" s="27"/>
    </row>
    <row r="61212" spans="2:21" x14ac:dyDescent="0.25">
      <c r="B61212"/>
      <c r="C61212"/>
      <c r="D61212" s="13"/>
      <c r="E61212" s="13"/>
      <c r="K61212" s="23"/>
      <c r="O61212" s="21"/>
      <c r="P61212" s="27"/>
      <c r="Q61212" s="16"/>
      <c r="U61212" s="27"/>
    </row>
    <row r="61213" spans="2:21" x14ac:dyDescent="0.25">
      <c r="B61213"/>
      <c r="C61213"/>
      <c r="D61213" s="13"/>
      <c r="E61213" s="13"/>
      <c r="K61213" s="23"/>
      <c r="O61213" s="21"/>
      <c r="P61213" s="27"/>
      <c r="Q61213" s="16"/>
      <c r="U61213" s="27"/>
    </row>
    <row r="61214" spans="2:21" x14ac:dyDescent="0.25">
      <c r="B61214"/>
      <c r="C61214"/>
      <c r="D61214" s="13"/>
      <c r="E61214" s="13"/>
      <c r="K61214" s="23"/>
      <c r="O61214" s="21"/>
      <c r="P61214" s="27"/>
      <c r="Q61214" s="16"/>
      <c r="U61214" s="27"/>
    </row>
    <row r="61215" spans="2:21" x14ac:dyDescent="0.25">
      <c r="B61215"/>
      <c r="C61215"/>
      <c r="D61215" s="13"/>
      <c r="E61215" s="13"/>
      <c r="K61215" s="23"/>
      <c r="O61215" s="21"/>
      <c r="P61215" s="27"/>
      <c r="Q61215" s="16"/>
      <c r="U61215" s="27"/>
    </row>
    <row r="61216" spans="2:21" x14ac:dyDescent="0.25">
      <c r="B61216"/>
      <c r="C61216"/>
      <c r="D61216" s="13"/>
      <c r="E61216" s="13"/>
      <c r="K61216" s="23"/>
      <c r="O61216" s="21"/>
      <c r="P61216" s="27"/>
      <c r="Q61216" s="16"/>
      <c r="U61216" s="27"/>
    </row>
    <row r="61217" spans="2:21" x14ac:dyDescent="0.25">
      <c r="B61217"/>
      <c r="C61217"/>
      <c r="D61217" s="13"/>
      <c r="E61217" s="13"/>
      <c r="K61217" s="23"/>
      <c r="O61217" s="21"/>
      <c r="P61217" s="27"/>
      <c r="Q61217" s="16"/>
      <c r="U61217" s="27"/>
    </row>
    <row r="61218" spans="2:21" x14ac:dyDescent="0.25">
      <c r="B61218"/>
      <c r="C61218"/>
      <c r="D61218" s="13"/>
      <c r="E61218" s="13"/>
      <c r="K61218" s="23"/>
      <c r="O61218" s="21"/>
      <c r="P61218" s="27"/>
      <c r="Q61218" s="16"/>
      <c r="U61218" s="27"/>
    </row>
    <row r="61219" spans="2:21" x14ac:dyDescent="0.25">
      <c r="B61219"/>
      <c r="C61219"/>
      <c r="D61219" s="13"/>
      <c r="E61219" s="13"/>
      <c r="K61219" s="23"/>
      <c r="O61219" s="21"/>
      <c r="P61219" s="27"/>
      <c r="Q61219" s="16"/>
      <c r="U61219" s="27"/>
    </row>
    <row r="61220" spans="2:21" x14ac:dyDescent="0.25">
      <c r="B61220"/>
      <c r="C61220"/>
      <c r="D61220" s="13"/>
      <c r="E61220" s="13"/>
      <c r="K61220" s="23"/>
      <c r="O61220" s="21"/>
      <c r="P61220" s="27"/>
      <c r="Q61220" s="16"/>
      <c r="U61220" s="27"/>
    </row>
    <row r="61221" spans="2:21" x14ac:dyDescent="0.25">
      <c r="B61221"/>
      <c r="C61221"/>
      <c r="D61221" s="13"/>
      <c r="E61221" s="13"/>
      <c r="K61221" s="23"/>
      <c r="O61221" s="21"/>
      <c r="P61221" s="27"/>
      <c r="Q61221" s="16"/>
      <c r="U61221" s="27"/>
    </row>
    <row r="61222" spans="2:21" x14ac:dyDescent="0.25">
      <c r="B61222"/>
      <c r="C61222"/>
      <c r="D61222" s="13"/>
      <c r="E61222" s="13"/>
      <c r="K61222" s="23"/>
      <c r="O61222" s="21"/>
      <c r="P61222" s="27"/>
      <c r="Q61222" s="16"/>
      <c r="U61222" s="27"/>
    </row>
    <row r="61223" spans="2:21" x14ac:dyDescent="0.25">
      <c r="B61223"/>
      <c r="C61223"/>
      <c r="D61223" s="13"/>
      <c r="E61223" s="13"/>
      <c r="K61223" s="23"/>
      <c r="O61223" s="21"/>
      <c r="P61223" s="27"/>
      <c r="Q61223" s="16"/>
      <c r="U61223" s="27"/>
    </row>
    <row r="61224" spans="2:21" x14ac:dyDescent="0.25">
      <c r="B61224"/>
      <c r="C61224"/>
      <c r="D61224" s="13"/>
      <c r="E61224" s="13"/>
      <c r="K61224" s="23"/>
      <c r="O61224" s="21"/>
      <c r="P61224" s="27"/>
      <c r="Q61224" s="16"/>
      <c r="U61224" s="27"/>
    </row>
    <row r="61225" spans="2:21" x14ac:dyDescent="0.25">
      <c r="B61225"/>
      <c r="C61225"/>
      <c r="D61225" s="13"/>
      <c r="E61225" s="13"/>
      <c r="K61225" s="23"/>
      <c r="O61225" s="21"/>
      <c r="P61225" s="27"/>
      <c r="Q61225" s="16"/>
      <c r="U61225" s="27"/>
    </row>
    <row r="61226" spans="2:21" x14ac:dyDescent="0.25">
      <c r="B61226"/>
      <c r="C61226"/>
      <c r="D61226" s="13"/>
      <c r="E61226" s="13"/>
      <c r="K61226" s="23"/>
      <c r="O61226" s="21"/>
      <c r="P61226" s="27"/>
      <c r="Q61226" s="16"/>
      <c r="U61226" s="27"/>
    </row>
    <row r="61227" spans="2:21" x14ac:dyDescent="0.25">
      <c r="B61227"/>
      <c r="C61227"/>
      <c r="D61227" s="13"/>
      <c r="E61227" s="13"/>
      <c r="K61227" s="23"/>
      <c r="O61227" s="21"/>
      <c r="P61227" s="27"/>
      <c r="Q61227" s="16"/>
      <c r="U61227" s="27"/>
    </row>
    <row r="61228" spans="2:21" x14ac:dyDescent="0.25">
      <c r="B61228"/>
      <c r="C61228"/>
      <c r="D61228" s="13"/>
      <c r="E61228" s="13"/>
      <c r="K61228" s="23"/>
      <c r="O61228" s="21"/>
      <c r="P61228" s="27"/>
      <c r="Q61228" s="16"/>
      <c r="U61228" s="27"/>
    </row>
    <row r="61229" spans="2:21" x14ac:dyDescent="0.25">
      <c r="B61229"/>
      <c r="C61229"/>
      <c r="D61229" s="13"/>
      <c r="E61229" s="13"/>
      <c r="K61229" s="23"/>
      <c r="O61229" s="21"/>
      <c r="P61229" s="27"/>
      <c r="Q61229" s="16"/>
      <c r="U61229" s="27"/>
    </row>
    <row r="61230" spans="2:21" x14ac:dyDescent="0.25">
      <c r="B61230"/>
      <c r="C61230"/>
      <c r="D61230" s="13"/>
      <c r="E61230" s="13"/>
      <c r="K61230" s="23"/>
      <c r="O61230" s="21"/>
      <c r="P61230" s="27"/>
      <c r="Q61230" s="16"/>
      <c r="U61230" s="27"/>
    </row>
    <row r="61231" spans="2:21" x14ac:dyDescent="0.25">
      <c r="B61231"/>
      <c r="C61231"/>
      <c r="D61231" s="13"/>
      <c r="E61231" s="13"/>
      <c r="K61231" s="23"/>
      <c r="O61231" s="21"/>
      <c r="P61231" s="27"/>
      <c r="Q61231" s="16"/>
      <c r="U61231" s="27"/>
    </row>
    <row r="61232" spans="2:21" x14ac:dyDescent="0.25">
      <c r="B61232"/>
      <c r="C61232"/>
      <c r="D61232" s="13"/>
      <c r="E61232" s="13"/>
      <c r="K61232" s="23"/>
      <c r="O61232" s="21"/>
      <c r="P61232" s="27"/>
      <c r="Q61232" s="16"/>
      <c r="U61232" s="27"/>
    </row>
    <row r="61233" spans="2:21" x14ac:dyDescent="0.25">
      <c r="B61233"/>
      <c r="C61233"/>
      <c r="D61233" s="13"/>
      <c r="E61233" s="13"/>
      <c r="K61233" s="23"/>
      <c r="O61233" s="21"/>
      <c r="P61233" s="27"/>
      <c r="Q61233" s="16"/>
      <c r="U61233" s="27"/>
    </row>
    <row r="61234" spans="2:21" x14ac:dyDescent="0.25">
      <c r="B61234"/>
      <c r="C61234"/>
      <c r="D61234" s="13"/>
      <c r="E61234" s="13"/>
      <c r="K61234" s="23"/>
      <c r="O61234" s="21"/>
      <c r="P61234" s="27"/>
      <c r="Q61234" s="16"/>
      <c r="U61234" s="27"/>
    </row>
    <row r="61235" spans="2:21" x14ac:dyDescent="0.25">
      <c r="B61235"/>
      <c r="C61235"/>
      <c r="D61235" s="13"/>
      <c r="E61235" s="13"/>
      <c r="K61235" s="23"/>
      <c r="O61235" s="21"/>
      <c r="P61235" s="27"/>
      <c r="Q61235" s="16"/>
      <c r="U61235" s="27"/>
    </row>
    <row r="61236" spans="2:21" x14ac:dyDescent="0.25">
      <c r="B61236"/>
      <c r="C61236"/>
      <c r="D61236" s="13"/>
      <c r="E61236" s="13"/>
      <c r="K61236" s="23"/>
      <c r="O61236" s="21"/>
      <c r="P61236" s="27"/>
      <c r="Q61236" s="16"/>
      <c r="U61236" s="27"/>
    </row>
    <row r="61237" spans="2:21" x14ac:dyDescent="0.25">
      <c r="B61237"/>
      <c r="C61237"/>
      <c r="D61237" s="13"/>
      <c r="E61237" s="13"/>
      <c r="K61237" s="23"/>
      <c r="O61237" s="21"/>
      <c r="P61237" s="27"/>
      <c r="Q61237" s="16"/>
      <c r="U61237" s="27"/>
    </row>
    <row r="61238" spans="2:21" x14ac:dyDescent="0.25">
      <c r="B61238"/>
      <c r="C61238"/>
      <c r="D61238" s="13"/>
      <c r="E61238" s="13"/>
      <c r="K61238" s="23"/>
      <c r="O61238" s="21"/>
      <c r="P61238" s="27"/>
      <c r="Q61238" s="16"/>
      <c r="U61238" s="27"/>
    </row>
    <row r="61239" spans="2:21" x14ac:dyDescent="0.25">
      <c r="B61239"/>
      <c r="C61239"/>
      <c r="D61239" s="13"/>
      <c r="E61239" s="13"/>
      <c r="K61239" s="23"/>
      <c r="O61239" s="21"/>
      <c r="P61239" s="27"/>
      <c r="Q61239" s="16"/>
      <c r="U61239" s="27"/>
    </row>
    <row r="61240" spans="2:21" x14ac:dyDescent="0.25">
      <c r="B61240"/>
      <c r="C61240"/>
      <c r="D61240" s="13"/>
      <c r="E61240" s="13"/>
      <c r="K61240" s="23"/>
      <c r="O61240" s="21"/>
      <c r="P61240" s="27"/>
      <c r="Q61240" s="16"/>
      <c r="U61240" s="27"/>
    </row>
    <row r="61241" spans="2:21" x14ac:dyDescent="0.25">
      <c r="B61241"/>
      <c r="C61241"/>
      <c r="D61241" s="13"/>
      <c r="E61241" s="13"/>
      <c r="K61241" s="23"/>
      <c r="O61241" s="21"/>
      <c r="P61241" s="27"/>
      <c r="Q61241" s="16"/>
      <c r="U61241" s="27"/>
    </row>
    <row r="61242" spans="2:21" x14ac:dyDescent="0.25">
      <c r="B61242"/>
      <c r="C61242"/>
      <c r="D61242" s="13"/>
      <c r="E61242" s="13"/>
      <c r="K61242" s="23"/>
      <c r="O61242" s="21"/>
      <c r="P61242" s="27"/>
      <c r="Q61242" s="16"/>
      <c r="U61242" s="27"/>
    </row>
    <row r="61243" spans="2:21" x14ac:dyDescent="0.25">
      <c r="B61243"/>
      <c r="C61243"/>
      <c r="D61243" s="13"/>
      <c r="E61243" s="13"/>
      <c r="K61243" s="23"/>
      <c r="O61243" s="21"/>
      <c r="P61243" s="27"/>
      <c r="Q61243" s="16"/>
      <c r="U61243" s="27"/>
    </row>
    <row r="61244" spans="2:21" x14ac:dyDescent="0.25">
      <c r="B61244"/>
      <c r="C61244"/>
      <c r="D61244" s="13"/>
      <c r="E61244" s="13"/>
      <c r="K61244" s="23"/>
      <c r="O61244" s="21"/>
      <c r="P61244" s="27"/>
      <c r="Q61244" s="16"/>
      <c r="U61244" s="27"/>
    </row>
    <row r="61245" spans="2:21" x14ac:dyDescent="0.25">
      <c r="B61245"/>
      <c r="C61245"/>
      <c r="D61245" s="13"/>
      <c r="E61245" s="13"/>
      <c r="K61245" s="23"/>
      <c r="O61245" s="21"/>
      <c r="P61245" s="27"/>
      <c r="Q61245" s="16"/>
      <c r="U61245" s="27"/>
    </row>
    <row r="61246" spans="2:21" x14ac:dyDescent="0.25">
      <c r="B61246"/>
      <c r="C61246"/>
      <c r="D61246" s="13"/>
      <c r="E61246" s="13"/>
      <c r="K61246" s="23"/>
      <c r="O61246" s="21"/>
      <c r="P61246" s="27"/>
      <c r="Q61246" s="16"/>
      <c r="U61246" s="27"/>
    </row>
    <row r="61247" spans="2:21" x14ac:dyDescent="0.25">
      <c r="B61247"/>
      <c r="C61247"/>
      <c r="D61247" s="13"/>
      <c r="E61247" s="13"/>
      <c r="K61247" s="23"/>
      <c r="O61247" s="21"/>
      <c r="P61247" s="27"/>
      <c r="Q61247" s="16"/>
      <c r="U61247" s="27"/>
    </row>
    <row r="61248" spans="2:21" x14ac:dyDescent="0.25">
      <c r="B61248"/>
      <c r="C61248"/>
      <c r="D61248" s="13"/>
      <c r="E61248" s="13"/>
      <c r="K61248" s="23"/>
      <c r="O61248" s="21"/>
      <c r="P61248" s="27"/>
      <c r="Q61248" s="16"/>
      <c r="U61248" s="27"/>
    </row>
    <row r="61249" spans="2:21" x14ac:dyDescent="0.25">
      <c r="B61249"/>
      <c r="C61249"/>
      <c r="D61249" s="13"/>
      <c r="E61249" s="13"/>
      <c r="K61249" s="23"/>
      <c r="O61249" s="21"/>
      <c r="P61249" s="27"/>
      <c r="Q61249" s="16"/>
      <c r="U61249" s="27"/>
    </row>
    <row r="61250" spans="2:21" x14ac:dyDescent="0.25">
      <c r="B61250"/>
      <c r="C61250"/>
      <c r="D61250" s="13"/>
      <c r="E61250" s="13"/>
      <c r="K61250" s="23"/>
      <c r="O61250" s="21"/>
      <c r="P61250" s="27"/>
      <c r="Q61250" s="16"/>
      <c r="U61250" s="27"/>
    </row>
    <row r="61251" spans="2:21" x14ac:dyDescent="0.25">
      <c r="B61251"/>
      <c r="C61251"/>
      <c r="D61251" s="13"/>
      <c r="E61251" s="13"/>
      <c r="K61251" s="23"/>
      <c r="O61251" s="21"/>
      <c r="P61251" s="27"/>
      <c r="Q61251" s="16"/>
      <c r="U61251" s="27"/>
    </row>
    <row r="61252" spans="2:21" x14ac:dyDescent="0.25">
      <c r="B61252"/>
      <c r="C61252"/>
      <c r="D61252" s="13"/>
      <c r="E61252" s="13"/>
      <c r="K61252" s="23"/>
      <c r="O61252" s="21"/>
      <c r="P61252" s="27"/>
      <c r="Q61252" s="16"/>
      <c r="U61252" s="27"/>
    </row>
    <row r="61253" spans="2:21" x14ac:dyDescent="0.25">
      <c r="B61253"/>
      <c r="C61253"/>
      <c r="D61253" s="13"/>
      <c r="E61253" s="13"/>
      <c r="K61253" s="23"/>
      <c r="O61253" s="21"/>
      <c r="P61253" s="27"/>
      <c r="Q61253" s="16"/>
      <c r="U61253" s="27"/>
    </row>
    <row r="61254" spans="2:21" x14ac:dyDescent="0.25">
      <c r="B61254"/>
      <c r="C61254"/>
      <c r="D61254" s="13"/>
      <c r="E61254" s="13"/>
      <c r="K61254" s="23"/>
      <c r="O61254" s="21"/>
      <c r="P61254" s="27"/>
      <c r="Q61254" s="16"/>
      <c r="U61254" s="27"/>
    </row>
    <row r="61255" spans="2:21" x14ac:dyDescent="0.25">
      <c r="B61255"/>
      <c r="C61255"/>
      <c r="D61255" s="13"/>
      <c r="E61255" s="13"/>
      <c r="K61255" s="23"/>
      <c r="O61255" s="21"/>
      <c r="P61255" s="27"/>
      <c r="Q61255" s="16"/>
      <c r="U61255" s="27"/>
    </row>
    <row r="61256" spans="2:21" x14ac:dyDescent="0.25">
      <c r="B61256"/>
      <c r="C61256"/>
      <c r="D61256" s="13"/>
      <c r="E61256" s="13"/>
      <c r="K61256" s="23"/>
      <c r="O61256" s="21"/>
      <c r="P61256" s="27"/>
      <c r="Q61256" s="16"/>
      <c r="U61256" s="27"/>
    </row>
    <row r="61257" spans="2:21" x14ac:dyDescent="0.25">
      <c r="B61257"/>
      <c r="C61257"/>
      <c r="D61257" s="13"/>
      <c r="E61257" s="13"/>
      <c r="K61257" s="23"/>
      <c r="O61257" s="21"/>
      <c r="P61257" s="27"/>
      <c r="Q61257" s="16"/>
      <c r="U61257" s="27"/>
    </row>
    <row r="61258" spans="2:21" x14ac:dyDescent="0.25">
      <c r="B61258"/>
      <c r="C61258"/>
      <c r="D61258" s="13"/>
      <c r="E61258" s="13"/>
      <c r="K61258" s="23"/>
      <c r="O61258" s="21"/>
      <c r="P61258" s="27"/>
      <c r="Q61258" s="16"/>
      <c r="U61258" s="27"/>
    </row>
    <row r="61259" spans="2:21" x14ac:dyDescent="0.25">
      <c r="B61259"/>
      <c r="C61259"/>
      <c r="D61259" s="13"/>
      <c r="E61259" s="13"/>
      <c r="K61259" s="23"/>
      <c r="O61259" s="21"/>
      <c r="P61259" s="27"/>
      <c r="Q61259" s="16"/>
      <c r="U61259" s="27"/>
    </row>
    <row r="61260" spans="2:21" x14ac:dyDescent="0.25">
      <c r="B61260"/>
      <c r="C61260"/>
      <c r="D61260" s="13"/>
      <c r="E61260" s="13"/>
      <c r="K61260" s="23"/>
      <c r="O61260" s="21"/>
      <c r="P61260" s="27"/>
      <c r="Q61260" s="16"/>
      <c r="U61260" s="27"/>
    </row>
    <row r="61261" spans="2:21" x14ac:dyDescent="0.25">
      <c r="B61261"/>
      <c r="C61261"/>
      <c r="D61261" s="13"/>
      <c r="E61261" s="13"/>
      <c r="K61261" s="23"/>
      <c r="O61261" s="21"/>
      <c r="P61261" s="27"/>
      <c r="Q61261" s="16"/>
      <c r="U61261" s="27"/>
    </row>
    <row r="61262" spans="2:21" x14ac:dyDescent="0.25">
      <c r="B61262"/>
      <c r="C61262"/>
      <c r="D61262" s="13"/>
      <c r="E61262" s="13"/>
      <c r="K61262" s="23"/>
      <c r="O61262" s="21"/>
      <c r="P61262" s="27"/>
      <c r="Q61262" s="16"/>
      <c r="U61262" s="27"/>
    </row>
    <row r="61263" spans="2:21" x14ac:dyDescent="0.25">
      <c r="B61263"/>
      <c r="C61263"/>
      <c r="D61263" s="13"/>
      <c r="E61263" s="13"/>
      <c r="K61263" s="23"/>
      <c r="O61263" s="21"/>
      <c r="P61263" s="27"/>
      <c r="Q61263" s="16"/>
      <c r="U61263" s="27"/>
    </row>
    <row r="61264" spans="2:21" x14ac:dyDescent="0.25">
      <c r="B61264"/>
      <c r="C61264"/>
      <c r="D61264" s="13"/>
      <c r="E61264" s="13"/>
      <c r="K61264" s="23"/>
      <c r="O61264" s="21"/>
      <c r="P61264" s="27"/>
      <c r="Q61264" s="16"/>
      <c r="U61264" s="27"/>
    </row>
    <row r="61265" spans="2:21" x14ac:dyDescent="0.25">
      <c r="B61265"/>
      <c r="C61265"/>
      <c r="D61265" s="13"/>
      <c r="E61265" s="13"/>
      <c r="K61265" s="23"/>
      <c r="O61265" s="21"/>
      <c r="P61265" s="27"/>
      <c r="Q61265" s="16"/>
      <c r="U61265" s="27"/>
    </row>
    <row r="61266" spans="2:21" x14ac:dyDescent="0.25">
      <c r="B61266"/>
      <c r="C61266"/>
      <c r="D61266" s="13"/>
      <c r="E61266" s="13"/>
      <c r="K61266" s="23"/>
      <c r="O61266" s="21"/>
      <c r="P61266" s="27"/>
      <c r="Q61266" s="16"/>
      <c r="U61266" s="27"/>
    </row>
    <row r="61267" spans="2:21" x14ac:dyDescent="0.25">
      <c r="B61267"/>
      <c r="C61267"/>
      <c r="D61267" s="13"/>
      <c r="E61267" s="13"/>
      <c r="K61267" s="23"/>
      <c r="O61267" s="21"/>
      <c r="P61267" s="27"/>
      <c r="Q61267" s="16"/>
      <c r="U61267" s="27"/>
    </row>
    <row r="61268" spans="2:21" x14ac:dyDescent="0.25">
      <c r="B61268"/>
      <c r="C61268"/>
      <c r="D61268" s="13"/>
      <c r="E61268" s="13"/>
      <c r="K61268" s="23"/>
      <c r="O61268" s="21"/>
      <c r="P61268" s="27"/>
      <c r="Q61268" s="16"/>
      <c r="U61268" s="27"/>
    </row>
    <row r="61269" spans="2:21" x14ac:dyDescent="0.25">
      <c r="B61269"/>
      <c r="C61269"/>
      <c r="D61269" s="13"/>
      <c r="E61269" s="13"/>
      <c r="K61269" s="23"/>
      <c r="O61269" s="21"/>
      <c r="P61269" s="27"/>
      <c r="Q61269" s="16"/>
      <c r="U61269" s="27"/>
    </row>
    <row r="61270" spans="2:21" x14ac:dyDescent="0.25">
      <c r="B61270"/>
      <c r="C61270"/>
      <c r="D61270" s="13"/>
      <c r="E61270" s="13"/>
      <c r="K61270" s="23"/>
      <c r="O61270" s="21"/>
      <c r="P61270" s="27"/>
      <c r="Q61270" s="16"/>
      <c r="U61270" s="27"/>
    </row>
    <row r="61271" spans="2:21" x14ac:dyDescent="0.25">
      <c r="B61271"/>
      <c r="C61271"/>
      <c r="D61271" s="13"/>
      <c r="E61271" s="13"/>
      <c r="K61271" s="23"/>
      <c r="O61271" s="21"/>
      <c r="P61271" s="27"/>
      <c r="Q61271" s="16"/>
      <c r="U61271" s="27"/>
    </row>
    <row r="61272" spans="2:21" x14ac:dyDescent="0.25">
      <c r="B61272"/>
      <c r="C61272"/>
      <c r="D61272" s="13"/>
      <c r="E61272" s="13"/>
      <c r="K61272" s="23"/>
      <c r="O61272" s="21"/>
      <c r="P61272" s="27"/>
      <c r="Q61272" s="16"/>
      <c r="U61272" s="27"/>
    </row>
    <row r="61273" spans="2:21" x14ac:dyDescent="0.25">
      <c r="B61273"/>
      <c r="C61273"/>
      <c r="D61273" s="13"/>
      <c r="E61273" s="13"/>
      <c r="K61273" s="23"/>
      <c r="O61273" s="21"/>
      <c r="P61273" s="27"/>
      <c r="Q61273" s="16"/>
      <c r="U61273" s="27"/>
    </row>
    <row r="61274" spans="2:21" x14ac:dyDescent="0.25">
      <c r="B61274"/>
      <c r="C61274"/>
      <c r="D61274" s="13"/>
      <c r="E61274" s="13"/>
      <c r="K61274" s="23"/>
      <c r="O61274" s="21"/>
      <c r="P61274" s="27"/>
      <c r="Q61274" s="16"/>
      <c r="U61274" s="27"/>
    </row>
    <row r="61275" spans="2:21" x14ac:dyDescent="0.25">
      <c r="B61275"/>
      <c r="C61275"/>
      <c r="D61275" s="13"/>
      <c r="E61275" s="13"/>
      <c r="K61275" s="23"/>
      <c r="O61275" s="21"/>
      <c r="P61275" s="27"/>
      <c r="Q61275" s="16"/>
      <c r="U61275" s="27"/>
    </row>
    <row r="61276" spans="2:21" x14ac:dyDescent="0.25">
      <c r="B61276"/>
      <c r="C61276"/>
      <c r="D61276" s="13"/>
      <c r="E61276" s="13"/>
      <c r="K61276" s="23"/>
      <c r="O61276" s="21"/>
      <c r="P61276" s="27"/>
      <c r="Q61276" s="16"/>
      <c r="U61276" s="27"/>
    </row>
    <row r="61277" spans="2:21" x14ac:dyDescent="0.25">
      <c r="B61277"/>
      <c r="C61277"/>
      <c r="D61277" s="13"/>
      <c r="E61277" s="13"/>
      <c r="K61277" s="23"/>
      <c r="O61277" s="21"/>
      <c r="P61277" s="27"/>
      <c r="Q61277" s="16"/>
      <c r="U61277" s="27"/>
    </row>
    <row r="61278" spans="2:21" x14ac:dyDescent="0.25">
      <c r="B61278"/>
      <c r="C61278"/>
      <c r="D61278" s="13"/>
      <c r="E61278" s="13"/>
      <c r="K61278" s="23"/>
      <c r="O61278" s="21"/>
      <c r="P61278" s="27"/>
      <c r="Q61278" s="16"/>
      <c r="U61278" s="27"/>
    </row>
    <row r="61279" spans="2:21" x14ac:dyDescent="0.25">
      <c r="B61279"/>
      <c r="C61279"/>
      <c r="D61279" s="13"/>
      <c r="E61279" s="13"/>
      <c r="K61279" s="23"/>
      <c r="O61279" s="21"/>
      <c r="P61279" s="27"/>
      <c r="Q61279" s="16"/>
      <c r="U61279" s="27"/>
    </row>
    <row r="61280" spans="2:21" x14ac:dyDescent="0.25">
      <c r="B61280"/>
      <c r="C61280"/>
      <c r="D61280" s="13"/>
      <c r="E61280" s="13"/>
      <c r="K61280" s="23"/>
      <c r="O61280" s="21"/>
      <c r="P61280" s="27"/>
      <c r="Q61280" s="16"/>
      <c r="U61280" s="27"/>
    </row>
    <row r="61281" spans="2:21" x14ac:dyDescent="0.25">
      <c r="B61281"/>
      <c r="C61281"/>
      <c r="D61281" s="13"/>
      <c r="E61281" s="13"/>
      <c r="K61281" s="23"/>
      <c r="O61281" s="21"/>
      <c r="P61281" s="27"/>
      <c r="Q61281" s="16"/>
      <c r="U61281" s="27"/>
    </row>
    <row r="61282" spans="2:21" x14ac:dyDescent="0.25">
      <c r="B61282"/>
      <c r="C61282"/>
      <c r="D61282" s="13"/>
      <c r="E61282" s="13"/>
      <c r="K61282" s="23"/>
      <c r="O61282" s="21"/>
      <c r="P61282" s="27"/>
      <c r="Q61282" s="16"/>
      <c r="U61282" s="27"/>
    </row>
    <row r="61283" spans="2:21" x14ac:dyDescent="0.25">
      <c r="B61283"/>
      <c r="C61283"/>
      <c r="D61283" s="13"/>
      <c r="E61283" s="13"/>
      <c r="K61283" s="23"/>
      <c r="O61283" s="21"/>
      <c r="P61283" s="27"/>
      <c r="Q61283" s="16"/>
      <c r="U61283" s="27"/>
    </row>
    <row r="61284" spans="2:21" x14ac:dyDescent="0.25">
      <c r="B61284"/>
      <c r="C61284"/>
      <c r="D61284" s="13"/>
      <c r="E61284" s="13"/>
      <c r="K61284" s="23"/>
      <c r="O61284" s="21"/>
      <c r="P61284" s="27"/>
      <c r="Q61284" s="16"/>
      <c r="U61284" s="27"/>
    </row>
    <row r="61285" spans="2:21" x14ac:dyDescent="0.25">
      <c r="B61285"/>
      <c r="C61285"/>
      <c r="D61285" s="13"/>
      <c r="E61285" s="13"/>
      <c r="K61285" s="23"/>
      <c r="O61285" s="21"/>
      <c r="P61285" s="27"/>
      <c r="Q61285" s="16"/>
      <c r="U61285" s="27"/>
    </row>
    <row r="61286" spans="2:21" x14ac:dyDescent="0.25">
      <c r="B61286"/>
      <c r="C61286"/>
      <c r="D61286" s="13"/>
      <c r="E61286" s="13"/>
      <c r="K61286" s="23"/>
      <c r="O61286" s="21"/>
      <c r="P61286" s="27"/>
      <c r="Q61286" s="16"/>
      <c r="U61286" s="27"/>
    </row>
    <row r="61287" spans="2:21" x14ac:dyDescent="0.25">
      <c r="B61287"/>
      <c r="C61287"/>
      <c r="D61287" s="13"/>
      <c r="E61287" s="13"/>
      <c r="K61287" s="23"/>
      <c r="O61287" s="21"/>
      <c r="P61287" s="27"/>
      <c r="Q61287" s="16"/>
      <c r="U61287" s="27"/>
    </row>
    <row r="61288" spans="2:21" x14ac:dyDescent="0.25">
      <c r="B61288"/>
      <c r="C61288"/>
      <c r="D61288" s="13"/>
      <c r="E61288" s="13"/>
      <c r="K61288" s="23"/>
      <c r="O61288" s="21"/>
      <c r="P61288" s="27"/>
      <c r="Q61288" s="16"/>
      <c r="U61288" s="27"/>
    </row>
    <row r="61289" spans="2:21" x14ac:dyDescent="0.25">
      <c r="B61289"/>
      <c r="C61289"/>
      <c r="D61289" s="13"/>
      <c r="E61289" s="13"/>
      <c r="K61289" s="23"/>
      <c r="O61289" s="21"/>
      <c r="P61289" s="27"/>
      <c r="Q61289" s="16"/>
      <c r="U61289" s="27"/>
    </row>
    <row r="61290" spans="2:21" x14ac:dyDescent="0.25">
      <c r="B61290"/>
      <c r="C61290"/>
      <c r="D61290" s="13"/>
      <c r="E61290" s="13"/>
      <c r="K61290" s="23"/>
      <c r="O61290" s="21"/>
      <c r="P61290" s="27"/>
      <c r="Q61290" s="16"/>
      <c r="U61290" s="27"/>
    </row>
    <row r="61291" spans="2:21" x14ac:dyDescent="0.25">
      <c r="B61291"/>
      <c r="C61291"/>
      <c r="D61291" s="13"/>
      <c r="E61291" s="13"/>
      <c r="K61291" s="23"/>
      <c r="O61291" s="21"/>
      <c r="P61291" s="27"/>
      <c r="Q61291" s="16"/>
      <c r="U61291" s="27"/>
    </row>
    <row r="61292" spans="2:21" x14ac:dyDescent="0.25">
      <c r="B61292"/>
      <c r="C61292"/>
      <c r="D61292" s="13"/>
      <c r="E61292" s="13"/>
      <c r="K61292" s="23"/>
      <c r="O61292" s="21"/>
      <c r="P61292" s="27"/>
      <c r="Q61292" s="16"/>
      <c r="U61292" s="27"/>
    </row>
    <row r="61293" spans="2:21" x14ac:dyDescent="0.25">
      <c r="B61293"/>
      <c r="C61293"/>
      <c r="D61293" s="13"/>
      <c r="E61293" s="13"/>
      <c r="K61293" s="23"/>
      <c r="O61293" s="21"/>
      <c r="P61293" s="27"/>
      <c r="Q61293" s="16"/>
      <c r="U61293" s="27"/>
    </row>
    <row r="61294" spans="2:21" x14ac:dyDescent="0.25">
      <c r="B61294"/>
      <c r="C61294"/>
      <c r="D61294" s="13"/>
      <c r="E61294" s="13"/>
      <c r="K61294" s="23"/>
      <c r="O61294" s="21"/>
      <c r="P61294" s="27"/>
      <c r="Q61294" s="16"/>
      <c r="U61294" s="27"/>
    </row>
    <row r="61295" spans="2:21" x14ac:dyDescent="0.25">
      <c r="B61295"/>
      <c r="C61295"/>
      <c r="D61295" s="13"/>
      <c r="E61295" s="13"/>
      <c r="K61295" s="23"/>
      <c r="O61295" s="21"/>
      <c r="P61295" s="27"/>
      <c r="Q61295" s="16"/>
      <c r="U61295" s="27"/>
    </row>
    <row r="61296" spans="2:21" x14ac:dyDescent="0.25">
      <c r="B61296"/>
      <c r="C61296"/>
      <c r="D61296" s="13"/>
      <c r="E61296" s="13"/>
      <c r="K61296" s="23"/>
      <c r="O61296" s="21"/>
      <c r="P61296" s="27"/>
      <c r="Q61296" s="16"/>
      <c r="U61296" s="27"/>
    </row>
    <row r="61297" spans="2:21" x14ac:dyDescent="0.25">
      <c r="B61297"/>
      <c r="C61297"/>
      <c r="D61297" s="13"/>
      <c r="E61297" s="13"/>
      <c r="K61297" s="23"/>
      <c r="O61297" s="21"/>
      <c r="P61297" s="27"/>
      <c r="Q61297" s="16"/>
      <c r="U61297" s="27"/>
    </row>
    <row r="61298" spans="2:21" x14ac:dyDescent="0.25">
      <c r="B61298"/>
      <c r="C61298"/>
      <c r="D61298" s="13"/>
      <c r="E61298" s="13"/>
      <c r="K61298" s="23"/>
      <c r="O61298" s="21"/>
      <c r="P61298" s="27"/>
      <c r="Q61298" s="16"/>
      <c r="U61298" s="27"/>
    </row>
    <row r="61299" spans="2:21" x14ac:dyDescent="0.25">
      <c r="B61299"/>
      <c r="C61299"/>
      <c r="D61299" s="13"/>
      <c r="E61299" s="13"/>
      <c r="K61299" s="23"/>
      <c r="O61299" s="21"/>
      <c r="P61299" s="27"/>
      <c r="Q61299" s="16"/>
      <c r="U61299" s="27"/>
    </row>
    <row r="61300" spans="2:21" x14ac:dyDescent="0.25">
      <c r="B61300"/>
      <c r="C61300"/>
      <c r="D61300" s="13"/>
      <c r="E61300" s="13"/>
      <c r="K61300" s="23"/>
      <c r="O61300" s="21"/>
      <c r="P61300" s="27"/>
      <c r="Q61300" s="16"/>
      <c r="U61300" s="27"/>
    </row>
    <row r="61301" spans="2:21" x14ac:dyDescent="0.25">
      <c r="B61301"/>
      <c r="C61301"/>
      <c r="D61301" s="13"/>
      <c r="E61301" s="13"/>
      <c r="K61301" s="23"/>
      <c r="O61301" s="21"/>
      <c r="P61301" s="27"/>
      <c r="Q61301" s="16"/>
      <c r="U61301" s="27"/>
    </row>
    <row r="61302" spans="2:21" x14ac:dyDescent="0.25">
      <c r="B61302"/>
      <c r="C61302"/>
      <c r="D61302" s="13"/>
      <c r="E61302" s="13"/>
      <c r="K61302" s="23"/>
      <c r="O61302" s="21"/>
      <c r="P61302" s="27"/>
      <c r="Q61302" s="16"/>
      <c r="U61302" s="27"/>
    </row>
    <row r="61303" spans="2:21" x14ac:dyDescent="0.25">
      <c r="B61303"/>
      <c r="C61303"/>
      <c r="D61303" s="13"/>
      <c r="E61303" s="13"/>
      <c r="K61303" s="23"/>
      <c r="O61303" s="21"/>
      <c r="P61303" s="27"/>
      <c r="Q61303" s="16"/>
      <c r="U61303" s="27"/>
    </row>
    <row r="61304" spans="2:21" x14ac:dyDescent="0.25">
      <c r="B61304"/>
      <c r="C61304"/>
      <c r="D61304" s="13"/>
      <c r="E61304" s="13"/>
      <c r="K61304" s="23"/>
      <c r="O61304" s="21"/>
      <c r="P61304" s="27"/>
      <c r="Q61304" s="16"/>
      <c r="U61304" s="27"/>
    </row>
    <row r="61305" spans="2:21" x14ac:dyDescent="0.25">
      <c r="B61305"/>
      <c r="C61305"/>
      <c r="D61305" s="13"/>
      <c r="E61305" s="13"/>
      <c r="K61305" s="23"/>
      <c r="O61305" s="21"/>
      <c r="P61305" s="27"/>
      <c r="Q61305" s="16"/>
      <c r="U61305" s="27"/>
    </row>
    <row r="61306" spans="2:21" x14ac:dyDescent="0.25">
      <c r="B61306"/>
      <c r="C61306"/>
      <c r="D61306" s="13"/>
      <c r="E61306" s="13"/>
      <c r="K61306" s="23"/>
      <c r="O61306" s="21"/>
      <c r="P61306" s="27"/>
      <c r="Q61306" s="16"/>
      <c r="U61306" s="27"/>
    </row>
    <row r="61307" spans="2:21" x14ac:dyDescent="0.25">
      <c r="B61307"/>
      <c r="C61307"/>
      <c r="D61307" s="13"/>
      <c r="E61307" s="13"/>
      <c r="K61307" s="23"/>
      <c r="O61307" s="21"/>
      <c r="P61307" s="27"/>
      <c r="Q61307" s="16"/>
      <c r="U61307" s="27"/>
    </row>
    <row r="61308" spans="2:21" x14ac:dyDescent="0.25">
      <c r="B61308"/>
      <c r="C61308"/>
      <c r="D61308" s="13"/>
      <c r="E61308" s="13"/>
      <c r="K61308" s="23"/>
      <c r="O61308" s="21"/>
      <c r="P61308" s="27"/>
      <c r="Q61308" s="16"/>
      <c r="U61308" s="27"/>
    </row>
    <row r="61309" spans="2:21" x14ac:dyDescent="0.25">
      <c r="B61309"/>
      <c r="C61309"/>
      <c r="D61309" s="13"/>
      <c r="E61309" s="13"/>
      <c r="K61309" s="23"/>
      <c r="O61309" s="21"/>
      <c r="P61309" s="27"/>
      <c r="Q61309" s="16"/>
      <c r="U61309" s="27"/>
    </row>
    <row r="61310" spans="2:21" x14ac:dyDescent="0.25">
      <c r="B61310"/>
      <c r="C61310"/>
      <c r="D61310" s="13"/>
      <c r="E61310" s="13"/>
      <c r="K61310" s="23"/>
      <c r="O61310" s="21"/>
      <c r="P61310" s="27"/>
      <c r="Q61310" s="16"/>
      <c r="U61310" s="27"/>
    </row>
    <row r="61311" spans="2:21" x14ac:dyDescent="0.25">
      <c r="B61311"/>
      <c r="C61311"/>
      <c r="D61311" s="13"/>
      <c r="E61311" s="13"/>
      <c r="K61311" s="23"/>
      <c r="O61311" s="21"/>
      <c r="P61311" s="27"/>
      <c r="Q61311" s="16"/>
      <c r="U61311" s="27"/>
    </row>
    <row r="61312" spans="2:21" x14ac:dyDescent="0.25">
      <c r="B61312"/>
      <c r="C61312"/>
      <c r="D61312" s="13"/>
      <c r="E61312" s="13"/>
      <c r="K61312" s="23"/>
      <c r="O61312" s="21"/>
      <c r="P61312" s="27"/>
      <c r="Q61312" s="16"/>
      <c r="U61312" s="27"/>
    </row>
    <row r="61313" spans="2:21" x14ac:dyDescent="0.25">
      <c r="B61313"/>
      <c r="C61313"/>
      <c r="D61313" s="13"/>
      <c r="E61313" s="13"/>
      <c r="K61313" s="23"/>
      <c r="O61313" s="21"/>
      <c r="P61313" s="27"/>
      <c r="Q61313" s="16"/>
      <c r="U61313" s="27"/>
    </row>
    <row r="61314" spans="2:21" x14ac:dyDescent="0.25">
      <c r="B61314"/>
      <c r="C61314"/>
      <c r="D61314" s="13"/>
      <c r="E61314" s="13"/>
      <c r="K61314" s="23"/>
      <c r="O61314" s="21"/>
      <c r="P61314" s="27"/>
      <c r="Q61314" s="16"/>
      <c r="U61314" s="27"/>
    </row>
    <row r="61315" spans="2:21" x14ac:dyDescent="0.25">
      <c r="B61315"/>
      <c r="C61315"/>
      <c r="D61315" s="13"/>
      <c r="E61315" s="13"/>
      <c r="K61315" s="23"/>
      <c r="O61315" s="21"/>
      <c r="P61315" s="27"/>
      <c r="Q61315" s="16"/>
      <c r="U61315" s="27"/>
    </row>
    <row r="61316" spans="2:21" x14ac:dyDescent="0.25">
      <c r="B61316"/>
      <c r="C61316"/>
      <c r="D61316" s="13"/>
      <c r="E61316" s="13"/>
      <c r="K61316" s="23"/>
      <c r="O61316" s="21"/>
      <c r="P61316" s="27"/>
      <c r="Q61316" s="16"/>
      <c r="U61316" s="27"/>
    </row>
    <row r="61317" spans="2:21" x14ac:dyDescent="0.25">
      <c r="B61317"/>
      <c r="C61317"/>
      <c r="D61317" s="13"/>
      <c r="E61317" s="13"/>
      <c r="K61317" s="23"/>
      <c r="O61317" s="21"/>
      <c r="P61317" s="27"/>
      <c r="Q61317" s="16"/>
      <c r="U61317" s="27"/>
    </row>
    <row r="61318" spans="2:21" x14ac:dyDescent="0.25">
      <c r="B61318"/>
      <c r="C61318"/>
      <c r="D61318" s="13"/>
      <c r="E61318" s="13"/>
      <c r="K61318" s="23"/>
      <c r="O61318" s="21"/>
      <c r="P61318" s="27"/>
      <c r="Q61318" s="16"/>
      <c r="U61318" s="27"/>
    </row>
    <row r="61319" spans="2:21" x14ac:dyDescent="0.25">
      <c r="B61319"/>
      <c r="C61319"/>
      <c r="D61319" s="13"/>
      <c r="E61319" s="13"/>
      <c r="K61319" s="23"/>
      <c r="O61319" s="21"/>
      <c r="P61319" s="27"/>
      <c r="Q61319" s="16"/>
      <c r="U61319" s="27"/>
    </row>
    <row r="61320" spans="2:21" x14ac:dyDescent="0.25">
      <c r="B61320"/>
      <c r="C61320"/>
      <c r="D61320" s="13"/>
      <c r="E61320" s="13"/>
      <c r="K61320" s="23"/>
      <c r="O61320" s="21"/>
      <c r="P61320" s="27"/>
      <c r="Q61320" s="16"/>
      <c r="U61320" s="27"/>
    </row>
    <row r="61321" spans="2:21" x14ac:dyDescent="0.25">
      <c r="B61321"/>
      <c r="C61321"/>
      <c r="D61321" s="13"/>
      <c r="E61321" s="13"/>
      <c r="K61321" s="23"/>
      <c r="O61321" s="21"/>
      <c r="P61321" s="27"/>
      <c r="Q61321" s="16"/>
      <c r="U61321" s="27"/>
    </row>
    <row r="61322" spans="2:21" x14ac:dyDescent="0.25">
      <c r="B61322"/>
      <c r="C61322"/>
      <c r="D61322" s="13"/>
      <c r="E61322" s="13"/>
      <c r="K61322" s="23"/>
      <c r="O61322" s="21"/>
      <c r="P61322" s="27"/>
      <c r="Q61322" s="16"/>
      <c r="U61322" s="27"/>
    </row>
    <row r="61323" spans="2:21" x14ac:dyDescent="0.25">
      <c r="B61323"/>
      <c r="C61323"/>
      <c r="D61323" s="13"/>
      <c r="E61323" s="13"/>
      <c r="K61323" s="23"/>
      <c r="O61323" s="21"/>
      <c r="P61323" s="27"/>
      <c r="Q61323" s="16"/>
      <c r="U61323" s="27"/>
    </row>
    <row r="61324" spans="2:21" x14ac:dyDescent="0.25">
      <c r="B61324"/>
      <c r="C61324"/>
      <c r="D61324" s="13"/>
      <c r="E61324" s="13"/>
      <c r="K61324" s="23"/>
      <c r="O61324" s="21"/>
      <c r="P61324" s="27"/>
      <c r="Q61324" s="16"/>
      <c r="U61324" s="27"/>
    </row>
    <row r="61325" spans="2:21" x14ac:dyDescent="0.25">
      <c r="B61325"/>
      <c r="C61325"/>
      <c r="D61325" s="13"/>
      <c r="E61325" s="13"/>
      <c r="K61325" s="23"/>
      <c r="O61325" s="21"/>
      <c r="P61325" s="27"/>
      <c r="Q61325" s="16"/>
      <c r="U61325" s="27"/>
    </row>
    <row r="61326" spans="2:21" x14ac:dyDescent="0.25">
      <c r="B61326"/>
      <c r="C61326"/>
      <c r="D61326" s="13"/>
      <c r="E61326" s="13"/>
      <c r="K61326" s="23"/>
      <c r="O61326" s="21"/>
      <c r="P61326" s="27"/>
      <c r="Q61326" s="16"/>
      <c r="U61326" s="27"/>
    </row>
    <row r="61327" spans="2:21" x14ac:dyDescent="0.25">
      <c r="B61327"/>
      <c r="C61327"/>
      <c r="D61327" s="13"/>
      <c r="E61327" s="13"/>
      <c r="K61327" s="23"/>
      <c r="O61327" s="21"/>
      <c r="P61327" s="27"/>
      <c r="Q61327" s="16"/>
      <c r="U61327" s="27"/>
    </row>
    <row r="61328" spans="2:21" x14ac:dyDescent="0.25">
      <c r="B61328"/>
      <c r="C61328"/>
      <c r="D61328" s="13"/>
      <c r="E61328" s="13"/>
      <c r="K61328" s="23"/>
      <c r="O61328" s="21"/>
      <c r="P61328" s="27"/>
      <c r="Q61328" s="16"/>
      <c r="U61328" s="27"/>
    </row>
    <row r="61329" spans="2:21" x14ac:dyDescent="0.25">
      <c r="B61329"/>
      <c r="C61329"/>
      <c r="D61329" s="13"/>
      <c r="E61329" s="13"/>
      <c r="K61329" s="23"/>
      <c r="O61329" s="21"/>
      <c r="P61329" s="27"/>
      <c r="Q61329" s="16"/>
      <c r="U61329" s="27"/>
    </row>
    <row r="61330" spans="2:21" x14ac:dyDescent="0.25">
      <c r="B61330"/>
      <c r="C61330"/>
      <c r="D61330" s="13"/>
      <c r="E61330" s="13"/>
      <c r="K61330" s="23"/>
      <c r="O61330" s="21"/>
      <c r="P61330" s="27"/>
      <c r="Q61330" s="16"/>
      <c r="U61330" s="27"/>
    </row>
    <row r="61331" spans="2:21" x14ac:dyDescent="0.25">
      <c r="B61331"/>
      <c r="C61331"/>
      <c r="D61331" s="13"/>
      <c r="E61331" s="13"/>
      <c r="K61331" s="23"/>
      <c r="O61331" s="21"/>
      <c r="P61331" s="27"/>
      <c r="Q61331" s="16"/>
      <c r="U61331" s="27"/>
    </row>
    <row r="61332" spans="2:21" x14ac:dyDescent="0.25">
      <c r="B61332"/>
      <c r="C61332"/>
      <c r="D61332" s="13"/>
      <c r="E61332" s="13"/>
      <c r="K61332" s="23"/>
      <c r="O61332" s="21"/>
      <c r="P61332" s="27"/>
      <c r="Q61332" s="16"/>
      <c r="U61332" s="27"/>
    </row>
    <row r="61333" spans="2:21" x14ac:dyDescent="0.25">
      <c r="B61333"/>
      <c r="C61333"/>
      <c r="D61333" s="13"/>
      <c r="E61333" s="13"/>
      <c r="K61333" s="23"/>
      <c r="O61333" s="21"/>
      <c r="P61333" s="27"/>
      <c r="Q61333" s="16"/>
      <c r="U61333" s="27"/>
    </row>
    <row r="61334" spans="2:21" x14ac:dyDescent="0.25">
      <c r="B61334"/>
      <c r="C61334"/>
      <c r="D61334" s="13"/>
      <c r="E61334" s="13"/>
      <c r="K61334" s="23"/>
      <c r="O61334" s="21"/>
      <c r="P61334" s="27"/>
      <c r="Q61334" s="16"/>
      <c r="U61334" s="27"/>
    </row>
    <row r="61335" spans="2:21" x14ac:dyDescent="0.25">
      <c r="B61335"/>
      <c r="C61335"/>
      <c r="D61335" s="13"/>
      <c r="E61335" s="13"/>
      <c r="K61335" s="23"/>
      <c r="O61335" s="21"/>
      <c r="P61335" s="27"/>
      <c r="Q61335" s="16"/>
      <c r="U61335" s="27"/>
    </row>
    <row r="61336" spans="2:21" x14ac:dyDescent="0.25">
      <c r="B61336"/>
      <c r="C61336"/>
      <c r="D61336" s="13"/>
      <c r="E61336" s="13"/>
      <c r="K61336" s="23"/>
      <c r="O61336" s="21"/>
      <c r="P61336" s="27"/>
      <c r="Q61336" s="16"/>
      <c r="U61336" s="27"/>
    </row>
    <row r="61337" spans="2:21" x14ac:dyDescent="0.25">
      <c r="B61337"/>
      <c r="C61337"/>
      <c r="D61337" s="13"/>
      <c r="E61337" s="13"/>
      <c r="K61337" s="23"/>
      <c r="O61337" s="21"/>
      <c r="P61337" s="27"/>
      <c r="Q61337" s="16"/>
      <c r="U61337" s="27"/>
    </row>
    <row r="61338" spans="2:21" x14ac:dyDescent="0.25">
      <c r="B61338"/>
      <c r="C61338"/>
      <c r="D61338" s="13"/>
      <c r="E61338" s="13"/>
      <c r="K61338" s="23"/>
      <c r="O61338" s="21"/>
      <c r="P61338" s="27"/>
      <c r="Q61338" s="16"/>
      <c r="U61338" s="27"/>
    </row>
    <row r="61339" spans="2:21" x14ac:dyDescent="0.25">
      <c r="B61339"/>
      <c r="C61339"/>
      <c r="D61339" s="13"/>
      <c r="E61339" s="13"/>
      <c r="K61339" s="23"/>
      <c r="O61339" s="21"/>
      <c r="P61339" s="27"/>
      <c r="Q61339" s="16"/>
      <c r="U61339" s="27"/>
    </row>
    <row r="61340" spans="2:21" x14ac:dyDescent="0.25">
      <c r="B61340"/>
      <c r="C61340"/>
      <c r="D61340" s="13"/>
      <c r="E61340" s="13"/>
      <c r="K61340" s="23"/>
      <c r="O61340" s="21"/>
      <c r="P61340" s="27"/>
      <c r="Q61340" s="16"/>
      <c r="U61340" s="27"/>
    </row>
    <row r="61341" spans="2:21" x14ac:dyDescent="0.25">
      <c r="B61341"/>
      <c r="C61341"/>
      <c r="D61341" s="13"/>
      <c r="E61341" s="13"/>
      <c r="K61341" s="23"/>
      <c r="O61341" s="21"/>
      <c r="P61341" s="27"/>
      <c r="Q61341" s="16"/>
      <c r="U61341" s="27"/>
    </row>
    <row r="61342" spans="2:21" x14ac:dyDescent="0.25">
      <c r="B61342"/>
      <c r="C61342"/>
      <c r="D61342" s="13"/>
      <c r="E61342" s="13"/>
      <c r="K61342" s="23"/>
      <c r="O61342" s="21"/>
      <c r="P61342" s="27"/>
      <c r="Q61342" s="16"/>
      <c r="U61342" s="27"/>
    </row>
    <row r="61343" spans="2:21" x14ac:dyDescent="0.25">
      <c r="B61343"/>
      <c r="C61343"/>
      <c r="D61343" s="13"/>
      <c r="E61343" s="13"/>
      <c r="K61343" s="23"/>
      <c r="O61343" s="21"/>
      <c r="P61343" s="27"/>
      <c r="Q61343" s="16"/>
      <c r="U61343" s="27"/>
    </row>
    <row r="61344" spans="2:21" x14ac:dyDescent="0.25">
      <c r="B61344"/>
      <c r="C61344"/>
      <c r="D61344" s="13"/>
      <c r="E61344" s="13"/>
      <c r="K61344" s="23"/>
      <c r="O61344" s="21"/>
      <c r="P61344" s="27"/>
      <c r="Q61344" s="16"/>
      <c r="U61344" s="27"/>
    </row>
    <row r="61345" spans="2:21" x14ac:dyDescent="0.25">
      <c r="B61345"/>
      <c r="C61345"/>
      <c r="D61345" s="13"/>
      <c r="E61345" s="13"/>
      <c r="K61345" s="23"/>
      <c r="O61345" s="21"/>
      <c r="P61345" s="27"/>
      <c r="Q61345" s="16"/>
      <c r="U61345" s="27"/>
    </row>
    <row r="61346" spans="2:21" x14ac:dyDescent="0.25">
      <c r="B61346"/>
      <c r="C61346"/>
      <c r="D61346" s="13"/>
      <c r="E61346" s="13"/>
      <c r="K61346" s="23"/>
      <c r="O61346" s="21"/>
      <c r="P61346" s="27"/>
      <c r="Q61346" s="16"/>
      <c r="U61346" s="27"/>
    </row>
    <row r="61347" spans="2:21" x14ac:dyDescent="0.25">
      <c r="B61347"/>
      <c r="C61347"/>
      <c r="D61347" s="13"/>
      <c r="E61347" s="13"/>
      <c r="K61347" s="23"/>
      <c r="O61347" s="21"/>
      <c r="P61347" s="27"/>
      <c r="Q61347" s="16"/>
      <c r="U61347" s="27"/>
    </row>
    <row r="61348" spans="2:21" x14ac:dyDescent="0.25">
      <c r="B61348"/>
      <c r="C61348"/>
      <c r="D61348" s="13"/>
      <c r="E61348" s="13"/>
      <c r="K61348" s="23"/>
      <c r="O61348" s="21"/>
      <c r="P61348" s="27"/>
      <c r="Q61348" s="16"/>
      <c r="U61348" s="27"/>
    </row>
    <row r="61349" spans="2:21" x14ac:dyDescent="0.25">
      <c r="B61349"/>
      <c r="C61349"/>
      <c r="D61349" s="13"/>
      <c r="E61349" s="13"/>
      <c r="K61349" s="23"/>
      <c r="O61349" s="21"/>
      <c r="P61349" s="27"/>
      <c r="Q61349" s="16"/>
      <c r="U61349" s="27"/>
    </row>
    <row r="61350" spans="2:21" x14ac:dyDescent="0.25">
      <c r="B61350"/>
      <c r="C61350"/>
      <c r="D61350" s="13"/>
      <c r="E61350" s="13"/>
      <c r="K61350" s="23"/>
      <c r="O61350" s="21"/>
      <c r="P61350" s="27"/>
      <c r="Q61350" s="16"/>
      <c r="U61350" s="27"/>
    </row>
    <row r="61351" spans="2:21" x14ac:dyDescent="0.25">
      <c r="B61351"/>
      <c r="C61351"/>
      <c r="D61351" s="13"/>
      <c r="E61351" s="13"/>
      <c r="K61351" s="23"/>
      <c r="O61351" s="21"/>
      <c r="P61351" s="27"/>
      <c r="Q61351" s="16"/>
      <c r="U61351" s="27"/>
    </row>
    <row r="61352" spans="2:21" x14ac:dyDescent="0.25">
      <c r="B61352"/>
      <c r="C61352"/>
      <c r="D61352" s="13"/>
      <c r="E61352" s="13"/>
      <c r="K61352" s="23"/>
      <c r="O61352" s="21"/>
      <c r="P61352" s="27"/>
      <c r="Q61352" s="16"/>
      <c r="U61352" s="27"/>
    </row>
    <row r="61353" spans="2:21" x14ac:dyDescent="0.25">
      <c r="B61353"/>
      <c r="C61353"/>
      <c r="D61353" s="13"/>
      <c r="E61353" s="13"/>
      <c r="K61353" s="23"/>
      <c r="O61353" s="21"/>
      <c r="P61353" s="27"/>
      <c r="Q61353" s="16"/>
      <c r="U61353" s="27"/>
    </row>
    <row r="61354" spans="2:21" x14ac:dyDescent="0.25">
      <c r="B61354"/>
      <c r="C61354"/>
      <c r="D61354" s="13"/>
      <c r="E61354" s="13"/>
      <c r="K61354" s="23"/>
      <c r="O61354" s="21"/>
      <c r="P61354" s="27"/>
      <c r="Q61354" s="16"/>
      <c r="U61354" s="27"/>
    </row>
    <row r="61355" spans="2:21" x14ac:dyDescent="0.25">
      <c r="B61355"/>
      <c r="C61355"/>
      <c r="D61355" s="13"/>
      <c r="E61355" s="13"/>
      <c r="K61355" s="23"/>
      <c r="O61355" s="21"/>
      <c r="P61355" s="27"/>
      <c r="Q61355" s="16"/>
      <c r="U61355" s="27"/>
    </row>
    <row r="61356" spans="2:21" x14ac:dyDescent="0.25">
      <c r="B61356"/>
      <c r="C61356"/>
      <c r="D61356" s="13"/>
      <c r="E61356" s="13"/>
      <c r="K61356" s="23"/>
      <c r="O61356" s="21"/>
      <c r="P61356" s="27"/>
      <c r="Q61356" s="16"/>
      <c r="U61356" s="27"/>
    </row>
    <row r="61357" spans="2:21" x14ac:dyDescent="0.25">
      <c r="B61357"/>
      <c r="C61357"/>
      <c r="D61357" s="13"/>
      <c r="E61357" s="13"/>
      <c r="K61357" s="23"/>
      <c r="O61357" s="21"/>
      <c r="P61357" s="27"/>
      <c r="Q61357" s="16"/>
      <c r="U61357" s="27"/>
    </row>
    <row r="61358" spans="2:21" x14ac:dyDescent="0.25">
      <c r="B61358"/>
      <c r="C61358"/>
      <c r="D61358" s="13"/>
      <c r="E61358" s="13"/>
      <c r="K61358" s="23"/>
      <c r="O61358" s="21"/>
      <c r="P61358" s="27"/>
      <c r="Q61358" s="16"/>
      <c r="U61358" s="27"/>
    </row>
    <row r="61359" spans="2:21" x14ac:dyDescent="0.25">
      <c r="B61359"/>
      <c r="C61359"/>
      <c r="D61359" s="13"/>
      <c r="E61359" s="13"/>
      <c r="K61359" s="23"/>
      <c r="O61359" s="21"/>
      <c r="P61359" s="27"/>
      <c r="Q61359" s="16"/>
      <c r="U61359" s="27"/>
    </row>
    <row r="61360" spans="2:21" x14ac:dyDescent="0.25">
      <c r="B61360"/>
      <c r="C61360"/>
      <c r="D61360" s="13"/>
      <c r="E61360" s="13"/>
      <c r="K61360" s="23"/>
      <c r="O61360" s="21"/>
      <c r="P61360" s="27"/>
      <c r="Q61360" s="16"/>
      <c r="U61360" s="27"/>
    </row>
    <row r="61361" spans="2:21" x14ac:dyDescent="0.25">
      <c r="B61361"/>
      <c r="C61361"/>
      <c r="D61361" s="13"/>
      <c r="E61361" s="13"/>
      <c r="K61361" s="23"/>
      <c r="O61361" s="21"/>
      <c r="P61361" s="27"/>
      <c r="Q61361" s="16"/>
      <c r="U61361" s="27"/>
    </row>
    <row r="61362" spans="2:21" x14ac:dyDescent="0.25">
      <c r="B61362"/>
      <c r="C61362"/>
      <c r="D61362" s="13"/>
      <c r="E61362" s="13"/>
      <c r="K61362" s="23"/>
      <c r="O61362" s="21"/>
      <c r="P61362" s="27"/>
      <c r="Q61362" s="16"/>
      <c r="U61362" s="27"/>
    </row>
    <row r="61363" spans="2:21" x14ac:dyDescent="0.25">
      <c r="B61363"/>
      <c r="C61363"/>
      <c r="D61363" s="13"/>
      <c r="E61363" s="13"/>
      <c r="K61363" s="23"/>
      <c r="O61363" s="21"/>
      <c r="P61363" s="27"/>
      <c r="Q61363" s="16"/>
      <c r="U61363" s="27"/>
    </row>
    <row r="61364" spans="2:21" x14ac:dyDescent="0.25">
      <c r="B61364"/>
      <c r="C61364"/>
      <c r="D61364" s="13"/>
      <c r="E61364" s="13"/>
      <c r="K61364" s="23"/>
      <c r="O61364" s="21"/>
      <c r="P61364" s="27"/>
      <c r="Q61364" s="16"/>
      <c r="U61364" s="27"/>
    </row>
    <row r="61365" spans="2:21" x14ac:dyDescent="0.25">
      <c r="B61365"/>
      <c r="C61365"/>
      <c r="D61365" s="13"/>
      <c r="E61365" s="13"/>
      <c r="K61365" s="23"/>
      <c r="O61365" s="21"/>
      <c r="P61365" s="27"/>
      <c r="Q61365" s="16"/>
      <c r="U61365" s="27"/>
    </row>
    <row r="61366" spans="2:21" x14ac:dyDescent="0.25">
      <c r="B61366"/>
      <c r="C61366"/>
      <c r="D61366" s="13"/>
      <c r="E61366" s="13"/>
      <c r="K61366" s="23"/>
      <c r="O61366" s="21"/>
      <c r="P61366" s="27"/>
      <c r="Q61366" s="16"/>
      <c r="U61366" s="27"/>
    </row>
    <row r="61367" spans="2:21" x14ac:dyDescent="0.25">
      <c r="B61367"/>
      <c r="C61367"/>
      <c r="D61367" s="13"/>
      <c r="E61367" s="13"/>
      <c r="K61367" s="23"/>
      <c r="O61367" s="21"/>
      <c r="P61367" s="27"/>
      <c r="Q61367" s="16"/>
      <c r="U61367" s="27"/>
    </row>
    <row r="61368" spans="2:21" x14ac:dyDescent="0.25">
      <c r="B61368"/>
      <c r="C61368"/>
      <c r="D61368" s="13"/>
      <c r="E61368" s="13"/>
      <c r="K61368" s="23"/>
      <c r="O61368" s="21"/>
      <c r="P61368" s="27"/>
      <c r="Q61368" s="16"/>
      <c r="U61368" s="27"/>
    </row>
    <row r="61369" spans="2:21" x14ac:dyDescent="0.25">
      <c r="B61369"/>
      <c r="C61369"/>
      <c r="D61369" s="13"/>
      <c r="E61369" s="13"/>
      <c r="K61369" s="23"/>
      <c r="O61369" s="21"/>
      <c r="P61369" s="27"/>
      <c r="Q61369" s="16"/>
      <c r="U61369" s="27"/>
    </row>
    <row r="61370" spans="2:21" x14ac:dyDescent="0.25">
      <c r="B61370"/>
      <c r="C61370"/>
      <c r="D61370" s="13"/>
      <c r="E61370" s="13"/>
      <c r="K61370" s="23"/>
      <c r="O61370" s="21"/>
      <c r="P61370" s="27"/>
      <c r="Q61370" s="16"/>
      <c r="U61370" s="27"/>
    </row>
    <row r="61371" spans="2:21" x14ac:dyDescent="0.25">
      <c r="B61371"/>
      <c r="C61371"/>
      <c r="D61371" s="13"/>
      <c r="E61371" s="13"/>
      <c r="K61371" s="23"/>
      <c r="O61371" s="21"/>
      <c r="P61371" s="27"/>
      <c r="Q61371" s="16"/>
      <c r="U61371" s="27"/>
    </row>
    <row r="61372" spans="2:21" x14ac:dyDescent="0.25">
      <c r="B61372"/>
      <c r="C61372"/>
      <c r="D61372" s="13"/>
      <c r="E61372" s="13"/>
      <c r="K61372" s="23"/>
      <c r="O61372" s="21"/>
      <c r="P61372" s="27"/>
      <c r="Q61372" s="16"/>
      <c r="U61372" s="27"/>
    </row>
    <row r="61373" spans="2:21" x14ac:dyDescent="0.25">
      <c r="B61373"/>
      <c r="C61373"/>
      <c r="D61373" s="13"/>
      <c r="E61373" s="13"/>
      <c r="K61373" s="23"/>
      <c r="O61373" s="21"/>
      <c r="P61373" s="27"/>
      <c r="Q61373" s="16"/>
      <c r="U61373" s="27"/>
    </row>
    <row r="61374" spans="2:21" x14ac:dyDescent="0.25">
      <c r="B61374"/>
      <c r="C61374"/>
      <c r="D61374" s="13"/>
      <c r="E61374" s="13"/>
      <c r="K61374" s="23"/>
      <c r="O61374" s="21"/>
      <c r="P61374" s="27"/>
      <c r="Q61374" s="16"/>
      <c r="U61374" s="27"/>
    </row>
    <row r="61375" spans="2:21" x14ac:dyDescent="0.25">
      <c r="B61375"/>
      <c r="C61375"/>
      <c r="D61375" s="13"/>
      <c r="E61375" s="13"/>
      <c r="K61375" s="23"/>
      <c r="O61375" s="21"/>
      <c r="P61375" s="27"/>
      <c r="Q61375" s="16"/>
      <c r="U61375" s="27"/>
    </row>
    <row r="61376" spans="2:21" x14ac:dyDescent="0.25">
      <c r="B61376"/>
      <c r="C61376"/>
      <c r="D61376" s="13"/>
      <c r="E61376" s="13"/>
      <c r="K61376" s="23"/>
      <c r="O61376" s="21"/>
      <c r="P61376" s="27"/>
      <c r="Q61376" s="16"/>
      <c r="U61376" s="27"/>
    </row>
    <row r="61377" spans="2:21" x14ac:dyDescent="0.25">
      <c r="B61377"/>
      <c r="C61377"/>
      <c r="D61377" s="13"/>
      <c r="E61377" s="13"/>
      <c r="K61377" s="23"/>
      <c r="O61377" s="21"/>
      <c r="P61377" s="27"/>
      <c r="Q61377" s="16"/>
      <c r="U61377" s="27"/>
    </row>
    <row r="61378" spans="2:21" x14ac:dyDescent="0.25">
      <c r="B61378"/>
      <c r="C61378"/>
      <c r="D61378" s="13"/>
      <c r="E61378" s="13"/>
      <c r="K61378" s="23"/>
      <c r="O61378" s="21"/>
      <c r="P61378" s="27"/>
      <c r="Q61378" s="16"/>
      <c r="U61378" s="27"/>
    </row>
    <row r="61379" spans="2:21" x14ac:dyDescent="0.25">
      <c r="B61379"/>
      <c r="C61379"/>
      <c r="D61379" s="13"/>
      <c r="E61379" s="13"/>
      <c r="K61379" s="23"/>
      <c r="O61379" s="21"/>
      <c r="P61379" s="27"/>
      <c r="Q61379" s="16"/>
      <c r="U61379" s="27"/>
    </row>
    <row r="61380" spans="2:21" x14ac:dyDescent="0.25">
      <c r="B61380"/>
      <c r="C61380"/>
      <c r="D61380" s="13"/>
      <c r="E61380" s="13"/>
      <c r="K61380" s="23"/>
      <c r="O61380" s="21"/>
      <c r="P61380" s="27"/>
      <c r="Q61380" s="16"/>
      <c r="U61380" s="27"/>
    </row>
    <row r="61381" spans="2:21" x14ac:dyDescent="0.25">
      <c r="B61381"/>
      <c r="C61381"/>
      <c r="D61381" s="13"/>
      <c r="E61381" s="13"/>
      <c r="K61381" s="23"/>
      <c r="O61381" s="21"/>
      <c r="P61381" s="27"/>
      <c r="Q61381" s="16"/>
      <c r="U61381" s="27"/>
    </row>
    <row r="61382" spans="2:21" x14ac:dyDescent="0.25">
      <c r="B61382"/>
      <c r="C61382"/>
      <c r="D61382" s="13"/>
      <c r="E61382" s="13"/>
      <c r="K61382" s="23"/>
      <c r="O61382" s="21"/>
      <c r="P61382" s="27"/>
      <c r="Q61382" s="16"/>
      <c r="U61382" s="27"/>
    </row>
    <row r="61383" spans="2:21" x14ac:dyDescent="0.25">
      <c r="B61383"/>
      <c r="C61383"/>
      <c r="D61383" s="13"/>
      <c r="E61383" s="13"/>
      <c r="K61383" s="23"/>
      <c r="O61383" s="21"/>
      <c r="P61383" s="27"/>
      <c r="Q61383" s="16"/>
      <c r="U61383" s="27"/>
    </row>
    <row r="61384" spans="2:21" x14ac:dyDescent="0.25">
      <c r="B61384"/>
      <c r="C61384"/>
      <c r="D61384" s="13"/>
      <c r="E61384" s="13"/>
      <c r="K61384" s="23"/>
      <c r="O61384" s="21"/>
      <c r="P61384" s="27"/>
      <c r="Q61384" s="16"/>
      <c r="U61384" s="27"/>
    </row>
    <row r="61385" spans="2:21" x14ac:dyDescent="0.25">
      <c r="B61385"/>
      <c r="C61385"/>
      <c r="D61385" s="13"/>
      <c r="E61385" s="13"/>
      <c r="K61385" s="23"/>
      <c r="O61385" s="21"/>
      <c r="P61385" s="27"/>
      <c r="Q61385" s="16"/>
      <c r="U61385" s="27"/>
    </row>
    <row r="61386" spans="2:21" x14ac:dyDescent="0.25">
      <c r="B61386"/>
      <c r="C61386"/>
      <c r="D61386" s="13"/>
      <c r="E61386" s="13"/>
      <c r="K61386" s="23"/>
      <c r="O61386" s="21"/>
      <c r="P61386" s="27"/>
      <c r="Q61386" s="16"/>
      <c r="U61386" s="27"/>
    </row>
    <row r="61387" spans="2:21" x14ac:dyDescent="0.25">
      <c r="B61387"/>
      <c r="C61387"/>
      <c r="D61387" s="13"/>
      <c r="E61387" s="13"/>
      <c r="K61387" s="23"/>
      <c r="O61387" s="21"/>
      <c r="P61387" s="27"/>
      <c r="Q61387" s="16"/>
      <c r="U61387" s="27"/>
    </row>
    <row r="61388" spans="2:21" x14ac:dyDescent="0.25">
      <c r="B61388"/>
      <c r="C61388"/>
      <c r="D61388" s="13"/>
      <c r="E61388" s="13"/>
      <c r="K61388" s="23"/>
      <c r="O61388" s="21"/>
      <c r="P61388" s="27"/>
      <c r="Q61388" s="16"/>
      <c r="U61388" s="27"/>
    </row>
    <row r="61389" spans="2:21" x14ac:dyDescent="0.25">
      <c r="B61389"/>
      <c r="C61389"/>
      <c r="D61389" s="13"/>
      <c r="E61389" s="13"/>
      <c r="K61389" s="23"/>
      <c r="O61389" s="21"/>
      <c r="P61389" s="27"/>
      <c r="Q61389" s="16"/>
      <c r="U61389" s="27"/>
    </row>
    <row r="61390" spans="2:21" x14ac:dyDescent="0.25">
      <c r="B61390"/>
      <c r="C61390"/>
      <c r="D61390" s="13"/>
      <c r="E61390" s="13"/>
      <c r="K61390" s="23"/>
      <c r="O61390" s="21"/>
      <c r="P61390" s="27"/>
      <c r="Q61390" s="16"/>
      <c r="U61390" s="27"/>
    </row>
    <row r="61391" spans="2:21" x14ac:dyDescent="0.25">
      <c r="B61391"/>
      <c r="C61391"/>
      <c r="D61391" s="13"/>
      <c r="E61391" s="13"/>
      <c r="K61391" s="23"/>
      <c r="O61391" s="21"/>
      <c r="P61391" s="27"/>
      <c r="Q61391" s="16"/>
      <c r="U61391" s="27"/>
    </row>
    <row r="61392" spans="2:21" x14ac:dyDescent="0.25">
      <c r="B61392"/>
      <c r="C61392"/>
      <c r="D61392" s="13"/>
      <c r="E61392" s="13"/>
      <c r="K61392" s="23"/>
      <c r="O61392" s="21"/>
      <c r="P61392" s="27"/>
      <c r="Q61392" s="16"/>
      <c r="U61392" s="27"/>
    </row>
    <row r="61393" spans="2:21" x14ac:dyDescent="0.25">
      <c r="B61393"/>
      <c r="C61393"/>
      <c r="D61393" s="13"/>
      <c r="E61393" s="13"/>
      <c r="K61393" s="23"/>
      <c r="O61393" s="21"/>
      <c r="P61393" s="27"/>
      <c r="Q61393" s="16"/>
      <c r="U61393" s="27"/>
    </row>
    <row r="61394" spans="2:21" x14ac:dyDescent="0.25">
      <c r="B61394"/>
      <c r="C61394"/>
      <c r="D61394" s="13"/>
      <c r="E61394" s="13"/>
      <c r="K61394" s="23"/>
      <c r="O61394" s="21"/>
      <c r="P61394" s="27"/>
      <c r="Q61394" s="16"/>
      <c r="U61394" s="27"/>
    </row>
    <row r="61395" spans="2:21" x14ac:dyDescent="0.25">
      <c r="B61395"/>
      <c r="C61395"/>
      <c r="D61395" s="13"/>
      <c r="E61395" s="13"/>
      <c r="K61395" s="23"/>
      <c r="O61395" s="21"/>
      <c r="P61395" s="27"/>
      <c r="Q61395" s="16"/>
      <c r="U61395" s="27"/>
    </row>
    <row r="61396" spans="2:21" x14ac:dyDescent="0.25">
      <c r="B61396"/>
      <c r="C61396"/>
      <c r="D61396" s="13"/>
      <c r="E61396" s="13"/>
      <c r="K61396" s="23"/>
      <c r="O61396" s="21"/>
      <c r="P61396" s="27"/>
      <c r="Q61396" s="16"/>
      <c r="U61396" s="27"/>
    </row>
    <row r="61397" spans="2:21" x14ac:dyDescent="0.25">
      <c r="B61397"/>
      <c r="C61397"/>
      <c r="D61397" s="13"/>
      <c r="E61397" s="13"/>
      <c r="K61397" s="23"/>
      <c r="O61397" s="21"/>
      <c r="P61397" s="27"/>
      <c r="Q61397" s="16"/>
      <c r="U61397" s="27"/>
    </row>
    <row r="61398" spans="2:21" x14ac:dyDescent="0.25">
      <c r="B61398"/>
      <c r="C61398"/>
      <c r="D61398" s="13"/>
      <c r="E61398" s="13"/>
      <c r="K61398" s="23"/>
      <c r="O61398" s="21"/>
      <c r="P61398" s="27"/>
      <c r="Q61398" s="16"/>
      <c r="U61398" s="27"/>
    </row>
    <row r="61399" spans="2:21" x14ac:dyDescent="0.25">
      <c r="B61399"/>
      <c r="C61399"/>
      <c r="D61399" s="13"/>
      <c r="E61399" s="13"/>
      <c r="K61399" s="23"/>
      <c r="O61399" s="21"/>
      <c r="P61399" s="27"/>
      <c r="Q61399" s="16"/>
      <c r="U61399" s="27"/>
    </row>
    <row r="61400" spans="2:21" x14ac:dyDescent="0.25">
      <c r="B61400"/>
      <c r="C61400"/>
      <c r="D61400" s="13"/>
      <c r="E61400" s="13"/>
      <c r="K61400" s="23"/>
      <c r="O61400" s="21"/>
      <c r="P61400" s="27"/>
      <c r="Q61400" s="16"/>
      <c r="U61400" s="27"/>
    </row>
    <row r="61401" spans="2:21" x14ac:dyDescent="0.25">
      <c r="B61401"/>
      <c r="C61401"/>
      <c r="D61401" s="13"/>
      <c r="E61401" s="13"/>
      <c r="K61401" s="23"/>
      <c r="O61401" s="21"/>
      <c r="P61401" s="27"/>
      <c r="Q61401" s="16"/>
      <c r="U61401" s="27"/>
    </row>
    <row r="61402" spans="2:21" x14ac:dyDescent="0.25">
      <c r="B61402"/>
      <c r="C61402"/>
      <c r="D61402" s="13"/>
      <c r="E61402" s="13"/>
      <c r="K61402" s="23"/>
      <c r="O61402" s="21"/>
      <c r="P61402" s="27"/>
      <c r="Q61402" s="16"/>
      <c r="U61402" s="27"/>
    </row>
    <row r="61403" spans="2:21" x14ac:dyDescent="0.25">
      <c r="B61403"/>
      <c r="C61403"/>
      <c r="D61403" s="13"/>
      <c r="E61403" s="13"/>
      <c r="K61403" s="23"/>
      <c r="O61403" s="21"/>
      <c r="P61403" s="27"/>
      <c r="Q61403" s="16"/>
      <c r="U61403" s="27"/>
    </row>
    <row r="61404" spans="2:21" x14ac:dyDescent="0.25">
      <c r="B61404"/>
      <c r="C61404"/>
      <c r="D61404" s="13"/>
      <c r="E61404" s="13"/>
      <c r="K61404" s="23"/>
      <c r="O61404" s="21"/>
      <c r="P61404" s="27"/>
      <c r="Q61404" s="16"/>
      <c r="U61404" s="27"/>
    </row>
    <row r="61405" spans="2:21" x14ac:dyDescent="0.25">
      <c r="B61405"/>
      <c r="C61405"/>
      <c r="D61405" s="13"/>
      <c r="E61405" s="13"/>
      <c r="K61405" s="23"/>
      <c r="O61405" s="21"/>
      <c r="P61405" s="27"/>
      <c r="Q61405" s="16"/>
      <c r="U61405" s="27"/>
    </row>
    <row r="61406" spans="2:21" x14ac:dyDescent="0.25">
      <c r="B61406"/>
      <c r="C61406"/>
      <c r="D61406" s="13"/>
      <c r="E61406" s="13"/>
      <c r="K61406" s="23"/>
      <c r="O61406" s="21"/>
      <c r="P61406" s="27"/>
      <c r="Q61406" s="16"/>
      <c r="U61406" s="27"/>
    </row>
    <row r="61407" spans="2:21" x14ac:dyDescent="0.25">
      <c r="B61407"/>
      <c r="C61407"/>
      <c r="D61407" s="13"/>
      <c r="E61407" s="13"/>
      <c r="K61407" s="23"/>
      <c r="O61407" s="21"/>
      <c r="P61407" s="27"/>
      <c r="Q61407" s="16"/>
      <c r="U61407" s="27"/>
    </row>
    <row r="61408" spans="2:21" x14ac:dyDescent="0.25">
      <c r="B61408"/>
      <c r="C61408"/>
      <c r="D61408" s="13"/>
      <c r="E61408" s="13"/>
      <c r="K61408" s="23"/>
      <c r="O61408" s="21"/>
      <c r="P61408" s="27"/>
      <c r="Q61408" s="16"/>
      <c r="U61408" s="27"/>
    </row>
    <row r="61409" spans="2:21" x14ac:dyDescent="0.25">
      <c r="B61409"/>
      <c r="C61409"/>
      <c r="D61409" s="13"/>
      <c r="E61409" s="13"/>
      <c r="K61409" s="23"/>
      <c r="O61409" s="21"/>
      <c r="P61409" s="27"/>
      <c r="Q61409" s="16"/>
      <c r="U61409" s="27"/>
    </row>
    <row r="61410" spans="2:21" x14ac:dyDescent="0.25">
      <c r="B61410"/>
      <c r="C61410"/>
      <c r="D61410" s="13"/>
      <c r="E61410" s="13"/>
      <c r="K61410" s="23"/>
      <c r="O61410" s="21"/>
      <c r="P61410" s="27"/>
      <c r="Q61410" s="16"/>
      <c r="U61410" s="27"/>
    </row>
    <row r="61411" spans="2:21" x14ac:dyDescent="0.25">
      <c r="B61411"/>
      <c r="C61411"/>
      <c r="D61411" s="13"/>
      <c r="E61411" s="13"/>
      <c r="K61411" s="23"/>
      <c r="O61411" s="21"/>
      <c r="P61411" s="27"/>
      <c r="Q61411" s="16"/>
      <c r="U61411" s="27"/>
    </row>
    <row r="61412" spans="2:21" x14ac:dyDescent="0.25">
      <c r="B61412"/>
      <c r="C61412"/>
      <c r="D61412" s="13"/>
      <c r="E61412" s="13"/>
      <c r="K61412" s="23"/>
      <c r="O61412" s="21"/>
      <c r="P61412" s="27"/>
      <c r="Q61412" s="16"/>
      <c r="U61412" s="27"/>
    </row>
    <row r="61413" spans="2:21" x14ac:dyDescent="0.25">
      <c r="B61413"/>
      <c r="C61413"/>
      <c r="D61413" s="13"/>
      <c r="E61413" s="13"/>
      <c r="K61413" s="23"/>
      <c r="O61413" s="21"/>
      <c r="P61413" s="27"/>
      <c r="Q61413" s="16"/>
      <c r="U61413" s="27"/>
    </row>
    <row r="61414" spans="2:21" x14ac:dyDescent="0.25">
      <c r="B61414"/>
      <c r="C61414"/>
      <c r="D61414" s="13"/>
      <c r="E61414" s="13"/>
      <c r="K61414" s="23"/>
      <c r="O61414" s="21"/>
      <c r="P61414" s="27"/>
      <c r="Q61414" s="16"/>
      <c r="U61414" s="27"/>
    </row>
    <row r="61415" spans="2:21" x14ac:dyDescent="0.25">
      <c r="B61415"/>
      <c r="C61415"/>
      <c r="D61415" s="13"/>
      <c r="E61415" s="13"/>
      <c r="K61415" s="23"/>
      <c r="O61415" s="21"/>
      <c r="P61415" s="27"/>
      <c r="Q61415" s="16"/>
      <c r="U61415" s="27"/>
    </row>
    <row r="61416" spans="2:21" x14ac:dyDescent="0.25">
      <c r="B61416"/>
      <c r="C61416"/>
      <c r="D61416" s="13"/>
      <c r="E61416" s="13"/>
      <c r="K61416" s="23"/>
      <c r="O61416" s="21"/>
      <c r="P61416" s="27"/>
      <c r="Q61416" s="16"/>
      <c r="U61416" s="27"/>
    </row>
    <row r="61417" spans="2:21" x14ac:dyDescent="0.25">
      <c r="B61417"/>
      <c r="C61417"/>
      <c r="D61417" s="13"/>
      <c r="E61417" s="13"/>
      <c r="K61417" s="23"/>
      <c r="O61417" s="21"/>
      <c r="P61417" s="27"/>
      <c r="Q61417" s="16"/>
      <c r="U61417" s="27"/>
    </row>
    <row r="61418" spans="2:21" x14ac:dyDescent="0.25">
      <c r="B61418"/>
      <c r="C61418"/>
      <c r="D61418" s="13"/>
      <c r="E61418" s="13"/>
      <c r="K61418" s="23"/>
      <c r="O61418" s="21"/>
      <c r="P61418" s="27"/>
      <c r="Q61418" s="16"/>
      <c r="U61418" s="27"/>
    </row>
    <row r="61419" spans="2:21" x14ac:dyDescent="0.25">
      <c r="B61419"/>
      <c r="C61419"/>
      <c r="D61419" s="13"/>
      <c r="E61419" s="13"/>
      <c r="K61419" s="23"/>
      <c r="O61419" s="21"/>
      <c r="P61419" s="27"/>
      <c r="Q61419" s="16"/>
      <c r="U61419" s="27"/>
    </row>
    <row r="61420" spans="2:21" x14ac:dyDescent="0.25">
      <c r="B61420"/>
      <c r="C61420"/>
      <c r="D61420" s="13"/>
      <c r="E61420" s="13"/>
      <c r="K61420" s="23"/>
      <c r="O61420" s="21"/>
      <c r="P61420" s="27"/>
      <c r="Q61420" s="16"/>
      <c r="U61420" s="27"/>
    </row>
    <row r="61421" spans="2:21" x14ac:dyDescent="0.25">
      <c r="B61421"/>
      <c r="C61421"/>
      <c r="D61421" s="13"/>
      <c r="E61421" s="13"/>
      <c r="K61421" s="23"/>
      <c r="O61421" s="21"/>
      <c r="P61421" s="27"/>
      <c r="Q61421" s="16"/>
      <c r="U61421" s="27"/>
    </row>
    <row r="61422" spans="2:21" x14ac:dyDescent="0.25">
      <c r="B61422"/>
      <c r="C61422"/>
      <c r="D61422" s="13"/>
      <c r="E61422" s="13"/>
      <c r="K61422" s="23"/>
      <c r="O61422" s="21"/>
      <c r="P61422" s="27"/>
      <c r="Q61422" s="16"/>
      <c r="U61422" s="27"/>
    </row>
    <row r="61423" spans="2:21" x14ac:dyDescent="0.25">
      <c r="B61423"/>
      <c r="C61423"/>
      <c r="D61423" s="13"/>
      <c r="E61423" s="13"/>
      <c r="K61423" s="23"/>
      <c r="O61423" s="21"/>
      <c r="P61423" s="27"/>
      <c r="Q61423" s="16"/>
      <c r="U61423" s="27"/>
    </row>
    <row r="61424" spans="2:21" x14ac:dyDescent="0.25">
      <c r="B61424"/>
      <c r="C61424"/>
      <c r="D61424" s="13"/>
      <c r="E61424" s="13"/>
      <c r="K61424" s="23"/>
      <c r="O61424" s="21"/>
      <c r="P61424" s="27"/>
      <c r="Q61424" s="16"/>
      <c r="U61424" s="27"/>
    </row>
    <row r="61425" spans="2:21" x14ac:dyDescent="0.25">
      <c r="B61425"/>
      <c r="C61425"/>
      <c r="D61425" s="13"/>
      <c r="E61425" s="13"/>
      <c r="K61425" s="23"/>
      <c r="O61425" s="21"/>
      <c r="P61425" s="27"/>
      <c r="Q61425" s="16"/>
      <c r="U61425" s="27"/>
    </row>
    <row r="61426" spans="2:21" x14ac:dyDescent="0.25">
      <c r="B61426"/>
      <c r="C61426"/>
      <c r="D61426" s="13"/>
      <c r="E61426" s="13"/>
      <c r="K61426" s="23"/>
      <c r="O61426" s="21"/>
      <c r="P61426" s="27"/>
      <c r="Q61426" s="16"/>
      <c r="U61426" s="27"/>
    </row>
    <row r="61427" spans="2:21" x14ac:dyDescent="0.25">
      <c r="B61427"/>
      <c r="C61427"/>
      <c r="D61427" s="13"/>
      <c r="E61427" s="13"/>
      <c r="K61427" s="23"/>
      <c r="O61427" s="21"/>
      <c r="P61427" s="27"/>
      <c r="Q61427" s="16"/>
      <c r="U61427" s="27"/>
    </row>
    <row r="61428" spans="2:21" x14ac:dyDescent="0.25">
      <c r="B61428"/>
      <c r="C61428"/>
      <c r="D61428" s="13"/>
      <c r="E61428" s="13"/>
      <c r="K61428" s="23"/>
      <c r="O61428" s="21"/>
      <c r="P61428" s="27"/>
      <c r="Q61428" s="16"/>
      <c r="U61428" s="27"/>
    </row>
    <row r="61429" spans="2:21" x14ac:dyDescent="0.25">
      <c r="B61429"/>
      <c r="C61429"/>
      <c r="D61429" s="13"/>
      <c r="E61429" s="13"/>
      <c r="K61429" s="23"/>
      <c r="O61429" s="21"/>
      <c r="P61429" s="27"/>
      <c r="Q61429" s="16"/>
      <c r="U61429" s="27"/>
    </row>
    <row r="61430" spans="2:21" x14ac:dyDescent="0.25">
      <c r="B61430"/>
      <c r="C61430"/>
      <c r="D61430" s="13"/>
      <c r="E61430" s="13"/>
      <c r="K61430" s="23"/>
      <c r="O61430" s="21"/>
      <c r="P61430" s="27"/>
      <c r="Q61430" s="16"/>
      <c r="U61430" s="27"/>
    </row>
    <row r="61431" spans="2:21" x14ac:dyDescent="0.25">
      <c r="B61431"/>
      <c r="C61431"/>
      <c r="D61431" s="13"/>
      <c r="E61431" s="13"/>
      <c r="K61431" s="23"/>
      <c r="O61431" s="21"/>
      <c r="P61431" s="27"/>
      <c r="Q61431" s="16"/>
      <c r="U61431" s="27"/>
    </row>
    <row r="61432" spans="2:21" x14ac:dyDescent="0.25">
      <c r="B61432"/>
      <c r="C61432"/>
      <c r="D61432" s="13"/>
      <c r="E61432" s="13"/>
      <c r="K61432" s="23"/>
      <c r="O61432" s="21"/>
      <c r="P61432" s="27"/>
      <c r="Q61432" s="16"/>
      <c r="U61432" s="27"/>
    </row>
    <row r="61433" spans="2:21" x14ac:dyDescent="0.25">
      <c r="B61433"/>
      <c r="C61433"/>
      <c r="D61433" s="13"/>
      <c r="E61433" s="13"/>
      <c r="K61433" s="23"/>
      <c r="O61433" s="21"/>
      <c r="P61433" s="27"/>
      <c r="Q61433" s="16"/>
      <c r="U61433" s="27"/>
    </row>
    <row r="61434" spans="2:21" x14ac:dyDescent="0.25">
      <c r="B61434"/>
      <c r="C61434"/>
      <c r="D61434" s="13"/>
      <c r="E61434" s="13"/>
      <c r="K61434" s="23"/>
      <c r="O61434" s="21"/>
      <c r="P61434" s="27"/>
      <c r="Q61434" s="16"/>
      <c r="U61434" s="27"/>
    </row>
    <row r="61435" spans="2:21" x14ac:dyDescent="0.25">
      <c r="B61435"/>
      <c r="C61435"/>
      <c r="D61435" s="13"/>
      <c r="E61435" s="13"/>
      <c r="K61435" s="23"/>
      <c r="O61435" s="21"/>
      <c r="P61435" s="27"/>
      <c r="Q61435" s="16"/>
      <c r="U61435" s="27"/>
    </row>
    <row r="61436" spans="2:21" x14ac:dyDescent="0.25">
      <c r="B61436"/>
      <c r="C61436"/>
      <c r="D61436" s="13"/>
      <c r="E61436" s="13"/>
      <c r="K61436" s="23"/>
      <c r="O61436" s="21"/>
      <c r="P61436" s="27"/>
      <c r="Q61436" s="16"/>
      <c r="U61436" s="27"/>
    </row>
    <row r="61437" spans="2:21" x14ac:dyDescent="0.25">
      <c r="B61437"/>
      <c r="C61437"/>
      <c r="D61437" s="13"/>
      <c r="E61437" s="13"/>
      <c r="K61437" s="23"/>
      <c r="O61437" s="21"/>
      <c r="P61437" s="27"/>
      <c r="Q61437" s="16"/>
      <c r="U61437" s="27"/>
    </row>
    <row r="61438" spans="2:21" x14ac:dyDescent="0.25">
      <c r="B61438"/>
      <c r="C61438"/>
      <c r="D61438" s="13"/>
      <c r="E61438" s="13"/>
      <c r="K61438" s="23"/>
      <c r="O61438" s="21"/>
      <c r="P61438" s="27"/>
      <c r="Q61438" s="16"/>
      <c r="U61438" s="27"/>
    </row>
    <row r="61439" spans="2:21" x14ac:dyDescent="0.25">
      <c r="B61439"/>
      <c r="C61439"/>
      <c r="D61439" s="13"/>
      <c r="E61439" s="13"/>
      <c r="K61439" s="23"/>
      <c r="O61439" s="21"/>
      <c r="P61439" s="27"/>
      <c r="Q61439" s="16"/>
      <c r="U61439" s="27"/>
    </row>
    <row r="61440" spans="2:21" x14ac:dyDescent="0.25">
      <c r="B61440"/>
      <c r="C61440"/>
      <c r="D61440" s="13"/>
      <c r="E61440" s="13"/>
      <c r="K61440" s="23"/>
      <c r="O61440" s="21"/>
      <c r="P61440" s="27"/>
      <c r="Q61440" s="16"/>
      <c r="U61440" s="27"/>
    </row>
    <row r="61441" spans="2:21" x14ac:dyDescent="0.25">
      <c r="B61441"/>
      <c r="C61441"/>
      <c r="D61441" s="13"/>
      <c r="E61441" s="13"/>
      <c r="K61441" s="23"/>
      <c r="O61441" s="21"/>
      <c r="P61441" s="27"/>
      <c r="Q61441" s="16"/>
      <c r="U61441" s="27"/>
    </row>
    <row r="61442" spans="2:21" x14ac:dyDescent="0.25">
      <c r="B61442"/>
      <c r="C61442"/>
      <c r="D61442" s="13"/>
      <c r="E61442" s="13"/>
      <c r="K61442" s="23"/>
      <c r="O61442" s="21"/>
      <c r="P61442" s="27"/>
      <c r="Q61442" s="16"/>
      <c r="U61442" s="27"/>
    </row>
    <row r="61443" spans="2:21" x14ac:dyDescent="0.25">
      <c r="B61443"/>
      <c r="C61443"/>
      <c r="D61443" s="13"/>
      <c r="E61443" s="13"/>
      <c r="K61443" s="23"/>
      <c r="O61443" s="21"/>
      <c r="P61443" s="27"/>
      <c r="Q61443" s="16"/>
      <c r="U61443" s="27"/>
    </row>
    <row r="61444" spans="2:21" x14ac:dyDescent="0.25">
      <c r="B61444"/>
      <c r="C61444"/>
      <c r="D61444" s="13"/>
      <c r="E61444" s="13"/>
      <c r="K61444" s="23"/>
      <c r="O61444" s="21"/>
      <c r="P61444" s="27"/>
      <c r="Q61444" s="16"/>
      <c r="U61444" s="27"/>
    </row>
    <row r="61445" spans="2:21" x14ac:dyDescent="0.25">
      <c r="B61445"/>
      <c r="C61445"/>
      <c r="D61445" s="13"/>
      <c r="E61445" s="13"/>
      <c r="K61445" s="23"/>
      <c r="O61445" s="21"/>
      <c r="P61445" s="27"/>
      <c r="Q61445" s="16"/>
      <c r="U61445" s="27"/>
    </row>
    <row r="61446" spans="2:21" x14ac:dyDescent="0.25">
      <c r="B61446"/>
      <c r="C61446"/>
      <c r="D61446" s="13"/>
      <c r="E61446" s="13"/>
      <c r="K61446" s="23"/>
      <c r="O61446" s="21"/>
      <c r="P61446" s="27"/>
      <c r="Q61446" s="16"/>
      <c r="U61446" s="27"/>
    </row>
    <row r="61447" spans="2:21" x14ac:dyDescent="0.25">
      <c r="B61447"/>
      <c r="C61447"/>
      <c r="D61447" s="13"/>
      <c r="E61447" s="13"/>
      <c r="K61447" s="23"/>
      <c r="O61447" s="21"/>
      <c r="P61447" s="27"/>
      <c r="Q61447" s="16"/>
      <c r="U61447" s="27"/>
    </row>
    <row r="61448" spans="2:21" x14ac:dyDescent="0.25">
      <c r="B61448"/>
      <c r="C61448"/>
      <c r="D61448" s="13"/>
      <c r="E61448" s="13"/>
      <c r="K61448" s="23"/>
      <c r="O61448" s="21"/>
      <c r="P61448" s="27"/>
      <c r="Q61448" s="16"/>
      <c r="U61448" s="27"/>
    </row>
    <row r="61449" spans="2:21" x14ac:dyDescent="0.25">
      <c r="B61449"/>
      <c r="C61449"/>
      <c r="D61449" s="13"/>
      <c r="E61449" s="13"/>
      <c r="K61449" s="23"/>
      <c r="O61449" s="21"/>
      <c r="P61449" s="27"/>
      <c r="Q61449" s="16"/>
      <c r="U61449" s="27"/>
    </row>
    <row r="61450" spans="2:21" x14ac:dyDescent="0.25">
      <c r="B61450"/>
      <c r="C61450"/>
      <c r="D61450" s="13"/>
      <c r="E61450" s="13"/>
      <c r="K61450" s="23"/>
      <c r="O61450" s="21"/>
      <c r="P61450" s="27"/>
      <c r="Q61450" s="16"/>
      <c r="U61450" s="27"/>
    </row>
    <row r="61451" spans="2:21" x14ac:dyDescent="0.25">
      <c r="B61451"/>
      <c r="C61451"/>
      <c r="D61451" s="13"/>
      <c r="E61451" s="13"/>
      <c r="K61451" s="23"/>
      <c r="O61451" s="21"/>
      <c r="P61451" s="27"/>
      <c r="Q61451" s="16"/>
      <c r="U61451" s="27"/>
    </row>
    <row r="61452" spans="2:21" x14ac:dyDescent="0.25">
      <c r="B61452"/>
      <c r="C61452"/>
      <c r="D61452" s="13"/>
      <c r="E61452" s="13"/>
      <c r="K61452" s="23"/>
      <c r="O61452" s="21"/>
      <c r="P61452" s="27"/>
      <c r="Q61452" s="16"/>
      <c r="U61452" s="27"/>
    </row>
    <row r="61453" spans="2:21" x14ac:dyDescent="0.25">
      <c r="B61453"/>
      <c r="C61453"/>
      <c r="D61453" s="13"/>
      <c r="E61453" s="13"/>
      <c r="K61453" s="23"/>
      <c r="O61453" s="21"/>
      <c r="P61453" s="27"/>
      <c r="Q61453" s="16"/>
      <c r="U61453" s="27"/>
    </row>
    <row r="61454" spans="2:21" x14ac:dyDescent="0.25">
      <c r="B61454"/>
      <c r="C61454"/>
      <c r="D61454" s="13"/>
      <c r="E61454" s="13"/>
      <c r="K61454" s="23"/>
      <c r="O61454" s="21"/>
      <c r="P61454" s="27"/>
      <c r="Q61454" s="16"/>
      <c r="U61454" s="27"/>
    </row>
    <row r="61455" spans="2:21" x14ac:dyDescent="0.25">
      <c r="B61455"/>
      <c r="C61455"/>
      <c r="D61455" s="13"/>
      <c r="E61455" s="13"/>
      <c r="K61455" s="23"/>
      <c r="O61455" s="21"/>
      <c r="P61455" s="27"/>
      <c r="Q61455" s="16"/>
      <c r="U61455" s="27"/>
    </row>
    <row r="61456" spans="2:21" x14ac:dyDescent="0.25">
      <c r="B61456"/>
      <c r="C61456"/>
      <c r="D61456" s="13"/>
      <c r="E61456" s="13"/>
      <c r="K61456" s="23"/>
      <c r="O61456" s="21"/>
      <c r="P61456" s="27"/>
      <c r="Q61456" s="16"/>
      <c r="U61456" s="27"/>
    </row>
    <row r="61457" spans="2:21" x14ac:dyDescent="0.25">
      <c r="B61457"/>
      <c r="C61457"/>
      <c r="D61457" s="13"/>
      <c r="E61457" s="13"/>
      <c r="K61457" s="23"/>
      <c r="O61457" s="21"/>
      <c r="P61457" s="27"/>
      <c r="Q61457" s="16"/>
      <c r="U61457" s="27"/>
    </row>
    <row r="61458" spans="2:21" x14ac:dyDescent="0.25">
      <c r="B61458"/>
      <c r="C61458"/>
      <c r="D61458" s="13"/>
      <c r="E61458" s="13"/>
      <c r="K61458" s="23"/>
      <c r="O61458" s="21"/>
      <c r="P61458" s="27"/>
      <c r="Q61458" s="16"/>
      <c r="U61458" s="27"/>
    </row>
    <row r="61459" spans="2:21" x14ac:dyDescent="0.25">
      <c r="B61459"/>
      <c r="C61459"/>
      <c r="D61459" s="13"/>
      <c r="E61459" s="13"/>
      <c r="K61459" s="23"/>
      <c r="O61459" s="21"/>
      <c r="P61459" s="27"/>
      <c r="Q61459" s="16"/>
      <c r="U61459" s="27"/>
    </row>
    <row r="61460" spans="2:21" x14ac:dyDescent="0.25">
      <c r="B61460"/>
      <c r="C61460"/>
      <c r="D61460" s="13"/>
      <c r="E61460" s="13"/>
      <c r="K61460" s="23"/>
      <c r="O61460" s="21"/>
      <c r="P61460" s="27"/>
      <c r="Q61460" s="16"/>
      <c r="U61460" s="27"/>
    </row>
    <row r="61461" spans="2:21" x14ac:dyDescent="0.25">
      <c r="B61461"/>
      <c r="C61461"/>
      <c r="D61461" s="13"/>
      <c r="E61461" s="13"/>
      <c r="K61461" s="23"/>
      <c r="O61461" s="21"/>
      <c r="P61461" s="27"/>
      <c r="Q61461" s="16"/>
      <c r="U61461" s="27"/>
    </row>
    <row r="61462" spans="2:21" x14ac:dyDescent="0.25">
      <c r="B61462"/>
      <c r="C61462"/>
      <c r="D61462" s="13"/>
      <c r="E61462" s="13"/>
      <c r="K61462" s="23"/>
      <c r="O61462" s="21"/>
      <c r="P61462" s="27"/>
      <c r="Q61462" s="16"/>
      <c r="U61462" s="27"/>
    </row>
    <row r="61463" spans="2:21" x14ac:dyDescent="0.25">
      <c r="B61463"/>
      <c r="C61463"/>
      <c r="D61463" s="13"/>
      <c r="E61463" s="13"/>
      <c r="K61463" s="23"/>
      <c r="O61463" s="21"/>
      <c r="P61463" s="27"/>
      <c r="Q61463" s="16"/>
      <c r="U61463" s="27"/>
    </row>
    <row r="61464" spans="2:21" x14ac:dyDescent="0.25">
      <c r="B61464"/>
      <c r="C61464"/>
      <c r="D61464" s="13"/>
      <c r="E61464" s="13"/>
      <c r="K61464" s="23"/>
      <c r="O61464" s="21"/>
      <c r="P61464" s="27"/>
      <c r="Q61464" s="16"/>
      <c r="U61464" s="27"/>
    </row>
    <row r="61465" spans="2:21" x14ac:dyDescent="0.25">
      <c r="B61465"/>
      <c r="C61465"/>
      <c r="D61465" s="13"/>
      <c r="E61465" s="13"/>
      <c r="K61465" s="23"/>
      <c r="O61465" s="21"/>
      <c r="P61465" s="27"/>
      <c r="Q61465" s="16"/>
      <c r="U61465" s="27"/>
    </row>
    <row r="61466" spans="2:21" x14ac:dyDescent="0.25">
      <c r="B61466"/>
      <c r="C61466"/>
      <c r="D61466" s="13"/>
      <c r="E61466" s="13"/>
      <c r="K61466" s="23"/>
      <c r="O61466" s="21"/>
      <c r="P61466" s="27"/>
      <c r="Q61466" s="16"/>
      <c r="U61466" s="27"/>
    </row>
    <row r="61467" spans="2:21" x14ac:dyDescent="0.25">
      <c r="B61467"/>
      <c r="C61467"/>
      <c r="D61467" s="13"/>
      <c r="E61467" s="13"/>
      <c r="K61467" s="23"/>
      <c r="O61467" s="21"/>
      <c r="P61467" s="27"/>
      <c r="Q61467" s="16"/>
      <c r="U61467" s="27"/>
    </row>
    <row r="61468" spans="2:21" x14ac:dyDescent="0.25">
      <c r="B61468"/>
      <c r="C61468"/>
      <c r="D61468" s="13"/>
      <c r="E61468" s="13"/>
      <c r="K61468" s="23"/>
      <c r="O61468" s="21"/>
      <c r="P61468" s="27"/>
      <c r="Q61468" s="16"/>
      <c r="U61468" s="27"/>
    </row>
    <row r="61469" spans="2:21" x14ac:dyDescent="0.25">
      <c r="B61469"/>
      <c r="C61469"/>
      <c r="D61469" s="13"/>
      <c r="E61469" s="13"/>
      <c r="K61469" s="23"/>
      <c r="O61469" s="21"/>
      <c r="P61469" s="27"/>
      <c r="Q61469" s="16"/>
      <c r="U61469" s="27"/>
    </row>
    <row r="61470" spans="2:21" x14ac:dyDescent="0.25">
      <c r="B61470"/>
      <c r="C61470"/>
      <c r="D61470" s="13"/>
      <c r="E61470" s="13"/>
      <c r="K61470" s="23"/>
      <c r="O61470" s="21"/>
      <c r="P61470" s="27"/>
      <c r="Q61470" s="16"/>
      <c r="U61470" s="27"/>
    </row>
    <row r="61471" spans="2:21" x14ac:dyDescent="0.25">
      <c r="B61471"/>
      <c r="C61471"/>
      <c r="D61471" s="13"/>
      <c r="E61471" s="13"/>
      <c r="K61471" s="23"/>
      <c r="O61471" s="21"/>
      <c r="P61471" s="27"/>
      <c r="Q61471" s="16"/>
      <c r="U61471" s="27"/>
    </row>
    <row r="61472" spans="2:21" x14ac:dyDescent="0.25">
      <c r="B61472"/>
      <c r="C61472"/>
      <c r="D61472" s="13"/>
      <c r="E61472" s="13"/>
      <c r="K61472" s="23"/>
      <c r="O61472" s="21"/>
      <c r="P61472" s="27"/>
      <c r="Q61472" s="16"/>
      <c r="U61472" s="27"/>
    </row>
    <row r="61473" spans="2:21" x14ac:dyDescent="0.25">
      <c r="B61473"/>
      <c r="C61473"/>
      <c r="D61473" s="13"/>
      <c r="E61473" s="13"/>
      <c r="K61473" s="23"/>
      <c r="O61473" s="21"/>
      <c r="P61473" s="27"/>
      <c r="Q61473" s="16"/>
      <c r="U61473" s="27"/>
    </row>
    <row r="61474" spans="2:21" x14ac:dyDescent="0.25">
      <c r="B61474"/>
      <c r="C61474"/>
      <c r="D61474" s="13"/>
      <c r="E61474" s="13"/>
      <c r="K61474" s="23"/>
      <c r="O61474" s="21"/>
      <c r="P61474" s="27"/>
      <c r="Q61474" s="16"/>
      <c r="U61474" s="27"/>
    </row>
    <row r="61475" spans="2:21" x14ac:dyDescent="0.25">
      <c r="B61475"/>
      <c r="C61475"/>
      <c r="D61475" s="13"/>
      <c r="E61475" s="13"/>
      <c r="K61475" s="23"/>
      <c r="O61475" s="21"/>
      <c r="P61475" s="27"/>
      <c r="Q61475" s="16"/>
      <c r="U61475" s="27"/>
    </row>
    <row r="61476" spans="2:21" x14ac:dyDescent="0.25">
      <c r="B61476"/>
      <c r="C61476"/>
      <c r="D61476" s="13"/>
      <c r="E61476" s="13"/>
      <c r="K61476" s="23"/>
      <c r="O61476" s="21"/>
      <c r="P61476" s="27"/>
      <c r="Q61476" s="16"/>
      <c r="U61476" s="27"/>
    </row>
    <row r="61477" spans="2:21" x14ac:dyDescent="0.25">
      <c r="B61477"/>
      <c r="C61477"/>
      <c r="D61477" s="13"/>
      <c r="E61477" s="13"/>
      <c r="K61477" s="23"/>
      <c r="O61477" s="21"/>
      <c r="P61477" s="27"/>
      <c r="Q61477" s="16"/>
      <c r="U61477" s="27"/>
    </row>
    <row r="61478" spans="2:21" x14ac:dyDescent="0.25">
      <c r="B61478"/>
      <c r="C61478"/>
      <c r="D61478" s="13"/>
      <c r="E61478" s="13"/>
      <c r="K61478" s="23"/>
      <c r="O61478" s="21"/>
      <c r="P61478" s="27"/>
      <c r="Q61478" s="16"/>
      <c r="U61478" s="27"/>
    </row>
    <row r="61479" spans="2:21" x14ac:dyDescent="0.25">
      <c r="B61479"/>
      <c r="C61479"/>
      <c r="D61479" s="13"/>
      <c r="E61479" s="13"/>
      <c r="K61479" s="23"/>
      <c r="O61479" s="21"/>
      <c r="P61479" s="27"/>
      <c r="Q61479" s="16"/>
      <c r="U61479" s="27"/>
    </row>
    <row r="61480" spans="2:21" x14ac:dyDescent="0.25">
      <c r="B61480"/>
      <c r="C61480"/>
      <c r="D61480" s="13"/>
      <c r="E61480" s="13"/>
      <c r="K61480" s="23"/>
      <c r="O61480" s="21"/>
      <c r="P61480" s="27"/>
      <c r="Q61480" s="16"/>
      <c r="U61480" s="27"/>
    </row>
    <row r="61481" spans="2:21" x14ac:dyDescent="0.25">
      <c r="B61481"/>
      <c r="C61481"/>
      <c r="D61481" s="13"/>
      <c r="E61481" s="13"/>
      <c r="K61481" s="23"/>
      <c r="O61481" s="21"/>
      <c r="P61481" s="27"/>
      <c r="Q61481" s="16"/>
      <c r="U61481" s="27"/>
    </row>
    <row r="61482" spans="2:21" x14ac:dyDescent="0.25">
      <c r="B61482"/>
      <c r="C61482"/>
      <c r="D61482" s="13"/>
      <c r="E61482" s="13"/>
      <c r="K61482" s="23"/>
      <c r="O61482" s="21"/>
      <c r="P61482" s="27"/>
      <c r="Q61482" s="16"/>
      <c r="U61482" s="27"/>
    </row>
    <row r="61483" spans="2:21" x14ac:dyDescent="0.25">
      <c r="B61483"/>
      <c r="C61483"/>
      <c r="D61483" s="13"/>
      <c r="E61483" s="13"/>
      <c r="K61483" s="23"/>
      <c r="O61483" s="21"/>
      <c r="P61483" s="27"/>
      <c r="Q61483" s="16"/>
      <c r="U61483" s="27"/>
    </row>
    <row r="61484" spans="2:21" x14ac:dyDescent="0.25">
      <c r="B61484"/>
      <c r="C61484"/>
      <c r="D61484" s="13"/>
      <c r="E61484" s="13"/>
      <c r="K61484" s="23"/>
      <c r="O61484" s="21"/>
      <c r="P61484" s="27"/>
      <c r="Q61484" s="16"/>
      <c r="U61484" s="27"/>
    </row>
    <row r="61485" spans="2:21" x14ac:dyDescent="0.25">
      <c r="B61485"/>
      <c r="C61485"/>
      <c r="D61485" s="13"/>
      <c r="E61485" s="13"/>
      <c r="K61485" s="23"/>
      <c r="O61485" s="21"/>
      <c r="P61485" s="27"/>
      <c r="Q61485" s="16"/>
      <c r="U61485" s="27"/>
    </row>
    <row r="61486" spans="2:21" x14ac:dyDescent="0.25">
      <c r="B61486"/>
      <c r="C61486"/>
      <c r="D61486" s="13"/>
      <c r="E61486" s="13"/>
      <c r="K61486" s="23"/>
      <c r="O61486" s="21"/>
      <c r="P61486" s="27"/>
      <c r="Q61486" s="16"/>
      <c r="U61486" s="27"/>
    </row>
    <row r="61487" spans="2:21" x14ac:dyDescent="0.25">
      <c r="B61487"/>
      <c r="C61487"/>
      <c r="D61487" s="13"/>
      <c r="E61487" s="13"/>
      <c r="K61487" s="23"/>
      <c r="O61487" s="21"/>
      <c r="P61487" s="27"/>
      <c r="Q61487" s="16"/>
      <c r="U61487" s="27"/>
    </row>
    <row r="61488" spans="2:21" x14ac:dyDescent="0.25">
      <c r="B61488"/>
      <c r="C61488"/>
      <c r="D61488" s="13"/>
      <c r="E61488" s="13"/>
      <c r="K61488" s="23"/>
      <c r="O61488" s="21"/>
      <c r="P61488" s="27"/>
      <c r="Q61488" s="16"/>
      <c r="U61488" s="27"/>
    </row>
    <row r="61489" spans="2:21" x14ac:dyDescent="0.25">
      <c r="B61489"/>
      <c r="C61489"/>
      <c r="D61489" s="13"/>
      <c r="E61489" s="13"/>
      <c r="K61489" s="23"/>
      <c r="O61489" s="21"/>
      <c r="P61489" s="27"/>
      <c r="Q61489" s="16"/>
      <c r="U61489" s="27"/>
    </row>
    <row r="61490" spans="2:21" x14ac:dyDescent="0.25">
      <c r="B61490"/>
      <c r="C61490"/>
      <c r="D61490" s="13"/>
      <c r="E61490" s="13"/>
      <c r="K61490" s="23"/>
      <c r="O61490" s="21"/>
      <c r="P61490" s="27"/>
      <c r="Q61490" s="16"/>
      <c r="U61490" s="27"/>
    </row>
    <row r="61491" spans="2:21" x14ac:dyDescent="0.25">
      <c r="B61491"/>
      <c r="C61491"/>
      <c r="D61491" s="13"/>
      <c r="E61491" s="13"/>
      <c r="K61491" s="23"/>
      <c r="O61491" s="21"/>
      <c r="P61491" s="27"/>
      <c r="Q61491" s="16"/>
      <c r="U61491" s="27"/>
    </row>
    <row r="61492" spans="2:21" x14ac:dyDescent="0.25">
      <c r="B61492"/>
      <c r="C61492"/>
      <c r="D61492" s="13"/>
      <c r="E61492" s="13"/>
      <c r="K61492" s="23"/>
      <c r="O61492" s="21"/>
      <c r="P61492" s="27"/>
      <c r="Q61492" s="16"/>
      <c r="U61492" s="27"/>
    </row>
    <row r="61493" spans="2:21" x14ac:dyDescent="0.25">
      <c r="B61493"/>
      <c r="C61493"/>
      <c r="D61493" s="13"/>
      <c r="E61493" s="13"/>
      <c r="K61493" s="23"/>
      <c r="O61493" s="21"/>
      <c r="P61493" s="27"/>
      <c r="Q61493" s="16"/>
      <c r="U61493" s="27"/>
    </row>
    <row r="61494" spans="2:21" x14ac:dyDescent="0.25">
      <c r="B61494"/>
      <c r="C61494"/>
      <c r="D61494" s="13"/>
      <c r="E61494" s="13"/>
      <c r="K61494" s="23"/>
      <c r="O61494" s="21"/>
      <c r="P61494" s="27"/>
      <c r="Q61494" s="16"/>
      <c r="U61494" s="27"/>
    </row>
    <row r="61495" spans="2:21" x14ac:dyDescent="0.25">
      <c r="B61495"/>
      <c r="C61495"/>
      <c r="D61495" s="13"/>
      <c r="E61495" s="13"/>
      <c r="K61495" s="23"/>
      <c r="O61495" s="21"/>
      <c r="P61495" s="27"/>
      <c r="Q61495" s="16"/>
      <c r="U61495" s="27"/>
    </row>
    <row r="61496" spans="2:21" x14ac:dyDescent="0.25">
      <c r="B61496"/>
      <c r="C61496"/>
      <c r="D61496" s="13"/>
      <c r="E61496" s="13"/>
      <c r="K61496" s="23"/>
      <c r="O61496" s="21"/>
      <c r="P61496" s="27"/>
      <c r="Q61496" s="16"/>
      <c r="U61496" s="27"/>
    </row>
    <row r="61497" spans="2:21" x14ac:dyDescent="0.25">
      <c r="B61497"/>
      <c r="C61497"/>
      <c r="D61497" s="13"/>
      <c r="E61497" s="13"/>
      <c r="K61497" s="23"/>
      <c r="O61497" s="21"/>
      <c r="P61497" s="27"/>
      <c r="Q61497" s="16"/>
      <c r="U61497" s="27"/>
    </row>
    <row r="61498" spans="2:21" x14ac:dyDescent="0.25">
      <c r="B61498"/>
      <c r="C61498"/>
      <c r="D61498" s="13"/>
      <c r="E61498" s="13"/>
      <c r="K61498" s="23"/>
      <c r="O61498" s="21"/>
      <c r="P61498" s="27"/>
      <c r="Q61498" s="16"/>
      <c r="U61498" s="27"/>
    </row>
    <row r="61499" spans="2:21" x14ac:dyDescent="0.25">
      <c r="B61499"/>
      <c r="C61499"/>
      <c r="D61499" s="13"/>
      <c r="E61499" s="13"/>
      <c r="K61499" s="23"/>
      <c r="O61499" s="21"/>
      <c r="P61499" s="27"/>
      <c r="Q61499" s="16"/>
      <c r="U61499" s="27"/>
    </row>
    <row r="61500" spans="2:21" x14ac:dyDescent="0.25">
      <c r="B61500"/>
      <c r="C61500"/>
      <c r="D61500" s="13"/>
      <c r="E61500" s="13"/>
      <c r="K61500" s="23"/>
      <c r="O61500" s="21"/>
      <c r="P61500" s="27"/>
      <c r="Q61500" s="16"/>
      <c r="U61500" s="27"/>
    </row>
    <row r="61501" spans="2:21" x14ac:dyDescent="0.25">
      <c r="B61501"/>
      <c r="C61501"/>
      <c r="D61501" s="13"/>
      <c r="E61501" s="13"/>
      <c r="K61501" s="23"/>
      <c r="O61501" s="21"/>
      <c r="P61501" s="27"/>
      <c r="Q61501" s="16"/>
      <c r="U61501" s="27"/>
    </row>
    <row r="61502" spans="2:21" x14ac:dyDescent="0.25">
      <c r="B61502"/>
      <c r="C61502"/>
      <c r="D61502" s="13"/>
      <c r="E61502" s="13"/>
      <c r="K61502" s="23"/>
      <c r="O61502" s="21"/>
      <c r="P61502" s="27"/>
      <c r="Q61502" s="16"/>
      <c r="U61502" s="27"/>
    </row>
    <row r="61503" spans="2:21" x14ac:dyDescent="0.25">
      <c r="B61503"/>
      <c r="C61503"/>
      <c r="D61503" s="13"/>
      <c r="E61503" s="13"/>
      <c r="K61503" s="23"/>
      <c r="O61503" s="21"/>
      <c r="P61503" s="27"/>
      <c r="Q61503" s="16"/>
      <c r="U61503" s="27"/>
    </row>
    <row r="61504" spans="2:21" x14ac:dyDescent="0.25">
      <c r="B61504"/>
      <c r="C61504"/>
      <c r="D61504" s="13"/>
      <c r="E61504" s="13"/>
      <c r="K61504" s="23"/>
      <c r="O61504" s="21"/>
      <c r="P61504" s="27"/>
      <c r="Q61504" s="16"/>
      <c r="U61504" s="27"/>
    </row>
    <row r="61505" spans="2:21" x14ac:dyDescent="0.25">
      <c r="B61505"/>
      <c r="C61505"/>
      <c r="D61505" s="13"/>
      <c r="E61505" s="13"/>
      <c r="K61505" s="23"/>
      <c r="O61505" s="21"/>
      <c r="P61505" s="27"/>
      <c r="Q61505" s="16"/>
      <c r="U61505" s="27"/>
    </row>
    <row r="61506" spans="2:21" x14ac:dyDescent="0.25">
      <c r="B61506"/>
      <c r="C61506"/>
      <c r="D61506" s="13"/>
      <c r="E61506" s="13"/>
      <c r="K61506" s="23"/>
      <c r="O61506" s="21"/>
      <c r="P61506" s="27"/>
      <c r="Q61506" s="16"/>
      <c r="U61506" s="27"/>
    </row>
    <row r="61507" spans="2:21" x14ac:dyDescent="0.25">
      <c r="B61507"/>
      <c r="C61507"/>
      <c r="D61507" s="13"/>
      <c r="E61507" s="13"/>
      <c r="K61507" s="23"/>
      <c r="O61507" s="21"/>
      <c r="P61507" s="27"/>
      <c r="Q61507" s="16"/>
      <c r="U61507" s="27"/>
    </row>
    <row r="61508" spans="2:21" x14ac:dyDescent="0.25">
      <c r="B61508"/>
      <c r="C61508"/>
      <c r="D61508" s="13"/>
      <c r="E61508" s="13"/>
      <c r="K61508" s="23"/>
      <c r="O61508" s="21"/>
      <c r="P61508" s="27"/>
      <c r="Q61508" s="16"/>
      <c r="U61508" s="27"/>
    </row>
    <row r="61509" spans="2:21" x14ac:dyDescent="0.25">
      <c r="B61509"/>
      <c r="C61509"/>
      <c r="D61509" s="13"/>
      <c r="E61509" s="13"/>
      <c r="K61509" s="23"/>
      <c r="O61509" s="21"/>
      <c r="P61509" s="27"/>
      <c r="Q61509" s="16"/>
      <c r="U61509" s="27"/>
    </row>
    <row r="61510" spans="2:21" x14ac:dyDescent="0.25">
      <c r="B61510"/>
      <c r="C61510"/>
      <c r="D61510" s="13"/>
      <c r="E61510" s="13"/>
      <c r="K61510" s="23"/>
      <c r="O61510" s="21"/>
      <c r="P61510" s="27"/>
      <c r="Q61510" s="16"/>
      <c r="U61510" s="27"/>
    </row>
    <row r="61511" spans="2:21" x14ac:dyDescent="0.25">
      <c r="B61511"/>
      <c r="C61511"/>
      <c r="D61511" s="13"/>
      <c r="E61511" s="13"/>
      <c r="K61511" s="23"/>
      <c r="O61511" s="21"/>
      <c r="P61511" s="27"/>
      <c r="Q61511" s="16"/>
      <c r="U61511" s="27"/>
    </row>
    <row r="61512" spans="2:21" x14ac:dyDescent="0.25">
      <c r="B61512"/>
      <c r="C61512"/>
      <c r="D61512" s="13"/>
      <c r="E61512" s="13"/>
      <c r="K61512" s="23"/>
      <c r="O61512" s="21"/>
      <c r="P61512" s="27"/>
      <c r="Q61512" s="16"/>
      <c r="U61512" s="27"/>
    </row>
    <row r="61513" spans="2:21" x14ac:dyDescent="0.25">
      <c r="B61513"/>
      <c r="C61513"/>
      <c r="D61513" s="13"/>
      <c r="E61513" s="13"/>
      <c r="K61513" s="23"/>
      <c r="O61513" s="21"/>
      <c r="P61513" s="27"/>
      <c r="Q61513" s="16"/>
      <c r="U61513" s="27"/>
    </row>
    <row r="61514" spans="2:21" x14ac:dyDescent="0.25">
      <c r="B61514"/>
      <c r="C61514"/>
      <c r="D61514" s="13"/>
      <c r="E61514" s="13"/>
      <c r="K61514" s="23"/>
      <c r="O61514" s="21"/>
      <c r="P61514" s="27"/>
      <c r="Q61514" s="16"/>
      <c r="U61514" s="27"/>
    </row>
    <row r="61515" spans="2:21" x14ac:dyDescent="0.25">
      <c r="B61515"/>
      <c r="C61515"/>
      <c r="D61515" s="13"/>
      <c r="E61515" s="13"/>
      <c r="K61515" s="23"/>
      <c r="O61515" s="21"/>
      <c r="P61515" s="27"/>
      <c r="Q61515" s="16"/>
      <c r="U61515" s="27"/>
    </row>
    <row r="61516" spans="2:21" x14ac:dyDescent="0.25">
      <c r="B61516"/>
      <c r="C61516"/>
      <c r="D61516" s="13"/>
      <c r="E61516" s="13"/>
      <c r="K61516" s="23"/>
      <c r="O61516" s="21"/>
      <c r="P61516" s="27"/>
      <c r="Q61516" s="16"/>
      <c r="U61516" s="27"/>
    </row>
    <row r="61517" spans="2:21" x14ac:dyDescent="0.25">
      <c r="B61517"/>
      <c r="C61517"/>
      <c r="D61517" s="13"/>
      <c r="E61517" s="13"/>
      <c r="K61517" s="23"/>
      <c r="O61517" s="21"/>
      <c r="P61517" s="27"/>
      <c r="Q61517" s="16"/>
      <c r="U61517" s="27"/>
    </row>
    <row r="61518" spans="2:21" x14ac:dyDescent="0.25">
      <c r="B61518"/>
      <c r="C61518"/>
      <c r="D61518" s="13"/>
      <c r="E61518" s="13"/>
      <c r="K61518" s="23"/>
      <c r="O61518" s="21"/>
      <c r="P61518" s="27"/>
      <c r="Q61518" s="16"/>
      <c r="U61518" s="27"/>
    </row>
    <row r="61519" spans="2:21" x14ac:dyDescent="0.25">
      <c r="B61519"/>
      <c r="C61519"/>
      <c r="D61519" s="13"/>
      <c r="E61519" s="13"/>
      <c r="K61519" s="23"/>
      <c r="O61519" s="21"/>
      <c r="P61519" s="27"/>
      <c r="Q61519" s="16"/>
      <c r="U61519" s="27"/>
    </row>
    <row r="61520" spans="2:21" x14ac:dyDescent="0.25">
      <c r="B61520"/>
      <c r="C61520"/>
      <c r="D61520" s="13"/>
      <c r="E61520" s="13"/>
      <c r="K61520" s="23"/>
      <c r="O61520" s="21"/>
      <c r="P61520" s="27"/>
      <c r="Q61520" s="16"/>
      <c r="U61520" s="27"/>
    </row>
    <row r="61521" spans="2:21" x14ac:dyDescent="0.25">
      <c r="B61521"/>
      <c r="C61521"/>
      <c r="D61521" s="13"/>
      <c r="E61521" s="13"/>
      <c r="K61521" s="23"/>
      <c r="O61521" s="21"/>
      <c r="P61521" s="27"/>
      <c r="Q61521" s="16"/>
      <c r="U61521" s="27"/>
    </row>
    <row r="61522" spans="2:21" x14ac:dyDescent="0.25">
      <c r="B61522"/>
      <c r="C61522"/>
      <c r="D61522" s="13"/>
      <c r="E61522" s="13"/>
      <c r="K61522" s="23"/>
      <c r="O61522" s="21"/>
      <c r="P61522" s="27"/>
      <c r="Q61522" s="16"/>
      <c r="U61522" s="27"/>
    </row>
    <row r="61523" spans="2:21" x14ac:dyDescent="0.25">
      <c r="B61523"/>
      <c r="C61523"/>
      <c r="D61523" s="13"/>
      <c r="E61523" s="13"/>
      <c r="K61523" s="23"/>
      <c r="O61523" s="21"/>
      <c r="P61523" s="27"/>
      <c r="Q61523" s="16"/>
      <c r="U61523" s="27"/>
    </row>
    <row r="61524" spans="2:21" x14ac:dyDescent="0.25">
      <c r="B61524"/>
      <c r="C61524"/>
      <c r="D61524" s="13"/>
      <c r="E61524" s="13"/>
      <c r="K61524" s="23"/>
      <c r="O61524" s="21"/>
      <c r="P61524" s="27"/>
      <c r="Q61524" s="16"/>
      <c r="U61524" s="27"/>
    </row>
    <row r="61525" spans="2:21" x14ac:dyDescent="0.25">
      <c r="B61525"/>
      <c r="C61525"/>
      <c r="D61525" s="13"/>
      <c r="E61525" s="13"/>
      <c r="K61525" s="23"/>
      <c r="O61525" s="21"/>
      <c r="P61525" s="27"/>
      <c r="Q61525" s="16"/>
      <c r="U61525" s="27"/>
    </row>
    <row r="61526" spans="2:21" x14ac:dyDescent="0.25">
      <c r="B61526"/>
      <c r="C61526"/>
      <c r="D61526" s="13"/>
      <c r="E61526" s="13"/>
      <c r="K61526" s="23"/>
      <c r="O61526" s="21"/>
      <c r="P61526" s="27"/>
      <c r="Q61526" s="16"/>
      <c r="U61526" s="27"/>
    </row>
    <row r="61527" spans="2:21" x14ac:dyDescent="0.25">
      <c r="B61527"/>
      <c r="C61527"/>
      <c r="D61527" s="13"/>
      <c r="E61527" s="13"/>
      <c r="K61527" s="23"/>
      <c r="O61527" s="21"/>
      <c r="P61527" s="27"/>
      <c r="Q61527" s="16"/>
      <c r="U61527" s="27"/>
    </row>
    <row r="61528" spans="2:21" x14ac:dyDescent="0.25">
      <c r="B61528"/>
      <c r="C61528"/>
      <c r="D61528" s="13"/>
      <c r="E61528" s="13"/>
      <c r="K61528" s="23"/>
      <c r="O61528" s="21"/>
      <c r="P61528" s="27"/>
      <c r="Q61528" s="16"/>
      <c r="U61528" s="27"/>
    </row>
    <row r="61529" spans="2:21" x14ac:dyDescent="0.25">
      <c r="B61529"/>
      <c r="C61529"/>
      <c r="D61529" s="13"/>
      <c r="E61529" s="13"/>
      <c r="K61529" s="23"/>
      <c r="O61529" s="21"/>
      <c r="P61529" s="27"/>
      <c r="Q61529" s="16"/>
      <c r="U61529" s="27"/>
    </row>
    <row r="61530" spans="2:21" x14ac:dyDescent="0.25">
      <c r="B61530"/>
      <c r="C61530"/>
      <c r="D61530" s="13"/>
      <c r="E61530" s="13"/>
      <c r="K61530" s="23"/>
      <c r="O61530" s="21"/>
      <c r="P61530" s="27"/>
      <c r="Q61530" s="16"/>
      <c r="U61530" s="27"/>
    </row>
    <row r="61531" spans="2:21" x14ac:dyDescent="0.25">
      <c r="B61531"/>
      <c r="C61531"/>
      <c r="D61531" s="13"/>
      <c r="E61531" s="13"/>
      <c r="K61531" s="23"/>
      <c r="O61531" s="21"/>
      <c r="P61531" s="27"/>
      <c r="Q61531" s="16"/>
      <c r="U61531" s="27"/>
    </row>
    <row r="61532" spans="2:21" x14ac:dyDescent="0.25">
      <c r="B61532"/>
      <c r="C61532"/>
      <c r="D61532" s="13"/>
      <c r="E61532" s="13"/>
      <c r="K61532" s="23"/>
      <c r="O61532" s="21"/>
      <c r="P61532" s="27"/>
      <c r="Q61532" s="16"/>
      <c r="U61532" s="27"/>
    </row>
    <row r="61533" spans="2:21" x14ac:dyDescent="0.25">
      <c r="B61533"/>
      <c r="C61533"/>
      <c r="D61533" s="13"/>
      <c r="E61533" s="13"/>
      <c r="K61533" s="23"/>
      <c r="O61533" s="21"/>
      <c r="P61533" s="27"/>
      <c r="Q61533" s="16"/>
      <c r="U61533" s="27"/>
    </row>
    <row r="61534" spans="2:21" x14ac:dyDescent="0.25">
      <c r="B61534"/>
      <c r="C61534"/>
      <c r="D61534" s="13"/>
      <c r="E61534" s="13"/>
      <c r="K61534" s="23"/>
      <c r="O61534" s="21"/>
      <c r="P61534" s="27"/>
      <c r="Q61534" s="16"/>
      <c r="U61534" s="27"/>
    </row>
    <row r="61535" spans="2:21" x14ac:dyDescent="0.25">
      <c r="B61535"/>
      <c r="C61535"/>
      <c r="D61535" s="13"/>
      <c r="E61535" s="13"/>
      <c r="K61535" s="23"/>
      <c r="O61535" s="21"/>
      <c r="P61535" s="27"/>
      <c r="Q61535" s="16"/>
      <c r="U61535" s="27"/>
    </row>
    <row r="61536" spans="2:21" x14ac:dyDescent="0.25">
      <c r="B61536"/>
      <c r="C61536"/>
      <c r="D61536" s="13"/>
      <c r="E61536" s="13"/>
      <c r="K61536" s="23"/>
      <c r="O61536" s="21"/>
      <c r="P61536" s="27"/>
      <c r="Q61536" s="16"/>
      <c r="U61536" s="27"/>
    </row>
    <row r="61537" spans="2:21" x14ac:dyDescent="0.25">
      <c r="B61537"/>
      <c r="C61537"/>
      <c r="D61537" s="13"/>
      <c r="E61537" s="13"/>
      <c r="K61537" s="23"/>
      <c r="O61537" s="21"/>
      <c r="P61537" s="27"/>
      <c r="Q61537" s="16"/>
      <c r="U61537" s="27"/>
    </row>
    <row r="61538" spans="2:21" x14ac:dyDescent="0.25">
      <c r="B61538"/>
      <c r="C61538"/>
      <c r="D61538" s="13"/>
      <c r="E61538" s="13"/>
      <c r="K61538" s="23"/>
      <c r="O61538" s="21"/>
      <c r="P61538" s="27"/>
      <c r="Q61538" s="16"/>
      <c r="U61538" s="27"/>
    </row>
    <row r="61539" spans="2:21" x14ac:dyDescent="0.25">
      <c r="B61539"/>
      <c r="C61539"/>
      <c r="D61539" s="13"/>
      <c r="E61539" s="13"/>
      <c r="K61539" s="23"/>
      <c r="O61539" s="21"/>
      <c r="P61539" s="27"/>
      <c r="Q61539" s="16"/>
      <c r="U61539" s="27"/>
    </row>
    <row r="61540" spans="2:21" x14ac:dyDescent="0.25">
      <c r="B61540"/>
      <c r="C61540"/>
      <c r="D61540" s="13"/>
      <c r="E61540" s="13"/>
      <c r="K61540" s="23"/>
      <c r="O61540" s="21"/>
      <c r="P61540" s="27"/>
      <c r="Q61540" s="16"/>
      <c r="U61540" s="27"/>
    </row>
    <row r="61541" spans="2:21" x14ac:dyDescent="0.25">
      <c r="B61541"/>
      <c r="C61541"/>
      <c r="D61541" s="13"/>
      <c r="E61541" s="13"/>
      <c r="K61541" s="23"/>
      <c r="O61541" s="21"/>
      <c r="P61541" s="27"/>
      <c r="Q61541" s="16"/>
      <c r="U61541" s="27"/>
    </row>
    <row r="61542" spans="2:21" x14ac:dyDescent="0.25">
      <c r="B61542"/>
      <c r="C61542"/>
      <c r="D61542" s="13"/>
      <c r="E61542" s="13"/>
      <c r="K61542" s="23"/>
      <c r="O61542" s="21"/>
      <c r="P61542" s="27"/>
      <c r="Q61542" s="16"/>
      <c r="U61542" s="27"/>
    </row>
    <row r="61543" spans="2:21" x14ac:dyDescent="0.25">
      <c r="B61543"/>
      <c r="C61543"/>
      <c r="D61543" s="13"/>
      <c r="E61543" s="13"/>
      <c r="K61543" s="23"/>
      <c r="O61543" s="21"/>
      <c r="P61543" s="27"/>
      <c r="Q61543" s="16"/>
      <c r="U61543" s="27"/>
    </row>
    <row r="61544" spans="2:21" x14ac:dyDescent="0.25">
      <c r="B61544"/>
      <c r="C61544"/>
      <c r="D61544" s="13"/>
      <c r="E61544" s="13"/>
      <c r="K61544" s="23"/>
      <c r="O61544" s="21"/>
      <c r="P61544" s="27"/>
      <c r="Q61544" s="16"/>
      <c r="U61544" s="27"/>
    </row>
    <row r="61545" spans="2:21" x14ac:dyDescent="0.25">
      <c r="B61545"/>
      <c r="C61545"/>
      <c r="D61545" s="13"/>
      <c r="E61545" s="13"/>
      <c r="K61545" s="23"/>
      <c r="O61545" s="21"/>
      <c r="P61545" s="27"/>
      <c r="Q61545" s="16"/>
      <c r="U61545" s="27"/>
    </row>
    <row r="61546" spans="2:21" x14ac:dyDescent="0.25">
      <c r="B61546"/>
      <c r="C61546"/>
      <c r="D61546" s="13"/>
      <c r="E61546" s="13"/>
      <c r="K61546" s="23"/>
      <c r="O61546" s="21"/>
      <c r="P61546" s="27"/>
      <c r="Q61546" s="16"/>
      <c r="U61546" s="27"/>
    </row>
    <row r="61547" spans="2:21" x14ac:dyDescent="0.25">
      <c r="B61547"/>
      <c r="C61547"/>
      <c r="D61547" s="13"/>
      <c r="E61547" s="13"/>
      <c r="K61547" s="23"/>
      <c r="O61547" s="21"/>
      <c r="P61547" s="27"/>
      <c r="Q61547" s="16"/>
      <c r="U61547" s="27"/>
    </row>
    <row r="61548" spans="2:21" x14ac:dyDescent="0.25">
      <c r="B61548"/>
      <c r="C61548"/>
      <c r="D61548" s="13"/>
      <c r="E61548" s="13"/>
      <c r="K61548" s="23"/>
      <c r="O61548" s="21"/>
      <c r="P61548" s="27"/>
      <c r="Q61548" s="16"/>
      <c r="U61548" s="27"/>
    </row>
    <row r="61549" spans="2:21" x14ac:dyDescent="0.25">
      <c r="B61549"/>
      <c r="C61549"/>
      <c r="D61549" s="13"/>
      <c r="E61549" s="13"/>
      <c r="K61549" s="23"/>
      <c r="O61549" s="21"/>
      <c r="P61549" s="27"/>
      <c r="Q61549" s="16"/>
      <c r="U61549" s="27"/>
    </row>
    <row r="61550" spans="2:21" x14ac:dyDescent="0.25">
      <c r="B61550"/>
      <c r="C61550"/>
      <c r="D61550" s="13"/>
      <c r="E61550" s="13"/>
      <c r="K61550" s="23"/>
      <c r="O61550" s="21"/>
      <c r="P61550" s="27"/>
      <c r="Q61550" s="16"/>
      <c r="U61550" s="27"/>
    </row>
    <row r="61551" spans="2:21" x14ac:dyDescent="0.25">
      <c r="B61551"/>
      <c r="C61551"/>
      <c r="D61551" s="13"/>
      <c r="E61551" s="13"/>
      <c r="K61551" s="23"/>
      <c r="O61551" s="21"/>
      <c r="P61551" s="27"/>
      <c r="Q61551" s="16"/>
      <c r="U61551" s="27"/>
    </row>
    <row r="61552" spans="2:21" x14ac:dyDescent="0.25">
      <c r="B61552"/>
      <c r="C61552"/>
      <c r="D61552" s="13"/>
      <c r="E61552" s="13"/>
      <c r="K61552" s="23"/>
      <c r="O61552" s="21"/>
      <c r="P61552" s="27"/>
      <c r="Q61552" s="16"/>
      <c r="U61552" s="27"/>
    </row>
    <row r="61553" spans="2:21" x14ac:dyDescent="0.25">
      <c r="B61553"/>
      <c r="C61553"/>
      <c r="D61553" s="13"/>
      <c r="E61553" s="13"/>
      <c r="K61553" s="23"/>
      <c r="O61553" s="21"/>
      <c r="P61553" s="27"/>
      <c r="Q61553" s="16"/>
      <c r="U61553" s="27"/>
    </row>
    <row r="61554" spans="2:21" x14ac:dyDescent="0.25">
      <c r="B61554"/>
      <c r="C61554"/>
      <c r="D61554" s="13"/>
      <c r="E61554" s="13"/>
      <c r="K61554" s="23"/>
      <c r="O61554" s="21"/>
      <c r="P61554" s="27"/>
      <c r="Q61554" s="16"/>
      <c r="U61554" s="27"/>
    </row>
    <row r="61555" spans="2:21" x14ac:dyDescent="0.25">
      <c r="B61555"/>
      <c r="C61555"/>
      <c r="D61555" s="13"/>
      <c r="E61555" s="13"/>
      <c r="K61555" s="23"/>
      <c r="O61555" s="21"/>
      <c r="P61555" s="27"/>
      <c r="Q61555" s="16"/>
      <c r="U61555" s="27"/>
    </row>
    <row r="61556" spans="2:21" x14ac:dyDescent="0.25">
      <c r="B61556"/>
      <c r="C61556"/>
      <c r="D61556" s="13"/>
      <c r="E61556" s="13"/>
      <c r="K61556" s="23"/>
      <c r="O61556" s="21"/>
      <c r="P61556" s="27"/>
      <c r="Q61556" s="16"/>
      <c r="U61556" s="27"/>
    </row>
    <row r="61557" spans="2:21" x14ac:dyDescent="0.25">
      <c r="B61557"/>
      <c r="C61557"/>
      <c r="D61557" s="13"/>
      <c r="E61557" s="13"/>
      <c r="K61557" s="23"/>
      <c r="O61557" s="21"/>
      <c r="P61557" s="27"/>
      <c r="Q61557" s="16"/>
      <c r="U61557" s="27"/>
    </row>
    <row r="61558" spans="2:21" x14ac:dyDescent="0.25">
      <c r="B61558"/>
      <c r="C61558"/>
      <c r="D61558" s="13"/>
      <c r="E61558" s="13"/>
      <c r="K61558" s="23"/>
      <c r="O61558" s="21"/>
      <c r="P61558" s="27"/>
      <c r="Q61558" s="16"/>
      <c r="U61558" s="27"/>
    </row>
    <row r="61559" spans="2:21" x14ac:dyDescent="0.25">
      <c r="B61559"/>
      <c r="C61559"/>
      <c r="D61559" s="13"/>
      <c r="E61559" s="13"/>
      <c r="K61559" s="23"/>
      <c r="O61559" s="21"/>
      <c r="P61559" s="27"/>
      <c r="Q61559" s="16"/>
      <c r="U61559" s="27"/>
    </row>
    <row r="61560" spans="2:21" x14ac:dyDescent="0.25">
      <c r="B61560"/>
      <c r="C61560"/>
      <c r="D61560" s="13"/>
      <c r="E61560" s="13"/>
      <c r="K61560" s="23"/>
      <c r="O61560" s="21"/>
      <c r="P61560" s="27"/>
      <c r="Q61560" s="16"/>
      <c r="U61560" s="27"/>
    </row>
    <row r="61561" spans="2:21" x14ac:dyDescent="0.25">
      <c r="B61561"/>
      <c r="C61561"/>
      <c r="D61561" s="13"/>
      <c r="E61561" s="13"/>
      <c r="K61561" s="23"/>
      <c r="O61561" s="21"/>
      <c r="P61561" s="27"/>
      <c r="Q61561" s="16"/>
      <c r="U61561" s="27"/>
    </row>
    <row r="61562" spans="2:21" x14ac:dyDescent="0.25">
      <c r="B61562"/>
      <c r="C61562"/>
      <c r="D61562" s="13"/>
      <c r="E61562" s="13"/>
      <c r="K61562" s="23"/>
      <c r="O61562" s="21"/>
      <c r="P61562" s="27"/>
      <c r="Q61562" s="16"/>
      <c r="U61562" s="27"/>
    </row>
    <row r="61563" spans="2:21" x14ac:dyDescent="0.25">
      <c r="B61563"/>
      <c r="C61563"/>
      <c r="D61563" s="13"/>
      <c r="E61563" s="13"/>
      <c r="K61563" s="23"/>
      <c r="O61563" s="21"/>
      <c r="P61563" s="27"/>
      <c r="Q61563" s="16"/>
      <c r="U61563" s="27"/>
    </row>
    <row r="61564" spans="2:21" x14ac:dyDescent="0.25">
      <c r="B61564"/>
      <c r="C61564"/>
      <c r="D61564" s="13"/>
      <c r="E61564" s="13"/>
      <c r="K61564" s="23"/>
      <c r="O61564" s="21"/>
      <c r="P61564" s="27"/>
      <c r="Q61564" s="16"/>
      <c r="U61564" s="27"/>
    </row>
    <row r="61565" spans="2:21" x14ac:dyDescent="0.25">
      <c r="B61565"/>
      <c r="C61565"/>
      <c r="D61565" s="13"/>
      <c r="E61565" s="13"/>
      <c r="K61565" s="23"/>
      <c r="O61565" s="21"/>
      <c r="P61565" s="27"/>
      <c r="Q61565" s="16"/>
      <c r="U61565" s="27"/>
    </row>
    <row r="61566" spans="2:21" x14ac:dyDescent="0.25">
      <c r="B61566"/>
      <c r="C61566"/>
      <c r="D61566" s="13"/>
      <c r="E61566" s="13"/>
      <c r="K61566" s="23"/>
      <c r="O61566" s="21"/>
      <c r="P61566" s="27"/>
      <c r="Q61566" s="16"/>
      <c r="U61566" s="27"/>
    </row>
    <row r="61567" spans="2:21" x14ac:dyDescent="0.25">
      <c r="B61567"/>
      <c r="C61567"/>
      <c r="D61567" s="13"/>
      <c r="E61567" s="13"/>
      <c r="K61567" s="23"/>
      <c r="O61567" s="21"/>
      <c r="P61567" s="27"/>
      <c r="Q61567" s="16"/>
      <c r="U61567" s="27"/>
    </row>
    <row r="61568" spans="2:21" x14ac:dyDescent="0.25">
      <c r="B61568"/>
      <c r="C61568"/>
      <c r="D61568" s="13"/>
      <c r="E61568" s="13"/>
      <c r="K61568" s="23"/>
      <c r="O61568" s="21"/>
      <c r="P61568" s="27"/>
      <c r="Q61568" s="16"/>
      <c r="U61568" s="27"/>
    </row>
    <row r="61569" spans="2:21" x14ac:dyDescent="0.25">
      <c r="B61569"/>
      <c r="C61569"/>
      <c r="D61569" s="13"/>
      <c r="E61569" s="13"/>
      <c r="K61569" s="23"/>
      <c r="O61569" s="21"/>
      <c r="P61569" s="27"/>
      <c r="Q61569" s="16"/>
      <c r="U61569" s="27"/>
    </row>
    <row r="61570" spans="2:21" x14ac:dyDescent="0.25">
      <c r="B61570"/>
      <c r="C61570"/>
      <c r="D61570" s="13"/>
      <c r="E61570" s="13"/>
      <c r="K61570" s="23"/>
      <c r="O61570" s="21"/>
      <c r="P61570" s="27"/>
      <c r="Q61570" s="16"/>
      <c r="U61570" s="27"/>
    </row>
    <row r="61571" spans="2:21" x14ac:dyDescent="0.25">
      <c r="B61571"/>
      <c r="C61571"/>
      <c r="D61571" s="13"/>
      <c r="E61571" s="13"/>
      <c r="K61571" s="23"/>
      <c r="O61571" s="21"/>
      <c r="P61571" s="27"/>
      <c r="Q61571" s="16"/>
      <c r="U61571" s="27"/>
    </row>
    <row r="61572" spans="2:21" x14ac:dyDescent="0.25">
      <c r="B61572"/>
      <c r="C61572"/>
      <c r="D61572" s="13"/>
      <c r="E61572" s="13"/>
      <c r="K61572" s="23"/>
      <c r="O61572" s="21"/>
      <c r="P61572" s="27"/>
      <c r="Q61572" s="16"/>
      <c r="U61572" s="27"/>
    </row>
    <row r="61573" spans="2:21" x14ac:dyDescent="0.25">
      <c r="B61573"/>
      <c r="C61573"/>
      <c r="D61573" s="13"/>
      <c r="E61573" s="13"/>
      <c r="K61573" s="23"/>
      <c r="O61573" s="21"/>
      <c r="P61573" s="27"/>
      <c r="Q61573" s="16"/>
      <c r="U61573" s="27"/>
    </row>
    <row r="61574" spans="2:21" x14ac:dyDescent="0.25">
      <c r="B61574"/>
      <c r="C61574"/>
      <c r="D61574" s="13"/>
      <c r="E61574" s="13"/>
      <c r="K61574" s="23"/>
      <c r="O61574" s="21"/>
      <c r="P61574" s="27"/>
      <c r="Q61574" s="16"/>
      <c r="U61574" s="27"/>
    </row>
    <row r="61575" spans="2:21" x14ac:dyDescent="0.25">
      <c r="B61575"/>
      <c r="C61575"/>
      <c r="D61575" s="13"/>
      <c r="E61575" s="13"/>
      <c r="K61575" s="23"/>
      <c r="O61575" s="21"/>
      <c r="P61575" s="27"/>
      <c r="Q61575" s="16"/>
      <c r="U61575" s="27"/>
    </row>
    <row r="61576" spans="2:21" x14ac:dyDescent="0.25">
      <c r="B61576"/>
      <c r="C61576"/>
      <c r="D61576" s="13"/>
      <c r="E61576" s="13"/>
      <c r="K61576" s="23"/>
      <c r="O61576" s="21"/>
      <c r="P61576" s="27"/>
      <c r="Q61576" s="16"/>
      <c r="U61576" s="27"/>
    </row>
    <row r="61577" spans="2:21" x14ac:dyDescent="0.25">
      <c r="B61577"/>
      <c r="C61577"/>
      <c r="D61577" s="13"/>
      <c r="E61577" s="13"/>
      <c r="K61577" s="23"/>
      <c r="O61577" s="21"/>
      <c r="P61577" s="27"/>
      <c r="Q61577" s="16"/>
      <c r="U61577" s="27"/>
    </row>
    <row r="61578" spans="2:21" x14ac:dyDescent="0.25">
      <c r="B61578"/>
      <c r="C61578"/>
      <c r="D61578" s="13"/>
      <c r="E61578" s="13"/>
      <c r="K61578" s="23"/>
      <c r="O61578" s="21"/>
      <c r="P61578" s="27"/>
      <c r="Q61578" s="16"/>
      <c r="U61578" s="27"/>
    </row>
    <row r="61579" spans="2:21" x14ac:dyDescent="0.25">
      <c r="B61579"/>
      <c r="C61579"/>
      <c r="D61579" s="13"/>
      <c r="E61579" s="13"/>
      <c r="K61579" s="23"/>
      <c r="O61579" s="21"/>
      <c r="P61579" s="27"/>
      <c r="Q61579" s="16"/>
      <c r="U61579" s="27"/>
    </row>
    <row r="61580" spans="2:21" x14ac:dyDescent="0.25">
      <c r="B61580"/>
      <c r="C61580"/>
      <c r="D61580" s="13"/>
      <c r="E61580" s="13"/>
      <c r="K61580" s="23"/>
      <c r="O61580" s="21"/>
      <c r="P61580" s="27"/>
      <c r="Q61580" s="16"/>
      <c r="U61580" s="27"/>
    </row>
    <row r="61581" spans="2:21" x14ac:dyDescent="0.25">
      <c r="B61581"/>
      <c r="C61581"/>
      <c r="D61581" s="13"/>
      <c r="E61581" s="13"/>
      <c r="K61581" s="23"/>
      <c r="O61581" s="21"/>
      <c r="P61581" s="27"/>
      <c r="Q61581" s="16"/>
      <c r="U61581" s="27"/>
    </row>
    <row r="61582" spans="2:21" x14ac:dyDescent="0.25">
      <c r="B61582"/>
      <c r="C61582"/>
      <c r="D61582" s="13"/>
      <c r="E61582" s="13"/>
      <c r="K61582" s="23"/>
      <c r="O61582" s="21"/>
      <c r="P61582" s="27"/>
      <c r="Q61582" s="16"/>
      <c r="U61582" s="27"/>
    </row>
    <row r="61583" spans="2:21" x14ac:dyDescent="0.25">
      <c r="B61583"/>
      <c r="C61583"/>
      <c r="D61583" s="13"/>
      <c r="E61583" s="13"/>
      <c r="K61583" s="23"/>
      <c r="O61583" s="21"/>
      <c r="P61583" s="27"/>
      <c r="Q61583" s="16"/>
      <c r="U61583" s="27"/>
    </row>
    <row r="61584" spans="2:21" x14ac:dyDescent="0.25">
      <c r="B61584"/>
      <c r="C61584"/>
      <c r="D61584" s="13"/>
      <c r="E61584" s="13"/>
      <c r="K61584" s="23"/>
      <c r="O61584" s="21"/>
      <c r="P61584" s="27"/>
      <c r="Q61584" s="16"/>
      <c r="U61584" s="27"/>
    </row>
    <row r="61585" spans="2:21" x14ac:dyDescent="0.25">
      <c r="B61585"/>
      <c r="C61585"/>
      <c r="D61585" s="13"/>
      <c r="E61585" s="13"/>
      <c r="K61585" s="23"/>
      <c r="O61585" s="21"/>
      <c r="P61585" s="27"/>
      <c r="Q61585" s="16"/>
      <c r="U61585" s="27"/>
    </row>
    <row r="61586" spans="2:21" x14ac:dyDescent="0.25">
      <c r="B61586"/>
      <c r="C61586"/>
      <c r="D61586" s="13"/>
      <c r="E61586" s="13"/>
      <c r="K61586" s="23"/>
      <c r="O61586" s="21"/>
      <c r="P61586" s="27"/>
      <c r="Q61586" s="16"/>
      <c r="U61586" s="27"/>
    </row>
    <row r="61587" spans="2:21" x14ac:dyDescent="0.25">
      <c r="B61587"/>
      <c r="C61587"/>
      <c r="D61587" s="13"/>
      <c r="E61587" s="13"/>
      <c r="K61587" s="23"/>
      <c r="O61587" s="21"/>
      <c r="P61587" s="27"/>
      <c r="Q61587" s="16"/>
      <c r="U61587" s="27"/>
    </row>
    <row r="61588" spans="2:21" x14ac:dyDescent="0.25">
      <c r="B61588"/>
      <c r="C61588"/>
      <c r="D61588" s="13"/>
      <c r="E61588" s="13"/>
      <c r="K61588" s="23"/>
      <c r="O61588" s="21"/>
      <c r="P61588" s="27"/>
      <c r="Q61588" s="16"/>
      <c r="U61588" s="27"/>
    </row>
    <row r="61589" spans="2:21" x14ac:dyDescent="0.25">
      <c r="B61589"/>
      <c r="C61589"/>
      <c r="D61589" s="13"/>
      <c r="E61589" s="13"/>
      <c r="K61589" s="23"/>
      <c r="O61589" s="21"/>
      <c r="P61589" s="27"/>
      <c r="Q61589" s="16"/>
      <c r="U61589" s="27"/>
    </row>
    <row r="61590" spans="2:21" x14ac:dyDescent="0.25">
      <c r="B61590"/>
      <c r="C61590"/>
      <c r="D61590" s="13"/>
      <c r="E61590" s="13"/>
      <c r="K61590" s="23"/>
      <c r="O61590" s="21"/>
      <c r="P61590" s="27"/>
      <c r="Q61590" s="16"/>
      <c r="U61590" s="27"/>
    </row>
    <row r="61591" spans="2:21" x14ac:dyDescent="0.25">
      <c r="B61591"/>
      <c r="C61591"/>
      <c r="D61591" s="13"/>
      <c r="E61591" s="13"/>
      <c r="K61591" s="23"/>
      <c r="O61591" s="21"/>
      <c r="P61591" s="27"/>
      <c r="Q61591" s="16"/>
      <c r="U61591" s="27"/>
    </row>
    <row r="61592" spans="2:21" x14ac:dyDescent="0.25">
      <c r="B61592"/>
      <c r="C61592"/>
      <c r="D61592" s="13"/>
      <c r="E61592" s="13"/>
      <c r="K61592" s="23"/>
      <c r="O61592" s="21"/>
      <c r="P61592" s="27"/>
      <c r="Q61592" s="16"/>
      <c r="U61592" s="27"/>
    </row>
    <row r="61593" spans="2:21" x14ac:dyDescent="0.25">
      <c r="B61593"/>
      <c r="C61593"/>
      <c r="D61593" s="13"/>
      <c r="E61593" s="13"/>
      <c r="K61593" s="23"/>
      <c r="O61593" s="21"/>
      <c r="P61593" s="27"/>
      <c r="Q61593" s="16"/>
      <c r="U61593" s="27"/>
    </row>
    <row r="61594" spans="2:21" x14ac:dyDescent="0.25">
      <c r="B61594"/>
      <c r="C61594"/>
      <c r="D61594" s="13"/>
      <c r="E61594" s="13"/>
      <c r="K61594" s="23"/>
      <c r="O61594" s="21"/>
      <c r="P61594" s="27"/>
      <c r="Q61594" s="16"/>
      <c r="U61594" s="27"/>
    </row>
    <row r="61595" spans="2:21" x14ac:dyDescent="0.25">
      <c r="B61595"/>
      <c r="C61595"/>
      <c r="D61595" s="13"/>
      <c r="E61595" s="13"/>
      <c r="K61595" s="23"/>
      <c r="O61595" s="21"/>
      <c r="P61595" s="27"/>
      <c r="Q61595" s="16"/>
      <c r="U61595" s="27"/>
    </row>
    <row r="61596" spans="2:21" x14ac:dyDescent="0.25">
      <c r="B61596"/>
      <c r="C61596"/>
      <c r="D61596" s="13"/>
      <c r="E61596" s="13"/>
      <c r="K61596" s="23"/>
      <c r="O61596" s="21"/>
      <c r="P61596" s="27"/>
      <c r="Q61596" s="16"/>
      <c r="U61596" s="27"/>
    </row>
    <row r="61597" spans="2:21" x14ac:dyDescent="0.25">
      <c r="B61597"/>
      <c r="C61597"/>
      <c r="D61597" s="13"/>
      <c r="E61597" s="13"/>
      <c r="K61597" s="23"/>
      <c r="O61597" s="21"/>
      <c r="P61597" s="27"/>
      <c r="Q61597" s="16"/>
      <c r="U61597" s="27"/>
    </row>
    <row r="61598" spans="2:21" x14ac:dyDescent="0.25">
      <c r="B61598"/>
      <c r="C61598"/>
      <c r="D61598" s="13"/>
      <c r="E61598" s="13"/>
      <c r="K61598" s="23"/>
      <c r="O61598" s="21"/>
      <c r="P61598" s="27"/>
      <c r="Q61598" s="16"/>
      <c r="U61598" s="27"/>
    </row>
    <row r="61599" spans="2:21" x14ac:dyDescent="0.25">
      <c r="B61599"/>
      <c r="C61599"/>
      <c r="D61599" s="13"/>
      <c r="E61599" s="13"/>
      <c r="K61599" s="23"/>
      <c r="O61599" s="21"/>
      <c r="P61599" s="27"/>
      <c r="Q61599" s="16"/>
      <c r="U61599" s="27"/>
    </row>
    <row r="61600" spans="2:21" x14ac:dyDescent="0.25">
      <c r="B61600"/>
      <c r="C61600"/>
      <c r="D61600" s="13"/>
      <c r="E61600" s="13"/>
      <c r="K61600" s="23"/>
      <c r="O61600" s="21"/>
      <c r="P61600" s="27"/>
      <c r="Q61600" s="16"/>
      <c r="U61600" s="27"/>
    </row>
    <row r="61601" spans="2:21" x14ac:dyDescent="0.25">
      <c r="B61601"/>
      <c r="C61601"/>
      <c r="D61601" s="13"/>
      <c r="E61601" s="13"/>
      <c r="K61601" s="23"/>
      <c r="O61601" s="21"/>
      <c r="P61601" s="27"/>
      <c r="Q61601" s="16"/>
      <c r="U61601" s="27"/>
    </row>
    <row r="61602" spans="2:21" x14ac:dyDescent="0.25">
      <c r="B61602"/>
      <c r="C61602"/>
      <c r="D61602" s="13"/>
      <c r="E61602" s="13"/>
      <c r="K61602" s="23"/>
      <c r="O61602" s="21"/>
      <c r="P61602" s="27"/>
      <c r="Q61602" s="16"/>
      <c r="U61602" s="27"/>
    </row>
    <row r="61603" spans="2:21" x14ac:dyDescent="0.25">
      <c r="B61603"/>
      <c r="C61603"/>
      <c r="D61603" s="13"/>
      <c r="E61603" s="13"/>
      <c r="K61603" s="23"/>
      <c r="O61603" s="21"/>
      <c r="P61603" s="27"/>
      <c r="Q61603" s="16"/>
      <c r="U61603" s="27"/>
    </row>
    <row r="61604" spans="2:21" x14ac:dyDescent="0.25">
      <c r="B61604"/>
      <c r="C61604"/>
      <c r="D61604" s="13"/>
      <c r="E61604" s="13"/>
      <c r="K61604" s="23"/>
      <c r="O61604" s="21"/>
      <c r="P61604" s="27"/>
      <c r="Q61604" s="16"/>
      <c r="U61604" s="27"/>
    </row>
    <row r="61605" spans="2:21" x14ac:dyDescent="0.25">
      <c r="B61605"/>
      <c r="C61605"/>
      <c r="D61605" s="13"/>
      <c r="E61605" s="13"/>
      <c r="K61605" s="23"/>
      <c r="O61605" s="21"/>
      <c r="P61605" s="27"/>
      <c r="Q61605" s="16"/>
      <c r="U61605" s="27"/>
    </row>
    <row r="61606" spans="2:21" x14ac:dyDescent="0.25">
      <c r="B61606"/>
      <c r="C61606"/>
      <c r="D61606" s="13"/>
      <c r="E61606" s="13"/>
      <c r="K61606" s="23"/>
      <c r="O61606" s="21"/>
      <c r="P61606" s="27"/>
      <c r="Q61606" s="16"/>
      <c r="U61606" s="27"/>
    </row>
    <row r="61607" spans="2:21" x14ac:dyDescent="0.25">
      <c r="B61607"/>
      <c r="C61607"/>
      <c r="D61607" s="13"/>
      <c r="E61607" s="13"/>
      <c r="K61607" s="23"/>
      <c r="O61607" s="21"/>
      <c r="P61607" s="27"/>
      <c r="Q61607" s="16"/>
      <c r="U61607" s="27"/>
    </row>
    <row r="61608" spans="2:21" x14ac:dyDescent="0.25">
      <c r="B61608"/>
      <c r="C61608"/>
      <c r="D61608" s="13"/>
      <c r="E61608" s="13"/>
      <c r="K61608" s="23"/>
      <c r="O61608" s="21"/>
      <c r="P61608" s="27"/>
      <c r="Q61608" s="16"/>
      <c r="U61608" s="27"/>
    </row>
    <row r="61609" spans="2:21" x14ac:dyDescent="0.25">
      <c r="B61609"/>
      <c r="C61609"/>
      <c r="D61609" s="13"/>
      <c r="E61609" s="13"/>
      <c r="K61609" s="23"/>
      <c r="O61609" s="21"/>
      <c r="P61609" s="27"/>
      <c r="Q61609" s="16"/>
      <c r="U61609" s="27"/>
    </row>
    <row r="61610" spans="2:21" x14ac:dyDescent="0.25">
      <c r="B61610"/>
      <c r="C61610"/>
      <c r="D61610" s="13"/>
      <c r="E61610" s="13"/>
      <c r="K61610" s="23"/>
      <c r="O61610" s="21"/>
      <c r="P61610" s="27"/>
      <c r="Q61610" s="16"/>
      <c r="U61610" s="27"/>
    </row>
    <row r="61611" spans="2:21" x14ac:dyDescent="0.25">
      <c r="B61611"/>
      <c r="C61611"/>
      <c r="D61611" s="13"/>
      <c r="E61611" s="13"/>
      <c r="K61611" s="23"/>
      <c r="O61611" s="21"/>
      <c r="P61611" s="27"/>
      <c r="Q61611" s="16"/>
      <c r="U61611" s="27"/>
    </row>
    <row r="61612" spans="2:21" x14ac:dyDescent="0.25">
      <c r="B61612"/>
      <c r="C61612"/>
      <c r="D61612" s="13"/>
      <c r="E61612" s="13"/>
      <c r="K61612" s="23"/>
      <c r="O61612" s="21"/>
      <c r="P61612" s="27"/>
      <c r="Q61612" s="16"/>
      <c r="U61612" s="27"/>
    </row>
    <row r="61613" spans="2:21" x14ac:dyDescent="0.25">
      <c r="B61613"/>
      <c r="C61613"/>
      <c r="D61613" s="13"/>
      <c r="E61613" s="13"/>
      <c r="K61613" s="23"/>
      <c r="O61613" s="21"/>
      <c r="P61613" s="27"/>
      <c r="Q61613" s="16"/>
      <c r="U61613" s="27"/>
    </row>
    <row r="61614" spans="2:21" x14ac:dyDescent="0.25">
      <c r="B61614"/>
      <c r="C61614"/>
      <c r="D61614" s="13"/>
      <c r="E61614" s="13"/>
      <c r="K61614" s="23"/>
      <c r="O61614" s="21"/>
      <c r="P61614" s="27"/>
      <c r="Q61614" s="16"/>
      <c r="U61614" s="27"/>
    </row>
    <row r="61615" spans="2:21" x14ac:dyDescent="0.25">
      <c r="B61615"/>
      <c r="C61615"/>
      <c r="D61615" s="13"/>
      <c r="E61615" s="13"/>
      <c r="K61615" s="23"/>
      <c r="O61615" s="21"/>
      <c r="P61615" s="27"/>
      <c r="Q61615" s="16"/>
      <c r="U61615" s="27"/>
    </row>
    <row r="61616" spans="2:21" x14ac:dyDescent="0.25">
      <c r="B61616"/>
      <c r="C61616"/>
      <c r="D61616" s="13"/>
      <c r="E61616" s="13"/>
      <c r="K61616" s="23"/>
      <c r="O61616" s="21"/>
      <c r="P61616" s="27"/>
      <c r="Q61616" s="16"/>
      <c r="U61616" s="27"/>
    </row>
    <row r="61617" spans="2:21" x14ac:dyDescent="0.25">
      <c r="B61617"/>
      <c r="C61617"/>
      <c r="D61617" s="13"/>
      <c r="E61617" s="13"/>
      <c r="K61617" s="23"/>
      <c r="O61617" s="21"/>
      <c r="P61617" s="27"/>
      <c r="Q61617" s="16"/>
      <c r="U61617" s="27"/>
    </row>
    <row r="61618" spans="2:21" x14ac:dyDescent="0.25">
      <c r="B61618"/>
      <c r="C61618"/>
      <c r="D61618" s="13"/>
      <c r="E61618" s="13"/>
      <c r="K61618" s="23"/>
      <c r="O61618" s="21"/>
      <c r="P61618" s="27"/>
      <c r="Q61618" s="16"/>
      <c r="U61618" s="27"/>
    </row>
    <row r="61619" spans="2:21" x14ac:dyDescent="0.25">
      <c r="B61619"/>
      <c r="C61619"/>
      <c r="D61619" s="13"/>
      <c r="E61619" s="13"/>
      <c r="K61619" s="23"/>
      <c r="O61619" s="21"/>
      <c r="P61619" s="27"/>
      <c r="Q61619" s="16"/>
      <c r="U61619" s="27"/>
    </row>
    <row r="61620" spans="2:21" x14ac:dyDescent="0.25">
      <c r="B61620"/>
      <c r="C61620"/>
      <c r="D61620" s="13"/>
      <c r="E61620" s="13"/>
      <c r="K61620" s="23"/>
      <c r="O61620" s="21"/>
      <c r="P61620" s="27"/>
      <c r="Q61620" s="16"/>
      <c r="U61620" s="27"/>
    </row>
    <row r="61621" spans="2:21" x14ac:dyDescent="0.25">
      <c r="B61621"/>
      <c r="C61621"/>
      <c r="D61621" s="13"/>
      <c r="E61621" s="13"/>
      <c r="K61621" s="23"/>
      <c r="O61621" s="21"/>
      <c r="P61621" s="27"/>
      <c r="Q61621" s="16"/>
      <c r="U61621" s="27"/>
    </row>
    <row r="61622" spans="2:21" x14ac:dyDescent="0.25">
      <c r="B61622"/>
      <c r="C61622"/>
      <c r="D61622" s="13"/>
      <c r="E61622" s="13"/>
      <c r="K61622" s="23"/>
      <c r="O61622" s="21"/>
      <c r="P61622" s="27"/>
      <c r="Q61622" s="16"/>
      <c r="U61622" s="27"/>
    </row>
    <row r="61623" spans="2:21" x14ac:dyDescent="0.25">
      <c r="B61623"/>
      <c r="C61623"/>
      <c r="D61623" s="13"/>
      <c r="E61623" s="13"/>
      <c r="K61623" s="23"/>
      <c r="O61623" s="21"/>
      <c r="P61623" s="27"/>
      <c r="Q61623" s="16"/>
      <c r="U61623" s="27"/>
    </row>
    <row r="61624" spans="2:21" x14ac:dyDescent="0.25">
      <c r="B61624"/>
      <c r="C61624"/>
      <c r="D61624" s="13"/>
      <c r="E61624" s="13"/>
      <c r="K61624" s="23"/>
      <c r="O61624" s="21"/>
      <c r="P61624" s="27"/>
      <c r="Q61624" s="16"/>
      <c r="U61624" s="27"/>
    </row>
    <row r="61625" spans="2:21" x14ac:dyDescent="0.25">
      <c r="B61625"/>
      <c r="C61625"/>
      <c r="D61625" s="13"/>
      <c r="E61625" s="13"/>
      <c r="K61625" s="23"/>
      <c r="O61625" s="21"/>
      <c r="P61625" s="27"/>
      <c r="Q61625" s="16"/>
      <c r="U61625" s="27"/>
    </row>
    <row r="61626" spans="2:21" x14ac:dyDescent="0.25">
      <c r="B61626"/>
      <c r="C61626"/>
      <c r="D61626" s="13"/>
      <c r="E61626" s="13"/>
      <c r="K61626" s="23"/>
      <c r="O61626" s="21"/>
      <c r="P61626" s="27"/>
      <c r="Q61626" s="16"/>
      <c r="U61626" s="27"/>
    </row>
    <row r="61627" spans="2:21" x14ac:dyDescent="0.25">
      <c r="B61627"/>
      <c r="C61627"/>
      <c r="D61627" s="13"/>
      <c r="E61627" s="13"/>
      <c r="K61627" s="23"/>
      <c r="O61627" s="21"/>
      <c r="P61627" s="27"/>
      <c r="Q61627" s="16"/>
      <c r="U61627" s="27"/>
    </row>
    <row r="61628" spans="2:21" x14ac:dyDescent="0.25">
      <c r="B61628"/>
      <c r="C61628"/>
      <c r="D61628" s="13"/>
      <c r="E61628" s="13"/>
      <c r="K61628" s="23"/>
      <c r="O61628" s="21"/>
      <c r="P61628" s="27"/>
      <c r="Q61628" s="16"/>
      <c r="U61628" s="27"/>
    </row>
    <row r="61629" spans="2:21" x14ac:dyDescent="0.25">
      <c r="B61629"/>
      <c r="C61629"/>
      <c r="D61629" s="13"/>
      <c r="E61629" s="13"/>
      <c r="K61629" s="23"/>
      <c r="O61629" s="21"/>
      <c r="P61629" s="27"/>
      <c r="Q61629" s="16"/>
      <c r="U61629" s="27"/>
    </row>
    <row r="61630" spans="2:21" x14ac:dyDescent="0.25">
      <c r="B61630"/>
      <c r="C61630"/>
      <c r="D61630" s="13"/>
      <c r="E61630" s="13"/>
      <c r="K61630" s="23"/>
      <c r="O61630" s="21"/>
      <c r="P61630" s="27"/>
      <c r="Q61630" s="16"/>
      <c r="U61630" s="27"/>
    </row>
    <row r="61631" spans="2:21" x14ac:dyDescent="0.25">
      <c r="B61631"/>
      <c r="C61631"/>
      <c r="D61631" s="13"/>
      <c r="E61631" s="13"/>
      <c r="K61631" s="23"/>
      <c r="O61631" s="21"/>
      <c r="P61631" s="27"/>
      <c r="Q61631" s="16"/>
      <c r="U61631" s="27"/>
    </row>
    <row r="61632" spans="2:21" x14ac:dyDescent="0.25">
      <c r="B61632"/>
      <c r="C61632"/>
      <c r="D61632" s="13"/>
      <c r="E61632" s="13"/>
      <c r="K61632" s="23"/>
      <c r="O61632" s="21"/>
      <c r="P61632" s="27"/>
      <c r="Q61632" s="16"/>
      <c r="U61632" s="27"/>
    </row>
    <row r="61633" spans="2:21" x14ac:dyDescent="0.25">
      <c r="B61633"/>
      <c r="C61633"/>
      <c r="D61633" s="13"/>
      <c r="E61633" s="13"/>
      <c r="K61633" s="23"/>
      <c r="O61633" s="21"/>
      <c r="P61633" s="27"/>
      <c r="Q61633" s="16"/>
      <c r="U61633" s="27"/>
    </row>
    <row r="61634" spans="2:21" x14ac:dyDescent="0.25">
      <c r="B61634"/>
      <c r="C61634"/>
      <c r="D61634" s="13"/>
      <c r="E61634" s="13"/>
      <c r="K61634" s="23"/>
      <c r="O61634" s="21"/>
      <c r="P61634" s="27"/>
      <c r="Q61634" s="16"/>
      <c r="U61634" s="27"/>
    </row>
    <row r="61635" spans="2:21" x14ac:dyDescent="0.25">
      <c r="B61635"/>
      <c r="C61635"/>
      <c r="D61635" s="13"/>
      <c r="E61635" s="13"/>
      <c r="K61635" s="23"/>
      <c r="O61635" s="21"/>
      <c r="P61635" s="27"/>
      <c r="Q61635" s="16"/>
      <c r="U61635" s="27"/>
    </row>
    <row r="61636" spans="2:21" x14ac:dyDescent="0.25">
      <c r="B61636"/>
      <c r="C61636"/>
      <c r="D61636" s="13"/>
      <c r="E61636" s="13"/>
      <c r="K61636" s="23"/>
      <c r="O61636" s="21"/>
      <c r="P61636" s="27"/>
      <c r="Q61636" s="16"/>
      <c r="U61636" s="27"/>
    </row>
    <row r="61637" spans="2:21" x14ac:dyDescent="0.25">
      <c r="B61637"/>
      <c r="C61637"/>
      <c r="D61637" s="13"/>
      <c r="E61637" s="13"/>
      <c r="K61637" s="23"/>
      <c r="O61637" s="21"/>
      <c r="P61637" s="27"/>
      <c r="Q61637" s="16"/>
      <c r="U61637" s="27"/>
    </row>
    <row r="61638" spans="2:21" x14ac:dyDescent="0.25">
      <c r="B61638"/>
      <c r="C61638"/>
      <c r="D61638" s="13"/>
      <c r="E61638" s="13"/>
      <c r="K61638" s="23"/>
      <c r="O61638" s="21"/>
      <c r="P61638" s="27"/>
      <c r="Q61638" s="16"/>
      <c r="U61638" s="27"/>
    </row>
    <row r="61639" spans="2:21" x14ac:dyDescent="0.25">
      <c r="B61639"/>
      <c r="C61639"/>
      <c r="D61639" s="13"/>
      <c r="E61639" s="13"/>
      <c r="K61639" s="23"/>
      <c r="O61639" s="21"/>
      <c r="P61639" s="27"/>
      <c r="Q61639" s="16"/>
      <c r="U61639" s="27"/>
    </row>
    <row r="61640" spans="2:21" x14ac:dyDescent="0.25">
      <c r="B61640"/>
      <c r="C61640"/>
      <c r="D61640" s="13"/>
      <c r="E61640" s="13"/>
      <c r="K61640" s="23"/>
      <c r="O61640" s="21"/>
      <c r="P61640" s="27"/>
      <c r="Q61640" s="16"/>
      <c r="U61640" s="27"/>
    </row>
    <row r="61641" spans="2:21" x14ac:dyDescent="0.25">
      <c r="B61641"/>
      <c r="C61641"/>
      <c r="D61641" s="13"/>
      <c r="E61641" s="13"/>
      <c r="K61641" s="23"/>
      <c r="O61641" s="21"/>
      <c r="P61641" s="27"/>
      <c r="Q61641" s="16"/>
      <c r="U61641" s="27"/>
    </row>
    <row r="61642" spans="2:21" x14ac:dyDescent="0.25">
      <c r="B61642"/>
      <c r="C61642"/>
      <c r="D61642" s="13"/>
      <c r="E61642" s="13"/>
      <c r="K61642" s="23"/>
      <c r="O61642" s="21"/>
      <c r="P61642" s="27"/>
      <c r="Q61642" s="16"/>
      <c r="U61642" s="27"/>
    </row>
    <row r="61643" spans="2:21" x14ac:dyDescent="0.25">
      <c r="B61643"/>
      <c r="C61643"/>
      <c r="D61643" s="13"/>
      <c r="E61643" s="13"/>
      <c r="K61643" s="23"/>
      <c r="O61643" s="21"/>
      <c r="P61643" s="27"/>
      <c r="Q61643" s="16"/>
      <c r="U61643" s="27"/>
    </row>
    <row r="61644" spans="2:21" x14ac:dyDescent="0.25">
      <c r="B61644"/>
      <c r="C61644"/>
      <c r="D61644" s="13"/>
      <c r="E61644" s="13"/>
      <c r="K61644" s="23"/>
      <c r="O61644" s="21"/>
      <c r="P61644" s="27"/>
      <c r="Q61644" s="16"/>
      <c r="U61644" s="27"/>
    </row>
    <row r="61645" spans="2:21" x14ac:dyDescent="0.25">
      <c r="B61645"/>
      <c r="C61645"/>
      <c r="D61645" s="13"/>
      <c r="E61645" s="13"/>
      <c r="K61645" s="23"/>
      <c r="O61645" s="21"/>
      <c r="P61645" s="27"/>
      <c r="Q61645" s="16"/>
      <c r="U61645" s="27"/>
    </row>
    <row r="61646" spans="2:21" x14ac:dyDescent="0.25">
      <c r="B61646"/>
      <c r="C61646"/>
      <c r="D61646" s="13"/>
      <c r="E61646" s="13"/>
      <c r="K61646" s="23"/>
      <c r="O61646" s="21"/>
      <c r="P61646" s="27"/>
      <c r="Q61646" s="16"/>
      <c r="U61646" s="27"/>
    </row>
    <row r="61647" spans="2:21" x14ac:dyDescent="0.25">
      <c r="B61647"/>
      <c r="C61647"/>
      <c r="D61647" s="13"/>
      <c r="E61647" s="13"/>
      <c r="K61647" s="23"/>
      <c r="O61647" s="21"/>
      <c r="P61647" s="27"/>
      <c r="Q61647" s="16"/>
      <c r="U61647" s="27"/>
    </row>
    <row r="61648" spans="2:21" x14ac:dyDescent="0.25">
      <c r="B61648"/>
      <c r="C61648"/>
      <c r="D61648" s="13"/>
      <c r="E61648" s="13"/>
      <c r="K61648" s="23"/>
      <c r="O61648" s="21"/>
      <c r="P61648" s="27"/>
      <c r="Q61648" s="16"/>
      <c r="U61648" s="27"/>
    </row>
    <row r="61649" spans="2:21" x14ac:dyDescent="0.25">
      <c r="B61649"/>
      <c r="C61649"/>
      <c r="D61649" s="13"/>
      <c r="E61649" s="13"/>
      <c r="K61649" s="23"/>
      <c r="O61649" s="21"/>
      <c r="P61649" s="27"/>
      <c r="Q61649" s="16"/>
      <c r="U61649" s="27"/>
    </row>
    <row r="61650" spans="2:21" x14ac:dyDescent="0.25">
      <c r="B61650"/>
      <c r="C61650"/>
      <c r="D61650" s="13"/>
      <c r="E61650" s="13"/>
      <c r="K61650" s="23"/>
      <c r="O61650" s="21"/>
      <c r="P61650" s="27"/>
      <c r="Q61650" s="16"/>
      <c r="U61650" s="27"/>
    </row>
    <row r="61651" spans="2:21" x14ac:dyDescent="0.25">
      <c r="B61651"/>
      <c r="C61651"/>
      <c r="D61651" s="13"/>
      <c r="E61651" s="13"/>
      <c r="K61651" s="23"/>
      <c r="O61651" s="21"/>
      <c r="P61651" s="27"/>
      <c r="Q61651" s="16"/>
      <c r="U61651" s="27"/>
    </row>
    <row r="61652" spans="2:21" x14ac:dyDescent="0.25">
      <c r="B61652"/>
      <c r="C61652"/>
      <c r="D61652" s="13"/>
      <c r="E61652" s="13"/>
      <c r="K61652" s="23"/>
      <c r="O61652" s="21"/>
      <c r="P61652" s="27"/>
      <c r="Q61652" s="16"/>
      <c r="U61652" s="27"/>
    </row>
    <row r="61653" spans="2:21" x14ac:dyDescent="0.25">
      <c r="B61653"/>
      <c r="C61653"/>
      <c r="D61653" s="13"/>
      <c r="E61653" s="13"/>
      <c r="K61653" s="23"/>
      <c r="O61653" s="21"/>
      <c r="P61653" s="27"/>
      <c r="Q61653" s="16"/>
      <c r="U61653" s="27"/>
    </row>
    <row r="61654" spans="2:21" x14ac:dyDescent="0.25">
      <c r="B61654"/>
      <c r="C61654"/>
      <c r="D61654" s="13"/>
      <c r="E61654" s="13"/>
      <c r="K61654" s="23"/>
      <c r="O61654" s="21"/>
      <c r="P61654" s="27"/>
      <c r="Q61654" s="16"/>
      <c r="U61654" s="27"/>
    </row>
    <row r="61655" spans="2:21" x14ac:dyDescent="0.25">
      <c r="B61655"/>
      <c r="C61655"/>
      <c r="D61655" s="13"/>
      <c r="E61655" s="13"/>
      <c r="K61655" s="23"/>
      <c r="O61655" s="21"/>
      <c r="P61655" s="27"/>
      <c r="Q61655" s="16"/>
      <c r="U61655" s="27"/>
    </row>
    <row r="61656" spans="2:21" x14ac:dyDescent="0.25">
      <c r="B61656"/>
      <c r="C61656"/>
      <c r="D61656" s="13"/>
      <c r="E61656" s="13"/>
      <c r="K61656" s="23"/>
      <c r="O61656" s="21"/>
      <c r="P61656" s="27"/>
      <c r="Q61656" s="16"/>
      <c r="U61656" s="27"/>
    </row>
    <row r="61657" spans="2:21" x14ac:dyDescent="0.25">
      <c r="B61657"/>
      <c r="C61657"/>
      <c r="D61657" s="13"/>
      <c r="E61657" s="13"/>
      <c r="K61657" s="23"/>
      <c r="O61657" s="21"/>
      <c r="P61657" s="27"/>
      <c r="Q61657" s="16"/>
      <c r="U61657" s="27"/>
    </row>
    <row r="61658" spans="2:21" x14ac:dyDescent="0.25">
      <c r="B61658"/>
      <c r="C61658"/>
      <c r="D61658" s="13"/>
      <c r="E61658" s="13"/>
      <c r="K61658" s="23"/>
      <c r="O61658" s="21"/>
      <c r="P61658" s="27"/>
      <c r="Q61658" s="16"/>
      <c r="U61658" s="27"/>
    </row>
    <row r="61659" spans="2:21" x14ac:dyDescent="0.25">
      <c r="B61659"/>
      <c r="C61659"/>
      <c r="D61659" s="13"/>
      <c r="E61659" s="13"/>
      <c r="K61659" s="23"/>
      <c r="O61659" s="21"/>
      <c r="P61659" s="27"/>
      <c r="Q61659" s="16"/>
      <c r="U61659" s="27"/>
    </row>
    <row r="61660" spans="2:21" x14ac:dyDescent="0.25">
      <c r="B61660"/>
      <c r="C61660"/>
      <c r="D61660" s="13"/>
      <c r="E61660" s="13"/>
      <c r="K61660" s="23"/>
      <c r="O61660" s="21"/>
      <c r="P61660" s="27"/>
      <c r="Q61660" s="16"/>
      <c r="U61660" s="27"/>
    </row>
    <row r="61661" spans="2:21" x14ac:dyDescent="0.25">
      <c r="B61661"/>
      <c r="C61661"/>
      <c r="D61661" s="13"/>
      <c r="E61661" s="13"/>
      <c r="K61661" s="23"/>
      <c r="O61661" s="21"/>
      <c r="P61661" s="27"/>
      <c r="Q61661" s="16"/>
      <c r="U61661" s="27"/>
    </row>
    <row r="61662" spans="2:21" x14ac:dyDescent="0.25">
      <c r="B61662"/>
      <c r="C61662"/>
      <c r="D61662" s="13"/>
      <c r="E61662" s="13"/>
      <c r="K61662" s="23"/>
      <c r="O61662" s="21"/>
      <c r="P61662" s="27"/>
      <c r="Q61662" s="16"/>
      <c r="U61662" s="27"/>
    </row>
    <row r="61663" spans="2:21" x14ac:dyDescent="0.25">
      <c r="B61663"/>
      <c r="C61663"/>
      <c r="D61663" s="13"/>
      <c r="E61663" s="13"/>
      <c r="K61663" s="23"/>
      <c r="O61663" s="21"/>
      <c r="P61663" s="27"/>
      <c r="Q61663" s="16"/>
      <c r="U61663" s="27"/>
    </row>
    <row r="61664" spans="2:21" x14ac:dyDescent="0.25">
      <c r="B61664"/>
      <c r="C61664"/>
      <c r="D61664" s="13"/>
      <c r="E61664" s="13"/>
      <c r="K61664" s="23"/>
      <c r="O61664" s="21"/>
      <c r="P61664" s="27"/>
      <c r="Q61664" s="16"/>
      <c r="U61664" s="27"/>
    </row>
    <row r="61665" spans="2:21" x14ac:dyDescent="0.25">
      <c r="B61665"/>
      <c r="C61665"/>
      <c r="D61665" s="13"/>
      <c r="E61665" s="13"/>
      <c r="K61665" s="23"/>
      <c r="O61665" s="21"/>
      <c r="P61665" s="27"/>
      <c r="Q61665" s="16"/>
      <c r="U61665" s="27"/>
    </row>
    <row r="61666" spans="2:21" x14ac:dyDescent="0.25">
      <c r="B61666"/>
      <c r="C61666"/>
      <c r="D61666" s="13"/>
      <c r="E61666" s="13"/>
      <c r="K61666" s="23"/>
      <c r="O61666" s="21"/>
      <c r="P61666" s="27"/>
      <c r="Q61666" s="16"/>
      <c r="U61666" s="27"/>
    </row>
    <row r="61667" spans="2:21" x14ac:dyDescent="0.25">
      <c r="B61667"/>
      <c r="C61667"/>
      <c r="D61667" s="13"/>
      <c r="E61667" s="13"/>
      <c r="K61667" s="23"/>
      <c r="O61667" s="21"/>
      <c r="P61667" s="27"/>
      <c r="Q61667" s="16"/>
      <c r="U61667" s="27"/>
    </row>
    <row r="61668" spans="2:21" x14ac:dyDescent="0.25">
      <c r="B61668"/>
      <c r="C61668"/>
      <c r="D61668" s="13"/>
      <c r="E61668" s="13"/>
      <c r="K61668" s="23"/>
      <c r="O61668" s="21"/>
      <c r="P61668" s="27"/>
      <c r="Q61668" s="16"/>
      <c r="U61668" s="27"/>
    </row>
    <row r="61669" spans="2:21" x14ac:dyDescent="0.25">
      <c r="B61669"/>
      <c r="C61669"/>
      <c r="D61669" s="13"/>
      <c r="E61669" s="13"/>
      <c r="K61669" s="23"/>
      <c r="O61669" s="21"/>
      <c r="P61669" s="27"/>
      <c r="Q61669" s="16"/>
      <c r="U61669" s="27"/>
    </row>
    <row r="61670" spans="2:21" x14ac:dyDescent="0.25">
      <c r="B61670"/>
      <c r="C61670"/>
      <c r="D61670" s="13"/>
      <c r="E61670" s="13"/>
      <c r="K61670" s="23"/>
      <c r="O61670" s="21"/>
      <c r="P61670" s="27"/>
      <c r="Q61670" s="16"/>
      <c r="U61670" s="27"/>
    </row>
    <row r="61671" spans="2:21" x14ac:dyDescent="0.25">
      <c r="B61671"/>
      <c r="C61671"/>
      <c r="D61671" s="13"/>
      <c r="E61671" s="13"/>
      <c r="K61671" s="23"/>
      <c r="O61671" s="21"/>
      <c r="P61671" s="27"/>
      <c r="Q61671" s="16"/>
      <c r="U61671" s="27"/>
    </row>
    <row r="61672" spans="2:21" x14ac:dyDescent="0.25">
      <c r="B61672"/>
      <c r="C61672"/>
      <c r="D61672" s="13"/>
      <c r="E61672" s="13"/>
      <c r="K61672" s="23"/>
      <c r="O61672" s="21"/>
      <c r="P61672" s="27"/>
      <c r="Q61672" s="16"/>
      <c r="U61672" s="27"/>
    </row>
    <row r="61673" spans="2:21" x14ac:dyDescent="0.25">
      <c r="B61673"/>
      <c r="C61673"/>
      <c r="D61673" s="13"/>
      <c r="E61673" s="13"/>
      <c r="K61673" s="23"/>
      <c r="O61673" s="21"/>
      <c r="P61673" s="27"/>
      <c r="Q61673" s="16"/>
      <c r="U61673" s="27"/>
    </row>
    <row r="61674" spans="2:21" x14ac:dyDescent="0.25">
      <c r="B61674"/>
      <c r="C61674"/>
      <c r="D61674" s="13"/>
      <c r="E61674" s="13"/>
      <c r="K61674" s="23"/>
      <c r="O61674" s="21"/>
      <c r="P61674" s="27"/>
      <c r="Q61674" s="16"/>
      <c r="U61674" s="27"/>
    </row>
    <row r="61675" spans="2:21" x14ac:dyDescent="0.25">
      <c r="B61675"/>
      <c r="C61675"/>
      <c r="D61675" s="13"/>
      <c r="E61675" s="13"/>
      <c r="K61675" s="23"/>
      <c r="O61675" s="21"/>
      <c r="P61675" s="27"/>
      <c r="Q61675" s="16"/>
      <c r="U61675" s="27"/>
    </row>
    <row r="61676" spans="2:21" x14ac:dyDescent="0.25">
      <c r="B61676"/>
      <c r="C61676"/>
      <c r="D61676" s="13"/>
      <c r="E61676" s="13"/>
      <c r="K61676" s="23"/>
      <c r="O61676" s="21"/>
      <c r="P61676" s="27"/>
      <c r="Q61676" s="16"/>
      <c r="U61676" s="27"/>
    </row>
    <row r="61677" spans="2:21" x14ac:dyDescent="0.25">
      <c r="B61677"/>
      <c r="C61677"/>
      <c r="D61677" s="13"/>
      <c r="E61677" s="13"/>
      <c r="K61677" s="23"/>
      <c r="O61677" s="21"/>
      <c r="P61677" s="27"/>
      <c r="Q61677" s="16"/>
      <c r="U61677" s="27"/>
    </row>
    <row r="61678" spans="2:21" x14ac:dyDescent="0.25">
      <c r="B61678"/>
      <c r="C61678"/>
      <c r="D61678" s="13"/>
      <c r="E61678" s="13"/>
      <c r="K61678" s="23"/>
      <c r="O61678" s="21"/>
      <c r="P61678" s="27"/>
      <c r="Q61678" s="16"/>
      <c r="U61678" s="27"/>
    </row>
    <row r="61679" spans="2:21" x14ac:dyDescent="0.25">
      <c r="B61679"/>
      <c r="C61679"/>
      <c r="D61679" s="13"/>
      <c r="E61679" s="13"/>
      <c r="K61679" s="23"/>
      <c r="O61679" s="21"/>
      <c r="P61679" s="27"/>
      <c r="Q61679" s="16"/>
      <c r="U61679" s="27"/>
    </row>
    <row r="61680" spans="2:21" x14ac:dyDescent="0.25">
      <c r="B61680"/>
      <c r="C61680"/>
      <c r="D61680" s="13"/>
      <c r="E61680" s="13"/>
      <c r="K61680" s="23"/>
      <c r="O61680" s="21"/>
      <c r="P61680" s="27"/>
      <c r="Q61680" s="16"/>
      <c r="U61680" s="27"/>
    </row>
    <row r="61681" spans="2:21" x14ac:dyDescent="0.25">
      <c r="B61681"/>
      <c r="C61681"/>
      <c r="D61681" s="13"/>
      <c r="E61681" s="13"/>
      <c r="K61681" s="23"/>
      <c r="O61681" s="21"/>
      <c r="P61681" s="27"/>
      <c r="Q61681" s="16"/>
      <c r="U61681" s="27"/>
    </row>
    <row r="61682" spans="2:21" x14ac:dyDescent="0.25">
      <c r="B61682"/>
      <c r="C61682"/>
      <c r="D61682" s="13"/>
      <c r="E61682" s="13"/>
      <c r="K61682" s="23"/>
      <c r="O61682" s="21"/>
      <c r="P61682" s="27"/>
      <c r="Q61682" s="16"/>
      <c r="U61682" s="27"/>
    </row>
    <row r="61683" spans="2:21" x14ac:dyDescent="0.25">
      <c r="B61683"/>
      <c r="C61683"/>
      <c r="D61683" s="13"/>
      <c r="E61683" s="13"/>
      <c r="K61683" s="23"/>
      <c r="O61683" s="21"/>
      <c r="P61683" s="27"/>
      <c r="Q61683" s="16"/>
      <c r="U61683" s="27"/>
    </row>
    <row r="61684" spans="2:21" x14ac:dyDescent="0.25">
      <c r="B61684"/>
      <c r="C61684"/>
      <c r="D61684" s="13"/>
      <c r="E61684" s="13"/>
      <c r="K61684" s="23"/>
      <c r="O61684" s="21"/>
      <c r="P61684" s="27"/>
      <c r="Q61684" s="16"/>
      <c r="U61684" s="27"/>
    </row>
    <row r="61685" spans="2:21" x14ac:dyDescent="0.25">
      <c r="B61685"/>
      <c r="C61685"/>
      <c r="D61685" s="13"/>
      <c r="E61685" s="13"/>
      <c r="K61685" s="23"/>
      <c r="O61685" s="21"/>
      <c r="P61685" s="27"/>
      <c r="Q61685" s="16"/>
      <c r="U61685" s="27"/>
    </row>
    <row r="61686" spans="2:21" x14ac:dyDescent="0.25">
      <c r="B61686"/>
      <c r="C61686"/>
      <c r="D61686" s="13"/>
      <c r="E61686" s="13"/>
      <c r="K61686" s="23"/>
      <c r="O61686" s="21"/>
      <c r="P61686" s="27"/>
      <c r="Q61686" s="16"/>
      <c r="U61686" s="27"/>
    </row>
    <row r="61687" spans="2:21" x14ac:dyDescent="0.25">
      <c r="B61687"/>
      <c r="C61687"/>
      <c r="D61687" s="13"/>
      <c r="E61687" s="13"/>
      <c r="K61687" s="23"/>
      <c r="O61687" s="21"/>
      <c r="P61687" s="27"/>
      <c r="Q61687" s="16"/>
      <c r="U61687" s="27"/>
    </row>
    <row r="61688" spans="2:21" x14ac:dyDescent="0.25">
      <c r="B61688"/>
      <c r="C61688"/>
      <c r="D61688" s="13"/>
      <c r="E61688" s="13"/>
      <c r="K61688" s="23"/>
      <c r="O61688" s="21"/>
      <c r="P61688" s="27"/>
      <c r="Q61688" s="16"/>
      <c r="U61688" s="27"/>
    </row>
    <row r="61689" spans="2:21" x14ac:dyDescent="0.25">
      <c r="B61689"/>
      <c r="C61689"/>
      <c r="D61689" s="13"/>
      <c r="E61689" s="13"/>
      <c r="K61689" s="23"/>
      <c r="O61689" s="21"/>
      <c r="P61689" s="27"/>
      <c r="Q61689" s="16"/>
      <c r="U61689" s="27"/>
    </row>
    <row r="61690" spans="2:21" x14ac:dyDescent="0.25">
      <c r="B61690"/>
      <c r="C61690"/>
      <c r="D61690" s="13"/>
      <c r="E61690" s="13"/>
      <c r="K61690" s="23"/>
      <c r="O61690" s="21"/>
      <c r="P61690" s="27"/>
      <c r="Q61690" s="16"/>
      <c r="U61690" s="27"/>
    </row>
    <row r="61691" spans="2:21" x14ac:dyDescent="0.25">
      <c r="B61691"/>
      <c r="C61691"/>
      <c r="D61691" s="13"/>
      <c r="E61691" s="13"/>
      <c r="K61691" s="23"/>
      <c r="O61691" s="21"/>
      <c r="P61691" s="27"/>
      <c r="Q61691" s="16"/>
      <c r="U61691" s="27"/>
    </row>
    <row r="61692" spans="2:21" x14ac:dyDescent="0.25">
      <c r="B61692"/>
      <c r="C61692"/>
      <c r="D61692" s="13"/>
      <c r="E61692" s="13"/>
      <c r="K61692" s="23"/>
      <c r="O61692" s="21"/>
      <c r="P61692" s="27"/>
      <c r="Q61692" s="16"/>
      <c r="U61692" s="27"/>
    </row>
    <row r="61693" spans="2:21" x14ac:dyDescent="0.25">
      <c r="B61693"/>
      <c r="C61693"/>
      <c r="D61693" s="13"/>
      <c r="E61693" s="13"/>
      <c r="K61693" s="23"/>
      <c r="O61693" s="21"/>
      <c r="P61693" s="27"/>
      <c r="Q61693" s="16"/>
      <c r="U61693" s="27"/>
    </row>
    <row r="61694" spans="2:21" x14ac:dyDescent="0.25">
      <c r="B61694"/>
      <c r="C61694"/>
      <c r="D61694" s="13"/>
      <c r="E61694" s="13"/>
      <c r="K61694" s="23"/>
      <c r="O61694" s="21"/>
      <c r="P61694" s="27"/>
      <c r="Q61694" s="16"/>
      <c r="U61694" s="27"/>
    </row>
    <row r="61695" spans="2:21" x14ac:dyDescent="0.25">
      <c r="B61695"/>
      <c r="C61695"/>
      <c r="D61695" s="13"/>
      <c r="E61695" s="13"/>
      <c r="K61695" s="23"/>
      <c r="O61695" s="21"/>
      <c r="P61695" s="27"/>
      <c r="Q61695" s="16"/>
      <c r="U61695" s="27"/>
    </row>
    <row r="61696" spans="2:21" x14ac:dyDescent="0.25">
      <c r="B61696"/>
      <c r="C61696"/>
      <c r="D61696" s="13"/>
      <c r="E61696" s="13"/>
      <c r="K61696" s="23"/>
      <c r="O61696" s="21"/>
      <c r="P61696" s="27"/>
      <c r="Q61696" s="16"/>
      <c r="U61696" s="27"/>
    </row>
    <row r="61697" spans="2:21" x14ac:dyDescent="0.25">
      <c r="B61697"/>
      <c r="C61697"/>
      <c r="D61697" s="13"/>
      <c r="E61697" s="13"/>
      <c r="K61697" s="23"/>
      <c r="O61697" s="21"/>
      <c r="P61697" s="27"/>
      <c r="Q61697" s="16"/>
      <c r="U61697" s="27"/>
    </row>
    <row r="61698" spans="2:21" x14ac:dyDescent="0.25">
      <c r="B61698"/>
      <c r="C61698"/>
      <c r="D61698" s="13"/>
      <c r="E61698" s="13"/>
      <c r="K61698" s="23"/>
      <c r="O61698" s="21"/>
      <c r="P61698" s="27"/>
      <c r="Q61698" s="16"/>
      <c r="U61698" s="27"/>
    </row>
    <row r="61699" spans="2:21" x14ac:dyDescent="0.25">
      <c r="B61699"/>
      <c r="C61699"/>
      <c r="D61699" s="13"/>
      <c r="E61699" s="13"/>
      <c r="K61699" s="23"/>
      <c r="O61699" s="21"/>
      <c r="P61699" s="27"/>
      <c r="Q61699" s="16"/>
      <c r="U61699" s="27"/>
    </row>
    <row r="61700" spans="2:21" x14ac:dyDescent="0.25">
      <c r="B61700"/>
      <c r="C61700"/>
      <c r="D61700" s="13"/>
      <c r="E61700" s="13"/>
      <c r="K61700" s="23"/>
      <c r="O61700" s="21"/>
      <c r="P61700" s="27"/>
      <c r="Q61700" s="16"/>
      <c r="U61700" s="27"/>
    </row>
    <row r="61701" spans="2:21" x14ac:dyDescent="0.25">
      <c r="B61701"/>
      <c r="C61701"/>
      <c r="D61701" s="13"/>
      <c r="E61701" s="13"/>
      <c r="K61701" s="23"/>
      <c r="O61701" s="21"/>
      <c r="P61701" s="27"/>
      <c r="Q61701" s="16"/>
      <c r="U61701" s="27"/>
    </row>
    <row r="61702" spans="2:21" x14ac:dyDescent="0.25">
      <c r="B61702"/>
      <c r="C61702"/>
      <c r="D61702" s="13"/>
      <c r="E61702" s="13"/>
      <c r="K61702" s="23"/>
      <c r="O61702" s="21"/>
      <c r="P61702" s="27"/>
      <c r="Q61702" s="16"/>
      <c r="U61702" s="27"/>
    </row>
    <row r="61703" spans="2:21" x14ac:dyDescent="0.25">
      <c r="B61703"/>
      <c r="C61703"/>
      <c r="D61703" s="13"/>
      <c r="E61703" s="13"/>
      <c r="K61703" s="23"/>
      <c r="O61703" s="21"/>
      <c r="P61703" s="27"/>
      <c r="Q61703" s="16"/>
      <c r="U61703" s="27"/>
    </row>
    <row r="61704" spans="2:21" x14ac:dyDescent="0.25">
      <c r="B61704"/>
      <c r="C61704"/>
      <c r="D61704" s="13"/>
      <c r="E61704" s="13"/>
      <c r="K61704" s="23"/>
      <c r="O61704" s="21"/>
      <c r="P61704" s="27"/>
      <c r="Q61704" s="16"/>
      <c r="U61704" s="27"/>
    </row>
    <row r="61705" spans="2:21" x14ac:dyDescent="0.25">
      <c r="B61705"/>
      <c r="C61705"/>
      <c r="D61705" s="13"/>
      <c r="E61705" s="13"/>
      <c r="K61705" s="23"/>
      <c r="O61705" s="21"/>
      <c r="P61705" s="27"/>
      <c r="Q61705" s="16"/>
      <c r="U61705" s="27"/>
    </row>
    <row r="61706" spans="2:21" x14ac:dyDescent="0.25">
      <c r="B61706"/>
      <c r="C61706"/>
      <c r="D61706" s="13"/>
      <c r="E61706" s="13"/>
      <c r="K61706" s="23"/>
      <c r="O61706" s="21"/>
      <c r="P61706" s="27"/>
      <c r="Q61706" s="16"/>
      <c r="U61706" s="27"/>
    </row>
    <row r="61707" spans="2:21" x14ac:dyDescent="0.25">
      <c r="B61707"/>
      <c r="C61707"/>
      <c r="D61707" s="13"/>
      <c r="E61707" s="13"/>
      <c r="K61707" s="23"/>
      <c r="O61707" s="21"/>
      <c r="P61707" s="27"/>
      <c r="Q61707" s="16"/>
      <c r="U61707" s="27"/>
    </row>
    <row r="61708" spans="2:21" x14ac:dyDescent="0.25">
      <c r="B61708"/>
      <c r="C61708"/>
      <c r="D61708" s="13"/>
      <c r="E61708" s="13"/>
      <c r="K61708" s="23"/>
      <c r="O61708" s="21"/>
      <c r="P61708" s="27"/>
      <c r="Q61708" s="16"/>
      <c r="U61708" s="27"/>
    </row>
    <row r="61709" spans="2:21" x14ac:dyDescent="0.25">
      <c r="B61709"/>
      <c r="C61709"/>
      <c r="D61709" s="13"/>
      <c r="E61709" s="13"/>
      <c r="K61709" s="23"/>
      <c r="O61709" s="21"/>
      <c r="P61709" s="27"/>
      <c r="Q61709" s="16"/>
      <c r="U61709" s="27"/>
    </row>
    <row r="61710" spans="2:21" x14ac:dyDescent="0.25">
      <c r="B61710"/>
      <c r="C61710"/>
      <c r="D61710" s="13"/>
      <c r="E61710" s="13"/>
      <c r="K61710" s="23"/>
      <c r="O61710" s="21"/>
      <c r="P61710" s="27"/>
      <c r="Q61710" s="16"/>
      <c r="U61710" s="27"/>
    </row>
    <row r="61711" spans="2:21" x14ac:dyDescent="0.25">
      <c r="B61711"/>
      <c r="C61711"/>
      <c r="D61711" s="13"/>
      <c r="E61711" s="13"/>
      <c r="K61711" s="23"/>
      <c r="O61711" s="21"/>
      <c r="P61711" s="27"/>
      <c r="Q61711" s="16"/>
      <c r="U61711" s="27"/>
    </row>
    <row r="61712" spans="2:21" x14ac:dyDescent="0.25">
      <c r="B61712"/>
      <c r="C61712"/>
      <c r="D61712" s="13"/>
      <c r="E61712" s="13"/>
      <c r="K61712" s="23"/>
      <c r="O61712" s="21"/>
      <c r="P61712" s="27"/>
      <c r="Q61712" s="16"/>
      <c r="U61712" s="27"/>
    </row>
    <row r="61713" spans="2:21" x14ac:dyDescent="0.25">
      <c r="B61713"/>
      <c r="C61713"/>
      <c r="D61713" s="13"/>
      <c r="E61713" s="13"/>
      <c r="K61713" s="23"/>
      <c r="O61713" s="21"/>
      <c r="P61713" s="27"/>
      <c r="Q61713" s="16"/>
      <c r="U61713" s="27"/>
    </row>
    <row r="61714" spans="2:21" x14ac:dyDescent="0.25">
      <c r="B61714"/>
      <c r="C61714"/>
      <c r="D61714" s="13"/>
      <c r="E61714" s="13"/>
      <c r="K61714" s="23"/>
      <c r="O61714" s="21"/>
      <c r="P61714" s="27"/>
      <c r="Q61714" s="16"/>
      <c r="U61714" s="27"/>
    </row>
    <row r="61715" spans="2:21" x14ac:dyDescent="0.25">
      <c r="B61715"/>
      <c r="C61715"/>
      <c r="D61715" s="13"/>
      <c r="E61715" s="13"/>
      <c r="K61715" s="23"/>
      <c r="O61715" s="21"/>
      <c r="P61715" s="27"/>
      <c r="Q61715" s="16"/>
      <c r="U61715" s="27"/>
    </row>
    <row r="61716" spans="2:21" x14ac:dyDescent="0.25">
      <c r="B61716"/>
      <c r="C61716"/>
      <c r="D61716" s="13"/>
      <c r="E61716" s="13"/>
      <c r="K61716" s="23"/>
      <c r="O61716" s="21"/>
      <c r="P61716" s="27"/>
      <c r="Q61716" s="16"/>
      <c r="U61716" s="27"/>
    </row>
    <row r="61717" spans="2:21" x14ac:dyDescent="0.25">
      <c r="B61717"/>
      <c r="C61717"/>
      <c r="D61717" s="13"/>
      <c r="E61717" s="13"/>
      <c r="K61717" s="23"/>
      <c r="O61717" s="21"/>
      <c r="P61717" s="27"/>
      <c r="Q61717" s="16"/>
      <c r="U61717" s="27"/>
    </row>
    <row r="61718" spans="2:21" x14ac:dyDescent="0.25">
      <c r="B61718"/>
      <c r="C61718"/>
      <c r="D61718" s="13"/>
      <c r="E61718" s="13"/>
      <c r="K61718" s="23"/>
      <c r="O61718" s="21"/>
      <c r="P61718" s="27"/>
      <c r="Q61718" s="16"/>
      <c r="U61718" s="27"/>
    </row>
    <row r="61719" spans="2:21" x14ac:dyDescent="0.25">
      <c r="B61719"/>
      <c r="C61719"/>
      <c r="D61719" s="13"/>
      <c r="E61719" s="13"/>
      <c r="K61719" s="23"/>
      <c r="O61719" s="21"/>
      <c r="P61719" s="27"/>
      <c r="Q61719" s="16"/>
      <c r="U61719" s="27"/>
    </row>
    <row r="61720" spans="2:21" x14ac:dyDescent="0.25">
      <c r="B61720"/>
      <c r="C61720"/>
      <c r="D61720" s="13"/>
      <c r="E61720" s="13"/>
      <c r="K61720" s="23"/>
      <c r="O61720" s="21"/>
      <c r="P61720" s="27"/>
      <c r="Q61720" s="16"/>
      <c r="U61720" s="27"/>
    </row>
    <row r="61721" spans="2:21" x14ac:dyDescent="0.25">
      <c r="B61721"/>
      <c r="C61721"/>
      <c r="D61721" s="13"/>
      <c r="E61721" s="13"/>
      <c r="K61721" s="23"/>
      <c r="O61721" s="21"/>
      <c r="P61721" s="27"/>
      <c r="Q61721" s="16"/>
      <c r="U61721" s="27"/>
    </row>
    <row r="61722" spans="2:21" x14ac:dyDescent="0.25">
      <c r="B61722"/>
      <c r="C61722"/>
      <c r="D61722" s="13"/>
      <c r="E61722" s="13"/>
      <c r="K61722" s="23"/>
      <c r="O61722" s="21"/>
      <c r="P61722" s="27"/>
      <c r="Q61722" s="16"/>
      <c r="U61722" s="27"/>
    </row>
    <row r="61723" spans="2:21" x14ac:dyDescent="0.25">
      <c r="B61723"/>
      <c r="C61723"/>
      <c r="D61723" s="13"/>
      <c r="E61723" s="13"/>
      <c r="K61723" s="23"/>
      <c r="O61723" s="21"/>
      <c r="P61723" s="27"/>
      <c r="Q61723" s="16"/>
      <c r="U61723" s="27"/>
    </row>
    <row r="61724" spans="2:21" x14ac:dyDescent="0.25">
      <c r="B61724"/>
      <c r="C61724"/>
      <c r="D61724" s="13"/>
      <c r="E61724" s="13"/>
      <c r="K61724" s="23"/>
      <c r="O61724" s="21"/>
      <c r="P61724" s="27"/>
      <c r="Q61724" s="16"/>
      <c r="U61724" s="27"/>
    </row>
    <row r="61725" spans="2:21" x14ac:dyDescent="0.25">
      <c r="B61725"/>
      <c r="C61725"/>
      <c r="D61725" s="13"/>
      <c r="E61725" s="13"/>
      <c r="K61725" s="23"/>
      <c r="O61725" s="21"/>
      <c r="P61725" s="27"/>
      <c r="Q61725" s="16"/>
      <c r="U61725" s="27"/>
    </row>
    <row r="61726" spans="2:21" x14ac:dyDescent="0.25">
      <c r="B61726"/>
      <c r="C61726"/>
      <c r="D61726" s="13"/>
      <c r="E61726" s="13"/>
      <c r="K61726" s="23"/>
      <c r="O61726" s="21"/>
      <c r="P61726" s="27"/>
      <c r="Q61726" s="16"/>
      <c r="U61726" s="27"/>
    </row>
    <row r="61727" spans="2:21" x14ac:dyDescent="0.25">
      <c r="B61727"/>
      <c r="C61727"/>
      <c r="D61727" s="13"/>
      <c r="E61727" s="13"/>
      <c r="K61727" s="23"/>
      <c r="O61727" s="21"/>
      <c r="P61727" s="27"/>
      <c r="Q61727" s="16"/>
      <c r="U61727" s="27"/>
    </row>
    <row r="61728" spans="2:21" x14ac:dyDescent="0.25">
      <c r="B61728"/>
      <c r="C61728"/>
      <c r="D61728" s="13"/>
      <c r="E61728" s="13"/>
      <c r="K61728" s="23"/>
      <c r="O61728" s="21"/>
      <c r="P61728" s="27"/>
      <c r="Q61728" s="16"/>
      <c r="U61728" s="27"/>
    </row>
    <row r="61729" spans="2:21" x14ac:dyDescent="0.25">
      <c r="B61729"/>
      <c r="C61729"/>
      <c r="D61729" s="13"/>
      <c r="E61729" s="13"/>
      <c r="K61729" s="23"/>
      <c r="O61729" s="21"/>
      <c r="P61729" s="27"/>
      <c r="Q61729" s="16"/>
      <c r="U61729" s="27"/>
    </row>
    <row r="61730" spans="2:21" x14ac:dyDescent="0.25">
      <c r="B61730"/>
      <c r="C61730"/>
      <c r="D61730" s="13"/>
      <c r="E61730" s="13"/>
      <c r="K61730" s="23"/>
      <c r="O61730" s="21"/>
      <c r="P61730" s="27"/>
      <c r="Q61730" s="16"/>
      <c r="U61730" s="27"/>
    </row>
    <row r="61731" spans="2:21" x14ac:dyDescent="0.25">
      <c r="B61731"/>
      <c r="C61731"/>
      <c r="D61731" s="13"/>
      <c r="E61731" s="13"/>
      <c r="K61731" s="23"/>
      <c r="O61731" s="21"/>
      <c r="P61731" s="27"/>
      <c r="Q61731" s="16"/>
      <c r="U61731" s="27"/>
    </row>
    <row r="61732" spans="2:21" x14ac:dyDescent="0.25">
      <c r="B61732"/>
      <c r="C61732"/>
      <c r="D61732" s="13"/>
      <c r="E61732" s="13"/>
      <c r="K61732" s="23"/>
      <c r="O61732" s="21"/>
      <c r="P61732" s="27"/>
      <c r="Q61732" s="16"/>
      <c r="U61732" s="27"/>
    </row>
    <row r="61733" spans="2:21" x14ac:dyDescent="0.25">
      <c r="B61733"/>
      <c r="C61733"/>
      <c r="D61733" s="13"/>
      <c r="E61733" s="13"/>
      <c r="K61733" s="23"/>
      <c r="O61733" s="21"/>
      <c r="P61733" s="27"/>
      <c r="Q61733" s="16"/>
      <c r="U61733" s="27"/>
    </row>
    <row r="61734" spans="2:21" x14ac:dyDescent="0.25">
      <c r="B61734"/>
      <c r="C61734"/>
      <c r="D61734" s="13"/>
      <c r="E61734" s="13"/>
      <c r="K61734" s="23"/>
      <c r="O61734" s="21"/>
      <c r="P61734" s="27"/>
      <c r="Q61734" s="16"/>
      <c r="U61734" s="27"/>
    </row>
    <row r="61735" spans="2:21" x14ac:dyDescent="0.25">
      <c r="B61735"/>
      <c r="C61735"/>
      <c r="D61735" s="13"/>
      <c r="E61735" s="13"/>
      <c r="K61735" s="23"/>
      <c r="O61735" s="21"/>
      <c r="P61735" s="27"/>
      <c r="Q61735" s="16"/>
      <c r="U61735" s="27"/>
    </row>
    <row r="61736" spans="2:21" x14ac:dyDescent="0.25">
      <c r="B61736"/>
      <c r="C61736"/>
      <c r="D61736" s="13"/>
      <c r="E61736" s="13"/>
      <c r="K61736" s="23"/>
      <c r="O61736" s="21"/>
      <c r="P61736" s="27"/>
      <c r="Q61736" s="16"/>
      <c r="U61736" s="27"/>
    </row>
    <row r="61737" spans="2:21" x14ac:dyDescent="0.25">
      <c r="B61737"/>
      <c r="C61737"/>
      <c r="D61737" s="13"/>
      <c r="E61737" s="13"/>
      <c r="K61737" s="23"/>
      <c r="O61737" s="21"/>
      <c r="P61737" s="27"/>
      <c r="Q61737" s="16"/>
      <c r="U61737" s="27"/>
    </row>
    <row r="61738" spans="2:21" x14ac:dyDescent="0.25">
      <c r="B61738"/>
      <c r="C61738"/>
      <c r="D61738" s="13"/>
      <c r="E61738" s="13"/>
      <c r="K61738" s="23"/>
      <c r="O61738" s="21"/>
      <c r="P61738" s="27"/>
      <c r="Q61738" s="16"/>
      <c r="U61738" s="27"/>
    </row>
    <row r="61739" spans="2:21" x14ac:dyDescent="0.25">
      <c r="B61739"/>
      <c r="C61739"/>
      <c r="D61739" s="13"/>
      <c r="E61739" s="13"/>
      <c r="K61739" s="23"/>
      <c r="O61739" s="21"/>
      <c r="P61739" s="27"/>
      <c r="Q61739" s="16"/>
      <c r="U61739" s="27"/>
    </row>
    <row r="61740" spans="2:21" x14ac:dyDescent="0.25">
      <c r="B61740"/>
      <c r="C61740"/>
      <c r="D61740" s="13"/>
      <c r="E61740" s="13"/>
      <c r="K61740" s="23"/>
      <c r="O61740" s="21"/>
      <c r="P61740" s="27"/>
      <c r="Q61740" s="16"/>
      <c r="U61740" s="27"/>
    </row>
    <row r="61741" spans="2:21" x14ac:dyDescent="0.25">
      <c r="B61741"/>
      <c r="C61741"/>
      <c r="D61741" s="13"/>
      <c r="E61741" s="13"/>
      <c r="K61741" s="23"/>
      <c r="O61741" s="21"/>
      <c r="P61741" s="27"/>
      <c r="Q61741" s="16"/>
      <c r="U61741" s="27"/>
    </row>
    <row r="61742" spans="2:21" x14ac:dyDescent="0.25">
      <c r="B61742"/>
      <c r="C61742"/>
      <c r="D61742" s="13"/>
      <c r="E61742" s="13"/>
      <c r="K61742" s="23"/>
      <c r="O61742" s="21"/>
      <c r="P61742" s="27"/>
      <c r="Q61742" s="16"/>
      <c r="U61742" s="27"/>
    </row>
    <row r="61743" spans="2:21" x14ac:dyDescent="0.25">
      <c r="B61743"/>
      <c r="C61743"/>
      <c r="D61743" s="13"/>
      <c r="E61743" s="13"/>
      <c r="K61743" s="23"/>
      <c r="O61743" s="21"/>
      <c r="P61743" s="27"/>
      <c r="Q61743" s="16"/>
      <c r="U61743" s="27"/>
    </row>
    <row r="61744" spans="2:21" x14ac:dyDescent="0.25">
      <c r="B61744"/>
      <c r="C61744"/>
      <c r="D61744" s="13"/>
      <c r="E61744" s="13"/>
      <c r="K61744" s="23"/>
      <c r="O61744" s="21"/>
      <c r="P61744" s="27"/>
      <c r="Q61744" s="16"/>
      <c r="U61744" s="27"/>
    </row>
    <row r="61745" spans="2:21" x14ac:dyDescent="0.25">
      <c r="B61745"/>
      <c r="C61745"/>
      <c r="D61745" s="13"/>
      <c r="E61745" s="13"/>
      <c r="K61745" s="23"/>
      <c r="O61745" s="21"/>
      <c r="P61745" s="27"/>
      <c r="Q61745" s="16"/>
      <c r="U61745" s="27"/>
    </row>
    <row r="61746" spans="2:21" x14ac:dyDescent="0.25">
      <c r="B61746"/>
      <c r="C61746"/>
      <c r="D61746" s="13"/>
      <c r="E61746" s="13"/>
      <c r="K61746" s="23"/>
      <c r="O61746" s="21"/>
      <c r="P61746" s="27"/>
      <c r="Q61746" s="16"/>
      <c r="U61746" s="27"/>
    </row>
    <row r="61747" spans="2:21" x14ac:dyDescent="0.25">
      <c r="B61747"/>
      <c r="C61747"/>
      <c r="D61747" s="13"/>
      <c r="E61747" s="13"/>
      <c r="K61747" s="23"/>
      <c r="O61747" s="21"/>
      <c r="P61747" s="27"/>
      <c r="Q61747" s="16"/>
      <c r="U61747" s="27"/>
    </row>
    <row r="61748" spans="2:21" x14ac:dyDescent="0.25">
      <c r="B61748"/>
      <c r="C61748"/>
      <c r="D61748" s="13"/>
      <c r="E61748" s="13"/>
      <c r="K61748" s="23"/>
      <c r="O61748" s="21"/>
      <c r="P61748" s="27"/>
      <c r="Q61748" s="16"/>
      <c r="U61748" s="27"/>
    </row>
    <row r="61749" spans="2:21" x14ac:dyDescent="0.25">
      <c r="B61749"/>
      <c r="C61749"/>
      <c r="D61749" s="13"/>
      <c r="E61749" s="13"/>
      <c r="K61749" s="23"/>
      <c r="O61749" s="21"/>
      <c r="P61749" s="27"/>
      <c r="Q61749" s="16"/>
      <c r="U61749" s="27"/>
    </row>
    <row r="61750" spans="2:21" x14ac:dyDescent="0.25">
      <c r="B61750"/>
      <c r="C61750"/>
      <c r="D61750" s="13"/>
      <c r="E61750" s="13"/>
      <c r="K61750" s="23"/>
      <c r="O61750" s="21"/>
      <c r="P61750" s="27"/>
      <c r="Q61750" s="16"/>
      <c r="U61750" s="27"/>
    </row>
    <row r="61751" spans="2:21" x14ac:dyDescent="0.25">
      <c r="B61751"/>
      <c r="C61751"/>
      <c r="D61751" s="13"/>
      <c r="E61751" s="13"/>
      <c r="K61751" s="23"/>
      <c r="O61751" s="21"/>
      <c r="P61751" s="27"/>
      <c r="Q61751" s="16"/>
      <c r="U61751" s="27"/>
    </row>
    <row r="61752" spans="2:21" x14ac:dyDescent="0.25">
      <c r="B61752"/>
      <c r="C61752"/>
      <c r="D61752" s="13"/>
      <c r="E61752" s="13"/>
      <c r="K61752" s="23"/>
      <c r="O61752" s="21"/>
      <c r="P61752" s="27"/>
      <c r="Q61752" s="16"/>
      <c r="U61752" s="27"/>
    </row>
    <row r="61753" spans="2:21" x14ac:dyDescent="0.25">
      <c r="B61753"/>
      <c r="C61753"/>
      <c r="D61753" s="13"/>
      <c r="E61753" s="13"/>
      <c r="K61753" s="23"/>
      <c r="O61753" s="21"/>
      <c r="P61753" s="27"/>
      <c r="Q61753" s="16"/>
      <c r="U61753" s="27"/>
    </row>
    <row r="61754" spans="2:21" x14ac:dyDescent="0.25">
      <c r="B61754"/>
      <c r="C61754"/>
      <c r="D61754" s="13"/>
      <c r="E61754" s="13"/>
      <c r="K61754" s="23"/>
      <c r="O61754" s="21"/>
      <c r="P61754" s="27"/>
      <c r="Q61754" s="16"/>
      <c r="U61754" s="27"/>
    </row>
    <row r="61755" spans="2:21" x14ac:dyDescent="0.25">
      <c r="B61755"/>
      <c r="C61755"/>
      <c r="D61755" s="13"/>
      <c r="E61755" s="13"/>
      <c r="K61755" s="23"/>
      <c r="O61755" s="21"/>
      <c r="P61755" s="27"/>
      <c r="Q61755" s="16"/>
      <c r="U61755" s="27"/>
    </row>
    <row r="61756" spans="2:21" x14ac:dyDescent="0.25">
      <c r="B61756"/>
      <c r="C61756"/>
      <c r="D61756" s="13"/>
      <c r="E61756" s="13"/>
      <c r="K61756" s="23"/>
      <c r="O61756" s="21"/>
      <c r="P61756" s="27"/>
      <c r="Q61756" s="16"/>
      <c r="U61756" s="27"/>
    </row>
    <row r="61757" spans="2:21" x14ac:dyDescent="0.25">
      <c r="B61757"/>
      <c r="C61757"/>
      <c r="D61757" s="13"/>
      <c r="E61757" s="13"/>
      <c r="K61757" s="23"/>
      <c r="O61757" s="21"/>
      <c r="P61757" s="27"/>
      <c r="Q61757" s="16"/>
      <c r="U61757" s="27"/>
    </row>
    <row r="61758" spans="2:21" x14ac:dyDescent="0.25">
      <c r="B61758"/>
      <c r="C61758"/>
      <c r="D61758" s="13"/>
      <c r="E61758" s="13"/>
      <c r="K61758" s="23"/>
      <c r="O61758" s="21"/>
      <c r="P61758" s="27"/>
      <c r="Q61758" s="16"/>
      <c r="U61758" s="27"/>
    </row>
    <row r="61759" spans="2:21" x14ac:dyDescent="0.25">
      <c r="B61759"/>
      <c r="C61759"/>
      <c r="D61759" s="13"/>
      <c r="E61759" s="13"/>
      <c r="K61759" s="23"/>
      <c r="O61759" s="21"/>
      <c r="P61759" s="27"/>
      <c r="Q61759" s="16"/>
      <c r="U61759" s="27"/>
    </row>
    <row r="61760" spans="2:21" x14ac:dyDescent="0.25">
      <c r="B61760"/>
      <c r="C61760"/>
      <c r="D61760" s="13"/>
      <c r="E61760" s="13"/>
      <c r="K61760" s="23"/>
      <c r="O61760" s="21"/>
      <c r="P61760" s="27"/>
      <c r="Q61760" s="16"/>
      <c r="U61760" s="27"/>
    </row>
    <row r="61761" spans="2:21" x14ac:dyDescent="0.25">
      <c r="B61761"/>
      <c r="C61761"/>
      <c r="D61761" s="13"/>
      <c r="E61761" s="13"/>
      <c r="K61761" s="23"/>
      <c r="O61761" s="21"/>
      <c r="P61761" s="27"/>
      <c r="Q61761" s="16"/>
      <c r="U61761" s="27"/>
    </row>
    <row r="61762" spans="2:21" x14ac:dyDescent="0.25">
      <c r="B61762"/>
      <c r="C61762"/>
      <c r="D61762" s="13"/>
      <c r="E61762" s="13"/>
      <c r="K61762" s="23"/>
      <c r="O61762" s="21"/>
      <c r="P61762" s="27"/>
      <c r="Q61762" s="16"/>
      <c r="U61762" s="27"/>
    </row>
    <row r="61763" spans="2:21" x14ac:dyDescent="0.25">
      <c r="B61763"/>
      <c r="C61763"/>
      <c r="D61763" s="13"/>
      <c r="E61763" s="13"/>
      <c r="K61763" s="23"/>
      <c r="O61763" s="21"/>
      <c r="P61763" s="27"/>
      <c r="Q61763" s="16"/>
      <c r="U61763" s="27"/>
    </row>
    <row r="61764" spans="2:21" x14ac:dyDescent="0.25">
      <c r="B61764"/>
      <c r="C61764"/>
      <c r="D61764" s="13"/>
      <c r="E61764" s="13"/>
      <c r="K61764" s="23"/>
      <c r="O61764" s="21"/>
      <c r="P61764" s="27"/>
      <c r="Q61764" s="16"/>
      <c r="U61764" s="27"/>
    </row>
    <row r="61765" spans="2:21" x14ac:dyDescent="0.25">
      <c r="B61765"/>
      <c r="C61765"/>
      <c r="D61765" s="13"/>
      <c r="E61765" s="13"/>
      <c r="K61765" s="23"/>
      <c r="O61765" s="21"/>
      <c r="P61765" s="27"/>
      <c r="Q61765" s="16"/>
      <c r="U61765" s="27"/>
    </row>
    <row r="61766" spans="2:21" x14ac:dyDescent="0.25">
      <c r="B61766"/>
      <c r="C61766"/>
      <c r="D61766" s="13"/>
      <c r="E61766" s="13"/>
      <c r="K61766" s="23"/>
      <c r="O61766" s="21"/>
      <c r="P61766" s="27"/>
      <c r="Q61766" s="16"/>
      <c r="U61766" s="27"/>
    </row>
    <row r="61767" spans="2:21" x14ac:dyDescent="0.25">
      <c r="B61767"/>
      <c r="C61767"/>
      <c r="D61767" s="13"/>
      <c r="E61767" s="13"/>
      <c r="K61767" s="23"/>
      <c r="O61767" s="21"/>
      <c r="P61767" s="27"/>
      <c r="Q61767" s="16"/>
      <c r="U61767" s="27"/>
    </row>
    <row r="61768" spans="2:21" x14ac:dyDescent="0.25">
      <c r="B61768"/>
      <c r="C61768"/>
      <c r="D61768" s="13"/>
      <c r="E61768" s="13"/>
      <c r="K61768" s="23"/>
      <c r="O61768" s="21"/>
      <c r="P61768" s="27"/>
      <c r="Q61768" s="16"/>
      <c r="U61768" s="27"/>
    </row>
    <row r="61769" spans="2:21" x14ac:dyDescent="0.25">
      <c r="B61769"/>
      <c r="C61769"/>
      <c r="D61769" s="13"/>
      <c r="E61769" s="13"/>
      <c r="K61769" s="23"/>
      <c r="O61769" s="21"/>
      <c r="P61769" s="27"/>
      <c r="Q61769" s="16"/>
      <c r="U61769" s="27"/>
    </row>
    <row r="61770" spans="2:21" x14ac:dyDescent="0.25">
      <c r="B61770"/>
      <c r="C61770"/>
      <c r="D61770" s="13"/>
      <c r="E61770" s="13"/>
      <c r="K61770" s="23"/>
      <c r="O61770" s="21"/>
      <c r="P61770" s="27"/>
      <c r="Q61770" s="16"/>
      <c r="U61770" s="27"/>
    </row>
    <row r="61771" spans="2:21" x14ac:dyDescent="0.25">
      <c r="B61771"/>
      <c r="C61771"/>
      <c r="D61771" s="13"/>
      <c r="E61771" s="13"/>
      <c r="K61771" s="23"/>
      <c r="O61771" s="21"/>
      <c r="P61771" s="27"/>
      <c r="Q61771" s="16"/>
      <c r="U61771" s="27"/>
    </row>
    <row r="61772" spans="2:21" x14ac:dyDescent="0.25">
      <c r="B61772"/>
      <c r="C61772"/>
      <c r="D61772" s="13"/>
      <c r="E61772" s="13"/>
      <c r="K61772" s="23"/>
      <c r="O61772" s="21"/>
      <c r="P61772" s="27"/>
      <c r="Q61772" s="16"/>
      <c r="U61772" s="27"/>
    </row>
    <row r="61773" spans="2:21" x14ac:dyDescent="0.25">
      <c r="B61773"/>
      <c r="C61773"/>
      <c r="D61773" s="13"/>
      <c r="E61773" s="13"/>
      <c r="K61773" s="23"/>
      <c r="O61773" s="21"/>
      <c r="P61773" s="27"/>
      <c r="Q61773" s="16"/>
      <c r="U61773" s="27"/>
    </row>
    <row r="61774" spans="2:21" x14ac:dyDescent="0.25">
      <c r="B61774"/>
      <c r="C61774"/>
      <c r="D61774" s="13"/>
      <c r="E61774" s="13"/>
      <c r="K61774" s="23"/>
      <c r="O61774" s="21"/>
      <c r="P61774" s="27"/>
      <c r="Q61774" s="16"/>
      <c r="U61774" s="27"/>
    </row>
    <row r="61775" spans="2:21" x14ac:dyDescent="0.25">
      <c r="B61775"/>
      <c r="C61775"/>
      <c r="D61775" s="13"/>
      <c r="E61775" s="13"/>
      <c r="K61775" s="23"/>
      <c r="O61775" s="21"/>
      <c r="P61775" s="27"/>
      <c r="Q61775" s="16"/>
      <c r="U61775" s="27"/>
    </row>
    <row r="61776" spans="2:21" x14ac:dyDescent="0.25">
      <c r="B61776"/>
      <c r="C61776"/>
      <c r="D61776" s="13"/>
      <c r="E61776" s="13"/>
      <c r="K61776" s="23"/>
      <c r="O61776" s="21"/>
      <c r="P61776" s="27"/>
      <c r="Q61776" s="16"/>
      <c r="U61776" s="27"/>
    </row>
    <row r="61777" spans="2:21" x14ac:dyDescent="0.25">
      <c r="B61777"/>
      <c r="C61777"/>
      <c r="D61777" s="13"/>
      <c r="E61777" s="13"/>
      <c r="K61777" s="23"/>
      <c r="O61777" s="21"/>
      <c r="P61777" s="27"/>
      <c r="Q61777" s="16"/>
      <c r="U61777" s="27"/>
    </row>
    <row r="61778" spans="2:21" x14ac:dyDescent="0.25">
      <c r="B61778"/>
      <c r="C61778"/>
      <c r="D61778" s="13"/>
      <c r="E61778" s="13"/>
      <c r="K61778" s="23"/>
      <c r="O61778" s="21"/>
      <c r="P61778" s="27"/>
      <c r="Q61778" s="16"/>
      <c r="U61778" s="27"/>
    </row>
    <row r="61779" spans="2:21" x14ac:dyDescent="0.25">
      <c r="B61779"/>
      <c r="C61779"/>
      <c r="D61779" s="13"/>
      <c r="E61779" s="13"/>
      <c r="K61779" s="23"/>
      <c r="O61779" s="21"/>
      <c r="P61779" s="27"/>
      <c r="Q61779" s="16"/>
      <c r="U61779" s="27"/>
    </row>
    <row r="61780" spans="2:21" x14ac:dyDescent="0.25">
      <c r="B61780"/>
      <c r="C61780"/>
      <c r="D61780" s="13"/>
      <c r="E61780" s="13"/>
      <c r="K61780" s="23"/>
      <c r="O61780" s="21"/>
      <c r="P61780" s="27"/>
      <c r="Q61780" s="16"/>
      <c r="U61780" s="27"/>
    </row>
    <row r="61781" spans="2:21" x14ac:dyDescent="0.25">
      <c r="B61781"/>
      <c r="C61781"/>
      <c r="D61781" s="13"/>
      <c r="E61781" s="13"/>
      <c r="K61781" s="23"/>
      <c r="O61781" s="21"/>
      <c r="P61781" s="27"/>
      <c r="Q61781" s="16"/>
      <c r="U61781" s="27"/>
    </row>
    <row r="61782" spans="2:21" x14ac:dyDescent="0.25">
      <c r="B61782"/>
      <c r="C61782"/>
      <c r="D61782" s="13"/>
      <c r="E61782" s="13"/>
      <c r="K61782" s="23"/>
      <c r="O61782" s="21"/>
      <c r="P61782" s="27"/>
      <c r="Q61782" s="16"/>
      <c r="U61782" s="27"/>
    </row>
    <row r="61783" spans="2:21" x14ac:dyDescent="0.25">
      <c r="B61783"/>
      <c r="C61783"/>
      <c r="D61783" s="13"/>
      <c r="E61783" s="13"/>
      <c r="K61783" s="23"/>
      <c r="O61783" s="21"/>
      <c r="P61783" s="27"/>
      <c r="Q61783" s="16"/>
      <c r="U61783" s="27"/>
    </row>
    <row r="61784" spans="2:21" x14ac:dyDescent="0.25">
      <c r="B61784"/>
      <c r="C61784"/>
      <c r="D61784" s="13"/>
      <c r="E61784" s="13"/>
      <c r="K61784" s="23"/>
      <c r="O61784" s="21"/>
      <c r="P61784" s="27"/>
      <c r="Q61784" s="16"/>
      <c r="U61784" s="27"/>
    </row>
    <row r="61785" spans="2:21" x14ac:dyDescent="0.25">
      <c r="B61785"/>
      <c r="C61785"/>
      <c r="D61785" s="13"/>
      <c r="E61785" s="13"/>
      <c r="K61785" s="23"/>
      <c r="O61785" s="21"/>
      <c r="P61785" s="27"/>
      <c r="Q61785" s="16"/>
      <c r="U61785" s="27"/>
    </row>
    <row r="61786" spans="2:21" x14ac:dyDescent="0.25">
      <c r="B61786"/>
      <c r="C61786"/>
      <c r="D61786" s="13"/>
      <c r="E61786" s="13"/>
      <c r="K61786" s="23"/>
      <c r="O61786" s="21"/>
      <c r="P61786" s="27"/>
      <c r="Q61786" s="16"/>
      <c r="U61786" s="27"/>
    </row>
    <row r="61787" spans="2:21" x14ac:dyDescent="0.25">
      <c r="B61787"/>
      <c r="C61787"/>
      <c r="D61787" s="13"/>
      <c r="E61787" s="13"/>
      <c r="K61787" s="23"/>
      <c r="O61787" s="21"/>
      <c r="P61787" s="27"/>
      <c r="Q61787" s="16"/>
      <c r="U61787" s="27"/>
    </row>
    <row r="61788" spans="2:21" x14ac:dyDescent="0.25">
      <c r="B61788"/>
      <c r="C61788"/>
      <c r="D61788" s="13"/>
      <c r="E61788" s="13"/>
      <c r="K61788" s="23"/>
      <c r="O61788" s="21"/>
      <c r="P61788" s="27"/>
      <c r="Q61788" s="16"/>
      <c r="U61788" s="27"/>
    </row>
    <row r="61789" spans="2:21" x14ac:dyDescent="0.25">
      <c r="B61789"/>
      <c r="C61789"/>
      <c r="D61789" s="13"/>
      <c r="E61789" s="13"/>
      <c r="K61789" s="23"/>
      <c r="O61789" s="21"/>
      <c r="P61789" s="27"/>
      <c r="Q61789" s="16"/>
      <c r="U61789" s="27"/>
    </row>
    <row r="61790" spans="2:21" x14ac:dyDescent="0.25">
      <c r="B61790"/>
      <c r="C61790"/>
      <c r="D61790" s="13"/>
      <c r="E61790" s="13"/>
      <c r="K61790" s="23"/>
      <c r="O61790" s="21"/>
      <c r="P61790" s="27"/>
      <c r="Q61790" s="16"/>
      <c r="U61790" s="27"/>
    </row>
    <row r="61791" spans="2:21" x14ac:dyDescent="0.25">
      <c r="B61791"/>
      <c r="C61791"/>
      <c r="D61791" s="13"/>
      <c r="E61791" s="13"/>
      <c r="K61791" s="23"/>
      <c r="O61791" s="21"/>
      <c r="P61791" s="27"/>
      <c r="Q61791" s="16"/>
      <c r="U61791" s="27"/>
    </row>
    <row r="61792" spans="2:21" x14ac:dyDescent="0.25">
      <c r="B61792"/>
      <c r="C61792"/>
      <c r="D61792" s="13"/>
      <c r="E61792" s="13"/>
      <c r="K61792" s="23"/>
      <c r="O61792" s="21"/>
      <c r="P61792" s="27"/>
      <c r="Q61792" s="16"/>
      <c r="U61792" s="27"/>
    </row>
    <row r="61793" spans="2:21" x14ac:dyDescent="0.25">
      <c r="B61793"/>
      <c r="C61793"/>
      <c r="D61793" s="13"/>
      <c r="E61793" s="13"/>
      <c r="K61793" s="23"/>
      <c r="O61793" s="21"/>
      <c r="P61793" s="27"/>
      <c r="Q61793" s="16"/>
      <c r="U61793" s="27"/>
    </row>
    <row r="61794" spans="2:21" x14ac:dyDescent="0.25">
      <c r="B61794"/>
      <c r="C61794"/>
      <c r="D61794" s="13"/>
      <c r="E61794" s="13"/>
      <c r="K61794" s="23"/>
      <c r="O61794" s="21"/>
      <c r="P61794" s="27"/>
      <c r="Q61794" s="16"/>
      <c r="U61794" s="27"/>
    </row>
    <row r="61795" spans="2:21" x14ac:dyDescent="0.25">
      <c r="B61795"/>
      <c r="C61795"/>
      <c r="D61795" s="13"/>
      <c r="E61795" s="13"/>
      <c r="K61795" s="23"/>
      <c r="O61795" s="21"/>
      <c r="P61795" s="27"/>
      <c r="Q61795" s="16"/>
      <c r="U61795" s="27"/>
    </row>
    <row r="61796" spans="2:21" x14ac:dyDescent="0.25">
      <c r="B61796"/>
      <c r="C61796"/>
      <c r="D61796" s="13"/>
      <c r="E61796" s="13"/>
      <c r="K61796" s="23"/>
      <c r="O61796" s="21"/>
      <c r="P61796" s="27"/>
      <c r="Q61796" s="16"/>
      <c r="U61796" s="27"/>
    </row>
    <row r="61797" spans="2:21" x14ac:dyDescent="0.25">
      <c r="B61797"/>
      <c r="C61797"/>
      <c r="D61797" s="13"/>
      <c r="E61797" s="13"/>
      <c r="K61797" s="23"/>
      <c r="O61797" s="21"/>
      <c r="P61797" s="27"/>
      <c r="Q61797" s="16"/>
      <c r="U61797" s="27"/>
    </row>
    <row r="61798" spans="2:21" x14ac:dyDescent="0.25">
      <c r="B61798"/>
      <c r="C61798"/>
      <c r="D61798" s="13"/>
      <c r="E61798" s="13"/>
      <c r="K61798" s="23"/>
      <c r="O61798" s="21"/>
      <c r="P61798" s="27"/>
      <c r="Q61798" s="16"/>
      <c r="U61798" s="27"/>
    </row>
    <row r="61799" spans="2:21" x14ac:dyDescent="0.25">
      <c r="B61799"/>
      <c r="C61799"/>
      <c r="D61799" s="13"/>
      <c r="E61799" s="13"/>
      <c r="K61799" s="23"/>
      <c r="O61799" s="21"/>
      <c r="P61799" s="27"/>
      <c r="Q61799" s="16"/>
      <c r="U61799" s="27"/>
    </row>
    <row r="61800" spans="2:21" x14ac:dyDescent="0.25">
      <c r="B61800"/>
      <c r="C61800"/>
      <c r="D61800" s="13"/>
      <c r="E61800" s="13"/>
      <c r="K61800" s="23"/>
      <c r="O61800" s="21"/>
      <c r="P61800" s="27"/>
      <c r="Q61800" s="16"/>
      <c r="U61800" s="27"/>
    </row>
    <row r="61801" spans="2:21" x14ac:dyDescent="0.25">
      <c r="B61801"/>
      <c r="C61801"/>
      <c r="D61801" s="13"/>
      <c r="E61801" s="13"/>
      <c r="K61801" s="23"/>
      <c r="O61801" s="21"/>
      <c r="P61801" s="27"/>
      <c r="Q61801" s="16"/>
      <c r="U61801" s="27"/>
    </row>
    <row r="61802" spans="2:21" x14ac:dyDescent="0.25">
      <c r="B61802"/>
      <c r="C61802"/>
      <c r="D61802" s="13"/>
      <c r="E61802" s="13"/>
      <c r="K61802" s="23"/>
      <c r="O61802" s="21"/>
      <c r="P61802" s="27"/>
      <c r="Q61802" s="16"/>
      <c r="U61802" s="27"/>
    </row>
    <row r="61803" spans="2:21" x14ac:dyDescent="0.25">
      <c r="B61803"/>
      <c r="C61803"/>
      <c r="D61803" s="13"/>
      <c r="E61803" s="13"/>
      <c r="K61803" s="23"/>
      <c r="O61803" s="21"/>
      <c r="P61803" s="27"/>
      <c r="Q61803" s="16"/>
      <c r="U61803" s="27"/>
    </row>
    <row r="61804" spans="2:21" x14ac:dyDescent="0.25">
      <c r="B61804"/>
      <c r="C61804"/>
      <c r="D61804" s="13"/>
      <c r="E61804" s="13"/>
      <c r="K61804" s="23"/>
      <c r="O61804" s="21"/>
      <c r="P61804" s="27"/>
      <c r="Q61804" s="16"/>
      <c r="U61804" s="27"/>
    </row>
    <row r="61805" spans="2:21" x14ac:dyDescent="0.25">
      <c r="B61805"/>
      <c r="C61805"/>
      <c r="D61805" s="13"/>
      <c r="E61805" s="13"/>
      <c r="K61805" s="23"/>
      <c r="O61805" s="21"/>
      <c r="P61805" s="27"/>
      <c r="Q61805" s="16"/>
      <c r="U61805" s="27"/>
    </row>
    <row r="61806" spans="2:21" x14ac:dyDescent="0.25">
      <c r="B61806"/>
      <c r="C61806"/>
      <c r="D61806" s="13"/>
      <c r="E61806" s="13"/>
      <c r="K61806" s="23"/>
      <c r="O61806" s="21"/>
      <c r="P61806" s="27"/>
      <c r="Q61806" s="16"/>
      <c r="U61806" s="27"/>
    </row>
    <row r="61807" spans="2:21" x14ac:dyDescent="0.25">
      <c r="B61807"/>
      <c r="C61807"/>
      <c r="D61807" s="13"/>
      <c r="E61807" s="13"/>
      <c r="K61807" s="23"/>
      <c r="O61807" s="21"/>
      <c r="P61807" s="27"/>
      <c r="Q61807" s="16"/>
      <c r="U61807" s="27"/>
    </row>
    <row r="61808" spans="2:21" x14ac:dyDescent="0.25">
      <c r="B61808"/>
      <c r="C61808"/>
      <c r="D61808" s="13"/>
      <c r="E61808" s="13"/>
      <c r="K61808" s="23"/>
      <c r="O61808" s="21"/>
      <c r="P61808" s="27"/>
      <c r="Q61808" s="16"/>
      <c r="U61808" s="27"/>
    </row>
    <row r="61809" spans="2:21" x14ac:dyDescent="0.25">
      <c r="B61809"/>
      <c r="C61809"/>
      <c r="D61809" s="13"/>
      <c r="E61809" s="13"/>
      <c r="K61809" s="23"/>
      <c r="O61809" s="21"/>
      <c r="P61809" s="27"/>
      <c r="Q61809" s="16"/>
      <c r="U61809" s="27"/>
    </row>
    <row r="61810" spans="2:21" x14ac:dyDescent="0.25">
      <c r="B61810"/>
      <c r="C61810"/>
      <c r="D61810" s="13"/>
      <c r="E61810" s="13"/>
      <c r="K61810" s="23"/>
      <c r="O61810" s="21"/>
      <c r="P61810" s="27"/>
      <c r="Q61810" s="16"/>
      <c r="U61810" s="27"/>
    </row>
    <row r="61811" spans="2:21" x14ac:dyDescent="0.25">
      <c r="B61811"/>
      <c r="C61811"/>
      <c r="D61811" s="13"/>
      <c r="E61811" s="13"/>
      <c r="K61811" s="23"/>
      <c r="O61811" s="21"/>
      <c r="P61811" s="27"/>
      <c r="Q61811" s="16"/>
      <c r="U61811" s="27"/>
    </row>
    <row r="61812" spans="2:21" x14ac:dyDescent="0.25">
      <c r="B61812"/>
      <c r="C61812"/>
      <c r="D61812" s="13"/>
      <c r="E61812" s="13"/>
      <c r="K61812" s="23"/>
      <c r="O61812" s="21"/>
      <c r="P61812" s="27"/>
      <c r="Q61812" s="16"/>
      <c r="U61812" s="27"/>
    </row>
    <row r="61813" spans="2:21" x14ac:dyDescent="0.25">
      <c r="B61813"/>
      <c r="C61813"/>
      <c r="D61813" s="13"/>
      <c r="E61813" s="13"/>
      <c r="K61813" s="23"/>
      <c r="O61813" s="21"/>
      <c r="P61813" s="27"/>
      <c r="Q61813" s="16"/>
      <c r="U61813" s="27"/>
    </row>
    <row r="61814" spans="2:21" x14ac:dyDescent="0.25">
      <c r="B61814"/>
      <c r="C61814"/>
      <c r="D61814" s="13"/>
      <c r="E61814" s="13"/>
      <c r="K61814" s="23"/>
      <c r="O61814" s="21"/>
      <c r="P61814" s="27"/>
      <c r="Q61814" s="16"/>
      <c r="U61814" s="27"/>
    </row>
    <row r="61815" spans="2:21" x14ac:dyDescent="0.25">
      <c r="B61815"/>
      <c r="C61815"/>
      <c r="D61815" s="13"/>
      <c r="E61815" s="13"/>
      <c r="K61815" s="23"/>
      <c r="O61815" s="21"/>
      <c r="P61815" s="27"/>
      <c r="Q61815" s="16"/>
      <c r="U61815" s="27"/>
    </row>
    <row r="61816" spans="2:21" x14ac:dyDescent="0.25">
      <c r="B61816"/>
      <c r="C61816"/>
      <c r="D61816" s="13"/>
      <c r="E61816" s="13"/>
      <c r="K61816" s="23"/>
      <c r="O61816" s="21"/>
      <c r="P61816" s="27"/>
      <c r="Q61816" s="16"/>
      <c r="U61816" s="27"/>
    </row>
    <row r="61817" spans="2:21" x14ac:dyDescent="0.25">
      <c r="B61817"/>
      <c r="C61817"/>
      <c r="D61817" s="13"/>
      <c r="E61817" s="13"/>
      <c r="K61817" s="23"/>
      <c r="O61817" s="21"/>
      <c r="P61817" s="27"/>
      <c r="Q61817" s="16"/>
      <c r="U61817" s="27"/>
    </row>
    <row r="61818" spans="2:21" x14ac:dyDescent="0.25">
      <c r="B61818"/>
      <c r="C61818"/>
      <c r="D61818" s="13"/>
      <c r="E61818" s="13"/>
      <c r="K61818" s="23"/>
      <c r="O61818" s="21"/>
      <c r="P61818" s="27"/>
      <c r="Q61818" s="16"/>
      <c r="U61818" s="27"/>
    </row>
    <row r="61819" spans="2:21" x14ac:dyDescent="0.25">
      <c r="B61819"/>
      <c r="C61819"/>
      <c r="D61819" s="13"/>
      <c r="E61819" s="13"/>
      <c r="K61819" s="23"/>
      <c r="O61819" s="21"/>
      <c r="P61819" s="27"/>
      <c r="Q61819" s="16"/>
      <c r="U61819" s="27"/>
    </row>
    <row r="61820" spans="2:21" x14ac:dyDescent="0.25">
      <c r="B61820"/>
      <c r="C61820"/>
      <c r="D61820" s="13"/>
      <c r="E61820" s="13"/>
      <c r="K61820" s="23"/>
      <c r="O61820" s="21"/>
      <c r="P61820" s="27"/>
      <c r="Q61820" s="16"/>
      <c r="U61820" s="27"/>
    </row>
    <row r="61821" spans="2:21" x14ac:dyDescent="0.25">
      <c r="B61821"/>
      <c r="C61821"/>
      <c r="D61821" s="13"/>
      <c r="E61821" s="13"/>
      <c r="K61821" s="23"/>
      <c r="O61821" s="21"/>
      <c r="P61821" s="27"/>
      <c r="Q61821" s="16"/>
      <c r="U61821" s="27"/>
    </row>
    <row r="61822" spans="2:21" x14ac:dyDescent="0.25">
      <c r="B61822"/>
      <c r="C61822"/>
      <c r="D61822" s="13"/>
      <c r="E61822" s="13"/>
      <c r="K61822" s="23"/>
      <c r="O61822" s="21"/>
      <c r="P61822" s="27"/>
      <c r="Q61822" s="16"/>
      <c r="U61822" s="27"/>
    </row>
    <row r="61823" spans="2:21" x14ac:dyDescent="0.25">
      <c r="B61823"/>
      <c r="C61823"/>
      <c r="D61823" s="13"/>
      <c r="E61823" s="13"/>
      <c r="K61823" s="23"/>
      <c r="O61823" s="21"/>
      <c r="P61823" s="27"/>
      <c r="Q61823" s="16"/>
      <c r="U61823" s="27"/>
    </row>
    <row r="61824" spans="2:21" x14ac:dyDescent="0.25">
      <c r="B61824"/>
      <c r="C61824"/>
      <c r="D61824" s="13"/>
      <c r="E61824" s="13"/>
      <c r="K61824" s="23"/>
      <c r="O61824" s="21"/>
      <c r="P61824" s="27"/>
      <c r="Q61824" s="16"/>
      <c r="U61824" s="27"/>
    </row>
    <row r="61825" spans="2:21" x14ac:dyDescent="0.25">
      <c r="B61825"/>
      <c r="C61825"/>
      <c r="D61825" s="13"/>
      <c r="E61825" s="13"/>
      <c r="K61825" s="23"/>
      <c r="O61825" s="21"/>
      <c r="P61825" s="27"/>
      <c r="Q61825" s="16"/>
      <c r="U61825" s="27"/>
    </row>
    <row r="61826" spans="2:21" x14ac:dyDescent="0.25">
      <c r="B61826"/>
      <c r="C61826"/>
      <c r="D61826" s="13"/>
      <c r="E61826" s="13"/>
      <c r="K61826" s="23"/>
      <c r="O61826" s="21"/>
      <c r="P61826" s="27"/>
      <c r="Q61826" s="16"/>
      <c r="U61826" s="27"/>
    </row>
    <row r="61827" spans="2:21" x14ac:dyDescent="0.25">
      <c r="B61827"/>
      <c r="C61827"/>
      <c r="D61827" s="13"/>
      <c r="E61827" s="13"/>
      <c r="K61827" s="23"/>
      <c r="O61827" s="21"/>
      <c r="P61827" s="27"/>
      <c r="Q61827" s="16"/>
      <c r="U61827" s="27"/>
    </row>
    <row r="61828" spans="2:21" x14ac:dyDescent="0.25">
      <c r="B61828"/>
      <c r="C61828"/>
      <c r="D61828" s="13"/>
      <c r="E61828" s="13"/>
      <c r="K61828" s="23"/>
      <c r="O61828" s="21"/>
      <c r="P61828" s="27"/>
      <c r="Q61828" s="16"/>
      <c r="U61828" s="27"/>
    </row>
    <row r="61829" spans="2:21" x14ac:dyDescent="0.25">
      <c r="B61829"/>
      <c r="C61829"/>
      <c r="D61829" s="13"/>
      <c r="E61829" s="13"/>
      <c r="K61829" s="23"/>
      <c r="O61829" s="21"/>
      <c r="P61829" s="27"/>
      <c r="Q61829" s="16"/>
      <c r="U61829" s="27"/>
    </row>
    <row r="61830" spans="2:21" x14ac:dyDescent="0.25">
      <c r="B61830"/>
      <c r="C61830"/>
      <c r="D61830" s="13"/>
      <c r="E61830" s="13"/>
      <c r="K61830" s="23"/>
      <c r="O61830" s="21"/>
      <c r="P61830" s="27"/>
      <c r="Q61830" s="16"/>
      <c r="U61830" s="27"/>
    </row>
    <row r="61831" spans="2:21" x14ac:dyDescent="0.25">
      <c r="B61831"/>
      <c r="C61831"/>
      <c r="D61831" s="13"/>
      <c r="E61831" s="13"/>
      <c r="K61831" s="23"/>
      <c r="O61831" s="21"/>
      <c r="P61831" s="27"/>
      <c r="Q61831" s="16"/>
      <c r="U61831" s="27"/>
    </row>
    <row r="61832" spans="2:21" x14ac:dyDescent="0.25">
      <c r="B61832"/>
      <c r="C61832"/>
      <c r="D61832" s="13"/>
      <c r="E61832" s="13"/>
      <c r="K61832" s="23"/>
      <c r="O61832" s="21"/>
      <c r="P61832" s="27"/>
      <c r="Q61832" s="16"/>
      <c r="U61832" s="27"/>
    </row>
    <row r="61833" spans="2:21" x14ac:dyDescent="0.25">
      <c r="B61833"/>
      <c r="C61833"/>
      <c r="D61833" s="13"/>
      <c r="E61833" s="13"/>
      <c r="K61833" s="23"/>
      <c r="O61833" s="21"/>
      <c r="P61833" s="27"/>
      <c r="Q61833" s="16"/>
      <c r="U61833" s="27"/>
    </row>
    <row r="61834" spans="2:21" x14ac:dyDescent="0.25">
      <c r="B61834"/>
      <c r="C61834"/>
      <c r="D61834" s="13"/>
      <c r="E61834" s="13"/>
      <c r="K61834" s="23"/>
      <c r="O61834" s="21"/>
      <c r="P61834" s="27"/>
      <c r="Q61834" s="16"/>
      <c r="U61834" s="27"/>
    </row>
    <row r="61835" spans="2:21" x14ac:dyDescent="0.25">
      <c r="B61835"/>
      <c r="C61835"/>
      <c r="D61835" s="13"/>
      <c r="E61835" s="13"/>
      <c r="K61835" s="23"/>
      <c r="O61835" s="21"/>
      <c r="P61835" s="27"/>
      <c r="Q61835" s="16"/>
      <c r="U61835" s="27"/>
    </row>
    <row r="61836" spans="2:21" x14ac:dyDescent="0.25">
      <c r="B61836"/>
      <c r="C61836"/>
      <c r="D61836" s="13"/>
      <c r="E61836" s="13"/>
      <c r="K61836" s="23"/>
      <c r="O61836" s="21"/>
      <c r="P61836" s="27"/>
      <c r="Q61836" s="16"/>
      <c r="U61836" s="27"/>
    </row>
    <row r="61837" spans="2:21" x14ac:dyDescent="0.25">
      <c r="B61837"/>
      <c r="C61837"/>
      <c r="D61837" s="13"/>
      <c r="E61837" s="13"/>
      <c r="K61837" s="23"/>
      <c r="O61837" s="21"/>
      <c r="P61837" s="27"/>
      <c r="Q61837" s="16"/>
      <c r="U61837" s="27"/>
    </row>
    <row r="61838" spans="2:21" x14ac:dyDescent="0.25">
      <c r="B61838"/>
      <c r="C61838"/>
      <c r="D61838" s="13"/>
      <c r="E61838" s="13"/>
      <c r="K61838" s="23"/>
      <c r="O61838" s="21"/>
      <c r="P61838" s="27"/>
      <c r="Q61838" s="16"/>
      <c r="U61838" s="27"/>
    </row>
    <row r="61839" spans="2:21" x14ac:dyDescent="0.25">
      <c r="B61839"/>
      <c r="C61839"/>
      <c r="D61839" s="13"/>
      <c r="E61839" s="13"/>
      <c r="K61839" s="23"/>
      <c r="O61839" s="21"/>
      <c r="P61839" s="27"/>
      <c r="Q61839" s="16"/>
      <c r="U61839" s="27"/>
    </row>
    <row r="61840" spans="2:21" x14ac:dyDescent="0.25">
      <c r="B61840"/>
      <c r="C61840"/>
      <c r="D61840" s="13"/>
      <c r="E61840" s="13"/>
      <c r="K61840" s="23"/>
      <c r="O61840" s="21"/>
      <c r="P61840" s="27"/>
      <c r="Q61840" s="16"/>
      <c r="U61840" s="27"/>
    </row>
    <row r="61841" spans="2:21" x14ac:dyDescent="0.25">
      <c r="B61841"/>
      <c r="C61841"/>
      <c r="D61841" s="13"/>
      <c r="E61841" s="13"/>
      <c r="K61841" s="23"/>
      <c r="O61841" s="21"/>
      <c r="P61841" s="27"/>
      <c r="Q61841" s="16"/>
      <c r="U61841" s="27"/>
    </row>
    <row r="61842" spans="2:21" x14ac:dyDescent="0.25">
      <c r="B61842"/>
      <c r="C61842"/>
      <c r="D61842" s="13"/>
      <c r="E61842" s="13"/>
      <c r="K61842" s="23"/>
      <c r="O61842" s="21"/>
      <c r="P61842" s="27"/>
      <c r="Q61842" s="16"/>
      <c r="U61842" s="27"/>
    </row>
    <row r="61843" spans="2:21" x14ac:dyDescent="0.25">
      <c r="B61843"/>
      <c r="C61843"/>
      <c r="D61843" s="13"/>
      <c r="E61843" s="13"/>
      <c r="K61843" s="23"/>
      <c r="O61843" s="21"/>
      <c r="P61843" s="27"/>
      <c r="Q61843" s="16"/>
      <c r="U61843" s="27"/>
    </row>
    <row r="61844" spans="2:21" x14ac:dyDescent="0.25">
      <c r="B61844"/>
      <c r="C61844"/>
      <c r="D61844" s="13"/>
      <c r="E61844" s="13"/>
      <c r="K61844" s="23"/>
      <c r="O61844" s="21"/>
      <c r="P61844" s="27"/>
      <c r="Q61844" s="16"/>
      <c r="U61844" s="27"/>
    </row>
    <row r="61845" spans="2:21" x14ac:dyDescent="0.25">
      <c r="B61845"/>
      <c r="C61845"/>
      <c r="D61845" s="13"/>
      <c r="E61845" s="13"/>
      <c r="K61845" s="23"/>
      <c r="O61845" s="21"/>
      <c r="P61845" s="27"/>
      <c r="Q61845" s="16"/>
      <c r="U61845" s="27"/>
    </row>
    <row r="61846" spans="2:21" x14ac:dyDescent="0.25">
      <c r="B61846"/>
      <c r="C61846"/>
      <c r="D61846" s="13"/>
      <c r="E61846" s="13"/>
      <c r="K61846" s="23"/>
      <c r="O61846" s="21"/>
      <c r="P61846" s="27"/>
      <c r="Q61846" s="16"/>
      <c r="U61846" s="27"/>
    </row>
    <row r="61847" spans="2:21" x14ac:dyDescent="0.25">
      <c r="B61847"/>
      <c r="C61847"/>
      <c r="D61847" s="13"/>
      <c r="E61847" s="13"/>
      <c r="K61847" s="23"/>
      <c r="O61847" s="21"/>
      <c r="P61847" s="27"/>
      <c r="Q61847" s="16"/>
      <c r="U61847" s="27"/>
    </row>
    <row r="61848" spans="2:21" x14ac:dyDescent="0.25">
      <c r="B61848"/>
      <c r="C61848"/>
      <c r="D61848" s="13"/>
      <c r="E61848" s="13"/>
      <c r="K61848" s="23"/>
      <c r="O61848" s="21"/>
      <c r="P61848" s="27"/>
      <c r="Q61848" s="16"/>
      <c r="U61848" s="27"/>
    </row>
    <row r="61849" spans="2:21" x14ac:dyDescent="0.25">
      <c r="B61849"/>
      <c r="C61849"/>
      <c r="D61849" s="13"/>
      <c r="E61849" s="13"/>
      <c r="K61849" s="23"/>
      <c r="O61849" s="21"/>
      <c r="P61849" s="27"/>
      <c r="Q61849" s="16"/>
      <c r="U61849" s="27"/>
    </row>
    <row r="61850" spans="2:21" x14ac:dyDescent="0.25">
      <c r="B61850"/>
      <c r="C61850"/>
      <c r="D61850" s="13"/>
      <c r="E61850" s="13"/>
      <c r="K61850" s="23"/>
      <c r="O61850" s="21"/>
      <c r="P61850" s="27"/>
      <c r="Q61850" s="16"/>
      <c r="U61850" s="27"/>
    </row>
    <row r="61851" spans="2:21" x14ac:dyDescent="0.25">
      <c r="B61851"/>
      <c r="C61851"/>
      <c r="D61851" s="13"/>
      <c r="E61851" s="13"/>
      <c r="K61851" s="23"/>
      <c r="O61851" s="21"/>
      <c r="P61851" s="27"/>
      <c r="Q61851" s="16"/>
      <c r="U61851" s="27"/>
    </row>
    <row r="61852" spans="2:21" x14ac:dyDescent="0.25">
      <c r="B61852"/>
      <c r="C61852"/>
      <c r="D61852" s="13"/>
      <c r="E61852" s="13"/>
      <c r="K61852" s="23"/>
      <c r="O61852" s="21"/>
      <c r="P61852" s="27"/>
      <c r="Q61852" s="16"/>
      <c r="U61852" s="27"/>
    </row>
    <row r="61853" spans="2:21" x14ac:dyDescent="0.25">
      <c r="B61853"/>
      <c r="C61853"/>
      <c r="D61853" s="13"/>
      <c r="E61853" s="13"/>
      <c r="K61853" s="23"/>
      <c r="O61853" s="21"/>
      <c r="P61853" s="27"/>
      <c r="Q61853" s="16"/>
      <c r="U61853" s="27"/>
    </row>
    <row r="61854" spans="2:21" x14ac:dyDescent="0.25">
      <c r="B61854"/>
      <c r="C61854"/>
      <c r="D61854" s="13"/>
      <c r="E61854" s="13"/>
      <c r="K61854" s="23"/>
      <c r="O61854" s="21"/>
      <c r="P61854" s="27"/>
      <c r="Q61854" s="16"/>
      <c r="U61854" s="27"/>
    </row>
    <row r="61855" spans="2:21" x14ac:dyDescent="0.25">
      <c r="B61855"/>
      <c r="C61855"/>
      <c r="D61855" s="13"/>
      <c r="E61855" s="13"/>
      <c r="K61855" s="23"/>
      <c r="O61855" s="21"/>
      <c r="P61855" s="27"/>
      <c r="Q61855" s="16"/>
      <c r="U61855" s="27"/>
    </row>
    <row r="61856" spans="2:21" x14ac:dyDescent="0.25">
      <c r="B61856"/>
      <c r="C61856"/>
      <c r="D61856" s="13"/>
      <c r="E61856" s="13"/>
      <c r="K61856" s="23"/>
      <c r="O61856" s="21"/>
      <c r="P61856" s="27"/>
      <c r="Q61856" s="16"/>
      <c r="U61856" s="27"/>
    </row>
    <row r="61857" spans="2:21" x14ac:dyDescent="0.25">
      <c r="B61857"/>
      <c r="C61857"/>
      <c r="D61857" s="13"/>
      <c r="E61857" s="13"/>
      <c r="K61857" s="23"/>
      <c r="O61857" s="21"/>
      <c r="P61857" s="27"/>
      <c r="Q61857" s="16"/>
      <c r="U61857" s="27"/>
    </row>
    <row r="61858" spans="2:21" x14ac:dyDescent="0.25">
      <c r="B61858"/>
      <c r="C61858"/>
      <c r="D61858" s="13"/>
      <c r="E61858" s="13"/>
      <c r="K61858" s="23"/>
      <c r="O61858" s="21"/>
      <c r="P61858" s="27"/>
      <c r="Q61858" s="16"/>
      <c r="U61858" s="27"/>
    </row>
    <row r="61859" spans="2:21" x14ac:dyDescent="0.25">
      <c r="B61859"/>
      <c r="C61859"/>
      <c r="D61859" s="13"/>
      <c r="E61859" s="13"/>
      <c r="K61859" s="23"/>
      <c r="O61859" s="21"/>
      <c r="P61859" s="27"/>
      <c r="Q61859" s="16"/>
      <c r="U61859" s="27"/>
    </row>
    <row r="61860" spans="2:21" x14ac:dyDescent="0.25">
      <c r="B61860"/>
      <c r="C61860"/>
      <c r="D61860" s="13"/>
      <c r="E61860" s="13"/>
      <c r="K61860" s="23"/>
      <c r="O61860" s="21"/>
      <c r="P61860" s="27"/>
      <c r="Q61860" s="16"/>
      <c r="U61860" s="27"/>
    </row>
    <row r="61861" spans="2:21" x14ac:dyDescent="0.25">
      <c r="B61861"/>
      <c r="C61861"/>
      <c r="D61861" s="13"/>
      <c r="E61861" s="13"/>
      <c r="K61861" s="23"/>
      <c r="O61861" s="21"/>
      <c r="P61861" s="27"/>
      <c r="Q61861" s="16"/>
      <c r="U61861" s="27"/>
    </row>
    <row r="61862" spans="2:21" x14ac:dyDescent="0.25">
      <c r="B61862"/>
      <c r="C61862"/>
      <c r="D61862" s="13"/>
      <c r="E61862" s="13"/>
      <c r="K61862" s="23"/>
      <c r="O61862" s="21"/>
      <c r="P61862" s="27"/>
      <c r="Q61862" s="16"/>
      <c r="U61862" s="27"/>
    </row>
    <row r="61863" spans="2:21" x14ac:dyDescent="0.25">
      <c r="B61863"/>
      <c r="C61863"/>
      <c r="D61863" s="13"/>
      <c r="E61863" s="13"/>
      <c r="K61863" s="23"/>
      <c r="O61863" s="21"/>
      <c r="P61863" s="27"/>
      <c r="Q61863" s="16"/>
      <c r="U61863" s="27"/>
    </row>
    <row r="61864" spans="2:21" x14ac:dyDescent="0.25">
      <c r="B61864"/>
      <c r="C61864"/>
      <c r="D61864" s="13"/>
      <c r="E61864" s="13"/>
      <c r="K61864" s="23"/>
      <c r="O61864" s="21"/>
      <c r="P61864" s="27"/>
      <c r="Q61864" s="16"/>
      <c r="U61864" s="27"/>
    </row>
    <row r="61865" spans="2:21" x14ac:dyDescent="0.25">
      <c r="B61865"/>
      <c r="C61865"/>
      <c r="D61865" s="13"/>
      <c r="E61865" s="13"/>
      <c r="K61865" s="23"/>
      <c r="O61865" s="21"/>
      <c r="P61865" s="27"/>
      <c r="Q61865" s="16"/>
      <c r="U61865" s="27"/>
    </row>
    <row r="61866" spans="2:21" x14ac:dyDescent="0.25">
      <c r="B61866"/>
      <c r="C61866"/>
      <c r="D61866" s="13"/>
      <c r="E61866" s="13"/>
      <c r="K61866" s="23"/>
      <c r="O61866" s="21"/>
      <c r="P61866" s="27"/>
      <c r="Q61866" s="16"/>
      <c r="U61866" s="27"/>
    </row>
    <row r="61867" spans="2:21" x14ac:dyDescent="0.25">
      <c r="B61867"/>
      <c r="C61867"/>
      <c r="D61867" s="13"/>
      <c r="E61867" s="13"/>
      <c r="K61867" s="23"/>
      <c r="O61867" s="21"/>
      <c r="P61867" s="27"/>
      <c r="Q61867" s="16"/>
      <c r="U61867" s="27"/>
    </row>
    <row r="61868" spans="2:21" x14ac:dyDescent="0.25">
      <c r="B61868"/>
      <c r="C61868"/>
      <c r="D61868" s="13"/>
      <c r="E61868" s="13"/>
      <c r="K61868" s="23"/>
      <c r="O61868" s="21"/>
      <c r="P61868" s="27"/>
      <c r="Q61868" s="16"/>
      <c r="U61868" s="27"/>
    </row>
    <row r="61869" spans="2:21" x14ac:dyDescent="0.25">
      <c r="B61869"/>
      <c r="C61869"/>
      <c r="D61869" s="13"/>
      <c r="E61869" s="13"/>
      <c r="K61869" s="23"/>
      <c r="O61869" s="21"/>
      <c r="P61869" s="27"/>
      <c r="Q61869" s="16"/>
      <c r="U61869" s="27"/>
    </row>
    <row r="61870" spans="2:21" x14ac:dyDescent="0.25">
      <c r="B61870"/>
      <c r="C61870"/>
      <c r="D61870" s="13"/>
      <c r="E61870" s="13"/>
      <c r="K61870" s="23"/>
      <c r="O61870" s="21"/>
      <c r="P61870" s="27"/>
      <c r="Q61870" s="16"/>
      <c r="U61870" s="27"/>
    </row>
    <row r="61871" spans="2:21" x14ac:dyDescent="0.25">
      <c r="B61871"/>
      <c r="C61871"/>
      <c r="D61871" s="13"/>
      <c r="E61871" s="13"/>
      <c r="K61871" s="23"/>
      <c r="O61871" s="21"/>
      <c r="P61871" s="27"/>
      <c r="Q61871" s="16"/>
      <c r="U61871" s="27"/>
    </row>
    <row r="61872" spans="2:21" x14ac:dyDescent="0.25">
      <c r="B61872"/>
      <c r="C61872"/>
      <c r="D61872" s="13"/>
      <c r="E61872" s="13"/>
      <c r="K61872" s="23"/>
      <c r="O61872" s="21"/>
      <c r="P61872" s="27"/>
      <c r="Q61872" s="16"/>
      <c r="U61872" s="27"/>
    </row>
    <row r="61873" spans="2:21" x14ac:dyDescent="0.25">
      <c r="B61873"/>
      <c r="C61873"/>
      <c r="D61873" s="13"/>
      <c r="E61873" s="13"/>
      <c r="K61873" s="23"/>
      <c r="O61873" s="21"/>
      <c r="P61873" s="27"/>
      <c r="Q61873" s="16"/>
      <c r="U61873" s="27"/>
    </row>
    <row r="61874" spans="2:21" x14ac:dyDescent="0.25">
      <c r="B61874"/>
      <c r="C61874"/>
      <c r="D61874" s="13"/>
      <c r="E61874" s="13"/>
      <c r="K61874" s="23"/>
      <c r="O61874" s="21"/>
      <c r="P61874" s="27"/>
      <c r="Q61874" s="16"/>
      <c r="U61874" s="27"/>
    </row>
    <row r="61875" spans="2:21" x14ac:dyDescent="0.25">
      <c r="B61875"/>
      <c r="C61875"/>
      <c r="D61875" s="13"/>
      <c r="E61875" s="13"/>
      <c r="K61875" s="23"/>
      <c r="O61875" s="21"/>
      <c r="P61875" s="27"/>
      <c r="Q61875" s="16"/>
      <c r="U61875" s="27"/>
    </row>
    <row r="61876" spans="2:21" x14ac:dyDescent="0.25">
      <c r="B61876"/>
      <c r="C61876"/>
      <c r="D61876" s="13"/>
      <c r="E61876" s="13"/>
      <c r="K61876" s="23"/>
      <c r="O61876" s="21"/>
      <c r="P61876" s="27"/>
      <c r="Q61876" s="16"/>
      <c r="U61876" s="27"/>
    </row>
    <row r="61877" spans="2:21" x14ac:dyDescent="0.25">
      <c r="B61877"/>
      <c r="C61877"/>
      <c r="D61877" s="13"/>
      <c r="E61877" s="13"/>
      <c r="K61877" s="23"/>
      <c r="O61877" s="21"/>
      <c r="P61877" s="27"/>
      <c r="Q61877" s="16"/>
      <c r="U61877" s="27"/>
    </row>
    <row r="61878" spans="2:21" x14ac:dyDescent="0.25">
      <c r="B61878"/>
      <c r="C61878"/>
      <c r="D61878" s="13"/>
      <c r="E61878" s="13"/>
      <c r="K61878" s="23"/>
      <c r="O61878" s="21"/>
      <c r="P61878" s="27"/>
      <c r="Q61878" s="16"/>
      <c r="U61878" s="27"/>
    </row>
    <row r="61879" spans="2:21" x14ac:dyDescent="0.25">
      <c r="B61879"/>
      <c r="C61879"/>
      <c r="D61879" s="13"/>
      <c r="E61879" s="13"/>
      <c r="K61879" s="23"/>
      <c r="O61879" s="21"/>
      <c r="P61879" s="27"/>
      <c r="Q61879" s="16"/>
      <c r="U61879" s="27"/>
    </row>
    <row r="61880" spans="2:21" x14ac:dyDescent="0.25">
      <c r="B61880"/>
      <c r="C61880"/>
      <c r="D61880" s="13"/>
      <c r="E61880" s="13"/>
      <c r="K61880" s="23"/>
      <c r="O61880" s="21"/>
      <c r="P61880" s="27"/>
      <c r="Q61880" s="16"/>
      <c r="U61880" s="27"/>
    </row>
    <row r="61881" spans="2:21" x14ac:dyDescent="0.25">
      <c r="B61881"/>
      <c r="C61881"/>
      <c r="D61881" s="13"/>
      <c r="E61881" s="13"/>
      <c r="K61881" s="23"/>
      <c r="O61881" s="21"/>
      <c r="P61881" s="27"/>
      <c r="Q61881" s="16"/>
      <c r="U61881" s="27"/>
    </row>
    <row r="61882" spans="2:21" x14ac:dyDescent="0.25">
      <c r="B61882"/>
      <c r="C61882"/>
      <c r="D61882" s="13"/>
      <c r="E61882" s="13"/>
      <c r="K61882" s="23"/>
      <c r="O61882" s="21"/>
      <c r="P61882" s="27"/>
      <c r="Q61882" s="16"/>
      <c r="U61882" s="27"/>
    </row>
    <row r="61883" spans="2:21" x14ac:dyDescent="0.25">
      <c r="B61883"/>
      <c r="C61883"/>
      <c r="D61883" s="13"/>
      <c r="E61883" s="13"/>
      <c r="K61883" s="23"/>
      <c r="O61883" s="21"/>
      <c r="P61883" s="27"/>
      <c r="Q61883" s="16"/>
      <c r="U61883" s="27"/>
    </row>
    <row r="61884" spans="2:21" x14ac:dyDescent="0.25">
      <c r="B61884"/>
      <c r="C61884"/>
      <c r="D61884" s="13"/>
      <c r="E61884" s="13"/>
      <c r="K61884" s="23"/>
      <c r="O61884" s="21"/>
      <c r="P61884" s="27"/>
      <c r="Q61884" s="16"/>
      <c r="U61884" s="27"/>
    </row>
    <row r="61885" spans="2:21" x14ac:dyDescent="0.25">
      <c r="B61885"/>
      <c r="C61885"/>
      <c r="D61885" s="13"/>
      <c r="E61885" s="13"/>
      <c r="K61885" s="23"/>
      <c r="O61885" s="21"/>
      <c r="P61885" s="27"/>
      <c r="Q61885" s="16"/>
      <c r="U61885" s="27"/>
    </row>
    <row r="61886" spans="2:21" x14ac:dyDescent="0.25">
      <c r="B61886"/>
      <c r="C61886"/>
      <c r="D61886" s="13"/>
      <c r="E61886" s="13"/>
      <c r="K61886" s="23"/>
      <c r="O61886" s="21"/>
      <c r="P61886" s="27"/>
      <c r="Q61886" s="16"/>
      <c r="U61886" s="27"/>
    </row>
    <row r="61887" spans="2:21" x14ac:dyDescent="0.25">
      <c r="B61887"/>
      <c r="C61887"/>
      <c r="D61887" s="13"/>
      <c r="E61887" s="13"/>
      <c r="K61887" s="23"/>
      <c r="O61887" s="21"/>
      <c r="P61887" s="27"/>
      <c r="Q61887" s="16"/>
      <c r="U61887" s="27"/>
    </row>
    <row r="61888" spans="2:21" x14ac:dyDescent="0.25">
      <c r="B61888"/>
      <c r="C61888"/>
      <c r="D61888" s="13"/>
      <c r="E61888" s="13"/>
      <c r="K61888" s="23"/>
      <c r="O61888" s="21"/>
      <c r="P61888" s="27"/>
      <c r="Q61888" s="16"/>
      <c r="U61888" s="27"/>
    </row>
    <row r="61889" spans="2:21" x14ac:dyDescent="0.25">
      <c r="B61889"/>
      <c r="C61889"/>
      <c r="D61889" s="13"/>
      <c r="E61889" s="13"/>
      <c r="K61889" s="23"/>
      <c r="O61889" s="21"/>
      <c r="P61889" s="27"/>
      <c r="Q61889" s="16"/>
      <c r="U61889" s="27"/>
    </row>
    <row r="61890" spans="2:21" x14ac:dyDescent="0.25">
      <c r="B61890"/>
      <c r="C61890"/>
      <c r="D61890" s="13"/>
      <c r="E61890" s="13"/>
      <c r="K61890" s="23"/>
      <c r="O61890" s="21"/>
      <c r="P61890" s="27"/>
      <c r="Q61890" s="16"/>
      <c r="U61890" s="27"/>
    </row>
    <row r="61891" spans="2:21" x14ac:dyDescent="0.25">
      <c r="B61891"/>
      <c r="C61891"/>
      <c r="D61891" s="13"/>
      <c r="E61891" s="13"/>
      <c r="K61891" s="23"/>
      <c r="O61891" s="21"/>
      <c r="P61891" s="27"/>
      <c r="Q61891" s="16"/>
      <c r="U61891" s="27"/>
    </row>
    <row r="61892" spans="2:21" x14ac:dyDescent="0.25">
      <c r="B61892"/>
      <c r="C61892"/>
      <c r="D61892" s="13"/>
      <c r="E61892" s="13"/>
      <c r="K61892" s="23"/>
      <c r="O61892" s="21"/>
      <c r="P61892" s="27"/>
      <c r="Q61892" s="16"/>
      <c r="U61892" s="27"/>
    </row>
    <row r="61893" spans="2:21" x14ac:dyDescent="0.25">
      <c r="B61893"/>
      <c r="C61893"/>
      <c r="D61893" s="13"/>
      <c r="E61893" s="13"/>
      <c r="K61893" s="23"/>
      <c r="O61893" s="21"/>
      <c r="P61893" s="27"/>
      <c r="Q61893" s="16"/>
      <c r="U61893" s="27"/>
    </row>
    <row r="61894" spans="2:21" x14ac:dyDescent="0.25">
      <c r="B61894"/>
      <c r="C61894"/>
      <c r="D61894" s="13"/>
      <c r="E61894" s="13"/>
      <c r="K61894" s="23"/>
      <c r="O61894" s="21"/>
      <c r="P61894" s="27"/>
      <c r="Q61894" s="16"/>
      <c r="U61894" s="27"/>
    </row>
    <row r="61895" spans="2:21" x14ac:dyDescent="0.25">
      <c r="B61895"/>
      <c r="C61895"/>
      <c r="D61895" s="13"/>
      <c r="E61895" s="13"/>
      <c r="K61895" s="23"/>
      <c r="O61895" s="21"/>
      <c r="P61895" s="27"/>
      <c r="Q61895" s="16"/>
      <c r="U61895" s="27"/>
    </row>
    <row r="61896" spans="2:21" x14ac:dyDescent="0.25">
      <c r="B61896"/>
      <c r="C61896"/>
      <c r="D61896" s="13"/>
      <c r="E61896" s="13"/>
      <c r="K61896" s="23"/>
      <c r="O61896" s="21"/>
      <c r="P61896" s="27"/>
      <c r="Q61896" s="16"/>
      <c r="U61896" s="27"/>
    </row>
    <row r="61897" spans="2:21" x14ac:dyDescent="0.25">
      <c r="B61897"/>
      <c r="C61897"/>
      <c r="D61897" s="13"/>
      <c r="E61897" s="13"/>
      <c r="K61897" s="23"/>
      <c r="O61897" s="21"/>
      <c r="P61897" s="27"/>
      <c r="Q61897" s="16"/>
      <c r="U61897" s="27"/>
    </row>
    <row r="61898" spans="2:21" x14ac:dyDescent="0.25">
      <c r="B61898"/>
      <c r="C61898"/>
      <c r="D61898" s="13"/>
      <c r="E61898" s="13"/>
      <c r="K61898" s="23"/>
      <c r="O61898" s="21"/>
      <c r="P61898" s="27"/>
      <c r="Q61898" s="16"/>
      <c r="U61898" s="27"/>
    </row>
    <row r="61899" spans="2:21" x14ac:dyDescent="0.25">
      <c r="B61899"/>
      <c r="C61899"/>
      <c r="D61899" s="13"/>
      <c r="E61899" s="13"/>
      <c r="K61899" s="23"/>
      <c r="O61899" s="21"/>
      <c r="P61899" s="27"/>
      <c r="Q61899" s="16"/>
      <c r="U61899" s="27"/>
    </row>
    <row r="61900" spans="2:21" x14ac:dyDescent="0.25">
      <c r="B61900"/>
      <c r="C61900"/>
      <c r="D61900" s="13"/>
      <c r="E61900" s="13"/>
      <c r="K61900" s="23"/>
      <c r="O61900" s="21"/>
      <c r="P61900" s="27"/>
      <c r="Q61900" s="16"/>
      <c r="U61900" s="27"/>
    </row>
    <row r="61901" spans="2:21" x14ac:dyDescent="0.25">
      <c r="B61901"/>
      <c r="C61901"/>
      <c r="D61901" s="13"/>
      <c r="E61901" s="13"/>
      <c r="K61901" s="23"/>
      <c r="O61901" s="21"/>
      <c r="P61901" s="27"/>
      <c r="Q61901" s="16"/>
      <c r="U61901" s="27"/>
    </row>
    <row r="61902" spans="2:21" x14ac:dyDescent="0.25">
      <c r="B61902"/>
      <c r="C61902"/>
      <c r="D61902" s="13"/>
      <c r="E61902" s="13"/>
      <c r="K61902" s="23"/>
      <c r="O61902" s="21"/>
      <c r="P61902" s="27"/>
      <c r="Q61902" s="16"/>
      <c r="U61902" s="27"/>
    </row>
    <row r="61903" spans="2:21" x14ac:dyDescent="0.25">
      <c r="B61903"/>
      <c r="C61903"/>
      <c r="D61903" s="13"/>
      <c r="E61903" s="13"/>
      <c r="K61903" s="23"/>
      <c r="O61903" s="21"/>
      <c r="P61903" s="27"/>
      <c r="Q61903" s="16"/>
      <c r="U61903" s="27"/>
    </row>
    <row r="61904" spans="2:21" x14ac:dyDescent="0.25">
      <c r="B61904"/>
      <c r="C61904"/>
      <c r="D61904" s="13"/>
      <c r="E61904" s="13"/>
      <c r="K61904" s="23"/>
      <c r="O61904" s="21"/>
      <c r="P61904" s="27"/>
      <c r="Q61904" s="16"/>
      <c r="U61904" s="27"/>
    </row>
    <row r="61905" spans="2:21" x14ac:dyDescent="0.25">
      <c r="B61905"/>
      <c r="C61905"/>
      <c r="D61905" s="13"/>
      <c r="E61905" s="13"/>
      <c r="K61905" s="23"/>
      <c r="O61905" s="21"/>
      <c r="P61905" s="27"/>
      <c r="Q61905" s="16"/>
      <c r="U61905" s="27"/>
    </row>
    <row r="61906" spans="2:21" x14ac:dyDescent="0.25">
      <c r="B61906"/>
      <c r="C61906"/>
      <c r="D61906" s="13"/>
      <c r="E61906" s="13"/>
      <c r="K61906" s="23"/>
      <c r="O61906" s="21"/>
      <c r="P61906" s="27"/>
      <c r="Q61906" s="16"/>
      <c r="U61906" s="27"/>
    </row>
    <row r="61907" spans="2:21" x14ac:dyDescent="0.25">
      <c r="B61907"/>
      <c r="C61907"/>
      <c r="D61907" s="13"/>
      <c r="E61907" s="13"/>
      <c r="K61907" s="23"/>
      <c r="O61907" s="21"/>
      <c r="P61907" s="27"/>
      <c r="Q61907" s="16"/>
      <c r="U61907" s="27"/>
    </row>
    <row r="61908" spans="2:21" x14ac:dyDescent="0.25">
      <c r="B61908"/>
      <c r="C61908"/>
      <c r="D61908" s="13"/>
      <c r="E61908" s="13"/>
      <c r="K61908" s="23"/>
      <c r="O61908" s="21"/>
      <c r="P61908" s="27"/>
      <c r="Q61908" s="16"/>
      <c r="U61908" s="27"/>
    </row>
    <row r="61909" spans="2:21" x14ac:dyDescent="0.25">
      <c r="B61909"/>
      <c r="C61909"/>
      <c r="D61909" s="13"/>
      <c r="E61909" s="13"/>
      <c r="K61909" s="23"/>
      <c r="O61909" s="21"/>
      <c r="P61909" s="27"/>
      <c r="Q61909" s="16"/>
      <c r="U61909" s="27"/>
    </row>
    <row r="61910" spans="2:21" x14ac:dyDescent="0.25">
      <c r="B61910"/>
      <c r="C61910"/>
      <c r="D61910" s="13"/>
      <c r="E61910" s="13"/>
      <c r="K61910" s="23"/>
      <c r="O61910" s="21"/>
      <c r="P61910" s="27"/>
      <c r="Q61910" s="16"/>
      <c r="U61910" s="27"/>
    </row>
    <row r="61911" spans="2:21" x14ac:dyDescent="0.25">
      <c r="B61911"/>
      <c r="C61911"/>
      <c r="D61911" s="13"/>
      <c r="E61911" s="13"/>
      <c r="K61911" s="23"/>
      <c r="O61911" s="21"/>
      <c r="P61911" s="27"/>
      <c r="Q61911" s="16"/>
      <c r="U61911" s="27"/>
    </row>
    <row r="61912" spans="2:21" x14ac:dyDescent="0.25">
      <c r="B61912"/>
      <c r="C61912"/>
      <c r="D61912" s="13"/>
      <c r="E61912" s="13"/>
      <c r="K61912" s="23"/>
      <c r="O61912" s="21"/>
      <c r="P61912" s="27"/>
      <c r="Q61912" s="16"/>
      <c r="U61912" s="27"/>
    </row>
    <row r="61913" spans="2:21" x14ac:dyDescent="0.25">
      <c r="B61913"/>
      <c r="C61913"/>
      <c r="D61913" s="13"/>
      <c r="E61913" s="13"/>
      <c r="K61913" s="23"/>
      <c r="O61913" s="21"/>
      <c r="P61913" s="27"/>
      <c r="Q61913" s="16"/>
      <c r="U61913" s="27"/>
    </row>
    <row r="61914" spans="2:21" x14ac:dyDescent="0.25">
      <c r="B61914"/>
      <c r="C61914"/>
      <c r="D61914" s="13"/>
      <c r="E61914" s="13"/>
      <c r="K61914" s="23"/>
      <c r="O61914" s="21"/>
      <c r="P61914" s="27"/>
      <c r="Q61914" s="16"/>
      <c r="U61914" s="27"/>
    </row>
    <row r="61915" spans="2:21" x14ac:dyDescent="0.25">
      <c r="B61915"/>
      <c r="C61915"/>
      <c r="D61915" s="13"/>
      <c r="E61915" s="13"/>
      <c r="K61915" s="23"/>
      <c r="O61915" s="21"/>
      <c r="P61915" s="27"/>
      <c r="Q61915" s="16"/>
      <c r="U61915" s="27"/>
    </row>
    <row r="61916" spans="2:21" x14ac:dyDescent="0.25">
      <c r="B61916"/>
      <c r="C61916"/>
      <c r="D61916" s="13"/>
      <c r="E61916" s="13"/>
      <c r="K61916" s="23"/>
      <c r="O61916" s="21"/>
      <c r="P61916" s="27"/>
      <c r="Q61916" s="16"/>
      <c r="U61916" s="27"/>
    </row>
    <row r="61917" spans="2:21" x14ac:dyDescent="0.25">
      <c r="B61917"/>
      <c r="C61917"/>
      <c r="D61917" s="13"/>
      <c r="E61917" s="13"/>
      <c r="K61917" s="23"/>
      <c r="O61917" s="21"/>
      <c r="P61917" s="27"/>
      <c r="Q61917" s="16"/>
      <c r="U61917" s="27"/>
    </row>
    <row r="61918" spans="2:21" x14ac:dyDescent="0.25">
      <c r="B61918"/>
      <c r="C61918"/>
      <c r="D61918" s="13"/>
      <c r="E61918" s="13"/>
      <c r="K61918" s="23"/>
      <c r="O61918" s="21"/>
      <c r="P61918" s="27"/>
      <c r="Q61918" s="16"/>
      <c r="U61918" s="27"/>
    </row>
    <row r="61919" spans="2:21" x14ac:dyDescent="0.25">
      <c r="B61919"/>
      <c r="C61919"/>
      <c r="D61919" s="13"/>
      <c r="E61919" s="13"/>
      <c r="K61919" s="23"/>
      <c r="O61919" s="21"/>
      <c r="P61919" s="27"/>
      <c r="Q61919" s="16"/>
      <c r="U61919" s="27"/>
    </row>
    <row r="61920" spans="2:21" x14ac:dyDescent="0.25">
      <c r="B61920"/>
      <c r="C61920"/>
      <c r="D61920" s="13"/>
      <c r="E61920" s="13"/>
      <c r="K61920" s="23"/>
      <c r="O61920" s="21"/>
      <c r="P61920" s="27"/>
      <c r="Q61920" s="16"/>
      <c r="U61920" s="27"/>
    </row>
    <row r="61921" spans="2:21" x14ac:dyDescent="0.25">
      <c r="B61921"/>
      <c r="C61921"/>
      <c r="D61921" s="13"/>
      <c r="E61921" s="13"/>
      <c r="K61921" s="23"/>
      <c r="O61921" s="21"/>
      <c r="P61921" s="27"/>
      <c r="Q61921" s="16"/>
      <c r="U61921" s="27"/>
    </row>
    <row r="61922" spans="2:21" x14ac:dyDescent="0.25">
      <c r="B61922"/>
      <c r="C61922"/>
      <c r="D61922" s="13"/>
      <c r="E61922" s="13"/>
      <c r="K61922" s="23"/>
      <c r="O61922" s="21"/>
      <c r="P61922" s="27"/>
      <c r="Q61922" s="16"/>
      <c r="U61922" s="27"/>
    </row>
    <row r="61923" spans="2:21" x14ac:dyDescent="0.25">
      <c r="B61923"/>
      <c r="C61923"/>
      <c r="D61923" s="13"/>
      <c r="E61923" s="13"/>
      <c r="K61923" s="23"/>
      <c r="O61923" s="21"/>
      <c r="P61923" s="27"/>
      <c r="Q61923" s="16"/>
      <c r="U61923" s="27"/>
    </row>
    <row r="61924" spans="2:21" x14ac:dyDescent="0.25">
      <c r="B61924"/>
      <c r="C61924"/>
      <c r="D61924" s="13"/>
      <c r="E61924" s="13"/>
      <c r="K61924" s="23"/>
      <c r="O61924" s="21"/>
      <c r="P61924" s="27"/>
      <c r="Q61924" s="16"/>
      <c r="U61924" s="27"/>
    </row>
    <row r="61925" spans="2:21" x14ac:dyDescent="0.25">
      <c r="B61925"/>
      <c r="C61925"/>
      <c r="D61925" s="13"/>
      <c r="E61925" s="13"/>
      <c r="K61925" s="23"/>
      <c r="O61925" s="21"/>
      <c r="P61925" s="27"/>
      <c r="Q61925" s="16"/>
      <c r="U61925" s="27"/>
    </row>
    <row r="61926" spans="2:21" x14ac:dyDescent="0.25">
      <c r="B61926"/>
      <c r="C61926"/>
      <c r="D61926" s="13"/>
      <c r="E61926" s="13"/>
      <c r="K61926" s="23"/>
      <c r="O61926" s="21"/>
      <c r="P61926" s="27"/>
      <c r="Q61926" s="16"/>
      <c r="U61926" s="27"/>
    </row>
    <row r="61927" spans="2:21" x14ac:dyDescent="0.25">
      <c r="B61927"/>
      <c r="C61927"/>
      <c r="D61927" s="13"/>
      <c r="E61927" s="13"/>
      <c r="K61927" s="23"/>
      <c r="O61927" s="21"/>
      <c r="P61927" s="27"/>
      <c r="Q61927" s="16"/>
      <c r="U61927" s="27"/>
    </row>
    <row r="61928" spans="2:21" x14ac:dyDescent="0.25">
      <c r="B61928"/>
      <c r="C61928"/>
      <c r="D61928" s="13"/>
      <c r="E61928" s="13"/>
      <c r="K61928" s="23"/>
      <c r="O61928" s="21"/>
      <c r="P61928" s="27"/>
      <c r="Q61928" s="16"/>
      <c r="U61928" s="27"/>
    </row>
    <row r="61929" spans="2:21" x14ac:dyDescent="0.25">
      <c r="B61929"/>
      <c r="C61929"/>
      <c r="D61929" s="13"/>
      <c r="E61929" s="13"/>
      <c r="K61929" s="23"/>
      <c r="O61929" s="21"/>
      <c r="P61929" s="27"/>
      <c r="Q61929" s="16"/>
      <c r="U61929" s="27"/>
    </row>
    <row r="61930" spans="2:21" x14ac:dyDescent="0.25">
      <c r="B61930"/>
      <c r="C61930"/>
      <c r="D61930" s="13"/>
      <c r="E61930" s="13"/>
      <c r="K61930" s="23"/>
      <c r="O61930" s="21"/>
      <c r="P61930" s="27"/>
      <c r="Q61930" s="16"/>
      <c r="U61930" s="27"/>
    </row>
    <row r="61931" spans="2:21" x14ac:dyDescent="0.25">
      <c r="B61931"/>
      <c r="C61931"/>
      <c r="D61931" s="13"/>
      <c r="E61931" s="13"/>
      <c r="K61931" s="23"/>
      <c r="O61931" s="21"/>
      <c r="P61931" s="27"/>
      <c r="Q61931" s="16"/>
      <c r="U61931" s="27"/>
    </row>
    <row r="61932" spans="2:21" x14ac:dyDescent="0.25">
      <c r="B61932"/>
      <c r="C61932"/>
      <c r="D61932" s="13"/>
      <c r="E61932" s="13"/>
      <c r="K61932" s="23"/>
      <c r="O61932" s="21"/>
      <c r="P61932" s="27"/>
      <c r="Q61932" s="16"/>
      <c r="U61932" s="27"/>
    </row>
    <row r="61933" spans="2:21" x14ac:dyDescent="0.25">
      <c r="B61933"/>
      <c r="C61933"/>
      <c r="D61933" s="13"/>
      <c r="E61933" s="13"/>
      <c r="K61933" s="23"/>
      <c r="O61933" s="21"/>
      <c r="P61933" s="27"/>
      <c r="Q61933" s="16"/>
      <c r="U61933" s="27"/>
    </row>
    <row r="61934" spans="2:21" x14ac:dyDescent="0.25">
      <c r="B61934"/>
      <c r="C61934"/>
      <c r="D61934" s="13"/>
      <c r="E61934" s="13"/>
      <c r="K61934" s="23"/>
      <c r="O61934" s="21"/>
      <c r="P61934" s="27"/>
      <c r="Q61934" s="16"/>
      <c r="U61934" s="27"/>
    </row>
    <row r="61935" spans="2:21" x14ac:dyDescent="0.25">
      <c r="B61935"/>
      <c r="C61935"/>
      <c r="D61935" s="13"/>
      <c r="E61935" s="13"/>
      <c r="K61935" s="23"/>
      <c r="O61935" s="21"/>
      <c r="P61935" s="27"/>
      <c r="Q61935" s="16"/>
      <c r="U61935" s="27"/>
    </row>
    <row r="61936" spans="2:21" x14ac:dyDescent="0.25">
      <c r="B61936"/>
      <c r="C61936"/>
      <c r="D61936" s="13"/>
      <c r="E61936" s="13"/>
      <c r="K61936" s="23"/>
      <c r="O61936" s="21"/>
      <c r="P61936" s="27"/>
      <c r="Q61936" s="16"/>
      <c r="U61936" s="27"/>
    </row>
    <row r="61937" spans="2:21" x14ac:dyDescent="0.25">
      <c r="B61937"/>
      <c r="C61937"/>
      <c r="D61937" s="13"/>
      <c r="E61937" s="13"/>
      <c r="K61937" s="23"/>
      <c r="O61937" s="21"/>
      <c r="P61937" s="27"/>
      <c r="Q61937" s="16"/>
      <c r="U61937" s="27"/>
    </row>
    <row r="61938" spans="2:21" x14ac:dyDescent="0.25">
      <c r="B61938"/>
      <c r="C61938"/>
      <c r="D61938" s="13"/>
      <c r="E61938" s="13"/>
      <c r="K61938" s="23"/>
      <c r="O61938" s="21"/>
      <c r="P61938" s="27"/>
      <c r="Q61938" s="16"/>
      <c r="U61938" s="27"/>
    </row>
    <row r="61939" spans="2:21" x14ac:dyDescent="0.25">
      <c r="B61939"/>
      <c r="C61939"/>
      <c r="D61939" s="13"/>
      <c r="E61939" s="13"/>
      <c r="K61939" s="23"/>
      <c r="O61939" s="21"/>
      <c r="P61939" s="27"/>
      <c r="Q61939" s="16"/>
      <c r="U61939" s="27"/>
    </row>
    <row r="61940" spans="2:21" x14ac:dyDescent="0.25">
      <c r="B61940"/>
      <c r="C61940"/>
      <c r="D61940" s="13"/>
      <c r="E61940" s="13"/>
      <c r="K61940" s="23"/>
      <c r="O61940" s="21"/>
      <c r="P61940" s="27"/>
      <c r="Q61940" s="16"/>
      <c r="U61940" s="27"/>
    </row>
    <row r="61941" spans="2:21" x14ac:dyDescent="0.25">
      <c r="B61941"/>
      <c r="C61941"/>
      <c r="D61941" s="13"/>
      <c r="E61941" s="13"/>
      <c r="K61941" s="23"/>
      <c r="O61941" s="21"/>
      <c r="P61941" s="27"/>
      <c r="Q61941" s="16"/>
      <c r="U61941" s="27"/>
    </row>
    <row r="61942" spans="2:21" x14ac:dyDescent="0.25">
      <c r="B61942"/>
      <c r="C61942"/>
      <c r="D61942" s="13"/>
      <c r="E61942" s="13"/>
      <c r="K61942" s="23"/>
      <c r="O61942" s="21"/>
      <c r="P61942" s="27"/>
      <c r="Q61942" s="16"/>
      <c r="U61942" s="27"/>
    </row>
    <row r="61943" spans="2:21" x14ac:dyDescent="0.25">
      <c r="B61943"/>
      <c r="C61943"/>
      <c r="D61943" s="13"/>
      <c r="E61943" s="13"/>
      <c r="K61943" s="23"/>
      <c r="O61943" s="21"/>
      <c r="P61943" s="27"/>
      <c r="Q61943" s="16"/>
      <c r="U61943" s="27"/>
    </row>
    <row r="61944" spans="2:21" x14ac:dyDescent="0.25">
      <c r="B61944"/>
      <c r="C61944"/>
      <c r="D61944" s="13"/>
      <c r="E61944" s="13"/>
      <c r="K61944" s="23"/>
      <c r="O61944" s="21"/>
      <c r="P61944" s="27"/>
      <c r="Q61944" s="16"/>
      <c r="U61944" s="27"/>
    </row>
    <row r="61945" spans="2:21" x14ac:dyDescent="0.25">
      <c r="B61945"/>
      <c r="C61945"/>
      <c r="D61945" s="13"/>
      <c r="E61945" s="13"/>
      <c r="K61945" s="23"/>
      <c r="O61945" s="21"/>
      <c r="P61945" s="27"/>
      <c r="Q61945" s="16"/>
      <c r="U61945" s="27"/>
    </row>
    <row r="61946" spans="2:21" x14ac:dyDescent="0.25">
      <c r="B61946"/>
      <c r="C61946"/>
      <c r="D61946" s="13"/>
      <c r="E61946" s="13"/>
      <c r="K61946" s="23"/>
      <c r="O61946" s="21"/>
      <c r="P61946" s="27"/>
      <c r="Q61946" s="16"/>
      <c r="U61946" s="27"/>
    </row>
    <row r="61947" spans="2:21" x14ac:dyDescent="0.25">
      <c r="B61947"/>
      <c r="C61947"/>
      <c r="D61947" s="13"/>
      <c r="E61947" s="13"/>
      <c r="K61947" s="23"/>
      <c r="O61947" s="21"/>
      <c r="P61947" s="27"/>
      <c r="Q61947" s="16"/>
      <c r="U61947" s="27"/>
    </row>
    <row r="61948" spans="2:21" x14ac:dyDescent="0.25">
      <c r="B61948"/>
      <c r="C61948"/>
      <c r="D61948" s="13"/>
      <c r="E61948" s="13"/>
      <c r="K61948" s="23"/>
      <c r="O61948" s="21"/>
      <c r="P61948" s="27"/>
      <c r="Q61948" s="16"/>
      <c r="U61948" s="27"/>
    </row>
    <row r="61949" spans="2:21" x14ac:dyDescent="0.25">
      <c r="B61949"/>
      <c r="C61949"/>
      <c r="D61949" s="13"/>
      <c r="E61949" s="13"/>
      <c r="K61949" s="23"/>
      <c r="O61949" s="21"/>
      <c r="P61949" s="27"/>
      <c r="Q61949" s="16"/>
      <c r="U61949" s="27"/>
    </row>
    <row r="61950" spans="2:21" x14ac:dyDescent="0.25">
      <c r="B61950"/>
      <c r="C61950"/>
      <c r="D61950" s="13"/>
      <c r="E61950" s="13"/>
      <c r="K61950" s="23"/>
      <c r="O61950" s="21"/>
      <c r="P61950" s="27"/>
      <c r="Q61950" s="16"/>
      <c r="U61950" s="27"/>
    </row>
    <row r="61951" spans="2:21" x14ac:dyDescent="0.25">
      <c r="B61951"/>
      <c r="C61951"/>
      <c r="D61951" s="13"/>
      <c r="E61951" s="13"/>
      <c r="K61951" s="23"/>
      <c r="O61951" s="21"/>
      <c r="P61951" s="27"/>
      <c r="Q61951" s="16"/>
      <c r="U61951" s="27"/>
    </row>
    <row r="61952" spans="2:21" x14ac:dyDescent="0.25">
      <c r="B61952"/>
      <c r="C61952"/>
      <c r="D61952" s="13"/>
      <c r="E61952" s="13"/>
      <c r="K61952" s="23"/>
      <c r="O61952" s="21"/>
      <c r="P61952" s="27"/>
      <c r="Q61952" s="16"/>
      <c r="U61952" s="27"/>
    </row>
    <row r="61953" spans="2:21" x14ac:dyDescent="0.25">
      <c r="B61953"/>
      <c r="C61953"/>
      <c r="D61953" s="13"/>
      <c r="E61953" s="13"/>
      <c r="K61953" s="23"/>
      <c r="O61953" s="21"/>
      <c r="P61953" s="27"/>
      <c r="Q61953" s="16"/>
      <c r="U61953" s="27"/>
    </row>
    <row r="61954" spans="2:21" x14ac:dyDescent="0.25">
      <c r="B61954"/>
      <c r="C61954"/>
      <c r="D61954" s="13"/>
      <c r="E61954" s="13"/>
      <c r="K61954" s="23"/>
      <c r="O61954" s="21"/>
      <c r="P61954" s="27"/>
      <c r="Q61954" s="16"/>
      <c r="U61954" s="27"/>
    </row>
    <row r="61955" spans="2:21" x14ac:dyDescent="0.25">
      <c r="B61955"/>
      <c r="C61955"/>
      <c r="D61955" s="13"/>
      <c r="E61955" s="13"/>
      <c r="K61955" s="23"/>
      <c r="O61955" s="21"/>
      <c r="P61955" s="27"/>
      <c r="Q61955" s="16"/>
      <c r="U61955" s="27"/>
    </row>
    <row r="61956" spans="2:21" x14ac:dyDescent="0.25">
      <c r="B61956"/>
      <c r="C61956"/>
      <c r="D61956" s="13"/>
      <c r="E61956" s="13"/>
      <c r="K61956" s="23"/>
      <c r="O61956" s="21"/>
      <c r="P61956" s="27"/>
      <c r="Q61956" s="16"/>
      <c r="U61956" s="27"/>
    </row>
    <row r="61957" spans="2:21" x14ac:dyDescent="0.25">
      <c r="B61957"/>
      <c r="C61957"/>
      <c r="D61957" s="13"/>
      <c r="E61957" s="13"/>
      <c r="K61957" s="23"/>
      <c r="O61957" s="21"/>
      <c r="P61957" s="27"/>
      <c r="Q61957" s="16"/>
      <c r="U61957" s="27"/>
    </row>
    <row r="61958" spans="2:21" x14ac:dyDescent="0.25">
      <c r="B61958"/>
      <c r="C61958"/>
      <c r="D61958" s="13"/>
      <c r="E61958" s="13"/>
      <c r="K61958" s="23"/>
      <c r="O61958" s="21"/>
      <c r="P61958" s="27"/>
      <c r="Q61958" s="16"/>
      <c r="U61958" s="27"/>
    </row>
    <row r="61959" spans="2:21" x14ac:dyDescent="0.25">
      <c r="B61959"/>
      <c r="C61959"/>
      <c r="D61959" s="13"/>
      <c r="E61959" s="13"/>
      <c r="K61959" s="23"/>
      <c r="O61959" s="21"/>
      <c r="P61959" s="27"/>
      <c r="Q61959" s="16"/>
      <c r="U61959" s="27"/>
    </row>
    <row r="61960" spans="2:21" x14ac:dyDescent="0.25">
      <c r="B61960"/>
      <c r="C61960"/>
      <c r="D61960" s="13"/>
      <c r="E61960" s="13"/>
      <c r="K61960" s="23"/>
      <c r="O61960" s="21"/>
      <c r="P61960" s="27"/>
      <c r="Q61960" s="16"/>
      <c r="U61960" s="27"/>
    </row>
    <row r="61961" spans="2:21" x14ac:dyDescent="0.25">
      <c r="B61961"/>
      <c r="C61961"/>
      <c r="D61961" s="13"/>
      <c r="E61961" s="13"/>
      <c r="K61961" s="23"/>
      <c r="O61961" s="21"/>
      <c r="P61961" s="27"/>
      <c r="Q61961" s="16"/>
      <c r="U61961" s="27"/>
    </row>
    <row r="61962" spans="2:21" x14ac:dyDescent="0.25">
      <c r="B61962"/>
      <c r="C61962"/>
      <c r="D61962" s="13"/>
      <c r="E61962" s="13"/>
      <c r="K61962" s="23"/>
      <c r="O61962" s="21"/>
      <c r="P61962" s="27"/>
      <c r="Q61962" s="16"/>
      <c r="U61962" s="27"/>
    </row>
    <row r="61963" spans="2:21" x14ac:dyDescent="0.25">
      <c r="B61963"/>
      <c r="C61963"/>
      <c r="D61963" s="13"/>
      <c r="E61963" s="13"/>
      <c r="K61963" s="23"/>
      <c r="O61963" s="21"/>
      <c r="P61963" s="27"/>
      <c r="Q61963" s="16"/>
      <c r="U61963" s="27"/>
    </row>
    <row r="61964" spans="2:21" x14ac:dyDescent="0.25">
      <c r="B61964"/>
      <c r="C61964"/>
      <c r="D61964" s="13"/>
      <c r="E61964" s="13"/>
      <c r="K61964" s="23"/>
      <c r="O61964" s="21"/>
      <c r="P61964" s="27"/>
      <c r="Q61964" s="16"/>
      <c r="U61964" s="27"/>
    </row>
    <row r="61965" spans="2:21" x14ac:dyDescent="0.25">
      <c r="B61965"/>
      <c r="C61965"/>
      <c r="D61965" s="13"/>
      <c r="E61965" s="13"/>
      <c r="K61965" s="23"/>
      <c r="O61965" s="21"/>
      <c r="P61965" s="27"/>
      <c r="Q61965" s="16"/>
      <c r="U61965" s="27"/>
    </row>
    <row r="61966" spans="2:21" x14ac:dyDescent="0.25">
      <c r="B61966"/>
      <c r="C61966"/>
      <c r="D61966" s="13"/>
      <c r="E61966" s="13"/>
      <c r="K61966" s="23"/>
      <c r="O61966" s="21"/>
      <c r="P61966" s="27"/>
      <c r="Q61966" s="16"/>
      <c r="U61966" s="27"/>
    </row>
    <row r="61967" spans="2:21" x14ac:dyDescent="0.25">
      <c r="B61967"/>
      <c r="C61967"/>
      <c r="D61967" s="13"/>
      <c r="E61967" s="13"/>
      <c r="K61967" s="23"/>
      <c r="O61967" s="21"/>
      <c r="P61967" s="27"/>
      <c r="Q61967" s="16"/>
      <c r="U61967" s="27"/>
    </row>
    <row r="61968" spans="2:21" x14ac:dyDescent="0.25">
      <c r="B61968"/>
      <c r="C61968"/>
      <c r="D61968" s="13"/>
      <c r="E61968" s="13"/>
      <c r="K61968" s="23"/>
      <c r="O61968" s="21"/>
      <c r="P61968" s="27"/>
      <c r="Q61968" s="16"/>
      <c r="U61968" s="27"/>
    </row>
    <row r="61969" spans="2:21" x14ac:dyDescent="0.25">
      <c r="B61969"/>
      <c r="C61969"/>
      <c r="D61969" s="13"/>
      <c r="E61969" s="13"/>
      <c r="K61969" s="23"/>
      <c r="O61969" s="21"/>
      <c r="P61969" s="27"/>
      <c r="Q61969" s="16"/>
      <c r="U61969" s="27"/>
    </row>
    <row r="61970" spans="2:21" x14ac:dyDescent="0.25">
      <c r="B61970"/>
      <c r="C61970"/>
      <c r="D61970" s="13"/>
      <c r="E61970" s="13"/>
      <c r="K61970" s="23"/>
      <c r="O61970" s="21"/>
      <c r="P61970" s="27"/>
      <c r="Q61970" s="16"/>
      <c r="U61970" s="27"/>
    </row>
    <row r="61971" spans="2:21" x14ac:dyDescent="0.25">
      <c r="B61971"/>
      <c r="C61971"/>
      <c r="D61971" s="13"/>
      <c r="E61971" s="13"/>
      <c r="K61971" s="23"/>
      <c r="O61971" s="21"/>
      <c r="P61971" s="27"/>
      <c r="Q61971" s="16"/>
      <c r="U61971" s="27"/>
    </row>
    <row r="61972" spans="2:21" x14ac:dyDescent="0.25">
      <c r="B61972"/>
      <c r="C61972"/>
      <c r="D61972" s="13"/>
      <c r="E61972" s="13"/>
      <c r="K61972" s="23"/>
      <c r="O61972" s="21"/>
      <c r="P61972" s="27"/>
      <c r="Q61972" s="16"/>
      <c r="U61972" s="27"/>
    </row>
    <row r="61973" spans="2:21" x14ac:dyDescent="0.25">
      <c r="B61973"/>
      <c r="C61973"/>
      <c r="D61973" s="13"/>
      <c r="E61973" s="13"/>
      <c r="K61973" s="23"/>
      <c r="O61973" s="21"/>
      <c r="P61973" s="27"/>
      <c r="Q61973" s="16"/>
      <c r="U61973" s="27"/>
    </row>
    <row r="61974" spans="2:21" x14ac:dyDescent="0.25">
      <c r="B61974"/>
      <c r="C61974"/>
      <c r="D61974" s="13"/>
      <c r="E61974" s="13"/>
      <c r="K61974" s="23"/>
      <c r="O61974" s="21"/>
      <c r="P61974" s="27"/>
      <c r="Q61974" s="16"/>
      <c r="U61974" s="27"/>
    </row>
    <row r="61975" spans="2:21" x14ac:dyDescent="0.25">
      <c r="B61975"/>
      <c r="C61975"/>
      <c r="D61975" s="13"/>
      <c r="E61975" s="13"/>
      <c r="K61975" s="23"/>
      <c r="O61975" s="21"/>
      <c r="P61975" s="27"/>
      <c r="Q61975" s="16"/>
      <c r="U61975" s="27"/>
    </row>
    <row r="61976" spans="2:21" x14ac:dyDescent="0.25">
      <c r="B61976"/>
      <c r="C61976"/>
      <c r="D61976" s="13"/>
      <c r="E61976" s="13"/>
      <c r="K61976" s="23"/>
      <c r="O61976" s="21"/>
      <c r="P61976" s="27"/>
      <c r="Q61976" s="16"/>
      <c r="U61976" s="27"/>
    </row>
    <row r="61977" spans="2:21" x14ac:dyDescent="0.25">
      <c r="B61977"/>
      <c r="C61977"/>
      <c r="D61977" s="13"/>
      <c r="E61977" s="13"/>
      <c r="K61977" s="23"/>
      <c r="O61977" s="21"/>
      <c r="P61977" s="27"/>
      <c r="Q61977" s="16"/>
      <c r="U61977" s="27"/>
    </row>
    <row r="61978" spans="2:21" x14ac:dyDescent="0.25">
      <c r="B61978"/>
      <c r="C61978"/>
      <c r="D61978" s="13"/>
      <c r="E61978" s="13"/>
      <c r="K61978" s="23"/>
      <c r="O61978" s="21"/>
      <c r="P61978" s="27"/>
      <c r="Q61978" s="16"/>
      <c r="U61978" s="27"/>
    </row>
    <row r="61979" spans="2:21" x14ac:dyDescent="0.25">
      <c r="B61979"/>
      <c r="C61979"/>
      <c r="D61979" s="13"/>
      <c r="E61979" s="13"/>
      <c r="K61979" s="23"/>
      <c r="O61979" s="21"/>
      <c r="P61979" s="27"/>
      <c r="Q61979" s="16"/>
      <c r="U61979" s="27"/>
    </row>
    <row r="61980" spans="2:21" x14ac:dyDescent="0.25">
      <c r="B61980"/>
      <c r="C61980"/>
      <c r="D61980" s="13"/>
      <c r="E61980" s="13"/>
      <c r="K61980" s="23"/>
      <c r="O61980" s="21"/>
      <c r="P61980" s="27"/>
      <c r="Q61980" s="16"/>
      <c r="U61980" s="27"/>
    </row>
    <row r="61981" spans="2:21" x14ac:dyDescent="0.25">
      <c r="B61981"/>
      <c r="C61981"/>
      <c r="D61981" s="13"/>
      <c r="E61981" s="13"/>
      <c r="K61981" s="23"/>
      <c r="O61981" s="21"/>
      <c r="P61981" s="27"/>
      <c r="Q61981" s="16"/>
      <c r="U61981" s="27"/>
    </row>
    <row r="61982" spans="2:21" x14ac:dyDescent="0.25">
      <c r="B61982"/>
      <c r="C61982"/>
      <c r="D61982" s="13"/>
      <c r="E61982" s="13"/>
      <c r="K61982" s="23"/>
      <c r="O61982" s="21"/>
      <c r="P61982" s="27"/>
      <c r="Q61982" s="16"/>
      <c r="U61982" s="27"/>
    </row>
    <row r="61983" spans="2:21" x14ac:dyDescent="0.25">
      <c r="B61983"/>
      <c r="C61983"/>
      <c r="D61983" s="13"/>
      <c r="E61983" s="13"/>
      <c r="K61983" s="23"/>
      <c r="O61983" s="21"/>
      <c r="P61983" s="27"/>
      <c r="Q61983" s="16"/>
      <c r="U61983" s="27"/>
    </row>
    <row r="61984" spans="2:21" x14ac:dyDescent="0.25">
      <c r="B61984"/>
      <c r="C61984"/>
      <c r="D61984" s="13"/>
      <c r="E61984" s="13"/>
      <c r="K61984" s="23"/>
      <c r="O61984" s="21"/>
      <c r="P61984" s="27"/>
      <c r="Q61984" s="16"/>
      <c r="U61984" s="27"/>
    </row>
    <row r="61985" spans="2:21" x14ac:dyDescent="0.25">
      <c r="B61985"/>
      <c r="C61985"/>
      <c r="D61985" s="13"/>
      <c r="E61985" s="13"/>
      <c r="K61985" s="23"/>
      <c r="O61985" s="21"/>
      <c r="P61985" s="27"/>
      <c r="Q61985" s="16"/>
      <c r="U61985" s="27"/>
    </row>
    <row r="61986" spans="2:21" x14ac:dyDescent="0.25">
      <c r="B61986"/>
      <c r="C61986"/>
      <c r="D61986" s="13"/>
      <c r="E61986" s="13"/>
      <c r="K61986" s="23"/>
      <c r="O61986" s="21"/>
      <c r="P61986" s="27"/>
      <c r="Q61986" s="16"/>
      <c r="U61986" s="27"/>
    </row>
    <row r="61987" spans="2:21" x14ac:dyDescent="0.25">
      <c r="B61987"/>
      <c r="C61987"/>
      <c r="D61987" s="13"/>
      <c r="E61987" s="13"/>
      <c r="K61987" s="23"/>
      <c r="O61987" s="21"/>
      <c r="P61987" s="27"/>
      <c r="Q61987" s="16"/>
      <c r="U61987" s="27"/>
    </row>
    <row r="61988" spans="2:21" x14ac:dyDescent="0.25">
      <c r="B61988"/>
      <c r="C61988"/>
      <c r="D61988" s="13"/>
      <c r="E61988" s="13"/>
      <c r="K61988" s="23"/>
      <c r="O61988" s="21"/>
      <c r="P61988" s="27"/>
      <c r="Q61988" s="16"/>
      <c r="U61988" s="27"/>
    </row>
    <row r="61989" spans="2:21" x14ac:dyDescent="0.25">
      <c r="B61989"/>
      <c r="C61989"/>
      <c r="D61989" s="13"/>
      <c r="E61989" s="13"/>
      <c r="K61989" s="23"/>
      <c r="O61989" s="21"/>
      <c r="P61989" s="27"/>
      <c r="Q61989" s="16"/>
      <c r="U61989" s="27"/>
    </row>
    <row r="61990" spans="2:21" x14ac:dyDescent="0.25">
      <c r="B61990"/>
      <c r="C61990"/>
      <c r="D61990" s="13"/>
      <c r="E61990" s="13"/>
      <c r="K61990" s="23"/>
      <c r="O61990" s="21"/>
      <c r="P61990" s="27"/>
      <c r="Q61990" s="16"/>
      <c r="U61990" s="27"/>
    </row>
    <row r="61991" spans="2:21" x14ac:dyDescent="0.25">
      <c r="B61991"/>
      <c r="C61991"/>
      <c r="D61991" s="13"/>
      <c r="E61991" s="13"/>
      <c r="K61991" s="23"/>
      <c r="O61991" s="21"/>
      <c r="P61991" s="27"/>
      <c r="Q61991" s="16"/>
      <c r="U61991" s="27"/>
    </row>
    <row r="61992" spans="2:21" x14ac:dyDescent="0.25">
      <c r="B61992"/>
      <c r="C61992"/>
      <c r="D61992" s="13"/>
      <c r="E61992" s="13"/>
      <c r="K61992" s="23"/>
      <c r="O61992" s="21"/>
      <c r="P61992" s="27"/>
      <c r="Q61992" s="16"/>
      <c r="U61992" s="27"/>
    </row>
    <row r="61993" spans="2:21" x14ac:dyDescent="0.25">
      <c r="B61993"/>
      <c r="C61993"/>
      <c r="D61993" s="13"/>
      <c r="E61993" s="13"/>
      <c r="K61993" s="23"/>
      <c r="O61993" s="21"/>
      <c r="P61993" s="27"/>
      <c r="Q61993" s="16"/>
      <c r="U61993" s="27"/>
    </row>
    <row r="61994" spans="2:21" x14ac:dyDescent="0.25">
      <c r="B61994"/>
      <c r="C61994"/>
      <c r="D61994" s="13"/>
      <c r="E61994" s="13"/>
      <c r="K61994" s="23"/>
      <c r="O61994" s="21"/>
      <c r="P61994" s="27"/>
      <c r="Q61994" s="16"/>
      <c r="U61994" s="27"/>
    </row>
    <row r="61995" spans="2:21" x14ac:dyDescent="0.25">
      <c r="B61995"/>
      <c r="C61995"/>
      <c r="D61995" s="13"/>
      <c r="E61995" s="13"/>
      <c r="K61995" s="23"/>
      <c r="O61995" s="21"/>
      <c r="P61995" s="27"/>
      <c r="Q61995" s="16"/>
      <c r="U61995" s="27"/>
    </row>
    <row r="61996" spans="2:21" x14ac:dyDescent="0.25">
      <c r="B61996"/>
      <c r="C61996"/>
      <c r="D61996" s="13"/>
      <c r="E61996" s="13"/>
      <c r="K61996" s="23"/>
      <c r="O61996" s="21"/>
      <c r="P61996" s="27"/>
      <c r="Q61996" s="16"/>
      <c r="U61996" s="27"/>
    </row>
    <row r="61997" spans="2:21" x14ac:dyDescent="0.25">
      <c r="B61997"/>
      <c r="C61997"/>
      <c r="D61997" s="13"/>
      <c r="E61997" s="13"/>
      <c r="K61997" s="23"/>
      <c r="O61997" s="21"/>
      <c r="P61997" s="27"/>
      <c r="Q61997" s="16"/>
      <c r="U61997" s="27"/>
    </row>
    <row r="61998" spans="2:21" x14ac:dyDescent="0.25">
      <c r="B61998"/>
      <c r="C61998"/>
      <c r="D61998" s="13"/>
      <c r="E61998" s="13"/>
      <c r="K61998" s="23"/>
      <c r="O61998" s="21"/>
      <c r="P61998" s="27"/>
      <c r="Q61998" s="16"/>
      <c r="U61998" s="27"/>
    </row>
    <row r="61999" spans="2:21" x14ac:dyDescent="0.25">
      <c r="B61999"/>
      <c r="C61999"/>
      <c r="D61999" s="13"/>
      <c r="E61999" s="13"/>
      <c r="K61999" s="23"/>
      <c r="O61999" s="21"/>
      <c r="P61999" s="27"/>
      <c r="Q61999" s="16"/>
      <c r="U61999" s="27"/>
    </row>
    <row r="62000" spans="2:21" x14ac:dyDescent="0.25">
      <c r="B62000"/>
      <c r="C62000"/>
      <c r="D62000" s="13"/>
      <c r="E62000" s="13"/>
      <c r="K62000" s="23"/>
      <c r="O62000" s="21"/>
      <c r="P62000" s="27"/>
      <c r="Q62000" s="16"/>
      <c r="U62000" s="27"/>
    </row>
    <row r="62001" spans="2:21" x14ac:dyDescent="0.25">
      <c r="B62001"/>
      <c r="C62001"/>
      <c r="D62001" s="13"/>
      <c r="E62001" s="13"/>
      <c r="K62001" s="23"/>
      <c r="O62001" s="21"/>
      <c r="P62001" s="27"/>
      <c r="Q62001" s="16"/>
      <c r="U62001" s="27"/>
    </row>
    <row r="62002" spans="2:21" x14ac:dyDescent="0.25">
      <c r="B62002"/>
      <c r="C62002"/>
      <c r="D62002" s="13"/>
      <c r="E62002" s="13"/>
      <c r="K62002" s="23"/>
      <c r="O62002" s="21"/>
      <c r="P62002" s="27"/>
      <c r="Q62002" s="16"/>
      <c r="U62002" s="27"/>
    </row>
    <row r="62003" spans="2:21" x14ac:dyDescent="0.25">
      <c r="B62003"/>
      <c r="C62003"/>
      <c r="D62003" s="13"/>
      <c r="E62003" s="13"/>
      <c r="K62003" s="23"/>
      <c r="O62003" s="21"/>
      <c r="P62003" s="27"/>
      <c r="Q62003" s="16"/>
      <c r="U62003" s="27"/>
    </row>
    <row r="62004" spans="2:21" x14ac:dyDescent="0.25">
      <c r="B62004"/>
      <c r="C62004"/>
      <c r="D62004" s="13"/>
      <c r="E62004" s="13"/>
      <c r="K62004" s="23"/>
      <c r="O62004" s="21"/>
      <c r="P62004" s="27"/>
      <c r="Q62004" s="16"/>
      <c r="U62004" s="27"/>
    </row>
    <row r="62005" spans="2:21" x14ac:dyDescent="0.25">
      <c r="B62005"/>
      <c r="C62005"/>
      <c r="D62005" s="13"/>
      <c r="E62005" s="13"/>
      <c r="K62005" s="23"/>
      <c r="O62005" s="21"/>
      <c r="P62005" s="27"/>
      <c r="Q62005" s="16"/>
      <c r="U62005" s="27"/>
    </row>
    <row r="62006" spans="2:21" x14ac:dyDescent="0.25">
      <c r="B62006"/>
      <c r="C62006"/>
      <c r="D62006" s="13"/>
      <c r="E62006" s="13"/>
      <c r="K62006" s="23"/>
      <c r="O62006" s="21"/>
      <c r="P62006" s="27"/>
      <c r="Q62006" s="16"/>
      <c r="U62006" s="27"/>
    </row>
    <row r="62007" spans="2:21" x14ac:dyDescent="0.25">
      <c r="B62007"/>
      <c r="C62007"/>
      <c r="D62007" s="13"/>
      <c r="E62007" s="13"/>
      <c r="K62007" s="23"/>
      <c r="O62007" s="21"/>
      <c r="P62007" s="27"/>
      <c r="Q62007" s="16"/>
      <c r="U62007" s="27"/>
    </row>
    <row r="62008" spans="2:21" x14ac:dyDescent="0.25">
      <c r="B62008"/>
      <c r="C62008"/>
      <c r="D62008" s="13"/>
      <c r="E62008" s="13"/>
      <c r="K62008" s="23"/>
      <c r="O62008" s="21"/>
      <c r="P62008" s="27"/>
      <c r="Q62008" s="16"/>
      <c r="U62008" s="27"/>
    </row>
    <row r="62009" spans="2:21" x14ac:dyDescent="0.25">
      <c r="B62009"/>
      <c r="C62009"/>
      <c r="D62009" s="13"/>
      <c r="E62009" s="13"/>
      <c r="K62009" s="23"/>
      <c r="O62009" s="21"/>
      <c r="P62009" s="27"/>
      <c r="Q62009" s="16"/>
      <c r="U62009" s="27"/>
    </row>
    <row r="62010" spans="2:21" x14ac:dyDescent="0.25">
      <c r="B62010"/>
      <c r="C62010"/>
      <c r="D62010" s="13"/>
      <c r="E62010" s="13"/>
      <c r="K62010" s="23"/>
      <c r="O62010" s="21"/>
      <c r="P62010" s="27"/>
      <c r="Q62010" s="16"/>
      <c r="U62010" s="27"/>
    </row>
    <row r="62011" spans="2:21" x14ac:dyDescent="0.25">
      <c r="B62011"/>
      <c r="C62011"/>
      <c r="D62011" s="13"/>
      <c r="E62011" s="13"/>
      <c r="K62011" s="23"/>
      <c r="O62011" s="21"/>
      <c r="P62011" s="27"/>
      <c r="Q62011" s="16"/>
      <c r="U62011" s="27"/>
    </row>
    <row r="62012" spans="2:21" x14ac:dyDescent="0.25">
      <c r="B62012"/>
      <c r="C62012"/>
      <c r="D62012" s="13"/>
      <c r="E62012" s="13"/>
      <c r="K62012" s="23"/>
      <c r="O62012" s="21"/>
      <c r="P62012" s="27"/>
      <c r="Q62012" s="16"/>
      <c r="U62012" s="27"/>
    </row>
    <row r="62013" spans="2:21" x14ac:dyDescent="0.25">
      <c r="B62013"/>
      <c r="C62013"/>
      <c r="D62013" s="13"/>
      <c r="E62013" s="13"/>
      <c r="K62013" s="23"/>
      <c r="O62013" s="21"/>
      <c r="P62013" s="27"/>
      <c r="Q62013" s="16"/>
      <c r="U62013" s="27"/>
    </row>
    <row r="62014" spans="2:21" x14ac:dyDescent="0.25">
      <c r="B62014"/>
      <c r="C62014"/>
      <c r="D62014" s="13"/>
      <c r="E62014" s="13"/>
      <c r="K62014" s="23"/>
      <c r="O62014" s="21"/>
      <c r="P62014" s="27"/>
      <c r="Q62014" s="16"/>
      <c r="U62014" s="27"/>
    </row>
    <row r="62015" spans="2:21" x14ac:dyDescent="0.25">
      <c r="B62015"/>
      <c r="C62015"/>
      <c r="D62015" s="13"/>
      <c r="E62015" s="13"/>
      <c r="K62015" s="23"/>
      <c r="O62015" s="21"/>
      <c r="P62015" s="27"/>
      <c r="Q62015" s="16"/>
      <c r="U62015" s="27"/>
    </row>
    <row r="62016" spans="2:21" x14ac:dyDescent="0.25">
      <c r="B62016"/>
      <c r="C62016"/>
      <c r="D62016" s="13"/>
      <c r="E62016" s="13"/>
      <c r="K62016" s="23"/>
      <c r="O62016" s="21"/>
      <c r="P62016" s="27"/>
      <c r="Q62016" s="16"/>
      <c r="U62016" s="27"/>
    </row>
    <row r="62017" spans="2:21" x14ac:dyDescent="0.25">
      <c r="B62017"/>
      <c r="C62017"/>
      <c r="D62017" s="13"/>
      <c r="E62017" s="13"/>
      <c r="K62017" s="23"/>
      <c r="O62017" s="21"/>
      <c r="P62017" s="27"/>
      <c r="Q62017" s="16"/>
      <c r="U62017" s="27"/>
    </row>
    <row r="62018" spans="2:21" x14ac:dyDescent="0.25">
      <c r="B62018"/>
      <c r="C62018"/>
      <c r="D62018" s="13"/>
      <c r="E62018" s="13"/>
      <c r="K62018" s="23"/>
      <c r="O62018" s="21"/>
      <c r="P62018" s="27"/>
      <c r="Q62018" s="16"/>
      <c r="U62018" s="27"/>
    </row>
    <row r="62019" spans="2:21" x14ac:dyDescent="0.25">
      <c r="B62019"/>
      <c r="C62019"/>
      <c r="D62019" s="13"/>
      <c r="E62019" s="13"/>
      <c r="K62019" s="23"/>
      <c r="O62019" s="21"/>
      <c r="P62019" s="27"/>
      <c r="Q62019" s="16"/>
      <c r="U62019" s="27"/>
    </row>
    <row r="62020" spans="2:21" x14ac:dyDescent="0.25">
      <c r="B62020"/>
      <c r="C62020"/>
      <c r="D62020" s="13"/>
      <c r="E62020" s="13"/>
      <c r="K62020" s="23"/>
      <c r="O62020" s="21"/>
      <c r="P62020" s="27"/>
      <c r="Q62020" s="16"/>
      <c r="U62020" s="27"/>
    </row>
    <row r="62021" spans="2:21" x14ac:dyDescent="0.25">
      <c r="B62021"/>
      <c r="C62021"/>
      <c r="D62021" s="13"/>
      <c r="E62021" s="13"/>
      <c r="K62021" s="23"/>
      <c r="O62021" s="21"/>
      <c r="P62021" s="27"/>
      <c r="Q62021" s="16"/>
      <c r="U62021" s="27"/>
    </row>
    <row r="62022" spans="2:21" x14ac:dyDescent="0.25">
      <c r="B62022"/>
      <c r="C62022"/>
      <c r="D62022" s="13"/>
      <c r="E62022" s="13"/>
      <c r="K62022" s="23"/>
      <c r="O62022" s="21"/>
      <c r="P62022" s="27"/>
      <c r="Q62022" s="16"/>
      <c r="U62022" s="27"/>
    </row>
    <row r="62023" spans="2:21" x14ac:dyDescent="0.25">
      <c r="B62023"/>
      <c r="C62023"/>
      <c r="D62023" s="13"/>
      <c r="E62023" s="13"/>
      <c r="K62023" s="23"/>
      <c r="O62023" s="21"/>
      <c r="P62023" s="27"/>
      <c r="Q62023" s="16"/>
      <c r="U62023" s="27"/>
    </row>
    <row r="62024" spans="2:21" x14ac:dyDescent="0.25">
      <c r="B62024"/>
      <c r="C62024"/>
      <c r="D62024" s="13"/>
      <c r="E62024" s="13"/>
      <c r="K62024" s="23"/>
      <c r="O62024" s="21"/>
      <c r="P62024" s="27"/>
      <c r="Q62024" s="16"/>
      <c r="U62024" s="27"/>
    </row>
    <row r="62025" spans="2:21" x14ac:dyDescent="0.25">
      <c r="B62025"/>
      <c r="C62025"/>
      <c r="D62025" s="13"/>
      <c r="E62025" s="13"/>
      <c r="K62025" s="23"/>
      <c r="O62025" s="21"/>
      <c r="P62025" s="27"/>
      <c r="Q62025" s="16"/>
      <c r="U62025" s="27"/>
    </row>
    <row r="62026" spans="2:21" x14ac:dyDescent="0.25">
      <c r="B62026"/>
      <c r="C62026"/>
      <c r="D62026" s="13"/>
      <c r="E62026" s="13"/>
      <c r="K62026" s="23"/>
      <c r="O62026" s="21"/>
      <c r="P62026" s="27"/>
      <c r="Q62026" s="16"/>
      <c r="U62026" s="27"/>
    </row>
    <row r="62027" spans="2:21" x14ac:dyDescent="0.25">
      <c r="B62027"/>
      <c r="C62027"/>
      <c r="D62027" s="13"/>
      <c r="E62027" s="13"/>
      <c r="K62027" s="23"/>
      <c r="O62027" s="21"/>
      <c r="P62027" s="27"/>
      <c r="Q62027" s="16"/>
      <c r="U62027" s="27"/>
    </row>
    <row r="62028" spans="2:21" x14ac:dyDescent="0.25">
      <c r="B62028"/>
      <c r="C62028"/>
      <c r="D62028" s="13"/>
      <c r="E62028" s="13"/>
      <c r="K62028" s="23"/>
      <c r="O62028" s="21"/>
      <c r="P62028" s="27"/>
      <c r="Q62028" s="16"/>
      <c r="U62028" s="27"/>
    </row>
    <row r="62029" spans="2:21" x14ac:dyDescent="0.25">
      <c r="B62029"/>
      <c r="C62029"/>
      <c r="D62029" s="13"/>
      <c r="E62029" s="13"/>
      <c r="K62029" s="23"/>
      <c r="O62029" s="21"/>
      <c r="P62029" s="27"/>
      <c r="Q62029" s="16"/>
      <c r="U62029" s="27"/>
    </row>
    <row r="62030" spans="2:21" x14ac:dyDescent="0.25">
      <c r="B62030"/>
      <c r="C62030"/>
      <c r="D62030" s="13"/>
      <c r="E62030" s="13"/>
      <c r="K62030" s="23"/>
      <c r="O62030" s="21"/>
      <c r="P62030" s="27"/>
      <c r="Q62030" s="16"/>
      <c r="U62030" s="27"/>
    </row>
    <row r="62031" spans="2:21" x14ac:dyDescent="0.25">
      <c r="B62031"/>
      <c r="C62031"/>
      <c r="D62031" s="13"/>
      <c r="E62031" s="13"/>
      <c r="K62031" s="23"/>
      <c r="O62031" s="21"/>
      <c r="P62031" s="27"/>
      <c r="Q62031" s="16"/>
      <c r="U62031" s="27"/>
    </row>
    <row r="62032" spans="2:21" x14ac:dyDescent="0.25">
      <c r="B62032"/>
      <c r="C62032"/>
      <c r="D62032" s="13"/>
      <c r="E62032" s="13"/>
      <c r="K62032" s="23"/>
      <c r="O62032" s="21"/>
      <c r="P62032" s="27"/>
      <c r="Q62032" s="16"/>
      <c r="U62032" s="27"/>
    </row>
    <row r="62033" spans="2:21" x14ac:dyDescent="0.25">
      <c r="B62033"/>
      <c r="C62033"/>
      <c r="D62033" s="13"/>
      <c r="E62033" s="13"/>
      <c r="K62033" s="23"/>
      <c r="O62033" s="21"/>
      <c r="P62033" s="27"/>
      <c r="Q62033" s="16"/>
      <c r="U62033" s="27"/>
    </row>
    <row r="62034" spans="2:21" x14ac:dyDescent="0.25">
      <c r="B62034"/>
      <c r="C62034"/>
      <c r="D62034" s="13"/>
      <c r="E62034" s="13"/>
      <c r="K62034" s="23"/>
      <c r="O62034" s="21"/>
      <c r="P62034" s="27"/>
      <c r="Q62034" s="16"/>
      <c r="U62034" s="27"/>
    </row>
    <row r="62035" spans="2:21" x14ac:dyDescent="0.25">
      <c r="B62035"/>
      <c r="C62035"/>
      <c r="D62035" s="13"/>
      <c r="E62035" s="13"/>
      <c r="K62035" s="23"/>
      <c r="O62035" s="21"/>
      <c r="P62035" s="27"/>
      <c r="Q62035" s="16"/>
      <c r="U62035" s="27"/>
    </row>
    <row r="62036" spans="2:21" x14ac:dyDescent="0.25">
      <c r="B62036"/>
      <c r="C62036"/>
      <c r="D62036" s="13"/>
      <c r="E62036" s="13"/>
      <c r="K62036" s="23"/>
      <c r="O62036" s="21"/>
      <c r="P62036" s="27"/>
      <c r="Q62036" s="16"/>
      <c r="U62036" s="27"/>
    </row>
    <row r="62037" spans="2:21" x14ac:dyDescent="0.25">
      <c r="B62037"/>
      <c r="C62037"/>
      <c r="D62037" s="13"/>
      <c r="E62037" s="13"/>
      <c r="K62037" s="23"/>
      <c r="O62037" s="21"/>
      <c r="P62037" s="27"/>
      <c r="Q62037" s="16"/>
      <c r="U62037" s="27"/>
    </row>
    <row r="62038" spans="2:21" x14ac:dyDescent="0.25">
      <c r="B62038"/>
      <c r="C62038"/>
      <c r="D62038" s="13"/>
      <c r="E62038" s="13"/>
      <c r="K62038" s="23"/>
      <c r="O62038" s="21"/>
      <c r="P62038" s="27"/>
      <c r="Q62038" s="16"/>
      <c r="U62038" s="27"/>
    </row>
    <row r="62039" spans="2:21" x14ac:dyDescent="0.25">
      <c r="B62039"/>
      <c r="C62039"/>
      <c r="D62039" s="13"/>
      <c r="E62039" s="13"/>
      <c r="K62039" s="23"/>
      <c r="O62039" s="21"/>
      <c r="P62039" s="27"/>
      <c r="Q62039" s="16"/>
      <c r="U62039" s="27"/>
    </row>
    <row r="62040" spans="2:21" x14ac:dyDescent="0.25">
      <c r="B62040"/>
      <c r="C62040"/>
      <c r="D62040" s="13"/>
      <c r="E62040" s="13"/>
      <c r="K62040" s="23"/>
      <c r="O62040" s="21"/>
      <c r="P62040" s="27"/>
      <c r="Q62040" s="16"/>
      <c r="U62040" s="27"/>
    </row>
    <row r="62041" spans="2:21" x14ac:dyDescent="0.25">
      <c r="B62041"/>
      <c r="C62041"/>
      <c r="D62041" s="13"/>
      <c r="E62041" s="13"/>
      <c r="K62041" s="23"/>
      <c r="O62041" s="21"/>
      <c r="P62041" s="27"/>
      <c r="Q62041" s="16"/>
      <c r="U62041" s="27"/>
    </row>
    <row r="62042" spans="2:21" x14ac:dyDescent="0.25">
      <c r="B62042"/>
      <c r="C62042"/>
      <c r="D62042" s="13"/>
      <c r="E62042" s="13"/>
      <c r="K62042" s="23"/>
      <c r="O62042" s="21"/>
      <c r="P62042" s="27"/>
      <c r="Q62042" s="16"/>
      <c r="U62042" s="27"/>
    </row>
    <row r="62043" spans="2:21" x14ac:dyDescent="0.25">
      <c r="B62043"/>
      <c r="C62043"/>
      <c r="D62043" s="13"/>
      <c r="E62043" s="13"/>
      <c r="K62043" s="23"/>
      <c r="O62043" s="21"/>
      <c r="P62043" s="27"/>
      <c r="Q62043" s="16"/>
      <c r="U62043" s="27"/>
    </row>
    <row r="62044" spans="2:21" x14ac:dyDescent="0.25">
      <c r="B62044"/>
      <c r="C62044"/>
      <c r="D62044" s="13"/>
      <c r="E62044" s="13"/>
      <c r="K62044" s="23"/>
      <c r="O62044" s="21"/>
      <c r="P62044" s="27"/>
      <c r="Q62044" s="16"/>
      <c r="U62044" s="27"/>
    </row>
    <row r="62045" spans="2:21" x14ac:dyDescent="0.25">
      <c r="B62045"/>
      <c r="C62045"/>
      <c r="D62045" s="13"/>
      <c r="E62045" s="13"/>
      <c r="K62045" s="23"/>
      <c r="O62045" s="21"/>
      <c r="P62045" s="27"/>
      <c r="Q62045" s="16"/>
      <c r="U62045" s="27"/>
    </row>
    <row r="62046" spans="2:21" x14ac:dyDescent="0.25">
      <c r="B62046"/>
      <c r="C62046"/>
      <c r="D62046" s="13"/>
      <c r="E62046" s="13"/>
      <c r="K62046" s="23"/>
      <c r="O62046" s="21"/>
      <c r="P62046" s="27"/>
      <c r="Q62046" s="16"/>
      <c r="U62046" s="27"/>
    </row>
    <row r="62047" spans="2:21" x14ac:dyDescent="0.25">
      <c r="B62047"/>
      <c r="C62047"/>
      <c r="D62047" s="13"/>
      <c r="E62047" s="13"/>
      <c r="K62047" s="23"/>
      <c r="O62047" s="21"/>
      <c r="P62047" s="27"/>
      <c r="Q62047" s="16"/>
      <c r="U62047" s="27"/>
    </row>
    <row r="62048" spans="2:21" x14ac:dyDescent="0.25">
      <c r="B62048"/>
      <c r="C62048"/>
      <c r="D62048" s="13"/>
      <c r="E62048" s="13"/>
      <c r="K62048" s="23"/>
      <c r="O62048" s="21"/>
      <c r="P62048" s="27"/>
      <c r="Q62048" s="16"/>
      <c r="U62048" s="27"/>
    </row>
    <row r="62049" spans="2:21" x14ac:dyDescent="0.25">
      <c r="B62049"/>
      <c r="C62049"/>
      <c r="D62049" s="13"/>
      <c r="E62049" s="13"/>
      <c r="K62049" s="23"/>
      <c r="O62049" s="21"/>
      <c r="P62049" s="27"/>
      <c r="Q62049" s="16"/>
      <c r="U62049" s="27"/>
    </row>
    <row r="62050" spans="2:21" x14ac:dyDescent="0.25">
      <c r="B62050"/>
      <c r="C62050"/>
      <c r="D62050" s="13"/>
      <c r="E62050" s="13"/>
      <c r="K62050" s="23"/>
      <c r="O62050" s="21"/>
      <c r="P62050" s="27"/>
      <c r="Q62050" s="16"/>
      <c r="U62050" s="27"/>
    </row>
    <row r="62051" spans="2:21" x14ac:dyDescent="0.25">
      <c r="B62051"/>
      <c r="C62051"/>
      <c r="D62051" s="13"/>
      <c r="E62051" s="13"/>
      <c r="K62051" s="23"/>
      <c r="O62051" s="21"/>
      <c r="P62051" s="27"/>
      <c r="Q62051" s="16"/>
      <c r="U62051" s="27"/>
    </row>
    <row r="62052" spans="2:21" x14ac:dyDescent="0.25">
      <c r="B62052"/>
      <c r="C62052"/>
      <c r="D62052" s="13"/>
      <c r="E62052" s="13"/>
      <c r="K62052" s="23"/>
      <c r="O62052" s="21"/>
      <c r="P62052" s="27"/>
      <c r="Q62052" s="16"/>
      <c r="U62052" s="27"/>
    </row>
    <row r="62053" spans="2:21" x14ac:dyDescent="0.25">
      <c r="B62053"/>
      <c r="C62053"/>
      <c r="D62053" s="13"/>
      <c r="E62053" s="13"/>
      <c r="K62053" s="23"/>
      <c r="O62053" s="21"/>
      <c r="P62053" s="27"/>
      <c r="Q62053" s="16"/>
      <c r="U62053" s="27"/>
    </row>
    <row r="62054" spans="2:21" x14ac:dyDescent="0.25">
      <c r="B62054"/>
      <c r="C62054"/>
      <c r="D62054" s="13"/>
      <c r="E62054" s="13"/>
      <c r="K62054" s="23"/>
      <c r="O62054" s="21"/>
      <c r="P62054" s="27"/>
      <c r="Q62054" s="16"/>
      <c r="U62054" s="27"/>
    </row>
    <row r="62055" spans="2:21" x14ac:dyDescent="0.25">
      <c r="B62055"/>
      <c r="C62055"/>
      <c r="D62055" s="13"/>
      <c r="E62055" s="13"/>
      <c r="K62055" s="23"/>
      <c r="O62055" s="21"/>
      <c r="P62055" s="27"/>
      <c r="Q62055" s="16"/>
      <c r="U62055" s="27"/>
    </row>
    <row r="62056" spans="2:21" x14ac:dyDescent="0.25">
      <c r="B62056"/>
      <c r="C62056"/>
      <c r="D62056" s="13"/>
      <c r="E62056" s="13"/>
      <c r="K62056" s="23"/>
      <c r="O62056" s="21"/>
      <c r="P62056" s="27"/>
      <c r="Q62056" s="16"/>
      <c r="U62056" s="27"/>
    </row>
    <row r="62057" spans="2:21" x14ac:dyDescent="0.25">
      <c r="B62057"/>
      <c r="C62057"/>
      <c r="D62057" s="13"/>
      <c r="E62057" s="13"/>
      <c r="K62057" s="23"/>
      <c r="O62057" s="21"/>
      <c r="P62057" s="27"/>
      <c r="Q62057" s="16"/>
      <c r="U62057" s="27"/>
    </row>
    <row r="62058" spans="2:21" x14ac:dyDescent="0.25">
      <c r="B62058"/>
      <c r="C62058"/>
      <c r="D62058" s="13"/>
      <c r="E62058" s="13"/>
      <c r="K62058" s="23"/>
      <c r="O62058" s="21"/>
      <c r="P62058" s="27"/>
      <c r="Q62058" s="16"/>
      <c r="U62058" s="27"/>
    </row>
    <row r="62059" spans="2:21" x14ac:dyDescent="0.25">
      <c r="B62059"/>
      <c r="C62059"/>
      <c r="D62059" s="13"/>
      <c r="E62059" s="13"/>
      <c r="K62059" s="23"/>
      <c r="O62059" s="21"/>
      <c r="P62059" s="27"/>
      <c r="Q62059" s="16"/>
      <c r="U62059" s="27"/>
    </row>
    <row r="62060" spans="2:21" x14ac:dyDescent="0.25">
      <c r="B62060"/>
      <c r="C62060"/>
      <c r="D62060" s="13"/>
      <c r="E62060" s="13"/>
      <c r="K62060" s="23"/>
      <c r="O62060" s="21"/>
      <c r="P62060" s="27"/>
      <c r="Q62060" s="16"/>
      <c r="U62060" s="27"/>
    </row>
    <row r="62061" spans="2:21" x14ac:dyDescent="0.25">
      <c r="B62061"/>
      <c r="C62061"/>
      <c r="D62061" s="13"/>
      <c r="E62061" s="13"/>
      <c r="K62061" s="23"/>
      <c r="O62061" s="21"/>
      <c r="P62061" s="27"/>
      <c r="Q62061" s="16"/>
      <c r="U62061" s="27"/>
    </row>
    <row r="62062" spans="2:21" x14ac:dyDescent="0.25">
      <c r="B62062"/>
      <c r="C62062"/>
      <c r="D62062" s="13"/>
      <c r="E62062" s="13"/>
      <c r="K62062" s="23"/>
      <c r="O62062" s="21"/>
      <c r="P62062" s="27"/>
      <c r="Q62062" s="16"/>
      <c r="U62062" s="27"/>
    </row>
    <row r="62063" spans="2:21" x14ac:dyDescent="0.25">
      <c r="B62063"/>
      <c r="C62063"/>
      <c r="D62063" s="13"/>
      <c r="E62063" s="13"/>
      <c r="K62063" s="23"/>
      <c r="O62063" s="21"/>
      <c r="P62063" s="27"/>
      <c r="Q62063" s="16"/>
      <c r="U62063" s="27"/>
    </row>
    <row r="62064" spans="2:21" x14ac:dyDescent="0.25">
      <c r="B62064"/>
      <c r="C62064"/>
      <c r="D62064" s="13"/>
      <c r="E62064" s="13"/>
      <c r="K62064" s="23"/>
      <c r="O62064" s="21"/>
      <c r="P62064" s="27"/>
      <c r="Q62064" s="16"/>
      <c r="U62064" s="27"/>
    </row>
    <row r="62065" spans="2:21" x14ac:dyDescent="0.25">
      <c r="B62065"/>
      <c r="C62065"/>
      <c r="D62065" s="13"/>
      <c r="E62065" s="13"/>
      <c r="K62065" s="23"/>
      <c r="O62065" s="21"/>
      <c r="P62065" s="27"/>
      <c r="Q62065" s="16"/>
      <c r="U62065" s="27"/>
    </row>
    <row r="62066" spans="2:21" x14ac:dyDescent="0.25">
      <c r="B62066"/>
      <c r="C62066"/>
      <c r="D62066" s="13"/>
      <c r="E62066" s="13"/>
      <c r="K62066" s="23"/>
      <c r="O62066" s="21"/>
      <c r="P62066" s="27"/>
      <c r="Q62066" s="16"/>
      <c r="U62066" s="27"/>
    </row>
    <row r="62067" spans="2:21" x14ac:dyDescent="0.25">
      <c r="B62067"/>
      <c r="C62067"/>
      <c r="D62067" s="13"/>
      <c r="E62067" s="13"/>
      <c r="K62067" s="23"/>
      <c r="O62067" s="21"/>
      <c r="P62067" s="27"/>
      <c r="Q62067" s="16"/>
      <c r="U62067" s="27"/>
    </row>
    <row r="62068" spans="2:21" x14ac:dyDescent="0.25">
      <c r="B62068"/>
      <c r="C62068"/>
      <c r="D62068" s="13"/>
      <c r="E62068" s="13"/>
      <c r="K62068" s="23"/>
      <c r="O62068" s="21"/>
      <c r="P62068" s="27"/>
      <c r="Q62068" s="16"/>
      <c r="U62068" s="27"/>
    </row>
    <row r="62069" spans="2:21" x14ac:dyDescent="0.25">
      <c r="B62069"/>
      <c r="C62069"/>
      <c r="D62069" s="13"/>
      <c r="E62069" s="13"/>
      <c r="K62069" s="23"/>
      <c r="O62069" s="21"/>
      <c r="P62069" s="27"/>
      <c r="Q62069" s="16"/>
      <c r="U62069" s="27"/>
    </row>
    <row r="62070" spans="2:21" x14ac:dyDescent="0.25">
      <c r="B62070"/>
      <c r="C62070"/>
      <c r="D62070" s="13"/>
      <c r="E62070" s="13"/>
      <c r="K62070" s="23"/>
      <c r="O62070" s="21"/>
      <c r="P62070" s="27"/>
      <c r="Q62070" s="16"/>
      <c r="U62070" s="27"/>
    </row>
    <row r="62071" spans="2:21" x14ac:dyDescent="0.25">
      <c r="B62071"/>
      <c r="C62071"/>
      <c r="D62071" s="13"/>
      <c r="E62071" s="13"/>
      <c r="K62071" s="23"/>
      <c r="O62071" s="21"/>
      <c r="P62071" s="27"/>
      <c r="Q62071" s="16"/>
      <c r="U62071" s="27"/>
    </row>
    <row r="62072" spans="2:21" x14ac:dyDescent="0.25">
      <c r="B62072"/>
      <c r="C62072"/>
      <c r="D62072" s="13"/>
      <c r="E62072" s="13"/>
      <c r="K62072" s="23"/>
      <c r="O62072" s="21"/>
      <c r="P62072" s="27"/>
      <c r="Q62072" s="16"/>
      <c r="U62072" s="27"/>
    </row>
    <row r="62073" spans="2:21" x14ac:dyDescent="0.25">
      <c r="B62073"/>
      <c r="C62073"/>
      <c r="D62073" s="13"/>
      <c r="E62073" s="13"/>
      <c r="K62073" s="23"/>
      <c r="O62073" s="21"/>
      <c r="P62073" s="27"/>
      <c r="Q62073" s="16"/>
      <c r="U62073" s="27"/>
    </row>
    <row r="62074" spans="2:21" x14ac:dyDescent="0.25">
      <c r="B62074"/>
      <c r="C62074"/>
      <c r="D62074" s="13"/>
      <c r="E62074" s="13"/>
      <c r="K62074" s="23"/>
      <c r="O62074" s="21"/>
      <c r="P62074" s="27"/>
      <c r="Q62074" s="16"/>
      <c r="U62074" s="27"/>
    </row>
    <row r="62075" spans="2:21" x14ac:dyDescent="0.25">
      <c r="B62075"/>
      <c r="C62075"/>
      <c r="D62075" s="13"/>
      <c r="E62075" s="13"/>
      <c r="K62075" s="23"/>
      <c r="O62075" s="21"/>
      <c r="P62075" s="27"/>
      <c r="Q62075" s="16"/>
      <c r="U62075" s="27"/>
    </row>
    <row r="62076" spans="2:21" x14ac:dyDescent="0.25">
      <c r="B62076"/>
      <c r="C62076"/>
      <c r="D62076" s="13"/>
      <c r="E62076" s="13"/>
      <c r="K62076" s="23"/>
      <c r="O62076" s="21"/>
      <c r="P62076" s="27"/>
      <c r="Q62076" s="16"/>
      <c r="U62076" s="27"/>
    </row>
    <row r="62077" spans="2:21" x14ac:dyDescent="0.25">
      <c r="B62077"/>
      <c r="C62077"/>
      <c r="D62077" s="13"/>
      <c r="E62077" s="13"/>
      <c r="K62077" s="23"/>
      <c r="O62077" s="21"/>
      <c r="P62077" s="27"/>
      <c r="Q62077" s="16"/>
      <c r="U62077" s="27"/>
    </row>
    <row r="62078" spans="2:21" x14ac:dyDescent="0.25">
      <c r="B62078"/>
      <c r="C62078"/>
      <c r="D62078" s="13"/>
      <c r="E62078" s="13"/>
      <c r="K62078" s="23"/>
      <c r="O62078" s="21"/>
      <c r="P62078" s="27"/>
      <c r="Q62078" s="16"/>
      <c r="U62078" s="27"/>
    </row>
    <row r="62079" spans="2:21" x14ac:dyDescent="0.25">
      <c r="B62079"/>
      <c r="C62079"/>
      <c r="D62079" s="13"/>
      <c r="E62079" s="13"/>
      <c r="K62079" s="23"/>
      <c r="O62079" s="21"/>
      <c r="P62079" s="27"/>
      <c r="Q62079" s="16"/>
      <c r="U62079" s="27"/>
    </row>
    <row r="62080" spans="2:21" x14ac:dyDescent="0.25">
      <c r="B62080"/>
      <c r="C62080"/>
      <c r="D62080" s="13"/>
      <c r="E62080" s="13"/>
      <c r="K62080" s="23"/>
      <c r="O62080" s="21"/>
      <c r="P62080" s="27"/>
      <c r="Q62080" s="16"/>
      <c r="U62080" s="27"/>
    </row>
    <row r="62081" spans="2:21" x14ac:dyDescent="0.25">
      <c r="B62081"/>
      <c r="C62081"/>
      <c r="D62081" s="13"/>
      <c r="E62081" s="13"/>
      <c r="K62081" s="23"/>
      <c r="O62081" s="21"/>
      <c r="P62081" s="27"/>
      <c r="Q62081" s="16"/>
      <c r="U62081" s="27"/>
    </row>
    <row r="62082" spans="2:21" x14ac:dyDescent="0.25">
      <c r="B62082"/>
      <c r="C62082"/>
      <c r="D62082" s="13"/>
      <c r="E62082" s="13"/>
      <c r="K62082" s="23"/>
      <c r="O62082" s="21"/>
      <c r="P62082" s="27"/>
      <c r="Q62082" s="16"/>
      <c r="U62082" s="27"/>
    </row>
    <row r="62083" spans="2:21" x14ac:dyDescent="0.25">
      <c r="B62083"/>
      <c r="C62083"/>
      <c r="D62083" s="13"/>
      <c r="E62083" s="13"/>
      <c r="K62083" s="23"/>
      <c r="O62083" s="21"/>
      <c r="P62083" s="27"/>
      <c r="Q62083" s="16"/>
      <c r="U62083" s="27"/>
    </row>
    <row r="62084" spans="2:21" x14ac:dyDescent="0.25">
      <c r="B62084"/>
      <c r="C62084"/>
      <c r="D62084" s="13"/>
      <c r="E62084" s="13"/>
      <c r="K62084" s="23"/>
      <c r="O62084" s="21"/>
      <c r="P62084" s="27"/>
      <c r="Q62084" s="16"/>
      <c r="U62084" s="27"/>
    </row>
    <row r="62085" spans="2:21" x14ac:dyDescent="0.25">
      <c r="B62085"/>
      <c r="C62085"/>
      <c r="D62085" s="13"/>
      <c r="E62085" s="13"/>
      <c r="K62085" s="23"/>
      <c r="O62085" s="21"/>
      <c r="P62085" s="27"/>
      <c r="Q62085" s="16"/>
      <c r="U62085" s="27"/>
    </row>
    <row r="62086" spans="2:21" x14ac:dyDescent="0.25">
      <c r="B62086"/>
      <c r="C62086"/>
      <c r="D62086" s="13"/>
      <c r="E62086" s="13"/>
      <c r="K62086" s="23"/>
      <c r="O62086" s="21"/>
      <c r="P62086" s="27"/>
      <c r="Q62086" s="16"/>
      <c r="U62086" s="27"/>
    </row>
    <row r="62087" spans="2:21" x14ac:dyDescent="0.25">
      <c r="B62087"/>
      <c r="C62087"/>
      <c r="D62087" s="13"/>
      <c r="E62087" s="13"/>
      <c r="K62087" s="23"/>
      <c r="O62087" s="21"/>
      <c r="P62087" s="27"/>
      <c r="Q62087" s="16"/>
      <c r="U62087" s="27"/>
    </row>
    <row r="62088" spans="2:21" x14ac:dyDescent="0.25">
      <c r="B62088"/>
      <c r="C62088"/>
      <c r="D62088" s="13"/>
      <c r="E62088" s="13"/>
      <c r="K62088" s="23"/>
      <c r="O62088" s="21"/>
      <c r="P62088" s="27"/>
      <c r="Q62088" s="16"/>
      <c r="U62088" s="27"/>
    </row>
    <row r="62089" spans="2:21" x14ac:dyDescent="0.25">
      <c r="B62089"/>
      <c r="C62089"/>
      <c r="D62089" s="13"/>
      <c r="E62089" s="13"/>
      <c r="K62089" s="23"/>
      <c r="O62089" s="21"/>
      <c r="P62089" s="27"/>
      <c r="Q62089" s="16"/>
      <c r="U62089" s="27"/>
    </row>
    <row r="62090" spans="2:21" x14ac:dyDescent="0.25">
      <c r="B62090"/>
      <c r="C62090"/>
      <c r="D62090" s="13"/>
      <c r="E62090" s="13"/>
      <c r="K62090" s="23"/>
      <c r="O62090" s="21"/>
      <c r="P62090" s="27"/>
      <c r="Q62090" s="16"/>
      <c r="U62090" s="27"/>
    </row>
    <row r="62091" spans="2:21" x14ac:dyDescent="0.25">
      <c r="B62091"/>
      <c r="C62091"/>
      <c r="D62091" s="13"/>
      <c r="E62091" s="13"/>
      <c r="K62091" s="23"/>
      <c r="O62091" s="21"/>
      <c r="P62091" s="27"/>
      <c r="Q62091" s="16"/>
      <c r="U62091" s="27"/>
    </row>
    <row r="62092" spans="2:21" x14ac:dyDescent="0.25">
      <c r="B62092"/>
      <c r="C62092"/>
      <c r="D62092" s="13"/>
      <c r="E62092" s="13"/>
      <c r="K62092" s="23"/>
      <c r="O62092" s="21"/>
      <c r="P62092" s="27"/>
      <c r="Q62092" s="16"/>
      <c r="U62092" s="27"/>
    </row>
    <row r="62093" spans="2:21" x14ac:dyDescent="0.25">
      <c r="B62093"/>
      <c r="C62093"/>
      <c r="D62093" s="13"/>
      <c r="E62093" s="13"/>
      <c r="K62093" s="23"/>
      <c r="O62093" s="21"/>
      <c r="P62093" s="27"/>
      <c r="Q62093" s="16"/>
      <c r="U62093" s="27"/>
    </row>
    <row r="62094" spans="2:21" x14ac:dyDescent="0.25">
      <c r="B62094"/>
      <c r="C62094"/>
      <c r="D62094" s="13"/>
      <c r="E62094" s="13"/>
      <c r="K62094" s="23"/>
      <c r="O62094" s="21"/>
      <c r="P62094" s="27"/>
      <c r="Q62094" s="16"/>
      <c r="U62094" s="27"/>
    </row>
    <row r="62095" spans="2:21" x14ac:dyDescent="0.25">
      <c r="B62095"/>
      <c r="C62095"/>
      <c r="D62095" s="13"/>
      <c r="E62095" s="13"/>
      <c r="K62095" s="23"/>
      <c r="O62095" s="21"/>
      <c r="P62095" s="27"/>
      <c r="Q62095" s="16"/>
      <c r="U62095" s="27"/>
    </row>
    <row r="62096" spans="2:21" x14ac:dyDescent="0.25">
      <c r="B62096"/>
      <c r="C62096"/>
      <c r="D62096" s="13"/>
      <c r="E62096" s="13"/>
      <c r="K62096" s="23"/>
      <c r="O62096" s="21"/>
      <c r="P62096" s="27"/>
      <c r="Q62096" s="16"/>
      <c r="U62096" s="27"/>
    </row>
    <row r="62097" spans="2:21" x14ac:dyDescent="0.25">
      <c r="B62097"/>
      <c r="C62097"/>
      <c r="D62097" s="13"/>
      <c r="E62097" s="13"/>
      <c r="K62097" s="23"/>
      <c r="O62097" s="21"/>
      <c r="P62097" s="27"/>
      <c r="Q62097" s="16"/>
      <c r="U62097" s="27"/>
    </row>
    <row r="62098" spans="2:21" x14ac:dyDescent="0.25">
      <c r="B62098"/>
      <c r="C62098"/>
      <c r="D62098" s="13"/>
      <c r="E62098" s="13"/>
      <c r="K62098" s="23"/>
      <c r="O62098" s="21"/>
      <c r="P62098" s="27"/>
      <c r="Q62098" s="16"/>
      <c r="U62098" s="27"/>
    </row>
    <row r="62099" spans="2:21" x14ac:dyDescent="0.25">
      <c r="B62099"/>
      <c r="C62099"/>
      <c r="D62099" s="13"/>
      <c r="E62099" s="13"/>
      <c r="K62099" s="23"/>
      <c r="O62099" s="21"/>
      <c r="P62099" s="27"/>
      <c r="Q62099" s="16"/>
      <c r="U62099" s="27"/>
    </row>
    <row r="62100" spans="2:21" x14ac:dyDescent="0.25">
      <c r="B62100"/>
      <c r="C62100"/>
      <c r="D62100" s="13"/>
      <c r="E62100" s="13"/>
      <c r="K62100" s="23"/>
      <c r="O62100" s="21"/>
      <c r="P62100" s="27"/>
      <c r="Q62100" s="16"/>
      <c r="U62100" s="27"/>
    </row>
    <row r="62101" spans="2:21" x14ac:dyDescent="0.25">
      <c r="B62101"/>
      <c r="C62101"/>
      <c r="D62101" s="13"/>
      <c r="E62101" s="13"/>
      <c r="K62101" s="23"/>
      <c r="O62101" s="21"/>
      <c r="P62101" s="27"/>
      <c r="Q62101" s="16"/>
      <c r="U62101" s="27"/>
    </row>
    <row r="62102" spans="2:21" x14ac:dyDescent="0.25">
      <c r="B62102"/>
      <c r="C62102"/>
      <c r="D62102" s="13"/>
      <c r="E62102" s="13"/>
      <c r="K62102" s="23"/>
      <c r="O62102" s="21"/>
      <c r="P62102" s="27"/>
      <c r="Q62102" s="16"/>
      <c r="U62102" s="27"/>
    </row>
    <row r="62103" spans="2:21" x14ac:dyDescent="0.25">
      <c r="B62103"/>
      <c r="C62103"/>
      <c r="D62103" s="13"/>
      <c r="E62103" s="13"/>
      <c r="K62103" s="23"/>
      <c r="O62103" s="21"/>
      <c r="P62103" s="27"/>
      <c r="Q62103" s="16"/>
      <c r="U62103" s="27"/>
    </row>
    <row r="62104" spans="2:21" x14ac:dyDescent="0.25">
      <c r="B62104"/>
      <c r="C62104"/>
      <c r="D62104" s="13"/>
      <c r="E62104" s="13"/>
      <c r="K62104" s="23"/>
      <c r="O62104" s="21"/>
      <c r="P62104" s="27"/>
      <c r="Q62104" s="16"/>
      <c r="U62104" s="27"/>
    </row>
    <row r="62105" spans="2:21" x14ac:dyDescent="0.25">
      <c r="B62105"/>
      <c r="C62105"/>
      <c r="D62105" s="13"/>
      <c r="E62105" s="13"/>
      <c r="K62105" s="23"/>
      <c r="O62105" s="21"/>
      <c r="P62105" s="27"/>
      <c r="Q62105" s="16"/>
      <c r="U62105" s="27"/>
    </row>
    <row r="62106" spans="2:21" x14ac:dyDescent="0.25">
      <c r="B62106"/>
      <c r="C62106"/>
      <c r="D62106" s="13"/>
      <c r="E62106" s="13"/>
      <c r="K62106" s="23"/>
      <c r="O62106" s="21"/>
      <c r="P62106" s="27"/>
      <c r="Q62106" s="16"/>
      <c r="U62106" s="27"/>
    </row>
    <row r="62107" spans="2:21" x14ac:dyDescent="0.25">
      <c r="B62107"/>
      <c r="C62107"/>
      <c r="D62107" s="13"/>
      <c r="E62107" s="13"/>
      <c r="K62107" s="23"/>
      <c r="O62107" s="21"/>
      <c r="P62107" s="27"/>
      <c r="Q62107" s="16"/>
      <c r="U62107" s="27"/>
    </row>
    <row r="62108" spans="2:21" x14ac:dyDescent="0.25">
      <c r="B62108"/>
      <c r="C62108"/>
      <c r="D62108" s="13"/>
      <c r="E62108" s="13"/>
      <c r="K62108" s="23"/>
      <c r="O62108" s="21"/>
      <c r="P62108" s="27"/>
      <c r="Q62108" s="16"/>
      <c r="U62108" s="27"/>
    </row>
    <row r="62109" spans="2:21" x14ac:dyDescent="0.25">
      <c r="B62109"/>
      <c r="C62109"/>
      <c r="D62109" s="13"/>
      <c r="E62109" s="13"/>
      <c r="K62109" s="23"/>
      <c r="O62109" s="21"/>
      <c r="P62109" s="27"/>
      <c r="Q62109" s="16"/>
      <c r="U62109" s="27"/>
    </row>
    <row r="62110" spans="2:21" x14ac:dyDescent="0.25">
      <c r="B62110"/>
      <c r="C62110"/>
      <c r="D62110" s="13"/>
      <c r="E62110" s="13"/>
      <c r="K62110" s="23"/>
      <c r="O62110" s="21"/>
      <c r="P62110" s="27"/>
      <c r="Q62110" s="16"/>
      <c r="U62110" s="27"/>
    </row>
    <row r="62111" spans="2:21" x14ac:dyDescent="0.25">
      <c r="B62111"/>
      <c r="C62111"/>
      <c r="D62111" s="13"/>
      <c r="E62111" s="13"/>
      <c r="K62111" s="23"/>
      <c r="O62111" s="21"/>
      <c r="P62111" s="27"/>
      <c r="Q62111" s="16"/>
      <c r="U62111" s="27"/>
    </row>
    <row r="62112" spans="2:21" x14ac:dyDescent="0.25">
      <c r="B62112"/>
      <c r="C62112"/>
      <c r="D62112" s="13"/>
      <c r="E62112" s="13"/>
      <c r="K62112" s="23"/>
      <c r="O62112" s="21"/>
      <c r="P62112" s="27"/>
      <c r="Q62112" s="16"/>
      <c r="U62112" s="27"/>
    </row>
    <row r="62113" spans="2:21" x14ac:dyDescent="0.25">
      <c r="B62113"/>
      <c r="C62113"/>
      <c r="D62113" s="13"/>
      <c r="E62113" s="13"/>
      <c r="K62113" s="23"/>
      <c r="O62113" s="21"/>
      <c r="P62113" s="27"/>
      <c r="Q62113" s="16"/>
      <c r="U62113" s="27"/>
    </row>
    <row r="62114" spans="2:21" x14ac:dyDescent="0.25">
      <c r="B62114"/>
      <c r="C62114"/>
      <c r="D62114" s="13"/>
      <c r="E62114" s="13"/>
      <c r="K62114" s="23"/>
      <c r="O62114" s="21"/>
      <c r="P62114" s="27"/>
      <c r="Q62114" s="16"/>
      <c r="U62114" s="27"/>
    </row>
    <row r="62115" spans="2:21" x14ac:dyDescent="0.25">
      <c r="B62115"/>
      <c r="C62115"/>
      <c r="D62115" s="13"/>
      <c r="E62115" s="13"/>
      <c r="K62115" s="23"/>
      <c r="O62115" s="21"/>
      <c r="P62115" s="27"/>
      <c r="Q62115" s="16"/>
      <c r="U62115" s="27"/>
    </row>
    <row r="62116" spans="2:21" x14ac:dyDescent="0.25">
      <c r="B62116"/>
      <c r="C62116"/>
      <c r="D62116" s="13"/>
      <c r="E62116" s="13"/>
      <c r="K62116" s="23"/>
      <c r="O62116" s="21"/>
      <c r="P62116" s="27"/>
      <c r="Q62116" s="16"/>
      <c r="U62116" s="27"/>
    </row>
    <row r="62117" spans="2:21" x14ac:dyDescent="0.25">
      <c r="B62117"/>
      <c r="C62117"/>
      <c r="D62117" s="13"/>
      <c r="E62117" s="13"/>
      <c r="K62117" s="23"/>
      <c r="O62117" s="21"/>
      <c r="P62117" s="27"/>
      <c r="Q62117" s="16"/>
      <c r="U62117" s="27"/>
    </row>
    <row r="62118" spans="2:21" x14ac:dyDescent="0.25">
      <c r="B62118"/>
      <c r="C62118"/>
      <c r="D62118" s="13"/>
      <c r="E62118" s="13"/>
      <c r="K62118" s="23"/>
      <c r="O62118" s="21"/>
      <c r="P62118" s="27"/>
      <c r="Q62118" s="16"/>
      <c r="U62118" s="27"/>
    </row>
    <row r="62119" spans="2:21" x14ac:dyDescent="0.25">
      <c r="B62119"/>
      <c r="C62119"/>
      <c r="D62119" s="13"/>
      <c r="E62119" s="13"/>
      <c r="K62119" s="23"/>
      <c r="O62119" s="21"/>
      <c r="P62119" s="27"/>
      <c r="Q62119" s="16"/>
      <c r="U62119" s="27"/>
    </row>
    <row r="62120" spans="2:21" x14ac:dyDescent="0.25">
      <c r="B62120"/>
      <c r="C62120"/>
      <c r="D62120" s="13"/>
      <c r="E62120" s="13"/>
      <c r="K62120" s="23"/>
      <c r="O62120" s="21"/>
      <c r="P62120" s="27"/>
      <c r="Q62120" s="16"/>
      <c r="U62120" s="27"/>
    </row>
    <row r="62121" spans="2:21" x14ac:dyDescent="0.25">
      <c r="B62121"/>
      <c r="C62121"/>
      <c r="D62121" s="13"/>
      <c r="E62121" s="13"/>
      <c r="K62121" s="23"/>
      <c r="O62121" s="21"/>
      <c r="P62121" s="27"/>
      <c r="Q62121" s="16"/>
      <c r="U62121" s="27"/>
    </row>
    <row r="62122" spans="2:21" x14ac:dyDescent="0.25">
      <c r="B62122"/>
      <c r="C62122"/>
      <c r="D62122" s="13"/>
      <c r="E62122" s="13"/>
      <c r="K62122" s="23"/>
      <c r="O62122" s="21"/>
      <c r="P62122" s="27"/>
      <c r="Q62122" s="16"/>
      <c r="U62122" s="27"/>
    </row>
    <row r="62123" spans="2:21" x14ac:dyDescent="0.25">
      <c r="B62123"/>
      <c r="C62123"/>
      <c r="D62123" s="13"/>
      <c r="E62123" s="13"/>
      <c r="K62123" s="23"/>
      <c r="O62123" s="21"/>
      <c r="P62123" s="27"/>
      <c r="Q62123" s="16"/>
      <c r="U62123" s="27"/>
    </row>
    <row r="62124" spans="2:21" x14ac:dyDescent="0.25">
      <c r="B62124"/>
      <c r="C62124"/>
      <c r="D62124" s="13"/>
      <c r="E62124" s="13"/>
      <c r="K62124" s="23"/>
      <c r="O62124" s="21"/>
      <c r="P62124" s="27"/>
      <c r="Q62124" s="16"/>
      <c r="U62124" s="27"/>
    </row>
    <row r="62125" spans="2:21" x14ac:dyDescent="0.25">
      <c r="B62125"/>
      <c r="C62125"/>
      <c r="D62125" s="13"/>
      <c r="E62125" s="13"/>
      <c r="K62125" s="23"/>
      <c r="O62125" s="21"/>
      <c r="P62125" s="27"/>
      <c r="Q62125" s="16"/>
      <c r="U62125" s="27"/>
    </row>
    <row r="62126" spans="2:21" x14ac:dyDescent="0.25">
      <c r="B62126"/>
      <c r="C62126"/>
      <c r="D62126" s="13"/>
      <c r="E62126" s="13"/>
      <c r="K62126" s="23"/>
      <c r="O62126" s="21"/>
      <c r="P62126" s="27"/>
      <c r="Q62126" s="16"/>
      <c r="U62126" s="27"/>
    </row>
    <row r="62127" spans="2:21" x14ac:dyDescent="0.25">
      <c r="B62127"/>
      <c r="C62127"/>
      <c r="D62127" s="13"/>
      <c r="E62127" s="13"/>
      <c r="K62127" s="23"/>
      <c r="O62127" s="21"/>
      <c r="P62127" s="27"/>
      <c r="Q62127" s="16"/>
      <c r="U62127" s="27"/>
    </row>
    <row r="62128" spans="2:21" x14ac:dyDescent="0.25">
      <c r="B62128"/>
      <c r="C62128"/>
      <c r="D62128" s="13"/>
      <c r="E62128" s="13"/>
      <c r="K62128" s="23"/>
      <c r="O62128" s="21"/>
      <c r="P62128" s="27"/>
      <c r="Q62128" s="16"/>
      <c r="U62128" s="27"/>
    </row>
    <row r="62129" spans="2:21" x14ac:dyDescent="0.25">
      <c r="B62129"/>
      <c r="C62129"/>
      <c r="D62129" s="13"/>
      <c r="E62129" s="13"/>
      <c r="K62129" s="23"/>
      <c r="O62129" s="21"/>
      <c r="P62129" s="27"/>
      <c r="Q62129" s="16"/>
      <c r="U62129" s="27"/>
    </row>
    <row r="62130" spans="2:21" x14ac:dyDescent="0.25">
      <c r="B62130"/>
      <c r="C62130"/>
      <c r="D62130" s="13"/>
      <c r="E62130" s="13"/>
      <c r="K62130" s="23"/>
      <c r="O62130" s="21"/>
      <c r="P62130" s="27"/>
      <c r="Q62130" s="16"/>
      <c r="U62130" s="27"/>
    </row>
    <row r="62131" spans="2:21" x14ac:dyDescent="0.25">
      <c r="B62131"/>
      <c r="C62131"/>
      <c r="D62131" s="13"/>
      <c r="E62131" s="13"/>
      <c r="K62131" s="23"/>
      <c r="O62131" s="21"/>
      <c r="P62131" s="27"/>
      <c r="Q62131" s="16"/>
      <c r="U62131" s="27"/>
    </row>
    <row r="62132" spans="2:21" x14ac:dyDescent="0.25">
      <c r="B62132"/>
      <c r="C62132"/>
      <c r="D62132" s="13"/>
      <c r="E62132" s="13"/>
      <c r="K62132" s="23"/>
      <c r="O62132" s="21"/>
      <c r="P62132" s="27"/>
      <c r="Q62132" s="16"/>
      <c r="U62132" s="27"/>
    </row>
    <row r="62133" spans="2:21" x14ac:dyDescent="0.25">
      <c r="B62133"/>
      <c r="C62133"/>
      <c r="D62133" s="13"/>
      <c r="E62133" s="13"/>
      <c r="K62133" s="23"/>
      <c r="O62133" s="21"/>
      <c r="P62133" s="27"/>
      <c r="Q62133" s="16"/>
      <c r="U62133" s="27"/>
    </row>
    <row r="62134" spans="2:21" x14ac:dyDescent="0.25">
      <c r="B62134"/>
      <c r="C62134"/>
      <c r="D62134" s="13"/>
      <c r="E62134" s="13"/>
      <c r="K62134" s="23"/>
      <c r="O62134" s="21"/>
      <c r="P62134" s="27"/>
      <c r="Q62134" s="16"/>
      <c r="U62134" s="27"/>
    </row>
    <row r="62135" spans="2:21" x14ac:dyDescent="0.25">
      <c r="B62135"/>
      <c r="C62135"/>
      <c r="D62135" s="13"/>
      <c r="E62135" s="13"/>
      <c r="K62135" s="23"/>
      <c r="O62135" s="21"/>
      <c r="P62135" s="27"/>
      <c r="Q62135" s="16"/>
      <c r="U62135" s="27"/>
    </row>
    <row r="62136" spans="2:21" x14ac:dyDescent="0.25">
      <c r="B62136"/>
      <c r="C62136"/>
      <c r="D62136" s="13"/>
      <c r="E62136" s="13"/>
      <c r="K62136" s="23"/>
      <c r="O62136" s="21"/>
      <c r="P62136" s="27"/>
      <c r="Q62136" s="16"/>
      <c r="U62136" s="27"/>
    </row>
    <row r="62137" spans="2:21" x14ac:dyDescent="0.25">
      <c r="B62137"/>
      <c r="C62137"/>
      <c r="D62137" s="13"/>
      <c r="E62137" s="13"/>
      <c r="K62137" s="23"/>
      <c r="O62137" s="21"/>
      <c r="P62137" s="27"/>
      <c r="Q62137" s="16"/>
      <c r="U62137" s="27"/>
    </row>
    <row r="62138" spans="2:21" x14ac:dyDescent="0.25">
      <c r="B62138"/>
      <c r="C62138"/>
      <c r="D62138" s="13"/>
      <c r="E62138" s="13"/>
      <c r="K62138" s="23"/>
      <c r="O62138" s="21"/>
      <c r="P62138" s="27"/>
      <c r="Q62138" s="16"/>
      <c r="U62138" s="27"/>
    </row>
    <row r="62139" spans="2:21" x14ac:dyDescent="0.25">
      <c r="B62139"/>
      <c r="C62139"/>
      <c r="D62139" s="13"/>
      <c r="E62139" s="13"/>
      <c r="K62139" s="23"/>
      <c r="O62139" s="21"/>
      <c r="P62139" s="27"/>
      <c r="Q62139" s="16"/>
      <c r="U62139" s="27"/>
    </row>
    <row r="62140" spans="2:21" x14ac:dyDescent="0.25">
      <c r="B62140"/>
      <c r="C62140"/>
      <c r="D62140" s="13"/>
      <c r="E62140" s="13"/>
      <c r="K62140" s="23"/>
      <c r="O62140" s="21"/>
      <c r="P62140" s="27"/>
      <c r="Q62140" s="16"/>
      <c r="U62140" s="27"/>
    </row>
    <row r="62141" spans="2:21" x14ac:dyDescent="0.25">
      <c r="B62141"/>
      <c r="C62141"/>
      <c r="D62141" s="13"/>
      <c r="E62141" s="13"/>
      <c r="K62141" s="23"/>
      <c r="O62141" s="21"/>
      <c r="P62141" s="27"/>
      <c r="Q62141" s="16"/>
      <c r="U62141" s="27"/>
    </row>
    <row r="62142" spans="2:21" x14ac:dyDescent="0.25">
      <c r="B62142"/>
      <c r="C62142"/>
      <c r="D62142" s="13"/>
      <c r="E62142" s="13"/>
      <c r="K62142" s="23"/>
      <c r="O62142" s="21"/>
      <c r="P62142" s="27"/>
      <c r="Q62142" s="16"/>
      <c r="U62142" s="27"/>
    </row>
    <row r="62143" spans="2:21" x14ac:dyDescent="0.25">
      <c r="B62143"/>
      <c r="C62143"/>
      <c r="D62143" s="13"/>
      <c r="E62143" s="13"/>
      <c r="K62143" s="23"/>
      <c r="O62143" s="21"/>
      <c r="P62143" s="27"/>
      <c r="Q62143" s="16"/>
      <c r="U62143" s="27"/>
    </row>
    <row r="62144" spans="2:21" x14ac:dyDescent="0.25">
      <c r="B62144"/>
      <c r="C62144"/>
      <c r="D62144" s="13"/>
      <c r="E62144" s="13"/>
      <c r="K62144" s="23"/>
      <c r="O62144" s="21"/>
      <c r="P62144" s="27"/>
      <c r="Q62144" s="16"/>
      <c r="U62144" s="27"/>
    </row>
    <row r="62145" spans="2:21" x14ac:dyDescent="0.25">
      <c r="B62145"/>
      <c r="C62145"/>
      <c r="D62145" s="13"/>
      <c r="E62145" s="13"/>
      <c r="K62145" s="23"/>
      <c r="O62145" s="21"/>
      <c r="P62145" s="27"/>
      <c r="Q62145" s="16"/>
      <c r="U62145" s="27"/>
    </row>
    <row r="62146" spans="2:21" x14ac:dyDescent="0.25">
      <c r="B62146"/>
      <c r="C62146"/>
      <c r="D62146" s="13"/>
      <c r="E62146" s="13"/>
      <c r="K62146" s="23"/>
      <c r="O62146" s="21"/>
      <c r="P62146" s="27"/>
      <c r="Q62146" s="16"/>
      <c r="U62146" s="27"/>
    </row>
    <row r="62147" spans="2:21" x14ac:dyDescent="0.25">
      <c r="B62147"/>
      <c r="C62147"/>
      <c r="D62147" s="13"/>
      <c r="E62147" s="13"/>
      <c r="K62147" s="23"/>
      <c r="O62147" s="21"/>
      <c r="P62147" s="27"/>
      <c r="Q62147" s="16"/>
      <c r="U62147" s="27"/>
    </row>
    <row r="62148" spans="2:21" x14ac:dyDescent="0.25">
      <c r="B62148"/>
      <c r="C62148"/>
      <c r="D62148" s="13"/>
      <c r="E62148" s="13"/>
      <c r="K62148" s="23"/>
      <c r="O62148" s="21"/>
      <c r="P62148" s="27"/>
      <c r="Q62148" s="16"/>
      <c r="U62148" s="27"/>
    </row>
    <row r="62149" spans="2:21" x14ac:dyDescent="0.25">
      <c r="B62149"/>
      <c r="C62149"/>
      <c r="D62149" s="13"/>
      <c r="E62149" s="13"/>
      <c r="K62149" s="23"/>
      <c r="O62149" s="21"/>
      <c r="P62149" s="27"/>
      <c r="Q62149" s="16"/>
      <c r="U62149" s="27"/>
    </row>
    <row r="62150" spans="2:21" x14ac:dyDescent="0.25">
      <c r="B62150"/>
      <c r="C62150"/>
      <c r="D62150" s="13"/>
      <c r="E62150" s="13"/>
      <c r="K62150" s="23"/>
      <c r="O62150" s="21"/>
      <c r="P62150" s="27"/>
      <c r="Q62150" s="16"/>
      <c r="U62150" s="27"/>
    </row>
    <row r="62151" spans="2:21" x14ac:dyDescent="0.25">
      <c r="B62151"/>
      <c r="C62151"/>
      <c r="D62151" s="13"/>
      <c r="E62151" s="13"/>
      <c r="K62151" s="23"/>
      <c r="O62151" s="21"/>
      <c r="P62151" s="27"/>
      <c r="Q62151" s="16"/>
      <c r="U62151" s="27"/>
    </row>
    <row r="62152" spans="2:21" x14ac:dyDescent="0.25">
      <c r="B62152"/>
      <c r="C62152"/>
      <c r="D62152" s="13"/>
      <c r="E62152" s="13"/>
      <c r="K62152" s="23"/>
      <c r="O62152" s="21"/>
      <c r="P62152" s="27"/>
      <c r="Q62152" s="16"/>
      <c r="U62152" s="27"/>
    </row>
    <row r="62153" spans="2:21" x14ac:dyDescent="0.25">
      <c r="B62153"/>
      <c r="C62153"/>
      <c r="D62153" s="13"/>
      <c r="E62153" s="13"/>
      <c r="K62153" s="23"/>
      <c r="O62153" s="21"/>
      <c r="P62153" s="27"/>
      <c r="Q62153" s="16"/>
      <c r="U62153" s="27"/>
    </row>
    <row r="62154" spans="2:21" x14ac:dyDescent="0.25">
      <c r="B62154"/>
      <c r="C62154"/>
      <c r="D62154" s="13"/>
      <c r="E62154" s="13"/>
      <c r="K62154" s="23"/>
      <c r="O62154" s="21"/>
      <c r="P62154" s="27"/>
      <c r="Q62154" s="16"/>
      <c r="U62154" s="27"/>
    </row>
    <row r="62155" spans="2:21" x14ac:dyDescent="0.25">
      <c r="B62155"/>
      <c r="C62155"/>
      <c r="D62155" s="13"/>
      <c r="E62155" s="13"/>
      <c r="K62155" s="23"/>
      <c r="O62155" s="21"/>
      <c r="P62155" s="27"/>
      <c r="Q62155" s="16"/>
      <c r="U62155" s="27"/>
    </row>
    <row r="62156" spans="2:21" x14ac:dyDescent="0.25">
      <c r="B62156"/>
      <c r="C62156"/>
      <c r="D62156" s="13"/>
      <c r="E62156" s="13"/>
      <c r="K62156" s="23"/>
      <c r="O62156" s="21"/>
      <c r="P62156" s="27"/>
      <c r="Q62156" s="16"/>
      <c r="U62156" s="27"/>
    </row>
    <row r="62157" spans="2:21" x14ac:dyDescent="0.25">
      <c r="B62157"/>
      <c r="C62157"/>
      <c r="D62157" s="13"/>
      <c r="E62157" s="13"/>
      <c r="K62157" s="23"/>
      <c r="O62157" s="21"/>
      <c r="P62157" s="27"/>
      <c r="Q62157" s="16"/>
      <c r="U62157" s="27"/>
    </row>
    <row r="62158" spans="2:21" x14ac:dyDescent="0.25">
      <c r="B62158"/>
      <c r="C62158"/>
      <c r="D62158" s="13"/>
      <c r="E62158" s="13"/>
      <c r="K62158" s="23"/>
      <c r="O62158" s="21"/>
      <c r="P62158" s="27"/>
      <c r="Q62158" s="16"/>
      <c r="U62158" s="27"/>
    </row>
    <row r="62159" spans="2:21" x14ac:dyDescent="0.25">
      <c r="B62159"/>
      <c r="C62159"/>
      <c r="D62159" s="13"/>
      <c r="E62159" s="13"/>
      <c r="K62159" s="23"/>
      <c r="O62159" s="21"/>
      <c r="P62159" s="27"/>
      <c r="Q62159" s="16"/>
      <c r="U62159" s="27"/>
    </row>
    <row r="62160" spans="2:21" x14ac:dyDescent="0.25">
      <c r="B62160"/>
      <c r="C62160"/>
      <c r="D62160" s="13"/>
      <c r="E62160" s="13"/>
      <c r="K62160" s="23"/>
      <c r="O62160" s="21"/>
      <c r="P62160" s="27"/>
      <c r="Q62160" s="16"/>
      <c r="U62160" s="27"/>
    </row>
    <row r="62161" spans="2:21" x14ac:dyDescent="0.25">
      <c r="B62161"/>
      <c r="C62161"/>
      <c r="D62161" s="13"/>
      <c r="E62161" s="13"/>
      <c r="K62161" s="23"/>
      <c r="O62161" s="21"/>
      <c r="P62161" s="27"/>
      <c r="Q62161" s="16"/>
      <c r="U62161" s="27"/>
    </row>
    <row r="62162" spans="2:21" x14ac:dyDescent="0.25">
      <c r="B62162"/>
      <c r="C62162"/>
      <c r="D62162" s="13"/>
      <c r="E62162" s="13"/>
      <c r="K62162" s="23"/>
      <c r="O62162" s="21"/>
      <c r="P62162" s="27"/>
      <c r="Q62162" s="16"/>
      <c r="U62162" s="27"/>
    </row>
    <row r="62163" spans="2:21" x14ac:dyDescent="0.25">
      <c r="B62163"/>
      <c r="C62163"/>
      <c r="D62163" s="13"/>
      <c r="E62163" s="13"/>
      <c r="K62163" s="23"/>
      <c r="O62163" s="21"/>
      <c r="P62163" s="27"/>
      <c r="Q62163" s="16"/>
      <c r="U62163" s="27"/>
    </row>
    <row r="62164" spans="2:21" x14ac:dyDescent="0.25">
      <c r="B62164"/>
      <c r="C62164"/>
      <c r="D62164" s="13"/>
      <c r="E62164" s="13"/>
      <c r="K62164" s="23"/>
      <c r="O62164" s="21"/>
      <c r="P62164" s="27"/>
      <c r="Q62164" s="16"/>
      <c r="U62164" s="27"/>
    </row>
    <row r="62165" spans="2:21" x14ac:dyDescent="0.25">
      <c r="B62165"/>
      <c r="C62165"/>
      <c r="D62165" s="13"/>
      <c r="E62165" s="13"/>
      <c r="K62165" s="23"/>
      <c r="O62165" s="21"/>
      <c r="P62165" s="27"/>
      <c r="Q62165" s="16"/>
      <c r="U62165" s="27"/>
    </row>
    <row r="62166" spans="2:21" x14ac:dyDescent="0.25">
      <c r="B62166"/>
      <c r="C62166"/>
      <c r="D62166" s="13"/>
      <c r="E62166" s="13"/>
      <c r="K62166" s="23"/>
      <c r="O62166" s="21"/>
      <c r="P62166" s="27"/>
      <c r="Q62166" s="16"/>
      <c r="U62166" s="27"/>
    </row>
    <row r="62167" spans="2:21" x14ac:dyDescent="0.25">
      <c r="B62167"/>
      <c r="C62167"/>
      <c r="D62167" s="13"/>
      <c r="E62167" s="13"/>
      <c r="K62167" s="23"/>
      <c r="O62167" s="21"/>
      <c r="P62167" s="27"/>
      <c r="Q62167" s="16"/>
      <c r="U62167" s="27"/>
    </row>
    <row r="62168" spans="2:21" x14ac:dyDescent="0.25">
      <c r="B62168"/>
      <c r="C62168"/>
      <c r="D62168" s="13"/>
      <c r="E62168" s="13"/>
      <c r="K62168" s="23"/>
      <c r="O62168" s="21"/>
      <c r="P62168" s="27"/>
      <c r="Q62168" s="16"/>
      <c r="U62168" s="27"/>
    </row>
    <row r="62169" spans="2:21" x14ac:dyDescent="0.25">
      <c r="B62169"/>
      <c r="C62169"/>
      <c r="D62169" s="13"/>
      <c r="E62169" s="13"/>
      <c r="K62169" s="23"/>
      <c r="O62169" s="21"/>
      <c r="P62169" s="27"/>
      <c r="Q62169" s="16"/>
      <c r="U62169" s="27"/>
    </row>
    <row r="62170" spans="2:21" x14ac:dyDescent="0.25">
      <c r="B62170"/>
      <c r="C62170"/>
      <c r="D62170" s="13"/>
      <c r="E62170" s="13"/>
      <c r="K62170" s="23"/>
      <c r="O62170" s="21"/>
      <c r="P62170" s="27"/>
      <c r="Q62170" s="16"/>
      <c r="U62170" s="27"/>
    </row>
    <row r="62171" spans="2:21" x14ac:dyDescent="0.25">
      <c r="B62171"/>
      <c r="C62171"/>
      <c r="D62171" s="13"/>
      <c r="E62171" s="13"/>
      <c r="K62171" s="23"/>
      <c r="O62171" s="21"/>
      <c r="P62171" s="27"/>
      <c r="Q62171" s="16"/>
      <c r="U62171" s="27"/>
    </row>
    <row r="62172" spans="2:21" x14ac:dyDescent="0.25">
      <c r="B62172"/>
      <c r="C62172"/>
      <c r="D62172" s="13"/>
      <c r="E62172" s="13"/>
      <c r="K62172" s="23"/>
      <c r="O62172" s="21"/>
      <c r="P62172" s="27"/>
      <c r="Q62172" s="16"/>
      <c r="U62172" s="27"/>
    </row>
    <row r="62173" spans="2:21" x14ac:dyDescent="0.25">
      <c r="B62173"/>
      <c r="C62173"/>
      <c r="D62173" s="13"/>
      <c r="E62173" s="13"/>
      <c r="K62173" s="23"/>
      <c r="O62173" s="21"/>
      <c r="P62173" s="27"/>
      <c r="Q62173" s="16"/>
      <c r="U62173" s="27"/>
    </row>
    <row r="62174" spans="2:21" x14ac:dyDescent="0.25">
      <c r="B62174"/>
      <c r="C62174"/>
      <c r="D62174" s="13"/>
      <c r="E62174" s="13"/>
      <c r="K62174" s="23"/>
      <c r="O62174" s="21"/>
      <c r="P62174" s="27"/>
      <c r="Q62174" s="16"/>
      <c r="U62174" s="27"/>
    </row>
    <row r="62175" spans="2:21" x14ac:dyDescent="0.25">
      <c r="B62175"/>
      <c r="C62175"/>
      <c r="D62175" s="13"/>
      <c r="E62175" s="13"/>
      <c r="K62175" s="23"/>
      <c r="O62175" s="21"/>
      <c r="P62175" s="27"/>
      <c r="Q62175" s="16"/>
      <c r="U62175" s="27"/>
    </row>
    <row r="62176" spans="2:21" x14ac:dyDescent="0.25">
      <c r="B62176"/>
      <c r="C62176"/>
      <c r="D62176" s="13"/>
      <c r="E62176" s="13"/>
      <c r="K62176" s="23"/>
      <c r="O62176" s="21"/>
      <c r="P62176" s="27"/>
      <c r="Q62176" s="16"/>
      <c r="U62176" s="27"/>
    </row>
    <row r="62177" spans="2:21" x14ac:dyDescent="0.25">
      <c r="B62177"/>
      <c r="C62177"/>
      <c r="D62177" s="13"/>
      <c r="E62177" s="13"/>
      <c r="K62177" s="23"/>
      <c r="O62177" s="21"/>
      <c r="P62177" s="27"/>
      <c r="Q62177" s="16"/>
      <c r="U62177" s="27"/>
    </row>
    <row r="62178" spans="2:21" x14ac:dyDescent="0.25">
      <c r="B62178"/>
      <c r="C62178"/>
      <c r="D62178" s="13"/>
      <c r="E62178" s="13"/>
      <c r="K62178" s="23"/>
      <c r="O62178" s="21"/>
      <c r="P62178" s="27"/>
      <c r="Q62178" s="16"/>
      <c r="U62178" s="27"/>
    </row>
    <row r="62179" spans="2:21" x14ac:dyDescent="0.25">
      <c r="B62179"/>
      <c r="C62179"/>
      <c r="D62179" s="13"/>
      <c r="E62179" s="13"/>
      <c r="K62179" s="23"/>
      <c r="O62179" s="21"/>
      <c r="P62179" s="27"/>
      <c r="Q62179" s="16"/>
      <c r="U62179" s="27"/>
    </row>
    <row r="62180" spans="2:21" x14ac:dyDescent="0.25">
      <c r="B62180"/>
      <c r="C62180"/>
      <c r="D62180" s="13"/>
      <c r="E62180" s="13"/>
      <c r="K62180" s="23"/>
      <c r="O62180" s="21"/>
      <c r="P62180" s="27"/>
      <c r="Q62180" s="16"/>
      <c r="U62180" s="27"/>
    </row>
    <row r="62181" spans="2:21" x14ac:dyDescent="0.25">
      <c r="B62181"/>
      <c r="C62181"/>
      <c r="D62181" s="13"/>
      <c r="E62181" s="13"/>
      <c r="K62181" s="23"/>
      <c r="O62181" s="21"/>
      <c r="P62181" s="27"/>
      <c r="Q62181" s="16"/>
      <c r="U62181" s="27"/>
    </row>
    <row r="62182" spans="2:21" x14ac:dyDescent="0.25">
      <c r="B62182"/>
      <c r="C62182"/>
      <c r="D62182" s="13"/>
      <c r="E62182" s="13"/>
      <c r="K62182" s="23"/>
      <c r="O62182" s="21"/>
      <c r="P62182" s="27"/>
      <c r="Q62182" s="16"/>
      <c r="U62182" s="27"/>
    </row>
    <row r="62183" spans="2:21" x14ac:dyDescent="0.25">
      <c r="B62183"/>
      <c r="C62183"/>
      <c r="D62183" s="13"/>
      <c r="E62183" s="13"/>
      <c r="K62183" s="23"/>
      <c r="O62183" s="21"/>
      <c r="P62183" s="27"/>
      <c r="Q62183" s="16"/>
      <c r="U62183" s="27"/>
    </row>
    <row r="62184" spans="2:21" x14ac:dyDescent="0.25">
      <c r="B62184"/>
      <c r="C62184"/>
      <c r="D62184" s="13"/>
      <c r="E62184" s="13"/>
      <c r="K62184" s="23"/>
      <c r="O62184" s="21"/>
      <c r="P62184" s="27"/>
      <c r="Q62184" s="16"/>
      <c r="U62184" s="27"/>
    </row>
    <row r="62185" spans="2:21" x14ac:dyDescent="0.25">
      <c r="B62185"/>
      <c r="C62185"/>
      <c r="D62185" s="13"/>
      <c r="E62185" s="13"/>
      <c r="K62185" s="23"/>
      <c r="O62185" s="21"/>
      <c r="P62185" s="27"/>
      <c r="Q62185" s="16"/>
      <c r="U62185" s="27"/>
    </row>
    <row r="62186" spans="2:21" x14ac:dyDescent="0.25">
      <c r="B62186"/>
      <c r="C62186"/>
      <c r="D62186" s="13"/>
      <c r="E62186" s="13"/>
      <c r="K62186" s="23"/>
      <c r="O62186" s="21"/>
      <c r="P62186" s="27"/>
      <c r="Q62186" s="16"/>
      <c r="U62186" s="27"/>
    </row>
    <row r="62187" spans="2:21" x14ac:dyDescent="0.25">
      <c r="B62187"/>
      <c r="C62187"/>
      <c r="D62187" s="13"/>
      <c r="E62187" s="13"/>
      <c r="K62187" s="23"/>
      <c r="O62187" s="21"/>
      <c r="P62187" s="27"/>
      <c r="Q62187" s="16"/>
      <c r="U62187" s="27"/>
    </row>
    <row r="62188" spans="2:21" x14ac:dyDescent="0.25">
      <c r="B62188"/>
      <c r="C62188"/>
      <c r="D62188" s="13"/>
      <c r="E62188" s="13"/>
      <c r="K62188" s="23"/>
      <c r="O62188" s="21"/>
      <c r="P62188" s="27"/>
      <c r="Q62188" s="16"/>
      <c r="U62188" s="27"/>
    </row>
    <row r="62189" spans="2:21" x14ac:dyDescent="0.25">
      <c r="B62189"/>
      <c r="C62189"/>
      <c r="D62189" s="13"/>
      <c r="E62189" s="13"/>
      <c r="K62189" s="23"/>
      <c r="O62189" s="21"/>
      <c r="P62189" s="27"/>
      <c r="Q62189" s="16"/>
      <c r="U62189" s="27"/>
    </row>
    <row r="62190" spans="2:21" x14ac:dyDescent="0.25">
      <c r="B62190"/>
      <c r="C62190"/>
      <c r="D62190" s="13"/>
      <c r="E62190" s="13"/>
      <c r="K62190" s="23"/>
      <c r="O62190" s="21"/>
      <c r="P62190" s="27"/>
      <c r="Q62190" s="16"/>
      <c r="U62190" s="27"/>
    </row>
    <row r="62191" spans="2:21" x14ac:dyDescent="0.25">
      <c r="B62191"/>
      <c r="C62191"/>
      <c r="D62191" s="13"/>
      <c r="E62191" s="13"/>
      <c r="K62191" s="23"/>
      <c r="O62191" s="21"/>
      <c r="P62191" s="27"/>
      <c r="Q62191" s="16"/>
      <c r="U62191" s="27"/>
    </row>
    <row r="62192" spans="2:21" x14ac:dyDescent="0.25">
      <c r="B62192"/>
      <c r="C62192"/>
      <c r="D62192" s="13"/>
      <c r="E62192" s="13"/>
      <c r="K62192" s="23"/>
      <c r="O62192" s="21"/>
      <c r="P62192" s="27"/>
      <c r="Q62192" s="16"/>
      <c r="U62192" s="27"/>
    </row>
    <row r="62193" spans="2:21" x14ac:dyDescent="0.25">
      <c r="B62193"/>
      <c r="C62193"/>
      <c r="D62193" s="13"/>
      <c r="E62193" s="13"/>
      <c r="K62193" s="23"/>
      <c r="O62193" s="21"/>
      <c r="P62193" s="27"/>
      <c r="Q62193" s="16"/>
      <c r="U62193" s="27"/>
    </row>
    <row r="62194" spans="2:21" x14ac:dyDescent="0.25">
      <c r="B62194"/>
      <c r="C62194"/>
      <c r="D62194" s="13"/>
      <c r="E62194" s="13"/>
      <c r="K62194" s="23"/>
      <c r="O62194" s="21"/>
      <c r="P62194" s="27"/>
      <c r="Q62194" s="16"/>
      <c r="U62194" s="27"/>
    </row>
    <row r="62195" spans="2:21" x14ac:dyDescent="0.25">
      <c r="B62195"/>
      <c r="C62195"/>
      <c r="D62195" s="13"/>
      <c r="E62195" s="13"/>
      <c r="K62195" s="23"/>
      <c r="O62195" s="21"/>
      <c r="P62195" s="27"/>
      <c r="Q62195" s="16"/>
      <c r="U62195" s="27"/>
    </row>
    <row r="62196" spans="2:21" x14ac:dyDescent="0.25">
      <c r="B62196"/>
      <c r="C62196"/>
      <c r="D62196" s="13"/>
      <c r="E62196" s="13"/>
      <c r="K62196" s="23"/>
      <c r="O62196" s="21"/>
      <c r="P62196" s="27"/>
      <c r="Q62196" s="16"/>
      <c r="U62196" s="27"/>
    </row>
    <row r="62197" spans="2:21" x14ac:dyDescent="0.25">
      <c r="B62197"/>
      <c r="C62197"/>
      <c r="D62197" s="13"/>
      <c r="E62197" s="13"/>
      <c r="K62197" s="23"/>
      <c r="O62197" s="21"/>
      <c r="P62197" s="27"/>
      <c r="Q62197" s="16"/>
      <c r="U62197" s="27"/>
    </row>
    <row r="62198" spans="2:21" x14ac:dyDescent="0.25">
      <c r="B62198"/>
      <c r="C62198"/>
      <c r="D62198" s="13"/>
      <c r="E62198" s="13"/>
      <c r="K62198" s="23"/>
      <c r="O62198" s="21"/>
      <c r="P62198" s="27"/>
      <c r="Q62198" s="16"/>
      <c r="U62198" s="27"/>
    </row>
    <row r="62199" spans="2:21" x14ac:dyDescent="0.25">
      <c r="B62199"/>
      <c r="C62199"/>
      <c r="D62199" s="13"/>
      <c r="E62199" s="13"/>
      <c r="K62199" s="23"/>
      <c r="O62199" s="21"/>
      <c r="P62199" s="27"/>
      <c r="Q62199" s="16"/>
      <c r="U62199" s="27"/>
    </row>
    <row r="62200" spans="2:21" x14ac:dyDescent="0.25">
      <c r="B62200"/>
      <c r="C62200"/>
      <c r="D62200" s="13"/>
      <c r="E62200" s="13"/>
      <c r="K62200" s="23"/>
      <c r="O62200" s="21"/>
      <c r="P62200" s="27"/>
      <c r="Q62200" s="16"/>
      <c r="U62200" s="27"/>
    </row>
    <row r="62201" spans="2:21" x14ac:dyDescent="0.25">
      <c r="B62201"/>
      <c r="C62201"/>
      <c r="D62201" s="13"/>
      <c r="E62201" s="13"/>
      <c r="K62201" s="23"/>
      <c r="O62201" s="21"/>
      <c r="P62201" s="27"/>
      <c r="Q62201" s="16"/>
      <c r="U62201" s="27"/>
    </row>
    <row r="62202" spans="2:21" x14ac:dyDescent="0.25">
      <c r="B62202"/>
      <c r="C62202"/>
      <c r="D62202" s="13"/>
      <c r="E62202" s="13"/>
      <c r="K62202" s="23"/>
      <c r="O62202" s="21"/>
      <c r="P62202" s="27"/>
      <c r="Q62202" s="16"/>
      <c r="U62202" s="27"/>
    </row>
    <row r="62203" spans="2:21" x14ac:dyDescent="0.25">
      <c r="B62203"/>
      <c r="C62203"/>
      <c r="D62203" s="13"/>
      <c r="E62203" s="13"/>
      <c r="K62203" s="23"/>
      <c r="O62203" s="21"/>
      <c r="P62203" s="27"/>
      <c r="Q62203" s="16"/>
      <c r="U62203" s="27"/>
    </row>
    <row r="62204" spans="2:21" x14ac:dyDescent="0.25">
      <c r="B62204"/>
      <c r="C62204"/>
      <c r="D62204" s="13"/>
      <c r="E62204" s="13"/>
      <c r="K62204" s="23"/>
      <c r="O62204" s="21"/>
      <c r="P62204" s="27"/>
      <c r="Q62204" s="16"/>
      <c r="U62204" s="27"/>
    </row>
    <row r="62205" spans="2:21" x14ac:dyDescent="0.25">
      <c r="B62205"/>
      <c r="C62205"/>
      <c r="D62205" s="13"/>
      <c r="E62205" s="13"/>
      <c r="K62205" s="23"/>
      <c r="O62205" s="21"/>
      <c r="P62205" s="27"/>
      <c r="Q62205" s="16"/>
      <c r="U62205" s="27"/>
    </row>
    <row r="62206" spans="2:21" x14ac:dyDescent="0.25">
      <c r="B62206"/>
      <c r="C62206"/>
      <c r="D62206" s="13"/>
      <c r="E62206" s="13"/>
      <c r="K62206" s="23"/>
      <c r="O62206" s="21"/>
      <c r="P62206" s="27"/>
      <c r="Q62206" s="16"/>
      <c r="U62206" s="27"/>
    </row>
    <row r="62207" spans="2:21" x14ac:dyDescent="0.25">
      <c r="B62207"/>
      <c r="C62207"/>
      <c r="D62207" s="13"/>
      <c r="E62207" s="13"/>
      <c r="K62207" s="23"/>
      <c r="O62207" s="21"/>
      <c r="P62207" s="27"/>
      <c r="Q62207" s="16"/>
      <c r="U62207" s="27"/>
    </row>
    <row r="62208" spans="2:21" x14ac:dyDescent="0.25">
      <c r="B62208"/>
      <c r="C62208"/>
      <c r="D62208" s="13"/>
      <c r="E62208" s="13"/>
      <c r="K62208" s="23"/>
      <c r="O62208" s="21"/>
      <c r="P62208" s="27"/>
      <c r="Q62208" s="16"/>
      <c r="U62208" s="27"/>
    </row>
    <row r="62209" spans="2:21" x14ac:dyDescent="0.25">
      <c r="B62209"/>
      <c r="C62209"/>
      <c r="D62209" s="13"/>
      <c r="E62209" s="13"/>
      <c r="K62209" s="23"/>
      <c r="O62209" s="21"/>
      <c r="P62209" s="27"/>
      <c r="Q62209" s="16"/>
      <c r="U62209" s="27"/>
    </row>
    <row r="62210" spans="2:21" x14ac:dyDescent="0.25">
      <c r="B62210"/>
      <c r="C62210"/>
      <c r="D62210" s="13"/>
      <c r="E62210" s="13"/>
      <c r="K62210" s="23"/>
      <c r="O62210" s="21"/>
      <c r="P62210" s="27"/>
      <c r="Q62210" s="16"/>
      <c r="U62210" s="27"/>
    </row>
    <row r="62211" spans="2:21" x14ac:dyDescent="0.25">
      <c r="B62211"/>
      <c r="C62211"/>
      <c r="D62211" s="13"/>
      <c r="E62211" s="13"/>
      <c r="K62211" s="23"/>
      <c r="O62211" s="21"/>
      <c r="P62211" s="27"/>
      <c r="Q62211" s="16"/>
      <c r="U62211" s="27"/>
    </row>
    <row r="62212" spans="2:21" x14ac:dyDescent="0.25">
      <c r="B62212"/>
      <c r="C62212"/>
      <c r="D62212" s="13"/>
      <c r="E62212" s="13"/>
      <c r="K62212" s="23"/>
      <c r="O62212" s="21"/>
      <c r="P62212" s="27"/>
      <c r="Q62212" s="16"/>
      <c r="U62212" s="27"/>
    </row>
    <row r="62213" spans="2:21" x14ac:dyDescent="0.25">
      <c r="B62213"/>
      <c r="C62213"/>
      <c r="D62213" s="13"/>
      <c r="E62213" s="13"/>
      <c r="K62213" s="23"/>
      <c r="O62213" s="21"/>
      <c r="P62213" s="27"/>
      <c r="Q62213" s="16"/>
      <c r="U62213" s="27"/>
    </row>
    <row r="62214" spans="2:21" x14ac:dyDescent="0.25">
      <c r="B62214"/>
      <c r="C62214"/>
      <c r="D62214" s="13"/>
      <c r="E62214" s="13"/>
      <c r="K62214" s="23"/>
      <c r="O62214" s="21"/>
      <c r="P62214" s="27"/>
      <c r="Q62214" s="16"/>
      <c r="U62214" s="27"/>
    </row>
    <row r="62215" spans="2:21" x14ac:dyDescent="0.25">
      <c r="B62215"/>
      <c r="C62215"/>
      <c r="D62215" s="13"/>
      <c r="E62215" s="13"/>
      <c r="K62215" s="23"/>
      <c r="O62215" s="21"/>
      <c r="P62215" s="27"/>
      <c r="Q62215" s="16"/>
      <c r="U62215" s="27"/>
    </row>
    <row r="62216" spans="2:21" x14ac:dyDescent="0.25">
      <c r="B62216"/>
      <c r="C62216"/>
      <c r="D62216" s="13"/>
      <c r="E62216" s="13"/>
      <c r="K62216" s="23"/>
      <c r="O62216" s="21"/>
      <c r="P62216" s="27"/>
      <c r="Q62216" s="16"/>
      <c r="U62216" s="27"/>
    </row>
    <row r="62217" spans="2:21" x14ac:dyDescent="0.25">
      <c r="B62217"/>
      <c r="C62217"/>
      <c r="D62217" s="13"/>
      <c r="E62217" s="13"/>
      <c r="K62217" s="23"/>
      <c r="O62217" s="21"/>
      <c r="P62217" s="27"/>
      <c r="Q62217" s="16"/>
      <c r="U62217" s="27"/>
    </row>
    <row r="62218" spans="2:21" x14ac:dyDescent="0.25">
      <c r="B62218"/>
      <c r="C62218"/>
      <c r="D62218" s="13"/>
      <c r="E62218" s="13"/>
      <c r="K62218" s="23"/>
      <c r="O62218" s="21"/>
      <c r="P62218" s="27"/>
      <c r="Q62218" s="16"/>
      <c r="U62218" s="27"/>
    </row>
    <row r="62219" spans="2:21" x14ac:dyDescent="0.25">
      <c r="B62219"/>
      <c r="C62219"/>
      <c r="D62219" s="13"/>
      <c r="E62219" s="13"/>
      <c r="K62219" s="23"/>
      <c r="O62219" s="21"/>
      <c r="P62219" s="27"/>
      <c r="Q62219" s="16"/>
      <c r="U62219" s="27"/>
    </row>
    <row r="62220" spans="2:21" x14ac:dyDescent="0.25">
      <c r="B62220"/>
      <c r="C62220"/>
      <c r="D62220" s="13"/>
      <c r="E62220" s="13"/>
      <c r="K62220" s="23"/>
      <c r="O62220" s="21"/>
      <c r="P62220" s="27"/>
      <c r="Q62220" s="16"/>
      <c r="U62220" s="27"/>
    </row>
    <row r="62221" spans="2:21" x14ac:dyDescent="0.25">
      <c r="B62221"/>
      <c r="C62221"/>
      <c r="D62221" s="13"/>
      <c r="E62221" s="13"/>
      <c r="K62221" s="23"/>
      <c r="O62221" s="21"/>
      <c r="P62221" s="27"/>
      <c r="Q62221" s="16"/>
      <c r="U62221" s="27"/>
    </row>
    <row r="62222" spans="2:21" x14ac:dyDescent="0.25">
      <c r="B62222"/>
      <c r="C62222"/>
      <c r="D62222" s="13"/>
      <c r="E62222" s="13"/>
      <c r="K62222" s="23"/>
      <c r="O62222" s="21"/>
      <c r="P62222" s="27"/>
      <c r="Q62222" s="16"/>
      <c r="U62222" s="27"/>
    </row>
    <row r="62223" spans="2:21" x14ac:dyDescent="0.25">
      <c r="B62223"/>
      <c r="C62223"/>
      <c r="D62223" s="13"/>
      <c r="E62223" s="13"/>
      <c r="K62223" s="23"/>
      <c r="O62223" s="21"/>
      <c r="P62223" s="27"/>
      <c r="Q62223" s="16"/>
      <c r="U62223" s="27"/>
    </row>
    <row r="62224" spans="2:21" x14ac:dyDescent="0.25">
      <c r="B62224"/>
      <c r="C62224"/>
      <c r="D62224" s="13"/>
      <c r="E62224" s="13"/>
      <c r="K62224" s="23"/>
      <c r="O62224" s="21"/>
      <c r="P62224" s="27"/>
      <c r="Q62224" s="16"/>
      <c r="U62224" s="27"/>
    </row>
    <row r="62225" spans="2:21" x14ac:dyDescent="0.25">
      <c r="B62225"/>
      <c r="C62225"/>
      <c r="D62225" s="13"/>
      <c r="E62225" s="13"/>
      <c r="K62225" s="23"/>
      <c r="O62225" s="21"/>
      <c r="P62225" s="27"/>
      <c r="Q62225" s="16"/>
      <c r="U62225" s="27"/>
    </row>
    <row r="62226" spans="2:21" x14ac:dyDescent="0.25">
      <c r="B62226"/>
      <c r="C62226"/>
      <c r="D62226" s="13"/>
      <c r="E62226" s="13"/>
      <c r="K62226" s="23"/>
      <c r="O62226" s="21"/>
      <c r="P62226" s="27"/>
      <c r="Q62226" s="16"/>
      <c r="U62226" s="27"/>
    </row>
    <row r="62227" spans="2:21" x14ac:dyDescent="0.25">
      <c r="B62227"/>
      <c r="C62227"/>
      <c r="D62227" s="13"/>
      <c r="E62227" s="13"/>
      <c r="K62227" s="23"/>
      <c r="O62227" s="21"/>
      <c r="P62227" s="27"/>
      <c r="Q62227" s="16"/>
      <c r="U62227" s="27"/>
    </row>
    <row r="62228" spans="2:21" x14ac:dyDescent="0.25">
      <c r="B62228"/>
      <c r="C62228"/>
      <c r="D62228" s="13"/>
      <c r="E62228" s="13"/>
      <c r="K62228" s="23"/>
      <c r="O62228" s="21"/>
      <c r="P62228" s="27"/>
      <c r="Q62228" s="16"/>
      <c r="U62228" s="27"/>
    </row>
    <row r="62229" spans="2:21" x14ac:dyDescent="0.25">
      <c r="B62229"/>
      <c r="C62229"/>
      <c r="D62229" s="13"/>
      <c r="E62229" s="13"/>
      <c r="K62229" s="23"/>
      <c r="O62229" s="21"/>
      <c r="P62229" s="27"/>
      <c r="Q62229" s="16"/>
      <c r="U62229" s="27"/>
    </row>
    <row r="62230" spans="2:21" x14ac:dyDescent="0.25">
      <c r="B62230"/>
      <c r="C62230"/>
      <c r="D62230" s="13"/>
      <c r="E62230" s="13"/>
      <c r="K62230" s="23"/>
      <c r="O62230" s="21"/>
      <c r="P62230" s="27"/>
      <c r="Q62230" s="16"/>
      <c r="U62230" s="27"/>
    </row>
    <row r="62231" spans="2:21" x14ac:dyDescent="0.25">
      <c r="B62231"/>
      <c r="C62231"/>
      <c r="D62231" s="13"/>
      <c r="E62231" s="13"/>
      <c r="K62231" s="23"/>
      <c r="O62231" s="21"/>
      <c r="P62231" s="27"/>
      <c r="Q62231" s="16"/>
      <c r="U62231" s="27"/>
    </row>
    <row r="62232" spans="2:21" x14ac:dyDescent="0.25">
      <c r="B62232"/>
      <c r="C62232"/>
      <c r="D62232" s="13"/>
      <c r="E62232" s="13"/>
      <c r="K62232" s="23"/>
      <c r="O62232" s="21"/>
      <c r="P62232" s="27"/>
      <c r="Q62232" s="16"/>
      <c r="U62232" s="27"/>
    </row>
    <row r="62233" spans="2:21" x14ac:dyDescent="0.25">
      <c r="B62233"/>
      <c r="C62233"/>
      <c r="D62233" s="13"/>
      <c r="E62233" s="13"/>
      <c r="K62233" s="23"/>
      <c r="O62233" s="21"/>
      <c r="P62233" s="27"/>
      <c r="Q62233" s="16"/>
      <c r="U62233" s="27"/>
    </row>
    <row r="62234" spans="2:21" x14ac:dyDescent="0.25">
      <c r="B62234"/>
      <c r="C62234"/>
      <c r="D62234" s="13"/>
      <c r="E62234" s="13"/>
      <c r="K62234" s="23"/>
      <c r="O62234" s="21"/>
      <c r="P62234" s="27"/>
      <c r="Q62234" s="16"/>
      <c r="U62234" s="27"/>
    </row>
    <row r="62235" spans="2:21" x14ac:dyDescent="0.25">
      <c r="B62235"/>
      <c r="C62235"/>
      <c r="D62235" s="13"/>
      <c r="E62235" s="13"/>
      <c r="K62235" s="23"/>
      <c r="O62235" s="21"/>
      <c r="P62235" s="27"/>
      <c r="Q62235" s="16"/>
      <c r="U62235" s="27"/>
    </row>
    <row r="62236" spans="2:21" x14ac:dyDescent="0.25">
      <c r="B62236"/>
      <c r="C62236"/>
      <c r="D62236" s="13"/>
      <c r="E62236" s="13"/>
      <c r="K62236" s="23"/>
      <c r="O62236" s="21"/>
      <c r="P62236" s="27"/>
      <c r="Q62236" s="16"/>
      <c r="U62236" s="27"/>
    </row>
    <row r="62237" spans="2:21" x14ac:dyDescent="0.25">
      <c r="B62237"/>
      <c r="C62237"/>
      <c r="D62237" s="13"/>
      <c r="E62237" s="13"/>
      <c r="K62237" s="23"/>
      <c r="O62237" s="21"/>
      <c r="P62237" s="27"/>
      <c r="Q62237" s="16"/>
      <c r="U62237" s="27"/>
    </row>
    <row r="62238" spans="2:21" x14ac:dyDescent="0.25">
      <c r="B62238"/>
      <c r="C62238"/>
      <c r="D62238" s="13"/>
      <c r="E62238" s="13"/>
      <c r="K62238" s="23"/>
      <c r="O62238" s="21"/>
      <c r="P62238" s="27"/>
      <c r="Q62238" s="16"/>
      <c r="U62238" s="27"/>
    </row>
    <row r="62239" spans="2:21" x14ac:dyDescent="0.25">
      <c r="B62239"/>
      <c r="C62239"/>
      <c r="D62239" s="13"/>
      <c r="E62239" s="13"/>
      <c r="K62239" s="23"/>
      <c r="O62239" s="21"/>
      <c r="P62239" s="27"/>
      <c r="Q62239" s="16"/>
      <c r="U62239" s="27"/>
    </row>
    <row r="62240" spans="2:21" x14ac:dyDescent="0.25">
      <c r="B62240"/>
      <c r="C62240"/>
      <c r="D62240" s="13"/>
      <c r="E62240" s="13"/>
      <c r="K62240" s="23"/>
      <c r="O62240" s="21"/>
      <c r="P62240" s="27"/>
      <c r="Q62240" s="16"/>
      <c r="U62240" s="27"/>
    </row>
    <row r="62241" spans="2:21" x14ac:dyDescent="0.25">
      <c r="B62241"/>
      <c r="C62241"/>
      <c r="D62241" s="13"/>
      <c r="E62241" s="13"/>
      <c r="K62241" s="23"/>
      <c r="O62241" s="21"/>
      <c r="P62241" s="27"/>
      <c r="Q62241" s="16"/>
      <c r="U62241" s="27"/>
    </row>
    <row r="62242" spans="2:21" x14ac:dyDescent="0.25">
      <c r="B62242"/>
      <c r="C62242"/>
      <c r="D62242" s="13"/>
      <c r="E62242" s="13"/>
      <c r="K62242" s="23"/>
      <c r="O62242" s="21"/>
      <c r="P62242" s="27"/>
      <c r="Q62242" s="16"/>
      <c r="U62242" s="27"/>
    </row>
    <row r="62243" spans="2:21" x14ac:dyDescent="0.25">
      <c r="B62243"/>
      <c r="C62243"/>
      <c r="D62243" s="13"/>
      <c r="E62243" s="13"/>
      <c r="K62243" s="23"/>
      <c r="O62243" s="21"/>
      <c r="P62243" s="27"/>
      <c r="Q62243" s="16"/>
      <c r="U62243" s="27"/>
    </row>
    <row r="62244" spans="2:21" x14ac:dyDescent="0.25">
      <c r="B62244"/>
      <c r="C62244"/>
      <c r="D62244" s="13"/>
      <c r="E62244" s="13"/>
      <c r="K62244" s="23"/>
      <c r="O62244" s="21"/>
      <c r="P62244" s="27"/>
      <c r="Q62244" s="16"/>
      <c r="U62244" s="27"/>
    </row>
    <row r="62245" spans="2:21" x14ac:dyDescent="0.25">
      <c r="B62245"/>
      <c r="C62245"/>
      <c r="D62245" s="13"/>
      <c r="E62245" s="13"/>
      <c r="K62245" s="23"/>
      <c r="O62245" s="21"/>
      <c r="P62245" s="27"/>
      <c r="Q62245" s="16"/>
      <c r="U62245" s="27"/>
    </row>
    <row r="62246" spans="2:21" x14ac:dyDescent="0.25">
      <c r="B62246"/>
      <c r="C62246"/>
      <c r="D62246" s="13"/>
      <c r="E62246" s="13"/>
      <c r="K62246" s="23"/>
      <c r="O62246" s="21"/>
      <c r="P62246" s="27"/>
      <c r="Q62246" s="16"/>
      <c r="U62246" s="27"/>
    </row>
    <row r="62247" spans="2:21" x14ac:dyDescent="0.25">
      <c r="B62247"/>
      <c r="C62247"/>
      <c r="D62247" s="13"/>
      <c r="E62247" s="13"/>
      <c r="K62247" s="23"/>
      <c r="O62247" s="21"/>
      <c r="P62247" s="27"/>
      <c r="Q62247" s="16"/>
      <c r="U62247" s="27"/>
    </row>
    <row r="62248" spans="2:21" x14ac:dyDescent="0.25">
      <c r="B62248"/>
      <c r="C62248"/>
      <c r="D62248" s="13"/>
      <c r="E62248" s="13"/>
      <c r="K62248" s="23"/>
      <c r="O62248" s="21"/>
      <c r="P62248" s="27"/>
      <c r="Q62248" s="16"/>
      <c r="U62248" s="27"/>
    </row>
    <row r="62249" spans="2:21" x14ac:dyDescent="0.25">
      <c r="B62249"/>
      <c r="C62249"/>
      <c r="D62249" s="13"/>
      <c r="E62249" s="13"/>
      <c r="K62249" s="23"/>
      <c r="O62249" s="21"/>
      <c r="P62249" s="27"/>
      <c r="Q62249" s="16"/>
      <c r="U62249" s="27"/>
    </row>
    <row r="62250" spans="2:21" x14ac:dyDescent="0.25">
      <c r="B62250"/>
      <c r="C62250"/>
      <c r="D62250" s="13"/>
      <c r="E62250" s="13"/>
      <c r="K62250" s="23"/>
      <c r="O62250" s="21"/>
      <c r="P62250" s="27"/>
      <c r="Q62250" s="16"/>
      <c r="U62250" s="27"/>
    </row>
    <row r="62251" spans="2:21" x14ac:dyDescent="0.25">
      <c r="B62251"/>
      <c r="C62251"/>
      <c r="D62251" s="13"/>
      <c r="E62251" s="13"/>
      <c r="K62251" s="23"/>
      <c r="O62251" s="21"/>
      <c r="P62251" s="27"/>
      <c r="Q62251" s="16"/>
      <c r="U62251" s="27"/>
    </row>
    <row r="62252" spans="2:21" x14ac:dyDescent="0.25">
      <c r="B62252"/>
      <c r="C62252"/>
      <c r="D62252" s="13"/>
      <c r="E62252" s="13"/>
      <c r="K62252" s="23"/>
      <c r="O62252" s="21"/>
      <c r="P62252" s="27"/>
      <c r="Q62252" s="16"/>
      <c r="U62252" s="27"/>
    </row>
    <row r="62253" spans="2:21" x14ac:dyDescent="0.25">
      <c r="B62253"/>
      <c r="C62253"/>
      <c r="D62253" s="13"/>
      <c r="E62253" s="13"/>
      <c r="K62253" s="23"/>
      <c r="O62253" s="21"/>
      <c r="P62253" s="27"/>
      <c r="Q62253" s="16"/>
      <c r="U62253" s="27"/>
    </row>
    <row r="62254" spans="2:21" x14ac:dyDescent="0.25">
      <c r="B62254"/>
      <c r="C62254"/>
      <c r="D62254" s="13"/>
      <c r="E62254" s="13"/>
      <c r="K62254" s="23"/>
      <c r="O62254" s="21"/>
      <c r="P62254" s="27"/>
      <c r="Q62254" s="16"/>
      <c r="U62254" s="27"/>
    </row>
    <row r="62255" spans="2:21" x14ac:dyDescent="0.25">
      <c r="B62255"/>
      <c r="C62255"/>
      <c r="D62255" s="13"/>
      <c r="E62255" s="13"/>
      <c r="K62255" s="23"/>
      <c r="O62255" s="21"/>
      <c r="P62255" s="27"/>
      <c r="Q62255" s="16"/>
      <c r="U62255" s="27"/>
    </row>
    <row r="62256" spans="2:21" x14ac:dyDescent="0.25">
      <c r="B62256"/>
      <c r="C62256"/>
      <c r="D62256" s="13"/>
      <c r="E62256" s="13"/>
      <c r="K62256" s="23"/>
      <c r="O62256" s="21"/>
      <c r="P62256" s="27"/>
      <c r="Q62256" s="16"/>
      <c r="U62256" s="27"/>
    </row>
    <row r="62257" spans="2:21" x14ac:dyDescent="0.25">
      <c r="B62257"/>
      <c r="C62257"/>
      <c r="D62257" s="13"/>
      <c r="E62257" s="13"/>
      <c r="K62257" s="23"/>
      <c r="O62257" s="21"/>
      <c r="P62257" s="27"/>
      <c r="Q62257" s="16"/>
      <c r="U62257" s="27"/>
    </row>
    <row r="62258" spans="2:21" x14ac:dyDescent="0.25">
      <c r="B62258"/>
      <c r="C62258"/>
      <c r="D62258" s="13"/>
      <c r="E62258" s="13"/>
      <c r="K62258" s="23"/>
      <c r="O62258" s="21"/>
      <c r="P62258" s="27"/>
      <c r="Q62258" s="16"/>
      <c r="U62258" s="27"/>
    </row>
    <row r="62259" spans="2:21" x14ac:dyDescent="0.25">
      <c r="B62259"/>
      <c r="C62259"/>
      <c r="D62259" s="13"/>
      <c r="E62259" s="13"/>
      <c r="K62259" s="23"/>
      <c r="O62259" s="21"/>
      <c r="P62259" s="27"/>
      <c r="Q62259" s="16"/>
      <c r="U62259" s="27"/>
    </row>
    <row r="62260" spans="2:21" x14ac:dyDescent="0.25">
      <c r="B62260"/>
      <c r="C62260"/>
      <c r="D62260" s="13"/>
      <c r="E62260" s="13"/>
      <c r="K62260" s="23"/>
      <c r="O62260" s="21"/>
      <c r="P62260" s="27"/>
      <c r="Q62260" s="16"/>
      <c r="U62260" s="27"/>
    </row>
    <row r="62261" spans="2:21" x14ac:dyDescent="0.25">
      <c r="B62261"/>
      <c r="C62261"/>
      <c r="D62261" s="13"/>
      <c r="E62261" s="13"/>
      <c r="K62261" s="23"/>
      <c r="O62261" s="21"/>
      <c r="P62261" s="27"/>
      <c r="Q62261" s="16"/>
      <c r="U62261" s="27"/>
    </row>
    <row r="62262" spans="2:21" x14ac:dyDescent="0.25">
      <c r="B62262"/>
      <c r="C62262"/>
      <c r="D62262" s="13"/>
      <c r="E62262" s="13"/>
      <c r="K62262" s="23"/>
      <c r="O62262" s="21"/>
      <c r="P62262" s="27"/>
      <c r="Q62262" s="16"/>
      <c r="U62262" s="27"/>
    </row>
    <row r="62263" spans="2:21" x14ac:dyDescent="0.25">
      <c r="B62263"/>
      <c r="C62263"/>
      <c r="D62263" s="13"/>
      <c r="E62263" s="13"/>
      <c r="K62263" s="23"/>
      <c r="O62263" s="21"/>
      <c r="P62263" s="27"/>
      <c r="Q62263" s="16"/>
      <c r="U62263" s="27"/>
    </row>
    <row r="62264" spans="2:21" x14ac:dyDescent="0.25">
      <c r="B62264"/>
      <c r="C62264"/>
      <c r="D62264" s="13"/>
      <c r="E62264" s="13"/>
      <c r="K62264" s="23"/>
      <c r="O62264" s="21"/>
      <c r="P62264" s="27"/>
      <c r="Q62264" s="16"/>
      <c r="U62264" s="27"/>
    </row>
    <row r="62265" spans="2:21" x14ac:dyDescent="0.25">
      <c r="B62265"/>
      <c r="C62265"/>
      <c r="D62265" s="13"/>
      <c r="E62265" s="13"/>
      <c r="K62265" s="23"/>
      <c r="O62265" s="21"/>
      <c r="P62265" s="27"/>
      <c r="Q62265" s="16"/>
      <c r="U62265" s="27"/>
    </row>
    <row r="62266" spans="2:21" x14ac:dyDescent="0.25">
      <c r="B62266"/>
      <c r="C62266"/>
      <c r="D62266" s="13"/>
      <c r="E62266" s="13"/>
      <c r="K62266" s="23"/>
      <c r="O62266" s="21"/>
      <c r="P62266" s="27"/>
      <c r="Q62266" s="16"/>
      <c r="U62266" s="27"/>
    </row>
    <row r="62267" spans="2:21" x14ac:dyDescent="0.25">
      <c r="B62267"/>
      <c r="C62267"/>
      <c r="D62267" s="13"/>
      <c r="E62267" s="13"/>
      <c r="K62267" s="23"/>
      <c r="O62267" s="21"/>
      <c r="P62267" s="27"/>
      <c r="Q62267" s="16"/>
      <c r="U62267" s="27"/>
    </row>
    <row r="62268" spans="2:21" x14ac:dyDescent="0.25">
      <c r="B62268"/>
      <c r="C62268"/>
      <c r="D62268" s="13"/>
      <c r="E62268" s="13"/>
      <c r="K62268" s="23"/>
      <c r="O62268" s="21"/>
      <c r="P62268" s="27"/>
      <c r="Q62268" s="16"/>
      <c r="U62268" s="27"/>
    </row>
    <row r="62269" spans="2:21" x14ac:dyDescent="0.25">
      <c r="B62269"/>
      <c r="C62269"/>
      <c r="D62269" s="13"/>
      <c r="E62269" s="13"/>
      <c r="K62269" s="23"/>
      <c r="O62269" s="21"/>
      <c r="P62269" s="27"/>
      <c r="Q62269" s="16"/>
      <c r="U62269" s="27"/>
    </row>
    <row r="62270" spans="2:21" x14ac:dyDescent="0.25">
      <c r="B62270"/>
      <c r="C62270"/>
      <c r="D62270" s="13"/>
      <c r="E62270" s="13"/>
      <c r="K62270" s="23"/>
      <c r="O62270" s="21"/>
      <c r="P62270" s="27"/>
      <c r="Q62270" s="16"/>
      <c r="U62270" s="27"/>
    </row>
    <row r="62271" spans="2:21" x14ac:dyDescent="0.25">
      <c r="B62271"/>
      <c r="C62271"/>
      <c r="D62271" s="13"/>
      <c r="E62271" s="13"/>
      <c r="K62271" s="23"/>
      <c r="O62271" s="21"/>
      <c r="P62271" s="27"/>
      <c r="Q62271" s="16"/>
      <c r="U62271" s="27"/>
    </row>
    <row r="62272" spans="2:21" x14ac:dyDescent="0.25">
      <c r="B62272"/>
      <c r="C62272"/>
      <c r="D62272" s="13"/>
      <c r="E62272" s="13"/>
      <c r="K62272" s="23"/>
      <c r="O62272" s="21"/>
      <c r="P62272" s="27"/>
      <c r="Q62272" s="16"/>
      <c r="U62272" s="27"/>
    </row>
    <row r="62273" spans="2:21" x14ac:dyDescent="0.25">
      <c r="B62273"/>
      <c r="C62273"/>
      <c r="D62273" s="13"/>
      <c r="E62273" s="13"/>
      <c r="K62273" s="23"/>
      <c r="O62273" s="21"/>
      <c r="P62273" s="27"/>
      <c r="Q62273" s="16"/>
      <c r="U62273" s="27"/>
    </row>
    <row r="62274" spans="2:21" x14ac:dyDescent="0.25">
      <c r="B62274"/>
      <c r="C62274"/>
      <c r="D62274" s="13"/>
      <c r="E62274" s="13"/>
      <c r="K62274" s="23"/>
      <c r="O62274" s="21"/>
      <c r="P62274" s="27"/>
      <c r="Q62274" s="16"/>
      <c r="U62274" s="27"/>
    </row>
    <row r="62275" spans="2:21" x14ac:dyDescent="0.25">
      <c r="B62275"/>
      <c r="C62275"/>
      <c r="D62275" s="13"/>
      <c r="E62275" s="13"/>
      <c r="K62275" s="23"/>
      <c r="O62275" s="21"/>
      <c r="P62275" s="27"/>
      <c r="Q62275" s="16"/>
      <c r="U62275" s="27"/>
    </row>
    <row r="62276" spans="2:21" x14ac:dyDescent="0.25">
      <c r="B62276"/>
      <c r="C62276"/>
      <c r="D62276" s="13"/>
      <c r="E62276" s="13"/>
      <c r="K62276" s="23"/>
      <c r="O62276" s="21"/>
      <c r="P62276" s="27"/>
      <c r="Q62276" s="16"/>
      <c r="U62276" s="27"/>
    </row>
    <row r="62277" spans="2:21" x14ac:dyDescent="0.25">
      <c r="B62277"/>
      <c r="C62277"/>
      <c r="D62277" s="13"/>
      <c r="E62277" s="13"/>
      <c r="K62277" s="23"/>
      <c r="O62277" s="21"/>
      <c r="P62277" s="27"/>
      <c r="Q62277" s="16"/>
      <c r="U62277" s="27"/>
    </row>
    <row r="62278" spans="2:21" x14ac:dyDescent="0.25">
      <c r="B62278"/>
      <c r="C62278"/>
      <c r="D62278" s="13"/>
      <c r="E62278" s="13"/>
      <c r="K62278" s="23"/>
      <c r="O62278" s="21"/>
      <c r="P62278" s="27"/>
      <c r="Q62278" s="16"/>
      <c r="U62278" s="27"/>
    </row>
    <row r="62279" spans="2:21" x14ac:dyDescent="0.25">
      <c r="B62279"/>
      <c r="C62279"/>
      <c r="D62279" s="13"/>
      <c r="E62279" s="13"/>
      <c r="K62279" s="23"/>
      <c r="O62279" s="21"/>
      <c r="P62279" s="27"/>
      <c r="Q62279" s="16"/>
      <c r="U62279" s="27"/>
    </row>
    <row r="62280" spans="2:21" x14ac:dyDescent="0.25">
      <c r="B62280"/>
      <c r="C62280"/>
      <c r="D62280" s="13"/>
      <c r="E62280" s="13"/>
      <c r="K62280" s="23"/>
      <c r="O62280" s="21"/>
      <c r="P62280" s="27"/>
      <c r="Q62280" s="16"/>
      <c r="U62280" s="27"/>
    </row>
    <row r="62281" spans="2:21" x14ac:dyDescent="0.25">
      <c r="B62281"/>
      <c r="C62281"/>
      <c r="D62281" s="13"/>
      <c r="E62281" s="13"/>
      <c r="K62281" s="23"/>
      <c r="O62281" s="21"/>
      <c r="P62281" s="27"/>
      <c r="Q62281" s="16"/>
      <c r="U62281" s="27"/>
    </row>
    <row r="62282" spans="2:21" x14ac:dyDescent="0.25">
      <c r="B62282"/>
      <c r="C62282"/>
      <c r="D62282" s="13"/>
      <c r="E62282" s="13"/>
      <c r="K62282" s="23"/>
      <c r="O62282" s="21"/>
      <c r="P62282" s="27"/>
      <c r="Q62282" s="16"/>
      <c r="U62282" s="27"/>
    </row>
    <row r="62283" spans="2:21" x14ac:dyDescent="0.25">
      <c r="B62283"/>
      <c r="C62283"/>
      <c r="D62283" s="13"/>
      <c r="E62283" s="13"/>
      <c r="K62283" s="23"/>
      <c r="O62283" s="21"/>
      <c r="P62283" s="27"/>
      <c r="Q62283" s="16"/>
      <c r="U62283" s="27"/>
    </row>
    <row r="62284" spans="2:21" x14ac:dyDescent="0.25">
      <c r="B62284"/>
      <c r="C62284"/>
      <c r="D62284" s="13"/>
      <c r="E62284" s="13"/>
      <c r="K62284" s="23"/>
      <c r="O62284" s="21"/>
      <c r="P62284" s="27"/>
      <c r="Q62284" s="16"/>
      <c r="U62284" s="27"/>
    </row>
    <row r="62285" spans="2:21" x14ac:dyDescent="0.25">
      <c r="B62285"/>
      <c r="C62285"/>
      <c r="D62285" s="13"/>
      <c r="E62285" s="13"/>
      <c r="K62285" s="23"/>
      <c r="O62285" s="21"/>
      <c r="P62285" s="27"/>
      <c r="Q62285" s="16"/>
      <c r="U62285" s="27"/>
    </row>
    <row r="62286" spans="2:21" x14ac:dyDescent="0.25">
      <c r="B62286"/>
      <c r="C62286"/>
      <c r="D62286" s="13"/>
      <c r="E62286" s="13"/>
      <c r="K62286" s="23"/>
      <c r="O62286" s="21"/>
      <c r="P62286" s="27"/>
      <c r="Q62286" s="16"/>
      <c r="U62286" s="27"/>
    </row>
    <row r="62287" spans="2:21" x14ac:dyDescent="0.25">
      <c r="B62287"/>
      <c r="C62287"/>
      <c r="D62287" s="13"/>
      <c r="E62287" s="13"/>
      <c r="K62287" s="23"/>
      <c r="O62287" s="21"/>
      <c r="P62287" s="27"/>
      <c r="Q62287" s="16"/>
      <c r="U62287" s="27"/>
    </row>
    <row r="62288" spans="2:21" x14ac:dyDescent="0.25">
      <c r="B62288"/>
      <c r="C62288"/>
      <c r="D62288" s="13"/>
      <c r="E62288" s="13"/>
      <c r="K62288" s="23"/>
      <c r="O62288" s="21"/>
      <c r="P62288" s="27"/>
      <c r="Q62288" s="16"/>
      <c r="U62288" s="27"/>
    </row>
    <row r="62289" spans="2:21" x14ac:dyDescent="0.25">
      <c r="B62289"/>
      <c r="C62289"/>
      <c r="D62289" s="13"/>
      <c r="E62289" s="13"/>
      <c r="K62289" s="23"/>
      <c r="O62289" s="21"/>
      <c r="P62289" s="27"/>
      <c r="Q62289" s="16"/>
      <c r="U62289" s="27"/>
    </row>
    <row r="62290" spans="2:21" x14ac:dyDescent="0.25">
      <c r="B62290"/>
      <c r="C62290"/>
      <c r="D62290" s="13"/>
      <c r="E62290" s="13"/>
      <c r="K62290" s="23"/>
      <c r="O62290" s="21"/>
      <c r="P62290" s="27"/>
      <c r="Q62290" s="16"/>
      <c r="U62290" s="27"/>
    </row>
    <row r="62291" spans="2:21" x14ac:dyDescent="0.25">
      <c r="B62291"/>
      <c r="C62291"/>
      <c r="D62291" s="13"/>
      <c r="E62291" s="13"/>
      <c r="K62291" s="23"/>
      <c r="O62291" s="21"/>
      <c r="P62291" s="27"/>
      <c r="Q62291" s="16"/>
      <c r="U62291" s="27"/>
    </row>
    <row r="62292" spans="2:21" x14ac:dyDescent="0.25">
      <c r="B62292"/>
      <c r="C62292"/>
      <c r="D62292" s="13"/>
      <c r="E62292" s="13"/>
      <c r="K62292" s="23"/>
      <c r="O62292" s="21"/>
      <c r="P62292" s="27"/>
      <c r="Q62292" s="16"/>
      <c r="U62292" s="27"/>
    </row>
    <row r="62293" spans="2:21" x14ac:dyDescent="0.25">
      <c r="B62293"/>
      <c r="C62293"/>
      <c r="D62293" s="13"/>
      <c r="E62293" s="13"/>
      <c r="K62293" s="23"/>
      <c r="O62293" s="21"/>
      <c r="P62293" s="27"/>
      <c r="Q62293" s="16"/>
      <c r="U62293" s="27"/>
    </row>
    <row r="62294" spans="2:21" x14ac:dyDescent="0.25">
      <c r="B62294"/>
      <c r="C62294"/>
      <c r="D62294" s="13"/>
      <c r="E62294" s="13"/>
      <c r="K62294" s="23"/>
      <c r="O62294" s="21"/>
      <c r="P62294" s="27"/>
      <c r="Q62294" s="16"/>
      <c r="U62294" s="27"/>
    </row>
    <row r="62295" spans="2:21" x14ac:dyDescent="0.25">
      <c r="B62295"/>
      <c r="C62295"/>
      <c r="D62295" s="13"/>
      <c r="E62295" s="13"/>
      <c r="K62295" s="23"/>
      <c r="O62295" s="21"/>
      <c r="P62295" s="27"/>
      <c r="Q62295" s="16"/>
      <c r="U62295" s="27"/>
    </row>
    <row r="62296" spans="2:21" x14ac:dyDescent="0.25">
      <c r="B62296"/>
      <c r="C62296"/>
      <c r="D62296" s="13"/>
      <c r="E62296" s="13"/>
      <c r="K62296" s="23"/>
      <c r="O62296" s="21"/>
      <c r="P62296" s="27"/>
      <c r="Q62296" s="16"/>
      <c r="U62296" s="27"/>
    </row>
    <row r="62297" spans="2:21" x14ac:dyDescent="0.25">
      <c r="B62297"/>
      <c r="C62297"/>
      <c r="D62297" s="13"/>
      <c r="E62297" s="13"/>
      <c r="K62297" s="23"/>
      <c r="O62297" s="21"/>
      <c r="P62297" s="27"/>
      <c r="Q62297" s="16"/>
      <c r="U62297" s="27"/>
    </row>
    <row r="62298" spans="2:21" x14ac:dyDescent="0.25">
      <c r="B62298"/>
      <c r="C62298"/>
      <c r="D62298" s="13"/>
      <c r="E62298" s="13"/>
      <c r="K62298" s="23"/>
      <c r="O62298" s="21"/>
      <c r="P62298" s="27"/>
      <c r="Q62298" s="16"/>
      <c r="U62298" s="27"/>
    </row>
    <row r="62299" spans="2:21" x14ac:dyDescent="0.25">
      <c r="B62299"/>
      <c r="C62299"/>
      <c r="D62299" s="13"/>
      <c r="E62299" s="13"/>
      <c r="K62299" s="23"/>
      <c r="O62299" s="21"/>
      <c r="P62299" s="27"/>
      <c r="Q62299" s="16"/>
      <c r="U62299" s="27"/>
    </row>
    <row r="62300" spans="2:21" x14ac:dyDescent="0.25">
      <c r="B62300"/>
      <c r="C62300"/>
      <c r="D62300" s="13"/>
      <c r="E62300" s="13"/>
      <c r="K62300" s="23"/>
      <c r="O62300" s="21"/>
      <c r="P62300" s="27"/>
      <c r="Q62300" s="16"/>
      <c r="U62300" s="27"/>
    </row>
    <row r="62301" spans="2:21" x14ac:dyDescent="0.25">
      <c r="B62301"/>
      <c r="C62301"/>
      <c r="D62301" s="13"/>
      <c r="E62301" s="13"/>
      <c r="K62301" s="23"/>
      <c r="O62301" s="21"/>
      <c r="P62301" s="27"/>
      <c r="Q62301" s="16"/>
      <c r="U62301" s="27"/>
    </row>
    <row r="62302" spans="2:21" x14ac:dyDescent="0.25">
      <c r="B62302"/>
      <c r="C62302"/>
      <c r="D62302" s="13"/>
      <c r="E62302" s="13"/>
      <c r="K62302" s="23"/>
      <c r="O62302" s="21"/>
      <c r="P62302" s="27"/>
      <c r="Q62302" s="16"/>
      <c r="U62302" s="27"/>
    </row>
    <row r="62303" spans="2:21" x14ac:dyDescent="0.25">
      <c r="B62303"/>
      <c r="C62303"/>
      <c r="D62303" s="13"/>
      <c r="E62303" s="13"/>
      <c r="K62303" s="23"/>
      <c r="O62303" s="21"/>
      <c r="P62303" s="27"/>
      <c r="Q62303" s="16"/>
      <c r="U62303" s="27"/>
    </row>
    <row r="62304" spans="2:21" x14ac:dyDescent="0.25">
      <c r="B62304"/>
      <c r="C62304"/>
      <c r="D62304" s="13"/>
      <c r="E62304" s="13"/>
      <c r="K62304" s="23"/>
      <c r="O62304" s="21"/>
      <c r="P62304" s="27"/>
      <c r="Q62304" s="16"/>
      <c r="U62304" s="27"/>
    </row>
    <row r="62305" spans="2:21" x14ac:dyDescent="0.25">
      <c r="B62305"/>
      <c r="C62305"/>
      <c r="D62305" s="13"/>
      <c r="E62305" s="13"/>
      <c r="K62305" s="23"/>
      <c r="O62305" s="21"/>
      <c r="P62305" s="27"/>
      <c r="Q62305" s="16"/>
      <c r="U62305" s="27"/>
    </row>
    <row r="62306" spans="2:21" x14ac:dyDescent="0.25">
      <c r="B62306"/>
      <c r="C62306"/>
      <c r="D62306" s="13"/>
      <c r="E62306" s="13"/>
      <c r="K62306" s="23"/>
      <c r="O62306" s="21"/>
      <c r="P62306" s="27"/>
      <c r="Q62306" s="16"/>
      <c r="U62306" s="27"/>
    </row>
    <row r="62307" spans="2:21" x14ac:dyDescent="0.25">
      <c r="B62307"/>
      <c r="C62307"/>
      <c r="D62307" s="13"/>
      <c r="E62307" s="13"/>
      <c r="K62307" s="23"/>
      <c r="O62307" s="21"/>
      <c r="P62307" s="27"/>
      <c r="Q62307" s="16"/>
      <c r="U62307" s="27"/>
    </row>
    <row r="62308" spans="2:21" x14ac:dyDescent="0.25">
      <c r="B62308"/>
      <c r="C62308"/>
      <c r="D62308" s="13"/>
      <c r="E62308" s="13"/>
      <c r="K62308" s="23"/>
      <c r="O62308" s="21"/>
      <c r="P62308" s="27"/>
      <c r="Q62308" s="16"/>
      <c r="U62308" s="27"/>
    </row>
    <row r="62309" spans="2:21" x14ac:dyDescent="0.25">
      <c r="B62309"/>
      <c r="C62309"/>
      <c r="D62309" s="13"/>
      <c r="E62309" s="13"/>
      <c r="K62309" s="23"/>
      <c r="O62309" s="21"/>
      <c r="P62309" s="27"/>
      <c r="Q62309" s="16"/>
      <c r="U62309" s="27"/>
    </row>
    <row r="62310" spans="2:21" x14ac:dyDescent="0.25">
      <c r="B62310"/>
      <c r="C62310"/>
      <c r="D62310" s="13"/>
      <c r="E62310" s="13"/>
      <c r="K62310" s="23"/>
      <c r="O62310" s="21"/>
      <c r="P62310" s="27"/>
      <c r="Q62310" s="16"/>
      <c r="U62310" s="27"/>
    </row>
    <row r="62311" spans="2:21" x14ac:dyDescent="0.25">
      <c r="B62311"/>
      <c r="C62311"/>
      <c r="D62311" s="13"/>
      <c r="E62311" s="13"/>
      <c r="K62311" s="23"/>
      <c r="O62311" s="21"/>
      <c r="P62311" s="27"/>
      <c r="Q62311" s="16"/>
      <c r="U62311" s="27"/>
    </row>
    <row r="62312" spans="2:21" x14ac:dyDescent="0.25">
      <c r="B62312"/>
      <c r="C62312"/>
      <c r="D62312" s="13"/>
      <c r="E62312" s="13"/>
      <c r="K62312" s="23"/>
      <c r="O62312" s="21"/>
      <c r="P62312" s="27"/>
      <c r="Q62312" s="16"/>
      <c r="U62312" s="27"/>
    </row>
    <row r="62313" spans="2:21" x14ac:dyDescent="0.25">
      <c r="B62313"/>
      <c r="C62313"/>
      <c r="D62313" s="13"/>
      <c r="E62313" s="13"/>
      <c r="K62313" s="23"/>
      <c r="O62313" s="21"/>
      <c r="P62313" s="27"/>
      <c r="Q62313" s="16"/>
      <c r="U62313" s="27"/>
    </row>
    <row r="62314" spans="2:21" x14ac:dyDescent="0.25">
      <c r="B62314"/>
      <c r="C62314"/>
      <c r="D62314" s="13"/>
      <c r="E62314" s="13"/>
      <c r="K62314" s="23"/>
      <c r="O62314" s="21"/>
      <c r="P62314" s="27"/>
      <c r="Q62314" s="16"/>
      <c r="U62314" s="27"/>
    </row>
    <row r="62315" spans="2:21" x14ac:dyDescent="0.25">
      <c r="B62315"/>
      <c r="C62315"/>
      <c r="D62315" s="13"/>
      <c r="E62315" s="13"/>
      <c r="K62315" s="23"/>
      <c r="O62315" s="21"/>
      <c r="P62315" s="27"/>
      <c r="Q62315" s="16"/>
      <c r="U62315" s="27"/>
    </row>
    <row r="62316" spans="2:21" x14ac:dyDescent="0.25">
      <c r="B62316"/>
      <c r="C62316"/>
      <c r="D62316" s="13"/>
      <c r="E62316" s="13"/>
      <c r="K62316" s="23"/>
      <c r="O62316" s="21"/>
      <c r="P62316" s="27"/>
      <c r="Q62316" s="16"/>
      <c r="U62316" s="27"/>
    </row>
    <row r="62317" spans="2:21" x14ac:dyDescent="0.25">
      <c r="B62317"/>
      <c r="C62317"/>
      <c r="D62317" s="13"/>
      <c r="E62317" s="13"/>
      <c r="K62317" s="23"/>
      <c r="O62317" s="21"/>
      <c r="P62317" s="27"/>
      <c r="Q62317" s="16"/>
      <c r="U62317" s="27"/>
    </row>
    <row r="62318" spans="2:21" x14ac:dyDescent="0.25">
      <c r="B62318"/>
      <c r="C62318"/>
      <c r="D62318" s="13"/>
      <c r="E62318" s="13"/>
      <c r="K62318" s="23"/>
      <c r="O62318" s="21"/>
      <c r="P62318" s="27"/>
      <c r="Q62318" s="16"/>
      <c r="U62318" s="27"/>
    </row>
    <row r="62319" spans="2:21" x14ac:dyDescent="0.25">
      <c r="B62319"/>
      <c r="C62319"/>
      <c r="D62319" s="13"/>
      <c r="E62319" s="13"/>
      <c r="K62319" s="23"/>
      <c r="O62319" s="21"/>
      <c r="P62319" s="27"/>
      <c r="Q62319" s="16"/>
      <c r="U62319" s="27"/>
    </row>
    <row r="62320" spans="2:21" x14ac:dyDescent="0.25">
      <c r="B62320"/>
      <c r="C62320"/>
      <c r="D62320" s="13"/>
      <c r="E62320" s="13"/>
      <c r="K62320" s="23"/>
      <c r="O62320" s="21"/>
      <c r="P62320" s="27"/>
      <c r="Q62320" s="16"/>
      <c r="U62320" s="27"/>
    </row>
    <row r="62321" spans="2:21" x14ac:dyDescent="0.25">
      <c r="B62321"/>
      <c r="C62321"/>
      <c r="D62321" s="13"/>
      <c r="E62321" s="13"/>
      <c r="K62321" s="23"/>
      <c r="O62321" s="21"/>
      <c r="P62321" s="27"/>
      <c r="Q62321" s="16"/>
      <c r="U62321" s="27"/>
    </row>
    <row r="62322" spans="2:21" x14ac:dyDescent="0.25">
      <c r="B62322"/>
      <c r="C62322"/>
      <c r="D62322" s="13"/>
      <c r="E62322" s="13"/>
      <c r="K62322" s="23"/>
      <c r="O62322" s="21"/>
      <c r="P62322" s="27"/>
      <c r="Q62322" s="16"/>
      <c r="U62322" s="27"/>
    </row>
    <row r="62323" spans="2:21" x14ac:dyDescent="0.25">
      <c r="B62323"/>
      <c r="C62323"/>
      <c r="D62323" s="13"/>
      <c r="E62323" s="13"/>
      <c r="K62323" s="23"/>
      <c r="O62323" s="21"/>
      <c r="P62323" s="27"/>
      <c r="Q62323" s="16"/>
      <c r="U62323" s="27"/>
    </row>
    <row r="62324" spans="2:21" x14ac:dyDescent="0.25">
      <c r="B62324"/>
      <c r="C62324"/>
      <c r="D62324" s="13"/>
      <c r="E62324" s="13"/>
      <c r="K62324" s="23"/>
      <c r="O62324" s="21"/>
      <c r="P62324" s="27"/>
      <c r="Q62324" s="16"/>
      <c r="U62324" s="27"/>
    </row>
    <row r="62325" spans="2:21" x14ac:dyDescent="0.25">
      <c r="B62325"/>
      <c r="C62325"/>
      <c r="D62325" s="13"/>
      <c r="E62325" s="13"/>
      <c r="K62325" s="23"/>
      <c r="O62325" s="21"/>
      <c r="P62325" s="27"/>
      <c r="Q62325" s="16"/>
      <c r="U62325" s="27"/>
    </row>
    <row r="62326" spans="2:21" x14ac:dyDescent="0.25">
      <c r="B62326"/>
      <c r="C62326"/>
      <c r="D62326" s="13"/>
      <c r="E62326" s="13"/>
      <c r="K62326" s="23"/>
      <c r="O62326" s="21"/>
      <c r="P62326" s="27"/>
      <c r="Q62326" s="16"/>
      <c r="U62326" s="27"/>
    </row>
    <row r="62327" spans="2:21" x14ac:dyDescent="0.25">
      <c r="B62327"/>
      <c r="C62327"/>
      <c r="D62327" s="13"/>
      <c r="E62327" s="13"/>
      <c r="K62327" s="23"/>
      <c r="O62327" s="21"/>
      <c r="P62327" s="27"/>
      <c r="Q62327" s="16"/>
      <c r="U62327" s="27"/>
    </row>
    <row r="62328" spans="2:21" x14ac:dyDescent="0.25">
      <c r="B62328"/>
      <c r="C62328"/>
      <c r="D62328" s="13"/>
      <c r="E62328" s="13"/>
      <c r="K62328" s="23"/>
      <c r="O62328" s="21"/>
      <c r="P62328" s="27"/>
      <c r="Q62328" s="16"/>
      <c r="U62328" s="27"/>
    </row>
    <row r="62329" spans="2:21" x14ac:dyDescent="0.25">
      <c r="B62329"/>
      <c r="C62329"/>
      <c r="D62329" s="13"/>
      <c r="E62329" s="13"/>
      <c r="K62329" s="23"/>
      <c r="O62329" s="21"/>
      <c r="P62329" s="27"/>
      <c r="Q62329" s="16"/>
      <c r="U62329" s="27"/>
    </row>
    <row r="62330" spans="2:21" x14ac:dyDescent="0.25">
      <c r="B62330"/>
      <c r="C62330"/>
      <c r="D62330" s="13"/>
      <c r="E62330" s="13"/>
      <c r="K62330" s="23"/>
      <c r="O62330" s="21"/>
      <c r="P62330" s="27"/>
      <c r="Q62330" s="16"/>
      <c r="U62330" s="27"/>
    </row>
    <row r="62331" spans="2:21" x14ac:dyDescent="0.25">
      <c r="B62331"/>
      <c r="C62331"/>
      <c r="D62331" s="13"/>
      <c r="E62331" s="13"/>
      <c r="K62331" s="23"/>
      <c r="O62331" s="21"/>
      <c r="P62331" s="27"/>
      <c r="Q62331" s="16"/>
      <c r="U62331" s="27"/>
    </row>
    <row r="62332" spans="2:21" x14ac:dyDescent="0.25">
      <c r="B62332"/>
      <c r="C62332"/>
      <c r="D62332" s="13"/>
      <c r="E62332" s="13"/>
      <c r="K62332" s="23"/>
      <c r="O62332" s="21"/>
      <c r="P62332" s="27"/>
      <c r="Q62332" s="16"/>
      <c r="U62332" s="27"/>
    </row>
    <row r="62333" spans="2:21" x14ac:dyDescent="0.25">
      <c r="B62333"/>
      <c r="C62333"/>
      <c r="D62333" s="13"/>
      <c r="E62333" s="13"/>
      <c r="K62333" s="23"/>
      <c r="O62333" s="21"/>
      <c r="P62333" s="27"/>
      <c r="Q62333" s="16"/>
      <c r="U62333" s="27"/>
    </row>
    <row r="62334" spans="2:21" x14ac:dyDescent="0.25">
      <c r="B62334"/>
      <c r="C62334"/>
      <c r="D62334" s="13"/>
      <c r="E62334" s="13"/>
      <c r="K62334" s="23"/>
      <c r="O62334" s="21"/>
      <c r="P62334" s="27"/>
      <c r="Q62334" s="16"/>
      <c r="U62334" s="27"/>
    </row>
    <row r="62335" spans="2:21" x14ac:dyDescent="0.25">
      <c r="B62335"/>
      <c r="C62335"/>
      <c r="D62335" s="13"/>
      <c r="E62335" s="13"/>
      <c r="K62335" s="23"/>
      <c r="O62335" s="21"/>
      <c r="P62335" s="27"/>
      <c r="Q62335" s="16"/>
      <c r="U62335" s="27"/>
    </row>
    <row r="62336" spans="2:21" x14ac:dyDescent="0.25">
      <c r="B62336"/>
      <c r="C62336"/>
      <c r="D62336" s="13"/>
      <c r="E62336" s="13"/>
      <c r="K62336" s="23"/>
      <c r="O62336" s="21"/>
      <c r="P62336" s="27"/>
      <c r="Q62336" s="16"/>
      <c r="U62336" s="27"/>
    </row>
    <row r="62337" spans="2:21" x14ac:dyDescent="0.25">
      <c r="B62337"/>
      <c r="C62337"/>
      <c r="D62337" s="13"/>
      <c r="E62337" s="13"/>
      <c r="K62337" s="23"/>
      <c r="O62337" s="21"/>
      <c r="P62337" s="27"/>
      <c r="Q62337" s="16"/>
      <c r="U62337" s="27"/>
    </row>
    <row r="62338" spans="2:21" x14ac:dyDescent="0.25">
      <c r="B62338"/>
      <c r="C62338"/>
      <c r="D62338" s="13"/>
      <c r="E62338" s="13"/>
      <c r="K62338" s="23"/>
      <c r="O62338" s="21"/>
      <c r="P62338" s="27"/>
      <c r="Q62338" s="16"/>
      <c r="U62338" s="27"/>
    </row>
    <row r="62339" spans="2:21" x14ac:dyDescent="0.25">
      <c r="B62339"/>
      <c r="C62339"/>
      <c r="D62339" s="13"/>
      <c r="E62339" s="13"/>
      <c r="K62339" s="23"/>
      <c r="O62339" s="21"/>
      <c r="P62339" s="27"/>
      <c r="Q62339" s="16"/>
      <c r="U62339" s="27"/>
    </row>
    <row r="62340" spans="2:21" x14ac:dyDescent="0.25">
      <c r="B62340"/>
      <c r="C62340"/>
      <c r="D62340" s="13"/>
      <c r="E62340" s="13"/>
      <c r="K62340" s="23"/>
      <c r="O62340" s="21"/>
      <c r="P62340" s="27"/>
      <c r="Q62340" s="16"/>
      <c r="U62340" s="27"/>
    </row>
    <row r="62341" spans="2:21" x14ac:dyDescent="0.25">
      <c r="B62341"/>
      <c r="C62341"/>
      <c r="D62341" s="13"/>
      <c r="E62341" s="13"/>
      <c r="K62341" s="23"/>
      <c r="O62341" s="21"/>
      <c r="P62341" s="27"/>
      <c r="Q62341" s="16"/>
      <c r="U62341" s="27"/>
    </row>
    <row r="62342" spans="2:21" x14ac:dyDescent="0.25">
      <c r="B62342"/>
      <c r="C62342"/>
      <c r="D62342" s="13"/>
      <c r="E62342" s="13"/>
      <c r="K62342" s="23"/>
      <c r="O62342" s="21"/>
      <c r="P62342" s="27"/>
      <c r="Q62342" s="16"/>
      <c r="U62342" s="27"/>
    </row>
    <row r="62343" spans="2:21" x14ac:dyDescent="0.25">
      <c r="B62343"/>
      <c r="C62343"/>
      <c r="D62343" s="13"/>
      <c r="E62343" s="13"/>
      <c r="K62343" s="23"/>
      <c r="O62343" s="21"/>
      <c r="P62343" s="27"/>
      <c r="Q62343" s="16"/>
      <c r="U62343" s="27"/>
    </row>
    <row r="62344" spans="2:21" x14ac:dyDescent="0.25">
      <c r="B62344"/>
      <c r="C62344"/>
      <c r="D62344" s="13"/>
      <c r="E62344" s="13"/>
      <c r="K62344" s="23"/>
      <c r="O62344" s="21"/>
      <c r="P62344" s="27"/>
      <c r="Q62344" s="16"/>
      <c r="U62344" s="27"/>
    </row>
    <row r="62345" spans="2:21" x14ac:dyDescent="0.25">
      <c r="B62345"/>
      <c r="C62345"/>
      <c r="D62345" s="13"/>
      <c r="E62345" s="13"/>
      <c r="K62345" s="23"/>
      <c r="O62345" s="21"/>
      <c r="P62345" s="27"/>
      <c r="Q62345" s="16"/>
      <c r="U62345" s="27"/>
    </row>
    <row r="62346" spans="2:21" x14ac:dyDescent="0.25">
      <c r="B62346"/>
      <c r="C62346"/>
      <c r="D62346" s="13"/>
      <c r="E62346" s="13"/>
      <c r="K62346" s="23"/>
      <c r="O62346" s="21"/>
      <c r="P62346" s="27"/>
      <c r="Q62346" s="16"/>
      <c r="U62346" s="27"/>
    </row>
    <row r="62347" spans="2:21" x14ac:dyDescent="0.25">
      <c r="B62347"/>
      <c r="C62347"/>
      <c r="D62347" s="13"/>
      <c r="E62347" s="13"/>
      <c r="K62347" s="23"/>
      <c r="O62347" s="21"/>
      <c r="P62347" s="27"/>
      <c r="Q62347" s="16"/>
      <c r="U62347" s="27"/>
    </row>
    <row r="62348" spans="2:21" x14ac:dyDescent="0.25">
      <c r="B62348"/>
      <c r="C62348"/>
      <c r="D62348" s="13"/>
      <c r="E62348" s="13"/>
      <c r="K62348" s="23"/>
      <c r="O62348" s="21"/>
      <c r="P62348" s="27"/>
      <c r="Q62348" s="16"/>
      <c r="U62348" s="27"/>
    </row>
    <row r="62349" spans="2:21" x14ac:dyDescent="0.25">
      <c r="B62349"/>
      <c r="C62349"/>
      <c r="D62349" s="13"/>
      <c r="E62349" s="13"/>
      <c r="K62349" s="23"/>
      <c r="O62349" s="21"/>
      <c r="P62349" s="27"/>
      <c r="Q62349" s="16"/>
      <c r="U62349" s="27"/>
    </row>
    <row r="62350" spans="2:21" x14ac:dyDescent="0.25">
      <c r="B62350"/>
      <c r="C62350"/>
      <c r="D62350" s="13"/>
      <c r="E62350" s="13"/>
      <c r="K62350" s="23"/>
      <c r="O62350" s="21"/>
      <c r="P62350" s="27"/>
      <c r="Q62350" s="16"/>
      <c r="U62350" s="27"/>
    </row>
    <row r="62351" spans="2:21" x14ac:dyDescent="0.25">
      <c r="B62351"/>
      <c r="C62351"/>
      <c r="D62351" s="13"/>
      <c r="E62351" s="13"/>
      <c r="K62351" s="23"/>
      <c r="O62351" s="21"/>
      <c r="P62351" s="27"/>
      <c r="Q62351" s="16"/>
      <c r="U62351" s="27"/>
    </row>
    <row r="62352" spans="2:21" x14ac:dyDescent="0.25">
      <c r="B62352"/>
      <c r="C62352"/>
      <c r="D62352" s="13"/>
      <c r="E62352" s="13"/>
      <c r="K62352" s="23"/>
      <c r="O62352" s="21"/>
      <c r="P62352" s="27"/>
      <c r="Q62352" s="16"/>
      <c r="U62352" s="27"/>
    </row>
    <row r="62353" spans="2:21" x14ac:dyDescent="0.25">
      <c r="B62353"/>
      <c r="C62353"/>
      <c r="D62353" s="13"/>
      <c r="E62353" s="13"/>
      <c r="K62353" s="23"/>
      <c r="O62353" s="21"/>
      <c r="P62353" s="27"/>
      <c r="Q62353" s="16"/>
      <c r="U62353" s="27"/>
    </row>
    <row r="62354" spans="2:21" x14ac:dyDescent="0.25">
      <c r="B62354"/>
      <c r="C62354"/>
      <c r="D62354" s="13"/>
      <c r="E62354" s="13"/>
      <c r="K62354" s="23"/>
      <c r="O62354" s="21"/>
      <c r="P62354" s="27"/>
      <c r="Q62354" s="16"/>
      <c r="U62354" s="27"/>
    </row>
    <row r="62355" spans="2:21" x14ac:dyDescent="0.25">
      <c r="B62355"/>
      <c r="C62355"/>
      <c r="D62355" s="13"/>
      <c r="E62355" s="13"/>
      <c r="K62355" s="23"/>
      <c r="O62355" s="21"/>
      <c r="P62355" s="27"/>
      <c r="Q62355" s="16"/>
      <c r="U62355" s="27"/>
    </row>
    <row r="62356" spans="2:21" x14ac:dyDescent="0.25">
      <c r="B62356"/>
      <c r="C62356"/>
      <c r="D62356" s="13"/>
      <c r="E62356" s="13"/>
      <c r="K62356" s="23"/>
      <c r="O62356" s="21"/>
      <c r="P62356" s="27"/>
      <c r="Q62356" s="16"/>
      <c r="U62356" s="27"/>
    </row>
    <row r="62357" spans="2:21" x14ac:dyDescent="0.25">
      <c r="B62357"/>
      <c r="C62357"/>
      <c r="D62357" s="13"/>
      <c r="E62357" s="13"/>
      <c r="K62357" s="23"/>
      <c r="O62357" s="21"/>
      <c r="P62357" s="27"/>
      <c r="Q62357" s="16"/>
      <c r="U62357" s="27"/>
    </row>
    <row r="62358" spans="2:21" x14ac:dyDescent="0.25">
      <c r="B62358"/>
      <c r="C62358"/>
      <c r="D62358" s="13"/>
      <c r="E62358" s="13"/>
      <c r="K62358" s="23"/>
      <c r="O62358" s="21"/>
      <c r="P62358" s="27"/>
      <c r="Q62358" s="16"/>
      <c r="U62358" s="27"/>
    </row>
    <row r="62359" spans="2:21" x14ac:dyDescent="0.25">
      <c r="B62359"/>
      <c r="C62359"/>
      <c r="D62359" s="13"/>
      <c r="E62359" s="13"/>
      <c r="K62359" s="23"/>
      <c r="O62359" s="21"/>
      <c r="P62359" s="27"/>
      <c r="Q62359" s="16"/>
      <c r="U62359" s="27"/>
    </row>
    <row r="62360" spans="2:21" x14ac:dyDescent="0.25">
      <c r="B62360"/>
      <c r="C62360"/>
      <c r="D62360" s="13"/>
      <c r="E62360" s="13"/>
      <c r="K62360" s="23"/>
      <c r="O62360" s="21"/>
      <c r="P62360" s="27"/>
      <c r="Q62360" s="16"/>
      <c r="U62360" s="27"/>
    </row>
    <row r="62361" spans="2:21" x14ac:dyDescent="0.25">
      <c r="B62361"/>
      <c r="C62361"/>
      <c r="D62361" s="13"/>
      <c r="E62361" s="13"/>
      <c r="K62361" s="23"/>
      <c r="O62361" s="21"/>
      <c r="P62361" s="27"/>
      <c r="Q62361" s="16"/>
      <c r="U62361" s="27"/>
    </row>
    <row r="62362" spans="2:21" x14ac:dyDescent="0.25">
      <c r="B62362"/>
      <c r="C62362"/>
      <c r="D62362" s="13"/>
      <c r="E62362" s="13"/>
      <c r="K62362" s="23"/>
      <c r="O62362" s="21"/>
      <c r="P62362" s="27"/>
      <c r="Q62362" s="16"/>
      <c r="U62362" s="27"/>
    </row>
    <row r="62363" spans="2:21" x14ac:dyDescent="0.25">
      <c r="B62363"/>
      <c r="C62363"/>
      <c r="D62363" s="13"/>
      <c r="E62363" s="13"/>
      <c r="K62363" s="23"/>
      <c r="O62363" s="21"/>
      <c r="P62363" s="27"/>
      <c r="Q62363" s="16"/>
      <c r="U62363" s="27"/>
    </row>
    <row r="62364" spans="2:21" x14ac:dyDescent="0.25">
      <c r="B62364"/>
      <c r="C62364"/>
      <c r="D62364" s="13"/>
      <c r="E62364" s="13"/>
      <c r="K62364" s="23"/>
      <c r="O62364" s="21"/>
      <c r="P62364" s="27"/>
      <c r="Q62364" s="16"/>
      <c r="U62364" s="27"/>
    </row>
    <row r="62365" spans="2:21" x14ac:dyDescent="0.25">
      <c r="B62365"/>
      <c r="C62365"/>
      <c r="D62365" s="13"/>
      <c r="E62365" s="13"/>
      <c r="K62365" s="23"/>
      <c r="O62365" s="21"/>
      <c r="P62365" s="27"/>
      <c r="Q62365" s="16"/>
      <c r="U62365" s="27"/>
    </row>
    <row r="62366" spans="2:21" x14ac:dyDescent="0.25">
      <c r="B62366"/>
      <c r="C62366"/>
      <c r="D62366" s="13"/>
      <c r="E62366" s="13"/>
      <c r="K62366" s="23"/>
      <c r="O62366" s="21"/>
      <c r="P62366" s="27"/>
      <c r="Q62366" s="16"/>
      <c r="U62366" s="27"/>
    </row>
    <row r="62367" spans="2:21" x14ac:dyDescent="0.25">
      <c r="B62367"/>
      <c r="C62367"/>
      <c r="D62367" s="13"/>
      <c r="E62367" s="13"/>
      <c r="K62367" s="23"/>
      <c r="O62367" s="21"/>
      <c r="P62367" s="27"/>
      <c r="Q62367" s="16"/>
      <c r="U62367" s="27"/>
    </row>
    <row r="62368" spans="2:21" x14ac:dyDescent="0.25">
      <c r="B62368"/>
      <c r="C62368"/>
      <c r="D62368" s="13"/>
      <c r="E62368" s="13"/>
      <c r="K62368" s="23"/>
      <c r="O62368" s="21"/>
      <c r="P62368" s="27"/>
      <c r="Q62368" s="16"/>
      <c r="U62368" s="27"/>
    </row>
    <row r="62369" spans="2:21" x14ac:dyDescent="0.25">
      <c r="B62369"/>
      <c r="C62369"/>
      <c r="D62369" s="13"/>
      <c r="E62369" s="13"/>
      <c r="K62369" s="23"/>
      <c r="O62369" s="21"/>
      <c r="P62369" s="27"/>
      <c r="Q62369" s="16"/>
      <c r="U62369" s="27"/>
    </row>
    <row r="62370" spans="2:21" x14ac:dyDescent="0.25">
      <c r="B62370"/>
      <c r="C62370"/>
      <c r="D62370" s="13"/>
      <c r="E62370" s="13"/>
      <c r="K62370" s="23"/>
      <c r="O62370" s="21"/>
      <c r="P62370" s="27"/>
      <c r="Q62370" s="16"/>
      <c r="U62370" s="27"/>
    </row>
    <row r="62371" spans="2:21" x14ac:dyDescent="0.25">
      <c r="B62371"/>
      <c r="C62371"/>
      <c r="D62371" s="13"/>
      <c r="E62371" s="13"/>
      <c r="K62371" s="23"/>
      <c r="O62371" s="21"/>
      <c r="P62371" s="27"/>
      <c r="Q62371" s="16"/>
      <c r="U62371" s="27"/>
    </row>
    <row r="62372" spans="2:21" x14ac:dyDescent="0.25">
      <c r="B62372"/>
      <c r="C62372"/>
      <c r="D62372" s="13"/>
      <c r="E62372" s="13"/>
      <c r="K62372" s="23"/>
      <c r="O62372" s="21"/>
      <c r="P62372" s="27"/>
      <c r="Q62372" s="16"/>
      <c r="U62372" s="27"/>
    </row>
    <row r="62373" spans="2:21" x14ac:dyDescent="0.25">
      <c r="B62373"/>
      <c r="C62373"/>
      <c r="D62373" s="13"/>
      <c r="E62373" s="13"/>
      <c r="K62373" s="23"/>
      <c r="O62373" s="21"/>
      <c r="P62373" s="27"/>
      <c r="Q62373" s="16"/>
      <c r="U62373" s="27"/>
    </row>
    <row r="62374" spans="2:21" x14ac:dyDescent="0.25">
      <c r="B62374"/>
      <c r="C62374"/>
      <c r="D62374" s="13"/>
      <c r="E62374" s="13"/>
      <c r="K62374" s="23"/>
      <c r="O62374" s="21"/>
      <c r="P62374" s="27"/>
      <c r="Q62374" s="16"/>
      <c r="U62374" s="27"/>
    </row>
    <row r="62375" spans="2:21" x14ac:dyDescent="0.25">
      <c r="B62375"/>
      <c r="C62375"/>
      <c r="D62375" s="13"/>
      <c r="E62375" s="13"/>
      <c r="K62375" s="23"/>
      <c r="O62375" s="21"/>
      <c r="P62375" s="27"/>
      <c r="Q62375" s="16"/>
      <c r="U62375" s="27"/>
    </row>
    <row r="62376" spans="2:21" x14ac:dyDescent="0.25">
      <c r="B62376"/>
      <c r="C62376"/>
      <c r="D62376" s="13"/>
      <c r="E62376" s="13"/>
      <c r="K62376" s="23"/>
      <c r="O62376" s="21"/>
      <c r="P62376" s="27"/>
      <c r="Q62376" s="16"/>
      <c r="U62376" s="27"/>
    </row>
    <row r="62377" spans="2:21" x14ac:dyDescent="0.25">
      <c r="B62377"/>
      <c r="C62377"/>
      <c r="D62377" s="13"/>
      <c r="E62377" s="13"/>
      <c r="K62377" s="23"/>
      <c r="O62377" s="21"/>
      <c r="P62377" s="27"/>
      <c r="Q62377" s="16"/>
      <c r="U62377" s="27"/>
    </row>
    <row r="62378" spans="2:21" x14ac:dyDescent="0.25">
      <c r="B62378"/>
      <c r="C62378"/>
      <c r="D62378" s="13"/>
      <c r="E62378" s="13"/>
      <c r="K62378" s="23"/>
      <c r="O62378" s="21"/>
      <c r="P62378" s="27"/>
      <c r="Q62378" s="16"/>
      <c r="U62378" s="27"/>
    </row>
    <row r="62379" spans="2:21" x14ac:dyDescent="0.25">
      <c r="B62379"/>
      <c r="C62379"/>
      <c r="D62379" s="13"/>
      <c r="E62379" s="13"/>
      <c r="K62379" s="23"/>
      <c r="O62379" s="21"/>
      <c r="P62379" s="27"/>
      <c r="Q62379" s="16"/>
      <c r="U62379" s="27"/>
    </row>
    <row r="62380" spans="2:21" x14ac:dyDescent="0.25">
      <c r="B62380"/>
      <c r="C62380"/>
      <c r="D62380" s="13"/>
      <c r="E62380" s="13"/>
      <c r="K62380" s="23"/>
      <c r="O62380" s="21"/>
      <c r="P62380" s="27"/>
      <c r="Q62380" s="16"/>
      <c r="U62380" s="27"/>
    </row>
    <row r="62381" spans="2:21" x14ac:dyDescent="0.25">
      <c r="B62381"/>
      <c r="C62381"/>
      <c r="D62381" s="13"/>
      <c r="E62381" s="13"/>
      <c r="K62381" s="23"/>
      <c r="O62381" s="21"/>
      <c r="P62381" s="27"/>
      <c r="Q62381" s="16"/>
      <c r="U62381" s="27"/>
    </row>
    <row r="62382" spans="2:21" x14ac:dyDescent="0.25">
      <c r="B62382"/>
      <c r="C62382"/>
      <c r="D62382" s="13"/>
      <c r="E62382" s="13"/>
      <c r="K62382" s="23"/>
      <c r="O62382" s="21"/>
      <c r="P62382" s="27"/>
      <c r="Q62382" s="16"/>
      <c r="U62382" s="27"/>
    </row>
    <row r="62383" spans="2:21" x14ac:dyDescent="0.25">
      <c r="B62383"/>
      <c r="C62383"/>
      <c r="D62383" s="13"/>
      <c r="E62383" s="13"/>
      <c r="K62383" s="23"/>
      <c r="O62383" s="21"/>
      <c r="P62383" s="27"/>
      <c r="Q62383" s="16"/>
      <c r="U62383" s="27"/>
    </row>
    <row r="62384" spans="2:21" x14ac:dyDescent="0.25">
      <c r="B62384"/>
      <c r="C62384"/>
      <c r="D62384" s="13"/>
      <c r="E62384" s="13"/>
      <c r="K62384" s="23"/>
      <c r="O62384" s="21"/>
      <c r="P62384" s="27"/>
      <c r="Q62384" s="16"/>
      <c r="U62384" s="27"/>
    </row>
    <row r="62385" spans="2:21" x14ac:dyDescent="0.25">
      <c r="B62385"/>
      <c r="C62385"/>
      <c r="D62385" s="13"/>
      <c r="E62385" s="13"/>
      <c r="K62385" s="23"/>
      <c r="O62385" s="21"/>
      <c r="P62385" s="27"/>
      <c r="Q62385" s="16"/>
      <c r="U62385" s="27"/>
    </row>
    <row r="62386" spans="2:21" x14ac:dyDescent="0.25">
      <c r="B62386"/>
      <c r="C62386"/>
      <c r="D62386" s="13"/>
      <c r="E62386" s="13"/>
      <c r="K62386" s="23"/>
      <c r="O62386" s="21"/>
      <c r="P62386" s="27"/>
      <c r="Q62386" s="16"/>
      <c r="U62386" s="27"/>
    </row>
    <row r="62387" spans="2:21" x14ac:dyDescent="0.25">
      <c r="B62387"/>
      <c r="C62387"/>
      <c r="D62387" s="13"/>
      <c r="E62387" s="13"/>
      <c r="K62387" s="23"/>
      <c r="O62387" s="21"/>
      <c r="P62387" s="27"/>
      <c r="Q62387" s="16"/>
      <c r="U62387" s="27"/>
    </row>
    <row r="62388" spans="2:21" x14ac:dyDescent="0.25">
      <c r="B62388"/>
      <c r="C62388"/>
      <c r="D62388" s="13"/>
      <c r="E62388" s="13"/>
      <c r="K62388" s="23"/>
      <c r="O62388" s="21"/>
      <c r="P62388" s="27"/>
      <c r="Q62388" s="16"/>
      <c r="U62388" s="27"/>
    </row>
    <row r="62389" spans="2:21" x14ac:dyDescent="0.25">
      <c r="B62389"/>
      <c r="C62389"/>
      <c r="D62389" s="13"/>
      <c r="E62389" s="13"/>
      <c r="K62389" s="23"/>
      <c r="O62389" s="21"/>
      <c r="P62389" s="27"/>
      <c r="Q62389" s="16"/>
      <c r="U62389" s="27"/>
    </row>
    <row r="62390" spans="2:21" x14ac:dyDescent="0.25">
      <c r="B62390"/>
      <c r="C62390"/>
      <c r="D62390" s="13"/>
      <c r="E62390" s="13"/>
      <c r="K62390" s="23"/>
      <c r="O62390" s="21"/>
      <c r="P62390" s="27"/>
      <c r="Q62390" s="16"/>
      <c r="U62390" s="27"/>
    </row>
    <row r="62391" spans="2:21" x14ac:dyDescent="0.25">
      <c r="B62391"/>
      <c r="C62391"/>
      <c r="D62391" s="13"/>
      <c r="E62391" s="13"/>
      <c r="K62391" s="23"/>
      <c r="O62391" s="21"/>
      <c r="P62391" s="27"/>
      <c r="Q62391" s="16"/>
      <c r="U62391" s="27"/>
    </row>
    <row r="62392" spans="2:21" x14ac:dyDescent="0.25">
      <c r="B62392"/>
      <c r="C62392"/>
      <c r="D62392" s="13"/>
      <c r="E62392" s="13"/>
      <c r="K62392" s="23"/>
      <c r="O62392" s="21"/>
      <c r="P62392" s="27"/>
      <c r="Q62392" s="16"/>
      <c r="U62392" s="27"/>
    </row>
    <row r="62393" spans="2:21" x14ac:dyDescent="0.25">
      <c r="B62393"/>
      <c r="C62393"/>
      <c r="D62393" s="13"/>
      <c r="E62393" s="13"/>
      <c r="K62393" s="23"/>
      <c r="O62393" s="21"/>
      <c r="P62393" s="27"/>
      <c r="Q62393" s="16"/>
      <c r="U62393" s="27"/>
    </row>
    <row r="62394" spans="2:21" x14ac:dyDescent="0.25">
      <c r="B62394"/>
      <c r="C62394"/>
      <c r="D62394" s="13"/>
      <c r="E62394" s="13"/>
      <c r="K62394" s="23"/>
      <c r="O62394" s="21"/>
      <c r="P62394" s="27"/>
      <c r="Q62394" s="16"/>
      <c r="U62394" s="27"/>
    </row>
    <row r="62395" spans="2:21" x14ac:dyDescent="0.25">
      <c r="B62395"/>
      <c r="C62395"/>
      <c r="D62395" s="13"/>
      <c r="E62395" s="13"/>
      <c r="K62395" s="23"/>
      <c r="O62395" s="21"/>
      <c r="P62395" s="27"/>
      <c r="Q62395" s="16"/>
      <c r="U62395" s="27"/>
    </row>
    <row r="62396" spans="2:21" x14ac:dyDescent="0.25">
      <c r="B62396"/>
      <c r="C62396"/>
      <c r="D62396" s="13"/>
      <c r="E62396" s="13"/>
      <c r="K62396" s="23"/>
      <c r="O62396" s="21"/>
      <c r="P62396" s="27"/>
      <c r="Q62396" s="16"/>
      <c r="U62396" s="27"/>
    </row>
    <row r="62397" spans="2:21" x14ac:dyDescent="0.25">
      <c r="B62397"/>
      <c r="C62397"/>
      <c r="D62397" s="13"/>
      <c r="E62397" s="13"/>
      <c r="K62397" s="23"/>
      <c r="O62397" s="21"/>
      <c r="P62397" s="27"/>
      <c r="Q62397" s="16"/>
      <c r="U62397" s="27"/>
    </row>
    <row r="62398" spans="2:21" x14ac:dyDescent="0.25">
      <c r="B62398"/>
      <c r="C62398"/>
      <c r="D62398" s="13"/>
      <c r="E62398" s="13"/>
      <c r="K62398" s="23"/>
      <c r="O62398" s="21"/>
      <c r="P62398" s="27"/>
      <c r="Q62398" s="16"/>
      <c r="U62398" s="27"/>
    </row>
    <row r="62399" spans="2:21" x14ac:dyDescent="0.25">
      <c r="B62399"/>
      <c r="C62399"/>
      <c r="D62399" s="13"/>
      <c r="E62399" s="13"/>
      <c r="K62399" s="23"/>
      <c r="O62399" s="21"/>
      <c r="P62399" s="27"/>
      <c r="Q62399" s="16"/>
      <c r="U62399" s="27"/>
    </row>
    <row r="62400" spans="2:21" x14ac:dyDescent="0.25">
      <c r="B62400"/>
      <c r="C62400"/>
      <c r="D62400" s="13"/>
      <c r="E62400" s="13"/>
      <c r="K62400" s="23"/>
      <c r="O62400" s="21"/>
      <c r="P62400" s="27"/>
      <c r="Q62400" s="16"/>
      <c r="U62400" s="27"/>
    </row>
    <row r="62401" spans="2:21" x14ac:dyDescent="0.25">
      <c r="B62401"/>
      <c r="C62401"/>
      <c r="D62401" s="13"/>
      <c r="E62401" s="13"/>
      <c r="K62401" s="23"/>
      <c r="O62401" s="21"/>
      <c r="P62401" s="27"/>
      <c r="Q62401" s="16"/>
      <c r="U62401" s="27"/>
    </row>
    <row r="62402" spans="2:21" x14ac:dyDescent="0.25">
      <c r="B62402"/>
      <c r="C62402"/>
      <c r="D62402" s="13"/>
      <c r="E62402" s="13"/>
      <c r="K62402" s="23"/>
      <c r="O62402" s="21"/>
      <c r="P62402" s="27"/>
      <c r="Q62402" s="16"/>
      <c r="U62402" s="27"/>
    </row>
    <row r="62403" spans="2:21" x14ac:dyDescent="0.25">
      <c r="B62403"/>
      <c r="C62403"/>
      <c r="D62403" s="13"/>
      <c r="E62403" s="13"/>
      <c r="K62403" s="23"/>
      <c r="O62403" s="21"/>
      <c r="P62403" s="27"/>
      <c r="Q62403" s="16"/>
      <c r="U62403" s="27"/>
    </row>
    <row r="62404" spans="2:21" x14ac:dyDescent="0.25">
      <c r="B62404"/>
      <c r="C62404"/>
      <c r="D62404" s="13"/>
      <c r="E62404" s="13"/>
      <c r="K62404" s="23"/>
      <c r="O62404" s="21"/>
      <c r="P62404" s="27"/>
      <c r="Q62404" s="16"/>
      <c r="U62404" s="27"/>
    </row>
    <row r="62405" spans="2:21" x14ac:dyDescent="0.25">
      <c r="B62405"/>
      <c r="C62405"/>
      <c r="D62405" s="13"/>
      <c r="E62405" s="13"/>
      <c r="K62405" s="23"/>
      <c r="O62405" s="21"/>
      <c r="P62405" s="27"/>
      <c r="Q62405" s="16"/>
      <c r="U62405" s="27"/>
    </row>
    <row r="62406" spans="2:21" x14ac:dyDescent="0.25">
      <c r="B62406"/>
      <c r="C62406"/>
      <c r="D62406" s="13"/>
      <c r="E62406" s="13"/>
      <c r="K62406" s="23"/>
      <c r="O62406" s="21"/>
      <c r="P62406" s="27"/>
      <c r="Q62406" s="16"/>
      <c r="U62406" s="27"/>
    </row>
    <row r="62407" spans="2:21" x14ac:dyDescent="0.25">
      <c r="B62407"/>
      <c r="C62407"/>
      <c r="D62407" s="13"/>
      <c r="E62407" s="13"/>
      <c r="K62407" s="23"/>
      <c r="O62407" s="21"/>
      <c r="P62407" s="27"/>
      <c r="Q62407" s="16"/>
      <c r="U62407" s="27"/>
    </row>
    <row r="62408" spans="2:21" x14ac:dyDescent="0.25">
      <c r="B62408"/>
      <c r="C62408"/>
      <c r="D62408" s="13"/>
      <c r="E62408" s="13"/>
      <c r="K62408" s="23"/>
      <c r="O62408" s="21"/>
      <c r="P62408" s="27"/>
      <c r="Q62408" s="16"/>
      <c r="U62408" s="27"/>
    </row>
    <row r="62409" spans="2:21" x14ac:dyDescent="0.25">
      <c r="B62409"/>
      <c r="C62409"/>
      <c r="D62409" s="13"/>
      <c r="E62409" s="13"/>
      <c r="K62409" s="23"/>
      <c r="O62409" s="21"/>
      <c r="P62409" s="27"/>
      <c r="Q62409" s="16"/>
      <c r="U62409" s="27"/>
    </row>
    <row r="62410" spans="2:21" x14ac:dyDescent="0.25">
      <c r="B62410"/>
      <c r="C62410"/>
      <c r="D62410" s="13"/>
      <c r="E62410" s="13"/>
      <c r="K62410" s="23"/>
      <c r="O62410" s="21"/>
      <c r="P62410" s="27"/>
      <c r="Q62410" s="16"/>
      <c r="U62410" s="27"/>
    </row>
    <row r="62411" spans="2:21" x14ac:dyDescent="0.25">
      <c r="B62411"/>
      <c r="C62411"/>
      <c r="D62411" s="13"/>
      <c r="E62411" s="13"/>
      <c r="K62411" s="23"/>
      <c r="O62411" s="21"/>
      <c r="P62411" s="27"/>
      <c r="Q62411" s="16"/>
      <c r="U62411" s="27"/>
    </row>
    <row r="62412" spans="2:21" x14ac:dyDescent="0.25">
      <c r="B62412"/>
      <c r="C62412"/>
      <c r="D62412" s="13"/>
      <c r="E62412" s="13"/>
      <c r="K62412" s="23"/>
      <c r="O62412" s="21"/>
      <c r="P62412" s="27"/>
      <c r="Q62412" s="16"/>
      <c r="U62412" s="27"/>
    </row>
    <row r="62413" spans="2:21" x14ac:dyDescent="0.25">
      <c r="B62413"/>
      <c r="C62413"/>
      <c r="D62413" s="13"/>
      <c r="E62413" s="13"/>
      <c r="K62413" s="23"/>
      <c r="O62413" s="21"/>
      <c r="P62413" s="27"/>
      <c r="Q62413" s="16"/>
      <c r="U62413" s="27"/>
    </row>
    <row r="62414" spans="2:21" x14ac:dyDescent="0.25">
      <c r="B62414"/>
      <c r="C62414"/>
      <c r="D62414" s="13"/>
      <c r="E62414" s="13"/>
      <c r="K62414" s="23"/>
      <c r="O62414" s="21"/>
      <c r="P62414" s="27"/>
      <c r="Q62414" s="16"/>
      <c r="U62414" s="27"/>
    </row>
    <row r="62415" spans="2:21" x14ac:dyDescent="0.25">
      <c r="B62415"/>
      <c r="C62415"/>
      <c r="D62415" s="13"/>
      <c r="E62415" s="13"/>
      <c r="K62415" s="23"/>
      <c r="O62415" s="21"/>
      <c r="P62415" s="27"/>
      <c r="Q62415" s="16"/>
      <c r="U62415" s="27"/>
    </row>
    <row r="62416" spans="2:21" x14ac:dyDescent="0.25">
      <c r="B62416"/>
      <c r="C62416"/>
      <c r="D62416" s="13"/>
      <c r="E62416" s="13"/>
      <c r="K62416" s="23"/>
      <c r="O62416" s="21"/>
      <c r="P62416" s="27"/>
      <c r="Q62416" s="16"/>
      <c r="U62416" s="27"/>
    </row>
    <row r="62417" spans="2:21" x14ac:dyDescent="0.25">
      <c r="B62417"/>
      <c r="C62417"/>
      <c r="D62417" s="13"/>
      <c r="E62417" s="13"/>
      <c r="K62417" s="23"/>
      <c r="O62417" s="21"/>
      <c r="P62417" s="27"/>
      <c r="Q62417" s="16"/>
      <c r="U62417" s="27"/>
    </row>
    <row r="62418" spans="2:21" x14ac:dyDescent="0.25">
      <c r="B62418"/>
      <c r="C62418"/>
      <c r="D62418" s="13"/>
      <c r="E62418" s="13"/>
      <c r="K62418" s="23"/>
      <c r="O62418" s="21"/>
      <c r="P62418" s="27"/>
      <c r="Q62418" s="16"/>
      <c r="U62418" s="27"/>
    </row>
    <row r="62419" spans="2:21" x14ac:dyDescent="0.25">
      <c r="B62419"/>
      <c r="C62419"/>
      <c r="D62419" s="13"/>
      <c r="E62419" s="13"/>
      <c r="K62419" s="23"/>
      <c r="O62419" s="21"/>
      <c r="P62419" s="27"/>
      <c r="Q62419" s="16"/>
      <c r="U62419" s="27"/>
    </row>
    <row r="62420" spans="2:21" x14ac:dyDescent="0.25">
      <c r="B62420"/>
      <c r="C62420"/>
      <c r="D62420" s="13"/>
      <c r="E62420" s="13"/>
      <c r="K62420" s="23"/>
      <c r="O62420" s="21"/>
      <c r="P62420" s="27"/>
      <c r="Q62420" s="16"/>
      <c r="U62420" s="27"/>
    </row>
    <row r="62421" spans="2:21" x14ac:dyDescent="0.25">
      <c r="B62421"/>
      <c r="C62421"/>
      <c r="D62421" s="13"/>
      <c r="E62421" s="13"/>
      <c r="K62421" s="23"/>
      <c r="O62421" s="21"/>
      <c r="P62421" s="27"/>
      <c r="Q62421" s="16"/>
      <c r="U62421" s="27"/>
    </row>
    <row r="62422" spans="2:21" x14ac:dyDescent="0.25">
      <c r="B62422"/>
      <c r="C62422"/>
      <c r="D62422" s="13"/>
      <c r="E62422" s="13"/>
      <c r="K62422" s="23"/>
      <c r="O62422" s="21"/>
      <c r="P62422" s="27"/>
      <c r="Q62422" s="16"/>
      <c r="U62422" s="27"/>
    </row>
    <row r="62423" spans="2:21" x14ac:dyDescent="0.25">
      <c r="B62423"/>
      <c r="C62423"/>
      <c r="D62423" s="13"/>
      <c r="E62423" s="13"/>
      <c r="K62423" s="23"/>
      <c r="O62423" s="21"/>
      <c r="P62423" s="27"/>
      <c r="Q62423" s="16"/>
      <c r="U62423" s="27"/>
    </row>
    <row r="62424" spans="2:21" x14ac:dyDescent="0.25">
      <c r="B62424"/>
      <c r="C62424"/>
      <c r="D62424" s="13"/>
      <c r="E62424" s="13"/>
      <c r="K62424" s="23"/>
      <c r="O62424" s="21"/>
      <c r="P62424" s="27"/>
      <c r="Q62424" s="16"/>
      <c r="U62424" s="27"/>
    </row>
    <row r="62425" spans="2:21" x14ac:dyDescent="0.25">
      <c r="B62425"/>
      <c r="C62425"/>
      <c r="D62425" s="13"/>
      <c r="E62425" s="13"/>
      <c r="K62425" s="23"/>
      <c r="O62425" s="21"/>
      <c r="P62425" s="27"/>
      <c r="Q62425" s="16"/>
      <c r="U62425" s="27"/>
    </row>
    <row r="62426" spans="2:21" x14ac:dyDescent="0.25">
      <c r="B62426"/>
      <c r="C62426"/>
      <c r="D62426" s="13"/>
      <c r="E62426" s="13"/>
      <c r="K62426" s="23"/>
      <c r="O62426" s="21"/>
      <c r="P62426" s="27"/>
      <c r="Q62426" s="16"/>
      <c r="U62426" s="27"/>
    </row>
    <row r="62427" spans="2:21" x14ac:dyDescent="0.25">
      <c r="B62427"/>
      <c r="C62427"/>
      <c r="D62427" s="13"/>
      <c r="E62427" s="13"/>
      <c r="K62427" s="23"/>
      <c r="O62427" s="21"/>
      <c r="P62427" s="27"/>
      <c r="Q62427" s="16"/>
      <c r="U62427" s="27"/>
    </row>
    <row r="62428" spans="2:21" x14ac:dyDescent="0.25">
      <c r="B62428"/>
      <c r="C62428"/>
      <c r="D62428" s="13"/>
      <c r="E62428" s="13"/>
      <c r="K62428" s="23"/>
      <c r="O62428" s="21"/>
      <c r="P62428" s="27"/>
      <c r="Q62428" s="16"/>
      <c r="U62428" s="27"/>
    </row>
    <row r="62429" spans="2:21" x14ac:dyDescent="0.25">
      <c r="B62429"/>
      <c r="C62429"/>
      <c r="D62429" s="13"/>
      <c r="E62429" s="13"/>
      <c r="K62429" s="23"/>
      <c r="O62429" s="21"/>
      <c r="P62429" s="27"/>
      <c r="Q62429" s="16"/>
      <c r="U62429" s="27"/>
    </row>
    <row r="62430" spans="2:21" x14ac:dyDescent="0.25">
      <c r="B62430"/>
      <c r="C62430"/>
      <c r="D62430" s="13"/>
      <c r="E62430" s="13"/>
      <c r="K62430" s="23"/>
      <c r="O62430" s="21"/>
      <c r="P62430" s="27"/>
      <c r="Q62430" s="16"/>
      <c r="U62430" s="27"/>
    </row>
    <row r="62431" spans="2:21" x14ac:dyDescent="0.25">
      <c r="B62431"/>
      <c r="C62431"/>
      <c r="D62431" s="13"/>
      <c r="E62431" s="13"/>
      <c r="K62431" s="23"/>
      <c r="O62431" s="21"/>
      <c r="P62431" s="27"/>
      <c r="Q62431" s="16"/>
      <c r="U62431" s="27"/>
    </row>
    <row r="62432" spans="2:21" x14ac:dyDescent="0.25">
      <c r="B62432"/>
      <c r="C62432"/>
      <c r="D62432" s="13"/>
      <c r="E62432" s="13"/>
      <c r="K62432" s="23"/>
      <c r="O62432" s="21"/>
      <c r="P62432" s="27"/>
      <c r="Q62432" s="16"/>
      <c r="U62432" s="27"/>
    </row>
    <row r="62433" spans="2:21" x14ac:dyDescent="0.25">
      <c r="B62433"/>
      <c r="C62433"/>
      <c r="D62433" s="13"/>
      <c r="E62433" s="13"/>
      <c r="K62433" s="23"/>
      <c r="O62433" s="21"/>
      <c r="P62433" s="27"/>
      <c r="Q62433" s="16"/>
      <c r="U62433" s="27"/>
    </row>
    <row r="62434" spans="2:21" x14ac:dyDescent="0.25">
      <c r="B62434"/>
      <c r="C62434"/>
      <c r="D62434" s="13"/>
      <c r="E62434" s="13"/>
      <c r="K62434" s="23"/>
      <c r="O62434" s="21"/>
      <c r="P62434" s="27"/>
      <c r="Q62434" s="16"/>
      <c r="U62434" s="27"/>
    </row>
    <row r="62435" spans="2:21" x14ac:dyDescent="0.25">
      <c r="B62435"/>
      <c r="C62435"/>
      <c r="D62435" s="13"/>
      <c r="E62435" s="13"/>
      <c r="K62435" s="23"/>
      <c r="O62435" s="21"/>
      <c r="P62435" s="27"/>
      <c r="Q62435" s="16"/>
      <c r="U62435" s="27"/>
    </row>
    <row r="62436" spans="2:21" x14ac:dyDescent="0.25">
      <c r="B62436"/>
      <c r="C62436"/>
      <c r="D62436" s="13"/>
      <c r="E62436" s="13"/>
      <c r="K62436" s="23"/>
      <c r="O62436" s="21"/>
      <c r="P62436" s="27"/>
      <c r="Q62436" s="16"/>
      <c r="U62436" s="27"/>
    </row>
    <row r="62437" spans="2:21" x14ac:dyDescent="0.25">
      <c r="B62437"/>
      <c r="C62437"/>
      <c r="D62437" s="13"/>
      <c r="E62437" s="13"/>
      <c r="K62437" s="23"/>
      <c r="O62437" s="21"/>
      <c r="P62437" s="27"/>
      <c r="Q62437" s="16"/>
      <c r="U62437" s="27"/>
    </row>
    <row r="62438" spans="2:21" x14ac:dyDescent="0.25">
      <c r="B62438"/>
      <c r="C62438"/>
      <c r="D62438" s="13"/>
      <c r="E62438" s="13"/>
      <c r="K62438" s="23"/>
      <c r="O62438" s="21"/>
      <c r="P62438" s="27"/>
      <c r="Q62438" s="16"/>
      <c r="U62438" s="27"/>
    </row>
    <row r="62439" spans="2:21" x14ac:dyDescent="0.25">
      <c r="B62439"/>
      <c r="C62439"/>
      <c r="D62439" s="13"/>
      <c r="E62439" s="13"/>
      <c r="K62439" s="23"/>
      <c r="O62439" s="21"/>
      <c r="P62439" s="27"/>
      <c r="Q62439" s="16"/>
      <c r="U62439" s="27"/>
    </row>
    <row r="62440" spans="2:21" x14ac:dyDescent="0.25">
      <c r="B62440"/>
      <c r="C62440"/>
      <c r="D62440" s="13"/>
      <c r="E62440" s="13"/>
      <c r="K62440" s="23"/>
      <c r="O62440" s="21"/>
      <c r="P62440" s="27"/>
      <c r="Q62440" s="16"/>
      <c r="U62440" s="27"/>
    </row>
    <row r="62441" spans="2:21" x14ac:dyDescent="0.25">
      <c r="B62441"/>
      <c r="C62441"/>
      <c r="D62441" s="13"/>
      <c r="E62441" s="13"/>
      <c r="K62441" s="23"/>
      <c r="O62441" s="21"/>
      <c r="P62441" s="27"/>
      <c r="Q62441" s="16"/>
      <c r="U62441" s="27"/>
    </row>
    <row r="62442" spans="2:21" x14ac:dyDescent="0.25">
      <c r="B62442"/>
      <c r="C62442"/>
      <c r="D62442" s="13"/>
      <c r="E62442" s="13"/>
      <c r="K62442" s="23"/>
      <c r="O62442" s="21"/>
      <c r="P62442" s="27"/>
      <c r="Q62442" s="16"/>
      <c r="U62442" s="27"/>
    </row>
    <row r="62443" spans="2:21" x14ac:dyDescent="0.25">
      <c r="B62443"/>
      <c r="C62443"/>
      <c r="D62443" s="13"/>
      <c r="E62443" s="13"/>
      <c r="K62443" s="23"/>
      <c r="O62443" s="21"/>
      <c r="P62443" s="27"/>
      <c r="Q62443" s="16"/>
      <c r="U62443" s="27"/>
    </row>
    <row r="62444" spans="2:21" x14ac:dyDescent="0.25">
      <c r="B62444"/>
      <c r="C62444"/>
      <c r="D62444" s="13"/>
      <c r="E62444" s="13"/>
      <c r="K62444" s="23"/>
      <c r="O62444" s="21"/>
      <c r="P62444" s="27"/>
      <c r="Q62444" s="16"/>
      <c r="U62444" s="27"/>
    </row>
    <row r="62445" spans="2:21" x14ac:dyDescent="0.25">
      <c r="B62445"/>
      <c r="C62445"/>
      <c r="D62445" s="13"/>
      <c r="E62445" s="13"/>
      <c r="K62445" s="23"/>
      <c r="O62445" s="21"/>
      <c r="P62445" s="27"/>
      <c r="Q62445" s="16"/>
      <c r="U62445" s="27"/>
    </row>
    <row r="62446" spans="2:21" x14ac:dyDescent="0.25">
      <c r="B62446"/>
      <c r="C62446"/>
      <c r="D62446" s="13"/>
      <c r="E62446" s="13"/>
      <c r="K62446" s="23"/>
      <c r="O62446" s="21"/>
      <c r="P62446" s="27"/>
      <c r="Q62446" s="16"/>
      <c r="U62446" s="27"/>
    </row>
    <row r="62447" spans="2:21" x14ac:dyDescent="0.25">
      <c r="B62447"/>
      <c r="C62447"/>
      <c r="D62447" s="13"/>
      <c r="E62447" s="13"/>
      <c r="K62447" s="23"/>
      <c r="O62447" s="21"/>
      <c r="P62447" s="27"/>
      <c r="Q62447" s="16"/>
      <c r="U62447" s="27"/>
    </row>
    <row r="62448" spans="2:21" x14ac:dyDescent="0.25">
      <c r="B62448"/>
      <c r="C62448"/>
      <c r="D62448" s="13"/>
      <c r="E62448" s="13"/>
      <c r="K62448" s="23"/>
      <c r="O62448" s="21"/>
      <c r="P62448" s="27"/>
      <c r="Q62448" s="16"/>
      <c r="U62448" s="27"/>
    </row>
    <row r="62449" spans="2:21" x14ac:dyDescent="0.25">
      <c r="B62449"/>
      <c r="C62449"/>
      <c r="D62449" s="13"/>
      <c r="E62449" s="13"/>
      <c r="K62449" s="23"/>
      <c r="O62449" s="21"/>
      <c r="P62449" s="27"/>
      <c r="Q62449" s="16"/>
      <c r="U62449" s="27"/>
    </row>
    <row r="62450" spans="2:21" x14ac:dyDescent="0.25">
      <c r="B62450"/>
      <c r="C62450"/>
      <c r="D62450" s="13"/>
      <c r="E62450" s="13"/>
      <c r="K62450" s="23"/>
      <c r="O62450" s="21"/>
      <c r="P62450" s="27"/>
      <c r="Q62450" s="16"/>
      <c r="U62450" s="27"/>
    </row>
    <row r="62451" spans="2:21" x14ac:dyDescent="0.25">
      <c r="B62451"/>
      <c r="C62451"/>
      <c r="D62451" s="13"/>
      <c r="E62451" s="13"/>
      <c r="K62451" s="23"/>
      <c r="O62451" s="21"/>
      <c r="P62451" s="27"/>
      <c r="Q62451" s="16"/>
      <c r="U62451" s="27"/>
    </row>
    <row r="62452" spans="2:21" x14ac:dyDescent="0.25">
      <c r="B62452"/>
      <c r="C62452"/>
      <c r="D62452" s="13"/>
      <c r="E62452" s="13"/>
      <c r="K62452" s="23"/>
      <c r="O62452" s="21"/>
      <c r="P62452" s="27"/>
      <c r="Q62452" s="16"/>
      <c r="U62452" s="27"/>
    </row>
    <row r="62453" spans="2:21" x14ac:dyDescent="0.25">
      <c r="B62453"/>
      <c r="C62453"/>
      <c r="D62453" s="13"/>
      <c r="E62453" s="13"/>
      <c r="K62453" s="23"/>
      <c r="O62453" s="21"/>
      <c r="P62453" s="27"/>
      <c r="Q62453" s="16"/>
      <c r="U62453" s="27"/>
    </row>
    <row r="62454" spans="2:21" x14ac:dyDescent="0.25">
      <c r="B62454"/>
      <c r="C62454"/>
      <c r="D62454" s="13"/>
      <c r="E62454" s="13"/>
      <c r="K62454" s="23"/>
      <c r="O62454" s="21"/>
      <c r="P62454" s="27"/>
      <c r="Q62454" s="16"/>
      <c r="U62454" s="27"/>
    </row>
    <row r="62455" spans="2:21" x14ac:dyDescent="0.25">
      <c r="B62455"/>
      <c r="C62455"/>
      <c r="D62455" s="13"/>
      <c r="E62455" s="13"/>
      <c r="K62455" s="23"/>
      <c r="O62455" s="21"/>
      <c r="P62455" s="27"/>
      <c r="Q62455" s="16"/>
      <c r="U62455" s="27"/>
    </row>
    <row r="62456" spans="2:21" x14ac:dyDescent="0.25">
      <c r="B62456"/>
      <c r="C62456"/>
      <c r="D62456" s="13"/>
      <c r="E62456" s="13"/>
      <c r="K62456" s="23"/>
      <c r="O62456" s="21"/>
      <c r="P62456" s="27"/>
      <c r="Q62456" s="16"/>
      <c r="U62456" s="27"/>
    </row>
    <row r="62457" spans="2:21" x14ac:dyDescent="0.25">
      <c r="B62457"/>
      <c r="C62457"/>
      <c r="D62457" s="13"/>
      <c r="E62457" s="13"/>
      <c r="K62457" s="23"/>
      <c r="O62457" s="21"/>
      <c r="P62457" s="27"/>
      <c r="Q62457" s="16"/>
      <c r="U62457" s="27"/>
    </row>
    <row r="62458" spans="2:21" x14ac:dyDescent="0.25">
      <c r="B62458"/>
      <c r="C62458"/>
      <c r="D62458" s="13"/>
      <c r="E62458" s="13"/>
      <c r="K62458" s="23"/>
      <c r="O62458" s="21"/>
      <c r="P62458" s="27"/>
      <c r="Q62458" s="16"/>
      <c r="U62458" s="27"/>
    </row>
    <row r="62459" spans="2:21" x14ac:dyDescent="0.25">
      <c r="B62459"/>
      <c r="C62459"/>
      <c r="D62459" s="13"/>
      <c r="E62459" s="13"/>
      <c r="K62459" s="23"/>
      <c r="O62459" s="21"/>
      <c r="P62459" s="27"/>
      <c r="Q62459" s="16"/>
      <c r="U62459" s="27"/>
    </row>
    <row r="62460" spans="2:21" x14ac:dyDescent="0.25">
      <c r="B62460"/>
      <c r="C62460"/>
      <c r="D62460" s="13"/>
      <c r="E62460" s="13"/>
      <c r="K62460" s="23"/>
      <c r="O62460" s="21"/>
      <c r="P62460" s="27"/>
      <c r="Q62460" s="16"/>
      <c r="U62460" s="27"/>
    </row>
    <row r="62461" spans="2:21" x14ac:dyDescent="0.25">
      <c r="B62461"/>
      <c r="C62461"/>
      <c r="D62461" s="13"/>
      <c r="E62461" s="13"/>
      <c r="K62461" s="23"/>
      <c r="O62461" s="21"/>
      <c r="P62461" s="27"/>
      <c r="Q62461" s="16"/>
      <c r="U62461" s="27"/>
    </row>
    <row r="62462" spans="2:21" x14ac:dyDescent="0.25">
      <c r="B62462"/>
      <c r="C62462"/>
      <c r="D62462" s="13"/>
      <c r="E62462" s="13"/>
      <c r="K62462" s="23"/>
      <c r="O62462" s="21"/>
      <c r="P62462" s="27"/>
      <c r="Q62462" s="16"/>
      <c r="U62462" s="27"/>
    </row>
    <row r="62463" spans="2:21" x14ac:dyDescent="0.25">
      <c r="B62463"/>
      <c r="C62463"/>
      <c r="D62463" s="13"/>
      <c r="E62463" s="13"/>
      <c r="K62463" s="23"/>
      <c r="O62463" s="21"/>
      <c r="P62463" s="27"/>
      <c r="Q62463" s="16"/>
      <c r="U62463" s="27"/>
    </row>
    <row r="62464" spans="2:21" x14ac:dyDescent="0.25">
      <c r="B62464"/>
      <c r="C62464"/>
      <c r="D62464" s="13"/>
      <c r="E62464" s="13"/>
      <c r="K62464" s="23"/>
      <c r="O62464" s="21"/>
      <c r="P62464" s="27"/>
      <c r="Q62464" s="16"/>
      <c r="U62464" s="27"/>
    </row>
    <row r="62465" spans="2:21" x14ac:dyDescent="0.25">
      <c r="B62465"/>
      <c r="C62465"/>
      <c r="D62465" s="13"/>
      <c r="E62465" s="13"/>
      <c r="K62465" s="23"/>
      <c r="O62465" s="21"/>
      <c r="P62465" s="27"/>
      <c r="Q62465" s="16"/>
      <c r="U62465" s="27"/>
    </row>
    <row r="62466" spans="2:21" x14ac:dyDescent="0.25">
      <c r="B62466"/>
      <c r="C62466"/>
      <c r="D62466" s="13"/>
      <c r="E62466" s="13"/>
      <c r="K62466" s="23"/>
      <c r="O62466" s="21"/>
      <c r="P62466" s="27"/>
      <c r="Q62466" s="16"/>
      <c r="U62466" s="27"/>
    </row>
    <row r="62467" spans="2:21" x14ac:dyDescent="0.25">
      <c r="B62467"/>
      <c r="C62467"/>
      <c r="D62467" s="13"/>
      <c r="E62467" s="13"/>
      <c r="K62467" s="23"/>
      <c r="O62467" s="21"/>
      <c r="P62467" s="27"/>
      <c r="Q62467" s="16"/>
      <c r="U62467" s="27"/>
    </row>
    <row r="62468" spans="2:21" x14ac:dyDescent="0.25">
      <c r="B62468"/>
      <c r="C62468"/>
      <c r="D62468" s="13"/>
      <c r="E62468" s="13"/>
      <c r="K62468" s="23"/>
      <c r="O62468" s="21"/>
      <c r="P62468" s="27"/>
      <c r="Q62468" s="16"/>
      <c r="U62468" s="27"/>
    </row>
    <row r="62469" spans="2:21" x14ac:dyDescent="0.25">
      <c r="B62469"/>
      <c r="C62469"/>
      <c r="D62469" s="13"/>
      <c r="E62469" s="13"/>
      <c r="K62469" s="23"/>
      <c r="O62469" s="21"/>
      <c r="P62469" s="27"/>
      <c r="Q62469" s="16"/>
      <c r="U62469" s="27"/>
    </row>
    <row r="62470" spans="2:21" x14ac:dyDescent="0.25">
      <c r="B62470"/>
      <c r="C62470"/>
      <c r="D62470" s="13"/>
      <c r="E62470" s="13"/>
      <c r="K62470" s="23"/>
      <c r="O62470" s="21"/>
      <c r="P62470" s="27"/>
      <c r="Q62470" s="16"/>
      <c r="U62470" s="27"/>
    </row>
    <row r="62471" spans="2:21" x14ac:dyDescent="0.25">
      <c r="B62471"/>
      <c r="C62471"/>
      <c r="D62471" s="13"/>
      <c r="E62471" s="13"/>
      <c r="K62471" s="23"/>
      <c r="O62471" s="21"/>
      <c r="P62471" s="27"/>
      <c r="Q62471" s="16"/>
      <c r="U62471" s="27"/>
    </row>
    <row r="62472" spans="2:21" x14ac:dyDescent="0.25">
      <c r="B62472"/>
      <c r="C62472"/>
      <c r="D62472" s="13"/>
      <c r="E62472" s="13"/>
      <c r="K62472" s="23"/>
      <c r="O62472" s="21"/>
      <c r="P62472" s="27"/>
      <c r="Q62472" s="16"/>
      <c r="U62472" s="27"/>
    </row>
    <row r="62473" spans="2:21" x14ac:dyDescent="0.25">
      <c r="B62473"/>
      <c r="C62473"/>
      <c r="D62473" s="13"/>
      <c r="E62473" s="13"/>
      <c r="K62473" s="23"/>
      <c r="O62473" s="21"/>
      <c r="P62473" s="27"/>
      <c r="Q62473" s="16"/>
      <c r="U62473" s="27"/>
    </row>
    <row r="62474" spans="2:21" x14ac:dyDescent="0.25">
      <c r="B62474"/>
      <c r="C62474"/>
      <c r="D62474" s="13"/>
      <c r="E62474" s="13"/>
      <c r="K62474" s="23"/>
      <c r="O62474" s="21"/>
      <c r="P62474" s="27"/>
      <c r="Q62474" s="16"/>
      <c r="U62474" s="27"/>
    </row>
    <row r="62475" spans="2:21" x14ac:dyDescent="0.25">
      <c r="B62475"/>
      <c r="C62475"/>
      <c r="D62475" s="13"/>
      <c r="E62475" s="13"/>
      <c r="K62475" s="23"/>
      <c r="O62475" s="21"/>
      <c r="P62475" s="27"/>
      <c r="Q62475" s="16"/>
      <c r="U62475" s="27"/>
    </row>
    <row r="62476" spans="2:21" x14ac:dyDescent="0.25">
      <c r="B62476"/>
      <c r="C62476"/>
      <c r="D62476" s="13"/>
      <c r="E62476" s="13"/>
      <c r="K62476" s="23"/>
      <c r="O62476" s="21"/>
      <c r="P62476" s="27"/>
      <c r="Q62476" s="16"/>
      <c r="U62476" s="27"/>
    </row>
    <row r="62477" spans="2:21" x14ac:dyDescent="0.25">
      <c r="B62477"/>
      <c r="C62477"/>
      <c r="D62477" s="13"/>
      <c r="E62477" s="13"/>
      <c r="K62477" s="23"/>
      <c r="O62477" s="21"/>
      <c r="P62477" s="27"/>
      <c r="Q62477" s="16"/>
      <c r="U62477" s="27"/>
    </row>
    <row r="62478" spans="2:21" x14ac:dyDescent="0.25">
      <c r="B62478"/>
      <c r="C62478"/>
      <c r="D62478" s="13"/>
      <c r="E62478" s="13"/>
      <c r="K62478" s="23"/>
      <c r="O62478" s="21"/>
      <c r="P62478" s="27"/>
      <c r="Q62478" s="16"/>
      <c r="U62478" s="27"/>
    </row>
    <row r="62479" spans="2:21" x14ac:dyDescent="0.25">
      <c r="B62479"/>
      <c r="C62479"/>
      <c r="D62479" s="13"/>
      <c r="E62479" s="13"/>
      <c r="K62479" s="23"/>
      <c r="O62479" s="21"/>
      <c r="P62479" s="27"/>
      <c r="Q62479" s="16"/>
      <c r="U62479" s="27"/>
    </row>
    <row r="62480" spans="2:21" x14ac:dyDescent="0.25">
      <c r="B62480"/>
      <c r="C62480"/>
      <c r="D62480" s="13"/>
      <c r="E62480" s="13"/>
      <c r="K62480" s="23"/>
      <c r="O62480" s="21"/>
      <c r="P62480" s="27"/>
      <c r="Q62480" s="16"/>
      <c r="U62480" s="27"/>
    </row>
    <row r="62481" spans="2:21" x14ac:dyDescent="0.25">
      <c r="B62481"/>
      <c r="C62481"/>
      <c r="D62481" s="13"/>
      <c r="E62481" s="13"/>
      <c r="K62481" s="23"/>
      <c r="O62481" s="21"/>
      <c r="P62481" s="27"/>
      <c r="Q62481" s="16"/>
      <c r="U62481" s="27"/>
    </row>
    <row r="62482" spans="2:21" x14ac:dyDescent="0.25">
      <c r="B62482"/>
      <c r="C62482"/>
      <c r="D62482" s="13"/>
      <c r="E62482" s="13"/>
      <c r="K62482" s="23"/>
      <c r="O62482" s="21"/>
      <c r="P62482" s="27"/>
      <c r="Q62482" s="16"/>
      <c r="U62482" s="27"/>
    </row>
    <row r="62483" spans="2:21" x14ac:dyDescent="0.25">
      <c r="B62483"/>
      <c r="C62483"/>
      <c r="D62483" s="13"/>
      <c r="E62483" s="13"/>
      <c r="K62483" s="23"/>
      <c r="O62483" s="21"/>
      <c r="P62483" s="27"/>
      <c r="Q62483" s="16"/>
      <c r="U62483" s="27"/>
    </row>
    <row r="62484" spans="2:21" x14ac:dyDescent="0.25">
      <c r="B62484"/>
      <c r="C62484"/>
      <c r="D62484" s="13"/>
      <c r="E62484" s="13"/>
      <c r="K62484" s="23"/>
      <c r="O62484" s="21"/>
      <c r="P62484" s="27"/>
      <c r="Q62484" s="16"/>
      <c r="U62484" s="27"/>
    </row>
    <row r="62485" spans="2:21" x14ac:dyDescent="0.25">
      <c r="B62485"/>
      <c r="C62485"/>
      <c r="D62485" s="13"/>
      <c r="E62485" s="13"/>
      <c r="K62485" s="23"/>
      <c r="O62485" s="21"/>
      <c r="P62485" s="27"/>
      <c r="Q62485" s="16"/>
      <c r="U62485" s="27"/>
    </row>
    <row r="62486" spans="2:21" x14ac:dyDescent="0.25">
      <c r="B62486"/>
      <c r="C62486"/>
      <c r="D62486" s="13"/>
      <c r="E62486" s="13"/>
      <c r="K62486" s="23"/>
      <c r="O62486" s="21"/>
      <c r="P62486" s="27"/>
      <c r="Q62486" s="16"/>
      <c r="U62486" s="27"/>
    </row>
    <row r="62487" spans="2:21" x14ac:dyDescent="0.25">
      <c r="B62487"/>
      <c r="C62487"/>
      <c r="D62487" s="13"/>
      <c r="E62487" s="13"/>
      <c r="K62487" s="23"/>
      <c r="O62487" s="21"/>
      <c r="P62487" s="27"/>
      <c r="Q62487" s="16"/>
      <c r="U62487" s="27"/>
    </row>
    <row r="62488" spans="2:21" x14ac:dyDescent="0.25">
      <c r="B62488"/>
      <c r="C62488"/>
      <c r="D62488" s="13"/>
      <c r="E62488" s="13"/>
      <c r="K62488" s="23"/>
      <c r="O62488" s="21"/>
      <c r="P62488" s="27"/>
      <c r="Q62488" s="16"/>
      <c r="U62488" s="27"/>
    </row>
    <row r="62489" spans="2:21" x14ac:dyDescent="0.25">
      <c r="B62489"/>
      <c r="C62489"/>
      <c r="D62489" s="13"/>
      <c r="E62489" s="13"/>
      <c r="K62489" s="23"/>
      <c r="O62489" s="21"/>
      <c r="P62489" s="27"/>
      <c r="Q62489" s="16"/>
      <c r="U62489" s="27"/>
    </row>
    <row r="62490" spans="2:21" x14ac:dyDescent="0.25">
      <c r="B62490"/>
      <c r="C62490"/>
      <c r="D62490" s="13"/>
      <c r="E62490" s="13"/>
      <c r="K62490" s="23"/>
      <c r="O62490" s="21"/>
      <c r="P62490" s="27"/>
      <c r="Q62490" s="16"/>
      <c r="U62490" s="27"/>
    </row>
    <row r="62491" spans="2:21" x14ac:dyDescent="0.25">
      <c r="B62491"/>
      <c r="C62491"/>
      <c r="D62491" s="13"/>
      <c r="E62491" s="13"/>
      <c r="K62491" s="23"/>
      <c r="O62491" s="21"/>
      <c r="P62491" s="27"/>
      <c r="Q62491" s="16"/>
      <c r="U62491" s="27"/>
    </row>
    <row r="62492" spans="2:21" x14ac:dyDescent="0.25">
      <c r="B62492"/>
      <c r="C62492"/>
      <c r="D62492" s="13"/>
      <c r="E62492" s="13"/>
      <c r="K62492" s="23"/>
      <c r="O62492" s="21"/>
      <c r="P62492" s="27"/>
      <c r="Q62492" s="16"/>
      <c r="U62492" s="27"/>
    </row>
    <row r="62493" spans="2:21" x14ac:dyDescent="0.25">
      <c r="B62493"/>
      <c r="C62493"/>
      <c r="D62493" s="13"/>
      <c r="E62493" s="13"/>
      <c r="K62493" s="23"/>
      <c r="O62493" s="21"/>
      <c r="P62493" s="27"/>
      <c r="Q62493" s="16"/>
      <c r="U62493" s="27"/>
    </row>
    <row r="62494" spans="2:21" x14ac:dyDescent="0.25">
      <c r="B62494"/>
      <c r="C62494"/>
      <c r="D62494" s="13"/>
      <c r="E62494" s="13"/>
      <c r="K62494" s="23"/>
      <c r="O62494" s="21"/>
      <c r="P62494" s="27"/>
      <c r="Q62494" s="16"/>
      <c r="U62494" s="27"/>
    </row>
    <row r="62495" spans="2:21" x14ac:dyDescent="0.25">
      <c r="B62495"/>
      <c r="C62495"/>
      <c r="D62495" s="13"/>
      <c r="E62495" s="13"/>
      <c r="K62495" s="23"/>
      <c r="O62495" s="21"/>
      <c r="P62495" s="27"/>
      <c r="Q62495" s="16"/>
      <c r="U62495" s="27"/>
    </row>
    <row r="62496" spans="2:21" x14ac:dyDescent="0.25">
      <c r="B62496"/>
      <c r="C62496"/>
      <c r="D62496" s="13"/>
      <c r="E62496" s="13"/>
      <c r="K62496" s="23"/>
      <c r="O62496" s="21"/>
      <c r="P62496" s="27"/>
      <c r="Q62496" s="16"/>
      <c r="U62496" s="27"/>
    </row>
    <row r="62497" spans="2:21" x14ac:dyDescent="0.25">
      <c r="B62497"/>
      <c r="C62497"/>
      <c r="D62497" s="13"/>
      <c r="E62497" s="13"/>
      <c r="K62497" s="23"/>
      <c r="O62497" s="21"/>
      <c r="P62497" s="27"/>
      <c r="Q62497" s="16"/>
      <c r="U62497" s="27"/>
    </row>
    <row r="62498" spans="2:21" x14ac:dyDescent="0.25">
      <c r="B62498"/>
      <c r="C62498"/>
      <c r="D62498" s="13"/>
      <c r="E62498" s="13"/>
      <c r="K62498" s="23"/>
      <c r="O62498" s="21"/>
      <c r="P62498" s="27"/>
      <c r="Q62498" s="16"/>
      <c r="U62498" s="27"/>
    </row>
    <row r="62499" spans="2:21" x14ac:dyDescent="0.25">
      <c r="B62499"/>
      <c r="C62499"/>
      <c r="D62499" s="13"/>
      <c r="E62499" s="13"/>
      <c r="K62499" s="23"/>
      <c r="O62499" s="21"/>
      <c r="P62499" s="27"/>
      <c r="Q62499" s="16"/>
      <c r="U62499" s="27"/>
    </row>
    <row r="62500" spans="2:21" x14ac:dyDescent="0.25">
      <c r="B62500"/>
      <c r="C62500"/>
      <c r="D62500" s="13"/>
      <c r="E62500" s="13"/>
      <c r="K62500" s="23"/>
      <c r="O62500" s="21"/>
      <c r="P62500" s="27"/>
      <c r="Q62500" s="16"/>
      <c r="U62500" s="27"/>
    </row>
    <row r="62501" spans="2:21" x14ac:dyDescent="0.25">
      <c r="B62501"/>
      <c r="C62501"/>
      <c r="D62501" s="13"/>
      <c r="E62501" s="13"/>
      <c r="K62501" s="23"/>
      <c r="O62501" s="21"/>
      <c r="P62501" s="27"/>
      <c r="Q62501" s="16"/>
      <c r="U62501" s="27"/>
    </row>
    <row r="62502" spans="2:21" x14ac:dyDescent="0.25">
      <c r="B62502"/>
      <c r="C62502"/>
      <c r="D62502" s="13"/>
      <c r="E62502" s="13"/>
      <c r="K62502" s="23"/>
      <c r="O62502" s="21"/>
      <c r="P62502" s="27"/>
      <c r="Q62502" s="16"/>
      <c r="U62502" s="27"/>
    </row>
    <row r="62503" spans="2:21" x14ac:dyDescent="0.25">
      <c r="B62503"/>
      <c r="C62503"/>
      <c r="D62503" s="13"/>
      <c r="E62503" s="13"/>
      <c r="K62503" s="23"/>
      <c r="O62503" s="21"/>
      <c r="P62503" s="27"/>
      <c r="Q62503" s="16"/>
      <c r="U62503" s="27"/>
    </row>
    <row r="62504" spans="2:21" x14ac:dyDescent="0.25">
      <c r="B62504"/>
      <c r="C62504"/>
      <c r="D62504" s="13"/>
      <c r="E62504" s="13"/>
      <c r="K62504" s="23"/>
      <c r="O62504" s="21"/>
      <c r="P62504" s="27"/>
      <c r="Q62504" s="16"/>
      <c r="U62504" s="27"/>
    </row>
    <row r="62505" spans="2:21" x14ac:dyDescent="0.25">
      <c r="B62505"/>
      <c r="C62505"/>
      <c r="D62505" s="13"/>
      <c r="E62505" s="13"/>
      <c r="K62505" s="23"/>
      <c r="O62505" s="21"/>
      <c r="P62505" s="27"/>
      <c r="Q62505" s="16"/>
      <c r="U62505" s="27"/>
    </row>
    <row r="62506" spans="2:21" x14ac:dyDescent="0.25">
      <c r="B62506"/>
      <c r="C62506"/>
      <c r="D62506" s="13"/>
      <c r="E62506" s="13"/>
      <c r="K62506" s="23"/>
      <c r="O62506" s="21"/>
      <c r="P62506" s="27"/>
      <c r="Q62506" s="16"/>
      <c r="U62506" s="27"/>
    </row>
    <row r="62507" spans="2:21" x14ac:dyDescent="0.25">
      <c r="B62507"/>
      <c r="C62507"/>
      <c r="D62507" s="13"/>
      <c r="E62507" s="13"/>
      <c r="K62507" s="23"/>
      <c r="O62507" s="21"/>
      <c r="P62507" s="27"/>
      <c r="Q62507" s="16"/>
      <c r="U62507" s="27"/>
    </row>
    <row r="62508" spans="2:21" x14ac:dyDescent="0.25">
      <c r="B62508"/>
      <c r="C62508"/>
      <c r="D62508" s="13"/>
      <c r="E62508" s="13"/>
      <c r="K62508" s="23"/>
      <c r="O62508" s="21"/>
      <c r="P62508" s="27"/>
      <c r="Q62508" s="16"/>
      <c r="U62508" s="27"/>
    </row>
    <row r="62509" spans="2:21" x14ac:dyDescent="0.25">
      <c r="B62509"/>
      <c r="C62509"/>
      <c r="D62509" s="13"/>
      <c r="E62509" s="13"/>
      <c r="K62509" s="23"/>
      <c r="O62509" s="21"/>
      <c r="P62509" s="27"/>
      <c r="Q62509" s="16"/>
      <c r="U62509" s="27"/>
    </row>
    <row r="62510" spans="2:21" x14ac:dyDescent="0.25">
      <c r="B62510"/>
      <c r="C62510"/>
      <c r="D62510" s="13"/>
      <c r="E62510" s="13"/>
      <c r="K62510" s="23"/>
      <c r="O62510" s="21"/>
      <c r="P62510" s="27"/>
      <c r="Q62510" s="16"/>
      <c r="U62510" s="27"/>
    </row>
    <row r="62511" spans="2:21" x14ac:dyDescent="0.25">
      <c r="B62511"/>
      <c r="C62511"/>
      <c r="D62511" s="13"/>
      <c r="E62511" s="13"/>
      <c r="K62511" s="23"/>
      <c r="O62511" s="21"/>
      <c r="P62511" s="27"/>
      <c r="Q62511" s="16"/>
      <c r="U62511" s="27"/>
    </row>
    <row r="62512" spans="2:21" x14ac:dyDescent="0.25">
      <c r="B62512"/>
      <c r="C62512"/>
      <c r="D62512" s="13"/>
      <c r="E62512" s="13"/>
      <c r="K62512" s="23"/>
      <c r="O62512" s="21"/>
      <c r="P62512" s="27"/>
      <c r="Q62512" s="16"/>
      <c r="U62512" s="27"/>
    </row>
    <row r="62513" spans="2:21" x14ac:dyDescent="0.25">
      <c r="B62513"/>
      <c r="C62513"/>
      <c r="D62513" s="13"/>
      <c r="E62513" s="13"/>
      <c r="K62513" s="23"/>
      <c r="O62513" s="21"/>
      <c r="P62513" s="27"/>
      <c r="Q62513" s="16"/>
      <c r="U62513" s="27"/>
    </row>
    <row r="62514" spans="2:21" x14ac:dyDescent="0.25">
      <c r="B62514"/>
      <c r="C62514"/>
      <c r="D62514" s="13"/>
      <c r="E62514" s="13"/>
      <c r="K62514" s="23"/>
      <c r="O62514" s="21"/>
      <c r="P62514" s="27"/>
      <c r="Q62514" s="16"/>
      <c r="U62514" s="27"/>
    </row>
    <row r="62515" spans="2:21" x14ac:dyDescent="0.25">
      <c r="B62515"/>
      <c r="C62515"/>
      <c r="D62515" s="13"/>
      <c r="E62515" s="13"/>
      <c r="K62515" s="23"/>
      <c r="O62515" s="21"/>
      <c r="P62515" s="27"/>
      <c r="Q62515" s="16"/>
      <c r="U62515" s="27"/>
    </row>
    <row r="62516" spans="2:21" x14ac:dyDescent="0.25">
      <c r="B62516"/>
      <c r="C62516"/>
      <c r="D62516" s="13"/>
      <c r="E62516" s="13"/>
      <c r="K62516" s="23"/>
      <c r="O62516" s="21"/>
      <c r="P62516" s="27"/>
      <c r="Q62516" s="16"/>
      <c r="U62516" s="27"/>
    </row>
    <row r="62517" spans="2:21" x14ac:dyDescent="0.25">
      <c r="B62517"/>
      <c r="C62517"/>
      <c r="D62517" s="13"/>
      <c r="E62517" s="13"/>
      <c r="K62517" s="23"/>
      <c r="O62517" s="21"/>
      <c r="P62517" s="27"/>
      <c r="Q62517" s="16"/>
      <c r="U62517" s="27"/>
    </row>
    <row r="62518" spans="2:21" x14ac:dyDescent="0.25">
      <c r="B62518"/>
      <c r="C62518"/>
      <c r="D62518" s="13"/>
      <c r="E62518" s="13"/>
      <c r="K62518" s="23"/>
      <c r="O62518" s="21"/>
      <c r="P62518" s="27"/>
      <c r="Q62518" s="16"/>
      <c r="U62518" s="27"/>
    </row>
    <row r="62519" spans="2:21" x14ac:dyDescent="0.25">
      <c r="B62519"/>
      <c r="C62519"/>
      <c r="D62519" s="13"/>
      <c r="E62519" s="13"/>
      <c r="K62519" s="23"/>
      <c r="O62519" s="21"/>
      <c r="P62519" s="27"/>
      <c r="Q62519" s="16"/>
      <c r="U62519" s="27"/>
    </row>
    <row r="62520" spans="2:21" x14ac:dyDescent="0.25">
      <c r="B62520"/>
      <c r="C62520"/>
      <c r="D62520" s="13"/>
      <c r="E62520" s="13"/>
      <c r="K62520" s="23"/>
      <c r="O62520" s="21"/>
      <c r="P62520" s="27"/>
      <c r="Q62520" s="16"/>
      <c r="U62520" s="27"/>
    </row>
    <row r="62521" spans="2:21" x14ac:dyDescent="0.25">
      <c r="B62521"/>
      <c r="C62521"/>
      <c r="D62521" s="13"/>
      <c r="E62521" s="13"/>
      <c r="K62521" s="23"/>
      <c r="O62521" s="21"/>
      <c r="P62521" s="27"/>
      <c r="Q62521" s="16"/>
      <c r="U62521" s="27"/>
    </row>
    <row r="62522" spans="2:21" x14ac:dyDescent="0.25">
      <c r="B62522"/>
      <c r="C62522"/>
      <c r="D62522" s="13"/>
      <c r="E62522" s="13"/>
      <c r="K62522" s="23"/>
      <c r="O62522" s="21"/>
      <c r="P62522" s="27"/>
      <c r="Q62522" s="16"/>
      <c r="U62522" s="27"/>
    </row>
    <row r="62523" spans="2:21" x14ac:dyDescent="0.25">
      <c r="B62523"/>
      <c r="C62523"/>
      <c r="D62523" s="13"/>
      <c r="E62523" s="13"/>
      <c r="K62523" s="23"/>
      <c r="O62523" s="21"/>
      <c r="P62523" s="27"/>
      <c r="Q62523" s="16"/>
      <c r="U62523" s="27"/>
    </row>
    <row r="62524" spans="2:21" x14ac:dyDescent="0.25">
      <c r="B62524"/>
      <c r="C62524"/>
      <c r="D62524" s="13"/>
      <c r="E62524" s="13"/>
      <c r="K62524" s="23"/>
      <c r="O62524" s="21"/>
      <c r="P62524" s="27"/>
      <c r="Q62524" s="16"/>
      <c r="U62524" s="27"/>
    </row>
    <row r="62525" spans="2:21" x14ac:dyDescent="0.25">
      <c r="B62525"/>
      <c r="C62525"/>
      <c r="D62525" s="13"/>
      <c r="E62525" s="13"/>
      <c r="K62525" s="23"/>
      <c r="O62525" s="21"/>
      <c r="P62525" s="27"/>
      <c r="Q62525" s="16"/>
      <c r="U62525" s="27"/>
    </row>
    <row r="62526" spans="2:21" x14ac:dyDescent="0.25">
      <c r="B62526"/>
      <c r="C62526"/>
      <c r="D62526" s="13"/>
      <c r="E62526" s="13"/>
      <c r="K62526" s="23"/>
      <c r="O62526" s="21"/>
      <c r="P62526" s="27"/>
      <c r="Q62526" s="16"/>
      <c r="U62526" s="27"/>
    </row>
    <row r="62527" spans="2:21" x14ac:dyDescent="0.25">
      <c r="B62527"/>
      <c r="C62527"/>
      <c r="D62527" s="13"/>
      <c r="E62527" s="13"/>
      <c r="K62527" s="23"/>
      <c r="O62527" s="21"/>
      <c r="P62527" s="27"/>
      <c r="Q62527" s="16"/>
      <c r="U62527" s="27"/>
    </row>
    <row r="62528" spans="2:21" x14ac:dyDescent="0.25">
      <c r="B62528"/>
      <c r="C62528"/>
      <c r="D62528" s="13"/>
      <c r="E62528" s="13"/>
      <c r="K62528" s="23"/>
      <c r="O62528" s="21"/>
      <c r="P62528" s="27"/>
      <c r="Q62528" s="16"/>
      <c r="U62528" s="27"/>
    </row>
    <row r="62529" spans="2:21" x14ac:dyDescent="0.25">
      <c r="B62529"/>
      <c r="C62529"/>
      <c r="D62529" s="13"/>
      <c r="E62529" s="13"/>
      <c r="K62529" s="23"/>
      <c r="O62529" s="21"/>
      <c r="P62529" s="27"/>
      <c r="Q62529" s="16"/>
      <c r="U62529" s="27"/>
    </row>
    <row r="62530" spans="2:21" x14ac:dyDescent="0.25">
      <c r="B62530"/>
      <c r="C62530"/>
      <c r="D62530" s="13"/>
      <c r="E62530" s="13"/>
      <c r="K62530" s="23"/>
      <c r="O62530" s="21"/>
      <c r="P62530" s="27"/>
      <c r="Q62530" s="16"/>
      <c r="U62530" s="27"/>
    </row>
    <row r="62531" spans="2:21" x14ac:dyDescent="0.25">
      <c r="B62531"/>
      <c r="C62531"/>
      <c r="D62531" s="13"/>
      <c r="E62531" s="13"/>
      <c r="K62531" s="23"/>
      <c r="O62531" s="21"/>
      <c r="P62531" s="27"/>
      <c r="Q62531" s="16"/>
      <c r="U62531" s="27"/>
    </row>
    <row r="62532" spans="2:21" x14ac:dyDescent="0.25">
      <c r="B62532"/>
      <c r="C62532"/>
      <c r="D62532" s="13"/>
      <c r="E62532" s="13"/>
      <c r="K62532" s="23"/>
      <c r="O62532" s="21"/>
      <c r="P62532" s="27"/>
      <c r="Q62532" s="16"/>
      <c r="U62532" s="27"/>
    </row>
    <row r="62533" spans="2:21" x14ac:dyDescent="0.25">
      <c r="B62533"/>
      <c r="C62533"/>
      <c r="D62533" s="13"/>
      <c r="E62533" s="13"/>
      <c r="K62533" s="23"/>
      <c r="O62533" s="21"/>
      <c r="P62533" s="27"/>
      <c r="Q62533" s="16"/>
      <c r="U62533" s="27"/>
    </row>
    <row r="62534" spans="2:21" x14ac:dyDescent="0.25">
      <c r="B62534"/>
      <c r="C62534"/>
      <c r="D62534" s="13"/>
      <c r="E62534" s="13"/>
      <c r="K62534" s="23"/>
      <c r="O62534" s="21"/>
      <c r="P62534" s="27"/>
      <c r="Q62534" s="16"/>
      <c r="U62534" s="27"/>
    </row>
    <row r="62535" spans="2:21" x14ac:dyDescent="0.25">
      <c r="B62535"/>
      <c r="C62535"/>
      <c r="D62535" s="13"/>
      <c r="E62535" s="13"/>
      <c r="K62535" s="23"/>
      <c r="O62535" s="21"/>
      <c r="P62535" s="27"/>
      <c r="Q62535" s="16"/>
      <c r="U62535" s="27"/>
    </row>
    <row r="62536" spans="2:21" x14ac:dyDescent="0.25">
      <c r="B62536"/>
      <c r="C62536"/>
      <c r="D62536" s="13"/>
      <c r="E62536" s="13"/>
      <c r="K62536" s="23"/>
      <c r="O62536" s="21"/>
      <c r="P62536" s="27"/>
      <c r="Q62536" s="16"/>
      <c r="U62536" s="27"/>
    </row>
    <row r="62537" spans="2:21" x14ac:dyDescent="0.25">
      <c r="B62537"/>
      <c r="C62537"/>
      <c r="D62537" s="13"/>
      <c r="E62537" s="13"/>
      <c r="K62537" s="23"/>
      <c r="O62537" s="21"/>
      <c r="P62537" s="27"/>
      <c r="Q62537" s="16"/>
      <c r="U62537" s="27"/>
    </row>
    <row r="62538" spans="2:21" x14ac:dyDescent="0.25">
      <c r="B62538"/>
      <c r="C62538"/>
      <c r="D62538" s="13"/>
      <c r="E62538" s="13"/>
      <c r="K62538" s="23"/>
      <c r="O62538" s="21"/>
      <c r="P62538" s="27"/>
      <c r="Q62538" s="16"/>
      <c r="U62538" s="27"/>
    </row>
    <row r="62539" spans="2:21" x14ac:dyDescent="0.25">
      <c r="B62539"/>
      <c r="C62539"/>
      <c r="D62539" s="13"/>
      <c r="E62539" s="13"/>
      <c r="K62539" s="23"/>
      <c r="O62539" s="21"/>
      <c r="P62539" s="27"/>
      <c r="Q62539" s="16"/>
      <c r="U62539" s="27"/>
    </row>
    <row r="62540" spans="2:21" x14ac:dyDescent="0.25">
      <c r="B62540"/>
      <c r="C62540"/>
      <c r="D62540" s="13"/>
      <c r="E62540" s="13"/>
      <c r="K62540" s="23"/>
      <c r="O62540" s="21"/>
      <c r="P62540" s="27"/>
      <c r="Q62540" s="16"/>
      <c r="U62540" s="27"/>
    </row>
    <row r="62541" spans="2:21" x14ac:dyDescent="0.25">
      <c r="B62541"/>
      <c r="C62541"/>
      <c r="D62541" s="13"/>
      <c r="E62541" s="13"/>
      <c r="K62541" s="23"/>
      <c r="O62541" s="21"/>
      <c r="P62541" s="27"/>
      <c r="Q62541" s="16"/>
      <c r="U62541" s="27"/>
    </row>
    <row r="62542" spans="2:21" x14ac:dyDescent="0.25">
      <c r="B62542"/>
      <c r="C62542"/>
      <c r="D62542" s="13"/>
      <c r="E62542" s="13"/>
      <c r="K62542" s="23"/>
      <c r="O62542" s="21"/>
      <c r="P62542" s="27"/>
      <c r="Q62542" s="16"/>
      <c r="U62542" s="27"/>
    </row>
    <row r="62543" spans="2:21" x14ac:dyDescent="0.25">
      <c r="B62543"/>
      <c r="C62543"/>
      <c r="D62543" s="13"/>
      <c r="E62543" s="13"/>
      <c r="K62543" s="23"/>
      <c r="O62543" s="21"/>
      <c r="P62543" s="27"/>
      <c r="Q62543" s="16"/>
      <c r="U62543" s="27"/>
    </row>
    <row r="62544" spans="2:21" x14ac:dyDescent="0.25">
      <c r="B62544"/>
      <c r="C62544"/>
      <c r="D62544" s="13"/>
      <c r="E62544" s="13"/>
      <c r="K62544" s="23"/>
      <c r="O62544" s="21"/>
      <c r="P62544" s="27"/>
      <c r="Q62544" s="16"/>
      <c r="U62544" s="27"/>
    </row>
    <row r="62545" spans="2:21" x14ac:dyDescent="0.25">
      <c r="B62545"/>
      <c r="C62545"/>
      <c r="D62545" s="13"/>
      <c r="E62545" s="13"/>
      <c r="K62545" s="23"/>
      <c r="O62545" s="21"/>
      <c r="P62545" s="27"/>
      <c r="Q62545" s="16"/>
      <c r="U62545" s="27"/>
    </row>
    <row r="62546" spans="2:21" x14ac:dyDescent="0.25">
      <c r="B62546"/>
      <c r="C62546"/>
      <c r="D62546" s="13"/>
      <c r="E62546" s="13"/>
      <c r="K62546" s="23"/>
      <c r="O62546" s="21"/>
      <c r="P62546" s="27"/>
      <c r="Q62546" s="16"/>
      <c r="U62546" s="27"/>
    </row>
    <row r="62547" spans="2:21" x14ac:dyDescent="0.25">
      <c r="B62547"/>
      <c r="C62547"/>
      <c r="D62547" s="13"/>
      <c r="E62547" s="13"/>
      <c r="K62547" s="23"/>
      <c r="O62547" s="21"/>
      <c r="P62547" s="27"/>
      <c r="Q62547" s="16"/>
      <c r="U62547" s="27"/>
    </row>
    <row r="62548" spans="2:21" x14ac:dyDescent="0.25">
      <c r="B62548"/>
      <c r="C62548"/>
      <c r="D62548" s="13"/>
      <c r="E62548" s="13"/>
      <c r="K62548" s="23"/>
      <c r="O62548" s="21"/>
      <c r="P62548" s="27"/>
      <c r="Q62548" s="16"/>
      <c r="U62548" s="27"/>
    </row>
    <row r="62549" spans="2:21" x14ac:dyDescent="0.25">
      <c r="B62549"/>
      <c r="C62549"/>
      <c r="D62549" s="13"/>
      <c r="E62549" s="13"/>
      <c r="K62549" s="23"/>
      <c r="O62549" s="21"/>
      <c r="P62549" s="27"/>
      <c r="Q62549" s="16"/>
      <c r="U62549" s="27"/>
    </row>
    <row r="62550" spans="2:21" x14ac:dyDescent="0.25">
      <c r="B62550"/>
      <c r="C62550"/>
      <c r="D62550" s="13"/>
      <c r="E62550" s="13"/>
      <c r="K62550" s="23"/>
      <c r="O62550" s="21"/>
      <c r="P62550" s="27"/>
      <c r="Q62550" s="16"/>
      <c r="U62550" s="27"/>
    </row>
    <row r="62551" spans="2:21" x14ac:dyDescent="0.25">
      <c r="B62551"/>
      <c r="C62551"/>
      <c r="D62551" s="13"/>
      <c r="E62551" s="13"/>
      <c r="K62551" s="23"/>
      <c r="O62551" s="21"/>
      <c r="P62551" s="27"/>
      <c r="Q62551" s="16"/>
      <c r="U62551" s="27"/>
    </row>
    <row r="62552" spans="2:21" x14ac:dyDescent="0.25">
      <c r="B62552"/>
      <c r="C62552"/>
      <c r="D62552" s="13"/>
      <c r="E62552" s="13"/>
      <c r="K62552" s="23"/>
      <c r="O62552" s="21"/>
      <c r="P62552" s="27"/>
      <c r="Q62552" s="16"/>
      <c r="U62552" s="27"/>
    </row>
    <row r="62553" spans="2:21" x14ac:dyDescent="0.25">
      <c r="B62553"/>
      <c r="C62553"/>
      <c r="D62553" s="13"/>
      <c r="E62553" s="13"/>
      <c r="K62553" s="23"/>
      <c r="O62553" s="21"/>
      <c r="P62553" s="27"/>
      <c r="Q62553" s="16"/>
      <c r="U62553" s="27"/>
    </row>
    <row r="62554" spans="2:21" x14ac:dyDescent="0.25">
      <c r="B62554"/>
      <c r="C62554"/>
      <c r="D62554" s="13"/>
      <c r="E62554" s="13"/>
      <c r="K62554" s="23"/>
      <c r="O62554" s="21"/>
      <c r="P62554" s="27"/>
      <c r="Q62554" s="16"/>
      <c r="U62554" s="27"/>
    </row>
    <row r="62555" spans="2:21" x14ac:dyDescent="0.25">
      <c r="B62555"/>
      <c r="C62555"/>
      <c r="D62555" s="13"/>
      <c r="E62555" s="13"/>
      <c r="K62555" s="23"/>
      <c r="O62555" s="21"/>
      <c r="P62555" s="27"/>
      <c r="Q62555" s="16"/>
      <c r="U62555" s="27"/>
    </row>
    <row r="62556" spans="2:21" x14ac:dyDescent="0.25">
      <c r="B62556"/>
      <c r="C62556"/>
      <c r="D62556" s="13"/>
      <c r="E62556" s="13"/>
      <c r="K62556" s="23"/>
      <c r="O62556" s="21"/>
      <c r="P62556" s="27"/>
      <c r="Q62556" s="16"/>
      <c r="U62556" s="27"/>
    </row>
    <row r="62557" spans="2:21" x14ac:dyDescent="0.25">
      <c r="B62557"/>
      <c r="C62557"/>
      <c r="D62557" s="13"/>
      <c r="E62557" s="13"/>
      <c r="K62557" s="23"/>
      <c r="O62557" s="21"/>
      <c r="P62557" s="27"/>
      <c r="Q62557" s="16"/>
      <c r="U62557" s="27"/>
    </row>
    <row r="62558" spans="2:21" x14ac:dyDescent="0.25">
      <c r="B62558"/>
      <c r="C62558"/>
      <c r="D62558" s="13"/>
      <c r="E62558" s="13"/>
      <c r="K62558" s="23"/>
      <c r="O62558" s="21"/>
      <c r="P62558" s="27"/>
      <c r="Q62558" s="16"/>
      <c r="U62558" s="27"/>
    </row>
    <row r="62559" spans="2:21" x14ac:dyDescent="0.25">
      <c r="B62559"/>
      <c r="C62559"/>
      <c r="D62559" s="13"/>
      <c r="E62559" s="13"/>
      <c r="K62559" s="23"/>
      <c r="O62559" s="21"/>
      <c r="P62559" s="27"/>
      <c r="Q62559" s="16"/>
      <c r="U62559" s="27"/>
    </row>
    <row r="62560" spans="2:21" x14ac:dyDescent="0.25">
      <c r="B62560"/>
      <c r="C62560"/>
      <c r="D62560" s="13"/>
      <c r="E62560" s="13"/>
      <c r="K62560" s="23"/>
      <c r="O62560" s="21"/>
      <c r="P62560" s="27"/>
      <c r="Q62560" s="16"/>
      <c r="U62560" s="27"/>
    </row>
    <row r="62561" spans="2:21" x14ac:dyDescent="0.25">
      <c r="B62561"/>
      <c r="C62561"/>
      <c r="D62561" s="13"/>
      <c r="E62561" s="13"/>
      <c r="K62561" s="23"/>
      <c r="O62561" s="21"/>
      <c r="P62561" s="27"/>
      <c r="Q62561" s="16"/>
      <c r="U62561" s="27"/>
    </row>
    <row r="62562" spans="2:21" x14ac:dyDescent="0.25">
      <c r="B62562"/>
      <c r="C62562"/>
      <c r="D62562" s="13"/>
      <c r="E62562" s="13"/>
      <c r="K62562" s="23"/>
      <c r="O62562" s="21"/>
      <c r="P62562" s="27"/>
      <c r="Q62562" s="16"/>
      <c r="U62562" s="27"/>
    </row>
    <row r="62563" spans="2:21" x14ac:dyDescent="0.25">
      <c r="B62563"/>
      <c r="C62563"/>
      <c r="D62563" s="13"/>
      <c r="E62563" s="13"/>
      <c r="K62563" s="23"/>
      <c r="O62563" s="21"/>
      <c r="P62563" s="27"/>
      <c r="Q62563" s="16"/>
      <c r="U62563" s="27"/>
    </row>
    <row r="62564" spans="2:21" x14ac:dyDescent="0.25">
      <c r="B62564"/>
      <c r="C62564"/>
      <c r="D62564" s="13"/>
      <c r="E62564" s="13"/>
      <c r="K62564" s="23"/>
      <c r="O62564" s="21"/>
      <c r="P62564" s="27"/>
      <c r="Q62564" s="16"/>
      <c r="U62564" s="27"/>
    </row>
    <row r="62565" spans="2:21" x14ac:dyDescent="0.25">
      <c r="B62565"/>
      <c r="C62565"/>
      <c r="D62565" s="13"/>
      <c r="E62565" s="13"/>
      <c r="K62565" s="23"/>
      <c r="O62565" s="21"/>
      <c r="P62565" s="27"/>
      <c r="Q62565" s="16"/>
      <c r="U62565" s="27"/>
    </row>
    <row r="62566" spans="2:21" x14ac:dyDescent="0.25">
      <c r="B62566"/>
      <c r="C62566"/>
      <c r="D62566" s="13"/>
      <c r="E62566" s="13"/>
      <c r="K62566" s="23"/>
      <c r="O62566" s="21"/>
      <c r="P62566" s="27"/>
      <c r="Q62566" s="16"/>
      <c r="U62566" s="27"/>
    </row>
    <row r="62567" spans="2:21" x14ac:dyDescent="0.25">
      <c r="B62567"/>
      <c r="C62567"/>
      <c r="D62567" s="13"/>
      <c r="E62567" s="13"/>
      <c r="K62567" s="23"/>
      <c r="O62567" s="21"/>
      <c r="P62567" s="27"/>
      <c r="Q62567" s="16"/>
      <c r="U62567" s="27"/>
    </row>
    <row r="62568" spans="2:21" x14ac:dyDescent="0.25">
      <c r="B62568"/>
      <c r="C62568"/>
      <c r="D62568" s="13"/>
      <c r="E62568" s="13"/>
      <c r="K62568" s="23"/>
      <c r="O62568" s="21"/>
      <c r="P62568" s="27"/>
      <c r="Q62568" s="16"/>
      <c r="U62568" s="27"/>
    </row>
    <row r="62569" spans="2:21" x14ac:dyDescent="0.25">
      <c r="B62569"/>
      <c r="C62569"/>
      <c r="D62569" s="13"/>
      <c r="E62569" s="13"/>
      <c r="K62569" s="23"/>
      <c r="O62569" s="21"/>
      <c r="P62569" s="27"/>
      <c r="Q62569" s="16"/>
      <c r="U62569" s="27"/>
    </row>
    <row r="62570" spans="2:21" x14ac:dyDescent="0.25">
      <c r="B62570"/>
      <c r="C62570"/>
      <c r="D62570" s="13"/>
      <c r="E62570" s="13"/>
      <c r="K62570" s="23"/>
      <c r="O62570" s="21"/>
      <c r="P62570" s="27"/>
      <c r="Q62570" s="16"/>
      <c r="U62570" s="27"/>
    </row>
    <row r="62571" spans="2:21" x14ac:dyDescent="0.25">
      <c r="B62571"/>
      <c r="C62571"/>
      <c r="D62571" s="13"/>
      <c r="E62571" s="13"/>
      <c r="K62571" s="23"/>
      <c r="O62571" s="21"/>
      <c r="P62571" s="27"/>
      <c r="Q62571" s="16"/>
      <c r="U62571" s="27"/>
    </row>
    <row r="62572" spans="2:21" x14ac:dyDescent="0.25">
      <c r="B62572"/>
      <c r="C62572"/>
      <c r="D62572" s="13"/>
      <c r="E62572" s="13"/>
      <c r="K62572" s="23"/>
      <c r="O62572" s="21"/>
      <c r="P62572" s="27"/>
      <c r="Q62572" s="16"/>
      <c r="U62572" s="27"/>
    </row>
    <row r="62573" spans="2:21" x14ac:dyDescent="0.25">
      <c r="B62573"/>
      <c r="C62573"/>
      <c r="D62573" s="13"/>
      <c r="E62573" s="13"/>
      <c r="K62573" s="23"/>
      <c r="O62573" s="21"/>
      <c r="P62573" s="27"/>
      <c r="Q62573" s="16"/>
      <c r="U62573" s="27"/>
    </row>
    <row r="62574" spans="2:21" x14ac:dyDescent="0.25">
      <c r="B62574"/>
      <c r="C62574"/>
      <c r="D62574" s="13"/>
      <c r="E62574" s="13"/>
      <c r="K62574" s="23"/>
      <c r="O62574" s="21"/>
      <c r="P62574" s="27"/>
      <c r="Q62574" s="16"/>
      <c r="U62574" s="27"/>
    </row>
    <row r="62575" spans="2:21" x14ac:dyDescent="0.25">
      <c r="B62575"/>
      <c r="C62575"/>
      <c r="D62575" s="13"/>
      <c r="E62575" s="13"/>
      <c r="K62575" s="23"/>
      <c r="O62575" s="21"/>
      <c r="P62575" s="27"/>
      <c r="Q62575" s="16"/>
      <c r="U62575" s="27"/>
    </row>
    <row r="62576" spans="2:21" x14ac:dyDescent="0.25">
      <c r="B62576"/>
      <c r="C62576"/>
      <c r="D62576" s="13"/>
      <c r="E62576" s="13"/>
      <c r="K62576" s="23"/>
      <c r="O62576" s="21"/>
      <c r="P62576" s="27"/>
      <c r="Q62576" s="16"/>
      <c r="U62576" s="27"/>
    </row>
    <row r="62577" spans="2:21" x14ac:dyDescent="0.25">
      <c r="B62577"/>
      <c r="C62577"/>
      <c r="D62577" s="13"/>
      <c r="E62577" s="13"/>
      <c r="K62577" s="23"/>
      <c r="O62577" s="21"/>
      <c r="P62577" s="27"/>
      <c r="Q62577" s="16"/>
      <c r="U62577" s="27"/>
    </row>
    <row r="62578" spans="2:21" x14ac:dyDescent="0.25">
      <c r="B62578"/>
      <c r="C62578"/>
      <c r="D62578" s="13"/>
      <c r="E62578" s="13"/>
      <c r="K62578" s="23"/>
      <c r="O62578" s="21"/>
      <c r="P62578" s="27"/>
      <c r="Q62578" s="16"/>
      <c r="U62578" s="27"/>
    </row>
    <row r="62579" spans="2:21" x14ac:dyDescent="0.25">
      <c r="B62579"/>
      <c r="C62579"/>
      <c r="D62579" s="13"/>
      <c r="E62579" s="13"/>
      <c r="K62579" s="23"/>
      <c r="O62579" s="21"/>
      <c r="P62579" s="27"/>
      <c r="Q62579" s="16"/>
      <c r="U62579" s="27"/>
    </row>
    <row r="62580" spans="2:21" x14ac:dyDescent="0.25">
      <c r="B62580"/>
      <c r="C62580"/>
      <c r="D62580" s="13"/>
      <c r="E62580" s="13"/>
      <c r="K62580" s="23"/>
      <c r="O62580" s="21"/>
      <c r="P62580" s="27"/>
      <c r="Q62580" s="16"/>
      <c r="U62580" s="27"/>
    </row>
    <row r="62581" spans="2:21" x14ac:dyDescent="0.25">
      <c r="B62581"/>
      <c r="C62581"/>
      <c r="D62581" s="13"/>
      <c r="E62581" s="13"/>
      <c r="K62581" s="23"/>
      <c r="O62581" s="21"/>
      <c r="P62581" s="27"/>
      <c r="Q62581" s="16"/>
      <c r="U62581" s="27"/>
    </row>
    <row r="62582" spans="2:21" x14ac:dyDescent="0.25">
      <c r="B62582"/>
      <c r="C62582"/>
      <c r="D62582" s="13"/>
      <c r="E62582" s="13"/>
      <c r="K62582" s="23"/>
      <c r="O62582" s="21"/>
      <c r="P62582" s="27"/>
      <c r="Q62582" s="16"/>
      <c r="U62582" s="27"/>
    </row>
    <row r="62583" spans="2:21" x14ac:dyDescent="0.25">
      <c r="B62583"/>
      <c r="C62583"/>
      <c r="D62583" s="13"/>
      <c r="E62583" s="13"/>
      <c r="K62583" s="23"/>
      <c r="O62583" s="21"/>
      <c r="P62583" s="27"/>
      <c r="Q62583" s="16"/>
      <c r="U62583" s="27"/>
    </row>
    <row r="62584" spans="2:21" x14ac:dyDescent="0.25">
      <c r="B62584"/>
      <c r="C62584"/>
      <c r="D62584" s="13"/>
      <c r="E62584" s="13"/>
      <c r="K62584" s="23"/>
      <c r="O62584" s="21"/>
      <c r="P62584" s="27"/>
      <c r="Q62584" s="16"/>
      <c r="U62584" s="27"/>
    </row>
    <row r="62585" spans="2:21" x14ac:dyDescent="0.25">
      <c r="B62585"/>
      <c r="C62585"/>
      <c r="D62585" s="13"/>
      <c r="E62585" s="13"/>
      <c r="K62585" s="23"/>
      <c r="O62585" s="21"/>
      <c r="P62585" s="27"/>
      <c r="Q62585" s="16"/>
      <c r="U62585" s="27"/>
    </row>
    <row r="62586" spans="2:21" x14ac:dyDescent="0.25">
      <c r="B62586"/>
      <c r="C62586"/>
      <c r="D62586" s="13"/>
      <c r="E62586" s="13"/>
      <c r="K62586" s="23"/>
      <c r="O62586" s="21"/>
      <c r="P62586" s="27"/>
      <c r="Q62586" s="16"/>
      <c r="U62586" s="27"/>
    </row>
    <row r="62587" spans="2:21" x14ac:dyDescent="0.25">
      <c r="B62587"/>
      <c r="C62587"/>
      <c r="D62587" s="13"/>
      <c r="E62587" s="13"/>
      <c r="K62587" s="23"/>
      <c r="O62587" s="21"/>
      <c r="P62587" s="27"/>
      <c r="Q62587" s="16"/>
      <c r="U62587" s="27"/>
    </row>
    <row r="62588" spans="2:21" x14ac:dyDescent="0.25">
      <c r="B62588"/>
      <c r="C62588"/>
      <c r="D62588" s="13"/>
      <c r="E62588" s="13"/>
      <c r="K62588" s="23"/>
      <c r="O62588" s="21"/>
      <c r="P62588" s="27"/>
      <c r="Q62588" s="16"/>
      <c r="U62588" s="27"/>
    </row>
    <row r="62589" spans="2:21" x14ac:dyDescent="0.25">
      <c r="B62589"/>
      <c r="C62589"/>
      <c r="D62589" s="13"/>
      <c r="E62589" s="13"/>
      <c r="K62589" s="23"/>
      <c r="O62589" s="21"/>
      <c r="P62589" s="27"/>
      <c r="Q62589" s="16"/>
      <c r="U62589" s="27"/>
    </row>
    <row r="62590" spans="2:21" x14ac:dyDescent="0.25">
      <c r="B62590"/>
      <c r="C62590"/>
      <c r="D62590" s="13"/>
      <c r="E62590" s="13"/>
      <c r="K62590" s="23"/>
      <c r="O62590" s="21"/>
      <c r="P62590" s="27"/>
      <c r="Q62590" s="16"/>
      <c r="U62590" s="27"/>
    </row>
    <row r="62591" spans="2:21" x14ac:dyDescent="0.25">
      <c r="B62591"/>
      <c r="C62591"/>
      <c r="D62591" s="13"/>
      <c r="E62591" s="13"/>
      <c r="K62591" s="23"/>
      <c r="O62591" s="21"/>
      <c r="P62591" s="27"/>
      <c r="Q62591" s="16"/>
      <c r="U62591" s="27"/>
    </row>
    <row r="62592" spans="2:21" x14ac:dyDescent="0.25">
      <c r="B62592"/>
      <c r="C62592"/>
      <c r="D62592" s="13"/>
      <c r="E62592" s="13"/>
      <c r="K62592" s="23"/>
      <c r="O62592" s="21"/>
      <c r="P62592" s="27"/>
      <c r="Q62592" s="16"/>
      <c r="U62592" s="27"/>
    </row>
    <row r="62593" spans="2:21" x14ac:dyDescent="0.25">
      <c r="B62593"/>
      <c r="C62593"/>
      <c r="D62593" s="13"/>
      <c r="E62593" s="13"/>
      <c r="K62593" s="23"/>
      <c r="O62593" s="21"/>
      <c r="P62593" s="27"/>
      <c r="Q62593" s="16"/>
      <c r="U62593" s="27"/>
    </row>
    <row r="62594" spans="2:21" x14ac:dyDescent="0.25">
      <c r="B62594"/>
      <c r="C62594"/>
      <c r="D62594" s="13"/>
      <c r="E62594" s="13"/>
      <c r="K62594" s="23"/>
      <c r="O62594" s="21"/>
      <c r="P62594" s="27"/>
      <c r="Q62594" s="16"/>
      <c r="U62594" s="27"/>
    </row>
    <row r="62595" spans="2:21" x14ac:dyDescent="0.25">
      <c r="B62595"/>
      <c r="C62595"/>
      <c r="D62595" s="13"/>
      <c r="E62595" s="13"/>
      <c r="K62595" s="23"/>
      <c r="O62595" s="21"/>
      <c r="P62595" s="27"/>
      <c r="Q62595" s="16"/>
      <c r="U62595" s="27"/>
    </row>
    <row r="62596" spans="2:21" x14ac:dyDescent="0.25">
      <c r="B62596"/>
      <c r="C62596"/>
      <c r="D62596" s="13"/>
      <c r="E62596" s="13"/>
      <c r="K62596" s="23"/>
      <c r="O62596" s="21"/>
      <c r="P62596" s="27"/>
      <c r="Q62596" s="16"/>
      <c r="U62596" s="27"/>
    </row>
    <row r="62597" spans="2:21" x14ac:dyDescent="0.25">
      <c r="B62597"/>
      <c r="C62597"/>
      <c r="D62597" s="13"/>
      <c r="E62597" s="13"/>
      <c r="K62597" s="23"/>
      <c r="O62597" s="21"/>
      <c r="P62597" s="27"/>
      <c r="Q62597" s="16"/>
      <c r="U62597" s="27"/>
    </row>
    <row r="62598" spans="2:21" x14ac:dyDescent="0.25">
      <c r="B62598"/>
      <c r="C62598"/>
      <c r="D62598" s="13"/>
      <c r="E62598" s="13"/>
      <c r="K62598" s="23"/>
      <c r="O62598" s="21"/>
      <c r="P62598" s="27"/>
      <c r="Q62598" s="16"/>
      <c r="U62598" s="27"/>
    </row>
    <row r="62599" spans="2:21" x14ac:dyDescent="0.25">
      <c r="B62599"/>
      <c r="C62599"/>
      <c r="D62599" s="13"/>
      <c r="E62599" s="13"/>
      <c r="K62599" s="23"/>
      <c r="O62599" s="21"/>
      <c r="P62599" s="27"/>
      <c r="Q62599" s="16"/>
      <c r="U62599" s="27"/>
    </row>
    <row r="62600" spans="2:21" x14ac:dyDescent="0.25">
      <c r="B62600"/>
      <c r="C62600"/>
      <c r="D62600" s="13"/>
      <c r="E62600" s="13"/>
      <c r="K62600" s="23"/>
      <c r="O62600" s="21"/>
      <c r="P62600" s="27"/>
      <c r="Q62600" s="16"/>
      <c r="U62600" s="27"/>
    </row>
    <row r="62601" spans="2:21" x14ac:dyDescent="0.25">
      <c r="B62601"/>
      <c r="C62601"/>
      <c r="D62601" s="13"/>
      <c r="E62601" s="13"/>
      <c r="K62601" s="23"/>
      <c r="O62601" s="21"/>
      <c r="P62601" s="27"/>
      <c r="Q62601" s="16"/>
      <c r="U62601" s="27"/>
    </row>
    <row r="62602" spans="2:21" x14ac:dyDescent="0.25">
      <c r="B62602"/>
      <c r="C62602"/>
      <c r="D62602" s="13"/>
      <c r="E62602" s="13"/>
      <c r="K62602" s="23"/>
      <c r="O62602" s="21"/>
      <c r="P62602" s="27"/>
      <c r="Q62602" s="16"/>
      <c r="U62602" s="27"/>
    </row>
    <row r="62603" spans="2:21" x14ac:dyDescent="0.25">
      <c r="B62603"/>
      <c r="C62603"/>
      <c r="D62603" s="13"/>
      <c r="E62603" s="13"/>
      <c r="K62603" s="23"/>
      <c r="O62603" s="21"/>
      <c r="P62603" s="27"/>
      <c r="Q62603" s="16"/>
      <c r="U62603" s="27"/>
    </row>
    <row r="62604" spans="2:21" x14ac:dyDescent="0.25">
      <c r="B62604"/>
      <c r="C62604"/>
      <c r="D62604" s="13"/>
      <c r="E62604" s="13"/>
      <c r="K62604" s="23"/>
      <c r="O62604" s="21"/>
      <c r="P62604" s="27"/>
      <c r="Q62604" s="16"/>
      <c r="U62604" s="27"/>
    </row>
    <row r="62605" spans="2:21" x14ac:dyDescent="0.25">
      <c r="B62605"/>
      <c r="C62605"/>
      <c r="D62605" s="13"/>
      <c r="E62605" s="13"/>
      <c r="K62605" s="23"/>
      <c r="O62605" s="21"/>
      <c r="P62605" s="27"/>
      <c r="Q62605" s="16"/>
      <c r="U62605" s="27"/>
    </row>
    <row r="62606" spans="2:21" x14ac:dyDescent="0.25">
      <c r="B62606"/>
      <c r="C62606"/>
      <c r="D62606" s="13"/>
      <c r="E62606" s="13"/>
      <c r="K62606" s="23"/>
      <c r="O62606" s="21"/>
      <c r="P62606" s="27"/>
      <c r="Q62606" s="16"/>
      <c r="U62606" s="27"/>
    </row>
    <row r="62607" spans="2:21" x14ac:dyDescent="0.25">
      <c r="B62607"/>
      <c r="C62607"/>
      <c r="D62607" s="13"/>
      <c r="E62607" s="13"/>
      <c r="K62607" s="23"/>
      <c r="O62607" s="21"/>
      <c r="P62607" s="27"/>
      <c r="Q62607" s="16"/>
      <c r="U62607" s="27"/>
    </row>
    <row r="62608" spans="2:21" x14ac:dyDescent="0.25">
      <c r="B62608"/>
      <c r="C62608"/>
      <c r="D62608" s="13"/>
      <c r="E62608" s="13"/>
      <c r="K62608" s="23"/>
      <c r="O62608" s="21"/>
      <c r="P62608" s="27"/>
      <c r="Q62608" s="16"/>
      <c r="U62608" s="27"/>
    </row>
    <row r="62609" spans="2:21" x14ac:dyDescent="0.25">
      <c r="B62609"/>
      <c r="C62609"/>
      <c r="D62609" s="13"/>
      <c r="E62609" s="13"/>
      <c r="K62609" s="23"/>
      <c r="O62609" s="21"/>
      <c r="P62609" s="27"/>
      <c r="Q62609" s="16"/>
      <c r="U62609" s="27"/>
    </row>
    <row r="62610" spans="2:21" x14ac:dyDescent="0.25">
      <c r="B62610"/>
      <c r="C62610"/>
      <c r="D62610" s="13"/>
      <c r="E62610" s="13"/>
      <c r="K62610" s="23"/>
      <c r="O62610" s="21"/>
      <c r="P62610" s="27"/>
      <c r="Q62610" s="16"/>
      <c r="U62610" s="27"/>
    </row>
    <row r="62611" spans="2:21" x14ac:dyDescent="0.25">
      <c r="B62611"/>
      <c r="C62611"/>
      <c r="D62611" s="13"/>
      <c r="E62611" s="13"/>
      <c r="K62611" s="23"/>
      <c r="O62611" s="21"/>
      <c r="P62611" s="27"/>
      <c r="Q62611" s="16"/>
      <c r="U62611" s="27"/>
    </row>
    <row r="62612" spans="2:21" x14ac:dyDescent="0.25">
      <c r="B62612"/>
      <c r="C62612"/>
      <c r="D62612" s="13"/>
      <c r="E62612" s="13"/>
      <c r="K62612" s="23"/>
      <c r="O62612" s="21"/>
      <c r="P62612" s="27"/>
      <c r="Q62612" s="16"/>
      <c r="U62612" s="27"/>
    </row>
    <row r="62613" spans="2:21" x14ac:dyDescent="0.25">
      <c r="B62613"/>
      <c r="C62613"/>
      <c r="D62613" s="13"/>
      <c r="E62613" s="13"/>
      <c r="K62613" s="23"/>
      <c r="O62613" s="21"/>
      <c r="P62613" s="27"/>
      <c r="Q62613" s="16"/>
      <c r="U62613" s="27"/>
    </row>
    <row r="62614" spans="2:21" x14ac:dyDescent="0.25">
      <c r="B62614"/>
      <c r="C62614"/>
      <c r="D62614" s="13"/>
      <c r="E62614" s="13"/>
      <c r="K62614" s="23"/>
      <c r="O62614" s="21"/>
      <c r="P62614" s="27"/>
      <c r="Q62614" s="16"/>
      <c r="U62614" s="27"/>
    </row>
    <row r="62615" spans="2:21" x14ac:dyDescent="0.25">
      <c r="B62615"/>
      <c r="C62615"/>
      <c r="D62615" s="13"/>
      <c r="E62615" s="13"/>
      <c r="K62615" s="23"/>
      <c r="O62615" s="21"/>
      <c r="P62615" s="27"/>
      <c r="Q62615" s="16"/>
      <c r="U62615" s="27"/>
    </row>
    <row r="62616" spans="2:21" x14ac:dyDescent="0.25">
      <c r="B62616"/>
      <c r="C62616"/>
      <c r="D62616" s="13"/>
      <c r="E62616" s="13"/>
      <c r="K62616" s="23"/>
      <c r="O62616" s="21"/>
      <c r="P62616" s="27"/>
      <c r="Q62616" s="16"/>
      <c r="U62616" s="27"/>
    </row>
    <row r="62617" spans="2:21" x14ac:dyDescent="0.25">
      <c r="B62617"/>
      <c r="C62617"/>
      <c r="D62617" s="13"/>
      <c r="E62617" s="13"/>
      <c r="K62617" s="23"/>
      <c r="O62617" s="21"/>
      <c r="P62617" s="27"/>
      <c r="Q62617" s="16"/>
      <c r="U62617" s="27"/>
    </row>
    <row r="62618" spans="2:21" x14ac:dyDescent="0.25">
      <c r="B62618"/>
      <c r="C62618"/>
      <c r="D62618" s="13"/>
      <c r="E62618" s="13"/>
      <c r="K62618" s="23"/>
      <c r="O62618" s="21"/>
      <c r="P62618" s="27"/>
      <c r="Q62618" s="16"/>
      <c r="U62618" s="27"/>
    </row>
    <row r="62619" spans="2:21" x14ac:dyDescent="0.25">
      <c r="B62619"/>
      <c r="C62619"/>
      <c r="D62619" s="13"/>
      <c r="E62619" s="13"/>
      <c r="K62619" s="23"/>
      <c r="O62619" s="21"/>
      <c r="P62619" s="27"/>
      <c r="Q62619" s="16"/>
      <c r="U62619" s="27"/>
    </row>
    <row r="62620" spans="2:21" x14ac:dyDescent="0.25">
      <c r="B62620"/>
      <c r="C62620"/>
      <c r="D62620" s="13"/>
      <c r="E62620" s="13"/>
      <c r="K62620" s="23"/>
      <c r="O62620" s="21"/>
      <c r="P62620" s="27"/>
      <c r="Q62620" s="16"/>
      <c r="U62620" s="27"/>
    </row>
    <row r="62621" spans="2:21" x14ac:dyDescent="0.25">
      <c r="B62621"/>
      <c r="C62621"/>
      <c r="D62621" s="13"/>
      <c r="E62621" s="13"/>
      <c r="K62621" s="23"/>
      <c r="O62621" s="21"/>
      <c r="P62621" s="27"/>
      <c r="Q62621" s="16"/>
      <c r="U62621" s="27"/>
    </row>
    <row r="62622" spans="2:21" x14ac:dyDescent="0.25">
      <c r="B62622"/>
      <c r="C62622"/>
      <c r="D62622" s="13"/>
      <c r="E62622" s="13"/>
      <c r="K62622" s="23"/>
      <c r="O62622" s="21"/>
      <c r="P62622" s="27"/>
      <c r="Q62622" s="16"/>
      <c r="U62622" s="27"/>
    </row>
    <row r="62623" spans="2:21" x14ac:dyDescent="0.25">
      <c r="B62623"/>
      <c r="C62623"/>
      <c r="D62623" s="13"/>
      <c r="E62623" s="13"/>
      <c r="K62623" s="23"/>
      <c r="O62623" s="21"/>
      <c r="P62623" s="27"/>
      <c r="Q62623" s="16"/>
      <c r="U62623" s="27"/>
    </row>
    <row r="62624" spans="2:21" x14ac:dyDescent="0.25">
      <c r="B62624"/>
      <c r="C62624"/>
      <c r="D62624" s="13"/>
      <c r="E62624" s="13"/>
      <c r="K62624" s="23"/>
      <c r="O62624" s="21"/>
      <c r="P62624" s="27"/>
      <c r="Q62624" s="16"/>
      <c r="U62624" s="27"/>
    </row>
    <row r="62625" spans="2:21" x14ac:dyDescent="0.25">
      <c r="B62625"/>
      <c r="C62625"/>
      <c r="D62625" s="13"/>
      <c r="E62625" s="13"/>
      <c r="K62625" s="23"/>
      <c r="O62625" s="21"/>
      <c r="P62625" s="27"/>
      <c r="Q62625" s="16"/>
      <c r="U62625" s="27"/>
    </row>
    <row r="62626" spans="2:21" x14ac:dyDescent="0.25">
      <c r="B62626"/>
      <c r="C62626"/>
      <c r="D62626" s="13"/>
      <c r="E62626" s="13"/>
      <c r="K62626" s="23"/>
      <c r="O62626" s="21"/>
      <c r="P62626" s="27"/>
      <c r="Q62626" s="16"/>
      <c r="U62626" s="27"/>
    </row>
    <row r="62627" spans="2:21" x14ac:dyDescent="0.25">
      <c r="B62627"/>
      <c r="C62627"/>
      <c r="D62627" s="13"/>
      <c r="E62627" s="13"/>
      <c r="K62627" s="23"/>
      <c r="O62627" s="21"/>
      <c r="P62627" s="27"/>
      <c r="Q62627" s="16"/>
      <c r="U62627" s="27"/>
    </row>
    <row r="62628" spans="2:21" x14ac:dyDescent="0.25">
      <c r="B62628"/>
      <c r="C62628"/>
      <c r="D62628" s="13"/>
      <c r="E62628" s="13"/>
      <c r="K62628" s="23"/>
      <c r="O62628" s="21"/>
      <c r="P62628" s="27"/>
      <c r="Q62628" s="16"/>
      <c r="U62628" s="27"/>
    </row>
    <row r="62629" spans="2:21" x14ac:dyDescent="0.25">
      <c r="B62629"/>
      <c r="C62629"/>
      <c r="D62629" s="13"/>
      <c r="E62629" s="13"/>
      <c r="K62629" s="23"/>
      <c r="O62629" s="21"/>
      <c r="P62629" s="27"/>
      <c r="Q62629" s="16"/>
      <c r="U62629" s="27"/>
    </row>
    <row r="62630" spans="2:21" x14ac:dyDescent="0.25">
      <c r="B62630"/>
      <c r="C62630"/>
      <c r="D62630" s="13"/>
      <c r="E62630" s="13"/>
      <c r="K62630" s="23"/>
      <c r="O62630" s="21"/>
      <c r="P62630" s="27"/>
      <c r="Q62630" s="16"/>
      <c r="U62630" s="27"/>
    </row>
    <row r="62631" spans="2:21" x14ac:dyDescent="0.25">
      <c r="B62631"/>
      <c r="C62631"/>
      <c r="D62631" s="13"/>
      <c r="E62631" s="13"/>
      <c r="K62631" s="23"/>
      <c r="O62631" s="21"/>
      <c r="P62631" s="27"/>
      <c r="Q62631" s="16"/>
      <c r="U62631" s="27"/>
    </row>
    <row r="62632" spans="2:21" x14ac:dyDescent="0.25">
      <c r="B62632"/>
      <c r="C62632"/>
      <c r="D62632" s="13"/>
      <c r="E62632" s="13"/>
      <c r="K62632" s="23"/>
      <c r="O62632" s="21"/>
      <c r="P62632" s="27"/>
      <c r="Q62632" s="16"/>
      <c r="U62632" s="27"/>
    </row>
    <row r="62633" spans="2:21" x14ac:dyDescent="0.25">
      <c r="B62633"/>
      <c r="C62633"/>
      <c r="D62633" s="13"/>
      <c r="E62633" s="13"/>
      <c r="K62633" s="23"/>
      <c r="O62633" s="21"/>
      <c r="P62633" s="27"/>
      <c r="Q62633" s="16"/>
      <c r="U62633" s="27"/>
    </row>
    <row r="62634" spans="2:21" x14ac:dyDescent="0.25">
      <c r="B62634"/>
      <c r="C62634"/>
      <c r="D62634" s="13"/>
      <c r="E62634" s="13"/>
      <c r="K62634" s="23"/>
      <c r="O62634" s="21"/>
      <c r="P62634" s="27"/>
      <c r="Q62634" s="16"/>
      <c r="U62634" s="27"/>
    </row>
    <row r="62635" spans="2:21" x14ac:dyDescent="0.25">
      <c r="B62635"/>
      <c r="C62635"/>
      <c r="D62635" s="13"/>
      <c r="E62635" s="13"/>
      <c r="K62635" s="23"/>
      <c r="O62635" s="21"/>
      <c r="P62635" s="27"/>
      <c r="Q62635" s="16"/>
      <c r="U62635" s="27"/>
    </row>
    <row r="62636" spans="2:21" x14ac:dyDescent="0.25">
      <c r="B62636"/>
      <c r="C62636"/>
      <c r="D62636" s="13"/>
      <c r="E62636" s="13"/>
      <c r="K62636" s="23"/>
      <c r="O62636" s="21"/>
      <c r="P62636" s="27"/>
      <c r="Q62636" s="16"/>
      <c r="U62636" s="27"/>
    </row>
    <row r="62637" spans="2:21" x14ac:dyDescent="0.25">
      <c r="B62637"/>
      <c r="C62637"/>
      <c r="D62637" s="13"/>
      <c r="E62637" s="13"/>
      <c r="K62637" s="23"/>
      <c r="O62637" s="21"/>
      <c r="P62637" s="27"/>
      <c r="Q62637" s="16"/>
      <c r="U62637" s="27"/>
    </row>
    <row r="62638" spans="2:21" x14ac:dyDescent="0.25">
      <c r="B62638"/>
      <c r="C62638"/>
      <c r="D62638" s="13"/>
      <c r="E62638" s="13"/>
      <c r="K62638" s="23"/>
      <c r="O62638" s="21"/>
      <c r="P62638" s="27"/>
      <c r="Q62638" s="16"/>
      <c r="U62638" s="27"/>
    </row>
    <row r="62639" spans="2:21" x14ac:dyDescent="0.25">
      <c r="B62639"/>
      <c r="C62639"/>
      <c r="D62639" s="13"/>
      <c r="E62639" s="13"/>
      <c r="K62639" s="23"/>
      <c r="O62639" s="21"/>
      <c r="P62639" s="27"/>
      <c r="Q62639" s="16"/>
      <c r="U62639" s="27"/>
    </row>
    <row r="62640" spans="2:21" x14ac:dyDescent="0.25">
      <c r="B62640"/>
      <c r="C62640"/>
      <c r="D62640" s="13"/>
      <c r="E62640" s="13"/>
      <c r="K62640" s="23"/>
      <c r="O62640" s="21"/>
      <c r="P62640" s="27"/>
      <c r="Q62640" s="16"/>
      <c r="U62640" s="27"/>
    </row>
    <row r="62641" spans="2:21" x14ac:dyDescent="0.25">
      <c r="B62641"/>
      <c r="C62641"/>
      <c r="D62641" s="13"/>
      <c r="E62641" s="13"/>
      <c r="K62641" s="23"/>
      <c r="O62641" s="21"/>
      <c r="P62641" s="27"/>
      <c r="Q62641" s="16"/>
      <c r="U62641" s="27"/>
    </row>
    <row r="62642" spans="2:21" x14ac:dyDescent="0.25">
      <c r="B62642"/>
      <c r="C62642"/>
      <c r="D62642" s="13"/>
      <c r="E62642" s="13"/>
      <c r="K62642" s="23"/>
      <c r="O62642" s="21"/>
      <c r="P62642" s="27"/>
      <c r="Q62642" s="16"/>
      <c r="U62642" s="27"/>
    </row>
    <row r="62643" spans="2:21" x14ac:dyDescent="0.25">
      <c r="B62643"/>
      <c r="C62643"/>
      <c r="D62643" s="13"/>
      <c r="E62643" s="13"/>
      <c r="K62643" s="23"/>
      <c r="O62643" s="21"/>
      <c r="P62643" s="27"/>
      <c r="Q62643" s="16"/>
      <c r="U62643" s="27"/>
    </row>
    <row r="62644" spans="2:21" x14ac:dyDescent="0.25">
      <c r="B62644"/>
      <c r="C62644"/>
      <c r="D62644" s="13"/>
      <c r="E62644" s="13"/>
      <c r="K62644" s="23"/>
      <c r="O62644" s="21"/>
      <c r="P62644" s="27"/>
      <c r="Q62644" s="16"/>
      <c r="U62644" s="27"/>
    </row>
    <row r="62645" spans="2:21" x14ac:dyDescent="0.25">
      <c r="B62645"/>
      <c r="C62645"/>
      <c r="D62645" s="13"/>
      <c r="E62645" s="13"/>
      <c r="K62645" s="23"/>
      <c r="O62645" s="21"/>
      <c r="P62645" s="27"/>
      <c r="Q62645" s="16"/>
      <c r="U62645" s="27"/>
    </row>
    <row r="62646" spans="2:21" x14ac:dyDescent="0.25">
      <c r="B62646"/>
      <c r="C62646"/>
      <c r="D62646" s="13"/>
      <c r="E62646" s="13"/>
      <c r="K62646" s="23"/>
      <c r="O62646" s="21"/>
      <c r="P62646" s="27"/>
      <c r="Q62646" s="16"/>
      <c r="U62646" s="27"/>
    </row>
    <row r="62647" spans="2:21" x14ac:dyDescent="0.25">
      <c r="B62647"/>
      <c r="C62647"/>
      <c r="D62647" s="13"/>
      <c r="E62647" s="13"/>
      <c r="K62647" s="23"/>
      <c r="O62647" s="21"/>
      <c r="P62647" s="27"/>
      <c r="Q62647" s="16"/>
      <c r="U62647" s="27"/>
    </row>
    <row r="62648" spans="2:21" x14ac:dyDescent="0.25">
      <c r="B62648"/>
      <c r="C62648"/>
      <c r="D62648" s="13"/>
      <c r="E62648" s="13"/>
      <c r="K62648" s="23"/>
      <c r="O62648" s="21"/>
      <c r="P62648" s="27"/>
      <c r="Q62648" s="16"/>
      <c r="U62648" s="27"/>
    </row>
    <row r="62649" spans="2:21" x14ac:dyDescent="0.25">
      <c r="B62649"/>
      <c r="C62649"/>
      <c r="D62649" s="13"/>
      <c r="E62649" s="13"/>
      <c r="K62649" s="23"/>
      <c r="O62649" s="21"/>
      <c r="P62649" s="27"/>
      <c r="Q62649" s="16"/>
      <c r="U62649" s="27"/>
    </row>
    <row r="62650" spans="2:21" x14ac:dyDescent="0.25">
      <c r="B62650"/>
      <c r="C62650"/>
      <c r="D62650" s="13"/>
      <c r="E62650" s="13"/>
      <c r="K62650" s="23"/>
      <c r="O62650" s="21"/>
      <c r="P62650" s="27"/>
      <c r="Q62650" s="16"/>
      <c r="U62650" s="27"/>
    </row>
    <row r="62651" spans="2:21" x14ac:dyDescent="0.25">
      <c r="B62651"/>
      <c r="C62651"/>
      <c r="D62651" s="13"/>
      <c r="E62651" s="13"/>
      <c r="K62651" s="23"/>
      <c r="O62651" s="21"/>
      <c r="P62651" s="27"/>
      <c r="Q62651" s="16"/>
      <c r="U62651" s="27"/>
    </row>
    <row r="62652" spans="2:21" x14ac:dyDescent="0.25">
      <c r="B62652"/>
      <c r="C62652"/>
      <c r="D62652" s="13"/>
      <c r="E62652" s="13"/>
      <c r="K62652" s="23"/>
      <c r="O62652" s="21"/>
      <c r="P62652" s="27"/>
      <c r="Q62652" s="16"/>
      <c r="U62652" s="27"/>
    </row>
    <row r="62653" spans="2:21" x14ac:dyDescent="0.25">
      <c r="B62653"/>
      <c r="C62653"/>
      <c r="D62653" s="13"/>
      <c r="E62653" s="13"/>
      <c r="K62653" s="23"/>
      <c r="O62653" s="21"/>
      <c r="P62653" s="27"/>
      <c r="Q62653" s="16"/>
      <c r="U62653" s="27"/>
    </row>
    <row r="62654" spans="2:21" x14ac:dyDescent="0.25">
      <c r="B62654"/>
      <c r="C62654"/>
      <c r="D62654" s="13"/>
      <c r="E62654" s="13"/>
      <c r="K62654" s="23"/>
      <c r="O62654" s="21"/>
      <c r="P62654" s="27"/>
      <c r="Q62654" s="16"/>
      <c r="U62654" s="27"/>
    </row>
    <row r="62655" spans="2:21" x14ac:dyDescent="0.25">
      <c r="B62655"/>
      <c r="C62655"/>
      <c r="D62655" s="13"/>
      <c r="E62655" s="13"/>
      <c r="K62655" s="23"/>
      <c r="O62655" s="21"/>
      <c r="P62655" s="27"/>
      <c r="Q62655" s="16"/>
      <c r="U62655" s="27"/>
    </row>
    <row r="62656" spans="2:21" x14ac:dyDescent="0.25">
      <c r="B62656"/>
      <c r="C62656"/>
      <c r="D62656" s="13"/>
      <c r="E62656" s="13"/>
      <c r="K62656" s="23"/>
      <c r="O62656" s="21"/>
      <c r="P62656" s="27"/>
      <c r="Q62656" s="16"/>
      <c r="U62656" s="27"/>
    </row>
    <row r="62657" spans="2:21" x14ac:dyDescent="0.25">
      <c r="B62657"/>
      <c r="C62657"/>
      <c r="D62657" s="13"/>
      <c r="E62657" s="13"/>
      <c r="K62657" s="23"/>
      <c r="O62657" s="21"/>
      <c r="P62657" s="27"/>
      <c r="Q62657" s="16"/>
      <c r="U62657" s="27"/>
    </row>
    <row r="62658" spans="2:21" x14ac:dyDescent="0.25">
      <c r="B62658"/>
      <c r="C62658"/>
      <c r="D62658" s="13"/>
      <c r="E62658" s="13"/>
      <c r="K62658" s="23"/>
      <c r="O62658" s="21"/>
      <c r="P62658" s="27"/>
      <c r="Q62658" s="16"/>
      <c r="U62658" s="27"/>
    </row>
    <row r="62659" spans="2:21" x14ac:dyDescent="0.25">
      <c r="B62659"/>
      <c r="C62659"/>
      <c r="D62659" s="13"/>
      <c r="E62659" s="13"/>
      <c r="K62659" s="23"/>
      <c r="O62659" s="21"/>
      <c r="P62659" s="27"/>
      <c r="Q62659" s="16"/>
      <c r="U62659" s="27"/>
    </row>
    <row r="62660" spans="2:21" x14ac:dyDescent="0.25">
      <c r="B62660"/>
      <c r="C62660"/>
      <c r="D62660" s="13"/>
      <c r="E62660" s="13"/>
      <c r="K62660" s="23"/>
      <c r="O62660" s="21"/>
      <c r="P62660" s="27"/>
      <c r="Q62660" s="16"/>
      <c r="U62660" s="27"/>
    </row>
    <row r="62661" spans="2:21" x14ac:dyDescent="0.25">
      <c r="B62661"/>
      <c r="C62661"/>
      <c r="D62661" s="13"/>
      <c r="E62661" s="13"/>
      <c r="K62661" s="23"/>
      <c r="O62661" s="21"/>
      <c r="P62661" s="27"/>
      <c r="Q62661" s="16"/>
      <c r="U62661" s="27"/>
    </row>
    <row r="62662" spans="2:21" x14ac:dyDescent="0.25">
      <c r="B62662"/>
      <c r="C62662"/>
      <c r="D62662" s="13"/>
      <c r="E62662" s="13"/>
      <c r="K62662" s="23"/>
      <c r="O62662" s="21"/>
      <c r="P62662" s="27"/>
      <c r="Q62662" s="16"/>
      <c r="U62662" s="27"/>
    </row>
    <row r="62663" spans="2:21" x14ac:dyDescent="0.25">
      <c r="B62663"/>
      <c r="C62663"/>
      <c r="D62663" s="13"/>
      <c r="E62663" s="13"/>
      <c r="K62663" s="23"/>
      <c r="O62663" s="21"/>
      <c r="P62663" s="27"/>
      <c r="Q62663" s="16"/>
      <c r="U62663" s="27"/>
    </row>
    <row r="62664" spans="2:21" x14ac:dyDescent="0.25">
      <c r="B62664"/>
      <c r="C62664"/>
      <c r="D62664" s="13"/>
      <c r="E62664" s="13"/>
      <c r="K62664" s="23"/>
      <c r="O62664" s="21"/>
      <c r="P62664" s="27"/>
      <c r="Q62664" s="16"/>
      <c r="U62664" s="27"/>
    </row>
    <row r="62665" spans="2:21" x14ac:dyDescent="0.25">
      <c r="B62665"/>
      <c r="C62665"/>
      <c r="D62665" s="13"/>
      <c r="E62665" s="13"/>
      <c r="K62665" s="23"/>
      <c r="O62665" s="21"/>
      <c r="P62665" s="27"/>
      <c r="Q62665" s="16"/>
      <c r="U62665" s="27"/>
    </row>
    <row r="62666" spans="2:21" x14ac:dyDescent="0.25">
      <c r="B62666"/>
      <c r="C62666"/>
      <c r="D62666" s="13"/>
      <c r="E62666" s="13"/>
      <c r="K62666" s="23"/>
      <c r="O62666" s="21"/>
      <c r="P62666" s="27"/>
      <c r="Q62666" s="16"/>
      <c r="U62666" s="27"/>
    </row>
    <row r="62667" spans="2:21" x14ac:dyDescent="0.25">
      <c r="B62667"/>
      <c r="C62667"/>
      <c r="D62667" s="13"/>
      <c r="E62667" s="13"/>
      <c r="K62667" s="23"/>
      <c r="O62667" s="21"/>
      <c r="P62667" s="27"/>
      <c r="Q62667" s="16"/>
      <c r="U62667" s="27"/>
    </row>
    <row r="62668" spans="2:21" x14ac:dyDescent="0.25">
      <c r="B62668"/>
      <c r="C62668"/>
      <c r="D62668" s="13"/>
      <c r="E62668" s="13"/>
      <c r="K62668" s="23"/>
      <c r="O62668" s="21"/>
      <c r="P62668" s="27"/>
      <c r="Q62668" s="16"/>
      <c r="U62668" s="27"/>
    </row>
    <row r="62669" spans="2:21" x14ac:dyDescent="0.25">
      <c r="B62669"/>
      <c r="C62669"/>
      <c r="D62669" s="13"/>
      <c r="E62669" s="13"/>
      <c r="K62669" s="23"/>
      <c r="O62669" s="21"/>
      <c r="P62669" s="27"/>
      <c r="Q62669" s="16"/>
      <c r="U62669" s="27"/>
    </row>
    <row r="62670" spans="2:21" x14ac:dyDescent="0.25">
      <c r="B62670"/>
      <c r="C62670"/>
      <c r="D62670" s="13"/>
      <c r="E62670" s="13"/>
      <c r="K62670" s="23"/>
      <c r="O62670" s="21"/>
      <c r="P62670" s="27"/>
      <c r="Q62670" s="16"/>
      <c r="U62670" s="27"/>
    </row>
    <row r="62671" spans="2:21" x14ac:dyDescent="0.25">
      <c r="B62671"/>
      <c r="C62671"/>
      <c r="D62671" s="13"/>
      <c r="E62671" s="13"/>
      <c r="K62671" s="23"/>
      <c r="O62671" s="21"/>
      <c r="P62671" s="27"/>
      <c r="Q62671" s="16"/>
      <c r="U62671" s="27"/>
    </row>
    <row r="62672" spans="2:21" x14ac:dyDescent="0.25">
      <c r="B62672"/>
      <c r="C62672"/>
      <c r="D62672" s="13"/>
      <c r="E62672" s="13"/>
      <c r="K62672" s="23"/>
      <c r="O62672" s="21"/>
      <c r="P62672" s="27"/>
      <c r="Q62672" s="16"/>
      <c r="U62672" s="27"/>
    </row>
    <row r="62673" spans="2:21" x14ac:dyDescent="0.25">
      <c r="B62673"/>
      <c r="C62673"/>
      <c r="D62673" s="13"/>
      <c r="E62673" s="13"/>
      <c r="K62673" s="23"/>
      <c r="O62673" s="21"/>
      <c r="P62673" s="27"/>
      <c r="Q62673" s="16"/>
      <c r="U62673" s="27"/>
    </row>
    <row r="62674" spans="2:21" x14ac:dyDescent="0.25">
      <c r="B62674"/>
      <c r="C62674"/>
      <c r="D62674" s="13"/>
      <c r="E62674" s="13"/>
      <c r="K62674" s="23"/>
      <c r="O62674" s="21"/>
      <c r="P62674" s="27"/>
      <c r="Q62674" s="16"/>
      <c r="U62674" s="27"/>
    </row>
    <row r="62675" spans="2:21" x14ac:dyDescent="0.25">
      <c r="B62675"/>
      <c r="C62675"/>
      <c r="D62675" s="13"/>
      <c r="E62675" s="13"/>
      <c r="K62675" s="23"/>
      <c r="O62675" s="21"/>
      <c r="P62675" s="27"/>
      <c r="Q62675" s="16"/>
      <c r="U62675" s="27"/>
    </row>
    <row r="62676" spans="2:21" x14ac:dyDescent="0.25">
      <c r="B62676"/>
      <c r="C62676"/>
      <c r="D62676" s="13"/>
      <c r="E62676" s="13"/>
      <c r="K62676" s="23"/>
      <c r="O62676" s="21"/>
      <c r="P62676" s="27"/>
      <c r="Q62676" s="16"/>
      <c r="U62676" s="27"/>
    </row>
    <row r="62677" spans="2:21" x14ac:dyDescent="0.25">
      <c r="B62677"/>
      <c r="C62677"/>
      <c r="D62677" s="13"/>
      <c r="E62677" s="13"/>
      <c r="K62677" s="23"/>
      <c r="O62677" s="21"/>
      <c r="P62677" s="27"/>
      <c r="Q62677" s="16"/>
      <c r="U62677" s="27"/>
    </row>
    <row r="62678" spans="2:21" x14ac:dyDescent="0.25">
      <c r="B62678"/>
      <c r="C62678"/>
      <c r="D62678" s="13"/>
      <c r="E62678" s="13"/>
      <c r="K62678" s="23"/>
      <c r="O62678" s="21"/>
      <c r="P62678" s="27"/>
      <c r="Q62678" s="16"/>
      <c r="U62678" s="27"/>
    </row>
    <row r="62679" spans="2:21" x14ac:dyDescent="0.25">
      <c r="B62679"/>
      <c r="C62679"/>
      <c r="D62679" s="13"/>
      <c r="E62679" s="13"/>
      <c r="K62679" s="23"/>
      <c r="O62679" s="21"/>
      <c r="P62679" s="27"/>
      <c r="Q62679" s="16"/>
      <c r="U62679" s="27"/>
    </row>
    <row r="62680" spans="2:21" x14ac:dyDescent="0.25">
      <c r="B62680"/>
      <c r="C62680"/>
      <c r="D62680" s="13"/>
      <c r="E62680" s="13"/>
      <c r="K62680" s="23"/>
      <c r="O62680" s="21"/>
      <c r="P62680" s="27"/>
      <c r="Q62680" s="16"/>
      <c r="U62680" s="27"/>
    </row>
    <row r="62681" spans="2:21" x14ac:dyDescent="0.25">
      <c r="B62681"/>
      <c r="C62681"/>
      <c r="D62681" s="13"/>
      <c r="E62681" s="13"/>
      <c r="K62681" s="23"/>
      <c r="O62681" s="21"/>
      <c r="P62681" s="27"/>
      <c r="Q62681" s="16"/>
      <c r="U62681" s="27"/>
    </row>
    <row r="62682" spans="2:21" x14ac:dyDescent="0.25">
      <c r="B62682"/>
      <c r="C62682"/>
      <c r="D62682" s="13"/>
      <c r="E62682" s="13"/>
      <c r="K62682" s="23"/>
      <c r="O62682" s="21"/>
      <c r="P62682" s="27"/>
      <c r="Q62682" s="16"/>
      <c r="U62682" s="27"/>
    </row>
    <row r="62683" spans="2:21" x14ac:dyDescent="0.25">
      <c r="B62683"/>
      <c r="C62683"/>
      <c r="D62683" s="13"/>
      <c r="E62683" s="13"/>
      <c r="K62683" s="23"/>
      <c r="O62683" s="21"/>
      <c r="P62683" s="27"/>
      <c r="Q62683" s="16"/>
      <c r="U62683" s="27"/>
    </row>
    <row r="62684" spans="2:21" x14ac:dyDescent="0.25">
      <c r="B62684"/>
      <c r="C62684"/>
      <c r="D62684" s="13"/>
      <c r="E62684" s="13"/>
      <c r="K62684" s="23"/>
      <c r="O62684" s="21"/>
      <c r="P62684" s="27"/>
      <c r="Q62684" s="16"/>
      <c r="U62684" s="27"/>
    </row>
    <row r="62685" spans="2:21" x14ac:dyDescent="0.25">
      <c r="B62685"/>
      <c r="C62685"/>
      <c r="D62685" s="13"/>
      <c r="E62685" s="13"/>
      <c r="K62685" s="23"/>
      <c r="O62685" s="21"/>
      <c r="P62685" s="27"/>
      <c r="Q62685" s="16"/>
      <c r="U62685" s="27"/>
    </row>
    <row r="62686" spans="2:21" x14ac:dyDescent="0.25">
      <c r="B62686"/>
      <c r="C62686"/>
      <c r="D62686" s="13"/>
      <c r="E62686" s="13"/>
      <c r="K62686" s="23"/>
      <c r="O62686" s="21"/>
      <c r="P62686" s="27"/>
      <c r="Q62686" s="16"/>
      <c r="U62686" s="27"/>
    </row>
    <row r="62687" spans="2:21" x14ac:dyDescent="0.25">
      <c r="B62687"/>
      <c r="C62687"/>
      <c r="D62687" s="13"/>
      <c r="E62687" s="13"/>
      <c r="K62687" s="23"/>
      <c r="O62687" s="21"/>
      <c r="P62687" s="27"/>
      <c r="Q62687" s="16"/>
      <c r="U62687" s="27"/>
    </row>
    <row r="62688" spans="2:21" x14ac:dyDescent="0.25">
      <c r="B62688"/>
      <c r="C62688"/>
      <c r="D62688" s="13"/>
      <c r="E62688" s="13"/>
      <c r="K62688" s="23"/>
      <c r="O62688" s="21"/>
      <c r="P62688" s="27"/>
      <c r="Q62688" s="16"/>
      <c r="U62688" s="27"/>
    </row>
    <row r="62689" spans="2:21" x14ac:dyDescent="0.25">
      <c r="B62689"/>
      <c r="C62689"/>
      <c r="D62689" s="13"/>
      <c r="E62689" s="13"/>
      <c r="K62689" s="23"/>
      <c r="O62689" s="21"/>
      <c r="P62689" s="27"/>
      <c r="Q62689" s="16"/>
      <c r="U62689" s="27"/>
    </row>
    <row r="62690" spans="2:21" x14ac:dyDescent="0.25">
      <c r="B62690"/>
      <c r="C62690"/>
      <c r="D62690" s="13"/>
      <c r="E62690" s="13"/>
      <c r="K62690" s="23"/>
      <c r="O62690" s="21"/>
      <c r="P62690" s="27"/>
      <c r="Q62690" s="16"/>
      <c r="U62690" s="27"/>
    </row>
    <row r="62691" spans="2:21" x14ac:dyDescent="0.25">
      <c r="B62691"/>
      <c r="C62691"/>
      <c r="D62691" s="13"/>
      <c r="E62691" s="13"/>
      <c r="K62691" s="23"/>
      <c r="O62691" s="21"/>
      <c r="P62691" s="27"/>
      <c r="Q62691" s="16"/>
      <c r="U62691" s="27"/>
    </row>
    <row r="62692" spans="2:21" x14ac:dyDescent="0.25">
      <c r="B62692"/>
      <c r="C62692"/>
      <c r="D62692" s="13"/>
      <c r="E62692" s="13"/>
      <c r="K62692" s="23"/>
      <c r="O62692" s="21"/>
      <c r="P62692" s="27"/>
      <c r="Q62692" s="16"/>
      <c r="U62692" s="27"/>
    </row>
    <row r="62693" spans="2:21" x14ac:dyDescent="0.25">
      <c r="B62693"/>
      <c r="C62693"/>
      <c r="D62693" s="13"/>
      <c r="E62693" s="13"/>
      <c r="K62693" s="23"/>
      <c r="O62693" s="21"/>
      <c r="P62693" s="27"/>
      <c r="Q62693" s="16"/>
      <c r="U62693" s="27"/>
    </row>
    <row r="62694" spans="2:21" x14ac:dyDescent="0.25">
      <c r="B62694"/>
      <c r="C62694"/>
      <c r="D62694" s="13"/>
      <c r="E62694" s="13"/>
      <c r="K62694" s="23"/>
      <c r="O62694" s="21"/>
      <c r="P62694" s="27"/>
      <c r="Q62694" s="16"/>
      <c r="U62694" s="27"/>
    </row>
    <row r="62695" spans="2:21" x14ac:dyDescent="0.25">
      <c r="B62695"/>
      <c r="C62695"/>
      <c r="D62695" s="13"/>
      <c r="E62695" s="13"/>
      <c r="K62695" s="23"/>
      <c r="O62695" s="21"/>
      <c r="P62695" s="27"/>
      <c r="Q62695" s="16"/>
      <c r="U62695" s="27"/>
    </row>
    <row r="62696" spans="2:21" x14ac:dyDescent="0.25">
      <c r="B62696"/>
      <c r="C62696"/>
      <c r="D62696" s="13"/>
      <c r="E62696" s="13"/>
      <c r="K62696" s="23"/>
      <c r="O62696" s="21"/>
      <c r="P62696" s="27"/>
      <c r="Q62696" s="16"/>
      <c r="U62696" s="27"/>
    </row>
    <row r="62697" spans="2:21" x14ac:dyDescent="0.25">
      <c r="B62697"/>
      <c r="C62697"/>
      <c r="D62697" s="13"/>
      <c r="E62697" s="13"/>
      <c r="K62697" s="23"/>
      <c r="O62697" s="21"/>
      <c r="P62697" s="27"/>
      <c r="Q62697" s="16"/>
      <c r="U62697" s="27"/>
    </row>
    <row r="62698" spans="2:21" x14ac:dyDescent="0.25">
      <c r="B62698"/>
      <c r="C62698"/>
      <c r="D62698" s="13"/>
      <c r="E62698" s="13"/>
      <c r="K62698" s="23"/>
      <c r="O62698" s="21"/>
      <c r="P62698" s="27"/>
      <c r="Q62698" s="16"/>
      <c r="U62698" s="27"/>
    </row>
    <row r="62699" spans="2:21" x14ac:dyDescent="0.25">
      <c r="B62699"/>
      <c r="C62699"/>
      <c r="D62699" s="13"/>
      <c r="E62699" s="13"/>
      <c r="K62699" s="23"/>
      <c r="O62699" s="21"/>
      <c r="P62699" s="27"/>
      <c r="Q62699" s="16"/>
      <c r="U62699" s="27"/>
    </row>
    <row r="62700" spans="2:21" x14ac:dyDescent="0.25">
      <c r="B62700"/>
      <c r="C62700"/>
      <c r="D62700" s="13"/>
      <c r="E62700" s="13"/>
      <c r="K62700" s="23"/>
      <c r="O62700" s="21"/>
      <c r="P62700" s="27"/>
      <c r="Q62700" s="16"/>
      <c r="U62700" s="27"/>
    </row>
    <row r="62701" spans="2:21" x14ac:dyDescent="0.25">
      <c r="B62701"/>
      <c r="C62701"/>
      <c r="D62701" s="13"/>
      <c r="E62701" s="13"/>
      <c r="K62701" s="23"/>
      <c r="O62701" s="21"/>
      <c r="P62701" s="27"/>
      <c r="Q62701" s="16"/>
      <c r="U62701" s="27"/>
    </row>
    <row r="62702" spans="2:21" x14ac:dyDescent="0.25">
      <c r="B62702"/>
      <c r="C62702"/>
      <c r="D62702" s="13"/>
      <c r="E62702" s="13"/>
      <c r="K62702" s="23"/>
      <c r="O62702" s="21"/>
      <c r="P62702" s="27"/>
      <c r="Q62702" s="16"/>
      <c r="U62702" s="27"/>
    </row>
    <row r="62703" spans="2:21" x14ac:dyDescent="0.25">
      <c r="B62703"/>
      <c r="C62703"/>
      <c r="D62703" s="13"/>
      <c r="E62703" s="13"/>
      <c r="K62703" s="23"/>
      <c r="O62703" s="21"/>
      <c r="P62703" s="27"/>
      <c r="Q62703" s="16"/>
      <c r="U62703" s="27"/>
    </row>
    <row r="62704" spans="2:21" x14ac:dyDescent="0.25">
      <c r="B62704"/>
      <c r="C62704"/>
      <c r="D62704" s="13"/>
      <c r="E62704" s="13"/>
      <c r="K62704" s="23"/>
      <c r="O62704" s="21"/>
      <c r="P62704" s="27"/>
      <c r="Q62704" s="16"/>
      <c r="U62704" s="27"/>
    </row>
    <row r="62705" spans="2:21" x14ac:dyDescent="0.25">
      <c r="B62705"/>
      <c r="C62705"/>
      <c r="D62705" s="13"/>
      <c r="E62705" s="13"/>
      <c r="K62705" s="23"/>
      <c r="O62705" s="21"/>
      <c r="P62705" s="27"/>
      <c r="Q62705" s="16"/>
      <c r="U62705" s="27"/>
    </row>
    <row r="62706" spans="2:21" x14ac:dyDescent="0.25">
      <c r="B62706"/>
      <c r="C62706"/>
      <c r="D62706" s="13"/>
      <c r="E62706" s="13"/>
      <c r="K62706" s="23"/>
      <c r="O62706" s="21"/>
      <c r="P62706" s="27"/>
      <c r="Q62706" s="16"/>
      <c r="U62706" s="27"/>
    </row>
    <row r="62707" spans="2:21" x14ac:dyDescent="0.25">
      <c r="B62707"/>
      <c r="C62707"/>
      <c r="D62707" s="13"/>
      <c r="E62707" s="13"/>
      <c r="K62707" s="23"/>
      <c r="O62707" s="21"/>
      <c r="P62707" s="27"/>
      <c r="Q62707" s="16"/>
      <c r="U62707" s="27"/>
    </row>
    <row r="62708" spans="2:21" x14ac:dyDescent="0.25">
      <c r="B62708"/>
      <c r="C62708"/>
      <c r="D62708" s="13"/>
      <c r="E62708" s="13"/>
      <c r="K62708" s="23"/>
      <c r="O62708" s="21"/>
      <c r="P62708" s="27"/>
      <c r="Q62708" s="16"/>
      <c r="U62708" s="27"/>
    </row>
    <row r="62709" spans="2:21" x14ac:dyDescent="0.25">
      <c r="B62709"/>
      <c r="C62709"/>
      <c r="D62709" s="13"/>
      <c r="E62709" s="13"/>
      <c r="K62709" s="23"/>
      <c r="O62709" s="21"/>
      <c r="P62709" s="27"/>
      <c r="Q62709" s="16"/>
      <c r="U62709" s="27"/>
    </row>
    <row r="62710" spans="2:21" x14ac:dyDescent="0.25">
      <c r="B62710"/>
      <c r="C62710"/>
      <c r="D62710" s="13"/>
      <c r="E62710" s="13"/>
      <c r="K62710" s="23"/>
      <c r="O62710" s="21"/>
      <c r="P62710" s="27"/>
      <c r="Q62710" s="16"/>
      <c r="U62710" s="27"/>
    </row>
    <row r="62711" spans="2:21" x14ac:dyDescent="0.25">
      <c r="B62711"/>
      <c r="C62711"/>
      <c r="D62711" s="13"/>
      <c r="E62711" s="13"/>
      <c r="K62711" s="23"/>
      <c r="O62711" s="21"/>
      <c r="P62711" s="27"/>
      <c r="Q62711" s="16"/>
      <c r="U62711" s="27"/>
    </row>
    <row r="62712" spans="2:21" x14ac:dyDescent="0.25">
      <c r="B62712"/>
      <c r="C62712"/>
      <c r="D62712" s="13"/>
      <c r="E62712" s="13"/>
      <c r="K62712" s="23"/>
      <c r="O62712" s="21"/>
      <c r="P62712" s="27"/>
      <c r="Q62712" s="16"/>
      <c r="U62712" s="27"/>
    </row>
    <row r="62713" spans="2:21" x14ac:dyDescent="0.25">
      <c r="B62713"/>
      <c r="C62713"/>
      <c r="D62713" s="13"/>
      <c r="E62713" s="13"/>
      <c r="K62713" s="23"/>
      <c r="O62713" s="21"/>
      <c r="P62713" s="27"/>
      <c r="Q62713" s="16"/>
      <c r="U62713" s="27"/>
    </row>
    <row r="62714" spans="2:21" x14ac:dyDescent="0.25">
      <c r="B62714"/>
      <c r="C62714"/>
      <c r="D62714" s="13"/>
      <c r="E62714" s="13"/>
      <c r="K62714" s="23"/>
      <c r="O62714" s="21"/>
      <c r="P62714" s="27"/>
      <c r="Q62714" s="16"/>
      <c r="U62714" s="27"/>
    </row>
    <row r="62715" spans="2:21" x14ac:dyDescent="0.25">
      <c r="B62715"/>
      <c r="C62715"/>
      <c r="D62715" s="13"/>
      <c r="E62715" s="13"/>
      <c r="K62715" s="23"/>
      <c r="O62715" s="21"/>
      <c r="P62715" s="27"/>
      <c r="Q62715" s="16"/>
      <c r="U62715" s="27"/>
    </row>
    <row r="62716" spans="2:21" x14ac:dyDescent="0.25">
      <c r="B62716"/>
      <c r="C62716"/>
      <c r="D62716" s="13"/>
      <c r="E62716" s="13"/>
      <c r="K62716" s="23"/>
      <c r="O62716" s="21"/>
      <c r="P62716" s="27"/>
      <c r="Q62716" s="16"/>
      <c r="U62716" s="27"/>
    </row>
    <row r="62717" spans="2:21" x14ac:dyDescent="0.25">
      <c r="B62717"/>
      <c r="C62717"/>
      <c r="D62717" s="13"/>
      <c r="E62717" s="13"/>
      <c r="K62717" s="23"/>
      <c r="O62717" s="21"/>
      <c r="P62717" s="27"/>
      <c r="Q62717" s="16"/>
      <c r="U62717" s="27"/>
    </row>
    <row r="62718" spans="2:21" x14ac:dyDescent="0.25">
      <c r="B62718"/>
      <c r="C62718"/>
      <c r="D62718" s="13"/>
      <c r="E62718" s="13"/>
      <c r="K62718" s="23"/>
      <c r="O62718" s="21"/>
      <c r="P62718" s="27"/>
      <c r="Q62718" s="16"/>
      <c r="U62718" s="27"/>
    </row>
    <row r="62719" spans="2:21" x14ac:dyDescent="0.25">
      <c r="B62719"/>
      <c r="C62719"/>
      <c r="D62719" s="13"/>
      <c r="E62719" s="13"/>
      <c r="K62719" s="23"/>
      <c r="O62719" s="21"/>
      <c r="P62719" s="27"/>
      <c r="Q62719" s="16"/>
      <c r="U62719" s="27"/>
    </row>
    <row r="62720" spans="2:21" x14ac:dyDescent="0.25">
      <c r="B62720"/>
      <c r="C62720"/>
      <c r="D62720" s="13"/>
      <c r="E62720" s="13"/>
      <c r="K62720" s="23"/>
      <c r="O62720" s="21"/>
      <c r="P62720" s="27"/>
      <c r="Q62720" s="16"/>
      <c r="U62720" s="27"/>
    </row>
    <row r="62721" spans="2:21" x14ac:dyDescent="0.25">
      <c r="B62721"/>
      <c r="C62721"/>
      <c r="D62721" s="13"/>
      <c r="E62721" s="13"/>
      <c r="K62721" s="23"/>
      <c r="O62721" s="21"/>
      <c r="P62721" s="27"/>
      <c r="Q62721" s="16"/>
      <c r="U62721" s="27"/>
    </row>
    <row r="62722" spans="2:21" x14ac:dyDescent="0.25">
      <c r="B62722"/>
      <c r="C62722"/>
      <c r="D62722" s="13"/>
      <c r="E62722" s="13"/>
      <c r="K62722" s="23"/>
      <c r="O62722" s="21"/>
      <c r="P62722" s="27"/>
      <c r="Q62722" s="16"/>
      <c r="U62722" s="27"/>
    </row>
    <row r="62723" spans="2:21" x14ac:dyDescent="0.25">
      <c r="B62723"/>
      <c r="C62723"/>
      <c r="D62723" s="13"/>
      <c r="E62723" s="13"/>
      <c r="K62723" s="23"/>
      <c r="O62723" s="21"/>
      <c r="P62723" s="27"/>
      <c r="Q62723" s="16"/>
      <c r="U62723" s="27"/>
    </row>
    <row r="62724" spans="2:21" x14ac:dyDescent="0.25">
      <c r="B62724"/>
      <c r="C62724"/>
      <c r="D62724" s="13"/>
      <c r="E62724" s="13"/>
      <c r="K62724" s="23"/>
      <c r="O62724" s="21"/>
      <c r="P62724" s="27"/>
      <c r="Q62724" s="16"/>
      <c r="U62724" s="27"/>
    </row>
    <row r="62725" spans="2:21" x14ac:dyDescent="0.25">
      <c r="B62725"/>
      <c r="C62725"/>
      <c r="D62725" s="13"/>
      <c r="E62725" s="13"/>
      <c r="K62725" s="23"/>
      <c r="O62725" s="21"/>
      <c r="P62725" s="27"/>
      <c r="Q62725" s="16"/>
      <c r="U62725" s="27"/>
    </row>
    <row r="62726" spans="2:21" x14ac:dyDescent="0.25">
      <c r="B62726"/>
      <c r="C62726"/>
      <c r="D62726" s="13"/>
      <c r="E62726" s="13"/>
      <c r="K62726" s="23"/>
      <c r="O62726" s="21"/>
      <c r="P62726" s="27"/>
      <c r="Q62726" s="16"/>
      <c r="U62726" s="27"/>
    </row>
    <row r="62727" spans="2:21" x14ac:dyDescent="0.25">
      <c r="B62727"/>
      <c r="C62727"/>
      <c r="D62727" s="13"/>
      <c r="E62727" s="13"/>
      <c r="K62727" s="23"/>
      <c r="O62727" s="21"/>
      <c r="P62727" s="27"/>
      <c r="Q62727" s="16"/>
      <c r="U62727" s="27"/>
    </row>
    <row r="62728" spans="2:21" x14ac:dyDescent="0.25">
      <c r="B62728"/>
      <c r="C62728"/>
      <c r="D62728" s="13"/>
      <c r="E62728" s="13"/>
      <c r="K62728" s="23"/>
      <c r="O62728" s="21"/>
      <c r="P62728" s="27"/>
      <c r="Q62728" s="16"/>
      <c r="U62728" s="27"/>
    </row>
    <row r="62729" spans="2:21" x14ac:dyDescent="0.25">
      <c r="B62729"/>
      <c r="C62729"/>
      <c r="D62729" s="13"/>
      <c r="E62729" s="13"/>
      <c r="K62729" s="23"/>
      <c r="O62729" s="21"/>
      <c r="P62729" s="27"/>
      <c r="Q62729" s="16"/>
      <c r="U62729" s="27"/>
    </row>
    <row r="62730" spans="2:21" x14ac:dyDescent="0.25">
      <c r="B62730"/>
      <c r="C62730"/>
      <c r="D62730" s="13"/>
      <c r="E62730" s="13"/>
      <c r="K62730" s="23"/>
      <c r="O62730" s="21"/>
      <c r="P62730" s="27"/>
      <c r="Q62730" s="16"/>
      <c r="U62730" s="27"/>
    </row>
    <row r="62731" spans="2:21" x14ac:dyDescent="0.25">
      <c r="B62731"/>
      <c r="C62731"/>
      <c r="D62731" s="13"/>
      <c r="E62731" s="13"/>
      <c r="K62731" s="23"/>
      <c r="O62731" s="21"/>
      <c r="P62731" s="27"/>
      <c r="Q62731" s="16"/>
      <c r="U62731" s="27"/>
    </row>
    <row r="62732" spans="2:21" x14ac:dyDescent="0.25">
      <c r="B62732"/>
      <c r="C62732"/>
      <c r="D62732" s="13"/>
      <c r="E62732" s="13"/>
      <c r="K62732" s="23"/>
      <c r="O62732" s="21"/>
      <c r="P62732" s="27"/>
      <c r="Q62732" s="16"/>
      <c r="U62732" s="27"/>
    </row>
    <row r="62733" spans="2:21" x14ac:dyDescent="0.25">
      <c r="B62733"/>
      <c r="C62733"/>
      <c r="D62733" s="13"/>
      <c r="E62733" s="13"/>
      <c r="K62733" s="23"/>
      <c r="O62733" s="21"/>
      <c r="P62733" s="27"/>
      <c r="Q62733" s="16"/>
      <c r="U62733" s="27"/>
    </row>
    <row r="62734" spans="2:21" x14ac:dyDescent="0.25">
      <c r="B62734"/>
      <c r="C62734"/>
      <c r="D62734" s="13"/>
      <c r="E62734" s="13"/>
      <c r="K62734" s="23"/>
      <c r="O62734" s="21"/>
      <c r="P62734" s="27"/>
      <c r="Q62734" s="16"/>
      <c r="U62734" s="27"/>
    </row>
    <row r="62735" spans="2:21" x14ac:dyDescent="0.25">
      <c r="B62735"/>
      <c r="C62735"/>
      <c r="D62735" s="13"/>
      <c r="E62735" s="13"/>
      <c r="K62735" s="23"/>
      <c r="O62735" s="21"/>
      <c r="P62735" s="27"/>
      <c r="Q62735" s="16"/>
      <c r="U62735" s="27"/>
    </row>
    <row r="62736" spans="2:21" x14ac:dyDescent="0.25">
      <c r="B62736"/>
      <c r="C62736"/>
      <c r="D62736" s="13"/>
      <c r="E62736" s="13"/>
      <c r="K62736" s="23"/>
      <c r="O62736" s="21"/>
      <c r="P62736" s="27"/>
      <c r="Q62736" s="16"/>
      <c r="U62736" s="27"/>
    </row>
    <row r="62737" spans="2:21" x14ac:dyDescent="0.25">
      <c r="B62737"/>
      <c r="C62737"/>
      <c r="D62737" s="13"/>
      <c r="E62737" s="13"/>
      <c r="K62737" s="23"/>
      <c r="O62737" s="21"/>
      <c r="P62737" s="27"/>
      <c r="Q62737" s="16"/>
      <c r="U62737" s="27"/>
    </row>
    <row r="62738" spans="2:21" x14ac:dyDescent="0.25">
      <c r="B62738"/>
      <c r="C62738"/>
      <c r="D62738" s="13"/>
      <c r="E62738" s="13"/>
      <c r="K62738" s="23"/>
      <c r="O62738" s="21"/>
      <c r="P62738" s="27"/>
      <c r="Q62738" s="16"/>
      <c r="U62738" s="27"/>
    </row>
    <row r="62739" spans="2:21" x14ac:dyDescent="0.25">
      <c r="B62739"/>
      <c r="C62739"/>
      <c r="D62739" s="13"/>
      <c r="E62739" s="13"/>
      <c r="K62739" s="23"/>
      <c r="O62739" s="21"/>
      <c r="P62739" s="27"/>
      <c r="Q62739" s="16"/>
      <c r="U62739" s="27"/>
    </row>
    <row r="62740" spans="2:21" x14ac:dyDescent="0.25">
      <c r="B62740"/>
      <c r="C62740"/>
      <c r="D62740" s="13"/>
      <c r="E62740" s="13"/>
      <c r="K62740" s="23"/>
      <c r="O62740" s="21"/>
      <c r="P62740" s="27"/>
      <c r="Q62740" s="16"/>
      <c r="U62740" s="27"/>
    </row>
    <row r="62741" spans="2:21" x14ac:dyDescent="0.25">
      <c r="B62741"/>
      <c r="C62741"/>
      <c r="D62741" s="13"/>
      <c r="E62741" s="13"/>
      <c r="K62741" s="23"/>
      <c r="O62741" s="21"/>
      <c r="P62741" s="27"/>
      <c r="Q62741" s="16"/>
      <c r="U62741" s="27"/>
    </row>
    <row r="62742" spans="2:21" x14ac:dyDescent="0.25">
      <c r="B62742"/>
      <c r="C62742"/>
      <c r="D62742" s="13"/>
      <c r="E62742" s="13"/>
      <c r="K62742" s="23"/>
      <c r="O62742" s="21"/>
      <c r="P62742" s="27"/>
      <c r="Q62742" s="16"/>
      <c r="U62742" s="27"/>
    </row>
    <row r="62743" spans="2:21" x14ac:dyDescent="0.25">
      <c r="B62743"/>
      <c r="C62743"/>
      <c r="D62743" s="13"/>
      <c r="E62743" s="13"/>
      <c r="K62743" s="23"/>
      <c r="O62743" s="21"/>
      <c r="P62743" s="27"/>
      <c r="Q62743" s="16"/>
      <c r="U62743" s="27"/>
    </row>
    <row r="62744" spans="2:21" x14ac:dyDescent="0.25">
      <c r="B62744"/>
      <c r="C62744"/>
      <c r="D62744" s="13"/>
      <c r="E62744" s="13"/>
      <c r="K62744" s="23"/>
      <c r="O62744" s="21"/>
      <c r="P62744" s="27"/>
      <c r="Q62744" s="16"/>
      <c r="U62744" s="27"/>
    </row>
    <row r="62745" spans="2:21" x14ac:dyDescent="0.25">
      <c r="B62745"/>
      <c r="C62745"/>
      <c r="D62745" s="13"/>
      <c r="E62745" s="13"/>
      <c r="K62745" s="23"/>
      <c r="O62745" s="21"/>
      <c r="P62745" s="27"/>
      <c r="Q62745" s="16"/>
      <c r="U62745" s="27"/>
    </row>
    <row r="62746" spans="2:21" x14ac:dyDescent="0.25">
      <c r="B62746"/>
      <c r="C62746"/>
      <c r="D62746" s="13"/>
      <c r="E62746" s="13"/>
      <c r="K62746" s="23"/>
      <c r="O62746" s="21"/>
      <c r="P62746" s="27"/>
      <c r="Q62746" s="16"/>
      <c r="U62746" s="27"/>
    </row>
    <row r="62747" spans="2:21" x14ac:dyDescent="0.25">
      <c r="B62747"/>
      <c r="C62747"/>
      <c r="D62747" s="13"/>
      <c r="E62747" s="13"/>
      <c r="K62747" s="23"/>
      <c r="O62747" s="21"/>
      <c r="P62747" s="27"/>
      <c r="Q62747" s="16"/>
      <c r="U62747" s="27"/>
    </row>
    <row r="62748" spans="2:21" x14ac:dyDescent="0.25">
      <c r="B62748"/>
      <c r="C62748"/>
      <c r="D62748" s="13"/>
      <c r="E62748" s="13"/>
      <c r="K62748" s="23"/>
      <c r="O62748" s="21"/>
      <c r="P62748" s="27"/>
      <c r="Q62748" s="16"/>
      <c r="U62748" s="27"/>
    </row>
    <row r="62749" spans="2:21" x14ac:dyDescent="0.25">
      <c r="B62749"/>
      <c r="C62749"/>
      <c r="D62749" s="13"/>
      <c r="E62749" s="13"/>
      <c r="K62749" s="23"/>
      <c r="O62749" s="21"/>
      <c r="P62749" s="27"/>
      <c r="Q62749" s="16"/>
      <c r="U62749" s="27"/>
    </row>
    <row r="62750" spans="2:21" x14ac:dyDescent="0.25">
      <c r="B62750"/>
      <c r="C62750"/>
      <c r="D62750" s="13"/>
      <c r="E62750" s="13"/>
      <c r="K62750" s="23"/>
      <c r="O62750" s="21"/>
      <c r="P62750" s="27"/>
      <c r="Q62750" s="16"/>
      <c r="U62750" s="27"/>
    </row>
    <row r="62751" spans="2:21" x14ac:dyDescent="0.25">
      <c r="B62751"/>
      <c r="C62751"/>
      <c r="D62751" s="13"/>
      <c r="E62751" s="13"/>
      <c r="K62751" s="23"/>
      <c r="O62751" s="21"/>
      <c r="P62751" s="27"/>
      <c r="Q62751" s="16"/>
      <c r="U62751" s="27"/>
    </row>
    <row r="62752" spans="2:21" x14ac:dyDescent="0.25">
      <c r="B62752"/>
      <c r="C62752"/>
      <c r="D62752" s="13"/>
      <c r="E62752" s="13"/>
      <c r="K62752" s="23"/>
      <c r="O62752" s="21"/>
      <c r="P62752" s="27"/>
      <c r="Q62752" s="16"/>
      <c r="U62752" s="27"/>
    </row>
    <row r="62753" spans="2:21" x14ac:dyDescent="0.25">
      <c r="B62753"/>
      <c r="C62753"/>
      <c r="D62753" s="13"/>
      <c r="E62753" s="13"/>
      <c r="K62753" s="23"/>
      <c r="O62753" s="21"/>
      <c r="P62753" s="27"/>
      <c r="Q62753" s="16"/>
      <c r="U62753" s="27"/>
    </row>
    <row r="62754" spans="2:21" x14ac:dyDescent="0.25">
      <c r="B62754"/>
      <c r="C62754"/>
      <c r="D62754" s="13"/>
      <c r="E62754" s="13"/>
      <c r="K62754" s="23"/>
      <c r="O62754" s="21"/>
      <c r="P62754" s="27"/>
      <c r="Q62754" s="16"/>
      <c r="U62754" s="27"/>
    </row>
    <row r="62755" spans="2:21" x14ac:dyDescent="0.25">
      <c r="B62755"/>
      <c r="C62755"/>
      <c r="D62755" s="13"/>
      <c r="E62755" s="13"/>
      <c r="K62755" s="23"/>
      <c r="O62755" s="21"/>
      <c r="P62755" s="27"/>
      <c r="Q62755" s="16"/>
      <c r="U62755" s="27"/>
    </row>
    <row r="62756" spans="2:21" x14ac:dyDescent="0.25">
      <c r="B62756"/>
      <c r="C62756"/>
      <c r="D62756" s="13"/>
      <c r="E62756" s="13"/>
      <c r="K62756" s="23"/>
      <c r="O62756" s="21"/>
      <c r="P62756" s="27"/>
      <c r="Q62756" s="16"/>
      <c r="U62756" s="27"/>
    </row>
    <row r="62757" spans="2:21" x14ac:dyDescent="0.25">
      <c r="B62757"/>
      <c r="C62757"/>
      <c r="D62757" s="13"/>
      <c r="E62757" s="13"/>
      <c r="K62757" s="23"/>
      <c r="O62757" s="21"/>
      <c r="P62757" s="27"/>
      <c r="Q62757" s="16"/>
      <c r="U62757" s="27"/>
    </row>
    <row r="62758" spans="2:21" x14ac:dyDescent="0.25">
      <c r="B62758"/>
      <c r="C62758"/>
      <c r="D62758" s="13"/>
      <c r="E62758" s="13"/>
      <c r="K62758" s="23"/>
      <c r="O62758" s="21"/>
      <c r="P62758" s="27"/>
      <c r="Q62758" s="16"/>
      <c r="U62758" s="27"/>
    </row>
    <row r="62759" spans="2:21" x14ac:dyDescent="0.25">
      <c r="B62759"/>
      <c r="C62759"/>
      <c r="D62759" s="13"/>
      <c r="E62759" s="13"/>
      <c r="K62759" s="23"/>
      <c r="O62759" s="21"/>
      <c r="P62759" s="27"/>
      <c r="Q62759" s="16"/>
      <c r="U62759" s="27"/>
    </row>
    <row r="62760" spans="2:21" x14ac:dyDescent="0.25">
      <c r="B62760"/>
      <c r="C62760"/>
      <c r="D62760" s="13"/>
      <c r="E62760" s="13"/>
      <c r="K62760" s="23"/>
      <c r="O62760" s="21"/>
      <c r="P62760" s="27"/>
      <c r="Q62760" s="16"/>
      <c r="U62760" s="27"/>
    </row>
    <row r="62761" spans="2:21" x14ac:dyDescent="0.25">
      <c r="B62761"/>
      <c r="C62761"/>
      <c r="D62761" s="13"/>
      <c r="E62761" s="13"/>
      <c r="K62761" s="23"/>
      <c r="O62761" s="21"/>
      <c r="P62761" s="27"/>
      <c r="Q62761" s="16"/>
      <c r="U62761" s="27"/>
    </row>
    <row r="62762" spans="2:21" x14ac:dyDescent="0.25">
      <c r="B62762"/>
      <c r="C62762"/>
      <c r="D62762" s="13"/>
      <c r="E62762" s="13"/>
      <c r="K62762" s="23"/>
      <c r="O62762" s="21"/>
      <c r="P62762" s="27"/>
      <c r="Q62762" s="16"/>
      <c r="U62762" s="27"/>
    </row>
    <row r="62763" spans="2:21" x14ac:dyDescent="0.25">
      <c r="B62763"/>
      <c r="C62763"/>
      <c r="D62763" s="13"/>
      <c r="E62763" s="13"/>
      <c r="K62763" s="23"/>
      <c r="O62763" s="21"/>
      <c r="P62763" s="27"/>
      <c r="Q62763" s="16"/>
      <c r="U62763" s="27"/>
    </row>
    <row r="62764" spans="2:21" x14ac:dyDescent="0.25">
      <c r="B62764"/>
      <c r="C62764"/>
      <c r="D62764" s="13"/>
      <c r="E62764" s="13"/>
      <c r="K62764" s="23"/>
      <c r="O62764" s="21"/>
      <c r="P62764" s="27"/>
      <c r="Q62764" s="16"/>
      <c r="U62764" s="27"/>
    </row>
    <row r="62765" spans="2:21" x14ac:dyDescent="0.25">
      <c r="B62765"/>
      <c r="C62765"/>
      <c r="D62765" s="13"/>
      <c r="E62765" s="13"/>
      <c r="K62765" s="23"/>
      <c r="O62765" s="21"/>
      <c r="P62765" s="27"/>
      <c r="Q62765" s="16"/>
      <c r="U62765" s="27"/>
    </row>
    <row r="62766" spans="2:21" x14ac:dyDescent="0.25">
      <c r="B62766"/>
      <c r="C62766"/>
      <c r="D62766" s="13"/>
      <c r="E62766" s="13"/>
      <c r="K62766" s="23"/>
      <c r="O62766" s="21"/>
      <c r="P62766" s="27"/>
      <c r="Q62766" s="16"/>
      <c r="U62766" s="27"/>
    </row>
    <row r="62767" spans="2:21" x14ac:dyDescent="0.25">
      <c r="B62767"/>
      <c r="C62767"/>
      <c r="D62767" s="13"/>
      <c r="E62767" s="13"/>
      <c r="K62767" s="23"/>
      <c r="O62767" s="21"/>
      <c r="P62767" s="27"/>
      <c r="Q62767" s="16"/>
      <c r="U62767" s="27"/>
    </row>
    <row r="62768" spans="2:21" x14ac:dyDescent="0.25">
      <c r="B62768"/>
      <c r="C62768"/>
      <c r="D62768" s="13"/>
      <c r="E62768" s="13"/>
      <c r="K62768" s="23"/>
      <c r="O62768" s="21"/>
      <c r="P62768" s="27"/>
      <c r="Q62768" s="16"/>
      <c r="U62768" s="27"/>
    </row>
    <row r="62769" spans="2:21" x14ac:dyDescent="0.25">
      <c r="B62769"/>
      <c r="C62769"/>
      <c r="D62769" s="13"/>
      <c r="E62769" s="13"/>
      <c r="K62769" s="23"/>
      <c r="O62769" s="21"/>
      <c r="P62769" s="27"/>
      <c r="Q62769" s="16"/>
      <c r="U62769" s="27"/>
    </row>
    <row r="62770" spans="2:21" x14ac:dyDescent="0.25">
      <c r="B62770"/>
      <c r="C62770"/>
      <c r="D62770" s="13"/>
      <c r="E62770" s="13"/>
      <c r="K62770" s="23"/>
      <c r="O62770" s="21"/>
      <c r="P62770" s="27"/>
      <c r="Q62770" s="16"/>
      <c r="U62770" s="27"/>
    </row>
    <row r="62771" spans="2:21" x14ac:dyDescent="0.25">
      <c r="B62771"/>
      <c r="C62771"/>
      <c r="D62771" s="13"/>
      <c r="E62771" s="13"/>
      <c r="K62771" s="23"/>
      <c r="O62771" s="21"/>
      <c r="P62771" s="27"/>
      <c r="Q62771" s="16"/>
      <c r="U62771" s="27"/>
    </row>
    <row r="62772" spans="2:21" x14ac:dyDescent="0.25">
      <c r="B62772"/>
      <c r="C62772"/>
      <c r="D62772" s="13"/>
      <c r="E62772" s="13"/>
      <c r="K62772" s="23"/>
      <c r="O62772" s="21"/>
      <c r="P62772" s="27"/>
      <c r="Q62772" s="16"/>
      <c r="U62772" s="27"/>
    </row>
    <row r="62773" spans="2:21" x14ac:dyDescent="0.25">
      <c r="B62773"/>
      <c r="C62773"/>
      <c r="D62773" s="13"/>
      <c r="E62773" s="13"/>
      <c r="K62773" s="23"/>
      <c r="O62773" s="21"/>
      <c r="P62773" s="27"/>
      <c r="Q62773" s="16"/>
      <c r="U62773" s="27"/>
    </row>
    <row r="62774" spans="2:21" x14ac:dyDescent="0.25">
      <c r="B62774"/>
      <c r="C62774"/>
      <c r="D62774" s="13"/>
      <c r="E62774" s="13"/>
      <c r="K62774" s="23"/>
      <c r="O62774" s="21"/>
      <c r="P62774" s="27"/>
      <c r="Q62774" s="16"/>
      <c r="U62774" s="27"/>
    </row>
    <row r="62775" spans="2:21" x14ac:dyDescent="0.25">
      <c r="B62775"/>
      <c r="C62775"/>
      <c r="D62775" s="13"/>
      <c r="E62775" s="13"/>
      <c r="K62775" s="23"/>
      <c r="O62775" s="21"/>
      <c r="P62775" s="27"/>
      <c r="Q62775" s="16"/>
      <c r="U62775" s="27"/>
    </row>
    <row r="62776" spans="2:21" x14ac:dyDescent="0.25">
      <c r="B62776"/>
      <c r="C62776"/>
      <c r="D62776" s="13"/>
      <c r="E62776" s="13"/>
      <c r="K62776" s="23"/>
      <c r="O62776" s="21"/>
      <c r="P62776" s="27"/>
      <c r="Q62776" s="16"/>
      <c r="U62776" s="27"/>
    </row>
    <row r="62777" spans="2:21" x14ac:dyDescent="0.25">
      <c r="B62777"/>
      <c r="C62777"/>
      <c r="D62777" s="13"/>
      <c r="E62777" s="13"/>
      <c r="K62777" s="23"/>
      <c r="O62777" s="21"/>
      <c r="P62777" s="27"/>
      <c r="Q62777" s="16"/>
      <c r="U62777" s="27"/>
    </row>
    <row r="62778" spans="2:21" x14ac:dyDescent="0.25">
      <c r="B62778"/>
      <c r="C62778"/>
      <c r="D62778" s="13"/>
      <c r="E62778" s="13"/>
      <c r="K62778" s="23"/>
      <c r="O62778" s="21"/>
      <c r="P62778" s="27"/>
      <c r="Q62778" s="16"/>
      <c r="U62778" s="27"/>
    </row>
    <row r="62779" spans="2:21" x14ac:dyDescent="0.25">
      <c r="B62779"/>
      <c r="C62779"/>
      <c r="D62779" s="13"/>
      <c r="E62779" s="13"/>
      <c r="K62779" s="23"/>
      <c r="O62779" s="21"/>
      <c r="P62779" s="27"/>
      <c r="Q62779" s="16"/>
      <c r="U62779" s="27"/>
    </row>
    <row r="62780" spans="2:21" x14ac:dyDescent="0.25">
      <c r="B62780"/>
      <c r="C62780"/>
      <c r="D62780" s="13"/>
      <c r="E62780" s="13"/>
      <c r="K62780" s="23"/>
      <c r="O62780" s="21"/>
      <c r="P62780" s="27"/>
      <c r="Q62780" s="16"/>
      <c r="U62780" s="27"/>
    </row>
    <row r="62781" spans="2:21" x14ac:dyDescent="0.25">
      <c r="B62781"/>
      <c r="C62781"/>
      <c r="D62781" s="13"/>
      <c r="E62781" s="13"/>
      <c r="K62781" s="23"/>
      <c r="O62781" s="21"/>
      <c r="P62781" s="27"/>
      <c r="Q62781" s="16"/>
      <c r="U62781" s="27"/>
    </row>
    <row r="62782" spans="2:21" x14ac:dyDescent="0.25">
      <c r="B62782"/>
      <c r="C62782"/>
      <c r="D62782" s="13"/>
      <c r="E62782" s="13"/>
      <c r="K62782" s="23"/>
      <c r="O62782" s="21"/>
      <c r="P62782" s="27"/>
      <c r="Q62782" s="16"/>
      <c r="U62782" s="27"/>
    </row>
    <row r="62783" spans="2:21" x14ac:dyDescent="0.25">
      <c r="B62783"/>
      <c r="C62783"/>
      <c r="D62783" s="13"/>
      <c r="E62783" s="13"/>
      <c r="K62783" s="23"/>
      <c r="O62783" s="21"/>
      <c r="P62783" s="27"/>
      <c r="Q62783" s="16"/>
      <c r="U62783" s="27"/>
    </row>
    <row r="62784" spans="2:21" x14ac:dyDescent="0.25">
      <c r="B62784"/>
      <c r="C62784"/>
      <c r="D62784" s="13"/>
      <c r="E62784" s="13"/>
      <c r="K62784" s="23"/>
      <c r="O62784" s="21"/>
      <c r="P62784" s="27"/>
      <c r="Q62784" s="16"/>
      <c r="U62784" s="27"/>
    </row>
    <row r="62785" spans="2:21" x14ac:dyDescent="0.25">
      <c r="B62785"/>
      <c r="C62785"/>
      <c r="D62785" s="13"/>
      <c r="E62785" s="13"/>
      <c r="K62785" s="23"/>
      <c r="O62785" s="21"/>
      <c r="P62785" s="27"/>
      <c r="Q62785" s="16"/>
      <c r="U62785" s="27"/>
    </row>
    <row r="62786" spans="2:21" x14ac:dyDescent="0.25">
      <c r="B62786"/>
      <c r="C62786"/>
      <c r="D62786" s="13"/>
      <c r="E62786" s="13"/>
      <c r="K62786" s="23"/>
      <c r="O62786" s="21"/>
      <c r="P62786" s="27"/>
      <c r="Q62786" s="16"/>
      <c r="U62786" s="27"/>
    </row>
    <row r="62787" spans="2:21" x14ac:dyDescent="0.25">
      <c r="B62787"/>
      <c r="C62787"/>
      <c r="D62787" s="13"/>
      <c r="E62787" s="13"/>
      <c r="K62787" s="23"/>
      <c r="O62787" s="21"/>
      <c r="P62787" s="27"/>
      <c r="Q62787" s="16"/>
      <c r="U62787" s="27"/>
    </row>
    <row r="62788" spans="2:21" x14ac:dyDescent="0.25">
      <c r="B62788"/>
      <c r="C62788"/>
      <c r="D62788" s="13"/>
      <c r="E62788" s="13"/>
      <c r="K62788" s="23"/>
      <c r="O62788" s="21"/>
      <c r="P62788" s="27"/>
      <c r="Q62788" s="16"/>
      <c r="U62788" s="27"/>
    </row>
    <row r="62789" spans="2:21" x14ac:dyDescent="0.25">
      <c r="B62789"/>
      <c r="C62789"/>
      <c r="D62789" s="13"/>
      <c r="E62789" s="13"/>
      <c r="K62789" s="23"/>
      <c r="O62789" s="21"/>
      <c r="P62789" s="27"/>
      <c r="Q62789" s="16"/>
      <c r="U62789" s="27"/>
    </row>
    <row r="62790" spans="2:21" x14ac:dyDescent="0.25">
      <c r="B62790"/>
      <c r="C62790"/>
      <c r="D62790" s="13"/>
      <c r="E62790" s="13"/>
      <c r="K62790" s="23"/>
      <c r="O62790" s="21"/>
      <c r="P62790" s="27"/>
      <c r="Q62790" s="16"/>
      <c r="U62790" s="27"/>
    </row>
    <row r="62791" spans="2:21" x14ac:dyDescent="0.25">
      <c r="B62791"/>
      <c r="C62791"/>
      <c r="D62791" s="13"/>
      <c r="E62791" s="13"/>
      <c r="K62791" s="23"/>
      <c r="O62791" s="21"/>
      <c r="P62791" s="27"/>
      <c r="Q62791" s="16"/>
      <c r="U62791" s="27"/>
    </row>
    <row r="62792" spans="2:21" x14ac:dyDescent="0.25">
      <c r="B62792"/>
      <c r="C62792"/>
      <c r="D62792" s="13"/>
      <c r="E62792" s="13"/>
      <c r="K62792" s="23"/>
      <c r="O62792" s="21"/>
      <c r="P62792" s="27"/>
      <c r="Q62792" s="16"/>
      <c r="U62792" s="27"/>
    </row>
    <row r="62793" spans="2:21" x14ac:dyDescent="0.25">
      <c r="B62793"/>
      <c r="C62793"/>
      <c r="D62793" s="13"/>
      <c r="E62793" s="13"/>
      <c r="K62793" s="23"/>
      <c r="O62793" s="21"/>
      <c r="P62793" s="27"/>
      <c r="Q62793" s="16"/>
      <c r="U62793" s="27"/>
    </row>
    <row r="62794" spans="2:21" x14ac:dyDescent="0.25">
      <c r="B62794"/>
      <c r="C62794"/>
      <c r="D62794" s="13"/>
      <c r="E62794" s="13"/>
      <c r="K62794" s="23"/>
      <c r="O62794" s="21"/>
      <c r="P62794" s="27"/>
      <c r="Q62794" s="16"/>
      <c r="U62794" s="27"/>
    </row>
    <row r="62795" spans="2:21" x14ac:dyDescent="0.25">
      <c r="B62795"/>
      <c r="C62795"/>
      <c r="D62795" s="13"/>
      <c r="E62795" s="13"/>
      <c r="K62795" s="23"/>
      <c r="O62795" s="21"/>
      <c r="P62795" s="27"/>
      <c r="Q62795" s="16"/>
      <c r="U62795" s="27"/>
    </row>
    <row r="62796" spans="2:21" x14ac:dyDescent="0.25">
      <c r="B62796"/>
      <c r="C62796"/>
      <c r="D62796" s="13"/>
      <c r="E62796" s="13"/>
      <c r="K62796" s="23"/>
      <c r="O62796" s="21"/>
      <c r="P62796" s="27"/>
      <c r="Q62796" s="16"/>
      <c r="U62796" s="27"/>
    </row>
    <row r="62797" spans="2:21" x14ac:dyDescent="0.25">
      <c r="B62797"/>
      <c r="C62797"/>
      <c r="D62797" s="13"/>
      <c r="E62797" s="13"/>
      <c r="K62797" s="23"/>
      <c r="O62797" s="21"/>
      <c r="P62797" s="27"/>
      <c r="Q62797" s="16"/>
      <c r="U62797" s="27"/>
    </row>
    <row r="62798" spans="2:21" x14ac:dyDescent="0.25">
      <c r="B62798"/>
      <c r="C62798"/>
      <c r="D62798" s="13"/>
      <c r="E62798" s="13"/>
      <c r="K62798" s="23"/>
      <c r="O62798" s="21"/>
      <c r="P62798" s="27"/>
      <c r="Q62798" s="16"/>
      <c r="U62798" s="27"/>
    </row>
    <row r="62799" spans="2:21" x14ac:dyDescent="0.25">
      <c r="B62799"/>
      <c r="C62799"/>
      <c r="D62799" s="13"/>
      <c r="E62799" s="13"/>
      <c r="K62799" s="23"/>
      <c r="O62799" s="21"/>
      <c r="P62799" s="27"/>
      <c r="Q62799" s="16"/>
      <c r="U62799" s="27"/>
    </row>
    <row r="62800" spans="2:21" x14ac:dyDescent="0.25">
      <c r="B62800"/>
      <c r="C62800"/>
      <c r="D62800" s="13"/>
      <c r="E62800" s="13"/>
      <c r="K62800" s="23"/>
      <c r="O62800" s="21"/>
      <c r="P62800" s="27"/>
      <c r="Q62800" s="16"/>
      <c r="U62800" s="27"/>
    </row>
    <row r="62801" spans="2:21" x14ac:dyDescent="0.25">
      <c r="B62801"/>
      <c r="C62801"/>
      <c r="D62801" s="13"/>
      <c r="E62801" s="13"/>
      <c r="K62801" s="23"/>
      <c r="O62801" s="21"/>
      <c r="P62801" s="27"/>
      <c r="Q62801" s="16"/>
      <c r="U62801" s="27"/>
    </row>
    <row r="62802" spans="2:21" x14ac:dyDescent="0.25">
      <c r="B62802"/>
      <c r="C62802"/>
      <c r="D62802" s="13"/>
      <c r="E62802" s="13"/>
      <c r="K62802" s="23"/>
      <c r="O62802" s="21"/>
      <c r="P62802" s="27"/>
      <c r="Q62802" s="16"/>
      <c r="U62802" s="27"/>
    </row>
    <row r="62803" spans="2:21" x14ac:dyDescent="0.25">
      <c r="B62803"/>
      <c r="C62803"/>
      <c r="D62803" s="13"/>
      <c r="E62803" s="13"/>
      <c r="K62803" s="23"/>
      <c r="O62803" s="21"/>
      <c r="P62803" s="27"/>
      <c r="Q62803" s="16"/>
      <c r="U62803" s="27"/>
    </row>
    <row r="62804" spans="2:21" x14ac:dyDescent="0.25">
      <c r="B62804"/>
      <c r="C62804"/>
      <c r="D62804" s="13"/>
      <c r="E62804" s="13"/>
      <c r="K62804" s="23"/>
      <c r="O62804" s="21"/>
      <c r="P62804" s="27"/>
      <c r="Q62804" s="16"/>
      <c r="U62804" s="27"/>
    </row>
    <row r="62805" spans="2:21" x14ac:dyDescent="0.25">
      <c r="B62805"/>
      <c r="C62805"/>
      <c r="D62805" s="13"/>
      <c r="E62805" s="13"/>
      <c r="K62805" s="23"/>
      <c r="O62805" s="21"/>
      <c r="P62805" s="27"/>
      <c r="Q62805" s="16"/>
      <c r="U62805" s="27"/>
    </row>
    <row r="62806" spans="2:21" x14ac:dyDescent="0.25">
      <c r="B62806"/>
      <c r="C62806"/>
      <c r="D62806" s="13"/>
      <c r="E62806" s="13"/>
      <c r="K62806" s="23"/>
      <c r="O62806" s="21"/>
      <c r="P62806" s="27"/>
      <c r="Q62806" s="16"/>
      <c r="U62806" s="27"/>
    </row>
    <row r="62807" spans="2:21" x14ac:dyDescent="0.25">
      <c r="B62807"/>
      <c r="C62807"/>
      <c r="D62807" s="13"/>
      <c r="E62807" s="13"/>
      <c r="K62807" s="23"/>
      <c r="O62807" s="21"/>
      <c r="P62807" s="27"/>
      <c r="Q62807" s="16"/>
      <c r="U62807" s="27"/>
    </row>
    <row r="62808" spans="2:21" x14ac:dyDescent="0.25">
      <c r="B62808"/>
      <c r="C62808"/>
      <c r="D62808" s="13"/>
      <c r="E62808" s="13"/>
      <c r="K62808" s="23"/>
      <c r="O62808" s="21"/>
      <c r="P62808" s="27"/>
      <c r="Q62808" s="16"/>
      <c r="U62808" s="27"/>
    </row>
    <row r="62809" spans="2:21" x14ac:dyDescent="0.25">
      <c r="B62809"/>
      <c r="C62809"/>
      <c r="D62809" s="13"/>
      <c r="E62809" s="13"/>
      <c r="K62809" s="23"/>
      <c r="O62809" s="21"/>
      <c r="P62809" s="27"/>
      <c r="Q62809" s="16"/>
      <c r="U62809" s="27"/>
    </row>
    <row r="62810" spans="2:21" x14ac:dyDescent="0.25">
      <c r="B62810"/>
      <c r="C62810"/>
      <c r="D62810" s="13"/>
      <c r="E62810" s="13"/>
      <c r="K62810" s="23"/>
      <c r="O62810" s="21"/>
      <c r="P62810" s="27"/>
      <c r="Q62810" s="16"/>
      <c r="U62810" s="27"/>
    </row>
    <row r="62811" spans="2:21" x14ac:dyDescent="0.25">
      <c r="B62811"/>
      <c r="C62811"/>
      <c r="D62811" s="13"/>
      <c r="E62811" s="13"/>
      <c r="K62811" s="23"/>
      <c r="O62811" s="21"/>
      <c r="P62811" s="27"/>
      <c r="Q62811" s="16"/>
      <c r="U62811" s="27"/>
    </row>
    <row r="62812" spans="2:21" x14ac:dyDescent="0.25">
      <c r="B62812"/>
      <c r="C62812"/>
      <c r="D62812" s="13"/>
      <c r="E62812" s="13"/>
      <c r="K62812" s="23"/>
      <c r="O62812" s="21"/>
      <c r="P62812" s="27"/>
      <c r="Q62812" s="16"/>
      <c r="U62812" s="27"/>
    </row>
    <row r="62813" spans="2:21" x14ac:dyDescent="0.25">
      <c r="B62813"/>
      <c r="C62813"/>
      <c r="D62813" s="13"/>
      <c r="E62813" s="13"/>
      <c r="K62813" s="23"/>
      <c r="O62813" s="21"/>
      <c r="P62813" s="27"/>
      <c r="Q62813" s="16"/>
      <c r="U62813" s="27"/>
    </row>
    <row r="62814" spans="2:21" x14ac:dyDescent="0.25">
      <c r="B62814"/>
      <c r="C62814"/>
      <c r="D62814" s="13"/>
      <c r="E62814" s="13"/>
      <c r="K62814" s="23"/>
      <c r="O62814" s="21"/>
      <c r="P62814" s="27"/>
      <c r="Q62814" s="16"/>
      <c r="U62814" s="27"/>
    </row>
    <row r="62815" spans="2:21" x14ac:dyDescent="0.25">
      <c r="B62815"/>
      <c r="C62815"/>
      <c r="D62815" s="13"/>
      <c r="E62815" s="13"/>
      <c r="K62815" s="23"/>
      <c r="O62815" s="21"/>
      <c r="P62815" s="27"/>
      <c r="Q62815" s="16"/>
      <c r="U62815" s="27"/>
    </row>
    <row r="62816" spans="2:21" x14ac:dyDescent="0.25">
      <c r="B62816"/>
      <c r="C62816"/>
      <c r="D62816" s="13"/>
      <c r="E62816" s="13"/>
      <c r="K62816" s="23"/>
      <c r="O62816" s="21"/>
      <c r="P62816" s="27"/>
      <c r="Q62816" s="16"/>
      <c r="U62816" s="27"/>
    </row>
    <row r="62817" spans="2:21" x14ac:dyDescent="0.25">
      <c r="B62817"/>
      <c r="C62817"/>
      <c r="D62817" s="13"/>
      <c r="E62817" s="13"/>
      <c r="K62817" s="23"/>
      <c r="O62817" s="21"/>
      <c r="P62817" s="27"/>
      <c r="Q62817" s="16"/>
      <c r="U62817" s="27"/>
    </row>
    <row r="62818" spans="2:21" x14ac:dyDescent="0.25">
      <c r="B62818"/>
      <c r="C62818"/>
      <c r="D62818" s="13"/>
      <c r="E62818" s="13"/>
      <c r="K62818" s="23"/>
      <c r="O62818" s="21"/>
      <c r="P62818" s="27"/>
      <c r="Q62818" s="16"/>
      <c r="U62818" s="27"/>
    </row>
    <row r="62819" spans="2:21" x14ac:dyDescent="0.25">
      <c r="B62819"/>
      <c r="C62819"/>
      <c r="D62819" s="13"/>
      <c r="E62819" s="13"/>
      <c r="K62819" s="23"/>
      <c r="O62819" s="21"/>
      <c r="P62819" s="27"/>
      <c r="Q62819" s="16"/>
      <c r="U62819" s="27"/>
    </row>
    <row r="62820" spans="2:21" x14ac:dyDescent="0.25">
      <c r="B62820"/>
      <c r="C62820"/>
      <c r="D62820" s="13"/>
      <c r="E62820" s="13"/>
      <c r="K62820" s="23"/>
      <c r="O62820" s="21"/>
      <c r="P62820" s="27"/>
      <c r="Q62820" s="16"/>
      <c r="U62820" s="27"/>
    </row>
    <row r="62821" spans="2:21" x14ac:dyDescent="0.25">
      <c r="B62821"/>
      <c r="C62821"/>
      <c r="D62821" s="13"/>
      <c r="E62821" s="13"/>
      <c r="K62821" s="23"/>
      <c r="O62821" s="21"/>
      <c r="P62821" s="27"/>
      <c r="Q62821" s="16"/>
      <c r="U62821" s="27"/>
    </row>
    <row r="62822" spans="2:21" x14ac:dyDescent="0.25">
      <c r="B62822"/>
      <c r="C62822"/>
      <c r="D62822" s="13"/>
      <c r="E62822" s="13"/>
      <c r="K62822" s="23"/>
      <c r="O62822" s="21"/>
      <c r="P62822" s="27"/>
      <c r="Q62822" s="16"/>
      <c r="U62822" s="27"/>
    </row>
    <row r="62823" spans="2:21" x14ac:dyDescent="0.25">
      <c r="B62823"/>
      <c r="C62823"/>
      <c r="D62823" s="13"/>
      <c r="E62823" s="13"/>
      <c r="K62823" s="23"/>
      <c r="O62823" s="21"/>
      <c r="P62823" s="27"/>
      <c r="Q62823" s="16"/>
      <c r="U62823" s="27"/>
    </row>
    <row r="62824" spans="2:21" x14ac:dyDescent="0.25">
      <c r="B62824"/>
      <c r="C62824"/>
      <c r="D62824" s="13"/>
      <c r="E62824" s="13"/>
      <c r="K62824" s="23"/>
      <c r="O62824" s="21"/>
      <c r="P62824" s="27"/>
      <c r="Q62824" s="16"/>
      <c r="U62824" s="27"/>
    </row>
    <row r="62825" spans="2:21" x14ac:dyDescent="0.25">
      <c r="B62825"/>
      <c r="C62825"/>
      <c r="D62825" s="13"/>
      <c r="E62825" s="13"/>
      <c r="K62825" s="23"/>
      <c r="O62825" s="21"/>
      <c r="P62825" s="27"/>
      <c r="Q62825" s="16"/>
      <c r="U62825" s="27"/>
    </row>
    <row r="62826" spans="2:21" x14ac:dyDescent="0.25">
      <c r="B62826"/>
      <c r="C62826"/>
      <c r="D62826" s="13"/>
      <c r="E62826" s="13"/>
      <c r="K62826" s="23"/>
      <c r="O62826" s="21"/>
      <c r="P62826" s="27"/>
      <c r="Q62826" s="16"/>
      <c r="U62826" s="27"/>
    </row>
    <row r="62827" spans="2:21" x14ac:dyDescent="0.25">
      <c r="B62827"/>
      <c r="C62827"/>
      <c r="D62827" s="13"/>
      <c r="E62827" s="13"/>
      <c r="K62827" s="23"/>
      <c r="O62827" s="21"/>
      <c r="P62827" s="27"/>
      <c r="Q62827" s="16"/>
      <c r="U62827" s="27"/>
    </row>
    <row r="62828" spans="2:21" x14ac:dyDescent="0.25">
      <c r="B62828"/>
      <c r="C62828"/>
      <c r="D62828" s="13"/>
      <c r="E62828" s="13"/>
      <c r="K62828" s="23"/>
      <c r="O62828" s="21"/>
      <c r="P62828" s="27"/>
      <c r="Q62828" s="16"/>
      <c r="U62828" s="27"/>
    </row>
    <row r="62829" spans="2:21" x14ac:dyDescent="0.25">
      <c r="B62829"/>
      <c r="C62829"/>
      <c r="D62829" s="13"/>
      <c r="E62829" s="13"/>
      <c r="K62829" s="23"/>
      <c r="O62829" s="21"/>
      <c r="P62829" s="27"/>
      <c r="Q62829" s="16"/>
      <c r="U62829" s="27"/>
    </row>
    <row r="62830" spans="2:21" x14ac:dyDescent="0.25">
      <c r="B62830"/>
      <c r="C62830"/>
      <c r="D62830" s="13"/>
      <c r="E62830" s="13"/>
      <c r="K62830" s="23"/>
      <c r="O62830" s="21"/>
      <c r="P62830" s="27"/>
      <c r="Q62830" s="16"/>
      <c r="U62830" s="27"/>
    </row>
    <row r="62831" spans="2:21" x14ac:dyDescent="0.25">
      <c r="B62831"/>
      <c r="C62831"/>
      <c r="D62831" s="13"/>
      <c r="E62831" s="13"/>
      <c r="K62831" s="23"/>
      <c r="O62831" s="21"/>
      <c r="P62831" s="27"/>
      <c r="Q62831" s="16"/>
      <c r="U62831" s="27"/>
    </row>
    <row r="62832" spans="2:21" x14ac:dyDescent="0.25">
      <c r="B62832"/>
      <c r="C62832"/>
      <c r="D62832" s="13"/>
      <c r="E62832" s="13"/>
      <c r="K62832" s="23"/>
      <c r="O62832" s="21"/>
      <c r="P62832" s="27"/>
      <c r="Q62832" s="16"/>
      <c r="U62832" s="27"/>
    </row>
    <row r="62833" spans="2:21" x14ac:dyDescent="0.25">
      <c r="B62833"/>
      <c r="C62833"/>
      <c r="D62833" s="13"/>
      <c r="E62833" s="13"/>
      <c r="K62833" s="23"/>
      <c r="O62833" s="21"/>
      <c r="P62833" s="27"/>
      <c r="Q62833" s="16"/>
      <c r="U62833" s="27"/>
    </row>
    <row r="62834" spans="2:21" x14ac:dyDescent="0.25">
      <c r="B62834"/>
      <c r="C62834"/>
      <c r="D62834" s="13"/>
      <c r="E62834" s="13"/>
      <c r="K62834" s="23"/>
      <c r="O62834" s="21"/>
      <c r="P62834" s="27"/>
      <c r="Q62834" s="16"/>
      <c r="U62834" s="27"/>
    </row>
    <row r="62835" spans="2:21" x14ac:dyDescent="0.25">
      <c r="B62835"/>
      <c r="C62835"/>
      <c r="D62835" s="13"/>
      <c r="E62835" s="13"/>
      <c r="K62835" s="23"/>
      <c r="O62835" s="21"/>
      <c r="P62835" s="27"/>
      <c r="Q62835" s="16"/>
      <c r="U62835" s="27"/>
    </row>
    <row r="62836" spans="2:21" x14ac:dyDescent="0.25">
      <c r="B62836"/>
      <c r="C62836"/>
      <c r="D62836" s="13"/>
      <c r="E62836" s="13"/>
      <c r="K62836" s="23"/>
      <c r="O62836" s="21"/>
      <c r="P62836" s="27"/>
      <c r="Q62836" s="16"/>
      <c r="U62836" s="27"/>
    </row>
    <row r="62837" spans="2:21" x14ac:dyDescent="0.25">
      <c r="B62837"/>
      <c r="C62837"/>
      <c r="D62837" s="13"/>
      <c r="E62837" s="13"/>
      <c r="K62837" s="23"/>
      <c r="O62837" s="21"/>
      <c r="P62837" s="27"/>
      <c r="Q62837" s="16"/>
      <c r="U62837" s="27"/>
    </row>
    <row r="62838" spans="2:21" x14ac:dyDescent="0.25">
      <c r="B62838"/>
      <c r="C62838"/>
      <c r="D62838" s="13"/>
      <c r="E62838" s="13"/>
      <c r="K62838" s="23"/>
      <c r="O62838" s="21"/>
      <c r="P62838" s="27"/>
      <c r="Q62838" s="16"/>
      <c r="U62838" s="27"/>
    </row>
    <row r="62839" spans="2:21" x14ac:dyDescent="0.25">
      <c r="B62839"/>
      <c r="C62839"/>
      <c r="D62839" s="13"/>
      <c r="E62839" s="13"/>
      <c r="K62839" s="23"/>
      <c r="O62839" s="21"/>
      <c r="P62839" s="27"/>
      <c r="Q62839" s="16"/>
      <c r="U62839" s="27"/>
    </row>
    <row r="62840" spans="2:21" x14ac:dyDescent="0.25">
      <c r="B62840"/>
      <c r="C62840"/>
      <c r="D62840" s="13"/>
      <c r="E62840" s="13"/>
      <c r="K62840" s="23"/>
      <c r="O62840" s="21"/>
      <c r="P62840" s="27"/>
      <c r="Q62840" s="16"/>
      <c r="U62840" s="27"/>
    </row>
    <row r="62841" spans="2:21" x14ac:dyDescent="0.25">
      <c r="B62841"/>
      <c r="C62841"/>
      <c r="D62841" s="13"/>
      <c r="E62841" s="13"/>
      <c r="K62841" s="23"/>
      <c r="O62841" s="21"/>
      <c r="P62841" s="27"/>
      <c r="Q62841" s="16"/>
      <c r="U62841" s="27"/>
    </row>
    <row r="62842" spans="2:21" x14ac:dyDescent="0.25">
      <c r="B62842"/>
      <c r="C62842"/>
      <c r="D62842" s="13"/>
      <c r="E62842" s="13"/>
      <c r="K62842" s="23"/>
      <c r="O62842" s="21"/>
      <c r="P62842" s="27"/>
      <c r="Q62842" s="16"/>
      <c r="U62842" s="27"/>
    </row>
    <row r="62843" spans="2:21" x14ac:dyDescent="0.25">
      <c r="B62843"/>
      <c r="C62843"/>
      <c r="D62843" s="13"/>
      <c r="E62843" s="13"/>
      <c r="K62843" s="23"/>
      <c r="O62843" s="21"/>
      <c r="P62843" s="27"/>
      <c r="Q62843" s="16"/>
      <c r="U62843" s="27"/>
    </row>
    <row r="62844" spans="2:21" x14ac:dyDescent="0.25">
      <c r="B62844"/>
      <c r="C62844"/>
      <c r="D62844" s="13"/>
      <c r="E62844" s="13"/>
      <c r="K62844" s="23"/>
      <c r="O62844" s="21"/>
      <c r="P62844" s="27"/>
      <c r="Q62844" s="16"/>
      <c r="U62844" s="27"/>
    </row>
    <row r="62845" spans="2:21" x14ac:dyDescent="0.25">
      <c r="B62845"/>
      <c r="C62845"/>
      <c r="D62845" s="13"/>
      <c r="E62845" s="13"/>
      <c r="K62845" s="23"/>
      <c r="O62845" s="21"/>
      <c r="P62845" s="27"/>
      <c r="Q62845" s="16"/>
      <c r="U62845" s="27"/>
    </row>
    <row r="62846" spans="2:21" x14ac:dyDescent="0.25">
      <c r="B62846"/>
      <c r="C62846"/>
      <c r="D62846" s="13"/>
      <c r="E62846" s="13"/>
      <c r="K62846" s="23"/>
      <c r="O62846" s="21"/>
      <c r="P62846" s="27"/>
      <c r="Q62846" s="16"/>
      <c r="U62846" s="27"/>
    </row>
    <row r="62847" spans="2:21" x14ac:dyDescent="0.25">
      <c r="B62847"/>
      <c r="C62847"/>
      <c r="D62847" s="13"/>
      <c r="E62847" s="13"/>
      <c r="K62847" s="23"/>
      <c r="O62847" s="21"/>
      <c r="P62847" s="27"/>
      <c r="Q62847" s="16"/>
      <c r="U62847" s="27"/>
    </row>
    <row r="62848" spans="2:21" x14ac:dyDescent="0.25">
      <c r="B62848"/>
      <c r="C62848"/>
      <c r="D62848" s="13"/>
      <c r="E62848" s="13"/>
      <c r="K62848" s="23"/>
      <c r="O62848" s="21"/>
      <c r="P62848" s="27"/>
      <c r="Q62848" s="16"/>
      <c r="U62848" s="27"/>
    </row>
    <row r="62849" spans="2:21" x14ac:dyDescent="0.25">
      <c r="B62849"/>
      <c r="C62849"/>
      <c r="D62849" s="13"/>
      <c r="E62849" s="13"/>
      <c r="K62849" s="23"/>
      <c r="O62849" s="21"/>
      <c r="P62849" s="27"/>
      <c r="Q62849" s="16"/>
      <c r="U62849" s="27"/>
    </row>
    <row r="62850" spans="2:21" x14ac:dyDescent="0.25">
      <c r="B62850"/>
      <c r="C62850"/>
      <c r="D62850" s="13"/>
      <c r="E62850" s="13"/>
      <c r="K62850" s="23"/>
      <c r="O62850" s="21"/>
      <c r="P62850" s="27"/>
      <c r="Q62850" s="16"/>
      <c r="U62850" s="27"/>
    </row>
    <row r="62851" spans="2:21" x14ac:dyDescent="0.25">
      <c r="B62851"/>
      <c r="C62851"/>
      <c r="D62851" s="13"/>
      <c r="E62851" s="13"/>
      <c r="K62851" s="23"/>
      <c r="O62851" s="21"/>
      <c r="P62851" s="27"/>
      <c r="Q62851" s="16"/>
      <c r="U62851" s="27"/>
    </row>
    <row r="62852" spans="2:21" x14ac:dyDescent="0.25">
      <c r="B62852"/>
      <c r="C62852"/>
      <c r="D62852" s="13"/>
      <c r="E62852" s="13"/>
      <c r="K62852" s="23"/>
      <c r="O62852" s="21"/>
      <c r="P62852" s="27"/>
      <c r="Q62852" s="16"/>
      <c r="U62852" s="27"/>
    </row>
    <row r="62853" spans="2:21" x14ac:dyDescent="0.25">
      <c r="B62853"/>
      <c r="C62853"/>
      <c r="D62853" s="13"/>
      <c r="E62853" s="13"/>
      <c r="K62853" s="23"/>
      <c r="O62853" s="21"/>
      <c r="P62853" s="27"/>
      <c r="Q62853" s="16"/>
      <c r="U62853" s="27"/>
    </row>
    <row r="62854" spans="2:21" x14ac:dyDescent="0.25">
      <c r="B62854"/>
      <c r="C62854"/>
      <c r="D62854" s="13"/>
      <c r="E62854" s="13"/>
      <c r="K62854" s="23"/>
      <c r="O62854" s="21"/>
      <c r="P62854" s="27"/>
      <c r="Q62854" s="16"/>
      <c r="U62854" s="27"/>
    </row>
    <row r="62855" spans="2:21" x14ac:dyDescent="0.25">
      <c r="B62855"/>
      <c r="C62855"/>
      <c r="D62855" s="13"/>
      <c r="E62855" s="13"/>
      <c r="K62855" s="23"/>
      <c r="O62855" s="21"/>
      <c r="P62855" s="27"/>
      <c r="Q62855" s="16"/>
      <c r="U62855" s="27"/>
    </row>
    <row r="62856" spans="2:21" x14ac:dyDescent="0.25">
      <c r="B62856"/>
      <c r="C62856"/>
      <c r="D62856" s="13"/>
      <c r="E62856" s="13"/>
      <c r="K62856" s="23"/>
      <c r="O62856" s="21"/>
      <c r="P62856" s="27"/>
      <c r="Q62856" s="16"/>
      <c r="U62856" s="27"/>
    </row>
    <row r="62857" spans="2:21" x14ac:dyDescent="0.25">
      <c r="B62857"/>
      <c r="C62857"/>
      <c r="D62857" s="13"/>
      <c r="E62857" s="13"/>
      <c r="K62857" s="23"/>
      <c r="O62857" s="21"/>
      <c r="P62857" s="27"/>
      <c r="Q62857" s="16"/>
      <c r="U62857" s="27"/>
    </row>
    <row r="62858" spans="2:21" x14ac:dyDescent="0.25">
      <c r="B62858"/>
      <c r="C62858"/>
      <c r="D62858" s="13"/>
      <c r="E62858" s="13"/>
      <c r="K62858" s="23"/>
      <c r="O62858" s="21"/>
      <c r="P62858" s="27"/>
      <c r="Q62858" s="16"/>
      <c r="U62858" s="27"/>
    </row>
    <row r="62859" spans="2:21" x14ac:dyDescent="0.25">
      <c r="B62859"/>
      <c r="C62859"/>
      <c r="D62859" s="13"/>
      <c r="E62859" s="13"/>
      <c r="K62859" s="23"/>
      <c r="O62859" s="21"/>
      <c r="P62859" s="27"/>
      <c r="Q62859" s="16"/>
      <c r="U62859" s="27"/>
    </row>
    <row r="62860" spans="2:21" x14ac:dyDescent="0.25">
      <c r="B62860"/>
      <c r="C62860"/>
      <c r="D62860" s="13"/>
      <c r="E62860" s="13"/>
      <c r="K62860" s="23"/>
      <c r="O62860" s="21"/>
      <c r="P62860" s="27"/>
      <c r="Q62860" s="16"/>
      <c r="U62860" s="27"/>
    </row>
    <row r="62861" spans="2:21" x14ac:dyDescent="0.25">
      <c r="B62861"/>
      <c r="C62861"/>
      <c r="D62861" s="13"/>
      <c r="E62861" s="13"/>
      <c r="K62861" s="23"/>
      <c r="O62861" s="21"/>
      <c r="P62861" s="27"/>
      <c r="Q62861" s="16"/>
      <c r="U62861" s="27"/>
    </row>
    <row r="62862" spans="2:21" x14ac:dyDescent="0.25">
      <c r="B62862"/>
      <c r="C62862"/>
      <c r="D62862" s="13"/>
      <c r="E62862" s="13"/>
      <c r="K62862" s="23"/>
      <c r="O62862" s="21"/>
      <c r="P62862" s="27"/>
      <c r="Q62862" s="16"/>
      <c r="U62862" s="27"/>
    </row>
    <row r="62863" spans="2:21" x14ac:dyDescent="0.25">
      <c r="B62863"/>
      <c r="C62863"/>
      <c r="D62863" s="13"/>
      <c r="E62863" s="13"/>
      <c r="K62863" s="23"/>
      <c r="O62863" s="21"/>
      <c r="P62863" s="27"/>
      <c r="Q62863" s="16"/>
      <c r="U62863" s="27"/>
    </row>
    <row r="62864" spans="2:21" x14ac:dyDescent="0.25">
      <c r="B62864"/>
      <c r="C62864"/>
      <c r="D62864" s="13"/>
      <c r="E62864" s="13"/>
      <c r="K62864" s="23"/>
      <c r="O62864" s="21"/>
      <c r="P62864" s="27"/>
      <c r="Q62864" s="16"/>
      <c r="U62864" s="27"/>
    </row>
    <row r="62865" spans="2:21" x14ac:dyDescent="0.25">
      <c r="B62865"/>
      <c r="C62865"/>
      <c r="D62865" s="13"/>
      <c r="E62865" s="13"/>
      <c r="K62865" s="23"/>
      <c r="O62865" s="21"/>
      <c r="P62865" s="27"/>
      <c r="Q62865" s="16"/>
      <c r="U62865" s="27"/>
    </row>
    <row r="62866" spans="2:21" x14ac:dyDescent="0.25">
      <c r="B62866"/>
      <c r="C62866"/>
      <c r="D62866" s="13"/>
      <c r="E62866" s="13"/>
      <c r="K62866" s="23"/>
      <c r="O62866" s="21"/>
      <c r="P62866" s="27"/>
      <c r="Q62866" s="16"/>
      <c r="U62866" s="27"/>
    </row>
    <row r="62867" spans="2:21" x14ac:dyDescent="0.25">
      <c r="B62867"/>
      <c r="C62867"/>
      <c r="D62867" s="13"/>
      <c r="E62867" s="13"/>
      <c r="K62867" s="23"/>
      <c r="O62867" s="21"/>
      <c r="P62867" s="27"/>
      <c r="Q62867" s="16"/>
      <c r="U62867" s="27"/>
    </row>
    <row r="62868" spans="2:21" x14ac:dyDescent="0.25">
      <c r="B62868"/>
      <c r="C62868"/>
      <c r="D62868" s="13"/>
      <c r="E62868" s="13"/>
      <c r="K62868" s="23"/>
      <c r="O62868" s="21"/>
      <c r="P62868" s="27"/>
      <c r="Q62868" s="16"/>
      <c r="U62868" s="27"/>
    </row>
    <row r="62869" spans="2:21" x14ac:dyDescent="0.25">
      <c r="B62869"/>
      <c r="C62869"/>
      <c r="D62869" s="13"/>
      <c r="E62869" s="13"/>
      <c r="K62869" s="23"/>
      <c r="O62869" s="21"/>
      <c r="P62869" s="27"/>
      <c r="Q62869" s="16"/>
      <c r="U62869" s="27"/>
    </row>
    <row r="62870" spans="2:21" x14ac:dyDescent="0.25">
      <c r="B62870"/>
      <c r="C62870"/>
      <c r="D62870" s="13"/>
      <c r="E62870" s="13"/>
      <c r="K62870" s="23"/>
      <c r="O62870" s="21"/>
      <c r="P62870" s="27"/>
      <c r="Q62870" s="16"/>
      <c r="U62870" s="27"/>
    </row>
    <row r="62871" spans="2:21" x14ac:dyDescent="0.25">
      <c r="B62871"/>
      <c r="C62871"/>
      <c r="D62871" s="13"/>
      <c r="E62871" s="13"/>
      <c r="K62871" s="23"/>
      <c r="O62871" s="21"/>
      <c r="P62871" s="27"/>
      <c r="Q62871" s="16"/>
      <c r="U62871" s="27"/>
    </row>
    <row r="62872" spans="2:21" x14ac:dyDescent="0.25">
      <c r="B62872"/>
      <c r="C62872"/>
      <c r="D62872" s="13"/>
      <c r="E62872" s="13"/>
      <c r="K62872" s="23"/>
      <c r="O62872" s="21"/>
      <c r="P62872" s="27"/>
      <c r="Q62872" s="16"/>
      <c r="U62872" s="27"/>
    </row>
    <row r="62873" spans="2:21" x14ac:dyDescent="0.25">
      <c r="B62873"/>
      <c r="C62873"/>
      <c r="D62873" s="13"/>
      <c r="E62873" s="13"/>
      <c r="K62873" s="23"/>
      <c r="O62873" s="21"/>
      <c r="P62873" s="27"/>
      <c r="Q62873" s="16"/>
      <c r="U62873" s="27"/>
    </row>
    <row r="62874" spans="2:21" x14ac:dyDescent="0.25">
      <c r="B62874"/>
      <c r="C62874"/>
      <c r="D62874" s="13"/>
      <c r="E62874" s="13"/>
      <c r="K62874" s="23"/>
      <c r="O62874" s="21"/>
      <c r="P62874" s="27"/>
      <c r="Q62874" s="16"/>
      <c r="U62874" s="27"/>
    </row>
    <row r="62875" spans="2:21" x14ac:dyDescent="0.25">
      <c r="B62875"/>
      <c r="C62875"/>
      <c r="D62875" s="13"/>
      <c r="E62875" s="13"/>
      <c r="K62875" s="23"/>
      <c r="O62875" s="21"/>
      <c r="P62875" s="27"/>
      <c r="Q62875" s="16"/>
      <c r="U62875" s="27"/>
    </row>
    <row r="62876" spans="2:21" x14ac:dyDescent="0.25">
      <c r="B62876"/>
      <c r="C62876"/>
      <c r="D62876" s="13"/>
      <c r="E62876" s="13"/>
      <c r="K62876" s="23"/>
      <c r="O62876" s="21"/>
      <c r="P62876" s="27"/>
      <c r="Q62876" s="16"/>
      <c r="U62876" s="27"/>
    </row>
    <row r="62877" spans="2:21" x14ac:dyDescent="0.25">
      <c r="B62877"/>
      <c r="C62877"/>
      <c r="D62877" s="13"/>
      <c r="E62877" s="13"/>
      <c r="K62877" s="23"/>
      <c r="O62877" s="21"/>
      <c r="P62877" s="27"/>
      <c r="Q62877" s="16"/>
      <c r="U62877" s="27"/>
    </row>
    <row r="62878" spans="2:21" x14ac:dyDescent="0.25">
      <c r="B62878"/>
      <c r="C62878"/>
      <c r="D62878" s="13"/>
      <c r="E62878" s="13"/>
      <c r="K62878" s="23"/>
      <c r="O62878" s="21"/>
      <c r="P62878" s="27"/>
      <c r="Q62878" s="16"/>
      <c r="U62878" s="27"/>
    </row>
    <row r="62879" spans="2:21" x14ac:dyDescent="0.25">
      <c r="B62879"/>
      <c r="C62879"/>
      <c r="D62879" s="13"/>
      <c r="E62879" s="13"/>
      <c r="K62879" s="23"/>
      <c r="O62879" s="21"/>
      <c r="P62879" s="27"/>
      <c r="Q62879" s="16"/>
      <c r="U62879" s="27"/>
    </row>
    <row r="62880" spans="2:21" x14ac:dyDescent="0.25">
      <c r="B62880"/>
      <c r="C62880"/>
      <c r="D62880" s="13"/>
      <c r="E62880" s="13"/>
      <c r="K62880" s="23"/>
      <c r="O62880" s="21"/>
      <c r="P62880" s="27"/>
      <c r="Q62880" s="16"/>
      <c r="U62880" s="27"/>
    </row>
    <row r="62881" spans="2:21" x14ac:dyDescent="0.25">
      <c r="B62881"/>
      <c r="C62881"/>
      <c r="D62881" s="13"/>
      <c r="E62881" s="13"/>
      <c r="K62881" s="23"/>
      <c r="O62881" s="21"/>
      <c r="P62881" s="27"/>
      <c r="Q62881" s="16"/>
      <c r="U62881" s="27"/>
    </row>
    <row r="62882" spans="2:21" x14ac:dyDescent="0.25">
      <c r="B62882"/>
      <c r="C62882"/>
      <c r="D62882" s="13"/>
      <c r="E62882" s="13"/>
      <c r="K62882" s="23"/>
      <c r="O62882" s="21"/>
      <c r="P62882" s="27"/>
      <c r="Q62882" s="16"/>
      <c r="U62882" s="27"/>
    </row>
    <row r="62883" spans="2:21" x14ac:dyDescent="0.25">
      <c r="B62883"/>
      <c r="C62883"/>
      <c r="D62883" s="13"/>
      <c r="E62883" s="13"/>
      <c r="K62883" s="23"/>
      <c r="O62883" s="21"/>
      <c r="P62883" s="27"/>
      <c r="Q62883" s="16"/>
      <c r="U62883" s="27"/>
    </row>
    <row r="62884" spans="2:21" x14ac:dyDescent="0.25">
      <c r="B62884"/>
      <c r="C62884"/>
      <c r="D62884" s="13"/>
      <c r="E62884" s="13"/>
      <c r="K62884" s="23"/>
      <c r="O62884" s="21"/>
      <c r="P62884" s="27"/>
      <c r="Q62884" s="16"/>
      <c r="U62884" s="27"/>
    </row>
    <row r="62885" spans="2:21" x14ac:dyDescent="0.25">
      <c r="B62885"/>
      <c r="C62885"/>
      <c r="D62885" s="13"/>
      <c r="E62885" s="13"/>
      <c r="K62885" s="23"/>
      <c r="O62885" s="21"/>
      <c r="P62885" s="27"/>
      <c r="Q62885" s="16"/>
      <c r="U62885" s="27"/>
    </row>
    <row r="62886" spans="2:21" x14ac:dyDescent="0.25">
      <c r="B62886"/>
      <c r="C62886"/>
      <c r="D62886" s="13"/>
      <c r="E62886" s="13"/>
      <c r="K62886" s="23"/>
      <c r="O62886" s="21"/>
      <c r="P62886" s="27"/>
      <c r="Q62886" s="16"/>
      <c r="U62886" s="27"/>
    </row>
    <row r="62887" spans="2:21" x14ac:dyDescent="0.25">
      <c r="B62887"/>
      <c r="C62887"/>
      <c r="D62887" s="13"/>
      <c r="E62887" s="13"/>
      <c r="K62887" s="23"/>
      <c r="O62887" s="21"/>
      <c r="P62887" s="27"/>
      <c r="Q62887" s="16"/>
      <c r="U62887" s="27"/>
    </row>
    <row r="62888" spans="2:21" x14ac:dyDescent="0.25">
      <c r="B62888"/>
      <c r="C62888"/>
      <c r="D62888" s="13"/>
      <c r="E62888" s="13"/>
      <c r="K62888" s="23"/>
      <c r="O62888" s="21"/>
      <c r="P62888" s="27"/>
      <c r="Q62888" s="16"/>
      <c r="U62888" s="27"/>
    </row>
    <row r="62889" spans="2:21" x14ac:dyDescent="0.25">
      <c r="B62889"/>
      <c r="C62889"/>
      <c r="D62889" s="13"/>
      <c r="E62889" s="13"/>
      <c r="K62889" s="23"/>
      <c r="O62889" s="21"/>
      <c r="P62889" s="27"/>
      <c r="Q62889" s="16"/>
      <c r="U62889" s="27"/>
    </row>
    <row r="62890" spans="2:21" x14ac:dyDescent="0.25">
      <c r="B62890"/>
      <c r="C62890"/>
      <c r="D62890" s="13"/>
      <c r="E62890" s="13"/>
      <c r="K62890" s="23"/>
      <c r="O62890" s="21"/>
      <c r="P62890" s="27"/>
      <c r="Q62890" s="16"/>
      <c r="U62890" s="27"/>
    </row>
    <row r="62891" spans="2:21" x14ac:dyDescent="0.25">
      <c r="B62891"/>
      <c r="C62891"/>
      <c r="D62891" s="13"/>
      <c r="E62891" s="13"/>
      <c r="K62891" s="23"/>
      <c r="O62891" s="21"/>
      <c r="P62891" s="27"/>
      <c r="Q62891" s="16"/>
      <c r="U62891" s="27"/>
    </row>
    <row r="62892" spans="2:21" x14ac:dyDescent="0.25">
      <c r="B62892"/>
      <c r="C62892"/>
      <c r="D62892" s="13"/>
      <c r="E62892" s="13"/>
      <c r="K62892" s="23"/>
      <c r="O62892" s="21"/>
      <c r="P62892" s="27"/>
      <c r="Q62892" s="16"/>
      <c r="U62892" s="27"/>
    </row>
    <row r="62893" spans="2:21" x14ac:dyDescent="0.25">
      <c r="B62893"/>
      <c r="C62893"/>
      <c r="D62893" s="13"/>
      <c r="E62893" s="13"/>
      <c r="K62893" s="23"/>
      <c r="O62893" s="21"/>
      <c r="P62893" s="27"/>
      <c r="Q62893" s="16"/>
      <c r="U62893" s="27"/>
    </row>
    <row r="62894" spans="2:21" x14ac:dyDescent="0.25">
      <c r="B62894"/>
      <c r="C62894"/>
      <c r="D62894" s="13"/>
      <c r="E62894" s="13"/>
      <c r="K62894" s="23"/>
      <c r="O62894" s="21"/>
      <c r="P62894" s="27"/>
      <c r="Q62894" s="16"/>
      <c r="U62894" s="27"/>
    </row>
    <row r="62895" spans="2:21" x14ac:dyDescent="0.25">
      <c r="B62895"/>
      <c r="C62895"/>
      <c r="D62895" s="13"/>
      <c r="E62895" s="13"/>
      <c r="K62895" s="23"/>
      <c r="O62895" s="21"/>
      <c r="P62895" s="27"/>
      <c r="Q62895" s="16"/>
      <c r="U62895" s="27"/>
    </row>
    <row r="62896" spans="2:21" x14ac:dyDescent="0.25">
      <c r="B62896"/>
      <c r="C62896"/>
      <c r="D62896" s="13"/>
      <c r="E62896" s="13"/>
      <c r="K62896" s="23"/>
      <c r="O62896" s="21"/>
      <c r="P62896" s="27"/>
      <c r="Q62896" s="16"/>
      <c r="U62896" s="27"/>
    </row>
    <row r="62897" spans="2:21" x14ac:dyDescent="0.25">
      <c r="B62897"/>
      <c r="C62897"/>
      <c r="D62897" s="13"/>
      <c r="E62897" s="13"/>
      <c r="K62897" s="23"/>
      <c r="O62897" s="21"/>
      <c r="P62897" s="27"/>
      <c r="Q62897" s="16"/>
      <c r="U62897" s="27"/>
    </row>
    <row r="62898" spans="2:21" x14ac:dyDescent="0.25">
      <c r="B62898"/>
      <c r="C62898"/>
      <c r="D62898" s="13"/>
      <c r="E62898" s="13"/>
      <c r="K62898" s="23"/>
      <c r="O62898" s="21"/>
      <c r="P62898" s="27"/>
      <c r="Q62898" s="16"/>
      <c r="U62898" s="27"/>
    </row>
    <row r="62899" spans="2:21" x14ac:dyDescent="0.25">
      <c r="B62899"/>
      <c r="C62899"/>
      <c r="D62899" s="13"/>
      <c r="E62899" s="13"/>
      <c r="K62899" s="23"/>
      <c r="O62899" s="21"/>
      <c r="P62899" s="27"/>
      <c r="Q62899" s="16"/>
      <c r="U62899" s="27"/>
    </row>
    <row r="62900" spans="2:21" x14ac:dyDescent="0.25">
      <c r="B62900"/>
      <c r="C62900"/>
      <c r="D62900" s="13"/>
      <c r="E62900" s="13"/>
      <c r="K62900" s="23"/>
      <c r="O62900" s="21"/>
      <c r="P62900" s="27"/>
      <c r="Q62900" s="16"/>
      <c r="U62900" s="27"/>
    </row>
    <row r="62901" spans="2:21" x14ac:dyDescent="0.25">
      <c r="B62901"/>
      <c r="C62901"/>
      <c r="D62901" s="13"/>
      <c r="E62901" s="13"/>
      <c r="K62901" s="23"/>
      <c r="O62901" s="21"/>
      <c r="P62901" s="27"/>
      <c r="Q62901" s="16"/>
      <c r="U62901" s="27"/>
    </row>
    <row r="62902" spans="2:21" x14ac:dyDescent="0.25">
      <c r="B62902"/>
      <c r="C62902"/>
      <c r="D62902" s="13"/>
      <c r="E62902" s="13"/>
      <c r="K62902" s="23"/>
      <c r="O62902" s="21"/>
      <c r="P62902" s="27"/>
      <c r="Q62902" s="16"/>
      <c r="U62902" s="27"/>
    </row>
    <row r="62903" spans="2:21" x14ac:dyDescent="0.25">
      <c r="B62903"/>
      <c r="C62903"/>
      <c r="D62903" s="13"/>
      <c r="E62903" s="13"/>
      <c r="K62903" s="23"/>
      <c r="O62903" s="21"/>
      <c r="P62903" s="27"/>
      <c r="Q62903" s="16"/>
      <c r="U62903" s="27"/>
    </row>
    <row r="62904" spans="2:21" x14ac:dyDescent="0.25">
      <c r="B62904"/>
      <c r="C62904"/>
      <c r="D62904" s="13"/>
      <c r="E62904" s="13"/>
      <c r="K62904" s="23"/>
      <c r="O62904" s="21"/>
      <c r="P62904" s="27"/>
      <c r="Q62904" s="16"/>
      <c r="U62904" s="27"/>
    </row>
    <row r="62905" spans="2:21" x14ac:dyDescent="0.25">
      <c r="B62905"/>
      <c r="C62905"/>
      <c r="D62905" s="13"/>
      <c r="E62905" s="13"/>
      <c r="K62905" s="23"/>
      <c r="O62905" s="21"/>
      <c r="P62905" s="27"/>
      <c r="Q62905" s="16"/>
      <c r="U62905" s="27"/>
    </row>
    <row r="62906" spans="2:21" x14ac:dyDescent="0.25">
      <c r="B62906"/>
      <c r="C62906"/>
      <c r="D62906" s="13"/>
      <c r="E62906" s="13"/>
      <c r="K62906" s="23"/>
      <c r="O62906" s="21"/>
      <c r="P62906" s="27"/>
      <c r="Q62906" s="16"/>
      <c r="U62906" s="27"/>
    </row>
    <row r="62907" spans="2:21" x14ac:dyDescent="0.25">
      <c r="B62907"/>
      <c r="C62907"/>
      <c r="D62907" s="13"/>
      <c r="E62907" s="13"/>
      <c r="K62907" s="23"/>
      <c r="O62907" s="21"/>
      <c r="P62907" s="27"/>
      <c r="Q62907" s="16"/>
      <c r="U62907" s="27"/>
    </row>
    <row r="62908" spans="2:21" x14ac:dyDescent="0.25">
      <c r="B62908"/>
      <c r="C62908"/>
      <c r="D62908" s="13"/>
      <c r="E62908" s="13"/>
      <c r="K62908" s="23"/>
      <c r="O62908" s="21"/>
      <c r="P62908" s="27"/>
      <c r="Q62908" s="16"/>
      <c r="U62908" s="27"/>
    </row>
    <row r="62909" spans="2:21" x14ac:dyDescent="0.25">
      <c r="B62909"/>
      <c r="C62909"/>
      <c r="D62909" s="13"/>
      <c r="E62909" s="13"/>
      <c r="K62909" s="23"/>
      <c r="O62909" s="21"/>
      <c r="P62909" s="27"/>
      <c r="Q62909" s="16"/>
      <c r="U62909" s="27"/>
    </row>
    <row r="62910" spans="2:21" x14ac:dyDescent="0.25">
      <c r="B62910"/>
      <c r="C62910"/>
      <c r="D62910" s="13"/>
      <c r="E62910" s="13"/>
      <c r="K62910" s="23"/>
      <c r="O62910" s="21"/>
      <c r="P62910" s="27"/>
      <c r="Q62910" s="16"/>
      <c r="U62910" s="27"/>
    </row>
    <row r="62911" spans="2:21" x14ac:dyDescent="0.25">
      <c r="B62911"/>
      <c r="C62911"/>
      <c r="D62911" s="13"/>
      <c r="E62911" s="13"/>
      <c r="K62911" s="23"/>
      <c r="O62911" s="21"/>
      <c r="P62911" s="27"/>
      <c r="Q62911" s="16"/>
      <c r="U62911" s="27"/>
    </row>
    <row r="62912" spans="2:21" x14ac:dyDescent="0.25">
      <c r="B62912"/>
      <c r="C62912"/>
      <c r="D62912" s="13"/>
      <c r="E62912" s="13"/>
      <c r="K62912" s="23"/>
      <c r="O62912" s="21"/>
      <c r="P62912" s="27"/>
      <c r="Q62912" s="16"/>
      <c r="U62912" s="27"/>
    </row>
    <row r="62913" spans="2:21" x14ac:dyDescent="0.25">
      <c r="B62913"/>
      <c r="C62913"/>
      <c r="D62913" s="13"/>
      <c r="E62913" s="13"/>
      <c r="K62913" s="23"/>
      <c r="O62913" s="21"/>
      <c r="P62913" s="27"/>
      <c r="Q62913" s="16"/>
      <c r="U62913" s="27"/>
    </row>
    <row r="62914" spans="2:21" x14ac:dyDescent="0.25">
      <c r="B62914"/>
      <c r="C62914"/>
      <c r="D62914" s="13"/>
      <c r="E62914" s="13"/>
      <c r="K62914" s="23"/>
      <c r="O62914" s="21"/>
      <c r="P62914" s="27"/>
      <c r="Q62914" s="16"/>
      <c r="U62914" s="27"/>
    </row>
    <row r="62915" spans="2:21" x14ac:dyDescent="0.25">
      <c r="B62915"/>
      <c r="C62915"/>
      <c r="D62915" s="13"/>
      <c r="E62915" s="13"/>
      <c r="K62915" s="23"/>
      <c r="O62915" s="21"/>
      <c r="P62915" s="27"/>
      <c r="Q62915" s="16"/>
      <c r="U62915" s="27"/>
    </row>
    <row r="62916" spans="2:21" x14ac:dyDescent="0.25">
      <c r="B62916"/>
      <c r="C62916"/>
      <c r="D62916" s="13"/>
      <c r="E62916" s="13"/>
      <c r="K62916" s="23"/>
      <c r="O62916" s="21"/>
      <c r="P62916" s="27"/>
      <c r="Q62916" s="16"/>
      <c r="U62916" s="27"/>
    </row>
    <row r="62917" spans="2:21" x14ac:dyDescent="0.25">
      <c r="B62917"/>
      <c r="C62917"/>
      <c r="D62917" s="13"/>
      <c r="E62917" s="13"/>
      <c r="K62917" s="23"/>
      <c r="O62917" s="21"/>
      <c r="P62917" s="27"/>
      <c r="Q62917" s="16"/>
      <c r="U62917" s="27"/>
    </row>
    <row r="62918" spans="2:21" x14ac:dyDescent="0.25">
      <c r="B62918"/>
      <c r="C62918"/>
      <c r="D62918" s="13"/>
      <c r="E62918" s="13"/>
      <c r="K62918" s="23"/>
      <c r="O62918" s="21"/>
      <c r="P62918" s="27"/>
      <c r="Q62918" s="16"/>
      <c r="U62918" s="27"/>
    </row>
    <row r="62919" spans="2:21" x14ac:dyDescent="0.25">
      <c r="B62919"/>
      <c r="C62919"/>
      <c r="D62919" s="13"/>
      <c r="E62919" s="13"/>
      <c r="K62919" s="23"/>
      <c r="O62919" s="21"/>
      <c r="P62919" s="27"/>
      <c r="Q62919" s="16"/>
      <c r="U62919" s="27"/>
    </row>
    <row r="62920" spans="2:21" x14ac:dyDescent="0.25">
      <c r="B62920"/>
      <c r="C62920"/>
      <c r="D62920" s="13"/>
      <c r="E62920" s="13"/>
      <c r="K62920" s="23"/>
      <c r="O62920" s="21"/>
      <c r="P62920" s="27"/>
      <c r="Q62920" s="16"/>
      <c r="U62920" s="27"/>
    </row>
    <row r="62921" spans="2:21" x14ac:dyDescent="0.25">
      <c r="B62921"/>
      <c r="C62921"/>
      <c r="D62921" s="13"/>
      <c r="E62921" s="13"/>
      <c r="K62921" s="23"/>
      <c r="O62921" s="21"/>
      <c r="P62921" s="27"/>
      <c r="Q62921" s="16"/>
      <c r="U62921" s="27"/>
    </row>
    <row r="62922" spans="2:21" x14ac:dyDescent="0.25">
      <c r="B62922"/>
      <c r="C62922"/>
      <c r="D62922" s="13"/>
      <c r="E62922" s="13"/>
      <c r="K62922" s="23"/>
      <c r="O62922" s="21"/>
      <c r="P62922" s="27"/>
      <c r="Q62922" s="16"/>
      <c r="U62922" s="27"/>
    </row>
    <row r="62923" spans="2:21" x14ac:dyDescent="0.25">
      <c r="B62923"/>
      <c r="C62923"/>
      <c r="D62923" s="13"/>
      <c r="E62923" s="13"/>
      <c r="K62923" s="23"/>
      <c r="O62923" s="21"/>
      <c r="P62923" s="27"/>
      <c r="Q62923" s="16"/>
      <c r="U62923" s="27"/>
    </row>
    <row r="62924" spans="2:21" x14ac:dyDescent="0.25">
      <c r="B62924"/>
      <c r="C62924"/>
      <c r="D62924" s="13"/>
      <c r="E62924" s="13"/>
      <c r="K62924" s="23"/>
      <c r="O62924" s="21"/>
      <c r="P62924" s="27"/>
      <c r="Q62924" s="16"/>
      <c r="U62924" s="27"/>
    </row>
    <row r="62925" spans="2:21" x14ac:dyDescent="0.25">
      <c r="B62925"/>
      <c r="C62925"/>
      <c r="D62925" s="13"/>
      <c r="E62925" s="13"/>
      <c r="K62925" s="23"/>
      <c r="O62925" s="21"/>
      <c r="P62925" s="27"/>
      <c r="Q62925" s="16"/>
      <c r="U62925" s="27"/>
    </row>
    <row r="62926" spans="2:21" x14ac:dyDescent="0.25">
      <c r="B62926"/>
      <c r="C62926"/>
      <c r="D62926" s="13"/>
      <c r="E62926" s="13"/>
      <c r="K62926" s="23"/>
      <c r="O62926" s="21"/>
      <c r="P62926" s="27"/>
      <c r="Q62926" s="16"/>
      <c r="U62926" s="27"/>
    </row>
    <row r="62927" spans="2:21" x14ac:dyDescent="0.25">
      <c r="B62927"/>
      <c r="C62927"/>
      <c r="D62927" s="13"/>
      <c r="E62927" s="13"/>
      <c r="K62927" s="23"/>
      <c r="O62927" s="21"/>
      <c r="P62927" s="27"/>
      <c r="Q62927" s="16"/>
      <c r="U62927" s="27"/>
    </row>
    <row r="62928" spans="2:21" x14ac:dyDescent="0.25">
      <c r="B62928"/>
      <c r="C62928"/>
      <c r="D62928" s="13"/>
      <c r="E62928" s="13"/>
      <c r="K62928" s="23"/>
      <c r="O62928" s="21"/>
      <c r="P62928" s="27"/>
      <c r="Q62928" s="16"/>
      <c r="U62928" s="27"/>
    </row>
    <row r="62929" spans="2:21" x14ac:dyDescent="0.25">
      <c r="B62929"/>
      <c r="C62929"/>
      <c r="D62929" s="13"/>
      <c r="E62929" s="13"/>
      <c r="K62929" s="23"/>
      <c r="O62929" s="21"/>
      <c r="P62929" s="27"/>
      <c r="Q62929" s="16"/>
      <c r="U62929" s="27"/>
    </row>
    <row r="62930" spans="2:21" x14ac:dyDescent="0.25">
      <c r="B62930"/>
      <c r="C62930"/>
      <c r="D62930" s="13"/>
      <c r="E62930" s="13"/>
      <c r="K62930" s="23"/>
      <c r="O62930" s="21"/>
      <c r="P62930" s="27"/>
      <c r="Q62930" s="16"/>
      <c r="U62930" s="27"/>
    </row>
    <row r="62931" spans="2:21" x14ac:dyDescent="0.25">
      <c r="B62931"/>
      <c r="C62931"/>
      <c r="D62931" s="13"/>
      <c r="E62931" s="13"/>
      <c r="K62931" s="23"/>
      <c r="O62931" s="21"/>
      <c r="P62931" s="27"/>
      <c r="Q62931" s="16"/>
      <c r="U62931" s="27"/>
    </row>
    <row r="62932" spans="2:21" x14ac:dyDescent="0.25">
      <c r="B62932"/>
      <c r="C62932"/>
      <c r="D62932" s="13"/>
      <c r="E62932" s="13"/>
      <c r="K62932" s="23"/>
      <c r="O62932" s="21"/>
      <c r="P62932" s="27"/>
      <c r="Q62932" s="16"/>
      <c r="U62932" s="27"/>
    </row>
    <row r="62933" spans="2:21" x14ac:dyDescent="0.25">
      <c r="B62933"/>
      <c r="C62933"/>
      <c r="D62933" s="13"/>
      <c r="E62933" s="13"/>
      <c r="K62933" s="23"/>
      <c r="O62933" s="21"/>
      <c r="P62933" s="27"/>
      <c r="Q62933" s="16"/>
      <c r="U62933" s="27"/>
    </row>
    <row r="62934" spans="2:21" x14ac:dyDescent="0.25">
      <c r="B62934"/>
      <c r="C62934"/>
      <c r="D62934" s="13"/>
      <c r="E62934" s="13"/>
      <c r="K62934" s="23"/>
      <c r="O62934" s="21"/>
      <c r="P62934" s="27"/>
      <c r="Q62934" s="16"/>
      <c r="U62934" s="27"/>
    </row>
    <row r="62935" spans="2:21" x14ac:dyDescent="0.25">
      <c r="B62935"/>
      <c r="C62935"/>
      <c r="D62935" s="13"/>
      <c r="E62935" s="13"/>
      <c r="K62935" s="23"/>
      <c r="O62935" s="21"/>
      <c r="P62935" s="27"/>
      <c r="Q62935" s="16"/>
      <c r="U62935" s="27"/>
    </row>
    <row r="62936" spans="2:21" x14ac:dyDescent="0.25">
      <c r="B62936"/>
      <c r="C62936"/>
      <c r="D62936" s="13"/>
      <c r="E62936" s="13"/>
      <c r="K62936" s="23"/>
      <c r="O62936" s="21"/>
      <c r="P62936" s="27"/>
      <c r="Q62936" s="16"/>
      <c r="U62936" s="27"/>
    </row>
    <row r="62937" spans="2:21" x14ac:dyDescent="0.25">
      <c r="B62937"/>
      <c r="C62937"/>
      <c r="D62937" s="13"/>
      <c r="E62937" s="13"/>
      <c r="K62937" s="23"/>
      <c r="O62937" s="21"/>
      <c r="P62937" s="27"/>
      <c r="Q62937" s="16"/>
      <c r="U62937" s="27"/>
    </row>
    <row r="62938" spans="2:21" x14ac:dyDescent="0.25">
      <c r="B62938"/>
      <c r="C62938"/>
      <c r="D62938" s="13"/>
      <c r="E62938" s="13"/>
      <c r="K62938" s="23"/>
      <c r="O62938" s="21"/>
      <c r="P62938" s="27"/>
      <c r="Q62938" s="16"/>
      <c r="U62938" s="27"/>
    </row>
    <row r="62939" spans="2:21" x14ac:dyDescent="0.25">
      <c r="B62939"/>
      <c r="C62939"/>
      <c r="D62939" s="13"/>
      <c r="E62939" s="13"/>
      <c r="K62939" s="23"/>
      <c r="O62939" s="21"/>
      <c r="P62939" s="27"/>
      <c r="Q62939" s="16"/>
      <c r="U62939" s="27"/>
    </row>
    <row r="62940" spans="2:21" x14ac:dyDescent="0.25">
      <c r="B62940"/>
      <c r="C62940"/>
      <c r="D62940" s="13"/>
      <c r="E62940" s="13"/>
      <c r="K62940" s="23"/>
      <c r="O62940" s="21"/>
      <c r="P62940" s="27"/>
      <c r="Q62940" s="16"/>
      <c r="U62940" s="27"/>
    </row>
    <row r="62941" spans="2:21" x14ac:dyDescent="0.25">
      <c r="B62941"/>
      <c r="C62941"/>
      <c r="D62941" s="13"/>
      <c r="E62941" s="13"/>
      <c r="K62941" s="23"/>
      <c r="O62941" s="21"/>
      <c r="P62941" s="27"/>
      <c r="Q62941" s="16"/>
      <c r="U62941" s="27"/>
    </row>
    <row r="62942" spans="2:21" x14ac:dyDescent="0.25">
      <c r="B62942"/>
      <c r="C62942"/>
      <c r="D62942" s="13"/>
      <c r="E62942" s="13"/>
      <c r="K62942" s="23"/>
      <c r="O62942" s="21"/>
      <c r="P62942" s="27"/>
      <c r="Q62942" s="16"/>
      <c r="U62942" s="27"/>
    </row>
    <row r="62943" spans="2:21" x14ac:dyDescent="0.25">
      <c r="B62943"/>
      <c r="C62943"/>
      <c r="D62943" s="13"/>
      <c r="E62943" s="13"/>
      <c r="K62943" s="23"/>
      <c r="O62943" s="21"/>
      <c r="P62943" s="27"/>
      <c r="Q62943" s="16"/>
      <c r="U62943" s="27"/>
    </row>
    <row r="62944" spans="2:21" x14ac:dyDescent="0.25">
      <c r="B62944"/>
      <c r="C62944"/>
      <c r="D62944" s="13"/>
      <c r="E62944" s="13"/>
      <c r="K62944" s="23"/>
      <c r="O62944" s="21"/>
      <c r="P62944" s="27"/>
      <c r="Q62944" s="16"/>
      <c r="U62944" s="27"/>
    </row>
    <row r="62945" spans="2:21" x14ac:dyDescent="0.25">
      <c r="B62945"/>
      <c r="C62945"/>
      <c r="D62945" s="13"/>
      <c r="E62945" s="13"/>
      <c r="K62945" s="23"/>
      <c r="O62945" s="21"/>
      <c r="P62945" s="27"/>
      <c r="Q62945" s="16"/>
      <c r="U62945" s="27"/>
    </row>
    <row r="62946" spans="2:21" x14ac:dyDescent="0.25">
      <c r="B62946"/>
      <c r="C62946"/>
      <c r="D62946" s="13"/>
      <c r="E62946" s="13"/>
      <c r="K62946" s="23"/>
      <c r="O62946" s="21"/>
      <c r="P62946" s="27"/>
      <c r="Q62946" s="16"/>
      <c r="U62946" s="27"/>
    </row>
    <row r="62947" spans="2:21" x14ac:dyDescent="0.25">
      <c r="B62947"/>
      <c r="C62947"/>
      <c r="D62947" s="13"/>
      <c r="E62947" s="13"/>
      <c r="K62947" s="23"/>
      <c r="O62947" s="21"/>
      <c r="P62947" s="27"/>
      <c r="Q62947" s="16"/>
      <c r="U62947" s="27"/>
    </row>
    <row r="62948" spans="2:21" x14ac:dyDescent="0.25">
      <c r="B62948"/>
      <c r="C62948"/>
      <c r="D62948" s="13"/>
      <c r="E62948" s="13"/>
      <c r="K62948" s="23"/>
      <c r="O62948" s="21"/>
      <c r="P62948" s="27"/>
      <c r="Q62948" s="16"/>
      <c r="U62948" s="27"/>
    </row>
    <row r="62949" spans="2:21" x14ac:dyDescent="0.25">
      <c r="B62949"/>
      <c r="C62949"/>
      <c r="D62949" s="13"/>
      <c r="E62949" s="13"/>
      <c r="K62949" s="23"/>
      <c r="O62949" s="21"/>
      <c r="P62949" s="27"/>
      <c r="Q62949" s="16"/>
      <c r="U62949" s="27"/>
    </row>
    <row r="62950" spans="2:21" x14ac:dyDescent="0.25">
      <c r="B62950"/>
      <c r="C62950"/>
      <c r="D62950" s="13"/>
      <c r="E62950" s="13"/>
      <c r="K62950" s="23"/>
      <c r="O62950" s="21"/>
      <c r="P62950" s="27"/>
      <c r="Q62950" s="16"/>
      <c r="U62950" s="27"/>
    </row>
    <row r="62951" spans="2:21" x14ac:dyDescent="0.25">
      <c r="B62951"/>
      <c r="C62951"/>
      <c r="D62951" s="13"/>
      <c r="E62951" s="13"/>
      <c r="K62951" s="23"/>
      <c r="O62951" s="21"/>
      <c r="P62951" s="27"/>
      <c r="Q62951" s="16"/>
      <c r="U62951" s="27"/>
    </row>
    <row r="62952" spans="2:21" x14ac:dyDescent="0.25">
      <c r="B62952"/>
      <c r="C62952"/>
      <c r="D62952" s="13"/>
      <c r="E62952" s="13"/>
      <c r="K62952" s="23"/>
      <c r="O62952" s="21"/>
      <c r="P62952" s="27"/>
      <c r="Q62952" s="16"/>
      <c r="U62952" s="27"/>
    </row>
    <row r="62953" spans="2:21" x14ac:dyDescent="0.25">
      <c r="B62953"/>
      <c r="C62953"/>
      <c r="D62953" s="13"/>
      <c r="E62953" s="13"/>
      <c r="K62953" s="23"/>
      <c r="O62953" s="21"/>
      <c r="P62953" s="27"/>
      <c r="Q62953" s="16"/>
      <c r="U62953" s="27"/>
    </row>
    <row r="62954" spans="2:21" x14ac:dyDescent="0.25">
      <c r="B62954"/>
      <c r="C62954"/>
      <c r="D62954" s="13"/>
      <c r="E62954" s="13"/>
      <c r="K62954" s="23"/>
      <c r="O62954" s="21"/>
      <c r="P62954" s="27"/>
      <c r="Q62954" s="16"/>
      <c r="U62954" s="27"/>
    </row>
    <row r="62955" spans="2:21" x14ac:dyDescent="0.25">
      <c r="B62955"/>
      <c r="C62955"/>
      <c r="D62955" s="13"/>
      <c r="E62955" s="13"/>
      <c r="K62955" s="23"/>
      <c r="O62955" s="21"/>
      <c r="P62955" s="27"/>
      <c r="Q62955" s="16"/>
      <c r="U62955" s="27"/>
    </row>
    <row r="62956" spans="2:21" x14ac:dyDescent="0.25">
      <c r="B62956"/>
      <c r="C62956"/>
      <c r="D62956" s="13"/>
      <c r="E62956" s="13"/>
      <c r="K62956" s="23"/>
      <c r="O62956" s="21"/>
      <c r="P62956" s="27"/>
      <c r="Q62956" s="16"/>
      <c r="U62956" s="27"/>
    </row>
    <row r="62957" spans="2:21" x14ac:dyDescent="0.25">
      <c r="B62957"/>
      <c r="C62957"/>
      <c r="D62957" s="13"/>
      <c r="E62957" s="13"/>
      <c r="K62957" s="23"/>
      <c r="O62957" s="21"/>
      <c r="P62957" s="27"/>
      <c r="Q62957" s="16"/>
      <c r="U62957" s="27"/>
    </row>
    <row r="62958" spans="2:21" x14ac:dyDescent="0.25">
      <c r="B62958"/>
      <c r="C62958"/>
      <c r="D62958" s="13"/>
      <c r="E62958" s="13"/>
      <c r="K62958" s="23"/>
      <c r="O62958" s="21"/>
      <c r="P62958" s="27"/>
      <c r="Q62958" s="16"/>
      <c r="U62958" s="27"/>
    </row>
    <row r="62959" spans="2:21" x14ac:dyDescent="0.25">
      <c r="B62959"/>
      <c r="C62959"/>
      <c r="D62959" s="13"/>
      <c r="E62959" s="13"/>
      <c r="K62959" s="23"/>
      <c r="O62959" s="21"/>
      <c r="P62959" s="27"/>
      <c r="Q62959" s="16"/>
      <c r="U62959" s="27"/>
    </row>
    <row r="62960" spans="2:21" x14ac:dyDescent="0.25">
      <c r="B62960"/>
      <c r="C62960"/>
      <c r="D62960" s="13"/>
      <c r="E62960" s="13"/>
      <c r="K62960" s="23"/>
      <c r="O62960" s="21"/>
      <c r="P62960" s="27"/>
      <c r="Q62960" s="16"/>
      <c r="U62960" s="27"/>
    </row>
    <row r="62961" spans="2:21" x14ac:dyDescent="0.25">
      <c r="B62961"/>
      <c r="C62961"/>
      <c r="D62961" s="13"/>
      <c r="E62961" s="13"/>
      <c r="K62961" s="23"/>
      <c r="O62961" s="21"/>
      <c r="P62961" s="27"/>
      <c r="Q62961" s="16"/>
      <c r="U62961" s="27"/>
    </row>
    <row r="62962" spans="2:21" x14ac:dyDescent="0.25">
      <c r="B62962"/>
      <c r="C62962"/>
      <c r="D62962" s="13"/>
      <c r="E62962" s="13"/>
      <c r="K62962" s="23"/>
      <c r="O62962" s="21"/>
      <c r="P62962" s="27"/>
      <c r="Q62962" s="16"/>
      <c r="U62962" s="27"/>
    </row>
    <row r="62963" spans="2:21" x14ac:dyDescent="0.25">
      <c r="B62963"/>
      <c r="C62963"/>
      <c r="D62963" s="13"/>
      <c r="E62963" s="13"/>
      <c r="K62963" s="23"/>
      <c r="O62963" s="21"/>
      <c r="P62963" s="27"/>
      <c r="Q62963" s="16"/>
      <c r="U62963" s="27"/>
    </row>
    <row r="62964" spans="2:21" x14ac:dyDescent="0.25">
      <c r="B62964"/>
      <c r="C62964"/>
      <c r="D62964" s="13"/>
      <c r="E62964" s="13"/>
      <c r="K62964" s="23"/>
      <c r="O62964" s="21"/>
      <c r="P62964" s="27"/>
      <c r="Q62964" s="16"/>
      <c r="U62964" s="27"/>
    </row>
    <row r="62965" spans="2:21" x14ac:dyDescent="0.25">
      <c r="B62965"/>
      <c r="C62965"/>
      <c r="D62965" s="13"/>
      <c r="E62965" s="13"/>
      <c r="K62965" s="23"/>
      <c r="O62965" s="21"/>
      <c r="P62965" s="27"/>
      <c r="Q62965" s="16"/>
      <c r="U62965" s="27"/>
    </row>
    <row r="62966" spans="2:21" x14ac:dyDescent="0.25">
      <c r="B62966"/>
      <c r="C62966"/>
      <c r="D62966" s="13"/>
      <c r="E62966" s="13"/>
      <c r="K62966" s="23"/>
      <c r="O62966" s="21"/>
      <c r="P62966" s="27"/>
      <c r="Q62966" s="16"/>
      <c r="U62966" s="27"/>
    </row>
    <row r="62967" spans="2:21" x14ac:dyDescent="0.25">
      <c r="B62967"/>
      <c r="C62967"/>
      <c r="D62967" s="13"/>
      <c r="E62967" s="13"/>
      <c r="K62967" s="23"/>
      <c r="O62967" s="21"/>
      <c r="P62967" s="27"/>
      <c r="Q62967" s="16"/>
      <c r="U62967" s="27"/>
    </row>
    <row r="62968" spans="2:21" x14ac:dyDescent="0.25">
      <c r="B62968"/>
      <c r="C62968"/>
      <c r="D62968" s="13"/>
      <c r="E62968" s="13"/>
      <c r="K62968" s="23"/>
      <c r="O62968" s="21"/>
      <c r="P62968" s="27"/>
      <c r="Q62968" s="16"/>
      <c r="U62968" s="27"/>
    </row>
    <row r="62969" spans="2:21" x14ac:dyDescent="0.25">
      <c r="B62969"/>
      <c r="C62969"/>
      <c r="D62969" s="13"/>
      <c r="E62969" s="13"/>
      <c r="K62969" s="23"/>
      <c r="O62969" s="21"/>
      <c r="P62969" s="27"/>
      <c r="Q62969" s="16"/>
      <c r="U62969" s="27"/>
    </row>
    <row r="62970" spans="2:21" x14ac:dyDescent="0.25">
      <c r="B62970"/>
      <c r="C62970"/>
      <c r="D62970" s="13"/>
      <c r="E62970" s="13"/>
      <c r="K62970" s="23"/>
      <c r="O62970" s="21"/>
      <c r="P62970" s="27"/>
      <c r="Q62970" s="16"/>
      <c r="U62970" s="27"/>
    </row>
    <row r="62971" spans="2:21" x14ac:dyDescent="0.25">
      <c r="B62971"/>
      <c r="C62971"/>
      <c r="D62971" s="13"/>
      <c r="E62971" s="13"/>
      <c r="K62971" s="23"/>
      <c r="O62971" s="21"/>
      <c r="P62971" s="27"/>
      <c r="Q62971" s="16"/>
      <c r="U62971" s="27"/>
    </row>
    <row r="62972" spans="2:21" x14ac:dyDescent="0.25">
      <c r="B62972"/>
      <c r="C62972"/>
      <c r="D62972" s="13"/>
      <c r="E62972" s="13"/>
      <c r="K62972" s="23"/>
      <c r="O62972" s="21"/>
      <c r="P62972" s="27"/>
      <c r="Q62972" s="16"/>
      <c r="U62972" s="27"/>
    </row>
    <row r="62973" spans="2:21" x14ac:dyDescent="0.25">
      <c r="B62973"/>
      <c r="C62973"/>
      <c r="D62973" s="13"/>
      <c r="E62973" s="13"/>
      <c r="K62973" s="23"/>
      <c r="O62973" s="21"/>
      <c r="P62973" s="27"/>
      <c r="Q62973" s="16"/>
      <c r="U62973" s="27"/>
    </row>
    <row r="62974" spans="2:21" x14ac:dyDescent="0.25">
      <c r="B62974"/>
      <c r="C62974"/>
      <c r="D62974" s="13"/>
      <c r="E62974" s="13"/>
      <c r="K62974" s="23"/>
      <c r="O62974" s="21"/>
      <c r="P62974" s="27"/>
      <c r="Q62974" s="16"/>
      <c r="U62974" s="27"/>
    </row>
    <row r="62975" spans="2:21" x14ac:dyDescent="0.25">
      <c r="B62975"/>
      <c r="C62975"/>
      <c r="D62975" s="13"/>
      <c r="E62975" s="13"/>
      <c r="K62975" s="23"/>
      <c r="O62975" s="21"/>
      <c r="P62975" s="27"/>
      <c r="Q62975" s="16"/>
      <c r="U62975" s="27"/>
    </row>
    <row r="62976" spans="2:21" x14ac:dyDescent="0.25">
      <c r="B62976"/>
      <c r="C62976"/>
      <c r="D62976" s="13"/>
      <c r="E62976" s="13"/>
      <c r="K62976" s="23"/>
      <c r="O62976" s="21"/>
      <c r="P62976" s="27"/>
      <c r="Q62976" s="16"/>
      <c r="U62976" s="27"/>
    </row>
    <row r="62977" spans="2:21" x14ac:dyDescent="0.25">
      <c r="B62977"/>
      <c r="C62977"/>
      <c r="D62977" s="13"/>
      <c r="E62977" s="13"/>
      <c r="K62977" s="23"/>
      <c r="O62977" s="21"/>
      <c r="P62977" s="27"/>
      <c r="Q62977" s="16"/>
      <c r="U62977" s="27"/>
    </row>
    <row r="62978" spans="2:21" x14ac:dyDescent="0.25">
      <c r="B62978"/>
      <c r="C62978"/>
      <c r="D62978" s="13"/>
      <c r="E62978" s="13"/>
      <c r="K62978" s="23"/>
      <c r="O62978" s="21"/>
      <c r="P62978" s="27"/>
      <c r="Q62978" s="16"/>
      <c r="U62978" s="27"/>
    </row>
    <row r="62979" spans="2:21" x14ac:dyDescent="0.25">
      <c r="B62979"/>
      <c r="C62979"/>
      <c r="D62979" s="13"/>
      <c r="E62979" s="13"/>
      <c r="K62979" s="23"/>
      <c r="O62979" s="21"/>
      <c r="P62979" s="27"/>
      <c r="Q62979" s="16"/>
      <c r="U62979" s="27"/>
    </row>
    <row r="62980" spans="2:21" x14ac:dyDescent="0.25">
      <c r="B62980"/>
      <c r="C62980"/>
      <c r="D62980" s="13"/>
      <c r="E62980" s="13"/>
      <c r="K62980" s="23"/>
      <c r="O62980" s="21"/>
      <c r="P62980" s="27"/>
      <c r="Q62980" s="16"/>
      <c r="U62980" s="27"/>
    </row>
    <row r="62981" spans="2:21" x14ac:dyDescent="0.25">
      <c r="B62981"/>
      <c r="C62981"/>
      <c r="D62981" s="13"/>
      <c r="E62981" s="13"/>
      <c r="K62981" s="23"/>
      <c r="O62981" s="21"/>
      <c r="P62981" s="27"/>
      <c r="Q62981" s="16"/>
      <c r="U62981" s="27"/>
    </row>
    <row r="62982" spans="2:21" x14ac:dyDescent="0.25">
      <c r="B62982"/>
      <c r="C62982"/>
      <c r="D62982" s="13"/>
      <c r="E62982" s="13"/>
      <c r="K62982" s="23"/>
      <c r="O62982" s="21"/>
      <c r="P62982" s="27"/>
      <c r="Q62982" s="16"/>
      <c r="U62982" s="27"/>
    </row>
    <row r="62983" spans="2:21" x14ac:dyDescent="0.25">
      <c r="B62983"/>
      <c r="C62983"/>
      <c r="D62983" s="13"/>
      <c r="E62983" s="13"/>
      <c r="K62983" s="23"/>
      <c r="O62983" s="21"/>
      <c r="P62983" s="27"/>
      <c r="Q62983" s="16"/>
      <c r="U62983" s="27"/>
    </row>
    <row r="62984" spans="2:21" x14ac:dyDescent="0.25">
      <c r="B62984"/>
      <c r="C62984"/>
      <c r="D62984" s="13"/>
      <c r="E62984" s="13"/>
      <c r="K62984" s="23"/>
      <c r="O62984" s="21"/>
      <c r="P62984" s="27"/>
      <c r="Q62984" s="16"/>
      <c r="U62984" s="27"/>
    </row>
    <row r="62985" spans="2:21" x14ac:dyDescent="0.25">
      <c r="B62985"/>
      <c r="C62985"/>
      <c r="D62985" s="13"/>
      <c r="E62985" s="13"/>
      <c r="K62985" s="23"/>
      <c r="O62985" s="21"/>
      <c r="P62985" s="27"/>
      <c r="Q62985" s="16"/>
      <c r="U62985" s="27"/>
    </row>
    <row r="62986" spans="2:21" x14ac:dyDescent="0.25">
      <c r="B62986"/>
      <c r="C62986"/>
      <c r="D62986" s="13"/>
      <c r="E62986" s="13"/>
      <c r="K62986" s="23"/>
      <c r="O62986" s="21"/>
      <c r="P62986" s="27"/>
      <c r="Q62986" s="16"/>
      <c r="U62986" s="27"/>
    </row>
    <row r="62987" spans="2:21" x14ac:dyDescent="0.25">
      <c r="B62987"/>
      <c r="C62987"/>
      <c r="D62987" s="13"/>
      <c r="E62987" s="13"/>
      <c r="K62987" s="23"/>
      <c r="O62987" s="21"/>
      <c r="P62987" s="27"/>
      <c r="Q62987" s="16"/>
      <c r="U62987" s="27"/>
    </row>
    <row r="62988" spans="2:21" x14ac:dyDescent="0.25">
      <c r="B62988"/>
      <c r="C62988"/>
      <c r="D62988" s="13"/>
      <c r="E62988" s="13"/>
      <c r="K62988" s="23"/>
      <c r="O62988" s="21"/>
      <c r="P62988" s="27"/>
      <c r="Q62988" s="16"/>
      <c r="U62988" s="27"/>
    </row>
    <row r="62989" spans="2:21" x14ac:dyDescent="0.25">
      <c r="B62989"/>
      <c r="C62989"/>
      <c r="D62989" s="13"/>
      <c r="E62989" s="13"/>
      <c r="K62989" s="23"/>
      <c r="O62989" s="21"/>
      <c r="P62989" s="27"/>
      <c r="Q62989" s="16"/>
      <c r="U62989" s="27"/>
    </row>
    <row r="62990" spans="2:21" x14ac:dyDescent="0.25">
      <c r="B62990"/>
      <c r="C62990"/>
      <c r="D62990" s="13"/>
      <c r="E62990" s="13"/>
      <c r="K62990" s="23"/>
      <c r="O62990" s="21"/>
      <c r="P62990" s="27"/>
      <c r="Q62990" s="16"/>
      <c r="U62990" s="27"/>
    </row>
    <row r="62991" spans="2:21" x14ac:dyDescent="0.25">
      <c r="B62991"/>
      <c r="C62991"/>
      <c r="D62991" s="13"/>
      <c r="E62991" s="13"/>
      <c r="K62991" s="23"/>
      <c r="O62991" s="21"/>
      <c r="P62991" s="27"/>
      <c r="Q62991" s="16"/>
      <c r="U62991" s="27"/>
    </row>
    <row r="62992" spans="2:21" x14ac:dyDescent="0.25">
      <c r="B62992"/>
      <c r="C62992"/>
      <c r="D62992" s="13"/>
      <c r="E62992" s="13"/>
      <c r="K62992" s="23"/>
      <c r="O62992" s="21"/>
      <c r="P62992" s="27"/>
      <c r="Q62992" s="16"/>
      <c r="U62992" s="27"/>
    </row>
    <row r="62993" spans="2:21" x14ac:dyDescent="0.25">
      <c r="B62993"/>
      <c r="C62993"/>
      <c r="D62993" s="13"/>
      <c r="E62993" s="13"/>
      <c r="K62993" s="23"/>
      <c r="O62993" s="21"/>
      <c r="P62993" s="27"/>
      <c r="Q62993" s="16"/>
      <c r="U62993" s="27"/>
    </row>
    <row r="62994" spans="2:21" x14ac:dyDescent="0.25">
      <c r="B62994"/>
      <c r="C62994"/>
      <c r="D62994" s="13"/>
      <c r="E62994" s="13"/>
      <c r="K62994" s="23"/>
      <c r="O62994" s="21"/>
      <c r="P62994" s="27"/>
      <c r="Q62994" s="16"/>
      <c r="U62994" s="27"/>
    </row>
    <row r="62995" spans="2:21" x14ac:dyDescent="0.25">
      <c r="B62995"/>
      <c r="C62995"/>
      <c r="D62995" s="13"/>
      <c r="E62995" s="13"/>
      <c r="K62995" s="23"/>
      <c r="O62995" s="21"/>
      <c r="P62995" s="27"/>
      <c r="Q62995" s="16"/>
      <c r="U62995" s="27"/>
    </row>
    <row r="62996" spans="2:21" x14ac:dyDescent="0.25">
      <c r="B62996"/>
      <c r="C62996"/>
      <c r="D62996" s="13"/>
      <c r="E62996" s="13"/>
      <c r="K62996" s="23"/>
      <c r="O62996" s="21"/>
      <c r="P62996" s="27"/>
      <c r="Q62996" s="16"/>
      <c r="U62996" s="27"/>
    </row>
    <row r="62997" spans="2:21" x14ac:dyDescent="0.25">
      <c r="B62997"/>
      <c r="C62997"/>
      <c r="D62997" s="13"/>
      <c r="E62997" s="13"/>
      <c r="K62997" s="23"/>
      <c r="O62997" s="21"/>
      <c r="P62997" s="27"/>
      <c r="Q62997" s="16"/>
      <c r="U62997" s="27"/>
    </row>
    <row r="62998" spans="2:21" x14ac:dyDescent="0.25">
      <c r="B62998"/>
      <c r="C62998"/>
      <c r="D62998" s="13"/>
      <c r="E62998" s="13"/>
      <c r="K62998" s="23"/>
      <c r="O62998" s="21"/>
      <c r="P62998" s="27"/>
      <c r="Q62998" s="16"/>
      <c r="U62998" s="27"/>
    </row>
    <row r="62999" spans="2:21" x14ac:dyDescent="0.25">
      <c r="B62999"/>
      <c r="C62999"/>
      <c r="D62999" s="13"/>
      <c r="E62999" s="13"/>
      <c r="K62999" s="23"/>
      <c r="O62999" s="21"/>
      <c r="P62999" s="27"/>
      <c r="Q62999" s="16"/>
      <c r="U62999" s="27"/>
    </row>
    <row r="63000" spans="2:21" x14ac:dyDescent="0.25">
      <c r="B63000"/>
      <c r="C63000"/>
      <c r="D63000" s="13"/>
      <c r="E63000" s="13"/>
      <c r="K63000" s="23"/>
      <c r="O63000" s="21"/>
      <c r="P63000" s="27"/>
      <c r="Q63000" s="16"/>
      <c r="U63000" s="27"/>
    </row>
    <row r="63001" spans="2:21" x14ac:dyDescent="0.25">
      <c r="B63001"/>
      <c r="C63001"/>
      <c r="D63001" s="13"/>
      <c r="E63001" s="13"/>
      <c r="K63001" s="23"/>
      <c r="O63001" s="21"/>
      <c r="P63001" s="27"/>
      <c r="Q63001" s="16"/>
      <c r="U63001" s="27"/>
    </row>
    <row r="63002" spans="2:21" x14ac:dyDescent="0.25">
      <c r="B63002"/>
      <c r="C63002"/>
      <c r="D63002" s="13"/>
      <c r="E63002" s="13"/>
      <c r="K63002" s="23"/>
      <c r="O63002" s="21"/>
      <c r="P63002" s="27"/>
      <c r="Q63002" s="16"/>
      <c r="U63002" s="27"/>
    </row>
    <row r="63003" spans="2:21" x14ac:dyDescent="0.25">
      <c r="B63003"/>
      <c r="C63003"/>
      <c r="D63003" s="13"/>
      <c r="E63003" s="13"/>
      <c r="K63003" s="23"/>
      <c r="O63003" s="21"/>
      <c r="P63003" s="27"/>
      <c r="Q63003" s="16"/>
      <c r="U63003" s="27"/>
    </row>
    <row r="63004" spans="2:21" x14ac:dyDescent="0.25">
      <c r="B63004"/>
      <c r="C63004"/>
      <c r="D63004" s="13"/>
      <c r="E63004" s="13"/>
      <c r="K63004" s="23"/>
      <c r="O63004" s="21"/>
      <c r="P63004" s="27"/>
      <c r="Q63004" s="16"/>
      <c r="U63004" s="27"/>
    </row>
    <row r="63005" spans="2:21" x14ac:dyDescent="0.25">
      <c r="B63005"/>
      <c r="C63005"/>
      <c r="D63005" s="13"/>
      <c r="E63005" s="13"/>
      <c r="K63005" s="23"/>
      <c r="O63005" s="21"/>
      <c r="P63005" s="27"/>
      <c r="Q63005" s="16"/>
      <c r="U63005" s="27"/>
    </row>
    <row r="63006" spans="2:21" x14ac:dyDescent="0.25">
      <c r="B63006"/>
      <c r="C63006"/>
      <c r="D63006" s="13"/>
      <c r="E63006" s="13"/>
      <c r="K63006" s="23"/>
      <c r="O63006" s="21"/>
      <c r="P63006" s="27"/>
      <c r="Q63006" s="16"/>
      <c r="U63006" s="27"/>
    </row>
    <row r="63007" spans="2:21" x14ac:dyDescent="0.25">
      <c r="B63007"/>
      <c r="C63007"/>
      <c r="D63007" s="13"/>
      <c r="E63007" s="13"/>
      <c r="K63007" s="23"/>
      <c r="O63007" s="21"/>
      <c r="P63007" s="27"/>
      <c r="Q63007" s="16"/>
      <c r="U63007" s="27"/>
    </row>
    <row r="63008" spans="2:21" x14ac:dyDescent="0.25">
      <c r="B63008"/>
      <c r="C63008"/>
      <c r="D63008" s="13"/>
      <c r="E63008" s="13"/>
      <c r="K63008" s="23"/>
      <c r="O63008" s="21"/>
      <c r="P63008" s="27"/>
      <c r="Q63008" s="16"/>
      <c r="U63008" s="27"/>
    </row>
    <row r="63009" spans="2:21" x14ac:dyDescent="0.25">
      <c r="B63009"/>
      <c r="C63009"/>
      <c r="D63009" s="13"/>
      <c r="E63009" s="13"/>
      <c r="K63009" s="23"/>
      <c r="O63009" s="21"/>
      <c r="P63009" s="27"/>
      <c r="Q63009" s="16"/>
      <c r="U63009" s="27"/>
    </row>
    <row r="63010" spans="2:21" x14ac:dyDescent="0.25">
      <c r="B63010"/>
      <c r="C63010"/>
      <c r="D63010" s="13"/>
      <c r="E63010" s="13"/>
      <c r="K63010" s="23"/>
      <c r="O63010" s="21"/>
      <c r="P63010" s="27"/>
      <c r="Q63010" s="16"/>
      <c r="U63010" s="27"/>
    </row>
    <row r="63011" spans="2:21" x14ac:dyDescent="0.25">
      <c r="B63011"/>
      <c r="C63011"/>
      <c r="D63011" s="13"/>
      <c r="E63011" s="13"/>
      <c r="K63011" s="23"/>
      <c r="O63011" s="21"/>
      <c r="P63011" s="27"/>
      <c r="Q63011" s="16"/>
      <c r="U63011" s="27"/>
    </row>
    <row r="63012" spans="2:21" x14ac:dyDescent="0.25">
      <c r="B63012"/>
      <c r="C63012"/>
      <c r="D63012" s="13"/>
      <c r="E63012" s="13"/>
      <c r="K63012" s="23"/>
      <c r="O63012" s="21"/>
      <c r="P63012" s="27"/>
      <c r="Q63012" s="16"/>
      <c r="U63012" s="27"/>
    </row>
    <row r="63013" spans="2:21" x14ac:dyDescent="0.25">
      <c r="B63013"/>
      <c r="C63013"/>
      <c r="D63013" s="13"/>
      <c r="E63013" s="13"/>
      <c r="K63013" s="23"/>
      <c r="O63013" s="21"/>
      <c r="P63013" s="27"/>
      <c r="Q63013" s="16"/>
      <c r="U63013" s="27"/>
    </row>
    <row r="63014" spans="2:21" x14ac:dyDescent="0.25">
      <c r="B63014"/>
      <c r="C63014"/>
      <c r="D63014" s="13"/>
      <c r="E63014" s="13"/>
      <c r="K63014" s="23"/>
      <c r="O63014" s="21"/>
      <c r="P63014" s="27"/>
      <c r="Q63014" s="16"/>
      <c r="U63014" s="27"/>
    </row>
    <row r="63015" spans="2:21" x14ac:dyDescent="0.25">
      <c r="B63015"/>
      <c r="C63015"/>
      <c r="D63015" s="13"/>
      <c r="E63015" s="13"/>
      <c r="K63015" s="23"/>
      <c r="O63015" s="21"/>
      <c r="P63015" s="27"/>
      <c r="Q63015" s="16"/>
      <c r="U63015" s="27"/>
    </row>
    <row r="63016" spans="2:21" x14ac:dyDescent="0.25">
      <c r="B63016"/>
      <c r="C63016"/>
      <c r="D63016" s="13"/>
      <c r="E63016" s="13"/>
      <c r="K63016" s="23"/>
      <c r="O63016" s="21"/>
      <c r="P63016" s="27"/>
      <c r="Q63016" s="16"/>
      <c r="U63016" s="27"/>
    </row>
    <row r="63017" spans="2:21" x14ac:dyDescent="0.25">
      <c r="B63017"/>
      <c r="C63017"/>
      <c r="D63017" s="13"/>
      <c r="E63017" s="13"/>
      <c r="K63017" s="23"/>
      <c r="O63017" s="21"/>
      <c r="P63017" s="27"/>
      <c r="Q63017" s="16"/>
      <c r="U63017" s="27"/>
    </row>
    <row r="63018" spans="2:21" x14ac:dyDescent="0.25">
      <c r="B63018"/>
      <c r="C63018"/>
      <c r="D63018" s="13"/>
      <c r="E63018" s="13"/>
      <c r="K63018" s="23"/>
      <c r="O63018" s="21"/>
      <c r="P63018" s="27"/>
      <c r="Q63018" s="16"/>
      <c r="U63018" s="27"/>
    </row>
    <row r="63019" spans="2:21" x14ac:dyDescent="0.25">
      <c r="B63019"/>
      <c r="C63019"/>
      <c r="D63019" s="13"/>
      <c r="E63019" s="13"/>
      <c r="K63019" s="23"/>
      <c r="O63019" s="21"/>
      <c r="P63019" s="27"/>
      <c r="Q63019" s="16"/>
      <c r="U63019" s="27"/>
    </row>
    <row r="63020" spans="2:21" x14ac:dyDescent="0.25">
      <c r="B63020"/>
      <c r="C63020"/>
      <c r="D63020" s="13"/>
      <c r="E63020" s="13"/>
      <c r="K63020" s="23"/>
      <c r="O63020" s="21"/>
      <c r="P63020" s="27"/>
      <c r="Q63020" s="16"/>
      <c r="U63020" s="27"/>
    </row>
    <row r="63021" spans="2:21" x14ac:dyDescent="0.25">
      <c r="B63021"/>
      <c r="C63021"/>
      <c r="D63021" s="13"/>
      <c r="E63021" s="13"/>
      <c r="K63021" s="23"/>
      <c r="O63021" s="21"/>
      <c r="P63021" s="27"/>
      <c r="Q63021" s="16"/>
      <c r="U63021" s="27"/>
    </row>
    <row r="63022" spans="2:21" x14ac:dyDescent="0.25">
      <c r="B63022"/>
      <c r="C63022"/>
      <c r="D63022" s="13"/>
      <c r="E63022" s="13"/>
      <c r="K63022" s="23"/>
      <c r="O63022" s="21"/>
      <c r="P63022" s="27"/>
      <c r="Q63022" s="16"/>
      <c r="U63022" s="27"/>
    </row>
    <row r="63023" spans="2:21" x14ac:dyDescent="0.25">
      <c r="B63023"/>
      <c r="C63023"/>
      <c r="D63023" s="13"/>
      <c r="E63023" s="13"/>
      <c r="K63023" s="23"/>
      <c r="O63023" s="21"/>
      <c r="P63023" s="27"/>
      <c r="Q63023" s="16"/>
      <c r="U63023" s="27"/>
    </row>
    <row r="63024" spans="2:21" x14ac:dyDescent="0.25">
      <c r="B63024"/>
      <c r="C63024"/>
      <c r="D63024" s="13"/>
      <c r="E63024" s="13"/>
      <c r="K63024" s="23"/>
      <c r="O63024" s="21"/>
      <c r="P63024" s="27"/>
      <c r="Q63024" s="16"/>
      <c r="U63024" s="27"/>
    </row>
    <row r="63025" spans="2:21" x14ac:dyDescent="0.25">
      <c r="B63025"/>
      <c r="C63025"/>
      <c r="D63025" s="13"/>
      <c r="E63025" s="13"/>
      <c r="K63025" s="23"/>
      <c r="O63025" s="21"/>
      <c r="P63025" s="27"/>
      <c r="Q63025" s="16"/>
      <c r="U63025" s="27"/>
    </row>
    <row r="63026" spans="2:21" x14ac:dyDescent="0.25">
      <c r="B63026"/>
      <c r="C63026"/>
      <c r="D63026" s="13"/>
      <c r="E63026" s="13"/>
      <c r="K63026" s="23"/>
      <c r="O63026" s="21"/>
      <c r="P63026" s="27"/>
      <c r="Q63026" s="16"/>
      <c r="U63026" s="27"/>
    </row>
    <row r="63027" spans="2:21" x14ac:dyDescent="0.25">
      <c r="B63027"/>
      <c r="C63027"/>
      <c r="D63027" s="13"/>
      <c r="E63027" s="13"/>
      <c r="K63027" s="23"/>
      <c r="O63027" s="21"/>
      <c r="P63027" s="27"/>
      <c r="Q63027" s="16"/>
      <c r="U63027" s="27"/>
    </row>
    <row r="63028" spans="2:21" x14ac:dyDescent="0.25">
      <c r="B63028"/>
      <c r="C63028"/>
      <c r="D63028" s="13"/>
      <c r="E63028" s="13"/>
      <c r="K63028" s="23"/>
      <c r="O63028" s="21"/>
      <c r="P63028" s="27"/>
      <c r="Q63028" s="16"/>
      <c r="U63028" s="27"/>
    </row>
    <row r="63029" spans="2:21" x14ac:dyDescent="0.25">
      <c r="B63029"/>
      <c r="C63029"/>
      <c r="D63029" s="13"/>
      <c r="E63029" s="13"/>
      <c r="K63029" s="23"/>
      <c r="O63029" s="21"/>
      <c r="P63029" s="27"/>
      <c r="Q63029" s="16"/>
      <c r="U63029" s="27"/>
    </row>
    <row r="63030" spans="2:21" x14ac:dyDescent="0.25">
      <c r="B63030"/>
      <c r="C63030"/>
      <c r="D63030" s="13"/>
      <c r="E63030" s="13"/>
      <c r="K63030" s="23"/>
      <c r="O63030" s="21"/>
      <c r="P63030" s="27"/>
      <c r="Q63030" s="16"/>
      <c r="U63030" s="27"/>
    </row>
    <row r="63031" spans="2:21" x14ac:dyDescent="0.25">
      <c r="B63031"/>
      <c r="C63031"/>
      <c r="D63031" s="13"/>
      <c r="E63031" s="13"/>
      <c r="K63031" s="23"/>
      <c r="O63031" s="21"/>
      <c r="P63031" s="27"/>
      <c r="Q63031" s="16"/>
      <c r="U63031" s="27"/>
    </row>
    <row r="63032" spans="2:21" x14ac:dyDescent="0.25">
      <c r="B63032"/>
      <c r="C63032"/>
      <c r="D63032" s="13"/>
      <c r="E63032" s="13"/>
      <c r="K63032" s="23"/>
      <c r="O63032" s="21"/>
      <c r="P63032" s="27"/>
      <c r="Q63032" s="16"/>
      <c r="U63032" s="27"/>
    </row>
    <row r="63033" spans="2:21" x14ac:dyDescent="0.25">
      <c r="B63033"/>
      <c r="C63033"/>
      <c r="D63033" s="13"/>
      <c r="E63033" s="13"/>
      <c r="K63033" s="23"/>
      <c r="O63033" s="21"/>
      <c r="P63033" s="27"/>
      <c r="Q63033" s="16"/>
      <c r="U63033" s="27"/>
    </row>
    <row r="63034" spans="2:21" x14ac:dyDescent="0.25">
      <c r="B63034"/>
      <c r="C63034"/>
      <c r="D63034" s="13"/>
      <c r="E63034" s="13"/>
      <c r="K63034" s="23"/>
      <c r="O63034" s="21"/>
      <c r="P63034" s="27"/>
      <c r="Q63034" s="16"/>
      <c r="U63034" s="27"/>
    </row>
    <row r="63035" spans="2:21" x14ac:dyDescent="0.25">
      <c r="B63035"/>
      <c r="C63035"/>
      <c r="D63035" s="13"/>
      <c r="E63035" s="13"/>
      <c r="K63035" s="23"/>
      <c r="O63035" s="21"/>
      <c r="P63035" s="27"/>
      <c r="Q63035" s="16"/>
      <c r="U63035" s="27"/>
    </row>
    <row r="63036" spans="2:21" x14ac:dyDescent="0.25">
      <c r="B63036"/>
      <c r="C63036"/>
      <c r="D63036" s="13"/>
      <c r="E63036" s="13"/>
      <c r="K63036" s="23"/>
      <c r="O63036" s="21"/>
      <c r="P63036" s="27"/>
      <c r="Q63036" s="16"/>
      <c r="U63036" s="27"/>
    </row>
    <row r="63037" spans="2:21" x14ac:dyDescent="0.25">
      <c r="B63037"/>
      <c r="C63037"/>
      <c r="D63037" s="13"/>
      <c r="E63037" s="13"/>
      <c r="K63037" s="23"/>
      <c r="O63037" s="21"/>
      <c r="P63037" s="27"/>
      <c r="Q63037" s="16"/>
      <c r="U63037" s="27"/>
    </row>
    <row r="63038" spans="2:21" x14ac:dyDescent="0.25">
      <c r="B63038"/>
      <c r="C63038"/>
      <c r="D63038" s="13"/>
      <c r="E63038" s="13"/>
      <c r="K63038" s="23"/>
      <c r="O63038" s="21"/>
      <c r="P63038" s="27"/>
      <c r="Q63038" s="16"/>
      <c r="U63038" s="27"/>
    </row>
    <row r="63039" spans="2:21" x14ac:dyDescent="0.25">
      <c r="B63039"/>
      <c r="C63039"/>
      <c r="D63039" s="13"/>
      <c r="E63039" s="13"/>
      <c r="K63039" s="23"/>
      <c r="O63039" s="21"/>
      <c r="P63039" s="27"/>
      <c r="Q63039" s="16"/>
      <c r="U63039" s="27"/>
    </row>
    <row r="63040" spans="2:21" x14ac:dyDescent="0.25">
      <c r="B63040"/>
      <c r="C63040"/>
      <c r="D63040" s="13"/>
      <c r="E63040" s="13"/>
      <c r="K63040" s="23"/>
      <c r="O63040" s="21"/>
      <c r="P63040" s="27"/>
      <c r="Q63040" s="16"/>
      <c r="U63040" s="27"/>
    </row>
    <row r="63041" spans="2:21" x14ac:dyDescent="0.25">
      <c r="B63041"/>
      <c r="C63041"/>
      <c r="D63041" s="13"/>
      <c r="E63041" s="13"/>
      <c r="K63041" s="23"/>
      <c r="O63041" s="21"/>
      <c r="P63041" s="27"/>
      <c r="Q63041" s="16"/>
      <c r="U63041" s="27"/>
    </row>
    <row r="63042" spans="2:21" x14ac:dyDescent="0.25">
      <c r="B63042"/>
      <c r="C63042"/>
      <c r="D63042" s="13"/>
      <c r="E63042" s="13"/>
      <c r="K63042" s="23"/>
      <c r="O63042" s="21"/>
      <c r="P63042" s="27"/>
      <c r="Q63042" s="16"/>
      <c r="U63042" s="27"/>
    </row>
    <row r="63043" spans="2:21" x14ac:dyDescent="0.25">
      <c r="B63043"/>
      <c r="C63043"/>
      <c r="D63043" s="13"/>
      <c r="E63043" s="13"/>
      <c r="K63043" s="23"/>
      <c r="O63043" s="21"/>
      <c r="P63043" s="27"/>
      <c r="Q63043" s="16"/>
      <c r="U63043" s="27"/>
    </row>
    <row r="63044" spans="2:21" x14ac:dyDescent="0.25">
      <c r="B63044"/>
      <c r="C63044"/>
      <c r="D63044" s="13"/>
      <c r="E63044" s="13"/>
      <c r="K63044" s="23"/>
      <c r="O63044" s="21"/>
      <c r="P63044" s="27"/>
      <c r="Q63044" s="16"/>
      <c r="U63044" s="27"/>
    </row>
    <row r="63045" spans="2:21" x14ac:dyDescent="0.25">
      <c r="B63045"/>
      <c r="C63045"/>
      <c r="D63045" s="13"/>
      <c r="E63045" s="13"/>
      <c r="K63045" s="23"/>
      <c r="O63045" s="21"/>
      <c r="P63045" s="27"/>
      <c r="Q63045" s="16"/>
      <c r="U63045" s="27"/>
    </row>
    <row r="63046" spans="2:21" x14ac:dyDescent="0.25">
      <c r="B63046"/>
      <c r="C63046"/>
      <c r="D63046" s="13"/>
      <c r="E63046" s="13"/>
      <c r="K63046" s="23"/>
      <c r="O63046" s="21"/>
      <c r="P63046" s="27"/>
      <c r="Q63046" s="16"/>
      <c r="U63046" s="27"/>
    </row>
    <row r="63047" spans="2:21" x14ac:dyDescent="0.25">
      <c r="B63047"/>
      <c r="C63047"/>
      <c r="D63047" s="13"/>
      <c r="E63047" s="13"/>
      <c r="K63047" s="23"/>
      <c r="O63047" s="21"/>
      <c r="P63047" s="27"/>
      <c r="Q63047" s="16"/>
      <c r="U63047" s="27"/>
    </row>
    <row r="63048" spans="2:21" x14ac:dyDescent="0.25">
      <c r="B63048"/>
      <c r="C63048"/>
      <c r="D63048" s="13"/>
      <c r="E63048" s="13"/>
      <c r="K63048" s="23"/>
      <c r="O63048" s="21"/>
      <c r="P63048" s="27"/>
      <c r="Q63048" s="16"/>
      <c r="U63048" s="27"/>
    </row>
    <row r="63049" spans="2:21" x14ac:dyDescent="0.25">
      <c r="B63049"/>
      <c r="C63049"/>
      <c r="D63049" s="13"/>
      <c r="E63049" s="13"/>
      <c r="K63049" s="23"/>
      <c r="O63049" s="21"/>
      <c r="P63049" s="27"/>
      <c r="Q63049" s="16"/>
      <c r="U63049" s="27"/>
    </row>
    <row r="63050" spans="2:21" x14ac:dyDescent="0.25">
      <c r="B63050"/>
      <c r="C63050"/>
      <c r="D63050" s="13"/>
      <c r="E63050" s="13"/>
      <c r="K63050" s="23"/>
      <c r="O63050" s="21"/>
      <c r="P63050" s="27"/>
      <c r="Q63050" s="16"/>
      <c r="U63050" s="27"/>
    </row>
    <row r="63051" spans="2:21" x14ac:dyDescent="0.25">
      <c r="B63051"/>
      <c r="C63051"/>
      <c r="D63051" s="13"/>
      <c r="E63051" s="13"/>
      <c r="K63051" s="23"/>
      <c r="O63051" s="21"/>
      <c r="P63051" s="27"/>
      <c r="Q63051" s="16"/>
      <c r="U63051" s="27"/>
    </row>
    <row r="63052" spans="2:21" x14ac:dyDescent="0.25">
      <c r="B63052"/>
      <c r="C63052"/>
      <c r="D63052" s="13"/>
      <c r="E63052" s="13"/>
      <c r="K63052" s="23"/>
      <c r="O63052" s="21"/>
      <c r="P63052" s="27"/>
      <c r="Q63052" s="16"/>
      <c r="U63052" s="27"/>
    </row>
    <row r="63053" spans="2:21" x14ac:dyDescent="0.25">
      <c r="B63053"/>
      <c r="C63053"/>
      <c r="D63053" s="13"/>
      <c r="E63053" s="13"/>
      <c r="K63053" s="23"/>
      <c r="O63053" s="21"/>
      <c r="P63053" s="27"/>
      <c r="Q63053" s="16"/>
      <c r="U63053" s="27"/>
    </row>
    <row r="63054" spans="2:21" x14ac:dyDescent="0.25">
      <c r="B63054"/>
      <c r="C63054"/>
      <c r="D63054" s="13"/>
      <c r="E63054" s="13"/>
      <c r="K63054" s="23"/>
      <c r="O63054" s="21"/>
      <c r="P63054" s="27"/>
      <c r="Q63054" s="16"/>
      <c r="U63054" s="27"/>
    </row>
    <row r="63055" spans="2:21" x14ac:dyDescent="0.25">
      <c r="B63055"/>
      <c r="C63055"/>
      <c r="D63055" s="13"/>
      <c r="E63055" s="13"/>
      <c r="K63055" s="23"/>
      <c r="O63055" s="21"/>
      <c r="P63055" s="27"/>
      <c r="Q63055" s="16"/>
      <c r="U63055" s="27"/>
    </row>
    <row r="63056" spans="2:21" x14ac:dyDescent="0.25">
      <c r="B63056"/>
      <c r="C63056"/>
      <c r="D63056" s="13"/>
      <c r="E63056" s="13"/>
      <c r="K63056" s="23"/>
      <c r="O63056" s="21"/>
      <c r="P63056" s="27"/>
      <c r="Q63056" s="16"/>
      <c r="U63056" s="27"/>
    </row>
    <row r="63057" spans="2:21" x14ac:dyDescent="0.25">
      <c r="B63057"/>
      <c r="C63057"/>
      <c r="D63057" s="13"/>
      <c r="E63057" s="13"/>
      <c r="K63057" s="23"/>
      <c r="O63057" s="21"/>
      <c r="P63057" s="27"/>
      <c r="Q63057" s="16"/>
      <c r="U63057" s="27"/>
    </row>
    <row r="63058" spans="2:21" x14ac:dyDescent="0.25">
      <c r="B63058"/>
      <c r="C63058"/>
      <c r="D63058" s="13"/>
      <c r="E63058" s="13"/>
      <c r="K63058" s="23"/>
      <c r="O63058" s="21"/>
      <c r="P63058" s="27"/>
      <c r="Q63058" s="16"/>
      <c r="U63058" s="27"/>
    </row>
    <row r="63059" spans="2:21" x14ac:dyDescent="0.25">
      <c r="B63059"/>
      <c r="C63059"/>
      <c r="D63059" s="13"/>
      <c r="E63059" s="13"/>
      <c r="K63059" s="23"/>
      <c r="O63059" s="21"/>
      <c r="P63059" s="27"/>
      <c r="Q63059" s="16"/>
      <c r="U63059" s="27"/>
    </row>
    <row r="63060" spans="2:21" x14ac:dyDescent="0.25">
      <c r="B63060"/>
      <c r="C63060"/>
      <c r="D63060" s="13"/>
      <c r="E63060" s="13"/>
      <c r="K63060" s="23"/>
      <c r="O63060" s="21"/>
      <c r="P63060" s="27"/>
      <c r="Q63060" s="16"/>
      <c r="U63060" s="27"/>
    </row>
    <row r="63061" spans="2:21" x14ac:dyDescent="0.25">
      <c r="B63061"/>
      <c r="C63061"/>
      <c r="D63061" s="13"/>
      <c r="E63061" s="13"/>
      <c r="K63061" s="23"/>
      <c r="O63061" s="21"/>
      <c r="P63061" s="27"/>
      <c r="Q63061" s="16"/>
      <c r="U63061" s="27"/>
    </row>
    <row r="63062" spans="2:21" x14ac:dyDescent="0.25">
      <c r="B63062"/>
      <c r="C63062"/>
      <c r="D63062" s="13"/>
      <c r="E63062" s="13"/>
      <c r="K63062" s="23"/>
      <c r="O63062" s="21"/>
      <c r="P63062" s="27"/>
      <c r="Q63062" s="16"/>
      <c r="U63062" s="27"/>
    </row>
    <row r="63063" spans="2:21" x14ac:dyDescent="0.25">
      <c r="B63063"/>
      <c r="C63063"/>
      <c r="D63063" s="13"/>
      <c r="E63063" s="13"/>
      <c r="K63063" s="23"/>
      <c r="O63063" s="21"/>
      <c r="P63063" s="27"/>
      <c r="Q63063" s="16"/>
      <c r="U63063" s="27"/>
    </row>
    <row r="63064" spans="2:21" x14ac:dyDescent="0.25">
      <c r="B63064"/>
      <c r="C63064"/>
      <c r="D63064" s="13"/>
      <c r="E63064" s="13"/>
      <c r="K63064" s="23"/>
      <c r="O63064" s="21"/>
      <c r="P63064" s="27"/>
      <c r="Q63064" s="16"/>
      <c r="U63064" s="27"/>
    </row>
    <row r="63065" spans="2:21" x14ac:dyDescent="0.25">
      <c r="B63065"/>
      <c r="C63065"/>
      <c r="D63065" s="13"/>
      <c r="E63065" s="13"/>
      <c r="K63065" s="23"/>
      <c r="O63065" s="21"/>
      <c r="P63065" s="27"/>
      <c r="Q63065" s="16"/>
      <c r="U63065" s="27"/>
    </row>
    <row r="63066" spans="2:21" x14ac:dyDescent="0.25">
      <c r="B63066"/>
      <c r="C63066"/>
      <c r="D63066" s="13"/>
      <c r="E63066" s="13"/>
      <c r="K63066" s="23"/>
      <c r="O63066" s="21"/>
      <c r="P63066" s="27"/>
      <c r="Q63066" s="16"/>
      <c r="U63066" s="27"/>
    </row>
    <row r="63067" spans="2:21" x14ac:dyDescent="0.25">
      <c r="B63067"/>
      <c r="C63067"/>
      <c r="D63067" s="13"/>
      <c r="E63067" s="13"/>
      <c r="K63067" s="23"/>
      <c r="O63067" s="21"/>
      <c r="P63067" s="27"/>
      <c r="Q63067" s="16"/>
      <c r="U63067" s="27"/>
    </row>
    <row r="63068" spans="2:21" x14ac:dyDescent="0.25">
      <c r="B63068"/>
      <c r="C63068"/>
      <c r="D63068" s="13"/>
      <c r="E63068" s="13"/>
      <c r="K63068" s="23"/>
      <c r="O63068" s="21"/>
      <c r="P63068" s="27"/>
      <c r="Q63068" s="16"/>
      <c r="U63068" s="27"/>
    </row>
    <row r="63069" spans="2:21" x14ac:dyDescent="0.25">
      <c r="B63069"/>
      <c r="C63069"/>
      <c r="D63069" s="13"/>
      <c r="E63069" s="13"/>
      <c r="K63069" s="23"/>
      <c r="O63069" s="21"/>
      <c r="P63069" s="27"/>
      <c r="Q63069" s="16"/>
      <c r="U63069" s="27"/>
    </row>
    <row r="63070" spans="2:21" x14ac:dyDescent="0.25">
      <c r="B63070"/>
      <c r="C63070"/>
      <c r="D63070" s="13"/>
      <c r="E63070" s="13"/>
      <c r="K63070" s="23"/>
      <c r="O63070" s="21"/>
      <c r="P63070" s="27"/>
      <c r="Q63070" s="16"/>
      <c r="U63070" s="27"/>
    </row>
    <row r="63071" spans="2:21" x14ac:dyDescent="0.25">
      <c r="B63071"/>
      <c r="C63071"/>
      <c r="D63071" s="13"/>
      <c r="E63071" s="13"/>
      <c r="K63071" s="23"/>
      <c r="O63071" s="21"/>
      <c r="P63071" s="27"/>
      <c r="Q63071" s="16"/>
      <c r="U63071" s="27"/>
    </row>
    <row r="63072" spans="2:21" x14ac:dyDescent="0.25">
      <c r="B63072"/>
      <c r="C63072"/>
      <c r="D63072" s="13"/>
      <c r="E63072" s="13"/>
      <c r="K63072" s="23"/>
      <c r="O63072" s="21"/>
      <c r="P63072" s="27"/>
      <c r="Q63072" s="16"/>
      <c r="U63072" s="27"/>
    </row>
    <row r="63073" spans="2:21" x14ac:dyDescent="0.25">
      <c r="B63073"/>
      <c r="C63073"/>
      <c r="D63073" s="13"/>
      <c r="E63073" s="13"/>
      <c r="K63073" s="23"/>
      <c r="O63073" s="21"/>
      <c r="P63073" s="27"/>
      <c r="Q63073" s="16"/>
      <c r="U63073" s="27"/>
    </row>
    <row r="63074" spans="2:21" x14ac:dyDescent="0.25">
      <c r="B63074"/>
      <c r="C63074"/>
      <c r="D63074" s="13"/>
      <c r="E63074" s="13"/>
      <c r="K63074" s="23"/>
      <c r="O63074" s="21"/>
      <c r="P63074" s="27"/>
      <c r="Q63074" s="16"/>
      <c r="U63074" s="27"/>
    </row>
    <row r="63075" spans="2:21" x14ac:dyDescent="0.25">
      <c r="B63075"/>
      <c r="C63075"/>
      <c r="D63075" s="13"/>
      <c r="E63075" s="13"/>
      <c r="K63075" s="23"/>
      <c r="O63075" s="21"/>
      <c r="P63075" s="27"/>
      <c r="Q63075" s="16"/>
      <c r="U63075" s="27"/>
    </row>
    <row r="63076" spans="2:21" x14ac:dyDescent="0.25">
      <c r="B63076"/>
      <c r="C63076"/>
      <c r="D63076" s="13"/>
      <c r="E63076" s="13"/>
      <c r="K63076" s="23"/>
      <c r="O63076" s="21"/>
      <c r="P63076" s="27"/>
      <c r="Q63076" s="16"/>
      <c r="U63076" s="27"/>
    </row>
    <row r="63077" spans="2:21" x14ac:dyDescent="0.25">
      <c r="B63077"/>
      <c r="C63077"/>
      <c r="D63077" s="13"/>
      <c r="E63077" s="13"/>
      <c r="K63077" s="23"/>
      <c r="O63077" s="21"/>
      <c r="P63077" s="27"/>
      <c r="Q63077" s="16"/>
      <c r="U63077" s="27"/>
    </row>
    <row r="63078" spans="2:21" x14ac:dyDescent="0.25">
      <c r="B63078"/>
      <c r="C63078"/>
      <c r="D63078" s="13"/>
      <c r="E63078" s="13"/>
      <c r="K63078" s="23"/>
      <c r="O63078" s="21"/>
      <c r="P63078" s="27"/>
      <c r="Q63078" s="16"/>
      <c r="U63078" s="27"/>
    </row>
    <row r="63079" spans="2:21" x14ac:dyDescent="0.25">
      <c r="B63079"/>
      <c r="C63079"/>
      <c r="D63079" s="13"/>
      <c r="E63079" s="13"/>
      <c r="K63079" s="23"/>
      <c r="O63079" s="21"/>
      <c r="P63079" s="27"/>
      <c r="Q63079" s="16"/>
      <c r="U63079" s="27"/>
    </row>
    <row r="63080" spans="2:21" x14ac:dyDescent="0.25">
      <c r="B63080"/>
      <c r="C63080"/>
      <c r="D63080" s="13"/>
      <c r="E63080" s="13"/>
      <c r="K63080" s="23"/>
      <c r="O63080" s="21"/>
      <c r="P63080" s="27"/>
      <c r="Q63080" s="16"/>
      <c r="U63080" s="27"/>
    </row>
    <row r="63081" spans="2:21" x14ac:dyDescent="0.25">
      <c r="B63081"/>
      <c r="C63081"/>
      <c r="D63081" s="13"/>
      <c r="E63081" s="13"/>
      <c r="K63081" s="23"/>
      <c r="O63081" s="21"/>
      <c r="P63081" s="27"/>
      <c r="Q63081" s="16"/>
      <c r="U63081" s="27"/>
    </row>
    <row r="63082" spans="2:21" x14ac:dyDescent="0.25">
      <c r="B63082"/>
      <c r="C63082"/>
      <c r="D63082" s="13"/>
      <c r="E63082" s="13"/>
      <c r="K63082" s="23"/>
      <c r="O63082" s="21"/>
      <c r="P63082" s="27"/>
      <c r="Q63082" s="16"/>
      <c r="U63082" s="27"/>
    </row>
    <row r="63083" spans="2:21" x14ac:dyDescent="0.25">
      <c r="B63083"/>
      <c r="C63083"/>
      <c r="D63083" s="13"/>
      <c r="E63083" s="13"/>
      <c r="K63083" s="23"/>
      <c r="O63083" s="21"/>
      <c r="P63083" s="27"/>
      <c r="Q63083" s="16"/>
      <c r="U63083" s="27"/>
    </row>
    <row r="63084" spans="2:21" x14ac:dyDescent="0.25">
      <c r="B63084"/>
      <c r="C63084"/>
      <c r="D63084" s="13"/>
      <c r="E63084" s="13"/>
      <c r="K63084" s="23"/>
      <c r="O63084" s="21"/>
      <c r="P63084" s="27"/>
      <c r="Q63084" s="16"/>
      <c r="U63084" s="27"/>
    </row>
    <row r="63085" spans="2:21" x14ac:dyDescent="0.25">
      <c r="B63085"/>
      <c r="C63085"/>
      <c r="D63085" s="13"/>
      <c r="E63085" s="13"/>
      <c r="K63085" s="23"/>
      <c r="O63085" s="21"/>
      <c r="P63085" s="27"/>
      <c r="Q63085" s="16"/>
      <c r="U63085" s="27"/>
    </row>
    <row r="63086" spans="2:21" x14ac:dyDescent="0.25">
      <c r="B63086"/>
      <c r="C63086"/>
      <c r="D63086" s="13"/>
      <c r="E63086" s="13"/>
      <c r="K63086" s="23"/>
      <c r="O63086" s="21"/>
      <c r="P63086" s="27"/>
      <c r="Q63086" s="16"/>
      <c r="U63086" s="27"/>
    </row>
    <row r="63087" spans="2:21" x14ac:dyDescent="0.25">
      <c r="B63087"/>
      <c r="C63087"/>
      <c r="D63087" s="13"/>
      <c r="E63087" s="13"/>
      <c r="K63087" s="23"/>
      <c r="O63087" s="21"/>
      <c r="P63087" s="27"/>
      <c r="Q63087" s="16"/>
      <c r="U63087" s="27"/>
    </row>
    <row r="63088" spans="2:21" x14ac:dyDescent="0.25">
      <c r="B63088"/>
      <c r="C63088"/>
      <c r="D63088" s="13"/>
      <c r="E63088" s="13"/>
      <c r="K63088" s="23"/>
      <c r="O63088" s="21"/>
      <c r="P63088" s="27"/>
      <c r="Q63088" s="16"/>
      <c r="U63088" s="27"/>
    </row>
    <row r="63089" spans="2:21" x14ac:dyDescent="0.25">
      <c r="B63089"/>
      <c r="C63089"/>
      <c r="D63089" s="13"/>
      <c r="E63089" s="13"/>
      <c r="K63089" s="23"/>
      <c r="O63089" s="21"/>
      <c r="P63089" s="27"/>
      <c r="Q63089" s="16"/>
      <c r="U63089" s="27"/>
    </row>
    <row r="63090" spans="2:21" x14ac:dyDescent="0.25">
      <c r="B63090"/>
      <c r="C63090"/>
      <c r="D63090" s="13"/>
      <c r="E63090" s="13"/>
      <c r="K63090" s="23"/>
      <c r="O63090" s="21"/>
      <c r="P63090" s="27"/>
      <c r="Q63090" s="16"/>
      <c r="U63090" s="27"/>
    </row>
    <row r="63091" spans="2:21" x14ac:dyDescent="0.25">
      <c r="B63091"/>
      <c r="C63091"/>
      <c r="D63091" s="13"/>
      <c r="E63091" s="13"/>
      <c r="K63091" s="23"/>
      <c r="O63091" s="21"/>
      <c r="P63091" s="27"/>
      <c r="Q63091" s="16"/>
      <c r="U63091" s="27"/>
    </row>
    <row r="63092" spans="2:21" x14ac:dyDescent="0.25">
      <c r="B63092"/>
      <c r="C63092"/>
      <c r="D63092" s="13"/>
      <c r="E63092" s="13"/>
      <c r="K63092" s="23"/>
      <c r="O63092" s="21"/>
      <c r="P63092" s="27"/>
      <c r="Q63092" s="16"/>
      <c r="U63092" s="27"/>
    </row>
    <row r="63093" spans="2:21" x14ac:dyDescent="0.25">
      <c r="B63093"/>
      <c r="C63093"/>
      <c r="D63093" s="13"/>
      <c r="E63093" s="13"/>
      <c r="K63093" s="23"/>
      <c r="O63093" s="21"/>
      <c r="P63093" s="27"/>
      <c r="Q63093" s="16"/>
      <c r="U63093" s="27"/>
    </row>
    <row r="63094" spans="2:21" x14ac:dyDescent="0.25">
      <c r="B63094"/>
      <c r="C63094"/>
      <c r="D63094" s="13"/>
      <c r="E63094" s="13"/>
      <c r="K63094" s="23"/>
      <c r="O63094" s="21"/>
      <c r="P63094" s="27"/>
      <c r="Q63094" s="16"/>
      <c r="U63094" s="27"/>
    </row>
    <row r="63095" spans="2:21" x14ac:dyDescent="0.25">
      <c r="B63095"/>
      <c r="C63095"/>
      <c r="D63095" s="13"/>
      <c r="E63095" s="13"/>
      <c r="K63095" s="23"/>
      <c r="O63095" s="21"/>
      <c r="P63095" s="27"/>
      <c r="Q63095" s="16"/>
      <c r="U63095" s="27"/>
    </row>
    <row r="63096" spans="2:21" x14ac:dyDescent="0.25">
      <c r="B63096"/>
      <c r="C63096"/>
      <c r="D63096" s="13"/>
      <c r="E63096" s="13"/>
      <c r="K63096" s="23"/>
      <c r="O63096" s="21"/>
      <c r="P63096" s="27"/>
      <c r="Q63096" s="16"/>
      <c r="U63096" s="27"/>
    </row>
    <row r="63097" spans="2:21" x14ac:dyDescent="0.25">
      <c r="B63097"/>
      <c r="C63097"/>
      <c r="D63097" s="13"/>
      <c r="E63097" s="13"/>
      <c r="K63097" s="23"/>
      <c r="O63097" s="21"/>
      <c r="P63097" s="27"/>
      <c r="Q63097" s="16"/>
      <c r="U63097" s="27"/>
    </row>
    <row r="63098" spans="2:21" x14ac:dyDescent="0.25">
      <c r="B63098"/>
      <c r="C63098"/>
      <c r="D63098" s="13"/>
      <c r="E63098" s="13"/>
      <c r="K63098" s="23"/>
      <c r="O63098" s="21"/>
      <c r="P63098" s="27"/>
      <c r="Q63098" s="16"/>
      <c r="U63098" s="27"/>
    </row>
    <row r="63099" spans="2:21" x14ac:dyDescent="0.25">
      <c r="B63099"/>
      <c r="C63099"/>
      <c r="D63099" s="13"/>
      <c r="E63099" s="13"/>
      <c r="K63099" s="23"/>
      <c r="O63099" s="21"/>
      <c r="P63099" s="27"/>
      <c r="Q63099" s="16"/>
      <c r="U63099" s="27"/>
    </row>
    <row r="63100" spans="2:21" x14ac:dyDescent="0.25">
      <c r="B63100"/>
      <c r="C63100"/>
      <c r="D63100" s="13"/>
      <c r="E63100" s="13"/>
      <c r="K63100" s="23"/>
      <c r="O63100" s="21"/>
      <c r="P63100" s="27"/>
      <c r="Q63100" s="16"/>
      <c r="U63100" s="27"/>
    </row>
    <row r="63101" spans="2:21" x14ac:dyDescent="0.25">
      <c r="B63101"/>
      <c r="C63101"/>
      <c r="D63101" s="13"/>
      <c r="E63101" s="13"/>
      <c r="K63101" s="23"/>
      <c r="O63101" s="21"/>
      <c r="P63101" s="27"/>
      <c r="Q63101" s="16"/>
      <c r="U63101" s="27"/>
    </row>
    <row r="63102" spans="2:21" x14ac:dyDescent="0.25">
      <c r="B63102"/>
      <c r="C63102"/>
      <c r="D63102" s="13"/>
      <c r="E63102" s="13"/>
      <c r="K63102" s="23"/>
      <c r="O63102" s="21"/>
      <c r="P63102" s="27"/>
      <c r="Q63102" s="16"/>
      <c r="U63102" s="27"/>
    </row>
    <row r="63103" spans="2:21" x14ac:dyDescent="0.25">
      <c r="B63103"/>
      <c r="C63103"/>
      <c r="D63103" s="13"/>
      <c r="E63103" s="13"/>
      <c r="K63103" s="23"/>
      <c r="O63103" s="21"/>
      <c r="P63103" s="27"/>
      <c r="Q63103" s="16"/>
      <c r="U63103" s="27"/>
    </row>
    <row r="63104" spans="2:21" x14ac:dyDescent="0.25">
      <c r="B63104"/>
      <c r="C63104"/>
      <c r="D63104" s="13"/>
      <c r="E63104" s="13"/>
      <c r="K63104" s="23"/>
      <c r="O63104" s="21"/>
      <c r="P63104" s="27"/>
      <c r="Q63104" s="16"/>
      <c r="U63104" s="27"/>
    </row>
    <row r="63105" spans="2:21" x14ac:dyDescent="0.25">
      <c r="B63105"/>
      <c r="C63105"/>
      <c r="D63105" s="13"/>
      <c r="E63105" s="13"/>
      <c r="K63105" s="23"/>
      <c r="O63105" s="21"/>
      <c r="P63105" s="27"/>
      <c r="Q63105" s="16"/>
      <c r="U63105" s="27"/>
    </row>
    <row r="63106" spans="2:21" x14ac:dyDescent="0.25">
      <c r="B63106"/>
      <c r="C63106"/>
      <c r="D63106" s="13"/>
      <c r="E63106" s="13"/>
      <c r="K63106" s="23"/>
      <c r="O63106" s="21"/>
      <c r="P63106" s="27"/>
      <c r="Q63106" s="16"/>
      <c r="U63106" s="27"/>
    </row>
    <row r="63107" spans="2:21" x14ac:dyDescent="0.25">
      <c r="B63107"/>
      <c r="C63107"/>
      <c r="D63107" s="13"/>
      <c r="E63107" s="13"/>
      <c r="K63107" s="23"/>
      <c r="O63107" s="21"/>
      <c r="P63107" s="27"/>
      <c r="Q63107" s="16"/>
      <c r="U63107" s="27"/>
    </row>
    <row r="63108" spans="2:21" x14ac:dyDescent="0.25">
      <c r="B63108"/>
      <c r="C63108"/>
      <c r="D63108" s="13"/>
      <c r="E63108" s="13"/>
      <c r="K63108" s="23"/>
      <c r="O63108" s="21"/>
      <c r="P63108" s="27"/>
      <c r="Q63108" s="16"/>
      <c r="U63108" s="27"/>
    </row>
    <row r="63109" spans="2:21" x14ac:dyDescent="0.25">
      <c r="B63109"/>
      <c r="C63109"/>
      <c r="D63109" s="13"/>
      <c r="E63109" s="13"/>
      <c r="K63109" s="23"/>
      <c r="O63109" s="21"/>
      <c r="P63109" s="27"/>
      <c r="Q63109" s="16"/>
      <c r="U63109" s="27"/>
    </row>
    <row r="63110" spans="2:21" x14ac:dyDescent="0.25">
      <c r="B63110"/>
      <c r="C63110"/>
      <c r="D63110" s="13"/>
      <c r="E63110" s="13"/>
      <c r="K63110" s="23"/>
      <c r="O63110" s="21"/>
      <c r="P63110" s="27"/>
      <c r="Q63110" s="16"/>
      <c r="U63110" s="27"/>
    </row>
    <row r="63111" spans="2:21" x14ac:dyDescent="0.25">
      <c r="B63111"/>
      <c r="C63111"/>
      <c r="D63111" s="13"/>
      <c r="E63111" s="13"/>
      <c r="K63111" s="23"/>
      <c r="O63111" s="21"/>
      <c r="P63111" s="27"/>
      <c r="Q63111" s="16"/>
      <c r="U63111" s="27"/>
    </row>
    <row r="63112" spans="2:21" x14ac:dyDescent="0.25">
      <c r="B63112"/>
      <c r="C63112"/>
      <c r="D63112" s="13"/>
      <c r="E63112" s="13"/>
      <c r="K63112" s="23"/>
      <c r="O63112" s="21"/>
      <c r="P63112" s="27"/>
      <c r="Q63112" s="16"/>
      <c r="U63112" s="27"/>
    </row>
    <row r="63113" spans="2:21" x14ac:dyDescent="0.25">
      <c r="B63113"/>
      <c r="C63113"/>
      <c r="D63113" s="13"/>
      <c r="E63113" s="13"/>
      <c r="K63113" s="23"/>
      <c r="O63113" s="21"/>
      <c r="P63113" s="27"/>
      <c r="Q63113" s="16"/>
      <c r="U63113" s="27"/>
    </row>
    <row r="63114" spans="2:21" x14ac:dyDescent="0.25">
      <c r="B63114"/>
      <c r="C63114"/>
      <c r="D63114" s="13"/>
      <c r="E63114" s="13"/>
      <c r="K63114" s="23"/>
      <c r="O63114" s="21"/>
      <c r="P63114" s="27"/>
      <c r="Q63114" s="16"/>
      <c r="U63114" s="27"/>
    </row>
    <row r="63115" spans="2:21" x14ac:dyDescent="0.25">
      <c r="B63115"/>
      <c r="C63115"/>
      <c r="D63115" s="13"/>
      <c r="E63115" s="13"/>
      <c r="K63115" s="23"/>
      <c r="O63115" s="21"/>
      <c r="P63115" s="27"/>
      <c r="Q63115" s="16"/>
      <c r="U63115" s="27"/>
    </row>
    <row r="63116" spans="2:21" x14ac:dyDescent="0.25">
      <c r="B63116"/>
      <c r="C63116"/>
      <c r="D63116" s="13"/>
      <c r="E63116" s="13"/>
      <c r="K63116" s="23"/>
      <c r="O63116" s="21"/>
      <c r="P63116" s="27"/>
      <c r="Q63116" s="16"/>
      <c r="U63116" s="27"/>
    </row>
    <row r="63117" spans="2:21" x14ac:dyDescent="0.25">
      <c r="B63117"/>
      <c r="C63117"/>
      <c r="D63117" s="13"/>
      <c r="E63117" s="13"/>
      <c r="K63117" s="23"/>
      <c r="O63117" s="21"/>
      <c r="P63117" s="27"/>
      <c r="Q63117" s="16"/>
      <c r="U63117" s="27"/>
    </row>
    <row r="63118" spans="2:21" x14ac:dyDescent="0.25">
      <c r="B63118"/>
      <c r="C63118"/>
      <c r="D63118" s="13"/>
      <c r="E63118" s="13"/>
      <c r="K63118" s="23"/>
      <c r="O63118" s="21"/>
      <c r="P63118" s="27"/>
      <c r="Q63118" s="16"/>
      <c r="U63118" s="27"/>
    </row>
    <row r="63119" spans="2:21" x14ac:dyDescent="0.25">
      <c r="B63119"/>
      <c r="C63119"/>
      <c r="D63119" s="13"/>
      <c r="E63119" s="13"/>
      <c r="K63119" s="23"/>
      <c r="O63119" s="21"/>
      <c r="P63119" s="27"/>
      <c r="Q63119" s="16"/>
      <c r="U63119" s="27"/>
    </row>
    <row r="63120" spans="2:21" x14ac:dyDescent="0.25">
      <c r="B63120"/>
      <c r="C63120"/>
      <c r="D63120" s="13"/>
      <c r="E63120" s="13"/>
      <c r="K63120" s="23"/>
      <c r="O63120" s="21"/>
      <c r="P63120" s="27"/>
      <c r="Q63120" s="16"/>
      <c r="U63120" s="27"/>
    </row>
    <row r="63121" spans="2:21" x14ac:dyDescent="0.25">
      <c r="B63121"/>
      <c r="C63121"/>
      <c r="D63121" s="13"/>
      <c r="E63121" s="13"/>
      <c r="K63121" s="23"/>
      <c r="O63121" s="21"/>
      <c r="P63121" s="27"/>
      <c r="Q63121" s="16"/>
      <c r="U63121" s="27"/>
    </row>
    <row r="63122" spans="2:21" x14ac:dyDescent="0.25">
      <c r="B63122"/>
      <c r="C63122"/>
      <c r="D63122" s="13"/>
      <c r="E63122" s="13"/>
      <c r="K63122" s="23"/>
      <c r="O63122" s="21"/>
      <c r="P63122" s="27"/>
      <c r="Q63122" s="16"/>
      <c r="U63122" s="27"/>
    </row>
    <row r="63123" spans="2:21" x14ac:dyDescent="0.25">
      <c r="B63123"/>
      <c r="C63123"/>
      <c r="D63123" s="13"/>
      <c r="E63123" s="13"/>
      <c r="K63123" s="23"/>
      <c r="O63123" s="21"/>
      <c r="P63123" s="27"/>
      <c r="Q63123" s="16"/>
      <c r="U63123" s="27"/>
    </row>
    <row r="63124" spans="2:21" x14ac:dyDescent="0.25">
      <c r="B63124"/>
      <c r="C63124"/>
      <c r="D63124" s="13"/>
      <c r="E63124" s="13"/>
      <c r="K63124" s="23"/>
      <c r="O63124" s="21"/>
      <c r="P63124" s="27"/>
      <c r="Q63124" s="16"/>
      <c r="U63124" s="27"/>
    </row>
    <row r="63125" spans="2:21" x14ac:dyDescent="0.25">
      <c r="B63125"/>
      <c r="C63125"/>
      <c r="D63125" s="13"/>
      <c r="E63125" s="13"/>
      <c r="K63125" s="23"/>
      <c r="O63125" s="21"/>
      <c r="P63125" s="27"/>
      <c r="Q63125" s="16"/>
      <c r="U63125" s="27"/>
    </row>
    <row r="63126" spans="2:21" x14ac:dyDescent="0.25">
      <c r="B63126"/>
      <c r="C63126"/>
      <c r="D63126" s="13"/>
      <c r="E63126" s="13"/>
      <c r="K63126" s="23"/>
      <c r="O63126" s="21"/>
      <c r="P63126" s="27"/>
      <c r="Q63126" s="16"/>
      <c r="U63126" s="27"/>
    </row>
    <row r="63127" spans="2:21" x14ac:dyDescent="0.25">
      <c r="B63127"/>
      <c r="C63127"/>
      <c r="D63127" s="13"/>
      <c r="E63127" s="13"/>
      <c r="K63127" s="23"/>
      <c r="O63127" s="21"/>
      <c r="P63127" s="27"/>
      <c r="Q63127" s="16"/>
      <c r="U63127" s="27"/>
    </row>
    <row r="63128" spans="2:21" x14ac:dyDescent="0.25">
      <c r="B63128"/>
      <c r="C63128"/>
      <c r="D63128" s="13"/>
      <c r="E63128" s="13"/>
      <c r="K63128" s="23"/>
      <c r="O63128" s="21"/>
      <c r="P63128" s="27"/>
      <c r="Q63128" s="16"/>
      <c r="U63128" s="27"/>
    </row>
    <row r="63129" spans="2:21" x14ac:dyDescent="0.25">
      <c r="B63129"/>
      <c r="C63129"/>
      <c r="D63129" s="13"/>
      <c r="E63129" s="13"/>
      <c r="K63129" s="23"/>
      <c r="O63129" s="21"/>
      <c r="P63129" s="27"/>
      <c r="Q63129" s="16"/>
      <c r="U63129" s="27"/>
    </row>
    <row r="63130" spans="2:21" x14ac:dyDescent="0.25">
      <c r="B63130"/>
      <c r="C63130"/>
      <c r="D63130" s="13"/>
      <c r="E63130" s="13"/>
      <c r="K63130" s="23"/>
      <c r="O63130" s="21"/>
      <c r="P63130" s="27"/>
      <c r="Q63130" s="16"/>
      <c r="U63130" s="27"/>
    </row>
    <row r="63131" spans="2:21" x14ac:dyDescent="0.25">
      <c r="B63131"/>
      <c r="C63131"/>
      <c r="D63131" s="13"/>
      <c r="E63131" s="13"/>
      <c r="K63131" s="23"/>
      <c r="O63131" s="21"/>
      <c r="P63131" s="27"/>
      <c r="Q63131" s="16"/>
      <c r="U63131" s="27"/>
    </row>
    <row r="63132" spans="2:21" x14ac:dyDescent="0.25">
      <c r="B63132"/>
      <c r="C63132"/>
      <c r="D63132" s="13"/>
      <c r="E63132" s="13"/>
      <c r="K63132" s="23"/>
      <c r="O63132" s="21"/>
      <c r="P63132" s="27"/>
      <c r="Q63132" s="16"/>
      <c r="U63132" s="27"/>
    </row>
    <row r="63133" spans="2:21" x14ac:dyDescent="0.25">
      <c r="B63133"/>
      <c r="C63133"/>
      <c r="D63133" s="13"/>
      <c r="E63133" s="13"/>
      <c r="K63133" s="23"/>
      <c r="O63133" s="21"/>
      <c r="P63133" s="27"/>
      <c r="Q63133" s="16"/>
      <c r="U63133" s="27"/>
    </row>
    <row r="63134" spans="2:21" x14ac:dyDescent="0.25">
      <c r="B63134"/>
      <c r="C63134"/>
      <c r="D63134" s="13"/>
      <c r="E63134" s="13"/>
      <c r="K63134" s="23"/>
      <c r="O63134" s="21"/>
      <c r="P63134" s="27"/>
      <c r="Q63134" s="16"/>
      <c r="U63134" s="27"/>
    </row>
    <row r="63135" spans="2:21" x14ac:dyDescent="0.25">
      <c r="B63135"/>
      <c r="C63135"/>
      <c r="D63135" s="13"/>
      <c r="E63135" s="13"/>
      <c r="K63135" s="23"/>
      <c r="O63135" s="21"/>
      <c r="P63135" s="27"/>
      <c r="Q63135" s="16"/>
      <c r="U63135" s="27"/>
    </row>
    <row r="63136" spans="2:21" x14ac:dyDescent="0.25">
      <c r="B63136"/>
      <c r="C63136"/>
      <c r="D63136" s="13"/>
      <c r="E63136" s="13"/>
      <c r="K63136" s="23"/>
      <c r="O63136" s="21"/>
      <c r="P63136" s="27"/>
      <c r="Q63136" s="16"/>
      <c r="U63136" s="27"/>
    </row>
    <row r="63137" spans="2:21" x14ac:dyDescent="0.25">
      <c r="B63137"/>
      <c r="C63137"/>
      <c r="D63137" s="13"/>
      <c r="E63137" s="13"/>
      <c r="K63137" s="23"/>
      <c r="O63137" s="21"/>
      <c r="P63137" s="27"/>
      <c r="Q63137" s="16"/>
      <c r="U63137" s="27"/>
    </row>
    <row r="63138" spans="2:21" x14ac:dyDescent="0.25">
      <c r="B63138"/>
      <c r="C63138"/>
      <c r="D63138" s="13"/>
      <c r="E63138" s="13"/>
      <c r="K63138" s="23"/>
      <c r="O63138" s="21"/>
      <c r="P63138" s="27"/>
      <c r="Q63138" s="16"/>
      <c r="U63138" s="27"/>
    </row>
    <row r="63139" spans="2:21" x14ac:dyDescent="0.25">
      <c r="B63139"/>
      <c r="C63139"/>
      <c r="D63139" s="13"/>
      <c r="E63139" s="13"/>
      <c r="K63139" s="23"/>
      <c r="O63139" s="21"/>
      <c r="P63139" s="27"/>
      <c r="Q63139" s="16"/>
      <c r="U63139" s="27"/>
    </row>
    <row r="63140" spans="2:21" x14ac:dyDescent="0.25">
      <c r="B63140"/>
      <c r="C63140"/>
      <c r="D63140" s="13"/>
      <c r="E63140" s="13"/>
      <c r="K63140" s="23"/>
      <c r="O63140" s="21"/>
      <c r="P63140" s="27"/>
      <c r="Q63140" s="16"/>
      <c r="U63140" s="27"/>
    </row>
    <row r="63141" spans="2:21" x14ac:dyDescent="0.25">
      <c r="B63141"/>
      <c r="C63141"/>
      <c r="D63141" s="13"/>
      <c r="E63141" s="13"/>
      <c r="K63141" s="23"/>
      <c r="O63141" s="21"/>
      <c r="P63141" s="27"/>
      <c r="Q63141" s="16"/>
      <c r="U63141" s="27"/>
    </row>
    <row r="63142" spans="2:21" x14ac:dyDescent="0.25">
      <c r="B63142"/>
      <c r="C63142"/>
      <c r="D63142" s="13"/>
      <c r="E63142" s="13"/>
      <c r="K63142" s="23"/>
      <c r="O63142" s="21"/>
      <c r="P63142" s="27"/>
      <c r="Q63142" s="16"/>
      <c r="U63142" s="27"/>
    </row>
    <row r="63143" spans="2:21" x14ac:dyDescent="0.25">
      <c r="B63143"/>
      <c r="C63143"/>
      <c r="D63143" s="13"/>
      <c r="E63143" s="13"/>
      <c r="K63143" s="23"/>
      <c r="O63143" s="21"/>
      <c r="P63143" s="27"/>
      <c r="Q63143" s="16"/>
      <c r="U63143" s="27"/>
    </row>
    <row r="63144" spans="2:21" x14ac:dyDescent="0.25">
      <c r="B63144"/>
      <c r="C63144"/>
      <c r="D63144" s="13"/>
      <c r="E63144" s="13"/>
      <c r="K63144" s="23"/>
      <c r="O63144" s="21"/>
      <c r="P63144" s="27"/>
      <c r="Q63144" s="16"/>
      <c r="U63144" s="27"/>
    </row>
    <row r="63145" spans="2:21" x14ac:dyDescent="0.25">
      <c r="B63145"/>
      <c r="C63145"/>
      <c r="D63145" s="13"/>
      <c r="E63145" s="13"/>
      <c r="K63145" s="23"/>
      <c r="O63145" s="21"/>
      <c r="P63145" s="27"/>
      <c r="Q63145" s="16"/>
      <c r="U63145" s="27"/>
    </row>
    <row r="63146" spans="2:21" x14ac:dyDescent="0.25">
      <c r="B63146"/>
      <c r="C63146"/>
      <c r="D63146" s="13"/>
      <c r="E63146" s="13"/>
      <c r="K63146" s="23"/>
      <c r="O63146" s="21"/>
      <c r="P63146" s="27"/>
      <c r="Q63146" s="16"/>
      <c r="U63146" s="27"/>
    </row>
    <row r="63147" spans="2:21" x14ac:dyDescent="0.25">
      <c r="B63147"/>
      <c r="C63147"/>
      <c r="D63147" s="13"/>
      <c r="E63147" s="13"/>
      <c r="K63147" s="23"/>
      <c r="O63147" s="21"/>
      <c r="P63147" s="27"/>
      <c r="Q63147" s="16"/>
      <c r="U63147" s="27"/>
    </row>
    <row r="63148" spans="2:21" x14ac:dyDescent="0.25">
      <c r="B63148"/>
      <c r="C63148"/>
      <c r="D63148" s="13"/>
      <c r="E63148" s="13"/>
      <c r="K63148" s="23"/>
      <c r="O63148" s="21"/>
      <c r="P63148" s="27"/>
      <c r="Q63148" s="16"/>
      <c r="U63148" s="27"/>
    </row>
    <row r="63149" spans="2:21" x14ac:dyDescent="0.25">
      <c r="B63149"/>
      <c r="C63149"/>
      <c r="D63149" s="13"/>
      <c r="E63149" s="13"/>
      <c r="K63149" s="23"/>
      <c r="O63149" s="21"/>
      <c r="P63149" s="27"/>
      <c r="Q63149" s="16"/>
      <c r="U63149" s="27"/>
    </row>
    <row r="63150" spans="2:21" x14ac:dyDescent="0.25">
      <c r="B63150"/>
      <c r="C63150"/>
      <c r="D63150" s="13"/>
      <c r="E63150" s="13"/>
      <c r="K63150" s="23"/>
      <c r="O63150" s="21"/>
      <c r="P63150" s="27"/>
      <c r="Q63150" s="16"/>
      <c r="U63150" s="27"/>
    </row>
    <row r="63151" spans="2:21" x14ac:dyDescent="0.25">
      <c r="B63151"/>
      <c r="C63151"/>
      <c r="D63151" s="13"/>
      <c r="E63151" s="13"/>
      <c r="K63151" s="23"/>
      <c r="O63151" s="21"/>
      <c r="P63151" s="27"/>
      <c r="Q63151" s="16"/>
      <c r="U63151" s="27"/>
    </row>
    <row r="63152" spans="2:21" x14ac:dyDescent="0.25">
      <c r="B63152"/>
      <c r="C63152"/>
      <c r="D63152" s="13"/>
      <c r="E63152" s="13"/>
      <c r="K63152" s="23"/>
      <c r="O63152" s="21"/>
      <c r="P63152" s="27"/>
      <c r="Q63152" s="16"/>
      <c r="U63152" s="27"/>
    </row>
    <row r="63153" spans="2:21" x14ac:dyDescent="0.25">
      <c r="B63153"/>
      <c r="C63153"/>
      <c r="D63153" s="13"/>
      <c r="E63153" s="13"/>
      <c r="K63153" s="23"/>
      <c r="O63153" s="21"/>
      <c r="P63153" s="27"/>
      <c r="Q63153" s="16"/>
      <c r="U63153" s="27"/>
    </row>
    <row r="63154" spans="2:21" x14ac:dyDescent="0.25">
      <c r="B63154"/>
      <c r="C63154"/>
      <c r="D63154" s="13"/>
      <c r="E63154" s="13"/>
      <c r="K63154" s="23"/>
      <c r="O63154" s="21"/>
      <c r="P63154" s="27"/>
      <c r="Q63154" s="16"/>
      <c r="U63154" s="27"/>
    </row>
    <row r="63155" spans="2:21" x14ac:dyDescent="0.25">
      <c r="B63155"/>
      <c r="C63155"/>
      <c r="D63155" s="13"/>
      <c r="E63155" s="13"/>
      <c r="K63155" s="23"/>
      <c r="O63155" s="21"/>
      <c r="P63155" s="27"/>
      <c r="Q63155" s="16"/>
      <c r="U63155" s="27"/>
    </row>
    <row r="63156" spans="2:21" x14ac:dyDescent="0.25">
      <c r="B63156"/>
      <c r="C63156"/>
      <c r="D63156" s="13"/>
      <c r="E63156" s="13"/>
      <c r="K63156" s="23"/>
      <c r="O63156" s="21"/>
      <c r="P63156" s="27"/>
      <c r="Q63156" s="16"/>
      <c r="U63156" s="27"/>
    </row>
    <row r="63157" spans="2:21" x14ac:dyDescent="0.25">
      <c r="B63157"/>
      <c r="C63157"/>
      <c r="D63157" s="13"/>
      <c r="E63157" s="13"/>
      <c r="K63157" s="23"/>
      <c r="O63157" s="21"/>
      <c r="P63157" s="27"/>
      <c r="Q63157" s="16"/>
      <c r="U63157" s="27"/>
    </row>
    <row r="63158" spans="2:21" x14ac:dyDescent="0.25">
      <c r="B63158"/>
      <c r="C63158"/>
      <c r="D63158" s="13"/>
      <c r="E63158" s="13"/>
      <c r="K63158" s="23"/>
      <c r="O63158" s="21"/>
      <c r="P63158" s="27"/>
      <c r="Q63158" s="16"/>
      <c r="U63158" s="27"/>
    </row>
    <row r="63159" spans="2:21" x14ac:dyDescent="0.25">
      <c r="B63159"/>
      <c r="C63159"/>
      <c r="D63159" s="13"/>
      <c r="E63159" s="13"/>
      <c r="K63159" s="23"/>
      <c r="O63159" s="21"/>
      <c r="P63159" s="27"/>
      <c r="Q63159" s="16"/>
      <c r="U63159" s="27"/>
    </row>
    <row r="63160" spans="2:21" x14ac:dyDescent="0.25">
      <c r="B63160"/>
      <c r="C63160"/>
      <c r="D63160" s="13"/>
      <c r="E63160" s="13"/>
      <c r="K63160" s="23"/>
      <c r="O63160" s="21"/>
      <c r="P63160" s="27"/>
      <c r="Q63160" s="16"/>
      <c r="U63160" s="27"/>
    </row>
    <row r="63161" spans="2:21" x14ac:dyDescent="0.25">
      <c r="B63161"/>
      <c r="C63161"/>
      <c r="D63161" s="13"/>
      <c r="E63161" s="13"/>
      <c r="K63161" s="23"/>
      <c r="O63161" s="21"/>
      <c r="P63161" s="27"/>
      <c r="Q63161" s="16"/>
      <c r="U63161" s="27"/>
    </row>
    <row r="63162" spans="2:21" x14ac:dyDescent="0.25">
      <c r="B63162"/>
      <c r="C63162"/>
      <c r="D63162" s="13"/>
      <c r="E63162" s="13"/>
      <c r="K63162" s="23"/>
      <c r="O63162" s="21"/>
      <c r="P63162" s="27"/>
      <c r="Q63162" s="16"/>
      <c r="U63162" s="27"/>
    </row>
    <row r="63163" spans="2:21" x14ac:dyDescent="0.25">
      <c r="B63163"/>
      <c r="C63163"/>
      <c r="D63163" s="13"/>
      <c r="E63163" s="13"/>
      <c r="K63163" s="23"/>
      <c r="O63163" s="21"/>
      <c r="P63163" s="27"/>
      <c r="Q63163" s="16"/>
      <c r="U63163" s="27"/>
    </row>
    <row r="63164" spans="2:21" x14ac:dyDescent="0.25">
      <c r="B63164"/>
      <c r="C63164"/>
      <c r="D63164" s="13"/>
      <c r="E63164" s="13"/>
      <c r="K63164" s="23"/>
      <c r="O63164" s="21"/>
      <c r="P63164" s="27"/>
      <c r="Q63164" s="16"/>
      <c r="U63164" s="27"/>
    </row>
    <row r="63165" spans="2:21" x14ac:dyDescent="0.25">
      <c r="B63165"/>
      <c r="C63165"/>
      <c r="D63165" s="13"/>
      <c r="E63165" s="13"/>
      <c r="K63165" s="23"/>
      <c r="O63165" s="21"/>
      <c r="P63165" s="27"/>
      <c r="Q63165" s="16"/>
      <c r="U63165" s="27"/>
    </row>
    <row r="63166" spans="2:21" x14ac:dyDescent="0.25">
      <c r="B63166"/>
      <c r="C63166"/>
      <c r="D63166" s="13"/>
      <c r="E63166" s="13"/>
      <c r="K63166" s="23"/>
      <c r="O63166" s="21"/>
      <c r="P63166" s="27"/>
      <c r="Q63166" s="16"/>
      <c r="U63166" s="27"/>
    </row>
    <row r="63167" spans="2:21" x14ac:dyDescent="0.25">
      <c r="B63167"/>
      <c r="C63167"/>
      <c r="D63167" s="13"/>
      <c r="E63167" s="13"/>
      <c r="K63167" s="23"/>
      <c r="O63167" s="21"/>
      <c r="P63167" s="27"/>
      <c r="Q63167" s="16"/>
      <c r="U63167" s="27"/>
    </row>
    <row r="63168" spans="2:21" x14ac:dyDescent="0.25">
      <c r="B63168"/>
      <c r="C63168"/>
      <c r="D63168" s="13"/>
      <c r="E63168" s="13"/>
      <c r="K63168" s="23"/>
      <c r="O63168" s="21"/>
      <c r="P63168" s="27"/>
      <c r="Q63168" s="16"/>
      <c r="U63168" s="27"/>
    </row>
    <row r="63169" spans="2:21" x14ac:dyDescent="0.25">
      <c r="B63169"/>
      <c r="C63169"/>
      <c r="D63169" s="13"/>
      <c r="E63169" s="13"/>
      <c r="K63169" s="23"/>
      <c r="O63169" s="21"/>
      <c r="P63169" s="27"/>
      <c r="Q63169" s="16"/>
      <c r="U63169" s="27"/>
    </row>
    <row r="63170" spans="2:21" x14ac:dyDescent="0.25">
      <c r="B63170"/>
      <c r="C63170"/>
      <c r="D63170" s="13"/>
      <c r="E63170" s="13"/>
      <c r="K63170" s="23"/>
      <c r="O63170" s="21"/>
      <c r="P63170" s="27"/>
      <c r="Q63170" s="16"/>
      <c r="U63170" s="27"/>
    </row>
    <row r="63171" spans="2:21" x14ac:dyDescent="0.25">
      <c r="B63171"/>
      <c r="C63171"/>
      <c r="D63171" s="13"/>
      <c r="E63171" s="13"/>
      <c r="K63171" s="23"/>
      <c r="O63171" s="21"/>
      <c r="P63171" s="27"/>
      <c r="Q63171" s="16"/>
      <c r="U63171" s="27"/>
    </row>
    <row r="63172" spans="2:21" x14ac:dyDescent="0.25">
      <c r="B63172"/>
      <c r="C63172"/>
      <c r="D63172" s="13"/>
      <c r="E63172" s="13"/>
      <c r="K63172" s="23"/>
      <c r="O63172" s="21"/>
      <c r="P63172" s="27"/>
      <c r="Q63172" s="16"/>
      <c r="U63172" s="27"/>
    </row>
    <row r="63173" spans="2:21" x14ac:dyDescent="0.25">
      <c r="B63173"/>
      <c r="C63173"/>
      <c r="D63173" s="13"/>
      <c r="E63173" s="13"/>
      <c r="K63173" s="23"/>
      <c r="O63173" s="21"/>
      <c r="P63173" s="27"/>
      <c r="Q63173" s="16"/>
      <c r="U63173" s="27"/>
    </row>
    <row r="63174" spans="2:21" x14ac:dyDescent="0.25">
      <c r="B63174"/>
      <c r="C63174"/>
      <c r="D63174" s="13"/>
      <c r="E63174" s="13"/>
      <c r="K63174" s="23"/>
      <c r="O63174" s="21"/>
      <c r="P63174" s="27"/>
      <c r="Q63174" s="16"/>
      <c r="U63174" s="27"/>
    </row>
    <row r="63175" spans="2:21" x14ac:dyDescent="0.25">
      <c r="B63175"/>
      <c r="C63175"/>
      <c r="D63175" s="13"/>
      <c r="E63175" s="13"/>
      <c r="K63175" s="23"/>
      <c r="O63175" s="21"/>
      <c r="P63175" s="27"/>
      <c r="Q63175" s="16"/>
      <c r="U63175" s="27"/>
    </row>
    <row r="63176" spans="2:21" x14ac:dyDescent="0.25">
      <c r="B63176"/>
      <c r="C63176"/>
      <c r="D63176" s="13"/>
      <c r="E63176" s="13"/>
      <c r="K63176" s="23"/>
      <c r="O63176" s="21"/>
      <c r="P63176" s="27"/>
      <c r="Q63176" s="16"/>
      <c r="U63176" s="27"/>
    </row>
    <row r="63177" spans="2:21" x14ac:dyDescent="0.25">
      <c r="B63177"/>
      <c r="C63177"/>
      <c r="D63177" s="13"/>
      <c r="E63177" s="13"/>
      <c r="K63177" s="23"/>
      <c r="O63177" s="21"/>
      <c r="P63177" s="27"/>
      <c r="Q63177" s="16"/>
      <c r="U63177" s="27"/>
    </row>
    <row r="63178" spans="2:21" x14ac:dyDescent="0.25">
      <c r="B63178"/>
      <c r="C63178"/>
      <c r="D63178" s="13"/>
      <c r="E63178" s="13"/>
      <c r="K63178" s="23"/>
      <c r="O63178" s="21"/>
      <c r="P63178" s="27"/>
      <c r="Q63178" s="16"/>
      <c r="U63178" s="27"/>
    </row>
    <row r="63179" spans="2:21" x14ac:dyDescent="0.25">
      <c r="B63179"/>
      <c r="C63179"/>
      <c r="D63179" s="13"/>
      <c r="E63179" s="13"/>
      <c r="K63179" s="23"/>
      <c r="O63179" s="21"/>
      <c r="P63179" s="27"/>
      <c r="Q63179" s="16"/>
      <c r="U63179" s="27"/>
    </row>
    <row r="63180" spans="2:21" x14ac:dyDescent="0.25">
      <c r="B63180"/>
      <c r="C63180"/>
      <c r="D63180" s="13"/>
      <c r="E63180" s="13"/>
      <c r="K63180" s="23"/>
      <c r="O63180" s="21"/>
      <c r="P63180" s="27"/>
      <c r="Q63180" s="16"/>
      <c r="U63180" s="27"/>
    </row>
    <row r="63181" spans="2:21" x14ac:dyDescent="0.25">
      <c r="B63181"/>
      <c r="C63181"/>
      <c r="D63181" s="13"/>
      <c r="E63181" s="13"/>
      <c r="K63181" s="23"/>
      <c r="O63181" s="21"/>
      <c r="P63181" s="27"/>
      <c r="Q63181" s="16"/>
      <c r="U63181" s="27"/>
    </row>
    <row r="63182" spans="2:21" x14ac:dyDescent="0.25">
      <c r="B63182"/>
      <c r="C63182"/>
      <c r="D63182" s="13"/>
      <c r="E63182" s="13"/>
      <c r="K63182" s="23"/>
      <c r="O63182" s="21"/>
      <c r="P63182" s="27"/>
      <c r="Q63182" s="16"/>
      <c r="U63182" s="27"/>
    </row>
    <row r="63183" spans="2:21" x14ac:dyDescent="0.25">
      <c r="B63183"/>
      <c r="C63183"/>
      <c r="D63183" s="13"/>
      <c r="E63183" s="13"/>
      <c r="K63183" s="23"/>
      <c r="O63183" s="21"/>
      <c r="P63183" s="27"/>
      <c r="Q63183" s="16"/>
      <c r="U63183" s="27"/>
    </row>
    <row r="63184" spans="2:21" x14ac:dyDescent="0.25">
      <c r="B63184"/>
      <c r="C63184"/>
      <c r="D63184" s="13"/>
      <c r="E63184" s="13"/>
      <c r="K63184" s="23"/>
      <c r="O63184" s="21"/>
      <c r="P63184" s="27"/>
      <c r="Q63184" s="16"/>
      <c r="U63184" s="27"/>
    </row>
    <row r="63185" spans="2:21" x14ac:dyDescent="0.25">
      <c r="B63185"/>
      <c r="C63185"/>
      <c r="D63185" s="13"/>
      <c r="E63185" s="13"/>
      <c r="K63185" s="23"/>
      <c r="O63185" s="21"/>
      <c r="P63185" s="27"/>
      <c r="Q63185" s="16"/>
      <c r="U63185" s="27"/>
    </row>
    <row r="63186" spans="2:21" x14ac:dyDescent="0.25">
      <c r="B63186"/>
      <c r="C63186"/>
      <c r="D63186" s="13"/>
      <c r="E63186" s="13"/>
      <c r="K63186" s="23"/>
      <c r="O63186" s="21"/>
      <c r="P63186" s="27"/>
      <c r="Q63186" s="16"/>
      <c r="U63186" s="27"/>
    </row>
    <row r="63187" spans="2:21" x14ac:dyDescent="0.25">
      <c r="B63187"/>
      <c r="C63187"/>
      <c r="D63187" s="13"/>
      <c r="E63187" s="13"/>
      <c r="K63187" s="23"/>
      <c r="O63187" s="21"/>
      <c r="P63187" s="27"/>
      <c r="Q63187" s="16"/>
      <c r="U63187" s="27"/>
    </row>
    <row r="63188" spans="2:21" x14ac:dyDescent="0.25">
      <c r="B63188"/>
      <c r="C63188"/>
      <c r="D63188" s="13"/>
      <c r="E63188" s="13"/>
      <c r="K63188" s="23"/>
      <c r="O63188" s="21"/>
      <c r="P63188" s="27"/>
      <c r="Q63188" s="16"/>
      <c r="U63188" s="27"/>
    </row>
    <row r="63189" spans="2:21" x14ac:dyDescent="0.25">
      <c r="B63189"/>
      <c r="C63189"/>
      <c r="D63189" s="13"/>
      <c r="E63189" s="13"/>
      <c r="K63189" s="23"/>
      <c r="O63189" s="21"/>
      <c r="P63189" s="27"/>
      <c r="Q63189" s="16"/>
      <c r="U63189" s="27"/>
    </row>
    <row r="63190" spans="2:21" x14ac:dyDescent="0.25">
      <c r="B63190"/>
      <c r="C63190"/>
      <c r="D63190" s="13"/>
      <c r="E63190" s="13"/>
      <c r="K63190" s="23"/>
      <c r="O63190" s="21"/>
      <c r="P63190" s="27"/>
      <c r="Q63190" s="16"/>
      <c r="U63190" s="27"/>
    </row>
    <row r="63191" spans="2:21" x14ac:dyDescent="0.25">
      <c r="B63191"/>
      <c r="C63191"/>
      <c r="D63191" s="13"/>
      <c r="E63191" s="13"/>
      <c r="K63191" s="23"/>
      <c r="O63191" s="21"/>
      <c r="P63191" s="27"/>
      <c r="Q63191" s="16"/>
      <c r="U63191" s="27"/>
    </row>
    <row r="63192" spans="2:21" x14ac:dyDescent="0.25">
      <c r="B63192"/>
      <c r="C63192"/>
      <c r="D63192" s="13"/>
      <c r="E63192" s="13"/>
      <c r="K63192" s="23"/>
      <c r="O63192" s="21"/>
      <c r="P63192" s="27"/>
      <c r="Q63192" s="16"/>
      <c r="U63192" s="27"/>
    </row>
    <row r="63193" spans="2:21" x14ac:dyDescent="0.25">
      <c r="B63193"/>
      <c r="C63193"/>
      <c r="D63193" s="13"/>
      <c r="E63193" s="13"/>
      <c r="K63193" s="23"/>
      <c r="O63193" s="21"/>
      <c r="P63193" s="27"/>
      <c r="Q63193" s="16"/>
      <c r="U63193" s="27"/>
    </row>
    <row r="63194" spans="2:21" x14ac:dyDescent="0.25">
      <c r="B63194"/>
      <c r="C63194"/>
      <c r="D63194" s="13"/>
      <c r="E63194" s="13"/>
      <c r="K63194" s="23"/>
      <c r="O63194" s="21"/>
      <c r="P63194" s="27"/>
      <c r="Q63194" s="16"/>
      <c r="U63194" s="27"/>
    </row>
    <row r="63195" spans="2:21" x14ac:dyDescent="0.25">
      <c r="B63195"/>
      <c r="C63195"/>
      <c r="D63195" s="13"/>
      <c r="E63195" s="13"/>
      <c r="K63195" s="23"/>
      <c r="O63195" s="21"/>
      <c r="P63195" s="27"/>
      <c r="Q63195" s="16"/>
      <c r="U63195" s="27"/>
    </row>
    <row r="63196" spans="2:21" x14ac:dyDescent="0.25">
      <c r="B63196"/>
      <c r="C63196"/>
      <c r="D63196" s="13"/>
      <c r="E63196" s="13"/>
      <c r="K63196" s="23"/>
      <c r="O63196" s="21"/>
      <c r="P63196" s="27"/>
      <c r="Q63196" s="16"/>
      <c r="U63196" s="27"/>
    </row>
    <row r="63197" spans="2:21" x14ac:dyDescent="0.25">
      <c r="B63197"/>
      <c r="C63197"/>
      <c r="D63197" s="13"/>
      <c r="E63197" s="13"/>
      <c r="K63197" s="23"/>
      <c r="O63197" s="21"/>
      <c r="P63197" s="27"/>
      <c r="Q63197" s="16"/>
      <c r="U63197" s="27"/>
    </row>
    <row r="63198" spans="2:21" x14ac:dyDescent="0.25">
      <c r="B63198"/>
      <c r="C63198"/>
      <c r="D63198" s="13"/>
      <c r="E63198" s="13"/>
      <c r="K63198" s="23"/>
      <c r="O63198" s="21"/>
      <c r="P63198" s="27"/>
      <c r="Q63198" s="16"/>
      <c r="U63198" s="27"/>
    </row>
    <row r="63199" spans="2:21" x14ac:dyDescent="0.25">
      <c r="B63199"/>
      <c r="C63199"/>
      <c r="D63199" s="13"/>
      <c r="E63199" s="13"/>
      <c r="K63199" s="23"/>
      <c r="O63199" s="21"/>
      <c r="P63199" s="27"/>
      <c r="Q63199" s="16"/>
      <c r="U63199" s="27"/>
    </row>
    <row r="63200" spans="2:21" x14ac:dyDescent="0.25">
      <c r="B63200"/>
      <c r="C63200"/>
      <c r="D63200" s="13"/>
      <c r="E63200" s="13"/>
      <c r="K63200" s="23"/>
      <c r="O63200" s="21"/>
      <c r="P63200" s="27"/>
      <c r="Q63200" s="16"/>
      <c r="U63200" s="27"/>
    </row>
    <row r="63201" spans="2:21" x14ac:dyDescent="0.25">
      <c r="B63201"/>
      <c r="C63201"/>
      <c r="D63201" s="13"/>
      <c r="E63201" s="13"/>
      <c r="K63201" s="23"/>
      <c r="O63201" s="21"/>
      <c r="P63201" s="27"/>
      <c r="Q63201" s="16"/>
      <c r="U63201" s="27"/>
    </row>
    <row r="63202" spans="2:21" x14ac:dyDescent="0.25">
      <c r="B63202"/>
      <c r="C63202"/>
      <c r="D63202" s="13"/>
      <c r="E63202" s="13"/>
      <c r="K63202" s="23"/>
      <c r="O63202" s="21"/>
      <c r="P63202" s="27"/>
      <c r="Q63202" s="16"/>
      <c r="U63202" s="27"/>
    </row>
    <row r="63203" spans="2:21" x14ac:dyDescent="0.25">
      <c r="B63203"/>
      <c r="C63203"/>
      <c r="D63203" s="13"/>
      <c r="E63203" s="13"/>
      <c r="K63203" s="23"/>
      <c r="O63203" s="21"/>
      <c r="P63203" s="27"/>
      <c r="Q63203" s="16"/>
      <c r="U63203" s="27"/>
    </row>
    <row r="63204" spans="2:21" x14ac:dyDescent="0.25">
      <c r="B63204"/>
      <c r="C63204"/>
      <c r="D63204" s="13"/>
      <c r="E63204" s="13"/>
      <c r="K63204" s="23"/>
      <c r="O63204" s="21"/>
      <c r="P63204" s="27"/>
      <c r="Q63204" s="16"/>
      <c r="U63204" s="27"/>
    </row>
    <row r="63205" spans="2:21" x14ac:dyDescent="0.25">
      <c r="B63205"/>
      <c r="C63205"/>
      <c r="D63205" s="13"/>
      <c r="E63205" s="13"/>
      <c r="K63205" s="23"/>
      <c r="O63205" s="21"/>
      <c r="P63205" s="27"/>
      <c r="Q63205" s="16"/>
      <c r="U63205" s="27"/>
    </row>
    <row r="63206" spans="2:21" x14ac:dyDescent="0.25">
      <c r="B63206"/>
      <c r="C63206"/>
      <c r="D63206" s="13"/>
      <c r="E63206" s="13"/>
      <c r="K63206" s="23"/>
      <c r="O63206" s="21"/>
      <c r="P63206" s="27"/>
      <c r="Q63206" s="16"/>
      <c r="U63206" s="27"/>
    </row>
    <row r="63207" spans="2:21" x14ac:dyDescent="0.25">
      <c r="B63207"/>
      <c r="C63207"/>
      <c r="D63207" s="13"/>
      <c r="E63207" s="13"/>
      <c r="K63207" s="23"/>
      <c r="O63207" s="21"/>
      <c r="P63207" s="27"/>
      <c r="Q63207" s="16"/>
      <c r="U63207" s="27"/>
    </row>
    <row r="63208" spans="2:21" x14ac:dyDescent="0.25">
      <c r="B63208"/>
      <c r="C63208"/>
      <c r="D63208" s="13"/>
      <c r="E63208" s="13"/>
      <c r="K63208" s="23"/>
      <c r="O63208" s="21"/>
      <c r="P63208" s="27"/>
      <c r="Q63208" s="16"/>
      <c r="U63208" s="27"/>
    </row>
    <row r="63209" spans="2:21" x14ac:dyDescent="0.25">
      <c r="B63209"/>
      <c r="C63209"/>
      <c r="D63209" s="13"/>
      <c r="E63209" s="13"/>
      <c r="K63209" s="23"/>
      <c r="O63209" s="21"/>
      <c r="P63209" s="27"/>
      <c r="Q63209" s="16"/>
      <c r="U63209" s="27"/>
    </row>
    <row r="63210" spans="2:21" x14ac:dyDescent="0.25">
      <c r="B63210"/>
      <c r="C63210"/>
      <c r="D63210" s="13"/>
      <c r="E63210" s="13"/>
      <c r="K63210" s="23"/>
      <c r="O63210" s="21"/>
      <c r="P63210" s="27"/>
      <c r="Q63210" s="16"/>
      <c r="U63210" s="27"/>
    </row>
    <row r="63211" spans="2:21" x14ac:dyDescent="0.25">
      <c r="B63211"/>
      <c r="C63211"/>
      <c r="D63211" s="13"/>
      <c r="E63211" s="13"/>
      <c r="K63211" s="23"/>
      <c r="O63211" s="21"/>
      <c r="P63211" s="27"/>
      <c r="Q63211" s="16"/>
      <c r="U63211" s="27"/>
    </row>
    <row r="63212" spans="2:21" x14ac:dyDescent="0.25">
      <c r="B63212"/>
      <c r="C63212"/>
      <c r="D63212" s="13"/>
      <c r="E63212" s="13"/>
      <c r="K63212" s="23"/>
      <c r="O63212" s="21"/>
      <c r="P63212" s="27"/>
      <c r="Q63212" s="16"/>
      <c r="U63212" s="27"/>
    </row>
    <row r="63213" spans="2:21" x14ac:dyDescent="0.25">
      <c r="B63213"/>
      <c r="C63213"/>
      <c r="D63213" s="13"/>
      <c r="E63213" s="13"/>
      <c r="K63213" s="23"/>
      <c r="O63213" s="21"/>
      <c r="P63213" s="27"/>
      <c r="Q63213" s="16"/>
      <c r="U63213" s="27"/>
    </row>
    <row r="63214" spans="2:21" x14ac:dyDescent="0.25">
      <c r="B63214"/>
      <c r="C63214"/>
      <c r="D63214" s="13"/>
      <c r="E63214" s="13"/>
      <c r="K63214" s="23"/>
      <c r="O63214" s="21"/>
      <c r="P63214" s="27"/>
      <c r="Q63214" s="16"/>
      <c r="U63214" s="27"/>
    </row>
    <row r="63215" spans="2:21" x14ac:dyDescent="0.25">
      <c r="B63215"/>
      <c r="C63215"/>
      <c r="D63215" s="13"/>
      <c r="E63215" s="13"/>
      <c r="K63215" s="23"/>
      <c r="O63215" s="21"/>
      <c r="P63215" s="27"/>
      <c r="Q63215" s="16"/>
      <c r="U63215" s="27"/>
    </row>
    <row r="63216" spans="2:21" x14ac:dyDescent="0.25">
      <c r="B63216"/>
      <c r="C63216"/>
      <c r="D63216" s="13"/>
      <c r="E63216" s="13"/>
      <c r="K63216" s="23"/>
      <c r="O63216" s="21"/>
      <c r="P63216" s="27"/>
      <c r="Q63216" s="16"/>
      <c r="U63216" s="27"/>
    </row>
    <row r="63217" spans="2:21" x14ac:dyDescent="0.25">
      <c r="B63217"/>
      <c r="C63217"/>
      <c r="D63217" s="13"/>
      <c r="E63217" s="13"/>
      <c r="K63217" s="23"/>
      <c r="O63217" s="21"/>
      <c r="P63217" s="27"/>
      <c r="Q63217" s="16"/>
      <c r="U63217" s="27"/>
    </row>
    <row r="63218" spans="2:21" x14ac:dyDescent="0.25">
      <c r="B63218"/>
      <c r="C63218"/>
      <c r="D63218" s="13"/>
      <c r="E63218" s="13"/>
      <c r="K63218" s="23"/>
      <c r="O63218" s="21"/>
      <c r="P63218" s="27"/>
      <c r="Q63218" s="16"/>
      <c r="U63218" s="27"/>
    </row>
    <row r="63219" spans="2:21" x14ac:dyDescent="0.25">
      <c r="B63219"/>
      <c r="C63219"/>
      <c r="D63219" s="13"/>
      <c r="E63219" s="13"/>
      <c r="K63219" s="23"/>
      <c r="O63219" s="21"/>
      <c r="P63219" s="27"/>
      <c r="Q63219" s="16"/>
      <c r="U63219" s="27"/>
    </row>
    <row r="63220" spans="2:21" x14ac:dyDescent="0.25">
      <c r="B63220"/>
      <c r="C63220"/>
      <c r="D63220" s="13"/>
      <c r="E63220" s="13"/>
      <c r="K63220" s="23"/>
      <c r="O63220" s="21"/>
      <c r="P63220" s="27"/>
      <c r="Q63220" s="16"/>
      <c r="U63220" s="27"/>
    </row>
    <row r="63221" spans="2:21" x14ac:dyDescent="0.25">
      <c r="B63221"/>
      <c r="C63221"/>
      <c r="D63221" s="13"/>
      <c r="E63221" s="13"/>
      <c r="K63221" s="23"/>
      <c r="O63221" s="21"/>
      <c r="P63221" s="27"/>
      <c r="Q63221" s="16"/>
      <c r="U63221" s="27"/>
    </row>
    <row r="63222" spans="2:21" x14ac:dyDescent="0.25">
      <c r="B63222"/>
      <c r="C63222"/>
      <c r="D63222" s="13"/>
      <c r="E63222" s="13"/>
      <c r="K63222" s="23"/>
      <c r="O63222" s="21"/>
      <c r="P63222" s="27"/>
      <c r="Q63222" s="16"/>
      <c r="U63222" s="27"/>
    </row>
    <row r="63223" spans="2:21" x14ac:dyDescent="0.25">
      <c r="B63223"/>
      <c r="C63223"/>
      <c r="D63223" s="13"/>
      <c r="E63223" s="13"/>
      <c r="K63223" s="23"/>
      <c r="O63223" s="21"/>
      <c r="P63223" s="27"/>
      <c r="Q63223" s="16"/>
      <c r="U63223" s="27"/>
    </row>
    <row r="63224" spans="2:21" x14ac:dyDescent="0.25">
      <c r="B63224"/>
      <c r="C63224"/>
      <c r="D63224" s="13"/>
      <c r="E63224" s="13"/>
      <c r="K63224" s="23"/>
      <c r="O63224" s="21"/>
      <c r="P63224" s="27"/>
      <c r="Q63224" s="16"/>
      <c r="U63224" s="27"/>
    </row>
    <row r="63225" spans="2:21" x14ac:dyDescent="0.25">
      <c r="B63225"/>
      <c r="C63225"/>
      <c r="D63225" s="13"/>
      <c r="E63225" s="13"/>
      <c r="K63225" s="23"/>
      <c r="O63225" s="21"/>
      <c r="P63225" s="27"/>
      <c r="Q63225" s="16"/>
      <c r="U63225" s="27"/>
    </row>
    <row r="63226" spans="2:21" x14ac:dyDescent="0.25">
      <c r="B63226"/>
      <c r="C63226"/>
      <c r="D63226" s="13"/>
      <c r="E63226" s="13"/>
      <c r="K63226" s="23"/>
      <c r="O63226" s="21"/>
      <c r="P63226" s="27"/>
      <c r="Q63226" s="16"/>
      <c r="U63226" s="27"/>
    </row>
    <row r="63227" spans="2:21" x14ac:dyDescent="0.25">
      <c r="B63227"/>
      <c r="C63227"/>
      <c r="D63227" s="13"/>
      <c r="E63227" s="13"/>
      <c r="K63227" s="23"/>
      <c r="O63227" s="21"/>
      <c r="P63227" s="27"/>
      <c r="Q63227" s="16"/>
      <c r="U63227" s="27"/>
    </row>
    <row r="63228" spans="2:21" x14ac:dyDescent="0.25">
      <c r="B63228"/>
      <c r="C63228"/>
      <c r="D63228" s="13"/>
      <c r="E63228" s="13"/>
      <c r="K63228" s="23"/>
      <c r="O63228" s="21"/>
      <c r="P63228" s="27"/>
      <c r="Q63228" s="16"/>
      <c r="U63228" s="27"/>
    </row>
    <row r="63229" spans="2:21" x14ac:dyDescent="0.25">
      <c r="B63229"/>
      <c r="C63229"/>
      <c r="D63229" s="13"/>
      <c r="E63229" s="13"/>
      <c r="K63229" s="23"/>
      <c r="O63229" s="21"/>
      <c r="P63229" s="27"/>
      <c r="Q63229" s="16"/>
      <c r="U63229" s="27"/>
    </row>
    <row r="63230" spans="2:21" x14ac:dyDescent="0.25">
      <c r="B63230"/>
      <c r="C63230"/>
      <c r="D63230" s="13"/>
      <c r="E63230" s="13"/>
      <c r="K63230" s="23"/>
      <c r="O63230" s="21"/>
      <c r="P63230" s="27"/>
      <c r="Q63230" s="16"/>
      <c r="U63230" s="27"/>
    </row>
    <row r="63231" spans="2:21" x14ac:dyDescent="0.25">
      <c r="B63231"/>
      <c r="C63231"/>
      <c r="D63231" s="13"/>
      <c r="E63231" s="13"/>
      <c r="K63231" s="23"/>
      <c r="O63231" s="21"/>
      <c r="P63231" s="27"/>
      <c r="Q63231" s="16"/>
      <c r="U63231" s="27"/>
    </row>
    <row r="63232" spans="2:21" x14ac:dyDescent="0.25">
      <c r="B63232"/>
      <c r="C63232"/>
      <c r="D63232" s="13"/>
      <c r="E63232" s="13"/>
      <c r="K63232" s="23"/>
      <c r="O63232" s="21"/>
      <c r="P63232" s="27"/>
      <c r="Q63232" s="16"/>
      <c r="U63232" s="27"/>
    </row>
    <row r="63233" spans="2:21" x14ac:dyDescent="0.25">
      <c r="B63233"/>
      <c r="C63233"/>
      <c r="D63233" s="13"/>
      <c r="E63233" s="13"/>
      <c r="K63233" s="23"/>
      <c r="O63233" s="21"/>
      <c r="P63233" s="27"/>
      <c r="Q63233" s="16"/>
      <c r="U63233" s="27"/>
    </row>
    <row r="63234" spans="2:21" x14ac:dyDescent="0.25">
      <c r="B63234"/>
      <c r="C63234"/>
      <c r="D63234" s="13"/>
      <c r="E63234" s="13"/>
      <c r="K63234" s="23"/>
      <c r="O63234" s="21"/>
      <c r="P63234" s="27"/>
      <c r="Q63234" s="16"/>
      <c r="U63234" s="27"/>
    </row>
    <row r="63235" spans="2:21" x14ac:dyDescent="0.25">
      <c r="B63235"/>
      <c r="C63235"/>
      <c r="D63235" s="13"/>
      <c r="E63235" s="13"/>
      <c r="K63235" s="23"/>
      <c r="O63235" s="21"/>
      <c r="P63235" s="27"/>
      <c r="Q63235" s="16"/>
      <c r="U63235" s="27"/>
    </row>
    <row r="63236" spans="2:21" x14ac:dyDescent="0.25">
      <c r="B63236"/>
      <c r="C63236"/>
      <c r="D63236" s="13"/>
      <c r="E63236" s="13"/>
      <c r="K63236" s="23"/>
      <c r="O63236" s="21"/>
      <c r="P63236" s="27"/>
      <c r="Q63236" s="16"/>
      <c r="U63236" s="27"/>
    </row>
    <row r="63237" spans="2:21" x14ac:dyDescent="0.25">
      <c r="B63237"/>
      <c r="C63237"/>
      <c r="D63237" s="13"/>
      <c r="E63237" s="13"/>
      <c r="K63237" s="23"/>
      <c r="O63237" s="21"/>
      <c r="P63237" s="27"/>
      <c r="Q63237" s="16"/>
      <c r="U63237" s="27"/>
    </row>
    <row r="63238" spans="2:21" x14ac:dyDescent="0.25">
      <c r="B63238"/>
      <c r="C63238"/>
      <c r="D63238" s="13"/>
      <c r="E63238" s="13"/>
      <c r="K63238" s="23"/>
      <c r="O63238" s="21"/>
      <c r="P63238" s="27"/>
      <c r="Q63238" s="16"/>
      <c r="U63238" s="27"/>
    </row>
    <row r="63239" spans="2:21" x14ac:dyDescent="0.25">
      <c r="B63239"/>
      <c r="C63239"/>
      <c r="D63239" s="13"/>
      <c r="E63239" s="13"/>
      <c r="K63239" s="23"/>
      <c r="O63239" s="21"/>
      <c r="P63239" s="27"/>
      <c r="Q63239" s="16"/>
      <c r="U63239" s="27"/>
    </row>
    <row r="63240" spans="2:21" x14ac:dyDescent="0.25">
      <c r="B63240"/>
      <c r="C63240"/>
      <c r="D63240" s="13"/>
      <c r="E63240" s="13"/>
      <c r="K63240" s="23"/>
      <c r="O63240" s="21"/>
      <c r="P63240" s="27"/>
      <c r="Q63240" s="16"/>
      <c r="U63240" s="27"/>
    </row>
    <row r="63241" spans="2:21" x14ac:dyDescent="0.25">
      <c r="B63241"/>
      <c r="C63241"/>
      <c r="D63241" s="13"/>
      <c r="E63241" s="13"/>
      <c r="K63241" s="23"/>
      <c r="O63241" s="21"/>
      <c r="P63241" s="27"/>
      <c r="Q63241" s="16"/>
      <c r="U63241" s="27"/>
    </row>
    <row r="63242" spans="2:21" x14ac:dyDescent="0.25">
      <c r="B63242"/>
      <c r="C63242"/>
      <c r="D63242" s="13"/>
      <c r="E63242" s="13"/>
      <c r="K63242" s="23"/>
      <c r="O63242" s="21"/>
      <c r="P63242" s="27"/>
      <c r="Q63242" s="16"/>
      <c r="U63242" s="27"/>
    </row>
    <row r="63243" spans="2:21" x14ac:dyDescent="0.25">
      <c r="B63243"/>
      <c r="C63243"/>
      <c r="D63243" s="13"/>
      <c r="E63243" s="13"/>
      <c r="K63243" s="23"/>
      <c r="O63243" s="21"/>
      <c r="P63243" s="27"/>
      <c r="Q63243" s="16"/>
      <c r="U63243" s="27"/>
    </row>
    <row r="63244" spans="2:21" x14ac:dyDescent="0.25">
      <c r="B63244"/>
      <c r="C63244"/>
      <c r="D63244" s="13"/>
      <c r="E63244" s="13"/>
      <c r="K63244" s="23"/>
      <c r="O63244" s="21"/>
      <c r="P63244" s="27"/>
      <c r="Q63244" s="16"/>
      <c r="U63244" s="27"/>
    </row>
    <row r="63245" spans="2:21" x14ac:dyDescent="0.25">
      <c r="B63245"/>
      <c r="C63245"/>
      <c r="D63245" s="13"/>
      <c r="E63245" s="13"/>
      <c r="K63245" s="23"/>
      <c r="O63245" s="21"/>
      <c r="P63245" s="27"/>
      <c r="Q63245" s="16"/>
      <c r="U63245" s="27"/>
    </row>
    <row r="63246" spans="2:21" x14ac:dyDescent="0.25">
      <c r="B63246"/>
      <c r="C63246"/>
      <c r="D63246" s="13"/>
      <c r="E63246" s="13"/>
      <c r="K63246" s="23"/>
      <c r="O63246" s="21"/>
      <c r="P63246" s="27"/>
      <c r="Q63246" s="16"/>
      <c r="U63246" s="27"/>
    </row>
    <row r="63247" spans="2:21" x14ac:dyDescent="0.25">
      <c r="B63247"/>
      <c r="C63247"/>
      <c r="D63247" s="13"/>
      <c r="E63247" s="13"/>
      <c r="K63247" s="23"/>
      <c r="O63247" s="21"/>
      <c r="P63247" s="27"/>
      <c r="Q63247" s="16"/>
      <c r="U63247" s="27"/>
    </row>
    <row r="63248" spans="2:21" x14ac:dyDescent="0.25">
      <c r="B63248"/>
      <c r="C63248"/>
      <c r="D63248" s="13"/>
      <c r="E63248" s="13"/>
      <c r="K63248" s="23"/>
      <c r="O63248" s="21"/>
      <c r="P63248" s="27"/>
      <c r="Q63248" s="16"/>
      <c r="U63248" s="27"/>
    </row>
    <row r="63249" spans="2:21" x14ac:dyDescent="0.25">
      <c r="B63249"/>
      <c r="C63249"/>
      <c r="D63249" s="13"/>
      <c r="E63249" s="13"/>
      <c r="K63249" s="23"/>
      <c r="O63249" s="21"/>
      <c r="P63249" s="27"/>
      <c r="Q63249" s="16"/>
      <c r="U63249" s="27"/>
    </row>
    <row r="63250" spans="2:21" x14ac:dyDescent="0.25">
      <c r="B63250"/>
      <c r="C63250"/>
      <c r="D63250" s="13"/>
      <c r="E63250" s="13"/>
      <c r="K63250" s="23"/>
      <c r="O63250" s="21"/>
      <c r="P63250" s="27"/>
      <c r="Q63250" s="16"/>
      <c r="U63250" s="27"/>
    </row>
    <row r="63251" spans="2:21" x14ac:dyDescent="0.25">
      <c r="B63251"/>
      <c r="C63251"/>
      <c r="D63251" s="13"/>
      <c r="E63251" s="13"/>
      <c r="K63251" s="23"/>
      <c r="O63251" s="21"/>
      <c r="P63251" s="27"/>
      <c r="Q63251" s="16"/>
      <c r="U63251" s="27"/>
    </row>
    <row r="63252" spans="2:21" x14ac:dyDescent="0.25">
      <c r="B63252"/>
      <c r="C63252"/>
      <c r="D63252" s="13"/>
      <c r="E63252" s="13"/>
      <c r="K63252" s="23"/>
      <c r="O63252" s="21"/>
      <c r="P63252" s="27"/>
      <c r="Q63252" s="16"/>
      <c r="U63252" s="27"/>
    </row>
    <row r="63253" spans="2:21" x14ac:dyDescent="0.25">
      <c r="B63253"/>
      <c r="C63253"/>
      <c r="D63253" s="13"/>
      <c r="E63253" s="13"/>
      <c r="K63253" s="23"/>
      <c r="O63253" s="21"/>
      <c r="P63253" s="27"/>
      <c r="Q63253" s="16"/>
      <c r="U63253" s="27"/>
    </row>
    <row r="63254" spans="2:21" x14ac:dyDescent="0.25">
      <c r="B63254"/>
      <c r="C63254"/>
      <c r="D63254" s="13"/>
      <c r="E63254" s="13"/>
      <c r="K63254" s="23"/>
      <c r="O63254" s="21"/>
      <c r="P63254" s="27"/>
      <c r="Q63254" s="16"/>
      <c r="U63254" s="27"/>
    </row>
    <row r="63255" spans="2:21" x14ac:dyDescent="0.25">
      <c r="B63255"/>
      <c r="C63255"/>
      <c r="D63255" s="13"/>
      <c r="E63255" s="13"/>
      <c r="K63255" s="23"/>
      <c r="O63255" s="21"/>
      <c r="P63255" s="27"/>
      <c r="Q63255" s="16"/>
      <c r="U63255" s="27"/>
    </row>
    <row r="63256" spans="2:21" x14ac:dyDescent="0.25">
      <c r="B63256"/>
      <c r="C63256"/>
      <c r="D63256" s="13"/>
      <c r="E63256" s="13"/>
      <c r="K63256" s="23"/>
      <c r="O63256" s="21"/>
      <c r="P63256" s="27"/>
      <c r="Q63256" s="16"/>
      <c r="U63256" s="27"/>
    </row>
    <row r="63257" spans="2:21" x14ac:dyDescent="0.25">
      <c r="B63257"/>
      <c r="C63257"/>
      <c r="D63257" s="13"/>
      <c r="E63257" s="13"/>
      <c r="K63257" s="23"/>
      <c r="O63257" s="21"/>
      <c r="P63257" s="27"/>
      <c r="Q63257" s="16"/>
      <c r="U63257" s="27"/>
    </row>
    <row r="63258" spans="2:21" x14ac:dyDescent="0.25">
      <c r="B63258"/>
      <c r="C63258"/>
      <c r="D63258" s="13"/>
      <c r="E63258" s="13"/>
      <c r="K63258" s="23"/>
      <c r="O63258" s="21"/>
      <c r="P63258" s="27"/>
      <c r="Q63258" s="16"/>
      <c r="U63258" s="27"/>
    </row>
    <row r="63259" spans="2:21" x14ac:dyDescent="0.25">
      <c r="B63259"/>
      <c r="C63259"/>
      <c r="D63259" s="13"/>
      <c r="E63259" s="13"/>
      <c r="K63259" s="23"/>
      <c r="O63259" s="21"/>
      <c r="P63259" s="27"/>
      <c r="Q63259" s="16"/>
      <c r="U63259" s="27"/>
    </row>
    <row r="63260" spans="2:21" x14ac:dyDescent="0.25">
      <c r="B63260"/>
      <c r="C63260"/>
      <c r="D63260" s="13"/>
      <c r="E63260" s="13"/>
      <c r="K63260" s="23"/>
      <c r="O63260" s="21"/>
      <c r="P63260" s="27"/>
      <c r="Q63260" s="16"/>
      <c r="U63260" s="27"/>
    </row>
    <row r="63261" spans="2:21" x14ac:dyDescent="0.25">
      <c r="B63261"/>
      <c r="C63261"/>
      <c r="D63261" s="13"/>
      <c r="E63261" s="13"/>
      <c r="K63261" s="23"/>
      <c r="O63261" s="21"/>
      <c r="P63261" s="27"/>
      <c r="Q63261" s="16"/>
      <c r="U63261" s="27"/>
    </row>
    <row r="63262" spans="2:21" x14ac:dyDescent="0.25">
      <c r="B63262"/>
      <c r="C63262"/>
      <c r="D63262" s="13"/>
      <c r="E63262" s="13"/>
      <c r="K63262" s="23"/>
      <c r="O63262" s="21"/>
      <c r="P63262" s="27"/>
      <c r="Q63262" s="16"/>
      <c r="U63262" s="27"/>
    </row>
    <row r="63263" spans="2:21" x14ac:dyDescent="0.25">
      <c r="B63263"/>
      <c r="C63263"/>
      <c r="D63263" s="13"/>
      <c r="E63263" s="13"/>
      <c r="K63263" s="23"/>
      <c r="O63263" s="21"/>
      <c r="P63263" s="27"/>
      <c r="Q63263" s="16"/>
      <c r="U63263" s="27"/>
    </row>
    <row r="63264" spans="2:21" x14ac:dyDescent="0.25">
      <c r="B63264"/>
      <c r="C63264"/>
      <c r="D63264" s="13"/>
      <c r="E63264" s="13"/>
      <c r="K63264" s="23"/>
      <c r="O63264" s="21"/>
      <c r="P63264" s="27"/>
      <c r="Q63264" s="16"/>
      <c r="U63264" s="27"/>
    </row>
    <row r="63265" spans="2:21" x14ac:dyDescent="0.25">
      <c r="B63265"/>
      <c r="C63265"/>
      <c r="D63265" s="13"/>
      <c r="E63265" s="13"/>
      <c r="K63265" s="23"/>
      <c r="O63265" s="21"/>
      <c r="P63265" s="27"/>
      <c r="Q63265" s="16"/>
      <c r="U63265" s="27"/>
    </row>
    <row r="63266" spans="2:21" x14ac:dyDescent="0.25">
      <c r="B63266"/>
      <c r="C63266"/>
      <c r="D63266" s="13"/>
      <c r="E63266" s="13"/>
      <c r="K63266" s="23"/>
      <c r="O63266" s="21"/>
      <c r="P63266" s="27"/>
      <c r="Q63266" s="16"/>
      <c r="U63266" s="27"/>
    </row>
    <row r="63267" spans="2:21" x14ac:dyDescent="0.25">
      <c r="B63267"/>
      <c r="C63267"/>
      <c r="D63267" s="13"/>
      <c r="E63267" s="13"/>
      <c r="K63267" s="23"/>
      <c r="O63267" s="21"/>
      <c r="P63267" s="27"/>
      <c r="Q63267" s="16"/>
      <c r="U63267" s="27"/>
    </row>
    <row r="63268" spans="2:21" x14ac:dyDescent="0.25">
      <c r="B63268"/>
      <c r="C63268"/>
      <c r="D63268" s="13"/>
      <c r="E63268" s="13"/>
      <c r="K63268" s="23"/>
      <c r="O63268" s="21"/>
      <c r="P63268" s="27"/>
      <c r="Q63268" s="16"/>
      <c r="U63268" s="27"/>
    </row>
    <row r="63269" spans="2:21" x14ac:dyDescent="0.25">
      <c r="B63269"/>
      <c r="C63269"/>
      <c r="D63269" s="13"/>
      <c r="E63269" s="13"/>
      <c r="K63269" s="23"/>
      <c r="O63269" s="21"/>
      <c r="P63269" s="27"/>
      <c r="Q63269" s="16"/>
      <c r="U63269" s="27"/>
    </row>
    <row r="63270" spans="2:21" x14ac:dyDescent="0.25">
      <c r="B63270"/>
      <c r="C63270"/>
      <c r="D63270" s="13"/>
      <c r="E63270" s="13"/>
      <c r="K63270" s="23"/>
      <c r="O63270" s="21"/>
      <c r="P63270" s="27"/>
      <c r="Q63270" s="16"/>
      <c r="U63270" s="27"/>
    </row>
    <row r="63271" spans="2:21" x14ac:dyDescent="0.25">
      <c r="B63271"/>
      <c r="C63271"/>
      <c r="D63271" s="13"/>
      <c r="E63271" s="13"/>
      <c r="K63271" s="23"/>
      <c r="O63271" s="21"/>
      <c r="P63271" s="27"/>
      <c r="Q63271" s="16"/>
      <c r="U63271" s="27"/>
    </row>
    <row r="63272" spans="2:21" x14ac:dyDescent="0.25">
      <c r="B63272"/>
      <c r="C63272"/>
      <c r="D63272" s="13"/>
      <c r="E63272" s="13"/>
      <c r="K63272" s="23"/>
      <c r="O63272" s="21"/>
      <c r="P63272" s="27"/>
      <c r="Q63272" s="16"/>
      <c r="U63272" s="27"/>
    </row>
    <row r="63273" spans="2:21" x14ac:dyDescent="0.25">
      <c r="B63273"/>
      <c r="C63273"/>
      <c r="D63273" s="13"/>
      <c r="E63273" s="13"/>
      <c r="K63273" s="23"/>
      <c r="O63273" s="21"/>
      <c r="P63273" s="27"/>
      <c r="Q63273" s="16"/>
      <c r="U63273" s="27"/>
    </row>
    <row r="63274" spans="2:21" x14ac:dyDescent="0.25">
      <c r="B63274"/>
      <c r="C63274"/>
      <c r="D63274" s="13"/>
      <c r="E63274" s="13"/>
      <c r="K63274" s="23"/>
      <c r="O63274" s="21"/>
      <c r="P63274" s="27"/>
      <c r="Q63274" s="16"/>
      <c r="U63274" s="27"/>
    </row>
    <row r="63275" spans="2:21" x14ac:dyDescent="0.25">
      <c r="B63275"/>
      <c r="C63275"/>
      <c r="D63275" s="13"/>
      <c r="E63275" s="13"/>
      <c r="K63275" s="23"/>
      <c r="O63275" s="21"/>
      <c r="P63275" s="27"/>
      <c r="Q63275" s="16"/>
      <c r="U63275" s="27"/>
    </row>
    <row r="63276" spans="2:21" x14ac:dyDescent="0.25">
      <c r="B63276"/>
      <c r="C63276"/>
      <c r="D63276" s="13"/>
      <c r="E63276" s="13"/>
      <c r="K63276" s="23"/>
      <c r="O63276" s="21"/>
      <c r="P63276" s="27"/>
      <c r="Q63276" s="16"/>
      <c r="U63276" s="27"/>
    </row>
    <row r="63277" spans="2:21" x14ac:dyDescent="0.25">
      <c r="B63277"/>
      <c r="C63277"/>
      <c r="D63277" s="13"/>
      <c r="E63277" s="13"/>
      <c r="K63277" s="23"/>
      <c r="O63277" s="21"/>
      <c r="P63277" s="27"/>
      <c r="Q63277" s="16"/>
      <c r="U63277" s="27"/>
    </row>
    <row r="63278" spans="2:21" x14ac:dyDescent="0.25">
      <c r="B63278"/>
      <c r="C63278"/>
      <c r="D63278" s="13"/>
      <c r="E63278" s="13"/>
      <c r="K63278" s="23"/>
      <c r="O63278" s="21"/>
      <c r="P63278" s="27"/>
      <c r="Q63278" s="16"/>
      <c r="U63278" s="27"/>
    </row>
    <row r="63279" spans="2:21" x14ac:dyDescent="0.25">
      <c r="B63279"/>
      <c r="C63279"/>
      <c r="D63279" s="13"/>
      <c r="E63279" s="13"/>
      <c r="K63279" s="23"/>
      <c r="O63279" s="21"/>
      <c r="P63279" s="27"/>
      <c r="Q63279" s="16"/>
      <c r="U63279" s="27"/>
    </row>
    <row r="63280" spans="2:21" x14ac:dyDescent="0.25">
      <c r="B63280"/>
      <c r="C63280"/>
      <c r="D63280" s="13"/>
      <c r="E63280" s="13"/>
      <c r="K63280" s="23"/>
      <c r="O63280" s="21"/>
      <c r="P63280" s="27"/>
      <c r="Q63280" s="16"/>
      <c r="U63280" s="27"/>
    </row>
    <row r="63281" spans="2:21" x14ac:dyDescent="0.25">
      <c r="B63281"/>
      <c r="C63281"/>
      <c r="D63281" s="13"/>
      <c r="E63281" s="13"/>
      <c r="K63281" s="23"/>
      <c r="O63281" s="21"/>
      <c r="P63281" s="27"/>
      <c r="Q63281" s="16"/>
      <c r="U63281" s="27"/>
    </row>
    <row r="63282" spans="2:21" x14ac:dyDescent="0.25">
      <c r="B63282"/>
      <c r="C63282"/>
      <c r="D63282" s="13"/>
      <c r="E63282" s="13"/>
      <c r="K63282" s="23"/>
      <c r="O63282" s="21"/>
      <c r="P63282" s="27"/>
      <c r="Q63282" s="16"/>
      <c r="U63282" s="27"/>
    </row>
    <row r="63283" spans="2:21" x14ac:dyDescent="0.25">
      <c r="B63283"/>
      <c r="C63283"/>
      <c r="D63283" s="13"/>
      <c r="E63283" s="13"/>
      <c r="K63283" s="23"/>
      <c r="O63283" s="21"/>
      <c r="P63283" s="27"/>
      <c r="Q63283" s="16"/>
      <c r="U63283" s="27"/>
    </row>
    <row r="63284" spans="2:21" x14ac:dyDescent="0.25">
      <c r="B63284"/>
      <c r="C63284"/>
      <c r="D63284" s="13"/>
      <c r="E63284" s="13"/>
      <c r="K63284" s="23"/>
      <c r="O63284" s="21"/>
      <c r="P63284" s="27"/>
      <c r="Q63284" s="16"/>
      <c r="U63284" s="27"/>
    </row>
    <row r="63285" spans="2:21" x14ac:dyDescent="0.25">
      <c r="B63285"/>
      <c r="C63285"/>
      <c r="D63285" s="13"/>
      <c r="E63285" s="13"/>
      <c r="K63285" s="23"/>
      <c r="O63285" s="21"/>
      <c r="P63285" s="27"/>
      <c r="Q63285" s="16"/>
      <c r="U63285" s="27"/>
    </row>
    <row r="63286" spans="2:21" x14ac:dyDescent="0.25">
      <c r="B63286"/>
      <c r="C63286"/>
      <c r="D63286" s="13"/>
      <c r="E63286" s="13"/>
      <c r="K63286" s="23"/>
      <c r="O63286" s="21"/>
      <c r="P63286" s="27"/>
      <c r="Q63286" s="16"/>
      <c r="U63286" s="27"/>
    </row>
    <row r="63287" spans="2:21" x14ac:dyDescent="0.25">
      <c r="B63287"/>
      <c r="C63287"/>
      <c r="D63287" s="13"/>
      <c r="E63287" s="13"/>
      <c r="K63287" s="23"/>
      <c r="O63287" s="21"/>
      <c r="P63287" s="27"/>
      <c r="Q63287" s="16"/>
      <c r="U63287" s="27"/>
    </row>
    <row r="63288" spans="2:21" x14ac:dyDescent="0.25">
      <c r="B63288"/>
      <c r="C63288"/>
      <c r="D63288" s="13"/>
      <c r="E63288" s="13"/>
      <c r="K63288" s="23"/>
      <c r="O63288" s="21"/>
      <c r="P63288" s="27"/>
      <c r="Q63288" s="16"/>
      <c r="U63288" s="27"/>
    </row>
    <row r="63289" spans="2:21" x14ac:dyDescent="0.25">
      <c r="B63289"/>
      <c r="C63289"/>
      <c r="D63289" s="13"/>
      <c r="E63289" s="13"/>
      <c r="K63289" s="23"/>
      <c r="O63289" s="21"/>
      <c r="P63289" s="27"/>
      <c r="Q63289" s="16"/>
      <c r="U63289" s="27"/>
    </row>
    <row r="63290" spans="2:21" x14ac:dyDescent="0.25">
      <c r="B63290"/>
      <c r="C63290"/>
      <c r="D63290" s="13"/>
      <c r="E63290" s="13"/>
      <c r="K63290" s="23"/>
      <c r="O63290" s="21"/>
      <c r="P63290" s="27"/>
      <c r="Q63290" s="16"/>
      <c r="U63290" s="27"/>
    </row>
    <row r="63291" spans="2:21" x14ac:dyDescent="0.25">
      <c r="B63291"/>
      <c r="C63291"/>
      <c r="D63291" s="13"/>
      <c r="E63291" s="13"/>
      <c r="K63291" s="23"/>
      <c r="O63291" s="21"/>
      <c r="P63291" s="27"/>
      <c r="Q63291" s="16"/>
      <c r="U63291" s="27"/>
    </row>
    <row r="63292" spans="2:21" x14ac:dyDescent="0.25">
      <c r="B63292"/>
      <c r="C63292"/>
      <c r="D63292" s="13"/>
      <c r="E63292" s="13"/>
      <c r="K63292" s="23"/>
      <c r="O63292" s="21"/>
      <c r="P63292" s="27"/>
      <c r="Q63292" s="16"/>
      <c r="U63292" s="27"/>
    </row>
    <row r="63293" spans="2:21" x14ac:dyDescent="0.25">
      <c r="B63293"/>
      <c r="C63293"/>
      <c r="D63293" s="13"/>
      <c r="E63293" s="13"/>
      <c r="K63293" s="23"/>
      <c r="O63293" s="21"/>
      <c r="P63293" s="27"/>
      <c r="Q63293" s="16"/>
      <c r="U63293" s="27"/>
    </row>
    <row r="63294" spans="2:21" x14ac:dyDescent="0.25">
      <c r="B63294"/>
      <c r="C63294"/>
      <c r="D63294" s="13"/>
      <c r="E63294" s="13"/>
      <c r="K63294" s="23"/>
      <c r="O63294" s="21"/>
      <c r="P63294" s="27"/>
      <c r="Q63294" s="16"/>
      <c r="U63294" s="27"/>
    </row>
    <row r="63295" spans="2:21" x14ac:dyDescent="0.25">
      <c r="B63295"/>
      <c r="C63295"/>
      <c r="D63295" s="13"/>
      <c r="E63295" s="13"/>
      <c r="K63295" s="23"/>
      <c r="O63295" s="21"/>
      <c r="P63295" s="27"/>
      <c r="Q63295" s="16"/>
      <c r="U63295" s="27"/>
    </row>
    <row r="63296" spans="2:21" x14ac:dyDescent="0.25">
      <c r="B63296"/>
      <c r="C63296"/>
      <c r="D63296" s="13"/>
      <c r="E63296" s="13"/>
      <c r="K63296" s="23"/>
      <c r="O63296" s="21"/>
      <c r="P63296" s="27"/>
      <c r="Q63296" s="16"/>
      <c r="U63296" s="27"/>
    </row>
    <row r="63297" spans="2:21" x14ac:dyDescent="0.25">
      <c r="B63297"/>
      <c r="C63297"/>
      <c r="D63297" s="13"/>
      <c r="E63297" s="13"/>
      <c r="K63297" s="23"/>
      <c r="O63297" s="21"/>
      <c r="P63297" s="27"/>
      <c r="Q63297" s="16"/>
      <c r="U63297" s="27"/>
    </row>
    <row r="63298" spans="2:21" x14ac:dyDescent="0.25">
      <c r="B63298"/>
      <c r="C63298"/>
      <c r="D63298" s="13"/>
      <c r="E63298" s="13"/>
      <c r="K63298" s="23"/>
      <c r="O63298" s="21"/>
      <c r="P63298" s="27"/>
      <c r="Q63298" s="16"/>
      <c r="U63298" s="27"/>
    </row>
    <row r="63299" spans="2:21" x14ac:dyDescent="0.25">
      <c r="B63299"/>
      <c r="C63299"/>
      <c r="D63299" s="13"/>
      <c r="E63299" s="13"/>
      <c r="K63299" s="23"/>
      <c r="O63299" s="21"/>
      <c r="P63299" s="27"/>
      <c r="Q63299" s="16"/>
      <c r="U63299" s="27"/>
    </row>
    <row r="63300" spans="2:21" x14ac:dyDescent="0.25">
      <c r="B63300"/>
      <c r="C63300"/>
      <c r="D63300" s="13"/>
      <c r="E63300" s="13"/>
      <c r="K63300" s="23"/>
      <c r="O63300" s="21"/>
      <c r="P63300" s="27"/>
      <c r="Q63300" s="16"/>
      <c r="U63300" s="27"/>
    </row>
    <row r="63301" spans="2:21" x14ac:dyDescent="0.25">
      <c r="B63301"/>
      <c r="C63301"/>
      <c r="D63301" s="13"/>
      <c r="E63301" s="13"/>
      <c r="K63301" s="23"/>
      <c r="O63301" s="21"/>
      <c r="P63301" s="27"/>
      <c r="Q63301" s="16"/>
      <c r="U63301" s="27"/>
    </row>
    <row r="63302" spans="2:21" x14ac:dyDescent="0.25">
      <c r="B63302"/>
      <c r="C63302"/>
      <c r="D63302" s="13"/>
      <c r="E63302" s="13"/>
      <c r="K63302" s="23"/>
      <c r="O63302" s="21"/>
      <c r="P63302" s="27"/>
      <c r="Q63302" s="16"/>
      <c r="U63302" s="27"/>
    </row>
    <row r="63303" spans="2:21" x14ac:dyDescent="0.25">
      <c r="B63303"/>
      <c r="C63303"/>
      <c r="D63303" s="13"/>
      <c r="E63303" s="13"/>
      <c r="K63303" s="23"/>
      <c r="O63303" s="21"/>
      <c r="P63303" s="27"/>
      <c r="Q63303" s="16"/>
      <c r="U63303" s="27"/>
    </row>
    <row r="63304" spans="2:21" x14ac:dyDescent="0.25">
      <c r="B63304"/>
      <c r="C63304"/>
      <c r="D63304" s="13"/>
      <c r="E63304" s="13"/>
      <c r="K63304" s="23"/>
      <c r="O63304" s="21"/>
      <c r="P63304" s="27"/>
      <c r="Q63304" s="16"/>
      <c r="U63304" s="27"/>
    </row>
    <row r="63305" spans="2:21" x14ac:dyDescent="0.25">
      <c r="B63305"/>
      <c r="C63305"/>
      <c r="D63305" s="13"/>
      <c r="E63305" s="13"/>
      <c r="K63305" s="23"/>
      <c r="O63305" s="21"/>
      <c r="P63305" s="27"/>
      <c r="Q63305" s="16"/>
      <c r="U63305" s="27"/>
    </row>
    <row r="63306" spans="2:21" x14ac:dyDescent="0.25">
      <c r="B63306"/>
      <c r="C63306"/>
      <c r="D63306" s="13"/>
      <c r="E63306" s="13"/>
      <c r="K63306" s="23"/>
      <c r="O63306" s="21"/>
      <c r="P63306" s="27"/>
      <c r="Q63306" s="16"/>
      <c r="U63306" s="27"/>
    </row>
    <row r="63307" spans="2:21" x14ac:dyDescent="0.25">
      <c r="B63307"/>
      <c r="C63307"/>
      <c r="D63307" s="13"/>
      <c r="E63307" s="13"/>
      <c r="K63307" s="23"/>
      <c r="O63307" s="21"/>
      <c r="P63307" s="27"/>
      <c r="Q63307" s="16"/>
      <c r="U63307" s="27"/>
    </row>
    <row r="63308" spans="2:21" x14ac:dyDescent="0.25">
      <c r="B63308"/>
      <c r="C63308"/>
      <c r="D63308" s="13"/>
      <c r="E63308" s="13"/>
      <c r="K63308" s="23"/>
      <c r="O63308" s="21"/>
      <c r="P63308" s="27"/>
      <c r="Q63308" s="16"/>
      <c r="U63308" s="27"/>
    </row>
    <row r="63309" spans="2:21" x14ac:dyDescent="0.25">
      <c r="B63309"/>
      <c r="C63309"/>
      <c r="D63309" s="13"/>
      <c r="E63309" s="13"/>
      <c r="K63309" s="23"/>
      <c r="O63309" s="21"/>
      <c r="P63309" s="27"/>
      <c r="Q63309" s="16"/>
      <c r="U63309" s="27"/>
    </row>
    <row r="63310" spans="2:21" x14ac:dyDescent="0.25">
      <c r="B63310"/>
      <c r="C63310"/>
      <c r="D63310" s="13"/>
      <c r="E63310" s="13"/>
      <c r="K63310" s="23"/>
      <c r="O63310" s="21"/>
      <c r="P63310" s="27"/>
      <c r="Q63310" s="16"/>
      <c r="U63310" s="27"/>
    </row>
    <row r="63311" spans="2:21" x14ac:dyDescent="0.25">
      <c r="B63311"/>
      <c r="C63311"/>
      <c r="D63311" s="13"/>
      <c r="E63311" s="13"/>
      <c r="K63311" s="23"/>
      <c r="O63311" s="21"/>
      <c r="P63311" s="27"/>
      <c r="Q63311" s="16"/>
      <c r="U63311" s="27"/>
    </row>
    <row r="63312" spans="2:21" x14ac:dyDescent="0.25">
      <c r="B63312"/>
      <c r="C63312"/>
      <c r="D63312" s="13"/>
      <c r="E63312" s="13"/>
      <c r="K63312" s="23"/>
      <c r="O63312" s="21"/>
      <c r="P63312" s="27"/>
      <c r="Q63312" s="16"/>
      <c r="U63312" s="27"/>
    </row>
    <row r="63313" spans="2:21" x14ac:dyDescent="0.25">
      <c r="B63313"/>
      <c r="C63313"/>
      <c r="D63313" s="13"/>
      <c r="E63313" s="13"/>
      <c r="K63313" s="23"/>
      <c r="O63313" s="21"/>
      <c r="P63313" s="27"/>
      <c r="Q63313" s="16"/>
      <c r="U63313" s="27"/>
    </row>
    <row r="63314" spans="2:21" x14ac:dyDescent="0.25">
      <c r="B63314"/>
      <c r="C63314"/>
      <c r="D63314" s="13"/>
      <c r="E63314" s="13"/>
      <c r="K63314" s="23"/>
      <c r="O63314" s="21"/>
      <c r="P63314" s="27"/>
      <c r="Q63314" s="16"/>
      <c r="U63314" s="27"/>
    </row>
    <row r="63315" spans="2:21" x14ac:dyDescent="0.25">
      <c r="B63315"/>
      <c r="C63315"/>
      <c r="D63315" s="13"/>
      <c r="E63315" s="13"/>
      <c r="K63315" s="23"/>
      <c r="O63315" s="21"/>
      <c r="P63315" s="27"/>
      <c r="Q63315" s="16"/>
      <c r="U63315" s="27"/>
    </row>
    <row r="63316" spans="2:21" x14ac:dyDescent="0.25">
      <c r="B63316"/>
      <c r="C63316"/>
      <c r="D63316" s="13"/>
      <c r="E63316" s="13"/>
      <c r="K63316" s="23"/>
      <c r="O63316" s="21"/>
      <c r="P63316" s="27"/>
      <c r="Q63316" s="16"/>
      <c r="U63316" s="27"/>
    </row>
    <row r="63317" spans="2:21" x14ac:dyDescent="0.25">
      <c r="B63317"/>
      <c r="C63317"/>
      <c r="D63317" s="13"/>
      <c r="E63317" s="13"/>
      <c r="K63317" s="23"/>
      <c r="O63317" s="21"/>
      <c r="P63317" s="27"/>
      <c r="Q63317" s="16"/>
      <c r="U63317" s="27"/>
    </row>
    <row r="63318" spans="2:21" x14ac:dyDescent="0.25">
      <c r="B63318"/>
      <c r="C63318"/>
      <c r="D63318" s="13"/>
      <c r="E63318" s="13"/>
      <c r="K63318" s="23"/>
      <c r="O63318" s="21"/>
      <c r="P63318" s="27"/>
      <c r="Q63318" s="16"/>
      <c r="U63318" s="27"/>
    </row>
    <row r="63319" spans="2:21" x14ac:dyDescent="0.25">
      <c r="B63319"/>
      <c r="C63319"/>
      <c r="D63319" s="13"/>
      <c r="E63319" s="13"/>
      <c r="K63319" s="23"/>
      <c r="O63319" s="21"/>
      <c r="P63319" s="27"/>
      <c r="Q63319" s="16"/>
      <c r="U63319" s="27"/>
    </row>
    <row r="63320" spans="2:21" x14ac:dyDescent="0.25">
      <c r="B63320"/>
      <c r="C63320"/>
      <c r="D63320" s="13"/>
      <c r="E63320" s="13"/>
      <c r="K63320" s="23"/>
      <c r="O63320" s="21"/>
      <c r="P63320" s="27"/>
      <c r="Q63320" s="16"/>
      <c r="U63320" s="27"/>
    </row>
    <row r="63321" spans="2:21" x14ac:dyDescent="0.25">
      <c r="B63321"/>
      <c r="C63321"/>
      <c r="D63321" s="13"/>
      <c r="E63321" s="13"/>
      <c r="K63321" s="23"/>
      <c r="O63321" s="21"/>
      <c r="P63321" s="27"/>
      <c r="Q63321" s="16"/>
      <c r="U63321" s="27"/>
    </row>
    <row r="63322" spans="2:21" x14ac:dyDescent="0.25">
      <c r="B63322"/>
      <c r="C63322"/>
      <c r="D63322" s="13"/>
      <c r="E63322" s="13"/>
      <c r="K63322" s="23"/>
      <c r="O63322" s="21"/>
      <c r="P63322" s="27"/>
      <c r="Q63322" s="16"/>
      <c r="U63322" s="27"/>
    </row>
    <row r="63323" spans="2:21" x14ac:dyDescent="0.25">
      <c r="B63323"/>
      <c r="C63323"/>
      <c r="D63323" s="13"/>
      <c r="E63323" s="13"/>
      <c r="K63323" s="23"/>
      <c r="O63323" s="21"/>
      <c r="P63323" s="27"/>
      <c r="Q63323" s="16"/>
      <c r="U63323" s="27"/>
    </row>
    <row r="63324" spans="2:21" x14ac:dyDescent="0.25">
      <c r="B63324"/>
      <c r="C63324"/>
      <c r="D63324" s="13"/>
      <c r="E63324" s="13"/>
      <c r="K63324" s="23"/>
      <c r="O63324" s="21"/>
      <c r="P63324" s="27"/>
      <c r="Q63324" s="16"/>
      <c r="U63324" s="27"/>
    </row>
    <row r="63325" spans="2:21" x14ac:dyDescent="0.25">
      <c r="B63325"/>
      <c r="C63325"/>
      <c r="D63325" s="13"/>
      <c r="E63325" s="13"/>
      <c r="K63325" s="23"/>
      <c r="O63325" s="21"/>
      <c r="P63325" s="27"/>
      <c r="Q63325" s="16"/>
      <c r="U63325" s="27"/>
    </row>
    <row r="63326" spans="2:21" x14ac:dyDescent="0.25">
      <c r="B63326"/>
      <c r="C63326"/>
      <c r="D63326" s="13"/>
      <c r="E63326" s="13"/>
      <c r="K63326" s="23"/>
      <c r="O63326" s="21"/>
      <c r="P63326" s="27"/>
      <c r="Q63326" s="16"/>
      <c r="U63326" s="27"/>
    </row>
    <row r="63327" spans="2:21" x14ac:dyDescent="0.25">
      <c r="B63327"/>
      <c r="C63327"/>
      <c r="D63327" s="13"/>
      <c r="E63327" s="13"/>
      <c r="K63327" s="23"/>
      <c r="O63327" s="21"/>
      <c r="P63327" s="27"/>
      <c r="Q63327" s="16"/>
      <c r="U63327" s="27"/>
    </row>
    <row r="63328" spans="2:21" x14ac:dyDescent="0.25">
      <c r="B63328"/>
      <c r="C63328"/>
      <c r="D63328" s="13"/>
      <c r="E63328" s="13"/>
      <c r="K63328" s="23"/>
      <c r="O63328" s="21"/>
      <c r="P63328" s="27"/>
      <c r="Q63328" s="16"/>
      <c r="U63328" s="27"/>
    </row>
    <row r="63329" spans="2:21" x14ac:dyDescent="0.25">
      <c r="B63329"/>
      <c r="C63329"/>
      <c r="D63329" s="13"/>
      <c r="E63329" s="13"/>
      <c r="K63329" s="23"/>
      <c r="O63329" s="21"/>
      <c r="P63329" s="27"/>
      <c r="Q63329" s="16"/>
      <c r="U63329" s="27"/>
    </row>
    <row r="63330" spans="2:21" x14ac:dyDescent="0.25">
      <c r="B63330"/>
      <c r="C63330"/>
      <c r="D63330" s="13"/>
      <c r="E63330" s="13"/>
      <c r="K63330" s="23"/>
      <c r="O63330" s="21"/>
      <c r="P63330" s="27"/>
      <c r="Q63330" s="16"/>
      <c r="U63330" s="27"/>
    </row>
    <row r="63331" spans="2:21" x14ac:dyDescent="0.25">
      <c r="B63331"/>
      <c r="C63331"/>
      <c r="D63331" s="13"/>
      <c r="E63331" s="13"/>
      <c r="K63331" s="23"/>
      <c r="O63331" s="21"/>
      <c r="P63331" s="27"/>
      <c r="Q63331" s="16"/>
      <c r="U63331" s="27"/>
    </row>
    <row r="63332" spans="2:21" x14ac:dyDescent="0.25">
      <c r="B63332"/>
      <c r="C63332"/>
      <c r="D63332" s="13"/>
      <c r="E63332" s="13"/>
      <c r="K63332" s="23"/>
      <c r="O63332" s="21"/>
      <c r="P63332" s="27"/>
      <c r="Q63332" s="16"/>
      <c r="U63332" s="27"/>
    </row>
    <row r="63333" spans="2:21" x14ac:dyDescent="0.25">
      <c r="B63333"/>
      <c r="C63333"/>
      <c r="D63333" s="13"/>
      <c r="E63333" s="13"/>
      <c r="K63333" s="23"/>
      <c r="O63333" s="21"/>
      <c r="P63333" s="27"/>
      <c r="Q63333" s="16"/>
      <c r="U63333" s="27"/>
    </row>
    <row r="63334" spans="2:21" x14ac:dyDescent="0.25">
      <c r="B63334"/>
      <c r="C63334"/>
      <c r="D63334" s="13"/>
      <c r="E63334" s="13"/>
      <c r="K63334" s="23"/>
      <c r="O63334" s="21"/>
      <c r="P63334" s="27"/>
      <c r="Q63334" s="16"/>
      <c r="U63334" s="27"/>
    </row>
    <row r="63335" spans="2:21" x14ac:dyDescent="0.25">
      <c r="B63335"/>
      <c r="C63335"/>
      <c r="D63335" s="13"/>
      <c r="E63335" s="13"/>
      <c r="K63335" s="23"/>
      <c r="O63335" s="21"/>
      <c r="P63335" s="27"/>
      <c r="Q63335" s="16"/>
      <c r="U63335" s="27"/>
    </row>
    <row r="63336" spans="2:21" x14ac:dyDescent="0.25">
      <c r="B63336"/>
      <c r="C63336"/>
      <c r="D63336" s="13"/>
      <c r="E63336" s="13"/>
      <c r="K63336" s="23"/>
      <c r="O63336" s="21"/>
      <c r="P63336" s="27"/>
      <c r="Q63336" s="16"/>
      <c r="U63336" s="27"/>
    </row>
    <row r="63337" spans="2:21" x14ac:dyDescent="0.25">
      <c r="B63337"/>
      <c r="C63337"/>
      <c r="D63337" s="13"/>
      <c r="E63337" s="13"/>
      <c r="K63337" s="23"/>
      <c r="O63337" s="21"/>
      <c r="P63337" s="27"/>
      <c r="Q63337" s="16"/>
      <c r="U63337" s="27"/>
    </row>
    <row r="63338" spans="2:21" x14ac:dyDescent="0.25">
      <c r="B63338"/>
      <c r="C63338"/>
      <c r="D63338" s="13"/>
      <c r="E63338" s="13"/>
      <c r="K63338" s="23"/>
      <c r="O63338" s="21"/>
      <c r="P63338" s="27"/>
      <c r="Q63338" s="16"/>
      <c r="U63338" s="27"/>
    </row>
    <row r="63339" spans="2:21" x14ac:dyDescent="0.25">
      <c r="B63339"/>
      <c r="C63339"/>
      <c r="D63339" s="13"/>
      <c r="E63339" s="13"/>
      <c r="K63339" s="23"/>
      <c r="O63339" s="21"/>
      <c r="P63339" s="27"/>
      <c r="Q63339" s="16"/>
      <c r="U63339" s="27"/>
    </row>
    <row r="63340" spans="2:21" x14ac:dyDescent="0.25">
      <c r="B63340"/>
      <c r="C63340"/>
      <c r="D63340" s="13"/>
      <c r="E63340" s="13"/>
      <c r="K63340" s="23"/>
      <c r="O63340" s="21"/>
      <c r="P63340" s="27"/>
      <c r="Q63340" s="16"/>
      <c r="U63340" s="27"/>
    </row>
    <row r="63341" spans="2:21" x14ac:dyDescent="0.25">
      <c r="B63341"/>
      <c r="C63341"/>
      <c r="D63341" s="13"/>
      <c r="E63341" s="13"/>
      <c r="K63341" s="23"/>
      <c r="O63341" s="21"/>
      <c r="P63341" s="27"/>
      <c r="Q63341" s="16"/>
      <c r="U63341" s="27"/>
    </row>
    <row r="63342" spans="2:21" x14ac:dyDescent="0.25">
      <c r="B63342"/>
      <c r="C63342"/>
      <c r="D63342" s="13"/>
      <c r="E63342" s="13"/>
      <c r="K63342" s="23"/>
      <c r="O63342" s="21"/>
      <c r="P63342" s="27"/>
      <c r="Q63342" s="16"/>
      <c r="U63342" s="27"/>
    </row>
    <row r="63343" spans="2:21" x14ac:dyDescent="0.25">
      <c r="B63343"/>
      <c r="C63343"/>
      <c r="D63343" s="13"/>
      <c r="E63343" s="13"/>
      <c r="K63343" s="23"/>
      <c r="O63343" s="21"/>
      <c r="P63343" s="27"/>
      <c r="Q63343" s="16"/>
      <c r="U63343" s="27"/>
    </row>
    <row r="63344" spans="2:21" x14ac:dyDescent="0.25">
      <c r="B63344"/>
      <c r="C63344"/>
      <c r="D63344" s="13"/>
      <c r="E63344" s="13"/>
      <c r="K63344" s="23"/>
      <c r="O63344" s="21"/>
      <c r="P63344" s="27"/>
      <c r="Q63344" s="16"/>
      <c r="U63344" s="27"/>
    </row>
    <row r="63345" spans="2:21" x14ac:dyDescent="0.25">
      <c r="B63345"/>
      <c r="C63345"/>
      <c r="D63345" s="13"/>
      <c r="E63345" s="13"/>
      <c r="K63345" s="23"/>
      <c r="O63345" s="21"/>
      <c r="P63345" s="27"/>
      <c r="Q63345" s="16"/>
      <c r="U63345" s="27"/>
    </row>
    <row r="63346" spans="2:21" x14ac:dyDescent="0.25">
      <c r="B63346"/>
      <c r="C63346"/>
      <c r="D63346" s="13"/>
      <c r="E63346" s="13"/>
      <c r="K63346" s="23"/>
      <c r="O63346" s="21"/>
      <c r="P63346" s="27"/>
      <c r="Q63346" s="16"/>
      <c r="U63346" s="27"/>
    </row>
    <row r="63347" spans="2:21" x14ac:dyDescent="0.25">
      <c r="B63347"/>
      <c r="C63347"/>
      <c r="D63347" s="13"/>
      <c r="E63347" s="13"/>
      <c r="K63347" s="23"/>
      <c r="O63347" s="21"/>
      <c r="P63347" s="27"/>
      <c r="Q63347" s="16"/>
      <c r="U63347" s="27"/>
    </row>
    <row r="63348" spans="2:21" x14ac:dyDescent="0.25">
      <c r="B63348"/>
      <c r="C63348"/>
      <c r="D63348" s="13"/>
      <c r="E63348" s="13"/>
      <c r="K63348" s="23"/>
      <c r="O63348" s="21"/>
      <c r="P63348" s="27"/>
      <c r="Q63348" s="16"/>
      <c r="U63348" s="27"/>
    </row>
    <row r="63349" spans="2:21" x14ac:dyDescent="0.25">
      <c r="B63349"/>
      <c r="C63349"/>
      <c r="D63349" s="13"/>
      <c r="E63349" s="13"/>
      <c r="K63349" s="23"/>
      <c r="O63349" s="21"/>
      <c r="P63349" s="27"/>
      <c r="Q63349" s="16"/>
      <c r="U63349" s="27"/>
    </row>
    <row r="63350" spans="2:21" x14ac:dyDescent="0.25">
      <c r="B63350"/>
      <c r="C63350"/>
      <c r="D63350" s="13"/>
      <c r="E63350" s="13"/>
      <c r="K63350" s="23"/>
      <c r="O63350" s="21"/>
      <c r="P63350" s="27"/>
      <c r="Q63350" s="16"/>
      <c r="U63350" s="27"/>
    </row>
    <row r="63351" spans="2:21" x14ac:dyDescent="0.25">
      <c r="B63351"/>
      <c r="C63351"/>
      <c r="D63351" s="13"/>
      <c r="E63351" s="13"/>
      <c r="K63351" s="23"/>
      <c r="O63351" s="21"/>
      <c r="P63351" s="27"/>
      <c r="Q63351" s="16"/>
      <c r="U63351" s="27"/>
    </row>
    <row r="63352" spans="2:21" x14ac:dyDescent="0.25">
      <c r="B63352"/>
      <c r="C63352"/>
      <c r="D63352" s="13"/>
      <c r="E63352" s="13"/>
      <c r="K63352" s="23"/>
      <c r="O63352" s="21"/>
      <c r="P63352" s="27"/>
      <c r="Q63352" s="16"/>
      <c r="U63352" s="27"/>
    </row>
    <row r="63353" spans="2:21" x14ac:dyDescent="0.25">
      <c r="B63353"/>
      <c r="C63353"/>
      <c r="D63353" s="13"/>
      <c r="E63353" s="13"/>
      <c r="K63353" s="23"/>
      <c r="O63353" s="21"/>
      <c r="P63353" s="27"/>
      <c r="Q63353" s="16"/>
      <c r="U63353" s="27"/>
    </row>
    <row r="63354" spans="2:21" x14ac:dyDescent="0.25">
      <c r="B63354"/>
      <c r="C63354"/>
      <c r="D63354" s="13"/>
      <c r="E63354" s="13"/>
      <c r="K63354" s="23"/>
      <c r="O63354" s="21"/>
      <c r="P63354" s="27"/>
      <c r="Q63354" s="16"/>
      <c r="U63354" s="27"/>
    </row>
    <row r="63355" spans="2:21" x14ac:dyDescent="0.25">
      <c r="B63355"/>
      <c r="C63355"/>
      <c r="D63355" s="13"/>
      <c r="E63355" s="13"/>
      <c r="K63355" s="23"/>
      <c r="O63355" s="21"/>
      <c r="P63355" s="27"/>
      <c r="Q63355" s="16"/>
      <c r="U63355" s="27"/>
    </row>
    <row r="63356" spans="2:21" x14ac:dyDescent="0.25">
      <c r="B63356"/>
      <c r="C63356"/>
      <c r="D63356" s="13"/>
      <c r="E63356" s="13"/>
      <c r="K63356" s="23"/>
      <c r="O63356" s="21"/>
      <c r="P63356" s="27"/>
      <c r="Q63356" s="16"/>
      <c r="U63356" s="27"/>
    </row>
    <row r="63357" spans="2:21" x14ac:dyDescent="0.25">
      <c r="B63357"/>
      <c r="C63357"/>
      <c r="D63357" s="13"/>
      <c r="E63357" s="13"/>
      <c r="K63357" s="23"/>
      <c r="O63357" s="21"/>
      <c r="P63357" s="27"/>
      <c r="Q63357" s="16"/>
      <c r="U63357" s="27"/>
    </row>
    <row r="63358" spans="2:21" x14ac:dyDescent="0.25">
      <c r="B63358"/>
      <c r="C63358"/>
      <c r="D63358" s="13"/>
      <c r="E63358" s="13"/>
      <c r="K63358" s="23"/>
      <c r="O63358" s="21"/>
      <c r="P63358" s="27"/>
      <c r="Q63358" s="16"/>
      <c r="U63358" s="27"/>
    </row>
    <row r="63359" spans="2:21" x14ac:dyDescent="0.25">
      <c r="B63359"/>
      <c r="C63359"/>
      <c r="D63359" s="13"/>
      <c r="E63359" s="13"/>
      <c r="K63359" s="23"/>
      <c r="O63359" s="21"/>
      <c r="P63359" s="27"/>
      <c r="Q63359" s="16"/>
      <c r="U63359" s="27"/>
    </row>
    <row r="63360" spans="2:21" x14ac:dyDescent="0.25">
      <c r="B63360"/>
      <c r="C63360"/>
      <c r="D63360" s="13"/>
      <c r="E63360" s="13"/>
      <c r="K63360" s="23"/>
      <c r="O63360" s="21"/>
      <c r="P63360" s="27"/>
      <c r="Q63360" s="16"/>
      <c r="U63360" s="27"/>
    </row>
    <row r="63361" spans="2:21" x14ac:dyDescent="0.25">
      <c r="B63361"/>
      <c r="C63361"/>
      <c r="D63361" s="13"/>
      <c r="E63361" s="13"/>
      <c r="K63361" s="23"/>
      <c r="O63361" s="21"/>
      <c r="P63361" s="27"/>
      <c r="Q63361" s="16"/>
      <c r="U63361" s="27"/>
    </row>
    <row r="63362" spans="2:21" x14ac:dyDescent="0.25">
      <c r="B63362"/>
      <c r="C63362"/>
      <c r="D63362" s="13"/>
      <c r="E63362" s="13"/>
      <c r="K63362" s="23"/>
      <c r="O63362" s="21"/>
      <c r="P63362" s="27"/>
      <c r="Q63362" s="16"/>
      <c r="U63362" s="27"/>
    </row>
    <row r="63363" spans="2:21" x14ac:dyDescent="0.25">
      <c r="B63363"/>
      <c r="C63363"/>
      <c r="D63363" s="13"/>
      <c r="E63363" s="13"/>
      <c r="K63363" s="23"/>
      <c r="O63363" s="21"/>
      <c r="P63363" s="27"/>
      <c r="Q63363" s="16"/>
      <c r="U63363" s="27"/>
    </row>
    <row r="63364" spans="2:21" x14ac:dyDescent="0.25">
      <c r="B63364"/>
      <c r="C63364"/>
      <c r="D63364" s="13"/>
      <c r="E63364" s="13"/>
      <c r="K63364" s="23"/>
      <c r="O63364" s="21"/>
      <c r="P63364" s="27"/>
      <c r="Q63364" s="16"/>
      <c r="U63364" s="27"/>
    </row>
    <row r="63365" spans="2:21" x14ac:dyDescent="0.25">
      <c r="B63365"/>
      <c r="C63365"/>
      <c r="D63365" s="13"/>
      <c r="E63365" s="13"/>
      <c r="K63365" s="23"/>
      <c r="O63365" s="21"/>
      <c r="P63365" s="27"/>
      <c r="Q63365" s="16"/>
      <c r="U63365" s="27"/>
    </row>
    <row r="63366" spans="2:21" x14ac:dyDescent="0.25">
      <c r="B63366"/>
      <c r="C63366"/>
      <c r="D63366" s="13"/>
      <c r="E63366" s="13"/>
      <c r="K63366" s="23"/>
      <c r="O63366" s="21"/>
      <c r="P63366" s="27"/>
      <c r="Q63366" s="16"/>
      <c r="U63366" s="27"/>
    </row>
    <row r="63367" spans="2:21" x14ac:dyDescent="0.25">
      <c r="B63367"/>
      <c r="C63367"/>
      <c r="D63367" s="13"/>
      <c r="E63367" s="13"/>
      <c r="K63367" s="23"/>
      <c r="O63367" s="21"/>
      <c r="P63367" s="27"/>
      <c r="Q63367" s="16"/>
      <c r="U63367" s="27"/>
    </row>
    <row r="63368" spans="2:21" x14ac:dyDescent="0.25">
      <c r="B63368"/>
      <c r="C63368"/>
      <c r="D63368" s="13"/>
      <c r="E63368" s="13"/>
      <c r="K63368" s="23"/>
      <c r="O63368" s="21"/>
      <c r="P63368" s="27"/>
      <c r="Q63368" s="16"/>
      <c r="U63368" s="27"/>
    </row>
    <row r="63369" spans="2:21" x14ac:dyDescent="0.25">
      <c r="B63369"/>
      <c r="C63369"/>
      <c r="D63369" s="13"/>
      <c r="E63369" s="13"/>
      <c r="K63369" s="23"/>
      <c r="O63369" s="21"/>
      <c r="P63369" s="27"/>
      <c r="Q63369" s="16"/>
      <c r="U63369" s="27"/>
    </row>
    <row r="63370" spans="2:21" x14ac:dyDescent="0.25">
      <c r="B63370"/>
      <c r="C63370"/>
      <c r="D63370" s="13"/>
      <c r="E63370" s="13"/>
      <c r="K63370" s="23"/>
      <c r="O63370" s="21"/>
      <c r="P63370" s="27"/>
      <c r="Q63370" s="16"/>
      <c r="U63370" s="27"/>
    </row>
    <row r="63371" spans="2:21" x14ac:dyDescent="0.25">
      <c r="B63371"/>
      <c r="C63371"/>
      <c r="D63371" s="13"/>
      <c r="E63371" s="13"/>
      <c r="K63371" s="23"/>
      <c r="O63371" s="21"/>
      <c r="P63371" s="27"/>
      <c r="Q63371" s="16"/>
      <c r="U63371" s="27"/>
    </row>
    <row r="63372" spans="2:21" x14ac:dyDescent="0.25">
      <c r="B63372"/>
      <c r="C63372"/>
      <c r="D63372" s="13"/>
      <c r="E63372" s="13"/>
      <c r="K63372" s="23"/>
      <c r="O63372" s="21"/>
      <c r="P63372" s="27"/>
      <c r="Q63372" s="16"/>
      <c r="U63372" s="27"/>
    </row>
    <row r="63373" spans="2:21" x14ac:dyDescent="0.25">
      <c r="B63373"/>
      <c r="C63373"/>
      <c r="D63373" s="13"/>
      <c r="E63373" s="13"/>
      <c r="K63373" s="23"/>
      <c r="O63373" s="21"/>
      <c r="P63373" s="27"/>
      <c r="Q63373" s="16"/>
      <c r="U63373" s="27"/>
    </row>
    <row r="63374" spans="2:21" x14ac:dyDescent="0.25">
      <c r="B63374"/>
      <c r="C63374"/>
      <c r="D63374" s="13"/>
      <c r="E63374" s="13"/>
      <c r="K63374" s="23"/>
      <c r="O63374" s="21"/>
      <c r="P63374" s="27"/>
      <c r="Q63374" s="16"/>
      <c r="U63374" s="27"/>
    </row>
    <row r="63375" spans="2:21" x14ac:dyDescent="0.25">
      <c r="B63375"/>
      <c r="C63375"/>
      <c r="D63375" s="13"/>
      <c r="E63375" s="13"/>
      <c r="K63375" s="23"/>
      <c r="O63375" s="21"/>
      <c r="P63375" s="27"/>
      <c r="Q63375" s="16"/>
      <c r="U63375" s="27"/>
    </row>
    <row r="63376" spans="2:21" x14ac:dyDescent="0.25">
      <c r="B63376"/>
      <c r="C63376"/>
      <c r="D63376" s="13"/>
      <c r="E63376" s="13"/>
      <c r="K63376" s="23"/>
      <c r="O63376" s="21"/>
      <c r="P63376" s="27"/>
      <c r="Q63376" s="16"/>
      <c r="U63376" s="27"/>
    </row>
    <row r="63377" spans="2:21" x14ac:dyDescent="0.25">
      <c r="B63377"/>
      <c r="C63377"/>
      <c r="D63377" s="13"/>
      <c r="E63377" s="13"/>
      <c r="K63377" s="23"/>
      <c r="O63377" s="21"/>
      <c r="P63377" s="27"/>
      <c r="Q63377" s="16"/>
      <c r="U63377" s="27"/>
    </row>
    <row r="63378" spans="2:21" x14ac:dyDescent="0.25">
      <c r="B63378"/>
      <c r="C63378"/>
      <c r="D63378" s="13"/>
      <c r="E63378" s="13"/>
      <c r="K63378" s="23"/>
      <c r="O63378" s="21"/>
      <c r="P63378" s="27"/>
      <c r="Q63378" s="16"/>
      <c r="U63378" s="27"/>
    </row>
    <row r="63379" spans="2:21" x14ac:dyDescent="0.25">
      <c r="B63379"/>
      <c r="C63379"/>
      <c r="D63379" s="13"/>
      <c r="E63379" s="13"/>
      <c r="K63379" s="23"/>
      <c r="O63379" s="21"/>
      <c r="P63379" s="27"/>
      <c r="Q63379" s="16"/>
      <c r="U63379" s="27"/>
    </row>
    <row r="63380" spans="2:21" x14ac:dyDescent="0.25">
      <c r="B63380"/>
      <c r="C63380"/>
      <c r="D63380" s="13"/>
      <c r="E63380" s="13"/>
      <c r="K63380" s="23"/>
      <c r="O63380" s="21"/>
      <c r="P63380" s="27"/>
      <c r="Q63380" s="16"/>
      <c r="U63380" s="27"/>
    </row>
    <row r="63381" spans="2:21" x14ac:dyDescent="0.25">
      <c r="B63381"/>
      <c r="C63381"/>
      <c r="D63381" s="13"/>
      <c r="E63381" s="13"/>
      <c r="K63381" s="23"/>
      <c r="O63381" s="21"/>
      <c r="P63381" s="27"/>
      <c r="Q63381" s="16"/>
      <c r="U63381" s="27"/>
    </row>
    <row r="63382" spans="2:21" x14ac:dyDescent="0.25">
      <c r="B63382"/>
      <c r="C63382"/>
      <c r="D63382" s="13"/>
      <c r="E63382" s="13"/>
      <c r="K63382" s="23"/>
      <c r="O63382" s="21"/>
      <c r="P63382" s="27"/>
      <c r="Q63382" s="16"/>
      <c r="U63382" s="27"/>
    </row>
    <row r="63383" spans="2:21" x14ac:dyDescent="0.25">
      <c r="B63383"/>
      <c r="C63383"/>
      <c r="D63383" s="13"/>
      <c r="E63383" s="13"/>
      <c r="K63383" s="23"/>
      <c r="O63383" s="21"/>
      <c r="P63383" s="27"/>
      <c r="Q63383" s="16"/>
      <c r="U63383" s="27"/>
    </row>
    <row r="63384" spans="2:21" x14ac:dyDescent="0.25">
      <c r="B63384"/>
      <c r="C63384"/>
      <c r="D63384" s="13"/>
      <c r="E63384" s="13"/>
      <c r="K63384" s="23"/>
      <c r="O63384" s="21"/>
      <c r="P63384" s="27"/>
      <c r="Q63384" s="16"/>
      <c r="U63384" s="27"/>
    </row>
    <row r="63385" spans="2:21" x14ac:dyDescent="0.25">
      <c r="B63385"/>
      <c r="C63385"/>
      <c r="D63385" s="13"/>
      <c r="E63385" s="13"/>
      <c r="K63385" s="23"/>
      <c r="O63385" s="21"/>
      <c r="P63385" s="27"/>
      <c r="Q63385" s="16"/>
      <c r="U63385" s="27"/>
    </row>
    <row r="63386" spans="2:21" x14ac:dyDescent="0.25">
      <c r="B63386"/>
      <c r="C63386"/>
      <c r="D63386" s="13"/>
      <c r="E63386" s="13"/>
      <c r="K63386" s="23"/>
      <c r="O63386" s="21"/>
      <c r="P63386" s="27"/>
      <c r="Q63386" s="16"/>
      <c r="U63386" s="27"/>
    </row>
    <row r="63387" spans="2:21" x14ac:dyDescent="0.25">
      <c r="B63387"/>
      <c r="C63387"/>
      <c r="D63387" s="13"/>
      <c r="E63387" s="13"/>
      <c r="K63387" s="23"/>
      <c r="O63387" s="21"/>
      <c r="P63387" s="27"/>
      <c r="Q63387" s="16"/>
      <c r="U63387" s="27"/>
    </row>
    <row r="63388" spans="2:21" x14ac:dyDescent="0.25">
      <c r="B63388"/>
      <c r="C63388"/>
      <c r="D63388" s="13"/>
      <c r="E63388" s="13"/>
      <c r="K63388" s="23"/>
      <c r="O63388" s="21"/>
      <c r="P63388" s="27"/>
      <c r="Q63388" s="16"/>
      <c r="U63388" s="27"/>
    </row>
    <row r="63389" spans="2:21" x14ac:dyDescent="0.25">
      <c r="B63389"/>
      <c r="C63389"/>
      <c r="D63389" s="13"/>
      <c r="E63389" s="13"/>
      <c r="K63389" s="23"/>
      <c r="O63389" s="21"/>
      <c r="P63389" s="27"/>
      <c r="Q63389" s="16"/>
      <c r="U63389" s="27"/>
    </row>
    <row r="63390" spans="2:21" x14ac:dyDescent="0.25">
      <c r="B63390"/>
      <c r="C63390"/>
      <c r="D63390" s="13"/>
      <c r="E63390" s="13"/>
      <c r="K63390" s="23"/>
      <c r="O63390" s="21"/>
      <c r="P63390" s="27"/>
      <c r="Q63390" s="16"/>
      <c r="U63390" s="27"/>
    </row>
    <row r="63391" spans="2:21" x14ac:dyDescent="0.25">
      <c r="B63391"/>
      <c r="C63391"/>
      <c r="D63391" s="13"/>
      <c r="E63391" s="13"/>
      <c r="K63391" s="23"/>
      <c r="O63391" s="21"/>
      <c r="P63391" s="27"/>
      <c r="Q63391" s="16"/>
      <c r="U63391" s="27"/>
    </row>
    <row r="63392" spans="2:21" x14ac:dyDescent="0.25">
      <c r="B63392"/>
      <c r="C63392"/>
      <c r="D63392" s="13"/>
      <c r="E63392" s="13"/>
      <c r="K63392" s="23"/>
      <c r="O63392" s="21"/>
      <c r="P63392" s="27"/>
      <c r="Q63392" s="16"/>
      <c r="U63392" s="27"/>
    </row>
    <row r="63393" spans="2:21" x14ac:dyDescent="0.25">
      <c r="B63393"/>
      <c r="C63393"/>
      <c r="D63393" s="13"/>
      <c r="E63393" s="13"/>
      <c r="K63393" s="23"/>
      <c r="O63393" s="21"/>
      <c r="P63393" s="27"/>
      <c r="Q63393" s="16"/>
      <c r="U63393" s="27"/>
    </row>
    <row r="63394" spans="2:21" x14ac:dyDescent="0.25">
      <c r="B63394"/>
      <c r="C63394"/>
      <c r="D63394" s="13"/>
      <c r="E63394" s="13"/>
      <c r="K63394" s="23"/>
      <c r="O63394" s="21"/>
      <c r="P63394" s="27"/>
      <c r="Q63394" s="16"/>
      <c r="U63394" s="27"/>
    </row>
    <row r="63395" spans="2:21" x14ac:dyDescent="0.25">
      <c r="B63395"/>
      <c r="C63395"/>
      <c r="D63395" s="13"/>
      <c r="E63395" s="13"/>
      <c r="K63395" s="23"/>
      <c r="O63395" s="21"/>
      <c r="P63395" s="27"/>
      <c r="Q63395" s="16"/>
      <c r="U63395" s="27"/>
    </row>
    <row r="63396" spans="2:21" x14ac:dyDescent="0.25">
      <c r="B63396"/>
      <c r="C63396"/>
      <c r="D63396" s="13"/>
      <c r="E63396" s="13"/>
      <c r="K63396" s="23"/>
      <c r="O63396" s="21"/>
      <c r="P63396" s="27"/>
      <c r="Q63396" s="16"/>
      <c r="U63396" s="27"/>
    </row>
    <row r="63397" spans="2:21" x14ac:dyDescent="0.25">
      <c r="B63397"/>
      <c r="C63397"/>
      <c r="D63397" s="13"/>
      <c r="E63397" s="13"/>
      <c r="K63397" s="23"/>
      <c r="O63397" s="21"/>
      <c r="P63397" s="27"/>
      <c r="Q63397" s="16"/>
      <c r="U63397" s="27"/>
    </row>
    <row r="63398" spans="2:21" x14ac:dyDescent="0.25">
      <c r="B63398"/>
      <c r="C63398"/>
      <c r="D63398" s="13"/>
      <c r="E63398" s="13"/>
      <c r="K63398" s="23"/>
      <c r="O63398" s="21"/>
      <c r="P63398" s="27"/>
      <c r="Q63398" s="16"/>
      <c r="U63398" s="27"/>
    </row>
    <row r="63399" spans="2:21" x14ac:dyDescent="0.25">
      <c r="B63399"/>
      <c r="C63399"/>
      <c r="D63399" s="13"/>
      <c r="E63399" s="13"/>
      <c r="K63399" s="23"/>
      <c r="O63399" s="21"/>
      <c r="P63399" s="27"/>
      <c r="Q63399" s="16"/>
      <c r="U63399" s="27"/>
    </row>
    <row r="63400" spans="2:21" x14ac:dyDescent="0.25">
      <c r="B63400"/>
      <c r="C63400"/>
      <c r="D63400" s="13"/>
      <c r="E63400" s="13"/>
      <c r="K63400" s="23"/>
      <c r="O63400" s="21"/>
      <c r="P63400" s="27"/>
      <c r="Q63400" s="16"/>
      <c r="U63400" s="27"/>
    </row>
    <row r="63401" spans="2:21" x14ac:dyDescent="0.25">
      <c r="B63401"/>
      <c r="C63401"/>
      <c r="D63401" s="13"/>
      <c r="E63401" s="13"/>
      <c r="K63401" s="23"/>
      <c r="O63401" s="21"/>
      <c r="P63401" s="27"/>
      <c r="Q63401" s="16"/>
      <c r="U63401" s="27"/>
    </row>
    <row r="63402" spans="2:21" x14ac:dyDescent="0.25">
      <c r="B63402"/>
      <c r="C63402"/>
      <c r="D63402" s="13"/>
      <c r="E63402" s="13"/>
      <c r="K63402" s="23"/>
      <c r="O63402" s="21"/>
      <c r="P63402" s="27"/>
      <c r="Q63402" s="16"/>
      <c r="U63402" s="27"/>
    </row>
    <row r="63403" spans="2:21" x14ac:dyDescent="0.25">
      <c r="B63403"/>
      <c r="C63403"/>
      <c r="D63403" s="13"/>
      <c r="E63403" s="13"/>
      <c r="K63403" s="23"/>
      <c r="O63403" s="21"/>
      <c r="P63403" s="27"/>
      <c r="Q63403" s="16"/>
      <c r="U63403" s="27"/>
    </row>
    <row r="63404" spans="2:21" x14ac:dyDescent="0.25">
      <c r="B63404"/>
      <c r="C63404"/>
      <c r="D63404" s="13"/>
      <c r="E63404" s="13"/>
      <c r="K63404" s="23"/>
      <c r="O63404" s="21"/>
      <c r="P63404" s="27"/>
      <c r="Q63404" s="16"/>
      <c r="U63404" s="27"/>
    </row>
    <row r="63405" spans="2:21" x14ac:dyDescent="0.25">
      <c r="B63405"/>
      <c r="C63405"/>
      <c r="D63405" s="13"/>
      <c r="E63405" s="13"/>
      <c r="K63405" s="23"/>
      <c r="O63405" s="21"/>
      <c r="P63405" s="27"/>
      <c r="Q63405" s="16"/>
      <c r="U63405" s="27"/>
    </row>
    <row r="63406" spans="2:21" x14ac:dyDescent="0.25">
      <c r="B63406"/>
      <c r="C63406"/>
      <c r="D63406" s="13"/>
      <c r="E63406" s="13"/>
      <c r="K63406" s="23"/>
      <c r="O63406" s="21"/>
      <c r="P63406" s="27"/>
      <c r="Q63406" s="16"/>
      <c r="U63406" s="27"/>
    </row>
    <row r="63407" spans="2:21" x14ac:dyDescent="0.25">
      <c r="B63407"/>
      <c r="C63407"/>
      <c r="D63407" s="13"/>
      <c r="E63407" s="13"/>
      <c r="K63407" s="23"/>
      <c r="O63407" s="21"/>
      <c r="P63407" s="27"/>
      <c r="Q63407" s="16"/>
      <c r="U63407" s="27"/>
    </row>
    <row r="63408" spans="2:21" x14ac:dyDescent="0.25">
      <c r="B63408"/>
      <c r="C63408"/>
      <c r="D63408" s="13"/>
      <c r="E63408" s="13"/>
      <c r="K63408" s="23"/>
      <c r="O63408" s="21"/>
      <c r="P63408" s="27"/>
      <c r="Q63408" s="16"/>
      <c r="U63408" s="27"/>
    </row>
    <row r="63409" spans="2:21" x14ac:dyDescent="0.25">
      <c r="B63409"/>
      <c r="C63409"/>
      <c r="D63409" s="13"/>
      <c r="E63409" s="13"/>
      <c r="K63409" s="23"/>
      <c r="O63409" s="21"/>
      <c r="P63409" s="27"/>
      <c r="Q63409" s="16"/>
      <c r="U63409" s="27"/>
    </row>
    <row r="63410" spans="2:21" x14ac:dyDescent="0.25">
      <c r="B63410"/>
      <c r="C63410"/>
      <c r="D63410" s="13"/>
      <c r="E63410" s="13"/>
      <c r="K63410" s="23"/>
      <c r="O63410" s="21"/>
      <c r="P63410" s="27"/>
      <c r="Q63410" s="16"/>
      <c r="U63410" s="27"/>
    </row>
    <row r="63411" spans="2:21" x14ac:dyDescent="0.25">
      <c r="B63411"/>
      <c r="C63411"/>
      <c r="D63411" s="13"/>
      <c r="E63411" s="13"/>
      <c r="K63411" s="23"/>
      <c r="O63411" s="21"/>
      <c r="P63411" s="27"/>
      <c r="Q63411" s="16"/>
      <c r="U63411" s="27"/>
    </row>
    <row r="63412" spans="2:21" x14ac:dyDescent="0.25">
      <c r="B63412"/>
      <c r="C63412"/>
      <c r="D63412" s="13"/>
      <c r="E63412" s="13"/>
      <c r="K63412" s="23"/>
      <c r="O63412" s="21"/>
      <c r="P63412" s="27"/>
      <c r="Q63412" s="16"/>
      <c r="U63412" s="27"/>
    </row>
    <row r="63413" spans="2:21" x14ac:dyDescent="0.25">
      <c r="B63413"/>
      <c r="C63413"/>
      <c r="D63413" s="13"/>
      <c r="E63413" s="13"/>
      <c r="K63413" s="23"/>
      <c r="O63413" s="21"/>
      <c r="P63413" s="27"/>
      <c r="Q63413" s="16"/>
      <c r="U63413" s="27"/>
    </row>
    <row r="63414" spans="2:21" x14ac:dyDescent="0.25">
      <c r="B63414"/>
      <c r="C63414"/>
      <c r="D63414" s="13"/>
      <c r="E63414" s="13"/>
      <c r="K63414" s="23"/>
      <c r="O63414" s="21"/>
      <c r="P63414" s="27"/>
      <c r="Q63414" s="16"/>
      <c r="U63414" s="27"/>
    </row>
    <row r="63415" spans="2:21" x14ac:dyDescent="0.25">
      <c r="B63415"/>
      <c r="C63415"/>
      <c r="D63415" s="13"/>
      <c r="E63415" s="13"/>
      <c r="K63415" s="23"/>
      <c r="O63415" s="21"/>
      <c r="P63415" s="27"/>
      <c r="Q63415" s="16"/>
      <c r="U63415" s="27"/>
    </row>
    <row r="63416" spans="2:21" x14ac:dyDescent="0.25">
      <c r="B63416"/>
      <c r="C63416"/>
      <c r="D63416" s="13"/>
      <c r="E63416" s="13"/>
      <c r="K63416" s="23"/>
      <c r="O63416" s="21"/>
      <c r="P63416" s="27"/>
      <c r="Q63416" s="16"/>
      <c r="U63416" s="27"/>
    </row>
    <row r="63417" spans="2:21" x14ac:dyDescent="0.25">
      <c r="B63417"/>
      <c r="C63417"/>
      <c r="D63417" s="13"/>
      <c r="E63417" s="13"/>
      <c r="K63417" s="23"/>
      <c r="O63417" s="21"/>
      <c r="P63417" s="27"/>
      <c r="Q63417" s="16"/>
      <c r="U63417" s="27"/>
    </row>
    <row r="63418" spans="2:21" x14ac:dyDescent="0.25">
      <c r="B63418"/>
      <c r="C63418"/>
      <c r="D63418" s="13"/>
      <c r="E63418" s="13"/>
      <c r="K63418" s="23"/>
      <c r="O63418" s="21"/>
      <c r="P63418" s="27"/>
      <c r="Q63418" s="16"/>
      <c r="U63418" s="27"/>
    </row>
    <row r="63419" spans="2:21" x14ac:dyDescent="0.25">
      <c r="B63419"/>
      <c r="C63419"/>
      <c r="D63419" s="13"/>
      <c r="E63419" s="13"/>
      <c r="K63419" s="23"/>
      <c r="O63419" s="21"/>
      <c r="P63419" s="27"/>
      <c r="Q63419" s="16"/>
      <c r="U63419" s="27"/>
    </row>
    <row r="63420" spans="2:21" x14ac:dyDescent="0.25">
      <c r="B63420"/>
      <c r="C63420"/>
      <c r="D63420" s="13"/>
      <c r="E63420" s="13"/>
      <c r="K63420" s="23"/>
      <c r="O63420" s="21"/>
      <c r="P63420" s="27"/>
      <c r="Q63420" s="16"/>
      <c r="U63420" s="27"/>
    </row>
    <row r="63421" spans="2:21" x14ac:dyDescent="0.25">
      <c r="B63421"/>
      <c r="C63421"/>
      <c r="D63421" s="13"/>
      <c r="E63421" s="13"/>
      <c r="K63421" s="23"/>
      <c r="O63421" s="21"/>
      <c r="P63421" s="27"/>
      <c r="Q63421" s="16"/>
      <c r="U63421" s="27"/>
    </row>
    <row r="63422" spans="2:21" x14ac:dyDescent="0.25">
      <c r="B63422"/>
      <c r="C63422"/>
      <c r="D63422" s="13"/>
      <c r="E63422" s="13"/>
      <c r="K63422" s="23"/>
      <c r="O63422" s="21"/>
      <c r="P63422" s="27"/>
      <c r="Q63422" s="16"/>
      <c r="U63422" s="27"/>
    </row>
    <row r="63423" spans="2:21" x14ac:dyDescent="0.25">
      <c r="B63423"/>
      <c r="C63423"/>
      <c r="D63423" s="13"/>
      <c r="E63423" s="13"/>
      <c r="K63423" s="23"/>
      <c r="O63423" s="21"/>
      <c r="P63423" s="27"/>
      <c r="Q63423" s="16"/>
      <c r="U63423" s="27"/>
    </row>
    <row r="63424" spans="2:21" x14ac:dyDescent="0.25">
      <c r="B63424"/>
      <c r="C63424"/>
      <c r="D63424" s="13"/>
      <c r="E63424" s="13"/>
      <c r="K63424" s="23"/>
      <c r="O63424" s="21"/>
      <c r="P63424" s="27"/>
      <c r="Q63424" s="16"/>
      <c r="U63424" s="27"/>
    </row>
    <row r="63425" spans="2:21" x14ac:dyDescent="0.25">
      <c r="B63425"/>
      <c r="C63425"/>
      <c r="D63425" s="13"/>
      <c r="E63425" s="13"/>
      <c r="K63425" s="23"/>
      <c r="O63425" s="21"/>
      <c r="P63425" s="27"/>
      <c r="Q63425" s="16"/>
      <c r="U63425" s="27"/>
    </row>
    <row r="63426" spans="2:21" x14ac:dyDescent="0.25">
      <c r="B63426"/>
      <c r="C63426"/>
      <c r="D63426" s="13"/>
      <c r="E63426" s="13"/>
      <c r="K63426" s="23"/>
      <c r="O63426" s="21"/>
      <c r="P63426" s="27"/>
      <c r="Q63426" s="16"/>
      <c r="U63426" s="27"/>
    </row>
    <row r="63427" spans="2:21" x14ac:dyDescent="0.25">
      <c r="B63427"/>
      <c r="C63427"/>
      <c r="D63427" s="13"/>
      <c r="E63427" s="13"/>
      <c r="K63427" s="23"/>
      <c r="O63427" s="21"/>
      <c r="P63427" s="27"/>
      <c r="Q63427" s="16"/>
      <c r="U63427" s="27"/>
    </row>
    <row r="63428" spans="2:21" x14ac:dyDescent="0.25">
      <c r="B63428"/>
      <c r="C63428"/>
      <c r="D63428" s="13"/>
      <c r="E63428" s="13"/>
      <c r="K63428" s="23"/>
      <c r="O63428" s="21"/>
      <c r="P63428" s="27"/>
      <c r="Q63428" s="16"/>
      <c r="U63428" s="27"/>
    </row>
    <row r="63429" spans="2:21" x14ac:dyDescent="0.25">
      <c r="B63429"/>
      <c r="C63429"/>
      <c r="D63429" s="13"/>
      <c r="E63429" s="13"/>
      <c r="K63429" s="23"/>
      <c r="O63429" s="21"/>
      <c r="P63429" s="27"/>
      <c r="Q63429" s="16"/>
      <c r="U63429" s="27"/>
    </row>
    <row r="63430" spans="2:21" x14ac:dyDescent="0.25">
      <c r="B63430"/>
      <c r="C63430"/>
      <c r="D63430" s="13"/>
      <c r="E63430" s="13"/>
      <c r="K63430" s="23"/>
      <c r="O63430" s="21"/>
      <c r="P63430" s="27"/>
      <c r="Q63430" s="16"/>
      <c r="U63430" s="27"/>
    </row>
    <row r="63431" spans="2:21" x14ac:dyDescent="0.25">
      <c r="B63431"/>
      <c r="C63431"/>
      <c r="D63431" s="13"/>
      <c r="E63431" s="13"/>
      <c r="K63431" s="23"/>
      <c r="O63431" s="21"/>
      <c r="P63431" s="27"/>
      <c r="Q63431" s="16"/>
      <c r="U63431" s="27"/>
    </row>
    <row r="63432" spans="2:21" x14ac:dyDescent="0.25">
      <c r="B63432"/>
      <c r="C63432"/>
      <c r="D63432" s="13"/>
      <c r="E63432" s="13"/>
      <c r="K63432" s="23"/>
      <c r="O63432" s="21"/>
      <c r="P63432" s="27"/>
      <c r="Q63432" s="16"/>
      <c r="U63432" s="27"/>
    </row>
    <row r="63433" spans="2:21" x14ac:dyDescent="0.25">
      <c r="B63433"/>
      <c r="C63433"/>
      <c r="D63433" s="13"/>
      <c r="E63433" s="13"/>
      <c r="K63433" s="23"/>
      <c r="O63433" s="21"/>
      <c r="P63433" s="27"/>
      <c r="Q63433" s="16"/>
      <c r="U63433" s="27"/>
    </row>
    <row r="63434" spans="2:21" x14ac:dyDescent="0.25">
      <c r="B63434"/>
      <c r="C63434"/>
      <c r="D63434" s="13"/>
      <c r="E63434" s="13"/>
      <c r="K63434" s="23"/>
      <c r="O63434" s="21"/>
      <c r="P63434" s="27"/>
      <c r="Q63434" s="16"/>
      <c r="U63434" s="27"/>
    </row>
    <row r="63435" spans="2:21" x14ac:dyDescent="0.25">
      <c r="B63435"/>
      <c r="C63435"/>
      <c r="D63435" s="13"/>
      <c r="E63435" s="13"/>
      <c r="K63435" s="23"/>
      <c r="O63435" s="21"/>
      <c r="P63435" s="27"/>
      <c r="Q63435" s="16"/>
      <c r="U63435" s="27"/>
    </row>
    <row r="63436" spans="2:21" x14ac:dyDescent="0.25">
      <c r="B63436"/>
      <c r="C63436"/>
      <c r="D63436" s="13"/>
      <c r="E63436" s="13"/>
      <c r="K63436" s="23"/>
      <c r="O63436" s="21"/>
      <c r="P63436" s="27"/>
      <c r="Q63436" s="16"/>
      <c r="U63436" s="27"/>
    </row>
    <row r="63437" spans="2:21" x14ac:dyDescent="0.25">
      <c r="B63437"/>
      <c r="C63437"/>
      <c r="D63437" s="13"/>
      <c r="E63437" s="13"/>
      <c r="K63437" s="23"/>
      <c r="O63437" s="21"/>
      <c r="P63437" s="27"/>
      <c r="Q63437" s="16"/>
      <c r="U63437" s="27"/>
    </row>
    <row r="63438" spans="2:21" x14ac:dyDescent="0.25">
      <c r="B63438"/>
      <c r="C63438"/>
      <c r="D63438" s="13"/>
      <c r="E63438" s="13"/>
      <c r="K63438" s="23"/>
      <c r="O63438" s="21"/>
      <c r="P63438" s="27"/>
      <c r="Q63438" s="16"/>
      <c r="U63438" s="27"/>
    </row>
    <row r="63439" spans="2:21" x14ac:dyDescent="0.25">
      <c r="B63439"/>
      <c r="C63439"/>
      <c r="D63439" s="13"/>
      <c r="E63439" s="13"/>
      <c r="K63439" s="23"/>
      <c r="O63439" s="21"/>
      <c r="P63439" s="27"/>
      <c r="Q63439" s="16"/>
      <c r="U63439" s="27"/>
    </row>
    <row r="63440" spans="2:21" x14ac:dyDescent="0.25">
      <c r="B63440"/>
      <c r="C63440"/>
      <c r="D63440" s="13"/>
      <c r="E63440" s="13"/>
      <c r="K63440" s="23"/>
      <c r="O63440" s="21"/>
      <c r="P63440" s="27"/>
      <c r="Q63440" s="16"/>
      <c r="U63440" s="27"/>
    </row>
    <row r="63441" spans="2:21" x14ac:dyDescent="0.25">
      <c r="B63441"/>
      <c r="C63441"/>
      <c r="D63441" s="13"/>
      <c r="E63441" s="13"/>
      <c r="K63441" s="23"/>
      <c r="O63441" s="21"/>
      <c r="P63441" s="27"/>
      <c r="Q63441" s="16"/>
      <c r="U63441" s="27"/>
    </row>
    <row r="63442" spans="2:21" x14ac:dyDescent="0.25">
      <c r="B63442"/>
      <c r="C63442"/>
      <c r="D63442" s="13"/>
      <c r="E63442" s="13"/>
      <c r="K63442" s="23"/>
      <c r="O63442" s="21"/>
      <c r="P63442" s="27"/>
      <c r="Q63442" s="16"/>
      <c r="U63442" s="27"/>
    </row>
    <row r="63443" spans="2:21" x14ac:dyDescent="0.25">
      <c r="B63443"/>
      <c r="C63443"/>
      <c r="D63443" s="13"/>
      <c r="E63443" s="13"/>
      <c r="K63443" s="23"/>
      <c r="O63443" s="21"/>
      <c r="P63443" s="27"/>
      <c r="Q63443" s="16"/>
      <c r="U63443" s="27"/>
    </row>
    <row r="63444" spans="2:21" x14ac:dyDescent="0.25">
      <c r="B63444"/>
      <c r="C63444"/>
      <c r="D63444" s="13"/>
      <c r="E63444" s="13"/>
      <c r="K63444" s="23"/>
      <c r="O63444" s="21"/>
      <c r="P63444" s="27"/>
      <c r="Q63444" s="16"/>
      <c r="U63444" s="27"/>
    </row>
    <row r="63445" spans="2:21" x14ac:dyDescent="0.25">
      <c r="B63445"/>
      <c r="C63445"/>
      <c r="D63445" s="13"/>
      <c r="E63445" s="13"/>
      <c r="K63445" s="23"/>
      <c r="O63445" s="21"/>
      <c r="P63445" s="27"/>
      <c r="Q63445" s="16"/>
      <c r="U63445" s="27"/>
    </row>
    <row r="63446" spans="2:21" x14ac:dyDescent="0.25">
      <c r="B63446"/>
      <c r="C63446"/>
      <c r="D63446" s="13"/>
      <c r="E63446" s="13"/>
      <c r="K63446" s="23"/>
      <c r="O63446" s="21"/>
      <c r="P63446" s="27"/>
      <c r="Q63446" s="16"/>
      <c r="U63446" s="27"/>
    </row>
    <row r="63447" spans="2:21" x14ac:dyDescent="0.25">
      <c r="B63447"/>
      <c r="C63447"/>
      <c r="D63447" s="13"/>
      <c r="E63447" s="13"/>
      <c r="K63447" s="23"/>
      <c r="O63447" s="21"/>
      <c r="P63447" s="27"/>
      <c r="Q63447" s="16"/>
      <c r="U63447" s="27"/>
    </row>
    <row r="63448" spans="2:21" x14ac:dyDescent="0.25">
      <c r="B63448"/>
      <c r="C63448"/>
      <c r="D63448" s="13"/>
      <c r="E63448" s="13"/>
      <c r="K63448" s="23"/>
      <c r="O63448" s="21"/>
      <c r="P63448" s="27"/>
      <c r="Q63448" s="16"/>
      <c r="U63448" s="27"/>
    </row>
    <row r="63449" spans="2:21" x14ac:dyDescent="0.25">
      <c r="B63449"/>
      <c r="C63449"/>
      <c r="D63449" s="13"/>
      <c r="E63449" s="13"/>
      <c r="K63449" s="23"/>
      <c r="O63449" s="21"/>
      <c r="P63449" s="27"/>
      <c r="Q63449" s="16"/>
      <c r="U63449" s="27"/>
    </row>
    <row r="63450" spans="2:21" x14ac:dyDescent="0.25">
      <c r="B63450"/>
      <c r="C63450"/>
      <c r="D63450" s="13"/>
      <c r="E63450" s="13"/>
      <c r="K63450" s="23"/>
      <c r="O63450" s="21"/>
      <c r="P63450" s="27"/>
      <c r="Q63450" s="16"/>
      <c r="U63450" s="27"/>
    </row>
    <row r="63451" spans="2:21" x14ac:dyDescent="0.25">
      <c r="B63451"/>
      <c r="C63451"/>
      <c r="D63451" s="13"/>
      <c r="E63451" s="13"/>
      <c r="K63451" s="23"/>
      <c r="O63451" s="21"/>
      <c r="P63451" s="27"/>
      <c r="Q63451" s="16"/>
      <c r="U63451" s="27"/>
    </row>
    <row r="63452" spans="2:21" x14ac:dyDescent="0.25">
      <c r="B63452"/>
      <c r="C63452"/>
      <c r="D63452" s="13"/>
      <c r="E63452" s="13"/>
      <c r="K63452" s="23"/>
      <c r="O63452" s="21"/>
      <c r="P63452" s="27"/>
      <c r="Q63452" s="16"/>
      <c r="U63452" s="27"/>
    </row>
    <row r="63453" spans="2:21" x14ac:dyDescent="0.25">
      <c r="B63453"/>
      <c r="C63453"/>
      <c r="D63453" s="13"/>
      <c r="E63453" s="13"/>
      <c r="K63453" s="23"/>
      <c r="O63453" s="21"/>
      <c r="P63453" s="27"/>
      <c r="Q63453" s="16"/>
      <c r="U63453" s="27"/>
    </row>
    <row r="63454" spans="2:21" x14ac:dyDescent="0.25">
      <c r="B63454"/>
      <c r="C63454"/>
      <c r="D63454" s="13"/>
      <c r="E63454" s="13"/>
      <c r="K63454" s="23"/>
      <c r="O63454" s="21"/>
      <c r="P63454" s="27"/>
      <c r="Q63454" s="16"/>
      <c r="U63454" s="27"/>
    </row>
    <row r="63455" spans="2:21" x14ac:dyDescent="0.25">
      <c r="B63455"/>
      <c r="C63455"/>
      <c r="D63455" s="13"/>
      <c r="E63455" s="13"/>
      <c r="K63455" s="23"/>
      <c r="O63455" s="21"/>
      <c r="P63455" s="27"/>
      <c r="Q63455" s="16"/>
      <c r="U63455" s="27"/>
    </row>
    <row r="63456" spans="2:21" x14ac:dyDescent="0.25">
      <c r="B63456"/>
      <c r="C63456"/>
      <c r="D63456" s="13"/>
      <c r="E63456" s="13"/>
      <c r="K63456" s="23"/>
      <c r="O63456" s="21"/>
      <c r="P63456" s="27"/>
      <c r="Q63456" s="16"/>
      <c r="U63456" s="27"/>
    </row>
    <row r="63457" spans="2:21" x14ac:dyDescent="0.25">
      <c r="B63457"/>
      <c r="C63457"/>
      <c r="D63457" s="13"/>
      <c r="E63457" s="13"/>
      <c r="K63457" s="23"/>
      <c r="O63457" s="21"/>
      <c r="P63457" s="27"/>
      <c r="Q63457" s="16"/>
      <c r="U63457" s="27"/>
    </row>
    <row r="63458" spans="2:21" x14ac:dyDescent="0.25">
      <c r="B63458"/>
      <c r="C63458"/>
      <c r="D63458" s="13"/>
      <c r="E63458" s="13"/>
      <c r="K63458" s="23"/>
      <c r="O63458" s="21"/>
      <c r="P63458" s="27"/>
      <c r="Q63458" s="16"/>
      <c r="U63458" s="27"/>
    </row>
    <row r="63459" spans="2:21" x14ac:dyDescent="0.25">
      <c r="B63459"/>
      <c r="C63459"/>
      <c r="D63459" s="13"/>
      <c r="E63459" s="13"/>
      <c r="K63459" s="23"/>
      <c r="O63459" s="21"/>
      <c r="P63459" s="27"/>
      <c r="Q63459" s="16"/>
      <c r="U63459" s="27"/>
    </row>
    <row r="63460" spans="2:21" x14ac:dyDescent="0.25">
      <c r="B63460"/>
      <c r="C63460"/>
      <c r="D63460" s="13"/>
      <c r="E63460" s="13"/>
      <c r="K63460" s="23"/>
      <c r="O63460" s="21"/>
      <c r="P63460" s="27"/>
      <c r="Q63460" s="16"/>
      <c r="U63460" s="27"/>
    </row>
    <row r="63461" spans="2:21" x14ac:dyDescent="0.25">
      <c r="B63461"/>
      <c r="C63461"/>
      <c r="D63461" s="13"/>
      <c r="E63461" s="13"/>
      <c r="K63461" s="23"/>
      <c r="O63461" s="21"/>
      <c r="P63461" s="27"/>
      <c r="Q63461" s="16"/>
      <c r="U63461" s="27"/>
    </row>
    <row r="63462" spans="2:21" x14ac:dyDescent="0.25">
      <c r="B63462"/>
      <c r="C63462"/>
      <c r="D63462" s="13"/>
      <c r="E63462" s="13"/>
      <c r="K63462" s="23"/>
      <c r="O63462" s="21"/>
      <c r="P63462" s="27"/>
      <c r="Q63462" s="16"/>
      <c r="U63462" s="27"/>
    </row>
    <row r="63463" spans="2:21" x14ac:dyDescent="0.25">
      <c r="B63463"/>
      <c r="C63463"/>
      <c r="D63463" s="13"/>
      <c r="E63463" s="13"/>
      <c r="K63463" s="23"/>
      <c r="O63463" s="21"/>
      <c r="P63463" s="27"/>
      <c r="Q63463" s="16"/>
      <c r="U63463" s="27"/>
    </row>
    <row r="63464" spans="2:21" x14ac:dyDescent="0.25">
      <c r="B63464"/>
      <c r="C63464"/>
      <c r="D63464" s="13"/>
      <c r="E63464" s="13"/>
      <c r="K63464" s="23"/>
      <c r="O63464" s="21"/>
      <c r="P63464" s="27"/>
      <c r="Q63464" s="16"/>
      <c r="U63464" s="27"/>
    </row>
    <row r="63465" spans="2:21" x14ac:dyDescent="0.25">
      <c r="B63465"/>
      <c r="C63465"/>
      <c r="D63465" s="13"/>
      <c r="E63465" s="13"/>
      <c r="K63465" s="23"/>
      <c r="O63465" s="21"/>
      <c r="P63465" s="27"/>
      <c r="Q63465" s="16"/>
      <c r="U63465" s="27"/>
    </row>
    <row r="63466" spans="2:21" x14ac:dyDescent="0.25">
      <c r="B63466"/>
      <c r="C63466"/>
      <c r="D63466" s="13"/>
      <c r="E63466" s="13"/>
      <c r="K63466" s="23"/>
      <c r="O63466" s="21"/>
      <c r="P63466" s="27"/>
      <c r="Q63466" s="16"/>
      <c r="U63466" s="27"/>
    </row>
    <row r="63467" spans="2:21" x14ac:dyDescent="0.25">
      <c r="B63467"/>
      <c r="C63467"/>
      <c r="D63467" s="13"/>
      <c r="E63467" s="13"/>
      <c r="K63467" s="23"/>
      <c r="O63467" s="21"/>
      <c r="P63467" s="27"/>
      <c r="Q63467" s="16"/>
      <c r="U63467" s="27"/>
    </row>
    <row r="63468" spans="2:21" x14ac:dyDescent="0.25">
      <c r="B63468"/>
      <c r="C63468"/>
      <c r="D63468" s="13"/>
      <c r="E63468" s="13"/>
      <c r="K63468" s="23"/>
      <c r="O63468" s="21"/>
      <c r="P63468" s="27"/>
      <c r="Q63468" s="16"/>
      <c r="U63468" s="27"/>
    </row>
    <row r="63469" spans="2:21" x14ac:dyDescent="0.25">
      <c r="B63469"/>
      <c r="C63469"/>
      <c r="D63469" s="13"/>
      <c r="E63469" s="13"/>
      <c r="K63469" s="23"/>
      <c r="O63469" s="21"/>
      <c r="P63469" s="27"/>
      <c r="Q63469" s="16"/>
      <c r="U63469" s="27"/>
    </row>
    <row r="63470" spans="2:21" x14ac:dyDescent="0.25">
      <c r="B63470"/>
      <c r="C63470"/>
      <c r="D63470" s="13"/>
      <c r="E63470" s="13"/>
      <c r="K63470" s="23"/>
      <c r="O63470" s="21"/>
      <c r="P63470" s="27"/>
      <c r="Q63470" s="16"/>
      <c r="U63470" s="27"/>
    </row>
    <row r="63471" spans="2:21" x14ac:dyDescent="0.25">
      <c r="B63471"/>
      <c r="C63471"/>
      <c r="D63471" s="13"/>
      <c r="E63471" s="13"/>
      <c r="K63471" s="23"/>
      <c r="O63471" s="21"/>
      <c r="P63471" s="27"/>
      <c r="Q63471" s="16"/>
      <c r="U63471" s="27"/>
    </row>
    <row r="63472" spans="2:21" x14ac:dyDescent="0.25">
      <c r="B63472"/>
      <c r="C63472"/>
      <c r="D63472" s="13"/>
      <c r="E63472" s="13"/>
      <c r="K63472" s="23"/>
      <c r="O63472" s="21"/>
      <c r="P63472" s="27"/>
      <c r="Q63472" s="16"/>
      <c r="U63472" s="27"/>
    </row>
    <row r="63473" spans="2:21" x14ac:dyDescent="0.25">
      <c r="B63473"/>
      <c r="C63473"/>
      <c r="D63473" s="13"/>
      <c r="E63473" s="13"/>
      <c r="K63473" s="23"/>
      <c r="O63473" s="21"/>
      <c r="P63473" s="27"/>
      <c r="Q63473" s="16"/>
      <c r="U63473" s="27"/>
    </row>
    <row r="63474" spans="2:21" x14ac:dyDescent="0.25">
      <c r="B63474"/>
      <c r="C63474"/>
      <c r="D63474" s="13"/>
      <c r="E63474" s="13"/>
      <c r="K63474" s="23"/>
      <c r="O63474" s="21"/>
      <c r="P63474" s="27"/>
      <c r="Q63474" s="16"/>
      <c r="U63474" s="27"/>
    </row>
    <row r="63475" spans="2:21" x14ac:dyDescent="0.25">
      <c r="B63475"/>
      <c r="C63475"/>
      <c r="D63475" s="13"/>
      <c r="E63475" s="13"/>
      <c r="K63475" s="23"/>
      <c r="O63475" s="21"/>
      <c r="P63475" s="27"/>
      <c r="Q63475" s="16"/>
      <c r="U63475" s="27"/>
    </row>
    <row r="63476" spans="2:21" x14ac:dyDescent="0.25">
      <c r="B63476"/>
      <c r="C63476"/>
      <c r="D63476" s="13"/>
      <c r="E63476" s="13"/>
      <c r="K63476" s="23"/>
      <c r="O63476" s="21"/>
      <c r="P63476" s="27"/>
      <c r="Q63476" s="16"/>
      <c r="U63476" s="27"/>
    </row>
    <row r="63477" spans="2:21" x14ac:dyDescent="0.25">
      <c r="B63477"/>
      <c r="C63477"/>
      <c r="D63477" s="13"/>
      <c r="E63477" s="13"/>
      <c r="K63477" s="23"/>
      <c r="O63477" s="21"/>
      <c r="P63477" s="27"/>
      <c r="Q63477" s="16"/>
      <c r="U63477" s="27"/>
    </row>
    <row r="63478" spans="2:21" x14ac:dyDescent="0.25">
      <c r="B63478"/>
      <c r="C63478"/>
      <c r="D63478" s="13"/>
      <c r="E63478" s="13"/>
      <c r="K63478" s="23"/>
      <c r="O63478" s="21"/>
      <c r="P63478" s="27"/>
      <c r="Q63478" s="16"/>
      <c r="U63478" s="27"/>
    </row>
    <row r="63479" spans="2:21" x14ac:dyDescent="0.25">
      <c r="B63479"/>
      <c r="C63479"/>
      <c r="D63479" s="13"/>
      <c r="E63479" s="13"/>
      <c r="K63479" s="23"/>
      <c r="O63479" s="21"/>
      <c r="P63479" s="27"/>
      <c r="Q63479" s="16"/>
      <c r="U63479" s="27"/>
    </row>
    <row r="63480" spans="2:21" x14ac:dyDescent="0.25">
      <c r="B63480"/>
      <c r="C63480"/>
      <c r="D63480" s="13"/>
      <c r="E63480" s="13"/>
      <c r="K63480" s="23"/>
      <c r="O63480" s="21"/>
      <c r="P63480" s="27"/>
      <c r="Q63480" s="16"/>
      <c r="U63480" s="27"/>
    </row>
    <row r="63481" spans="2:21" x14ac:dyDescent="0.25">
      <c r="B63481"/>
      <c r="C63481"/>
      <c r="D63481" s="13"/>
      <c r="E63481" s="13"/>
      <c r="K63481" s="23"/>
      <c r="O63481" s="21"/>
      <c r="P63481" s="27"/>
      <c r="Q63481" s="16"/>
      <c r="U63481" s="27"/>
    </row>
    <row r="63482" spans="2:21" x14ac:dyDescent="0.25">
      <c r="B63482"/>
      <c r="C63482"/>
      <c r="D63482" s="13"/>
      <c r="E63482" s="13"/>
      <c r="K63482" s="23"/>
      <c r="O63482" s="21"/>
      <c r="P63482" s="27"/>
      <c r="Q63482" s="16"/>
      <c r="U63482" s="27"/>
    </row>
    <row r="63483" spans="2:21" x14ac:dyDescent="0.25">
      <c r="B63483"/>
      <c r="C63483"/>
      <c r="D63483" s="13"/>
      <c r="E63483" s="13"/>
      <c r="K63483" s="23"/>
      <c r="O63483" s="21"/>
      <c r="P63483" s="27"/>
      <c r="Q63483" s="16"/>
      <c r="U63483" s="27"/>
    </row>
    <row r="63484" spans="2:21" x14ac:dyDescent="0.25">
      <c r="B63484"/>
      <c r="C63484"/>
      <c r="D63484" s="13"/>
      <c r="E63484" s="13"/>
      <c r="K63484" s="23"/>
      <c r="O63484" s="21"/>
      <c r="P63484" s="27"/>
      <c r="Q63484" s="16"/>
      <c r="U63484" s="27"/>
    </row>
    <row r="63485" spans="2:21" x14ac:dyDescent="0.25">
      <c r="B63485"/>
      <c r="C63485"/>
      <c r="D63485" s="13"/>
      <c r="E63485" s="13"/>
      <c r="K63485" s="23"/>
      <c r="O63485" s="21"/>
      <c r="P63485" s="27"/>
      <c r="Q63485" s="16"/>
      <c r="U63485" s="27"/>
    </row>
    <row r="63486" spans="2:21" x14ac:dyDescent="0.25">
      <c r="B63486"/>
      <c r="C63486"/>
      <c r="D63486" s="13"/>
      <c r="E63486" s="13"/>
      <c r="K63486" s="23"/>
      <c r="O63486" s="21"/>
      <c r="P63486" s="27"/>
      <c r="Q63486" s="16"/>
      <c r="U63486" s="27"/>
    </row>
    <row r="63487" spans="2:21" x14ac:dyDescent="0.25">
      <c r="B63487"/>
      <c r="C63487"/>
      <c r="D63487" s="13"/>
      <c r="E63487" s="13"/>
      <c r="K63487" s="23"/>
      <c r="O63487" s="21"/>
      <c r="P63487" s="27"/>
      <c r="Q63487" s="16"/>
      <c r="U63487" s="27"/>
    </row>
    <row r="63488" spans="2:21" x14ac:dyDescent="0.25">
      <c r="B63488"/>
      <c r="C63488"/>
      <c r="D63488" s="13"/>
      <c r="E63488" s="13"/>
      <c r="K63488" s="23"/>
      <c r="O63488" s="21"/>
      <c r="P63488" s="27"/>
      <c r="Q63488" s="16"/>
      <c r="U63488" s="27"/>
    </row>
    <row r="63489" spans="2:21" x14ac:dyDescent="0.25">
      <c r="B63489"/>
      <c r="C63489"/>
      <c r="D63489" s="13"/>
      <c r="E63489" s="13"/>
      <c r="K63489" s="23"/>
      <c r="O63489" s="21"/>
      <c r="P63489" s="27"/>
      <c r="Q63489" s="16"/>
      <c r="U63489" s="27"/>
    </row>
    <row r="63490" spans="2:21" x14ac:dyDescent="0.25">
      <c r="B63490"/>
      <c r="C63490"/>
      <c r="D63490" s="13"/>
      <c r="E63490" s="13"/>
      <c r="K63490" s="23"/>
      <c r="O63490" s="21"/>
      <c r="P63490" s="27"/>
      <c r="Q63490" s="16"/>
      <c r="U63490" s="27"/>
    </row>
    <row r="63491" spans="2:21" x14ac:dyDescent="0.25">
      <c r="B63491"/>
      <c r="C63491"/>
      <c r="D63491" s="13"/>
      <c r="E63491" s="13"/>
      <c r="K63491" s="23"/>
      <c r="O63491" s="21"/>
      <c r="P63491" s="27"/>
      <c r="Q63491" s="16"/>
      <c r="U63491" s="27"/>
    </row>
    <row r="63492" spans="2:21" x14ac:dyDescent="0.25">
      <c r="B63492"/>
      <c r="C63492"/>
      <c r="D63492" s="13"/>
      <c r="E63492" s="13"/>
      <c r="K63492" s="23"/>
      <c r="O63492" s="21"/>
      <c r="P63492" s="27"/>
      <c r="Q63492" s="16"/>
      <c r="U63492" s="27"/>
    </row>
    <row r="63493" spans="2:21" x14ac:dyDescent="0.25">
      <c r="B63493"/>
      <c r="C63493"/>
      <c r="D63493" s="13"/>
      <c r="E63493" s="13"/>
      <c r="K63493" s="23"/>
      <c r="O63493" s="21"/>
      <c r="P63493" s="27"/>
      <c r="Q63493" s="16"/>
      <c r="U63493" s="27"/>
    </row>
    <row r="63494" spans="2:21" x14ac:dyDescent="0.25">
      <c r="B63494"/>
      <c r="C63494"/>
      <c r="D63494" s="13"/>
      <c r="E63494" s="13"/>
      <c r="K63494" s="23"/>
      <c r="O63494" s="21"/>
      <c r="P63494" s="27"/>
      <c r="Q63494" s="16"/>
      <c r="U63494" s="27"/>
    </row>
    <row r="63495" spans="2:21" x14ac:dyDescent="0.25">
      <c r="B63495"/>
      <c r="C63495"/>
      <c r="D63495" s="13"/>
      <c r="E63495" s="13"/>
      <c r="K63495" s="23"/>
      <c r="O63495" s="21"/>
      <c r="P63495" s="27"/>
      <c r="Q63495" s="16"/>
      <c r="U63495" s="27"/>
    </row>
    <row r="63496" spans="2:21" x14ac:dyDescent="0.25">
      <c r="B63496"/>
      <c r="C63496"/>
      <c r="D63496" s="13"/>
      <c r="E63496" s="13"/>
      <c r="K63496" s="23"/>
      <c r="O63496" s="21"/>
      <c r="P63496" s="27"/>
      <c r="Q63496" s="16"/>
      <c r="U63496" s="27"/>
    </row>
    <row r="63497" spans="2:21" x14ac:dyDescent="0.25">
      <c r="B63497"/>
      <c r="C63497"/>
      <c r="D63497" s="13"/>
      <c r="E63497" s="13"/>
      <c r="K63497" s="23"/>
      <c r="O63497" s="21"/>
      <c r="P63497" s="27"/>
      <c r="Q63497" s="16"/>
      <c r="U63497" s="27"/>
    </row>
    <row r="63498" spans="2:21" x14ac:dyDescent="0.25">
      <c r="B63498"/>
      <c r="C63498"/>
      <c r="D63498" s="13"/>
      <c r="E63498" s="13"/>
      <c r="K63498" s="23"/>
      <c r="O63498" s="21"/>
      <c r="P63498" s="27"/>
      <c r="Q63498" s="16"/>
      <c r="U63498" s="27"/>
    </row>
    <row r="63499" spans="2:21" x14ac:dyDescent="0.25">
      <c r="B63499"/>
      <c r="C63499"/>
      <c r="D63499" s="13"/>
      <c r="E63499" s="13"/>
      <c r="K63499" s="23"/>
      <c r="O63499" s="21"/>
      <c r="P63499" s="27"/>
      <c r="Q63499" s="16"/>
      <c r="U63499" s="27"/>
    </row>
    <row r="63500" spans="2:21" x14ac:dyDescent="0.25">
      <c r="B63500"/>
      <c r="C63500"/>
      <c r="D63500" s="13"/>
      <c r="E63500" s="13"/>
      <c r="K63500" s="23"/>
      <c r="O63500" s="21"/>
      <c r="P63500" s="27"/>
      <c r="Q63500" s="16"/>
      <c r="U63500" s="27"/>
    </row>
    <row r="63501" spans="2:21" x14ac:dyDescent="0.25">
      <c r="B63501"/>
      <c r="C63501"/>
      <c r="D63501" s="13"/>
      <c r="E63501" s="13"/>
      <c r="K63501" s="23"/>
      <c r="O63501" s="21"/>
      <c r="P63501" s="27"/>
      <c r="Q63501" s="16"/>
      <c r="U63501" s="27"/>
    </row>
    <row r="63502" spans="2:21" x14ac:dyDescent="0.25">
      <c r="B63502"/>
      <c r="C63502"/>
      <c r="D63502" s="13"/>
      <c r="E63502" s="13"/>
      <c r="K63502" s="23"/>
      <c r="O63502" s="21"/>
      <c r="P63502" s="27"/>
      <c r="Q63502" s="16"/>
      <c r="U63502" s="27"/>
    </row>
    <row r="63503" spans="2:21" x14ac:dyDescent="0.25">
      <c r="B63503"/>
      <c r="C63503"/>
      <c r="D63503" s="13"/>
      <c r="E63503" s="13"/>
      <c r="K63503" s="23"/>
      <c r="O63503" s="21"/>
      <c r="P63503" s="27"/>
      <c r="Q63503" s="16"/>
      <c r="U63503" s="27"/>
    </row>
    <row r="63504" spans="2:21" x14ac:dyDescent="0.25">
      <c r="B63504"/>
      <c r="C63504"/>
      <c r="D63504" s="13"/>
      <c r="E63504" s="13"/>
      <c r="K63504" s="23"/>
      <c r="O63504" s="21"/>
      <c r="P63504" s="27"/>
      <c r="Q63504" s="16"/>
      <c r="U63504" s="27"/>
    </row>
    <row r="63505" spans="2:21" x14ac:dyDescent="0.25">
      <c r="B63505"/>
      <c r="C63505"/>
      <c r="D63505" s="13"/>
      <c r="E63505" s="13"/>
      <c r="K63505" s="23"/>
      <c r="O63505" s="21"/>
      <c r="P63505" s="27"/>
      <c r="Q63505" s="16"/>
      <c r="U63505" s="27"/>
    </row>
    <row r="63506" spans="2:21" x14ac:dyDescent="0.25">
      <c r="B63506"/>
      <c r="C63506"/>
      <c r="D63506" s="13"/>
      <c r="E63506" s="13"/>
      <c r="K63506" s="23"/>
      <c r="O63506" s="21"/>
      <c r="P63506" s="27"/>
      <c r="Q63506" s="16"/>
      <c r="U63506" s="27"/>
    </row>
    <row r="63507" spans="2:21" x14ac:dyDescent="0.25">
      <c r="B63507"/>
      <c r="C63507"/>
      <c r="D63507" s="13"/>
      <c r="E63507" s="13"/>
      <c r="K63507" s="23"/>
      <c r="O63507" s="21"/>
      <c r="P63507" s="27"/>
      <c r="Q63507" s="16"/>
      <c r="U63507" s="27"/>
    </row>
    <row r="63508" spans="2:21" x14ac:dyDescent="0.25">
      <c r="B63508"/>
      <c r="C63508"/>
      <c r="D63508" s="13"/>
      <c r="E63508" s="13"/>
      <c r="K63508" s="23"/>
      <c r="O63508" s="21"/>
      <c r="P63508" s="27"/>
      <c r="Q63508" s="16"/>
      <c r="U63508" s="27"/>
    </row>
    <row r="63509" spans="2:21" x14ac:dyDescent="0.25">
      <c r="B63509"/>
      <c r="C63509"/>
      <c r="D63509" s="13"/>
      <c r="E63509" s="13"/>
      <c r="K63509" s="23"/>
      <c r="O63509" s="21"/>
      <c r="P63509" s="27"/>
      <c r="Q63509" s="16"/>
      <c r="U63509" s="27"/>
    </row>
    <row r="63510" spans="2:21" x14ac:dyDescent="0.25">
      <c r="B63510"/>
      <c r="C63510"/>
      <c r="D63510" s="13"/>
      <c r="E63510" s="13"/>
      <c r="K63510" s="23"/>
      <c r="O63510" s="21"/>
      <c r="P63510" s="27"/>
      <c r="Q63510" s="16"/>
      <c r="U63510" s="27"/>
    </row>
    <row r="63511" spans="2:21" x14ac:dyDescent="0.25">
      <c r="B63511"/>
      <c r="C63511"/>
      <c r="D63511" s="13"/>
      <c r="E63511" s="13"/>
      <c r="K63511" s="23"/>
      <c r="O63511" s="21"/>
      <c r="P63511" s="27"/>
      <c r="Q63511" s="16"/>
      <c r="U63511" s="27"/>
    </row>
    <row r="63512" spans="2:21" x14ac:dyDescent="0.25">
      <c r="B63512"/>
      <c r="C63512"/>
      <c r="D63512" s="13"/>
      <c r="E63512" s="13"/>
      <c r="K63512" s="23"/>
      <c r="O63512" s="21"/>
      <c r="P63512" s="27"/>
      <c r="Q63512" s="16"/>
      <c r="U63512" s="27"/>
    </row>
    <row r="63513" spans="2:21" x14ac:dyDescent="0.25">
      <c r="B63513"/>
      <c r="C63513"/>
      <c r="D63513" s="13"/>
      <c r="E63513" s="13"/>
      <c r="K63513" s="23"/>
      <c r="O63513" s="21"/>
      <c r="P63513" s="27"/>
      <c r="Q63513" s="16"/>
      <c r="U63513" s="27"/>
    </row>
    <row r="63514" spans="2:21" x14ac:dyDescent="0.25">
      <c r="B63514"/>
      <c r="C63514"/>
      <c r="D63514" s="13"/>
      <c r="E63514" s="13"/>
      <c r="K63514" s="23"/>
      <c r="O63514" s="21"/>
      <c r="P63514" s="27"/>
      <c r="Q63514" s="16"/>
      <c r="U63514" s="27"/>
    </row>
    <row r="63515" spans="2:21" x14ac:dyDescent="0.25">
      <c r="B63515"/>
      <c r="C63515"/>
      <c r="D63515" s="13"/>
      <c r="E63515" s="13"/>
      <c r="K63515" s="23"/>
      <c r="O63515" s="21"/>
      <c r="P63515" s="27"/>
      <c r="Q63515" s="16"/>
      <c r="U63515" s="27"/>
    </row>
    <row r="63516" spans="2:21" x14ac:dyDescent="0.25">
      <c r="B63516"/>
      <c r="C63516"/>
      <c r="D63516" s="13"/>
      <c r="E63516" s="13"/>
      <c r="K63516" s="23"/>
      <c r="O63516" s="21"/>
      <c r="P63516" s="27"/>
      <c r="Q63516" s="16"/>
      <c r="U63516" s="27"/>
    </row>
    <row r="63517" spans="2:21" x14ac:dyDescent="0.25">
      <c r="B63517"/>
      <c r="C63517"/>
      <c r="D63517" s="13"/>
      <c r="E63517" s="13"/>
      <c r="K63517" s="23"/>
      <c r="O63517" s="21"/>
      <c r="P63517" s="27"/>
      <c r="Q63517" s="16"/>
      <c r="U63517" s="27"/>
    </row>
    <row r="63518" spans="2:21" x14ac:dyDescent="0.25">
      <c r="B63518"/>
      <c r="C63518"/>
      <c r="D63518" s="13"/>
      <c r="E63518" s="13"/>
      <c r="K63518" s="23"/>
      <c r="O63518" s="21"/>
      <c r="P63518" s="27"/>
      <c r="Q63518" s="16"/>
      <c r="U63518" s="27"/>
    </row>
    <row r="63519" spans="2:21" x14ac:dyDescent="0.25">
      <c r="B63519"/>
      <c r="C63519"/>
      <c r="D63519" s="13"/>
      <c r="E63519" s="13"/>
      <c r="K63519" s="23"/>
      <c r="O63519" s="21"/>
      <c r="P63519" s="27"/>
      <c r="Q63519" s="16"/>
      <c r="U63519" s="27"/>
    </row>
    <row r="63520" spans="2:21" x14ac:dyDescent="0.25">
      <c r="B63520"/>
      <c r="C63520"/>
      <c r="D63520" s="13"/>
      <c r="E63520" s="13"/>
      <c r="K63520" s="23"/>
      <c r="O63520" s="21"/>
      <c r="P63520" s="27"/>
      <c r="Q63520" s="16"/>
      <c r="U63520" s="27"/>
    </row>
    <row r="63521" spans="2:21" x14ac:dyDescent="0.25">
      <c r="B63521"/>
      <c r="C63521"/>
      <c r="D63521" s="13"/>
      <c r="E63521" s="13"/>
      <c r="K63521" s="23"/>
      <c r="O63521" s="21"/>
      <c r="P63521" s="27"/>
      <c r="Q63521" s="16"/>
      <c r="U63521" s="27"/>
    </row>
    <row r="63522" spans="2:21" x14ac:dyDescent="0.25">
      <c r="B63522"/>
      <c r="C63522"/>
      <c r="D63522" s="13"/>
      <c r="E63522" s="13"/>
      <c r="K63522" s="23"/>
      <c r="O63522" s="21"/>
      <c r="P63522" s="27"/>
      <c r="Q63522" s="16"/>
      <c r="U63522" s="27"/>
    </row>
    <row r="63523" spans="2:21" x14ac:dyDescent="0.25">
      <c r="B63523"/>
      <c r="C63523"/>
      <c r="D63523" s="13"/>
      <c r="E63523" s="13"/>
      <c r="K63523" s="23"/>
      <c r="O63523" s="21"/>
      <c r="P63523" s="27"/>
      <c r="Q63523" s="16"/>
      <c r="U63523" s="27"/>
    </row>
    <row r="63524" spans="2:21" x14ac:dyDescent="0.25">
      <c r="B63524"/>
      <c r="C63524"/>
      <c r="D63524" s="13"/>
      <c r="E63524" s="13"/>
      <c r="K63524" s="23"/>
      <c r="O63524" s="21"/>
      <c r="P63524" s="27"/>
      <c r="Q63524" s="16"/>
      <c r="U63524" s="27"/>
    </row>
    <row r="63525" spans="2:21" x14ac:dyDescent="0.25">
      <c r="B63525"/>
      <c r="C63525"/>
      <c r="D63525" s="13"/>
      <c r="E63525" s="13"/>
      <c r="K63525" s="23"/>
      <c r="O63525" s="21"/>
      <c r="P63525" s="27"/>
      <c r="Q63525" s="16"/>
      <c r="U63525" s="27"/>
    </row>
    <row r="63526" spans="2:21" x14ac:dyDescent="0.25">
      <c r="B63526"/>
      <c r="C63526"/>
      <c r="D63526" s="13"/>
      <c r="E63526" s="13"/>
      <c r="K63526" s="23"/>
      <c r="O63526" s="21"/>
      <c r="P63526" s="27"/>
      <c r="Q63526" s="16"/>
      <c r="U63526" s="27"/>
    </row>
    <row r="63527" spans="2:21" x14ac:dyDescent="0.25">
      <c r="B63527"/>
      <c r="C63527"/>
      <c r="D63527" s="13"/>
      <c r="E63527" s="13"/>
      <c r="K63527" s="23"/>
      <c r="O63527" s="21"/>
      <c r="P63527" s="27"/>
      <c r="Q63527" s="16"/>
      <c r="U63527" s="27"/>
    </row>
    <row r="63528" spans="2:21" x14ac:dyDescent="0.25">
      <c r="B63528"/>
      <c r="C63528"/>
      <c r="D63528" s="13"/>
      <c r="E63528" s="13"/>
      <c r="K63528" s="23"/>
      <c r="O63528" s="21"/>
      <c r="P63528" s="27"/>
      <c r="Q63528" s="16"/>
      <c r="U63528" s="27"/>
    </row>
    <row r="63529" spans="2:21" x14ac:dyDescent="0.25">
      <c r="B63529"/>
      <c r="C63529"/>
      <c r="D63529" s="13"/>
      <c r="E63529" s="13"/>
      <c r="K63529" s="23"/>
      <c r="O63529" s="21"/>
      <c r="P63529" s="27"/>
      <c r="Q63529" s="16"/>
      <c r="U63529" s="27"/>
    </row>
    <row r="63530" spans="2:21" x14ac:dyDescent="0.25">
      <c r="B63530"/>
      <c r="C63530"/>
      <c r="D63530" s="13"/>
      <c r="E63530" s="13"/>
      <c r="K63530" s="23"/>
      <c r="O63530" s="21"/>
      <c r="P63530" s="27"/>
      <c r="Q63530" s="16"/>
      <c r="U63530" s="27"/>
    </row>
    <row r="63531" spans="2:21" x14ac:dyDescent="0.25">
      <c r="B63531"/>
      <c r="C63531"/>
      <c r="D63531" s="13"/>
      <c r="E63531" s="13"/>
      <c r="K63531" s="23"/>
      <c r="O63531" s="21"/>
      <c r="P63531" s="27"/>
      <c r="Q63531" s="16"/>
      <c r="U63531" s="27"/>
    </row>
    <row r="63532" spans="2:21" x14ac:dyDescent="0.25">
      <c r="B63532"/>
      <c r="C63532"/>
      <c r="D63532" s="13"/>
      <c r="E63532" s="13"/>
      <c r="K63532" s="23"/>
      <c r="O63532" s="21"/>
      <c r="P63532" s="27"/>
      <c r="Q63532" s="16"/>
      <c r="U63532" s="27"/>
    </row>
    <row r="63533" spans="2:21" x14ac:dyDescent="0.25">
      <c r="B63533"/>
      <c r="C63533"/>
      <c r="D63533" s="13"/>
      <c r="E63533" s="13"/>
      <c r="K63533" s="23"/>
      <c r="O63533" s="21"/>
      <c r="P63533" s="27"/>
      <c r="Q63533" s="16"/>
      <c r="U63533" s="27"/>
    </row>
    <row r="63534" spans="2:21" x14ac:dyDescent="0.25">
      <c r="B63534"/>
      <c r="C63534"/>
      <c r="D63534" s="13"/>
      <c r="E63534" s="13"/>
      <c r="K63534" s="23"/>
      <c r="O63534" s="21"/>
      <c r="P63534" s="27"/>
      <c r="Q63534" s="16"/>
      <c r="U63534" s="27"/>
    </row>
    <row r="63535" spans="2:21" x14ac:dyDescent="0.25">
      <c r="B63535"/>
      <c r="C63535"/>
      <c r="D63535" s="13"/>
      <c r="E63535" s="13"/>
      <c r="K63535" s="23"/>
      <c r="O63535" s="21"/>
      <c r="P63535" s="27"/>
      <c r="Q63535" s="16"/>
      <c r="U63535" s="27"/>
    </row>
    <row r="63536" spans="2:21" x14ac:dyDescent="0.25">
      <c r="B63536"/>
      <c r="C63536"/>
      <c r="D63536" s="13"/>
      <c r="E63536" s="13"/>
      <c r="K63536" s="23"/>
      <c r="O63536" s="21"/>
      <c r="P63536" s="27"/>
      <c r="Q63536" s="16"/>
      <c r="U63536" s="27"/>
    </row>
    <row r="63537" spans="2:21" x14ac:dyDescent="0.25">
      <c r="B63537"/>
      <c r="C63537"/>
      <c r="D63537" s="13"/>
      <c r="E63537" s="13"/>
      <c r="K63537" s="23"/>
      <c r="O63537" s="21"/>
      <c r="P63537" s="27"/>
      <c r="Q63537" s="16"/>
      <c r="U63537" s="27"/>
    </row>
    <row r="63538" spans="2:21" x14ac:dyDescent="0.25">
      <c r="B63538"/>
      <c r="C63538"/>
      <c r="D63538" s="13"/>
      <c r="E63538" s="13"/>
      <c r="K63538" s="23"/>
      <c r="O63538" s="21"/>
      <c r="P63538" s="27"/>
      <c r="Q63538" s="16"/>
      <c r="U63538" s="27"/>
    </row>
    <row r="63539" spans="2:21" x14ac:dyDescent="0.25">
      <c r="B63539"/>
      <c r="C63539"/>
      <c r="D63539" s="13"/>
      <c r="E63539" s="13"/>
      <c r="K63539" s="23"/>
      <c r="O63539" s="21"/>
      <c r="P63539" s="27"/>
      <c r="Q63539" s="16"/>
      <c r="U63539" s="27"/>
    </row>
    <row r="63540" spans="2:21" x14ac:dyDescent="0.25">
      <c r="B63540"/>
      <c r="C63540"/>
      <c r="D63540" s="13"/>
      <c r="E63540" s="13"/>
      <c r="K63540" s="23"/>
      <c r="O63540" s="21"/>
      <c r="P63540" s="27"/>
      <c r="Q63540" s="16"/>
      <c r="U63540" s="27"/>
    </row>
    <row r="63541" spans="2:21" x14ac:dyDescent="0.25">
      <c r="B63541"/>
      <c r="C63541"/>
      <c r="D63541" s="13"/>
      <c r="E63541" s="13"/>
      <c r="K63541" s="23"/>
      <c r="O63541" s="21"/>
      <c r="P63541" s="27"/>
      <c r="Q63541" s="16"/>
      <c r="U63541" s="27"/>
    </row>
    <row r="63542" spans="2:21" x14ac:dyDescent="0.25">
      <c r="B63542"/>
      <c r="C63542"/>
      <c r="D63542" s="13"/>
      <c r="E63542" s="13"/>
      <c r="K63542" s="23"/>
      <c r="O63542" s="21"/>
      <c r="P63542" s="27"/>
      <c r="Q63542" s="16"/>
      <c r="U63542" s="27"/>
    </row>
    <row r="63543" spans="2:21" x14ac:dyDescent="0.25">
      <c r="B63543"/>
      <c r="C63543"/>
      <c r="D63543" s="13"/>
      <c r="E63543" s="13"/>
      <c r="K63543" s="23"/>
      <c r="O63543" s="21"/>
      <c r="P63543" s="27"/>
      <c r="Q63543" s="16"/>
      <c r="U63543" s="27"/>
    </row>
    <row r="63544" spans="2:21" x14ac:dyDescent="0.25">
      <c r="B63544"/>
      <c r="C63544"/>
      <c r="D63544" s="13"/>
      <c r="E63544" s="13"/>
      <c r="K63544" s="23"/>
      <c r="O63544" s="21"/>
      <c r="P63544" s="27"/>
      <c r="Q63544" s="16"/>
      <c r="U63544" s="27"/>
    </row>
    <row r="63545" spans="2:21" x14ac:dyDescent="0.25">
      <c r="B63545"/>
      <c r="C63545"/>
      <c r="D63545" s="13"/>
      <c r="E63545" s="13"/>
      <c r="K63545" s="23"/>
      <c r="O63545" s="21"/>
      <c r="P63545" s="27"/>
      <c r="Q63545" s="16"/>
      <c r="U63545" s="27"/>
    </row>
    <row r="63546" spans="2:21" x14ac:dyDescent="0.25">
      <c r="B63546"/>
      <c r="C63546"/>
      <c r="D63546" s="13"/>
      <c r="E63546" s="13"/>
      <c r="K63546" s="23"/>
      <c r="O63546" s="21"/>
      <c r="P63546" s="27"/>
      <c r="Q63546" s="16"/>
      <c r="U63546" s="27"/>
    </row>
    <row r="63547" spans="2:21" x14ac:dyDescent="0.25">
      <c r="B63547"/>
      <c r="C63547"/>
      <c r="D63547" s="13"/>
      <c r="E63547" s="13"/>
      <c r="K63547" s="23"/>
      <c r="O63547" s="21"/>
      <c r="P63547" s="27"/>
      <c r="Q63547" s="16"/>
      <c r="U63547" s="27"/>
    </row>
    <row r="63548" spans="2:21" x14ac:dyDescent="0.25">
      <c r="B63548"/>
      <c r="C63548"/>
      <c r="D63548" s="13"/>
      <c r="E63548" s="13"/>
      <c r="K63548" s="23"/>
      <c r="O63548" s="21"/>
      <c r="P63548" s="27"/>
      <c r="Q63548" s="16"/>
      <c r="U63548" s="27"/>
    </row>
    <row r="63549" spans="2:21" x14ac:dyDescent="0.25">
      <c r="B63549"/>
      <c r="C63549"/>
      <c r="D63549" s="13"/>
      <c r="E63549" s="13"/>
      <c r="K63549" s="23"/>
      <c r="O63549" s="21"/>
      <c r="P63549" s="27"/>
      <c r="Q63549" s="16"/>
      <c r="U63549" s="27"/>
    </row>
    <row r="63550" spans="2:21" x14ac:dyDescent="0.25">
      <c r="B63550"/>
      <c r="C63550"/>
      <c r="D63550" s="13"/>
      <c r="E63550" s="13"/>
      <c r="K63550" s="23"/>
      <c r="O63550" s="21"/>
      <c r="P63550" s="27"/>
      <c r="Q63550" s="16"/>
      <c r="U63550" s="27"/>
    </row>
    <row r="63551" spans="2:21" x14ac:dyDescent="0.25">
      <c r="B63551"/>
      <c r="C63551"/>
      <c r="D63551" s="13"/>
      <c r="E63551" s="13"/>
      <c r="K63551" s="23"/>
      <c r="O63551" s="21"/>
      <c r="P63551" s="27"/>
      <c r="Q63551" s="16"/>
      <c r="U63551" s="27"/>
    </row>
    <row r="63552" spans="2:21" x14ac:dyDescent="0.25">
      <c r="B63552"/>
      <c r="C63552"/>
      <c r="D63552" s="13"/>
      <c r="E63552" s="13"/>
      <c r="K63552" s="23"/>
      <c r="O63552" s="21"/>
      <c r="P63552" s="27"/>
      <c r="Q63552" s="16"/>
      <c r="U63552" s="27"/>
    </row>
    <row r="63553" spans="2:21" x14ac:dyDescent="0.25">
      <c r="B63553"/>
      <c r="C63553"/>
      <c r="D63553" s="13"/>
      <c r="E63553" s="13"/>
      <c r="K63553" s="23"/>
      <c r="O63553" s="21"/>
      <c r="P63553" s="27"/>
      <c r="Q63553" s="16"/>
      <c r="U63553" s="27"/>
    </row>
    <row r="63554" spans="2:21" x14ac:dyDescent="0.25">
      <c r="B63554"/>
      <c r="C63554"/>
      <c r="D63554" s="13"/>
      <c r="E63554" s="13"/>
      <c r="K63554" s="23"/>
      <c r="O63554" s="21"/>
      <c r="P63554" s="27"/>
      <c r="Q63554" s="16"/>
      <c r="U63554" s="27"/>
    </row>
    <row r="63555" spans="2:21" x14ac:dyDescent="0.25">
      <c r="B63555"/>
      <c r="C63555"/>
      <c r="D63555" s="13"/>
      <c r="E63555" s="13"/>
      <c r="K63555" s="23"/>
      <c r="O63555" s="21"/>
      <c r="P63555" s="27"/>
      <c r="Q63555" s="16"/>
      <c r="U63555" s="27"/>
    </row>
    <row r="63556" spans="2:21" x14ac:dyDescent="0.25">
      <c r="B63556"/>
      <c r="C63556"/>
      <c r="D63556" s="13"/>
      <c r="E63556" s="13"/>
      <c r="K63556" s="23"/>
      <c r="O63556" s="21"/>
      <c r="P63556" s="27"/>
      <c r="Q63556" s="16"/>
      <c r="U63556" s="27"/>
    </row>
    <row r="63557" spans="2:21" x14ac:dyDescent="0.25">
      <c r="B63557"/>
      <c r="C63557"/>
      <c r="D63557" s="13"/>
      <c r="E63557" s="13"/>
      <c r="K63557" s="23"/>
      <c r="O63557" s="21"/>
      <c r="P63557" s="27"/>
      <c r="Q63557" s="16"/>
      <c r="U63557" s="27"/>
    </row>
    <row r="63558" spans="2:21" x14ac:dyDescent="0.25">
      <c r="B63558"/>
      <c r="C63558"/>
      <c r="D63558" s="13"/>
      <c r="E63558" s="13"/>
      <c r="K63558" s="23"/>
      <c r="O63558" s="21"/>
      <c r="P63558" s="27"/>
      <c r="Q63558" s="16"/>
      <c r="U63558" s="27"/>
    </row>
    <row r="63559" spans="2:21" x14ac:dyDescent="0.25">
      <c r="B63559"/>
      <c r="C63559"/>
      <c r="D63559" s="13"/>
      <c r="E63559" s="13"/>
      <c r="K63559" s="23"/>
      <c r="O63559" s="21"/>
      <c r="P63559" s="27"/>
      <c r="Q63559" s="16"/>
      <c r="U63559" s="27"/>
    </row>
    <row r="63560" spans="2:21" x14ac:dyDescent="0.25">
      <c r="B63560"/>
      <c r="C63560"/>
      <c r="D63560" s="13"/>
      <c r="E63560" s="13"/>
      <c r="K63560" s="23"/>
      <c r="O63560" s="21"/>
      <c r="P63560" s="27"/>
      <c r="Q63560" s="16"/>
      <c r="U63560" s="27"/>
    </row>
    <row r="63561" spans="2:21" x14ac:dyDescent="0.25">
      <c r="B63561"/>
      <c r="C63561"/>
      <c r="D63561" s="13"/>
      <c r="E63561" s="13"/>
      <c r="K63561" s="23"/>
      <c r="O63561" s="21"/>
      <c r="P63561" s="27"/>
      <c r="Q63561" s="16"/>
      <c r="U63561" s="27"/>
    </row>
    <row r="63562" spans="2:21" x14ac:dyDescent="0.25">
      <c r="B63562"/>
      <c r="C63562"/>
      <c r="D63562" s="13"/>
      <c r="E63562" s="13"/>
      <c r="K63562" s="23"/>
      <c r="O63562" s="21"/>
      <c r="P63562" s="27"/>
      <c r="Q63562" s="16"/>
      <c r="U63562" s="27"/>
    </row>
    <row r="63563" spans="2:21" x14ac:dyDescent="0.25">
      <c r="B63563"/>
      <c r="C63563"/>
      <c r="D63563" s="13"/>
      <c r="E63563" s="13"/>
      <c r="K63563" s="23"/>
      <c r="O63563" s="21"/>
      <c r="P63563" s="27"/>
      <c r="Q63563" s="16"/>
      <c r="U63563" s="27"/>
    </row>
    <row r="63564" spans="2:21" x14ac:dyDescent="0.25">
      <c r="B63564"/>
      <c r="C63564"/>
      <c r="D63564" s="13"/>
      <c r="E63564" s="13"/>
      <c r="K63564" s="23"/>
      <c r="O63564" s="21"/>
      <c r="P63564" s="27"/>
      <c r="Q63564" s="16"/>
      <c r="U63564" s="27"/>
    </row>
    <row r="63565" spans="2:21" x14ac:dyDescent="0.25">
      <c r="B63565"/>
      <c r="C63565"/>
      <c r="D63565" s="13"/>
      <c r="E63565" s="13"/>
      <c r="K63565" s="23"/>
      <c r="O63565" s="21"/>
      <c r="P63565" s="27"/>
      <c r="Q63565" s="16"/>
      <c r="U63565" s="27"/>
    </row>
    <row r="63566" spans="2:21" x14ac:dyDescent="0.25">
      <c r="B63566"/>
      <c r="C63566"/>
      <c r="D63566" s="13"/>
      <c r="E63566" s="13"/>
      <c r="K63566" s="23"/>
      <c r="O63566" s="21"/>
      <c r="P63566" s="27"/>
      <c r="Q63566" s="16"/>
      <c r="U63566" s="27"/>
    </row>
    <row r="63567" spans="2:21" x14ac:dyDescent="0.25">
      <c r="B63567"/>
      <c r="C63567"/>
      <c r="D63567" s="13"/>
      <c r="E63567" s="13"/>
      <c r="K63567" s="23"/>
      <c r="O63567" s="21"/>
      <c r="P63567" s="27"/>
      <c r="Q63567" s="16"/>
      <c r="U63567" s="27"/>
    </row>
    <row r="63568" spans="2:21" x14ac:dyDescent="0.25">
      <c r="B63568"/>
      <c r="C63568"/>
      <c r="D63568" s="13"/>
      <c r="E63568" s="13"/>
      <c r="K63568" s="23"/>
      <c r="O63568" s="21"/>
      <c r="P63568" s="27"/>
      <c r="Q63568" s="16"/>
      <c r="U63568" s="27"/>
    </row>
    <row r="63569" spans="2:21" x14ac:dyDescent="0.25">
      <c r="B63569"/>
      <c r="C63569"/>
      <c r="D63569" s="13"/>
      <c r="E63569" s="13"/>
      <c r="K63569" s="23"/>
      <c r="O63569" s="21"/>
      <c r="P63569" s="27"/>
      <c r="Q63569" s="16"/>
      <c r="U63569" s="27"/>
    </row>
    <row r="63570" spans="2:21" x14ac:dyDescent="0.25">
      <c r="B63570"/>
      <c r="C63570"/>
      <c r="D63570" s="13"/>
      <c r="E63570" s="13"/>
      <c r="K63570" s="23"/>
      <c r="O63570" s="21"/>
      <c r="P63570" s="27"/>
      <c r="Q63570" s="16"/>
      <c r="U63570" s="27"/>
    </row>
    <row r="63571" spans="2:21" x14ac:dyDescent="0.25">
      <c r="B63571"/>
      <c r="C63571"/>
      <c r="D63571" s="13"/>
      <c r="E63571" s="13"/>
      <c r="K63571" s="23"/>
      <c r="O63571" s="21"/>
      <c r="P63571" s="27"/>
      <c r="Q63571" s="16"/>
      <c r="U63571" s="27"/>
    </row>
    <row r="63572" spans="2:21" x14ac:dyDescent="0.25">
      <c r="B63572"/>
      <c r="C63572"/>
      <c r="D63572" s="13"/>
      <c r="E63572" s="13"/>
      <c r="K63572" s="23"/>
      <c r="O63572" s="21"/>
      <c r="P63572" s="27"/>
      <c r="Q63572" s="16"/>
      <c r="U63572" s="27"/>
    </row>
    <row r="63573" spans="2:21" x14ac:dyDescent="0.25">
      <c r="B63573"/>
      <c r="C63573"/>
      <c r="D63573" s="13"/>
      <c r="E63573" s="13"/>
      <c r="K63573" s="23"/>
      <c r="O63573" s="21"/>
      <c r="P63573" s="27"/>
      <c r="Q63573" s="16"/>
      <c r="U63573" s="27"/>
    </row>
    <row r="63574" spans="2:21" x14ac:dyDescent="0.25">
      <c r="B63574"/>
      <c r="C63574"/>
      <c r="D63574" s="13"/>
      <c r="E63574" s="13"/>
      <c r="K63574" s="23"/>
      <c r="O63574" s="21"/>
      <c r="P63574" s="27"/>
      <c r="Q63574" s="16"/>
      <c r="U63574" s="27"/>
    </row>
    <row r="63575" spans="2:21" x14ac:dyDescent="0.25">
      <c r="B63575"/>
      <c r="C63575"/>
      <c r="D63575" s="13"/>
      <c r="E63575" s="13"/>
      <c r="K63575" s="23"/>
      <c r="O63575" s="21"/>
      <c r="P63575" s="27"/>
      <c r="Q63575" s="16"/>
      <c r="U63575" s="27"/>
    </row>
    <row r="63576" spans="2:21" x14ac:dyDescent="0.25">
      <c r="B63576"/>
      <c r="C63576"/>
      <c r="D63576" s="13"/>
      <c r="E63576" s="13"/>
      <c r="K63576" s="23"/>
      <c r="O63576" s="21"/>
      <c r="P63576" s="27"/>
      <c r="Q63576" s="16"/>
      <c r="U63576" s="27"/>
    </row>
    <row r="63577" spans="2:21" x14ac:dyDescent="0.25">
      <c r="B63577"/>
      <c r="C63577"/>
      <c r="D63577" s="13"/>
      <c r="E63577" s="13"/>
      <c r="K63577" s="23"/>
      <c r="O63577" s="21"/>
      <c r="P63577" s="27"/>
      <c r="Q63577" s="16"/>
      <c r="U63577" s="27"/>
    </row>
    <row r="63578" spans="2:21" x14ac:dyDescent="0.25">
      <c r="B63578"/>
      <c r="C63578"/>
      <c r="D63578" s="13"/>
      <c r="E63578" s="13"/>
      <c r="K63578" s="23"/>
      <c r="O63578" s="21"/>
      <c r="P63578" s="27"/>
      <c r="Q63578" s="16"/>
      <c r="U63578" s="27"/>
    </row>
    <row r="63579" spans="2:21" x14ac:dyDescent="0.25">
      <c r="B63579"/>
      <c r="C63579"/>
      <c r="D63579" s="13"/>
      <c r="E63579" s="13"/>
      <c r="K63579" s="23"/>
      <c r="O63579" s="21"/>
      <c r="P63579" s="27"/>
      <c r="Q63579" s="16"/>
      <c r="U63579" s="27"/>
    </row>
    <row r="63580" spans="2:21" x14ac:dyDescent="0.25">
      <c r="B63580"/>
      <c r="C63580"/>
      <c r="D63580" s="13"/>
      <c r="E63580" s="13"/>
      <c r="K63580" s="23"/>
      <c r="O63580" s="21"/>
      <c r="P63580" s="27"/>
      <c r="Q63580" s="16"/>
      <c r="U63580" s="27"/>
    </row>
    <row r="63581" spans="2:21" x14ac:dyDescent="0.25">
      <c r="B63581"/>
      <c r="C63581"/>
      <c r="D63581" s="13"/>
      <c r="E63581" s="13"/>
      <c r="K63581" s="23"/>
      <c r="O63581" s="21"/>
      <c r="P63581" s="27"/>
      <c r="Q63581" s="16"/>
      <c r="U63581" s="27"/>
    </row>
    <row r="63582" spans="2:21" x14ac:dyDescent="0.25">
      <c r="B63582"/>
      <c r="C63582"/>
      <c r="D63582" s="13"/>
      <c r="E63582" s="13"/>
      <c r="K63582" s="23"/>
      <c r="O63582" s="21"/>
      <c r="P63582" s="27"/>
      <c r="Q63582" s="16"/>
      <c r="U63582" s="27"/>
    </row>
    <row r="63583" spans="2:21" x14ac:dyDescent="0.25">
      <c r="B63583"/>
      <c r="C63583"/>
      <c r="D63583" s="13"/>
      <c r="E63583" s="13"/>
      <c r="K63583" s="23"/>
      <c r="O63583" s="21"/>
      <c r="P63583" s="27"/>
      <c r="Q63583" s="16"/>
      <c r="U63583" s="27"/>
    </row>
    <row r="63584" spans="2:21" x14ac:dyDescent="0.25">
      <c r="B63584"/>
      <c r="C63584"/>
      <c r="D63584" s="13"/>
      <c r="E63584" s="13"/>
      <c r="K63584" s="23"/>
      <c r="O63584" s="21"/>
      <c r="P63584" s="27"/>
      <c r="Q63584" s="16"/>
      <c r="U63584" s="27"/>
    </row>
    <row r="63585" spans="2:21" x14ac:dyDescent="0.25">
      <c r="B63585"/>
      <c r="C63585"/>
      <c r="D63585" s="13"/>
      <c r="E63585" s="13"/>
      <c r="K63585" s="23"/>
      <c r="O63585" s="21"/>
      <c r="P63585" s="27"/>
      <c r="Q63585" s="16"/>
      <c r="U63585" s="27"/>
    </row>
    <row r="63586" spans="2:21" x14ac:dyDescent="0.25">
      <c r="B63586"/>
      <c r="C63586"/>
      <c r="D63586" s="13"/>
      <c r="E63586" s="13"/>
      <c r="K63586" s="23"/>
      <c r="O63586" s="21"/>
      <c r="P63586" s="27"/>
      <c r="Q63586" s="16"/>
      <c r="U63586" s="27"/>
    </row>
    <row r="63587" spans="2:21" x14ac:dyDescent="0.25">
      <c r="B63587"/>
      <c r="C63587"/>
      <c r="D63587" s="13"/>
      <c r="E63587" s="13"/>
      <c r="K63587" s="23"/>
      <c r="O63587" s="21"/>
      <c r="P63587" s="27"/>
      <c r="Q63587" s="16"/>
      <c r="U63587" s="27"/>
    </row>
    <row r="63588" spans="2:21" x14ac:dyDescent="0.25">
      <c r="B63588"/>
      <c r="C63588"/>
      <c r="D63588" s="13"/>
      <c r="E63588" s="13"/>
      <c r="K63588" s="23"/>
      <c r="O63588" s="21"/>
      <c r="P63588" s="27"/>
      <c r="Q63588" s="16"/>
      <c r="U63588" s="27"/>
    </row>
    <row r="63589" spans="2:21" x14ac:dyDescent="0.25">
      <c r="B63589"/>
      <c r="C63589"/>
      <c r="D63589" s="13"/>
      <c r="E63589" s="13"/>
      <c r="K63589" s="23"/>
      <c r="O63589" s="21"/>
      <c r="P63589" s="27"/>
      <c r="Q63589" s="16"/>
      <c r="U63589" s="27"/>
    </row>
    <row r="63590" spans="2:21" x14ac:dyDescent="0.25">
      <c r="B63590"/>
      <c r="C63590"/>
      <c r="D63590" s="13"/>
      <c r="E63590" s="13"/>
      <c r="K63590" s="23"/>
      <c r="O63590" s="21"/>
      <c r="P63590" s="27"/>
      <c r="Q63590" s="16"/>
      <c r="U63590" s="27"/>
    </row>
    <row r="63591" spans="2:21" x14ac:dyDescent="0.25">
      <c r="B63591"/>
      <c r="C63591"/>
      <c r="D63591" s="13"/>
      <c r="E63591" s="13"/>
      <c r="K63591" s="23"/>
      <c r="O63591" s="21"/>
      <c r="P63591" s="27"/>
      <c r="Q63591" s="16"/>
      <c r="U63591" s="27"/>
    </row>
    <row r="63592" spans="2:21" x14ac:dyDescent="0.25">
      <c r="B63592"/>
      <c r="C63592"/>
      <c r="D63592" s="13"/>
      <c r="E63592" s="13"/>
      <c r="K63592" s="23"/>
      <c r="O63592" s="21"/>
      <c r="P63592" s="27"/>
      <c r="Q63592" s="16"/>
      <c r="U63592" s="27"/>
    </row>
    <row r="63593" spans="2:21" x14ac:dyDescent="0.25">
      <c r="B63593"/>
      <c r="C63593"/>
      <c r="D63593" s="13"/>
      <c r="E63593" s="13"/>
      <c r="K63593" s="23"/>
      <c r="O63593" s="21"/>
      <c r="P63593" s="27"/>
      <c r="Q63593" s="16"/>
      <c r="U63593" s="27"/>
    </row>
    <row r="63594" spans="2:21" x14ac:dyDescent="0.25">
      <c r="B63594"/>
      <c r="C63594"/>
      <c r="D63594" s="13"/>
      <c r="E63594" s="13"/>
      <c r="K63594" s="23"/>
      <c r="O63594" s="21"/>
      <c r="P63594" s="27"/>
      <c r="Q63594" s="16"/>
      <c r="U63594" s="27"/>
    </row>
    <row r="63595" spans="2:21" x14ac:dyDescent="0.25">
      <c r="B63595"/>
      <c r="C63595"/>
      <c r="D63595" s="13"/>
      <c r="E63595" s="13"/>
      <c r="K63595" s="23"/>
      <c r="O63595" s="21"/>
      <c r="P63595" s="27"/>
      <c r="Q63595" s="16"/>
      <c r="U63595" s="27"/>
    </row>
    <row r="63596" spans="2:21" x14ac:dyDescent="0.25">
      <c r="B63596"/>
      <c r="C63596"/>
      <c r="D63596" s="13"/>
      <c r="E63596" s="13"/>
      <c r="K63596" s="23"/>
      <c r="O63596" s="21"/>
      <c r="P63596" s="27"/>
      <c r="Q63596" s="16"/>
      <c r="U63596" s="27"/>
    </row>
    <row r="63597" spans="2:21" x14ac:dyDescent="0.25">
      <c r="B63597"/>
      <c r="C63597"/>
      <c r="D63597" s="13"/>
      <c r="E63597" s="13"/>
      <c r="K63597" s="23"/>
      <c r="O63597" s="21"/>
      <c r="P63597" s="27"/>
      <c r="Q63597" s="16"/>
      <c r="U63597" s="27"/>
    </row>
    <row r="63598" spans="2:21" x14ac:dyDescent="0.25">
      <c r="B63598"/>
      <c r="C63598"/>
      <c r="D63598" s="13"/>
      <c r="E63598" s="13"/>
      <c r="K63598" s="23"/>
      <c r="O63598" s="21"/>
      <c r="P63598" s="27"/>
      <c r="Q63598" s="16"/>
      <c r="U63598" s="27"/>
    </row>
    <row r="63599" spans="2:21" x14ac:dyDescent="0.25">
      <c r="B63599"/>
      <c r="C63599"/>
      <c r="D63599" s="13"/>
      <c r="E63599" s="13"/>
      <c r="K63599" s="23"/>
      <c r="O63599" s="21"/>
      <c r="P63599" s="27"/>
      <c r="Q63599" s="16"/>
      <c r="U63599" s="27"/>
    </row>
    <row r="63600" spans="2:21" x14ac:dyDescent="0.25">
      <c r="B63600"/>
      <c r="C63600"/>
      <c r="D63600" s="13"/>
      <c r="E63600" s="13"/>
      <c r="K63600" s="23"/>
      <c r="O63600" s="21"/>
      <c r="P63600" s="27"/>
      <c r="Q63600" s="16"/>
      <c r="U63600" s="27"/>
    </row>
    <row r="63601" spans="2:21" x14ac:dyDescent="0.25">
      <c r="B63601"/>
      <c r="C63601"/>
      <c r="D63601" s="13"/>
      <c r="E63601" s="13"/>
      <c r="K63601" s="23"/>
      <c r="O63601" s="21"/>
      <c r="P63601" s="27"/>
      <c r="Q63601" s="16"/>
      <c r="U63601" s="27"/>
    </row>
    <row r="63602" spans="2:21" x14ac:dyDescent="0.25">
      <c r="B63602"/>
      <c r="C63602"/>
      <c r="D63602" s="13"/>
      <c r="E63602" s="13"/>
      <c r="K63602" s="23"/>
      <c r="O63602" s="21"/>
      <c r="P63602" s="27"/>
      <c r="Q63602" s="16"/>
      <c r="U63602" s="27"/>
    </row>
    <row r="63603" spans="2:21" x14ac:dyDescent="0.25">
      <c r="B63603"/>
      <c r="C63603"/>
      <c r="D63603" s="13"/>
      <c r="E63603" s="13"/>
      <c r="K63603" s="23"/>
      <c r="O63603" s="21"/>
      <c r="P63603" s="27"/>
      <c r="Q63603" s="16"/>
      <c r="U63603" s="27"/>
    </row>
    <row r="63604" spans="2:21" x14ac:dyDescent="0.25">
      <c r="B63604"/>
      <c r="C63604"/>
      <c r="D63604" s="13"/>
      <c r="E63604" s="13"/>
      <c r="K63604" s="23"/>
      <c r="O63604" s="21"/>
      <c r="P63604" s="27"/>
      <c r="Q63604" s="16"/>
      <c r="U63604" s="27"/>
    </row>
    <row r="63605" spans="2:21" x14ac:dyDescent="0.25">
      <c r="B63605"/>
      <c r="C63605"/>
      <c r="D63605" s="13"/>
      <c r="E63605" s="13"/>
      <c r="K63605" s="23"/>
      <c r="O63605" s="21"/>
      <c r="P63605" s="27"/>
      <c r="Q63605" s="16"/>
      <c r="U63605" s="27"/>
    </row>
    <row r="63606" spans="2:21" x14ac:dyDescent="0.25">
      <c r="B63606"/>
      <c r="C63606"/>
      <c r="D63606" s="13"/>
      <c r="E63606" s="13"/>
      <c r="K63606" s="23"/>
      <c r="O63606" s="21"/>
      <c r="P63606" s="27"/>
      <c r="Q63606" s="16"/>
      <c r="U63606" s="27"/>
    </row>
    <row r="63607" spans="2:21" x14ac:dyDescent="0.25">
      <c r="B63607"/>
      <c r="C63607"/>
      <c r="D63607" s="13"/>
      <c r="E63607" s="13"/>
      <c r="K63607" s="23"/>
      <c r="O63607" s="21"/>
      <c r="P63607" s="27"/>
      <c r="Q63607" s="16"/>
      <c r="U63607" s="27"/>
    </row>
    <row r="63608" spans="2:21" x14ac:dyDescent="0.25">
      <c r="B63608"/>
      <c r="C63608"/>
      <c r="D63608" s="13"/>
      <c r="E63608" s="13"/>
      <c r="K63608" s="23"/>
      <c r="O63608" s="21"/>
      <c r="P63608" s="27"/>
      <c r="Q63608" s="16"/>
      <c r="U63608" s="27"/>
    </row>
    <row r="63609" spans="2:21" x14ac:dyDescent="0.25">
      <c r="B63609"/>
      <c r="C63609"/>
      <c r="D63609" s="13"/>
      <c r="E63609" s="13"/>
      <c r="K63609" s="23"/>
      <c r="O63609" s="21"/>
      <c r="P63609" s="27"/>
      <c r="Q63609" s="16"/>
      <c r="U63609" s="27"/>
    </row>
    <row r="63610" spans="2:21" x14ac:dyDescent="0.25">
      <c r="B63610"/>
      <c r="C63610"/>
      <c r="D63610" s="13"/>
      <c r="E63610" s="13"/>
      <c r="K63610" s="23"/>
      <c r="O63610" s="21"/>
      <c r="P63610" s="27"/>
      <c r="Q63610" s="16"/>
      <c r="U63610" s="27"/>
    </row>
    <row r="63611" spans="2:21" x14ac:dyDescent="0.25">
      <c r="B63611"/>
      <c r="C63611"/>
      <c r="D63611" s="13"/>
      <c r="E63611" s="13"/>
      <c r="K63611" s="23"/>
      <c r="O63611" s="21"/>
      <c r="P63611" s="27"/>
      <c r="Q63611" s="16"/>
      <c r="U63611" s="27"/>
    </row>
    <row r="63612" spans="2:21" x14ac:dyDescent="0.25">
      <c r="B63612"/>
      <c r="C63612"/>
      <c r="D63612" s="13"/>
      <c r="E63612" s="13"/>
      <c r="K63612" s="23"/>
      <c r="O63612" s="21"/>
      <c r="P63612" s="27"/>
      <c r="Q63612" s="16"/>
      <c r="U63612" s="27"/>
    </row>
    <row r="63613" spans="2:21" x14ac:dyDescent="0.25">
      <c r="B63613"/>
      <c r="C63613"/>
      <c r="D63613" s="13"/>
      <c r="E63613" s="13"/>
      <c r="K63613" s="23"/>
      <c r="O63613" s="21"/>
      <c r="P63613" s="27"/>
      <c r="Q63613" s="16"/>
      <c r="U63613" s="27"/>
    </row>
    <row r="63614" spans="2:21" x14ac:dyDescent="0.25">
      <c r="B63614"/>
      <c r="C63614"/>
      <c r="D63614" s="13"/>
      <c r="E63614" s="13"/>
      <c r="K63614" s="23"/>
      <c r="O63614" s="21"/>
      <c r="P63614" s="27"/>
      <c r="Q63614" s="16"/>
      <c r="U63614" s="27"/>
    </row>
    <row r="63615" spans="2:21" x14ac:dyDescent="0.25">
      <c r="B63615"/>
      <c r="C63615"/>
      <c r="D63615" s="13"/>
      <c r="E63615" s="13"/>
      <c r="K63615" s="23"/>
      <c r="O63615" s="21"/>
      <c r="P63615" s="27"/>
      <c r="Q63615" s="16"/>
      <c r="U63615" s="27"/>
    </row>
    <row r="63616" spans="2:21" x14ac:dyDescent="0.25">
      <c r="B63616"/>
      <c r="C63616"/>
      <c r="D63616" s="13"/>
      <c r="E63616" s="13"/>
      <c r="K63616" s="23"/>
      <c r="O63616" s="21"/>
      <c r="P63616" s="27"/>
      <c r="Q63616" s="16"/>
      <c r="U63616" s="27"/>
    </row>
    <row r="63617" spans="2:21" x14ac:dyDescent="0.25">
      <c r="B63617"/>
      <c r="C63617"/>
      <c r="D63617" s="13"/>
      <c r="E63617" s="13"/>
      <c r="K63617" s="23"/>
      <c r="O63617" s="21"/>
      <c r="P63617" s="27"/>
      <c r="Q63617" s="16"/>
      <c r="U63617" s="27"/>
    </row>
    <row r="63618" spans="2:21" x14ac:dyDescent="0.25">
      <c r="B63618"/>
      <c r="C63618"/>
      <c r="D63618" s="13"/>
      <c r="E63618" s="13"/>
      <c r="K63618" s="23"/>
      <c r="O63618" s="21"/>
      <c r="P63618" s="27"/>
      <c r="Q63618" s="16"/>
      <c r="U63618" s="27"/>
    </row>
    <row r="63619" spans="2:21" x14ac:dyDescent="0.25">
      <c r="B63619"/>
      <c r="C63619"/>
      <c r="D63619" s="13"/>
      <c r="E63619" s="13"/>
      <c r="K63619" s="23"/>
      <c r="O63619" s="21"/>
      <c r="P63619" s="27"/>
      <c r="Q63619" s="16"/>
      <c r="U63619" s="27"/>
    </row>
    <row r="63620" spans="2:21" x14ac:dyDescent="0.25">
      <c r="B63620"/>
      <c r="C63620"/>
      <c r="D63620" s="13"/>
      <c r="E63620" s="13"/>
      <c r="K63620" s="23"/>
      <c r="O63620" s="21"/>
      <c r="P63620" s="27"/>
      <c r="Q63620" s="16"/>
      <c r="U63620" s="27"/>
    </row>
    <row r="63621" spans="2:21" x14ac:dyDescent="0.25">
      <c r="B63621"/>
      <c r="C63621"/>
      <c r="D63621" s="13"/>
      <c r="E63621" s="13"/>
      <c r="K63621" s="23"/>
      <c r="O63621" s="21"/>
      <c r="P63621" s="27"/>
      <c r="Q63621" s="16"/>
      <c r="U63621" s="27"/>
    </row>
    <row r="63622" spans="2:21" x14ac:dyDescent="0.25">
      <c r="B63622"/>
      <c r="C63622"/>
      <c r="D63622" s="13"/>
      <c r="E63622" s="13"/>
      <c r="K63622" s="23"/>
      <c r="O63622" s="21"/>
      <c r="P63622" s="27"/>
      <c r="Q63622" s="16"/>
      <c r="U63622" s="27"/>
    </row>
    <row r="63623" spans="2:21" x14ac:dyDescent="0.25">
      <c r="B63623"/>
      <c r="C63623"/>
      <c r="D63623" s="13"/>
      <c r="E63623" s="13"/>
      <c r="K63623" s="23"/>
      <c r="O63623" s="21"/>
      <c r="P63623" s="27"/>
      <c r="Q63623" s="16"/>
      <c r="U63623" s="27"/>
    </row>
    <row r="63624" spans="2:21" x14ac:dyDescent="0.25">
      <c r="B63624"/>
      <c r="C63624"/>
      <c r="D63624" s="13"/>
      <c r="E63624" s="13"/>
      <c r="K63624" s="23"/>
      <c r="O63624" s="21"/>
      <c r="P63624" s="27"/>
      <c r="Q63624" s="16"/>
      <c r="U63624" s="27"/>
    </row>
    <row r="63625" spans="2:21" x14ac:dyDescent="0.25">
      <c r="B63625"/>
      <c r="C63625"/>
      <c r="D63625" s="13"/>
      <c r="E63625" s="13"/>
      <c r="K63625" s="23"/>
      <c r="O63625" s="21"/>
      <c r="P63625" s="27"/>
      <c r="Q63625" s="16"/>
      <c r="U63625" s="27"/>
    </row>
    <row r="63626" spans="2:21" x14ac:dyDescent="0.25">
      <c r="B63626"/>
      <c r="C63626"/>
      <c r="D63626" s="13"/>
      <c r="E63626" s="13"/>
      <c r="K63626" s="23"/>
      <c r="O63626" s="21"/>
      <c r="P63626" s="27"/>
      <c r="Q63626" s="16"/>
      <c r="U63626" s="27"/>
    </row>
    <row r="63627" spans="2:21" x14ac:dyDescent="0.25">
      <c r="B63627"/>
      <c r="C63627"/>
      <c r="D63627" s="13"/>
      <c r="E63627" s="13"/>
      <c r="K63627" s="23"/>
      <c r="O63627" s="21"/>
      <c r="P63627" s="27"/>
      <c r="Q63627" s="16"/>
      <c r="U63627" s="27"/>
    </row>
    <row r="63628" spans="2:21" x14ac:dyDescent="0.25">
      <c r="B63628"/>
      <c r="C63628"/>
      <c r="D63628" s="13"/>
      <c r="E63628" s="13"/>
      <c r="K63628" s="23"/>
      <c r="O63628" s="21"/>
      <c r="P63628" s="27"/>
      <c r="Q63628" s="16"/>
      <c r="U63628" s="27"/>
    </row>
    <row r="63629" spans="2:21" x14ac:dyDescent="0.25">
      <c r="B63629"/>
      <c r="C63629"/>
      <c r="D63629" s="13"/>
      <c r="E63629" s="13"/>
      <c r="K63629" s="23"/>
      <c r="O63629" s="21"/>
      <c r="P63629" s="27"/>
      <c r="Q63629" s="16"/>
      <c r="U63629" s="27"/>
    </row>
    <row r="63630" spans="2:21" x14ac:dyDescent="0.25">
      <c r="B63630"/>
      <c r="C63630"/>
      <c r="D63630" s="13"/>
      <c r="E63630" s="13"/>
      <c r="K63630" s="23"/>
      <c r="O63630" s="21"/>
      <c r="P63630" s="27"/>
      <c r="Q63630" s="16"/>
      <c r="U63630" s="27"/>
    </row>
    <row r="63631" spans="2:21" x14ac:dyDescent="0.25">
      <c r="B63631"/>
      <c r="C63631"/>
      <c r="D63631" s="13"/>
      <c r="E63631" s="13"/>
      <c r="K63631" s="23"/>
      <c r="O63631" s="21"/>
      <c r="P63631" s="27"/>
      <c r="Q63631" s="16"/>
      <c r="U63631" s="27"/>
    </row>
    <row r="63632" spans="2:21" x14ac:dyDescent="0.25">
      <c r="B63632"/>
      <c r="C63632"/>
      <c r="D63632" s="13"/>
      <c r="E63632" s="13"/>
      <c r="K63632" s="23"/>
      <c r="O63632" s="21"/>
      <c r="P63632" s="27"/>
      <c r="Q63632" s="16"/>
      <c r="U63632" s="27"/>
    </row>
    <row r="63633" spans="2:21" x14ac:dyDescent="0.25">
      <c r="B63633"/>
      <c r="C63633"/>
      <c r="D63633" s="13"/>
      <c r="E63633" s="13"/>
      <c r="K63633" s="23"/>
      <c r="O63633" s="21"/>
      <c r="P63633" s="27"/>
      <c r="Q63633" s="16"/>
      <c r="U63633" s="27"/>
    </row>
    <row r="63634" spans="2:21" x14ac:dyDescent="0.25">
      <c r="B63634"/>
      <c r="C63634"/>
      <c r="D63634" s="13"/>
      <c r="E63634" s="13"/>
      <c r="K63634" s="23"/>
      <c r="O63634" s="21"/>
      <c r="P63634" s="27"/>
      <c r="Q63634" s="16"/>
      <c r="U63634" s="27"/>
    </row>
    <row r="63635" spans="2:21" x14ac:dyDescent="0.25">
      <c r="B63635"/>
      <c r="C63635"/>
      <c r="D63635" s="13"/>
      <c r="E63635" s="13"/>
      <c r="K63635" s="23"/>
      <c r="O63635" s="21"/>
      <c r="P63635" s="27"/>
      <c r="Q63635" s="16"/>
      <c r="U63635" s="27"/>
    </row>
    <row r="63636" spans="2:21" x14ac:dyDescent="0.25">
      <c r="B63636"/>
      <c r="C63636"/>
      <c r="D63636" s="13"/>
      <c r="E63636" s="13"/>
      <c r="K63636" s="23"/>
      <c r="O63636" s="21"/>
      <c r="P63636" s="27"/>
      <c r="Q63636" s="16"/>
      <c r="U63636" s="27"/>
    </row>
    <row r="63637" spans="2:21" x14ac:dyDescent="0.25">
      <c r="B63637"/>
      <c r="C63637"/>
      <c r="D63637" s="13"/>
      <c r="E63637" s="13"/>
      <c r="K63637" s="23"/>
      <c r="O63637" s="21"/>
      <c r="P63637" s="27"/>
      <c r="Q63637" s="16"/>
      <c r="U63637" s="27"/>
    </row>
    <row r="63638" spans="2:21" x14ac:dyDescent="0.25">
      <c r="B63638"/>
      <c r="C63638"/>
      <c r="D63638" s="13"/>
      <c r="E63638" s="13"/>
      <c r="K63638" s="23"/>
      <c r="O63638" s="21"/>
      <c r="P63638" s="27"/>
      <c r="Q63638" s="16"/>
      <c r="U63638" s="27"/>
    </row>
    <row r="63639" spans="2:21" x14ac:dyDescent="0.25">
      <c r="B63639"/>
      <c r="C63639"/>
      <c r="D63639" s="13"/>
      <c r="E63639" s="13"/>
      <c r="K63639" s="23"/>
      <c r="O63639" s="21"/>
      <c r="P63639" s="27"/>
      <c r="Q63639" s="16"/>
      <c r="U63639" s="27"/>
    </row>
    <row r="63640" spans="2:21" x14ac:dyDescent="0.25">
      <c r="B63640"/>
      <c r="C63640"/>
      <c r="D63640" s="13"/>
      <c r="E63640" s="13"/>
      <c r="K63640" s="23"/>
      <c r="O63640" s="21"/>
      <c r="P63640" s="27"/>
      <c r="Q63640" s="16"/>
      <c r="U63640" s="27"/>
    </row>
    <row r="63641" spans="2:21" x14ac:dyDescent="0.25">
      <c r="B63641"/>
      <c r="C63641"/>
      <c r="D63641" s="13"/>
      <c r="E63641" s="13"/>
      <c r="K63641" s="23"/>
      <c r="O63641" s="21"/>
      <c r="P63641" s="27"/>
      <c r="Q63641" s="16"/>
      <c r="U63641" s="27"/>
    </row>
    <row r="63642" spans="2:21" x14ac:dyDescent="0.25">
      <c r="B63642"/>
      <c r="C63642"/>
      <c r="D63642" s="13"/>
      <c r="E63642" s="13"/>
      <c r="K63642" s="23"/>
      <c r="O63642" s="21"/>
      <c r="P63642" s="27"/>
      <c r="Q63642" s="16"/>
      <c r="U63642" s="27"/>
    </row>
    <row r="63643" spans="2:21" x14ac:dyDescent="0.25">
      <c r="B63643"/>
      <c r="C63643"/>
      <c r="D63643" s="13"/>
      <c r="E63643" s="13"/>
      <c r="K63643" s="23"/>
      <c r="O63643" s="21"/>
      <c r="P63643" s="27"/>
      <c r="Q63643" s="16"/>
      <c r="U63643" s="27"/>
    </row>
    <row r="63644" spans="2:21" x14ac:dyDescent="0.25">
      <c r="B63644"/>
      <c r="C63644"/>
      <c r="D63644" s="13"/>
      <c r="E63644" s="13"/>
      <c r="K63644" s="23"/>
      <c r="O63644" s="21"/>
      <c r="P63644" s="27"/>
      <c r="Q63644" s="16"/>
      <c r="U63644" s="27"/>
    </row>
    <row r="63645" spans="2:21" x14ac:dyDescent="0.25">
      <c r="B63645"/>
      <c r="C63645"/>
      <c r="D63645" s="13"/>
      <c r="E63645" s="13"/>
      <c r="K63645" s="23"/>
      <c r="O63645" s="21"/>
      <c r="P63645" s="27"/>
      <c r="Q63645" s="16"/>
      <c r="U63645" s="27"/>
    </row>
    <row r="63646" spans="2:21" x14ac:dyDescent="0.25">
      <c r="B63646"/>
      <c r="C63646"/>
      <c r="D63646" s="13"/>
      <c r="E63646" s="13"/>
      <c r="K63646" s="23"/>
      <c r="O63646" s="21"/>
      <c r="P63646" s="27"/>
      <c r="Q63646" s="16"/>
      <c r="U63646" s="27"/>
    </row>
    <row r="63647" spans="2:21" x14ac:dyDescent="0.25">
      <c r="B63647"/>
      <c r="C63647"/>
      <c r="D63647" s="13"/>
      <c r="E63647" s="13"/>
      <c r="K63647" s="23"/>
      <c r="O63647" s="21"/>
      <c r="P63647" s="27"/>
      <c r="Q63647" s="16"/>
      <c r="U63647" s="27"/>
    </row>
    <row r="63648" spans="2:21" x14ac:dyDescent="0.25">
      <c r="B63648"/>
      <c r="C63648"/>
      <c r="D63648" s="13"/>
      <c r="E63648" s="13"/>
      <c r="K63648" s="23"/>
      <c r="O63648" s="21"/>
      <c r="P63648" s="27"/>
      <c r="Q63648" s="16"/>
      <c r="U63648" s="27"/>
    </row>
    <row r="63649" spans="2:21" x14ac:dyDescent="0.25">
      <c r="B63649"/>
      <c r="C63649"/>
      <c r="D63649" s="13"/>
      <c r="E63649" s="13"/>
      <c r="K63649" s="23"/>
      <c r="O63649" s="21"/>
      <c r="P63649" s="27"/>
      <c r="Q63649" s="16"/>
      <c r="U63649" s="27"/>
    </row>
    <row r="63650" spans="2:21" x14ac:dyDescent="0.25">
      <c r="B63650"/>
      <c r="C63650"/>
      <c r="D63650" s="13"/>
      <c r="E63650" s="13"/>
      <c r="K63650" s="23"/>
      <c r="O63650" s="21"/>
      <c r="P63650" s="27"/>
      <c r="Q63650" s="16"/>
      <c r="U63650" s="27"/>
    </row>
    <row r="63651" spans="2:21" x14ac:dyDescent="0.25">
      <c r="B63651"/>
      <c r="C63651"/>
      <c r="D63651" s="13"/>
      <c r="E63651" s="13"/>
      <c r="K63651" s="23"/>
      <c r="O63651" s="21"/>
      <c r="P63651" s="27"/>
      <c r="Q63651" s="16"/>
      <c r="U63651" s="27"/>
    </row>
    <row r="63652" spans="2:21" x14ac:dyDescent="0.25">
      <c r="B63652"/>
      <c r="C63652"/>
      <c r="D63652" s="13"/>
      <c r="E63652" s="13"/>
      <c r="K63652" s="23"/>
      <c r="O63652" s="21"/>
      <c r="P63652" s="27"/>
      <c r="Q63652" s="16"/>
      <c r="U63652" s="27"/>
    </row>
    <row r="63653" spans="2:21" x14ac:dyDescent="0.25">
      <c r="B63653"/>
      <c r="C63653"/>
      <c r="D63653" s="13"/>
      <c r="E63653" s="13"/>
      <c r="K63653" s="23"/>
      <c r="O63653" s="21"/>
      <c r="P63653" s="27"/>
      <c r="Q63653" s="16"/>
      <c r="U63653" s="27"/>
    </row>
    <row r="63654" spans="2:21" x14ac:dyDescent="0.25">
      <c r="B63654"/>
      <c r="C63654"/>
      <c r="D63654" s="13"/>
      <c r="E63654" s="13"/>
      <c r="K63654" s="23"/>
      <c r="O63654" s="21"/>
      <c r="P63654" s="27"/>
      <c r="Q63654" s="16"/>
      <c r="U63654" s="27"/>
    </row>
    <row r="63655" spans="2:21" x14ac:dyDescent="0.25">
      <c r="B63655"/>
      <c r="C63655"/>
      <c r="D63655" s="13"/>
      <c r="E63655" s="13"/>
      <c r="K63655" s="23"/>
      <c r="O63655" s="21"/>
      <c r="P63655" s="27"/>
      <c r="Q63655" s="16"/>
      <c r="U63655" s="27"/>
    </row>
    <row r="63656" spans="2:21" x14ac:dyDescent="0.25">
      <c r="B63656"/>
      <c r="C63656"/>
      <c r="D63656" s="13"/>
      <c r="E63656" s="13"/>
      <c r="K63656" s="23"/>
      <c r="O63656" s="21"/>
      <c r="P63656" s="27"/>
      <c r="Q63656" s="16"/>
      <c r="U63656" s="27"/>
    </row>
    <row r="63657" spans="2:21" x14ac:dyDescent="0.25">
      <c r="B63657"/>
      <c r="C63657"/>
      <c r="D63657" s="13"/>
      <c r="E63657" s="13"/>
      <c r="K63657" s="23"/>
      <c r="O63657" s="21"/>
      <c r="P63657" s="27"/>
      <c r="Q63657" s="16"/>
      <c r="U63657" s="27"/>
    </row>
    <row r="63658" spans="2:21" x14ac:dyDescent="0.25">
      <c r="B63658"/>
      <c r="C63658"/>
      <c r="D63658" s="13"/>
      <c r="E63658" s="13"/>
      <c r="K63658" s="23"/>
      <c r="O63658" s="21"/>
      <c r="P63658" s="27"/>
      <c r="Q63658" s="16"/>
      <c r="U63658" s="27"/>
    </row>
    <row r="63659" spans="2:21" x14ac:dyDescent="0.25">
      <c r="B63659"/>
      <c r="C63659"/>
      <c r="D63659" s="13"/>
      <c r="E63659" s="13"/>
      <c r="K63659" s="23"/>
      <c r="O63659" s="21"/>
      <c r="P63659" s="27"/>
      <c r="Q63659" s="16"/>
      <c r="U63659" s="27"/>
    </row>
    <row r="63660" spans="2:21" x14ac:dyDescent="0.25">
      <c r="B63660"/>
      <c r="C63660"/>
      <c r="D63660" s="13"/>
      <c r="E63660" s="13"/>
      <c r="K63660" s="23"/>
      <c r="O63660" s="21"/>
      <c r="P63660" s="27"/>
      <c r="Q63660" s="16"/>
      <c r="U63660" s="27"/>
    </row>
    <row r="63661" spans="2:21" x14ac:dyDescent="0.25">
      <c r="B63661"/>
      <c r="C63661"/>
      <c r="D63661" s="13"/>
      <c r="E63661" s="13"/>
      <c r="K63661" s="23"/>
      <c r="O63661" s="21"/>
      <c r="P63661" s="27"/>
      <c r="Q63661" s="16"/>
      <c r="U63661" s="27"/>
    </row>
    <row r="63662" spans="2:21" x14ac:dyDescent="0.25">
      <c r="B63662"/>
      <c r="C63662"/>
      <c r="D63662" s="13"/>
      <c r="E63662" s="13"/>
      <c r="K63662" s="23"/>
      <c r="O63662" s="21"/>
      <c r="P63662" s="27"/>
      <c r="Q63662" s="16"/>
      <c r="U63662" s="27"/>
    </row>
    <row r="63663" spans="2:21" x14ac:dyDescent="0.25">
      <c r="B63663"/>
      <c r="C63663"/>
      <c r="D63663" s="13"/>
      <c r="E63663" s="13"/>
      <c r="K63663" s="23"/>
      <c r="O63663" s="21"/>
      <c r="P63663" s="27"/>
      <c r="Q63663" s="16"/>
      <c r="U63663" s="27"/>
    </row>
    <row r="63664" spans="2:21" x14ac:dyDescent="0.25">
      <c r="B63664"/>
      <c r="C63664"/>
      <c r="D63664" s="13"/>
      <c r="E63664" s="13"/>
      <c r="K63664" s="23"/>
      <c r="O63664" s="21"/>
      <c r="P63664" s="27"/>
      <c r="Q63664" s="16"/>
      <c r="U63664" s="27"/>
    </row>
    <row r="63665" spans="2:21" x14ac:dyDescent="0.25">
      <c r="B63665"/>
      <c r="C63665"/>
      <c r="D63665" s="13"/>
      <c r="E63665" s="13"/>
      <c r="K63665" s="23"/>
      <c r="O63665" s="21"/>
      <c r="P63665" s="27"/>
      <c r="Q63665" s="16"/>
      <c r="U63665" s="27"/>
    </row>
    <row r="63666" spans="2:21" x14ac:dyDescent="0.25">
      <c r="B63666"/>
      <c r="C63666"/>
      <c r="D63666" s="13"/>
      <c r="E63666" s="13"/>
      <c r="K63666" s="23"/>
      <c r="O63666" s="21"/>
      <c r="P63666" s="27"/>
      <c r="Q63666" s="16"/>
      <c r="U63666" s="27"/>
    </row>
    <row r="63667" spans="2:21" x14ac:dyDescent="0.25">
      <c r="B63667"/>
      <c r="C63667"/>
      <c r="D63667" s="13"/>
      <c r="E63667" s="13"/>
      <c r="K63667" s="23"/>
      <c r="O63667" s="21"/>
      <c r="P63667" s="27"/>
      <c r="Q63667" s="16"/>
      <c r="U63667" s="27"/>
    </row>
    <row r="63668" spans="2:21" x14ac:dyDescent="0.25">
      <c r="B63668"/>
      <c r="C63668"/>
      <c r="D63668" s="13"/>
      <c r="E63668" s="13"/>
      <c r="K63668" s="23"/>
      <c r="O63668" s="21"/>
      <c r="P63668" s="27"/>
      <c r="Q63668" s="16"/>
      <c r="U63668" s="27"/>
    </row>
    <row r="63669" spans="2:21" x14ac:dyDescent="0.25">
      <c r="B63669"/>
      <c r="C63669"/>
      <c r="D63669" s="13"/>
      <c r="E63669" s="13"/>
      <c r="K63669" s="23"/>
      <c r="O63669" s="21"/>
      <c r="P63669" s="27"/>
      <c r="Q63669" s="16"/>
      <c r="U63669" s="27"/>
    </row>
    <row r="63670" spans="2:21" x14ac:dyDescent="0.25">
      <c r="B63670"/>
      <c r="C63670"/>
      <c r="D63670" s="13"/>
      <c r="E63670" s="13"/>
      <c r="K63670" s="23"/>
      <c r="O63670" s="21"/>
      <c r="P63670" s="27"/>
      <c r="Q63670" s="16"/>
      <c r="U63670" s="27"/>
    </row>
    <row r="63671" spans="2:21" x14ac:dyDescent="0.25">
      <c r="B63671"/>
      <c r="C63671"/>
      <c r="D63671" s="13"/>
      <c r="E63671" s="13"/>
      <c r="K63671" s="23"/>
      <c r="O63671" s="21"/>
      <c r="P63671" s="27"/>
      <c r="Q63671" s="16"/>
      <c r="U63671" s="27"/>
    </row>
    <row r="63672" spans="2:21" x14ac:dyDescent="0.25">
      <c r="B63672"/>
      <c r="C63672"/>
      <c r="D63672" s="13"/>
      <c r="E63672" s="13"/>
      <c r="K63672" s="23"/>
      <c r="O63672" s="21"/>
      <c r="P63672" s="27"/>
      <c r="Q63672" s="16"/>
      <c r="U63672" s="27"/>
    </row>
    <row r="63673" spans="2:21" x14ac:dyDescent="0.25">
      <c r="B63673"/>
      <c r="C63673"/>
      <c r="D63673" s="13"/>
      <c r="E63673" s="13"/>
      <c r="K63673" s="23"/>
      <c r="O63673" s="21"/>
      <c r="P63673" s="27"/>
      <c r="Q63673" s="16"/>
      <c r="U63673" s="27"/>
    </row>
    <row r="63674" spans="2:21" x14ac:dyDescent="0.25">
      <c r="B63674"/>
      <c r="C63674"/>
      <c r="D63674" s="13"/>
      <c r="E63674" s="13"/>
      <c r="K63674" s="23"/>
      <c r="O63674" s="21"/>
      <c r="P63674" s="27"/>
      <c r="Q63674" s="16"/>
      <c r="U63674" s="27"/>
    </row>
    <row r="63675" spans="2:21" x14ac:dyDescent="0.25">
      <c r="B63675"/>
      <c r="C63675"/>
      <c r="D63675" s="13"/>
      <c r="E63675" s="13"/>
      <c r="K63675" s="23"/>
      <c r="O63675" s="21"/>
      <c r="P63675" s="27"/>
      <c r="Q63675" s="16"/>
      <c r="U63675" s="27"/>
    </row>
    <row r="63676" spans="2:21" x14ac:dyDescent="0.25">
      <c r="B63676"/>
      <c r="C63676"/>
      <c r="D63676" s="13"/>
      <c r="E63676" s="13"/>
      <c r="K63676" s="23"/>
      <c r="O63676" s="21"/>
      <c r="P63676" s="27"/>
      <c r="Q63676" s="16"/>
      <c r="U63676" s="27"/>
    </row>
    <row r="63677" spans="2:21" x14ac:dyDescent="0.25">
      <c r="B63677"/>
      <c r="C63677"/>
      <c r="D63677" s="13"/>
      <c r="E63677" s="13"/>
      <c r="K63677" s="23"/>
      <c r="O63677" s="21"/>
      <c r="P63677" s="27"/>
      <c r="Q63677" s="16"/>
      <c r="U63677" s="27"/>
    </row>
    <row r="63678" spans="2:21" x14ac:dyDescent="0.25">
      <c r="B63678"/>
      <c r="C63678"/>
      <c r="D63678" s="13"/>
      <c r="E63678" s="13"/>
      <c r="K63678" s="23"/>
      <c r="O63678" s="21"/>
      <c r="P63678" s="27"/>
      <c r="Q63678" s="16"/>
      <c r="U63678" s="27"/>
    </row>
    <row r="63679" spans="2:21" x14ac:dyDescent="0.25">
      <c r="B63679"/>
      <c r="C63679"/>
      <c r="D63679" s="13"/>
      <c r="E63679" s="13"/>
      <c r="K63679" s="23"/>
      <c r="O63679" s="21"/>
      <c r="P63679" s="27"/>
      <c r="Q63679" s="16"/>
      <c r="U63679" s="27"/>
    </row>
    <row r="63680" spans="2:21" x14ac:dyDescent="0.25">
      <c r="B63680"/>
      <c r="C63680"/>
      <c r="D63680" s="13"/>
      <c r="E63680" s="13"/>
      <c r="K63680" s="23"/>
      <c r="O63680" s="21"/>
      <c r="P63680" s="27"/>
      <c r="Q63680" s="16"/>
      <c r="U63680" s="27"/>
    </row>
    <row r="63681" spans="2:21" x14ac:dyDescent="0.25">
      <c r="B63681"/>
      <c r="C63681"/>
      <c r="D63681" s="13"/>
      <c r="E63681" s="13"/>
      <c r="K63681" s="23"/>
      <c r="O63681" s="21"/>
      <c r="P63681" s="27"/>
      <c r="Q63681" s="16"/>
      <c r="U63681" s="27"/>
    </row>
    <row r="63682" spans="2:21" x14ac:dyDescent="0.25">
      <c r="B63682"/>
      <c r="C63682"/>
      <c r="D63682" s="13"/>
      <c r="E63682" s="13"/>
      <c r="K63682" s="23"/>
      <c r="O63682" s="21"/>
      <c r="P63682" s="27"/>
      <c r="Q63682" s="16"/>
      <c r="U63682" s="27"/>
    </row>
    <row r="63683" spans="2:21" x14ac:dyDescent="0.25">
      <c r="B63683"/>
      <c r="C63683"/>
      <c r="D63683" s="13"/>
      <c r="E63683" s="13"/>
      <c r="K63683" s="23"/>
      <c r="O63683" s="21"/>
      <c r="P63683" s="27"/>
      <c r="Q63683" s="16"/>
      <c r="U63683" s="27"/>
    </row>
    <row r="63684" spans="2:21" x14ac:dyDescent="0.25">
      <c r="B63684"/>
      <c r="C63684"/>
      <c r="D63684" s="13"/>
      <c r="E63684" s="13"/>
      <c r="K63684" s="23"/>
      <c r="O63684" s="21"/>
      <c r="P63684" s="27"/>
      <c r="Q63684" s="16"/>
      <c r="U63684" s="27"/>
    </row>
    <row r="63685" spans="2:21" x14ac:dyDescent="0.25">
      <c r="B63685"/>
      <c r="C63685"/>
      <c r="D63685" s="13"/>
      <c r="E63685" s="13"/>
      <c r="K63685" s="23"/>
      <c r="O63685" s="21"/>
      <c r="P63685" s="27"/>
      <c r="Q63685" s="16"/>
      <c r="U63685" s="27"/>
    </row>
    <row r="63686" spans="2:21" x14ac:dyDescent="0.25">
      <c r="B63686"/>
      <c r="C63686"/>
      <c r="D63686" s="13"/>
      <c r="E63686" s="13"/>
      <c r="K63686" s="23"/>
      <c r="O63686" s="21"/>
      <c r="P63686" s="27"/>
      <c r="Q63686" s="16"/>
      <c r="U63686" s="27"/>
    </row>
    <row r="63687" spans="2:21" x14ac:dyDescent="0.25">
      <c r="B63687"/>
      <c r="C63687"/>
      <c r="D63687" s="13"/>
      <c r="E63687" s="13"/>
      <c r="K63687" s="23"/>
      <c r="O63687" s="21"/>
      <c r="P63687" s="27"/>
      <c r="Q63687" s="16"/>
      <c r="U63687" s="27"/>
    </row>
    <row r="63688" spans="2:21" x14ac:dyDescent="0.25">
      <c r="B63688"/>
      <c r="C63688"/>
      <c r="D63688" s="13"/>
      <c r="E63688" s="13"/>
      <c r="K63688" s="23"/>
      <c r="O63688" s="21"/>
      <c r="P63688" s="27"/>
      <c r="Q63688" s="16"/>
      <c r="U63688" s="27"/>
    </row>
    <row r="63689" spans="2:21" x14ac:dyDescent="0.25">
      <c r="B63689"/>
      <c r="C63689"/>
      <c r="D63689" s="13"/>
      <c r="E63689" s="13"/>
      <c r="K63689" s="23"/>
      <c r="O63689" s="21"/>
      <c r="P63689" s="27"/>
      <c r="Q63689" s="16"/>
      <c r="U63689" s="27"/>
    </row>
    <row r="63690" spans="2:21" x14ac:dyDescent="0.25">
      <c r="B63690"/>
      <c r="C63690"/>
      <c r="D63690" s="13"/>
      <c r="E63690" s="13"/>
      <c r="K63690" s="23"/>
      <c r="O63690" s="21"/>
      <c r="P63690" s="27"/>
      <c r="Q63690" s="16"/>
      <c r="U63690" s="27"/>
    </row>
    <row r="63691" spans="2:21" x14ac:dyDescent="0.25">
      <c r="B63691"/>
      <c r="C63691"/>
      <c r="D63691" s="13"/>
      <c r="E63691" s="13"/>
      <c r="K63691" s="23"/>
      <c r="O63691" s="21"/>
      <c r="P63691" s="27"/>
      <c r="Q63691" s="16"/>
      <c r="U63691" s="27"/>
    </row>
    <row r="63692" spans="2:21" x14ac:dyDescent="0.25">
      <c r="B63692"/>
      <c r="C63692"/>
      <c r="D63692" s="13"/>
      <c r="E63692" s="13"/>
      <c r="K63692" s="23"/>
      <c r="O63692" s="21"/>
      <c r="P63692" s="27"/>
      <c r="Q63692" s="16"/>
      <c r="U63692" s="27"/>
    </row>
    <row r="63693" spans="2:21" x14ac:dyDescent="0.25">
      <c r="B63693"/>
      <c r="C63693"/>
      <c r="D63693" s="13"/>
      <c r="E63693" s="13"/>
      <c r="K63693" s="23"/>
      <c r="O63693" s="21"/>
      <c r="P63693" s="27"/>
      <c r="Q63693" s="16"/>
      <c r="U63693" s="27"/>
    </row>
    <row r="63694" spans="2:21" x14ac:dyDescent="0.25">
      <c r="B63694"/>
      <c r="C63694"/>
      <c r="D63694" s="13"/>
      <c r="E63694" s="13"/>
      <c r="K63694" s="23"/>
      <c r="O63694" s="21"/>
      <c r="P63694" s="27"/>
      <c r="Q63694" s="16"/>
      <c r="U63694" s="27"/>
    </row>
    <row r="63695" spans="2:21" x14ac:dyDescent="0.25">
      <c r="B63695"/>
      <c r="C63695"/>
      <c r="D63695" s="13"/>
      <c r="E63695" s="13"/>
      <c r="K63695" s="23"/>
      <c r="O63695" s="21"/>
      <c r="P63695" s="27"/>
      <c r="Q63695" s="16"/>
      <c r="U63695" s="27"/>
    </row>
    <row r="63696" spans="2:21" x14ac:dyDescent="0.25">
      <c r="B63696"/>
      <c r="C63696"/>
      <c r="D63696" s="13"/>
      <c r="E63696" s="13"/>
      <c r="K63696" s="23"/>
      <c r="O63696" s="21"/>
      <c r="P63696" s="27"/>
      <c r="Q63696" s="16"/>
      <c r="U63696" s="27"/>
    </row>
    <row r="63697" spans="2:21" x14ac:dyDescent="0.25">
      <c r="B63697"/>
      <c r="C63697"/>
      <c r="D63697" s="13"/>
      <c r="E63697" s="13"/>
      <c r="K63697" s="23"/>
      <c r="O63697" s="21"/>
      <c r="P63697" s="27"/>
      <c r="Q63697" s="16"/>
      <c r="U63697" s="27"/>
    </row>
    <row r="63698" spans="2:21" x14ac:dyDescent="0.25">
      <c r="B63698"/>
      <c r="C63698"/>
      <c r="D63698" s="13"/>
      <c r="E63698" s="13"/>
      <c r="K63698" s="23"/>
      <c r="O63698" s="21"/>
      <c r="P63698" s="27"/>
      <c r="Q63698" s="16"/>
      <c r="U63698" s="27"/>
    </row>
    <row r="63699" spans="2:21" x14ac:dyDescent="0.25">
      <c r="B63699"/>
      <c r="C63699"/>
      <c r="D63699" s="13"/>
      <c r="E63699" s="13"/>
      <c r="K63699" s="23"/>
      <c r="O63699" s="21"/>
      <c r="P63699" s="27"/>
      <c r="Q63699" s="16"/>
      <c r="U63699" s="27"/>
    </row>
    <row r="63700" spans="2:21" x14ac:dyDescent="0.25">
      <c r="B63700"/>
      <c r="C63700"/>
      <c r="D63700" s="13"/>
      <c r="E63700" s="13"/>
      <c r="K63700" s="23"/>
      <c r="O63700" s="21"/>
      <c r="P63700" s="27"/>
      <c r="Q63700" s="16"/>
      <c r="U63700" s="27"/>
    </row>
    <row r="63701" spans="2:21" x14ac:dyDescent="0.25">
      <c r="B63701"/>
      <c r="C63701"/>
      <c r="D63701" s="13"/>
      <c r="E63701" s="13"/>
      <c r="K63701" s="23"/>
      <c r="O63701" s="21"/>
      <c r="P63701" s="27"/>
      <c r="Q63701" s="16"/>
      <c r="U63701" s="27"/>
    </row>
    <row r="63702" spans="2:21" x14ac:dyDescent="0.25">
      <c r="B63702"/>
      <c r="C63702"/>
      <c r="D63702" s="13"/>
      <c r="E63702" s="13"/>
      <c r="K63702" s="23"/>
      <c r="O63702" s="21"/>
      <c r="P63702" s="27"/>
      <c r="Q63702" s="16"/>
      <c r="U63702" s="27"/>
    </row>
    <row r="63703" spans="2:21" x14ac:dyDescent="0.25">
      <c r="B63703"/>
      <c r="C63703"/>
      <c r="D63703" s="13"/>
      <c r="E63703" s="13"/>
      <c r="K63703" s="23"/>
      <c r="O63703" s="21"/>
      <c r="P63703" s="27"/>
      <c r="Q63703" s="16"/>
      <c r="U63703" s="27"/>
    </row>
    <row r="63704" spans="2:21" x14ac:dyDescent="0.25">
      <c r="B63704"/>
      <c r="C63704"/>
      <c r="D63704" s="13"/>
      <c r="E63704" s="13"/>
      <c r="K63704" s="23"/>
      <c r="O63704" s="21"/>
      <c r="P63704" s="27"/>
      <c r="Q63704" s="16"/>
      <c r="U63704" s="27"/>
    </row>
    <row r="63705" spans="2:21" x14ac:dyDescent="0.25">
      <c r="B63705"/>
      <c r="C63705"/>
      <c r="D63705" s="13"/>
      <c r="E63705" s="13"/>
      <c r="K63705" s="23"/>
      <c r="O63705" s="21"/>
      <c r="P63705" s="27"/>
      <c r="Q63705" s="16"/>
      <c r="U63705" s="27"/>
    </row>
    <row r="63706" spans="2:21" x14ac:dyDescent="0.25">
      <c r="B63706"/>
      <c r="C63706"/>
      <c r="D63706" s="13"/>
      <c r="E63706" s="13"/>
      <c r="K63706" s="23"/>
      <c r="O63706" s="21"/>
      <c r="P63706" s="27"/>
      <c r="Q63706" s="16"/>
      <c r="U63706" s="27"/>
    </row>
    <row r="63707" spans="2:21" x14ac:dyDescent="0.25">
      <c r="B63707"/>
      <c r="C63707"/>
      <c r="D63707" s="13"/>
      <c r="E63707" s="13"/>
      <c r="K63707" s="23"/>
      <c r="O63707" s="21"/>
      <c r="P63707" s="27"/>
      <c r="Q63707" s="16"/>
      <c r="U63707" s="27"/>
    </row>
    <row r="63708" spans="2:21" x14ac:dyDescent="0.25">
      <c r="B63708"/>
      <c r="C63708"/>
      <c r="D63708" s="13"/>
      <c r="E63708" s="13"/>
      <c r="K63708" s="23"/>
      <c r="O63708" s="21"/>
      <c r="P63708" s="27"/>
      <c r="Q63708" s="16"/>
      <c r="U63708" s="27"/>
    </row>
    <row r="63709" spans="2:21" x14ac:dyDescent="0.25">
      <c r="B63709"/>
      <c r="C63709"/>
      <c r="D63709" s="13"/>
      <c r="E63709" s="13"/>
      <c r="K63709" s="23"/>
      <c r="O63709" s="21"/>
      <c r="P63709" s="27"/>
      <c r="Q63709" s="16"/>
      <c r="U63709" s="27"/>
    </row>
    <row r="63710" spans="2:21" x14ac:dyDescent="0.25">
      <c r="B63710"/>
      <c r="C63710"/>
      <c r="D63710" s="13"/>
      <c r="E63710" s="13"/>
      <c r="K63710" s="23"/>
      <c r="O63710" s="21"/>
      <c r="P63710" s="27"/>
      <c r="Q63710" s="16"/>
      <c r="U63710" s="27"/>
    </row>
    <row r="63711" spans="2:21" x14ac:dyDescent="0.25">
      <c r="B63711"/>
      <c r="C63711"/>
      <c r="D63711" s="13"/>
      <c r="E63711" s="13"/>
      <c r="K63711" s="23"/>
      <c r="O63711" s="21"/>
      <c r="P63711" s="27"/>
      <c r="Q63711" s="16"/>
      <c r="U63711" s="27"/>
    </row>
    <row r="63712" spans="2:21" x14ac:dyDescent="0.25">
      <c r="B63712"/>
      <c r="C63712"/>
      <c r="D63712" s="13"/>
      <c r="E63712" s="13"/>
      <c r="K63712" s="23"/>
      <c r="O63712" s="21"/>
      <c r="P63712" s="27"/>
      <c r="Q63712" s="16"/>
      <c r="U63712" s="27"/>
    </row>
    <row r="63713" spans="2:21" x14ac:dyDescent="0.25">
      <c r="B63713"/>
      <c r="C63713"/>
      <c r="D63713" s="13"/>
      <c r="E63713" s="13"/>
      <c r="K63713" s="23"/>
      <c r="O63713" s="21"/>
      <c r="P63713" s="27"/>
      <c r="Q63713" s="16"/>
      <c r="U63713" s="27"/>
    </row>
    <row r="63714" spans="2:21" x14ac:dyDescent="0.25">
      <c r="B63714"/>
      <c r="C63714"/>
      <c r="D63714" s="13"/>
      <c r="E63714" s="13"/>
      <c r="K63714" s="23"/>
      <c r="O63714" s="21"/>
      <c r="P63714" s="27"/>
      <c r="Q63714" s="16"/>
      <c r="U63714" s="27"/>
    </row>
    <row r="63715" spans="2:21" x14ac:dyDescent="0.25">
      <c r="B63715"/>
      <c r="C63715"/>
      <c r="D63715" s="13"/>
      <c r="E63715" s="13"/>
      <c r="K63715" s="23"/>
      <c r="O63715" s="21"/>
      <c r="P63715" s="27"/>
      <c r="Q63715" s="16"/>
      <c r="U63715" s="27"/>
    </row>
    <row r="63716" spans="2:21" x14ac:dyDescent="0.25">
      <c r="B63716"/>
      <c r="C63716"/>
      <c r="D63716" s="13"/>
      <c r="E63716" s="13"/>
      <c r="K63716" s="23"/>
      <c r="O63716" s="21"/>
      <c r="P63716" s="27"/>
      <c r="Q63716" s="16"/>
      <c r="U63716" s="27"/>
    </row>
    <row r="63717" spans="2:21" x14ac:dyDescent="0.25">
      <c r="B63717"/>
      <c r="C63717"/>
      <c r="D63717" s="13"/>
      <c r="E63717" s="13"/>
      <c r="K63717" s="23"/>
      <c r="O63717" s="21"/>
      <c r="P63717" s="27"/>
      <c r="Q63717" s="16"/>
      <c r="U63717" s="27"/>
    </row>
    <row r="63718" spans="2:21" x14ac:dyDescent="0.25">
      <c r="B63718"/>
      <c r="C63718"/>
      <c r="D63718" s="13"/>
      <c r="E63718" s="13"/>
      <c r="K63718" s="23"/>
      <c r="O63718" s="21"/>
      <c r="P63718" s="27"/>
      <c r="Q63718" s="16"/>
      <c r="U63718" s="27"/>
    </row>
    <row r="63719" spans="2:21" x14ac:dyDescent="0.25">
      <c r="B63719"/>
      <c r="C63719"/>
      <c r="D63719" s="13"/>
      <c r="E63719" s="13"/>
      <c r="K63719" s="23"/>
      <c r="O63719" s="21"/>
      <c r="P63719" s="27"/>
      <c r="Q63719" s="16"/>
      <c r="U63719" s="27"/>
    </row>
    <row r="63720" spans="2:21" x14ac:dyDescent="0.25">
      <c r="B63720"/>
      <c r="C63720"/>
      <c r="D63720" s="13"/>
      <c r="E63720" s="13"/>
      <c r="K63720" s="23"/>
      <c r="O63720" s="21"/>
      <c r="P63720" s="27"/>
      <c r="Q63720" s="16"/>
      <c r="U63720" s="27"/>
    </row>
    <row r="63721" spans="2:21" x14ac:dyDescent="0.25">
      <c r="B63721"/>
      <c r="C63721"/>
      <c r="D63721" s="13"/>
      <c r="E63721" s="13"/>
      <c r="K63721" s="23"/>
      <c r="O63721" s="21"/>
      <c r="P63721" s="27"/>
      <c r="Q63721" s="16"/>
      <c r="U63721" s="27"/>
    </row>
    <row r="63722" spans="2:21" x14ac:dyDescent="0.25">
      <c r="B63722"/>
      <c r="C63722"/>
      <c r="D63722" s="13"/>
      <c r="E63722" s="13"/>
      <c r="K63722" s="23"/>
      <c r="O63722" s="21"/>
      <c r="P63722" s="27"/>
      <c r="Q63722" s="16"/>
      <c r="U63722" s="27"/>
    </row>
    <row r="63723" spans="2:21" x14ac:dyDescent="0.25">
      <c r="B63723"/>
      <c r="C63723"/>
      <c r="D63723" s="13"/>
      <c r="E63723" s="13"/>
      <c r="K63723" s="23"/>
      <c r="O63723" s="21"/>
      <c r="P63723" s="27"/>
      <c r="Q63723" s="16"/>
      <c r="U63723" s="27"/>
    </row>
    <row r="63724" spans="2:21" x14ac:dyDescent="0.25">
      <c r="B63724"/>
      <c r="C63724"/>
      <c r="D63724" s="13"/>
      <c r="E63724" s="13"/>
      <c r="K63724" s="23"/>
      <c r="O63724" s="21"/>
      <c r="P63724" s="27"/>
      <c r="Q63724" s="16"/>
      <c r="U63724" s="27"/>
    </row>
    <row r="63725" spans="2:21" x14ac:dyDescent="0.25">
      <c r="B63725"/>
      <c r="C63725"/>
      <c r="D63725" s="13"/>
      <c r="E63725" s="13"/>
      <c r="K63725" s="23"/>
      <c r="O63725" s="21"/>
      <c r="P63725" s="27"/>
      <c r="Q63725" s="16"/>
      <c r="U63725" s="27"/>
    </row>
    <row r="63726" spans="2:21" x14ac:dyDescent="0.25">
      <c r="B63726"/>
      <c r="C63726"/>
      <c r="D63726" s="13"/>
      <c r="E63726" s="13"/>
      <c r="K63726" s="23"/>
      <c r="O63726" s="21"/>
      <c r="P63726" s="27"/>
      <c r="Q63726" s="16"/>
      <c r="U63726" s="27"/>
    </row>
    <row r="63727" spans="2:21" x14ac:dyDescent="0.25">
      <c r="B63727"/>
      <c r="C63727"/>
      <c r="D63727" s="13"/>
      <c r="E63727" s="13"/>
      <c r="K63727" s="23"/>
      <c r="O63727" s="21"/>
      <c r="P63727" s="27"/>
      <c r="Q63727" s="16"/>
      <c r="U63727" s="27"/>
    </row>
    <row r="63728" spans="2:21" x14ac:dyDescent="0.25">
      <c r="B63728"/>
      <c r="C63728"/>
      <c r="D63728" s="13"/>
      <c r="E63728" s="13"/>
      <c r="K63728" s="23"/>
      <c r="O63728" s="21"/>
      <c r="P63728" s="27"/>
      <c r="Q63728" s="16"/>
      <c r="U63728" s="27"/>
    </row>
    <row r="63729" spans="2:21" x14ac:dyDescent="0.25">
      <c r="B63729"/>
      <c r="C63729"/>
      <c r="D63729" s="13"/>
      <c r="E63729" s="13"/>
      <c r="K63729" s="23"/>
      <c r="O63729" s="21"/>
      <c r="P63729" s="27"/>
      <c r="Q63729" s="16"/>
      <c r="U63729" s="27"/>
    </row>
    <row r="63730" spans="2:21" x14ac:dyDescent="0.25">
      <c r="B63730"/>
      <c r="C63730"/>
      <c r="D63730" s="13"/>
      <c r="E63730" s="13"/>
      <c r="K63730" s="23"/>
      <c r="O63730" s="21"/>
      <c r="P63730" s="27"/>
      <c r="Q63730" s="16"/>
      <c r="U63730" s="27"/>
    </row>
    <row r="63731" spans="2:21" x14ac:dyDescent="0.25">
      <c r="B63731"/>
      <c r="C63731"/>
      <c r="D63731" s="13"/>
      <c r="E63731" s="13"/>
      <c r="K63731" s="23"/>
      <c r="O63731" s="21"/>
      <c r="P63731" s="27"/>
      <c r="Q63731" s="16"/>
      <c r="U63731" s="27"/>
    </row>
    <row r="63732" spans="2:21" x14ac:dyDescent="0.25">
      <c r="B63732"/>
      <c r="C63732"/>
      <c r="D63732" s="13"/>
      <c r="E63732" s="13"/>
      <c r="K63732" s="23"/>
      <c r="O63732" s="21"/>
      <c r="P63732" s="27"/>
      <c r="Q63732" s="16"/>
      <c r="U63732" s="27"/>
    </row>
    <row r="63733" spans="2:21" x14ac:dyDescent="0.25">
      <c r="B63733"/>
      <c r="C63733"/>
      <c r="D63733" s="13"/>
      <c r="E63733" s="13"/>
      <c r="K63733" s="23"/>
      <c r="O63733" s="21"/>
      <c r="P63733" s="27"/>
      <c r="Q63733" s="16"/>
      <c r="U63733" s="27"/>
    </row>
    <row r="63734" spans="2:21" x14ac:dyDescent="0.25">
      <c r="B63734"/>
      <c r="C63734"/>
      <c r="D63734" s="13"/>
      <c r="E63734" s="13"/>
      <c r="K63734" s="23"/>
      <c r="O63734" s="21"/>
      <c r="P63734" s="27"/>
      <c r="Q63734" s="16"/>
      <c r="U63734" s="27"/>
    </row>
    <row r="63735" spans="2:21" x14ac:dyDescent="0.25">
      <c r="B63735"/>
      <c r="C63735"/>
      <c r="D63735" s="13"/>
      <c r="E63735" s="13"/>
      <c r="K63735" s="23"/>
      <c r="O63735" s="21"/>
      <c r="P63735" s="27"/>
      <c r="Q63735" s="16"/>
      <c r="U63735" s="27"/>
    </row>
    <row r="63736" spans="2:21" x14ac:dyDescent="0.25">
      <c r="B63736"/>
      <c r="C63736"/>
      <c r="D63736" s="13"/>
      <c r="E63736" s="13"/>
      <c r="K63736" s="23"/>
      <c r="O63736" s="21"/>
      <c r="P63736" s="27"/>
      <c r="Q63736" s="16"/>
      <c r="U63736" s="27"/>
    </row>
    <row r="63737" spans="2:21" x14ac:dyDescent="0.25">
      <c r="B63737"/>
      <c r="C63737"/>
      <c r="D63737" s="13"/>
      <c r="E63737" s="13"/>
      <c r="K63737" s="23"/>
      <c r="O63737" s="21"/>
      <c r="P63737" s="27"/>
      <c r="Q63737" s="16"/>
      <c r="U63737" s="27"/>
    </row>
    <row r="63738" spans="2:21" x14ac:dyDescent="0.25">
      <c r="B63738"/>
      <c r="C63738"/>
      <c r="D63738" s="13"/>
      <c r="E63738" s="13"/>
      <c r="K63738" s="23"/>
      <c r="O63738" s="21"/>
      <c r="P63738" s="27"/>
      <c r="Q63738" s="16"/>
      <c r="U63738" s="27"/>
    </row>
    <row r="63739" spans="2:21" x14ac:dyDescent="0.25">
      <c r="B63739"/>
      <c r="C63739"/>
      <c r="D63739" s="13"/>
      <c r="E63739" s="13"/>
      <c r="K63739" s="23"/>
      <c r="O63739" s="21"/>
      <c r="P63739" s="27"/>
      <c r="Q63739" s="16"/>
      <c r="U63739" s="27"/>
    </row>
    <row r="63740" spans="2:21" x14ac:dyDescent="0.25">
      <c r="B63740"/>
      <c r="C63740"/>
      <c r="D63740" s="13"/>
      <c r="E63740" s="13"/>
      <c r="K63740" s="23"/>
      <c r="O63740" s="21"/>
      <c r="P63740" s="27"/>
      <c r="Q63740" s="16"/>
      <c r="U63740" s="27"/>
    </row>
    <row r="63741" spans="2:21" x14ac:dyDescent="0.25">
      <c r="B63741"/>
      <c r="C63741"/>
      <c r="D63741" s="13"/>
      <c r="E63741" s="13"/>
      <c r="K63741" s="23"/>
      <c r="O63741" s="21"/>
      <c r="P63741" s="27"/>
      <c r="Q63741" s="16"/>
      <c r="U63741" s="27"/>
    </row>
    <row r="63742" spans="2:21" x14ac:dyDescent="0.25">
      <c r="B63742"/>
      <c r="C63742"/>
      <c r="D63742" s="13"/>
      <c r="E63742" s="13"/>
      <c r="K63742" s="23"/>
      <c r="O63742" s="21"/>
      <c r="P63742" s="27"/>
      <c r="Q63742" s="16"/>
      <c r="U63742" s="27"/>
    </row>
    <row r="63743" spans="2:21" x14ac:dyDescent="0.25">
      <c r="B63743"/>
      <c r="C63743"/>
      <c r="D63743" s="13"/>
      <c r="E63743" s="13"/>
      <c r="K63743" s="23"/>
      <c r="O63743" s="21"/>
      <c r="P63743" s="27"/>
      <c r="Q63743" s="16"/>
      <c r="U63743" s="27"/>
    </row>
    <row r="63744" spans="2:21" x14ac:dyDescent="0.25">
      <c r="B63744"/>
      <c r="C63744"/>
      <c r="D63744" s="13"/>
      <c r="E63744" s="13"/>
      <c r="K63744" s="23"/>
      <c r="O63744" s="21"/>
      <c r="P63744" s="27"/>
      <c r="Q63744" s="16"/>
      <c r="U63744" s="27"/>
    </row>
    <row r="63745" spans="2:21" x14ac:dyDescent="0.25">
      <c r="B63745"/>
      <c r="C63745"/>
      <c r="D63745" s="13"/>
      <c r="E63745" s="13"/>
      <c r="K63745" s="23"/>
      <c r="O63745" s="21"/>
      <c r="P63745" s="27"/>
      <c r="Q63745" s="16"/>
      <c r="U63745" s="27"/>
    </row>
    <row r="63746" spans="2:21" x14ac:dyDescent="0.25">
      <c r="B63746"/>
      <c r="C63746"/>
      <c r="D63746" s="13"/>
      <c r="E63746" s="13"/>
      <c r="K63746" s="23"/>
      <c r="O63746" s="21"/>
      <c r="P63746" s="27"/>
      <c r="Q63746" s="16"/>
      <c r="U63746" s="27"/>
    </row>
    <row r="63747" spans="2:21" x14ac:dyDescent="0.25">
      <c r="B63747"/>
      <c r="C63747"/>
      <c r="D63747" s="13"/>
      <c r="E63747" s="13"/>
      <c r="K63747" s="23"/>
      <c r="O63747" s="21"/>
      <c r="P63747" s="27"/>
      <c r="Q63747" s="16"/>
      <c r="U63747" s="27"/>
    </row>
    <row r="63748" spans="2:21" x14ac:dyDescent="0.25">
      <c r="B63748"/>
      <c r="C63748"/>
      <c r="D63748" s="13"/>
      <c r="E63748" s="13"/>
      <c r="K63748" s="23"/>
      <c r="O63748" s="21"/>
      <c r="P63748" s="27"/>
      <c r="Q63748" s="16"/>
      <c r="U63748" s="27"/>
    </row>
    <row r="63749" spans="2:21" x14ac:dyDescent="0.25">
      <c r="B63749"/>
      <c r="C63749"/>
      <c r="D63749" s="13"/>
      <c r="E63749" s="13"/>
      <c r="K63749" s="23"/>
      <c r="O63749" s="21"/>
      <c r="P63749" s="27"/>
      <c r="Q63749" s="16"/>
      <c r="U63749" s="27"/>
    </row>
    <row r="63750" spans="2:21" x14ac:dyDescent="0.25">
      <c r="B63750"/>
      <c r="C63750"/>
      <c r="D63750" s="13"/>
      <c r="E63750" s="13"/>
      <c r="K63750" s="23"/>
      <c r="O63750" s="21"/>
      <c r="P63750" s="27"/>
      <c r="Q63750" s="16"/>
      <c r="U63750" s="27"/>
    </row>
    <row r="63751" spans="2:21" x14ac:dyDescent="0.25">
      <c r="B63751"/>
      <c r="C63751"/>
      <c r="D63751" s="13"/>
      <c r="E63751" s="13"/>
      <c r="K63751" s="23"/>
      <c r="O63751" s="21"/>
      <c r="P63751" s="27"/>
      <c r="Q63751" s="16"/>
      <c r="U63751" s="27"/>
    </row>
    <row r="63752" spans="2:21" x14ac:dyDescent="0.25">
      <c r="B63752"/>
      <c r="C63752"/>
      <c r="D63752" s="13"/>
      <c r="E63752" s="13"/>
      <c r="K63752" s="23"/>
      <c r="O63752" s="21"/>
      <c r="P63752" s="27"/>
      <c r="Q63752" s="16"/>
      <c r="U63752" s="27"/>
    </row>
    <row r="63753" spans="2:21" x14ac:dyDescent="0.25">
      <c r="B63753"/>
      <c r="C63753"/>
      <c r="D63753" s="13"/>
      <c r="E63753" s="13"/>
      <c r="K63753" s="23"/>
      <c r="O63753" s="21"/>
      <c r="P63753" s="27"/>
      <c r="Q63753" s="16"/>
      <c r="U63753" s="27"/>
    </row>
    <row r="63754" spans="2:21" x14ac:dyDescent="0.25">
      <c r="B63754"/>
      <c r="C63754"/>
      <c r="D63754" s="13"/>
      <c r="E63754" s="13"/>
      <c r="K63754" s="23"/>
      <c r="O63754" s="21"/>
      <c r="P63754" s="27"/>
      <c r="Q63754" s="16"/>
      <c r="U63754" s="27"/>
    </row>
    <row r="63755" spans="2:21" x14ac:dyDescent="0.25">
      <c r="B63755"/>
      <c r="C63755"/>
      <c r="D63755" s="13"/>
      <c r="E63755" s="13"/>
      <c r="K63755" s="23"/>
      <c r="O63755" s="21"/>
      <c r="P63755" s="27"/>
      <c r="Q63755" s="16"/>
      <c r="U63755" s="27"/>
    </row>
    <row r="63756" spans="2:21" x14ac:dyDescent="0.25">
      <c r="B63756"/>
      <c r="C63756"/>
      <c r="D63756" s="13"/>
      <c r="E63756" s="13"/>
      <c r="K63756" s="23"/>
      <c r="O63756" s="21"/>
      <c r="P63756" s="27"/>
      <c r="Q63756" s="16"/>
      <c r="U63756" s="27"/>
    </row>
    <row r="63757" spans="2:21" x14ac:dyDescent="0.25">
      <c r="B63757"/>
      <c r="C63757"/>
      <c r="D63757" s="13"/>
      <c r="E63757" s="13"/>
      <c r="K63757" s="23"/>
      <c r="O63757" s="21"/>
      <c r="P63757" s="27"/>
      <c r="Q63757" s="16"/>
      <c r="U63757" s="27"/>
    </row>
    <row r="63758" spans="2:21" x14ac:dyDescent="0.25">
      <c r="B63758"/>
      <c r="C63758"/>
      <c r="D63758" s="13"/>
      <c r="E63758" s="13"/>
      <c r="K63758" s="23"/>
      <c r="O63758" s="21"/>
      <c r="P63758" s="27"/>
      <c r="Q63758" s="16"/>
      <c r="U63758" s="27"/>
    </row>
    <row r="63759" spans="2:21" x14ac:dyDescent="0.25">
      <c r="B63759"/>
      <c r="C63759"/>
      <c r="D63759" s="13"/>
      <c r="E63759" s="13"/>
      <c r="K63759" s="23"/>
      <c r="O63759" s="21"/>
      <c r="P63759" s="27"/>
      <c r="Q63759" s="16"/>
      <c r="U63759" s="27"/>
    </row>
    <row r="63760" spans="2:21" x14ac:dyDescent="0.25">
      <c r="B63760"/>
      <c r="C63760"/>
      <c r="D63760" s="13"/>
      <c r="E63760" s="13"/>
      <c r="K63760" s="23"/>
      <c r="O63760" s="21"/>
      <c r="P63760" s="27"/>
      <c r="Q63760" s="16"/>
      <c r="U63760" s="27"/>
    </row>
    <row r="63761" spans="2:21" x14ac:dyDescent="0.25">
      <c r="B63761"/>
      <c r="C63761"/>
      <c r="D63761" s="13"/>
      <c r="E63761" s="13"/>
      <c r="K63761" s="23"/>
      <c r="O63761" s="21"/>
      <c r="P63761" s="27"/>
      <c r="Q63761" s="16"/>
      <c r="U63761" s="27"/>
    </row>
    <row r="63762" spans="2:21" x14ac:dyDescent="0.25">
      <c r="B63762"/>
      <c r="C63762"/>
      <c r="D63762" s="13"/>
      <c r="E63762" s="13"/>
      <c r="K63762" s="23"/>
      <c r="O63762" s="21"/>
      <c r="P63762" s="27"/>
      <c r="Q63762" s="16"/>
      <c r="U63762" s="27"/>
    </row>
    <row r="63763" spans="2:21" x14ac:dyDescent="0.25">
      <c r="B63763"/>
      <c r="C63763"/>
      <c r="D63763" s="13"/>
      <c r="E63763" s="13"/>
      <c r="K63763" s="23"/>
      <c r="O63763" s="21"/>
      <c r="P63763" s="27"/>
      <c r="Q63763" s="16"/>
      <c r="U63763" s="27"/>
    </row>
    <row r="63764" spans="2:21" x14ac:dyDescent="0.25">
      <c r="B63764"/>
      <c r="C63764"/>
      <c r="D63764" s="13"/>
      <c r="E63764" s="13"/>
      <c r="K63764" s="23"/>
      <c r="O63764" s="21"/>
      <c r="P63764" s="27"/>
      <c r="Q63764" s="16"/>
      <c r="U63764" s="27"/>
    </row>
    <row r="63765" spans="2:21" x14ac:dyDescent="0.25">
      <c r="B63765"/>
      <c r="C63765"/>
      <c r="D63765" s="13"/>
      <c r="E63765" s="13"/>
      <c r="K63765" s="23"/>
      <c r="O63765" s="21"/>
      <c r="P63765" s="27"/>
      <c r="Q63765" s="16"/>
      <c r="U63765" s="27"/>
    </row>
    <row r="63766" spans="2:21" x14ac:dyDescent="0.25">
      <c r="B63766"/>
      <c r="C63766"/>
      <c r="D63766" s="13"/>
      <c r="E63766" s="13"/>
      <c r="K63766" s="23"/>
      <c r="O63766" s="21"/>
      <c r="P63766" s="27"/>
      <c r="Q63766" s="16"/>
      <c r="U63766" s="27"/>
    </row>
    <row r="63767" spans="2:21" x14ac:dyDescent="0.25">
      <c r="B63767"/>
      <c r="C63767"/>
      <c r="D63767" s="13"/>
      <c r="E63767" s="13"/>
      <c r="K63767" s="23"/>
      <c r="O63767" s="21"/>
      <c r="P63767" s="27"/>
      <c r="Q63767" s="16"/>
      <c r="U63767" s="27"/>
    </row>
    <row r="63768" spans="2:21" x14ac:dyDescent="0.25">
      <c r="B63768"/>
      <c r="C63768"/>
      <c r="D63768" s="13"/>
      <c r="E63768" s="13"/>
      <c r="K63768" s="23"/>
      <c r="O63768" s="21"/>
      <c r="P63768" s="27"/>
      <c r="Q63768" s="16"/>
      <c r="U63768" s="27"/>
    </row>
    <row r="63769" spans="2:21" x14ac:dyDescent="0.25">
      <c r="B63769"/>
      <c r="C63769"/>
      <c r="D63769" s="13"/>
      <c r="E63769" s="13"/>
      <c r="K63769" s="23"/>
      <c r="O63769" s="21"/>
      <c r="P63769" s="27"/>
      <c r="Q63769" s="16"/>
      <c r="U63769" s="27"/>
    </row>
    <row r="63770" spans="2:21" x14ac:dyDescent="0.25">
      <c r="B63770"/>
      <c r="C63770"/>
      <c r="D63770" s="13"/>
      <c r="E63770" s="13"/>
      <c r="K63770" s="23"/>
      <c r="O63770" s="21"/>
      <c r="P63770" s="27"/>
      <c r="Q63770" s="16"/>
      <c r="U63770" s="27"/>
    </row>
    <row r="63771" spans="2:21" x14ac:dyDescent="0.25">
      <c r="B63771"/>
      <c r="C63771"/>
      <c r="D63771" s="13"/>
      <c r="E63771" s="13"/>
      <c r="K63771" s="23"/>
      <c r="O63771" s="21"/>
      <c r="P63771" s="27"/>
      <c r="Q63771" s="16"/>
      <c r="U63771" s="27"/>
    </row>
    <row r="63772" spans="2:21" x14ac:dyDescent="0.25">
      <c r="B63772"/>
      <c r="C63772"/>
      <c r="D63772" s="13"/>
      <c r="E63772" s="13"/>
      <c r="K63772" s="23"/>
      <c r="O63772" s="21"/>
      <c r="P63772" s="27"/>
      <c r="Q63772" s="16"/>
      <c r="U63772" s="27"/>
    </row>
    <row r="63773" spans="2:21" x14ac:dyDescent="0.25">
      <c r="B63773"/>
      <c r="C63773"/>
      <c r="D63773" s="13"/>
      <c r="E63773" s="13"/>
      <c r="K63773" s="23"/>
      <c r="O63773" s="21"/>
      <c r="P63773" s="27"/>
      <c r="Q63773" s="16"/>
      <c r="U63773" s="27"/>
    </row>
    <row r="63774" spans="2:21" x14ac:dyDescent="0.25">
      <c r="B63774"/>
      <c r="C63774"/>
      <c r="D63774" s="13"/>
      <c r="E63774" s="13"/>
      <c r="K63774" s="23"/>
      <c r="O63774" s="21"/>
      <c r="P63774" s="27"/>
      <c r="Q63774" s="16"/>
      <c r="U63774" s="27"/>
    </row>
    <row r="63775" spans="2:21" x14ac:dyDescent="0.25">
      <c r="B63775"/>
      <c r="C63775"/>
      <c r="D63775" s="13"/>
      <c r="E63775" s="13"/>
      <c r="K63775" s="23"/>
      <c r="O63775" s="21"/>
      <c r="P63775" s="27"/>
      <c r="Q63775" s="16"/>
      <c r="U63775" s="27"/>
    </row>
    <row r="63776" spans="2:21" x14ac:dyDescent="0.25">
      <c r="B63776"/>
      <c r="C63776"/>
      <c r="D63776" s="13"/>
      <c r="E63776" s="13"/>
      <c r="K63776" s="23"/>
      <c r="O63776" s="21"/>
      <c r="P63776" s="27"/>
      <c r="Q63776" s="16"/>
      <c r="U63776" s="27"/>
    </row>
    <row r="63777" spans="2:21" x14ac:dyDescent="0.25">
      <c r="B63777"/>
      <c r="C63777"/>
      <c r="D63777" s="13"/>
      <c r="E63777" s="13"/>
      <c r="K63777" s="23"/>
      <c r="O63777" s="21"/>
      <c r="P63777" s="27"/>
      <c r="Q63777" s="16"/>
      <c r="U63777" s="27"/>
    </row>
    <row r="63778" spans="2:21" x14ac:dyDescent="0.25">
      <c r="B63778"/>
      <c r="C63778"/>
      <c r="D63778" s="13"/>
      <c r="E63778" s="13"/>
      <c r="K63778" s="23"/>
      <c r="O63778" s="21"/>
      <c r="P63778" s="27"/>
      <c r="Q63778" s="16"/>
      <c r="U63778" s="27"/>
    </row>
    <row r="63779" spans="2:21" x14ac:dyDescent="0.25">
      <c r="B63779"/>
      <c r="C63779"/>
      <c r="D63779" s="13"/>
      <c r="E63779" s="13"/>
      <c r="K63779" s="23"/>
      <c r="O63779" s="21"/>
      <c r="P63779" s="27"/>
      <c r="Q63779" s="16"/>
      <c r="U63779" s="27"/>
    </row>
    <row r="63780" spans="2:21" x14ac:dyDescent="0.25">
      <c r="B63780"/>
      <c r="C63780"/>
      <c r="D63780" s="13"/>
      <c r="E63780" s="13"/>
      <c r="K63780" s="23"/>
      <c r="O63780" s="21"/>
      <c r="P63780" s="27"/>
      <c r="Q63780" s="16"/>
      <c r="U63780" s="27"/>
    </row>
    <row r="63781" spans="2:21" x14ac:dyDescent="0.25">
      <c r="B63781"/>
      <c r="C63781"/>
      <c r="D63781" s="13"/>
      <c r="E63781" s="13"/>
      <c r="K63781" s="23"/>
      <c r="O63781" s="21"/>
      <c r="P63781" s="27"/>
      <c r="Q63781" s="16"/>
      <c r="U63781" s="27"/>
    </row>
    <row r="63782" spans="2:21" x14ac:dyDescent="0.25">
      <c r="B63782"/>
      <c r="C63782"/>
      <c r="D63782" s="13"/>
      <c r="E63782" s="13"/>
      <c r="K63782" s="23"/>
      <c r="O63782" s="21"/>
      <c r="P63782" s="27"/>
      <c r="Q63782" s="16"/>
      <c r="U63782" s="27"/>
    </row>
    <row r="63783" spans="2:21" x14ac:dyDescent="0.25">
      <c r="B63783"/>
      <c r="C63783"/>
      <c r="D63783" s="13"/>
      <c r="E63783" s="13"/>
      <c r="K63783" s="23"/>
      <c r="O63783" s="21"/>
      <c r="P63783" s="27"/>
      <c r="Q63783" s="16"/>
      <c r="U63783" s="27"/>
    </row>
    <row r="63784" spans="2:21" x14ac:dyDescent="0.25">
      <c r="B63784"/>
      <c r="C63784"/>
      <c r="D63784" s="13"/>
      <c r="E63784" s="13"/>
      <c r="K63784" s="23"/>
      <c r="O63784" s="21"/>
      <c r="P63784" s="27"/>
      <c r="Q63784" s="16"/>
      <c r="U63784" s="27"/>
    </row>
    <row r="63785" spans="2:21" x14ac:dyDescent="0.25">
      <c r="B63785"/>
      <c r="C63785"/>
      <c r="D63785" s="13"/>
      <c r="E63785" s="13"/>
      <c r="K63785" s="23"/>
      <c r="O63785" s="21"/>
      <c r="P63785" s="27"/>
      <c r="Q63785" s="16"/>
      <c r="U63785" s="27"/>
    </row>
    <row r="63786" spans="2:21" x14ac:dyDescent="0.25">
      <c r="B63786"/>
      <c r="C63786"/>
      <c r="D63786" s="13"/>
      <c r="E63786" s="13"/>
      <c r="K63786" s="23"/>
      <c r="O63786" s="21"/>
      <c r="P63786" s="27"/>
      <c r="Q63786" s="16"/>
      <c r="U63786" s="27"/>
    </row>
    <row r="63787" spans="2:21" x14ac:dyDescent="0.25">
      <c r="B63787"/>
      <c r="C63787"/>
      <c r="D63787" s="13"/>
      <c r="E63787" s="13"/>
      <c r="K63787" s="23"/>
      <c r="O63787" s="21"/>
      <c r="P63787" s="27"/>
      <c r="Q63787" s="16"/>
      <c r="U63787" s="27"/>
    </row>
    <row r="63788" spans="2:21" x14ac:dyDescent="0.25">
      <c r="B63788"/>
      <c r="C63788"/>
      <c r="D63788" s="13"/>
      <c r="E63788" s="13"/>
      <c r="K63788" s="23"/>
      <c r="O63788" s="21"/>
      <c r="P63788" s="27"/>
      <c r="Q63788" s="16"/>
      <c r="U63788" s="27"/>
    </row>
    <row r="63789" spans="2:21" x14ac:dyDescent="0.25">
      <c r="B63789"/>
      <c r="C63789"/>
      <c r="D63789" s="13"/>
      <c r="E63789" s="13"/>
      <c r="K63789" s="23"/>
      <c r="O63789" s="21"/>
      <c r="P63789" s="27"/>
      <c r="Q63789" s="16"/>
      <c r="U63789" s="27"/>
    </row>
    <row r="63790" spans="2:21" x14ac:dyDescent="0.25">
      <c r="B63790"/>
      <c r="C63790"/>
      <c r="D63790" s="13"/>
      <c r="E63790" s="13"/>
      <c r="K63790" s="23"/>
      <c r="O63790" s="21"/>
      <c r="P63790" s="27"/>
      <c r="Q63790" s="16"/>
      <c r="U63790" s="27"/>
    </row>
    <row r="63791" spans="2:21" x14ac:dyDescent="0.25">
      <c r="B63791"/>
      <c r="C63791"/>
      <c r="D63791" s="13"/>
      <c r="E63791" s="13"/>
      <c r="K63791" s="23"/>
      <c r="O63791" s="21"/>
      <c r="P63791" s="27"/>
      <c r="Q63791" s="16"/>
      <c r="U63791" s="27"/>
    </row>
    <row r="63792" spans="2:21" x14ac:dyDescent="0.25">
      <c r="B63792"/>
      <c r="C63792"/>
      <c r="D63792" s="13"/>
      <c r="E63792" s="13"/>
      <c r="K63792" s="23"/>
      <c r="O63792" s="21"/>
      <c r="P63792" s="27"/>
      <c r="Q63792" s="16"/>
      <c r="U63792" s="27"/>
    </row>
    <row r="63793" spans="2:21" x14ac:dyDescent="0.25">
      <c r="B63793"/>
      <c r="C63793"/>
      <c r="D63793" s="13"/>
      <c r="E63793" s="13"/>
      <c r="K63793" s="23"/>
      <c r="O63793" s="21"/>
      <c r="P63793" s="27"/>
      <c r="Q63793" s="16"/>
      <c r="U63793" s="27"/>
    </row>
    <row r="63794" spans="2:21" x14ac:dyDescent="0.25">
      <c r="B63794"/>
      <c r="C63794"/>
      <c r="D63794" s="13"/>
      <c r="E63794" s="13"/>
      <c r="K63794" s="23"/>
      <c r="O63794" s="21"/>
      <c r="P63794" s="27"/>
      <c r="Q63794" s="16"/>
      <c r="U63794" s="27"/>
    </row>
    <row r="63795" spans="2:21" x14ac:dyDescent="0.25">
      <c r="B63795"/>
      <c r="C63795"/>
      <c r="D63795" s="13"/>
      <c r="E63795" s="13"/>
      <c r="K63795" s="23"/>
      <c r="O63795" s="21"/>
      <c r="P63795" s="27"/>
      <c r="Q63795" s="16"/>
      <c r="U63795" s="27"/>
    </row>
    <row r="63796" spans="2:21" x14ac:dyDescent="0.25">
      <c r="B63796"/>
      <c r="C63796"/>
      <c r="D63796" s="13"/>
      <c r="E63796" s="13"/>
      <c r="K63796" s="23"/>
      <c r="O63796" s="21"/>
      <c r="P63796" s="27"/>
      <c r="Q63796" s="16"/>
      <c r="U63796" s="27"/>
    </row>
    <row r="63797" spans="2:21" x14ac:dyDescent="0.25">
      <c r="B63797"/>
      <c r="C63797"/>
      <c r="D63797" s="13"/>
      <c r="E63797" s="13"/>
      <c r="K63797" s="23"/>
      <c r="O63797" s="21"/>
      <c r="P63797" s="27"/>
      <c r="Q63797" s="16"/>
      <c r="U63797" s="27"/>
    </row>
    <row r="63798" spans="2:21" x14ac:dyDescent="0.25">
      <c r="B63798"/>
      <c r="C63798"/>
      <c r="D63798" s="13"/>
      <c r="E63798" s="13"/>
      <c r="K63798" s="23"/>
      <c r="O63798" s="21"/>
      <c r="P63798" s="27"/>
      <c r="Q63798" s="16"/>
      <c r="U63798" s="27"/>
    </row>
    <row r="63799" spans="2:21" x14ac:dyDescent="0.25">
      <c r="B63799"/>
      <c r="C63799"/>
      <c r="D63799" s="13"/>
      <c r="E63799" s="13"/>
      <c r="K63799" s="23"/>
      <c r="O63799" s="21"/>
      <c r="P63799" s="27"/>
      <c r="Q63799" s="16"/>
      <c r="U63799" s="27"/>
    </row>
    <row r="63800" spans="2:21" x14ac:dyDescent="0.25">
      <c r="B63800"/>
      <c r="C63800"/>
      <c r="D63800" s="13"/>
      <c r="E63800" s="13"/>
      <c r="K63800" s="23"/>
      <c r="O63800" s="21"/>
      <c r="P63800" s="27"/>
      <c r="Q63800" s="16"/>
      <c r="U63800" s="27"/>
    </row>
    <row r="63801" spans="2:21" x14ac:dyDescent="0.25">
      <c r="B63801"/>
      <c r="C63801"/>
      <c r="D63801" s="13"/>
      <c r="E63801" s="13"/>
      <c r="K63801" s="23"/>
      <c r="O63801" s="21"/>
      <c r="P63801" s="27"/>
      <c r="Q63801" s="16"/>
      <c r="U63801" s="27"/>
    </row>
    <row r="63802" spans="2:21" x14ac:dyDescent="0.25">
      <c r="B63802"/>
      <c r="C63802"/>
      <c r="D63802" s="13"/>
      <c r="E63802" s="13"/>
      <c r="K63802" s="23"/>
      <c r="O63802" s="21"/>
      <c r="P63802" s="27"/>
      <c r="Q63802" s="16"/>
      <c r="U63802" s="27"/>
    </row>
    <row r="63803" spans="2:21" x14ac:dyDescent="0.25">
      <c r="B63803"/>
      <c r="C63803"/>
      <c r="D63803" s="13"/>
      <c r="E63803" s="13"/>
      <c r="K63803" s="23"/>
      <c r="O63803" s="21"/>
      <c r="P63803" s="27"/>
      <c r="Q63803" s="16"/>
      <c r="U63803" s="27"/>
    </row>
    <row r="63804" spans="2:21" x14ac:dyDescent="0.25">
      <c r="B63804"/>
      <c r="C63804"/>
      <c r="D63804" s="13"/>
      <c r="E63804" s="13"/>
      <c r="K63804" s="23"/>
      <c r="O63804" s="21"/>
      <c r="P63804" s="27"/>
      <c r="Q63804" s="16"/>
      <c r="U63804" s="27"/>
    </row>
    <row r="63805" spans="2:21" x14ac:dyDescent="0.25">
      <c r="B63805"/>
      <c r="C63805"/>
      <c r="D63805" s="13"/>
      <c r="E63805" s="13"/>
      <c r="K63805" s="23"/>
      <c r="O63805" s="21"/>
      <c r="P63805" s="27"/>
      <c r="Q63805" s="16"/>
      <c r="U63805" s="27"/>
    </row>
    <row r="63806" spans="2:21" x14ac:dyDescent="0.25">
      <c r="B63806"/>
      <c r="C63806"/>
      <c r="D63806" s="13"/>
      <c r="E63806" s="13"/>
      <c r="K63806" s="23"/>
      <c r="O63806" s="21"/>
      <c r="P63806" s="27"/>
      <c r="Q63806" s="16"/>
      <c r="U63806" s="27"/>
    </row>
    <row r="63807" spans="2:21" x14ac:dyDescent="0.25">
      <c r="B63807"/>
      <c r="C63807"/>
      <c r="D63807" s="13"/>
      <c r="E63807" s="13"/>
      <c r="K63807" s="23"/>
      <c r="O63807" s="21"/>
      <c r="P63807" s="27"/>
      <c r="Q63807" s="16"/>
      <c r="U63807" s="27"/>
    </row>
    <row r="63808" spans="2:21" x14ac:dyDescent="0.25">
      <c r="B63808"/>
      <c r="C63808"/>
      <c r="D63808" s="13"/>
      <c r="E63808" s="13"/>
      <c r="K63808" s="23"/>
      <c r="O63808" s="21"/>
      <c r="P63808" s="27"/>
      <c r="Q63808" s="16"/>
      <c r="U63808" s="27"/>
    </row>
    <row r="63809" spans="2:21" x14ac:dyDescent="0.25">
      <c r="B63809"/>
      <c r="C63809"/>
      <c r="D63809" s="13"/>
      <c r="E63809" s="13"/>
      <c r="K63809" s="23"/>
      <c r="O63809" s="21"/>
      <c r="P63809" s="27"/>
      <c r="Q63809" s="16"/>
      <c r="U63809" s="27"/>
    </row>
    <row r="63810" spans="2:21" x14ac:dyDescent="0.25">
      <c r="B63810"/>
      <c r="C63810"/>
      <c r="D63810" s="13"/>
      <c r="E63810" s="13"/>
      <c r="K63810" s="23"/>
      <c r="O63810" s="21"/>
      <c r="P63810" s="27"/>
      <c r="Q63810" s="16"/>
      <c r="U63810" s="27"/>
    </row>
    <row r="63811" spans="2:21" x14ac:dyDescent="0.25">
      <c r="B63811"/>
      <c r="C63811"/>
      <c r="D63811" s="13"/>
      <c r="E63811" s="13"/>
      <c r="K63811" s="23"/>
      <c r="O63811" s="21"/>
      <c r="P63811" s="27"/>
      <c r="Q63811" s="16"/>
      <c r="U63811" s="27"/>
    </row>
    <row r="63812" spans="2:21" x14ac:dyDescent="0.25">
      <c r="B63812"/>
      <c r="C63812"/>
      <c r="D63812" s="13"/>
      <c r="E63812" s="13"/>
      <c r="K63812" s="23"/>
      <c r="O63812" s="21"/>
      <c r="P63812" s="27"/>
      <c r="Q63812" s="16"/>
      <c r="U63812" s="27"/>
    </row>
    <row r="63813" spans="2:21" x14ac:dyDescent="0.25">
      <c r="B63813"/>
      <c r="C63813"/>
      <c r="D63813" s="13"/>
      <c r="E63813" s="13"/>
      <c r="K63813" s="23"/>
      <c r="O63813" s="21"/>
      <c r="P63813" s="27"/>
      <c r="Q63813" s="16"/>
      <c r="U63813" s="27"/>
    </row>
    <row r="63814" spans="2:21" x14ac:dyDescent="0.25">
      <c r="B63814"/>
      <c r="C63814"/>
      <c r="D63814" s="13"/>
      <c r="E63814" s="13"/>
      <c r="K63814" s="23"/>
      <c r="O63814" s="21"/>
      <c r="P63814" s="27"/>
      <c r="Q63814" s="16"/>
      <c r="U63814" s="27"/>
    </row>
    <row r="63815" spans="2:21" x14ac:dyDescent="0.25">
      <c r="B63815"/>
      <c r="C63815"/>
      <c r="D63815" s="13"/>
      <c r="E63815" s="13"/>
      <c r="K63815" s="23"/>
      <c r="O63815" s="21"/>
      <c r="P63815" s="27"/>
      <c r="Q63815" s="16"/>
      <c r="U63815" s="27"/>
    </row>
    <row r="63816" spans="2:21" x14ac:dyDescent="0.25">
      <c r="B63816"/>
      <c r="C63816"/>
      <c r="D63816" s="13"/>
      <c r="E63816" s="13"/>
      <c r="K63816" s="23"/>
      <c r="O63816" s="21"/>
      <c r="P63816" s="27"/>
      <c r="Q63816" s="16"/>
      <c r="U63816" s="27"/>
    </row>
    <row r="63817" spans="2:21" x14ac:dyDescent="0.25">
      <c r="B63817"/>
      <c r="C63817"/>
      <c r="D63817" s="13"/>
      <c r="E63817" s="13"/>
      <c r="K63817" s="23"/>
      <c r="O63817" s="21"/>
      <c r="P63817" s="27"/>
      <c r="Q63817" s="16"/>
      <c r="U63817" s="27"/>
    </row>
    <row r="63818" spans="2:21" x14ac:dyDescent="0.25">
      <c r="B63818"/>
      <c r="C63818"/>
      <c r="D63818" s="13"/>
      <c r="E63818" s="13"/>
      <c r="K63818" s="23"/>
      <c r="O63818" s="21"/>
      <c r="P63818" s="27"/>
      <c r="Q63818" s="16"/>
      <c r="U63818" s="27"/>
    </row>
    <row r="63819" spans="2:21" x14ac:dyDescent="0.25">
      <c r="B63819"/>
      <c r="C63819"/>
      <c r="D63819" s="13"/>
      <c r="E63819" s="13"/>
      <c r="K63819" s="23"/>
      <c r="O63819" s="21"/>
      <c r="P63819" s="27"/>
      <c r="Q63819" s="16"/>
      <c r="U63819" s="27"/>
    </row>
    <row r="63820" spans="2:21" x14ac:dyDescent="0.25">
      <c r="B63820"/>
      <c r="C63820"/>
      <c r="D63820" s="13"/>
      <c r="E63820" s="13"/>
      <c r="K63820" s="23"/>
      <c r="O63820" s="21"/>
      <c r="P63820" s="27"/>
      <c r="Q63820" s="16"/>
      <c r="U63820" s="27"/>
    </row>
    <row r="63821" spans="2:21" x14ac:dyDescent="0.25">
      <c r="B63821"/>
      <c r="C63821"/>
      <c r="D63821" s="13"/>
      <c r="E63821" s="13"/>
      <c r="K63821" s="23"/>
      <c r="O63821" s="21"/>
      <c r="P63821" s="27"/>
      <c r="Q63821" s="16"/>
      <c r="U63821" s="27"/>
    </row>
    <row r="63822" spans="2:21" x14ac:dyDescent="0.25">
      <c r="B63822"/>
      <c r="C63822"/>
      <c r="D63822" s="13"/>
      <c r="E63822" s="13"/>
      <c r="K63822" s="23"/>
      <c r="O63822" s="21"/>
      <c r="P63822" s="27"/>
      <c r="Q63822" s="16"/>
      <c r="U63822" s="27"/>
    </row>
    <row r="63823" spans="2:21" x14ac:dyDescent="0.25">
      <c r="B63823"/>
      <c r="C63823"/>
      <c r="D63823" s="13"/>
      <c r="E63823" s="13"/>
      <c r="K63823" s="23"/>
      <c r="O63823" s="21"/>
      <c r="P63823" s="27"/>
      <c r="Q63823" s="16"/>
      <c r="U63823" s="27"/>
    </row>
    <row r="63824" spans="2:21" x14ac:dyDescent="0.25">
      <c r="B63824"/>
      <c r="C63824"/>
      <c r="D63824" s="13"/>
      <c r="E63824" s="13"/>
      <c r="K63824" s="23"/>
      <c r="O63824" s="21"/>
      <c r="P63824" s="27"/>
      <c r="Q63824" s="16"/>
      <c r="U63824" s="27"/>
    </row>
    <row r="63825" spans="2:21" x14ac:dyDescent="0.25">
      <c r="B63825"/>
      <c r="C63825"/>
      <c r="D63825" s="13"/>
      <c r="E63825" s="13"/>
      <c r="K63825" s="23"/>
      <c r="O63825" s="21"/>
      <c r="P63825" s="27"/>
      <c r="Q63825" s="16"/>
      <c r="U63825" s="27"/>
    </row>
    <row r="63826" spans="2:21" x14ac:dyDescent="0.25">
      <c r="B63826"/>
      <c r="C63826"/>
      <c r="D63826" s="13"/>
      <c r="E63826" s="13"/>
      <c r="K63826" s="23"/>
      <c r="O63826" s="21"/>
      <c r="P63826" s="27"/>
      <c r="Q63826" s="16"/>
      <c r="U63826" s="27"/>
    </row>
    <row r="63827" spans="2:21" x14ac:dyDescent="0.25">
      <c r="B63827"/>
      <c r="C63827"/>
      <c r="D63827" s="13"/>
      <c r="E63827" s="13"/>
      <c r="K63827" s="23"/>
      <c r="O63827" s="21"/>
      <c r="P63827" s="27"/>
      <c r="Q63827" s="16"/>
      <c r="U63827" s="27"/>
    </row>
    <row r="63828" spans="2:21" x14ac:dyDescent="0.25">
      <c r="B63828"/>
      <c r="C63828"/>
      <c r="D63828" s="13"/>
      <c r="E63828" s="13"/>
      <c r="K63828" s="23"/>
      <c r="O63828" s="21"/>
      <c r="P63828" s="27"/>
      <c r="Q63828" s="16"/>
      <c r="U63828" s="27"/>
    </row>
    <row r="63829" spans="2:21" x14ac:dyDescent="0.25">
      <c r="B63829"/>
      <c r="C63829"/>
      <c r="D63829" s="13"/>
      <c r="E63829" s="13"/>
      <c r="K63829" s="23"/>
      <c r="O63829" s="21"/>
      <c r="P63829" s="27"/>
      <c r="Q63829" s="16"/>
      <c r="U63829" s="27"/>
    </row>
    <row r="63830" spans="2:21" x14ac:dyDescent="0.25">
      <c r="B63830"/>
      <c r="C63830"/>
      <c r="D63830" s="13"/>
      <c r="E63830" s="13"/>
      <c r="K63830" s="23"/>
      <c r="O63830" s="21"/>
      <c r="P63830" s="27"/>
      <c r="Q63830" s="16"/>
      <c r="U63830" s="27"/>
    </row>
    <row r="63831" spans="2:21" x14ac:dyDescent="0.25">
      <c r="B63831"/>
      <c r="C63831"/>
      <c r="D63831" s="13"/>
      <c r="E63831" s="13"/>
      <c r="K63831" s="23"/>
      <c r="O63831" s="21"/>
      <c r="P63831" s="27"/>
      <c r="Q63831" s="16"/>
      <c r="U63831" s="27"/>
    </row>
    <row r="63832" spans="2:21" x14ac:dyDescent="0.25">
      <c r="B63832"/>
      <c r="C63832"/>
      <c r="D63832" s="13"/>
      <c r="E63832" s="13"/>
      <c r="K63832" s="23"/>
      <c r="O63832" s="21"/>
      <c r="P63832" s="27"/>
      <c r="Q63832" s="16"/>
      <c r="U63832" s="27"/>
    </row>
    <row r="63833" spans="2:21" x14ac:dyDescent="0.25">
      <c r="B63833"/>
      <c r="C63833"/>
      <c r="D63833" s="13"/>
      <c r="E63833" s="13"/>
      <c r="K63833" s="23"/>
      <c r="O63833" s="21"/>
      <c r="P63833" s="27"/>
      <c r="Q63833" s="16"/>
      <c r="U63833" s="27"/>
    </row>
    <row r="63834" spans="2:21" x14ac:dyDescent="0.25">
      <c r="B63834"/>
      <c r="C63834"/>
      <c r="D63834" s="13"/>
      <c r="E63834" s="13"/>
      <c r="K63834" s="23"/>
      <c r="O63834" s="21"/>
      <c r="P63834" s="27"/>
      <c r="Q63834" s="16"/>
      <c r="U63834" s="27"/>
    </row>
    <row r="63835" spans="2:21" x14ac:dyDescent="0.25">
      <c r="B63835"/>
      <c r="C63835"/>
      <c r="D63835" s="13"/>
      <c r="E63835" s="13"/>
      <c r="K63835" s="23"/>
      <c r="O63835" s="21"/>
      <c r="P63835" s="27"/>
      <c r="Q63835" s="16"/>
      <c r="U63835" s="27"/>
    </row>
    <row r="63836" spans="2:21" x14ac:dyDescent="0.25">
      <c r="B63836"/>
      <c r="C63836"/>
      <c r="D63836" s="13"/>
      <c r="E63836" s="13"/>
      <c r="K63836" s="23"/>
      <c r="O63836" s="21"/>
      <c r="P63836" s="27"/>
      <c r="Q63836" s="16"/>
      <c r="U63836" s="27"/>
    </row>
    <row r="63837" spans="2:21" x14ac:dyDescent="0.25">
      <c r="B63837"/>
      <c r="C63837"/>
      <c r="D63837" s="13"/>
      <c r="E63837" s="13"/>
      <c r="K63837" s="23"/>
      <c r="O63837" s="21"/>
      <c r="P63837" s="27"/>
      <c r="Q63837" s="16"/>
      <c r="U63837" s="27"/>
    </row>
    <row r="63838" spans="2:21" x14ac:dyDescent="0.25">
      <c r="B63838"/>
      <c r="C63838"/>
      <c r="D63838" s="13"/>
      <c r="E63838" s="13"/>
      <c r="K63838" s="23"/>
      <c r="O63838" s="21"/>
      <c r="P63838" s="27"/>
      <c r="Q63838" s="16"/>
      <c r="U63838" s="27"/>
    </row>
    <row r="63839" spans="2:21" x14ac:dyDescent="0.25">
      <c r="B63839"/>
      <c r="C63839"/>
      <c r="D63839" s="13"/>
      <c r="E63839" s="13"/>
      <c r="K63839" s="23"/>
      <c r="O63839" s="21"/>
      <c r="P63839" s="27"/>
      <c r="Q63839" s="16"/>
      <c r="U63839" s="27"/>
    </row>
    <row r="63840" spans="2:21" x14ac:dyDescent="0.25">
      <c r="B63840"/>
      <c r="C63840"/>
      <c r="D63840" s="13"/>
      <c r="E63840" s="13"/>
      <c r="K63840" s="23"/>
      <c r="O63840" s="21"/>
      <c r="P63840" s="27"/>
      <c r="Q63840" s="16"/>
      <c r="U63840" s="27"/>
    </row>
    <row r="63841" spans="2:21" x14ac:dyDescent="0.25">
      <c r="B63841"/>
      <c r="C63841"/>
      <c r="D63841" s="13"/>
      <c r="E63841" s="13"/>
      <c r="K63841" s="23"/>
      <c r="O63841" s="21"/>
      <c r="P63841" s="27"/>
      <c r="Q63841" s="16"/>
      <c r="U63841" s="27"/>
    </row>
    <row r="63842" spans="2:21" x14ac:dyDescent="0.25">
      <c r="B63842"/>
      <c r="C63842"/>
      <c r="D63842" s="13"/>
      <c r="E63842" s="13"/>
      <c r="K63842" s="23"/>
      <c r="O63842" s="21"/>
      <c r="P63842" s="27"/>
      <c r="Q63842" s="16"/>
      <c r="U63842" s="27"/>
    </row>
    <row r="63843" spans="2:21" x14ac:dyDescent="0.25">
      <c r="B63843"/>
      <c r="C63843"/>
      <c r="D63843" s="13"/>
      <c r="E63843" s="13"/>
      <c r="K63843" s="23"/>
      <c r="O63843" s="21"/>
      <c r="P63843" s="27"/>
      <c r="Q63843" s="16"/>
      <c r="U63843" s="27"/>
    </row>
    <row r="63844" spans="2:21" x14ac:dyDescent="0.25">
      <c r="B63844"/>
      <c r="C63844"/>
      <c r="D63844" s="13"/>
      <c r="E63844" s="13"/>
      <c r="K63844" s="23"/>
      <c r="O63844" s="21"/>
      <c r="P63844" s="27"/>
      <c r="Q63844" s="16"/>
      <c r="U63844" s="27"/>
    </row>
    <row r="63845" spans="2:21" x14ac:dyDescent="0.25">
      <c r="B63845"/>
      <c r="C63845"/>
      <c r="D63845" s="13"/>
      <c r="E63845" s="13"/>
      <c r="K63845" s="23"/>
      <c r="O63845" s="21"/>
      <c r="P63845" s="27"/>
      <c r="Q63845" s="16"/>
      <c r="U63845" s="27"/>
    </row>
    <row r="63846" spans="2:21" x14ac:dyDescent="0.25">
      <c r="B63846"/>
      <c r="C63846"/>
      <c r="D63846" s="13"/>
      <c r="E63846" s="13"/>
      <c r="K63846" s="23"/>
      <c r="O63846" s="21"/>
      <c r="P63846" s="27"/>
      <c r="Q63846" s="16"/>
      <c r="U63846" s="27"/>
    </row>
    <row r="63847" spans="2:21" x14ac:dyDescent="0.25">
      <c r="B63847"/>
      <c r="C63847"/>
      <c r="D63847" s="13"/>
      <c r="E63847" s="13"/>
      <c r="K63847" s="23"/>
      <c r="O63847" s="21"/>
      <c r="P63847" s="27"/>
      <c r="Q63847" s="16"/>
      <c r="U63847" s="27"/>
    </row>
    <row r="63848" spans="2:21" x14ac:dyDescent="0.25">
      <c r="B63848"/>
      <c r="C63848"/>
      <c r="D63848" s="13"/>
      <c r="E63848" s="13"/>
      <c r="K63848" s="23"/>
      <c r="O63848" s="21"/>
      <c r="P63848" s="27"/>
      <c r="Q63848" s="16"/>
      <c r="U63848" s="27"/>
    </row>
    <row r="63849" spans="2:21" x14ac:dyDescent="0.25">
      <c r="B63849"/>
      <c r="C63849"/>
      <c r="D63849" s="13"/>
      <c r="E63849" s="13"/>
      <c r="K63849" s="23"/>
      <c r="O63849" s="21"/>
      <c r="P63849" s="27"/>
      <c r="Q63849" s="16"/>
      <c r="U63849" s="27"/>
    </row>
    <row r="63850" spans="2:21" x14ac:dyDescent="0.25">
      <c r="B63850"/>
      <c r="C63850"/>
      <c r="D63850" s="13"/>
      <c r="E63850" s="13"/>
      <c r="K63850" s="23"/>
      <c r="O63850" s="21"/>
      <c r="P63850" s="27"/>
      <c r="Q63850" s="16"/>
      <c r="U63850" s="27"/>
    </row>
    <row r="63851" spans="2:21" x14ac:dyDescent="0.25">
      <c r="B63851"/>
      <c r="C63851"/>
      <c r="D63851" s="13"/>
      <c r="E63851" s="13"/>
      <c r="K63851" s="23"/>
      <c r="O63851" s="21"/>
      <c r="P63851" s="27"/>
      <c r="Q63851" s="16"/>
      <c r="U63851" s="27"/>
    </row>
    <row r="63852" spans="2:21" x14ac:dyDescent="0.25">
      <c r="B63852"/>
      <c r="C63852"/>
      <c r="D63852" s="13"/>
      <c r="E63852" s="13"/>
      <c r="K63852" s="23"/>
      <c r="O63852" s="21"/>
      <c r="P63852" s="27"/>
      <c r="Q63852" s="16"/>
      <c r="U63852" s="27"/>
    </row>
    <row r="63853" spans="2:21" x14ac:dyDescent="0.25">
      <c r="B63853"/>
      <c r="C63853"/>
      <c r="D63853" s="13"/>
      <c r="E63853" s="13"/>
      <c r="K63853" s="23"/>
      <c r="O63853" s="21"/>
      <c r="P63853" s="27"/>
      <c r="Q63853" s="16"/>
      <c r="U63853" s="27"/>
    </row>
    <row r="63854" spans="2:21" x14ac:dyDescent="0.25">
      <c r="B63854"/>
      <c r="C63854"/>
      <c r="D63854" s="13"/>
      <c r="E63854" s="13"/>
      <c r="K63854" s="23"/>
      <c r="O63854" s="21"/>
      <c r="P63854" s="27"/>
      <c r="Q63854" s="16"/>
      <c r="U63854" s="27"/>
    </row>
    <row r="63855" spans="2:21" x14ac:dyDescent="0.25">
      <c r="B63855"/>
      <c r="C63855"/>
      <c r="D63855" s="13"/>
      <c r="E63855" s="13"/>
      <c r="K63855" s="23"/>
      <c r="O63855" s="21"/>
      <c r="P63855" s="27"/>
      <c r="Q63855" s="16"/>
      <c r="U63855" s="27"/>
    </row>
    <row r="63856" spans="2:21" x14ac:dyDescent="0.25">
      <c r="B63856"/>
      <c r="C63856"/>
      <c r="D63856" s="13"/>
      <c r="E63856" s="13"/>
      <c r="K63856" s="23"/>
      <c r="O63856" s="21"/>
      <c r="P63856" s="27"/>
      <c r="Q63856" s="16"/>
      <c r="U63856" s="27"/>
    </row>
    <row r="63857" spans="2:21" x14ac:dyDescent="0.25">
      <c r="B63857"/>
      <c r="C63857"/>
      <c r="D63857" s="13"/>
      <c r="E63857" s="13"/>
      <c r="K63857" s="23"/>
      <c r="O63857" s="21"/>
      <c r="P63857" s="27"/>
      <c r="Q63857" s="16"/>
      <c r="U63857" s="27"/>
    </row>
    <row r="63858" spans="2:21" x14ac:dyDescent="0.25">
      <c r="B63858"/>
      <c r="C63858"/>
      <c r="D63858" s="13"/>
      <c r="E63858" s="13"/>
      <c r="K63858" s="23"/>
      <c r="O63858" s="21"/>
      <c r="P63858" s="27"/>
      <c r="Q63858" s="16"/>
      <c r="U63858" s="27"/>
    </row>
    <row r="63859" spans="2:21" x14ac:dyDescent="0.25">
      <c r="B63859"/>
      <c r="C63859"/>
      <c r="D63859" s="13"/>
      <c r="E63859" s="13"/>
      <c r="K63859" s="23"/>
      <c r="O63859" s="21"/>
      <c r="P63859" s="27"/>
      <c r="Q63859" s="16"/>
      <c r="U63859" s="27"/>
    </row>
    <row r="63860" spans="2:21" x14ac:dyDescent="0.25">
      <c r="B63860"/>
      <c r="C63860"/>
      <c r="D63860" s="13"/>
      <c r="E63860" s="13"/>
      <c r="K63860" s="23"/>
      <c r="O63860" s="21"/>
      <c r="P63860" s="27"/>
      <c r="Q63860" s="16"/>
      <c r="U63860" s="27"/>
    </row>
    <row r="63861" spans="2:21" x14ac:dyDescent="0.25">
      <c r="B63861"/>
      <c r="C63861"/>
      <c r="D63861" s="13"/>
      <c r="E63861" s="13"/>
      <c r="K63861" s="23"/>
      <c r="O63861" s="21"/>
      <c r="P63861" s="27"/>
      <c r="Q63861" s="16"/>
      <c r="U63861" s="27"/>
    </row>
    <row r="63862" spans="2:21" x14ac:dyDescent="0.25">
      <c r="B63862"/>
      <c r="C63862"/>
      <c r="D63862" s="13"/>
      <c r="E63862" s="13"/>
      <c r="K63862" s="23"/>
      <c r="O63862" s="21"/>
      <c r="P63862" s="27"/>
      <c r="Q63862" s="16"/>
      <c r="U63862" s="27"/>
    </row>
    <row r="63863" spans="2:21" x14ac:dyDescent="0.25">
      <c r="B63863"/>
      <c r="C63863"/>
      <c r="D63863" s="13"/>
      <c r="E63863" s="13"/>
      <c r="K63863" s="23"/>
      <c r="O63863" s="21"/>
      <c r="P63863" s="27"/>
      <c r="Q63863" s="16"/>
      <c r="U63863" s="27"/>
    </row>
    <row r="63864" spans="2:21" x14ac:dyDescent="0.25">
      <c r="B63864"/>
      <c r="C63864"/>
      <c r="D63864" s="13"/>
      <c r="E63864" s="13"/>
      <c r="K63864" s="23"/>
      <c r="O63864" s="21"/>
      <c r="P63864" s="27"/>
      <c r="Q63864" s="16"/>
      <c r="U63864" s="27"/>
    </row>
    <row r="63865" spans="2:21" x14ac:dyDescent="0.25">
      <c r="B63865"/>
      <c r="C63865"/>
      <c r="D63865" s="13"/>
      <c r="E63865" s="13"/>
      <c r="K63865" s="23"/>
      <c r="O63865" s="21"/>
      <c r="P63865" s="27"/>
      <c r="Q63865" s="16"/>
      <c r="U63865" s="27"/>
    </row>
    <row r="63866" spans="2:21" x14ac:dyDescent="0.25">
      <c r="B63866"/>
      <c r="C63866"/>
      <c r="D63866" s="13"/>
      <c r="E63866" s="13"/>
      <c r="K63866" s="23"/>
      <c r="O63866" s="21"/>
      <c r="P63866" s="27"/>
      <c r="Q63866" s="16"/>
      <c r="U63866" s="27"/>
    </row>
    <row r="63867" spans="2:21" x14ac:dyDescent="0.25">
      <c r="B63867"/>
      <c r="C63867"/>
      <c r="D63867" s="13"/>
      <c r="E63867" s="13"/>
      <c r="K63867" s="23"/>
      <c r="O63867" s="21"/>
      <c r="P63867" s="27"/>
      <c r="Q63867" s="16"/>
      <c r="U63867" s="27"/>
    </row>
    <row r="63868" spans="2:21" x14ac:dyDescent="0.25">
      <c r="B63868"/>
      <c r="C63868"/>
      <c r="D63868" s="13"/>
      <c r="E63868" s="13"/>
      <c r="K63868" s="23"/>
      <c r="O63868" s="21"/>
      <c r="P63868" s="27"/>
      <c r="Q63868" s="16"/>
      <c r="U63868" s="27"/>
    </row>
    <row r="63869" spans="2:21" x14ac:dyDescent="0.25">
      <c r="B63869"/>
      <c r="C63869"/>
      <c r="D63869" s="13"/>
      <c r="E63869" s="13"/>
      <c r="K63869" s="23"/>
      <c r="O63869" s="21"/>
      <c r="P63869" s="27"/>
      <c r="Q63869" s="16"/>
      <c r="U63869" s="27"/>
    </row>
    <row r="63870" spans="2:21" x14ac:dyDescent="0.25">
      <c r="B63870"/>
      <c r="C63870"/>
      <c r="D63870" s="13"/>
      <c r="E63870" s="13"/>
      <c r="K63870" s="23"/>
      <c r="O63870" s="21"/>
      <c r="P63870" s="27"/>
      <c r="Q63870" s="16"/>
      <c r="U63870" s="27"/>
    </row>
    <row r="63871" spans="2:21" x14ac:dyDescent="0.25">
      <c r="B63871"/>
      <c r="C63871"/>
      <c r="D63871" s="13"/>
      <c r="E63871" s="13"/>
      <c r="K63871" s="23"/>
      <c r="O63871" s="21"/>
      <c r="P63871" s="27"/>
      <c r="Q63871" s="16"/>
      <c r="U63871" s="27"/>
    </row>
    <row r="63872" spans="2:21" x14ac:dyDescent="0.25">
      <c r="B63872"/>
      <c r="C63872"/>
      <c r="D63872" s="13"/>
      <c r="E63872" s="13"/>
      <c r="K63872" s="23"/>
      <c r="O63872" s="21"/>
      <c r="P63872" s="27"/>
      <c r="Q63872" s="16"/>
      <c r="U63872" s="27"/>
    </row>
    <row r="63873" spans="2:21" x14ac:dyDescent="0.25">
      <c r="B63873"/>
      <c r="C63873"/>
      <c r="D63873" s="13"/>
      <c r="E63873" s="13"/>
      <c r="K63873" s="23"/>
      <c r="O63873" s="21"/>
      <c r="P63873" s="27"/>
      <c r="Q63873" s="16"/>
      <c r="U63873" s="27"/>
    </row>
    <row r="63874" spans="2:21" x14ac:dyDescent="0.25">
      <c r="B63874"/>
      <c r="C63874"/>
      <c r="D63874" s="13"/>
      <c r="E63874" s="13"/>
      <c r="K63874" s="23"/>
      <c r="O63874" s="21"/>
      <c r="P63874" s="27"/>
      <c r="Q63874" s="16"/>
      <c r="U63874" s="27"/>
    </row>
    <row r="63875" spans="2:21" x14ac:dyDescent="0.25">
      <c r="B63875"/>
      <c r="C63875"/>
      <c r="D63875" s="13"/>
      <c r="E63875" s="13"/>
      <c r="K63875" s="23"/>
      <c r="O63875" s="21"/>
      <c r="P63875" s="27"/>
      <c r="Q63875" s="16"/>
      <c r="U63875" s="27"/>
    </row>
    <row r="63876" spans="2:21" x14ac:dyDescent="0.25">
      <c r="B63876"/>
      <c r="C63876"/>
      <c r="D63876" s="13"/>
      <c r="E63876" s="13"/>
      <c r="K63876" s="23"/>
      <c r="O63876" s="21"/>
      <c r="P63876" s="27"/>
      <c r="Q63876" s="16"/>
      <c r="U63876" s="27"/>
    </row>
    <row r="63877" spans="2:21" x14ac:dyDescent="0.25">
      <c r="B63877"/>
      <c r="C63877"/>
      <c r="D63877" s="13"/>
      <c r="E63877" s="13"/>
      <c r="K63877" s="23"/>
      <c r="O63877" s="21"/>
      <c r="P63877" s="27"/>
      <c r="Q63877" s="16"/>
      <c r="U63877" s="27"/>
    </row>
    <row r="63878" spans="2:21" x14ac:dyDescent="0.25">
      <c r="B63878"/>
      <c r="C63878"/>
      <c r="D63878" s="13"/>
      <c r="E63878" s="13"/>
      <c r="K63878" s="23"/>
      <c r="O63878" s="21"/>
      <c r="P63878" s="27"/>
      <c r="Q63878" s="16"/>
      <c r="U63878" s="27"/>
    </row>
    <row r="63879" spans="2:21" x14ac:dyDescent="0.25">
      <c r="B63879"/>
      <c r="C63879"/>
      <c r="D63879" s="13"/>
      <c r="E63879" s="13"/>
      <c r="K63879" s="23"/>
      <c r="O63879" s="21"/>
      <c r="P63879" s="27"/>
      <c r="Q63879" s="16"/>
      <c r="U63879" s="27"/>
    </row>
    <row r="63880" spans="2:21" x14ac:dyDescent="0.25">
      <c r="B63880"/>
      <c r="C63880"/>
      <c r="D63880" s="13"/>
      <c r="E63880" s="13"/>
      <c r="K63880" s="23"/>
      <c r="O63880" s="21"/>
      <c r="P63880" s="27"/>
      <c r="Q63880" s="16"/>
      <c r="U63880" s="27"/>
    </row>
    <row r="63881" spans="2:21" x14ac:dyDescent="0.25">
      <c r="B63881"/>
      <c r="C63881"/>
      <c r="D63881" s="13"/>
      <c r="E63881" s="13"/>
      <c r="K63881" s="23"/>
      <c r="O63881" s="21"/>
      <c r="P63881" s="27"/>
      <c r="Q63881" s="16"/>
      <c r="U63881" s="27"/>
    </row>
    <row r="63882" spans="2:21" x14ac:dyDescent="0.25">
      <c r="B63882"/>
      <c r="C63882"/>
      <c r="D63882" s="13"/>
      <c r="E63882" s="13"/>
      <c r="K63882" s="23"/>
      <c r="O63882" s="21"/>
      <c r="P63882" s="27"/>
      <c r="Q63882" s="16"/>
      <c r="U63882" s="27"/>
    </row>
    <row r="63883" spans="2:21" x14ac:dyDescent="0.25">
      <c r="B63883"/>
      <c r="C63883"/>
      <c r="D63883" s="13"/>
      <c r="E63883" s="13"/>
      <c r="K63883" s="23"/>
      <c r="O63883" s="21"/>
      <c r="P63883" s="27"/>
      <c r="Q63883" s="16"/>
      <c r="U63883" s="27"/>
    </row>
    <row r="63884" spans="2:21" x14ac:dyDescent="0.25">
      <c r="B63884"/>
      <c r="C63884"/>
      <c r="D63884" s="13"/>
      <c r="E63884" s="13"/>
      <c r="K63884" s="23"/>
      <c r="O63884" s="21"/>
      <c r="P63884" s="27"/>
      <c r="Q63884" s="16"/>
      <c r="U63884" s="27"/>
    </row>
    <row r="63885" spans="2:21" x14ac:dyDescent="0.25">
      <c r="B63885"/>
      <c r="C63885"/>
      <c r="D63885" s="13"/>
      <c r="E63885" s="13"/>
      <c r="K63885" s="23"/>
      <c r="O63885" s="21"/>
      <c r="P63885" s="27"/>
      <c r="Q63885" s="16"/>
      <c r="U63885" s="27"/>
    </row>
    <row r="63886" spans="2:21" x14ac:dyDescent="0.25">
      <c r="B63886"/>
      <c r="C63886"/>
      <c r="D63886" s="13"/>
      <c r="E63886" s="13"/>
      <c r="K63886" s="23"/>
      <c r="O63886" s="21"/>
      <c r="P63886" s="27"/>
      <c r="Q63886" s="16"/>
      <c r="U63886" s="27"/>
    </row>
    <row r="63887" spans="2:21" x14ac:dyDescent="0.25">
      <c r="B63887"/>
      <c r="C63887"/>
      <c r="D63887" s="13"/>
      <c r="E63887" s="13"/>
      <c r="K63887" s="23"/>
      <c r="O63887" s="21"/>
      <c r="P63887" s="27"/>
      <c r="Q63887" s="16"/>
      <c r="U63887" s="27"/>
    </row>
    <row r="63888" spans="2:21" x14ac:dyDescent="0.25">
      <c r="B63888"/>
      <c r="C63888"/>
      <c r="D63888" s="13"/>
      <c r="E63888" s="13"/>
      <c r="K63888" s="23"/>
      <c r="O63888" s="21"/>
      <c r="P63888" s="27"/>
      <c r="Q63888" s="16"/>
      <c r="U63888" s="27"/>
    </row>
    <row r="63889" spans="2:21" x14ac:dyDescent="0.25">
      <c r="B63889"/>
      <c r="C63889"/>
      <c r="D63889" s="13"/>
      <c r="E63889" s="13"/>
      <c r="K63889" s="23"/>
      <c r="O63889" s="21"/>
      <c r="P63889" s="27"/>
      <c r="Q63889" s="16"/>
      <c r="U63889" s="27"/>
    </row>
    <row r="63890" spans="2:21" x14ac:dyDescent="0.25">
      <c r="B63890"/>
      <c r="C63890"/>
      <c r="D63890" s="13"/>
      <c r="E63890" s="13"/>
      <c r="K63890" s="23"/>
      <c r="O63890" s="21"/>
      <c r="P63890" s="27"/>
      <c r="Q63890" s="16"/>
      <c r="U63890" s="27"/>
    </row>
    <row r="63891" spans="2:21" x14ac:dyDescent="0.25">
      <c r="B63891"/>
      <c r="C63891"/>
      <c r="D63891" s="13"/>
      <c r="E63891" s="13"/>
      <c r="K63891" s="23"/>
      <c r="O63891" s="21"/>
      <c r="P63891" s="27"/>
      <c r="Q63891" s="16"/>
      <c r="U63891" s="27"/>
    </row>
    <row r="63892" spans="2:21" x14ac:dyDescent="0.25">
      <c r="B63892"/>
      <c r="C63892"/>
      <c r="D63892" s="13"/>
      <c r="E63892" s="13"/>
      <c r="K63892" s="23"/>
      <c r="O63892" s="21"/>
      <c r="P63892" s="27"/>
      <c r="Q63892" s="16"/>
      <c r="U63892" s="27"/>
    </row>
    <row r="63893" spans="2:21" x14ac:dyDescent="0.25">
      <c r="B63893"/>
      <c r="C63893"/>
      <c r="D63893" s="13"/>
      <c r="E63893" s="13"/>
      <c r="K63893" s="23"/>
      <c r="O63893" s="21"/>
      <c r="P63893" s="27"/>
      <c r="Q63893" s="16"/>
      <c r="U63893" s="27"/>
    </row>
    <row r="63894" spans="2:21" x14ac:dyDescent="0.25">
      <c r="B63894"/>
      <c r="C63894"/>
      <c r="D63894" s="13"/>
      <c r="E63894" s="13"/>
      <c r="K63894" s="23"/>
      <c r="O63894" s="21"/>
      <c r="P63894" s="27"/>
      <c r="Q63894" s="16"/>
      <c r="U63894" s="27"/>
    </row>
    <row r="63895" spans="2:21" x14ac:dyDescent="0.25">
      <c r="B63895"/>
      <c r="C63895"/>
      <c r="D63895" s="13"/>
      <c r="E63895" s="13"/>
      <c r="K63895" s="23"/>
      <c r="O63895" s="21"/>
      <c r="P63895" s="27"/>
      <c r="Q63895" s="16"/>
      <c r="U63895" s="27"/>
    </row>
    <row r="63896" spans="2:21" x14ac:dyDescent="0.25">
      <c r="B63896"/>
      <c r="C63896"/>
      <c r="D63896" s="13"/>
      <c r="E63896" s="13"/>
      <c r="K63896" s="23"/>
      <c r="O63896" s="21"/>
      <c r="P63896" s="27"/>
      <c r="Q63896" s="16"/>
      <c r="U63896" s="27"/>
    </row>
    <row r="63897" spans="2:21" x14ac:dyDescent="0.25">
      <c r="B63897"/>
      <c r="C63897"/>
      <c r="D63897" s="13"/>
      <c r="E63897" s="13"/>
      <c r="K63897" s="23"/>
      <c r="O63897" s="21"/>
      <c r="P63897" s="27"/>
      <c r="Q63897" s="16"/>
      <c r="U63897" s="27"/>
    </row>
    <row r="63898" spans="2:21" x14ac:dyDescent="0.25">
      <c r="B63898"/>
      <c r="C63898"/>
      <c r="D63898" s="13"/>
      <c r="E63898" s="13"/>
      <c r="K63898" s="23"/>
      <c r="O63898" s="21"/>
      <c r="P63898" s="27"/>
      <c r="Q63898" s="16"/>
      <c r="U63898" s="27"/>
    </row>
    <row r="63899" spans="2:21" x14ac:dyDescent="0.25">
      <c r="B63899"/>
      <c r="C63899"/>
      <c r="D63899" s="13"/>
      <c r="E63899" s="13"/>
      <c r="K63899" s="23"/>
      <c r="O63899" s="21"/>
      <c r="P63899" s="27"/>
      <c r="Q63899" s="16"/>
      <c r="U63899" s="27"/>
    </row>
    <row r="63900" spans="2:21" x14ac:dyDescent="0.25">
      <c r="B63900"/>
      <c r="C63900"/>
      <c r="D63900" s="13"/>
      <c r="E63900" s="13"/>
      <c r="K63900" s="23"/>
      <c r="O63900" s="21"/>
      <c r="P63900" s="27"/>
      <c r="Q63900" s="16"/>
      <c r="U63900" s="27"/>
    </row>
    <row r="63901" spans="2:21" x14ac:dyDescent="0.25">
      <c r="B63901"/>
      <c r="C63901"/>
      <c r="D63901" s="13"/>
      <c r="E63901" s="13"/>
      <c r="K63901" s="23"/>
      <c r="O63901" s="21"/>
      <c r="P63901" s="27"/>
      <c r="Q63901" s="16"/>
      <c r="U63901" s="27"/>
    </row>
    <row r="63902" spans="2:21" x14ac:dyDescent="0.25">
      <c r="B63902"/>
      <c r="C63902"/>
      <c r="D63902" s="13"/>
      <c r="E63902" s="13"/>
      <c r="K63902" s="23"/>
      <c r="O63902" s="21"/>
      <c r="P63902" s="27"/>
      <c r="Q63902" s="16"/>
      <c r="U63902" s="27"/>
    </row>
    <row r="63903" spans="2:21" x14ac:dyDescent="0.25">
      <c r="B63903"/>
      <c r="C63903"/>
      <c r="D63903" s="13"/>
      <c r="E63903" s="13"/>
      <c r="K63903" s="23"/>
      <c r="O63903" s="21"/>
      <c r="P63903" s="27"/>
      <c r="Q63903" s="16"/>
      <c r="U63903" s="27"/>
    </row>
    <row r="63904" spans="2:21" x14ac:dyDescent="0.25">
      <c r="B63904"/>
      <c r="C63904"/>
      <c r="D63904" s="13"/>
      <c r="E63904" s="13"/>
      <c r="K63904" s="23"/>
      <c r="O63904" s="21"/>
      <c r="P63904" s="27"/>
      <c r="Q63904" s="16"/>
      <c r="U63904" s="27"/>
    </row>
    <row r="63905" spans="2:21" x14ac:dyDescent="0.25">
      <c r="B63905"/>
      <c r="C63905"/>
      <c r="D63905" s="13"/>
      <c r="E63905" s="13"/>
      <c r="K63905" s="23"/>
      <c r="O63905" s="21"/>
      <c r="P63905" s="27"/>
      <c r="Q63905" s="16"/>
      <c r="U63905" s="27"/>
    </row>
    <row r="63906" spans="2:21" x14ac:dyDescent="0.25">
      <c r="B63906"/>
      <c r="C63906"/>
      <c r="D63906" s="13"/>
      <c r="E63906" s="13"/>
      <c r="K63906" s="23"/>
      <c r="O63906" s="21"/>
      <c r="P63906" s="27"/>
      <c r="Q63906" s="16"/>
      <c r="U63906" s="27"/>
    </row>
    <row r="63907" spans="2:21" x14ac:dyDescent="0.25">
      <c r="B63907"/>
      <c r="C63907"/>
      <c r="D63907" s="13"/>
      <c r="E63907" s="13"/>
      <c r="K63907" s="23"/>
      <c r="O63907" s="21"/>
      <c r="P63907" s="27"/>
      <c r="Q63907" s="16"/>
      <c r="U63907" s="27"/>
    </row>
    <row r="63908" spans="2:21" x14ac:dyDescent="0.25">
      <c r="B63908"/>
      <c r="C63908"/>
      <c r="D63908" s="13"/>
      <c r="E63908" s="13"/>
      <c r="K63908" s="23"/>
      <c r="O63908" s="21"/>
      <c r="P63908" s="27"/>
      <c r="Q63908" s="16"/>
      <c r="U63908" s="27"/>
    </row>
    <row r="63909" spans="2:21" x14ac:dyDescent="0.25">
      <c r="B63909"/>
      <c r="C63909"/>
      <c r="D63909" s="13"/>
      <c r="E63909" s="13"/>
      <c r="K63909" s="23"/>
      <c r="O63909" s="21"/>
      <c r="P63909" s="27"/>
      <c r="Q63909" s="16"/>
      <c r="U63909" s="27"/>
    </row>
    <row r="63910" spans="2:21" x14ac:dyDescent="0.25">
      <c r="B63910"/>
      <c r="C63910"/>
      <c r="D63910" s="13"/>
      <c r="E63910" s="13"/>
      <c r="K63910" s="23"/>
      <c r="O63910" s="21"/>
      <c r="P63910" s="27"/>
      <c r="Q63910" s="16"/>
      <c r="U63910" s="27"/>
    </row>
    <row r="63911" spans="2:21" x14ac:dyDescent="0.25">
      <c r="B63911"/>
      <c r="C63911"/>
      <c r="D63911" s="13"/>
      <c r="E63911" s="13"/>
      <c r="K63911" s="23"/>
      <c r="O63911" s="21"/>
      <c r="P63911" s="27"/>
      <c r="Q63911" s="16"/>
      <c r="U63911" s="27"/>
    </row>
    <row r="63912" spans="2:21" x14ac:dyDescent="0.25">
      <c r="B63912"/>
      <c r="C63912"/>
      <c r="D63912" s="13"/>
      <c r="E63912" s="13"/>
      <c r="K63912" s="23"/>
      <c r="O63912" s="21"/>
      <c r="P63912" s="27"/>
      <c r="Q63912" s="16"/>
      <c r="U63912" s="27"/>
    </row>
    <row r="63913" spans="2:21" x14ac:dyDescent="0.25">
      <c r="B63913"/>
      <c r="C63913"/>
      <c r="D63913" s="13"/>
      <c r="E63913" s="13"/>
      <c r="K63913" s="23"/>
      <c r="O63913" s="21"/>
      <c r="P63913" s="27"/>
      <c r="Q63913" s="16"/>
      <c r="U63913" s="27"/>
    </row>
    <row r="63914" spans="2:21" x14ac:dyDescent="0.25">
      <c r="B63914"/>
      <c r="C63914"/>
      <c r="D63914" s="13"/>
      <c r="E63914" s="13"/>
      <c r="K63914" s="23"/>
      <c r="O63914" s="21"/>
      <c r="P63914" s="27"/>
      <c r="Q63914" s="16"/>
      <c r="U63914" s="27"/>
    </row>
    <row r="63915" spans="2:21" x14ac:dyDescent="0.25">
      <c r="B63915"/>
      <c r="C63915"/>
      <c r="D63915" s="13"/>
      <c r="E63915" s="13"/>
      <c r="K63915" s="23"/>
      <c r="O63915" s="21"/>
      <c r="P63915" s="27"/>
      <c r="Q63915" s="16"/>
      <c r="U63915" s="27"/>
    </row>
    <row r="63916" spans="2:21" x14ac:dyDescent="0.25">
      <c r="B63916"/>
      <c r="C63916"/>
      <c r="D63916" s="13"/>
      <c r="E63916" s="13"/>
      <c r="K63916" s="23"/>
      <c r="O63916" s="21"/>
      <c r="P63916" s="27"/>
      <c r="Q63916" s="16"/>
      <c r="U63916" s="27"/>
    </row>
    <row r="63917" spans="2:21" x14ac:dyDescent="0.25">
      <c r="B63917"/>
      <c r="C63917"/>
      <c r="D63917" s="13"/>
      <c r="E63917" s="13"/>
      <c r="K63917" s="23"/>
      <c r="O63917" s="21"/>
      <c r="P63917" s="27"/>
      <c r="Q63917" s="16"/>
      <c r="U63917" s="27"/>
    </row>
    <row r="63918" spans="2:21" x14ac:dyDescent="0.25">
      <c r="B63918"/>
      <c r="C63918"/>
      <c r="D63918" s="13"/>
      <c r="E63918" s="13"/>
      <c r="K63918" s="23"/>
      <c r="O63918" s="21"/>
      <c r="P63918" s="27"/>
      <c r="Q63918" s="16"/>
      <c r="U63918" s="27"/>
    </row>
    <row r="63919" spans="2:21" x14ac:dyDescent="0.25">
      <c r="B63919"/>
      <c r="C63919"/>
      <c r="D63919" s="13"/>
      <c r="E63919" s="13"/>
      <c r="K63919" s="23"/>
      <c r="O63919" s="21"/>
      <c r="P63919" s="27"/>
      <c r="Q63919" s="16"/>
      <c r="U63919" s="27"/>
    </row>
    <row r="63920" spans="2:21" x14ac:dyDescent="0.25">
      <c r="B63920"/>
      <c r="C63920"/>
      <c r="D63920" s="13"/>
      <c r="E63920" s="13"/>
      <c r="K63920" s="23"/>
      <c r="O63920" s="21"/>
      <c r="P63920" s="27"/>
      <c r="Q63920" s="16"/>
      <c r="U63920" s="27"/>
    </row>
    <row r="63921" spans="2:21" x14ac:dyDescent="0.25">
      <c r="B63921"/>
      <c r="C63921"/>
      <c r="D63921" s="13"/>
      <c r="E63921" s="13"/>
      <c r="K63921" s="23"/>
      <c r="O63921" s="21"/>
      <c r="P63921" s="27"/>
      <c r="Q63921" s="16"/>
      <c r="U63921" s="27"/>
    </row>
    <row r="63922" spans="2:21" x14ac:dyDescent="0.25">
      <c r="B63922"/>
      <c r="C63922"/>
      <c r="D63922" s="13"/>
      <c r="E63922" s="13"/>
      <c r="K63922" s="23"/>
      <c r="O63922" s="21"/>
      <c r="P63922" s="27"/>
      <c r="Q63922" s="16"/>
      <c r="U63922" s="27"/>
    </row>
    <row r="63923" spans="2:21" x14ac:dyDescent="0.25">
      <c r="B63923"/>
      <c r="C63923"/>
      <c r="D63923" s="13"/>
      <c r="E63923" s="13"/>
      <c r="K63923" s="23"/>
      <c r="O63923" s="21"/>
      <c r="P63923" s="27"/>
      <c r="Q63923" s="16"/>
      <c r="U63923" s="27"/>
    </row>
    <row r="63924" spans="2:21" x14ac:dyDescent="0.25">
      <c r="B63924"/>
      <c r="C63924"/>
      <c r="D63924" s="13"/>
      <c r="E63924" s="13"/>
      <c r="K63924" s="23"/>
      <c r="O63924" s="21"/>
      <c r="P63924" s="27"/>
      <c r="Q63924" s="16"/>
      <c r="U63924" s="27"/>
    </row>
    <row r="63925" spans="2:21" x14ac:dyDescent="0.25">
      <c r="B63925"/>
      <c r="C63925"/>
      <c r="D63925" s="13"/>
      <c r="E63925" s="13"/>
      <c r="K63925" s="23"/>
      <c r="O63925" s="21"/>
      <c r="P63925" s="27"/>
      <c r="Q63925" s="16"/>
      <c r="U63925" s="27"/>
    </row>
    <row r="63926" spans="2:21" x14ac:dyDescent="0.25">
      <c r="B63926"/>
      <c r="C63926"/>
      <c r="D63926" s="13"/>
      <c r="E63926" s="13"/>
      <c r="K63926" s="23"/>
      <c r="O63926" s="21"/>
      <c r="P63926" s="27"/>
      <c r="Q63926" s="16"/>
      <c r="U63926" s="27"/>
    </row>
    <row r="63927" spans="2:21" x14ac:dyDescent="0.25">
      <c r="B63927"/>
      <c r="C63927"/>
      <c r="D63927" s="13"/>
      <c r="E63927" s="13"/>
      <c r="K63927" s="23"/>
      <c r="O63927" s="21"/>
      <c r="P63927" s="27"/>
      <c r="Q63927" s="16"/>
      <c r="U63927" s="27"/>
    </row>
    <row r="63928" spans="2:21" x14ac:dyDescent="0.25">
      <c r="B63928"/>
      <c r="C63928"/>
      <c r="D63928" s="13"/>
      <c r="E63928" s="13"/>
      <c r="K63928" s="23"/>
      <c r="O63928" s="21"/>
      <c r="P63928" s="27"/>
      <c r="Q63928" s="16"/>
      <c r="U63928" s="27"/>
    </row>
    <row r="63929" spans="2:21" x14ac:dyDescent="0.25">
      <c r="B63929"/>
      <c r="C63929"/>
      <c r="D63929" s="13"/>
      <c r="E63929" s="13"/>
      <c r="K63929" s="23"/>
      <c r="O63929" s="21"/>
      <c r="P63929" s="27"/>
      <c r="Q63929" s="16"/>
      <c r="U63929" s="27"/>
    </row>
    <row r="63930" spans="2:21" x14ac:dyDescent="0.25">
      <c r="B63930"/>
      <c r="C63930"/>
      <c r="D63930" s="13"/>
      <c r="E63930" s="13"/>
      <c r="K63930" s="23"/>
      <c r="O63930" s="21"/>
      <c r="P63930" s="27"/>
      <c r="Q63930" s="16"/>
      <c r="U63930" s="27"/>
    </row>
    <row r="63931" spans="2:21" x14ac:dyDescent="0.25">
      <c r="B63931"/>
      <c r="C63931"/>
      <c r="D63931" s="13"/>
      <c r="E63931" s="13"/>
      <c r="K63931" s="23"/>
      <c r="O63931" s="21"/>
      <c r="P63931" s="27"/>
      <c r="Q63931" s="16"/>
      <c r="U63931" s="27"/>
    </row>
    <row r="63932" spans="2:21" x14ac:dyDescent="0.25">
      <c r="B63932"/>
      <c r="C63932"/>
      <c r="D63932" s="13"/>
      <c r="E63932" s="13"/>
      <c r="K63932" s="23"/>
      <c r="O63932" s="21"/>
      <c r="P63932" s="27"/>
      <c r="Q63932" s="16"/>
      <c r="U63932" s="27"/>
    </row>
    <row r="63933" spans="2:21" x14ac:dyDescent="0.25">
      <c r="B63933"/>
      <c r="C63933"/>
      <c r="D63933" s="13"/>
      <c r="E63933" s="13"/>
      <c r="K63933" s="23"/>
      <c r="O63933" s="21"/>
      <c r="P63933" s="27"/>
      <c r="Q63933" s="16"/>
      <c r="U63933" s="27"/>
    </row>
    <row r="63934" spans="2:21" x14ac:dyDescent="0.25">
      <c r="B63934"/>
      <c r="C63934"/>
      <c r="D63934" s="13"/>
      <c r="E63934" s="13"/>
      <c r="K63934" s="23"/>
      <c r="O63934" s="21"/>
      <c r="P63934" s="27"/>
      <c r="Q63934" s="16"/>
      <c r="U63934" s="27"/>
    </row>
    <row r="63935" spans="2:21" x14ac:dyDescent="0.25">
      <c r="B63935"/>
      <c r="C63935"/>
      <c r="D63935" s="13"/>
      <c r="E63935" s="13"/>
      <c r="K63935" s="23"/>
      <c r="O63935" s="21"/>
      <c r="P63935" s="27"/>
      <c r="Q63935" s="16"/>
      <c r="U63935" s="27"/>
    </row>
    <row r="63936" spans="2:21" x14ac:dyDescent="0.25">
      <c r="B63936"/>
      <c r="C63936"/>
      <c r="D63936" s="13"/>
      <c r="E63936" s="13"/>
      <c r="K63936" s="23"/>
      <c r="O63936" s="21"/>
      <c r="P63936" s="27"/>
      <c r="Q63936" s="16"/>
      <c r="U63936" s="27"/>
    </row>
    <row r="63937" spans="2:21" x14ac:dyDescent="0.25">
      <c r="B63937"/>
      <c r="C63937"/>
      <c r="D63937" s="13"/>
      <c r="E63937" s="13"/>
      <c r="K63937" s="23"/>
      <c r="O63937" s="21"/>
      <c r="P63937" s="27"/>
      <c r="Q63937" s="16"/>
      <c r="U63937" s="27"/>
    </row>
    <row r="63938" spans="2:21" x14ac:dyDescent="0.25">
      <c r="B63938"/>
      <c r="C63938"/>
      <c r="D63938" s="13"/>
      <c r="E63938" s="13"/>
      <c r="K63938" s="23"/>
      <c r="O63938" s="21"/>
      <c r="P63938" s="27"/>
      <c r="Q63938" s="16"/>
      <c r="U63938" s="27"/>
    </row>
    <row r="63939" spans="2:21" x14ac:dyDescent="0.25">
      <c r="B63939"/>
      <c r="C63939"/>
      <c r="D63939" s="13"/>
      <c r="E63939" s="13"/>
      <c r="K63939" s="23"/>
      <c r="O63939" s="21"/>
      <c r="P63939" s="27"/>
      <c r="Q63939" s="16"/>
      <c r="U63939" s="27"/>
    </row>
    <row r="63940" spans="2:21" x14ac:dyDescent="0.25">
      <c r="B63940"/>
      <c r="C63940"/>
      <c r="D63940" s="13"/>
      <c r="E63940" s="13"/>
      <c r="K63940" s="23"/>
      <c r="O63940" s="21"/>
      <c r="P63940" s="27"/>
      <c r="Q63940" s="16"/>
      <c r="U63940" s="27"/>
    </row>
    <row r="63941" spans="2:21" x14ac:dyDescent="0.25">
      <c r="B63941"/>
      <c r="C63941"/>
      <c r="D63941" s="13"/>
      <c r="E63941" s="13"/>
      <c r="K63941" s="23"/>
      <c r="O63941" s="21"/>
      <c r="P63941" s="27"/>
      <c r="Q63941" s="16"/>
      <c r="U63941" s="27"/>
    </row>
    <row r="63942" spans="2:21" x14ac:dyDescent="0.25">
      <c r="B63942"/>
      <c r="C63942"/>
      <c r="D63942" s="13"/>
      <c r="E63942" s="13"/>
      <c r="K63942" s="23"/>
      <c r="O63942" s="21"/>
      <c r="P63942" s="27"/>
      <c r="Q63942" s="16"/>
      <c r="U63942" s="27"/>
    </row>
    <row r="63943" spans="2:21" x14ac:dyDescent="0.25">
      <c r="B63943"/>
      <c r="C63943"/>
      <c r="D63943" s="13"/>
      <c r="E63943" s="13"/>
      <c r="K63943" s="23"/>
      <c r="O63943" s="21"/>
      <c r="P63943" s="27"/>
      <c r="Q63943" s="16"/>
      <c r="U63943" s="27"/>
    </row>
    <row r="63944" spans="2:21" x14ac:dyDescent="0.25">
      <c r="B63944"/>
      <c r="C63944"/>
      <c r="D63944" s="13"/>
      <c r="E63944" s="13"/>
      <c r="K63944" s="23"/>
      <c r="O63944" s="21"/>
      <c r="P63944" s="27"/>
      <c r="Q63944" s="16"/>
      <c r="U63944" s="27"/>
    </row>
    <row r="63945" spans="2:21" x14ac:dyDescent="0.25">
      <c r="B63945"/>
      <c r="C63945"/>
      <c r="D63945" s="13"/>
      <c r="E63945" s="13"/>
      <c r="K63945" s="23"/>
      <c r="O63945" s="21"/>
      <c r="P63945" s="27"/>
      <c r="Q63945" s="16"/>
      <c r="U63945" s="27"/>
    </row>
    <row r="63946" spans="2:21" x14ac:dyDescent="0.25">
      <c r="B63946"/>
      <c r="C63946"/>
      <c r="D63946" s="13"/>
      <c r="E63946" s="13"/>
      <c r="K63946" s="23"/>
      <c r="O63946" s="21"/>
      <c r="P63946" s="27"/>
      <c r="Q63946" s="16"/>
      <c r="U63946" s="27"/>
    </row>
    <row r="63947" spans="2:21" x14ac:dyDescent="0.25">
      <c r="B63947"/>
      <c r="C63947"/>
      <c r="D63947" s="13"/>
      <c r="E63947" s="13"/>
      <c r="K63947" s="23"/>
      <c r="O63947" s="21"/>
      <c r="P63947" s="27"/>
      <c r="Q63947" s="16"/>
      <c r="U63947" s="27"/>
    </row>
    <row r="63948" spans="2:21" x14ac:dyDescent="0.25">
      <c r="B63948"/>
      <c r="C63948"/>
      <c r="D63948" s="13"/>
      <c r="E63948" s="13"/>
      <c r="K63948" s="23"/>
      <c r="O63948" s="21"/>
      <c r="P63948" s="27"/>
      <c r="Q63948" s="16"/>
      <c r="U63948" s="27"/>
    </row>
    <row r="63949" spans="2:21" x14ac:dyDescent="0.25">
      <c r="B63949"/>
      <c r="C63949"/>
      <c r="D63949" s="13"/>
      <c r="E63949" s="13"/>
      <c r="K63949" s="23"/>
      <c r="O63949" s="21"/>
      <c r="P63949" s="27"/>
      <c r="Q63949" s="16"/>
      <c r="U63949" s="27"/>
    </row>
    <row r="63950" spans="2:21" x14ac:dyDescent="0.25">
      <c r="B63950"/>
      <c r="C63950"/>
      <c r="D63950" s="13"/>
      <c r="E63950" s="13"/>
      <c r="K63950" s="23"/>
      <c r="O63950" s="21"/>
      <c r="P63950" s="27"/>
      <c r="Q63950" s="16"/>
      <c r="U63950" s="27"/>
    </row>
    <row r="63951" spans="2:21" x14ac:dyDescent="0.25">
      <c r="B63951"/>
      <c r="C63951"/>
      <c r="D63951" s="13"/>
      <c r="E63951" s="13"/>
      <c r="K63951" s="23"/>
      <c r="O63951" s="21"/>
      <c r="P63951" s="27"/>
      <c r="Q63951" s="16"/>
      <c r="U63951" s="27"/>
    </row>
    <row r="63952" spans="2:21" x14ac:dyDescent="0.25">
      <c r="B63952"/>
      <c r="C63952"/>
      <c r="D63952" s="13"/>
      <c r="E63952" s="13"/>
      <c r="K63952" s="23"/>
      <c r="O63952" s="21"/>
      <c r="P63952" s="27"/>
      <c r="Q63952" s="16"/>
      <c r="U63952" s="27"/>
    </row>
    <row r="63953" spans="2:21" x14ac:dyDescent="0.25">
      <c r="B63953"/>
      <c r="C63953"/>
      <c r="D63953" s="13"/>
      <c r="E63953" s="13"/>
      <c r="K63953" s="23"/>
      <c r="O63953" s="21"/>
      <c r="P63953" s="27"/>
      <c r="Q63953" s="16"/>
      <c r="U63953" s="27"/>
    </row>
    <row r="63954" spans="2:21" x14ac:dyDescent="0.25">
      <c r="B63954"/>
      <c r="C63954"/>
      <c r="D63954" s="13"/>
      <c r="E63954" s="13"/>
      <c r="K63954" s="23"/>
      <c r="O63954" s="21"/>
      <c r="P63954" s="27"/>
      <c r="Q63954" s="16"/>
      <c r="U63954" s="27"/>
    </row>
    <row r="63955" spans="2:21" x14ac:dyDescent="0.25">
      <c r="B63955"/>
      <c r="C63955"/>
      <c r="D63955" s="13"/>
      <c r="E63955" s="13"/>
      <c r="K63955" s="23"/>
      <c r="O63955" s="21"/>
      <c r="P63955" s="27"/>
      <c r="Q63955" s="16"/>
      <c r="U63955" s="27"/>
    </row>
    <row r="63956" spans="2:21" x14ac:dyDescent="0.25">
      <c r="B63956"/>
      <c r="C63956"/>
      <c r="D63956" s="13"/>
      <c r="E63956" s="13"/>
      <c r="K63956" s="23"/>
      <c r="O63956" s="21"/>
      <c r="P63956" s="27"/>
      <c r="Q63956" s="16"/>
      <c r="U63956" s="27"/>
    </row>
    <row r="63957" spans="2:21" x14ac:dyDescent="0.25">
      <c r="B63957"/>
      <c r="C63957"/>
      <c r="D63957" s="13"/>
      <c r="E63957" s="13"/>
      <c r="K63957" s="23"/>
      <c r="O63957" s="21"/>
      <c r="P63957" s="27"/>
      <c r="Q63957" s="16"/>
      <c r="U63957" s="27"/>
    </row>
    <row r="63958" spans="2:21" x14ac:dyDescent="0.25">
      <c r="B63958"/>
      <c r="C63958"/>
      <c r="D63958" s="13"/>
      <c r="E63958" s="13"/>
      <c r="K63958" s="23"/>
      <c r="O63958" s="21"/>
      <c r="P63958" s="27"/>
      <c r="Q63958" s="16"/>
      <c r="U63958" s="27"/>
    </row>
    <row r="63959" spans="2:21" x14ac:dyDescent="0.25">
      <c r="B63959"/>
      <c r="C63959"/>
      <c r="D63959" s="13"/>
      <c r="E63959" s="13"/>
      <c r="K63959" s="23"/>
      <c r="O63959" s="21"/>
      <c r="P63959" s="27"/>
      <c r="Q63959" s="16"/>
      <c r="U63959" s="27"/>
    </row>
    <row r="63960" spans="2:21" x14ac:dyDescent="0.25">
      <c r="B63960"/>
      <c r="C63960"/>
      <c r="D63960" s="13"/>
      <c r="E63960" s="13"/>
      <c r="K63960" s="23"/>
      <c r="O63960" s="21"/>
      <c r="P63960" s="27"/>
      <c r="Q63960" s="16"/>
      <c r="U63960" s="27"/>
    </row>
    <row r="63961" spans="2:21" x14ac:dyDescent="0.25">
      <c r="B63961"/>
      <c r="C63961"/>
      <c r="D63961" s="13"/>
      <c r="E63961" s="13"/>
      <c r="K63961" s="23"/>
      <c r="O63961" s="21"/>
      <c r="P63961" s="27"/>
      <c r="Q63961" s="16"/>
      <c r="U63961" s="27"/>
    </row>
    <row r="63962" spans="2:21" x14ac:dyDescent="0.25">
      <c r="B63962"/>
      <c r="C63962"/>
      <c r="D63962" s="13"/>
      <c r="E63962" s="13"/>
      <c r="K63962" s="23"/>
      <c r="O63962" s="21"/>
      <c r="P63962" s="27"/>
      <c r="Q63962" s="16"/>
      <c r="U63962" s="27"/>
    </row>
    <row r="63963" spans="2:21" x14ac:dyDescent="0.25">
      <c r="B63963"/>
      <c r="C63963"/>
      <c r="D63963" s="13"/>
      <c r="E63963" s="13"/>
      <c r="K63963" s="23"/>
      <c r="O63963" s="21"/>
      <c r="P63963" s="27"/>
      <c r="Q63963" s="16"/>
      <c r="U63963" s="27"/>
    </row>
    <row r="63964" spans="2:21" x14ac:dyDescent="0.25">
      <c r="B63964"/>
      <c r="C63964"/>
      <c r="D63964" s="13"/>
      <c r="E63964" s="13"/>
      <c r="K63964" s="23"/>
      <c r="O63964" s="21"/>
      <c r="P63964" s="27"/>
      <c r="Q63964" s="16"/>
      <c r="U63964" s="27"/>
    </row>
    <row r="63965" spans="2:21" x14ac:dyDescent="0.25">
      <c r="B63965"/>
      <c r="C63965"/>
      <c r="D63965" s="13"/>
      <c r="E63965" s="13"/>
      <c r="K63965" s="23"/>
      <c r="O63965" s="21"/>
      <c r="P63965" s="27"/>
      <c r="Q63965" s="16"/>
      <c r="U63965" s="27"/>
    </row>
    <row r="63966" spans="2:21" x14ac:dyDescent="0.25">
      <c r="B63966"/>
      <c r="C63966"/>
      <c r="D63966" s="13"/>
      <c r="E63966" s="13"/>
      <c r="K63966" s="23"/>
      <c r="O63966" s="21"/>
      <c r="P63966" s="27"/>
      <c r="Q63966" s="16"/>
      <c r="U63966" s="27"/>
    </row>
    <row r="63967" spans="2:21" x14ac:dyDescent="0.25">
      <c r="B63967"/>
      <c r="C63967"/>
      <c r="D63967" s="13"/>
      <c r="E63967" s="13"/>
      <c r="K63967" s="23"/>
      <c r="O63967" s="21"/>
      <c r="P63967" s="27"/>
      <c r="Q63967" s="16"/>
      <c r="U63967" s="27"/>
    </row>
    <row r="63968" spans="2:21" x14ac:dyDescent="0.25">
      <c r="B63968"/>
      <c r="C63968"/>
      <c r="D63968" s="13"/>
      <c r="E63968" s="13"/>
      <c r="K63968" s="23"/>
      <c r="O63968" s="21"/>
      <c r="P63968" s="27"/>
      <c r="Q63968" s="16"/>
      <c r="U63968" s="27"/>
    </row>
    <row r="63969" spans="2:21" x14ac:dyDescent="0.25">
      <c r="B63969"/>
      <c r="C63969"/>
      <c r="D63969" s="13"/>
      <c r="E63969" s="13"/>
      <c r="K63969" s="23"/>
      <c r="O63969" s="21"/>
      <c r="P63969" s="27"/>
      <c r="Q63969" s="16"/>
      <c r="U63969" s="27"/>
    </row>
    <row r="63970" spans="2:21" x14ac:dyDescent="0.25">
      <c r="B63970"/>
      <c r="C63970"/>
      <c r="D63970" s="13"/>
      <c r="E63970" s="13"/>
      <c r="K63970" s="23"/>
      <c r="O63970" s="21"/>
      <c r="P63970" s="27"/>
      <c r="Q63970" s="16"/>
      <c r="U63970" s="27"/>
    </row>
    <row r="63971" spans="2:21" x14ac:dyDescent="0.25">
      <c r="B63971"/>
      <c r="C63971"/>
      <c r="D63971" s="13"/>
      <c r="E63971" s="13"/>
      <c r="K63971" s="23"/>
      <c r="O63971" s="21"/>
      <c r="P63971" s="27"/>
      <c r="Q63971" s="16"/>
      <c r="U63971" s="27"/>
    </row>
    <row r="63972" spans="2:21" x14ac:dyDescent="0.25">
      <c r="B63972"/>
      <c r="C63972"/>
      <c r="D63972" s="13"/>
      <c r="E63972" s="13"/>
      <c r="K63972" s="23"/>
      <c r="O63972" s="21"/>
      <c r="P63972" s="27"/>
      <c r="Q63972" s="16"/>
      <c r="U63972" s="27"/>
    </row>
    <row r="63973" spans="2:21" x14ac:dyDescent="0.25">
      <c r="B63973"/>
      <c r="C63973"/>
      <c r="D63973" s="13"/>
      <c r="E63973" s="13"/>
      <c r="K63973" s="23"/>
      <c r="O63973" s="21"/>
      <c r="P63973" s="27"/>
      <c r="Q63973" s="16"/>
      <c r="U63973" s="27"/>
    </row>
    <row r="63974" spans="2:21" x14ac:dyDescent="0.25">
      <c r="B63974"/>
      <c r="C63974"/>
      <c r="D63974" s="13"/>
      <c r="E63974" s="13"/>
      <c r="K63974" s="23"/>
      <c r="O63974" s="21"/>
      <c r="P63974" s="27"/>
      <c r="Q63974" s="16"/>
      <c r="U63974" s="27"/>
    </row>
    <row r="63975" spans="2:21" x14ac:dyDescent="0.25">
      <c r="B63975"/>
      <c r="C63975"/>
      <c r="D63975" s="13"/>
      <c r="E63975" s="13"/>
      <c r="K63975" s="23"/>
      <c r="O63975" s="21"/>
      <c r="P63975" s="27"/>
      <c r="Q63975" s="16"/>
      <c r="U63975" s="27"/>
    </row>
    <row r="63976" spans="2:21" x14ac:dyDescent="0.25">
      <c r="B63976"/>
      <c r="C63976"/>
      <c r="D63976" s="13"/>
      <c r="E63976" s="13"/>
      <c r="K63976" s="23"/>
      <c r="O63976" s="21"/>
      <c r="P63976" s="27"/>
      <c r="Q63976" s="16"/>
      <c r="U63976" s="27"/>
    </row>
    <row r="63977" spans="2:21" x14ac:dyDescent="0.25">
      <c r="B63977"/>
      <c r="C63977"/>
      <c r="D63977" s="13"/>
      <c r="E63977" s="13"/>
      <c r="K63977" s="23"/>
      <c r="O63977" s="21"/>
      <c r="P63977" s="27"/>
      <c r="Q63977" s="16"/>
      <c r="U63977" s="27"/>
    </row>
    <row r="63978" spans="2:21" x14ac:dyDescent="0.25">
      <c r="B63978"/>
      <c r="C63978"/>
      <c r="D63978" s="13"/>
      <c r="E63978" s="13"/>
      <c r="K63978" s="23"/>
      <c r="O63978" s="21"/>
      <c r="P63978" s="27"/>
      <c r="Q63978" s="16"/>
      <c r="U63978" s="27"/>
    </row>
    <row r="63979" spans="2:21" x14ac:dyDescent="0.25">
      <c r="B63979"/>
      <c r="C63979"/>
      <c r="D63979" s="13"/>
      <c r="E63979" s="13"/>
      <c r="K63979" s="23"/>
      <c r="O63979" s="21"/>
      <c r="P63979" s="27"/>
      <c r="Q63979" s="16"/>
      <c r="U63979" s="27"/>
    </row>
    <row r="63980" spans="2:21" x14ac:dyDescent="0.25">
      <c r="B63980"/>
      <c r="C63980"/>
      <c r="D63980" s="13"/>
      <c r="E63980" s="13"/>
      <c r="K63980" s="23"/>
      <c r="O63980" s="21"/>
      <c r="P63980" s="27"/>
      <c r="Q63980" s="16"/>
      <c r="U63980" s="27"/>
    </row>
    <row r="63981" spans="2:21" x14ac:dyDescent="0.25">
      <c r="B63981"/>
      <c r="C63981"/>
      <c r="D63981" s="13"/>
      <c r="E63981" s="13"/>
      <c r="K63981" s="23"/>
      <c r="O63981" s="21"/>
      <c r="P63981" s="27"/>
      <c r="Q63981" s="16"/>
      <c r="U63981" s="27"/>
    </row>
    <row r="63982" spans="2:21" x14ac:dyDescent="0.25">
      <c r="B63982"/>
      <c r="C63982"/>
      <c r="D63982" s="13"/>
      <c r="E63982" s="13"/>
      <c r="K63982" s="23"/>
      <c r="O63982" s="21"/>
      <c r="P63982" s="27"/>
      <c r="Q63982" s="16"/>
      <c r="U63982" s="27"/>
    </row>
    <row r="63983" spans="2:21" x14ac:dyDescent="0.25">
      <c r="B63983"/>
      <c r="C63983"/>
      <c r="D63983" s="13"/>
      <c r="E63983" s="13"/>
      <c r="K63983" s="23"/>
      <c r="O63983" s="21"/>
      <c r="P63983" s="27"/>
      <c r="Q63983" s="16"/>
      <c r="U63983" s="27"/>
    </row>
    <row r="63984" spans="2:21" x14ac:dyDescent="0.25">
      <c r="B63984"/>
      <c r="C63984"/>
      <c r="D63984" s="13"/>
      <c r="E63984" s="13"/>
      <c r="K63984" s="23"/>
      <c r="O63984" s="21"/>
      <c r="P63984" s="27"/>
      <c r="Q63984" s="16"/>
      <c r="U63984" s="27"/>
    </row>
    <row r="63985" spans="2:21" x14ac:dyDescent="0.25">
      <c r="B63985"/>
      <c r="C63985"/>
      <c r="D63985" s="13"/>
      <c r="E63985" s="13"/>
      <c r="K63985" s="23"/>
      <c r="O63985" s="21"/>
      <c r="P63985" s="27"/>
      <c r="Q63985" s="16"/>
      <c r="U63985" s="27"/>
    </row>
    <row r="63986" spans="2:21" x14ac:dyDescent="0.25">
      <c r="B63986"/>
      <c r="C63986"/>
      <c r="D63986" s="13"/>
      <c r="E63986" s="13"/>
      <c r="K63986" s="23"/>
      <c r="O63986" s="21"/>
      <c r="P63986" s="27"/>
      <c r="Q63986" s="16"/>
      <c r="U63986" s="27"/>
    </row>
    <row r="63987" spans="2:21" x14ac:dyDescent="0.25">
      <c r="B63987"/>
      <c r="C63987"/>
      <c r="D63987" s="13"/>
      <c r="E63987" s="13"/>
      <c r="K63987" s="23"/>
      <c r="O63987" s="21"/>
      <c r="P63987" s="27"/>
      <c r="Q63987" s="16"/>
      <c r="U63987" s="27"/>
    </row>
    <row r="63988" spans="2:21" x14ac:dyDescent="0.25">
      <c r="B63988"/>
      <c r="C63988"/>
      <c r="D63988" s="13"/>
      <c r="E63988" s="13"/>
      <c r="K63988" s="23"/>
      <c r="O63988" s="21"/>
      <c r="P63988" s="27"/>
      <c r="Q63988" s="16"/>
      <c r="U63988" s="27"/>
    </row>
    <row r="63989" spans="2:21" x14ac:dyDescent="0.25">
      <c r="B63989"/>
      <c r="C63989"/>
      <c r="D63989" s="13"/>
      <c r="E63989" s="13"/>
      <c r="K63989" s="23"/>
      <c r="O63989" s="21"/>
      <c r="P63989" s="27"/>
      <c r="Q63989" s="16"/>
      <c r="U63989" s="27"/>
    </row>
    <row r="63990" spans="2:21" x14ac:dyDescent="0.25">
      <c r="B63990"/>
      <c r="C63990"/>
      <c r="D63990" s="13"/>
      <c r="E63990" s="13"/>
      <c r="K63990" s="23"/>
      <c r="O63990" s="21"/>
      <c r="P63990" s="27"/>
      <c r="Q63990" s="16"/>
      <c r="U63990" s="27"/>
    </row>
    <row r="63991" spans="2:21" x14ac:dyDescent="0.25">
      <c r="B63991"/>
      <c r="C63991"/>
      <c r="D63991" s="13"/>
      <c r="E63991" s="13"/>
      <c r="K63991" s="23"/>
      <c r="O63991" s="21"/>
      <c r="P63991" s="27"/>
      <c r="Q63991" s="16"/>
      <c r="U63991" s="27"/>
    </row>
    <row r="63992" spans="2:21" x14ac:dyDescent="0.25">
      <c r="B63992"/>
      <c r="C63992"/>
      <c r="D63992" s="13"/>
      <c r="E63992" s="13"/>
      <c r="K63992" s="23"/>
      <c r="O63992" s="21"/>
      <c r="P63992" s="27"/>
      <c r="Q63992" s="16"/>
      <c r="U63992" s="27"/>
    </row>
    <row r="63993" spans="2:21" x14ac:dyDescent="0.25">
      <c r="B63993"/>
      <c r="C63993"/>
      <c r="D63993" s="13"/>
      <c r="E63993" s="13"/>
      <c r="K63993" s="23"/>
      <c r="O63993" s="21"/>
      <c r="P63993" s="27"/>
      <c r="Q63993" s="16"/>
      <c r="U63993" s="27"/>
    </row>
    <row r="63994" spans="2:21" x14ac:dyDescent="0.25">
      <c r="B63994"/>
      <c r="C63994"/>
      <c r="D63994" s="13"/>
      <c r="E63994" s="13"/>
      <c r="K63994" s="23"/>
      <c r="O63994" s="21"/>
      <c r="P63994" s="27"/>
      <c r="Q63994" s="16"/>
      <c r="U63994" s="27"/>
    </row>
    <row r="63995" spans="2:21" x14ac:dyDescent="0.25">
      <c r="B63995"/>
      <c r="C63995"/>
      <c r="D63995" s="13"/>
      <c r="E63995" s="13"/>
      <c r="K63995" s="23"/>
      <c r="O63995" s="21"/>
      <c r="P63995" s="27"/>
      <c r="Q63995" s="16"/>
      <c r="U63995" s="27"/>
    </row>
    <row r="63996" spans="2:21" x14ac:dyDescent="0.25">
      <c r="B63996"/>
      <c r="C63996"/>
      <c r="D63996" s="13"/>
      <c r="E63996" s="13"/>
      <c r="K63996" s="23"/>
      <c r="O63996" s="21"/>
      <c r="P63996" s="27"/>
      <c r="Q63996" s="16"/>
      <c r="U63996" s="27"/>
    </row>
    <row r="63997" spans="2:21" x14ac:dyDescent="0.25">
      <c r="B63997"/>
      <c r="C63997"/>
      <c r="D63997" s="13"/>
      <c r="E63997" s="13"/>
      <c r="K63997" s="23"/>
      <c r="O63997" s="21"/>
      <c r="P63997" s="27"/>
      <c r="Q63997" s="16"/>
      <c r="U63997" s="27"/>
    </row>
    <row r="63998" spans="2:21" x14ac:dyDescent="0.25">
      <c r="B63998"/>
      <c r="C63998"/>
      <c r="D63998" s="13"/>
      <c r="E63998" s="13"/>
      <c r="K63998" s="23"/>
      <c r="O63998" s="21"/>
      <c r="P63998" s="27"/>
      <c r="Q63998" s="16"/>
      <c r="U63998" s="27"/>
    </row>
    <row r="63999" spans="2:21" x14ac:dyDescent="0.25">
      <c r="B63999"/>
      <c r="C63999"/>
      <c r="D63999" s="13"/>
      <c r="E63999" s="13"/>
      <c r="K63999" s="23"/>
      <c r="O63999" s="21"/>
      <c r="P63999" s="27"/>
      <c r="Q63999" s="16"/>
      <c r="U63999" s="27"/>
    </row>
    <row r="64000" spans="2:21" x14ac:dyDescent="0.25">
      <c r="B64000"/>
      <c r="C64000"/>
      <c r="D64000" s="13"/>
      <c r="E64000" s="13"/>
      <c r="K64000" s="23"/>
      <c r="O64000" s="21"/>
      <c r="P64000" s="27"/>
      <c r="Q64000" s="16"/>
      <c r="U64000" s="27"/>
    </row>
    <row r="64001" spans="2:21" x14ac:dyDescent="0.25">
      <c r="B64001"/>
      <c r="C64001"/>
      <c r="D64001" s="13"/>
      <c r="E64001" s="13"/>
      <c r="K64001" s="23"/>
      <c r="O64001" s="21"/>
      <c r="P64001" s="27"/>
      <c r="Q64001" s="16"/>
      <c r="U64001" s="27"/>
    </row>
    <row r="64002" spans="2:21" x14ac:dyDescent="0.25">
      <c r="B64002"/>
      <c r="C64002"/>
      <c r="D64002" s="13"/>
      <c r="E64002" s="13"/>
      <c r="K64002" s="23"/>
      <c r="O64002" s="21"/>
      <c r="P64002" s="27"/>
      <c r="Q64002" s="16"/>
      <c r="U64002" s="27"/>
    </row>
    <row r="64003" spans="2:21" x14ac:dyDescent="0.25">
      <c r="B64003"/>
      <c r="C64003"/>
      <c r="D64003" s="13"/>
      <c r="E64003" s="13"/>
      <c r="K64003" s="23"/>
      <c r="O64003" s="21"/>
      <c r="P64003" s="27"/>
      <c r="Q64003" s="16"/>
      <c r="U64003" s="27"/>
    </row>
    <row r="64004" spans="2:21" x14ac:dyDescent="0.25">
      <c r="B64004"/>
      <c r="C64004"/>
      <c r="D64004" s="13"/>
      <c r="E64004" s="13"/>
      <c r="K64004" s="23"/>
      <c r="O64004" s="21"/>
      <c r="P64004" s="27"/>
      <c r="Q64004" s="16"/>
      <c r="U64004" s="27"/>
    </row>
    <row r="64005" spans="2:21" x14ac:dyDescent="0.25">
      <c r="B64005"/>
      <c r="C64005"/>
      <c r="D64005" s="13"/>
      <c r="E64005" s="13"/>
      <c r="K64005" s="23"/>
      <c r="O64005" s="21"/>
      <c r="P64005" s="27"/>
      <c r="Q64005" s="16"/>
      <c r="U64005" s="27"/>
    </row>
    <row r="64006" spans="2:21" x14ac:dyDescent="0.25">
      <c r="B64006"/>
      <c r="C64006"/>
      <c r="D64006" s="13"/>
      <c r="E64006" s="13"/>
      <c r="K64006" s="23"/>
      <c r="O64006" s="21"/>
      <c r="P64006" s="27"/>
      <c r="Q64006" s="16"/>
      <c r="U64006" s="27"/>
    </row>
    <row r="64007" spans="2:21" x14ac:dyDescent="0.25">
      <c r="B64007"/>
      <c r="C64007"/>
      <c r="D64007" s="13"/>
      <c r="E64007" s="13"/>
      <c r="K64007" s="23"/>
      <c r="O64007" s="21"/>
      <c r="P64007" s="27"/>
      <c r="Q64007" s="16"/>
      <c r="U64007" s="27"/>
    </row>
    <row r="64008" spans="2:21" x14ac:dyDescent="0.25">
      <c r="B64008"/>
      <c r="C64008"/>
      <c r="D64008" s="13"/>
      <c r="E64008" s="13"/>
      <c r="K64008" s="23"/>
      <c r="O64008" s="21"/>
      <c r="P64008" s="27"/>
      <c r="Q64008" s="16"/>
      <c r="U64008" s="27"/>
    </row>
    <row r="64009" spans="2:21" x14ac:dyDescent="0.25">
      <c r="B64009"/>
      <c r="C64009"/>
      <c r="D64009" s="13"/>
      <c r="E64009" s="13"/>
      <c r="K64009" s="23"/>
      <c r="O64009" s="21"/>
      <c r="P64009" s="27"/>
      <c r="Q64009" s="16"/>
      <c r="U64009" s="27"/>
    </row>
    <row r="64010" spans="2:21" x14ac:dyDescent="0.25">
      <c r="B64010"/>
      <c r="C64010"/>
      <c r="D64010" s="13"/>
      <c r="E64010" s="13"/>
      <c r="K64010" s="23"/>
      <c r="O64010" s="21"/>
      <c r="P64010" s="27"/>
      <c r="Q64010" s="16"/>
      <c r="U64010" s="27"/>
    </row>
    <row r="64011" spans="2:21" x14ac:dyDescent="0.25">
      <c r="B64011"/>
      <c r="C64011"/>
      <c r="D64011" s="13"/>
      <c r="E64011" s="13"/>
      <c r="K64011" s="23"/>
      <c r="O64011" s="21"/>
      <c r="P64011" s="27"/>
      <c r="Q64011" s="16"/>
      <c r="U64011" s="27"/>
    </row>
    <row r="64012" spans="2:21" x14ac:dyDescent="0.25">
      <c r="B64012"/>
      <c r="C64012"/>
      <c r="D64012" s="13"/>
      <c r="E64012" s="13"/>
      <c r="K64012" s="23"/>
      <c r="O64012" s="21"/>
      <c r="P64012" s="27"/>
      <c r="Q64012" s="16"/>
      <c r="U64012" s="27"/>
    </row>
    <row r="64013" spans="2:21" x14ac:dyDescent="0.25">
      <c r="B64013"/>
      <c r="C64013"/>
      <c r="D64013" s="13"/>
      <c r="E64013" s="13"/>
      <c r="K64013" s="23"/>
      <c r="O64013" s="21"/>
      <c r="P64013" s="27"/>
      <c r="Q64013" s="16"/>
      <c r="U64013" s="27"/>
    </row>
    <row r="64014" spans="2:21" x14ac:dyDescent="0.25">
      <c r="B64014"/>
      <c r="C64014"/>
      <c r="D64014" s="13"/>
      <c r="E64014" s="13"/>
      <c r="K64014" s="23"/>
      <c r="O64014" s="21"/>
      <c r="P64014" s="27"/>
      <c r="Q64014" s="16"/>
      <c r="U64014" s="27"/>
    </row>
    <row r="64015" spans="2:21" x14ac:dyDescent="0.25">
      <c r="B64015"/>
      <c r="C64015"/>
      <c r="D64015" s="13"/>
      <c r="E64015" s="13"/>
      <c r="K64015" s="23"/>
      <c r="O64015" s="21"/>
      <c r="P64015" s="27"/>
      <c r="Q64015" s="16"/>
      <c r="U64015" s="27"/>
    </row>
    <row r="64016" spans="2:21" x14ac:dyDescent="0.25">
      <c r="B64016"/>
      <c r="C64016"/>
      <c r="D64016" s="13"/>
      <c r="E64016" s="13"/>
      <c r="K64016" s="23"/>
      <c r="O64016" s="21"/>
      <c r="P64016" s="27"/>
      <c r="Q64016" s="16"/>
      <c r="U64016" s="27"/>
    </row>
    <row r="64017" spans="2:21" x14ac:dyDescent="0.25">
      <c r="B64017"/>
      <c r="C64017"/>
      <c r="D64017" s="13"/>
      <c r="E64017" s="13"/>
      <c r="K64017" s="23"/>
      <c r="O64017" s="21"/>
      <c r="P64017" s="27"/>
      <c r="Q64017" s="16"/>
      <c r="U64017" s="27"/>
    </row>
    <row r="64018" spans="2:21" x14ac:dyDescent="0.25">
      <c r="B64018"/>
      <c r="C64018"/>
      <c r="D64018" s="13"/>
      <c r="E64018" s="13"/>
      <c r="K64018" s="23"/>
      <c r="O64018" s="21"/>
      <c r="P64018" s="27"/>
      <c r="Q64018" s="16"/>
      <c r="U64018" s="27"/>
    </row>
    <row r="64019" spans="2:21" x14ac:dyDescent="0.25">
      <c r="B64019"/>
      <c r="C64019"/>
      <c r="D64019" s="13"/>
      <c r="E64019" s="13"/>
      <c r="K64019" s="23"/>
      <c r="O64019" s="21"/>
      <c r="P64019" s="27"/>
      <c r="Q64019" s="16"/>
      <c r="U64019" s="27"/>
    </row>
    <row r="64020" spans="2:21" x14ac:dyDescent="0.25">
      <c r="B64020"/>
      <c r="C64020"/>
      <c r="D64020" s="13"/>
      <c r="E64020" s="13"/>
      <c r="K64020" s="23"/>
      <c r="O64020" s="21"/>
      <c r="P64020" s="27"/>
      <c r="Q64020" s="16"/>
      <c r="U64020" s="27"/>
    </row>
    <row r="64021" spans="2:21" x14ac:dyDescent="0.25">
      <c r="B64021"/>
      <c r="C64021"/>
      <c r="D64021" s="13"/>
      <c r="E64021" s="13"/>
      <c r="K64021" s="23"/>
      <c r="O64021" s="21"/>
      <c r="P64021" s="27"/>
      <c r="Q64021" s="16"/>
      <c r="U64021" s="27"/>
    </row>
    <row r="64022" spans="2:21" x14ac:dyDescent="0.25">
      <c r="B64022"/>
      <c r="C64022"/>
      <c r="D64022" s="13"/>
      <c r="E64022" s="13"/>
      <c r="K64022" s="23"/>
      <c r="O64022" s="21"/>
      <c r="P64022" s="27"/>
      <c r="Q64022" s="16"/>
      <c r="U64022" s="27"/>
    </row>
    <row r="64023" spans="2:21" x14ac:dyDescent="0.25">
      <c r="B64023"/>
      <c r="C64023"/>
      <c r="D64023" s="13"/>
      <c r="E64023" s="13"/>
      <c r="K64023" s="23"/>
      <c r="O64023" s="21"/>
      <c r="P64023" s="27"/>
      <c r="Q64023" s="16"/>
      <c r="U64023" s="27"/>
    </row>
    <row r="64024" spans="2:21" x14ac:dyDescent="0.25">
      <c r="B64024"/>
      <c r="C64024"/>
      <c r="D64024" s="13"/>
      <c r="E64024" s="13"/>
      <c r="K64024" s="23"/>
      <c r="O64024" s="21"/>
      <c r="P64024" s="27"/>
      <c r="Q64024" s="16"/>
      <c r="U64024" s="27"/>
    </row>
    <row r="64025" spans="2:21" x14ac:dyDescent="0.25">
      <c r="B64025"/>
      <c r="C64025"/>
      <c r="D64025" s="13"/>
      <c r="E64025" s="13"/>
      <c r="K64025" s="23"/>
      <c r="O64025" s="21"/>
      <c r="P64025" s="27"/>
      <c r="Q64025" s="16"/>
      <c r="U64025" s="27"/>
    </row>
    <row r="64026" spans="2:21" x14ac:dyDescent="0.25">
      <c r="B64026"/>
      <c r="C64026"/>
      <c r="D64026" s="13"/>
      <c r="E64026" s="13"/>
      <c r="K64026" s="23"/>
      <c r="O64026" s="21"/>
      <c r="P64026" s="27"/>
      <c r="Q64026" s="16"/>
      <c r="U64026" s="27"/>
    </row>
    <row r="64027" spans="2:21" x14ac:dyDescent="0.25">
      <c r="B64027"/>
      <c r="C64027"/>
      <c r="D64027" s="13"/>
      <c r="E64027" s="13"/>
      <c r="K64027" s="23"/>
      <c r="O64027" s="21"/>
      <c r="P64027" s="27"/>
      <c r="Q64027" s="16"/>
      <c r="U64027" s="27"/>
    </row>
    <row r="64028" spans="2:21" x14ac:dyDescent="0.25">
      <c r="B64028"/>
      <c r="C64028"/>
      <c r="D64028" s="13"/>
      <c r="E64028" s="13"/>
      <c r="K64028" s="23"/>
      <c r="O64028" s="21"/>
      <c r="P64028" s="27"/>
      <c r="Q64028" s="16"/>
      <c r="U64028" s="27"/>
    </row>
    <row r="64029" spans="2:21" x14ac:dyDescent="0.25">
      <c r="B64029"/>
      <c r="C64029"/>
      <c r="D64029" s="13"/>
      <c r="E64029" s="13"/>
      <c r="K64029" s="23"/>
      <c r="O64029" s="21"/>
      <c r="P64029" s="27"/>
      <c r="Q64029" s="16"/>
      <c r="U64029" s="27"/>
    </row>
    <row r="64030" spans="2:21" x14ac:dyDescent="0.25">
      <c r="B64030"/>
      <c r="C64030"/>
      <c r="D64030" s="13"/>
      <c r="E64030" s="13"/>
      <c r="K64030" s="23"/>
      <c r="O64030" s="21"/>
      <c r="P64030" s="27"/>
      <c r="Q64030" s="16"/>
      <c r="U64030" s="27"/>
    </row>
    <row r="64031" spans="2:21" x14ac:dyDescent="0.25">
      <c r="B64031"/>
      <c r="C64031"/>
      <c r="D64031" s="13"/>
      <c r="E64031" s="13"/>
      <c r="K64031" s="23"/>
      <c r="O64031" s="21"/>
      <c r="P64031" s="27"/>
      <c r="Q64031" s="16"/>
      <c r="U64031" s="27"/>
    </row>
    <row r="64032" spans="2:21" x14ac:dyDescent="0.25">
      <c r="B64032"/>
      <c r="C64032"/>
      <c r="D64032" s="13"/>
      <c r="E64032" s="13"/>
      <c r="K64032" s="23"/>
      <c r="O64032" s="21"/>
      <c r="P64032" s="27"/>
      <c r="Q64032" s="16"/>
      <c r="U64032" s="27"/>
    </row>
    <row r="64033" spans="2:21" x14ac:dyDescent="0.25">
      <c r="B64033"/>
      <c r="C64033"/>
      <c r="D64033" s="13"/>
      <c r="E64033" s="13"/>
      <c r="K64033" s="23"/>
      <c r="O64033" s="21"/>
      <c r="P64033" s="27"/>
      <c r="Q64033" s="16"/>
      <c r="U64033" s="27"/>
    </row>
    <row r="64034" spans="2:21" x14ac:dyDescent="0.25">
      <c r="B64034"/>
      <c r="C64034"/>
      <c r="D64034" s="13"/>
      <c r="E64034" s="13"/>
      <c r="K64034" s="23"/>
      <c r="O64034" s="21"/>
      <c r="P64034" s="27"/>
      <c r="Q64034" s="16"/>
      <c r="U64034" s="27"/>
    </row>
    <row r="64035" spans="2:21" x14ac:dyDescent="0.25">
      <c r="B64035"/>
      <c r="C64035"/>
      <c r="D64035" s="13"/>
      <c r="E64035" s="13"/>
      <c r="K64035" s="23"/>
      <c r="O64035" s="21"/>
      <c r="P64035" s="27"/>
      <c r="Q64035" s="16"/>
      <c r="U64035" s="27"/>
    </row>
    <row r="64036" spans="2:21" x14ac:dyDescent="0.25">
      <c r="B64036"/>
      <c r="C64036"/>
      <c r="D64036" s="13"/>
      <c r="E64036" s="13"/>
      <c r="K64036" s="23"/>
      <c r="O64036" s="21"/>
      <c r="P64036" s="27"/>
      <c r="Q64036" s="16"/>
      <c r="U64036" s="27"/>
    </row>
    <row r="64037" spans="2:21" x14ac:dyDescent="0.25">
      <c r="B64037"/>
      <c r="C64037"/>
      <c r="D64037" s="13"/>
      <c r="E64037" s="13"/>
      <c r="K64037" s="23"/>
      <c r="O64037" s="21"/>
      <c r="P64037" s="27"/>
      <c r="Q64037" s="16"/>
      <c r="U64037" s="27"/>
    </row>
    <row r="64038" spans="2:21" x14ac:dyDescent="0.25">
      <c r="B64038"/>
      <c r="C64038"/>
      <c r="D64038" s="13"/>
      <c r="E64038" s="13"/>
      <c r="K64038" s="23"/>
      <c r="O64038" s="21"/>
      <c r="P64038" s="27"/>
      <c r="Q64038" s="16"/>
      <c r="U64038" s="27"/>
    </row>
    <row r="64039" spans="2:21" x14ac:dyDescent="0.25">
      <c r="B64039"/>
      <c r="C64039"/>
      <c r="D64039" s="13"/>
      <c r="E64039" s="13"/>
      <c r="K64039" s="23"/>
      <c r="O64039" s="21"/>
      <c r="P64039" s="27"/>
      <c r="Q64039" s="16"/>
      <c r="U64039" s="27"/>
    </row>
    <row r="64040" spans="2:21" x14ac:dyDescent="0.25">
      <c r="B64040"/>
      <c r="C64040"/>
      <c r="D64040" s="13"/>
      <c r="E64040" s="13"/>
      <c r="K64040" s="23"/>
      <c r="O64040" s="21"/>
      <c r="P64040" s="27"/>
      <c r="Q64040" s="16"/>
      <c r="U64040" s="27"/>
    </row>
    <row r="64041" spans="2:21" x14ac:dyDescent="0.25">
      <c r="B64041"/>
      <c r="C64041"/>
      <c r="D64041" s="13"/>
      <c r="E64041" s="13"/>
      <c r="K64041" s="23"/>
      <c r="O64041" s="21"/>
      <c r="P64041" s="27"/>
      <c r="Q64041" s="16"/>
      <c r="U64041" s="27"/>
    </row>
    <row r="64042" spans="2:21" x14ac:dyDescent="0.25">
      <c r="B64042"/>
      <c r="C64042"/>
      <c r="D64042" s="13"/>
      <c r="E64042" s="13"/>
      <c r="K64042" s="23"/>
      <c r="O64042" s="21"/>
      <c r="P64042" s="27"/>
      <c r="Q64042" s="16"/>
      <c r="U64042" s="27"/>
    </row>
    <row r="64043" spans="2:21" x14ac:dyDescent="0.25">
      <c r="B64043"/>
      <c r="C64043"/>
      <c r="D64043" s="13"/>
      <c r="E64043" s="13"/>
      <c r="K64043" s="23"/>
      <c r="O64043" s="21"/>
      <c r="P64043" s="27"/>
      <c r="Q64043" s="16"/>
      <c r="U64043" s="27"/>
    </row>
    <row r="64044" spans="2:21" x14ac:dyDescent="0.25">
      <c r="B64044"/>
      <c r="C64044"/>
      <c r="D64044" s="13"/>
      <c r="E64044" s="13"/>
      <c r="K64044" s="23"/>
      <c r="O64044" s="21"/>
      <c r="P64044" s="27"/>
      <c r="Q64044" s="16"/>
      <c r="U64044" s="27"/>
    </row>
    <row r="64045" spans="2:21" x14ac:dyDescent="0.25">
      <c r="B64045"/>
      <c r="C64045"/>
      <c r="D64045" s="13"/>
      <c r="E64045" s="13"/>
      <c r="K64045" s="23"/>
      <c r="O64045" s="21"/>
      <c r="P64045" s="27"/>
      <c r="Q64045" s="16"/>
      <c r="U64045" s="27"/>
    </row>
    <row r="64046" spans="2:21" x14ac:dyDescent="0.25">
      <c r="B64046"/>
      <c r="C64046"/>
      <c r="D64046" s="13"/>
      <c r="E64046" s="13"/>
      <c r="K64046" s="23"/>
      <c r="O64046" s="21"/>
      <c r="P64046" s="27"/>
      <c r="Q64046" s="16"/>
      <c r="U64046" s="27"/>
    </row>
    <row r="64047" spans="2:21" x14ac:dyDescent="0.25">
      <c r="B64047"/>
      <c r="C64047"/>
      <c r="D64047" s="13"/>
      <c r="E64047" s="13"/>
      <c r="K64047" s="23"/>
      <c r="O64047" s="21"/>
      <c r="P64047" s="27"/>
      <c r="Q64047" s="16"/>
      <c r="U64047" s="27"/>
    </row>
    <row r="64048" spans="2:21" x14ac:dyDescent="0.25">
      <c r="B64048"/>
      <c r="C64048"/>
      <c r="D64048" s="13"/>
      <c r="E64048" s="13"/>
      <c r="K64048" s="23"/>
      <c r="O64048" s="21"/>
      <c r="P64048" s="27"/>
      <c r="Q64048" s="16"/>
      <c r="U64048" s="27"/>
    </row>
    <row r="64049" spans="2:21" x14ac:dyDescent="0.25">
      <c r="B64049"/>
      <c r="C64049"/>
      <c r="D64049" s="13"/>
      <c r="E64049" s="13"/>
      <c r="K64049" s="23"/>
      <c r="O64049" s="21"/>
      <c r="P64049" s="27"/>
      <c r="Q64049" s="16"/>
      <c r="U64049" s="27"/>
    </row>
    <row r="64050" spans="2:21" x14ac:dyDescent="0.25">
      <c r="B64050"/>
      <c r="C64050"/>
      <c r="D64050" s="13"/>
      <c r="E64050" s="13"/>
      <c r="K64050" s="23"/>
      <c r="O64050" s="21"/>
      <c r="P64050" s="27"/>
      <c r="Q64050" s="16"/>
      <c r="U64050" s="27"/>
    </row>
    <row r="64051" spans="2:21" x14ac:dyDescent="0.25">
      <c r="B64051"/>
      <c r="C64051"/>
      <c r="D64051" s="13"/>
      <c r="E64051" s="13"/>
      <c r="K64051" s="23"/>
      <c r="O64051" s="21"/>
      <c r="P64051" s="27"/>
      <c r="Q64051" s="16"/>
      <c r="U64051" s="27"/>
    </row>
    <row r="64052" spans="2:21" x14ac:dyDescent="0.25">
      <c r="B64052"/>
      <c r="C64052"/>
      <c r="D64052" s="13"/>
      <c r="E64052" s="13"/>
      <c r="K64052" s="23"/>
      <c r="O64052" s="21"/>
      <c r="P64052" s="27"/>
      <c r="Q64052" s="16"/>
      <c r="U64052" s="27"/>
    </row>
    <row r="64053" spans="2:21" x14ac:dyDescent="0.25">
      <c r="B64053"/>
      <c r="C64053"/>
      <c r="D64053" s="13"/>
      <c r="E64053" s="13"/>
      <c r="K64053" s="23"/>
      <c r="O64053" s="21"/>
      <c r="P64053" s="27"/>
      <c r="Q64053" s="16"/>
      <c r="U64053" s="27"/>
    </row>
    <row r="64054" spans="2:21" x14ac:dyDescent="0.25">
      <c r="B64054"/>
      <c r="C64054"/>
      <c r="D64054" s="13"/>
      <c r="E64054" s="13"/>
      <c r="K64054" s="23"/>
      <c r="O64054" s="21"/>
      <c r="P64054" s="27"/>
      <c r="Q64054" s="16"/>
      <c r="U64054" s="27"/>
    </row>
    <row r="64055" spans="2:21" x14ac:dyDescent="0.25">
      <c r="B64055"/>
      <c r="C64055"/>
      <c r="D64055" s="13"/>
      <c r="E64055" s="13"/>
      <c r="K64055" s="23"/>
      <c r="O64055" s="21"/>
      <c r="P64055" s="27"/>
      <c r="Q64055" s="16"/>
      <c r="U64055" s="27"/>
    </row>
    <row r="64056" spans="2:21" x14ac:dyDescent="0.25">
      <c r="B64056"/>
      <c r="C64056"/>
      <c r="D64056" s="13"/>
      <c r="E64056" s="13"/>
      <c r="K64056" s="23"/>
      <c r="O64056" s="21"/>
      <c r="P64056" s="27"/>
      <c r="Q64056" s="16"/>
      <c r="U64056" s="27"/>
    </row>
    <row r="64057" spans="2:21" x14ac:dyDescent="0.25">
      <c r="B64057"/>
      <c r="C64057"/>
      <c r="D64057" s="13"/>
      <c r="E64057" s="13"/>
      <c r="K64057" s="23"/>
      <c r="O64057" s="21"/>
      <c r="P64057" s="27"/>
      <c r="Q64057" s="16"/>
      <c r="U64057" s="27"/>
    </row>
    <row r="64058" spans="2:21" x14ac:dyDescent="0.25">
      <c r="B64058"/>
      <c r="C64058"/>
      <c r="D64058" s="13"/>
      <c r="E64058" s="13"/>
      <c r="K64058" s="23"/>
      <c r="O64058" s="21"/>
      <c r="P64058" s="27"/>
      <c r="Q64058" s="16"/>
      <c r="U64058" s="27"/>
    </row>
    <row r="64059" spans="2:21" x14ac:dyDescent="0.25">
      <c r="B64059"/>
      <c r="C64059"/>
      <c r="D64059" s="13"/>
      <c r="E64059" s="13"/>
      <c r="K64059" s="23"/>
      <c r="O64059" s="21"/>
      <c r="P64059" s="27"/>
      <c r="Q64059" s="16"/>
      <c r="U64059" s="27"/>
    </row>
    <row r="64060" spans="2:21" x14ac:dyDescent="0.25">
      <c r="B64060"/>
      <c r="C64060"/>
      <c r="D64060" s="13"/>
      <c r="E64060" s="13"/>
      <c r="K64060" s="23"/>
      <c r="O64060" s="21"/>
      <c r="P64060" s="27"/>
      <c r="Q64060" s="16"/>
      <c r="U64060" s="27"/>
    </row>
    <row r="64061" spans="2:21" x14ac:dyDescent="0.25">
      <c r="B64061"/>
      <c r="C64061"/>
      <c r="D64061" s="13"/>
      <c r="E64061" s="13"/>
      <c r="K64061" s="23"/>
      <c r="O64061" s="21"/>
      <c r="P64061" s="27"/>
      <c r="Q64061" s="16"/>
      <c r="U64061" s="27"/>
    </row>
    <row r="64062" spans="2:21" x14ac:dyDescent="0.25">
      <c r="B64062"/>
      <c r="C64062"/>
      <c r="D64062" s="13"/>
      <c r="E64062" s="13"/>
      <c r="K64062" s="23"/>
      <c r="O64062" s="21"/>
      <c r="P64062" s="27"/>
      <c r="Q64062" s="16"/>
      <c r="U64062" s="27"/>
    </row>
    <row r="64063" spans="2:21" x14ac:dyDescent="0.25">
      <c r="B64063"/>
      <c r="C64063"/>
      <c r="D64063" s="13"/>
      <c r="E64063" s="13"/>
      <c r="K64063" s="23"/>
      <c r="O64063" s="21"/>
      <c r="P64063" s="27"/>
      <c r="Q64063" s="16"/>
      <c r="U64063" s="27"/>
    </row>
    <row r="64064" spans="2:21" x14ac:dyDescent="0.25">
      <c r="B64064"/>
      <c r="C64064"/>
      <c r="D64064" s="13"/>
      <c r="E64064" s="13"/>
      <c r="K64064" s="23"/>
      <c r="O64064" s="21"/>
      <c r="P64064" s="27"/>
      <c r="Q64064" s="16"/>
      <c r="U64064" s="27"/>
    </row>
    <row r="64065" spans="2:21" x14ac:dyDescent="0.25">
      <c r="B64065"/>
      <c r="C64065"/>
      <c r="D64065" s="13"/>
      <c r="E64065" s="13"/>
      <c r="K64065" s="23"/>
      <c r="O64065" s="21"/>
      <c r="P64065" s="27"/>
      <c r="Q64065" s="16"/>
      <c r="U64065" s="27"/>
    </row>
    <row r="64066" spans="2:21" x14ac:dyDescent="0.25">
      <c r="B64066"/>
      <c r="C64066"/>
      <c r="D64066" s="13"/>
      <c r="E64066" s="13"/>
      <c r="K64066" s="23"/>
      <c r="O64066" s="21"/>
      <c r="P64066" s="27"/>
      <c r="Q64066" s="16"/>
      <c r="U64066" s="27"/>
    </row>
    <row r="64067" spans="2:21" x14ac:dyDescent="0.25">
      <c r="B64067"/>
      <c r="C64067"/>
      <c r="D64067" s="13"/>
      <c r="E64067" s="13"/>
      <c r="K64067" s="23"/>
      <c r="O64067" s="21"/>
      <c r="P64067" s="27"/>
      <c r="Q64067" s="16"/>
      <c r="U64067" s="27"/>
    </row>
    <row r="64068" spans="2:21" x14ac:dyDescent="0.25">
      <c r="B64068"/>
      <c r="C64068"/>
      <c r="D64068" s="13"/>
      <c r="E64068" s="13"/>
      <c r="K64068" s="23"/>
      <c r="O64068" s="21"/>
      <c r="P64068" s="27"/>
      <c r="Q64068" s="16"/>
      <c r="U64068" s="27"/>
    </row>
    <row r="64069" spans="2:21" x14ac:dyDescent="0.25">
      <c r="B64069"/>
      <c r="C64069"/>
      <c r="D64069" s="13"/>
      <c r="E64069" s="13"/>
      <c r="K64069" s="23"/>
      <c r="O64069" s="21"/>
      <c r="P64069" s="27"/>
      <c r="Q64069" s="16"/>
      <c r="U64069" s="27"/>
    </row>
    <row r="64070" spans="2:21" x14ac:dyDescent="0.25">
      <c r="B64070"/>
      <c r="C64070"/>
      <c r="D64070" s="13"/>
      <c r="E64070" s="13"/>
      <c r="K64070" s="23"/>
      <c r="O64070" s="21"/>
      <c r="P64070" s="27"/>
      <c r="Q64070" s="16"/>
      <c r="U64070" s="27"/>
    </row>
    <row r="64071" spans="2:21" x14ac:dyDescent="0.25">
      <c r="B64071"/>
      <c r="C64071"/>
      <c r="D64071" s="13"/>
      <c r="E64071" s="13"/>
      <c r="K64071" s="23"/>
      <c r="O64071" s="21"/>
      <c r="P64071" s="27"/>
      <c r="Q64071" s="16"/>
      <c r="U64071" s="27"/>
    </row>
    <row r="64072" spans="2:21" x14ac:dyDescent="0.25">
      <c r="B64072"/>
      <c r="C64072"/>
      <c r="D64072" s="13"/>
      <c r="E64072" s="13"/>
      <c r="K64072" s="23"/>
      <c r="O64072" s="21"/>
      <c r="P64072" s="27"/>
      <c r="Q64072" s="16"/>
      <c r="U64072" s="27"/>
    </row>
    <row r="64073" spans="2:21" x14ac:dyDescent="0.25">
      <c r="B64073"/>
      <c r="C64073"/>
      <c r="D64073" s="13"/>
      <c r="E64073" s="13"/>
      <c r="K64073" s="23"/>
      <c r="O64073" s="21"/>
      <c r="P64073" s="27"/>
      <c r="Q64073" s="16"/>
      <c r="U64073" s="27"/>
    </row>
    <row r="64074" spans="2:21" x14ac:dyDescent="0.25">
      <c r="B64074"/>
      <c r="C64074"/>
      <c r="D64074" s="13"/>
      <c r="E64074" s="13"/>
      <c r="K64074" s="23"/>
      <c r="O64074" s="21"/>
      <c r="P64074" s="27"/>
      <c r="Q64074" s="16"/>
      <c r="U64074" s="27"/>
    </row>
    <row r="64075" spans="2:21" x14ac:dyDescent="0.25">
      <c r="B64075"/>
      <c r="C64075"/>
      <c r="D64075" s="13"/>
      <c r="E64075" s="13"/>
      <c r="K64075" s="23"/>
      <c r="O64075" s="21"/>
      <c r="P64075" s="27"/>
      <c r="Q64075" s="16"/>
      <c r="U64075" s="27"/>
    </row>
    <row r="64076" spans="2:21" x14ac:dyDescent="0.25">
      <c r="B64076"/>
      <c r="C64076"/>
      <c r="D64076" s="13"/>
      <c r="E64076" s="13"/>
      <c r="K64076" s="23"/>
      <c r="O64076" s="21"/>
      <c r="P64076" s="27"/>
      <c r="Q64076" s="16"/>
      <c r="U64076" s="27"/>
    </row>
    <row r="64077" spans="2:21" x14ac:dyDescent="0.25">
      <c r="B64077"/>
      <c r="C64077"/>
      <c r="D64077" s="13"/>
      <c r="E64077" s="13"/>
      <c r="K64077" s="23"/>
      <c r="O64077" s="21"/>
      <c r="P64077" s="27"/>
      <c r="Q64077" s="16"/>
      <c r="U64077" s="27"/>
    </row>
    <row r="64078" spans="2:21" x14ac:dyDescent="0.25">
      <c r="B64078"/>
      <c r="C64078"/>
      <c r="D64078" s="13"/>
      <c r="E64078" s="13"/>
      <c r="K64078" s="23"/>
      <c r="O64078" s="21"/>
      <c r="P64078" s="27"/>
      <c r="Q64078" s="16"/>
      <c r="U64078" s="27"/>
    </row>
    <row r="64079" spans="2:21" x14ac:dyDescent="0.25">
      <c r="B64079"/>
      <c r="C64079"/>
      <c r="D64079" s="13"/>
      <c r="E64079" s="13"/>
      <c r="K64079" s="23"/>
      <c r="O64079" s="21"/>
      <c r="P64079" s="27"/>
      <c r="Q64079" s="16"/>
      <c r="U64079" s="27"/>
    </row>
    <row r="64080" spans="2:21" x14ac:dyDescent="0.25">
      <c r="B64080"/>
      <c r="C64080"/>
      <c r="D64080" s="13"/>
      <c r="E64080" s="13"/>
      <c r="K64080" s="23"/>
      <c r="O64080" s="21"/>
      <c r="P64080" s="27"/>
      <c r="Q64080" s="16"/>
      <c r="U64080" s="27"/>
    </row>
    <row r="64081" spans="2:21" x14ac:dyDescent="0.25">
      <c r="B64081"/>
      <c r="C64081"/>
      <c r="D64081" s="13"/>
      <c r="E64081" s="13"/>
      <c r="K64081" s="23"/>
      <c r="O64081" s="21"/>
      <c r="P64081" s="27"/>
      <c r="Q64081" s="16"/>
      <c r="U64081" s="27"/>
    </row>
    <row r="64082" spans="2:21" x14ac:dyDescent="0.25">
      <c r="B64082"/>
      <c r="C64082"/>
      <c r="D64082" s="13"/>
      <c r="E64082" s="13"/>
      <c r="K64082" s="23"/>
      <c r="O64082" s="21"/>
      <c r="P64082" s="27"/>
      <c r="Q64082" s="16"/>
      <c r="U64082" s="27"/>
    </row>
    <row r="64083" spans="2:21" x14ac:dyDescent="0.25">
      <c r="B64083"/>
      <c r="C64083"/>
      <c r="D64083" s="13"/>
      <c r="E64083" s="13"/>
      <c r="K64083" s="23"/>
      <c r="O64083" s="21"/>
      <c r="P64083" s="27"/>
      <c r="Q64083" s="16"/>
      <c r="U64083" s="27"/>
    </row>
    <row r="64084" spans="2:21" x14ac:dyDescent="0.25">
      <c r="B64084"/>
      <c r="C64084"/>
      <c r="D64084" s="13"/>
      <c r="E64084" s="13"/>
      <c r="K64084" s="23"/>
      <c r="O64084" s="21"/>
      <c r="P64084" s="27"/>
      <c r="Q64084" s="16"/>
      <c r="U64084" s="27"/>
    </row>
    <row r="64085" spans="2:21" x14ac:dyDescent="0.25">
      <c r="B64085"/>
      <c r="C64085"/>
      <c r="D64085" s="13"/>
      <c r="E64085" s="13"/>
      <c r="K64085" s="23"/>
      <c r="O64085" s="21"/>
      <c r="P64085" s="27"/>
      <c r="Q64085" s="16"/>
      <c r="U64085" s="27"/>
    </row>
    <row r="64086" spans="2:21" x14ac:dyDescent="0.25">
      <c r="B64086"/>
      <c r="C64086"/>
      <c r="D64086" s="13"/>
      <c r="E64086" s="13"/>
      <c r="K64086" s="23"/>
      <c r="O64086" s="21"/>
      <c r="P64086" s="27"/>
      <c r="Q64086" s="16"/>
      <c r="U64086" s="27"/>
    </row>
    <row r="64087" spans="2:21" x14ac:dyDescent="0.25">
      <c r="B64087"/>
      <c r="C64087"/>
      <c r="D64087" s="13"/>
      <c r="E64087" s="13"/>
      <c r="K64087" s="23"/>
      <c r="O64087" s="21"/>
      <c r="P64087" s="27"/>
      <c r="Q64087" s="16"/>
      <c r="U64087" s="27"/>
    </row>
    <row r="64088" spans="2:21" x14ac:dyDescent="0.25">
      <c r="B64088"/>
      <c r="C64088"/>
      <c r="D64088" s="13"/>
      <c r="E64088" s="13"/>
      <c r="K64088" s="23"/>
      <c r="O64088" s="21"/>
      <c r="P64088" s="27"/>
      <c r="Q64088" s="16"/>
      <c r="U64088" s="27"/>
    </row>
    <row r="64089" spans="2:21" x14ac:dyDescent="0.25">
      <c r="B64089"/>
      <c r="C64089"/>
      <c r="D64089" s="13"/>
      <c r="E64089" s="13"/>
      <c r="K64089" s="23"/>
      <c r="O64089" s="21"/>
      <c r="P64089" s="27"/>
      <c r="Q64089" s="16"/>
      <c r="U64089" s="27"/>
    </row>
    <row r="64090" spans="2:21" x14ac:dyDescent="0.25">
      <c r="B64090"/>
      <c r="C64090"/>
      <c r="D64090" s="13"/>
      <c r="E64090" s="13"/>
      <c r="K64090" s="23"/>
      <c r="O64090" s="21"/>
      <c r="P64090" s="27"/>
      <c r="Q64090" s="16"/>
      <c r="U64090" s="27"/>
    </row>
    <row r="64091" spans="2:21" x14ac:dyDescent="0.25">
      <c r="B64091"/>
      <c r="C64091"/>
      <c r="D64091" s="13"/>
      <c r="E64091" s="13"/>
      <c r="K64091" s="23"/>
      <c r="O64091" s="21"/>
      <c r="P64091" s="27"/>
      <c r="Q64091" s="16"/>
      <c r="U64091" s="27"/>
    </row>
    <row r="64092" spans="2:21" x14ac:dyDescent="0.25">
      <c r="B64092"/>
      <c r="C64092"/>
      <c r="D64092" s="13"/>
      <c r="E64092" s="13"/>
      <c r="K64092" s="23"/>
      <c r="O64092" s="21"/>
      <c r="P64092" s="27"/>
      <c r="Q64092" s="16"/>
      <c r="U64092" s="27"/>
    </row>
    <row r="64093" spans="2:21" x14ac:dyDescent="0.25">
      <c r="B64093"/>
      <c r="C64093"/>
      <c r="D64093" s="13"/>
      <c r="E64093" s="13"/>
      <c r="K64093" s="23"/>
      <c r="O64093" s="21"/>
      <c r="P64093" s="27"/>
      <c r="Q64093" s="16"/>
      <c r="U64093" s="27"/>
    </row>
    <row r="64094" spans="2:21" x14ac:dyDescent="0.25">
      <c r="B64094"/>
      <c r="C64094"/>
      <c r="D64094" s="13"/>
      <c r="E64094" s="13"/>
      <c r="K64094" s="23"/>
      <c r="O64094" s="21"/>
      <c r="P64094" s="27"/>
      <c r="Q64094" s="16"/>
      <c r="U64094" s="27"/>
    </row>
    <row r="64095" spans="2:21" x14ac:dyDescent="0.25">
      <c r="B64095"/>
      <c r="C64095"/>
      <c r="D64095" s="13"/>
      <c r="E64095" s="13"/>
      <c r="K64095" s="23"/>
      <c r="O64095" s="21"/>
      <c r="P64095" s="27"/>
      <c r="Q64095" s="16"/>
      <c r="U64095" s="27"/>
    </row>
    <row r="64096" spans="2:21" x14ac:dyDescent="0.25">
      <c r="B64096"/>
      <c r="C64096"/>
      <c r="D64096" s="13"/>
      <c r="E64096" s="13"/>
      <c r="K64096" s="23"/>
      <c r="O64096" s="21"/>
      <c r="P64096" s="27"/>
      <c r="Q64096" s="16"/>
      <c r="U64096" s="27"/>
    </row>
    <row r="64097" spans="2:21" x14ac:dyDescent="0.25">
      <c r="B64097"/>
      <c r="C64097"/>
      <c r="D64097" s="13"/>
      <c r="E64097" s="13"/>
      <c r="K64097" s="23"/>
      <c r="O64097" s="21"/>
      <c r="P64097" s="27"/>
      <c r="Q64097" s="16"/>
      <c r="U64097" s="27"/>
    </row>
    <row r="64098" spans="2:21" x14ac:dyDescent="0.25">
      <c r="B64098"/>
      <c r="C64098"/>
      <c r="D64098" s="13"/>
      <c r="E64098" s="13"/>
      <c r="K64098" s="23"/>
      <c r="O64098" s="21"/>
      <c r="P64098" s="27"/>
      <c r="Q64098" s="16"/>
      <c r="U64098" s="27"/>
    </row>
    <row r="64099" spans="2:21" x14ac:dyDescent="0.25">
      <c r="B64099"/>
      <c r="C64099"/>
      <c r="D64099" s="13"/>
      <c r="E64099" s="13"/>
      <c r="K64099" s="23"/>
      <c r="O64099" s="21"/>
      <c r="P64099" s="27"/>
      <c r="Q64099" s="16"/>
      <c r="U64099" s="27"/>
    </row>
    <row r="64100" spans="2:21" x14ac:dyDescent="0.25">
      <c r="B64100"/>
      <c r="C64100"/>
      <c r="D64100" s="13"/>
      <c r="E64100" s="13"/>
      <c r="K64100" s="23"/>
      <c r="O64100" s="21"/>
      <c r="P64100" s="27"/>
      <c r="Q64100" s="16"/>
      <c r="U64100" s="27"/>
    </row>
    <row r="64101" spans="2:21" x14ac:dyDescent="0.25">
      <c r="B64101"/>
      <c r="C64101"/>
      <c r="D64101" s="13"/>
      <c r="E64101" s="13"/>
      <c r="K64101" s="23"/>
      <c r="O64101" s="21"/>
      <c r="P64101" s="27"/>
      <c r="Q64101" s="16"/>
      <c r="U64101" s="27"/>
    </row>
    <row r="64102" spans="2:21" x14ac:dyDescent="0.25">
      <c r="B64102"/>
      <c r="C64102"/>
      <c r="D64102" s="13"/>
      <c r="E64102" s="13"/>
      <c r="K64102" s="23"/>
      <c r="O64102" s="21"/>
      <c r="P64102" s="27"/>
      <c r="Q64102" s="16"/>
      <c r="U64102" s="27"/>
    </row>
    <row r="64103" spans="2:21" x14ac:dyDescent="0.25">
      <c r="B64103"/>
      <c r="C64103"/>
      <c r="D64103" s="13"/>
      <c r="E64103" s="13"/>
      <c r="K64103" s="23"/>
      <c r="O64103" s="21"/>
      <c r="P64103" s="27"/>
      <c r="Q64103" s="16"/>
      <c r="U64103" s="27"/>
    </row>
    <row r="64104" spans="2:21" x14ac:dyDescent="0.25">
      <c r="B64104"/>
      <c r="C64104"/>
      <c r="D64104" s="13"/>
      <c r="E64104" s="13"/>
      <c r="K64104" s="23"/>
      <c r="O64104" s="21"/>
      <c r="P64104" s="27"/>
      <c r="Q64104" s="16"/>
      <c r="U64104" s="27"/>
    </row>
    <row r="64105" spans="2:21" x14ac:dyDescent="0.25">
      <c r="B64105"/>
      <c r="C64105"/>
      <c r="D64105" s="13"/>
      <c r="E64105" s="13"/>
      <c r="K64105" s="23"/>
      <c r="O64105" s="21"/>
      <c r="P64105" s="27"/>
      <c r="Q64105" s="16"/>
      <c r="U64105" s="27"/>
    </row>
    <row r="64106" spans="2:21" x14ac:dyDescent="0.25">
      <c r="B64106"/>
      <c r="C64106"/>
      <c r="D64106" s="13"/>
      <c r="E64106" s="13"/>
      <c r="K64106" s="23"/>
      <c r="O64106" s="21"/>
      <c r="P64106" s="27"/>
      <c r="Q64106" s="16"/>
      <c r="U64106" s="27"/>
    </row>
    <row r="64107" spans="2:21" x14ac:dyDescent="0.25">
      <c r="B64107"/>
      <c r="C64107"/>
      <c r="D64107" s="13"/>
      <c r="E64107" s="13"/>
      <c r="K64107" s="23"/>
      <c r="O64107" s="21"/>
      <c r="P64107" s="27"/>
      <c r="Q64107" s="16"/>
      <c r="U64107" s="27"/>
    </row>
    <row r="64108" spans="2:21" x14ac:dyDescent="0.25">
      <c r="B64108"/>
      <c r="C64108"/>
      <c r="D64108" s="13"/>
      <c r="E64108" s="13"/>
      <c r="K64108" s="23"/>
      <c r="O64108" s="21"/>
      <c r="P64108" s="27"/>
      <c r="Q64108" s="16"/>
      <c r="U64108" s="27"/>
    </row>
    <row r="64109" spans="2:21" x14ac:dyDescent="0.25">
      <c r="B64109"/>
      <c r="C64109"/>
      <c r="D64109" s="13"/>
      <c r="E64109" s="13"/>
      <c r="K64109" s="23"/>
      <c r="O64109" s="21"/>
      <c r="P64109" s="27"/>
      <c r="Q64109" s="16"/>
      <c r="U64109" s="27"/>
    </row>
    <row r="64110" spans="2:21" x14ac:dyDescent="0.25">
      <c r="B64110"/>
      <c r="C64110"/>
      <c r="D64110" s="13"/>
      <c r="E64110" s="13"/>
      <c r="K64110" s="23"/>
      <c r="O64110" s="21"/>
      <c r="P64110" s="27"/>
      <c r="Q64110" s="16"/>
      <c r="U64110" s="27"/>
    </row>
    <row r="64111" spans="2:21" x14ac:dyDescent="0.25">
      <c r="B64111"/>
      <c r="C64111"/>
      <c r="D64111" s="13"/>
      <c r="E64111" s="13"/>
      <c r="K64111" s="23"/>
      <c r="O64111" s="21"/>
      <c r="P64111" s="27"/>
      <c r="Q64111" s="16"/>
      <c r="U64111" s="27"/>
    </row>
    <row r="64112" spans="2:21" x14ac:dyDescent="0.25">
      <c r="B64112"/>
      <c r="C64112"/>
      <c r="D64112" s="13"/>
      <c r="E64112" s="13"/>
      <c r="K64112" s="23"/>
      <c r="O64112" s="21"/>
      <c r="P64112" s="27"/>
      <c r="Q64112" s="16"/>
      <c r="U64112" s="27"/>
    </row>
    <row r="64113" spans="2:21" x14ac:dyDescent="0.25">
      <c r="B64113"/>
      <c r="C64113"/>
      <c r="D64113" s="13"/>
      <c r="E64113" s="13"/>
      <c r="K64113" s="23"/>
      <c r="O64113" s="21"/>
      <c r="P64113" s="27"/>
      <c r="Q64113" s="16"/>
      <c r="U64113" s="27"/>
    </row>
    <row r="64114" spans="2:21" x14ac:dyDescent="0.25">
      <c r="B64114"/>
      <c r="C64114"/>
      <c r="D64114" s="13"/>
      <c r="E64114" s="13"/>
      <c r="K64114" s="23"/>
      <c r="O64114" s="21"/>
      <c r="P64114" s="27"/>
      <c r="Q64114" s="16"/>
      <c r="U64114" s="27"/>
    </row>
    <row r="64115" spans="2:21" x14ac:dyDescent="0.25">
      <c r="B64115"/>
      <c r="C64115"/>
      <c r="D64115" s="13"/>
      <c r="E64115" s="13"/>
      <c r="K64115" s="23"/>
      <c r="O64115" s="21"/>
      <c r="P64115" s="27"/>
      <c r="Q64115" s="16"/>
      <c r="U64115" s="27"/>
    </row>
    <row r="64116" spans="2:21" x14ac:dyDescent="0.25">
      <c r="B64116"/>
      <c r="C64116"/>
      <c r="D64116" s="13"/>
      <c r="E64116" s="13"/>
      <c r="K64116" s="23"/>
      <c r="O64116" s="21"/>
      <c r="P64116" s="27"/>
      <c r="Q64116" s="16"/>
      <c r="U64116" s="27"/>
    </row>
    <row r="64117" spans="2:21" x14ac:dyDescent="0.25">
      <c r="B64117"/>
      <c r="C64117"/>
      <c r="D64117" s="13"/>
      <c r="E64117" s="13"/>
      <c r="K64117" s="23"/>
      <c r="O64117" s="21"/>
      <c r="P64117" s="27"/>
      <c r="Q64117" s="16"/>
      <c r="U64117" s="27"/>
    </row>
    <row r="64118" spans="2:21" x14ac:dyDescent="0.25">
      <c r="B64118"/>
      <c r="C64118"/>
      <c r="D64118" s="13"/>
      <c r="E64118" s="13"/>
      <c r="K64118" s="23"/>
      <c r="O64118" s="21"/>
      <c r="P64118" s="27"/>
      <c r="Q64118" s="16"/>
      <c r="U64118" s="27"/>
    </row>
    <row r="64119" spans="2:21" x14ac:dyDescent="0.25">
      <c r="B64119"/>
      <c r="C64119"/>
      <c r="D64119" s="13"/>
      <c r="E64119" s="13"/>
      <c r="K64119" s="23"/>
      <c r="O64119" s="21"/>
      <c r="P64119" s="27"/>
      <c r="Q64119" s="16"/>
      <c r="U64119" s="27"/>
    </row>
    <row r="64120" spans="2:21" x14ac:dyDescent="0.25">
      <c r="B64120"/>
      <c r="C64120"/>
      <c r="D64120" s="13"/>
      <c r="E64120" s="13"/>
      <c r="K64120" s="23"/>
      <c r="O64120" s="21"/>
      <c r="P64120" s="27"/>
      <c r="Q64120" s="16"/>
      <c r="U64120" s="27"/>
    </row>
    <row r="64121" spans="2:21" x14ac:dyDescent="0.25">
      <c r="B64121"/>
      <c r="C64121"/>
      <c r="D64121" s="13"/>
      <c r="E64121" s="13"/>
      <c r="K64121" s="23"/>
      <c r="O64121" s="21"/>
      <c r="P64121" s="27"/>
      <c r="Q64121" s="16"/>
      <c r="U64121" s="27"/>
    </row>
    <row r="64122" spans="2:21" x14ac:dyDescent="0.25">
      <c r="B64122"/>
      <c r="C64122"/>
      <c r="D64122" s="13"/>
      <c r="E64122" s="13"/>
      <c r="K64122" s="23"/>
      <c r="O64122" s="21"/>
      <c r="P64122" s="27"/>
      <c r="Q64122" s="16"/>
      <c r="U64122" s="27"/>
    </row>
    <row r="64123" spans="2:21" x14ac:dyDescent="0.25">
      <c r="B64123"/>
      <c r="C64123"/>
      <c r="D64123" s="13"/>
      <c r="E64123" s="13"/>
      <c r="K64123" s="23"/>
      <c r="O64123" s="21"/>
      <c r="P64123" s="27"/>
      <c r="Q64123" s="16"/>
      <c r="U64123" s="27"/>
    </row>
    <row r="64124" spans="2:21" x14ac:dyDescent="0.25">
      <c r="B64124"/>
      <c r="C64124"/>
      <c r="D64124" s="13"/>
      <c r="E64124" s="13"/>
      <c r="K64124" s="23"/>
      <c r="O64124" s="21"/>
      <c r="P64124" s="27"/>
      <c r="Q64124" s="16"/>
      <c r="U64124" s="27"/>
    </row>
    <row r="64125" spans="2:21" x14ac:dyDescent="0.25">
      <c r="B64125"/>
      <c r="C64125"/>
      <c r="D64125" s="13"/>
      <c r="E64125" s="13"/>
      <c r="K64125" s="23"/>
      <c r="O64125" s="21"/>
      <c r="P64125" s="27"/>
      <c r="Q64125" s="16"/>
      <c r="U64125" s="27"/>
    </row>
    <row r="64126" spans="2:21" x14ac:dyDescent="0.25">
      <c r="B64126"/>
      <c r="C64126"/>
      <c r="D64126" s="13"/>
      <c r="E64126" s="13"/>
      <c r="K64126" s="23"/>
      <c r="O64126" s="21"/>
      <c r="P64126" s="27"/>
      <c r="Q64126" s="16"/>
      <c r="U64126" s="27"/>
    </row>
    <row r="64127" spans="2:21" x14ac:dyDescent="0.25">
      <c r="B64127"/>
      <c r="C64127"/>
      <c r="D64127" s="13"/>
      <c r="E64127" s="13"/>
      <c r="K64127" s="23"/>
      <c r="O64127" s="21"/>
      <c r="P64127" s="27"/>
      <c r="Q64127" s="16"/>
      <c r="U64127" s="27"/>
    </row>
    <row r="64128" spans="2:21" x14ac:dyDescent="0.25">
      <c r="B64128"/>
      <c r="C64128"/>
      <c r="D64128" s="13"/>
      <c r="E64128" s="13"/>
      <c r="K64128" s="23"/>
      <c r="O64128" s="21"/>
      <c r="P64128" s="27"/>
      <c r="Q64128" s="16"/>
      <c r="U64128" s="27"/>
    </row>
    <row r="64129" spans="2:21" x14ac:dyDescent="0.25">
      <c r="B64129"/>
      <c r="C64129"/>
      <c r="D64129" s="13"/>
      <c r="E64129" s="13"/>
      <c r="K64129" s="23"/>
      <c r="O64129" s="21"/>
      <c r="P64129" s="27"/>
      <c r="Q64129" s="16"/>
      <c r="U64129" s="27"/>
    </row>
    <row r="64130" spans="2:21" x14ac:dyDescent="0.25">
      <c r="B64130"/>
      <c r="C64130"/>
      <c r="D64130" s="13"/>
      <c r="E64130" s="13"/>
      <c r="K64130" s="23"/>
      <c r="O64130" s="21"/>
      <c r="P64130" s="27"/>
      <c r="Q64130" s="16"/>
      <c r="U64130" s="27"/>
    </row>
    <row r="64131" spans="2:21" x14ac:dyDescent="0.25">
      <c r="B64131"/>
      <c r="C64131"/>
      <c r="D64131" s="13"/>
      <c r="E64131" s="13"/>
      <c r="K64131" s="23"/>
      <c r="O64131" s="21"/>
      <c r="P64131" s="27"/>
      <c r="Q64131" s="16"/>
      <c r="U64131" s="27"/>
    </row>
    <row r="64132" spans="2:21" x14ac:dyDescent="0.25">
      <c r="B64132"/>
      <c r="C64132"/>
      <c r="D64132" s="13"/>
      <c r="E64132" s="13"/>
      <c r="K64132" s="23"/>
      <c r="O64132" s="21"/>
      <c r="P64132" s="27"/>
      <c r="Q64132" s="16"/>
      <c r="U64132" s="27"/>
    </row>
    <row r="64133" spans="2:21" x14ac:dyDescent="0.25">
      <c r="B64133"/>
      <c r="C64133"/>
      <c r="D64133" s="13"/>
      <c r="E64133" s="13"/>
      <c r="K64133" s="23"/>
      <c r="O64133" s="21"/>
      <c r="P64133" s="27"/>
      <c r="Q64133" s="16"/>
      <c r="U64133" s="27"/>
    </row>
    <row r="64134" spans="2:21" x14ac:dyDescent="0.25">
      <c r="B64134"/>
      <c r="C64134"/>
      <c r="D64134" s="13"/>
      <c r="E64134" s="13"/>
      <c r="K64134" s="23"/>
      <c r="O64134" s="21"/>
      <c r="P64134" s="27"/>
      <c r="Q64134" s="16"/>
      <c r="U64134" s="27"/>
    </row>
    <row r="64135" spans="2:21" x14ac:dyDescent="0.25">
      <c r="B64135"/>
      <c r="C64135"/>
      <c r="D64135" s="13"/>
      <c r="E64135" s="13"/>
      <c r="K64135" s="23"/>
      <c r="O64135" s="21"/>
      <c r="P64135" s="27"/>
      <c r="Q64135" s="16"/>
      <c r="U64135" s="27"/>
    </row>
    <row r="64136" spans="2:21" x14ac:dyDescent="0.25">
      <c r="B64136"/>
      <c r="C64136"/>
      <c r="D64136" s="13"/>
      <c r="E64136" s="13"/>
      <c r="K64136" s="23"/>
      <c r="O64136" s="21"/>
      <c r="P64136" s="27"/>
      <c r="Q64136" s="16"/>
      <c r="U64136" s="27"/>
    </row>
    <row r="64137" spans="2:21" x14ac:dyDescent="0.25">
      <c r="B64137"/>
      <c r="C64137"/>
      <c r="D64137" s="13"/>
      <c r="E64137" s="13"/>
      <c r="K64137" s="23"/>
      <c r="O64137" s="21"/>
      <c r="P64137" s="27"/>
      <c r="Q64137" s="16"/>
      <c r="U64137" s="27"/>
    </row>
    <row r="64138" spans="2:21" x14ac:dyDescent="0.25">
      <c r="B64138"/>
      <c r="C64138"/>
      <c r="D64138" s="13"/>
      <c r="E64138" s="13"/>
      <c r="K64138" s="23"/>
      <c r="O64138" s="21"/>
      <c r="P64138" s="27"/>
      <c r="Q64138" s="16"/>
      <c r="U64138" s="27"/>
    </row>
    <row r="64139" spans="2:21" x14ac:dyDescent="0.25">
      <c r="B64139"/>
      <c r="C64139"/>
      <c r="D64139" s="13"/>
      <c r="E64139" s="13"/>
      <c r="K64139" s="23"/>
      <c r="O64139" s="21"/>
      <c r="P64139" s="27"/>
      <c r="Q64139" s="16"/>
      <c r="U64139" s="27"/>
    </row>
    <row r="64140" spans="2:21" x14ac:dyDescent="0.25">
      <c r="B64140"/>
      <c r="C64140"/>
      <c r="D64140" s="13"/>
      <c r="E64140" s="13"/>
      <c r="K64140" s="23"/>
      <c r="O64140" s="21"/>
      <c r="P64140" s="27"/>
      <c r="Q64140" s="16"/>
      <c r="U64140" s="27"/>
    </row>
    <row r="64141" spans="2:21" x14ac:dyDescent="0.25">
      <c r="B64141"/>
      <c r="C64141"/>
      <c r="D64141" s="13"/>
      <c r="E64141" s="13"/>
      <c r="K64141" s="23"/>
      <c r="O64141" s="21"/>
      <c r="P64141" s="27"/>
      <c r="Q64141" s="16"/>
      <c r="U64141" s="27"/>
    </row>
    <row r="64142" spans="2:21" x14ac:dyDescent="0.25">
      <c r="B64142"/>
      <c r="C64142"/>
      <c r="D64142" s="13"/>
      <c r="E64142" s="13"/>
      <c r="K64142" s="23"/>
      <c r="O64142" s="21"/>
      <c r="P64142" s="27"/>
      <c r="Q64142" s="16"/>
      <c r="U64142" s="27"/>
    </row>
    <row r="64143" spans="2:21" x14ac:dyDescent="0.25">
      <c r="B64143"/>
      <c r="C64143"/>
      <c r="D64143" s="13"/>
      <c r="E64143" s="13"/>
      <c r="K64143" s="23"/>
      <c r="O64143" s="21"/>
      <c r="P64143" s="27"/>
      <c r="Q64143" s="16"/>
      <c r="U64143" s="27"/>
    </row>
    <row r="64144" spans="2:21" x14ac:dyDescent="0.25">
      <c r="B64144"/>
      <c r="C64144"/>
      <c r="D64144" s="13"/>
      <c r="E64144" s="13"/>
      <c r="K64144" s="23"/>
      <c r="O64144" s="21"/>
      <c r="P64144" s="27"/>
      <c r="Q64144" s="16"/>
      <c r="U64144" s="27"/>
    </row>
    <row r="64145" spans="2:21" x14ac:dyDescent="0.25">
      <c r="B64145"/>
      <c r="C64145"/>
      <c r="D64145" s="13"/>
      <c r="E64145" s="13"/>
      <c r="K64145" s="23"/>
      <c r="O64145" s="21"/>
      <c r="P64145" s="27"/>
      <c r="Q64145" s="16"/>
      <c r="U64145" s="27"/>
    </row>
    <row r="64146" spans="2:21" x14ac:dyDescent="0.25">
      <c r="B64146"/>
      <c r="C64146"/>
      <c r="D64146" s="13"/>
      <c r="E64146" s="13"/>
      <c r="K64146" s="23"/>
      <c r="O64146" s="21"/>
      <c r="P64146" s="27"/>
      <c r="Q64146" s="16"/>
      <c r="U64146" s="27"/>
    </row>
    <row r="64147" spans="2:21" x14ac:dyDescent="0.25">
      <c r="B64147"/>
      <c r="C64147"/>
      <c r="D64147" s="13"/>
      <c r="E64147" s="13"/>
      <c r="K64147" s="23"/>
      <c r="O64147" s="21"/>
      <c r="P64147" s="27"/>
      <c r="Q64147" s="16"/>
      <c r="U64147" s="27"/>
    </row>
    <row r="64148" spans="2:21" x14ac:dyDescent="0.25">
      <c r="B64148"/>
      <c r="C64148"/>
      <c r="D64148" s="13"/>
      <c r="E64148" s="13"/>
      <c r="K64148" s="23"/>
      <c r="O64148" s="21"/>
      <c r="P64148" s="27"/>
      <c r="Q64148" s="16"/>
      <c r="U64148" s="27"/>
    </row>
    <row r="64149" spans="2:21" x14ac:dyDescent="0.25">
      <c r="B64149"/>
      <c r="C64149"/>
      <c r="D64149" s="13"/>
      <c r="E64149" s="13"/>
      <c r="K64149" s="23"/>
      <c r="O64149" s="21"/>
      <c r="P64149" s="27"/>
      <c r="Q64149" s="16"/>
      <c r="U64149" s="27"/>
    </row>
    <row r="64150" spans="2:21" x14ac:dyDescent="0.25">
      <c r="B64150"/>
      <c r="C64150"/>
      <c r="D64150" s="13"/>
      <c r="E64150" s="13"/>
      <c r="K64150" s="23"/>
      <c r="O64150" s="21"/>
      <c r="P64150" s="27"/>
      <c r="Q64150" s="16"/>
      <c r="U64150" s="27"/>
    </row>
    <row r="64151" spans="2:21" x14ac:dyDescent="0.25">
      <c r="B64151"/>
      <c r="C64151"/>
      <c r="D64151" s="13"/>
      <c r="E64151" s="13"/>
      <c r="K64151" s="23"/>
      <c r="O64151" s="21"/>
      <c r="P64151" s="27"/>
      <c r="Q64151" s="16"/>
      <c r="U64151" s="27"/>
    </row>
    <row r="64152" spans="2:21" x14ac:dyDescent="0.25">
      <c r="B64152"/>
      <c r="C64152"/>
      <c r="D64152" s="13"/>
      <c r="E64152" s="13"/>
      <c r="K64152" s="23"/>
      <c r="O64152" s="21"/>
      <c r="P64152" s="27"/>
      <c r="Q64152" s="16"/>
      <c r="U64152" s="27"/>
    </row>
    <row r="64153" spans="2:21" x14ac:dyDescent="0.25">
      <c r="B64153"/>
      <c r="C64153"/>
      <c r="D64153" s="13"/>
      <c r="E64153" s="13"/>
      <c r="K64153" s="23"/>
      <c r="O64153" s="21"/>
      <c r="P64153" s="27"/>
      <c r="Q64153" s="16"/>
      <c r="U64153" s="27"/>
    </row>
    <row r="64154" spans="2:21" x14ac:dyDescent="0.25">
      <c r="B64154"/>
      <c r="C64154"/>
      <c r="D64154" s="13"/>
      <c r="E64154" s="13"/>
      <c r="K64154" s="23"/>
      <c r="O64154" s="21"/>
      <c r="P64154" s="27"/>
      <c r="Q64154" s="16"/>
      <c r="U64154" s="27"/>
    </row>
    <row r="64155" spans="2:21" x14ac:dyDescent="0.25">
      <c r="B64155"/>
      <c r="C64155"/>
      <c r="D64155" s="13"/>
      <c r="E64155" s="13"/>
      <c r="K64155" s="23"/>
      <c r="O64155" s="21"/>
      <c r="P64155" s="27"/>
      <c r="Q64155" s="16"/>
      <c r="U64155" s="27"/>
    </row>
    <row r="64156" spans="2:21" x14ac:dyDescent="0.25">
      <c r="B64156"/>
      <c r="C64156"/>
      <c r="D64156" s="13"/>
      <c r="E64156" s="13"/>
      <c r="K64156" s="23"/>
      <c r="O64156" s="21"/>
      <c r="P64156" s="27"/>
      <c r="Q64156" s="16"/>
      <c r="U64156" s="27"/>
    </row>
    <row r="64157" spans="2:21" x14ac:dyDescent="0.25">
      <c r="B64157"/>
      <c r="C64157"/>
      <c r="D64157" s="13"/>
      <c r="E64157" s="13"/>
      <c r="K64157" s="23"/>
      <c r="O64157" s="21"/>
      <c r="P64157" s="27"/>
      <c r="Q64157" s="16"/>
      <c r="U64157" s="27"/>
    </row>
    <row r="64158" spans="2:21" x14ac:dyDescent="0.25">
      <c r="B64158"/>
      <c r="C64158"/>
      <c r="D64158" s="13"/>
      <c r="E64158" s="13"/>
      <c r="K64158" s="23"/>
      <c r="O64158" s="21"/>
      <c r="P64158" s="27"/>
      <c r="Q64158" s="16"/>
      <c r="U64158" s="27"/>
    </row>
    <row r="64159" spans="2:21" x14ac:dyDescent="0.25">
      <c r="B64159"/>
      <c r="C64159"/>
      <c r="D64159" s="13"/>
      <c r="E64159" s="13"/>
      <c r="K64159" s="23"/>
      <c r="O64159" s="21"/>
      <c r="P64159" s="27"/>
      <c r="Q64159" s="16"/>
      <c r="U64159" s="27"/>
    </row>
    <row r="64160" spans="2:21" x14ac:dyDescent="0.25">
      <c r="B64160"/>
      <c r="C64160"/>
      <c r="D64160" s="13"/>
      <c r="E64160" s="13"/>
      <c r="K64160" s="23"/>
      <c r="O64160" s="21"/>
      <c r="P64160" s="27"/>
      <c r="Q64160" s="16"/>
      <c r="U64160" s="27"/>
    </row>
    <row r="64161" spans="2:21" x14ac:dyDescent="0.25">
      <c r="B64161"/>
      <c r="C64161"/>
      <c r="D64161" s="13"/>
      <c r="E64161" s="13"/>
      <c r="K64161" s="23"/>
      <c r="O64161" s="21"/>
      <c r="P64161" s="27"/>
      <c r="Q64161" s="16"/>
      <c r="U64161" s="27"/>
    </row>
    <row r="64162" spans="2:21" x14ac:dyDescent="0.25">
      <c r="B64162"/>
      <c r="C64162"/>
      <c r="D64162" s="13"/>
      <c r="E64162" s="13"/>
      <c r="K64162" s="23"/>
      <c r="O64162" s="21"/>
      <c r="P64162" s="27"/>
      <c r="Q64162" s="16"/>
      <c r="U64162" s="27"/>
    </row>
    <row r="64163" spans="2:21" x14ac:dyDescent="0.25">
      <c r="B64163"/>
      <c r="C64163"/>
      <c r="D64163" s="13"/>
      <c r="E64163" s="13"/>
      <c r="K64163" s="23"/>
      <c r="O64163" s="21"/>
      <c r="P64163" s="27"/>
      <c r="Q64163" s="16"/>
      <c r="U64163" s="27"/>
    </row>
    <row r="64164" spans="2:21" x14ac:dyDescent="0.25">
      <c r="B64164"/>
      <c r="C64164"/>
      <c r="D64164" s="13"/>
      <c r="E64164" s="13"/>
      <c r="K64164" s="23"/>
      <c r="O64164" s="21"/>
      <c r="P64164" s="27"/>
      <c r="Q64164" s="16"/>
      <c r="U64164" s="27"/>
    </row>
    <row r="64165" spans="2:21" x14ac:dyDescent="0.25">
      <c r="B64165"/>
      <c r="C64165"/>
      <c r="D64165" s="13"/>
      <c r="E64165" s="13"/>
      <c r="K64165" s="23"/>
      <c r="O64165" s="21"/>
      <c r="P64165" s="27"/>
      <c r="Q64165" s="16"/>
      <c r="U64165" s="27"/>
    </row>
    <row r="64166" spans="2:21" x14ac:dyDescent="0.25">
      <c r="B64166"/>
      <c r="C64166"/>
      <c r="D64166" s="13"/>
      <c r="E64166" s="13"/>
      <c r="K64166" s="23"/>
      <c r="O64166" s="21"/>
      <c r="P64166" s="27"/>
      <c r="Q64166" s="16"/>
      <c r="U64166" s="27"/>
    </row>
    <row r="64167" spans="2:21" x14ac:dyDescent="0.25">
      <c r="B64167"/>
      <c r="C64167"/>
      <c r="D64167" s="13"/>
      <c r="E64167" s="13"/>
      <c r="K64167" s="23"/>
      <c r="O64167" s="21"/>
      <c r="P64167" s="27"/>
      <c r="Q64167" s="16"/>
      <c r="U64167" s="27"/>
    </row>
    <row r="64168" spans="2:21" x14ac:dyDescent="0.25">
      <c r="B64168"/>
      <c r="C64168"/>
      <c r="D64168" s="13"/>
      <c r="E64168" s="13"/>
      <c r="K64168" s="23"/>
      <c r="O64168" s="21"/>
      <c r="P64168" s="27"/>
      <c r="Q64168" s="16"/>
      <c r="U64168" s="27"/>
    </row>
    <row r="64169" spans="2:21" x14ac:dyDescent="0.25">
      <c r="B64169"/>
      <c r="C64169"/>
      <c r="D64169" s="13"/>
      <c r="E64169" s="13"/>
      <c r="K64169" s="23"/>
      <c r="O64169" s="21"/>
      <c r="P64169" s="27"/>
      <c r="Q64169" s="16"/>
      <c r="U64169" s="27"/>
    </row>
    <row r="64170" spans="2:21" x14ac:dyDescent="0.25">
      <c r="B64170"/>
      <c r="C64170"/>
      <c r="D64170" s="13"/>
      <c r="E64170" s="13"/>
      <c r="K64170" s="23"/>
      <c r="O64170" s="21"/>
      <c r="P64170" s="27"/>
      <c r="Q64170" s="16"/>
      <c r="U64170" s="27"/>
    </row>
    <row r="64171" spans="2:21" x14ac:dyDescent="0.25">
      <c r="B64171"/>
      <c r="C64171"/>
      <c r="D64171" s="13"/>
      <c r="E64171" s="13"/>
      <c r="K64171" s="23"/>
      <c r="O64171" s="21"/>
      <c r="P64171" s="27"/>
      <c r="Q64171" s="16"/>
      <c r="U64171" s="27"/>
    </row>
    <row r="64172" spans="2:21" x14ac:dyDescent="0.25">
      <c r="B64172"/>
      <c r="C64172"/>
      <c r="D64172" s="13"/>
      <c r="E64172" s="13"/>
      <c r="K64172" s="23"/>
      <c r="O64172" s="21"/>
      <c r="P64172" s="27"/>
      <c r="Q64172" s="16"/>
      <c r="U64172" s="27"/>
    </row>
    <row r="64173" spans="2:21" x14ac:dyDescent="0.25">
      <c r="B64173"/>
      <c r="C64173"/>
      <c r="D64173" s="13"/>
      <c r="E64173" s="13"/>
      <c r="K64173" s="23"/>
      <c r="O64173" s="21"/>
      <c r="P64173" s="27"/>
      <c r="Q64173" s="16"/>
      <c r="U64173" s="27"/>
    </row>
    <row r="64174" spans="2:21" x14ac:dyDescent="0.25">
      <c r="B64174"/>
      <c r="C64174"/>
      <c r="D64174" s="13"/>
      <c r="E64174" s="13"/>
      <c r="K64174" s="23"/>
      <c r="O64174" s="21"/>
      <c r="P64174" s="27"/>
      <c r="Q64174" s="16"/>
      <c r="U64174" s="27"/>
    </row>
    <row r="64175" spans="2:21" x14ac:dyDescent="0.25">
      <c r="B64175"/>
      <c r="C64175"/>
      <c r="D64175" s="13"/>
      <c r="E64175" s="13"/>
      <c r="K64175" s="23"/>
      <c r="O64175" s="21"/>
      <c r="P64175" s="27"/>
      <c r="Q64175" s="16"/>
      <c r="U64175" s="27"/>
    </row>
    <row r="64176" spans="2:21" x14ac:dyDescent="0.25">
      <c r="B64176"/>
      <c r="C64176"/>
      <c r="D64176" s="13"/>
      <c r="E64176" s="13"/>
      <c r="K64176" s="23"/>
      <c r="O64176" s="21"/>
      <c r="P64176" s="27"/>
      <c r="Q64176" s="16"/>
      <c r="U64176" s="27"/>
    </row>
    <row r="64177" spans="2:21" x14ac:dyDescent="0.25">
      <c r="B64177"/>
      <c r="C64177"/>
      <c r="D64177" s="13"/>
      <c r="E64177" s="13"/>
      <c r="K64177" s="23"/>
      <c r="O64177" s="21"/>
      <c r="P64177" s="27"/>
      <c r="Q64177" s="16"/>
      <c r="U64177" s="27"/>
    </row>
    <row r="64178" spans="2:21" x14ac:dyDescent="0.25">
      <c r="B64178"/>
      <c r="C64178"/>
      <c r="D64178" s="13"/>
      <c r="E64178" s="13"/>
      <c r="K64178" s="23"/>
      <c r="O64178" s="21"/>
      <c r="P64178" s="27"/>
      <c r="Q64178" s="16"/>
      <c r="U64178" s="27"/>
    </row>
    <row r="64179" spans="2:21" x14ac:dyDescent="0.25">
      <c r="B64179"/>
      <c r="C64179"/>
      <c r="D64179" s="13"/>
      <c r="E64179" s="13"/>
      <c r="K64179" s="23"/>
      <c r="O64179" s="21"/>
      <c r="P64179" s="27"/>
      <c r="Q64179" s="16"/>
      <c r="U64179" s="27"/>
    </row>
    <row r="64180" spans="2:21" x14ac:dyDescent="0.25">
      <c r="B64180"/>
      <c r="C64180"/>
      <c r="D64180" s="13"/>
      <c r="E64180" s="13"/>
      <c r="K64180" s="23"/>
      <c r="O64180" s="21"/>
      <c r="P64180" s="27"/>
      <c r="Q64180" s="16"/>
      <c r="U64180" s="27"/>
    </row>
    <row r="64181" spans="2:21" x14ac:dyDescent="0.25">
      <c r="B64181"/>
      <c r="C64181"/>
      <c r="D64181" s="13"/>
      <c r="E64181" s="13"/>
      <c r="K64181" s="23"/>
      <c r="O64181" s="21"/>
      <c r="P64181" s="27"/>
      <c r="Q64181" s="16"/>
      <c r="U64181" s="27"/>
    </row>
    <row r="64182" spans="2:21" x14ac:dyDescent="0.25">
      <c r="B64182"/>
      <c r="C64182"/>
      <c r="D64182" s="13"/>
      <c r="E64182" s="13"/>
      <c r="K64182" s="23"/>
      <c r="O64182" s="21"/>
      <c r="P64182" s="27"/>
      <c r="Q64182" s="16"/>
      <c r="U64182" s="27"/>
    </row>
    <row r="64183" spans="2:21" x14ac:dyDescent="0.25">
      <c r="B64183"/>
      <c r="C64183"/>
      <c r="D64183" s="13"/>
      <c r="E64183" s="13"/>
      <c r="K64183" s="23"/>
      <c r="O64183" s="21"/>
      <c r="P64183" s="27"/>
      <c r="Q64183" s="16"/>
      <c r="U64183" s="27"/>
    </row>
    <row r="64184" spans="2:21" x14ac:dyDescent="0.25">
      <c r="B64184"/>
      <c r="C64184"/>
      <c r="D64184" s="13"/>
      <c r="E64184" s="13"/>
      <c r="K64184" s="23"/>
      <c r="O64184" s="21"/>
      <c r="P64184" s="27"/>
      <c r="Q64184" s="16"/>
      <c r="U64184" s="27"/>
    </row>
    <row r="64185" spans="2:21" x14ac:dyDescent="0.25">
      <c r="B64185"/>
      <c r="C64185"/>
      <c r="D64185" s="13"/>
      <c r="E64185" s="13"/>
      <c r="K64185" s="23"/>
      <c r="O64185" s="21"/>
      <c r="P64185" s="27"/>
      <c r="Q64185" s="16"/>
      <c r="U64185" s="27"/>
    </row>
    <row r="64186" spans="2:21" x14ac:dyDescent="0.25">
      <c r="B64186"/>
      <c r="C64186"/>
      <c r="D64186" s="13"/>
      <c r="E64186" s="13"/>
      <c r="K64186" s="23"/>
      <c r="O64186" s="21"/>
      <c r="P64186" s="27"/>
      <c r="Q64186" s="16"/>
      <c r="U64186" s="27"/>
    </row>
    <row r="64187" spans="2:21" x14ac:dyDescent="0.25">
      <c r="B64187"/>
      <c r="C64187"/>
      <c r="D64187" s="13"/>
      <c r="E64187" s="13"/>
      <c r="K64187" s="23"/>
      <c r="O64187" s="21"/>
      <c r="P64187" s="27"/>
      <c r="Q64187" s="16"/>
      <c r="U64187" s="27"/>
    </row>
    <row r="64188" spans="2:21" x14ac:dyDescent="0.25">
      <c r="B64188"/>
      <c r="C64188"/>
      <c r="D64188" s="13"/>
      <c r="E64188" s="13"/>
      <c r="K64188" s="23"/>
      <c r="O64188" s="21"/>
      <c r="P64188" s="27"/>
      <c r="Q64188" s="16"/>
      <c r="U64188" s="27"/>
    </row>
    <row r="64189" spans="2:21" x14ac:dyDescent="0.25">
      <c r="B64189"/>
      <c r="C64189"/>
      <c r="D64189" s="13"/>
      <c r="E64189" s="13"/>
      <c r="K64189" s="23"/>
      <c r="O64189" s="21"/>
      <c r="P64189" s="27"/>
      <c r="Q64189" s="16"/>
      <c r="U64189" s="27"/>
    </row>
    <row r="64190" spans="2:21" x14ac:dyDescent="0.25">
      <c r="B64190"/>
      <c r="C64190"/>
      <c r="D64190" s="13"/>
      <c r="E64190" s="13"/>
      <c r="K64190" s="23"/>
      <c r="O64190" s="21"/>
      <c r="P64190" s="27"/>
      <c r="Q64190" s="16"/>
      <c r="U64190" s="27"/>
    </row>
    <row r="64191" spans="2:21" x14ac:dyDescent="0.25">
      <c r="B64191"/>
      <c r="C64191"/>
      <c r="D64191" s="13"/>
      <c r="E64191" s="13"/>
      <c r="K64191" s="23"/>
      <c r="O64191" s="21"/>
      <c r="P64191" s="27"/>
      <c r="Q64191" s="16"/>
      <c r="U64191" s="27"/>
    </row>
    <row r="64192" spans="2:21" x14ac:dyDescent="0.25">
      <c r="B64192"/>
      <c r="C64192"/>
      <c r="D64192" s="13"/>
      <c r="E64192" s="13"/>
      <c r="K64192" s="23"/>
      <c r="O64192" s="21"/>
      <c r="P64192" s="27"/>
      <c r="Q64192" s="16"/>
      <c r="U64192" s="27"/>
    </row>
    <row r="64193" spans="2:21" x14ac:dyDescent="0.25">
      <c r="B64193"/>
      <c r="C64193"/>
      <c r="D64193" s="13"/>
      <c r="E64193" s="13"/>
      <c r="K64193" s="23"/>
      <c r="O64193" s="21"/>
      <c r="P64193" s="27"/>
      <c r="Q64193" s="16"/>
      <c r="U64193" s="27"/>
    </row>
    <row r="64194" spans="2:21" x14ac:dyDescent="0.25">
      <c r="B64194"/>
      <c r="C64194"/>
      <c r="D64194" s="13"/>
      <c r="E64194" s="13"/>
      <c r="K64194" s="23"/>
      <c r="O64194" s="21"/>
      <c r="P64194" s="27"/>
      <c r="Q64194" s="16"/>
      <c r="U64194" s="27"/>
    </row>
    <row r="64195" spans="2:21" x14ac:dyDescent="0.25">
      <c r="B64195"/>
      <c r="C64195"/>
      <c r="D64195" s="13"/>
      <c r="E64195" s="13"/>
      <c r="K64195" s="23"/>
      <c r="O64195" s="21"/>
      <c r="P64195" s="27"/>
      <c r="Q64195" s="16"/>
      <c r="U64195" s="27"/>
    </row>
    <row r="64196" spans="2:21" x14ac:dyDescent="0.25">
      <c r="B64196"/>
      <c r="C64196"/>
      <c r="D64196" s="13"/>
      <c r="E64196" s="13"/>
      <c r="K64196" s="23"/>
      <c r="O64196" s="21"/>
      <c r="P64196" s="27"/>
      <c r="Q64196" s="16"/>
      <c r="U64196" s="27"/>
    </row>
    <row r="64197" spans="2:21" x14ac:dyDescent="0.25">
      <c r="B64197"/>
      <c r="C64197"/>
      <c r="D64197" s="13"/>
      <c r="E64197" s="13"/>
      <c r="K64197" s="23"/>
      <c r="O64197" s="21"/>
      <c r="P64197" s="27"/>
      <c r="Q64197" s="16"/>
      <c r="U64197" s="27"/>
    </row>
    <row r="64198" spans="2:21" x14ac:dyDescent="0.25">
      <c r="B64198"/>
      <c r="C64198"/>
      <c r="D64198" s="13"/>
      <c r="E64198" s="13"/>
      <c r="K64198" s="23"/>
      <c r="O64198" s="21"/>
      <c r="P64198" s="27"/>
      <c r="Q64198" s="16"/>
      <c r="U64198" s="27"/>
    </row>
    <row r="64199" spans="2:21" x14ac:dyDescent="0.25">
      <c r="B64199"/>
      <c r="C64199"/>
      <c r="D64199" s="13"/>
      <c r="E64199" s="13"/>
      <c r="K64199" s="23"/>
      <c r="O64199" s="21"/>
      <c r="P64199" s="27"/>
      <c r="Q64199" s="16"/>
      <c r="U64199" s="27"/>
    </row>
    <row r="64200" spans="2:21" x14ac:dyDescent="0.25">
      <c r="B64200"/>
      <c r="C64200"/>
      <c r="D64200" s="13"/>
      <c r="E64200" s="13"/>
      <c r="K64200" s="23"/>
      <c r="O64200" s="21"/>
      <c r="P64200" s="27"/>
      <c r="Q64200" s="16"/>
      <c r="U64200" s="27"/>
    </row>
    <row r="64201" spans="2:21" x14ac:dyDescent="0.25">
      <c r="B64201"/>
      <c r="C64201"/>
      <c r="D64201" s="13"/>
      <c r="E64201" s="13"/>
      <c r="K64201" s="23"/>
      <c r="O64201" s="21"/>
      <c r="P64201" s="27"/>
      <c r="Q64201" s="16"/>
      <c r="U64201" s="27"/>
    </row>
    <row r="64202" spans="2:21" x14ac:dyDescent="0.25">
      <c r="B64202"/>
      <c r="C64202"/>
      <c r="D64202" s="13"/>
      <c r="E64202" s="13"/>
      <c r="K64202" s="23"/>
      <c r="O64202" s="21"/>
      <c r="P64202" s="27"/>
      <c r="Q64202" s="16"/>
      <c r="U64202" s="27"/>
    </row>
    <row r="64203" spans="2:21" x14ac:dyDescent="0.25">
      <c r="B64203"/>
      <c r="C64203"/>
      <c r="D64203" s="13"/>
      <c r="E64203" s="13"/>
      <c r="K64203" s="23"/>
      <c r="O64203" s="21"/>
      <c r="P64203" s="27"/>
      <c r="Q64203" s="16"/>
      <c r="U64203" s="27"/>
    </row>
    <row r="64204" spans="2:21" x14ac:dyDescent="0.25">
      <c r="B64204"/>
      <c r="C64204"/>
      <c r="D64204" s="13"/>
      <c r="E64204" s="13"/>
      <c r="K64204" s="23"/>
      <c r="O64204" s="21"/>
      <c r="P64204" s="27"/>
      <c r="Q64204" s="16"/>
      <c r="U64204" s="27"/>
    </row>
    <row r="64205" spans="2:21" x14ac:dyDescent="0.25">
      <c r="B64205"/>
      <c r="C64205"/>
      <c r="D64205" s="13"/>
      <c r="E64205" s="13"/>
      <c r="K64205" s="23"/>
      <c r="O64205" s="21"/>
      <c r="P64205" s="27"/>
      <c r="Q64205" s="16"/>
      <c r="U64205" s="27"/>
    </row>
    <row r="64206" spans="2:21" x14ac:dyDescent="0.25">
      <c r="B64206"/>
      <c r="C64206"/>
      <c r="D64206" s="13"/>
      <c r="E64206" s="13"/>
      <c r="K64206" s="23"/>
      <c r="O64206" s="21"/>
      <c r="P64206" s="27"/>
      <c r="Q64206" s="16"/>
      <c r="U64206" s="27"/>
    </row>
    <row r="64207" spans="2:21" x14ac:dyDescent="0.25">
      <c r="B64207"/>
      <c r="C64207"/>
      <c r="D64207" s="13"/>
      <c r="E64207" s="13"/>
      <c r="K64207" s="23"/>
      <c r="O64207" s="21"/>
      <c r="P64207" s="27"/>
      <c r="Q64207" s="16"/>
      <c r="U64207" s="27"/>
    </row>
    <row r="64208" spans="2:21" x14ac:dyDescent="0.25">
      <c r="B64208"/>
      <c r="C64208"/>
      <c r="D64208" s="13"/>
      <c r="E64208" s="13"/>
      <c r="K64208" s="23"/>
      <c r="O64208" s="21"/>
      <c r="P64208" s="27"/>
      <c r="Q64208" s="16"/>
      <c r="U64208" s="27"/>
    </row>
    <row r="64209" spans="2:21" x14ac:dyDescent="0.25">
      <c r="B64209"/>
      <c r="C64209"/>
      <c r="D64209" s="13"/>
      <c r="E64209" s="13"/>
      <c r="K64209" s="23"/>
      <c r="O64209" s="21"/>
      <c r="P64209" s="27"/>
      <c r="Q64209" s="16"/>
      <c r="U64209" s="27"/>
    </row>
    <row r="64210" spans="2:21" x14ac:dyDescent="0.25">
      <c r="B64210"/>
      <c r="C64210"/>
      <c r="D64210" s="13"/>
      <c r="E64210" s="13"/>
      <c r="K64210" s="23"/>
      <c r="O64210" s="21"/>
      <c r="P64210" s="27"/>
      <c r="Q64210" s="16"/>
      <c r="U64210" s="27"/>
    </row>
    <row r="64211" spans="2:21" x14ac:dyDescent="0.25">
      <c r="B64211"/>
      <c r="C64211"/>
      <c r="D64211" s="13"/>
      <c r="E64211" s="13"/>
      <c r="K64211" s="23"/>
      <c r="O64211" s="21"/>
      <c r="P64211" s="27"/>
      <c r="Q64211" s="16"/>
      <c r="U64211" s="27"/>
    </row>
    <row r="64212" spans="2:21" x14ac:dyDescent="0.25">
      <c r="B64212"/>
      <c r="C64212"/>
      <c r="D64212" s="13"/>
      <c r="E64212" s="13"/>
      <c r="K64212" s="23"/>
      <c r="O64212" s="21"/>
      <c r="P64212" s="27"/>
      <c r="Q64212" s="16"/>
      <c r="U64212" s="27"/>
    </row>
    <row r="64213" spans="2:21" x14ac:dyDescent="0.25">
      <c r="B64213"/>
      <c r="C64213"/>
      <c r="D64213" s="13"/>
      <c r="E64213" s="13"/>
      <c r="K64213" s="23"/>
      <c r="O64213" s="21"/>
      <c r="P64213" s="27"/>
      <c r="Q64213" s="16"/>
      <c r="U64213" s="27"/>
    </row>
    <row r="64214" spans="2:21" x14ac:dyDescent="0.25">
      <c r="B64214"/>
      <c r="C64214"/>
      <c r="D64214" s="13"/>
      <c r="E64214" s="13"/>
      <c r="K64214" s="23"/>
      <c r="O64214" s="21"/>
      <c r="P64214" s="27"/>
      <c r="Q64214" s="16"/>
      <c r="U64214" s="27"/>
    </row>
    <row r="64215" spans="2:21" x14ac:dyDescent="0.25">
      <c r="B64215"/>
      <c r="C64215"/>
      <c r="D64215" s="13"/>
      <c r="E64215" s="13"/>
      <c r="K64215" s="23"/>
      <c r="O64215" s="21"/>
      <c r="P64215" s="27"/>
      <c r="Q64215" s="16"/>
      <c r="U64215" s="27"/>
    </row>
    <row r="64216" spans="2:21" x14ac:dyDescent="0.25">
      <c r="B64216"/>
      <c r="C64216"/>
      <c r="D64216" s="13"/>
      <c r="E64216" s="13"/>
      <c r="K64216" s="23"/>
      <c r="O64216" s="21"/>
      <c r="P64216" s="27"/>
      <c r="Q64216" s="16"/>
      <c r="U64216" s="27"/>
    </row>
    <row r="64217" spans="2:21" x14ac:dyDescent="0.25">
      <c r="B64217"/>
      <c r="C64217"/>
      <c r="D64217" s="13"/>
      <c r="E64217" s="13"/>
      <c r="K64217" s="23"/>
      <c r="O64217" s="21"/>
      <c r="P64217" s="27"/>
      <c r="Q64217" s="16"/>
      <c r="U64217" s="27"/>
    </row>
    <row r="64218" spans="2:21" x14ac:dyDescent="0.25">
      <c r="B64218"/>
      <c r="C64218"/>
      <c r="D64218" s="13"/>
      <c r="E64218" s="13"/>
      <c r="K64218" s="23"/>
      <c r="O64218" s="21"/>
      <c r="P64218" s="27"/>
      <c r="Q64218" s="16"/>
      <c r="U64218" s="27"/>
    </row>
    <row r="64219" spans="2:21" x14ac:dyDescent="0.25">
      <c r="B64219"/>
      <c r="C64219"/>
      <c r="D64219" s="13"/>
      <c r="E64219" s="13"/>
      <c r="K64219" s="23"/>
      <c r="O64219" s="21"/>
      <c r="P64219" s="27"/>
      <c r="Q64219" s="16"/>
      <c r="U64219" s="27"/>
    </row>
    <row r="64220" spans="2:21" x14ac:dyDescent="0.25">
      <c r="B64220"/>
      <c r="C64220"/>
      <c r="D64220" s="13"/>
      <c r="E64220" s="13"/>
      <c r="K64220" s="23"/>
      <c r="O64220" s="21"/>
      <c r="P64220" s="27"/>
      <c r="Q64220" s="16"/>
      <c r="U64220" s="27"/>
    </row>
    <row r="64221" spans="2:21" x14ac:dyDescent="0.25">
      <c r="B64221"/>
      <c r="C64221"/>
      <c r="D64221" s="13"/>
      <c r="E64221" s="13"/>
      <c r="K64221" s="23"/>
      <c r="O64221" s="21"/>
      <c r="P64221" s="27"/>
      <c r="Q64221" s="16"/>
      <c r="U64221" s="27"/>
    </row>
    <row r="64222" spans="2:21" x14ac:dyDescent="0.25">
      <c r="B64222"/>
      <c r="C64222"/>
      <c r="D64222" s="13"/>
      <c r="E64222" s="13"/>
      <c r="K64222" s="23"/>
      <c r="O64222" s="21"/>
      <c r="P64222" s="27"/>
      <c r="Q64222" s="16"/>
      <c r="U64222" s="27"/>
    </row>
    <row r="64223" spans="2:21" x14ac:dyDescent="0.25">
      <c r="B64223"/>
      <c r="C64223"/>
      <c r="D64223" s="13"/>
      <c r="E64223" s="13"/>
      <c r="K64223" s="23"/>
      <c r="O64223" s="21"/>
      <c r="P64223" s="27"/>
      <c r="Q64223" s="16"/>
      <c r="U64223" s="27"/>
    </row>
    <row r="64224" spans="2:21" x14ac:dyDescent="0.25">
      <c r="B64224"/>
      <c r="C64224"/>
      <c r="D64224" s="13"/>
      <c r="E64224" s="13"/>
      <c r="K64224" s="23"/>
      <c r="O64224" s="21"/>
      <c r="P64224" s="27"/>
      <c r="Q64224" s="16"/>
      <c r="U64224" s="27"/>
    </row>
    <row r="64225" spans="2:21" x14ac:dyDescent="0.25">
      <c r="B64225"/>
      <c r="C64225"/>
      <c r="D64225" s="13"/>
      <c r="E64225" s="13"/>
      <c r="K64225" s="23"/>
      <c r="O64225" s="21"/>
      <c r="P64225" s="27"/>
      <c r="Q64225" s="16"/>
      <c r="U64225" s="27"/>
    </row>
    <row r="64226" spans="2:21" x14ac:dyDescent="0.25">
      <c r="B64226"/>
      <c r="C64226"/>
      <c r="D64226" s="13"/>
      <c r="E64226" s="13"/>
      <c r="K64226" s="23"/>
      <c r="O64226" s="21"/>
      <c r="P64226" s="27"/>
      <c r="Q64226" s="16"/>
      <c r="U64226" s="27"/>
    </row>
    <row r="64227" spans="2:21" x14ac:dyDescent="0.25">
      <c r="B64227"/>
      <c r="C64227"/>
      <c r="D64227" s="13"/>
      <c r="E64227" s="13"/>
      <c r="K64227" s="23"/>
      <c r="O64227" s="21"/>
      <c r="P64227" s="27"/>
      <c r="Q64227" s="16"/>
      <c r="U64227" s="27"/>
    </row>
    <row r="64228" spans="2:21" x14ac:dyDescent="0.25">
      <c r="B64228"/>
      <c r="C64228"/>
      <c r="D64228" s="13"/>
      <c r="E64228" s="13"/>
      <c r="K64228" s="23"/>
      <c r="O64228" s="21"/>
      <c r="P64228" s="27"/>
      <c r="Q64228" s="16"/>
      <c r="U64228" s="27"/>
    </row>
    <row r="64229" spans="2:21" x14ac:dyDescent="0.25">
      <c r="B64229"/>
      <c r="C64229"/>
      <c r="D64229" s="13"/>
      <c r="E64229" s="13"/>
      <c r="K64229" s="23"/>
      <c r="O64229" s="21"/>
      <c r="P64229" s="27"/>
      <c r="Q64229" s="16"/>
      <c r="U64229" s="27"/>
    </row>
    <row r="64230" spans="2:21" x14ac:dyDescent="0.25">
      <c r="B64230"/>
      <c r="C64230"/>
      <c r="D64230" s="13"/>
      <c r="E64230" s="13"/>
      <c r="K64230" s="23"/>
      <c r="O64230" s="21"/>
      <c r="P64230" s="27"/>
      <c r="Q64230" s="16"/>
      <c r="U64230" s="27"/>
    </row>
    <row r="64231" spans="2:21" x14ac:dyDescent="0.25">
      <c r="B64231"/>
      <c r="C64231"/>
      <c r="D64231" s="13"/>
      <c r="E64231" s="13"/>
      <c r="K64231" s="23"/>
      <c r="O64231" s="21"/>
      <c r="P64231" s="27"/>
      <c r="Q64231" s="16"/>
      <c r="U64231" s="27"/>
    </row>
    <row r="64232" spans="2:21" x14ac:dyDescent="0.25">
      <c r="B64232"/>
      <c r="C64232"/>
      <c r="D64232" s="13"/>
      <c r="E64232" s="13"/>
      <c r="K64232" s="23"/>
      <c r="O64232" s="21"/>
      <c r="P64232" s="27"/>
      <c r="Q64232" s="16"/>
      <c r="U64232" s="27"/>
    </row>
    <row r="64233" spans="2:21" x14ac:dyDescent="0.25">
      <c r="B64233"/>
      <c r="C64233"/>
      <c r="D64233" s="13"/>
      <c r="E64233" s="13"/>
      <c r="K64233" s="23"/>
      <c r="O64233" s="21"/>
      <c r="P64233" s="27"/>
      <c r="Q64233" s="16"/>
      <c r="U64233" s="27"/>
    </row>
    <row r="64234" spans="2:21" x14ac:dyDescent="0.25">
      <c r="B64234"/>
      <c r="C64234"/>
      <c r="D64234" s="13"/>
      <c r="E64234" s="13"/>
      <c r="K64234" s="23"/>
      <c r="O64234" s="21"/>
      <c r="P64234" s="27"/>
      <c r="Q64234" s="16"/>
      <c r="U64234" s="27"/>
    </row>
    <row r="64235" spans="2:21" x14ac:dyDescent="0.25">
      <c r="B64235"/>
      <c r="C64235"/>
      <c r="D64235" s="13"/>
      <c r="E64235" s="13"/>
      <c r="K64235" s="23"/>
      <c r="O64235" s="21"/>
      <c r="P64235" s="27"/>
      <c r="Q64235" s="16"/>
      <c r="U64235" s="27"/>
    </row>
    <row r="64236" spans="2:21" x14ac:dyDescent="0.25">
      <c r="B64236"/>
      <c r="C64236"/>
      <c r="D64236" s="13"/>
      <c r="E64236" s="13"/>
      <c r="K64236" s="23"/>
      <c r="O64236" s="21"/>
      <c r="P64236" s="27"/>
      <c r="Q64236" s="16"/>
      <c r="U64236" s="27"/>
    </row>
    <row r="64237" spans="2:21" x14ac:dyDescent="0.25">
      <c r="B64237"/>
      <c r="C64237"/>
      <c r="D64237" s="13"/>
      <c r="E64237" s="13"/>
      <c r="K64237" s="23"/>
      <c r="O64237" s="21"/>
      <c r="P64237" s="27"/>
      <c r="Q64237" s="16"/>
      <c r="U64237" s="27"/>
    </row>
    <row r="64238" spans="2:21" x14ac:dyDescent="0.25">
      <c r="B64238"/>
      <c r="C64238"/>
      <c r="D64238" s="13"/>
      <c r="E64238" s="13"/>
      <c r="K64238" s="23"/>
      <c r="O64238" s="21"/>
      <c r="P64238" s="27"/>
      <c r="Q64238" s="16"/>
      <c r="U64238" s="27"/>
    </row>
    <row r="64239" spans="2:21" x14ac:dyDescent="0.25">
      <c r="B64239"/>
      <c r="C64239"/>
      <c r="D64239" s="13"/>
      <c r="E64239" s="13"/>
      <c r="K64239" s="23"/>
      <c r="O64239" s="21"/>
      <c r="P64239" s="27"/>
      <c r="Q64239" s="16"/>
      <c r="U64239" s="27"/>
    </row>
    <row r="64240" spans="2:21" x14ac:dyDescent="0.25">
      <c r="B64240"/>
      <c r="C64240"/>
      <c r="D64240" s="13"/>
      <c r="E64240" s="13"/>
      <c r="K64240" s="23"/>
      <c r="O64240" s="21"/>
      <c r="P64240" s="27"/>
      <c r="Q64240" s="16"/>
      <c r="U64240" s="27"/>
    </row>
    <row r="64241" spans="2:21" x14ac:dyDescent="0.25">
      <c r="B64241"/>
      <c r="C64241"/>
      <c r="D64241" s="13"/>
      <c r="E64241" s="13"/>
      <c r="K64241" s="23"/>
      <c r="O64241" s="21"/>
      <c r="P64241" s="27"/>
      <c r="Q64241" s="16"/>
      <c r="U64241" s="27"/>
    </row>
    <row r="64242" spans="2:21" x14ac:dyDescent="0.25">
      <c r="B64242"/>
      <c r="C64242"/>
      <c r="D64242" s="13"/>
      <c r="E64242" s="13"/>
      <c r="K64242" s="23"/>
      <c r="O64242" s="21"/>
      <c r="P64242" s="27"/>
      <c r="Q64242" s="16"/>
      <c r="U64242" s="27"/>
    </row>
    <row r="64243" spans="2:21" x14ac:dyDescent="0.25">
      <c r="B64243"/>
      <c r="C64243"/>
      <c r="D64243" s="13"/>
      <c r="E64243" s="13"/>
      <c r="K64243" s="23"/>
      <c r="O64243" s="21"/>
      <c r="P64243" s="27"/>
      <c r="Q64243" s="16"/>
      <c r="U64243" s="27"/>
    </row>
    <row r="64244" spans="2:21" x14ac:dyDescent="0.25">
      <c r="B64244"/>
      <c r="C64244"/>
      <c r="D64244" s="13"/>
      <c r="E64244" s="13"/>
      <c r="K64244" s="23"/>
      <c r="O64244" s="21"/>
      <c r="P64244" s="27"/>
      <c r="Q64244" s="16"/>
      <c r="U64244" s="27"/>
    </row>
    <row r="64245" spans="2:21" x14ac:dyDescent="0.25">
      <c r="B64245"/>
      <c r="C64245"/>
      <c r="D64245" s="13"/>
      <c r="E64245" s="13"/>
      <c r="K64245" s="23"/>
      <c r="O64245" s="21"/>
      <c r="P64245" s="27"/>
      <c r="Q64245" s="16"/>
      <c r="U64245" s="27"/>
    </row>
    <row r="64246" spans="2:21" x14ac:dyDescent="0.25">
      <c r="B64246"/>
      <c r="C64246"/>
      <c r="D64246" s="13"/>
      <c r="E64246" s="13"/>
      <c r="K64246" s="23"/>
      <c r="O64246" s="21"/>
      <c r="P64246" s="27"/>
      <c r="Q64246" s="16"/>
      <c r="U64246" s="27"/>
    </row>
    <row r="64247" spans="2:21" x14ac:dyDescent="0.25">
      <c r="B64247"/>
      <c r="C64247"/>
      <c r="D64247" s="13"/>
      <c r="E64247" s="13"/>
      <c r="K64247" s="23"/>
      <c r="O64247" s="21"/>
      <c r="P64247" s="27"/>
      <c r="Q64247" s="16"/>
      <c r="U64247" s="27"/>
    </row>
    <row r="64248" spans="2:21" x14ac:dyDescent="0.25">
      <c r="B64248"/>
      <c r="C64248"/>
      <c r="D64248" s="13"/>
      <c r="E64248" s="13"/>
      <c r="K64248" s="23"/>
      <c r="O64248" s="21"/>
      <c r="P64248" s="27"/>
      <c r="Q64248" s="16"/>
      <c r="U64248" s="27"/>
    </row>
    <row r="64249" spans="2:21" x14ac:dyDescent="0.25">
      <c r="B64249"/>
      <c r="C64249"/>
      <c r="D64249" s="13"/>
      <c r="E64249" s="13"/>
      <c r="K64249" s="23"/>
      <c r="O64249" s="21"/>
      <c r="P64249" s="27"/>
      <c r="Q64249" s="16"/>
      <c r="U64249" s="27"/>
    </row>
    <row r="64250" spans="2:21" x14ac:dyDescent="0.25">
      <c r="B64250"/>
      <c r="C64250"/>
      <c r="D64250" s="13"/>
      <c r="E64250" s="13"/>
      <c r="K64250" s="23"/>
      <c r="O64250" s="21"/>
      <c r="P64250" s="27"/>
      <c r="Q64250" s="16"/>
      <c r="U64250" s="27"/>
    </row>
    <row r="64251" spans="2:21" x14ac:dyDescent="0.25">
      <c r="B64251"/>
      <c r="C64251"/>
      <c r="D64251" s="13"/>
      <c r="E64251" s="13"/>
      <c r="K64251" s="23"/>
      <c r="O64251" s="21"/>
      <c r="P64251" s="27"/>
      <c r="Q64251" s="16"/>
      <c r="U64251" s="27"/>
    </row>
    <row r="64252" spans="2:21" x14ac:dyDescent="0.25">
      <c r="B64252"/>
      <c r="C64252"/>
      <c r="D64252" s="13"/>
      <c r="E64252" s="13"/>
      <c r="K64252" s="23"/>
      <c r="O64252" s="21"/>
      <c r="P64252" s="27"/>
      <c r="Q64252" s="16"/>
      <c r="U64252" s="27"/>
    </row>
    <row r="64253" spans="2:21" x14ac:dyDescent="0.25">
      <c r="B64253"/>
      <c r="C64253"/>
      <c r="D64253" s="13"/>
      <c r="E64253" s="13"/>
      <c r="K64253" s="23"/>
      <c r="O64253" s="21"/>
      <c r="P64253" s="27"/>
      <c r="Q64253" s="16"/>
      <c r="U64253" s="27"/>
    </row>
    <row r="64254" spans="2:21" x14ac:dyDescent="0.25">
      <c r="B64254"/>
      <c r="C64254"/>
      <c r="D64254" s="13"/>
      <c r="E64254" s="13"/>
      <c r="K64254" s="23"/>
      <c r="O64254" s="21"/>
      <c r="P64254" s="27"/>
      <c r="Q64254" s="16"/>
      <c r="U64254" s="27"/>
    </row>
    <row r="64255" spans="2:21" x14ac:dyDescent="0.25">
      <c r="B64255"/>
      <c r="C64255"/>
      <c r="D64255" s="13"/>
      <c r="E64255" s="13"/>
      <c r="K64255" s="23"/>
      <c r="O64255" s="21"/>
      <c r="P64255" s="27"/>
      <c r="Q64255" s="16"/>
      <c r="U64255" s="27"/>
    </row>
    <row r="64256" spans="2:21" x14ac:dyDescent="0.25">
      <c r="B64256"/>
      <c r="C64256"/>
      <c r="D64256" s="13"/>
      <c r="E64256" s="13"/>
      <c r="K64256" s="23"/>
      <c r="O64256" s="21"/>
      <c r="P64256" s="27"/>
      <c r="Q64256" s="16"/>
      <c r="U64256" s="27"/>
    </row>
    <row r="64257" spans="2:21" x14ac:dyDescent="0.25">
      <c r="B64257"/>
      <c r="C64257"/>
      <c r="D64257" s="13"/>
      <c r="E64257" s="13"/>
      <c r="K64257" s="23"/>
      <c r="O64257" s="21"/>
      <c r="P64257" s="27"/>
      <c r="Q64257" s="16"/>
      <c r="U64257" s="27"/>
    </row>
    <row r="64258" spans="2:21" x14ac:dyDescent="0.25">
      <c r="B64258"/>
      <c r="C64258"/>
      <c r="D64258" s="13"/>
      <c r="E64258" s="13"/>
      <c r="K64258" s="23"/>
      <c r="O64258" s="21"/>
      <c r="P64258" s="27"/>
      <c r="Q64258" s="16"/>
      <c r="U64258" s="27"/>
    </row>
    <row r="64259" spans="2:21" x14ac:dyDescent="0.25">
      <c r="B64259"/>
      <c r="C64259"/>
      <c r="D64259" s="13"/>
      <c r="E64259" s="13"/>
      <c r="K64259" s="23"/>
      <c r="O64259" s="21"/>
      <c r="P64259" s="27"/>
      <c r="Q64259" s="16"/>
      <c r="U64259" s="27"/>
    </row>
    <row r="64260" spans="2:21" x14ac:dyDescent="0.25">
      <c r="B64260"/>
      <c r="C64260"/>
      <c r="D64260" s="13"/>
      <c r="E64260" s="13"/>
      <c r="K64260" s="23"/>
      <c r="O64260" s="21"/>
      <c r="P64260" s="27"/>
      <c r="Q64260" s="16"/>
      <c r="U64260" s="27"/>
    </row>
    <row r="64261" spans="2:21" x14ac:dyDescent="0.25">
      <c r="B64261"/>
      <c r="C64261"/>
      <c r="D64261" s="13"/>
      <c r="E64261" s="13"/>
      <c r="K64261" s="23"/>
      <c r="O64261" s="21"/>
      <c r="P64261" s="27"/>
      <c r="Q64261" s="16"/>
      <c r="U64261" s="27"/>
    </row>
    <row r="64262" spans="2:21" x14ac:dyDescent="0.25">
      <c r="B64262"/>
      <c r="C64262"/>
      <c r="D64262" s="13"/>
      <c r="E64262" s="13"/>
      <c r="K64262" s="23"/>
      <c r="O64262" s="21"/>
      <c r="P64262" s="27"/>
      <c r="Q64262" s="16"/>
      <c r="U64262" s="27"/>
    </row>
    <row r="64263" spans="2:21" x14ac:dyDescent="0.25">
      <c r="B64263"/>
      <c r="C64263"/>
      <c r="D64263" s="13"/>
      <c r="E64263" s="13"/>
      <c r="K64263" s="23"/>
      <c r="O64263" s="21"/>
      <c r="P64263" s="27"/>
      <c r="Q64263" s="16"/>
      <c r="U64263" s="27"/>
    </row>
    <row r="64264" spans="2:21" x14ac:dyDescent="0.25">
      <c r="B64264"/>
      <c r="C64264"/>
      <c r="D64264" s="13"/>
      <c r="E64264" s="13"/>
      <c r="K64264" s="23"/>
      <c r="O64264" s="21"/>
      <c r="P64264" s="27"/>
      <c r="Q64264" s="16"/>
      <c r="U64264" s="27"/>
    </row>
    <row r="64265" spans="2:21" x14ac:dyDescent="0.25">
      <c r="B64265"/>
      <c r="C64265"/>
      <c r="D64265" s="13"/>
      <c r="E64265" s="13"/>
      <c r="K64265" s="23"/>
      <c r="O64265" s="21"/>
      <c r="P64265" s="27"/>
      <c r="Q64265" s="16"/>
      <c r="U64265" s="27"/>
    </row>
    <row r="64266" spans="2:21" x14ac:dyDescent="0.25">
      <c r="B64266"/>
      <c r="C64266"/>
      <c r="D64266" s="13"/>
      <c r="E64266" s="13"/>
      <c r="K64266" s="23"/>
      <c r="O64266" s="21"/>
      <c r="P64266" s="27"/>
      <c r="Q64266" s="16"/>
      <c r="U64266" s="27"/>
    </row>
    <row r="64267" spans="2:21" x14ac:dyDescent="0.25">
      <c r="B64267"/>
      <c r="C64267"/>
      <c r="D64267" s="13"/>
      <c r="E64267" s="13"/>
      <c r="K64267" s="23"/>
      <c r="O64267" s="21"/>
      <c r="P64267" s="27"/>
      <c r="Q64267" s="16"/>
      <c r="U64267" s="27"/>
    </row>
    <row r="64268" spans="2:21" x14ac:dyDescent="0.25">
      <c r="B64268"/>
      <c r="C64268"/>
      <c r="D64268" s="13"/>
      <c r="E64268" s="13"/>
      <c r="K64268" s="23"/>
      <c r="O64268" s="21"/>
      <c r="P64268" s="27"/>
      <c r="Q64268" s="16"/>
      <c r="U64268" s="27"/>
    </row>
    <row r="64269" spans="2:21" x14ac:dyDescent="0.25">
      <c r="B64269"/>
      <c r="C64269"/>
      <c r="D64269" s="13"/>
      <c r="E64269" s="13"/>
      <c r="K64269" s="23"/>
      <c r="O64269" s="21"/>
      <c r="P64269" s="27"/>
      <c r="Q64269" s="16"/>
      <c r="U64269" s="27"/>
    </row>
    <row r="64270" spans="2:21" x14ac:dyDescent="0.25">
      <c r="B64270"/>
      <c r="C64270"/>
      <c r="D64270" s="13"/>
      <c r="E64270" s="13"/>
      <c r="K64270" s="23"/>
      <c r="O64270" s="21"/>
      <c r="P64270" s="27"/>
      <c r="Q64270" s="16"/>
      <c r="U64270" s="27"/>
    </row>
    <row r="64271" spans="2:21" x14ac:dyDescent="0.25">
      <c r="B64271"/>
      <c r="C64271"/>
      <c r="D64271" s="13"/>
      <c r="E64271" s="13"/>
      <c r="K64271" s="23"/>
      <c r="O64271" s="21"/>
      <c r="P64271" s="27"/>
      <c r="Q64271" s="16"/>
      <c r="U64271" s="27"/>
    </row>
    <row r="64272" spans="2:21" x14ac:dyDescent="0.25">
      <c r="B64272"/>
      <c r="C64272"/>
      <c r="D64272" s="13"/>
      <c r="E64272" s="13"/>
      <c r="K64272" s="23"/>
      <c r="O64272" s="21"/>
      <c r="P64272" s="27"/>
      <c r="Q64272" s="16"/>
      <c r="U64272" s="27"/>
    </row>
    <row r="64273" spans="2:21" x14ac:dyDescent="0.25">
      <c r="B64273"/>
      <c r="C64273"/>
      <c r="D64273" s="13"/>
      <c r="E64273" s="13"/>
      <c r="K64273" s="23"/>
      <c r="O64273" s="21"/>
      <c r="P64273" s="27"/>
      <c r="Q64273" s="16"/>
      <c r="U64273" s="27"/>
    </row>
    <row r="64274" spans="2:21" x14ac:dyDescent="0.25">
      <c r="B64274"/>
      <c r="C64274"/>
      <c r="D64274" s="13"/>
      <c r="E64274" s="13"/>
      <c r="K64274" s="23"/>
      <c r="O64274" s="21"/>
      <c r="P64274" s="27"/>
      <c r="Q64274" s="16"/>
      <c r="U64274" s="27"/>
    </row>
    <row r="64275" spans="2:21" x14ac:dyDescent="0.25">
      <c r="B64275"/>
      <c r="C64275"/>
      <c r="D64275" s="13"/>
      <c r="E64275" s="13"/>
      <c r="K64275" s="23"/>
      <c r="O64275" s="21"/>
      <c r="P64275" s="27"/>
      <c r="Q64275" s="16"/>
      <c r="U64275" s="27"/>
    </row>
    <row r="64276" spans="2:21" x14ac:dyDescent="0.25">
      <c r="B64276"/>
      <c r="C64276"/>
      <c r="D64276" s="13"/>
      <c r="E64276" s="13"/>
      <c r="K64276" s="23"/>
      <c r="O64276" s="21"/>
      <c r="P64276" s="27"/>
      <c r="Q64276" s="16"/>
      <c r="U64276" s="27"/>
    </row>
    <row r="64277" spans="2:21" x14ac:dyDescent="0.25">
      <c r="B64277"/>
      <c r="C64277"/>
      <c r="D64277" s="13"/>
      <c r="E64277" s="13"/>
      <c r="K64277" s="23"/>
      <c r="O64277" s="21"/>
      <c r="P64277" s="27"/>
      <c r="Q64277" s="16"/>
      <c r="U64277" s="27"/>
    </row>
    <row r="64278" spans="2:21" x14ac:dyDescent="0.25">
      <c r="B64278"/>
      <c r="C64278"/>
      <c r="D64278" s="13"/>
      <c r="E64278" s="13"/>
      <c r="K64278" s="23"/>
      <c r="O64278" s="21"/>
      <c r="P64278" s="27"/>
      <c r="Q64278" s="16"/>
      <c r="U64278" s="27"/>
    </row>
    <row r="64279" spans="2:21" x14ac:dyDescent="0.25">
      <c r="B64279"/>
      <c r="C64279"/>
      <c r="D64279" s="13"/>
      <c r="E64279" s="13"/>
      <c r="K64279" s="23"/>
      <c r="O64279" s="21"/>
      <c r="P64279" s="27"/>
      <c r="Q64279" s="16"/>
      <c r="U64279" s="27"/>
    </row>
    <row r="64280" spans="2:21" x14ac:dyDescent="0.25">
      <c r="B64280"/>
      <c r="C64280"/>
      <c r="D64280" s="13"/>
      <c r="E64280" s="13"/>
      <c r="K64280" s="23"/>
      <c r="O64280" s="21"/>
      <c r="P64280" s="27"/>
      <c r="Q64280" s="16"/>
      <c r="U64280" s="27"/>
    </row>
    <row r="64281" spans="2:21" x14ac:dyDescent="0.25">
      <c r="B64281"/>
      <c r="C64281"/>
      <c r="D64281" s="13"/>
      <c r="E64281" s="13"/>
      <c r="K64281" s="23"/>
      <c r="O64281" s="21"/>
      <c r="P64281" s="27"/>
      <c r="Q64281" s="16"/>
      <c r="U64281" s="27"/>
    </row>
    <row r="64282" spans="2:21" x14ac:dyDescent="0.25">
      <c r="B64282"/>
      <c r="C64282"/>
      <c r="D64282" s="13"/>
      <c r="E64282" s="13"/>
      <c r="K64282" s="23"/>
      <c r="O64282" s="21"/>
      <c r="P64282" s="27"/>
      <c r="Q64282" s="16"/>
      <c r="U64282" s="27"/>
    </row>
    <row r="64283" spans="2:21" x14ac:dyDescent="0.25">
      <c r="B64283"/>
      <c r="C64283"/>
      <c r="D64283" s="13"/>
      <c r="E64283" s="13"/>
      <c r="K64283" s="23"/>
      <c r="O64283" s="21"/>
      <c r="P64283" s="27"/>
      <c r="Q64283" s="16"/>
      <c r="U64283" s="27"/>
    </row>
    <row r="64284" spans="2:21" x14ac:dyDescent="0.25">
      <c r="B64284"/>
      <c r="C64284"/>
      <c r="D64284" s="13"/>
      <c r="E64284" s="13"/>
      <c r="K64284" s="23"/>
      <c r="O64284" s="21"/>
      <c r="P64284" s="27"/>
      <c r="Q64284" s="16"/>
      <c r="U64284" s="27"/>
    </row>
    <row r="64285" spans="2:21" x14ac:dyDescent="0.25">
      <c r="B64285"/>
      <c r="C64285"/>
      <c r="D64285" s="13"/>
      <c r="E64285" s="13"/>
      <c r="K64285" s="23"/>
      <c r="O64285" s="21"/>
      <c r="P64285" s="27"/>
      <c r="Q64285" s="16"/>
      <c r="U64285" s="27"/>
    </row>
    <row r="64286" spans="2:21" x14ac:dyDescent="0.25">
      <c r="B64286"/>
      <c r="C64286"/>
      <c r="D64286" s="13"/>
      <c r="E64286" s="13"/>
      <c r="K64286" s="23"/>
      <c r="O64286" s="21"/>
      <c r="P64286" s="27"/>
      <c r="Q64286" s="16"/>
      <c r="U64286" s="27"/>
    </row>
    <row r="64287" spans="2:21" x14ac:dyDescent="0.25">
      <c r="B64287"/>
      <c r="C64287"/>
      <c r="D64287" s="13"/>
      <c r="E64287" s="13"/>
      <c r="K64287" s="23"/>
      <c r="O64287" s="21"/>
      <c r="P64287" s="27"/>
      <c r="Q64287" s="16"/>
      <c r="U64287" s="27"/>
    </row>
    <row r="64288" spans="2:21" x14ac:dyDescent="0.25">
      <c r="B64288"/>
      <c r="C64288"/>
      <c r="D64288" s="13"/>
      <c r="E64288" s="13"/>
      <c r="K64288" s="23"/>
      <c r="O64288" s="21"/>
      <c r="P64288" s="27"/>
      <c r="Q64288" s="16"/>
      <c r="U64288" s="27"/>
    </row>
    <row r="64289" spans="2:21" x14ac:dyDescent="0.25">
      <c r="B64289"/>
      <c r="C64289"/>
      <c r="D64289" s="13"/>
      <c r="E64289" s="13"/>
      <c r="K64289" s="23"/>
      <c r="O64289" s="21"/>
      <c r="P64289" s="27"/>
      <c r="Q64289" s="16"/>
      <c r="U64289" s="27"/>
    </row>
    <row r="64290" spans="2:21" x14ac:dyDescent="0.25">
      <c r="B64290"/>
      <c r="C64290"/>
      <c r="D64290" s="13"/>
      <c r="E64290" s="13"/>
      <c r="K64290" s="23"/>
      <c r="O64290" s="21"/>
      <c r="P64290" s="27"/>
      <c r="Q64290" s="16"/>
      <c r="U64290" s="27"/>
    </row>
    <row r="64291" spans="2:21" x14ac:dyDescent="0.25">
      <c r="B64291"/>
      <c r="C64291"/>
      <c r="D64291" s="13"/>
      <c r="E64291" s="13"/>
      <c r="K64291" s="23"/>
      <c r="O64291" s="21"/>
      <c r="P64291" s="27"/>
      <c r="Q64291" s="16"/>
      <c r="U64291" s="27"/>
    </row>
    <row r="64292" spans="2:21" x14ac:dyDescent="0.25">
      <c r="B64292"/>
      <c r="C64292"/>
      <c r="D64292" s="13"/>
      <c r="E64292" s="13"/>
      <c r="K64292" s="23"/>
      <c r="O64292" s="21"/>
      <c r="P64292" s="27"/>
      <c r="Q64292" s="16"/>
      <c r="U64292" s="27"/>
    </row>
    <row r="64293" spans="2:21" x14ac:dyDescent="0.25">
      <c r="B64293"/>
      <c r="C64293"/>
      <c r="D64293" s="13"/>
      <c r="E64293" s="13"/>
      <c r="K64293" s="23"/>
      <c r="O64293" s="21"/>
      <c r="P64293" s="27"/>
      <c r="Q64293" s="16"/>
      <c r="U64293" s="27"/>
    </row>
    <row r="64294" spans="2:21" x14ac:dyDescent="0.25">
      <c r="B64294"/>
      <c r="C64294"/>
      <c r="D64294" s="13"/>
      <c r="E64294" s="13"/>
      <c r="K64294" s="23"/>
      <c r="O64294" s="21"/>
      <c r="P64294" s="27"/>
      <c r="Q64294" s="16"/>
      <c r="U64294" s="27"/>
    </row>
    <row r="64295" spans="2:21" x14ac:dyDescent="0.25">
      <c r="B64295"/>
      <c r="C64295"/>
      <c r="D64295" s="13"/>
      <c r="E64295" s="13"/>
      <c r="K64295" s="23"/>
      <c r="O64295" s="21"/>
      <c r="P64295" s="27"/>
      <c r="Q64295" s="16"/>
      <c r="U64295" s="27"/>
    </row>
    <row r="64296" spans="2:21" x14ac:dyDescent="0.25">
      <c r="B64296"/>
      <c r="C64296"/>
      <c r="D64296" s="13"/>
      <c r="E64296" s="13"/>
      <c r="K64296" s="23"/>
      <c r="O64296" s="21"/>
      <c r="P64296" s="27"/>
      <c r="Q64296" s="16"/>
      <c r="U64296" s="27"/>
    </row>
    <row r="64297" spans="2:21" x14ac:dyDescent="0.25">
      <c r="B64297"/>
      <c r="C64297"/>
      <c r="D64297" s="13"/>
      <c r="E64297" s="13"/>
      <c r="K64297" s="23"/>
      <c r="O64297" s="21"/>
      <c r="P64297" s="27"/>
      <c r="Q64297" s="16"/>
      <c r="U64297" s="27"/>
    </row>
    <row r="64298" spans="2:21" x14ac:dyDescent="0.25">
      <c r="B64298"/>
      <c r="C64298"/>
      <c r="D64298" s="13"/>
      <c r="E64298" s="13"/>
      <c r="K64298" s="23"/>
      <c r="O64298" s="21"/>
      <c r="P64298" s="27"/>
      <c r="Q64298" s="16"/>
      <c r="U64298" s="27"/>
    </row>
    <row r="64299" spans="2:21" x14ac:dyDescent="0.25">
      <c r="B64299"/>
      <c r="C64299"/>
      <c r="D64299" s="13"/>
      <c r="E64299" s="13"/>
      <c r="K64299" s="23"/>
      <c r="O64299" s="21"/>
      <c r="P64299" s="27"/>
      <c r="Q64299" s="16"/>
      <c r="U64299" s="27"/>
    </row>
    <row r="64300" spans="2:21" x14ac:dyDescent="0.25">
      <c r="B64300"/>
      <c r="C64300"/>
      <c r="D64300" s="13"/>
      <c r="E64300" s="13"/>
      <c r="K64300" s="23"/>
      <c r="O64300" s="21"/>
      <c r="P64300" s="27"/>
      <c r="Q64300" s="16"/>
      <c r="U64300" s="27"/>
    </row>
    <row r="64301" spans="2:21" x14ac:dyDescent="0.25">
      <c r="B64301"/>
      <c r="C64301"/>
      <c r="D64301" s="13"/>
      <c r="E64301" s="13"/>
      <c r="K64301" s="23"/>
      <c r="O64301" s="21"/>
      <c r="P64301" s="27"/>
      <c r="Q64301" s="16"/>
      <c r="U64301" s="27"/>
    </row>
    <row r="64302" spans="2:21" x14ac:dyDescent="0.25">
      <c r="B64302"/>
      <c r="C64302"/>
      <c r="D64302" s="13"/>
      <c r="E64302" s="13"/>
      <c r="K64302" s="23"/>
      <c r="O64302" s="21"/>
      <c r="P64302" s="27"/>
      <c r="Q64302" s="16"/>
      <c r="U64302" s="27"/>
    </row>
    <row r="64303" spans="2:21" x14ac:dyDescent="0.25">
      <c r="B64303"/>
      <c r="C64303"/>
      <c r="D64303" s="13"/>
      <c r="E64303" s="13"/>
      <c r="K64303" s="23"/>
      <c r="O64303" s="21"/>
      <c r="P64303" s="27"/>
      <c r="Q64303" s="16"/>
      <c r="U64303" s="27"/>
    </row>
    <row r="64304" spans="2:21" x14ac:dyDescent="0.25">
      <c r="B64304"/>
      <c r="C64304"/>
      <c r="D64304" s="13"/>
      <c r="E64304" s="13"/>
      <c r="K64304" s="23"/>
      <c r="O64304" s="21"/>
      <c r="P64304" s="27"/>
      <c r="Q64304" s="16"/>
      <c r="U64304" s="27"/>
    </row>
    <row r="64305" spans="2:21" x14ac:dyDescent="0.25">
      <c r="B64305"/>
      <c r="C64305"/>
      <c r="D64305" s="13"/>
      <c r="E64305" s="13"/>
      <c r="K64305" s="23"/>
      <c r="O64305" s="21"/>
      <c r="P64305" s="27"/>
      <c r="Q64305" s="16"/>
      <c r="U64305" s="27"/>
    </row>
    <row r="64306" spans="2:21" x14ac:dyDescent="0.25">
      <c r="B64306"/>
      <c r="C64306"/>
      <c r="D64306" s="13"/>
      <c r="E64306" s="13"/>
      <c r="K64306" s="23"/>
      <c r="O64306" s="21"/>
      <c r="P64306" s="27"/>
      <c r="Q64306" s="16"/>
      <c r="U64306" s="27"/>
    </row>
    <row r="64307" spans="2:21" x14ac:dyDescent="0.25">
      <c r="B64307"/>
      <c r="C64307"/>
      <c r="D64307" s="13"/>
      <c r="E64307" s="13"/>
      <c r="K64307" s="23"/>
      <c r="O64307" s="21"/>
      <c r="P64307" s="27"/>
      <c r="Q64307" s="16"/>
      <c r="U64307" s="27"/>
    </row>
    <row r="64308" spans="2:21" x14ac:dyDescent="0.25">
      <c r="B64308"/>
      <c r="C64308"/>
      <c r="D64308" s="13"/>
      <c r="E64308" s="13"/>
      <c r="K64308" s="23"/>
      <c r="O64308" s="21"/>
      <c r="P64308" s="27"/>
      <c r="Q64308" s="16"/>
      <c r="U64308" s="27"/>
    </row>
    <row r="64309" spans="2:21" x14ac:dyDescent="0.25">
      <c r="B64309"/>
      <c r="C64309"/>
      <c r="D64309" s="13"/>
      <c r="E64309" s="13"/>
      <c r="K64309" s="23"/>
      <c r="O64309" s="21"/>
      <c r="P64309" s="27"/>
      <c r="Q64309" s="16"/>
      <c r="U64309" s="27"/>
    </row>
    <row r="64310" spans="2:21" x14ac:dyDescent="0.25">
      <c r="B64310"/>
      <c r="C64310"/>
      <c r="D64310" s="13"/>
      <c r="E64310" s="13"/>
      <c r="K64310" s="23"/>
      <c r="O64310" s="21"/>
      <c r="P64310" s="27"/>
      <c r="Q64310" s="16"/>
      <c r="U64310" s="27"/>
    </row>
    <row r="64311" spans="2:21" x14ac:dyDescent="0.25">
      <c r="B64311"/>
      <c r="C64311"/>
      <c r="D64311" s="13"/>
      <c r="E64311" s="13"/>
      <c r="K64311" s="23"/>
      <c r="O64311" s="21"/>
      <c r="P64311" s="27"/>
      <c r="Q64311" s="16"/>
      <c r="U64311" s="27"/>
    </row>
    <row r="64312" spans="2:21" x14ac:dyDescent="0.25">
      <c r="B64312"/>
      <c r="C64312"/>
      <c r="D64312" s="13"/>
      <c r="E64312" s="13"/>
      <c r="K64312" s="23"/>
      <c r="O64312" s="21"/>
      <c r="P64312" s="27"/>
      <c r="Q64312" s="16"/>
      <c r="U64312" s="27"/>
    </row>
    <row r="64313" spans="2:21" x14ac:dyDescent="0.25">
      <c r="B64313"/>
      <c r="C64313"/>
      <c r="D64313" s="13"/>
      <c r="E64313" s="13"/>
      <c r="K64313" s="23"/>
      <c r="O64313" s="21"/>
      <c r="P64313" s="27"/>
      <c r="Q64313" s="16"/>
      <c r="U64313" s="27"/>
    </row>
    <row r="64314" spans="2:21" x14ac:dyDescent="0.25">
      <c r="B64314"/>
      <c r="C64314"/>
      <c r="D64314" s="13"/>
      <c r="E64314" s="13"/>
      <c r="K64314" s="23"/>
      <c r="O64314" s="21"/>
      <c r="P64314" s="27"/>
      <c r="Q64314" s="16"/>
      <c r="U64314" s="27"/>
    </row>
    <row r="64315" spans="2:21" x14ac:dyDescent="0.25">
      <c r="B64315"/>
      <c r="C64315"/>
      <c r="D64315" s="13"/>
      <c r="E64315" s="13"/>
      <c r="K64315" s="23"/>
      <c r="O64315" s="21"/>
      <c r="P64315" s="27"/>
      <c r="Q64315" s="16"/>
      <c r="U64315" s="27"/>
    </row>
    <row r="64316" spans="2:21" x14ac:dyDescent="0.25">
      <c r="B64316"/>
      <c r="C64316"/>
      <c r="D64316" s="13"/>
      <c r="E64316" s="13"/>
      <c r="K64316" s="23"/>
      <c r="O64316" s="21"/>
      <c r="P64316" s="27"/>
      <c r="Q64316" s="16"/>
      <c r="U64316" s="27"/>
    </row>
    <row r="64317" spans="2:21" x14ac:dyDescent="0.25">
      <c r="B64317"/>
      <c r="C64317"/>
      <c r="D64317" s="13"/>
      <c r="E64317" s="13"/>
      <c r="K64317" s="23"/>
      <c r="O64317" s="21"/>
      <c r="P64317" s="27"/>
      <c r="Q64317" s="16"/>
      <c r="U64317" s="27"/>
    </row>
    <row r="64318" spans="2:21" x14ac:dyDescent="0.25">
      <c r="B64318"/>
      <c r="C64318"/>
      <c r="D64318" s="13"/>
      <c r="E64318" s="13"/>
      <c r="K64318" s="23"/>
      <c r="O64318" s="21"/>
      <c r="P64318" s="27"/>
      <c r="Q64318" s="16"/>
      <c r="U64318" s="27"/>
    </row>
    <row r="64319" spans="2:21" x14ac:dyDescent="0.25">
      <c r="B64319"/>
      <c r="C64319"/>
      <c r="D64319" s="13"/>
      <c r="E64319" s="13"/>
      <c r="K64319" s="23"/>
      <c r="O64319" s="21"/>
      <c r="P64319" s="27"/>
      <c r="Q64319" s="16"/>
      <c r="U64319" s="27"/>
    </row>
    <row r="64320" spans="2:21" x14ac:dyDescent="0.25">
      <c r="B64320"/>
      <c r="C64320"/>
      <c r="D64320" s="13"/>
      <c r="E64320" s="13"/>
      <c r="K64320" s="23"/>
      <c r="O64320" s="21"/>
      <c r="P64320" s="27"/>
      <c r="Q64320" s="16"/>
      <c r="U64320" s="27"/>
    </row>
    <row r="64321" spans="2:21" x14ac:dyDescent="0.25">
      <c r="B64321"/>
      <c r="C64321"/>
      <c r="D64321" s="13"/>
      <c r="E64321" s="13"/>
      <c r="K64321" s="23"/>
      <c r="O64321" s="21"/>
      <c r="P64321" s="27"/>
      <c r="Q64321" s="16"/>
      <c r="U64321" s="27"/>
    </row>
    <row r="64322" spans="2:21" x14ac:dyDescent="0.25">
      <c r="B64322"/>
      <c r="C64322"/>
      <c r="D64322" s="13"/>
      <c r="E64322" s="13"/>
      <c r="K64322" s="23"/>
      <c r="O64322" s="21"/>
      <c r="P64322" s="27"/>
      <c r="Q64322" s="16"/>
      <c r="U64322" s="27"/>
    </row>
    <row r="64323" spans="2:21" x14ac:dyDescent="0.25">
      <c r="B64323"/>
      <c r="C64323"/>
      <c r="D64323" s="13"/>
      <c r="E64323" s="13"/>
      <c r="K64323" s="23"/>
      <c r="O64323" s="21"/>
      <c r="P64323" s="27"/>
      <c r="Q64323" s="16"/>
      <c r="U64323" s="27"/>
    </row>
    <row r="64324" spans="2:21" x14ac:dyDescent="0.25">
      <c r="B64324"/>
      <c r="C64324"/>
      <c r="D64324" s="13"/>
      <c r="E64324" s="13"/>
      <c r="K64324" s="23"/>
      <c r="O64324" s="21"/>
      <c r="P64324" s="27"/>
      <c r="Q64324" s="16"/>
      <c r="U64324" s="27"/>
    </row>
    <row r="64325" spans="2:21" x14ac:dyDescent="0.25">
      <c r="B64325"/>
      <c r="C64325"/>
      <c r="D64325" s="13"/>
      <c r="E64325" s="13"/>
      <c r="K64325" s="23"/>
      <c r="O64325" s="21"/>
      <c r="P64325" s="27"/>
      <c r="Q64325" s="16"/>
      <c r="U64325" s="27"/>
    </row>
    <row r="64326" spans="2:21" x14ac:dyDescent="0.25">
      <c r="B64326"/>
      <c r="C64326"/>
      <c r="D64326" s="13"/>
      <c r="E64326" s="13"/>
      <c r="K64326" s="23"/>
      <c r="O64326" s="21"/>
      <c r="P64326" s="27"/>
      <c r="Q64326" s="16"/>
      <c r="U64326" s="27"/>
    </row>
    <row r="64327" spans="2:21" x14ac:dyDescent="0.25">
      <c r="B64327"/>
      <c r="C64327"/>
      <c r="D64327" s="13"/>
      <c r="E64327" s="13"/>
      <c r="K64327" s="23"/>
      <c r="O64327" s="21"/>
      <c r="P64327" s="27"/>
      <c r="Q64327" s="16"/>
      <c r="U64327" s="27"/>
    </row>
    <row r="64328" spans="2:21" x14ac:dyDescent="0.25">
      <c r="B64328"/>
      <c r="C64328"/>
      <c r="D64328" s="13"/>
      <c r="E64328" s="13"/>
      <c r="K64328" s="23"/>
      <c r="O64328" s="21"/>
      <c r="P64328" s="27"/>
      <c r="Q64328" s="16"/>
      <c r="U64328" s="27"/>
    </row>
    <row r="64329" spans="2:21" x14ac:dyDescent="0.25">
      <c r="B64329"/>
      <c r="C64329"/>
      <c r="D64329" s="13"/>
      <c r="E64329" s="13"/>
      <c r="K64329" s="23"/>
      <c r="O64329" s="21"/>
      <c r="P64329" s="27"/>
      <c r="Q64329" s="16"/>
      <c r="U64329" s="27"/>
    </row>
    <row r="64330" spans="2:21" x14ac:dyDescent="0.25">
      <c r="B64330"/>
      <c r="C64330"/>
      <c r="D64330" s="13"/>
      <c r="E64330" s="13"/>
      <c r="K64330" s="23"/>
      <c r="O64330" s="21"/>
      <c r="P64330" s="27"/>
      <c r="Q64330" s="16"/>
      <c r="U64330" s="27"/>
    </row>
    <row r="64331" spans="2:21" x14ac:dyDescent="0.25">
      <c r="B64331"/>
      <c r="C64331"/>
      <c r="D64331" s="13"/>
      <c r="E64331" s="13"/>
      <c r="K64331" s="23"/>
      <c r="O64331" s="21"/>
      <c r="P64331" s="27"/>
      <c r="Q64331" s="16"/>
      <c r="U64331" s="27"/>
    </row>
    <row r="64332" spans="2:21" x14ac:dyDescent="0.25">
      <c r="B64332"/>
      <c r="C64332"/>
      <c r="D64332" s="13"/>
      <c r="E64332" s="13"/>
      <c r="K64332" s="23"/>
      <c r="O64332" s="21"/>
      <c r="P64332" s="27"/>
      <c r="Q64332" s="16"/>
      <c r="U64332" s="27"/>
    </row>
    <row r="64333" spans="2:21" x14ac:dyDescent="0.25">
      <c r="B64333"/>
      <c r="C64333"/>
      <c r="D64333" s="13"/>
      <c r="E64333" s="13"/>
      <c r="K64333" s="23"/>
      <c r="O64333" s="21"/>
      <c r="P64333" s="27"/>
      <c r="Q64333" s="16"/>
      <c r="U64333" s="27"/>
    </row>
    <row r="64334" spans="2:21" x14ac:dyDescent="0.25">
      <c r="B64334"/>
      <c r="C64334"/>
      <c r="D64334" s="13"/>
      <c r="E64334" s="13"/>
      <c r="K64334" s="23"/>
      <c r="O64334" s="21"/>
      <c r="P64334" s="27"/>
      <c r="Q64334" s="16"/>
      <c r="U64334" s="27"/>
    </row>
    <row r="64335" spans="2:21" x14ac:dyDescent="0.25">
      <c r="B64335"/>
      <c r="C64335"/>
      <c r="D64335" s="13"/>
      <c r="E64335" s="13"/>
      <c r="K64335" s="23"/>
      <c r="O64335" s="21"/>
      <c r="P64335" s="27"/>
      <c r="Q64335" s="16"/>
      <c r="U64335" s="27"/>
    </row>
    <row r="64336" spans="2:21" x14ac:dyDescent="0.25">
      <c r="B64336"/>
      <c r="C64336"/>
      <c r="D64336" s="13"/>
      <c r="E64336" s="13"/>
      <c r="K64336" s="23"/>
      <c r="O64336" s="21"/>
      <c r="P64336" s="27"/>
      <c r="Q64336" s="16"/>
      <c r="U64336" s="27"/>
    </row>
    <row r="64337" spans="2:21" x14ac:dyDescent="0.25">
      <c r="B64337"/>
      <c r="C64337"/>
      <c r="D64337" s="13"/>
      <c r="E64337" s="13"/>
      <c r="K64337" s="23"/>
      <c r="O64337" s="21"/>
      <c r="P64337" s="27"/>
      <c r="Q64337" s="16"/>
      <c r="U64337" s="27"/>
    </row>
    <row r="64338" spans="2:21" x14ac:dyDescent="0.25">
      <c r="B64338"/>
      <c r="C64338"/>
      <c r="D64338" s="13"/>
      <c r="E64338" s="13"/>
      <c r="K64338" s="23"/>
      <c r="O64338" s="21"/>
      <c r="P64338" s="27"/>
      <c r="Q64338" s="16"/>
      <c r="U64338" s="27"/>
    </row>
    <row r="64339" spans="2:21" x14ac:dyDescent="0.25">
      <c r="B64339"/>
      <c r="C64339"/>
      <c r="D64339" s="13"/>
      <c r="E64339" s="13"/>
      <c r="K64339" s="23"/>
      <c r="O64339" s="21"/>
      <c r="P64339" s="27"/>
      <c r="Q64339" s="16"/>
      <c r="U64339" s="27"/>
    </row>
    <row r="64340" spans="2:21" x14ac:dyDescent="0.25">
      <c r="B64340"/>
      <c r="C64340"/>
      <c r="D64340" s="13"/>
      <c r="E64340" s="13"/>
      <c r="K64340" s="23"/>
      <c r="O64340" s="21"/>
      <c r="P64340" s="27"/>
      <c r="Q64340" s="16"/>
      <c r="U64340" s="27"/>
    </row>
    <row r="64341" spans="2:21" x14ac:dyDescent="0.25">
      <c r="B64341"/>
      <c r="C64341"/>
      <c r="D64341" s="13"/>
      <c r="E64341" s="13"/>
      <c r="K64341" s="23"/>
      <c r="O64341" s="21"/>
      <c r="P64341" s="27"/>
      <c r="Q64341" s="16"/>
      <c r="U64341" s="27"/>
    </row>
    <row r="64342" spans="2:21" x14ac:dyDescent="0.25">
      <c r="B64342"/>
      <c r="C64342"/>
      <c r="D64342" s="13"/>
      <c r="E64342" s="13"/>
      <c r="K64342" s="23"/>
      <c r="O64342" s="21"/>
      <c r="P64342" s="27"/>
      <c r="Q64342" s="16"/>
      <c r="U64342" s="27"/>
    </row>
    <row r="64343" spans="2:21" x14ac:dyDescent="0.25">
      <c r="B64343"/>
      <c r="C64343"/>
      <c r="D64343" s="13"/>
      <c r="E64343" s="13"/>
      <c r="K64343" s="23"/>
      <c r="O64343" s="21"/>
      <c r="P64343" s="27"/>
      <c r="Q64343" s="16"/>
      <c r="U64343" s="27"/>
    </row>
    <row r="64344" spans="2:21" x14ac:dyDescent="0.25">
      <c r="B64344"/>
      <c r="C64344"/>
      <c r="D64344" s="13"/>
      <c r="E64344" s="13"/>
      <c r="K64344" s="23"/>
      <c r="O64344" s="21"/>
      <c r="P64344" s="27"/>
      <c r="Q64344" s="16"/>
      <c r="U64344" s="27"/>
    </row>
    <row r="64345" spans="2:21" x14ac:dyDescent="0.25">
      <c r="B64345"/>
      <c r="C64345"/>
      <c r="D64345" s="13"/>
      <c r="E64345" s="13"/>
      <c r="K64345" s="23"/>
      <c r="O64345" s="21"/>
      <c r="P64345" s="27"/>
      <c r="Q64345" s="16"/>
      <c r="U64345" s="27"/>
    </row>
    <row r="64346" spans="2:21" x14ac:dyDescent="0.25">
      <c r="B64346"/>
      <c r="C64346"/>
      <c r="D64346" s="13"/>
      <c r="E64346" s="13"/>
      <c r="K64346" s="23"/>
      <c r="O64346" s="21"/>
      <c r="P64346" s="27"/>
      <c r="Q64346" s="16"/>
      <c r="U64346" s="27"/>
    </row>
    <row r="64347" spans="2:21" x14ac:dyDescent="0.25">
      <c r="B64347"/>
      <c r="C64347"/>
      <c r="D64347" s="13"/>
      <c r="E64347" s="13"/>
      <c r="K64347" s="23"/>
      <c r="O64347" s="21"/>
      <c r="P64347" s="27"/>
      <c r="Q64347" s="16"/>
      <c r="U64347" s="27"/>
    </row>
    <row r="64348" spans="2:21" x14ac:dyDescent="0.25">
      <c r="B64348"/>
      <c r="C64348"/>
      <c r="D64348" s="13"/>
      <c r="E64348" s="13"/>
      <c r="K64348" s="23"/>
      <c r="O64348" s="21"/>
      <c r="P64348" s="27"/>
      <c r="Q64348" s="16"/>
      <c r="U64348" s="27"/>
    </row>
    <row r="64349" spans="2:21" x14ac:dyDescent="0.25">
      <c r="B64349"/>
      <c r="C64349"/>
      <c r="D64349" s="13"/>
      <c r="E64349" s="13"/>
      <c r="K64349" s="23"/>
      <c r="O64349" s="21"/>
      <c r="P64349" s="27"/>
      <c r="Q64349" s="16"/>
      <c r="U64349" s="27"/>
    </row>
    <row r="64350" spans="2:21" x14ac:dyDescent="0.25">
      <c r="B64350"/>
      <c r="C64350"/>
      <c r="D64350" s="13"/>
      <c r="E64350" s="13"/>
      <c r="K64350" s="23"/>
      <c r="O64350" s="21"/>
      <c r="P64350" s="27"/>
      <c r="Q64350" s="16"/>
      <c r="U64350" s="27"/>
    </row>
    <row r="64351" spans="2:21" x14ac:dyDescent="0.25">
      <c r="B64351"/>
      <c r="C64351"/>
      <c r="D64351" s="13"/>
      <c r="E64351" s="13"/>
      <c r="K64351" s="23"/>
      <c r="O64351" s="21"/>
      <c r="P64351" s="27"/>
      <c r="Q64351" s="16"/>
      <c r="U64351" s="27"/>
    </row>
    <row r="64352" spans="2:21" x14ac:dyDescent="0.25">
      <c r="B64352"/>
      <c r="C64352"/>
      <c r="D64352" s="13"/>
      <c r="E64352" s="13"/>
      <c r="K64352" s="23"/>
      <c r="O64352" s="21"/>
      <c r="P64352" s="27"/>
      <c r="Q64352" s="16"/>
      <c r="U64352" s="27"/>
    </row>
    <row r="64353" spans="2:21" x14ac:dyDescent="0.25">
      <c r="B64353"/>
      <c r="C64353"/>
      <c r="D64353" s="13"/>
      <c r="E64353" s="13"/>
      <c r="K64353" s="23"/>
      <c r="O64353" s="21"/>
      <c r="P64353" s="27"/>
      <c r="Q64353" s="16"/>
      <c r="U64353" s="27"/>
    </row>
    <row r="64354" spans="2:21" x14ac:dyDescent="0.25">
      <c r="B64354"/>
      <c r="C64354"/>
      <c r="D64354" s="13"/>
      <c r="E64354" s="13"/>
      <c r="K64354" s="23"/>
      <c r="O64354" s="21"/>
      <c r="P64354" s="27"/>
      <c r="Q64354" s="16"/>
      <c r="U64354" s="27"/>
    </row>
    <row r="64355" spans="2:21" x14ac:dyDescent="0.25">
      <c r="B64355"/>
      <c r="C64355"/>
      <c r="D64355" s="13"/>
      <c r="E64355" s="13"/>
      <c r="K64355" s="23"/>
      <c r="O64355" s="21"/>
      <c r="P64355" s="27"/>
      <c r="Q64355" s="16"/>
      <c r="U64355" s="27"/>
    </row>
    <row r="64356" spans="2:21" x14ac:dyDescent="0.25">
      <c r="B64356"/>
      <c r="C64356"/>
      <c r="D64356" s="13"/>
      <c r="E64356" s="13"/>
      <c r="K64356" s="23"/>
      <c r="O64356" s="21"/>
      <c r="P64356" s="27"/>
      <c r="Q64356" s="16"/>
      <c r="U64356" s="27"/>
    </row>
    <row r="64357" spans="2:21" x14ac:dyDescent="0.25">
      <c r="B64357"/>
      <c r="C64357"/>
      <c r="D64357" s="13"/>
      <c r="E64357" s="13"/>
      <c r="K64357" s="23"/>
      <c r="O64357" s="21"/>
      <c r="P64357" s="27"/>
      <c r="Q64357" s="16"/>
      <c r="U64357" s="27"/>
    </row>
    <row r="64358" spans="2:21" x14ac:dyDescent="0.25">
      <c r="B64358"/>
      <c r="C64358"/>
      <c r="D64358" s="13"/>
      <c r="E64358" s="13"/>
      <c r="K64358" s="23"/>
      <c r="O64358" s="21"/>
      <c r="P64358" s="27"/>
      <c r="Q64358" s="16"/>
      <c r="U64358" s="27"/>
    </row>
    <row r="64359" spans="2:21" x14ac:dyDescent="0.25">
      <c r="B64359"/>
      <c r="C64359"/>
      <c r="D64359" s="13"/>
      <c r="E64359" s="13"/>
      <c r="K64359" s="23"/>
      <c r="O64359" s="21"/>
      <c r="P64359" s="27"/>
      <c r="Q64359" s="16"/>
      <c r="U64359" s="27"/>
    </row>
    <row r="64360" spans="2:21" x14ac:dyDescent="0.25">
      <c r="B64360"/>
      <c r="C64360"/>
      <c r="D64360" s="13"/>
      <c r="E64360" s="13"/>
      <c r="K64360" s="23"/>
      <c r="O64360" s="21"/>
      <c r="P64360" s="27"/>
      <c r="Q64360" s="16"/>
      <c r="U64360" s="27"/>
    </row>
    <row r="64361" spans="2:21" x14ac:dyDescent="0.25">
      <c r="B64361"/>
      <c r="C64361"/>
      <c r="D64361" s="13"/>
      <c r="E64361" s="13"/>
      <c r="K64361" s="23"/>
      <c r="O64361" s="21"/>
      <c r="P64361" s="27"/>
      <c r="Q64361" s="16"/>
      <c r="U64361" s="27"/>
    </row>
    <row r="64362" spans="2:21" x14ac:dyDescent="0.25">
      <c r="B64362"/>
      <c r="C64362"/>
      <c r="D64362" s="13"/>
      <c r="E64362" s="13"/>
      <c r="K64362" s="23"/>
      <c r="O64362" s="21"/>
      <c r="P64362" s="27"/>
      <c r="Q64362" s="16"/>
      <c r="U64362" s="27"/>
    </row>
    <row r="64363" spans="2:21" x14ac:dyDescent="0.25">
      <c r="B64363"/>
      <c r="C64363"/>
      <c r="D64363" s="13"/>
      <c r="E64363" s="13"/>
      <c r="K64363" s="23"/>
      <c r="O64363" s="21"/>
      <c r="P64363" s="27"/>
      <c r="Q64363" s="16"/>
      <c r="U64363" s="27"/>
    </row>
    <row r="64364" spans="2:21" x14ac:dyDescent="0.25">
      <c r="B64364"/>
      <c r="C64364"/>
      <c r="D64364" s="13"/>
      <c r="E64364" s="13"/>
      <c r="K64364" s="23"/>
      <c r="O64364" s="21"/>
      <c r="P64364" s="27"/>
      <c r="Q64364" s="16"/>
      <c r="U64364" s="27"/>
    </row>
    <row r="64365" spans="2:21" x14ac:dyDescent="0.25">
      <c r="B64365"/>
      <c r="C64365"/>
      <c r="D64365" s="13"/>
      <c r="E64365" s="13"/>
      <c r="K64365" s="23"/>
      <c r="O64365" s="21"/>
      <c r="P64365" s="27"/>
      <c r="Q64365" s="16"/>
      <c r="U64365" s="27"/>
    </row>
    <row r="64366" spans="2:21" x14ac:dyDescent="0.25">
      <c r="B64366"/>
      <c r="C64366"/>
      <c r="D64366" s="13"/>
      <c r="E64366" s="13"/>
      <c r="K64366" s="23"/>
      <c r="O64366" s="21"/>
      <c r="P64366" s="27"/>
      <c r="Q64366" s="16"/>
      <c r="U64366" s="27"/>
    </row>
    <row r="64367" spans="2:21" x14ac:dyDescent="0.25">
      <c r="B64367"/>
      <c r="C64367"/>
      <c r="D64367" s="13"/>
      <c r="E64367" s="13"/>
      <c r="K64367" s="23"/>
      <c r="O64367" s="21"/>
      <c r="P64367" s="27"/>
      <c r="Q64367" s="16"/>
      <c r="U64367" s="27"/>
    </row>
    <row r="64368" spans="2:21" x14ac:dyDescent="0.25">
      <c r="B64368"/>
      <c r="C64368"/>
      <c r="D64368" s="13"/>
      <c r="E64368" s="13"/>
      <c r="K64368" s="23"/>
      <c r="O64368" s="21"/>
      <c r="P64368" s="27"/>
      <c r="Q64368" s="16"/>
      <c r="U64368" s="27"/>
    </row>
    <row r="64369" spans="2:21" x14ac:dyDescent="0.25">
      <c r="B64369"/>
      <c r="C64369"/>
      <c r="D64369" s="13"/>
      <c r="E64369" s="13"/>
      <c r="K64369" s="23"/>
      <c r="O64369" s="21"/>
      <c r="P64369" s="27"/>
      <c r="Q64369" s="16"/>
      <c r="U64369" s="27"/>
    </row>
    <row r="64370" spans="2:21" x14ac:dyDescent="0.25">
      <c r="B64370"/>
      <c r="C64370"/>
      <c r="D64370" s="13"/>
      <c r="E64370" s="13"/>
      <c r="K64370" s="23"/>
      <c r="O64370" s="21"/>
      <c r="P64370" s="27"/>
      <c r="Q64370" s="16"/>
      <c r="U64370" s="27"/>
    </row>
    <row r="64371" spans="2:21" x14ac:dyDescent="0.25">
      <c r="B64371"/>
      <c r="C64371"/>
      <c r="D64371" s="13"/>
      <c r="E64371" s="13"/>
      <c r="K64371" s="23"/>
      <c r="O64371" s="21"/>
      <c r="P64371" s="27"/>
      <c r="Q64371" s="16"/>
      <c r="U64371" s="27"/>
    </row>
    <row r="64372" spans="2:21" x14ac:dyDescent="0.25">
      <c r="B64372"/>
      <c r="C64372"/>
      <c r="D64372" s="13"/>
      <c r="E64372" s="13"/>
      <c r="K64372" s="23"/>
      <c r="O64372" s="21"/>
      <c r="P64372" s="27"/>
      <c r="Q64372" s="16"/>
      <c r="U64372" s="27"/>
    </row>
    <row r="64373" spans="2:21" x14ac:dyDescent="0.25">
      <c r="B64373"/>
      <c r="C64373"/>
      <c r="D64373" s="13"/>
      <c r="E64373" s="13"/>
      <c r="K64373" s="23"/>
      <c r="O64373" s="21"/>
      <c r="P64373" s="27"/>
      <c r="Q64373" s="16"/>
      <c r="U64373" s="27"/>
    </row>
    <row r="64374" spans="2:21" x14ac:dyDescent="0.25">
      <c r="B64374"/>
      <c r="C64374"/>
      <c r="D64374" s="13"/>
      <c r="E64374" s="13"/>
      <c r="K64374" s="23"/>
      <c r="O64374" s="21"/>
      <c r="P64374" s="27"/>
      <c r="Q64374" s="16"/>
      <c r="U64374" s="27"/>
    </row>
    <row r="64375" spans="2:21" x14ac:dyDescent="0.25">
      <c r="B64375"/>
      <c r="C64375"/>
      <c r="D64375" s="13"/>
      <c r="E64375" s="13"/>
      <c r="K64375" s="23"/>
      <c r="O64375" s="21"/>
      <c r="P64375" s="27"/>
      <c r="Q64375" s="16"/>
      <c r="U64375" s="27"/>
    </row>
    <row r="64376" spans="2:21" x14ac:dyDescent="0.25">
      <c r="B64376"/>
      <c r="C64376"/>
      <c r="D64376" s="13"/>
      <c r="E64376" s="13"/>
      <c r="K64376" s="23"/>
      <c r="O64376" s="21"/>
      <c r="P64376" s="27"/>
      <c r="Q64376" s="16"/>
      <c r="U64376" s="27"/>
    </row>
    <row r="64377" spans="2:21" x14ac:dyDescent="0.25">
      <c r="B64377"/>
      <c r="C64377"/>
      <c r="D64377" s="13"/>
      <c r="E64377" s="13"/>
      <c r="K64377" s="23"/>
      <c r="O64377" s="21"/>
      <c r="P64377" s="27"/>
      <c r="Q64377" s="16"/>
      <c r="U64377" s="27"/>
    </row>
    <row r="64378" spans="2:21" x14ac:dyDescent="0.25">
      <c r="B64378"/>
      <c r="C64378"/>
      <c r="D64378" s="13"/>
      <c r="E64378" s="13"/>
      <c r="K64378" s="23"/>
      <c r="O64378" s="21"/>
      <c r="P64378" s="27"/>
      <c r="Q64378" s="16"/>
      <c r="U64378" s="27"/>
    </row>
    <row r="64379" spans="2:21" x14ac:dyDescent="0.25">
      <c r="B64379"/>
      <c r="C64379"/>
      <c r="D64379" s="13"/>
      <c r="E64379" s="13"/>
      <c r="K64379" s="23"/>
      <c r="O64379" s="21"/>
      <c r="P64379" s="27"/>
      <c r="Q64379" s="16"/>
      <c r="U64379" s="27"/>
    </row>
    <row r="64380" spans="2:21" x14ac:dyDescent="0.25">
      <c r="B64380"/>
      <c r="C64380"/>
      <c r="D64380" s="13"/>
      <c r="E64380" s="13"/>
      <c r="K64380" s="23"/>
      <c r="O64380" s="21"/>
      <c r="P64380" s="27"/>
      <c r="Q64380" s="16"/>
      <c r="U64380" s="27"/>
    </row>
    <row r="64381" spans="2:21" x14ac:dyDescent="0.25">
      <c r="B64381"/>
      <c r="C64381"/>
      <c r="D64381" s="13"/>
      <c r="E64381" s="13"/>
      <c r="K64381" s="23"/>
      <c r="O64381" s="21"/>
      <c r="P64381" s="27"/>
      <c r="Q64381" s="16"/>
      <c r="U64381" s="27"/>
    </row>
    <row r="64382" spans="2:21" x14ac:dyDescent="0.25">
      <c r="B64382"/>
      <c r="C64382"/>
      <c r="D64382" s="13"/>
      <c r="E64382" s="13"/>
      <c r="K64382" s="23"/>
      <c r="O64382" s="21"/>
      <c r="P64382" s="27"/>
      <c r="Q64382" s="16"/>
      <c r="U64382" s="27"/>
    </row>
    <row r="64383" spans="2:21" x14ac:dyDescent="0.25">
      <c r="B64383"/>
      <c r="C64383"/>
      <c r="D64383" s="13"/>
      <c r="E64383" s="13"/>
      <c r="K64383" s="23"/>
      <c r="O64383" s="21"/>
      <c r="P64383" s="27"/>
      <c r="Q64383" s="16"/>
      <c r="U64383" s="27"/>
    </row>
    <row r="64384" spans="2:21" x14ac:dyDescent="0.25">
      <c r="B64384"/>
      <c r="C64384"/>
      <c r="D64384" s="13"/>
      <c r="E64384" s="13"/>
      <c r="K64384" s="23"/>
      <c r="O64384" s="21"/>
      <c r="P64384" s="27"/>
      <c r="Q64384" s="16"/>
      <c r="U64384" s="27"/>
    </row>
    <row r="64385" spans="2:21" x14ac:dyDescent="0.25">
      <c r="B64385"/>
      <c r="C64385"/>
      <c r="D64385" s="13"/>
      <c r="E64385" s="13"/>
      <c r="K64385" s="23"/>
      <c r="O64385" s="21"/>
      <c r="P64385" s="27"/>
      <c r="Q64385" s="16"/>
      <c r="U64385" s="27"/>
    </row>
    <row r="64386" spans="2:21" x14ac:dyDescent="0.25">
      <c r="B64386"/>
      <c r="C64386"/>
      <c r="D64386" s="13"/>
      <c r="E64386" s="13"/>
      <c r="K64386" s="23"/>
      <c r="O64386" s="21"/>
      <c r="P64386" s="27"/>
      <c r="Q64386" s="16"/>
      <c r="U64386" s="27"/>
    </row>
    <row r="64387" spans="2:21" x14ac:dyDescent="0.25">
      <c r="B64387"/>
      <c r="C64387"/>
      <c r="D64387" s="13"/>
      <c r="E64387" s="13"/>
      <c r="K64387" s="23"/>
      <c r="O64387" s="21"/>
      <c r="P64387" s="27"/>
      <c r="Q64387" s="16"/>
      <c r="U64387" s="27"/>
    </row>
    <row r="64388" spans="2:21" x14ac:dyDescent="0.25">
      <c r="B64388"/>
      <c r="C64388"/>
      <c r="D64388" s="13"/>
      <c r="E64388" s="13"/>
      <c r="K64388" s="23"/>
      <c r="O64388" s="21"/>
      <c r="P64388" s="27"/>
      <c r="Q64388" s="16"/>
      <c r="U64388" s="27"/>
    </row>
    <row r="64389" spans="2:21" x14ac:dyDescent="0.25">
      <c r="B64389"/>
      <c r="C64389"/>
      <c r="D64389" s="13"/>
      <c r="E64389" s="13"/>
      <c r="K64389" s="23"/>
      <c r="O64389" s="21"/>
      <c r="P64389" s="27"/>
      <c r="Q64389" s="16"/>
      <c r="U64389" s="27"/>
    </row>
    <row r="64390" spans="2:21" x14ac:dyDescent="0.25">
      <c r="B64390"/>
      <c r="C64390"/>
      <c r="D64390" s="13"/>
      <c r="E64390" s="13"/>
      <c r="K64390" s="23"/>
      <c r="O64390" s="21"/>
      <c r="P64390" s="27"/>
      <c r="Q64390" s="16"/>
      <c r="U64390" s="27"/>
    </row>
    <row r="64391" spans="2:21" x14ac:dyDescent="0.25">
      <c r="B64391"/>
      <c r="C64391"/>
      <c r="D64391" s="13"/>
      <c r="E64391" s="13"/>
      <c r="K64391" s="23"/>
      <c r="O64391" s="21"/>
      <c r="P64391" s="27"/>
      <c r="Q64391" s="16"/>
      <c r="U64391" s="27"/>
    </row>
    <row r="64392" spans="2:21" x14ac:dyDescent="0.25">
      <c r="B64392"/>
      <c r="C64392"/>
      <c r="D64392" s="13"/>
      <c r="E64392" s="13"/>
      <c r="K64392" s="23"/>
      <c r="O64392" s="21"/>
      <c r="P64392" s="27"/>
      <c r="Q64392" s="16"/>
      <c r="U64392" s="27"/>
    </row>
    <row r="64393" spans="2:21" x14ac:dyDescent="0.25">
      <c r="B64393"/>
      <c r="C64393"/>
      <c r="D64393" s="13"/>
      <c r="E64393" s="13"/>
      <c r="K64393" s="23"/>
      <c r="O64393" s="21"/>
      <c r="P64393" s="27"/>
      <c r="Q64393" s="16"/>
      <c r="U64393" s="27"/>
    </row>
    <row r="64394" spans="2:21" x14ac:dyDescent="0.25">
      <c r="B64394"/>
      <c r="C64394"/>
      <c r="D64394" s="13"/>
      <c r="E64394" s="13"/>
      <c r="K64394" s="23"/>
      <c r="O64394" s="21"/>
      <c r="P64394" s="27"/>
      <c r="Q64394" s="16"/>
      <c r="U64394" s="27"/>
    </row>
    <row r="64395" spans="2:21" x14ac:dyDescent="0.25">
      <c r="B64395"/>
      <c r="C64395"/>
      <c r="D64395" s="13"/>
      <c r="E64395" s="13"/>
      <c r="K64395" s="23"/>
      <c r="O64395" s="21"/>
      <c r="P64395" s="27"/>
      <c r="Q64395" s="16"/>
      <c r="U64395" s="27"/>
    </row>
    <row r="64396" spans="2:21" x14ac:dyDescent="0.25">
      <c r="B64396"/>
      <c r="C64396"/>
      <c r="D64396" s="13"/>
      <c r="E64396" s="13"/>
      <c r="K64396" s="23"/>
      <c r="O64396" s="21"/>
      <c r="P64396" s="27"/>
      <c r="Q64396" s="16"/>
      <c r="U64396" s="27"/>
    </row>
    <row r="64397" spans="2:21" x14ac:dyDescent="0.25">
      <c r="B64397"/>
      <c r="C64397"/>
      <c r="D64397" s="13"/>
      <c r="E64397" s="13"/>
      <c r="K64397" s="23"/>
      <c r="O64397" s="21"/>
      <c r="P64397" s="27"/>
      <c r="Q64397" s="16"/>
      <c r="U64397" s="27"/>
    </row>
    <row r="64398" spans="2:21" x14ac:dyDescent="0.25">
      <c r="B64398"/>
      <c r="C64398"/>
      <c r="D64398" s="13"/>
      <c r="E64398" s="13"/>
      <c r="K64398" s="23"/>
      <c r="O64398" s="21"/>
      <c r="P64398" s="27"/>
      <c r="Q64398" s="16"/>
      <c r="U64398" s="27"/>
    </row>
    <row r="64399" spans="2:21" x14ac:dyDescent="0.25">
      <c r="B64399"/>
      <c r="C64399"/>
      <c r="D64399" s="13"/>
      <c r="E64399" s="13"/>
      <c r="K64399" s="23"/>
      <c r="O64399" s="21"/>
      <c r="P64399" s="27"/>
      <c r="Q64399" s="16"/>
      <c r="U64399" s="27"/>
    </row>
    <row r="64400" spans="2:21" x14ac:dyDescent="0.25">
      <c r="B64400"/>
      <c r="C64400"/>
      <c r="D64400" s="13"/>
      <c r="E64400" s="13"/>
      <c r="K64400" s="23"/>
      <c r="O64400" s="21"/>
      <c r="P64400" s="27"/>
      <c r="Q64400" s="16"/>
      <c r="U64400" s="27"/>
    </row>
    <row r="64401" spans="2:21" x14ac:dyDescent="0.25">
      <c r="B64401"/>
      <c r="C64401"/>
      <c r="D64401" s="13"/>
      <c r="E64401" s="13"/>
      <c r="K64401" s="23"/>
      <c r="O64401" s="21"/>
      <c r="P64401" s="27"/>
      <c r="Q64401" s="16"/>
      <c r="U64401" s="27"/>
    </row>
    <row r="64402" spans="2:21" x14ac:dyDescent="0.25">
      <c r="B64402"/>
      <c r="C64402"/>
      <c r="D64402" s="13"/>
      <c r="E64402" s="13"/>
      <c r="K64402" s="23"/>
      <c r="O64402" s="21"/>
      <c r="P64402" s="27"/>
      <c r="Q64402" s="16"/>
      <c r="U64402" s="27"/>
    </row>
    <row r="64403" spans="2:21" x14ac:dyDescent="0.25">
      <c r="B64403"/>
      <c r="C64403"/>
      <c r="D64403" s="13"/>
      <c r="E64403" s="13"/>
      <c r="K64403" s="23"/>
      <c r="O64403" s="21"/>
      <c r="P64403" s="27"/>
      <c r="Q64403" s="16"/>
      <c r="U64403" s="27"/>
    </row>
    <row r="64404" spans="2:21" x14ac:dyDescent="0.25">
      <c r="B64404"/>
      <c r="C64404"/>
      <c r="D64404" s="13"/>
      <c r="E64404" s="13"/>
      <c r="K64404" s="23"/>
      <c r="O64404" s="21"/>
      <c r="P64404" s="27"/>
      <c r="Q64404" s="16"/>
      <c r="U64404" s="27"/>
    </row>
    <row r="64405" spans="2:21" x14ac:dyDescent="0.25">
      <c r="B64405"/>
      <c r="C64405"/>
      <c r="D64405" s="13"/>
      <c r="E64405" s="13"/>
      <c r="K64405" s="23"/>
      <c r="O64405" s="21"/>
      <c r="P64405" s="27"/>
      <c r="Q64405" s="16"/>
      <c r="U64405" s="27"/>
    </row>
    <row r="64406" spans="2:21" x14ac:dyDescent="0.25">
      <c r="B64406"/>
      <c r="C64406"/>
      <c r="D64406" s="13"/>
      <c r="E64406" s="13"/>
      <c r="K64406" s="23"/>
      <c r="O64406" s="21"/>
      <c r="P64406" s="27"/>
      <c r="Q64406" s="16"/>
      <c r="U64406" s="27"/>
    </row>
    <row r="64407" spans="2:21" x14ac:dyDescent="0.25">
      <c r="B64407"/>
      <c r="C64407"/>
      <c r="D64407" s="13"/>
      <c r="E64407" s="13"/>
      <c r="K64407" s="23"/>
      <c r="O64407" s="21"/>
      <c r="P64407" s="27"/>
      <c r="Q64407" s="16"/>
      <c r="U64407" s="27"/>
    </row>
    <row r="64408" spans="2:21" x14ac:dyDescent="0.25">
      <c r="B64408"/>
      <c r="C64408"/>
      <c r="D64408" s="13"/>
      <c r="E64408" s="13"/>
      <c r="K64408" s="23"/>
      <c r="O64408" s="21"/>
      <c r="P64408" s="27"/>
      <c r="Q64408" s="16"/>
      <c r="U64408" s="27"/>
    </row>
    <row r="64409" spans="2:21" x14ac:dyDescent="0.25">
      <c r="B64409"/>
      <c r="C64409"/>
      <c r="D64409" s="13"/>
      <c r="E64409" s="13"/>
      <c r="K64409" s="23"/>
      <c r="O64409" s="21"/>
      <c r="P64409" s="27"/>
      <c r="Q64409" s="16"/>
      <c r="U64409" s="27"/>
    </row>
    <row r="64410" spans="2:21" x14ac:dyDescent="0.25">
      <c r="B64410"/>
      <c r="C64410"/>
      <c r="D64410" s="13"/>
      <c r="E64410" s="13"/>
      <c r="K64410" s="23"/>
      <c r="O64410" s="21"/>
      <c r="P64410" s="27"/>
      <c r="Q64410" s="16"/>
      <c r="U64410" s="27"/>
    </row>
    <row r="64411" spans="2:21" x14ac:dyDescent="0.25">
      <c r="B64411"/>
      <c r="C64411"/>
      <c r="D64411" s="13"/>
      <c r="E64411" s="13"/>
      <c r="K64411" s="23"/>
      <c r="O64411" s="21"/>
      <c r="P64411" s="27"/>
      <c r="Q64411" s="16"/>
      <c r="U64411" s="27"/>
    </row>
    <row r="64412" spans="2:21" x14ac:dyDescent="0.25">
      <c r="B64412"/>
      <c r="C64412"/>
      <c r="D64412" s="13"/>
      <c r="E64412" s="13"/>
      <c r="K64412" s="23"/>
      <c r="O64412" s="21"/>
      <c r="P64412" s="27"/>
      <c r="Q64412" s="16"/>
      <c r="U64412" s="27"/>
    </row>
    <row r="64413" spans="2:21" x14ac:dyDescent="0.25">
      <c r="B64413"/>
      <c r="C64413"/>
      <c r="D64413" s="13"/>
      <c r="E64413" s="13"/>
      <c r="K64413" s="23"/>
      <c r="O64413" s="21"/>
      <c r="P64413" s="27"/>
      <c r="Q64413" s="16"/>
      <c r="U64413" s="27"/>
    </row>
    <row r="64414" spans="2:21" x14ac:dyDescent="0.25">
      <c r="B64414"/>
      <c r="C64414"/>
      <c r="D64414" s="13"/>
      <c r="E64414" s="13"/>
      <c r="K64414" s="23"/>
      <c r="O64414" s="21"/>
      <c r="P64414" s="27"/>
      <c r="Q64414" s="16"/>
      <c r="U64414" s="27"/>
    </row>
    <row r="64415" spans="2:21" x14ac:dyDescent="0.25">
      <c r="B64415"/>
      <c r="C64415"/>
      <c r="D64415" s="13"/>
      <c r="E64415" s="13"/>
      <c r="K64415" s="23"/>
      <c r="O64415" s="21"/>
      <c r="P64415" s="27"/>
      <c r="Q64415" s="16"/>
      <c r="U64415" s="27"/>
    </row>
    <row r="64416" spans="2:21" x14ac:dyDescent="0.25">
      <c r="B64416"/>
      <c r="C64416"/>
      <c r="D64416" s="13"/>
      <c r="E64416" s="13"/>
      <c r="K64416" s="23"/>
      <c r="O64416" s="21"/>
      <c r="P64416" s="27"/>
      <c r="Q64416" s="16"/>
      <c r="U64416" s="27"/>
    </row>
    <row r="64417" spans="2:21" x14ac:dyDescent="0.25">
      <c r="B64417"/>
      <c r="C64417"/>
      <c r="D64417" s="13"/>
      <c r="E64417" s="13"/>
      <c r="K64417" s="23"/>
      <c r="O64417" s="21"/>
      <c r="P64417" s="27"/>
      <c r="Q64417" s="16"/>
      <c r="U64417" s="27"/>
    </row>
    <row r="64418" spans="2:21" x14ac:dyDescent="0.25">
      <c r="B64418"/>
      <c r="C64418"/>
      <c r="D64418" s="13"/>
      <c r="E64418" s="13"/>
      <c r="K64418" s="23"/>
      <c r="O64418" s="21"/>
      <c r="P64418" s="27"/>
      <c r="Q64418" s="16"/>
      <c r="U64418" s="27"/>
    </row>
    <row r="64419" spans="2:21" x14ac:dyDescent="0.25">
      <c r="B64419"/>
      <c r="C64419"/>
      <c r="D64419" s="13"/>
      <c r="E64419" s="13"/>
      <c r="K64419" s="23"/>
      <c r="O64419" s="21"/>
      <c r="P64419" s="27"/>
      <c r="Q64419" s="16"/>
      <c r="U64419" s="27"/>
    </row>
    <row r="64420" spans="2:21" x14ac:dyDescent="0.25">
      <c r="B64420"/>
      <c r="C64420"/>
      <c r="D64420" s="13"/>
      <c r="E64420" s="13"/>
      <c r="K64420" s="23"/>
      <c r="O64420" s="21"/>
      <c r="P64420" s="27"/>
      <c r="Q64420" s="16"/>
      <c r="U64420" s="27"/>
    </row>
    <row r="64421" spans="2:21" x14ac:dyDescent="0.25">
      <c r="B64421"/>
      <c r="C64421"/>
      <c r="D64421" s="13"/>
      <c r="E64421" s="13"/>
      <c r="K64421" s="23"/>
      <c r="O64421" s="21"/>
      <c r="P64421" s="27"/>
      <c r="Q64421" s="16"/>
      <c r="U64421" s="27"/>
    </row>
    <row r="64422" spans="2:21" x14ac:dyDescent="0.25">
      <c r="B64422"/>
      <c r="C64422"/>
      <c r="D64422" s="13"/>
      <c r="E64422" s="13"/>
      <c r="K64422" s="23"/>
      <c r="O64422" s="21"/>
      <c r="P64422" s="27"/>
      <c r="Q64422" s="16"/>
      <c r="U64422" s="27"/>
    </row>
    <row r="64423" spans="2:21" x14ac:dyDescent="0.25">
      <c r="B64423"/>
      <c r="C64423"/>
      <c r="D64423" s="13"/>
      <c r="E64423" s="13"/>
      <c r="K64423" s="23"/>
      <c r="O64423" s="21"/>
      <c r="P64423" s="27"/>
      <c r="Q64423" s="16"/>
      <c r="U64423" s="27"/>
    </row>
    <row r="64424" spans="2:21" x14ac:dyDescent="0.25">
      <c r="B64424"/>
      <c r="C64424"/>
      <c r="D64424" s="13"/>
      <c r="E64424" s="13"/>
      <c r="K64424" s="23"/>
      <c r="O64424" s="21"/>
      <c r="P64424" s="27"/>
      <c r="Q64424" s="16"/>
      <c r="U64424" s="27"/>
    </row>
    <row r="64425" spans="2:21" x14ac:dyDescent="0.25">
      <c r="B64425"/>
      <c r="C64425"/>
      <c r="D64425" s="13"/>
      <c r="E64425" s="13"/>
      <c r="K64425" s="23"/>
      <c r="O64425" s="21"/>
      <c r="P64425" s="27"/>
      <c r="Q64425" s="16"/>
      <c r="U64425" s="27"/>
    </row>
    <row r="64426" spans="2:21" x14ac:dyDescent="0.25">
      <c r="B64426"/>
      <c r="C64426"/>
      <c r="D64426" s="13"/>
      <c r="E64426" s="13"/>
      <c r="K64426" s="23"/>
      <c r="O64426" s="21"/>
      <c r="P64426" s="27"/>
      <c r="Q64426" s="16"/>
      <c r="U64426" s="27"/>
    </row>
    <row r="64427" spans="2:21" x14ac:dyDescent="0.25">
      <c r="B64427"/>
      <c r="C64427"/>
      <c r="D64427" s="13"/>
      <c r="E64427" s="13"/>
      <c r="K64427" s="23"/>
      <c r="O64427" s="21"/>
      <c r="P64427" s="27"/>
      <c r="Q64427" s="16"/>
      <c r="U64427" s="27"/>
    </row>
    <row r="64428" spans="2:21" x14ac:dyDescent="0.25">
      <c r="B64428"/>
      <c r="C64428"/>
      <c r="D64428" s="13"/>
      <c r="E64428" s="13"/>
      <c r="K64428" s="23"/>
      <c r="O64428" s="21"/>
      <c r="P64428" s="27"/>
      <c r="Q64428" s="16"/>
      <c r="U64428" s="27"/>
    </row>
    <row r="64429" spans="2:21" x14ac:dyDescent="0.25">
      <c r="B64429"/>
      <c r="C64429"/>
      <c r="D64429" s="13"/>
      <c r="E64429" s="13"/>
      <c r="K64429" s="23"/>
      <c r="O64429" s="21"/>
      <c r="P64429" s="27"/>
      <c r="Q64429" s="16"/>
      <c r="U64429" s="27"/>
    </row>
    <row r="64430" spans="2:21" x14ac:dyDescent="0.25">
      <c r="B64430"/>
      <c r="C64430"/>
      <c r="D64430" s="13"/>
      <c r="E64430" s="13"/>
      <c r="K64430" s="23"/>
      <c r="O64430" s="21"/>
      <c r="P64430" s="27"/>
      <c r="Q64430" s="16"/>
      <c r="U64430" s="27"/>
    </row>
    <row r="64431" spans="2:21" x14ac:dyDescent="0.25">
      <c r="B64431"/>
      <c r="C64431"/>
      <c r="D64431" s="13"/>
      <c r="E64431" s="13"/>
      <c r="K64431" s="23"/>
      <c r="O64431" s="21"/>
      <c r="P64431" s="27"/>
      <c r="Q64431" s="16"/>
      <c r="U64431" s="27"/>
    </row>
    <row r="64432" spans="2:21" x14ac:dyDescent="0.25">
      <c r="B64432"/>
      <c r="C64432"/>
      <c r="D64432" s="13"/>
      <c r="E64432" s="13"/>
      <c r="K64432" s="23"/>
      <c r="O64432" s="21"/>
      <c r="P64432" s="27"/>
      <c r="Q64432" s="16"/>
      <c r="U64432" s="27"/>
    </row>
    <row r="64433" spans="2:21" x14ac:dyDescent="0.25">
      <c r="B64433"/>
      <c r="C64433"/>
      <c r="D64433" s="13"/>
      <c r="E64433" s="13"/>
      <c r="K64433" s="23"/>
      <c r="O64433" s="21"/>
      <c r="P64433" s="27"/>
      <c r="Q64433" s="16"/>
      <c r="U64433" s="27"/>
    </row>
    <row r="64434" spans="2:21" x14ac:dyDescent="0.25">
      <c r="B64434"/>
      <c r="C64434"/>
      <c r="D64434" s="13"/>
      <c r="E64434" s="13"/>
      <c r="K64434" s="23"/>
      <c r="O64434" s="21"/>
      <c r="P64434" s="27"/>
      <c r="Q64434" s="16"/>
      <c r="U64434" s="27"/>
    </row>
    <row r="64435" spans="2:21" x14ac:dyDescent="0.25">
      <c r="B64435"/>
      <c r="C64435"/>
      <c r="D64435" s="13"/>
      <c r="E64435" s="13"/>
      <c r="K64435" s="23"/>
      <c r="O64435" s="21"/>
      <c r="P64435" s="27"/>
      <c r="Q64435" s="16"/>
      <c r="U64435" s="27"/>
    </row>
    <row r="64436" spans="2:21" x14ac:dyDescent="0.25">
      <c r="B64436"/>
      <c r="C64436"/>
      <c r="D64436" s="13"/>
      <c r="E64436" s="13"/>
      <c r="K64436" s="23"/>
      <c r="O64436" s="21"/>
      <c r="P64436" s="27"/>
      <c r="Q64436" s="16"/>
      <c r="U64436" s="27"/>
    </row>
    <row r="64437" spans="2:21" x14ac:dyDescent="0.25">
      <c r="B64437"/>
      <c r="C64437"/>
      <c r="D64437" s="13"/>
      <c r="E64437" s="13"/>
      <c r="K64437" s="23"/>
      <c r="O64437" s="21"/>
      <c r="P64437" s="27"/>
      <c r="Q64437" s="16"/>
      <c r="U64437" s="27"/>
    </row>
    <row r="64438" spans="2:21" x14ac:dyDescent="0.25">
      <c r="B64438"/>
      <c r="C64438"/>
      <c r="D64438" s="13"/>
      <c r="E64438" s="13"/>
      <c r="K64438" s="23"/>
      <c r="O64438" s="21"/>
      <c r="P64438" s="27"/>
      <c r="Q64438" s="16"/>
      <c r="U64438" s="27"/>
    </row>
    <row r="64439" spans="2:21" x14ac:dyDescent="0.25">
      <c r="B64439"/>
      <c r="C64439"/>
      <c r="D64439" s="13"/>
      <c r="E64439" s="13"/>
      <c r="K64439" s="23"/>
      <c r="O64439" s="21"/>
      <c r="P64439" s="27"/>
      <c r="Q64439" s="16"/>
      <c r="U64439" s="27"/>
    </row>
    <row r="64440" spans="2:21" x14ac:dyDescent="0.25">
      <c r="B64440"/>
      <c r="C64440"/>
      <c r="D64440" s="13"/>
      <c r="E64440" s="13"/>
      <c r="K64440" s="23"/>
      <c r="O64440" s="21"/>
      <c r="P64440" s="27"/>
      <c r="Q64440" s="16"/>
      <c r="U64440" s="27"/>
    </row>
    <row r="64441" spans="2:21" x14ac:dyDescent="0.25">
      <c r="B64441"/>
      <c r="C64441"/>
      <c r="D64441" s="13"/>
      <c r="E64441" s="13"/>
      <c r="K64441" s="23"/>
      <c r="O64441" s="21"/>
      <c r="P64441" s="27"/>
      <c r="Q64441" s="16"/>
      <c r="U64441" s="27"/>
    </row>
    <row r="64442" spans="2:21" x14ac:dyDescent="0.25">
      <c r="B64442"/>
      <c r="C64442"/>
      <c r="D64442" s="13"/>
      <c r="E64442" s="13"/>
      <c r="K64442" s="23"/>
      <c r="O64442" s="21"/>
      <c r="P64442" s="27"/>
      <c r="Q64442" s="16"/>
      <c r="U64442" s="27"/>
    </row>
    <row r="64443" spans="2:21" x14ac:dyDescent="0.25">
      <c r="B64443"/>
      <c r="C64443"/>
      <c r="D64443" s="13"/>
      <c r="E64443" s="13"/>
      <c r="K64443" s="23"/>
      <c r="O64443" s="21"/>
      <c r="P64443" s="27"/>
      <c r="Q64443" s="16"/>
      <c r="U64443" s="27"/>
    </row>
    <row r="64444" spans="2:21" x14ac:dyDescent="0.25">
      <c r="B64444"/>
      <c r="C64444"/>
      <c r="D64444" s="13"/>
      <c r="E64444" s="13"/>
      <c r="K64444" s="23"/>
      <c r="O64444" s="21"/>
      <c r="P64444" s="27"/>
      <c r="Q64444" s="16"/>
      <c r="U64444" s="27"/>
    </row>
    <row r="64445" spans="2:21" x14ac:dyDescent="0.25">
      <c r="B64445"/>
      <c r="C64445"/>
      <c r="D64445" s="13"/>
      <c r="E64445" s="13"/>
      <c r="K64445" s="23"/>
      <c r="O64445" s="21"/>
      <c r="P64445" s="27"/>
      <c r="Q64445" s="16"/>
      <c r="U64445" s="27"/>
    </row>
    <row r="64446" spans="2:21" x14ac:dyDescent="0.25">
      <c r="B64446"/>
      <c r="C64446"/>
      <c r="D64446" s="13"/>
      <c r="E64446" s="13"/>
      <c r="K64446" s="23"/>
      <c r="O64446" s="21"/>
      <c r="P64446" s="27"/>
      <c r="Q64446" s="16"/>
      <c r="U64446" s="27"/>
    </row>
    <row r="64447" spans="2:21" x14ac:dyDescent="0.25">
      <c r="B64447"/>
      <c r="C64447"/>
      <c r="D64447" s="13"/>
      <c r="E64447" s="13"/>
      <c r="K64447" s="23"/>
      <c r="O64447" s="21"/>
      <c r="P64447" s="27"/>
      <c r="Q64447" s="16"/>
      <c r="U64447" s="27"/>
    </row>
    <row r="64448" spans="2:21" x14ac:dyDescent="0.25">
      <c r="B64448"/>
      <c r="C64448"/>
      <c r="D64448" s="13"/>
      <c r="E64448" s="13"/>
      <c r="K64448" s="23"/>
      <c r="O64448" s="21"/>
      <c r="P64448" s="27"/>
      <c r="Q64448" s="16"/>
      <c r="U64448" s="27"/>
    </row>
    <row r="64449" spans="2:21" x14ac:dyDescent="0.25">
      <c r="B64449"/>
      <c r="C64449"/>
      <c r="D64449" s="13"/>
      <c r="E64449" s="13"/>
      <c r="K64449" s="23"/>
      <c r="O64449" s="21"/>
      <c r="P64449" s="27"/>
      <c r="Q64449" s="16"/>
      <c r="U64449" s="27"/>
    </row>
    <row r="64450" spans="2:21" x14ac:dyDescent="0.25">
      <c r="B64450"/>
      <c r="C64450"/>
      <c r="D64450" s="13"/>
      <c r="E64450" s="13"/>
      <c r="K64450" s="23"/>
      <c r="O64450" s="21"/>
      <c r="P64450" s="27"/>
      <c r="Q64450" s="16"/>
      <c r="U64450" s="27"/>
    </row>
    <row r="64451" spans="2:21" x14ac:dyDescent="0.25">
      <c r="B64451"/>
      <c r="C64451"/>
      <c r="D64451" s="13"/>
      <c r="E64451" s="13"/>
      <c r="K64451" s="23"/>
      <c r="O64451" s="21"/>
      <c r="P64451" s="27"/>
      <c r="Q64451" s="16"/>
      <c r="U64451" s="27"/>
    </row>
    <row r="64452" spans="2:21" x14ac:dyDescent="0.25">
      <c r="B64452"/>
      <c r="C64452"/>
      <c r="D64452" s="13"/>
      <c r="E64452" s="13"/>
      <c r="K64452" s="23"/>
      <c r="O64452" s="21"/>
      <c r="P64452" s="27"/>
      <c r="Q64452" s="16"/>
      <c r="U64452" s="27"/>
    </row>
    <row r="64453" spans="2:21" x14ac:dyDescent="0.25">
      <c r="B64453"/>
      <c r="C64453"/>
      <c r="D64453" s="13"/>
      <c r="E64453" s="13"/>
      <c r="K64453" s="23"/>
      <c r="O64453" s="21"/>
      <c r="P64453" s="27"/>
      <c r="Q64453" s="16"/>
      <c r="U64453" s="27"/>
    </row>
    <row r="64454" spans="2:21" x14ac:dyDescent="0.25">
      <c r="B64454"/>
      <c r="C64454"/>
      <c r="D64454" s="13"/>
      <c r="E64454" s="13"/>
      <c r="K64454" s="23"/>
      <c r="O64454" s="21"/>
      <c r="P64454" s="27"/>
      <c r="Q64454" s="16"/>
      <c r="U64454" s="27"/>
    </row>
    <row r="64455" spans="2:21" x14ac:dyDescent="0.25">
      <c r="B64455"/>
      <c r="C64455"/>
      <c r="D64455" s="13"/>
      <c r="E64455" s="13"/>
      <c r="K64455" s="23"/>
      <c r="O64455" s="21"/>
      <c r="P64455" s="27"/>
      <c r="Q64455" s="16"/>
      <c r="U64455" s="27"/>
    </row>
    <row r="64456" spans="2:21" x14ac:dyDescent="0.25">
      <c r="B64456"/>
      <c r="C64456"/>
      <c r="D64456" s="13"/>
      <c r="E64456" s="13"/>
      <c r="K64456" s="23"/>
      <c r="O64456" s="21"/>
      <c r="P64456" s="27"/>
      <c r="Q64456" s="16"/>
      <c r="U64456" s="27"/>
    </row>
    <row r="64457" spans="2:21" x14ac:dyDescent="0.25">
      <c r="B64457"/>
      <c r="C64457"/>
      <c r="D64457" s="13"/>
      <c r="E64457" s="13"/>
      <c r="K64457" s="23"/>
      <c r="O64457" s="21"/>
      <c r="P64457" s="27"/>
      <c r="Q64457" s="16"/>
      <c r="U64457" s="27"/>
    </row>
    <row r="64458" spans="2:21" x14ac:dyDescent="0.25">
      <c r="B64458"/>
      <c r="C64458"/>
      <c r="D64458" s="13"/>
      <c r="E64458" s="13"/>
      <c r="K64458" s="23"/>
      <c r="O64458" s="21"/>
      <c r="P64458" s="27"/>
      <c r="Q64458" s="16"/>
      <c r="U64458" s="27"/>
    </row>
    <row r="64459" spans="2:21" x14ac:dyDescent="0.25">
      <c r="B64459"/>
      <c r="C64459"/>
      <c r="D64459" s="13"/>
      <c r="E64459" s="13"/>
      <c r="K64459" s="23"/>
      <c r="O64459" s="21"/>
      <c r="P64459" s="27"/>
      <c r="Q64459" s="16"/>
      <c r="U64459" s="27"/>
    </row>
    <row r="64460" spans="2:21" x14ac:dyDescent="0.25">
      <c r="B64460"/>
      <c r="C64460"/>
      <c r="D64460" s="13"/>
      <c r="E64460" s="13"/>
      <c r="K64460" s="23"/>
      <c r="O64460" s="21"/>
      <c r="P64460" s="27"/>
      <c r="Q64460" s="16"/>
      <c r="U64460" s="27"/>
    </row>
    <row r="64461" spans="2:21" x14ac:dyDescent="0.25">
      <c r="B64461"/>
      <c r="C64461"/>
      <c r="D64461" s="13"/>
      <c r="E64461" s="13"/>
      <c r="K64461" s="23"/>
      <c r="O64461" s="21"/>
      <c r="P64461" s="27"/>
      <c r="Q64461" s="16"/>
      <c r="U64461" s="27"/>
    </row>
    <row r="64462" spans="2:21" x14ac:dyDescent="0.25">
      <c r="B64462"/>
      <c r="C64462"/>
      <c r="D64462" s="13"/>
      <c r="E64462" s="13"/>
      <c r="K64462" s="23"/>
      <c r="O64462" s="21"/>
      <c r="P64462" s="27"/>
      <c r="Q64462" s="16"/>
      <c r="U64462" s="27"/>
    </row>
    <row r="64463" spans="2:21" x14ac:dyDescent="0.25">
      <c r="B64463"/>
      <c r="C64463"/>
      <c r="D64463" s="13"/>
      <c r="E64463" s="13"/>
      <c r="K64463" s="23"/>
      <c r="O64463" s="21"/>
      <c r="P64463" s="27"/>
      <c r="Q64463" s="16"/>
      <c r="U64463" s="27"/>
    </row>
    <row r="64464" spans="2:21" x14ac:dyDescent="0.25">
      <c r="B64464"/>
      <c r="C64464"/>
      <c r="D64464" s="13"/>
      <c r="E64464" s="13"/>
      <c r="K64464" s="23"/>
      <c r="O64464" s="21"/>
      <c r="P64464" s="27"/>
      <c r="Q64464" s="16"/>
      <c r="U64464" s="27"/>
    </row>
    <row r="64465" spans="2:21" x14ac:dyDescent="0.25">
      <c r="B64465"/>
      <c r="C64465"/>
      <c r="D64465" s="13"/>
      <c r="E64465" s="13"/>
      <c r="K64465" s="23"/>
      <c r="O64465" s="21"/>
      <c r="P64465" s="27"/>
      <c r="Q64465" s="16"/>
      <c r="U64465" s="27"/>
    </row>
    <row r="64466" spans="2:21" x14ac:dyDescent="0.25">
      <c r="B64466"/>
      <c r="C64466"/>
      <c r="D64466" s="13"/>
      <c r="E64466" s="13"/>
      <c r="K64466" s="23"/>
      <c r="O64466" s="21"/>
      <c r="P64466" s="27"/>
      <c r="Q64466" s="16"/>
      <c r="U64466" s="27"/>
    </row>
    <row r="64467" spans="2:21" x14ac:dyDescent="0.25">
      <c r="B64467"/>
      <c r="C64467"/>
      <c r="D64467" s="13"/>
      <c r="E64467" s="13"/>
      <c r="K64467" s="23"/>
      <c r="O64467" s="21"/>
      <c r="P64467" s="27"/>
      <c r="Q64467" s="16"/>
      <c r="U64467" s="27"/>
    </row>
    <row r="64468" spans="2:21" x14ac:dyDescent="0.25">
      <c r="B64468"/>
      <c r="C64468"/>
      <c r="D64468" s="13"/>
      <c r="E64468" s="13"/>
      <c r="K64468" s="23"/>
      <c r="O64468" s="21"/>
      <c r="P64468" s="27"/>
      <c r="Q64468" s="16"/>
      <c r="U64468" s="27"/>
    </row>
    <row r="64469" spans="2:21" x14ac:dyDescent="0.25">
      <c r="B64469"/>
      <c r="C64469"/>
      <c r="D64469" s="13"/>
      <c r="E64469" s="13"/>
      <c r="K64469" s="23"/>
      <c r="O64469" s="21"/>
      <c r="P64469" s="27"/>
      <c r="Q64469" s="16"/>
      <c r="U64469" s="27"/>
    </row>
    <row r="64470" spans="2:21" x14ac:dyDescent="0.25">
      <c r="B64470"/>
      <c r="C64470"/>
      <c r="D64470" s="13"/>
      <c r="E64470" s="13"/>
      <c r="K64470" s="23"/>
      <c r="O64470" s="21"/>
      <c r="P64470" s="27"/>
      <c r="Q64470" s="16"/>
      <c r="U64470" s="27"/>
    </row>
    <row r="64471" spans="2:21" x14ac:dyDescent="0.25">
      <c r="B64471"/>
      <c r="C64471"/>
      <c r="D64471" s="13"/>
      <c r="E64471" s="13"/>
      <c r="K64471" s="23"/>
      <c r="O64471" s="21"/>
      <c r="P64471" s="27"/>
      <c r="Q64471" s="16"/>
      <c r="U64471" s="27"/>
    </row>
    <row r="64472" spans="2:21" x14ac:dyDescent="0.25">
      <c r="B64472"/>
      <c r="C64472"/>
      <c r="D64472" s="13"/>
      <c r="E64472" s="13"/>
      <c r="K64472" s="23"/>
      <c r="O64472" s="21"/>
      <c r="P64472" s="27"/>
      <c r="Q64472" s="16"/>
      <c r="U64472" s="27"/>
    </row>
    <row r="64473" spans="2:21" x14ac:dyDescent="0.25">
      <c r="B64473"/>
      <c r="C64473"/>
      <c r="D64473" s="13"/>
      <c r="E64473" s="13"/>
      <c r="K64473" s="23"/>
      <c r="O64473" s="21"/>
      <c r="P64473" s="27"/>
      <c r="Q64473" s="16"/>
      <c r="U64473" s="27"/>
    </row>
    <row r="64474" spans="2:21" x14ac:dyDescent="0.25">
      <c r="B64474"/>
      <c r="C64474"/>
      <c r="D64474" s="13"/>
      <c r="E64474" s="13"/>
      <c r="K64474" s="23"/>
      <c r="O64474" s="21"/>
      <c r="P64474" s="27"/>
      <c r="Q64474" s="16"/>
      <c r="U64474" s="27"/>
    </row>
    <row r="64475" spans="2:21" x14ac:dyDescent="0.25">
      <c r="B64475"/>
      <c r="C64475"/>
      <c r="D64475" s="13"/>
      <c r="E64475" s="13"/>
      <c r="K64475" s="23"/>
      <c r="O64475" s="21"/>
      <c r="P64475" s="27"/>
      <c r="Q64475" s="16"/>
      <c r="U64475" s="27"/>
    </row>
    <row r="64476" spans="2:21" x14ac:dyDescent="0.25">
      <c r="B64476"/>
      <c r="C64476"/>
      <c r="D64476" s="13"/>
      <c r="E64476" s="13"/>
      <c r="K64476" s="23"/>
      <c r="O64476" s="21"/>
      <c r="P64476" s="27"/>
      <c r="Q64476" s="16"/>
      <c r="U64476" s="27"/>
    </row>
    <row r="64477" spans="2:21" x14ac:dyDescent="0.25">
      <c r="B64477"/>
      <c r="C64477"/>
      <c r="D64477" s="13"/>
      <c r="E64477" s="13"/>
      <c r="K64477" s="23"/>
      <c r="O64477" s="21"/>
      <c r="P64477" s="27"/>
      <c r="Q64477" s="16"/>
      <c r="U64477" s="27"/>
    </row>
    <row r="64478" spans="2:21" x14ac:dyDescent="0.25">
      <c r="B64478"/>
      <c r="C64478"/>
      <c r="D64478" s="13"/>
      <c r="E64478" s="13"/>
      <c r="K64478" s="23"/>
      <c r="O64478" s="21"/>
      <c r="P64478" s="27"/>
      <c r="Q64478" s="16"/>
      <c r="U64478" s="27"/>
    </row>
    <row r="64479" spans="2:21" x14ac:dyDescent="0.25">
      <c r="B64479"/>
      <c r="C64479"/>
      <c r="D64479" s="13"/>
      <c r="E64479" s="13"/>
      <c r="K64479" s="23"/>
      <c r="O64479" s="21"/>
      <c r="P64479" s="27"/>
      <c r="Q64479" s="16"/>
      <c r="U64479" s="27"/>
    </row>
    <row r="64480" spans="2:21" x14ac:dyDescent="0.25">
      <c r="B64480"/>
      <c r="C64480"/>
      <c r="D64480" s="13"/>
      <c r="E64480" s="13"/>
      <c r="K64480" s="23"/>
      <c r="O64480" s="21"/>
      <c r="P64480" s="27"/>
      <c r="Q64480" s="16"/>
      <c r="U64480" s="27"/>
    </row>
    <row r="64481" spans="2:21" x14ac:dyDescent="0.25">
      <c r="B64481"/>
      <c r="C64481"/>
      <c r="D64481" s="13"/>
      <c r="E64481" s="13"/>
      <c r="K64481" s="23"/>
      <c r="O64481" s="21"/>
      <c r="P64481" s="27"/>
      <c r="Q64481" s="16"/>
      <c r="U64481" s="27"/>
    </row>
    <row r="64482" spans="2:21" x14ac:dyDescent="0.25">
      <c r="B64482"/>
      <c r="C64482"/>
      <c r="D64482" s="13"/>
      <c r="E64482" s="13"/>
      <c r="K64482" s="23"/>
      <c r="O64482" s="21"/>
      <c r="P64482" s="27"/>
      <c r="Q64482" s="16"/>
      <c r="U64482" s="27"/>
    </row>
    <row r="64483" spans="2:21" x14ac:dyDescent="0.25">
      <c r="B64483"/>
      <c r="C64483"/>
      <c r="D64483" s="13"/>
      <c r="E64483" s="13"/>
      <c r="K64483" s="23"/>
      <c r="O64483" s="21"/>
      <c r="P64483" s="27"/>
      <c r="Q64483" s="16"/>
      <c r="U64483" s="27"/>
    </row>
    <row r="64484" spans="2:21" x14ac:dyDescent="0.25">
      <c r="B64484"/>
      <c r="C64484"/>
      <c r="D64484" s="13"/>
      <c r="E64484" s="13"/>
      <c r="K64484" s="23"/>
      <c r="O64484" s="21"/>
      <c r="P64484" s="27"/>
      <c r="Q64484" s="16"/>
      <c r="U64484" s="27"/>
    </row>
    <row r="64485" spans="2:21" x14ac:dyDescent="0.25">
      <c r="B64485"/>
      <c r="C64485"/>
      <c r="D64485" s="13"/>
      <c r="E64485" s="13"/>
      <c r="K64485" s="23"/>
      <c r="O64485" s="21"/>
      <c r="P64485" s="27"/>
      <c r="Q64485" s="16"/>
      <c r="U64485" s="27"/>
    </row>
    <row r="64486" spans="2:21" x14ac:dyDescent="0.25">
      <c r="B64486"/>
      <c r="C64486"/>
      <c r="D64486" s="13"/>
      <c r="E64486" s="13"/>
      <c r="K64486" s="23"/>
      <c r="O64486" s="21"/>
      <c r="P64486" s="27"/>
      <c r="Q64486" s="16"/>
      <c r="U64486" s="27"/>
    </row>
    <row r="64487" spans="2:21" x14ac:dyDescent="0.25">
      <c r="B64487"/>
      <c r="C64487"/>
      <c r="D64487" s="13"/>
      <c r="E64487" s="13"/>
      <c r="K64487" s="23"/>
      <c r="O64487" s="21"/>
      <c r="P64487" s="27"/>
      <c r="Q64487" s="16"/>
      <c r="U64487" s="27"/>
    </row>
    <row r="64488" spans="2:21" x14ac:dyDescent="0.25">
      <c r="B64488"/>
      <c r="C64488"/>
      <c r="D64488" s="13"/>
      <c r="E64488" s="13"/>
      <c r="K64488" s="23"/>
      <c r="O64488" s="21"/>
      <c r="P64488" s="27"/>
      <c r="Q64488" s="16"/>
      <c r="U64488" s="27"/>
    </row>
    <row r="64489" spans="2:21" x14ac:dyDescent="0.25">
      <c r="B64489"/>
      <c r="C64489"/>
      <c r="D64489" s="13"/>
      <c r="E64489" s="13"/>
      <c r="K64489" s="23"/>
      <c r="O64489" s="21"/>
      <c r="P64489" s="27"/>
      <c r="Q64489" s="16"/>
      <c r="U64489" s="27"/>
    </row>
    <row r="64490" spans="2:21" x14ac:dyDescent="0.25">
      <c r="B64490"/>
      <c r="C64490"/>
      <c r="D64490" s="13"/>
      <c r="E64490" s="13"/>
      <c r="K64490" s="23"/>
      <c r="O64490" s="21"/>
      <c r="P64490" s="27"/>
      <c r="Q64490" s="16"/>
      <c r="U64490" s="27"/>
    </row>
    <row r="64491" spans="2:21" x14ac:dyDescent="0.25">
      <c r="B64491"/>
      <c r="C64491"/>
      <c r="D64491" s="13"/>
      <c r="E64491" s="13"/>
      <c r="K64491" s="23"/>
      <c r="O64491" s="21"/>
      <c r="P64491" s="27"/>
      <c r="Q64491" s="16"/>
      <c r="U64491" s="27"/>
    </row>
    <row r="64492" spans="2:21" x14ac:dyDescent="0.25">
      <c r="B64492"/>
      <c r="C64492"/>
      <c r="D64492" s="13"/>
      <c r="E64492" s="13"/>
      <c r="K64492" s="23"/>
      <c r="O64492" s="21"/>
      <c r="P64492" s="27"/>
      <c r="Q64492" s="16"/>
      <c r="U64492" s="27"/>
    </row>
    <row r="64493" spans="2:21" x14ac:dyDescent="0.25">
      <c r="B64493"/>
      <c r="C64493"/>
      <c r="D64493" s="13"/>
      <c r="E64493" s="13"/>
      <c r="K64493" s="23"/>
      <c r="O64493" s="21"/>
      <c r="P64493" s="27"/>
      <c r="Q64493" s="16"/>
      <c r="U64493" s="27"/>
    </row>
    <row r="64494" spans="2:21" x14ac:dyDescent="0.25">
      <c r="B64494"/>
      <c r="C64494"/>
      <c r="D64494" s="13"/>
      <c r="E64494" s="13"/>
      <c r="K64494" s="23"/>
      <c r="O64494" s="21"/>
      <c r="P64494" s="27"/>
      <c r="Q64494" s="16"/>
      <c r="U64494" s="27"/>
    </row>
    <row r="64495" spans="2:21" x14ac:dyDescent="0.25">
      <c r="B64495"/>
      <c r="C64495"/>
      <c r="D64495" s="13"/>
      <c r="E64495" s="13"/>
      <c r="K64495" s="23"/>
      <c r="O64495" s="21"/>
      <c r="P64495" s="27"/>
      <c r="Q64495" s="16"/>
      <c r="U64495" s="27"/>
    </row>
    <row r="64496" spans="2:21" x14ac:dyDescent="0.25">
      <c r="B64496"/>
      <c r="C64496"/>
      <c r="D64496" s="13"/>
      <c r="E64496" s="13"/>
      <c r="K64496" s="23"/>
      <c r="O64496" s="21"/>
      <c r="P64496" s="27"/>
      <c r="Q64496" s="16"/>
      <c r="U64496" s="27"/>
    </row>
    <row r="64497" spans="2:21" x14ac:dyDescent="0.25">
      <c r="B64497"/>
      <c r="C64497"/>
      <c r="D64497" s="13"/>
      <c r="E64497" s="13"/>
      <c r="K64497" s="23"/>
      <c r="O64497" s="21"/>
      <c r="P64497" s="27"/>
      <c r="Q64497" s="16"/>
      <c r="U64497" s="27"/>
    </row>
    <row r="64498" spans="2:21" x14ac:dyDescent="0.25">
      <c r="B64498"/>
      <c r="C64498"/>
      <c r="D64498" s="13"/>
      <c r="E64498" s="13"/>
      <c r="K64498" s="23"/>
      <c r="O64498" s="21"/>
      <c r="P64498" s="27"/>
      <c r="Q64498" s="16"/>
      <c r="U64498" s="27"/>
    </row>
    <row r="64499" spans="2:21" x14ac:dyDescent="0.25">
      <c r="B64499"/>
      <c r="C64499"/>
      <c r="D64499" s="13"/>
      <c r="E64499" s="13"/>
      <c r="K64499" s="23"/>
      <c r="O64499" s="21"/>
      <c r="P64499" s="27"/>
      <c r="Q64499" s="16"/>
      <c r="U64499" s="27"/>
    </row>
    <row r="64500" spans="2:21" x14ac:dyDescent="0.25">
      <c r="B64500"/>
      <c r="C64500"/>
      <c r="D64500" s="13"/>
      <c r="E64500" s="13"/>
      <c r="K64500" s="23"/>
      <c r="O64500" s="21"/>
      <c r="P64500" s="27"/>
      <c r="Q64500" s="16"/>
      <c r="U64500" s="27"/>
    </row>
    <row r="64501" spans="2:21" x14ac:dyDescent="0.25">
      <c r="B64501"/>
      <c r="C64501"/>
      <c r="D64501" s="13"/>
      <c r="E64501" s="13"/>
      <c r="K64501" s="23"/>
      <c r="O64501" s="21"/>
      <c r="P64501" s="27"/>
      <c r="Q64501" s="16"/>
      <c r="U64501" s="27"/>
    </row>
    <row r="64502" spans="2:21" x14ac:dyDescent="0.25">
      <c r="B64502"/>
      <c r="C64502"/>
      <c r="D64502" s="13"/>
      <c r="E64502" s="13"/>
      <c r="K64502" s="23"/>
      <c r="O64502" s="21"/>
      <c r="P64502" s="27"/>
      <c r="Q64502" s="16"/>
      <c r="U64502" s="27"/>
    </row>
    <row r="64503" spans="2:21" x14ac:dyDescent="0.25">
      <c r="B64503"/>
      <c r="C64503"/>
      <c r="D64503" s="13"/>
      <c r="E64503" s="13"/>
      <c r="K64503" s="23"/>
      <c r="O64503" s="21"/>
      <c r="P64503" s="27"/>
      <c r="Q64503" s="16"/>
      <c r="U64503" s="27"/>
    </row>
    <row r="64504" spans="2:21" x14ac:dyDescent="0.25">
      <c r="B64504"/>
      <c r="C64504"/>
      <c r="D64504" s="13"/>
      <c r="E64504" s="13"/>
      <c r="K64504" s="23"/>
      <c r="O64504" s="21"/>
      <c r="P64504" s="27"/>
      <c r="Q64504" s="16"/>
      <c r="U64504" s="27"/>
    </row>
    <row r="64505" spans="2:21" x14ac:dyDescent="0.25">
      <c r="B64505"/>
      <c r="C64505"/>
      <c r="D64505" s="13"/>
      <c r="E64505" s="13"/>
      <c r="K64505" s="23"/>
      <c r="O64505" s="21"/>
      <c r="P64505" s="27"/>
      <c r="Q64505" s="16"/>
      <c r="U64505" s="27"/>
    </row>
    <row r="64506" spans="2:21" x14ac:dyDescent="0.25">
      <c r="B64506"/>
      <c r="C64506"/>
      <c r="D64506" s="13"/>
      <c r="E64506" s="13"/>
      <c r="K64506" s="23"/>
      <c r="O64506" s="21"/>
      <c r="P64506" s="27"/>
      <c r="Q64506" s="16"/>
      <c r="U64506" s="27"/>
    </row>
    <row r="64507" spans="2:21" x14ac:dyDescent="0.25">
      <c r="B64507"/>
      <c r="C64507"/>
      <c r="D64507" s="13"/>
      <c r="E64507" s="13"/>
      <c r="K64507" s="23"/>
      <c r="O64507" s="21"/>
      <c r="P64507" s="27"/>
      <c r="Q64507" s="16"/>
      <c r="U64507" s="27"/>
    </row>
    <row r="64508" spans="2:21" x14ac:dyDescent="0.25">
      <c r="B64508"/>
      <c r="C64508"/>
      <c r="D64508" s="13"/>
      <c r="E64508" s="13"/>
      <c r="K64508" s="23"/>
      <c r="O64508" s="21"/>
      <c r="P64508" s="27"/>
      <c r="Q64508" s="16"/>
      <c r="U64508" s="27"/>
    </row>
    <row r="64509" spans="2:21" x14ac:dyDescent="0.25">
      <c r="B64509"/>
      <c r="C64509"/>
      <c r="D64509" s="13"/>
      <c r="E64509" s="13"/>
      <c r="K64509" s="23"/>
      <c r="O64509" s="21"/>
      <c r="P64509" s="27"/>
      <c r="Q64509" s="16"/>
      <c r="U64509" s="27"/>
    </row>
    <row r="64510" spans="2:21" x14ac:dyDescent="0.25">
      <c r="B64510"/>
      <c r="C64510"/>
      <c r="D64510" s="13"/>
      <c r="E64510" s="13"/>
      <c r="K64510" s="23"/>
      <c r="O64510" s="21"/>
      <c r="P64510" s="27"/>
      <c r="Q64510" s="16"/>
      <c r="U64510" s="27"/>
    </row>
    <row r="64511" spans="2:21" x14ac:dyDescent="0.25">
      <c r="B64511"/>
      <c r="C64511"/>
      <c r="D64511" s="13"/>
      <c r="E64511" s="13"/>
      <c r="K64511" s="23"/>
      <c r="O64511" s="21"/>
      <c r="P64511" s="27"/>
      <c r="Q64511" s="16"/>
      <c r="U64511" s="27"/>
    </row>
    <row r="64512" spans="2:21" x14ac:dyDescent="0.25">
      <c r="B64512"/>
      <c r="C64512"/>
      <c r="D64512" s="13"/>
      <c r="E64512" s="13"/>
      <c r="K64512" s="23"/>
      <c r="O64512" s="21"/>
      <c r="P64512" s="27"/>
      <c r="Q64512" s="16"/>
      <c r="U64512" s="27"/>
    </row>
    <row r="64513" spans="2:21" x14ac:dyDescent="0.25">
      <c r="B64513"/>
      <c r="C64513"/>
      <c r="D64513" s="13"/>
      <c r="E64513" s="13"/>
      <c r="K64513" s="23"/>
      <c r="O64513" s="21"/>
      <c r="P64513" s="27"/>
      <c r="Q64513" s="16"/>
      <c r="U64513" s="27"/>
    </row>
    <row r="64514" spans="2:21" x14ac:dyDescent="0.25">
      <c r="B64514"/>
      <c r="C64514"/>
      <c r="D64514" s="13"/>
      <c r="E64514" s="13"/>
      <c r="K64514" s="23"/>
      <c r="O64514" s="21"/>
      <c r="P64514" s="27"/>
      <c r="Q64514" s="16"/>
      <c r="U64514" s="27"/>
    </row>
    <row r="64515" spans="2:21" x14ac:dyDescent="0.25">
      <c r="B64515"/>
      <c r="C64515"/>
      <c r="D64515" s="13"/>
      <c r="E64515" s="13"/>
      <c r="K64515" s="23"/>
      <c r="O64515" s="21"/>
      <c r="P64515" s="27"/>
      <c r="Q64515" s="16"/>
      <c r="U64515" s="27"/>
    </row>
    <row r="64516" spans="2:21" x14ac:dyDescent="0.25">
      <c r="B64516"/>
      <c r="C64516"/>
      <c r="D64516" s="13"/>
      <c r="E64516" s="13"/>
      <c r="K64516" s="23"/>
      <c r="O64516" s="21"/>
      <c r="P64516" s="27"/>
      <c r="Q64516" s="16"/>
      <c r="U64516" s="27"/>
    </row>
    <row r="64517" spans="2:21" x14ac:dyDescent="0.25">
      <c r="B64517"/>
      <c r="C64517"/>
      <c r="D64517" s="13"/>
      <c r="E64517" s="13"/>
      <c r="K64517" s="23"/>
      <c r="O64517" s="21"/>
      <c r="P64517" s="27"/>
      <c r="Q64517" s="16"/>
      <c r="U64517" s="27"/>
    </row>
    <row r="64518" spans="2:21" x14ac:dyDescent="0.25">
      <c r="B64518"/>
      <c r="C64518"/>
      <c r="D64518" s="13"/>
      <c r="E64518" s="13"/>
      <c r="K64518" s="23"/>
      <c r="O64518" s="21"/>
      <c r="P64518" s="27"/>
      <c r="Q64518" s="16"/>
      <c r="U64518" s="27"/>
    </row>
    <row r="64519" spans="2:21" x14ac:dyDescent="0.25">
      <c r="B64519"/>
      <c r="C64519"/>
      <c r="D64519" s="13"/>
      <c r="E64519" s="13"/>
      <c r="K64519" s="23"/>
      <c r="O64519" s="21"/>
      <c r="P64519" s="27"/>
      <c r="Q64519" s="16"/>
      <c r="U64519" s="27"/>
    </row>
    <row r="64520" spans="2:21" x14ac:dyDescent="0.25">
      <c r="B64520"/>
      <c r="C64520"/>
      <c r="D64520" s="13"/>
      <c r="E64520" s="13"/>
      <c r="K64520" s="23"/>
      <c r="O64520" s="21"/>
      <c r="P64520" s="27"/>
      <c r="Q64520" s="16"/>
      <c r="U64520" s="27"/>
    </row>
    <row r="64521" spans="2:21" x14ac:dyDescent="0.25">
      <c r="B64521"/>
      <c r="C64521"/>
      <c r="D64521" s="13"/>
      <c r="E64521" s="13"/>
      <c r="K64521" s="23"/>
      <c r="O64521" s="21"/>
      <c r="P64521" s="27"/>
      <c r="Q64521" s="16"/>
      <c r="U64521" s="27"/>
    </row>
    <row r="64522" spans="2:21" x14ac:dyDescent="0.25">
      <c r="B64522"/>
      <c r="C64522"/>
      <c r="D64522" s="13"/>
      <c r="E64522" s="13"/>
      <c r="K64522" s="23"/>
      <c r="O64522" s="21"/>
      <c r="P64522" s="27"/>
      <c r="Q64522" s="16"/>
      <c r="U64522" s="27"/>
    </row>
    <row r="64523" spans="2:21" x14ac:dyDescent="0.25">
      <c r="B64523"/>
      <c r="C64523"/>
      <c r="D64523" s="13"/>
      <c r="E64523" s="13"/>
      <c r="K64523" s="23"/>
      <c r="O64523" s="21"/>
      <c r="P64523" s="27"/>
      <c r="Q64523" s="16"/>
      <c r="U64523" s="27"/>
    </row>
    <row r="64524" spans="2:21" x14ac:dyDescent="0.25">
      <c r="B64524"/>
      <c r="C64524"/>
      <c r="D64524" s="13"/>
      <c r="E64524" s="13"/>
      <c r="K64524" s="23"/>
      <c r="O64524" s="21"/>
      <c r="P64524" s="27"/>
      <c r="Q64524" s="16"/>
      <c r="U64524" s="27"/>
    </row>
    <row r="64525" spans="2:21" x14ac:dyDescent="0.25">
      <c r="B64525"/>
      <c r="C64525"/>
      <c r="D64525" s="13"/>
      <c r="E64525" s="13"/>
      <c r="K64525" s="23"/>
      <c r="O64525" s="21"/>
      <c r="P64525" s="27"/>
      <c r="Q64525" s="16"/>
      <c r="U64525" s="27"/>
    </row>
    <row r="64526" spans="2:21" x14ac:dyDescent="0.25">
      <c r="B64526"/>
      <c r="C64526"/>
      <c r="D64526" s="13"/>
      <c r="E64526" s="13"/>
      <c r="K64526" s="23"/>
      <c r="O64526" s="21"/>
      <c r="P64526" s="27"/>
      <c r="Q64526" s="16"/>
      <c r="U64526" s="27"/>
    </row>
    <row r="64527" spans="2:21" x14ac:dyDescent="0.25">
      <c r="B64527"/>
      <c r="C64527"/>
      <c r="D64527" s="13"/>
      <c r="E64527" s="13"/>
      <c r="K64527" s="23"/>
      <c r="O64527" s="21"/>
      <c r="P64527" s="27"/>
      <c r="Q64527" s="16"/>
      <c r="U64527" s="27"/>
    </row>
    <row r="64528" spans="2:21" x14ac:dyDescent="0.25">
      <c r="B64528"/>
      <c r="C64528"/>
      <c r="D64528" s="13"/>
      <c r="E64528" s="13"/>
      <c r="K64528" s="23"/>
      <c r="O64528" s="21"/>
      <c r="P64528" s="27"/>
      <c r="Q64528" s="16"/>
      <c r="U64528" s="27"/>
    </row>
    <row r="64529" spans="2:21" x14ac:dyDescent="0.25">
      <c r="B64529"/>
      <c r="C64529"/>
      <c r="D64529" s="13"/>
      <c r="E64529" s="13"/>
      <c r="K64529" s="23"/>
      <c r="O64529" s="21"/>
      <c r="P64529" s="27"/>
      <c r="Q64529" s="16"/>
      <c r="U64529" s="27"/>
    </row>
    <row r="64530" spans="2:21" x14ac:dyDescent="0.25">
      <c r="B64530"/>
      <c r="C64530"/>
      <c r="D64530" s="13"/>
      <c r="E64530" s="13"/>
      <c r="K64530" s="23"/>
      <c r="O64530" s="21"/>
      <c r="P64530" s="27"/>
      <c r="Q64530" s="16"/>
      <c r="U64530" s="27"/>
    </row>
    <row r="64531" spans="2:21" x14ac:dyDescent="0.25">
      <c r="B64531"/>
      <c r="C64531"/>
      <c r="D64531" s="13"/>
      <c r="E64531" s="13"/>
      <c r="K64531" s="23"/>
      <c r="O64531" s="21"/>
      <c r="P64531" s="27"/>
      <c r="Q64531" s="16"/>
      <c r="U64531" s="27"/>
    </row>
    <row r="64532" spans="2:21" x14ac:dyDescent="0.25">
      <c r="B64532"/>
      <c r="C64532"/>
      <c r="D64532" s="13"/>
      <c r="E64532" s="13"/>
      <c r="K64532" s="23"/>
      <c r="O64532" s="21"/>
      <c r="P64532" s="27"/>
      <c r="Q64532" s="16"/>
      <c r="U64532" s="27"/>
    </row>
    <row r="64533" spans="2:21" x14ac:dyDescent="0.25">
      <c r="B64533"/>
      <c r="C64533"/>
      <c r="D64533" s="13"/>
      <c r="E64533" s="13"/>
      <c r="K64533" s="23"/>
      <c r="O64533" s="21"/>
      <c r="P64533" s="27"/>
      <c r="Q64533" s="16"/>
      <c r="U64533" s="27"/>
    </row>
    <row r="64534" spans="2:21" x14ac:dyDescent="0.25">
      <c r="B64534"/>
      <c r="C64534"/>
      <c r="D64534" s="13"/>
      <c r="E64534" s="13"/>
      <c r="K64534" s="23"/>
      <c r="O64534" s="21"/>
      <c r="P64534" s="27"/>
      <c r="Q64534" s="16"/>
      <c r="U64534" s="27"/>
    </row>
    <row r="64535" spans="2:21" x14ac:dyDescent="0.25">
      <c r="B64535"/>
      <c r="C64535"/>
      <c r="D64535" s="13"/>
      <c r="E64535" s="13"/>
      <c r="K64535" s="23"/>
      <c r="O64535" s="21"/>
      <c r="P64535" s="27"/>
      <c r="Q64535" s="16"/>
      <c r="U64535" s="27"/>
    </row>
    <row r="64536" spans="2:21" x14ac:dyDescent="0.25">
      <c r="B64536"/>
      <c r="C64536"/>
      <c r="D64536" s="13"/>
      <c r="E64536" s="13"/>
      <c r="K64536" s="23"/>
      <c r="O64536" s="21"/>
      <c r="P64536" s="27"/>
      <c r="Q64536" s="16"/>
      <c r="U64536" s="27"/>
    </row>
    <row r="64537" spans="2:21" x14ac:dyDescent="0.25">
      <c r="B64537"/>
      <c r="C64537"/>
      <c r="D64537" s="13"/>
      <c r="E64537" s="13"/>
      <c r="K64537" s="23"/>
      <c r="O64537" s="21"/>
      <c r="P64537" s="27"/>
      <c r="Q64537" s="16"/>
      <c r="U64537" s="27"/>
    </row>
    <row r="64538" spans="2:21" x14ac:dyDescent="0.25">
      <c r="B64538"/>
      <c r="C64538"/>
      <c r="D64538" s="13"/>
      <c r="E64538" s="13"/>
      <c r="K64538" s="23"/>
      <c r="O64538" s="21"/>
      <c r="P64538" s="27"/>
      <c r="Q64538" s="16"/>
      <c r="U64538" s="27"/>
    </row>
    <row r="64539" spans="2:21" x14ac:dyDescent="0.25">
      <c r="B64539"/>
      <c r="C64539"/>
      <c r="D64539" s="13"/>
      <c r="E64539" s="13"/>
      <c r="K64539" s="23"/>
      <c r="O64539" s="21"/>
      <c r="P64539" s="27"/>
      <c r="Q64539" s="16"/>
      <c r="U64539" s="27"/>
    </row>
    <row r="64540" spans="2:21" x14ac:dyDescent="0.25">
      <c r="B64540"/>
      <c r="C64540"/>
      <c r="D64540" s="13"/>
      <c r="E64540" s="13"/>
      <c r="K64540" s="23"/>
      <c r="O64540" s="21"/>
      <c r="P64540" s="27"/>
      <c r="Q64540" s="16"/>
      <c r="U64540" s="27"/>
    </row>
    <row r="64541" spans="2:21" x14ac:dyDescent="0.25">
      <c r="B64541"/>
      <c r="C64541"/>
      <c r="D64541" s="13"/>
      <c r="E64541" s="13"/>
      <c r="K64541" s="23"/>
      <c r="O64541" s="21"/>
      <c r="P64541" s="27"/>
      <c r="Q64541" s="16"/>
      <c r="U64541" s="27"/>
    </row>
    <row r="64542" spans="2:21" x14ac:dyDescent="0.25">
      <c r="B64542"/>
      <c r="C64542"/>
      <c r="D64542" s="13"/>
      <c r="E64542" s="13"/>
      <c r="K64542" s="23"/>
      <c r="O64542" s="21"/>
      <c r="P64542" s="27"/>
      <c r="Q64542" s="16"/>
      <c r="U64542" s="27"/>
    </row>
    <row r="64543" spans="2:21" x14ac:dyDescent="0.25">
      <c r="B64543"/>
      <c r="C64543"/>
      <c r="D64543" s="13"/>
      <c r="E64543" s="13"/>
      <c r="K64543" s="23"/>
      <c r="O64543" s="21"/>
      <c r="P64543" s="27"/>
      <c r="Q64543" s="16"/>
      <c r="U64543" s="27"/>
    </row>
    <row r="64544" spans="2:21" x14ac:dyDescent="0.25">
      <c r="B64544"/>
      <c r="C64544"/>
      <c r="D64544" s="13"/>
      <c r="E64544" s="13"/>
      <c r="K64544" s="23"/>
      <c r="O64544" s="21"/>
      <c r="P64544" s="27"/>
      <c r="Q64544" s="16"/>
      <c r="U64544" s="27"/>
    </row>
    <row r="64545" spans="2:21" x14ac:dyDescent="0.25">
      <c r="B64545"/>
      <c r="C64545"/>
      <c r="D64545" s="13"/>
      <c r="E64545" s="13"/>
      <c r="K64545" s="23"/>
      <c r="O64545" s="21"/>
      <c r="P64545" s="27"/>
      <c r="Q64545" s="16"/>
      <c r="U64545" s="27"/>
    </row>
    <row r="64546" spans="2:21" x14ac:dyDescent="0.25">
      <c r="B64546"/>
      <c r="C64546"/>
      <c r="D64546" s="13"/>
      <c r="E64546" s="13"/>
      <c r="K64546" s="23"/>
      <c r="O64546" s="21"/>
      <c r="P64546" s="27"/>
      <c r="Q64546" s="16"/>
      <c r="U64546" s="27"/>
    </row>
    <row r="64547" spans="2:21" x14ac:dyDescent="0.25">
      <c r="B64547"/>
      <c r="C64547"/>
      <c r="D64547" s="13"/>
      <c r="E64547" s="13"/>
      <c r="K64547" s="23"/>
      <c r="O64547" s="21"/>
      <c r="P64547" s="27"/>
      <c r="Q64547" s="16"/>
      <c r="U64547" s="27"/>
    </row>
    <row r="64548" spans="2:21" x14ac:dyDescent="0.25">
      <c r="B64548"/>
      <c r="C64548"/>
      <c r="D64548" s="13"/>
      <c r="E64548" s="13"/>
      <c r="K64548" s="23"/>
      <c r="O64548" s="21"/>
      <c r="P64548" s="27"/>
      <c r="Q64548" s="16"/>
      <c r="U64548" s="27"/>
    </row>
    <row r="64549" spans="2:21" x14ac:dyDescent="0.25">
      <c r="B64549"/>
      <c r="C64549"/>
      <c r="D64549" s="13"/>
      <c r="E64549" s="13"/>
      <c r="K64549" s="23"/>
      <c r="O64549" s="21"/>
      <c r="P64549" s="27"/>
      <c r="Q64549" s="16"/>
      <c r="U64549" s="27"/>
    </row>
    <row r="64550" spans="2:21" x14ac:dyDescent="0.25">
      <c r="B64550"/>
      <c r="C64550"/>
      <c r="D64550" s="13"/>
      <c r="E64550" s="13"/>
      <c r="K64550" s="23"/>
      <c r="O64550" s="21"/>
      <c r="P64550" s="27"/>
      <c r="Q64550" s="16"/>
      <c r="U64550" s="27"/>
    </row>
    <row r="64551" spans="2:21" x14ac:dyDescent="0.25">
      <c r="B64551"/>
      <c r="C64551"/>
      <c r="D64551" s="13"/>
      <c r="E64551" s="13"/>
      <c r="K64551" s="23"/>
      <c r="O64551" s="21"/>
      <c r="P64551" s="27"/>
      <c r="Q64551" s="16"/>
      <c r="U64551" s="27"/>
    </row>
    <row r="64552" spans="2:21" x14ac:dyDescent="0.25">
      <c r="B64552"/>
      <c r="C64552"/>
      <c r="D64552" s="13"/>
      <c r="E64552" s="13"/>
      <c r="K64552" s="23"/>
      <c r="O64552" s="21"/>
      <c r="P64552" s="27"/>
      <c r="Q64552" s="16"/>
      <c r="U64552" s="27"/>
    </row>
    <row r="64553" spans="2:21" x14ac:dyDescent="0.25">
      <c r="B64553"/>
      <c r="C64553"/>
      <c r="D64553" s="13"/>
      <c r="E64553" s="13"/>
      <c r="K64553" s="23"/>
      <c r="O64553" s="21"/>
      <c r="P64553" s="27"/>
      <c r="Q64553" s="16"/>
      <c r="U64553" s="27"/>
    </row>
    <row r="64554" spans="2:21" x14ac:dyDescent="0.25">
      <c r="B64554"/>
      <c r="C64554"/>
      <c r="D64554" s="13"/>
      <c r="E64554" s="13"/>
      <c r="K64554" s="23"/>
      <c r="O64554" s="21"/>
      <c r="P64554" s="27"/>
      <c r="Q64554" s="16"/>
      <c r="U64554" s="27"/>
    </row>
    <row r="64555" spans="2:21" x14ac:dyDescent="0.25">
      <c r="B64555"/>
      <c r="C64555"/>
      <c r="D64555" s="13"/>
      <c r="E64555" s="13"/>
      <c r="K64555" s="23"/>
      <c r="O64555" s="21"/>
      <c r="P64555" s="27"/>
      <c r="Q64555" s="16"/>
      <c r="U64555" s="27"/>
    </row>
    <row r="64556" spans="2:21" x14ac:dyDescent="0.25">
      <c r="B64556"/>
      <c r="C64556"/>
      <c r="D64556" s="13"/>
      <c r="E64556" s="13"/>
      <c r="K64556" s="23"/>
      <c r="O64556" s="21"/>
      <c r="P64556" s="27"/>
      <c r="Q64556" s="16"/>
      <c r="U64556" s="27"/>
    </row>
    <row r="64557" spans="2:21" x14ac:dyDescent="0.25">
      <c r="B64557"/>
      <c r="C64557"/>
      <c r="D64557" s="13"/>
      <c r="E64557" s="13"/>
      <c r="K64557" s="23"/>
      <c r="O64557" s="21"/>
      <c r="P64557" s="27"/>
      <c r="Q64557" s="16"/>
      <c r="U64557" s="27"/>
    </row>
    <row r="64558" spans="2:21" x14ac:dyDescent="0.25">
      <c r="B64558"/>
      <c r="C64558"/>
      <c r="D64558" s="13"/>
      <c r="E64558" s="13"/>
      <c r="K64558" s="23"/>
      <c r="O64558" s="21"/>
      <c r="P64558" s="27"/>
      <c r="Q64558" s="16"/>
      <c r="U64558" s="27"/>
    </row>
    <row r="64559" spans="2:21" x14ac:dyDescent="0.25">
      <c r="B64559"/>
      <c r="C64559"/>
      <c r="D64559" s="13"/>
      <c r="E64559" s="13"/>
      <c r="K64559" s="23"/>
      <c r="O64559" s="21"/>
      <c r="P64559" s="27"/>
      <c r="Q64559" s="16"/>
      <c r="U64559" s="27"/>
    </row>
    <row r="64560" spans="2:21" x14ac:dyDescent="0.25">
      <c r="B64560"/>
      <c r="C64560"/>
      <c r="D64560" s="13"/>
      <c r="E64560" s="13"/>
      <c r="K64560" s="23"/>
      <c r="O64560" s="21"/>
      <c r="P64560" s="27"/>
      <c r="Q64560" s="16"/>
      <c r="U64560" s="27"/>
    </row>
    <row r="64561" spans="2:21" x14ac:dyDescent="0.25">
      <c r="B64561"/>
      <c r="C64561"/>
      <c r="D64561" s="13"/>
      <c r="E64561" s="13"/>
      <c r="K64561" s="23"/>
      <c r="O64561" s="21"/>
      <c r="P64561" s="27"/>
      <c r="Q64561" s="16"/>
      <c r="U64561" s="27"/>
    </row>
    <row r="64562" spans="2:21" x14ac:dyDescent="0.25">
      <c r="B64562"/>
      <c r="C64562"/>
      <c r="D64562" s="13"/>
      <c r="E64562" s="13"/>
      <c r="K64562" s="23"/>
      <c r="O64562" s="21"/>
      <c r="P64562" s="27"/>
      <c r="Q64562" s="16"/>
      <c r="U64562" s="27"/>
    </row>
    <row r="64563" spans="2:21" x14ac:dyDescent="0.25">
      <c r="B64563"/>
      <c r="C64563"/>
      <c r="D64563" s="13"/>
      <c r="E64563" s="13"/>
      <c r="K64563" s="23"/>
      <c r="O64563" s="21"/>
      <c r="P64563" s="27"/>
      <c r="Q64563" s="16"/>
      <c r="U64563" s="27"/>
    </row>
    <row r="64564" spans="2:21" x14ac:dyDescent="0.25">
      <c r="B64564"/>
      <c r="C64564"/>
      <c r="D64564" s="13"/>
      <c r="E64564" s="13"/>
      <c r="K64564" s="23"/>
      <c r="O64564" s="21"/>
      <c r="P64564" s="27"/>
      <c r="Q64564" s="16"/>
      <c r="U64564" s="27"/>
    </row>
    <row r="64565" spans="2:21" x14ac:dyDescent="0.25">
      <c r="B64565"/>
      <c r="C64565"/>
      <c r="D64565" s="13"/>
      <c r="E64565" s="13"/>
      <c r="K64565" s="23"/>
      <c r="O64565" s="21"/>
      <c r="P64565" s="27"/>
      <c r="Q64565" s="16"/>
      <c r="U64565" s="27"/>
    </row>
    <row r="64566" spans="2:21" x14ac:dyDescent="0.25">
      <c r="B64566"/>
      <c r="C64566"/>
      <c r="D64566" s="13"/>
      <c r="E64566" s="13"/>
      <c r="K64566" s="23"/>
      <c r="O64566" s="21"/>
      <c r="P64566" s="27"/>
      <c r="Q64566" s="16"/>
      <c r="U64566" s="27"/>
    </row>
    <row r="64567" spans="2:21" x14ac:dyDescent="0.25">
      <c r="B64567"/>
      <c r="C64567"/>
      <c r="D64567" s="13"/>
      <c r="E64567" s="13"/>
      <c r="K64567" s="23"/>
      <c r="O64567" s="21"/>
      <c r="P64567" s="27"/>
      <c r="Q64567" s="16"/>
      <c r="U64567" s="27"/>
    </row>
    <row r="64568" spans="2:21" x14ac:dyDescent="0.25">
      <c r="B64568"/>
      <c r="C64568"/>
      <c r="D64568" s="13"/>
      <c r="E64568" s="13"/>
      <c r="K64568" s="23"/>
      <c r="O64568" s="21"/>
      <c r="P64568" s="27"/>
      <c r="Q64568" s="16"/>
      <c r="U64568" s="27"/>
    </row>
    <row r="64569" spans="2:21" x14ac:dyDescent="0.25">
      <c r="B64569"/>
      <c r="C64569"/>
      <c r="D64569" s="13"/>
      <c r="E64569" s="13"/>
      <c r="K64569" s="23"/>
      <c r="O64569" s="21"/>
      <c r="P64569" s="27"/>
      <c r="Q64569" s="16"/>
      <c r="U64569" s="27"/>
    </row>
    <row r="64570" spans="2:21" x14ac:dyDescent="0.25">
      <c r="B64570"/>
      <c r="C64570"/>
      <c r="D64570" s="13"/>
      <c r="E64570" s="13"/>
      <c r="K64570" s="23"/>
      <c r="O64570" s="21"/>
      <c r="P64570" s="27"/>
      <c r="Q64570" s="16"/>
      <c r="U64570" s="27"/>
    </row>
    <row r="64571" spans="2:21" x14ac:dyDescent="0.25">
      <c r="B64571"/>
      <c r="C64571"/>
      <c r="D64571" s="13"/>
      <c r="E64571" s="13"/>
      <c r="K64571" s="23"/>
      <c r="O64571" s="21"/>
      <c r="P64571" s="27"/>
      <c r="Q64571" s="16"/>
      <c r="U64571" s="27"/>
    </row>
    <row r="64572" spans="2:21" x14ac:dyDescent="0.25">
      <c r="B64572"/>
      <c r="C64572"/>
      <c r="D64572" s="13"/>
      <c r="E64572" s="13"/>
      <c r="K64572" s="23"/>
      <c r="O64572" s="21"/>
      <c r="P64572" s="27"/>
      <c r="Q64572" s="16"/>
      <c r="U64572" s="27"/>
    </row>
    <row r="64573" spans="2:21" x14ac:dyDescent="0.25">
      <c r="B64573"/>
      <c r="C64573"/>
      <c r="D64573" s="13"/>
      <c r="E64573" s="13"/>
      <c r="K64573" s="23"/>
      <c r="O64573" s="21"/>
      <c r="P64573" s="27"/>
      <c r="Q64573" s="16"/>
      <c r="U64573" s="27"/>
    </row>
    <row r="64574" spans="2:21" x14ac:dyDescent="0.25">
      <c r="B64574"/>
      <c r="C64574"/>
      <c r="D64574" s="13"/>
      <c r="E64574" s="13"/>
      <c r="K64574" s="23"/>
      <c r="O64574" s="21"/>
      <c r="P64574" s="27"/>
      <c r="Q64574" s="16"/>
      <c r="U64574" s="27"/>
    </row>
    <row r="64575" spans="2:21" x14ac:dyDescent="0.25">
      <c r="B64575"/>
      <c r="C64575"/>
      <c r="D64575" s="13"/>
      <c r="E64575" s="13"/>
      <c r="K64575" s="23"/>
      <c r="O64575" s="21"/>
      <c r="P64575" s="27"/>
      <c r="Q64575" s="16"/>
      <c r="U64575" s="27"/>
    </row>
    <row r="64576" spans="2:21" x14ac:dyDescent="0.25">
      <c r="B64576"/>
      <c r="C64576"/>
      <c r="D64576" s="13"/>
      <c r="E64576" s="13"/>
      <c r="K64576" s="23"/>
      <c r="O64576" s="21"/>
      <c r="P64576" s="27"/>
      <c r="Q64576" s="16"/>
      <c r="U64576" s="27"/>
    </row>
    <row r="64577" spans="2:21" x14ac:dyDescent="0.25">
      <c r="B64577"/>
      <c r="C64577"/>
      <c r="D64577" s="13"/>
      <c r="E64577" s="13"/>
      <c r="K64577" s="23"/>
      <c r="O64577" s="21"/>
      <c r="P64577" s="27"/>
      <c r="Q64577" s="16"/>
      <c r="U64577" s="27"/>
    </row>
    <row r="64578" spans="2:21" x14ac:dyDescent="0.25">
      <c r="B64578"/>
      <c r="C64578"/>
      <c r="D64578" s="13"/>
      <c r="E64578" s="13"/>
      <c r="K64578" s="23"/>
      <c r="O64578" s="21"/>
      <c r="P64578" s="27"/>
      <c r="Q64578" s="16"/>
      <c r="U64578" s="27"/>
    </row>
    <row r="64579" spans="2:21" x14ac:dyDescent="0.25">
      <c r="B64579"/>
      <c r="C64579"/>
      <c r="D64579" s="13"/>
      <c r="E64579" s="13"/>
      <c r="K64579" s="23"/>
      <c r="O64579" s="21"/>
      <c r="P64579" s="27"/>
      <c r="Q64579" s="16"/>
      <c r="U64579" s="27"/>
    </row>
    <row r="64580" spans="2:21" x14ac:dyDescent="0.25">
      <c r="B64580"/>
      <c r="C64580"/>
      <c r="D64580" s="13"/>
      <c r="E64580" s="13"/>
      <c r="K64580" s="23"/>
      <c r="O64580" s="21"/>
      <c r="P64580" s="27"/>
      <c r="Q64580" s="16"/>
      <c r="U64580" s="27"/>
    </row>
    <row r="64581" spans="2:21" x14ac:dyDescent="0.25">
      <c r="B64581"/>
      <c r="C64581"/>
      <c r="D64581" s="13"/>
      <c r="E64581" s="13"/>
      <c r="K64581" s="23"/>
      <c r="O64581" s="21"/>
      <c r="P64581" s="27"/>
      <c r="Q64581" s="16"/>
      <c r="U64581" s="27"/>
    </row>
    <row r="64582" spans="2:21" x14ac:dyDescent="0.25">
      <c r="B64582"/>
      <c r="C64582"/>
      <c r="D64582" s="13"/>
      <c r="E64582" s="13"/>
      <c r="K64582" s="23"/>
      <c r="O64582" s="21"/>
      <c r="P64582" s="27"/>
      <c r="Q64582" s="16"/>
      <c r="U64582" s="27"/>
    </row>
    <row r="64583" spans="2:21" x14ac:dyDescent="0.25">
      <c r="B64583"/>
      <c r="C64583"/>
      <c r="D64583" s="13"/>
      <c r="E64583" s="13"/>
      <c r="K64583" s="23"/>
      <c r="O64583" s="21"/>
      <c r="P64583" s="27"/>
      <c r="Q64583" s="16"/>
      <c r="U64583" s="27"/>
    </row>
    <row r="64584" spans="2:21" x14ac:dyDescent="0.25">
      <c r="B64584"/>
      <c r="C64584"/>
      <c r="D64584" s="13"/>
      <c r="E64584" s="13"/>
      <c r="K64584" s="23"/>
      <c r="O64584" s="21"/>
      <c r="P64584" s="27"/>
      <c r="Q64584" s="16"/>
      <c r="U64584" s="27"/>
    </row>
    <row r="64585" spans="2:21" x14ac:dyDescent="0.25">
      <c r="B64585"/>
      <c r="C64585"/>
      <c r="D64585" s="13"/>
      <c r="E64585" s="13"/>
      <c r="K64585" s="23"/>
      <c r="O64585" s="21"/>
      <c r="P64585" s="27"/>
      <c r="Q64585" s="16"/>
      <c r="U64585" s="27"/>
    </row>
    <row r="64586" spans="2:21" x14ac:dyDescent="0.25">
      <c r="B64586"/>
      <c r="C64586"/>
      <c r="D64586" s="13"/>
      <c r="E64586" s="13"/>
      <c r="K64586" s="23"/>
      <c r="O64586" s="21"/>
      <c r="P64586" s="27"/>
      <c r="Q64586" s="16"/>
      <c r="U64586" s="27"/>
    </row>
    <row r="64587" spans="2:21" x14ac:dyDescent="0.25">
      <c r="B64587"/>
      <c r="C64587"/>
      <c r="D64587" s="13"/>
      <c r="E64587" s="13"/>
      <c r="K64587" s="23"/>
      <c r="O64587" s="21"/>
      <c r="P64587" s="27"/>
      <c r="Q64587" s="16"/>
      <c r="U64587" s="27"/>
    </row>
    <row r="64588" spans="2:21" x14ac:dyDescent="0.25">
      <c r="B64588"/>
      <c r="C64588"/>
      <c r="D64588" s="13"/>
      <c r="E64588" s="13"/>
      <c r="K64588" s="23"/>
      <c r="O64588" s="21"/>
      <c r="P64588" s="27"/>
      <c r="Q64588" s="16"/>
      <c r="U64588" s="27"/>
    </row>
    <row r="64589" spans="2:21" x14ac:dyDescent="0.25">
      <c r="B64589"/>
      <c r="C64589"/>
      <c r="D64589" s="13"/>
      <c r="E64589" s="13"/>
      <c r="K64589" s="23"/>
      <c r="O64589" s="21"/>
      <c r="P64589" s="27"/>
      <c r="Q64589" s="16"/>
      <c r="U64589" s="27"/>
    </row>
    <row r="64590" spans="2:21" x14ac:dyDescent="0.25">
      <c r="B64590"/>
      <c r="C64590"/>
      <c r="D64590" s="13"/>
      <c r="E64590" s="13"/>
      <c r="K64590" s="23"/>
      <c r="O64590" s="21"/>
      <c r="P64590" s="27"/>
      <c r="Q64590" s="16"/>
      <c r="U64590" s="27"/>
    </row>
    <row r="64591" spans="2:21" x14ac:dyDescent="0.25">
      <c r="B64591"/>
      <c r="C64591"/>
      <c r="D64591" s="13"/>
      <c r="E64591" s="13"/>
      <c r="K64591" s="23"/>
      <c r="O64591" s="21"/>
      <c r="P64591" s="27"/>
      <c r="Q64591" s="16"/>
      <c r="U64591" s="27"/>
    </row>
    <row r="64592" spans="2:21" x14ac:dyDescent="0.25">
      <c r="B64592"/>
      <c r="C64592"/>
      <c r="D64592" s="13"/>
      <c r="E64592" s="13"/>
      <c r="K64592" s="23"/>
      <c r="O64592" s="21"/>
      <c r="P64592" s="27"/>
      <c r="Q64592" s="16"/>
      <c r="U64592" s="27"/>
    </row>
    <row r="64593" spans="2:21" x14ac:dyDescent="0.25">
      <c r="B64593"/>
      <c r="C64593"/>
      <c r="D64593" s="13"/>
      <c r="E64593" s="13"/>
      <c r="K64593" s="23"/>
      <c r="O64593" s="21"/>
      <c r="P64593" s="27"/>
      <c r="Q64593" s="16"/>
      <c r="U64593" s="27"/>
    </row>
    <row r="64594" spans="2:21" x14ac:dyDescent="0.25">
      <c r="B64594"/>
      <c r="C64594"/>
      <c r="D64594" s="13"/>
      <c r="E64594" s="13"/>
      <c r="K64594" s="23"/>
      <c r="O64594" s="21"/>
      <c r="P64594" s="27"/>
      <c r="Q64594" s="16"/>
      <c r="U64594" s="27"/>
    </row>
    <row r="64595" spans="2:21" x14ac:dyDescent="0.25">
      <c r="B64595"/>
      <c r="C64595"/>
      <c r="D64595" s="13"/>
      <c r="E64595" s="13"/>
      <c r="K64595" s="23"/>
      <c r="O64595" s="21"/>
      <c r="P64595" s="27"/>
      <c r="Q64595" s="16"/>
      <c r="U64595" s="27"/>
    </row>
    <row r="64596" spans="2:21" x14ac:dyDescent="0.25">
      <c r="B64596"/>
      <c r="C64596"/>
      <c r="D64596" s="13"/>
      <c r="E64596" s="13"/>
      <c r="K64596" s="23"/>
      <c r="O64596" s="21"/>
      <c r="P64596" s="27"/>
      <c r="Q64596" s="16"/>
      <c r="U64596" s="27"/>
    </row>
    <row r="64597" spans="2:21" x14ac:dyDescent="0.25">
      <c r="B64597"/>
      <c r="C64597"/>
      <c r="D64597" s="13"/>
      <c r="E64597" s="13"/>
      <c r="K64597" s="23"/>
      <c r="O64597" s="21"/>
      <c r="P64597" s="27"/>
      <c r="Q64597" s="16"/>
      <c r="U64597" s="27"/>
    </row>
    <row r="64598" spans="2:21" x14ac:dyDescent="0.25">
      <c r="B64598"/>
      <c r="C64598"/>
      <c r="D64598" s="13"/>
      <c r="E64598" s="13"/>
      <c r="K64598" s="23"/>
      <c r="O64598" s="21"/>
      <c r="P64598" s="27"/>
      <c r="Q64598" s="16"/>
      <c r="U64598" s="27"/>
    </row>
    <row r="64599" spans="2:21" x14ac:dyDescent="0.25">
      <c r="B64599"/>
      <c r="C64599"/>
      <c r="D64599" s="13"/>
      <c r="E64599" s="13"/>
      <c r="K64599" s="23"/>
      <c r="O64599" s="21"/>
      <c r="P64599" s="27"/>
      <c r="Q64599" s="16"/>
      <c r="U64599" s="27"/>
    </row>
    <row r="64600" spans="2:21" x14ac:dyDescent="0.25">
      <c r="B64600"/>
      <c r="C64600"/>
      <c r="D64600" s="13"/>
      <c r="E64600" s="13"/>
      <c r="K64600" s="23"/>
      <c r="O64600" s="21"/>
      <c r="P64600" s="27"/>
      <c r="Q64600" s="16"/>
      <c r="U64600" s="27"/>
    </row>
    <row r="64601" spans="2:21" x14ac:dyDescent="0.25">
      <c r="B64601"/>
      <c r="C64601"/>
      <c r="D64601" s="13"/>
      <c r="E64601" s="13"/>
      <c r="K64601" s="23"/>
      <c r="O64601" s="21"/>
      <c r="P64601" s="27"/>
      <c r="Q64601" s="16"/>
      <c r="U64601" s="27"/>
    </row>
    <row r="64602" spans="2:21" x14ac:dyDescent="0.25">
      <c r="B64602"/>
      <c r="C64602"/>
      <c r="D64602" s="13"/>
      <c r="E64602" s="13"/>
      <c r="K64602" s="23"/>
      <c r="O64602" s="21"/>
      <c r="P64602" s="27"/>
      <c r="Q64602" s="16"/>
      <c r="U64602" s="27"/>
    </row>
    <row r="64603" spans="2:21" x14ac:dyDescent="0.25">
      <c r="B64603"/>
      <c r="C64603"/>
      <c r="D64603" s="13"/>
      <c r="E64603" s="13"/>
      <c r="K64603" s="23"/>
      <c r="O64603" s="21"/>
      <c r="P64603" s="27"/>
      <c r="Q64603" s="16"/>
      <c r="U64603" s="27"/>
    </row>
    <row r="64604" spans="2:21" x14ac:dyDescent="0.25">
      <c r="B64604"/>
      <c r="C64604"/>
      <c r="D64604" s="13"/>
      <c r="E64604" s="13"/>
      <c r="K64604" s="23"/>
      <c r="O64604" s="21"/>
      <c r="P64604" s="27"/>
      <c r="Q64604" s="16"/>
      <c r="U64604" s="27"/>
    </row>
    <row r="64605" spans="2:21" x14ac:dyDescent="0.25">
      <c r="B64605"/>
      <c r="C64605"/>
      <c r="D64605" s="13"/>
      <c r="E64605" s="13"/>
      <c r="K64605" s="23"/>
      <c r="O64605" s="21"/>
      <c r="P64605" s="27"/>
      <c r="Q64605" s="16"/>
      <c r="U64605" s="27"/>
    </row>
    <row r="64606" spans="2:21" x14ac:dyDescent="0.25">
      <c r="B64606"/>
      <c r="C64606"/>
      <c r="D64606" s="13"/>
      <c r="E64606" s="13"/>
      <c r="K64606" s="23"/>
      <c r="O64606" s="21"/>
      <c r="P64606" s="27"/>
      <c r="Q64606" s="16"/>
      <c r="U64606" s="27"/>
    </row>
    <row r="64607" spans="2:21" x14ac:dyDescent="0.25">
      <c r="B64607"/>
      <c r="C64607"/>
      <c r="D64607" s="13"/>
      <c r="E64607" s="13"/>
      <c r="K64607" s="23"/>
      <c r="O64607" s="21"/>
      <c r="P64607" s="27"/>
      <c r="Q64607" s="16"/>
      <c r="U64607" s="27"/>
    </row>
    <row r="64608" spans="2:21" x14ac:dyDescent="0.25">
      <c r="B64608"/>
      <c r="C64608"/>
      <c r="D64608" s="13"/>
      <c r="E64608" s="13"/>
      <c r="K64608" s="23"/>
      <c r="O64608" s="21"/>
      <c r="P64608" s="27"/>
      <c r="Q64608" s="16"/>
      <c r="U64608" s="27"/>
    </row>
    <row r="64609" spans="2:21" x14ac:dyDescent="0.25">
      <c r="B64609"/>
      <c r="C64609"/>
      <c r="D64609" s="13"/>
      <c r="E64609" s="13"/>
      <c r="K64609" s="23"/>
      <c r="O64609" s="21"/>
      <c r="P64609" s="27"/>
      <c r="Q64609" s="16"/>
      <c r="U64609" s="27"/>
    </row>
    <row r="64610" spans="2:21" x14ac:dyDescent="0.25">
      <c r="B64610"/>
      <c r="C64610"/>
      <c r="D64610" s="13"/>
      <c r="E64610" s="13"/>
      <c r="K64610" s="23"/>
      <c r="O64610" s="21"/>
      <c r="P64610" s="27"/>
      <c r="Q64610" s="16"/>
      <c r="U64610" s="27"/>
    </row>
    <row r="64611" spans="2:21" x14ac:dyDescent="0.25">
      <c r="B64611"/>
      <c r="C64611"/>
      <c r="D64611" s="13"/>
      <c r="E64611" s="13"/>
      <c r="K64611" s="23"/>
      <c r="O64611" s="21"/>
      <c r="P64611" s="27"/>
      <c r="Q64611" s="16"/>
      <c r="U64611" s="27"/>
    </row>
    <row r="64612" spans="2:21" x14ac:dyDescent="0.25">
      <c r="B64612"/>
      <c r="C64612"/>
      <c r="D64612" s="13"/>
      <c r="E64612" s="13"/>
      <c r="K64612" s="23"/>
      <c r="O64612" s="21"/>
      <c r="P64612" s="27"/>
      <c r="Q64612" s="16"/>
      <c r="U64612" s="27"/>
    </row>
    <row r="64613" spans="2:21" x14ac:dyDescent="0.25">
      <c r="B64613"/>
      <c r="C64613"/>
      <c r="D64613" s="13"/>
      <c r="E64613" s="13"/>
      <c r="K64613" s="23"/>
      <c r="O64613" s="21"/>
      <c r="P64613" s="27"/>
      <c r="Q64613" s="16"/>
      <c r="U64613" s="27"/>
    </row>
    <row r="64614" spans="2:21" x14ac:dyDescent="0.25">
      <c r="B64614"/>
      <c r="C64614"/>
      <c r="D64614" s="13"/>
      <c r="E64614" s="13"/>
      <c r="K64614" s="23"/>
      <c r="O64614" s="21"/>
      <c r="P64614" s="27"/>
      <c r="Q64614" s="16"/>
      <c r="U64614" s="27"/>
    </row>
    <row r="64615" spans="2:21" x14ac:dyDescent="0.25">
      <c r="B64615"/>
      <c r="C64615"/>
      <c r="D64615" s="13"/>
      <c r="E64615" s="13"/>
      <c r="K64615" s="23"/>
      <c r="O64615" s="21"/>
      <c r="P64615" s="27"/>
      <c r="Q64615" s="16"/>
      <c r="U64615" s="27"/>
    </row>
    <row r="64616" spans="2:21" x14ac:dyDescent="0.25">
      <c r="B64616"/>
      <c r="C64616"/>
      <c r="D64616" s="13"/>
      <c r="E64616" s="13"/>
      <c r="K64616" s="23"/>
      <c r="O64616" s="21"/>
      <c r="P64616" s="27"/>
      <c r="Q64616" s="16"/>
      <c r="U64616" s="27"/>
    </row>
    <row r="64617" spans="2:21" x14ac:dyDescent="0.25">
      <c r="B64617"/>
      <c r="C64617"/>
      <c r="D64617" s="13"/>
      <c r="E64617" s="13"/>
      <c r="K64617" s="23"/>
      <c r="O64617" s="21"/>
      <c r="P64617" s="27"/>
      <c r="Q64617" s="16"/>
      <c r="U64617" s="27"/>
    </row>
    <row r="64618" spans="2:21" x14ac:dyDescent="0.25">
      <c r="B64618"/>
      <c r="C64618"/>
      <c r="D64618" s="13"/>
      <c r="E64618" s="13"/>
      <c r="K64618" s="23"/>
      <c r="O64618" s="21"/>
      <c r="P64618" s="27"/>
      <c r="Q64618" s="16"/>
      <c r="U64618" s="27"/>
    </row>
    <row r="64619" spans="2:21" x14ac:dyDescent="0.25">
      <c r="B64619"/>
      <c r="C64619"/>
      <c r="D64619" s="13"/>
      <c r="E64619" s="13"/>
      <c r="K64619" s="23"/>
      <c r="O64619" s="21"/>
      <c r="P64619" s="27"/>
      <c r="Q64619" s="16"/>
      <c r="U64619" s="27"/>
    </row>
    <row r="64620" spans="2:21" x14ac:dyDescent="0.25">
      <c r="B64620"/>
      <c r="C64620"/>
      <c r="D64620" s="13"/>
      <c r="E64620" s="13"/>
      <c r="K64620" s="23"/>
      <c r="O64620" s="21"/>
      <c r="P64620" s="27"/>
      <c r="Q64620" s="16"/>
      <c r="U64620" s="27"/>
    </row>
    <row r="64621" spans="2:21" x14ac:dyDescent="0.25">
      <c r="B64621"/>
      <c r="C64621"/>
      <c r="D64621" s="13"/>
      <c r="E64621" s="13"/>
      <c r="K64621" s="23"/>
      <c r="O64621" s="21"/>
      <c r="P64621" s="27"/>
      <c r="Q64621" s="16"/>
      <c r="U64621" s="27"/>
    </row>
    <row r="64622" spans="2:21" x14ac:dyDescent="0.25">
      <c r="B64622"/>
      <c r="C64622"/>
      <c r="D64622" s="13"/>
      <c r="E64622" s="13"/>
      <c r="K64622" s="23"/>
      <c r="O64622" s="21"/>
      <c r="P64622" s="27"/>
      <c r="Q64622" s="16"/>
      <c r="U64622" s="27"/>
    </row>
    <row r="64623" spans="2:21" x14ac:dyDescent="0.25">
      <c r="B64623"/>
      <c r="C64623"/>
      <c r="D64623" s="13"/>
      <c r="E64623" s="13"/>
      <c r="K64623" s="23"/>
      <c r="O64623" s="21"/>
      <c r="P64623" s="27"/>
      <c r="Q64623" s="16"/>
      <c r="U64623" s="27"/>
    </row>
    <row r="64624" spans="2:21" x14ac:dyDescent="0.25">
      <c r="B64624"/>
      <c r="C64624"/>
      <c r="D64624" s="13"/>
      <c r="E64624" s="13"/>
      <c r="K64624" s="23"/>
      <c r="O64624" s="21"/>
      <c r="P64624" s="27"/>
      <c r="Q64624" s="16"/>
      <c r="U64624" s="27"/>
    </row>
    <row r="64625" spans="2:21" x14ac:dyDescent="0.25">
      <c r="B64625"/>
      <c r="C64625"/>
      <c r="D64625" s="13"/>
      <c r="E64625" s="13"/>
      <c r="K64625" s="23"/>
      <c r="O64625" s="21"/>
      <c r="P64625" s="27"/>
      <c r="Q64625" s="16"/>
      <c r="U64625" s="27"/>
    </row>
    <row r="64626" spans="2:21" x14ac:dyDescent="0.25">
      <c r="B64626"/>
      <c r="C64626"/>
      <c r="D64626" s="13"/>
      <c r="E64626" s="13"/>
      <c r="K64626" s="23"/>
      <c r="O64626" s="21"/>
      <c r="P64626" s="27"/>
      <c r="Q64626" s="16"/>
      <c r="U64626" s="27"/>
    </row>
    <row r="64627" spans="2:21" x14ac:dyDescent="0.25">
      <c r="B64627"/>
      <c r="C64627"/>
      <c r="D64627" s="13"/>
      <c r="E64627" s="13"/>
      <c r="K64627" s="23"/>
      <c r="O64627" s="21"/>
      <c r="P64627" s="27"/>
      <c r="Q64627" s="16"/>
      <c r="U64627" s="27"/>
    </row>
    <row r="64628" spans="2:21" x14ac:dyDescent="0.25">
      <c r="B64628"/>
      <c r="C64628"/>
      <c r="D64628" s="13"/>
      <c r="E64628" s="13"/>
      <c r="K64628" s="23"/>
      <c r="O64628" s="21"/>
      <c r="P64628" s="27"/>
      <c r="Q64628" s="16"/>
      <c r="U64628" s="27"/>
    </row>
    <row r="64629" spans="2:21" x14ac:dyDescent="0.25">
      <c r="B64629"/>
      <c r="C64629"/>
      <c r="D64629" s="13"/>
      <c r="E64629" s="13"/>
      <c r="K64629" s="23"/>
      <c r="O64629" s="21"/>
      <c r="P64629" s="27"/>
      <c r="Q64629" s="16"/>
      <c r="U64629" s="27"/>
    </row>
    <row r="64630" spans="2:21" x14ac:dyDescent="0.25">
      <c r="B64630"/>
      <c r="C64630"/>
      <c r="D64630" s="13"/>
      <c r="E64630" s="13"/>
      <c r="K64630" s="23"/>
      <c r="O64630" s="21"/>
      <c r="P64630" s="27"/>
      <c r="Q64630" s="16"/>
      <c r="U64630" s="27"/>
    </row>
    <row r="64631" spans="2:21" x14ac:dyDescent="0.25">
      <c r="B64631"/>
      <c r="C64631"/>
      <c r="D64631" s="13"/>
      <c r="E64631" s="13"/>
      <c r="K64631" s="23"/>
      <c r="O64631" s="21"/>
      <c r="P64631" s="27"/>
      <c r="Q64631" s="16"/>
      <c r="U64631" s="27"/>
    </row>
    <row r="64632" spans="2:21" x14ac:dyDescent="0.25">
      <c r="B64632"/>
      <c r="C64632"/>
      <c r="D64632" s="13"/>
      <c r="E64632" s="13"/>
      <c r="K64632" s="23"/>
      <c r="O64632" s="21"/>
      <c r="P64632" s="27"/>
      <c r="Q64632" s="16"/>
      <c r="U64632" s="27"/>
    </row>
    <row r="64633" spans="2:21" x14ac:dyDescent="0.25">
      <c r="B64633"/>
      <c r="C64633"/>
      <c r="D64633" s="13"/>
      <c r="E64633" s="13"/>
      <c r="K64633" s="23"/>
      <c r="O64633" s="21"/>
      <c r="P64633" s="27"/>
      <c r="Q64633" s="16"/>
      <c r="U64633" s="27"/>
    </row>
    <row r="64634" spans="2:21" x14ac:dyDescent="0.25">
      <c r="B64634"/>
      <c r="C64634"/>
      <c r="D64634" s="13"/>
      <c r="E64634" s="13"/>
      <c r="K64634" s="23"/>
      <c r="O64634" s="21"/>
      <c r="P64634" s="27"/>
      <c r="Q64634" s="16"/>
      <c r="U64634" s="27"/>
    </row>
    <row r="64635" spans="2:21" x14ac:dyDescent="0.25">
      <c r="B64635"/>
      <c r="C64635"/>
      <c r="D64635" s="13"/>
      <c r="E64635" s="13"/>
      <c r="K64635" s="23"/>
      <c r="O64635" s="21"/>
      <c r="P64635" s="27"/>
      <c r="Q64635" s="16"/>
      <c r="U64635" s="27"/>
    </row>
    <row r="64636" spans="2:21" x14ac:dyDescent="0.25">
      <c r="B64636"/>
      <c r="C64636"/>
      <c r="D64636" s="13"/>
      <c r="E64636" s="13"/>
      <c r="K64636" s="23"/>
      <c r="O64636" s="21"/>
      <c r="P64636" s="27"/>
      <c r="Q64636" s="16"/>
      <c r="U64636" s="27"/>
    </row>
    <row r="64637" spans="2:21" x14ac:dyDescent="0.25">
      <c r="B64637"/>
      <c r="C64637"/>
      <c r="D64637" s="13"/>
      <c r="E64637" s="13"/>
      <c r="K64637" s="23"/>
      <c r="O64637" s="21"/>
      <c r="P64637" s="27"/>
      <c r="Q64637" s="16"/>
      <c r="U64637" s="27"/>
    </row>
    <row r="64638" spans="2:21" x14ac:dyDescent="0.25">
      <c r="B64638"/>
      <c r="C64638"/>
      <c r="D64638" s="13"/>
      <c r="E64638" s="13"/>
      <c r="K64638" s="23"/>
      <c r="O64638" s="21"/>
      <c r="P64638" s="27"/>
      <c r="Q64638" s="16"/>
      <c r="U64638" s="27"/>
    </row>
    <row r="64639" spans="2:21" x14ac:dyDescent="0.25">
      <c r="B64639"/>
      <c r="C64639"/>
      <c r="D64639" s="13"/>
      <c r="E64639" s="13"/>
      <c r="K64639" s="23"/>
      <c r="O64639" s="21"/>
      <c r="P64639" s="27"/>
      <c r="Q64639" s="16"/>
      <c r="U64639" s="27"/>
    </row>
    <row r="64640" spans="2:21" x14ac:dyDescent="0.25">
      <c r="B64640"/>
      <c r="C64640"/>
      <c r="D64640" s="13"/>
      <c r="E64640" s="13"/>
      <c r="K64640" s="23"/>
      <c r="O64640" s="21"/>
      <c r="P64640" s="27"/>
      <c r="Q64640" s="16"/>
      <c r="U64640" s="27"/>
    </row>
    <row r="64641" spans="2:21" x14ac:dyDescent="0.25">
      <c r="B64641"/>
      <c r="C64641"/>
      <c r="D64641" s="13"/>
      <c r="E64641" s="13"/>
      <c r="K64641" s="23"/>
      <c r="O64641" s="21"/>
      <c r="P64641" s="27"/>
      <c r="Q64641" s="16"/>
      <c r="U64641" s="27"/>
    </row>
    <row r="64642" spans="2:21" x14ac:dyDescent="0.25">
      <c r="B64642"/>
      <c r="C64642"/>
      <c r="D64642" s="13"/>
      <c r="E64642" s="13"/>
      <c r="K64642" s="23"/>
      <c r="O64642" s="21"/>
      <c r="P64642" s="27"/>
      <c r="Q64642" s="16"/>
      <c r="U64642" s="27"/>
    </row>
    <row r="64643" spans="2:21" x14ac:dyDescent="0.25">
      <c r="B64643"/>
      <c r="C64643"/>
      <c r="D64643" s="13"/>
      <c r="E64643" s="13"/>
      <c r="K64643" s="23"/>
      <c r="O64643" s="21"/>
      <c r="P64643" s="27"/>
      <c r="Q64643" s="16"/>
      <c r="U64643" s="27"/>
    </row>
    <row r="64644" spans="2:21" x14ac:dyDescent="0.25">
      <c r="B64644"/>
      <c r="C64644"/>
      <c r="D64644" s="13"/>
      <c r="E64644" s="13"/>
      <c r="K64644" s="23"/>
      <c r="O64644" s="21"/>
      <c r="P64644" s="27"/>
      <c r="Q64644" s="16"/>
      <c r="U64644" s="27"/>
    </row>
    <row r="64645" spans="2:21" x14ac:dyDescent="0.25">
      <c r="B64645"/>
      <c r="C64645"/>
      <c r="D64645" s="13"/>
      <c r="E64645" s="13"/>
      <c r="K64645" s="23"/>
      <c r="O64645" s="21"/>
      <c r="P64645" s="27"/>
      <c r="Q64645" s="16"/>
      <c r="U64645" s="27"/>
    </row>
    <row r="64646" spans="2:21" x14ac:dyDescent="0.25">
      <c r="B64646"/>
      <c r="C64646"/>
      <c r="D64646" s="13"/>
      <c r="E64646" s="13"/>
      <c r="K64646" s="23"/>
      <c r="O64646" s="21"/>
      <c r="P64646" s="27"/>
      <c r="Q64646" s="16"/>
      <c r="U64646" s="27"/>
    </row>
    <row r="64647" spans="2:21" x14ac:dyDescent="0.25">
      <c r="B64647"/>
      <c r="C64647"/>
      <c r="D64647" s="13"/>
      <c r="E64647" s="13"/>
      <c r="K64647" s="23"/>
      <c r="O64647" s="21"/>
      <c r="P64647" s="27"/>
      <c r="Q64647" s="16"/>
      <c r="U64647" s="27"/>
    </row>
    <row r="64648" spans="2:21" x14ac:dyDescent="0.25">
      <c r="B64648"/>
      <c r="C64648"/>
      <c r="D64648" s="13"/>
      <c r="E64648" s="13"/>
      <c r="K64648" s="23"/>
      <c r="O64648" s="21"/>
      <c r="P64648" s="27"/>
      <c r="Q64648" s="16"/>
      <c r="U64648" s="27"/>
    </row>
    <row r="64649" spans="2:21" x14ac:dyDescent="0.25">
      <c r="B64649"/>
      <c r="C64649"/>
      <c r="D64649" s="13"/>
      <c r="E64649" s="13"/>
      <c r="K64649" s="23"/>
      <c r="O64649" s="21"/>
      <c r="P64649" s="27"/>
      <c r="Q64649" s="16"/>
      <c r="U64649" s="27"/>
    </row>
    <row r="64650" spans="2:21" x14ac:dyDescent="0.25">
      <c r="B64650"/>
      <c r="C64650"/>
      <c r="D64650" s="13"/>
      <c r="E64650" s="13"/>
      <c r="K64650" s="23"/>
      <c r="O64650" s="21"/>
      <c r="P64650" s="27"/>
      <c r="Q64650" s="16"/>
      <c r="U64650" s="27"/>
    </row>
    <row r="64651" spans="2:21" x14ac:dyDescent="0.25">
      <c r="B64651"/>
      <c r="C64651"/>
      <c r="D64651" s="13"/>
      <c r="E64651" s="13"/>
      <c r="K64651" s="23"/>
      <c r="O64651" s="21"/>
      <c r="P64651" s="27"/>
      <c r="Q64651" s="16"/>
      <c r="U64651" s="27"/>
    </row>
    <row r="64652" spans="2:21" x14ac:dyDescent="0.25">
      <c r="B64652"/>
      <c r="C64652"/>
      <c r="D64652" s="13"/>
      <c r="E64652" s="13"/>
      <c r="K64652" s="23"/>
      <c r="O64652" s="21"/>
      <c r="P64652" s="27"/>
      <c r="Q64652" s="16"/>
      <c r="U64652" s="27"/>
    </row>
    <row r="64653" spans="2:21" x14ac:dyDescent="0.25">
      <c r="B64653"/>
      <c r="C64653"/>
      <c r="D64653" s="13"/>
      <c r="E64653" s="13"/>
      <c r="K64653" s="23"/>
      <c r="O64653" s="21"/>
      <c r="P64653" s="27"/>
      <c r="Q64653" s="16"/>
      <c r="U64653" s="27"/>
    </row>
    <row r="64654" spans="2:21" x14ac:dyDescent="0.25">
      <c r="B64654"/>
      <c r="C64654"/>
      <c r="D64654" s="13"/>
      <c r="E64654" s="13"/>
      <c r="K64654" s="23"/>
      <c r="O64654" s="21"/>
      <c r="P64654" s="27"/>
      <c r="Q64654" s="16"/>
      <c r="U64654" s="27"/>
    </row>
    <row r="64655" spans="2:21" x14ac:dyDescent="0.25">
      <c r="B64655"/>
      <c r="C64655"/>
      <c r="D64655" s="13"/>
      <c r="E64655" s="13"/>
      <c r="K64655" s="23"/>
      <c r="O64655" s="21"/>
      <c r="P64655" s="27"/>
      <c r="Q64655" s="16"/>
      <c r="U64655" s="27"/>
    </row>
    <row r="64656" spans="2:21" x14ac:dyDescent="0.25">
      <c r="B64656"/>
      <c r="C64656"/>
      <c r="D64656" s="13"/>
      <c r="E64656" s="13"/>
      <c r="K64656" s="23"/>
      <c r="O64656" s="21"/>
      <c r="P64656" s="27"/>
      <c r="Q64656" s="16"/>
      <c r="U64656" s="27"/>
    </row>
    <row r="64657" spans="2:21" x14ac:dyDescent="0.25">
      <c r="B64657"/>
      <c r="C64657"/>
      <c r="D64657" s="13"/>
      <c r="E64657" s="13"/>
      <c r="K64657" s="23"/>
      <c r="O64657" s="21"/>
      <c r="P64657" s="27"/>
      <c r="Q64657" s="16"/>
      <c r="U64657" s="27"/>
    </row>
    <row r="64658" spans="2:21" x14ac:dyDescent="0.25">
      <c r="B64658"/>
      <c r="C64658"/>
      <c r="D64658" s="13"/>
      <c r="E64658" s="13"/>
      <c r="K64658" s="23"/>
      <c r="O64658" s="21"/>
      <c r="P64658" s="27"/>
      <c r="Q64658" s="16"/>
      <c r="U64658" s="27"/>
    </row>
    <row r="64659" spans="2:21" x14ac:dyDescent="0.25">
      <c r="B64659"/>
      <c r="C64659"/>
      <c r="D64659" s="13"/>
      <c r="E64659" s="13"/>
      <c r="K64659" s="23"/>
      <c r="O64659" s="21"/>
      <c r="P64659" s="27"/>
      <c r="Q64659" s="16"/>
      <c r="U64659" s="27"/>
    </row>
    <row r="64660" spans="2:21" x14ac:dyDescent="0.25">
      <c r="B64660"/>
      <c r="C64660"/>
      <c r="D64660" s="13"/>
      <c r="E64660" s="13"/>
      <c r="K64660" s="23"/>
      <c r="O64660" s="21"/>
      <c r="P64660" s="27"/>
      <c r="Q64660" s="16"/>
      <c r="U64660" s="27"/>
    </row>
    <row r="64661" spans="2:21" x14ac:dyDescent="0.25">
      <c r="B64661"/>
      <c r="C64661"/>
      <c r="D64661" s="13"/>
      <c r="E64661" s="13"/>
      <c r="K64661" s="23"/>
      <c r="O64661" s="21"/>
      <c r="P64661" s="27"/>
      <c r="Q64661" s="16"/>
      <c r="U64661" s="27"/>
    </row>
    <row r="64662" spans="2:21" x14ac:dyDescent="0.25">
      <c r="B64662"/>
      <c r="C64662"/>
      <c r="D64662" s="13"/>
      <c r="E64662" s="13"/>
      <c r="K64662" s="23"/>
      <c r="O64662" s="21"/>
      <c r="P64662" s="27"/>
      <c r="Q64662" s="16"/>
      <c r="U64662" s="27"/>
    </row>
    <row r="64663" spans="2:21" x14ac:dyDescent="0.25">
      <c r="B64663"/>
      <c r="C64663"/>
      <c r="D64663" s="13"/>
      <c r="E64663" s="13"/>
      <c r="K64663" s="23"/>
      <c r="O64663" s="21"/>
      <c r="P64663" s="27"/>
      <c r="Q64663" s="16"/>
      <c r="U64663" s="27"/>
    </row>
    <row r="64664" spans="2:21" x14ac:dyDescent="0.25">
      <c r="B64664"/>
      <c r="C64664"/>
      <c r="D64664" s="13"/>
      <c r="E64664" s="13"/>
      <c r="K64664" s="23"/>
      <c r="O64664" s="21"/>
      <c r="P64664" s="27"/>
      <c r="Q64664" s="16"/>
      <c r="U64664" s="27"/>
    </row>
    <row r="64665" spans="2:21" x14ac:dyDescent="0.25">
      <c r="B64665"/>
      <c r="C64665"/>
      <c r="D64665" s="13"/>
      <c r="E64665" s="13"/>
      <c r="K64665" s="23"/>
      <c r="O64665" s="21"/>
      <c r="P64665" s="27"/>
      <c r="Q64665" s="16"/>
      <c r="U64665" s="27"/>
    </row>
    <row r="64666" spans="2:21" x14ac:dyDescent="0.25">
      <c r="B64666"/>
      <c r="C64666"/>
      <c r="D64666" s="13"/>
      <c r="E64666" s="13"/>
      <c r="K64666" s="23"/>
      <c r="O64666" s="21"/>
      <c r="P64666" s="27"/>
      <c r="Q64666" s="16"/>
      <c r="U64666" s="27"/>
    </row>
    <row r="64667" spans="2:21" x14ac:dyDescent="0.25">
      <c r="B64667"/>
      <c r="C64667"/>
      <c r="D64667" s="13"/>
      <c r="E64667" s="13"/>
      <c r="K64667" s="23"/>
      <c r="O64667" s="21"/>
      <c r="P64667" s="27"/>
      <c r="Q64667" s="16"/>
      <c r="U64667" s="27"/>
    </row>
    <row r="64668" spans="2:21" x14ac:dyDescent="0.25">
      <c r="B64668"/>
      <c r="C64668"/>
      <c r="D64668" s="13"/>
      <c r="E64668" s="13"/>
      <c r="K64668" s="23"/>
      <c r="O64668" s="21"/>
      <c r="P64668" s="27"/>
      <c r="Q64668" s="16"/>
      <c r="U64668" s="27"/>
    </row>
    <row r="64669" spans="2:21" x14ac:dyDescent="0.25">
      <c r="B64669"/>
      <c r="C64669"/>
      <c r="D64669" s="13"/>
      <c r="E64669" s="13"/>
      <c r="K64669" s="23"/>
      <c r="O64669" s="21"/>
      <c r="P64669" s="27"/>
      <c r="Q64669" s="16"/>
      <c r="U64669" s="27"/>
    </row>
    <row r="64670" spans="2:21" x14ac:dyDescent="0.25">
      <c r="B64670"/>
      <c r="C64670"/>
      <c r="D64670" s="13"/>
      <c r="E64670" s="13"/>
      <c r="K64670" s="23"/>
      <c r="O64670" s="21"/>
      <c r="P64670" s="27"/>
      <c r="Q64670" s="16"/>
      <c r="U64670" s="27"/>
    </row>
    <row r="64671" spans="2:21" x14ac:dyDescent="0.25">
      <c r="B64671"/>
      <c r="C64671"/>
      <c r="D64671" s="13"/>
      <c r="E64671" s="13"/>
      <c r="K64671" s="23"/>
      <c r="O64671" s="21"/>
      <c r="P64671" s="27"/>
      <c r="Q64671" s="16"/>
      <c r="U64671" s="27"/>
    </row>
    <row r="64672" spans="2:21" x14ac:dyDescent="0.25">
      <c r="B64672"/>
      <c r="C64672"/>
      <c r="D64672" s="13"/>
      <c r="E64672" s="13"/>
      <c r="K64672" s="23"/>
      <c r="O64672" s="21"/>
      <c r="P64672" s="27"/>
      <c r="Q64672" s="16"/>
      <c r="U64672" s="27"/>
    </row>
    <row r="64673" spans="2:21" x14ac:dyDescent="0.25">
      <c r="B64673"/>
      <c r="C64673"/>
      <c r="D64673" s="13"/>
      <c r="E64673" s="13"/>
      <c r="K64673" s="23"/>
      <c r="O64673" s="21"/>
      <c r="P64673" s="27"/>
      <c r="Q64673" s="16"/>
      <c r="U64673" s="27"/>
    </row>
    <row r="64674" spans="2:21" x14ac:dyDescent="0.25">
      <c r="B64674"/>
      <c r="C64674"/>
      <c r="D64674" s="13"/>
      <c r="E64674" s="13"/>
      <c r="K64674" s="23"/>
      <c r="O64674" s="21"/>
      <c r="P64674" s="27"/>
      <c r="Q64674" s="16"/>
      <c r="U64674" s="27"/>
    </row>
    <row r="64675" spans="2:21" x14ac:dyDescent="0.25">
      <c r="B64675"/>
      <c r="C64675"/>
      <c r="D64675" s="13"/>
      <c r="E64675" s="13"/>
      <c r="K64675" s="23"/>
      <c r="O64675" s="21"/>
      <c r="P64675" s="27"/>
      <c r="Q64675" s="16"/>
      <c r="U64675" s="27"/>
    </row>
    <row r="64676" spans="2:21" x14ac:dyDescent="0.25">
      <c r="B64676"/>
      <c r="C64676"/>
      <c r="D64676" s="13"/>
      <c r="E64676" s="13"/>
      <c r="K64676" s="23"/>
      <c r="O64676" s="21"/>
      <c r="P64676" s="27"/>
      <c r="Q64676" s="16"/>
      <c r="U64676" s="27"/>
    </row>
    <row r="64677" spans="2:21" x14ac:dyDescent="0.25">
      <c r="B64677"/>
      <c r="C64677"/>
      <c r="D64677" s="13"/>
      <c r="E64677" s="13"/>
      <c r="K64677" s="23"/>
      <c r="O64677" s="21"/>
      <c r="P64677" s="27"/>
      <c r="Q64677" s="16"/>
      <c r="U64677" s="27"/>
    </row>
    <row r="64678" spans="2:21" x14ac:dyDescent="0.25">
      <c r="B64678"/>
      <c r="C64678"/>
      <c r="D64678" s="13"/>
      <c r="E64678" s="13"/>
      <c r="K64678" s="23"/>
      <c r="O64678" s="21"/>
      <c r="P64678" s="27"/>
      <c r="Q64678" s="16"/>
      <c r="U64678" s="27"/>
    </row>
    <row r="64679" spans="2:21" x14ac:dyDescent="0.25">
      <c r="B64679"/>
      <c r="C64679"/>
      <c r="D64679" s="13"/>
      <c r="E64679" s="13"/>
      <c r="K64679" s="23"/>
      <c r="O64679" s="21"/>
      <c r="P64679" s="27"/>
      <c r="Q64679" s="16"/>
      <c r="U64679" s="27"/>
    </row>
    <row r="64680" spans="2:21" x14ac:dyDescent="0.25">
      <c r="B64680"/>
      <c r="C64680"/>
      <c r="D64680" s="13"/>
      <c r="E64680" s="13"/>
      <c r="K64680" s="23"/>
      <c r="O64680" s="21"/>
      <c r="P64680" s="27"/>
      <c r="Q64680" s="16"/>
      <c r="U64680" s="27"/>
    </row>
    <row r="64681" spans="2:21" x14ac:dyDescent="0.25">
      <c r="B64681"/>
      <c r="C64681"/>
      <c r="D64681" s="13"/>
      <c r="E64681" s="13"/>
      <c r="K64681" s="23"/>
      <c r="O64681" s="21"/>
      <c r="P64681" s="27"/>
      <c r="Q64681" s="16"/>
      <c r="U64681" s="27"/>
    </row>
    <row r="64682" spans="2:21" x14ac:dyDescent="0.25">
      <c r="B64682"/>
      <c r="C64682"/>
      <c r="D64682" s="13"/>
      <c r="E64682" s="13"/>
      <c r="K64682" s="23"/>
      <c r="O64682" s="21"/>
      <c r="P64682" s="27"/>
      <c r="Q64682" s="16"/>
      <c r="U64682" s="27"/>
    </row>
    <row r="64683" spans="2:21" x14ac:dyDescent="0.25">
      <c r="B64683"/>
      <c r="C64683"/>
      <c r="D64683" s="13"/>
      <c r="E64683" s="13"/>
      <c r="K64683" s="23"/>
      <c r="O64683" s="21"/>
      <c r="P64683" s="27"/>
      <c r="Q64683" s="16"/>
      <c r="U64683" s="27"/>
    </row>
    <row r="64684" spans="2:21" x14ac:dyDescent="0.25">
      <c r="B64684"/>
      <c r="C64684"/>
      <c r="D64684" s="13"/>
      <c r="E64684" s="13"/>
      <c r="K64684" s="23"/>
      <c r="O64684" s="21"/>
      <c r="P64684" s="27"/>
      <c r="Q64684" s="16"/>
      <c r="U64684" s="27"/>
    </row>
    <row r="64685" spans="2:21" x14ac:dyDescent="0.25">
      <c r="B64685"/>
      <c r="C64685"/>
      <c r="D64685" s="13"/>
      <c r="E64685" s="13"/>
      <c r="K64685" s="23"/>
      <c r="O64685" s="21"/>
      <c r="P64685" s="27"/>
      <c r="Q64685" s="16"/>
      <c r="U64685" s="27"/>
    </row>
    <row r="64686" spans="2:21" x14ac:dyDescent="0.25">
      <c r="B64686"/>
      <c r="C64686"/>
      <c r="D64686" s="13"/>
      <c r="E64686" s="13"/>
      <c r="K64686" s="23"/>
      <c r="O64686" s="21"/>
      <c r="P64686" s="27"/>
      <c r="Q64686" s="16"/>
      <c r="U64686" s="27"/>
    </row>
    <row r="64687" spans="2:21" x14ac:dyDescent="0.25">
      <c r="B64687"/>
      <c r="C64687"/>
      <c r="D64687" s="13"/>
      <c r="E64687" s="13"/>
      <c r="K64687" s="23"/>
      <c r="O64687" s="21"/>
      <c r="P64687" s="27"/>
      <c r="Q64687" s="16"/>
      <c r="U64687" s="27"/>
    </row>
    <row r="64688" spans="2:21" x14ac:dyDescent="0.25">
      <c r="B64688"/>
      <c r="C64688"/>
      <c r="D64688" s="13"/>
      <c r="E64688" s="13"/>
      <c r="K64688" s="23"/>
      <c r="O64688" s="21"/>
      <c r="P64688" s="27"/>
      <c r="Q64688" s="16"/>
      <c r="U64688" s="27"/>
    </row>
    <row r="64689" spans="2:21" x14ac:dyDescent="0.25">
      <c r="B64689"/>
      <c r="C64689"/>
      <c r="D64689" s="13"/>
      <c r="E64689" s="13"/>
      <c r="K64689" s="23"/>
      <c r="O64689" s="21"/>
      <c r="P64689" s="27"/>
      <c r="Q64689" s="16"/>
      <c r="U64689" s="27"/>
    </row>
    <row r="64690" spans="2:21" x14ac:dyDescent="0.25">
      <c r="B64690"/>
      <c r="C64690"/>
      <c r="D64690" s="13"/>
      <c r="E64690" s="13"/>
      <c r="K64690" s="23"/>
      <c r="O64690" s="21"/>
      <c r="P64690" s="27"/>
      <c r="Q64690" s="16"/>
      <c r="U64690" s="27"/>
    </row>
    <row r="64691" spans="2:21" x14ac:dyDescent="0.25">
      <c r="B64691"/>
      <c r="C64691"/>
      <c r="D64691" s="13"/>
      <c r="E64691" s="13"/>
      <c r="K64691" s="23"/>
      <c r="O64691" s="21"/>
      <c r="P64691" s="27"/>
      <c r="Q64691" s="16"/>
      <c r="U64691" s="27"/>
    </row>
    <row r="64692" spans="2:21" x14ac:dyDescent="0.25">
      <c r="B64692"/>
      <c r="C64692"/>
      <c r="D64692" s="13"/>
      <c r="E64692" s="13"/>
      <c r="K64692" s="23"/>
      <c r="O64692" s="21"/>
      <c r="P64692" s="27"/>
      <c r="Q64692" s="16"/>
      <c r="U64692" s="27"/>
    </row>
    <row r="64693" spans="2:21" x14ac:dyDescent="0.25">
      <c r="B64693"/>
      <c r="C64693"/>
      <c r="D64693" s="13"/>
      <c r="E64693" s="13"/>
      <c r="K64693" s="23"/>
      <c r="O64693" s="21"/>
      <c r="P64693" s="27"/>
      <c r="Q64693" s="16"/>
      <c r="U64693" s="27"/>
    </row>
    <row r="64694" spans="2:21" x14ac:dyDescent="0.25">
      <c r="B64694"/>
      <c r="C64694"/>
      <c r="D64694" s="13"/>
      <c r="E64694" s="13"/>
      <c r="K64694" s="23"/>
      <c r="O64694" s="21"/>
      <c r="P64694" s="27"/>
      <c r="Q64694" s="16"/>
      <c r="U64694" s="27"/>
    </row>
    <row r="64695" spans="2:21" x14ac:dyDescent="0.25">
      <c r="B64695"/>
      <c r="C64695"/>
      <c r="D64695" s="13"/>
      <c r="E64695" s="13"/>
      <c r="K64695" s="23"/>
      <c r="O64695" s="21"/>
      <c r="P64695" s="27"/>
      <c r="Q64695" s="16"/>
      <c r="U64695" s="27"/>
    </row>
    <row r="64696" spans="2:21" x14ac:dyDescent="0.25">
      <c r="B64696"/>
      <c r="C64696"/>
      <c r="D64696" s="13"/>
      <c r="E64696" s="13"/>
      <c r="K64696" s="23"/>
      <c r="O64696" s="21"/>
      <c r="P64696" s="27"/>
      <c r="Q64696" s="16"/>
      <c r="U64696" s="27"/>
    </row>
    <row r="64697" spans="2:21" x14ac:dyDescent="0.25">
      <c r="B64697"/>
      <c r="C64697"/>
      <c r="D64697" s="13"/>
      <c r="E64697" s="13"/>
      <c r="K64697" s="23"/>
      <c r="O64697" s="21"/>
      <c r="P64697" s="27"/>
      <c r="Q64697" s="16"/>
      <c r="U64697" s="27"/>
    </row>
    <row r="64698" spans="2:21" x14ac:dyDescent="0.25">
      <c r="B64698"/>
      <c r="C64698"/>
      <c r="D64698" s="13"/>
      <c r="E64698" s="13"/>
      <c r="K64698" s="23"/>
      <c r="O64698" s="21"/>
      <c r="P64698" s="27"/>
      <c r="Q64698" s="16"/>
      <c r="U64698" s="27"/>
    </row>
    <row r="64699" spans="2:21" x14ac:dyDescent="0.25">
      <c r="B64699"/>
      <c r="C64699"/>
      <c r="D64699" s="13"/>
      <c r="E64699" s="13"/>
      <c r="K64699" s="23"/>
      <c r="O64699" s="21"/>
      <c r="P64699" s="27"/>
      <c r="Q64699" s="16"/>
      <c r="U64699" s="27"/>
    </row>
    <row r="64700" spans="2:21" x14ac:dyDescent="0.25">
      <c r="B64700"/>
      <c r="C64700"/>
      <c r="D64700" s="13"/>
      <c r="E64700" s="13"/>
      <c r="K64700" s="23"/>
      <c r="O64700" s="21"/>
      <c r="P64700" s="27"/>
      <c r="Q64700" s="16"/>
      <c r="U64700" s="27"/>
    </row>
    <row r="64701" spans="2:21" x14ac:dyDescent="0.25">
      <c r="B64701"/>
      <c r="C64701"/>
      <c r="D64701" s="13"/>
      <c r="E64701" s="13"/>
      <c r="K64701" s="23"/>
      <c r="O64701" s="21"/>
      <c r="P64701" s="27"/>
      <c r="Q64701" s="16"/>
      <c r="U64701" s="27"/>
    </row>
    <row r="64702" spans="2:21" x14ac:dyDescent="0.25">
      <c r="B64702"/>
      <c r="C64702"/>
      <c r="D64702" s="13"/>
      <c r="E64702" s="13"/>
      <c r="K64702" s="23"/>
      <c r="O64702" s="21"/>
      <c r="P64702" s="27"/>
      <c r="Q64702" s="16"/>
      <c r="U64702" s="27"/>
    </row>
    <row r="64703" spans="2:21" x14ac:dyDescent="0.25">
      <c r="B64703"/>
      <c r="C64703"/>
      <c r="D64703" s="13"/>
      <c r="E64703" s="13"/>
      <c r="K64703" s="23"/>
      <c r="O64703" s="21"/>
      <c r="P64703" s="27"/>
      <c r="Q64703" s="16"/>
      <c r="U64703" s="27"/>
    </row>
    <row r="64704" spans="2:21" x14ac:dyDescent="0.25">
      <c r="B64704"/>
      <c r="C64704"/>
      <c r="D64704" s="13"/>
      <c r="E64704" s="13"/>
      <c r="K64704" s="23"/>
      <c r="O64704" s="21"/>
      <c r="P64704" s="27"/>
      <c r="Q64704" s="16"/>
      <c r="U64704" s="27"/>
    </row>
    <row r="64705" spans="2:21" x14ac:dyDescent="0.25">
      <c r="B64705"/>
      <c r="C64705"/>
      <c r="D64705" s="13"/>
      <c r="E64705" s="13"/>
      <c r="K64705" s="23"/>
      <c r="O64705" s="21"/>
      <c r="P64705" s="27"/>
      <c r="Q64705" s="16"/>
      <c r="U64705" s="27"/>
    </row>
    <row r="64706" spans="2:21" x14ac:dyDescent="0.25">
      <c r="B64706"/>
      <c r="C64706"/>
      <c r="D64706" s="13"/>
      <c r="E64706" s="13"/>
      <c r="K64706" s="23"/>
      <c r="O64706" s="21"/>
      <c r="P64706" s="27"/>
      <c r="Q64706" s="16"/>
      <c r="U64706" s="27"/>
    </row>
    <row r="64707" spans="2:21" x14ac:dyDescent="0.25">
      <c r="B64707"/>
      <c r="C64707"/>
      <c r="D64707" s="13"/>
      <c r="E64707" s="13"/>
      <c r="K64707" s="23"/>
      <c r="O64707" s="21"/>
      <c r="P64707" s="27"/>
      <c r="Q64707" s="16"/>
      <c r="U64707" s="27"/>
    </row>
    <row r="64708" spans="2:21" x14ac:dyDescent="0.25">
      <c r="B64708"/>
      <c r="C64708"/>
      <c r="D64708" s="13"/>
      <c r="E64708" s="13"/>
      <c r="K64708" s="23"/>
      <c r="O64708" s="21"/>
      <c r="P64708" s="27"/>
      <c r="Q64708" s="16"/>
      <c r="U64708" s="27"/>
    </row>
    <row r="64709" spans="2:21" x14ac:dyDescent="0.25">
      <c r="B64709"/>
      <c r="C64709"/>
      <c r="D64709" s="13"/>
      <c r="E64709" s="13"/>
      <c r="K64709" s="23"/>
      <c r="O64709" s="21"/>
      <c r="P64709" s="27"/>
      <c r="Q64709" s="16"/>
      <c r="U64709" s="27"/>
    </row>
    <row r="64710" spans="2:21" x14ac:dyDescent="0.25">
      <c r="B64710"/>
      <c r="C64710"/>
      <c r="D64710" s="13"/>
      <c r="E64710" s="13"/>
      <c r="K64710" s="23"/>
      <c r="O64710" s="21"/>
      <c r="P64710" s="27"/>
      <c r="Q64710" s="16"/>
      <c r="U64710" s="27"/>
    </row>
    <row r="64711" spans="2:21" x14ac:dyDescent="0.25">
      <c r="B64711"/>
      <c r="C64711"/>
      <c r="D64711" s="13"/>
      <c r="E64711" s="13"/>
      <c r="K64711" s="23"/>
      <c r="O64711" s="21"/>
      <c r="P64711" s="27"/>
      <c r="Q64711" s="16"/>
      <c r="U64711" s="27"/>
    </row>
    <row r="64712" spans="2:21" x14ac:dyDescent="0.25">
      <c r="B64712"/>
      <c r="C64712"/>
      <c r="D64712" s="13"/>
      <c r="E64712" s="13"/>
      <c r="K64712" s="23"/>
      <c r="O64712" s="21"/>
      <c r="P64712" s="27"/>
      <c r="Q64712" s="16"/>
      <c r="U64712" s="27"/>
    </row>
    <row r="64713" spans="2:21" x14ac:dyDescent="0.25">
      <c r="B64713"/>
      <c r="C64713"/>
      <c r="D64713" s="13"/>
      <c r="E64713" s="13"/>
      <c r="K64713" s="23"/>
      <c r="O64713" s="21"/>
      <c r="P64713" s="27"/>
      <c r="Q64713" s="16"/>
      <c r="U64713" s="27"/>
    </row>
    <row r="64714" spans="2:21" x14ac:dyDescent="0.25">
      <c r="B64714"/>
      <c r="C64714"/>
      <c r="D64714" s="13"/>
      <c r="E64714" s="13"/>
      <c r="K64714" s="23"/>
      <c r="O64714" s="21"/>
      <c r="P64714" s="27"/>
      <c r="Q64714" s="16"/>
      <c r="U64714" s="27"/>
    </row>
    <row r="64715" spans="2:21" x14ac:dyDescent="0.25">
      <c r="B64715"/>
      <c r="C64715"/>
      <c r="D64715" s="13"/>
      <c r="E64715" s="13"/>
      <c r="K64715" s="23"/>
      <c r="O64715" s="21"/>
      <c r="P64715" s="27"/>
      <c r="Q64715" s="16"/>
      <c r="U64715" s="27"/>
    </row>
    <row r="64716" spans="2:21" x14ac:dyDescent="0.25">
      <c r="B64716"/>
      <c r="C64716"/>
      <c r="D64716" s="13"/>
      <c r="E64716" s="13"/>
      <c r="K64716" s="23"/>
      <c r="O64716" s="21"/>
      <c r="P64716" s="27"/>
      <c r="Q64716" s="16"/>
      <c r="U64716" s="27"/>
    </row>
    <row r="64717" spans="2:21" x14ac:dyDescent="0.25">
      <c r="B64717"/>
      <c r="C64717"/>
      <c r="D64717" s="13"/>
      <c r="E64717" s="13"/>
      <c r="K64717" s="23"/>
      <c r="O64717" s="21"/>
      <c r="P64717" s="27"/>
      <c r="Q64717" s="16"/>
      <c r="U64717" s="27"/>
    </row>
    <row r="64718" spans="2:21" x14ac:dyDescent="0.25">
      <c r="B64718"/>
      <c r="C64718"/>
      <c r="D64718" s="13"/>
      <c r="E64718" s="13"/>
      <c r="K64718" s="23"/>
      <c r="O64718" s="21"/>
      <c r="P64718" s="27"/>
      <c r="Q64718" s="16"/>
      <c r="U64718" s="27"/>
    </row>
    <row r="64719" spans="2:21" x14ac:dyDescent="0.25">
      <c r="B64719"/>
      <c r="C64719"/>
      <c r="D64719" s="13"/>
      <c r="E64719" s="13"/>
      <c r="K64719" s="23"/>
      <c r="O64719" s="21"/>
      <c r="P64719" s="27"/>
      <c r="Q64719" s="16"/>
      <c r="U64719" s="27"/>
    </row>
    <row r="64720" spans="2:21" x14ac:dyDescent="0.25">
      <c r="B64720"/>
      <c r="C64720"/>
      <c r="D64720" s="13"/>
      <c r="E64720" s="13"/>
      <c r="K64720" s="23"/>
      <c r="O64720" s="21"/>
      <c r="P64720" s="27"/>
      <c r="Q64720" s="16"/>
      <c r="U64720" s="27"/>
    </row>
    <row r="64721" spans="2:21" x14ac:dyDescent="0.25">
      <c r="B64721"/>
      <c r="C64721"/>
      <c r="D64721" s="13"/>
      <c r="E64721" s="13"/>
      <c r="K64721" s="23"/>
      <c r="O64721" s="21"/>
      <c r="P64721" s="27"/>
      <c r="Q64721" s="16"/>
      <c r="U64721" s="27"/>
    </row>
    <row r="64722" spans="2:21" x14ac:dyDescent="0.25">
      <c r="B64722"/>
      <c r="C64722"/>
      <c r="D64722" s="13"/>
      <c r="E64722" s="13"/>
      <c r="K64722" s="23"/>
      <c r="O64722" s="21"/>
      <c r="P64722" s="27"/>
      <c r="Q64722" s="16"/>
      <c r="U64722" s="27"/>
    </row>
    <row r="64723" spans="2:21" x14ac:dyDescent="0.25">
      <c r="B64723"/>
      <c r="C64723"/>
      <c r="D64723" s="13"/>
      <c r="E64723" s="13"/>
      <c r="K64723" s="23"/>
      <c r="O64723" s="21"/>
      <c r="P64723" s="27"/>
      <c r="Q64723" s="16"/>
      <c r="U64723" s="27"/>
    </row>
    <row r="64724" spans="2:21" x14ac:dyDescent="0.25">
      <c r="B64724"/>
      <c r="C64724"/>
      <c r="D64724" s="13"/>
      <c r="E64724" s="13"/>
      <c r="K64724" s="23"/>
      <c r="O64724" s="21"/>
      <c r="P64724" s="27"/>
      <c r="Q64724" s="16"/>
      <c r="U64724" s="27"/>
    </row>
    <row r="64725" spans="2:21" x14ac:dyDescent="0.25">
      <c r="B64725"/>
      <c r="C64725"/>
      <c r="D64725" s="13"/>
      <c r="E64725" s="13"/>
      <c r="K64725" s="23"/>
      <c r="O64725" s="21"/>
      <c r="P64725" s="27"/>
      <c r="Q64725" s="16"/>
      <c r="U64725" s="27"/>
    </row>
    <row r="64726" spans="2:21" x14ac:dyDescent="0.25">
      <c r="B64726"/>
      <c r="C64726"/>
      <c r="D64726" s="13"/>
      <c r="E64726" s="13"/>
      <c r="K64726" s="23"/>
      <c r="O64726" s="21"/>
      <c r="P64726" s="27"/>
      <c r="Q64726" s="16"/>
      <c r="U64726" s="27"/>
    </row>
    <row r="64727" spans="2:21" x14ac:dyDescent="0.25">
      <c r="B64727"/>
      <c r="C64727"/>
      <c r="D64727" s="13"/>
      <c r="E64727" s="13"/>
      <c r="K64727" s="23"/>
      <c r="O64727" s="21"/>
      <c r="P64727" s="27"/>
      <c r="Q64727" s="16"/>
      <c r="U64727" s="27"/>
    </row>
    <row r="64728" spans="2:21" x14ac:dyDescent="0.25">
      <c r="B64728"/>
      <c r="C64728"/>
      <c r="D64728" s="13"/>
      <c r="E64728" s="13"/>
      <c r="K64728" s="23"/>
      <c r="O64728" s="21"/>
      <c r="P64728" s="27"/>
      <c r="Q64728" s="16"/>
      <c r="U64728" s="27"/>
    </row>
    <row r="64729" spans="2:21" x14ac:dyDescent="0.25">
      <c r="B64729"/>
      <c r="C64729"/>
      <c r="D64729" s="13"/>
      <c r="E64729" s="13"/>
      <c r="K64729" s="23"/>
      <c r="O64729" s="21"/>
      <c r="P64729" s="27"/>
      <c r="Q64729" s="16"/>
      <c r="U64729" s="27"/>
    </row>
    <row r="64730" spans="2:21" x14ac:dyDescent="0.25">
      <c r="B64730"/>
      <c r="C64730"/>
      <c r="D64730" s="13"/>
      <c r="E64730" s="13"/>
      <c r="K64730" s="23"/>
      <c r="O64730" s="21"/>
      <c r="P64730" s="27"/>
      <c r="Q64730" s="16"/>
      <c r="U64730" s="27"/>
    </row>
    <row r="64731" spans="2:21" x14ac:dyDescent="0.25">
      <c r="B64731"/>
      <c r="C64731"/>
      <c r="D64731" s="13"/>
      <c r="E64731" s="13"/>
      <c r="K64731" s="23"/>
      <c r="O64731" s="21"/>
      <c r="P64731" s="27"/>
      <c r="Q64731" s="16"/>
      <c r="U64731" s="27"/>
    </row>
    <row r="64732" spans="2:21" x14ac:dyDescent="0.25">
      <c r="B64732"/>
      <c r="C64732"/>
      <c r="D64732" s="13"/>
      <c r="E64732" s="13"/>
      <c r="K64732" s="23"/>
      <c r="O64732" s="21"/>
      <c r="P64732" s="27"/>
      <c r="Q64732" s="16"/>
      <c r="U64732" s="27"/>
    </row>
    <row r="64733" spans="2:21" x14ac:dyDescent="0.25">
      <c r="B64733"/>
      <c r="C64733"/>
      <c r="D64733" s="13"/>
      <c r="E64733" s="13"/>
      <c r="K64733" s="23"/>
      <c r="O64733" s="21"/>
      <c r="P64733" s="27"/>
      <c r="Q64733" s="16"/>
      <c r="U64733" s="27"/>
    </row>
    <row r="64734" spans="2:21" x14ac:dyDescent="0.25">
      <c r="B64734"/>
      <c r="C64734"/>
      <c r="D64734" s="13"/>
      <c r="E64734" s="13"/>
      <c r="K64734" s="23"/>
      <c r="O64734" s="21"/>
      <c r="P64734" s="27"/>
      <c r="Q64734" s="16"/>
      <c r="U64734" s="27"/>
    </row>
    <row r="64735" spans="2:21" x14ac:dyDescent="0.25">
      <c r="B64735"/>
      <c r="C64735"/>
      <c r="D64735" s="13"/>
      <c r="E64735" s="13"/>
      <c r="K64735" s="23"/>
      <c r="O64735" s="21"/>
      <c r="P64735" s="27"/>
      <c r="Q64735" s="16"/>
      <c r="U64735" s="27"/>
    </row>
    <row r="64736" spans="2:21" x14ac:dyDescent="0.25">
      <c r="B64736"/>
      <c r="C64736"/>
      <c r="D64736" s="13"/>
      <c r="E64736" s="13"/>
      <c r="K64736" s="23"/>
      <c r="O64736" s="21"/>
      <c r="P64736" s="27"/>
      <c r="Q64736" s="16"/>
      <c r="U64736" s="27"/>
    </row>
    <row r="64737" spans="2:21" x14ac:dyDescent="0.25">
      <c r="B64737"/>
      <c r="C64737"/>
      <c r="D64737" s="13"/>
      <c r="E64737" s="13"/>
      <c r="K64737" s="23"/>
      <c r="O64737" s="21"/>
      <c r="P64737" s="27"/>
      <c r="Q64737" s="16"/>
      <c r="U64737" s="27"/>
    </row>
    <row r="64738" spans="2:21" x14ac:dyDescent="0.25">
      <c r="B64738"/>
      <c r="C64738"/>
      <c r="D64738" s="13"/>
      <c r="E64738" s="13"/>
      <c r="K64738" s="23"/>
      <c r="O64738" s="21"/>
      <c r="P64738" s="27"/>
      <c r="Q64738" s="16"/>
      <c r="U64738" s="27"/>
    </row>
    <row r="64739" spans="2:21" x14ac:dyDescent="0.25">
      <c r="B64739"/>
      <c r="C64739"/>
      <c r="D64739" s="13"/>
      <c r="E64739" s="13"/>
      <c r="K64739" s="23"/>
      <c r="O64739" s="21"/>
      <c r="P64739" s="27"/>
      <c r="Q64739" s="16"/>
      <c r="U64739" s="27"/>
    </row>
    <row r="64740" spans="2:21" x14ac:dyDescent="0.25">
      <c r="B64740"/>
      <c r="C64740"/>
      <c r="D64740" s="13"/>
      <c r="E64740" s="13"/>
      <c r="K64740" s="23"/>
      <c r="O64740" s="21"/>
      <c r="P64740" s="27"/>
      <c r="Q64740" s="16"/>
      <c r="U64740" s="27"/>
    </row>
    <row r="64741" spans="2:21" x14ac:dyDescent="0.25">
      <c r="B64741"/>
      <c r="C64741"/>
      <c r="D64741" s="13"/>
      <c r="E64741" s="13"/>
      <c r="K64741" s="23"/>
      <c r="O64741" s="21"/>
      <c r="P64741" s="27"/>
      <c r="Q64741" s="16"/>
      <c r="U64741" s="27"/>
    </row>
    <row r="64742" spans="2:21" x14ac:dyDescent="0.25">
      <c r="B64742"/>
      <c r="C64742"/>
      <c r="D64742" s="13"/>
      <c r="E64742" s="13"/>
      <c r="K64742" s="23"/>
      <c r="O64742" s="21"/>
      <c r="P64742" s="27"/>
      <c r="Q64742" s="16"/>
      <c r="U64742" s="27"/>
    </row>
    <row r="64743" spans="2:21" x14ac:dyDescent="0.25">
      <c r="B64743"/>
      <c r="C64743"/>
      <c r="D64743" s="13"/>
      <c r="E64743" s="13"/>
      <c r="K64743" s="23"/>
      <c r="O64743" s="21"/>
      <c r="P64743" s="27"/>
      <c r="Q64743" s="16"/>
      <c r="U64743" s="27"/>
    </row>
    <row r="64744" spans="2:21" x14ac:dyDescent="0.25">
      <c r="B64744"/>
      <c r="C64744"/>
      <c r="D64744" s="13"/>
      <c r="E64744" s="13"/>
      <c r="K64744" s="23"/>
      <c r="O64744" s="21"/>
      <c r="P64744" s="27"/>
      <c r="Q64744" s="16"/>
      <c r="U64744" s="27"/>
    </row>
    <row r="64745" spans="2:21" x14ac:dyDescent="0.25">
      <c r="B64745"/>
      <c r="C64745"/>
      <c r="D64745" s="13"/>
      <c r="E64745" s="13"/>
      <c r="K64745" s="23"/>
      <c r="O64745" s="21"/>
      <c r="P64745" s="27"/>
      <c r="Q64745" s="16"/>
      <c r="U64745" s="27"/>
    </row>
    <row r="64746" spans="2:21" x14ac:dyDescent="0.25">
      <c r="B64746"/>
      <c r="C64746"/>
      <c r="D64746" s="13"/>
      <c r="E64746" s="13"/>
      <c r="K64746" s="23"/>
      <c r="O64746" s="21"/>
      <c r="P64746" s="27"/>
      <c r="Q64746" s="16"/>
      <c r="U64746" s="27"/>
    </row>
    <row r="64747" spans="2:21" x14ac:dyDescent="0.25">
      <c r="B64747"/>
      <c r="C64747"/>
      <c r="D64747" s="13"/>
      <c r="E64747" s="13"/>
      <c r="K64747" s="23"/>
      <c r="O64747" s="21"/>
      <c r="P64747" s="27"/>
      <c r="Q64747" s="16"/>
      <c r="U64747" s="27"/>
    </row>
    <row r="64748" spans="2:21" x14ac:dyDescent="0.25">
      <c r="B64748"/>
      <c r="C64748"/>
      <c r="D64748" s="13"/>
      <c r="E64748" s="13"/>
      <c r="K64748" s="23"/>
      <c r="O64748" s="21"/>
      <c r="P64748" s="27"/>
      <c r="Q64748" s="16"/>
      <c r="U64748" s="27"/>
    </row>
    <row r="64749" spans="2:21" x14ac:dyDescent="0.25">
      <c r="B64749"/>
      <c r="C64749"/>
      <c r="D64749" s="13"/>
      <c r="E64749" s="13"/>
      <c r="K64749" s="23"/>
      <c r="O64749" s="21"/>
      <c r="P64749" s="27"/>
      <c r="Q64749" s="16"/>
      <c r="U64749" s="27"/>
    </row>
    <row r="64750" spans="2:21" x14ac:dyDescent="0.25">
      <c r="B64750"/>
      <c r="C64750"/>
      <c r="D64750" s="13"/>
      <c r="E64750" s="13"/>
      <c r="K64750" s="23"/>
      <c r="O64750" s="21"/>
      <c r="P64750" s="27"/>
      <c r="Q64750" s="16"/>
      <c r="U64750" s="27"/>
    </row>
    <row r="64751" spans="2:21" x14ac:dyDescent="0.25">
      <c r="B64751"/>
      <c r="C64751"/>
      <c r="D64751" s="13"/>
      <c r="E64751" s="13"/>
      <c r="K64751" s="23"/>
      <c r="O64751" s="21"/>
      <c r="P64751" s="27"/>
      <c r="Q64751" s="16"/>
      <c r="U64751" s="27"/>
    </row>
    <row r="64752" spans="2:21" x14ac:dyDescent="0.25">
      <c r="B64752"/>
      <c r="C64752"/>
      <c r="D64752" s="13"/>
      <c r="E64752" s="13"/>
      <c r="K64752" s="23"/>
      <c r="O64752" s="21"/>
      <c r="P64752" s="27"/>
      <c r="Q64752" s="16"/>
      <c r="U64752" s="27"/>
    </row>
    <row r="64753" spans="2:21" x14ac:dyDescent="0.25">
      <c r="B64753"/>
      <c r="C64753"/>
      <c r="D64753" s="13"/>
      <c r="E64753" s="13"/>
      <c r="K64753" s="23"/>
      <c r="O64753" s="21"/>
      <c r="P64753" s="27"/>
      <c r="Q64753" s="16"/>
      <c r="U64753" s="27"/>
    </row>
    <row r="64754" spans="2:21" x14ac:dyDescent="0.25">
      <c r="B64754"/>
      <c r="C64754"/>
      <c r="D64754" s="13"/>
      <c r="E64754" s="13"/>
      <c r="K64754" s="23"/>
      <c r="O64754" s="21"/>
      <c r="P64754" s="27"/>
      <c r="Q64754" s="16"/>
      <c r="U64754" s="27"/>
    </row>
    <row r="64755" spans="2:21" x14ac:dyDescent="0.25">
      <c r="B64755"/>
      <c r="C64755"/>
      <c r="D64755" s="13"/>
      <c r="E64755" s="13"/>
      <c r="K64755" s="23"/>
      <c r="O64755" s="21"/>
      <c r="P64755" s="27"/>
      <c r="Q64755" s="16"/>
      <c r="U64755" s="27"/>
    </row>
    <row r="64756" spans="2:21" x14ac:dyDescent="0.25">
      <c r="B64756"/>
      <c r="C64756"/>
      <c r="D64756" s="13"/>
      <c r="E64756" s="13"/>
      <c r="K64756" s="23"/>
      <c r="O64756" s="21"/>
      <c r="P64756" s="27"/>
      <c r="Q64756" s="16"/>
      <c r="U64756" s="27"/>
    </row>
    <row r="64757" spans="2:21" x14ac:dyDescent="0.25">
      <c r="B64757"/>
      <c r="C64757"/>
      <c r="D64757" s="13"/>
      <c r="E64757" s="13"/>
      <c r="K64757" s="23"/>
      <c r="O64757" s="21"/>
      <c r="P64757" s="27"/>
      <c r="Q64757" s="16"/>
      <c r="U64757" s="27"/>
    </row>
    <row r="64758" spans="2:21" x14ac:dyDescent="0.25">
      <c r="B64758"/>
      <c r="C64758"/>
      <c r="D64758" s="13"/>
      <c r="E64758" s="13"/>
      <c r="K64758" s="23"/>
      <c r="O64758" s="21"/>
      <c r="P64758" s="27"/>
      <c r="Q64758" s="16"/>
      <c r="U64758" s="27"/>
    </row>
    <row r="64759" spans="2:21" x14ac:dyDescent="0.25">
      <c r="B64759"/>
      <c r="C64759"/>
      <c r="D64759" s="13"/>
      <c r="E64759" s="13"/>
      <c r="K64759" s="23"/>
      <c r="O64759" s="21"/>
      <c r="P64759" s="27"/>
      <c r="Q64759" s="16"/>
      <c r="U64759" s="27"/>
    </row>
    <row r="64760" spans="2:21" x14ac:dyDescent="0.25">
      <c r="B64760"/>
      <c r="C64760"/>
      <c r="D64760" s="13"/>
      <c r="E64760" s="13"/>
      <c r="K64760" s="23"/>
      <c r="O64760" s="21"/>
      <c r="P64760" s="27"/>
      <c r="Q64760" s="16"/>
      <c r="U64760" s="27"/>
    </row>
    <row r="64761" spans="2:21" x14ac:dyDescent="0.25">
      <c r="B64761"/>
      <c r="C64761"/>
      <c r="D64761" s="13"/>
      <c r="E64761" s="13"/>
      <c r="K64761" s="23"/>
      <c r="O64761" s="21"/>
      <c r="P64761" s="27"/>
      <c r="Q64761" s="16"/>
      <c r="U64761" s="27"/>
    </row>
    <row r="64762" spans="2:21" x14ac:dyDescent="0.25">
      <c r="B64762"/>
      <c r="C64762"/>
      <c r="D64762" s="13"/>
      <c r="E64762" s="13"/>
      <c r="K64762" s="23"/>
      <c r="O64762" s="21"/>
      <c r="P64762" s="27"/>
      <c r="Q64762" s="16"/>
      <c r="U64762" s="27"/>
    </row>
    <row r="64763" spans="2:21" x14ac:dyDescent="0.25">
      <c r="B64763"/>
      <c r="C64763"/>
      <c r="D64763" s="13"/>
      <c r="E64763" s="13"/>
      <c r="K64763" s="23"/>
      <c r="O64763" s="21"/>
      <c r="P64763" s="27"/>
      <c r="Q64763" s="16"/>
      <c r="U64763" s="27"/>
    </row>
    <row r="64764" spans="2:21" x14ac:dyDescent="0.25">
      <c r="B64764"/>
      <c r="C64764"/>
      <c r="D64764" s="13"/>
      <c r="E64764" s="13"/>
      <c r="K64764" s="23"/>
      <c r="O64764" s="21"/>
      <c r="P64764" s="27"/>
      <c r="Q64764" s="16"/>
      <c r="U64764" s="27"/>
    </row>
    <row r="64765" spans="2:21" x14ac:dyDescent="0.25">
      <c r="B64765"/>
      <c r="C64765"/>
      <c r="D64765" s="13"/>
      <c r="E64765" s="13"/>
      <c r="K64765" s="23"/>
      <c r="O64765" s="21"/>
      <c r="P64765" s="27"/>
      <c r="Q64765" s="16"/>
      <c r="U64765" s="27"/>
    </row>
    <row r="64766" spans="2:21" x14ac:dyDescent="0.25">
      <c r="B64766"/>
      <c r="C64766"/>
      <c r="D64766" s="13"/>
      <c r="E64766" s="13"/>
      <c r="K64766" s="23"/>
      <c r="O64766" s="21"/>
      <c r="P64766" s="27"/>
      <c r="Q64766" s="16"/>
      <c r="U64766" s="27"/>
    </row>
    <row r="64767" spans="2:21" x14ac:dyDescent="0.25">
      <c r="B64767"/>
      <c r="C64767"/>
      <c r="D64767" s="13"/>
      <c r="E64767" s="13"/>
      <c r="K64767" s="23"/>
      <c r="O64767" s="21"/>
      <c r="P64767" s="27"/>
      <c r="Q64767" s="16"/>
      <c r="U64767" s="27"/>
    </row>
    <row r="64768" spans="2:21" x14ac:dyDescent="0.25">
      <c r="B64768"/>
      <c r="C64768"/>
      <c r="D64768" s="13"/>
      <c r="E64768" s="13"/>
      <c r="K64768" s="23"/>
      <c r="O64768" s="21"/>
      <c r="P64768" s="27"/>
      <c r="Q64768" s="16"/>
      <c r="U64768" s="27"/>
    </row>
    <row r="64769" spans="2:21" x14ac:dyDescent="0.25">
      <c r="B64769"/>
      <c r="C64769"/>
      <c r="D64769" s="13"/>
      <c r="E64769" s="13"/>
      <c r="K64769" s="23"/>
      <c r="O64769" s="21"/>
      <c r="P64769" s="27"/>
      <c r="Q64769" s="16"/>
      <c r="U64769" s="27"/>
    </row>
    <row r="64770" spans="2:21" x14ac:dyDescent="0.25">
      <c r="B64770"/>
      <c r="C64770"/>
      <c r="D64770" s="13"/>
      <c r="E64770" s="13"/>
      <c r="K64770" s="23"/>
      <c r="O64770" s="21"/>
      <c r="P64770" s="27"/>
      <c r="Q64770" s="16"/>
      <c r="U64770" s="27"/>
    </row>
    <row r="64771" spans="2:21" x14ac:dyDescent="0.25">
      <c r="B64771"/>
      <c r="C64771"/>
      <c r="D64771" s="13"/>
      <c r="E64771" s="13"/>
      <c r="K64771" s="23"/>
      <c r="O64771" s="21"/>
      <c r="P64771" s="27"/>
      <c r="Q64771" s="16"/>
      <c r="U64771" s="27"/>
    </row>
    <row r="64772" spans="2:21" x14ac:dyDescent="0.25">
      <c r="B64772"/>
      <c r="C64772"/>
      <c r="D64772" s="13"/>
      <c r="E64772" s="13"/>
      <c r="K64772" s="23"/>
      <c r="O64772" s="21"/>
      <c r="P64772" s="27"/>
      <c r="Q64772" s="16"/>
      <c r="U64772" s="27"/>
    </row>
    <row r="64773" spans="2:21" x14ac:dyDescent="0.25">
      <c r="B64773"/>
      <c r="C64773"/>
      <c r="D64773" s="13"/>
      <c r="E64773" s="13"/>
      <c r="K64773" s="23"/>
      <c r="O64773" s="21"/>
      <c r="P64773" s="27"/>
      <c r="Q64773" s="16"/>
      <c r="U64773" s="27"/>
    </row>
    <row r="64774" spans="2:21" x14ac:dyDescent="0.25">
      <c r="B64774"/>
      <c r="C64774"/>
      <c r="D64774" s="13"/>
      <c r="E64774" s="13"/>
      <c r="K64774" s="23"/>
      <c r="O64774" s="21"/>
      <c r="P64774" s="27"/>
      <c r="Q64774" s="16"/>
      <c r="U64774" s="27"/>
    </row>
    <row r="64775" spans="2:21" x14ac:dyDescent="0.25">
      <c r="B64775"/>
      <c r="C64775"/>
      <c r="D64775" s="13"/>
      <c r="E64775" s="13"/>
      <c r="K64775" s="23"/>
      <c r="O64775" s="21"/>
      <c r="P64775" s="27"/>
      <c r="Q64775" s="16"/>
      <c r="U64775" s="27"/>
    </row>
    <row r="64776" spans="2:21" x14ac:dyDescent="0.25">
      <c r="B64776"/>
      <c r="C64776"/>
      <c r="D64776" s="13"/>
      <c r="E64776" s="13"/>
      <c r="K64776" s="23"/>
      <c r="O64776" s="21"/>
      <c r="P64776" s="27"/>
      <c r="Q64776" s="16"/>
      <c r="U64776" s="27"/>
    </row>
    <row r="64777" spans="2:21" x14ac:dyDescent="0.25">
      <c r="B64777"/>
      <c r="C64777"/>
      <c r="D64777" s="13"/>
      <c r="E64777" s="13"/>
      <c r="K64777" s="23"/>
      <c r="O64777" s="21"/>
      <c r="P64777" s="27"/>
      <c r="Q64777" s="16"/>
      <c r="U64777" s="27"/>
    </row>
    <row r="64778" spans="2:21" x14ac:dyDescent="0.25">
      <c r="B64778"/>
      <c r="C64778"/>
      <c r="D64778" s="13"/>
      <c r="E64778" s="13"/>
      <c r="K64778" s="23"/>
      <c r="O64778" s="21"/>
      <c r="P64778" s="27"/>
      <c r="Q64778" s="16"/>
      <c r="U64778" s="27"/>
    </row>
    <row r="64779" spans="2:21" x14ac:dyDescent="0.25">
      <c r="B64779"/>
      <c r="C64779"/>
      <c r="D64779" s="13"/>
      <c r="E64779" s="13"/>
      <c r="K64779" s="23"/>
      <c r="O64779" s="21"/>
      <c r="P64779" s="27"/>
      <c r="Q64779" s="16"/>
      <c r="U64779" s="27"/>
    </row>
    <row r="64780" spans="2:21" x14ac:dyDescent="0.25">
      <c r="B64780"/>
      <c r="C64780"/>
      <c r="D64780" s="13"/>
      <c r="E64780" s="13"/>
      <c r="K64780" s="23"/>
      <c r="O64780" s="21"/>
      <c r="P64780" s="27"/>
      <c r="Q64780" s="16"/>
      <c r="U64780" s="27"/>
    </row>
    <row r="64781" spans="2:21" x14ac:dyDescent="0.25">
      <c r="B64781"/>
      <c r="C64781"/>
      <c r="D64781" s="13"/>
      <c r="E64781" s="13"/>
      <c r="K64781" s="23"/>
      <c r="O64781" s="21"/>
      <c r="P64781" s="27"/>
      <c r="Q64781" s="16"/>
      <c r="U64781" s="27"/>
    </row>
    <row r="64782" spans="2:21" x14ac:dyDescent="0.25">
      <c r="B64782"/>
      <c r="C64782"/>
      <c r="D64782" s="13"/>
      <c r="E64782" s="13"/>
      <c r="K64782" s="23"/>
      <c r="O64782" s="21"/>
      <c r="P64782" s="27"/>
      <c r="Q64782" s="16"/>
      <c r="U64782" s="27"/>
    </row>
    <row r="64783" spans="2:21" x14ac:dyDescent="0.25">
      <c r="B64783"/>
      <c r="C64783"/>
      <c r="D64783" s="13"/>
      <c r="E64783" s="13"/>
      <c r="K64783" s="23"/>
      <c r="O64783" s="21"/>
      <c r="P64783" s="27"/>
      <c r="Q64783" s="16"/>
      <c r="U64783" s="27"/>
    </row>
    <row r="64784" spans="2:21" x14ac:dyDescent="0.25">
      <c r="B64784"/>
      <c r="C64784"/>
      <c r="D64784" s="13"/>
      <c r="E64784" s="13"/>
      <c r="K64784" s="23"/>
      <c r="O64784" s="21"/>
      <c r="P64784" s="27"/>
      <c r="Q64784" s="16"/>
      <c r="U64784" s="27"/>
    </row>
    <row r="64785" spans="2:21" x14ac:dyDescent="0.25">
      <c r="B64785"/>
      <c r="C64785"/>
      <c r="D64785" s="13"/>
      <c r="E64785" s="13"/>
      <c r="K64785" s="23"/>
      <c r="O64785" s="21"/>
      <c r="P64785" s="27"/>
      <c r="Q64785" s="16"/>
      <c r="U64785" s="27"/>
    </row>
    <row r="64786" spans="2:21" x14ac:dyDescent="0.25">
      <c r="B64786"/>
      <c r="C64786"/>
      <c r="D64786" s="13"/>
      <c r="E64786" s="13"/>
      <c r="K64786" s="23"/>
      <c r="O64786" s="21"/>
      <c r="P64786" s="27"/>
      <c r="Q64786" s="16"/>
      <c r="U64786" s="27"/>
    </row>
    <row r="64787" spans="2:21" x14ac:dyDescent="0.25">
      <c r="B64787"/>
      <c r="C64787"/>
      <c r="D64787" s="13"/>
      <c r="E64787" s="13"/>
      <c r="K64787" s="23"/>
      <c r="O64787" s="21"/>
      <c r="P64787" s="27"/>
      <c r="Q64787" s="16"/>
      <c r="U64787" s="27"/>
    </row>
    <row r="64788" spans="2:21" x14ac:dyDescent="0.25">
      <c r="B64788"/>
      <c r="C64788"/>
      <c r="D64788" s="13"/>
      <c r="E64788" s="13"/>
      <c r="K64788" s="23"/>
      <c r="O64788" s="21"/>
      <c r="P64788" s="27"/>
      <c r="Q64788" s="16"/>
      <c r="U64788" s="27"/>
    </row>
    <row r="64789" spans="2:21" x14ac:dyDescent="0.25">
      <c r="B64789"/>
      <c r="C64789"/>
      <c r="D64789" s="13"/>
      <c r="E64789" s="13"/>
      <c r="K64789" s="23"/>
      <c r="O64789" s="21"/>
      <c r="P64789" s="27"/>
      <c r="Q64789" s="16"/>
      <c r="U64789" s="27"/>
    </row>
    <row r="64790" spans="2:21" x14ac:dyDescent="0.25">
      <c r="B64790"/>
      <c r="C64790"/>
      <c r="D64790" s="13"/>
      <c r="E64790" s="13"/>
      <c r="K64790" s="23"/>
      <c r="O64790" s="21"/>
      <c r="P64790" s="27"/>
      <c r="Q64790" s="16"/>
      <c r="U64790" s="27"/>
    </row>
    <row r="64791" spans="2:21" x14ac:dyDescent="0.25">
      <c r="B64791"/>
      <c r="C64791"/>
      <c r="D64791" s="13"/>
      <c r="E64791" s="13"/>
      <c r="K64791" s="23"/>
      <c r="O64791" s="21"/>
      <c r="P64791" s="27"/>
      <c r="Q64791" s="16"/>
      <c r="U64791" s="27"/>
    </row>
    <row r="64792" spans="2:21" x14ac:dyDescent="0.25">
      <c r="B64792"/>
      <c r="C64792"/>
      <c r="D64792" s="13"/>
      <c r="E64792" s="13"/>
      <c r="K64792" s="23"/>
      <c r="O64792" s="21"/>
      <c r="P64792" s="27"/>
      <c r="Q64792" s="16"/>
      <c r="U64792" s="27"/>
    </row>
    <row r="64793" spans="2:21" x14ac:dyDescent="0.25">
      <c r="B64793"/>
      <c r="C64793"/>
      <c r="D64793" s="13"/>
      <c r="E64793" s="13"/>
      <c r="K64793" s="23"/>
      <c r="O64793" s="21"/>
      <c r="P64793" s="27"/>
      <c r="Q64793" s="16"/>
      <c r="U64793" s="27"/>
    </row>
    <row r="64794" spans="2:21" x14ac:dyDescent="0.25">
      <c r="B64794"/>
      <c r="C64794"/>
      <c r="D64794" s="13"/>
      <c r="E64794" s="13"/>
      <c r="K64794" s="23"/>
      <c r="O64794" s="21"/>
      <c r="P64794" s="27"/>
      <c r="Q64794" s="16"/>
      <c r="U64794" s="27"/>
    </row>
    <row r="64795" spans="2:21" x14ac:dyDescent="0.25">
      <c r="B64795"/>
      <c r="C64795"/>
      <c r="D64795" s="13"/>
      <c r="E64795" s="13"/>
      <c r="K64795" s="23"/>
      <c r="O64795" s="21"/>
      <c r="P64795" s="27"/>
      <c r="Q64795" s="16"/>
      <c r="U64795" s="27"/>
    </row>
    <row r="64796" spans="2:21" x14ac:dyDescent="0.25">
      <c r="B64796"/>
      <c r="C64796"/>
      <c r="D64796" s="13"/>
      <c r="E64796" s="13"/>
      <c r="K64796" s="23"/>
      <c r="O64796" s="21"/>
      <c r="P64796" s="27"/>
      <c r="Q64796" s="16"/>
      <c r="U64796" s="27"/>
    </row>
    <row r="64797" spans="2:21" x14ac:dyDescent="0.25">
      <c r="B64797"/>
      <c r="C64797"/>
      <c r="D64797" s="13"/>
      <c r="E64797" s="13"/>
      <c r="K64797" s="23"/>
      <c r="O64797" s="21"/>
      <c r="P64797" s="27"/>
      <c r="Q64797" s="16"/>
      <c r="U64797" s="27"/>
    </row>
    <row r="64798" spans="2:21" x14ac:dyDescent="0.25">
      <c r="B64798"/>
      <c r="C64798"/>
      <c r="D64798" s="13"/>
      <c r="E64798" s="13"/>
      <c r="K64798" s="23"/>
      <c r="O64798" s="21"/>
      <c r="P64798" s="27"/>
      <c r="Q64798" s="16"/>
      <c r="U64798" s="27"/>
    </row>
    <row r="64799" spans="2:21" x14ac:dyDescent="0.25">
      <c r="B64799"/>
      <c r="C64799"/>
      <c r="D64799" s="13"/>
      <c r="E64799" s="13"/>
      <c r="K64799" s="23"/>
      <c r="O64799" s="21"/>
      <c r="P64799" s="27"/>
      <c r="Q64799" s="16"/>
      <c r="U64799" s="27"/>
    </row>
    <row r="64800" spans="2:21" x14ac:dyDescent="0.25">
      <c r="B64800"/>
      <c r="C64800"/>
      <c r="D64800" s="13"/>
      <c r="E64800" s="13"/>
      <c r="K64800" s="23"/>
      <c r="O64800" s="21"/>
      <c r="P64800" s="27"/>
      <c r="Q64800" s="16"/>
      <c r="U64800" s="27"/>
    </row>
    <row r="64801" spans="2:21" x14ac:dyDescent="0.25">
      <c r="B64801"/>
      <c r="C64801"/>
      <c r="D64801" s="13"/>
      <c r="E64801" s="13"/>
      <c r="K64801" s="23"/>
      <c r="O64801" s="21"/>
      <c r="P64801" s="27"/>
      <c r="Q64801" s="16"/>
      <c r="U64801" s="27"/>
    </row>
    <row r="64802" spans="2:21" x14ac:dyDescent="0.25">
      <c r="B64802"/>
      <c r="C64802"/>
      <c r="D64802" s="13"/>
      <c r="E64802" s="13"/>
      <c r="K64802" s="23"/>
      <c r="O64802" s="21"/>
      <c r="P64802" s="27"/>
      <c r="Q64802" s="16"/>
      <c r="U64802" s="27"/>
    </row>
    <row r="64803" spans="2:21" x14ac:dyDescent="0.25">
      <c r="B64803"/>
      <c r="C64803"/>
      <c r="D64803" s="13"/>
      <c r="E64803" s="13"/>
      <c r="K64803" s="23"/>
      <c r="O64803" s="21"/>
      <c r="P64803" s="27"/>
      <c r="Q64803" s="16"/>
      <c r="U64803" s="27"/>
    </row>
    <row r="64804" spans="2:21" x14ac:dyDescent="0.25">
      <c r="B64804"/>
      <c r="C64804"/>
      <c r="D64804" s="13"/>
      <c r="E64804" s="13"/>
      <c r="K64804" s="23"/>
      <c r="O64804" s="21"/>
      <c r="P64804" s="27"/>
      <c r="Q64804" s="16"/>
      <c r="U64804" s="27"/>
    </row>
    <row r="64805" spans="2:21" x14ac:dyDescent="0.25">
      <c r="B64805"/>
      <c r="C64805"/>
      <c r="D64805" s="13"/>
      <c r="E64805" s="13"/>
      <c r="K64805" s="23"/>
      <c r="O64805" s="21"/>
      <c r="P64805" s="27"/>
      <c r="Q64805" s="16"/>
      <c r="U64805" s="27"/>
    </row>
    <row r="64806" spans="2:21" x14ac:dyDescent="0.25">
      <c r="B64806"/>
      <c r="C64806"/>
      <c r="D64806" s="13"/>
      <c r="E64806" s="13"/>
      <c r="K64806" s="23"/>
      <c r="O64806" s="21"/>
      <c r="P64806" s="27"/>
      <c r="Q64806" s="16"/>
      <c r="U64806" s="27"/>
    </row>
    <row r="64807" spans="2:21" x14ac:dyDescent="0.25">
      <c r="B64807"/>
      <c r="C64807"/>
      <c r="D64807" s="13"/>
      <c r="E64807" s="13"/>
      <c r="K64807" s="23"/>
      <c r="O64807" s="21"/>
      <c r="P64807" s="27"/>
      <c r="Q64807" s="16"/>
      <c r="U64807" s="27"/>
    </row>
    <row r="64808" spans="2:21" x14ac:dyDescent="0.25">
      <c r="B64808"/>
      <c r="C64808"/>
      <c r="D64808" s="13"/>
      <c r="E64808" s="13"/>
      <c r="K64808" s="23"/>
      <c r="O64808" s="21"/>
      <c r="P64808" s="27"/>
      <c r="Q64808" s="16"/>
      <c r="U64808" s="27"/>
    </row>
    <row r="64809" spans="2:21" x14ac:dyDescent="0.25">
      <c r="B64809"/>
      <c r="C64809"/>
      <c r="D64809" s="13"/>
      <c r="E64809" s="13"/>
      <c r="K64809" s="23"/>
      <c r="O64809" s="21"/>
      <c r="P64809" s="27"/>
      <c r="Q64809" s="16"/>
      <c r="U64809" s="27"/>
    </row>
    <row r="64810" spans="2:21" x14ac:dyDescent="0.25">
      <c r="B64810"/>
      <c r="C64810"/>
      <c r="D64810" s="13"/>
      <c r="E64810" s="13"/>
      <c r="K64810" s="23"/>
      <c r="O64810" s="21"/>
      <c r="P64810" s="27"/>
      <c r="Q64810" s="16"/>
      <c r="U64810" s="27"/>
    </row>
    <row r="64811" spans="2:21" x14ac:dyDescent="0.25">
      <c r="B64811"/>
      <c r="C64811"/>
      <c r="D64811" s="13"/>
      <c r="E64811" s="13"/>
      <c r="K64811" s="23"/>
      <c r="O64811" s="21"/>
      <c r="P64811" s="27"/>
      <c r="Q64811" s="16"/>
      <c r="U64811" s="27"/>
    </row>
    <row r="64812" spans="2:21" x14ac:dyDescent="0.25">
      <c r="B64812"/>
      <c r="C64812"/>
      <c r="D64812" s="13"/>
      <c r="E64812" s="13"/>
      <c r="K64812" s="23"/>
      <c r="O64812" s="21"/>
      <c r="P64812" s="27"/>
      <c r="Q64812" s="16"/>
      <c r="U64812" s="27"/>
    </row>
    <row r="64813" spans="2:21" x14ac:dyDescent="0.25">
      <c r="B64813"/>
      <c r="C64813"/>
      <c r="D64813" s="13"/>
      <c r="E64813" s="13"/>
      <c r="K64813" s="23"/>
      <c r="O64813" s="21"/>
      <c r="P64813" s="27"/>
      <c r="Q64813" s="16"/>
      <c r="U64813" s="27"/>
    </row>
    <row r="64814" spans="2:21" x14ac:dyDescent="0.25">
      <c r="B64814"/>
      <c r="C64814"/>
      <c r="D64814" s="13"/>
      <c r="E64814" s="13"/>
      <c r="K64814" s="23"/>
      <c r="O64814" s="21"/>
      <c r="P64814" s="27"/>
      <c r="Q64814" s="16"/>
      <c r="U64814" s="27"/>
    </row>
    <row r="64815" spans="2:21" x14ac:dyDescent="0.25">
      <c r="B64815"/>
      <c r="C64815"/>
      <c r="D64815" s="13"/>
      <c r="E64815" s="13"/>
      <c r="K64815" s="23"/>
      <c r="O64815" s="21"/>
      <c r="P64815" s="27"/>
      <c r="Q64815" s="16"/>
      <c r="U64815" s="27"/>
    </row>
    <row r="64816" spans="2:21" x14ac:dyDescent="0.25">
      <c r="B64816"/>
      <c r="C64816"/>
      <c r="D64816" s="13"/>
      <c r="E64816" s="13"/>
      <c r="K64816" s="23"/>
      <c r="O64816" s="21"/>
      <c r="P64816" s="27"/>
      <c r="Q64816" s="16"/>
      <c r="U64816" s="27"/>
    </row>
    <row r="64817" spans="2:21" x14ac:dyDescent="0.25">
      <c r="B64817"/>
      <c r="C64817"/>
      <c r="D64817" s="13"/>
      <c r="E64817" s="13"/>
      <c r="K64817" s="23"/>
      <c r="O64817" s="21"/>
      <c r="P64817" s="27"/>
      <c r="Q64817" s="16"/>
      <c r="U64817" s="27"/>
    </row>
    <row r="64818" spans="2:21" x14ac:dyDescent="0.25">
      <c r="B64818"/>
      <c r="C64818"/>
      <c r="D64818" s="13"/>
      <c r="E64818" s="13"/>
      <c r="K64818" s="23"/>
      <c r="O64818" s="21"/>
      <c r="P64818" s="27"/>
      <c r="Q64818" s="16"/>
      <c r="U64818" s="27"/>
    </row>
    <row r="64819" spans="2:21" x14ac:dyDescent="0.25">
      <c r="B64819"/>
      <c r="C64819"/>
      <c r="D64819" s="13"/>
      <c r="E64819" s="13"/>
      <c r="K64819" s="23"/>
      <c r="O64819" s="21"/>
      <c r="P64819" s="27"/>
      <c r="Q64819" s="16"/>
      <c r="U64819" s="27"/>
    </row>
    <row r="64820" spans="2:21" x14ac:dyDescent="0.25">
      <c r="B64820"/>
      <c r="C64820"/>
      <c r="D64820" s="13"/>
      <c r="E64820" s="13"/>
      <c r="K64820" s="23"/>
      <c r="O64820" s="21"/>
      <c r="P64820" s="27"/>
      <c r="Q64820" s="16"/>
      <c r="U64820" s="27"/>
    </row>
    <row r="64821" spans="2:21" x14ac:dyDescent="0.25">
      <c r="B64821"/>
      <c r="C64821"/>
      <c r="D64821" s="13"/>
      <c r="E64821" s="13"/>
      <c r="K64821" s="23"/>
      <c r="O64821" s="21"/>
      <c r="P64821" s="27"/>
      <c r="Q64821" s="16"/>
      <c r="U64821" s="27"/>
    </row>
    <row r="64822" spans="2:21" x14ac:dyDescent="0.25">
      <c r="B64822"/>
      <c r="C64822"/>
      <c r="D64822" s="13"/>
      <c r="E64822" s="13"/>
      <c r="K64822" s="23"/>
      <c r="O64822" s="21"/>
      <c r="P64822" s="27"/>
      <c r="Q64822" s="16"/>
      <c r="U64822" s="27"/>
    </row>
    <row r="64823" spans="2:21" x14ac:dyDescent="0.25">
      <c r="B64823"/>
      <c r="C64823"/>
      <c r="D64823" s="13"/>
      <c r="E64823" s="13"/>
      <c r="K64823" s="23"/>
      <c r="O64823" s="21"/>
      <c r="P64823" s="27"/>
      <c r="Q64823" s="16"/>
      <c r="U64823" s="27"/>
    </row>
    <row r="64824" spans="2:21" x14ac:dyDescent="0.25">
      <c r="B64824"/>
      <c r="C64824"/>
      <c r="D64824" s="13"/>
      <c r="E64824" s="13"/>
      <c r="K64824" s="23"/>
      <c r="O64824" s="21"/>
      <c r="P64824" s="27"/>
      <c r="Q64824" s="16"/>
      <c r="U64824" s="27"/>
    </row>
    <row r="64825" spans="2:21" x14ac:dyDescent="0.25">
      <c r="B64825"/>
      <c r="C64825"/>
      <c r="D64825" s="13"/>
      <c r="E64825" s="13"/>
      <c r="K64825" s="23"/>
      <c r="O64825" s="21"/>
      <c r="P64825" s="27"/>
      <c r="Q64825" s="16"/>
      <c r="U64825" s="27"/>
    </row>
    <row r="64826" spans="2:21" x14ac:dyDescent="0.25">
      <c r="B64826"/>
      <c r="C64826"/>
      <c r="D64826" s="13"/>
      <c r="E64826" s="13"/>
      <c r="K64826" s="23"/>
      <c r="O64826" s="21"/>
      <c r="P64826" s="27"/>
      <c r="Q64826" s="16"/>
      <c r="U64826" s="27"/>
    </row>
    <row r="64827" spans="2:21" x14ac:dyDescent="0.25">
      <c r="B64827"/>
      <c r="C64827"/>
      <c r="D64827" s="13"/>
      <c r="E64827" s="13"/>
      <c r="K64827" s="23"/>
      <c r="O64827" s="21"/>
      <c r="P64827" s="27"/>
      <c r="Q64827" s="16"/>
      <c r="U64827" s="27"/>
    </row>
    <row r="64828" spans="2:21" x14ac:dyDescent="0.25">
      <c r="B64828"/>
      <c r="C64828"/>
      <c r="D64828" s="13"/>
      <c r="E64828" s="13"/>
      <c r="K64828" s="23"/>
      <c r="O64828" s="21"/>
      <c r="P64828" s="27"/>
      <c r="Q64828" s="16"/>
      <c r="U64828" s="27"/>
    </row>
    <row r="64829" spans="2:21" x14ac:dyDescent="0.25">
      <c r="B64829"/>
      <c r="C64829"/>
      <c r="D64829" s="13"/>
      <c r="E64829" s="13"/>
      <c r="K64829" s="23"/>
      <c r="O64829" s="21"/>
      <c r="P64829" s="27"/>
      <c r="Q64829" s="16"/>
      <c r="U64829" s="27"/>
    </row>
    <row r="64830" spans="2:21" x14ac:dyDescent="0.25">
      <c r="B64830"/>
      <c r="C64830"/>
      <c r="D64830" s="13"/>
      <c r="E64830" s="13"/>
      <c r="K64830" s="23"/>
      <c r="O64830" s="21"/>
      <c r="P64830" s="27"/>
      <c r="Q64830" s="16"/>
      <c r="U64830" s="27"/>
    </row>
    <row r="64831" spans="2:21" x14ac:dyDescent="0.25">
      <c r="B64831"/>
      <c r="C64831"/>
      <c r="D64831" s="13"/>
      <c r="E64831" s="13"/>
      <c r="K64831" s="23"/>
      <c r="O64831" s="21"/>
      <c r="P64831" s="27"/>
      <c r="Q64831" s="16"/>
      <c r="U64831" s="27"/>
    </row>
    <row r="64832" spans="2:21" x14ac:dyDescent="0.25">
      <c r="B64832"/>
      <c r="C64832"/>
      <c r="D64832" s="13"/>
      <c r="E64832" s="13"/>
      <c r="K64832" s="23"/>
      <c r="O64832" s="21"/>
      <c r="P64832" s="27"/>
      <c r="Q64832" s="16"/>
      <c r="U64832" s="27"/>
    </row>
    <row r="64833" spans="2:21" x14ac:dyDescent="0.25">
      <c r="B64833"/>
      <c r="C64833"/>
      <c r="D64833" s="13"/>
      <c r="E64833" s="13"/>
      <c r="K64833" s="23"/>
      <c r="O64833" s="21"/>
      <c r="P64833" s="27"/>
      <c r="Q64833" s="16"/>
      <c r="U64833" s="27"/>
    </row>
    <row r="64834" spans="2:21" x14ac:dyDescent="0.25">
      <c r="B64834"/>
      <c r="C64834"/>
      <c r="D64834" s="13"/>
      <c r="E64834" s="13"/>
      <c r="K64834" s="23"/>
      <c r="O64834" s="21"/>
      <c r="P64834" s="27"/>
      <c r="Q64834" s="16"/>
      <c r="U64834" s="27"/>
    </row>
    <row r="64835" spans="2:21" x14ac:dyDescent="0.25">
      <c r="B64835"/>
      <c r="C64835"/>
      <c r="D64835" s="13"/>
      <c r="E64835" s="13"/>
      <c r="K64835" s="23"/>
      <c r="O64835" s="21"/>
      <c r="P64835" s="27"/>
      <c r="Q64835" s="16"/>
      <c r="U64835" s="27"/>
    </row>
    <row r="64836" spans="2:21" x14ac:dyDescent="0.25">
      <c r="B64836"/>
      <c r="C64836"/>
      <c r="D64836" s="13"/>
      <c r="E64836" s="13"/>
      <c r="K64836" s="23"/>
      <c r="O64836" s="21"/>
      <c r="P64836" s="27"/>
      <c r="Q64836" s="16"/>
      <c r="U64836" s="27"/>
    </row>
    <row r="64837" spans="2:21" x14ac:dyDescent="0.25">
      <c r="B64837"/>
      <c r="C64837"/>
      <c r="D64837" s="13"/>
      <c r="E64837" s="13"/>
      <c r="K64837" s="23"/>
      <c r="O64837" s="21"/>
      <c r="P64837" s="27"/>
      <c r="Q64837" s="16"/>
      <c r="U64837" s="27"/>
    </row>
    <row r="64838" spans="2:21" x14ac:dyDescent="0.25">
      <c r="B64838"/>
      <c r="C64838"/>
      <c r="D64838" s="13"/>
      <c r="E64838" s="13"/>
      <c r="K64838" s="23"/>
      <c r="O64838" s="21"/>
      <c r="P64838" s="27"/>
      <c r="Q64838" s="16"/>
      <c r="U64838" s="27"/>
    </row>
    <row r="64839" spans="2:21" x14ac:dyDescent="0.25">
      <c r="B64839"/>
      <c r="C64839"/>
      <c r="D64839" s="13"/>
      <c r="E64839" s="13"/>
      <c r="K64839" s="23"/>
      <c r="O64839" s="21"/>
      <c r="P64839" s="27"/>
      <c r="Q64839" s="16"/>
      <c r="U64839" s="27"/>
    </row>
    <row r="64840" spans="2:21" x14ac:dyDescent="0.25">
      <c r="B64840"/>
      <c r="C64840"/>
      <c r="D64840" s="13"/>
      <c r="E64840" s="13"/>
      <c r="K64840" s="23"/>
      <c r="O64840" s="21"/>
      <c r="P64840" s="27"/>
      <c r="Q64840" s="16"/>
      <c r="U64840" s="27"/>
    </row>
    <row r="64841" spans="2:21" x14ac:dyDescent="0.25">
      <c r="B64841"/>
      <c r="C64841"/>
      <c r="D64841" s="13"/>
      <c r="E64841" s="13"/>
      <c r="K64841" s="23"/>
      <c r="O64841" s="21"/>
      <c r="P64841" s="27"/>
      <c r="Q64841" s="16"/>
      <c r="U64841" s="27"/>
    </row>
    <row r="64842" spans="2:21" x14ac:dyDescent="0.25">
      <c r="B64842"/>
      <c r="C64842"/>
      <c r="D64842" s="13"/>
      <c r="E64842" s="13"/>
      <c r="K64842" s="23"/>
      <c r="O64842" s="21"/>
      <c r="P64842" s="27"/>
      <c r="Q64842" s="16"/>
      <c r="U64842" s="27"/>
    </row>
    <row r="64843" spans="2:21" x14ac:dyDescent="0.25">
      <c r="B64843"/>
      <c r="C64843"/>
      <c r="D64843" s="13"/>
      <c r="E64843" s="13"/>
      <c r="K64843" s="23"/>
      <c r="O64843" s="21"/>
      <c r="P64843" s="27"/>
      <c r="Q64843" s="16"/>
      <c r="U64843" s="27"/>
    </row>
    <row r="64844" spans="2:21" x14ac:dyDescent="0.25">
      <c r="B64844"/>
      <c r="C64844"/>
      <c r="D64844" s="13"/>
      <c r="E64844" s="13"/>
      <c r="K64844" s="23"/>
      <c r="O64844" s="21"/>
      <c r="P64844" s="27"/>
      <c r="Q64844" s="16"/>
      <c r="U64844" s="27"/>
    </row>
    <row r="64845" spans="2:21" x14ac:dyDescent="0.25">
      <c r="B64845"/>
      <c r="C64845"/>
      <c r="D64845" s="13"/>
      <c r="E64845" s="13"/>
      <c r="K64845" s="23"/>
      <c r="O64845" s="21"/>
      <c r="P64845" s="27"/>
      <c r="Q64845" s="16"/>
      <c r="U64845" s="27"/>
    </row>
    <row r="64846" spans="2:21" x14ac:dyDescent="0.25">
      <c r="B64846"/>
      <c r="C64846"/>
      <c r="D64846" s="13"/>
      <c r="E64846" s="13"/>
      <c r="K64846" s="23"/>
      <c r="O64846" s="21"/>
      <c r="P64846" s="27"/>
      <c r="Q64846" s="16"/>
      <c r="U64846" s="27"/>
    </row>
    <row r="64847" spans="2:21" x14ac:dyDescent="0.25">
      <c r="B64847"/>
      <c r="C64847"/>
      <c r="D64847" s="13"/>
      <c r="E64847" s="13"/>
      <c r="K64847" s="23"/>
      <c r="O64847" s="21"/>
      <c r="P64847" s="27"/>
      <c r="Q64847" s="16"/>
      <c r="U64847" s="27"/>
    </row>
    <row r="64848" spans="2:21" x14ac:dyDescent="0.25">
      <c r="B64848"/>
      <c r="C64848"/>
      <c r="D64848" s="13"/>
      <c r="E64848" s="13"/>
      <c r="K64848" s="23"/>
      <c r="O64848" s="21"/>
      <c r="P64848" s="27"/>
      <c r="Q64848" s="16"/>
      <c r="U64848" s="27"/>
    </row>
    <row r="64849" spans="2:21" x14ac:dyDescent="0.25">
      <c r="B64849"/>
      <c r="C64849"/>
      <c r="D64849" s="13"/>
      <c r="E64849" s="13"/>
      <c r="K64849" s="23"/>
      <c r="O64849" s="21"/>
      <c r="P64849" s="27"/>
      <c r="Q64849" s="16"/>
      <c r="U64849" s="27"/>
    </row>
    <row r="64850" spans="2:21" x14ac:dyDescent="0.25">
      <c r="B64850"/>
      <c r="C64850"/>
      <c r="D64850" s="13"/>
      <c r="E64850" s="13"/>
      <c r="K64850" s="23"/>
      <c r="O64850" s="21"/>
      <c r="P64850" s="27"/>
      <c r="Q64850" s="16"/>
      <c r="U64850" s="27"/>
    </row>
    <row r="64851" spans="2:21" x14ac:dyDescent="0.25">
      <c r="B64851"/>
      <c r="C64851"/>
      <c r="D64851" s="13"/>
      <c r="E64851" s="13"/>
      <c r="K64851" s="23"/>
      <c r="O64851" s="21"/>
      <c r="P64851" s="27"/>
      <c r="Q64851" s="16"/>
      <c r="U64851" s="27"/>
    </row>
    <row r="64852" spans="2:21" x14ac:dyDescent="0.25">
      <c r="B64852"/>
      <c r="C64852"/>
      <c r="D64852" s="13"/>
      <c r="E64852" s="13"/>
      <c r="K64852" s="23"/>
      <c r="O64852" s="21"/>
      <c r="P64852" s="27"/>
      <c r="Q64852" s="16"/>
      <c r="U64852" s="27"/>
    </row>
    <row r="64853" spans="2:21" x14ac:dyDescent="0.25">
      <c r="B64853"/>
      <c r="C64853"/>
      <c r="D64853" s="13"/>
      <c r="E64853" s="13"/>
      <c r="K64853" s="23"/>
      <c r="O64853" s="21"/>
      <c r="P64853" s="27"/>
      <c r="Q64853" s="16"/>
      <c r="U64853" s="27"/>
    </row>
    <row r="64854" spans="2:21" x14ac:dyDescent="0.25">
      <c r="B64854"/>
      <c r="C64854"/>
      <c r="D64854" s="13"/>
      <c r="E64854" s="13"/>
      <c r="K64854" s="23"/>
      <c r="O64854" s="21"/>
      <c r="P64854" s="27"/>
      <c r="Q64854" s="16"/>
      <c r="U64854" s="27"/>
    </row>
    <row r="64855" spans="2:21" x14ac:dyDescent="0.25">
      <c r="B64855"/>
      <c r="C64855"/>
      <c r="D64855" s="13"/>
      <c r="E64855" s="13"/>
      <c r="K64855" s="23"/>
      <c r="O64855" s="21"/>
      <c r="P64855" s="27"/>
      <c r="Q64855" s="16"/>
      <c r="U64855" s="27"/>
    </row>
    <row r="64856" spans="2:21" x14ac:dyDescent="0.25">
      <c r="B64856"/>
      <c r="C64856"/>
      <c r="D64856" s="13"/>
      <c r="E64856" s="13"/>
      <c r="K64856" s="23"/>
      <c r="O64856" s="21"/>
      <c r="P64856" s="27"/>
      <c r="Q64856" s="16"/>
      <c r="U64856" s="27"/>
    </row>
    <row r="64857" spans="2:21" x14ac:dyDescent="0.25">
      <c r="B64857"/>
      <c r="C64857"/>
      <c r="D64857" s="13"/>
      <c r="E64857" s="13"/>
      <c r="K64857" s="23"/>
      <c r="O64857" s="21"/>
      <c r="P64857" s="27"/>
      <c r="Q64857" s="16"/>
      <c r="U64857" s="27"/>
    </row>
    <row r="64858" spans="2:21" x14ac:dyDescent="0.25">
      <c r="B64858"/>
      <c r="C64858"/>
      <c r="D64858" s="13"/>
      <c r="E64858" s="13"/>
      <c r="K64858" s="23"/>
      <c r="O64858" s="21"/>
      <c r="P64858" s="27"/>
      <c r="Q64858" s="16"/>
      <c r="U64858" s="27"/>
    </row>
    <row r="64859" spans="2:21" x14ac:dyDescent="0.25">
      <c r="B64859"/>
      <c r="C64859"/>
      <c r="D64859" s="13"/>
      <c r="E64859" s="13"/>
      <c r="K64859" s="23"/>
      <c r="O64859" s="21"/>
      <c r="P64859" s="27"/>
      <c r="Q64859" s="16"/>
      <c r="U64859" s="27"/>
    </row>
    <row r="64860" spans="2:21" x14ac:dyDescent="0.25">
      <c r="B64860"/>
      <c r="C64860"/>
      <c r="D64860" s="13"/>
      <c r="E64860" s="13"/>
      <c r="K64860" s="23"/>
      <c r="O64860" s="21"/>
      <c r="P64860" s="27"/>
      <c r="Q64860" s="16"/>
      <c r="U64860" s="27"/>
    </row>
    <row r="64861" spans="2:21" x14ac:dyDescent="0.25">
      <c r="B64861"/>
      <c r="C64861"/>
      <c r="D64861" s="13"/>
      <c r="E64861" s="13"/>
      <c r="K64861" s="23"/>
      <c r="O64861" s="21"/>
      <c r="P64861" s="27"/>
      <c r="Q64861" s="16"/>
      <c r="U64861" s="27"/>
    </row>
    <row r="64862" spans="2:21" x14ac:dyDescent="0.25">
      <c r="B64862"/>
      <c r="C64862"/>
      <c r="D64862" s="13"/>
      <c r="E64862" s="13"/>
      <c r="K64862" s="23"/>
      <c r="O64862" s="21"/>
      <c r="P64862" s="27"/>
      <c r="Q64862" s="16"/>
      <c r="U64862" s="27"/>
    </row>
    <row r="64863" spans="2:21" x14ac:dyDescent="0.25">
      <c r="B64863"/>
      <c r="C64863"/>
      <c r="D64863" s="13"/>
      <c r="E64863" s="13"/>
      <c r="K64863" s="23"/>
      <c r="O64863" s="21"/>
      <c r="P64863" s="27"/>
      <c r="Q64863" s="16"/>
      <c r="U64863" s="27"/>
    </row>
    <row r="64864" spans="2:21" x14ac:dyDescent="0.25">
      <c r="B64864"/>
      <c r="C64864"/>
      <c r="D64864" s="13"/>
      <c r="E64864" s="13"/>
      <c r="K64864" s="23"/>
      <c r="O64864" s="21"/>
      <c r="P64864" s="27"/>
      <c r="Q64864" s="16"/>
      <c r="U64864" s="27"/>
    </row>
    <row r="64865" spans="2:21" x14ac:dyDescent="0.25">
      <c r="B64865"/>
      <c r="C64865"/>
      <c r="D64865" s="13"/>
      <c r="E64865" s="13"/>
      <c r="K64865" s="23"/>
      <c r="O64865" s="21"/>
      <c r="P64865" s="27"/>
      <c r="Q64865" s="16"/>
      <c r="U64865" s="27"/>
    </row>
    <row r="64866" spans="2:21" x14ac:dyDescent="0.25">
      <c r="B64866"/>
      <c r="C64866"/>
      <c r="D64866" s="13"/>
      <c r="E64866" s="13"/>
      <c r="K64866" s="23"/>
      <c r="O64866" s="21"/>
      <c r="P64866" s="27"/>
      <c r="Q64866" s="16"/>
      <c r="U64866" s="27"/>
    </row>
    <row r="64867" spans="2:21" x14ac:dyDescent="0.25">
      <c r="B64867"/>
      <c r="C64867"/>
      <c r="D64867" s="13"/>
      <c r="E64867" s="13"/>
      <c r="K64867" s="23"/>
      <c r="O64867" s="21"/>
      <c r="P64867" s="27"/>
      <c r="Q64867" s="16"/>
      <c r="U64867" s="27"/>
    </row>
    <row r="64868" spans="2:21" x14ac:dyDescent="0.25">
      <c r="B64868"/>
      <c r="C64868"/>
      <c r="D64868" s="13"/>
      <c r="E64868" s="13"/>
      <c r="K64868" s="23"/>
      <c r="O64868" s="21"/>
      <c r="P64868" s="27"/>
      <c r="Q64868" s="16"/>
      <c r="U64868" s="27"/>
    </row>
    <row r="64869" spans="2:21" x14ac:dyDescent="0.25">
      <c r="B64869"/>
      <c r="C64869"/>
      <c r="D64869" s="13"/>
      <c r="E64869" s="13"/>
      <c r="K64869" s="23"/>
      <c r="O64869" s="21"/>
      <c r="P64869" s="27"/>
      <c r="Q64869" s="16"/>
      <c r="U64869" s="27"/>
    </row>
    <row r="64870" spans="2:21" x14ac:dyDescent="0.25">
      <c r="B64870"/>
      <c r="C64870"/>
      <c r="D64870" s="13"/>
      <c r="E64870" s="13"/>
      <c r="K64870" s="23"/>
      <c r="O64870" s="21"/>
      <c r="P64870" s="27"/>
      <c r="Q64870" s="16"/>
      <c r="U64870" s="27"/>
    </row>
    <row r="64871" spans="2:21" x14ac:dyDescent="0.25">
      <c r="B64871"/>
      <c r="C64871"/>
      <c r="D64871" s="13"/>
      <c r="E64871" s="13"/>
      <c r="K64871" s="23"/>
      <c r="O64871" s="21"/>
      <c r="P64871" s="27"/>
      <c r="Q64871" s="16"/>
      <c r="U64871" s="27"/>
    </row>
    <row r="64872" spans="2:21" x14ac:dyDescent="0.25">
      <c r="B64872"/>
      <c r="C64872"/>
      <c r="D64872" s="13"/>
      <c r="E64872" s="13"/>
      <c r="K64872" s="23"/>
      <c r="O64872" s="21"/>
      <c r="P64872" s="27"/>
      <c r="Q64872" s="16"/>
      <c r="U64872" s="27"/>
    </row>
    <row r="64873" spans="2:21" x14ac:dyDescent="0.25">
      <c r="B64873"/>
      <c r="C64873"/>
      <c r="D64873" s="13"/>
      <c r="E64873" s="13"/>
      <c r="K64873" s="23"/>
      <c r="O64873" s="21"/>
      <c r="P64873" s="27"/>
      <c r="Q64873" s="16"/>
      <c r="U64873" s="27"/>
    </row>
    <row r="64874" spans="2:21" x14ac:dyDescent="0.25">
      <c r="B64874"/>
      <c r="C64874"/>
      <c r="D64874" s="13"/>
      <c r="E64874" s="13"/>
      <c r="K64874" s="23"/>
      <c r="O64874" s="21"/>
      <c r="P64874" s="27"/>
      <c r="Q64874" s="16"/>
      <c r="U64874" s="27"/>
    </row>
    <row r="64875" spans="2:21" x14ac:dyDescent="0.25">
      <c r="B64875"/>
      <c r="C64875"/>
      <c r="D64875" s="13"/>
      <c r="E64875" s="13"/>
      <c r="K64875" s="23"/>
      <c r="O64875" s="21"/>
      <c r="P64875" s="27"/>
      <c r="Q64875" s="16"/>
      <c r="U64875" s="27"/>
    </row>
    <row r="64876" spans="2:21" x14ac:dyDescent="0.25">
      <c r="B64876"/>
      <c r="C64876"/>
      <c r="D64876" s="13"/>
      <c r="E64876" s="13"/>
      <c r="K64876" s="23"/>
      <c r="O64876" s="21"/>
      <c r="P64876" s="27"/>
      <c r="Q64876" s="16"/>
      <c r="U64876" s="27"/>
    </row>
    <row r="64877" spans="2:21" x14ac:dyDescent="0.25">
      <c r="B64877"/>
      <c r="C64877"/>
      <c r="D64877" s="13"/>
      <c r="E64877" s="13"/>
      <c r="K64877" s="23"/>
      <c r="O64877" s="21"/>
      <c r="P64877" s="27"/>
      <c r="Q64877" s="16"/>
      <c r="U64877" s="27"/>
    </row>
    <row r="64878" spans="2:21" x14ac:dyDescent="0.25">
      <c r="B64878"/>
      <c r="C64878"/>
      <c r="D64878" s="13"/>
      <c r="E64878" s="13"/>
      <c r="K64878" s="23"/>
      <c r="O64878" s="21"/>
      <c r="P64878" s="27"/>
      <c r="Q64878" s="16"/>
      <c r="U64878" s="27"/>
    </row>
    <row r="64879" spans="2:21" x14ac:dyDescent="0.25">
      <c r="B64879"/>
      <c r="C64879"/>
      <c r="D64879" s="13"/>
      <c r="E64879" s="13"/>
      <c r="K64879" s="23"/>
      <c r="O64879" s="21"/>
      <c r="P64879" s="27"/>
      <c r="Q64879" s="16"/>
      <c r="U64879" s="27"/>
    </row>
    <row r="64880" spans="2:21" x14ac:dyDescent="0.25">
      <c r="B64880"/>
      <c r="C64880"/>
      <c r="D64880" s="13"/>
      <c r="E64880" s="13"/>
      <c r="K64880" s="23"/>
      <c r="O64880" s="21"/>
      <c r="P64880" s="27"/>
      <c r="Q64880" s="16"/>
      <c r="U64880" s="27"/>
    </row>
    <row r="64881" spans="2:21" x14ac:dyDescent="0.25">
      <c r="B64881"/>
      <c r="C64881"/>
      <c r="D64881" s="13"/>
      <c r="E64881" s="13"/>
      <c r="K64881" s="23"/>
      <c r="O64881" s="21"/>
      <c r="P64881" s="27"/>
      <c r="Q64881" s="16"/>
      <c r="U64881" s="27"/>
    </row>
    <row r="64882" spans="2:21" x14ac:dyDescent="0.25">
      <c r="B64882"/>
      <c r="C64882"/>
      <c r="D64882" s="13"/>
      <c r="E64882" s="13"/>
      <c r="K64882" s="23"/>
      <c r="O64882" s="21"/>
      <c r="P64882" s="27"/>
      <c r="Q64882" s="16"/>
      <c r="U64882" s="27"/>
    </row>
    <row r="64883" spans="2:21" x14ac:dyDescent="0.25">
      <c r="B64883"/>
      <c r="C64883"/>
      <c r="D64883" s="13"/>
      <c r="E64883" s="13"/>
      <c r="K64883" s="23"/>
      <c r="O64883" s="21"/>
      <c r="P64883" s="27"/>
      <c r="Q64883" s="16"/>
      <c r="U64883" s="27"/>
    </row>
    <row r="64884" spans="2:21" x14ac:dyDescent="0.25">
      <c r="B64884"/>
      <c r="C64884"/>
      <c r="D64884" s="13"/>
      <c r="E64884" s="13"/>
      <c r="K64884" s="23"/>
      <c r="O64884" s="21"/>
      <c r="P64884" s="27"/>
      <c r="Q64884" s="16"/>
      <c r="U64884" s="27"/>
    </row>
    <row r="64885" spans="2:21" x14ac:dyDescent="0.25">
      <c r="B64885"/>
      <c r="C64885"/>
      <c r="D64885" s="13"/>
      <c r="E64885" s="13"/>
      <c r="K64885" s="23"/>
      <c r="O64885" s="21"/>
      <c r="P64885" s="27"/>
      <c r="Q64885" s="16"/>
      <c r="U64885" s="27"/>
    </row>
    <row r="64886" spans="2:21" x14ac:dyDescent="0.25">
      <c r="B64886"/>
      <c r="C64886"/>
      <c r="D64886" s="13"/>
      <c r="E64886" s="13"/>
      <c r="K64886" s="23"/>
      <c r="O64886" s="21"/>
      <c r="P64886" s="27"/>
      <c r="Q64886" s="16"/>
      <c r="U64886" s="27"/>
    </row>
    <row r="64887" spans="2:21" x14ac:dyDescent="0.25">
      <c r="B64887"/>
      <c r="C64887"/>
      <c r="D64887" s="13"/>
      <c r="E64887" s="13"/>
      <c r="K64887" s="23"/>
      <c r="O64887" s="21"/>
      <c r="P64887" s="27"/>
      <c r="Q64887" s="16"/>
      <c r="U64887" s="27"/>
    </row>
    <row r="64888" spans="2:21" x14ac:dyDescent="0.25">
      <c r="B64888"/>
      <c r="C64888"/>
      <c r="D64888" s="13"/>
      <c r="E64888" s="13"/>
      <c r="K64888" s="23"/>
      <c r="O64888" s="21"/>
      <c r="P64888" s="27"/>
      <c r="Q64888" s="16"/>
      <c r="U64888" s="27"/>
    </row>
    <row r="64889" spans="2:21" x14ac:dyDescent="0.25">
      <c r="B64889"/>
      <c r="C64889"/>
      <c r="D64889" s="13"/>
      <c r="E64889" s="13"/>
      <c r="K64889" s="23"/>
      <c r="O64889" s="21"/>
      <c r="P64889" s="27"/>
      <c r="Q64889" s="16"/>
      <c r="U64889" s="27"/>
    </row>
    <row r="64890" spans="2:21" x14ac:dyDescent="0.25">
      <c r="B64890"/>
      <c r="C64890"/>
      <c r="D64890" s="13"/>
      <c r="E64890" s="13"/>
      <c r="K64890" s="23"/>
      <c r="O64890" s="21"/>
      <c r="P64890" s="27"/>
      <c r="Q64890" s="16"/>
      <c r="U64890" s="27"/>
    </row>
    <row r="64891" spans="2:21" x14ac:dyDescent="0.25">
      <c r="B64891"/>
      <c r="C64891"/>
      <c r="D64891" s="13"/>
      <c r="E64891" s="13"/>
      <c r="K64891" s="23"/>
      <c r="O64891" s="21"/>
      <c r="P64891" s="27"/>
      <c r="Q64891" s="16"/>
      <c r="U64891" s="27"/>
    </row>
    <row r="64892" spans="2:21" x14ac:dyDescent="0.25">
      <c r="B64892"/>
      <c r="C64892"/>
      <c r="D64892" s="13"/>
      <c r="E64892" s="13"/>
      <c r="K64892" s="23"/>
      <c r="O64892" s="21"/>
      <c r="P64892" s="27"/>
      <c r="Q64892" s="16"/>
      <c r="U64892" s="27"/>
    </row>
    <row r="64893" spans="2:21" x14ac:dyDescent="0.25">
      <c r="B64893"/>
      <c r="C64893"/>
      <c r="D64893" s="13"/>
      <c r="E64893" s="13"/>
      <c r="K64893" s="23"/>
      <c r="O64893" s="21"/>
      <c r="P64893" s="27"/>
      <c r="Q64893" s="16"/>
      <c r="U64893" s="27"/>
    </row>
    <row r="64894" spans="2:21" x14ac:dyDescent="0.25">
      <c r="B64894"/>
      <c r="C64894"/>
      <c r="D64894" s="13"/>
      <c r="E64894" s="13"/>
      <c r="K64894" s="23"/>
      <c r="O64894" s="21"/>
      <c r="P64894" s="27"/>
      <c r="Q64894" s="16"/>
      <c r="U64894" s="27"/>
    </row>
    <row r="64895" spans="2:21" x14ac:dyDescent="0.25">
      <c r="B64895"/>
      <c r="C64895"/>
      <c r="D64895" s="13"/>
      <c r="E64895" s="13"/>
      <c r="K64895" s="23"/>
      <c r="O64895" s="21"/>
      <c r="P64895" s="27"/>
      <c r="Q64895" s="16"/>
      <c r="U64895" s="27"/>
    </row>
    <row r="64896" spans="2:21" x14ac:dyDescent="0.25">
      <c r="B64896"/>
      <c r="C64896"/>
      <c r="D64896" s="13"/>
      <c r="E64896" s="13"/>
      <c r="K64896" s="23"/>
      <c r="O64896" s="21"/>
      <c r="P64896" s="27"/>
      <c r="Q64896" s="16"/>
      <c r="U64896" s="27"/>
    </row>
    <row r="64897" spans="2:21" x14ac:dyDescent="0.25">
      <c r="B64897"/>
      <c r="C64897"/>
      <c r="D64897" s="13"/>
      <c r="E64897" s="13"/>
      <c r="K64897" s="23"/>
      <c r="O64897" s="21"/>
      <c r="P64897" s="27"/>
      <c r="Q64897" s="16"/>
      <c r="U64897" s="27"/>
    </row>
    <row r="64898" spans="2:21" x14ac:dyDescent="0.25">
      <c r="B64898"/>
      <c r="C64898"/>
      <c r="D64898" s="13"/>
      <c r="E64898" s="13"/>
      <c r="K64898" s="23"/>
      <c r="O64898" s="21"/>
      <c r="P64898" s="27"/>
      <c r="Q64898" s="16"/>
      <c r="U64898" s="27"/>
    </row>
    <row r="64899" spans="2:21" x14ac:dyDescent="0.25">
      <c r="B64899"/>
      <c r="C64899"/>
      <c r="D64899" s="13"/>
      <c r="E64899" s="13"/>
      <c r="K64899" s="23"/>
      <c r="O64899" s="21"/>
      <c r="P64899" s="27"/>
      <c r="Q64899" s="16"/>
      <c r="U64899" s="27"/>
    </row>
    <row r="64900" spans="2:21" x14ac:dyDescent="0.25">
      <c r="B64900"/>
      <c r="C64900"/>
      <c r="D64900" s="13"/>
      <c r="E64900" s="13"/>
      <c r="K64900" s="23"/>
      <c r="O64900" s="21"/>
      <c r="P64900" s="27"/>
      <c r="Q64900" s="16"/>
      <c r="U64900" s="27"/>
    </row>
    <row r="64901" spans="2:21" x14ac:dyDescent="0.25">
      <c r="B64901"/>
      <c r="C64901"/>
      <c r="D64901" s="13"/>
      <c r="E64901" s="13"/>
      <c r="K64901" s="23"/>
      <c r="O64901" s="21"/>
      <c r="P64901" s="27"/>
      <c r="Q64901" s="16"/>
      <c r="U64901" s="27"/>
    </row>
    <row r="64902" spans="2:21" x14ac:dyDescent="0.25">
      <c r="B64902"/>
      <c r="C64902"/>
      <c r="D64902" s="13"/>
      <c r="E64902" s="13"/>
      <c r="K64902" s="23"/>
      <c r="O64902" s="21"/>
      <c r="P64902" s="27"/>
      <c r="Q64902" s="16"/>
      <c r="U64902" s="27"/>
    </row>
    <row r="64903" spans="2:21" x14ac:dyDescent="0.25">
      <c r="B64903"/>
      <c r="C64903"/>
      <c r="D64903" s="13"/>
      <c r="E64903" s="13"/>
      <c r="K64903" s="23"/>
      <c r="O64903" s="21"/>
      <c r="P64903" s="27"/>
      <c r="Q64903" s="16"/>
      <c r="U64903" s="27"/>
    </row>
    <row r="64904" spans="2:21" x14ac:dyDescent="0.25">
      <c r="B64904"/>
      <c r="C64904"/>
      <c r="D64904" s="13"/>
      <c r="E64904" s="13"/>
      <c r="K64904" s="23"/>
      <c r="O64904" s="21"/>
      <c r="P64904" s="27"/>
      <c r="Q64904" s="16"/>
      <c r="U64904" s="27"/>
    </row>
    <row r="64905" spans="2:21" x14ac:dyDescent="0.25">
      <c r="B64905"/>
      <c r="C64905"/>
      <c r="D64905" s="13"/>
      <c r="E64905" s="13"/>
      <c r="K64905" s="23"/>
      <c r="O64905" s="21"/>
      <c r="P64905" s="27"/>
      <c r="Q64905" s="16"/>
      <c r="U64905" s="27"/>
    </row>
    <row r="64906" spans="2:21" x14ac:dyDescent="0.25">
      <c r="B64906"/>
      <c r="C64906"/>
      <c r="D64906" s="13"/>
      <c r="E64906" s="13"/>
      <c r="K64906" s="23"/>
      <c r="O64906" s="21"/>
      <c r="P64906" s="27"/>
      <c r="Q64906" s="16"/>
      <c r="U64906" s="27"/>
    </row>
    <row r="64907" spans="2:21" x14ac:dyDescent="0.25">
      <c r="B64907"/>
      <c r="C64907"/>
      <c r="D64907" s="13"/>
      <c r="E64907" s="13"/>
      <c r="K64907" s="23"/>
      <c r="O64907" s="21"/>
      <c r="P64907" s="27"/>
      <c r="Q64907" s="16"/>
      <c r="U64907" s="27"/>
    </row>
    <row r="64908" spans="2:21" x14ac:dyDescent="0.25">
      <c r="B64908"/>
      <c r="C64908"/>
      <c r="D64908" s="13"/>
      <c r="E64908" s="13"/>
      <c r="K64908" s="23"/>
      <c r="O64908" s="21"/>
      <c r="P64908" s="27"/>
      <c r="Q64908" s="16"/>
      <c r="U64908" s="27"/>
    </row>
    <row r="64909" spans="2:21" x14ac:dyDescent="0.25">
      <c r="B64909"/>
      <c r="C64909"/>
      <c r="D64909" s="13"/>
      <c r="E64909" s="13"/>
      <c r="K64909" s="23"/>
      <c r="O64909" s="21"/>
      <c r="P64909" s="27"/>
      <c r="Q64909" s="16"/>
      <c r="U64909" s="27"/>
    </row>
    <row r="64910" spans="2:21" x14ac:dyDescent="0.25">
      <c r="B64910"/>
      <c r="C64910"/>
      <c r="D64910" s="13"/>
      <c r="E64910" s="13"/>
      <c r="K64910" s="23"/>
      <c r="O64910" s="21"/>
      <c r="P64910" s="27"/>
      <c r="Q64910" s="16"/>
      <c r="U64910" s="27"/>
    </row>
    <row r="64911" spans="2:21" x14ac:dyDescent="0.25">
      <c r="B64911"/>
      <c r="C64911"/>
      <c r="D64911" s="13"/>
      <c r="E64911" s="13"/>
      <c r="K64911" s="23"/>
      <c r="O64911" s="21"/>
      <c r="P64911" s="27"/>
      <c r="Q64911" s="16"/>
      <c r="U64911" s="27"/>
    </row>
    <row r="64912" spans="2:21" x14ac:dyDescent="0.25">
      <c r="B64912"/>
      <c r="C64912"/>
      <c r="D64912" s="13"/>
      <c r="E64912" s="13"/>
      <c r="K64912" s="23"/>
      <c r="O64912" s="21"/>
      <c r="P64912" s="27"/>
      <c r="Q64912" s="16"/>
      <c r="U64912" s="27"/>
    </row>
    <row r="64913" spans="2:21" x14ac:dyDescent="0.25">
      <c r="B64913"/>
      <c r="C64913"/>
      <c r="D64913" s="13"/>
      <c r="E64913" s="13"/>
      <c r="K64913" s="23"/>
      <c r="O64913" s="21"/>
      <c r="P64913" s="27"/>
      <c r="Q64913" s="16"/>
      <c r="U64913" s="27"/>
    </row>
    <row r="64914" spans="2:21" x14ac:dyDescent="0.25">
      <c r="B64914"/>
      <c r="C64914"/>
      <c r="D64914" s="13"/>
      <c r="E64914" s="13"/>
      <c r="K64914" s="23"/>
      <c r="O64914" s="21"/>
      <c r="P64914" s="27"/>
      <c r="Q64914" s="16"/>
      <c r="U64914" s="27"/>
    </row>
    <row r="64915" spans="2:21" x14ac:dyDescent="0.25">
      <c r="B64915"/>
      <c r="C64915"/>
      <c r="D64915" s="13"/>
      <c r="E64915" s="13"/>
      <c r="K64915" s="23"/>
      <c r="O64915" s="21"/>
      <c r="P64915" s="27"/>
      <c r="Q64915" s="16"/>
      <c r="U64915" s="27"/>
    </row>
    <row r="64916" spans="2:21" x14ac:dyDescent="0.25">
      <c r="B64916"/>
      <c r="C64916"/>
      <c r="D64916" s="13"/>
      <c r="E64916" s="13"/>
      <c r="K64916" s="23"/>
      <c r="O64916" s="21"/>
      <c r="P64916" s="27"/>
      <c r="Q64916" s="16"/>
      <c r="U64916" s="27"/>
    </row>
    <row r="64917" spans="2:21" x14ac:dyDescent="0.25">
      <c r="B64917"/>
      <c r="C64917"/>
      <c r="D64917" s="13"/>
      <c r="E64917" s="13"/>
      <c r="K64917" s="23"/>
      <c r="O64917" s="21"/>
      <c r="P64917" s="27"/>
      <c r="Q64917" s="16"/>
      <c r="U64917" s="27"/>
    </row>
    <row r="64918" spans="2:21" x14ac:dyDescent="0.25">
      <c r="B64918"/>
      <c r="C64918"/>
      <c r="D64918" s="13"/>
      <c r="E64918" s="13"/>
      <c r="K64918" s="23"/>
      <c r="O64918" s="21"/>
      <c r="P64918" s="27"/>
      <c r="Q64918" s="16"/>
      <c r="U64918" s="27"/>
    </row>
    <row r="64919" spans="2:21" x14ac:dyDescent="0.25">
      <c r="B64919"/>
      <c r="C64919"/>
      <c r="D64919" s="13"/>
      <c r="E64919" s="13"/>
      <c r="K64919" s="23"/>
      <c r="O64919" s="21"/>
      <c r="P64919" s="27"/>
      <c r="Q64919" s="16"/>
      <c r="U64919" s="27"/>
    </row>
    <row r="64920" spans="2:21" x14ac:dyDescent="0.25">
      <c r="B64920"/>
      <c r="C64920"/>
      <c r="D64920" s="13"/>
      <c r="E64920" s="13"/>
      <c r="K64920" s="23"/>
      <c r="O64920" s="21"/>
      <c r="P64920" s="27"/>
      <c r="Q64920" s="16"/>
      <c r="U64920" s="27"/>
    </row>
    <row r="64921" spans="2:21" x14ac:dyDescent="0.25">
      <c r="B64921"/>
      <c r="C64921"/>
      <c r="D64921" s="13"/>
      <c r="E64921" s="13"/>
      <c r="K64921" s="23"/>
      <c r="O64921" s="21"/>
      <c r="P64921" s="27"/>
      <c r="Q64921" s="16"/>
      <c r="U64921" s="27"/>
    </row>
    <row r="64922" spans="2:21" x14ac:dyDescent="0.25">
      <c r="B64922"/>
      <c r="C64922"/>
      <c r="D64922" s="13"/>
      <c r="E64922" s="13"/>
      <c r="K64922" s="23"/>
      <c r="O64922" s="21"/>
      <c r="P64922" s="27"/>
      <c r="Q64922" s="16"/>
      <c r="U64922" s="27"/>
    </row>
    <row r="64923" spans="2:21" x14ac:dyDescent="0.25">
      <c r="B64923"/>
      <c r="C64923"/>
      <c r="D64923" s="13"/>
      <c r="E64923" s="13"/>
      <c r="K64923" s="23"/>
      <c r="O64923" s="21"/>
      <c r="P64923" s="27"/>
      <c r="Q64923" s="16"/>
      <c r="U64923" s="27"/>
    </row>
    <row r="64924" spans="2:21" x14ac:dyDescent="0.25">
      <c r="B64924"/>
      <c r="C64924"/>
      <c r="D64924" s="13"/>
      <c r="E64924" s="13"/>
      <c r="K64924" s="23"/>
      <c r="O64924" s="21"/>
      <c r="P64924" s="27"/>
      <c r="Q64924" s="16"/>
      <c r="U64924" s="27"/>
    </row>
    <row r="64925" spans="2:21" x14ac:dyDescent="0.25">
      <c r="B64925"/>
      <c r="C64925"/>
      <c r="D64925" s="13"/>
      <c r="E64925" s="13"/>
      <c r="K64925" s="23"/>
      <c r="O64925" s="21"/>
      <c r="P64925" s="27"/>
      <c r="Q64925" s="16"/>
      <c r="U64925" s="27"/>
    </row>
    <row r="64926" spans="2:21" x14ac:dyDescent="0.25">
      <c r="B64926"/>
      <c r="C64926"/>
      <c r="D64926" s="13"/>
      <c r="E64926" s="13"/>
      <c r="K64926" s="23"/>
      <c r="O64926" s="21"/>
      <c r="P64926" s="27"/>
      <c r="Q64926" s="16"/>
      <c r="U64926" s="27"/>
    </row>
    <row r="64927" spans="2:21" x14ac:dyDescent="0.25">
      <c r="B64927"/>
      <c r="C64927"/>
      <c r="D64927" s="13"/>
      <c r="E64927" s="13"/>
      <c r="K64927" s="23"/>
      <c r="O64927" s="21"/>
      <c r="P64927" s="27"/>
      <c r="Q64927" s="16"/>
      <c r="U64927" s="27"/>
    </row>
    <row r="64928" spans="2:21" x14ac:dyDescent="0.25">
      <c r="B64928"/>
      <c r="C64928"/>
      <c r="D64928" s="13"/>
      <c r="E64928" s="13"/>
      <c r="K64928" s="23"/>
      <c r="O64928" s="21"/>
      <c r="P64928" s="27"/>
      <c r="Q64928" s="16"/>
      <c r="U64928" s="27"/>
    </row>
    <row r="64929" spans="2:21" x14ac:dyDescent="0.25">
      <c r="B64929"/>
      <c r="C64929"/>
      <c r="D64929" s="13"/>
      <c r="E64929" s="13"/>
      <c r="K64929" s="23"/>
      <c r="O64929" s="21"/>
      <c r="P64929" s="27"/>
      <c r="Q64929" s="16"/>
      <c r="U64929" s="27"/>
    </row>
    <row r="64930" spans="2:21" x14ac:dyDescent="0.25">
      <c r="B64930"/>
      <c r="C64930"/>
      <c r="D64930" s="13"/>
      <c r="E64930" s="13"/>
      <c r="K64930" s="23"/>
      <c r="O64930" s="21"/>
      <c r="P64930" s="27"/>
      <c r="Q64930" s="16"/>
      <c r="U64930" s="27"/>
    </row>
    <row r="64931" spans="2:21" x14ac:dyDescent="0.25">
      <c r="B64931"/>
      <c r="C64931"/>
      <c r="D64931" s="13"/>
      <c r="E64931" s="13"/>
      <c r="K64931" s="23"/>
      <c r="O64931" s="21"/>
      <c r="P64931" s="27"/>
      <c r="Q64931" s="16"/>
      <c r="U64931" s="27"/>
    </row>
    <row r="64932" spans="2:21" x14ac:dyDescent="0.25">
      <c r="B64932"/>
      <c r="C64932"/>
      <c r="D64932" s="13"/>
      <c r="E64932" s="13"/>
      <c r="K64932" s="23"/>
      <c r="O64932" s="21"/>
      <c r="P64932" s="27"/>
      <c r="Q64932" s="16"/>
      <c r="U64932" s="27"/>
    </row>
    <row r="64933" spans="2:21" x14ac:dyDescent="0.25">
      <c r="B64933"/>
      <c r="C64933"/>
      <c r="D64933" s="13"/>
      <c r="E64933" s="13"/>
      <c r="K64933" s="23"/>
      <c r="O64933" s="21"/>
      <c r="P64933" s="27"/>
      <c r="Q64933" s="16"/>
      <c r="U64933" s="27"/>
    </row>
    <row r="64934" spans="2:21" x14ac:dyDescent="0.25">
      <c r="B64934"/>
      <c r="C64934"/>
      <c r="D64934" s="13"/>
      <c r="E64934" s="13"/>
      <c r="K64934" s="23"/>
      <c r="O64934" s="21"/>
      <c r="P64934" s="27"/>
      <c r="Q64934" s="16"/>
      <c r="U64934" s="27"/>
    </row>
    <row r="64935" spans="2:21" x14ac:dyDescent="0.25">
      <c r="B64935"/>
      <c r="C64935"/>
      <c r="D64935" s="13"/>
      <c r="E64935" s="13"/>
      <c r="K64935" s="23"/>
      <c r="O64935" s="21"/>
      <c r="P64935" s="27"/>
      <c r="Q64935" s="16"/>
      <c r="U64935" s="27"/>
    </row>
    <row r="64936" spans="2:21" x14ac:dyDescent="0.25">
      <c r="B64936"/>
      <c r="C64936"/>
      <c r="D64936" s="13"/>
      <c r="E64936" s="13"/>
      <c r="K64936" s="23"/>
      <c r="O64936" s="21"/>
      <c r="P64936" s="27"/>
      <c r="Q64936" s="16"/>
      <c r="U64936" s="27"/>
    </row>
    <row r="64937" spans="2:21" x14ac:dyDescent="0.25">
      <c r="B64937"/>
      <c r="C64937"/>
      <c r="D64937" s="13"/>
      <c r="E64937" s="13"/>
      <c r="K64937" s="23"/>
      <c r="O64937" s="21"/>
      <c r="P64937" s="27"/>
      <c r="Q64937" s="16"/>
      <c r="U64937" s="27"/>
    </row>
    <row r="64938" spans="2:21" x14ac:dyDescent="0.25">
      <c r="B64938"/>
      <c r="C64938"/>
      <c r="D64938" s="13"/>
      <c r="E64938" s="13"/>
      <c r="K64938" s="23"/>
      <c r="O64938" s="21"/>
      <c r="P64938" s="27"/>
      <c r="Q64938" s="16"/>
      <c r="U64938" s="27"/>
    </row>
    <row r="64939" spans="2:21" x14ac:dyDescent="0.25">
      <c r="B64939"/>
      <c r="C64939"/>
      <c r="D64939" s="13"/>
      <c r="E64939" s="13"/>
      <c r="K64939" s="23"/>
      <c r="O64939" s="21"/>
      <c r="P64939" s="27"/>
      <c r="Q64939" s="16"/>
      <c r="U64939" s="27"/>
    </row>
    <row r="64940" spans="2:21" x14ac:dyDescent="0.25">
      <c r="B64940"/>
      <c r="C64940"/>
      <c r="D64940" s="13"/>
      <c r="E64940" s="13"/>
      <c r="K64940" s="23"/>
      <c r="O64940" s="21"/>
      <c r="P64940" s="27"/>
      <c r="Q64940" s="16"/>
      <c r="U64940" s="27"/>
    </row>
    <row r="64941" spans="2:21" x14ac:dyDescent="0.25">
      <c r="B64941"/>
      <c r="C64941"/>
      <c r="D64941" s="13"/>
      <c r="E64941" s="13"/>
      <c r="K64941" s="23"/>
      <c r="O64941" s="21"/>
      <c r="P64941" s="27"/>
      <c r="Q64941" s="16"/>
      <c r="U64941" s="27"/>
    </row>
    <row r="64942" spans="2:21" x14ac:dyDescent="0.25">
      <c r="B64942"/>
      <c r="C64942"/>
      <c r="D64942" s="13"/>
      <c r="E64942" s="13"/>
      <c r="K64942" s="23"/>
      <c r="O64942" s="21"/>
      <c r="P64942" s="27"/>
      <c r="Q64942" s="16"/>
      <c r="U64942" s="27"/>
    </row>
    <row r="64943" spans="2:21" x14ac:dyDescent="0.25">
      <c r="B64943"/>
      <c r="C64943"/>
      <c r="D64943" s="13"/>
      <c r="E64943" s="13"/>
      <c r="K64943" s="23"/>
      <c r="O64943" s="21"/>
      <c r="P64943" s="27"/>
      <c r="Q64943" s="16"/>
      <c r="U64943" s="27"/>
    </row>
    <row r="64944" spans="2:21" x14ac:dyDescent="0.25">
      <c r="B64944"/>
      <c r="C64944"/>
      <c r="D64944" s="13"/>
      <c r="E64944" s="13"/>
      <c r="K64944" s="23"/>
      <c r="O64944" s="21"/>
      <c r="P64944" s="27"/>
      <c r="Q64944" s="16"/>
      <c r="U64944" s="27"/>
    </row>
    <row r="64945" spans="2:21" x14ac:dyDescent="0.25">
      <c r="B64945"/>
      <c r="C64945"/>
      <c r="D64945" s="13"/>
      <c r="E64945" s="13"/>
      <c r="K64945" s="23"/>
      <c r="O64945" s="21"/>
      <c r="P64945" s="27"/>
      <c r="Q64945" s="16"/>
      <c r="U64945" s="27"/>
    </row>
    <row r="64946" spans="2:21" x14ac:dyDescent="0.25">
      <c r="B64946"/>
      <c r="C64946"/>
      <c r="D64946" s="13"/>
      <c r="E64946" s="13"/>
      <c r="K64946" s="23"/>
      <c r="O64946" s="21"/>
      <c r="P64946" s="27"/>
      <c r="Q64946" s="16"/>
      <c r="U64946" s="27"/>
    </row>
    <row r="64947" spans="2:21" x14ac:dyDescent="0.25">
      <c r="B64947"/>
      <c r="C64947"/>
      <c r="D64947" s="13"/>
      <c r="E64947" s="13"/>
      <c r="K64947" s="23"/>
      <c r="O64947" s="21"/>
      <c r="P64947" s="27"/>
      <c r="Q64947" s="16"/>
      <c r="U64947" s="27"/>
    </row>
    <row r="64948" spans="2:21" x14ac:dyDescent="0.25">
      <c r="B64948"/>
      <c r="C64948"/>
      <c r="D64948" s="13"/>
      <c r="E64948" s="13"/>
      <c r="K64948" s="23"/>
      <c r="O64948" s="21"/>
      <c r="P64948" s="27"/>
      <c r="Q64948" s="16"/>
      <c r="U64948" s="27"/>
    </row>
    <row r="64949" spans="2:21" x14ac:dyDescent="0.25">
      <c r="B64949"/>
      <c r="C64949"/>
      <c r="D64949" s="13"/>
      <c r="E64949" s="13"/>
      <c r="K64949" s="23"/>
      <c r="O64949" s="21"/>
      <c r="P64949" s="27"/>
      <c r="Q64949" s="16"/>
      <c r="U64949" s="27"/>
    </row>
    <row r="64950" spans="2:21" x14ac:dyDescent="0.25">
      <c r="B64950"/>
      <c r="C64950"/>
      <c r="D64950" s="13"/>
      <c r="E64950" s="13"/>
      <c r="K64950" s="23"/>
      <c r="O64950" s="21"/>
      <c r="P64950" s="27"/>
      <c r="Q64950" s="16"/>
      <c r="U64950" s="27"/>
    </row>
    <row r="64951" spans="2:21" x14ac:dyDescent="0.25">
      <c r="B64951"/>
      <c r="C64951"/>
      <c r="D64951" s="13"/>
      <c r="E64951" s="13"/>
      <c r="K64951" s="23"/>
      <c r="O64951" s="21"/>
      <c r="P64951" s="27"/>
      <c r="Q64951" s="16"/>
      <c r="U64951" s="27"/>
    </row>
    <row r="64952" spans="2:21" x14ac:dyDescent="0.25">
      <c r="B64952"/>
      <c r="C64952"/>
      <c r="D64952" s="13"/>
      <c r="E64952" s="13"/>
      <c r="K64952" s="23"/>
      <c r="O64952" s="21"/>
      <c r="P64952" s="27"/>
      <c r="Q64952" s="16"/>
      <c r="U64952" s="27"/>
    </row>
    <row r="64953" spans="2:21" x14ac:dyDescent="0.25">
      <c r="B64953"/>
      <c r="C64953"/>
      <c r="D64953" s="13"/>
      <c r="E64953" s="13"/>
      <c r="K64953" s="23"/>
      <c r="O64953" s="21"/>
      <c r="P64953" s="27"/>
      <c r="Q64953" s="16"/>
      <c r="U64953" s="27"/>
    </row>
    <row r="64954" spans="2:21" x14ac:dyDescent="0.25">
      <c r="B64954"/>
      <c r="C64954"/>
      <c r="D64954" s="13"/>
      <c r="E64954" s="13"/>
      <c r="K64954" s="23"/>
      <c r="O64954" s="21"/>
      <c r="P64954" s="27"/>
      <c r="Q64954" s="16"/>
      <c r="U64954" s="27"/>
    </row>
    <row r="64955" spans="2:21" x14ac:dyDescent="0.25">
      <c r="B64955"/>
      <c r="C64955"/>
      <c r="D64955" s="13"/>
      <c r="E64955" s="13"/>
      <c r="K64955" s="23"/>
      <c r="O64955" s="21"/>
      <c r="P64955" s="27"/>
      <c r="Q64955" s="16"/>
      <c r="U64955" s="27"/>
    </row>
    <row r="64956" spans="2:21" x14ac:dyDescent="0.25">
      <c r="B64956"/>
      <c r="C64956"/>
      <c r="D64956" s="13"/>
      <c r="E64956" s="13"/>
      <c r="K64956" s="23"/>
      <c r="O64956" s="21"/>
      <c r="P64956" s="27"/>
      <c r="Q64956" s="16"/>
      <c r="U64956" s="27"/>
    </row>
    <row r="64957" spans="2:21" x14ac:dyDescent="0.25">
      <c r="B64957"/>
      <c r="C64957"/>
      <c r="D64957" s="13"/>
      <c r="E64957" s="13"/>
      <c r="K64957" s="23"/>
      <c r="O64957" s="21"/>
      <c r="P64957" s="27"/>
      <c r="Q64957" s="16"/>
      <c r="U64957" s="27"/>
    </row>
    <row r="64958" spans="2:21" x14ac:dyDescent="0.25">
      <c r="B64958"/>
      <c r="C64958"/>
      <c r="D64958" s="13"/>
      <c r="E64958" s="13"/>
      <c r="K64958" s="23"/>
      <c r="O64958" s="21"/>
      <c r="P64958" s="27"/>
      <c r="Q64958" s="16"/>
      <c r="U64958" s="27"/>
    </row>
    <row r="64959" spans="2:21" x14ac:dyDescent="0.25">
      <c r="B64959"/>
      <c r="C64959"/>
      <c r="D64959" s="13"/>
      <c r="E64959" s="13"/>
      <c r="K64959" s="23"/>
      <c r="O64959" s="21"/>
      <c r="P64959" s="27"/>
      <c r="Q64959" s="16"/>
      <c r="U64959" s="27"/>
    </row>
    <row r="64960" spans="2:21" x14ac:dyDescent="0.25">
      <c r="B64960"/>
      <c r="C64960"/>
      <c r="D64960" s="13"/>
      <c r="E64960" s="13"/>
      <c r="K64960" s="23"/>
      <c r="O64960" s="21"/>
      <c r="P64960" s="27"/>
      <c r="Q64960" s="16"/>
      <c r="U64960" s="27"/>
    </row>
    <row r="64961" spans="2:21" x14ac:dyDescent="0.25">
      <c r="B64961"/>
      <c r="C64961"/>
      <c r="D64961" s="13"/>
      <c r="E64961" s="13"/>
      <c r="K64961" s="23"/>
      <c r="O64961" s="21"/>
      <c r="P64961" s="27"/>
      <c r="Q64961" s="16"/>
      <c r="U64961" s="27"/>
    </row>
    <row r="64962" spans="2:21" x14ac:dyDescent="0.25">
      <c r="B64962"/>
      <c r="C64962"/>
      <c r="D64962" s="13"/>
      <c r="E64962" s="13"/>
      <c r="K64962" s="23"/>
      <c r="O64962" s="21"/>
      <c r="P64962" s="27"/>
      <c r="Q64962" s="16"/>
      <c r="U64962" s="27"/>
    </row>
    <row r="64963" spans="2:21" x14ac:dyDescent="0.25">
      <c r="B64963"/>
      <c r="C64963"/>
      <c r="D64963" s="13"/>
      <c r="E64963" s="13"/>
      <c r="K64963" s="23"/>
      <c r="O64963" s="21"/>
      <c r="P64963" s="27"/>
      <c r="Q64963" s="16"/>
      <c r="U64963" s="27"/>
    </row>
    <row r="64964" spans="2:21" x14ac:dyDescent="0.25">
      <c r="B64964"/>
      <c r="C64964"/>
      <c r="D64964" s="13"/>
      <c r="E64964" s="13"/>
      <c r="K64964" s="23"/>
      <c r="O64964" s="21"/>
      <c r="P64964" s="27"/>
      <c r="Q64964" s="16"/>
      <c r="U64964" s="27"/>
    </row>
    <row r="64965" spans="2:21" x14ac:dyDescent="0.25">
      <c r="B64965"/>
      <c r="C64965"/>
      <c r="D64965" s="13"/>
      <c r="E64965" s="13"/>
      <c r="K64965" s="23"/>
      <c r="O64965" s="21"/>
      <c r="P64965" s="27"/>
      <c r="Q64965" s="16"/>
      <c r="U64965" s="27"/>
    </row>
    <row r="64966" spans="2:21" x14ac:dyDescent="0.25">
      <c r="B64966"/>
      <c r="C64966"/>
      <c r="D64966" s="13"/>
      <c r="E64966" s="13"/>
      <c r="K64966" s="23"/>
      <c r="O64966" s="21"/>
      <c r="P64966" s="27"/>
      <c r="Q64966" s="16"/>
      <c r="U64966" s="27"/>
    </row>
    <row r="64967" spans="2:21" x14ac:dyDescent="0.25">
      <c r="B64967"/>
      <c r="C64967"/>
      <c r="D64967" s="13"/>
      <c r="E64967" s="13"/>
      <c r="K64967" s="23"/>
      <c r="O64967" s="21"/>
      <c r="P64967" s="27"/>
      <c r="Q64967" s="16"/>
      <c r="U64967" s="27"/>
    </row>
    <row r="64968" spans="2:21" x14ac:dyDescent="0.25">
      <c r="B64968"/>
      <c r="C64968"/>
      <c r="D64968" s="13"/>
      <c r="E64968" s="13"/>
      <c r="K64968" s="23"/>
      <c r="O64968" s="21"/>
      <c r="P64968" s="27"/>
      <c r="Q64968" s="16"/>
      <c r="U64968" s="27"/>
    </row>
    <row r="64969" spans="2:21" x14ac:dyDescent="0.25">
      <c r="B64969"/>
      <c r="C64969"/>
      <c r="D64969" s="13"/>
      <c r="E64969" s="13"/>
      <c r="K64969" s="23"/>
      <c r="O64969" s="21"/>
      <c r="P64969" s="27"/>
      <c r="Q64969" s="16"/>
      <c r="U64969" s="27"/>
    </row>
    <row r="64970" spans="2:21" x14ac:dyDescent="0.25">
      <c r="B64970"/>
      <c r="C64970"/>
      <c r="D64970" s="13"/>
      <c r="E64970" s="13"/>
      <c r="K64970" s="23"/>
      <c r="O64970" s="21"/>
      <c r="P64970" s="27"/>
      <c r="Q64970" s="16"/>
      <c r="U64970" s="27"/>
    </row>
    <row r="64971" spans="2:21" x14ac:dyDescent="0.25">
      <c r="B64971"/>
      <c r="C64971"/>
      <c r="D64971" s="13"/>
      <c r="E64971" s="13"/>
      <c r="K64971" s="23"/>
      <c r="O64971" s="21"/>
      <c r="P64971" s="27"/>
      <c r="Q64971" s="16"/>
      <c r="U64971" s="27"/>
    </row>
    <row r="64972" spans="2:21" x14ac:dyDescent="0.25">
      <c r="B64972"/>
      <c r="C64972"/>
      <c r="D64972" s="13"/>
      <c r="E64972" s="13"/>
      <c r="K64972" s="23"/>
      <c r="O64972" s="21"/>
      <c r="P64972" s="27"/>
      <c r="Q64972" s="16"/>
      <c r="U64972" s="27"/>
    </row>
    <row r="64973" spans="2:21" x14ac:dyDescent="0.25">
      <c r="B64973"/>
      <c r="C64973"/>
      <c r="D64973" s="13"/>
      <c r="E64973" s="13"/>
      <c r="K64973" s="23"/>
      <c r="O64973" s="21"/>
      <c r="P64973" s="27"/>
      <c r="Q64973" s="16"/>
      <c r="U64973" s="27"/>
    </row>
    <row r="64974" spans="2:21" x14ac:dyDescent="0.25">
      <c r="B64974"/>
      <c r="C64974"/>
      <c r="D64974" s="13"/>
      <c r="E64974" s="13"/>
      <c r="K64974" s="23"/>
      <c r="O64974" s="21"/>
      <c r="P64974" s="27"/>
      <c r="Q64974" s="16"/>
      <c r="U64974" s="27"/>
    </row>
    <row r="64975" spans="2:21" x14ac:dyDescent="0.25">
      <c r="B64975"/>
      <c r="C64975"/>
      <c r="D64975" s="13"/>
      <c r="E64975" s="13"/>
      <c r="K64975" s="23"/>
      <c r="O64975" s="21"/>
      <c r="P64975" s="27"/>
      <c r="Q64975" s="16"/>
      <c r="U64975" s="27"/>
    </row>
    <row r="64976" spans="2:21" x14ac:dyDescent="0.25">
      <c r="B64976"/>
      <c r="C64976"/>
      <c r="D64976" s="13"/>
      <c r="E64976" s="13"/>
      <c r="K64976" s="23"/>
      <c r="O64976" s="21"/>
      <c r="P64976" s="27"/>
      <c r="Q64976" s="16"/>
      <c r="U64976" s="27"/>
    </row>
    <row r="64977" spans="2:21" x14ac:dyDescent="0.25">
      <c r="B64977"/>
      <c r="C64977"/>
      <c r="D64977" s="13"/>
      <c r="E64977" s="13"/>
      <c r="K64977" s="23"/>
      <c r="O64977" s="21"/>
      <c r="P64977" s="27"/>
      <c r="Q64977" s="16"/>
      <c r="U64977" s="27"/>
    </row>
    <row r="64978" spans="2:21" x14ac:dyDescent="0.25">
      <c r="B64978"/>
      <c r="C64978"/>
      <c r="D64978" s="13"/>
      <c r="E64978" s="13"/>
      <c r="K64978" s="23"/>
      <c r="O64978" s="21"/>
      <c r="P64978" s="27"/>
      <c r="Q64978" s="16"/>
      <c r="U64978" s="27"/>
    </row>
    <row r="64979" spans="2:21" x14ac:dyDescent="0.25">
      <c r="B64979"/>
      <c r="C64979"/>
      <c r="D64979" s="13"/>
      <c r="E64979" s="13"/>
      <c r="K64979" s="23"/>
      <c r="O64979" s="21"/>
      <c r="P64979" s="27"/>
      <c r="Q64979" s="16"/>
      <c r="U64979" s="27"/>
    </row>
    <row r="64980" spans="2:21" x14ac:dyDescent="0.25">
      <c r="B64980"/>
      <c r="C64980"/>
      <c r="D64980" s="13"/>
      <c r="E64980" s="13"/>
      <c r="K64980" s="23"/>
      <c r="O64980" s="21"/>
      <c r="P64980" s="27"/>
      <c r="Q64980" s="16"/>
      <c r="U64980" s="27"/>
    </row>
    <row r="64981" spans="2:21" x14ac:dyDescent="0.25">
      <c r="B64981"/>
      <c r="C64981"/>
      <c r="D64981" s="13"/>
      <c r="E64981" s="13"/>
      <c r="K64981" s="23"/>
      <c r="O64981" s="21"/>
      <c r="P64981" s="27"/>
      <c r="Q64981" s="16"/>
      <c r="U64981" s="27"/>
    </row>
    <row r="64982" spans="2:21" x14ac:dyDescent="0.25">
      <c r="B64982"/>
      <c r="C64982"/>
      <c r="D64982" s="13"/>
      <c r="E64982" s="13"/>
      <c r="K64982" s="23"/>
      <c r="O64982" s="21"/>
      <c r="P64982" s="27"/>
      <c r="Q64982" s="16"/>
      <c r="U64982" s="27"/>
    </row>
    <row r="64983" spans="2:21" x14ac:dyDescent="0.25">
      <c r="B64983"/>
      <c r="C64983"/>
      <c r="D64983" s="13"/>
      <c r="E64983" s="13"/>
      <c r="K64983" s="23"/>
      <c r="O64983" s="21"/>
      <c r="P64983" s="27"/>
      <c r="Q64983" s="16"/>
      <c r="U64983" s="27"/>
    </row>
    <row r="64984" spans="2:21" x14ac:dyDescent="0.25">
      <c r="B64984"/>
      <c r="C64984"/>
      <c r="D64984" s="13"/>
      <c r="E64984" s="13"/>
      <c r="K64984" s="23"/>
      <c r="O64984" s="21"/>
      <c r="P64984" s="27"/>
      <c r="Q64984" s="16"/>
      <c r="U64984" s="27"/>
    </row>
    <row r="64985" spans="2:21" x14ac:dyDescent="0.25">
      <c r="B64985"/>
      <c r="C64985"/>
      <c r="D64985" s="13"/>
      <c r="E64985" s="13"/>
      <c r="K64985" s="23"/>
      <c r="O64985" s="21"/>
      <c r="P64985" s="27"/>
      <c r="Q64985" s="16"/>
      <c r="U64985" s="27"/>
    </row>
    <row r="64986" spans="2:21" x14ac:dyDescent="0.25">
      <c r="B64986"/>
      <c r="C64986"/>
      <c r="D64986" s="13"/>
      <c r="E64986" s="13"/>
      <c r="K64986" s="23"/>
      <c r="O64986" s="21"/>
      <c r="P64986" s="27"/>
      <c r="Q64986" s="16"/>
      <c r="U64986" s="27"/>
    </row>
    <row r="64987" spans="2:21" x14ac:dyDescent="0.25">
      <c r="B64987"/>
      <c r="C64987"/>
      <c r="D64987" s="13"/>
      <c r="E64987" s="13"/>
      <c r="K64987" s="23"/>
      <c r="O64987" s="21"/>
      <c r="P64987" s="27"/>
      <c r="Q64987" s="16"/>
      <c r="U64987" s="27"/>
    </row>
    <row r="64988" spans="2:21" x14ac:dyDescent="0.25">
      <c r="B64988"/>
      <c r="C64988"/>
      <c r="D64988" s="13"/>
      <c r="E64988" s="13"/>
      <c r="K64988" s="23"/>
      <c r="O64988" s="21"/>
      <c r="P64988" s="27"/>
      <c r="Q64988" s="16"/>
      <c r="U64988" s="27"/>
    </row>
    <row r="64989" spans="2:21" x14ac:dyDescent="0.25">
      <c r="B64989"/>
      <c r="C64989"/>
      <c r="D64989" s="13"/>
      <c r="E64989" s="13"/>
      <c r="K64989" s="23"/>
      <c r="O64989" s="21"/>
      <c r="P64989" s="27"/>
      <c r="Q64989" s="16"/>
      <c r="U64989" s="27"/>
    </row>
    <row r="64990" spans="2:21" x14ac:dyDescent="0.25">
      <c r="B64990"/>
      <c r="C64990"/>
      <c r="D64990" s="13"/>
      <c r="E64990" s="13"/>
      <c r="K64990" s="23"/>
      <c r="O64990" s="21"/>
      <c r="P64990" s="27"/>
      <c r="Q64990" s="16"/>
      <c r="U64990" s="27"/>
    </row>
    <row r="64991" spans="2:21" x14ac:dyDescent="0.25">
      <c r="B64991"/>
      <c r="C64991"/>
      <c r="D64991" s="13"/>
      <c r="E64991" s="13"/>
      <c r="K64991" s="23"/>
      <c r="O64991" s="21"/>
      <c r="P64991" s="27"/>
      <c r="Q64991" s="16"/>
      <c r="U64991" s="27"/>
    </row>
    <row r="64992" spans="2:21" x14ac:dyDescent="0.25">
      <c r="B64992"/>
      <c r="C64992"/>
      <c r="D64992" s="13"/>
      <c r="E64992" s="13"/>
      <c r="K64992" s="23"/>
      <c r="O64992" s="21"/>
      <c r="P64992" s="27"/>
      <c r="Q64992" s="16"/>
      <c r="U64992" s="27"/>
    </row>
    <row r="64993" spans="2:21" x14ac:dyDescent="0.25">
      <c r="B64993"/>
      <c r="C64993"/>
      <c r="D64993" s="13"/>
      <c r="E64993" s="13"/>
      <c r="K64993" s="23"/>
      <c r="O64993" s="21"/>
      <c r="P64993" s="27"/>
      <c r="Q64993" s="16"/>
      <c r="U64993" s="27"/>
    </row>
    <row r="64994" spans="2:21" x14ac:dyDescent="0.25">
      <c r="B64994"/>
      <c r="C64994"/>
      <c r="D64994" s="13"/>
      <c r="E64994" s="13"/>
      <c r="K64994" s="23"/>
      <c r="O64994" s="21"/>
      <c r="P64994" s="27"/>
      <c r="Q64994" s="16"/>
      <c r="U64994" s="27"/>
    </row>
    <row r="64995" spans="2:21" x14ac:dyDescent="0.25">
      <c r="B64995"/>
      <c r="C64995"/>
      <c r="D64995" s="13"/>
      <c r="E64995" s="13"/>
      <c r="K64995" s="23"/>
      <c r="O64995" s="21"/>
      <c r="P64995" s="27"/>
      <c r="Q64995" s="16"/>
      <c r="U64995" s="27"/>
    </row>
    <row r="64996" spans="2:21" x14ac:dyDescent="0.25">
      <c r="B64996"/>
      <c r="C64996"/>
      <c r="D64996" s="13"/>
      <c r="E64996" s="13"/>
      <c r="K64996" s="23"/>
      <c r="O64996" s="21"/>
      <c r="P64996" s="27"/>
      <c r="Q64996" s="16"/>
      <c r="U64996" s="27"/>
    </row>
    <row r="64997" spans="2:21" x14ac:dyDescent="0.25">
      <c r="B64997"/>
      <c r="C64997"/>
      <c r="D64997" s="13"/>
      <c r="E64997" s="13"/>
      <c r="K64997" s="23"/>
      <c r="O64997" s="21"/>
      <c r="P64997" s="27"/>
      <c r="Q64997" s="16"/>
      <c r="U64997" s="27"/>
    </row>
    <row r="64998" spans="2:21" x14ac:dyDescent="0.25">
      <c r="B64998"/>
      <c r="C64998"/>
      <c r="D64998" s="13"/>
      <c r="E64998" s="13"/>
      <c r="K64998" s="23"/>
      <c r="O64998" s="21"/>
      <c r="P64998" s="27"/>
      <c r="Q64998" s="16"/>
      <c r="U64998" s="27"/>
    </row>
    <row r="64999" spans="2:21" x14ac:dyDescent="0.25">
      <c r="B64999"/>
      <c r="C64999"/>
      <c r="D64999" s="13"/>
      <c r="E64999" s="13"/>
      <c r="K64999" s="23"/>
      <c r="O64999" s="21"/>
      <c r="P64999" s="27"/>
      <c r="Q64999" s="16"/>
      <c r="U64999" s="27"/>
    </row>
    <row r="65000" spans="2:21" x14ac:dyDescent="0.25">
      <c r="B65000"/>
      <c r="C65000"/>
      <c r="D65000" s="13"/>
      <c r="E65000" s="13"/>
      <c r="K65000" s="23"/>
      <c r="O65000" s="21"/>
      <c r="P65000" s="27"/>
      <c r="Q65000" s="16"/>
      <c r="U65000" s="27"/>
    </row>
    <row r="65001" spans="2:21" x14ac:dyDescent="0.25">
      <c r="B65001"/>
      <c r="C65001"/>
      <c r="D65001" s="13"/>
      <c r="E65001" s="13"/>
      <c r="K65001" s="23"/>
      <c r="O65001" s="21"/>
      <c r="P65001" s="27"/>
      <c r="Q65001" s="16"/>
      <c r="U65001" s="27"/>
    </row>
    <row r="65002" spans="2:21" x14ac:dyDescent="0.25">
      <c r="B65002"/>
      <c r="C65002"/>
      <c r="D65002" s="13"/>
      <c r="E65002" s="13"/>
      <c r="K65002" s="23"/>
      <c r="O65002" s="21"/>
      <c r="P65002" s="27"/>
      <c r="Q65002" s="16"/>
      <c r="U65002" s="27"/>
    </row>
    <row r="65003" spans="2:21" x14ac:dyDescent="0.25">
      <c r="B65003"/>
      <c r="C65003"/>
      <c r="D65003" s="13"/>
      <c r="E65003" s="13"/>
      <c r="K65003" s="23"/>
      <c r="O65003" s="21"/>
      <c r="P65003" s="27"/>
      <c r="Q65003" s="16"/>
      <c r="U65003" s="27"/>
    </row>
    <row r="65004" spans="2:21" x14ac:dyDescent="0.25">
      <c r="B65004"/>
      <c r="C65004"/>
      <c r="D65004" s="13"/>
      <c r="E65004" s="13"/>
      <c r="K65004" s="23"/>
      <c r="O65004" s="21"/>
      <c r="P65004" s="27"/>
      <c r="Q65004" s="16"/>
      <c r="U65004" s="27"/>
    </row>
    <row r="65005" spans="2:21" x14ac:dyDescent="0.25">
      <c r="B65005"/>
      <c r="C65005"/>
      <c r="D65005" s="13"/>
      <c r="E65005" s="13"/>
      <c r="K65005" s="23"/>
      <c r="O65005" s="21"/>
      <c r="P65005" s="27"/>
      <c r="Q65005" s="16"/>
      <c r="U65005" s="27"/>
    </row>
    <row r="65006" spans="2:21" x14ac:dyDescent="0.25">
      <c r="B65006"/>
      <c r="C65006"/>
      <c r="D65006" s="13"/>
      <c r="E65006" s="13"/>
      <c r="K65006" s="23"/>
      <c r="O65006" s="21"/>
      <c r="P65006" s="27"/>
      <c r="Q65006" s="16"/>
      <c r="U65006" s="27"/>
    </row>
    <row r="65007" spans="2:21" x14ac:dyDescent="0.25">
      <c r="B65007"/>
      <c r="C65007"/>
      <c r="D65007" s="13"/>
      <c r="E65007" s="13"/>
      <c r="K65007" s="23"/>
      <c r="O65007" s="21"/>
      <c r="P65007" s="27"/>
      <c r="Q65007" s="16"/>
      <c r="U65007" s="27"/>
    </row>
    <row r="65008" spans="2:21" x14ac:dyDescent="0.25">
      <c r="B65008"/>
      <c r="C65008"/>
      <c r="D65008" s="13"/>
      <c r="E65008" s="13"/>
      <c r="K65008" s="23"/>
      <c r="O65008" s="21"/>
      <c r="P65008" s="27"/>
      <c r="Q65008" s="16"/>
      <c r="U65008" s="27"/>
    </row>
    <row r="65009" spans="2:21" x14ac:dyDescent="0.25">
      <c r="B65009"/>
      <c r="C65009"/>
      <c r="D65009" s="13"/>
      <c r="E65009" s="13"/>
      <c r="K65009" s="23"/>
      <c r="O65009" s="21"/>
      <c r="P65009" s="27"/>
      <c r="Q65009" s="16"/>
      <c r="U65009" s="27"/>
    </row>
    <row r="65010" spans="2:21" x14ac:dyDescent="0.25">
      <c r="B65010"/>
      <c r="C65010"/>
      <c r="D65010" s="13"/>
      <c r="E65010" s="13"/>
      <c r="K65010" s="23"/>
      <c r="O65010" s="21"/>
      <c r="P65010" s="27"/>
      <c r="Q65010" s="16"/>
      <c r="U65010" s="27"/>
    </row>
    <row r="65011" spans="2:21" x14ac:dyDescent="0.25">
      <c r="B65011"/>
      <c r="C65011"/>
      <c r="D65011" s="13"/>
      <c r="E65011" s="13"/>
      <c r="K65011" s="23"/>
      <c r="O65011" s="21"/>
      <c r="P65011" s="27"/>
      <c r="Q65011" s="16"/>
      <c r="U65011" s="27"/>
    </row>
    <row r="65012" spans="2:21" x14ac:dyDescent="0.25">
      <c r="B65012"/>
      <c r="C65012"/>
      <c r="D65012" s="13"/>
      <c r="E65012" s="13"/>
      <c r="K65012" s="23"/>
      <c r="O65012" s="21"/>
      <c r="P65012" s="27"/>
      <c r="Q65012" s="16"/>
      <c r="U65012" s="27"/>
    </row>
    <row r="65013" spans="2:21" x14ac:dyDescent="0.25">
      <c r="B65013"/>
      <c r="C65013"/>
      <c r="D65013" s="13"/>
      <c r="E65013" s="13"/>
      <c r="K65013" s="23"/>
      <c r="O65013" s="21"/>
      <c r="P65013" s="27"/>
      <c r="Q65013" s="16"/>
      <c r="U65013" s="27"/>
    </row>
    <row r="65014" spans="2:21" x14ac:dyDescent="0.25">
      <c r="B65014"/>
      <c r="C65014"/>
      <c r="D65014" s="13"/>
      <c r="E65014" s="13"/>
      <c r="K65014" s="23"/>
      <c r="O65014" s="21"/>
      <c r="P65014" s="27"/>
      <c r="Q65014" s="16"/>
      <c r="U65014" s="27"/>
    </row>
    <row r="65015" spans="2:21" x14ac:dyDescent="0.25">
      <c r="B65015"/>
      <c r="C65015"/>
      <c r="D65015" s="13"/>
      <c r="E65015" s="13"/>
      <c r="K65015" s="23"/>
      <c r="O65015" s="21"/>
      <c r="P65015" s="27"/>
      <c r="Q65015" s="16"/>
      <c r="U65015" s="27"/>
    </row>
    <row r="65016" spans="2:21" x14ac:dyDescent="0.25">
      <c r="B65016"/>
      <c r="C65016"/>
      <c r="D65016" s="13"/>
      <c r="E65016" s="13"/>
      <c r="K65016" s="23"/>
      <c r="O65016" s="21"/>
      <c r="P65016" s="27"/>
      <c r="Q65016" s="16"/>
      <c r="U65016" s="27"/>
    </row>
    <row r="65017" spans="2:21" x14ac:dyDescent="0.25">
      <c r="B65017"/>
      <c r="C65017"/>
      <c r="D65017" s="13"/>
      <c r="E65017" s="13"/>
      <c r="K65017" s="23"/>
      <c r="O65017" s="21"/>
      <c r="P65017" s="27"/>
      <c r="Q65017" s="16"/>
      <c r="U65017" s="27"/>
    </row>
    <row r="65018" spans="2:21" x14ac:dyDescent="0.25">
      <c r="B65018"/>
      <c r="C65018"/>
      <c r="D65018" s="13"/>
      <c r="E65018" s="13"/>
      <c r="K65018" s="23"/>
      <c r="O65018" s="21"/>
      <c r="P65018" s="27"/>
      <c r="Q65018" s="16"/>
      <c r="U65018" s="27"/>
    </row>
    <row r="65019" spans="2:21" x14ac:dyDescent="0.25">
      <c r="B65019"/>
      <c r="C65019"/>
      <c r="D65019" s="13"/>
      <c r="E65019" s="13"/>
      <c r="K65019" s="23"/>
      <c r="O65019" s="21"/>
      <c r="P65019" s="27"/>
      <c r="Q65019" s="16"/>
      <c r="U65019" s="27"/>
    </row>
    <row r="65020" spans="2:21" x14ac:dyDescent="0.25">
      <c r="B65020"/>
      <c r="C65020"/>
      <c r="D65020" s="13"/>
      <c r="E65020" s="13"/>
      <c r="K65020" s="23"/>
      <c r="O65020" s="21"/>
      <c r="P65020" s="27"/>
      <c r="Q65020" s="16"/>
      <c r="U65020" s="27"/>
    </row>
    <row r="65021" spans="2:21" x14ac:dyDescent="0.25">
      <c r="B65021"/>
      <c r="C65021"/>
      <c r="D65021" s="13"/>
      <c r="E65021" s="13"/>
      <c r="K65021" s="23"/>
      <c r="O65021" s="21"/>
      <c r="P65021" s="27"/>
      <c r="Q65021" s="16"/>
      <c r="U65021" s="27"/>
    </row>
    <row r="65022" spans="2:21" x14ac:dyDescent="0.25">
      <c r="B65022"/>
      <c r="C65022"/>
      <c r="D65022" s="13"/>
      <c r="E65022" s="13"/>
      <c r="K65022" s="23"/>
      <c r="O65022" s="21"/>
      <c r="P65022" s="27"/>
      <c r="Q65022" s="16"/>
      <c r="U65022" s="27"/>
    </row>
    <row r="65023" spans="2:21" x14ac:dyDescent="0.25">
      <c r="B65023"/>
      <c r="C65023"/>
      <c r="D65023" s="13"/>
      <c r="E65023" s="13"/>
      <c r="K65023" s="23"/>
      <c r="O65023" s="21"/>
      <c r="P65023" s="27"/>
      <c r="Q65023" s="16"/>
      <c r="U65023" s="27"/>
    </row>
    <row r="65024" spans="2:21" x14ac:dyDescent="0.25">
      <c r="B65024"/>
      <c r="C65024"/>
      <c r="D65024" s="13"/>
      <c r="E65024" s="13"/>
      <c r="K65024" s="23"/>
      <c r="O65024" s="21"/>
      <c r="P65024" s="27"/>
      <c r="Q65024" s="16"/>
      <c r="U65024" s="27"/>
    </row>
    <row r="65025" spans="2:21" x14ac:dyDescent="0.25">
      <c r="B65025"/>
      <c r="C65025"/>
      <c r="D65025" s="13"/>
      <c r="E65025" s="13"/>
      <c r="K65025" s="23"/>
      <c r="O65025" s="21"/>
      <c r="P65025" s="27"/>
      <c r="Q65025" s="16"/>
      <c r="U65025" s="27"/>
    </row>
    <row r="65026" spans="2:21" x14ac:dyDescent="0.25">
      <c r="B65026"/>
      <c r="C65026"/>
      <c r="D65026" s="13"/>
      <c r="E65026" s="13"/>
      <c r="K65026" s="23"/>
      <c r="O65026" s="21"/>
      <c r="P65026" s="27"/>
      <c r="Q65026" s="16"/>
      <c r="U65026" s="27"/>
    </row>
    <row r="65027" spans="2:21" x14ac:dyDescent="0.25">
      <c r="B65027"/>
      <c r="C65027"/>
      <c r="D65027" s="13"/>
      <c r="E65027" s="13"/>
      <c r="K65027" s="23"/>
      <c r="O65027" s="21"/>
      <c r="P65027" s="27"/>
      <c r="Q65027" s="16"/>
      <c r="U65027" s="27"/>
    </row>
    <row r="65028" spans="2:21" x14ac:dyDescent="0.25">
      <c r="B65028"/>
      <c r="C65028"/>
      <c r="D65028" s="13"/>
      <c r="E65028" s="13"/>
      <c r="K65028" s="23"/>
      <c r="O65028" s="21"/>
      <c r="P65028" s="27"/>
      <c r="Q65028" s="16"/>
      <c r="U65028" s="27"/>
    </row>
    <row r="65029" spans="2:21" x14ac:dyDescent="0.25">
      <c r="B65029"/>
      <c r="C65029"/>
      <c r="D65029" s="13"/>
      <c r="E65029" s="13"/>
      <c r="K65029" s="23"/>
      <c r="O65029" s="21"/>
      <c r="P65029" s="27"/>
      <c r="Q65029" s="16"/>
      <c r="U65029" s="27"/>
    </row>
    <row r="65030" spans="2:21" x14ac:dyDescent="0.25">
      <c r="B65030"/>
      <c r="C65030"/>
      <c r="D65030" s="13"/>
      <c r="E65030" s="13"/>
      <c r="K65030" s="23"/>
      <c r="O65030" s="21"/>
      <c r="P65030" s="27"/>
      <c r="Q65030" s="16"/>
      <c r="U65030" s="27"/>
    </row>
    <row r="65031" spans="2:21" x14ac:dyDescent="0.25">
      <c r="B65031"/>
      <c r="C65031"/>
      <c r="D65031" s="13"/>
      <c r="E65031" s="13"/>
      <c r="K65031" s="23"/>
      <c r="O65031" s="21"/>
      <c r="P65031" s="27"/>
      <c r="Q65031" s="16"/>
      <c r="U65031" s="27"/>
    </row>
    <row r="65032" spans="2:21" x14ac:dyDescent="0.25">
      <c r="B65032"/>
      <c r="C65032"/>
      <c r="D65032" s="13"/>
      <c r="E65032" s="13"/>
      <c r="K65032" s="23"/>
      <c r="O65032" s="21"/>
      <c r="P65032" s="27"/>
      <c r="Q65032" s="16"/>
      <c r="U65032" s="27"/>
    </row>
    <row r="65033" spans="2:21" x14ac:dyDescent="0.25">
      <c r="B65033"/>
      <c r="C65033"/>
      <c r="D65033" s="13"/>
      <c r="E65033" s="13"/>
      <c r="K65033" s="23"/>
      <c r="O65033" s="21"/>
      <c r="P65033" s="27"/>
      <c r="Q65033" s="16"/>
      <c r="U65033" s="27"/>
    </row>
    <row r="65034" spans="2:21" x14ac:dyDescent="0.25">
      <c r="B65034"/>
      <c r="C65034"/>
      <c r="D65034" s="13"/>
      <c r="E65034" s="13"/>
      <c r="K65034" s="23"/>
      <c r="O65034" s="21"/>
      <c r="P65034" s="27"/>
      <c r="Q65034" s="16"/>
      <c r="U65034" s="27"/>
    </row>
    <row r="65035" spans="2:21" x14ac:dyDescent="0.25">
      <c r="B65035"/>
      <c r="C65035"/>
      <c r="D65035" s="13"/>
      <c r="E65035" s="13"/>
      <c r="K65035" s="23"/>
      <c r="O65035" s="21"/>
      <c r="P65035" s="27"/>
      <c r="Q65035" s="16"/>
      <c r="U65035" s="27"/>
    </row>
    <row r="65036" spans="2:21" x14ac:dyDescent="0.25">
      <c r="B65036"/>
      <c r="C65036"/>
      <c r="D65036" s="13"/>
      <c r="E65036" s="13"/>
      <c r="K65036" s="23"/>
      <c r="O65036" s="21"/>
      <c r="P65036" s="27"/>
      <c r="Q65036" s="16"/>
      <c r="U65036" s="27"/>
    </row>
    <row r="65037" spans="2:21" x14ac:dyDescent="0.25">
      <c r="B65037"/>
      <c r="C65037"/>
      <c r="D65037" s="13"/>
      <c r="E65037" s="13"/>
      <c r="K65037" s="23"/>
      <c r="O65037" s="21"/>
      <c r="P65037" s="27"/>
      <c r="Q65037" s="16"/>
      <c r="U65037" s="27"/>
    </row>
    <row r="65038" spans="2:21" x14ac:dyDescent="0.25">
      <c r="B65038"/>
      <c r="C65038"/>
      <c r="D65038" s="13"/>
      <c r="E65038" s="13"/>
      <c r="K65038" s="23"/>
      <c r="O65038" s="21"/>
      <c r="P65038" s="27"/>
      <c r="Q65038" s="16"/>
      <c r="U65038" s="27"/>
    </row>
    <row r="65039" spans="2:21" x14ac:dyDescent="0.25">
      <c r="B65039"/>
      <c r="C65039"/>
      <c r="D65039" s="13"/>
      <c r="E65039" s="13"/>
      <c r="K65039" s="23"/>
      <c r="O65039" s="21"/>
      <c r="P65039" s="27"/>
      <c r="Q65039" s="16"/>
      <c r="U65039" s="27"/>
    </row>
    <row r="65040" spans="2:21" x14ac:dyDescent="0.25">
      <c r="B65040"/>
      <c r="C65040"/>
      <c r="D65040" s="13"/>
      <c r="E65040" s="13"/>
      <c r="K65040" s="23"/>
      <c r="O65040" s="21"/>
      <c r="P65040" s="27"/>
      <c r="Q65040" s="16"/>
      <c r="U65040" s="27"/>
    </row>
    <row r="65041" spans="2:21" x14ac:dyDescent="0.25">
      <c r="B65041"/>
      <c r="C65041"/>
      <c r="D65041" s="13"/>
      <c r="E65041" s="13"/>
      <c r="K65041" s="23"/>
      <c r="O65041" s="21"/>
      <c r="P65041" s="27"/>
      <c r="Q65041" s="16"/>
      <c r="U65041" s="27"/>
    </row>
    <row r="65042" spans="2:21" x14ac:dyDescent="0.25">
      <c r="B65042"/>
      <c r="C65042"/>
      <c r="D65042" s="13"/>
      <c r="E65042" s="13"/>
      <c r="K65042" s="23"/>
      <c r="O65042" s="21"/>
      <c r="P65042" s="27"/>
      <c r="Q65042" s="16"/>
      <c r="U65042" s="27"/>
    </row>
    <row r="65043" spans="2:21" x14ac:dyDescent="0.25">
      <c r="B65043"/>
      <c r="C65043"/>
      <c r="D65043" s="13"/>
      <c r="E65043" s="13"/>
      <c r="K65043" s="23"/>
      <c r="O65043" s="21"/>
      <c r="P65043" s="27"/>
      <c r="Q65043" s="16"/>
      <c r="U65043" s="27"/>
    </row>
    <row r="65044" spans="2:21" x14ac:dyDescent="0.25">
      <c r="B65044"/>
      <c r="C65044"/>
      <c r="D65044" s="13"/>
      <c r="E65044" s="13"/>
      <c r="K65044" s="23"/>
      <c r="O65044" s="21"/>
      <c r="P65044" s="27"/>
      <c r="Q65044" s="16"/>
      <c r="U65044" s="27"/>
    </row>
    <row r="65045" spans="2:21" x14ac:dyDescent="0.25">
      <c r="B65045"/>
      <c r="C65045"/>
      <c r="D65045" s="13"/>
      <c r="E65045" s="13"/>
      <c r="K65045" s="23"/>
      <c r="O65045" s="21"/>
      <c r="P65045" s="27"/>
      <c r="Q65045" s="16"/>
      <c r="U65045" s="27"/>
    </row>
    <row r="65046" spans="2:21" x14ac:dyDescent="0.25">
      <c r="B65046"/>
      <c r="C65046"/>
      <c r="D65046" s="13"/>
      <c r="E65046" s="13"/>
      <c r="K65046" s="23"/>
      <c r="O65046" s="21"/>
      <c r="P65046" s="27"/>
      <c r="Q65046" s="16"/>
      <c r="U65046" s="27"/>
    </row>
    <row r="65047" spans="2:21" x14ac:dyDescent="0.25">
      <c r="B65047"/>
      <c r="C65047"/>
      <c r="D65047" s="13"/>
      <c r="E65047" s="13"/>
      <c r="K65047" s="23"/>
      <c r="O65047" s="21"/>
      <c r="P65047" s="27"/>
      <c r="Q65047" s="16"/>
      <c r="U65047" s="27"/>
    </row>
    <row r="65048" spans="2:21" x14ac:dyDescent="0.25">
      <c r="B65048"/>
      <c r="C65048"/>
      <c r="D65048" s="13"/>
      <c r="E65048" s="13"/>
      <c r="K65048" s="23"/>
      <c r="O65048" s="21"/>
      <c r="P65048" s="27"/>
      <c r="Q65048" s="16"/>
      <c r="U65048" s="27"/>
    </row>
    <row r="65049" spans="2:21" x14ac:dyDescent="0.25">
      <c r="B65049"/>
      <c r="C65049"/>
      <c r="D65049" s="13"/>
      <c r="E65049" s="13"/>
      <c r="K65049" s="23"/>
      <c r="O65049" s="21"/>
      <c r="P65049" s="27"/>
      <c r="Q65049" s="16"/>
      <c r="U65049" s="27"/>
    </row>
    <row r="65050" spans="2:21" x14ac:dyDescent="0.25">
      <c r="B65050"/>
      <c r="C65050"/>
      <c r="D65050" s="13"/>
      <c r="E65050" s="13"/>
      <c r="K65050" s="23"/>
      <c r="O65050" s="21"/>
      <c r="P65050" s="27"/>
      <c r="Q65050" s="16"/>
      <c r="U65050" s="27"/>
    </row>
    <row r="65051" spans="2:21" x14ac:dyDescent="0.25">
      <c r="B65051"/>
      <c r="C65051"/>
      <c r="D65051" s="13"/>
      <c r="E65051" s="13"/>
      <c r="K65051" s="23"/>
      <c r="O65051" s="21"/>
      <c r="P65051" s="27"/>
      <c r="Q65051" s="16"/>
      <c r="U65051" s="27"/>
    </row>
    <row r="65052" spans="2:21" x14ac:dyDescent="0.25">
      <c r="B65052"/>
      <c r="C65052"/>
      <c r="D65052" s="13"/>
      <c r="E65052" s="13"/>
      <c r="K65052" s="23"/>
      <c r="O65052" s="21"/>
      <c r="P65052" s="27"/>
      <c r="Q65052" s="16"/>
      <c r="U65052" s="27"/>
    </row>
    <row r="65053" spans="2:21" x14ac:dyDescent="0.25">
      <c r="B65053"/>
      <c r="C65053"/>
      <c r="D65053" s="13"/>
      <c r="E65053" s="13"/>
      <c r="K65053" s="23"/>
      <c r="O65053" s="21"/>
      <c r="P65053" s="27"/>
      <c r="Q65053" s="16"/>
      <c r="U65053" s="27"/>
    </row>
    <row r="65054" spans="2:21" x14ac:dyDescent="0.25">
      <c r="B65054"/>
      <c r="C65054"/>
      <c r="D65054" s="13"/>
      <c r="E65054" s="13"/>
      <c r="K65054" s="23"/>
      <c r="O65054" s="21"/>
      <c r="P65054" s="27"/>
      <c r="Q65054" s="16"/>
      <c r="U65054" s="27"/>
    </row>
    <row r="65055" spans="2:21" x14ac:dyDescent="0.25">
      <c r="B65055"/>
      <c r="C65055"/>
      <c r="D65055" s="13"/>
      <c r="E65055" s="13"/>
      <c r="K65055" s="23"/>
      <c r="O65055" s="21"/>
      <c r="P65055" s="27"/>
      <c r="Q65055" s="16"/>
      <c r="U65055" s="27"/>
    </row>
    <row r="65056" spans="2:21" x14ac:dyDescent="0.25">
      <c r="B65056"/>
      <c r="C65056"/>
      <c r="D65056" s="13"/>
      <c r="E65056" s="13"/>
      <c r="K65056" s="23"/>
      <c r="O65056" s="21"/>
      <c r="P65056" s="27"/>
      <c r="Q65056" s="16"/>
      <c r="U65056" s="27"/>
    </row>
    <row r="65057" spans="2:21" x14ac:dyDescent="0.25">
      <c r="B65057"/>
      <c r="C65057"/>
      <c r="D65057" s="13"/>
      <c r="E65057" s="13"/>
      <c r="K65057" s="23"/>
      <c r="O65057" s="21"/>
      <c r="P65057" s="27"/>
      <c r="Q65057" s="16"/>
      <c r="U65057" s="27"/>
    </row>
    <row r="65058" spans="2:21" x14ac:dyDescent="0.25">
      <c r="B65058"/>
      <c r="C65058"/>
      <c r="D65058" s="13"/>
      <c r="E65058" s="13"/>
      <c r="K65058" s="23"/>
      <c r="O65058" s="21"/>
      <c r="P65058" s="27"/>
      <c r="Q65058" s="16"/>
      <c r="U65058" s="27"/>
    </row>
    <row r="65059" spans="2:21" x14ac:dyDescent="0.25">
      <c r="B65059"/>
      <c r="C65059"/>
      <c r="D65059" s="13"/>
      <c r="E65059" s="13"/>
      <c r="K65059" s="23"/>
      <c r="O65059" s="21"/>
      <c r="P65059" s="27"/>
      <c r="Q65059" s="16"/>
      <c r="U65059" s="27"/>
    </row>
    <row r="65060" spans="2:21" x14ac:dyDescent="0.25">
      <c r="B65060"/>
      <c r="C65060"/>
      <c r="D65060" s="13"/>
      <c r="E65060" s="13"/>
      <c r="K65060" s="23"/>
      <c r="O65060" s="21"/>
      <c r="P65060" s="27"/>
      <c r="Q65060" s="16"/>
      <c r="U65060" s="27"/>
    </row>
    <row r="65061" spans="2:21" x14ac:dyDescent="0.25">
      <c r="B65061"/>
      <c r="C65061"/>
      <c r="D65061" s="13"/>
      <c r="E65061" s="13"/>
      <c r="K65061" s="23"/>
      <c r="O65061" s="21"/>
      <c r="P65061" s="27"/>
      <c r="Q65061" s="16"/>
      <c r="U65061" s="27"/>
    </row>
    <row r="65062" spans="2:21" x14ac:dyDescent="0.25">
      <c r="B65062"/>
      <c r="C65062"/>
      <c r="D65062" s="13"/>
      <c r="E65062" s="13"/>
      <c r="K65062" s="23"/>
      <c r="O65062" s="21"/>
      <c r="P65062" s="27"/>
      <c r="Q65062" s="16"/>
      <c r="U65062" s="27"/>
    </row>
    <row r="65063" spans="2:21" x14ac:dyDescent="0.25">
      <c r="B65063"/>
      <c r="C65063"/>
      <c r="D65063" s="13"/>
      <c r="E65063" s="13"/>
      <c r="K65063" s="23"/>
      <c r="O65063" s="21"/>
      <c r="P65063" s="27"/>
      <c r="Q65063" s="16"/>
      <c r="U65063" s="27"/>
    </row>
    <row r="65064" spans="2:21" x14ac:dyDescent="0.25">
      <c r="B65064"/>
      <c r="C65064"/>
      <c r="D65064" s="13"/>
      <c r="E65064" s="13"/>
      <c r="K65064" s="23"/>
      <c r="O65064" s="21"/>
      <c r="P65064" s="27"/>
      <c r="Q65064" s="16"/>
      <c r="U65064" s="27"/>
    </row>
    <row r="65065" spans="2:21" x14ac:dyDescent="0.25">
      <c r="B65065"/>
      <c r="C65065"/>
      <c r="D65065" s="13"/>
      <c r="E65065" s="13"/>
      <c r="K65065" s="23"/>
      <c r="O65065" s="21"/>
      <c r="P65065" s="27"/>
      <c r="Q65065" s="16"/>
      <c r="U65065" s="27"/>
    </row>
    <row r="65066" spans="2:21" x14ac:dyDescent="0.25">
      <c r="B65066"/>
      <c r="C65066"/>
      <c r="D65066" s="13"/>
      <c r="E65066" s="13"/>
      <c r="K65066" s="23"/>
      <c r="O65066" s="21"/>
      <c r="P65066" s="27"/>
      <c r="Q65066" s="16"/>
      <c r="U65066" s="27"/>
    </row>
    <row r="65067" spans="2:21" x14ac:dyDescent="0.25">
      <c r="B65067"/>
      <c r="C65067"/>
      <c r="D65067" s="13"/>
      <c r="E65067" s="13"/>
      <c r="K65067" s="23"/>
      <c r="O65067" s="21"/>
      <c r="P65067" s="27"/>
      <c r="Q65067" s="16"/>
      <c r="U65067" s="27"/>
    </row>
    <row r="65068" spans="2:21" x14ac:dyDescent="0.25">
      <c r="B65068"/>
      <c r="C65068"/>
      <c r="D65068" s="13"/>
      <c r="E65068" s="13"/>
      <c r="K65068" s="23"/>
      <c r="O65068" s="21"/>
      <c r="P65068" s="27"/>
      <c r="Q65068" s="16"/>
      <c r="U65068" s="27"/>
    </row>
    <row r="65069" spans="2:21" x14ac:dyDescent="0.25">
      <c r="B65069"/>
      <c r="C65069"/>
      <c r="D65069" s="13"/>
      <c r="E65069" s="13"/>
      <c r="K65069" s="23"/>
      <c r="O65069" s="21"/>
      <c r="P65069" s="27"/>
      <c r="Q65069" s="16"/>
      <c r="U65069" s="27"/>
    </row>
    <row r="65070" spans="2:21" x14ac:dyDescent="0.25">
      <c r="B65070"/>
      <c r="C65070"/>
      <c r="D65070" s="13"/>
      <c r="E65070" s="13"/>
      <c r="K65070" s="23"/>
      <c r="O65070" s="21"/>
      <c r="P65070" s="27"/>
      <c r="Q65070" s="16"/>
      <c r="U65070" s="27"/>
    </row>
    <row r="65071" spans="2:21" x14ac:dyDescent="0.25">
      <c r="B65071"/>
      <c r="C65071"/>
      <c r="D65071" s="13"/>
      <c r="E65071" s="13"/>
      <c r="K65071" s="23"/>
      <c r="O65071" s="21"/>
      <c r="P65071" s="27"/>
      <c r="Q65071" s="16"/>
      <c r="U65071" s="27"/>
    </row>
    <row r="65072" spans="2:21" x14ac:dyDescent="0.25">
      <c r="B65072"/>
      <c r="C65072"/>
      <c r="D65072" s="13"/>
      <c r="E65072" s="13"/>
      <c r="K65072" s="23"/>
      <c r="O65072" s="21"/>
      <c r="P65072" s="27"/>
      <c r="Q65072" s="16"/>
      <c r="U65072" s="27"/>
    </row>
    <row r="65073" spans="2:21" x14ac:dyDescent="0.25">
      <c r="B65073"/>
      <c r="C65073"/>
      <c r="D65073" s="13"/>
      <c r="E65073" s="13"/>
      <c r="K65073" s="23"/>
      <c r="O65073" s="21"/>
      <c r="P65073" s="27"/>
      <c r="Q65073" s="16"/>
      <c r="U65073" s="27"/>
    </row>
    <row r="65074" spans="2:21" x14ac:dyDescent="0.25">
      <c r="B65074"/>
      <c r="C65074"/>
      <c r="D65074" s="13"/>
      <c r="E65074" s="13"/>
      <c r="K65074" s="23"/>
      <c r="O65074" s="21"/>
      <c r="P65074" s="27"/>
      <c r="Q65074" s="16"/>
      <c r="U65074" s="27"/>
    </row>
    <row r="65075" spans="2:21" x14ac:dyDescent="0.25">
      <c r="B65075"/>
      <c r="C65075"/>
      <c r="D65075" s="13"/>
      <c r="E65075" s="13"/>
      <c r="K65075" s="23"/>
      <c r="O65075" s="21"/>
      <c r="P65075" s="27"/>
      <c r="Q65075" s="16"/>
      <c r="U65075" s="27"/>
    </row>
    <row r="65076" spans="2:21" x14ac:dyDescent="0.25">
      <c r="B65076"/>
      <c r="C65076"/>
      <c r="D65076" s="13"/>
      <c r="E65076" s="13"/>
      <c r="K65076" s="23"/>
      <c r="O65076" s="21"/>
      <c r="P65076" s="27"/>
      <c r="Q65076" s="16"/>
      <c r="U65076" s="27"/>
    </row>
    <row r="65077" spans="2:21" x14ac:dyDescent="0.25">
      <c r="B65077"/>
      <c r="C65077"/>
      <c r="D65077" s="13"/>
      <c r="E65077" s="13"/>
      <c r="K65077" s="23"/>
      <c r="O65077" s="21"/>
      <c r="P65077" s="27"/>
      <c r="Q65077" s="16"/>
      <c r="U65077" s="27"/>
    </row>
    <row r="65078" spans="2:21" x14ac:dyDescent="0.25">
      <c r="B65078"/>
      <c r="C65078"/>
      <c r="D65078" s="13"/>
      <c r="E65078" s="13"/>
      <c r="K65078" s="23"/>
      <c r="O65078" s="21"/>
      <c r="P65078" s="27"/>
      <c r="Q65078" s="16"/>
      <c r="U65078" s="27"/>
    </row>
    <row r="65079" spans="2:21" x14ac:dyDescent="0.25">
      <c r="B65079"/>
      <c r="C65079"/>
      <c r="D65079" s="13"/>
      <c r="E65079" s="13"/>
      <c r="K65079" s="23"/>
      <c r="O65079" s="21"/>
      <c r="P65079" s="27"/>
      <c r="Q65079" s="16"/>
      <c r="U65079" s="27"/>
    </row>
    <row r="65080" spans="2:21" x14ac:dyDescent="0.25">
      <c r="B65080"/>
      <c r="C65080"/>
      <c r="D65080" s="13"/>
      <c r="E65080" s="13"/>
      <c r="K65080" s="23"/>
      <c r="O65080" s="21"/>
      <c r="P65080" s="27"/>
      <c r="Q65080" s="16"/>
      <c r="U65080" s="27"/>
    </row>
    <row r="65081" spans="2:21" x14ac:dyDescent="0.25">
      <c r="B65081"/>
      <c r="C65081"/>
      <c r="D65081" s="13"/>
      <c r="E65081" s="13"/>
      <c r="K65081" s="23"/>
      <c r="O65081" s="21"/>
      <c r="P65081" s="27"/>
      <c r="Q65081" s="16"/>
      <c r="U65081" s="27"/>
    </row>
    <row r="65082" spans="2:21" x14ac:dyDescent="0.25">
      <c r="B65082"/>
      <c r="C65082"/>
      <c r="D65082" s="13"/>
      <c r="E65082" s="13"/>
      <c r="K65082" s="23"/>
      <c r="O65082" s="21"/>
      <c r="P65082" s="27"/>
      <c r="Q65082" s="16"/>
      <c r="U65082" s="27"/>
    </row>
    <row r="65083" spans="2:21" x14ac:dyDescent="0.25">
      <c r="B65083"/>
      <c r="C65083"/>
      <c r="D65083" s="13"/>
      <c r="E65083" s="13"/>
      <c r="K65083" s="23"/>
      <c r="O65083" s="21"/>
      <c r="P65083" s="27"/>
      <c r="Q65083" s="16"/>
      <c r="U65083" s="27"/>
    </row>
    <row r="65084" spans="2:21" x14ac:dyDescent="0.25">
      <c r="B65084"/>
      <c r="C65084"/>
      <c r="D65084" s="13"/>
      <c r="E65084" s="13"/>
      <c r="K65084" s="23"/>
      <c r="O65084" s="21"/>
      <c r="P65084" s="27"/>
      <c r="Q65084" s="16"/>
      <c r="U65084" s="27"/>
    </row>
    <row r="65085" spans="2:21" x14ac:dyDescent="0.25">
      <c r="B65085"/>
      <c r="C65085"/>
      <c r="D65085" s="13"/>
      <c r="E65085" s="13"/>
      <c r="K65085" s="23"/>
      <c r="O65085" s="21"/>
      <c r="P65085" s="27"/>
      <c r="Q65085" s="16"/>
      <c r="U65085" s="27"/>
    </row>
    <row r="65086" spans="2:21" x14ac:dyDescent="0.25">
      <c r="B65086"/>
      <c r="C65086"/>
      <c r="D65086" s="13"/>
      <c r="E65086" s="13"/>
      <c r="K65086" s="23"/>
      <c r="O65086" s="21"/>
      <c r="P65086" s="27"/>
      <c r="Q65086" s="16"/>
      <c r="U65086" s="27"/>
    </row>
    <row r="65087" spans="2:21" x14ac:dyDescent="0.25">
      <c r="B65087"/>
      <c r="C65087"/>
      <c r="D65087" s="13"/>
      <c r="E65087" s="13"/>
      <c r="K65087" s="23"/>
      <c r="O65087" s="21"/>
      <c r="P65087" s="27"/>
      <c r="Q65087" s="16"/>
      <c r="U65087" s="27"/>
    </row>
    <row r="65088" spans="2:21" x14ac:dyDescent="0.25">
      <c r="B65088"/>
      <c r="C65088"/>
      <c r="D65088" s="13"/>
      <c r="E65088" s="13"/>
      <c r="K65088" s="23"/>
      <c r="O65088" s="21"/>
      <c r="P65088" s="27"/>
      <c r="Q65088" s="16"/>
      <c r="U65088" s="27"/>
    </row>
    <row r="65089" spans="2:21" x14ac:dyDescent="0.25">
      <c r="B65089"/>
      <c r="C65089"/>
      <c r="D65089" s="13"/>
      <c r="E65089" s="13"/>
      <c r="K65089" s="23"/>
      <c r="O65089" s="21"/>
      <c r="P65089" s="27"/>
      <c r="Q65089" s="16"/>
      <c r="U65089" s="27"/>
    </row>
    <row r="65090" spans="2:21" x14ac:dyDescent="0.25">
      <c r="B65090"/>
      <c r="C65090"/>
      <c r="D65090" s="13"/>
      <c r="E65090" s="13"/>
      <c r="K65090" s="23"/>
      <c r="O65090" s="21"/>
      <c r="P65090" s="27"/>
      <c r="Q65090" s="16"/>
      <c r="U65090" s="27"/>
    </row>
    <row r="65091" spans="2:21" x14ac:dyDescent="0.25">
      <c r="B65091"/>
      <c r="C65091"/>
      <c r="D65091" s="13"/>
      <c r="E65091" s="13"/>
      <c r="K65091" s="23"/>
      <c r="O65091" s="21"/>
      <c r="P65091" s="27"/>
      <c r="Q65091" s="16"/>
      <c r="U65091" s="27"/>
    </row>
    <row r="65092" spans="2:21" x14ac:dyDescent="0.25">
      <c r="B65092"/>
      <c r="C65092"/>
      <c r="D65092" s="13"/>
      <c r="E65092" s="13"/>
      <c r="K65092" s="23"/>
      <c r="O65092" s="21"/>
      <c r="P65092" s="27"/>
      <c r="Q65092" s="16"/>
      <c r="U65092" s="27"/>
    </row>
    <row r="65093" spans="2:21" x14ac:dyDescent="0.25">
      <c r="B65093"/>
      <c r="C65093"/>
      <c r="D65093" s="13"/>
      <c r="E65093" s="13"/>
      <c r="K65093" s="23"/>
      <c r="O65093" s="21"/>
      <c r="P65093" s="27"/>
      <c r="Q65093" s="16"/>
      <c r="U65093" s="27"/>
    </row>
    <row r="65094" spans="2:21" x14ac:dyDescent="0.25">
      <c r="B65094"/>
      <c r="C65094"/>
      <c r="D65094" s="13"/>
      <c r="E65094" s="13"/>
      <c r="K65094" s="23"/>
      <c r="O65094" s="21"/>
      <c r="P65094" s="27"/>
      <c r="Q65094" s="16"/>
      <c r="U65094" s="27"/>
    </row>
    <row r="65095" spans="2:21" x14ac:dyDescent="0.25">
      <c r="B65095"/>
      <c r="C65095"/>
      <c r="D65095" s="13"/>
      <c r="E65095" s="13"/>
      <c r="K65095" s="23"/>
      <c r="O65095" s="21"/>
      <c r="P65095" s="27"/>
      <c r="Q65095" s="16"/>
      <c r="U65095" s="27"/>
    </row>
    <row r="65096" spans="2:21" x14ac:dyDescent="0.25">
      <c r="B65096"/>
      <c r="C65096"/>
      <c r="D65096" s="13"/>
      <c r="E65096" s="13"/>
      <c r="K65096" s="23"/>
      <c r="O65096" s="21"/>
      <c r="P65096" s="27"/>
      <c r="Q65096" s="16"/>
      <c r="U65096" s="27"/>
    </row>
    <row r="65097" spans="2:21" x14ac:dyDescent="0.25">
      <c r="B65097"/>
      <c r="C65097"/>
      <c r="D65097" s="13"/>
      <c r="E65097" s="13"/>
      <c r="K65097" s="23"/>
      <c r="O65097" s="21"/>
      <c r="P65097" s="27"/>
      <c r="Q65097" s="16"/>
      <c r="U65097" s="27"/>
    </row>
    <row r="65098" spans="2:21" x14ac:dyDescent="0.25">
      <c r="B65098"/>
      <c r="C65098"/>
      <c r="D65098" s="13"/>
      <c r="E65098" s="13"/>
      <c r="K65098" s="23"/>
      <c r="O65098" s="21"/>
      <c r="P65098" s="27"/>
      <c r="Q65098" s="16"/>
      <c r="U65098" s="27"/>
    </row>
    <row r="65099" spans="2:21" x14ac:dyDescent="0.25">
      <c r="B65099"/>
      <c r="C65099"/>
      <c r="D65099" s="13"/>
      <c r="E65099" s="13"/>
      <c r="K65099" s="23"/>
      <c r="O65099" s="21"/>
      <c r="P65099" s="27"/>
      <c r="Q65099" s="16"/>
      <c r="U65099" s="27"/>
    </row>
    <row r="65100" spans="2:21" x14ac:dyDescent="0.25">
      <c r="B65100"/>
      <c r="C65100"/>
      <c r="D65100" s="13"/>
      <c r="E65100" s="13"/>
      <c r="K65100" s="23"/>
      <c r="O65100" s="21"/>
      <c r="P65100" s="27"/>
      <c r="Q65100" s="16"/>
      <c r="U65100" s="27"/>
    </row>
    <row r="65101" spans="2:21" x14ac:dyDescent="0.25">
      <c r="B65101"/>
      <c r="C65101"/>
      <c r="D65101" s="13"/>
      <c r="E65101" s="13"/>
      <c r="K65101" s="23"/>
      <c r="O65101" s="21"/>
      <c r="P65101" s="27"/>
      <c r="Q65101" s="16"/>
      <c r="U65101" s="27"/>
    </row>
    <row r="65102" spans="2:21" x14ac:dyDescent="0.25">
      <c r="B65102"/>
      <c r="C65102"/>
      <c r="D65102" s="13"/>
      <c r="E65102" s="13"/>
      <c r="K65102" s="23"/>
      <c r="O65102" s="21"/>
      <c r="P65102" s="27"/>
      <c r="Q65102" s="16"/>
      <c r="U65102" s="27"/>
    </row>
    <row r="65103" spans="2:21" x14ac:dyDescent="0.25">
      <c r="B65103"/>
      <c r="C65103"/>
      <c r="D65103" s="13"/>
      <c r="E65103" s="13"/>
      <c r="K65103" s="23"/>
      <c r="O65103" s="21"/>
      <c r="P65103" s="27"/>
      <c r="Q65103" s="16"/>
      <c r="U65103" s="27"/>
    </row>
    <row r="65104" spans="2:21" x14ac:dyDescent="0.25">
      <c r="B65104"/>
      <c r="C65104"/>
      <c r="D65104" s="13"/>
      <c r="E65104" s="13"/>
      <c r="K65104" s="23"/>
      <c r="O65104" s="21"/>
      <c r="P65104" s="27"/>
      <c r="Q65104" s="16"/>
      <c r="U65104" s="27"/>
    </row>
    <row r="65105" spans="2:21" x14ac:dyDescent="0.25">
      <c r="B65105"/>
      <c r="C65105"/>
      <c r="D65105" s="13"/>
      <c r="E65105" s="13"/>
      <c r="K65105" s="23"/>
      <c r="O65105" s="21"/>
      <c r="P65105" s="27"/>
      <c r="Q65105" s="16"/>
      <c r="U65105" s="27"/>
    </row>
    <row r="65106" spans="2:21" x14ac:dyDescent="0.25">
      <c r="B65106"/>
      <c r="C65106"/>
      <c r="D65106" s="13"/>
      <c r="E65106" s="13"/>
      <c r="K65106" s="23"/>
      <c r="O65106" s="21"/>
      <c r="P65106" s="27"/>
      <c r="Q65106" s="16"/>
      <c r="U65106" s="27"/>
    </row>
    <row r="65107" spans="2:21" x14ac:dyDescent="0.25">
      <c r="B65107"/>
      <c r="C65107"/>
      <c r="D65107" s="13"/>
      <c r="E65107" s="13"/>
      <c r="K65107" s="23"/>
      <c r="O65107" s="21"/>
      <c r="P65107" s="27"/>
      <c r="Q65107" s="16"/>
      <c r="U65107" s="27"/>
    </row>
    <row r="65108" spans="2:21" x14ac:dyDescent="0.25">
      <c r="B65108"/>
      <c r="C65108"/>
      <c r="D65108" s="13"/>
      <c r="E65108" s="13"/>
      <c r="K65108" s="23"/>
      <c r="O65108" s="21"/>
      <c r="P65108" s="27"/>
      <c r="Q65108" s="16"/>
      <c r="U65108" s="27"/>
    </row>
    <row r="65109" spans="2:21" x14ac:dyDescent="0.25">
      <c r="B65109"/>
      <c r="C65109"/>
      <c r="D65109" s="13"/>
      <c r="E65109" s="13"/>
      <c r="K65109" s="23"/>
      <c r="O65109" s="21"/>
      <c r="P65109" s="27"/>
      <c r="Q65109" s="16"/>
      <c r="U65109" s="27"/>
    </row>
    <row r="65110" spans="2:21" x14ac:dyDescent="0.25">
      <c r="B65110"/>
      <c r="C65110"/>
      <c r="D65110" s="13"/>
      <c r="E65110" s="13"/>
      <c r="K65110" s="23"/>
      <c r="O65110" s="21"/>
      <c r="P65110" s="27"/>
      <c r="Q65110" s="16"/>
      <c r="U65110" s="27"/>
    </row>
    <row r="65111" spans="2:21" x14ac:dyDescent="0.25">
      <c r="B65111"/>
      <c r="C65111"/>
      <c r="D65111" s="13"/>
      <c r="E65111" s="13"/>
      <c r="K65111" s="23"/>
      <c r="O65111" s="21"/>
      <c r="P65111" s="27"/>
      <c r="Q65111" s="16"/>
      <c r="U65111" s="27"/>
    </row>
    <row r="65112" spans="2:21" x14ac:dyDescent="0.25">
      <c r="B65112"/>
      <c r="C65112"/>
      <c r="D65112" s="13"/>
      <c r="E65112" s="13"/>
      <c r="K65112" s="23"/>
      <c r="O65112" s="21"/>
      <c r="P65112" s="27"/>
      <c r="Q65112" s="16"/>
      <c r="U65112" s="27"/>
    </row>
    <row r="65113" spans="2:21" x14ac:dyDescent="0.25">
      <c r="B65113"/>
      <c r="C65113"/>
      <c r="D65113" s="13"/>
      <c r="E65113" s="13"/>
      <c r="K65113" s="23"/>
      <c r="O65113" s="21"/>
      <c r="P65113" s="27"/>
      <c r="Q65113" s="16"/>
      <c r="U65113" s="27"/>
    </row>
    <row r="65114" spans="2:21" x14ac:dyDescent="0.25">
      <c r="B65114"/>
      <c r="C65114"/>
      <c r="D65114" s="13"/>
      <c r="E65114" s="13"/>
      <c r="K65114" s="23"/>
      <c r="O65114" s="21"/>
      <c r="P65114" s="27"/>
      <c r="Q65114" s="16"/>
      <c r="U65114" s="27"/>
    </row>
    <row r="65115" spans="2:21" x14ac:dyDescent="0.25">
      <c r="B65115"/>
      <c r="C65115"/>
      <c r="D65115" s="13"/>
      <c r="E65115" s="13"/>
      <c r="K65115" s="23"/>
      <c r="O65115" s="21"/>
      <c r="P65115" s="27"/>
      <c r="Q65115" s="16"/>
      <c r="U65115" s="27"/>
    </row>
    <row r="65116" spans="2:21" x14ac:dyDescent="0.25">
      <c r="B65116"/>
      <c r="C65116"/>
      <c r="D65116" s="13"/>
      <c r="E65116" s="13"/>
      <c r="K65116" s="23"/>
      <c r="O65116" s="21"/>
      <c r="P65116" s="27"/>
      <c r="Q65116" s="16"/>
      <c r="U65116" s="27"/>
    </row>
    <row r="65117" spans="2:21" x14ac:dyDescent="0.25">
      <c r="B65117"/>
      <c r="C65117"/>
      <c r="D65117" s="13"/>
      <c r="E65117" s="13"/>
      <c r="K65117" s="23"/>
      <c r="O65117" s="21"/>
      <c r="P65117" s="27"/>
      <c r="Q65117" s="16"/>
      <c r="U65117" s="27"/>
    </row>
    <row r="65118" spans="2:21" x14ac:dyDescent="0.25">
      <c r="B65118"/>
      <c r="C65118"/>
      <c r="D65118" s="13"/>
      <c r="E65118" s="13"/>
      <c r="K65118" s="23"/>
      <c r="O65118" s="21"/>
      <c r="P65118" s="27"/>
      <c r="Q65118" s="16"/>
      <c r="U65118" s="27"/>
    </row>
    <row r="65119" spans="2:21" x14ac:dyDescent="0.25">
      <c r="B65119"/>
      <c r="C65119"/>
      <c r="D65119" s="13"/>
      <c r="E65119" s="13"/>
      <c r="K65119" s="23"/>
      <c r="O65119" s="21"/>
      <c r="P65119" s="27"/>
      <c r="Q65119" s="16"/>
      <c r="U65119" s="27"/>
    </row>
    <row r="65120" spans="2:21" x14ac:dyDescent="0.25">
      <c r="B65120"/>
      <c r="C65120"/>
      <c r="D65120" s="13"/>
      <c r="E65120" s="13"/>
      <c r="K65120" s="23"/>
      <c r="O65120" s="21"/>
      <c r="P65120" s="27"/>
      <c r="Q65120" s="16"/>
      <c r="U65120" s="27"/>
    </row>
    <row r="65121" spans="2:21" x14ac:dyDescent="0.25">
      <c r="B65121"/>
      <c r="C65121"/>
      <c r="D65121" s="13"/>
      <c r="E65121" s="13"/>
      <c r="K65121" s="23"/>
      <c r="O65121" s="21"/>
      <c r="P65121" s="27"/>
      <c r="Q65121" s="16"/>
      <c r="U65121" s="27"/>
    </row>
    <row r="65122" spans="2:21" x14ac:dyDescent="0.25">
      <c r="B65122"/>
      <c r="C65122"/>
      <c r="D65122" s="13"/>
      <c r="E65122" s="13"/>
      <c r="K65122" s="23"/>
      <c r="O65122" s="21"/>
      <c r="P65122" s="27"/>
      <c r="Q65122" s="16"/>
      <c r="U65122" s="27"/>
    </row>
    <row r="65123" spans="2:21" x14ac:dyDescent="0.25">
      <c r="B65123"/>
      <c r="C65123"/>
      <c r="D65123" s="13"/>
      <c r="E65123" s="13"/>
      <c r="K65123" s="23"/>
      <c r="O65123" s="21"/>
      <c r="P65123" s="27"/>
      <c r="Q65123" s="16"/>
      <c r="U65123" s="27"/>
    </row>
    <row r="65124" spans="2:21" x14ac:dyDescent="0.25">
      <c r="B65124"/>
      <c r="C65124"/>
      <c r="D65124" s="13"/>
      <c r="E65124" s="13"/>
      <c r="K65124" s="23"/>
      <c r="O65124" s="21"/>
      <c r="P65124" s="27"/>
      <c r="Q65124" s="16"/>
      <c r="U65124" s="27"/>
    </row>
    <row r="65125" spans="2:21" x14ac:dyDescent="0.25">
      <c r="B65125"/>
      <c r="C65125"/>
      <c r="D65125" s="13"/>
      <c r="E65125" s="13"/>
      <c r="K65125" s="23"/>
      <c r="O65125" s="21"/>
      <c r="P65125" s="27"/>
      <c r="Q65125" s="16"/>
      <c r="U65125" s="27"/>
    </row>
    <row r="65126" spans="2:21" x14ac:dyDescent="0.25">
      <c r="B65126"/>
      <c r="C65126"/>
      <c r="D65126" s="13"/>
      <c r="E65126" s="13"/>
      <c r="K65126" s="23"/>
      <c r="O65126" s="21"/>
      <c r="P65126" s="27"/>
      <c r="Q65126" s="16"/>
      <c r="U65126" s="27"/>
    </row>
    <row r="65127" spans="2:21" x14ac:dyDescent="0.25">
      <c r="B65127"/>
      <c r="C65127"/>
      <c r="D65127" s="13"/>
      <c r="E65127" s="13"/>
      <c r="K65127" s="23"/>
      <c r="O65127" s="21"/>
      <c r="P65127" s="27"/>
      <c r="Q65127" s="16"/>
      <c r="U65127" s="27"/>
    </row>
    <row r="65128" spans="2:21" x14ac:dyDescent="0.25">
      <c r="B65128"/>
      <c r="C65128"/>
      <c r="D65128" s="13"/>
      <c r="E65128" s="13"/>
      <c r="K65128" s="23"/>
      <c r="O65128" s="21"/>
      <c r="P65128" s="27"/>
      <c r="Q65128" s="16"/>
      <c r="U65128" s="27"/>
    </row>
    <row r="65129" spans="2:21" x14ac:dyDescent="0.25">
      <c r="B65129"/>
      <c r="C65129"/>
      <c r="D65129" s="13"/>
      <c r="E65129" s="13"/>
      <c r="K65129" s="23"/>
      <c r="O65129" s="21"/>
      <c r="P65129" s="27"/>
      <c r="Q65129" s="16"/>
      <c r="U65129" s="27"/>
    </row>
    <row r="65130" spans="2:21" x14ac:dyDescent="0.25">
      <c r="B65130"/>
      <c r="C65130"/>
      <c r="D65130" s="13"/>
      <c r="E65130" s="13"/>
      <c r="K65130" s="23"/>
      <c r="O65130" s="21"/>
      <c r="P65130" s="27"/>
      <c r="Q65130" s="16"/>
      <c r="U65130" s="27"/>
    </row>
    <row r="65131" spans="2:21" x14ac:dyDescent="0.25">
      <c r="B65131"/>
      <c r="C65131"/>
      <c r="D65131" s="13"/>
      <c r="E65131" s="13"/>
      <c r="K65131" s="23"/>
      <c r="O65131" s="21"/>
      <c r="P65131" s="27"/>
      <c r="Q65131" s="16"/>
      <c r="U65131" s="27"/>
    </row>
    <row r="65132" spans="2:21" x14ac:dyDescent="0.25">
      <c r="B65132"/>
      <c r="C65132"/>
      <c r="D65132" s="13"/>
      <c r="E65132" s="13"/>
      <c r="K65132" s="23"/>
      <c r="O65132" s="21"/>
      <c r="P65132" s="27"/>
      <c r="Q65132" s="16"/>
      <c r="U65132" s="27"/>
    </row>
    <row r="65133" spans="2:21" x14ac:dyDescent="0.25">
      <c r="B65133"/>
      <c r="C65133"/>
      <c r="D65133" s="13"/>
      <c r="E65133" s="13"/>
      <c r="K65133" s="23"/>
      <c r="O65133" s="21"/>
      <c r="P65133" s="27"/>
      <c r="Q65133" s="16"/>
      <c r="U65133" s="27"/>
    </row>
    <row r="65134" spans="2:21" x14ac:dyDescent="0.25">
      <c r="B65134"/>
      <c r="C65134"/>
      <c r="D65134" s="13"/>
      <c r="E65134" s="13"/>
      <c r="K65134" s="23"/>
      <c r="O65134" s="21"/>
      <c r="P65134" s="27"/>
      <c r="Q65134" s="16"/>
      <c r="U65134" s="27"/>
    </row>
    <row r="65135" spans="2:21" x14ac:dyDescent="0.25">
      <c r="B65135"/>
      <c r="C65135"/>
      <c r="D65135" s="13"/>
      <c r="E65135" s="13"/>
      <c r="K65135" s="23"/>
      <c r="O65135" s="21"/>
      <c r="P65135" s="27"/>
      <c r="Q65135" s="16"/>
      <c r="U65135" s="27"/>
    </row>
    <row r="65136" spans="2:21" x14ac:dyDescent="0.25">
      <c r="B65136"/>
      <c r="C65136"/>
      <c r="D65136" s="13"/>
      <c r="E65136" s="13"/>
      <c r="K65136" s="23"/>
      <c r="O65136" s="21"/>
      <c r="P65136" s="27"/>
      <c r="Q65136" s="16"/>
      <c r="U65136" s="27"/>
    </row>
    <row r="65137" spans="2:21" x14ac:dyDescent="0.25">
      <c r="B65137"/>
      <c r="C65137"/>
      <c r="D65137" s="13"/>
      <c r="E65137" s="13"/>
      <c r="K65137" s="23"/>
      <c r="O65137" s="21"/>
      <c r="P65137" s="27"/>
      <c r="Q65137" s="16"/>
      <c r="U65137" s="27"/>
    </row>
    <row r="65138" spans="2:21" x14ac:dyDescent="0.25">
      <c r="B65138"/>
      <c r="C65138"/>
      <c r="D65138" s="13"/>
      <c r="E65138" s="13"/>
      <c r="K65138" s="23"/>
      <c r="O65138" s="21"/>
      <c r="P65138" s="27"/>
      <c r="Q65138" s="16"/>
      <c r="U65138" s="27"/>
    </row>
    <row r="65139" spans="2:21" x14ac:dyDescent="0.25">
      <c r="B65139"/>
      <c r="C65139"/>
      <c r="D65139" s="13"/>
      <c r="E65139" s="13"/>
      <c r="K65139" s="23"/>
      <c r="O65139" s="21"/>
      <c r="P65139" s="27"/>
      <c r="Q65139" s="16"/>
      <c r="U65139" s="27"/>
    </row>
    <row r="65140" spans="2:21" x14ac:dyDescent="0.25">
      <c r="B65140"/>
      <c r="C65140"/>
      <c r="D65140" s="13"/>
      <c r="E65140" s="13"/>
      <c r="K65140" s="23"/>
      <c r="O65140" s="21"/>
      <c r="P65140" s="27"/>
      <c r="Q65140" s="16"/>
      <c r="U65140" s="27"/>
    </row>
    <row r="65141" spans="2:21" x14ac:dyDescent="0.25">
      <c r="B65141"/>
      <c r="C65141"/>
      <c r="D65141" s="13"/>
      <c r="E65141" s="13"/>
      <c r="K65141" s="23"/>
      <c r="O65141" s="21"/>
      <c r="P65141" s="27"/>
      <c r="Q65141" s="16"/>
      <c r="U65141" s="27"/>
    </row>
    <row r="65142" spans="2:21" x14ac:dyDescent="0.25">
      <c r="B65142"/>
      <c r="C65142"/>
      <c r="D65142" s="13"/>
      <c r="E65142" s="13"/>
      <c r="K65142" s="23"/>
      <c r="O65142" s="21"/>
      <c r="P65142" s="27"/>
      <c r="Q65142" s="16"/>
      <c r="U65142" s="27"/>
    </row>
    <row r="65143" spans="2:21" x14ac:dyDescent="0.25">
      <c r="B65143"/>
      <c r="C65143"/>
      <c r="D65143" s="13"/>
      <c r="E65143" s="13"/>
      <c r="K65143" s="23"/>
      <c r="O65143" s="21"/>
      <c r="P65143" s="27"/>
      <c r="Q65143" s="16"/>
      <c r="U65143" s="27"/>
    </row>
    <row r="65144" spans="2:21" x14ac:dyDescent="0.25">
      <c r="B65144"/>
      <c r="C65144"/>
      <c r="D65144" s="13"/>
      <c r="E65144" s="13"/>
      <c r="K65144" s="23"/>
      <c r="O65144" s="21"/>
      <c r="P65144" s="27"/>
      <c r="Q65144" s="16"/>
      <c r="U65144" s="27"/>
    </row>
    <row r="65145" spans="2:21" x14ac:dyDescent="0.25">
      <c r="B65145"/>
      <c r="C65145"/>
      <c r="D65145" s="13"/>
      <c r="E65145" s="13"/>
      <c r="K65145" s="23"/>
      <c r="O65145" s="21"/>
      <c r="P65145" s="27"/>
      <c r="Q65145" s="16"/>
      <c r="U65145" s="27"/>
    </row>
    <row r="65146" spans="2:21" x14ac:dyDescent="0.25">
      <c r="B65146"/>
      <c r="C65146"/>
      <c r="D65146" s="13"/>
      <c r="E65146" s="13"/>
      <c r="K65146" s="23"/>
      <c r="O65146" s="21"/>
      <c r="P65146" s="27"/>
      <c r="Q65146" s="16"/>
      <c r="U65146" s="27"/>
    </row>
    <row r="65147" spans="2:21" x14ac:dyDescent="0.25">
      <c r="B65147"/>
      <c r="C65147"/>
      <c r="D65147" s="13"/>
      <c r="E65147" s="13"/>
      <c r="K65147" s="23"/>
      <c r="O65147" s="21"/>
      <c r="P65147" s="27"/>
      <c r="Q65147" s="16"/>
      <c r="U65147" s="27"/>
    </row>
    <row r="65148" spans="2:21" x14ac:dyDescent="0.25">
      <c r="B65148"/>
      <c r="C65148"/>
      <c r="D65148" s="13"/>
      <c r="E65148" s="13"/>
      <c r="K65148" s="23"/>
      <c r="O65148" s="21"/>
      <c r="P65148" s="27"/>
      <c r="Q65148" s="16"/>
      <c r="U65148" s="27"/>
    </row>
    <row r="65149" spans="2:21" x14ac:dyDescent="0.25">
      <c r="B65149"/>
      <c r="C65149"/>
      <c r="D65149" s="13"/>
      <c r="E65149" s="13"/>
      <c r="K65149" s="23"/>
      <c r="O65149" s="21"/>
      <c r="P65149" s="27"/>
      <c r="Q65149" s="16"/>
      <c r="U65149" s="27"/>
    </row>
    <row r="65150" spans="2:21" x14ac:dyDescent="0.25">
      <c r="B65150"/>
      <c r="C65150"/>
      <c r="D65150" s="13"/>
      <c r="E65150" s="13"/>
      <c r="K65150" s="23"/>
      <c r="O65150" s="21"/>
      <c r="P65150" s="27"/>
      <c r="Q65150" s="16"/>
      <c r="U65150" s="27"/>
    </row>
    <row r="65151" spans="2:21" x14ac:dyDescent="0.25">
      <c r="B65151"/>
      <c r="C65151"/>
      <c r="D65151" s="13"/>
      <c r="E65151" s="13"/>
      <c r="K65151" s="23"/>
      <c r="O65151" s="21"/>
      <c r="P65151" s="27"/>
      <c r="Q65151" s="16"/>
      <c r="U65151" s="27"/>
    </row>
    <row r="65152" spans="2:21" x14ac:dyDescent="0.25">
      <c r="B65152"/>
      <c r="C65152"/>
      <c r="D65152" s="13"/>
      <c r="E65152" s="13"/>
      <c r="K65152" s="23"/>
      <c r="O65152" s="21"/>
      <c r="P65152" s="27"/>
      <c r="Q65152" s="16"/>
      <c r="U65152" s="27"/>
    </row>
    <row r="65153" spans="2:21" x14ac:dyDescent="0.25">
      <c r="B65153"/>
      <c r="C65153"/>
      <c r="D65153" s="13"/>
      <c r="E65153" s="13"/>
      <c r="K65153" s="23"/>
      <c r="O65153" s="21"/>
      <c r="P65153" s="27"/>
      <c r="Q65153" s="16"/>
      <c r="U65153" s="27"/>
    </row>
    <row r="65154" spans="2:21" x14ac:dyDescent="0.25">
      <c r="B65154"/>
      <c r="C65154"/>
      <c r="D65154" s="13"/>
      <c r="E65154" s="13"/>
      <c r="K65154" s="23"/>
      <c r="O65154" s="21"/>
      <c r="P65154" s="27"/>
      <c r="Q65154" s="16"/>
      <c r="U65154" s="27"/>
    </row>
    <row r="65155" spans="2:21" x14ac:dyDescent="0.25">
      <c r="B65155"/>
      <c r="C65155"/>
      <c r="D65155" s="13"/>
      <c r="E65155" s="13"/>
      <c r="K65155" s="23"/>
      <c r="O65155" s="21"/>
      <c r="P65155" s="27"/>
      <c r="Q65155" s="16"/>
      <c r="U65155" s="27"/>
    </row>
    <row r="65156" spans="2:21" x14ac:dyDescent="0.25">
      <c r="B65156"/>
      <c r="C65156"/>
      <c r="D65156" s="13"/>
      <c r="E65156" s="13"/>
      <c r="K65156" s="23"/>
      <c r="O65156" s="21"/>
      <c r="P65156" s="27"/>
      <c r="Q65156" s="16"/>
      <c r="U65156" s="27"/>
    </row>
    <row r="65157" spans="2:21" x14ac:dyDescent="0.25">
      <c r="B65157"/>
      <c r="C65157"/>
      <c r="D65157" s="13"/>
      <c r="E65157" s="13"/>
      <c r="K65157" s="23"/>
      <c r="O65157" s="21"/>
      <c r="P65157" s="27"/>
      <c r="Q65157" s="16"/>
      <c r="U65157" s="27"/>
    </row>
    <row r="65158" spans="2:21" x14ac:dyDescent="0.25">
      <c r="B65158"/>
      <c r="C65158"/>
      <c r="D65158" s="13"/>
      <c r="E65158" s="13"/>
      <c r="K65158" s="23"/>
      <c r="O65158" s="21"/>
      <c r="P65158" s="27"/>
      <c r="Q65158" s="16"/>
      <c r="U65158" s="27"/>
    </row>
    <row r="65159" spans="2:21" x14ac:dyDescent="0.25">
      <c r="B65159"/>
      <c r="C65159"/>
      <c r="D65159" s="13"/>
      <c r="E65159" s="13"/>
      <c r="K65159" s="23"/>
      <c r="O65159" s="21"/>
      <c r="P65159" s="27"/>
      <c r="Q65159" s="16"/>
      <c r="U65159" s="27"/>
    </row>
    <row r="65160" spans="2:21" x14ac:dyDescent="0.25">
      <c r="B65160"/>
      <c r="C65160"/>
      <c r="D65160" s="13"/>
      <c r="E65160" s="13"/>
      <c r="K65160" s="23"/>
      <c r="O65160" s="21"/>
      <c r="P65160" s="27"/>
      <c r="Q65160" s="16"/>
      <c r="U65160" s="27"/>
    </row>
    <row r="65161" spans="2:21" x14ac:dyDescent="0.25">
      <c r="B65161"/>
      <c r="C65161"/>
      <c r="D65161" s="13"/>
      <c r="E65161" s="13"/>
      <c r="K65161" s="23"/>
      <c r="O65161" s="21"/>
      <c r="P65161" s="27"/>
      <c r="Q65161" s="16"/>
      <c r="U65161" s="27"/>
    </row>
    <row r="65162" spans="2:21" x14ac:dyDescent="0.25">
      <c r="B65162"/>
      <c r="C65162"/>
      <c r="D65162" s="13"/>
      <c r="E65162" s="13"/>
      <c r="K65162" s="23"/>
      <c r="O65162" s="21"/>
      <c r="P65162" s="27"/>
      <c r="Q65162" s="16"/>
      <c r="U65162" s="27"/>
    </row>
    <row r="65163" spans="2:21" x14ac:dyDescent="0.25">
      <c r="B65163"/>
      <c r="C65163"/>
      <c r="D65163" s="13"/>
      <c r="E65163" s="13"/>
      <c r="K65163" s="23"/>
      <c r="O65163" s="21"/>
      <c r="P65163" s="27"/>
      <c r="Q65163" s="16"/>
      <c r="U65163" s="27"/>
    </row>
    <row r="65164" spans="2:21" x14ac:dyDescent="0.25">
      <c r="B65164"/>
      <c r="C65164"/>
      <c r="D65164" s="13"/>
      <c r="E65164" s="13"/>
      <c r="K65164" s="23"/>
      <c r="O65164" s="21"/>
      <c r="P65164" s="27"/>
      <c r="Q65164" s="16"/>
      <c r="U65164" s="27"/>
    </row>
    <row r="65165" spans="2:21" x14ac:dyDescent="0.25">
      <c r="B65165"/>
      <c r="C65165"/>
      <c r="D65165" s="13"/>
      <c r="E65165" s="13"/>
      <c r="K65165" s="23"/>
      <c r="O65165" s="21"/>
      <c r="P65165" s="27"/>
      <c r="Q65165" s="16"/>
      <c r="U65165" s="27"/>
    </row>
    <row r="65166" spans="2:21" x14ac:dyDescent="0.25">
      <c r="B65166"/>
      <c r="C65166"/>
      <c r="D65166" s="13"/>
      <c r="E65166" s="13"/>
      <c r="K65166" s="23"/>
      <c r="O65166" s="21"/>
      <c r="P65166" s="27"/>
      <c r="Q65166" s="16"/>
      <c r="U65166" s="27"/>
    </row>
    <row r="65167" spans="2:21" x14ac:dyDescent="0.25">
      <c r="B65167"/>
      <c r="C65167"/>
      <c r="D65167" s="13"/>
      <c r="E65167" s="13"/>
      <c r="K65167" s="23"/>
      <c r="O65167" s="21"/>
      <c r="P65167" s="27"/>
      <c r="Q65167" s="16"/>
      <c r="U65167" s="27"/>
    </row>
    <row r="65168" spans="2:21" x14ac:dyDescent="0.25">
      <c r="B65168"/>
      <c r="C65168"/>
      <c r="D65168" s="13"/>
      <c r="E65168" s="13"/>
      <c r="K65168" s="23"/>
      <c r="O65168" s="21"/>
      <c r="P65168" s="27"/>
      <c r="Q65168" s="16"/>
      <c r="U65168" s="27"/>
    </row>
    <row r="65169" spans="2:21" x14ac:dyDescent="0.25">
      <c r="B65169"/>
      <c r="C65169"/>
      <c r="D65169" s="13"/>
      <c r="E65169" s="13"/>
      <c r="K65169" s="23"/>
      <c r="O65169" s="21"/>
      <c r="P65169" s="27"/>
      <c r="Q65169" s="16"/>
      <c r="U65169" s="27"/>
    </row>
    <row r="65170" spans="2:21" x14ac:dyDescent="0.25">
      <c r="B65170"/>
      <c r="C65170"/>
      <c r="D65170" s="13"/>
      <c r="E65170" s="13"/>
      <c r="K65170" s="23"/>
      <c r="O65170" s="21"/>
      <c r="P65170" s="27"/>
      <c r="Q65170" s="16"/>
      <c r="U65170" s="27"/>
    </row>
    <row r="65171" spans="2:21" x14ac:dyDescent="0.25">
      <c r="B65171"/>
      <c r="C65171"/>
      <c r="D65171" s="13"/>
      <c r="E65171" s="13"/>
      <c r="K65171" s="23"/>
      <c r="O65171" s="21"/>
      <c r="P65171" s="27"/>
      <c r="Q65171" s="16"/>
      <c r="U65171" s="27"/>
    </row>
    <row r="65172" spans="2:21" x14ac:dyDescent="0.25">
      <c r="B65172"/>
      <c r="C65172"/>
      <c r="D65172" s="13"/>
      <c r="E65172" s="13"/>
      <c r="K65172" s="23"/>
      <c r="O65172" s="21"/>
      <c r="P65172" s="27"/>
      <c r="Q65172" s="16"/>
      <c r="U65172" s="27"/>
    </row>
    <row r="65173" spans="2:21" x14ac:dyDescent="0.25">
      <c r="B65173"/>
      <c r="C65173"/>
      <c r="D65173" s="13"/>
      <c r="E65173" s="13"/>
      <c r="K65173" s="23"/>
      <c r="O65173" s="21"/>
      <c r="P65173" s="27"/>
      <c r="Q65173" s="16"/>
      <c r="U65173" s="27"/>
    </row>
    <row r="65174" spans="2:21" x14ac:dyDescent="0.25">
      <c r="B65174"/>
      <c r="C65174"/>
      <c r="D65174" s="13"/>
      <c r="E65174" s="13"/>
      <c r="K65174" s="23"/>
      <c r="O65174" s="21"/>
      <c r="P65174" s="27"/>
      <c r="Q65174" s="16"/>
      <c r="U65174" s="27"/>
    </row>
    <row r="65175" spans="2:21" x14ac:dyDescent="0.25">
      <c r="B65175"/>
      <c r="C65175"/>
      <c r="D65175" s="13"/>
      <c r="E65175" s="13"/>
      <c r="K65175" s="23"/>
      <c r="O65175" s="21"/>
      <c r="P65175" s="27"/>
      <c r="Q65175" s="16"/>
      <c r="U65175" s="27"/>
    </row>
    <row r="65176" spans="2:21" x14ac:dyDescent="0.25">
      <c r="B65176"/>
      <c r="C65176"/>
      <c r="D65176" s="13"/>
      <c r="E65176" s="13"/>
      <c r="K65176" s="23"/>
      <c r="O65176" s="21"/>
      <c r="P65176" s="27"/>
      <c r="Q65176" s="16"/>
      <c r="U65176" s="27"/>
    </row>
    <row r="65177" spans="2:21" x14ac:dyDescent="0.25">
      <c r="B65177"/>
      <c r="C65177"/>
      <c r="D65177" s="13"/>
      <c r="E65177" s="13"/>
      <c r="K65177" s="23"/>
      <c r="O65177" s="21"/>
      <c r="P65177" s="27"/>
      <c r="Q65177" s="16"/>
      <c r="U65177" s="27"/>
    </row>
    <row r="65178" spans="2:21" x14ac:dyDescent="0.25">
      <c r="B65178"/>
      <c r="C65178"/>
      <c r="D65178" s="13"/>
      <c r="E65178" s="13"/>
      <c r="K65178" s="23"/>
      <c r="O65178" s="21"/>
      <c r="P65178" s="27"/>
      <c r="Q65178" s="16"/>
      <c r="U65178" s="27"/>
    </row>
    <row r="65179" spans="2:21" x14ac:dyDescent="0.25">
      <c r="B65179"/>
      <c r="C65179"/>
      <c r="D65179" s="13"/>
      <c r="E65179" s="13"/>
      <c r="K65179" s="23"/>
      <c r="O65179" s="21"/>
      <c r="P65179" s="27"/>
      <c r="Q65179" s="16"/>
      <c r="U65179" s="27"/>
    </row>
    <row r="65180" spans="2:21" x14ac:dyDescent="0.25">
      <c r="B65180"/>
      <c r="C65180"/>
      <c r="D65180" s="13"/>
      <c r="E65180" s="13"/>
      <c r="K65180" s="23"/>
      <c r="O65180" s="21"/>
      <c r="P65180" s="27"/>
      <c r="Q65180" s="16"/>
      <c r="U65180" s="27"/>
    </row>
    <row r="65181" spans="2:21" x14ac:dyDescent="0.25">
      <c r="B65181"/>
      <c r="C65181"/>
      <c r="D65181" s="13"/>
      <c r="E65181" s="13"/>
      <c r="K65181" s="23"/>
      <c r="O65181" s="21"/>
      <c r="P65181" s="27"/>
      <c r="Q65181" s="16"/>
      <c r="U65181" s="27"/>
    </row>
    <row r="65182" spans="2:21" x14ac:dyDescent="0.25">
      <c r="B65182"/>
      <c r="C65182"/>
      <c r="D65182" s="13"/>
      <c r="E65182" s="13"/>
      <c r="K65182" s="23"/>
      <c r="O65182" s="21"/>
      <c r="P65182" s="27"/>
      <c r="Q65182" s="16"/>
      <c r="U65182" s="27"/>
    </row>
    <row r="65183" spans="2:21" x14ac:dyDescent="0.25">
      <c r="B65183"/>
      <c r="C65183"/>
      <c r="D65183" s="13"/>
      <c r="E65183" s="13"/>
      <c r="K65183" s="23"/>
      <c r="O65183" s="21"/>
      <c r="P65183" s="27"/>
      <c r="Q65183" s="16"/>
      <c r="U65183" s="27"/>
    </row>
    <row r="65184" spans="2:21" x14ac:dyDescent="0.25">
      <c r="B65184"/>
      <c r="C65184"/>
      <c r="D65184" s="13"/>
      <c r="E65184" s="13"/>
      <c r="K65184" s="23"/>
      <c r="O65184" s="21"/>
      <c r="P65184" s="27"/>
      <c r="Q65184" s="16"/>
      <c r="U65184" s="27"/>
    </row>
    <row r="65185" spans="2:21" x14ac:dyDescent="0.25">
      <c r="B65185"/>
      <c r="C65185"/>
      <c r="D65185" s="13"/>
      <c r="E65185" s="13"/>
      <c r="K65185" s="23"/>
      <c r="O65185" s="21"/>
      <c r="P65185" s="27"/>
      <c r="Q65185" s="16"/>
      <c r="U65185" s="27"/>
    </row>
    <row r="65186" spans="2:21" x14ac:dyDescent="0.25">
      <c r="B65186"/>
      <c r="C65186"/>
      <c r="D65186" s="13"/>
      <c r="E65186" s="13"/>
      <c r="K65186" s="23"/>
      <c r="O65186" s="21"/>
      <c r="P65186" s="27"/>
      <c r="Q65186" s="16"/>
      <c r="U65186" s="27"/>
    </row>
    <row r="65187" spans="2:21" x14ac:dyDescent="0.25">
      <c r="B65187"/>
      <c r="C65187"/>
      <c r="D65187" s="13"/>
      <c r="E65187" s="13"/>
      <c r="K65187" s="23"/>
      <c r="O65187" s="21"/>
      <c r="P65187" s="27"/>
      <c r="Q65187" s="16"/>
      <c r="U65187" s="27"/>
    </row>
    <row r="65188" spans="2:21" x14ac:dyDescent="0.25">
      <c r="B65188"/>
      <c r="C65188"/>
      <c r="D65188" s="13"/>
      <c r="E65188" s="13"/>
      <c r="K65188" s="23"/>
      <c r="O65188" s="21"/>
      <c r="P65188" s="27"/>
      <c r="Q65188" s="16"/>
      <c r="U65188" s="27"/>
    </row>
    <row r="65189" spans="2:21" x14ac:dyDescent="0.25">
      <c r="B65189"/>
      <c r="C65189"/>
      <c r="D65189" s="13"/>
      <c r="E65189" s="13"/>
      <c r="K65189" s="23"/>
      <c r="O65189" s="21"/>
      <c r="P65189" s="27"/>
      <c r="Q65189" s="16"/>
      <c r="U65189" s="27"/>
    </row>
    <row r="65190" spans="2:21" x14ac:dyDescent="0.25">
      <c r="B65190"/>
      <c r="C65190"/>
      <c r="D65190" s="13"/>
      <c r="E65190" s="13"/>
      <c r="K65190" s="23"/>
      <c r="O65190" s="21"/>
      <c r="P65190" s="27"/>
      <c r="Q65190" s="16"/>
      <c r="U65190" s="27"/>
    </row>
    <row r="65191" spans="2:21" x14ac:dyDescent="0.25">
      <c r="B65191"/>
      <c r="C65191"/>
      <c r="D65191" s="13"/>
      <c r="E65191" s="13"/>
      <c r="K65191" s="23"/>
      <c r="O65191" s="21"/>
      <c r="P65191" s="27"/>
      <c r="Q65191" s="16"/>
      <c r="U65191" s="27"/>
    </row>
    <row r="65192" spans="2:21" x14ac:dyDescent="0.25">
      <c r="B65192"/>
      <c r="C65192"/>
      <c r="D65192" s="13"/>
      <c r="E65192" s="13"/>
      <c r="K65192" s="23"/>
      <c r="O65192" s="21"/>
      <c r="P65192" s="27"/>
      <c r="Q65192" s="16"/>
      <c r="U65192" s="27"/>
    </row>
    <row r="65193" spans="2:21" x14ac:dyDescent="0.25">
      <c r="B65193"/>
      <c r="C65193"/>
      <c r="D65193" s="13"/>
      <c r="E65193" s="13"/>
      <c r="K65193" s="23"/>
      <c r="O65193" s="21"/>
      <c r="P65193" s="27"/>
      <c r="Q65193" s="16"/>
      <c r="U65193" s="27"/>
    </row>
    <row r="65194" spans="2:21" x14ac:dyDescent="0.25">
      <c r="B65194"/>
      <c r="C65194"/>
      <c r="D65194" s="13"/>
      <c r="E65194" s="13"/>
      <c r="K65194" s="23"/>
      <c r="O65194" s="21"/>
      <c r="P65194" s="27"/>
      <c r="Q65194" s="16"/>
      <c r="U65194" s="27"/>
    </row>
    <row r="65195" spans="2:21" x14ac:dyDescent="0.25">
      <c r="B65195"/>
      <c r="C65195"/>
      <c r="D65195" s="13"/>
      <c r="E65195" s="13"/>
      <c r="K65195" s="23"/>
      <c r="O65195" s="21"/>
      <c r="P65195" s="27"/>
      <c r="Q65195" s="16"/>
      <c r="U65195" s="27"/>
    </row>
    <row r="65196" spans="2:21" x14ac:dyDescent="0.25">
      <c r="B65196"/>
      <c r="C65196"/>
      <c r="D65196" s="13"/>
      <c r="E65196" s="13"/>
      <c r="K65196" s="23"/>
      <c r="O65196" s="21"/>
      <c r="P65196" s="27"/>
      <c r="Q65196" s="16"/>
      <c r="U65196" s="27"/>
    </row>
    <row r="65197" spans="2:21" x14ac:dyDescent="0.25">
      <c r="B65197"/>
      <c r="C65197"/>
      <c r="D65197" s="13"/>
      <c r="E65197" s="13"/>
      <c r="K65197" s="23"/>
      <c r="O65197" s="21"/>
      <c r="P65197" s="27"/>
      <c r="Q65197" s="16"/>
      <c r="U65197" s="27"/>
    </row>
    <row r="65198" spans="2:21" x14ac:dyDescent="0.25">
      <c r="B65198"/>
      <c r="C65198"/>
      <c r="D65198" s="13"/>
      <c r="E65198" s="13"/>
      <c r="K65198" s="23"/>
      <c r="O65198" s="21"/>
      <c r="P65198" s="27"/>
      <c r="Q65198" s="16"/>
      <c r="U65198" s="27"/>
    </row>
    <row r="65199" spans="2:21" x14ac:dyDescent="0.25">
      <c r="B65199"/>
      <c r="C65199"/>
      <c r="D65199" s="13"/>
      <c r="E65199" s="13"/>
      <c r="K65199" s="23"/>
      <c r="O65199" s="21"/>
      <c r="P65199" s="27"/>
      <c r="Q65199" s="16"/>
      <c r="U65199" s="27"/>
    </row>
    <row r="65200" spans="2:21" x14ac:dyDescent="0.25">
      <c r="B65200"/>
      <c r="C65200"/>
      <c r="D65200" s="13"/>
      <c r="E65200" s="13"/>
      <c r="K65200" s="23"/>
      <c r="O65200" s="21"/>
      <c r="P65200" s="27"/>
      <c r="Q65200" s="16"/>
      <c r="U65200" s="27"/>
    </row>
    <row r="65201" spans="2:21" x14ac:dyDescent="0.25">
      <c r="B65201"/>
      <c r="C65201"/>
      <c r="D65201" s="13"/>
      <c r="E65201" s="13"/>
      <c r="K65201" s="23"/>
      <c r="O65201" s="21"/>
      <c r="P65201" s="27"/>
      <c r="Q65201" s="16"/>
      <c r="U65201" s="27"/>
    </row>
    <row r="65202" spans="2:21" x14ac:dyDescent="0.25">
      <c r="B65202"/>
      <c r="C65202"/>
      <c r="D65202" s="13"/>
      <c r="E65202" s="13"/>
      <c r="K65202" s="23"/>
      <c r="O65202" s="21"/>
      <c r="P65202" s="27"/>
      <c r="Q65202" s="16"/>
      <c r="U65202" s="27"/>
    </row>
    <row r="65203" spans="2:21" x14ac:dyDescent="0.25">
      <c r="B65203"/>
      <c r="C65203"/>
      <c r="D65203" s="13"/>
      <c r="E65203" s="13"/>
      <c r="K65203" s="23"/>
      <c r="O65203" s="21"/>
      <c r="P65203" s="27"/>
      <c r="Q65203" s="16"/>
      <c r="U65203" s="27"/>
    </row>
    <row r="65204" spans="2:21" x14ac:dyDescent="0.25">
      <c r="B65204"/>
      <c r="C65204"/>
      <c r="D65204" s="13"/>
      <c r="E65204" s="13"/>
      <c r="K65204" s="23"/>
      <c r="O65204" s="21"/>
      <c r="P65204" s="27"/>
      <c r="Q65204" s="16"/>
      <c r="U65204" s="27"/>
    </row>
    <row r="65205" spans="2:21" x14ac:dyDescent="0.25">
      <c r="B65205"/>
      <c r="C65205"/>
      <c r="D65205" s="13"/>
      <c r="E65205" s="13"/>
      <c r="K65205" s="23"/>
      <c r="O65205" s="21"/>
      <c r="P65205" s="27"/>
      <c r="Q65205" s="16"/>
      <c r="U65205" s="27"/>
    </row>
    <row r="65206" spans="2:21" x14ac:dyDescent="0.25">
      <c r="B65206"/>
      <c r="C65206"/>
      <c r="D65206" s="13"/>
      <c r="E65206" s="13"/>
      <c r="K65206" s="23"/>
      <c r="O65206" s="21"/>
      <c r="P65206" s="27"/>
      <c r="Q65206" s="16"/>
      <c r="U65206" s="27"/>
    </row>
    <row r="65207" spans="2:21" x14ac:dyDescent="0.25">
      <c r="B65207"/>
      <c r="C65207"/>
      <c r="D65207" s="13"/>
      <c r="E65207" s="13"/>
      <c r="K65207" s="23"/>
      <c r="O65207" s="21"/>
      <c r="P65207" s="27"/>
      <c r="Q65207" s="16"/>
      <c r="U65207" s="27"/>
    </row>
    <row r="65208" spans="2:21" x14ac:dyDescent="0.25">
      <c r="B65208"/>
      <c r="C65208"/>
      <c r="D65208" s="13"/>
      <c r="E65208" s="13"/>
      <c r="K65208" s="23"/>
      <c r="O65208" s="21"/>
      <c r="P65208" s="27"/>
      <c r="Q65208" s="16"/>
      <c r="U65208" s="27"/>
    </row>
    <row r="65209" spans="2:21" x14ac:dyDescent="0.25">
      <c r="B65209"/>
      <c r="C65209"/>
      <c r="D65209" s="13"/>
      <c r="E65209" s="13"/>
      <c r="K65209" s="23"/>
      <c r="O65209" s="21"/>
      <c r="P65209" s="27"/>
      <c r="Q65209" s="16"/>
      <c r="U65209" s="27"/>
    </row>
    <row r="65210" spans="2:21" x14ac:dyDescent="0.25">
      <c r="B65210"/>
      <c r="C65210"/>
      <c r="D65210" s="13"/>
      <c r="E65210" s="13"/>
      <c r="K65210" s="23"/>
      <c r="O65210" s="21"/>
      <c r="P65210" s="27"/>
      <c r="Q65210" s="16"/>
      <c r="U65210" s="27"/>
    </row>
    <row r="65211" spans="2:21" x14ac:dyDescent="0.25">
      <c r="B65211"/>
      <c r="C65211"/>
      <c r="D65211" s="13"/>
      <c r="E65211" s="13"/>
      <c r="K65211" s="23"/>
      <c r="O65211" s="21"/>
      <c r="P65211" s="27"/>
      <c r="Q65211" s="16"/>
      <c r="U65211" s="27"/>
    </row>
    <row r="65212" spans="2:21" x14ac:dyDescent="0.25">
      <c r="B65212"/>
      <c r="C65212"/>
      <c r="D65212" s="13"/>
      <c r="E65212" s="13"/>
      <c r="K65212" s="23"/>
      <c r="O65212" s="21"/>
      <c r="P65212" s="27"/>
      <c r="Q65212" s="16"/>
      <c r="U65212" s="27"/>
    </row>
    <row r="65213" spans="2:21" x14ac:dyDescent="0.25">
      <c r="B65213"/>
      <c r="C65213"/>
      <c r="D65213" s="13"/>
      <c r="E65213" s="13"/>
      <c r="K65213" s="23"/>
      <c r="O65213" s="21"/>
      <c r="P65213" s="27"/>
      <c r="Q65213" s="16"/>
      <c r="U65213" s="27"/>
    </row>
    <row r="65214" spans="2:21" x14ac:dyDescent="0.25">
      <c r="B65214"/>
      <c r="C65214"/>
      <c r="D65214" s="13"/>
      <c r="E65214" s="13"/>
      <c r="K65214" s="23"/>
      <c r="O65214" s="21"/>
      <c r="P65214" s="27"/>
      <c r="Q65214" s="16"/>
      <c r="U65214" s="27"/>
    </row>
    <row r="65215" spans="2:21" x14ac:dyDescent="0.25">
      <c r="B65215"/>
      <c r="C65215"/>
      <c r="D65215" s="13"/>
      <c r="E65215" s="13"/>
      <c r="K65215" s="23"/>
      <c r="O65215" s="21"/>
      <c r="P65215" s="27"/>
      <c r="Q65215" s="16"/>
      <c r="U65215" s="27"/>
    </row>
    <row r="65216" spans="2:21" x14ac:dyDescent="0.25">
      <c r="B65216"/>
      <c r="C65216"/>
      <c r="D65216" s="13"/>
      <c r="E65216" s="13"/>
      <c r="K65216" s="23"/>
      <c r="O65216" s="21"/>
      <c r="P65216" s="27"/>
      <c r="Q65216" s="16"/>
      <c r="U65216" s="27"/>
    </row>
    <row r="65217" spans="2:21" x14ac:dyDescent="0.25">
      <c r="B65217"/>
      <c r="C65217"/>
      <c r="D65217" s="13"/>
      <c r="E65217" s="13"/>
      <c r="K65217" s="23"/>
      <c r="O65217" s="21"/>
      <c r="P65217" s="27"/>
      <c r="Q65217" s="16"/>
      <c r="U65217" s="27"/>
    </row>
    <row r="65218" spans="2:21" x14ac:dyDescent="0.25">
      <c r="B65218"/>
      <c r="C65218"/>
      <c r="D65218" s="13"/>
      <c r="E65218" s="13"/>
      <c r="K65218" s="23"/>
      <c r="O65218" s="21"/>
      <c r="P65218" s="27"/>
      <c r="Q65218" s="16"/>
      <c r="U65218" s="27"/>
    </row>
    <row r="65219" spans="2:21" x14ac:dyDescent="0.25">
      <c r="B65219"/>
      <c r="C65219"/>
      <c r="D65219" s="13"/>
      <c r="E65219" s="13"/>
      <c r="K65219" s="23"/>
      <c r="O65219" s="21"/>
      <c r="P65219" s="27"/>
      <c r="Q65219" s="16"/>
      <c r="U65219" s="27"/>
    </row>
    <row r="65220" spans="2:21" x14ac:dyDescent="0.25">
      <c r="B65220"/>
      <c r="C65220"/>
      <c r="D65220" s="13"/>
      <c r="E65220" s="13"/>
      <c r="K65220" s="23"/>
      <c r="O65220" s="21"/>
      <c r="P65220" s="27"/>
      <c r="Q65220" s="16"/>
      <c r="U65220" s="27"/>
    </row>
    <row r="65221" spans="2:21" x14ac:dyDescent="0.25">
      <c r="B65221"/>
      <c r="C65221"/>
      <c r="D65221" s="13"/>
      <c r="E65221" s="13"/>
      <c r="K65221" s="23"/>
      <c r="O65221" s="21"/>
      <c r="P65221" s="27"/>
      <c r="Q65221" s="16"/>
      <c r="U65221" s="27"/>
    </row>
    <row r="65222" spans="2:21" x14ac:dyDescent="0.25">
      <c r="B65222"/>
      <c r="C65222"/>
      <c r="D65222" s="13"/>
      <c r="E65222" s="13"/>
      <c r="K65222" s="23"/>
      <c r="O65222" s="21"/>
      <c r="P65222" s="27"/>
      <c r="Q65222" s="16"/>
      <c r="U65222" s="27"/>
    </row>
    <row r="65223" spans="2:21" x14ac:dyDescent="0.25">
      <c r="B65223"/>
      <c r="C65223"/>
      <c r="D65223" s="13"/>
      <c r="E65223" s="13"/>
      <c r="K65223" s="23"/>
      <c r="O65223" s="21"/>
      <c r="P65223" s="27"/>
      <c r="Q65223" s="16"/>
      <c r="U65223" s="27"/>
    </row>
    <row r="65224" spans="2:21" x14ac:dyDescent="0.25">
      <c r="B65224"/>
      <c r="C65224"/>
      <c r="D65224" s="13"/>
      <c r="E65224" s="13"/>
      <c r="K65224" s="23"/>
      <c r="O65224" s="21"/>
      <c r="P65224" s="27"/>
      <c r="Q65224" s="16"/>
      <c r="U65224" s="27"/>
    </row>
    <row r="65225" spans="2:21" x14ac:dyDescent="0.25">
      <c r="B65225"/>
      <c r="C65225"/>
      <c r="D65225" s="13"/>
      <c r="E65225" s="13"/>
      <c r="K65225" s="23"/>
      <c r="O65225" s="21"/>
      <c r="P65225" s="27"/>
      <c r="Q65225" s="16"/>
      <c r="U65225" s="27"/>
    </row>
    <row r="65226" spans="2:21" x14ac:dyDescent="0.25">
      <c r="B65226"/>
      <c r="C65226"/>
      <c r="D65226" s="13"/>
      <c r="E65226" s="13"/>
      <c r="K65226" s="23"/>
      <c r="O65226" s="21"/>
      <c r="P65226" s="27"/>
      <c r="Q65226" s="16"/>
      <c r="U65226" s="27"/>
    </row>
    <row r="65227" spans="2:21" x14ac:dyDescent="0.25">
      <c r="B65227"/>
      <c r="C65227"/>
      <c r="D65227" s="13"/>
      <c r="E65227" s="13"/>
      <c r="K65227" s="23"/>
      <c r="O65227" s="21"/>
      <c r="P65227" s="27"/>
      <c r="Q65227" s="16"/>
      <c r="U65227" s="27"/>
    </row>
    <row r="65228" spans="2:21" x14ac:dyDescent="0.25">
      <c r="B65228"/>
      <c r="C65228"/>
      <c r="D65228" s="13"/>
      <c r="E65228" s="13"/>
      <c r="K65228" s="23"/>
      <c r="O65228" s="21"/>
      <c r="P65228" s="27"/>
      <c r="Q65228" s="16"/>
      <c r="U65228" s="27"/>
    </row>
    <row r="65229" spans="2:21" x14ac:dyDescent="0.25">
      <c r="B65229"/>
      <c r="C65229"/>
      <c r="D65229" s="13"/>
      <c r="E65229" s="13"/>
      <c r="K65229" s="23"/>
      <c r="O65229" s="21"/>
      <c r="P65229" s="27"/>
      <c r="Q65229" s="16"/>
      <c r="U65229" s="27"/>
    </row>
    <row r="65230" spans="2:21" x14ac:dyDescent="0.25">
      <c r="B65230"/>
      <c r="C65230"/>
      <c r="D65230" s="13"/>
      <c r="E65230" s="13"/>
      <c r="K65230" s="23"/>
      <c r="O65230" s="21"/>
      <c r="P65230" s="27"/>
      <c r="Q65230" s="16"/>
      <c r="U65230" s="27"/>
    </row>
    <row r="65231" spans="2:21" x14ac:dyDescent="0.25">
      <c r="B65231"/>
      <c r="C65231"/>
      <c r="D65231" s="13"/>
      <c r="E65231" s="13"/>
      <c r="K65231" s="23"/>
      <c r="O65231" s="21"/>
      <c r="P65231" s="27"/>
      <c r="Q65231" s="16"/>
      <c r="U65231" s="27"/>
    </row>
    <row r="65232" spans="2:21" x14ac:dyDescent="0.25">
      <c r="B65232"/>
      <c r="C65232"/>
      <c r="D65232" s="13"/>
      <c r="E65232" s="13"/>
      <c r="K65232" s="23"/>
      <c r="O65232" s="21"/>
      <c r="P65232" s="27"/>
      <c r="Q65232" s="16"/>
      <c r="U65232" s="27"/>
    </row>
    <row r="65233" spans="2:21" x14ac:dyDescent="0.25">
      <c r="B65233"/>
      <c r="C65233"/>
      <c r="D65233" s="13"/>
      <c r="E65233" s="13"/>
      <c r="K65233" s="23"/>
      <c r="O65233" s="21"/>
      <c r="P65233" s="27"/>
      <c r="Q65233" s="16"/>
      <c r="U65233" s="27"/>
    </row>
    <row r="65234" spans="2:21" x14ac:dyDescent="0.25">
      <c r="B65234"/>
      <c r="C65234"/>
      <c r="D65234" s="13"/>
      <c r="E65234" s="13"/>
      <c r="K65234" s="23"/>
      <c r="O65234" s="21"/>
      <c r="P65234" s="27"/>
      <c r="Q65234" s="16"/>
      <c r="U65234" s="27"/>
    </row>
    <row r="65235" spans="2:21" x14ac:dyDescent="0.25">
      <c r="B65235"/>
      <c r="C65235"/>
      <c r="D65235" s="13"/>
      <c r="E65235" s="13"/>
      <c r="K65235" s="23"/>
      <c r="O65235" s="21"/>
      <c r="P65235" s="27"/>
      <c r="Q65235" s="16"/>
      <c r="U65235" s="27"/>
    </row>
    <row r="65236" spans="2:21" x14ac:dyDescent="0.25">
      <c r="B65236"/>
      <c r="C65236"/>
      <c r="D65236" s="13"/>
      <c r="E65236" s="13"/>
      <c r="K65236" s="23"/>
      <c r="O65236" s="21"/>
      <c r="P65236" s="27"/>
      <c r="Q65236" s="16"/>
      <c r="U65236" s="27"/>
    </row>
    <row r="65237" spans="2:21" x14ac:dyDescent="0.25">
      <c r="B65237"/>
      <c r="C65237"/>
      <c r="D65237" s="13"/>
      <c r="E65237" s="13"/>
      <c r="K65237" s="23"/>
      <c r="O65237" s="21"/>
      <c r="P65237" s="27"/>
      <c r="Q65237" s="16"/>
      <c r="U65237" s="27"/>
    </row>
    <row r="65238" spans="2:21" x14ac:dyDescent="0.25">
      <c r="B65238"/>
      <c r="C65238"/>
      <c r="D65238" s="13"/>
      <c r="E65238" s="13"/>
      <c r="K65238" s="23"/>
      <c r="O65238" s="21"/>
      <c r="P65238" s="27"/>
      <c r="Q65238" s="16"/>
      <c r="U65238" s="27"/>
    </row>
    <row r="65239" spans="2:21" x14ac:dyDescent="0.25">
      <c r="B65239"/>
      <c r="C65239"/>
      <c r="D65239" s="13"/>
      <c r="E65239" s="13"/>
      <c r="K65239" s="23"/>
      <c r="O65239" s="21"/>
      <c r="P65239" s="27"/>
      <c r="Q65239" s="16"/>
      <c r="U65239" s="27"/>
    </row>
    <row r="65240" spans="2:21" x14ac:dyDescent="0.25">
      <c r="B65240"/>
      <c r="C65240"/>
      <c r="D65240" s="13"/>
      <c r="E65240" s="13"/>
      <c r="K65240" s="23"/>
      <c r="O65240" s="21"/>
      <c r="P65240" s="27"/>
      <c r="Q65240" s="16"/>
      <c r="U65240" s="27"/>
    </row>
    <row r="65241" spans="2:21" x14ac:dyDescent="0.25">
      <c r="B65241"/>
      <c r="C65241"/>
      <c r="D65241" s="13"/>
      <c r="E65241" s="13"/>
      <c r="K65241" s="23"/>
      <c r="O65241" s="21"/>
      <c r="P65241" s="27"/>
      <c r="Q65241" s="16"/>
      <c r="U65241" s="27"/>
    </row>
    <row r="65242" spans="2:21" x14ac:dyDescent="0.25">
      <c r="B65242"/>
      <c r="C65242"/>
      <c r="D65242" s="13"/>
      <c r="E65242" s="13"/>
      <c r="K65242" s="23"/>
      <c r="O65242" s="21"/>
      <c r="P65242" s="27"/>
      <c r="Q65242" s="16"/>
      <c r="U65242" s="27"/>
    </row>
    <row r="65243" spans="2:21" x14ac:dyDescent="0.25">
      <c r="B65243"/>
      <c r="C65243"/>
      <c r="D65243" s="13"/>
      <c r="E65243" s="13"/>
      <c r="K65243" s="23"/>
      <c r="O65243" s="21"/>
      <c r="P65243" s="27"/>
      <c r="Q65243" s="16"/>
      <c r="U65243" s="27"/>
    </row>
    <row r="65244" spans="2:21" x14ac:dyDescent="0.25">
      <c r="B65244"/>
      <c r="C65244"/>
      <c r="D65244" s="13"/>
      <c r="E65244" s="13"/>
      <c r="K65244" s="23"/>
      <c r="O65244" s="21"/>
      <c r="P65244" s="27"/>
      <c r="Q65244" s="16"/>
      <c r="U65244" s="27"/>
    </row>
    <row r="65245" spans="2:21" x14ac:dyDescent="0.25">
      <c r="B65245"/>
      <c r="C65245"/>
      <c r="D65245" s="13"/>
      <c r="E65245" s="13"/>
      <c r="K65245" s="23"/>
      <c r="O65245" s="21"/>
      <c r="P65245" s="27"/>
      <c r="Q65245" s="16"/>
      <c r="U65245" s="27"/>
    </row>
    <row r="65246" spans="2:21" x14ac:dyDescent="0.25">
      <c r="B65246"/>
      <c r="C65246"/>
      <c r="D65246" s="13"/>
      <c r="E65246" s="13"/>
      <c r="K65246" s="23"/>
      <c r="O65246" s="21"/>
      <c r="P65246" s="27"/>
      <c r="Q65246" s="16"/>
      <c r="U65246" s="27"/>
    </row>
    <row r="65247" spans="2:21" x14ac:dyDescent="0.25">
      <c r="B65247"/>
      <c r="C65247"/>
      <c r="D65247" s="13"/>
      <c r="E65247" s="13"/>
      <c r="K65247" s="23"/>
      <c r="O65247" s="21"/>
      <c r="P65247" s="27"/>
      <c r="Q65247" s="16"/>
      <c r="U65247" s="27"/>
    </row>
    <row r="65248" spans="2:21" x14ac:dyDescent="0.25">
      <c r="B65248"/>
      <c r="C65248"/>
      <c r="D65248" s="13"/>
      <c r="E65248" s="13"/>
      <c r="K65248" s="23"/>
      <c r="O65248" s="21"/>
      <c r="P65248" s="27"/>
      <c r="Q65248" s="16"/>
      <c r="U65248" s="27"/>
    </row>
    <row r="65249" spans="2:21" x14ac:dyDescent="0.25">
      <c r="B65249"/>
      <c r="C65249"/>
      <c r="D65249" s="13"/>
      <c r="E65249" s="13"/>
      <c r="K65249" s="23"/>
      <c r="O65249" s="21"/>
      <c r="P65249" s="27"/>
      <c r="Q65249" s="16"/>
      <c r="U65249" s="27"/>
    </row>
    <row r="65250" spans="2:21" x14ac:dyDescent="0.25">
      <c r="B65250"/>
      <c r="C65250"/>
      <c r="D65250" s="13"/>
      <c r="E65250" s="13"/>
      <c r="K65250" s="23"/>
      <c r="O65250" s="21"/>
      <c r="P65250" s="27"/>
      <c r="Q65250" s="16"/>
      <c r="U65250" s="27"/>
    </row>
    <row r="65251" spans="2:21" x14ac:dyDescent="0.25">
      <c r="B65251"/>
      <c r="C65251"/>
      <c r="D65251" s="13"/>
      <c r="E65251" s="13"/>
      <c r="K65251" s="23"/>
      <c r="O65251" s="21"/>
      <c r="P65251" s="27"/>
      <c r="Q65251" s="16"/>
      <c r="U65251" s="27"/>
    </row>
    <row r="65252" spans="2:21" x14ac:dyDescent="0.25">
      <c r="B65252"/>
      <c r="C65252"/>
      <c r="D65252" s="13"/>
      <c r="E65252" s="13"/>
      <c r="K65252" s="23"/>
      <c r="O65252" s="21"/>
      <c r="P65252" s="27"/>
      <c r="Q65252" s="16"/>
      <c r="U65252" s="27"/>
    </row>
    <row r="65253" spans="2:21" x14ac:dyDescent="0.25">
      <c r="B65253"/>
      <c r="C65253"/>
      <c r="D65253" s="13"/>
      <c r="E65253" s="13"/>
      <c r="K65253" s="23"/>
      <c r="O65253" s="21"/>
      <c r="P65253" s="27"/>
      <c r="Q65253" s="16"/>
      <c r="U65253" s="27"/>
    </row>
    <row r="65254" spans="2:21" x14ac:dyDescent="0.25">
      <c r="B65254"/>
      <c r="C65254"/>
      <c r="D65254" s="13"/>
      <c r="E65254" s="13"/>
      <c r="K65254" s="23"/>
      <c r="O65254" s="21"/>
      <c r="P65254" s="27"/>
      <c r="Q65254" s="16"/>
      <c r="U65254" s="27"/>
    </row>
    <row r="65255" spans="2:21" x14ac:dyDescent="0.25">
      <c r="B65255"/>
      <c r="C65255"/>
      <c r="D65255" s="13"/>
      <c r="E65255" s="13"/>
      <c r="K65255" s="23"/>
      <c r="O65255" s="21"/>
      <c r="P65255" s="27"/>
      <c r="Q65255" s="16"/>
      <c r="U65255" s="27"/>
    </row>
    <row r="65256" spans="2:21" x14ac:dyDescent="0.25">
      <c r="B65256"/>
      <c r="C65256"/>
      <c r="D65256" s="13"/>
      <c r="E65256" s="13"/>
      <c r="K65256" s="23"/>
      <c r="O65256" s="21"/>
      <c r="P65256" s="27"/>
      <c r="Q65256" s="16"/>
      <c r="U65256" s="27"/>
    </row>
    <row r="65257" spans="2:21" x14ac:dyDescent="0.25">
      <c r="B65257"/>
      <c r="C65257"/>
      <c r="D65257" s="13"/>
      <c r="E65257" s="13"/>
      <c r="K65257" s="23"/>
      <c r="O65257" s="21"/>
      <c r="P65257" s="27"/>
      <c r="Q65257" s="16"/>
      <c r="U65257" s="27"/>
    </row>
    <row r="65258" spans="2:21" x14ac:dyDescent="0.25">
      <c r="B65258"/>
      <c r="C65258"/>
      <c r="D65258" s="13"/>
      <c r="E65258" s="13"/>
      <c r="K65258" s="23"/>
      <c r="O65258" s="21"/>
      <c r="P65258" s="27"/>
      <c r="Q65258" s="16"/>
      <c r="U65258" s="27"/>
    </row>
    <row r="65259" spans="2:21" x14ac:dyDescent="0.25">
      <c r="B65259"/>
      <c r="C65259"/>
      <c r="D65259" s="13"/>
      <c r="E65259" s="13"/>
      <c r="K65259" s="23"/>
      <c r="O65259" s="21"/>
      <c r="P65259" s="27"/>
      <c r="Q65259" s="16"/>
      <c r="U65259" s="27"/>
    </row>
    <row r="65260" spans="2:21" x14ac:dyDescent="0.25">
      <c r="B65260"/>
      <c r="C65260"/>
      <c r="D65260" s="13"/>
      <c r="E65260" s="13"/>
      <c r="K65260" s="23"/>
      <c r="O65260" s="21"/>
      <c r="P65260" s="27"/>
      <c r="Q65260" s="16"/>
      <c r="U65260" s="27"/>
    </row>
    <row r="65261" spans="2:21" x14ac:dyDescent="0.25">
      <c r="B65261"/>
      <c r="C65261"/>
      <c r="D65261" s="13"/>
      <c r="E65261" s="13"/>
      <c r="K65261" s="23"/>
      <c r="O65261" s="21"/>
      <c r="P65261" s="27"/>
      <c r="Q65261" s="16"/>
      <c r="U65261" s="27"/>
    </row>
    <row r="65262" spans="2:21" x14ac:dyDescent="0.25">
      <c r="B65262"/>
      <c r="C65262"/>
      <c r="D65262" s="13"/>
      <c r="E65262" s="13"/>
      <c r="K65262" s="23"/>
      <c r="O65262" s="21"/>
      <c r="P65262" s="27"/>
      <c r="Q65262" s="16"/>
      <c r="U65262" s="27"/>
    </row>
    <row r="65263" spans="2:21" x14ac:dyDescent="0.25">
      <c r="B65263"/>
      <c r="C65263"/>
      <c r="D65263" s="13"/>
      <c r="E65263" s="13"/>
      <c r="K65263" s="23"/>
      <c r="O65263" s="21"/>
      <c r="P65263" s="27"/>
      <c r="Q65263" s="16"/>
      <c r="U65263" s="27"/>
    </row>
    <row r="65264" spans="2:21" x14ac:dyDescent="0.25">
      <c r="B65264"/>
      <c r="C65264"/>
      <c r="D65264" s="13"/>
      <c r="E65264" s="13"/>
      <c r="K65264" s="23"/>
      <c r="O65264" s="21"/>
      <c r="P65264" s="27"/>
      <c r="Q65264" s="16"/>
      <c r="U65264" s="27"/>
    </row>
    <row r="65265" spans="2:21" x14ac:dyDescent="0.25">
      <c r="B65265"/>
      <c r="C65265"/>
      <c r="D65265" s="13"/>
      <c r="E65265" s="13"/>
      <c r="K65265" s="23"/>
      <c r="O65265" s="21"/>
      <c r="P65265" s="27"/>
      <c r="Q65265" s="16"/>
      <c r="U65265" s="27"/>
    </row>
    <row r="65266" spans="2:21" x14ac:dyDescent="0.25">
      <c r="B65266"/>
      <c r="C65266"/>
      <c r="D65266" s="13"/>
      <c r="E65266" s="13"/>
      <c r="K65266" s="23"/>
      <c r="O65266" s="21"/>
      <c r="P65266" s="27"/>
      <c r="Q65266" s="16"/>
      <c r="U65266" s="27"/>
    </row>
    <row r="65267" spans="2:21" x14ac:dyDescent="0.25">
      <c r="B65267"/>
      <c r="C65267"/>
      <c r="D65267" s="13"/>
      <c r="E65267" s="13"/>
      <c r="K65267" s="23"/>
      <c r="O65267" s="21"/>
      <c r="P65267" s="27"/>
      <c r="Q65267" s="16"/>
      <c r="U65267" s="27"/>
    </row>
    <row r="65268" spans="2:21" x14ac:dyDescent="0.25">
      <c r="B65268"/>
      <c r="C65268"/>
      <c r="D65268" s="13"/>
      <c r="E65268" s="13"/>
      <c r="K65268" s="23"/>
      <c r="O65268" s="21"/>
      <c r="P65268" s="27"/>
      <c r="Q65268" s="16"/>
      <c r="U65268" s="27"/>
    </row>
    <row r="65269" spans="2:21" x14ac:dyDescent="0.25">
      <c r="B65269"/>
      <c r="C65269"/>
      <c r="D65269" s="13"/>
      <c r="E65269" s="13"/>
      <c r="K65269" s="23"/>
      <c r="O65269" s="21"/>
      <c r="P65269" s="27"/>
      <c r="Q65269" s="16"/>
      <c r="U65269" s="27"/>
    </row>
    <row r="65270" spans="2:21" x14ac:dyDescent="0.25">
      <c r="B65270"/>
      <c r="C65270"/>
      <c r="D65270" s="13"/>
      <c r="E65270" s="13"/>
      <c r="K65270" s="23"/>
      <c r="O65270" s="21"/>
      <c r="P65270" s="27"/>
      <c r="Q65270" s="16"/>
      <c r="U65270" s="27"/>
    </row>
    <row r="65271" spans="2:21" x14ac:dyDescent="0.25">
      <c r="B65271"/>
      <c r="C65271"/>
      <c r="D65271" s="13"/>
      <c r="E65271" s="13"/>
      <c r="K65271" s="23"/>
      <c r="O65271" s="21"/>
      <c r="P65271" s="27"/>
      <c r="Q65271" s="16"/>
      <c r="U65271" s="27"/>
    </row>
    <row r="65272" spans="2:21" x14ac:dyDescent="0.25">
      <c r="B65272"/>
      <c r="C65272"/>
      <c r="D65272" s="13"/>
      <c r="E65272" s="13"/>
      <c r="K65272" s="23"/>
      <c r="O65272" s="21"/>
      <c r="P65272" s="27"/>
      <c r="Q65272" s="16"/>
      <c r="U65272" s="27"/>
    </row>
    <row r="65273" spans="2:21" x14ac:dyDescent="0.25">
      <c r="B65273"/>
      <c r="C65273"/>
      <c r="D65273" s="13"/>
      <c r="E65273" s="13"/>
      <c r="K65273" s="23"/>
      <c r="O65273" s="21"/>
      <c r="P65273" s="27"/>
      <c r="Q65273" s="16"/>
      <c r="U65273" s="27"/>
    </row>
    <row r="65274" spans="2:21" x14ac:dyDescent="0.25">
      <c r="B65274"/>
      <c r="C65274"/>
      <c r="D65274" s="13"/>
      <c r="E65274" s="13"/>
      <c r="K65274" s="23"/>
      <c r="O65274" s="21"/>
      <c r="P65274" s="27"/>
      <c r="Q65274" s="16"/>
      <c r="U65274" s="27"/>
    </row>
    <row r="65275" spans="2:21" x14ac:dyDescent="0.25">
      <c r="B65275"/>
      <c r="C65275"/>
      <c r="D65275" s="13"/>
      <c r="E65275" s="13"/>
      <c r="K65275" s="23"/>
      <c r="O65275" s="21"/>
      <c r="P65275" s="27"/>
      <c r="Q65275" s="16"/>
      <c r="U65275" s="27"/>
    </row>
    <row r="65276" spans="2:21" x14ac:dyDescent="0.25">
      <c r="B65276"/>
      <c r="C65276"/>
      <c r="D65276" s="13"/>
      <c r="E65276" s="13"/>
      <c r="K65276" s="23"/>
      <c r="O65276" s="21"/>
      <c r="P65276" s="27"/>
      <c r="Q65276" s="16"/>
      <c r="U65276" s="27"/>
    </row>
    <row r="65277" spans="2:21" x14ac:dyDescent="0.25">
      <c r="B65277"/>
      <c r="C65277"/>
      <c r="D65277" s="13"/>
      <c r="E65277" s="13"/>
      <c r="K65277" s="23"/>
      <c r="O65277" s="21"/>
      <c r="P65277" s="27"/>
      <c r="Q65277" s="16"/>
      <c r="U65277" s="27"/>
    </row>
    <row r="65278" spans="2:21" x14ac:dyDescent="0.25">
      <c r="B65278"/>
      <c r="C65278"/>
      <c r="D65278" s="13"/>
      <c r="E65278" s="13"/>
      <c r="K65278" s="23"/>
      <c r="O65278" s="21"/>
      <c r="P65278" s="27"/>
      <c r="Q65278" s="16"/>
      <c r="U65278" s="27"/>
    </row>
    <row r="65279" spans="2:21" x14ac:dyDescent="0.25">
      <c r="B65279"/>
      <c r="C65279"/>
      <c r="D65279" s="13"/>
      <c r="E65279" s="13"/>
      <c r="K65279" s="23"/>
      <c r="O65279" s="21"/>
      <c r="P65279" s="27"/>
      <c r="Q65279" s="16"/>
      <c r="U65279" s="27"/>
    </row>
    <row r="65280" spans="2:21" x14ac:dyDescent="0.25">
      <c r="B65280"/>
      <c r="C65280"/>
      <c r="D65280" s="13"/>
      <c r="E65280" s="13"/>
      <c r="K65280" s="23"/>
      <c r="O65280" s="21"/>
      <c r="P65280" s="27"/>
      <c r="Q65280" s="16"/>
      <c r="U65280" s="27"/>
    </row>
    <row r="65281" spans="2:21" x14ac:dyDescent="0.25">
      <c r="B65281"/>
      <c r="C65281"/>
      <c r="D65281" s="13"/>
      <c r="E65281" s="13"/>
      <c r="K65281" s="23"/>
      <c r="O65281" s="21"/>
      <c r="P65281" s="27"/>
      <c r="Q65281" s="16"/>
      <c r="U65281" s="27"/>
    </row>
    <row r="65282" spans="2:21" x14ac:dyDescent="0.25">
      <c r="B65282"/>
      <c r="C65282"/>
      <c r="D65282" s="13"/>
      <c r="E65282" s="13"/>
      <c r="K65282" s="23"/>
      <c r="O65282" s="21"/>
      <c r="P65282" s="27"/>
      <c r="Q65282" s="16"/>
      <c r="U65282" s="27"/>
    </row>
    <row r="65283" spans="2:21" x14ac:dyDescent="0.25">
      <c r="B65283"/>
      <c r="C65283"/>
      <c r="D65283" s="13"/>
      <c r="E65283" s="13"/>
      <c r="K65283" s="23"/>
      <c r="O65283" s="21"/>
      <c r="P65283" s="27"/>
      <c r="Q65283" s="16"/>
      <c r="U65283" s="27"/>
    </row>
    <row r="65284" spans="2:21" x14ac:dyDescent="0.25">
      <c r="B65284"/>
      <c r="C65284"/>
      <c r="D65284" s="13"/>
      <c r="E65284" s="13"/>
      <c r="K65284" s="23"/>
      <c r="O65284" s="21"/>
      <c r="P65284" s="27"/>
      <c r="Q65284" s="16"/>
      <c r="U65284" s="27"/>
    </row>
    <row r="65285" spans="2:21" x14ac:dyDescent="0.25">
      <c r="B65285"/>
      <c r="C65285"/>
      <c r="D65285" s="13"/>
      <c r="E65285" s="13"/>
      <c r="K65285" s="23"/>
      <c r="O65285" s="21"/>
      <c r="P65285" s="27"/>
      <c r="Q65285" s="16"/>
      <c r="U65285" s="27"/>
    </row>
    <row r="65286" spans="2:21" x14ac:dyDescent="0.25">
      <c r="B65286"/>
      <c r="C65286"/>
      <c r="D65286" s="13"/>
      <c r="E65286" s="13"/>
      <c r="K65286" s="23"/>
      <c r="O65286" s="21"/>
      <c r="P65286" s="27"/>
      <c r="Q65286" s="16"/>
      <c r="U65286" s="27"/>
    </row>
    <row r="65287" spans="2:21" x14ac:dyDescent="0.25">
      <c r="B65287"/>
      <c r="C65287"/>
      <c r="D65287" s="13"/>
      <c r="E65287" s="13"/>
      <c r="K65287" s="23"/>
      <c r="O65287" s="21"/>
      <c r="P65287" s="27"/>
      <c r="Q65287" s="16"/>
      <c r="U65287" s="27"/>
    </row>
    <row r="65288" spans="2:21" x14ac:dyDescent="0.25">
      <c r="B65288"/>
      <c r="C65288"/>
      <c r="D65288" s="13"/>
      <c r="E65288" s="13"/>
      <c r="K65288" s="23"/>
      <c r="O65288" s="21"/>
      <c r="P65288" s="27"/>
      <c r="Q65288" s="16"/>
      <c r="U65288" s="27"/>
    </row>
    <row r="65289" spans="2:21" x14ac:dyDescent="0.25">
      <c r="B65289"/>
      <c r="C65289"/>
      <c r="D65289" s="13"/>
      <c r="E65289" s="13"/>
      <c r="K65289" s="23"/>
      <c r="O65289" s="21"/>
      <c r="P65289" s="27"/>
      <c r="Q65289" s="16"/>
      <c r="U65289" s="27"/>
    </row>
    <row r="65290" spans="2:21" x14ac:dyDescent="0.25">
      <c r="B65290"/>
      <c r="C65290"/>
      <c r="D65290" s="13"/>
      <c r="E65290" s="13"/>
      <c r="K65290" s="23"/>
      <c r="O65290" s="21"/>
      <c r="P65290" s="27"/>
      <c r="Q65290" s="16"/>
      <c r="U65290" s="27"/>
    </row>
    <row r="65291" spans="2:21" x14ac:dyDescent="0.25">
      <c r="B65291"/>
      <c r="C65291"/>
      <c r="D65291" s="13"/>
      <c r="E65291" s="13"/>
      <c r="K65291" s="23"/>
      <c r="O65291" s="21"/>
      <c r="P65291" s="27"/>
      <c r="Q65291" s="16"/>
      <c r="U65291" s="27"/>
    </row>
    <row r="65292" spans="2:21" x14ac:dyDescent="0.25">
      <c r="B65292"/>
      <c r="C65292"/>
      <c r="D65292" s="13"/>
      <c r="E65292" s="13"/>
      <c r="K65292" s="23"/>
      <c r="O65292" s="21"/>
      <c r="P65292" s="27"/>
      <c r="Q65292" s="16"/>
      <c r="U65292" s="27"/>
    </row>
    <row r="65293" spans="2:21" x14ac:dyDescent="0.25">
      <c r="B65293"/>
      <c r="C65293"/>
      <c r="D65293" s="13"/>
      <c r="E65293" s="13"/>
      <c r="K65293" s="23"/>
      <c r="O65293" s="21"/>
      <c r="P65293" s="27"/>
      <c r="Q65293" s="16"/>
      <c r="U65293" s="27"/>
    </row>
    <row r="65294" spans="2:21" x14ac:dyDescent="0.25">
      <c r="B65294"/>
      <c r="C65294"/>
      <c r="D65294" s="13"/>
      <c r="E65294" s="13"/>
      <c r="K65294" s="23"/>
      <c r="O65294" s="21"/>
      <c r="P65294" s="27"/>
      <c r="Q65294" s="16"/>
      <c r="U65294" s="27"/>
    </row>
    <row r="65295" spans="2:21" x14ac:dyDescent="0.25">
      <c r="B65295"/>
      <c r="C65295"/>
      <c r="D65295" s="13"/>
      <c r="E65295" s="13"/>
      <c r="K65295" s="23"/>
      <c r="O65295" s="21"/>
      <c r="P65295" s="27"/>
      <c r="Q65295" s="16"/>
      <c r="U65295" s="27"/>
    </row>
    <row r="65296" spans="2:21" x14ac:dyDescent="0.25">
      <c r="B65296"/>
      <c r="C65296"/>
      <c r="D65296" s="13"/>
      <c r="E65296" s="13"/>
      <c r="K65296" s="23"/>
      <c r="O65296" s="21"/>
      <c r="P65296" s="27"/>
      <c r="Q65296" s="16"/>
      <c r="U65296" s="27"/>
    </row>
    <row r="65297" spans="2:21" x14ac:dyDescent="0.25">
      <c r="B65297"/>
      <c r="C65297"/>
      <c r="D65297" s="13"/>
      <c r="E65297" s="13"/>
      <c r="K65297" s="23"/>
      <c r="O65297" s="21"/>
      <c r="P65297" s="27"/>
      <c r="Q65297" s="16"/>
      <c r="U65297" s="27"/>
    </row>
    <row r="65298" spans="2:21" x14ac:dyDescent="0.25">
      <c r="B65298"/>
      <c r="C65298"/>
      <c r="D65298" s="13"/>
      <c r="E65298" s="13"/>
      <c r="K65298" s="23"/>
      <c r="O65298" s="21"/>
      <c r="P65298" s="27"/>
      <c r="Q65298" s="16"/>
      <c r="U65298" s="27"/>
    </row>
    <row r="65299" spans="2:21" x14ac:dyDescent="0.25">
      <c r="B65299"/>
      <c r="C65299"/>
      <c r="D65299" s="13"/>
      <c r="E65299" s="13"/>
      <c r="K65299" s="23"/>
      <c r="O65299" s="21"/>
      <c r="P65299" s="27"/>
      <c r="Q65299" s="16"/>
      <c r="U65299" s="27"/>
    </row>
    <row r="65300" spans="2:21" x14ac:dyDescent="0.25">
      <c r="B65300"/>
      <c r="C65300"/>
      <c r="D65300" s="13"/>
      <c r="E65300" s="13"/>
      <c r="K65300" s="23"/>
      <c r="O65300" s="21"/>
      <c r="P65300" s="27"/>
      <c r="Q65300" s="16"/>
      <c r="U65300" s="27"/>
    </row>
    <row r="65301" spans="2:21" x14ac:dyDescent="0.25">
      <c r="B65301"/>
      <c r="C65301"/>
      <c r="D65301" s="13"/>
      <c r="E65301" s="13"/>
      <c r="K65301" s="23"/>
      <c r="O65301" s="21"/>
      <c r="P65301" s="27"/>
      <c r="Q65301" s="16"/>
      <c r="U65301" s="27"/>
    </row>
    <row r="65302" spans="2:21" x14ac:dyDescent="0.25">
      <c r="B65302"/>
      <c r="C65302"/>
      <c r="D65302" s="13"/>
      <c r="E65302" s="13"/>
      <c r="K65302" s="23"/>
      <c r="O65302" s="21"/>
      <c r="P65302" s="27"/>
      <c r="Q65302" s="16"/>
      <c r="U65302" s="27"/>
    </row>
    <row r="65303" spans="2:21" x14ac:dyDescent="0.25">
      <c r="B65303"/>
      <c r="C65303"/>
      <c r="D65303" s="13"/>
      <c r="E65303" s="13"/>
      <c r="K65303" s="23"/>
      <c r="O65303" s="21"/>
      <c r="P65303" s="27"/>
      <c r="Q65303" s="16"/>
      <c r="U65303" s="27"/>
    </row>
    <row r="65304" spans="2:21" x14ac:dyDescent="0.25">
      <c r="B65304"/>
      <c r="C65304"/>
      <c r="D65304" s="13"/>
      <c r="E65304" s="13"/>
      <c r="K65304" s="23"/>
      <c r="O65304" s="21"/>
      <c r="P65304" s="27"/>
      <c r="Q65304" s="16"/>
      <c r="U65304" s="27"/>
    </row>
    <row r="65305" spans="2:21" x14ac:dyDescent="0.25">
      <c r="B65305"/>
      <c r="C65305"/>
      <c r="D65305" s="13"/>
      <c r="E65305" s="13"/>
      <c r="K65305" s="23"/>
      <c r="O65305" s="21"/>
      <c r="P65305" s="27"/>
      <c r="Q65305" s="16"/>
      <c r="U65305" s="27"/>
    </row>
    <row r="65306" spans="2:21" x14ac:dyDescent="0.25">
      <c r="B65306"/>
      <c r="C65306"/>
      <c r="D65306" s="13"/>
      <c r="E65306" s="13"/>
      <c r="K65306" s="23"/>
      <c r="O65306" s="21"/>
      <c r="P65306" s="27"/>
      <c r="Q65306" s="16"/>
      <c r="U65306" s="27"/>
    </row>
    <row r="65307" spans="2:21" x14ac:dyDescent="0.25">
      <c r="B65307"/>
      <c r="C65307"/>
      <c r="D65307" s="13"/>
      <c r="E65307" s="13"/>
      <c r="K65307" s="23"/>
      <c r="O65307" s="21"/>
      <c r="P65307" s="27"/>
      <c r="Q65307" s="16"/>
      <c r="U65307" s="27"/>
    </row>
    <row r="65308" spans="2:21" x14ac:dyDescent="0.25">
      <c r="B65308"/>
      <c r="C65308"/>
      <c r="D65308" s="13"/>
      <c r="E65308" s="13"/>
      <c r="K65308" s="23"/>
      <c r="O65308" s="21"/>
      <c r="P65308" s="27"/>
      <c r="Q65308" s="16"/>
      <c r="U65308" s="27"/>
    </row>
    <row r="65309" spans="2:21" x14ac:dyDescent="0.25">
      <c r="B65309"/>
      <c r="C65309"/>
      <c r="D65309" s="13"/>
      <c r="E65309" s="13"/>
      <c r="K65309" s="23"/>
      <c r="O65309" s="21"/>
      <c r="P65309" s="27"/>
      <c r="Q65309" s="16"/>
      <c r="U65309" s="27"/>
    </row>
    <row r="65310" spans="2:21" x14ac:dyDescent="0.25">
      <c r="B65310"/>
      <c r="C65310"/>
      <c r="D65310" s="13"/>
      <c r="E65310" s="13"/>
      <c r="K65310" s="23"/>
      <c r="O65310" s="21"/>
      <c r="P65310" s="27"/>
      <c r="Q65310" s="16"/>
      <c r="U65310" s="27"/>
    </row>
    <row r="65311" spans="2:21" x14ac:dyDescent="0.25">
      <c r="B65311"/>
      <c r="C65311"/>
      <c r="D65311" s="13"/>
      <c r="E65311" s="13"/>
      <c r="K65311" s="23"/>
      <c r="O65311" s="21"/>
      <c r="P65311" s="27"/>
      <c r="Q65311" s="16"/>
      <c r="U65311" s="27"/>
    </row>
    <row r="65312" spans="2:21" x14ac:dyDescent="0.25">
      <c r="B65312"/>
      <c r="C65312"/>
      <c r="D65312" s="13"/>
      <c r="E65312" s="13"/>
      <c r="K65312" s="23"/>
      <c r="O65312" s="21"/>
      <c r="P65312" s="27"/>
      <c r="Q65312" s="16"/>
      <c r="U65312" s="27"/>
    </row>
    <row r="65313" spans="2:21" x14ac:dyDescent="0.25">
      <c r="B65313"/>
      <c r="C65313"/>
      <c r="D65313" s="13"/>
      <c r="E65313" s="13"/>
      <c r="K65313" s="23"/>
      <c r="O65313" s="21"/>
      <c r="P65313" s="27"/>
      <c r="Q65313" s="16"/>
      <c r="U65313" s="27"/>
    </row>
    <row r="65314" spans="2:21" x14ac:dyDescent="0.25">
      <c r="B65314"/>
      <c r="C65314"/>
      <c r="D65314" s="13"/>
      <c r="E65314" s="13"/>
      <c r="K65314" s="23"/>
      <c r="O65314" s="21"/>
      <c r="P65314" s="27"/>
      <c r="Q65314" s="16"/>
      <c r="U65314" s="27"/>
    </row>
    <row r="65315" spans="2:21" x14ac:dyDescent="0.25">
      <c r="B65315"/>
      <c r="C65315"/>
      <c r="D65315" s="13"/>
      <c r="E65315" s="13"/>
      <c r="K65315" s="23"/>
      <c r="O65315" s="21"/>
      <c r="P65315" s="27"/>
      <c r="Q65315" s="16"/>
      <c r="U65315" s="27"/>
    </row>
    <row r="65316" spans="2:21" x14ac:dyDescent="0.25">
      <c r="B65316"/>
      <c r="C65316"/>
      <c r="D65316" s="13"/>
      <c r="E65316" s="13"/>
      <c r="K65316" s="23"/>
      <c r="O65316" s="21"/>
      <c r="P65316" s="27"/>
      <c r="Q65316" s="16"/>
      <c r="U65316" s="27"/>
    </row>
    <row r="65317" spans="2:21" x14ac:dyDescent="0.25">
      <c r="B65317"/>
      <c r="C65317"/>
      <c r="D65317" s="13"/>
      <c r="E65317" s="13"/>
      <c r="K65317" s="23"/>
      <c r="O65317" s="21"/>
      <c r="P65317" s="27"/>
      <c r="Q65317" s="16"/>
      <c r="U65317" s="27"/>
    </row>
    <row r="65318" spans="2:21" x14ac:dyDescent="0.25">
      <c r="B65318"/>
      <c r="C65318"/>
      <c r="D65318" s="13"/>
      <c r="E65318" s="13"/>
      <c r="K65318" s="23"/>
      <c r="O65318" s="21"/>
      <c r="P65318" s="27"/>
      <c r="Q65318" s="16"/>
      <c r="U65318" s="27"/>
    </row>
    <row r="65319" spans="2:21" x14ac:dyDescent="0.25">
      <c r="B65319"/>
      <c r="C65319"/>
      <c r="D65319" s="13"/>
      <c r="E65319" s="13"/>
      <c r="K65319" s="23"/>
      <c r="O65319" s="21"/>
      <c r="P65319" s="27"/>
      <c r="Q65319" s="16"/>
      <c r="U65319" s="27"/>
    </row>
    <row r="65320" spans="2:21" x14ac:dyDescent="0.25">
      <c r="B65320"/>
      <c r="C65320"/>
      <c r="D65320" s="13"/>
      <c r="E65320" s="13"/>
      <c r="K65320" s="23"/>
      <c r="O65320" s="21"/>
      <c r="P65320" s="27"/>
      <c r="Q65320" s="16"/>
      <c r="U65320" s="27"/>
    </row>
    <row r="65321" spans="2:21" x14ac:dyDescent="0.25">
      <c r="B65321"/>
      <c r="C65321"/>
      <c r="D65321" s="13"/>
      <c r="E65321" s="13"/>
      <c r="K65321" s="23"/>
      <c r="O65321" s="21"/>
      <c r="P65321" s="27"/>
      <c r="Q65321" s="16"/>
      <c r="U65321" s="27"/>
    </row>
    <row r="65322" spans="2:21" x14ac:dyDescent="0.25">
      <c r="B65322"/>
      <c r="C65322"/>
      <c r="D65322" s="13"/>
      <c r="E65322" s="13"/>
      <c r="K65322" s="23"/>
      <c r="O65322" s="21"/>
      <c r="P65322" s="27"/>
      <c r="Q65322" s="16"/>
      <c r="U65322" s="27"/>
    </row>
    <row r="65323" spans="2:21" x14ac:dyDescent="0.25">
      <c r="B65323"/>
      <c r="C65323"/>
      <c r="D65323" s="13"/>
      <c r="E65323" s="13"/>
      <c r="K65323" s="23"/>
      <c r="O65323" s="21"/>
      <c r="P65323" s="27"/>
      <c r="Q65323" s="16"/>
      <c r="U65323" s="27"/>
    </row>
    <row r="65324" spans="2:21" x14ac:dyDescent="0.25">
      <c r="B65324"/>
      <c r="C65324"/>
      <c r="D65324" s="13"/>
      <c r="E65324" s="13"/>
      <c r="K65324" s="23"/>
      <c r="O65324" s="21"/>
      <c r="P65324" s="27"/>
      <c r="Q65324" s="16"/>
      <c r="U65324" s="27"/>
    </row>
    <row r="65325" spans="2:21" x14ac:dyDescent="0.25">
      <c r="B65325"/>
      <c r="C65325"/>
      <c r="D65325" s="13"/>
      <c r="E65325" s="13"/>
      <c r="K65325" s="23"/>
      <c r="O65325" s="21"/>
      <c r="P65325" s="27"/>
      <c r="Q65325" s="16"/>
      <c r="U65325" s="27"/>
    </row>
    <row r="65326" spans="2:21" x14ac:dyDescent="0.25">
      <c r="B65326"/>
      <c r="C65326"/>
      <c r="D65326" s="13"/>
      <c r="E65326" s="13"/>
      <c r="K65326" s="23"/>
      <c r="O65326" s="21"/>
      <c r="P65326" s="27"/>
      <c r="Q65326" s="16"/>
      <c r="U65326" s="27"/>
    </row>
    <row r="65327" spans="2:21" x14ac:dyDescent="0.25">
      <c r="B65327"/>
      <c r="C65327"/>
      <c r="D65327" s="13"/>
      <c r="E65327" s="13"/>
      <c r="K65327" s="23"/>
      <c r="O65327" s="21"/>
      <c r="P65327" s="27"/>
      <c r="Q65327" s="16"/>
      <c r="U65327" s="27"/>
    </row>
    <row r="65328" spans="2:21" x14ac:dyDescent="0.25">
      <c r="B65328"/>
      <c r="C65328"/>
      <c r="D65328" s="13"/>
      <c r="E65328" s="13"/>
      <c r="K65328" s="23"/>
      <c r="O65328" s="21"/>
      <c r="P65328" s="27"/>
      <c r="Q65328" s="16"/>
      <c r="U65328" s="27"/>
    </row>
    <row r="65329" spans="2:21" x14ac:dyDescent="0.25">
      <c r="B65329"/>
      <c r="C65329"/>
      <c r="D65329" s="13"/>
      <c r="E65329" s="13"/>
      <c r="K65329" s="23"/>
      <c r="O65329" s="21"/>
      <c r="P65329" s="27"/>
      <c r="Q65329" s="16"/>
      <c r="U65329" s="27"/>
    </row>
    <row r="65330" spans="2:21" x14ac:dyDescent="0.25">
      <c r="B65330"/>
      <c r="C65330"/>
      <c r="D65330" s="13"/>
      <c r="E65330" s="13"/>
      <c r="K65330" s="23"/>
      <c r="O65330" s="21"/>
      <c r="P65330" s="27"/>
      <c r="Q65330" s="16"/>
      <c r="U65330" s="27"/>
    </row>
    <row r="65331" spans="2:21" x14ac:dyDescent="0.25">
      <c r="B65331"/>
      <c r="C65331"/>
      <c r="D65331" s="13"/>
      <c r="E65331" s="13"/>
      <c r="K65331" s="23"/>
      <c r="O65331" s="21"/>
      <c r="P65331" s="27"/>
      <c r="Q65331" s="16"/>
      <c r="U65331" s="27"/>
    </row>
    <row r="65332" spans="2:21" x14ac:dyDescent="0.25">
      <c r="B65332"/>
      <c r="C65332"/>
      <c r="D65332" s="13"/>
      <c r="E65332" s="13"/>
      <c r="K65332" s="23"/>
      <c r="O65332" s="21"/>
      <c r="P65332" s="27"/>
      <c r="Q65332" s="16"/>
      <c r="U65332" s="27"/>
    </row>
    <row r="65333" spans="2:21" x14ac:dyDescent="0.25">
      <c r="B65333"/>
      <c r="C65333"/>
      <c r="D65333" s="13"/>
      <c r="E65333" s="13"/>
      <c r="K65333" s="23"/>
      <c r="O65333" s="21"/>
      <c r="P65333" s="27"/>
      <c r="Q65333" s="16"/>
      <c r="U65333" s="27"/>
    </row>
    <row r="65334" spans="2:21" x14ac:dyDescent="0.25">
      <c r="B65334"/>
      <c r="C65334"/>
      <c r="D65334" s="13"/>
      <c r="E65334" s="13"/>
      <c r="K65334" s="23"/>
      <c r="O65334" s="21"/>
      <c r="P65334" s="27"/>
      <c r="Q65334" s="16"/>
      <c r="U65334" s="27"/>
    </row>
    <row r="65335" spans="2:21" x14ac:dyDescent="0.25">
      <c r="B65335"/>
      <c r="C65335"/>
      <c r="D65335" s="13"/>
      <c r="E65335" s="13"/>
      <c r="K65335" s="23"/>
      <c r="O65335" s="21"/>
      <c r="P65335" s="27"/>
      <c r="Q65335" s="16"/>
      <c r="U65335" s="27"/>
    </row>
    <row r="65336" spans="2:21" x14ac:dyDescent="0.25">
      <c r="B65336"/>
      <c r="C65336"/>
      <c r="D65336" s="13"/>
      <c r="E65336" s="13"/>
      <c r="K65336" s="23"/>
      <c r="O65336" s="21"/>
      <c r="P65336" s="27"/>
      <c r="Q65336" s="16"/>
      <c r="U65336" s="27"/>
    </row>
    <row r="65337" spans="2:21" x14ac:dyDescent="0.25">
      <c r="B65337"/>
      <c r="C65337"/>
      <c r="D65337" s="13"/>
      <c r="E65337" s="13"/>
      <c r="K65337" s="23"/>
      <c r="O65337" s="21"/>
      <c r="P65337" s="27"/>
      <c r="Q65337" s="16"/>
      <c r="U65337" s="27"/>
    </row>
    <row r="65338" spans="2:21" x14ac:dyDescent="0.25">
      <c r="B65338"/>
      <c r="C65338"/>
      <c r="D65338" s="13"/>
      <c r="E65338" s="13"/>
      <c r="K65338" s="23"/>
      <c r="O65338" s="21"/>
      <c r="P65338" s="27"/>
      <c r="Q65338" s="16"/>
      <c r="U65338" s="27"/>
    </row>
    <row r="65339" spans="2:21" x14ac:dyDescent="0.25">
      <c r="B65339"/>
      <c r="C65339"/>
      <c r="D65339" s="13"/>
      <c r="E65339" s="13"/>
      <c r="K65339" s="23"/>
      <c r="O65339" s="21"/>
      <c r="P65339" s="27"/>
      <c r="Q65339" s="16"/>
      <c r="U65339" s="27"/>
    </row>
    <row r="65340" spans="2:21" x14ac:dyDescent="0.25">
      <c r="B65340"/>
      <c r="C65340"/>
      <c r="D65340" s="13"/>
      <c r="E65340" s="13"/>
      <c r="K65340" s="23"/>
      <c r="O65340" s="21"/>
      <c r="P65340" s="27"/>
      <c r="Q65340" s="16"/>
      <c r="U65340" s="27"/>
    </row>
    <row r="65341" spans="2:21" x14ac:dyDescent="0.25">
      <c r="B65341"/>
      <c r="C65341"/>
      <c r="D65341" s="13"/>
      <c r="E65341" s="13"/>
      <c r="K65341" s="23"/>
      <c r="O65341" s="21"/>
      <c r="P65341" s="27"/>
      <c r="Q65341" s="16"/>
      <c r="U65341" s="27"/>
    </row>
    <row r="65342" spans="2:21" x14ac:dyDescent="0.25">
      <c r="B65342"/>
      <c r="C65342"/>
      <c r="D65342" s="13"/>
      <c r="E65342" s="13"/>
      <c r="K65342" s="23"/>
      <c r="O65342" s="21"/>
      <c r="P65342" s="27"/>
      <c r="Q65342" s="16"/>
      <c r="U65342" s="27"/>
    </row>
    <row r="65343" spans="2:21" x14ac:dyDescent="0.25">
      <c r="B65343"/>
      <c r="C65343"/>
      <c r="D65343" s="13"/>
      <c r="E65343" s="13"/>
      <c r="K65343" s="23"/>
      <c r="O65343" s="21"/>
      <c r="P65343" s="27"/>
      <c r="Q65343" s="16"/>
      <c r="U65343" s="27"/>
    </row>
    <row r="65344" spans="2:21" x14ac:dyDescent="0.25">
      <c r="B65344"/>
      <c r="C65344"/>
      <c r="D65344" s="13"/>
      <c r="E65344" s="13"/>
      <c r="K65344" s="23"/>
      <c r="O65344" s="21"/>
      <c r="P65344" s="27"/>
      <c r="Q65344" s="16"/>
      <c r="U65344" s="27"/>
    </row>
    <row r="65345" spans="2:21" x14ac:dyDescent="0.25">
      <c r="B65345"/>
      <c r="C65345"/>
      <c r="D65345" s="13"/>
      <c r="E65345" s="13"/>
      <c r="K65345" s="23"/>
      <c r="O65345" s="21"/>
      <c r="P65345" s="27"/>
      <c r="Q65345" s="16"/>
      <c r="U65345" s="27"/>
    </row>
    <row r="65346" spans="2:21" x14ac:dyDescent="0.25">
      <c r="B65346"/>
      <c r="C65346"/>
      <c r="D65346" s="13"/>
      <c r="E65346" s="13"/>
      <c r="K65346" s="23"/>
      <c r="O65346" s="21"/>
      <c r="P65346" s="27"/>
      <c r="Q65346" s="16"/>
      <c r="U65346" s="27"/>
    </row>
    <row r="65347" spans="2:21" x14ac:dyDescent="0.25">
      <c r="B65347"/>
      <c r="C65347"/>
      <c r="D65347" s="13"/>
      <c r="E65347" s="13"/>
      <c r="K65347" s="23"/>
      <c r="O65347" s="21"/>
      <c r="P65347" s="27"/>
      <c r="Q65347" s="16"/>
      <c r="U65347" s="27"/>
    </row>
    <row r="65348" spans="2:21" x14ac:dyDescent="0.25">
      <c r="B65348"/>
      <c r="C65348"/>
      <c r="D65348" s="13"/>
      <c r="E65348" s="13"/>
      <c r="K65348" s="23"/>
      <c r="O65348" s="21"/>
      <c r="P65348" s="27"/>
      <c r="Q65348" s="16"/>
      <c r="U65348" s="27"/>
    </row>
    <row r="65349" spans="2:21" x14ac:dyDescent="0.25">
      <c r="B65349"/>
      <c r="C65349"/>
      <c r="D65349" s="13"/>
      <c r="E65349" s="13"/>
      <c r="K65349" s="23"/>
      <c r="O65349" s="21"/>
      <c r="P65349" s="27"/>
      <c r="Q65349" s="16"/>
      <c r="U65349" s="27"/>
    </row>
    <row r="65350" spans="2:21" x14ac:dyDescent="0.25">
      <c r="B65350"/>
      <c r="C65350"/>
      <c r="D65350" s="13"/>
      <c r="E65350" s="13"/>
      <c r="K65350" s="23"/>
      <c r="O65350" s="21"/>
      <c r="P65350" s="27"/>
      <c r="Q65350" s="16"/>
      <c r="U65350" s="27"/>
    </row>
    <row r="65351" spans="2:21" x14ac:dyDescent="0.25">
      <c r="B65351"/>
      <c r="C65351"/>
      <c r="D65351" s="13"/>
      <c r="E65351" s="13"/>
      <c r="K65351" s="23"/>
      <c r="O65351" s="21"/>
      <c r="P65351" s="27"/>
      <c r="Q65351" s="16"/>
      <c r="U65351" s="27"/>
    </row>
    <row r="65352" spans="2:21" x14ac:dyDescent="0.25">
      <c r="B65352"/>
      <c r="C65352"/>
      <c r="D65352" s="13"/>
      <c r="E65352" s="13"/>
      <c r="K65352" s="23"/>
      <c r="O65352" s="21"/>
      <c r="P65352" s="27"/>
      <c r="Q65352" s="16"/>
      <c r="U65352" s="27"/>
    </row>
    <row r="65353" spans="2:21" x14ac:dyDescent="0.25">
      <c r="B65353"/>
      <c r="C65353"/>
      <c r="D65353" s="13"/>
      <c r="E65353" s="13"/>
      <c r="K65353" s="23"/>
      <c r="O65353" s="21"/>
      <c r="P65353" s="27"/>
      <c r="Q65353" s="16"/>
      <c r="U65353" s="27"/>
    </row>
    <row r="65354" spans="2:21" x14ac:dyDescent="0.25">
      <c r="B65354"/>
      <c r="C65354"/>
      <c r="D65354" s="13"/>
      <c r="E65354" s="13"/>
      <c r="K65354" s="23"/>
      <c r="O65354" s="21"/>
      <c r="P65354" s="27"/>
      <c r="Q65354" s="16"/>
      <c r="U65354" s="27"/>
    </row>
    <row r="65355" spans="2:21" x14ac:dyDescent="0.25">
      <c r="B65355"/>
      <c r="C65355"/>
      <c r="D65355" s="13"/>
      <c r="E65355" s="13"/>
      <c r="K65355" s="23"/>
      <c r="O65355" s="21"/>
      <c r="P65355" s="27"/>
      <c r="Q65355" s="16"/>
      <c r="U65355" s="27"/>
    </row>
    <row r="65356" spans="2:21" x14ac:dyDescent="0.25">
      <c r="B65356"/>
      <c r="C65356"/>
      <c r="D65356" s="13"/>
      <c r="E65356" s="13"/>
      <c r="K65356" s="23"/>
      <c r="O65356" s="21"/>
      <c r="P65356" s="27"/>
      <c r="Q65356" s="16"/>
      <c r="U65356" s="27"/>
    </row>
    <row r="65357" spans="2:21" x14ac:dyDescent="0.25">
      <c r="B65357"/>
      <c r="C65357"/>
      <c r="D65357" s="13"/>
      <c r="E65357" s="13"/>
      <c r="K65357" s="23"/>
      <c r="O65357" s="21"/>
      <c r="P65357" s="27"/>
      <c r="Q65357" s="16"/>
      <c r="U65357" s="27"/>
    </row>
    <row r="65358" spans="2:21" x14ac:dyDescent="0.25">
      <c r="B65358"/>
      <c r="C65358"/>
      <c r="D65358" s="13"/>
      <c r="E65358" s="13"/>
      <c r="K65358" s="23"/>
      <c r="O65358" s="21"/>
      <c r="P65358" s="27"/>
      <c r="Q65358" s="16"/>
      <c r="U65358" s="27"/>
    </row>
    <row r="65359" spans="2:21" x14ac:dyDescent="0.25">
      <c r="B65359"/>
      <c r="C65359"/>
      <c r="D65359" s="13"/>
      <c r="E65359" s="13"/>
      <c r="K65359" s="23"/>
      <c r="O65359" s="21"/>
      <c r="P65359" s="27"/>
      <c r="Q65359" s="16"/>
      <c r="U65359" s="27"/>
    </row>
    <row r="65360" spans="2:21" x14ac:dyDescent="0.25">
      <c r="B65360"/>
      <c r="C65360"/>
      <c r="D65360" s="13"/>
      <c r="E65360" s="13"/>
      <c r="K65360" s="23"/>
      <c r="O65360" s="21"/>
      <c r="P65360" s="27"/>
      <c r="Q65360" s="16"/>
      <c r="U65360" s="27"/>
    </row>
    <row r="65361" spans="2:21" x14ac:dyDescent="0.25">
      <c r="B65361"/>
      <c r="C65361"/>
      <c r="D65361" s="13"/>
      <c r="E65361" s="13"/>
      <c r="K65361" s="23"/>
      <c r="O65361" s="21"/>
      <c r="P65361" s="27"/>
      <c r="Q65361" s="16"/>
      <c r="U65361" s="27"/>
    </row>
    <row r="65362" spans="2:21" x14ac:dyDescent="0.25">
      <c r="B65362"/>
      <c r="C65362"/>
      <c r="D65362" s="13"/>
      <c r="E65362" s="13"/>
      <c r="K65362" s="23"/>
      <c r="O65362" s="21"/>
      <c r="P65362" s="27"/>
      <c r="Q65362" s="16"/>
      <c r="U65362" s="27"/>
    </row>
    <row r="65363" spans="2:21" x14ac:dyDescent="0.25">
      <c r="B65363"/>
      <c r="C65363"/>
      <c r="D65363" s="13"/>
      <c r="E65363" s="13"/>
      <c r="K65363" s="23"/>
      <c r="O65363" s="21"/>
      <c r="P65363" s="27"/>
      <c r="Q65363" s="16"/>
      <c r="U65363" s="27"/>
    </row>
    <row r="65364" spans="2:21" x14ac:dyDescent="0.25">
      <c r="B65364"/>
      <c r="C65364"/>
      <c r="D65364" s="13"/>
      <c r="E65364" s="13"/>
      <c r="K65364" s="23"/>
      <c r="O65364" s="21"/>
      <c r="P65364" s="27"/>
      <c r="Q65364" s="16"/>
      <c r="U65364" s="27"/>
    </row>
    <row r="65365" spans="2:21" x14ac:dyDescent="0.25">
      <c r="B65365"/>
      <c r="C65365"/>
      <c r="D65365" s="13"/>
      <c r="E65365" s="13"/>
      <c r="K65365" s="23"/>
      <c r="O65365" s="21"/>
      <c r="P65365" s="27"/>
      <c r="Q65365" s="16"/>
      <c r="U65365" s="27"/>
    </row>
    <row r="65366" spans="2:21" x14ac:dyDescent="0.25">
      <c r="B65366"/>
      <c r="C65366"/>
      <c r="D65366" s="13"/>
      <c r="E65366" s="13"/>
      <c r="K65366" s="23"/>
      <c r="O65366" s="21"/>
      <c r="P65366" s="27"/>
      <c r="Q65366" s="16"/>
      <c r="U65366" s="27"/>
    </row>
    <row r="65367" spans="2:21" x14ac:dyDescent="0.25">
      <c r="B65367"/>
      <c r="C65367"/>
      <c r="D65367" s="13"/>
      <c r="E65367" s="13"/>
      <c r="K65367" s="23"/>
      <c r="O65367" s="21"/>
      <c r="P65367" s="27"/>
      <c r="Q65367" s="16"/>
      <c r="U65367" s="27"/>
    </row>
    <row r="65368" spans="2:21" x14ac:dyDescent="0.25">
      <c r="B65368"/>
      <c r="C65368"/>
      <c r="D65368" s="13"/>
      <c r="E65368" s="13"/>
      <c r="K65368" s="23"/>
      <c r="O65368" s="21"/>
      <c r="P65368" s="27"/>
      <c r="Q65368" s="16"/>
      <c r="U65368" s="27"/>
    </row>
    <row r="65369" spans="2:21" x14ac:dyDescent="0.25">
      <c r="B65369"/>
      <c r="C65369"/>
      <c r="D65369" s="13"/>
      <c r="E65369" s="13"/>
      <c r="K65369" s="23"/>
      <c r="O65369" s="21"/>
      <c r="P65369" s="27"/>
      <c r="Q65369" s="16"/>
      <c r="U65369" s="27"/>
    </row>
    <row r="65370" spans="2:21" x14ac:dyDescent="0.25">
      <c r="B65370"/>
      <c r="C65370"/>
      <c r="D65370" s="13"/>
      <c r="E65370" s="13"/>
      <c r="K65370" s="23"/>
      <c r="O65370" s="21"/>
      <c r="P65370" s="27"/>
      <c r="Q65370" s="16"/>
      <c r="U65370" s="27"/>
    </row>
    <row r="65371" spans="2:21" x14ac:dyDescent="0.25">
      <c r="B65371"/>
      <c r="C65371"/>
      <c r="D65371" s="13"/>
      <c r="E65371" s="13"/>
      <c r="K65371" s="23"/>
      <c r="O65371" s="21"/>
      <c r="P65371" s="27"/>
      <c r="Q65371" s="16"/>
      <c r="U65371" s="27"/>
    </row>
    <row r="65372" spans="2:21" x14ac:dyDescent="0.25">
      <c r="B65372"/>
      <c r="C65372"/>
      <c r="D65372" s="13"/>
      <c r="E65372" s="13"/>
      <c r="K65372" s="23"/>
      <c r="O65372" s="21"/>
      <c r="P65372" s="27"/>
      <c r="Q65372" s="16"/>
      <c r="U65372" s="27"/>
    </row>
    <row r="65373" spans="2:21" x14ac:dyDescent="0.25">
      <c r="B65373"/>
      <c r="C65373"/>
      <c r="D65373" s="13"/>
      <c r="E65373" s="13"/>
      <c r="K65373" s="23"/>
      <c r="O65373" s="21"/>
      <c r="P65373" s="27"/>
      <c r="Q65373" s="16"/>
      <c r="U65373" s="27"/>
    </row>
    <row r="65374" spans="2:21" x14ac:dyDescent="0.25">
      <c r="B65374"/>
      <c r="C65374"/>
      <c r="D65374" s="13"/>
      <c r="E65374" s="13"/>
      <c r="K65374" s="23"/>
      <c r="O65374" s="21"/>
      <c r="P65374" s="27"/>
      <c r="Q65374" s="16"/>
      <c r="U65374" s="27"/>
    </row>
    <row r="65375" spans="2:21" x14ac:dyDescent="0.25">
      <c r="B65375"/>
      <c r="C65375"/>
      <c r="D65375" s="13"/>
      <c r="E65375" s="13"/>
      <c r="K65375" s="23"/>
      <c r="O65375" s="21"/>
      <c r="P65375" s="27"/>
      <c r="Q65375" s="16"/>
      <c r="U65375" s="27"/>
    </row>
    <row r="65376" spans="2:21" x14ac:dyDescent="0.25">
      <c r="B65376"/>
      <c r="C65376"/>
      <c r="D65376" s="13"/>
      <c r="E65376" s="13"/>
      <c r="K65376" s="23"/>
      <c r="O65376" s="21"/>
      <c r="P65376" s="27"/>
      <c r="Q65376" s="16"/>
      <c r="U65376" s="27"/>
    </row>
    <row r="65377" spans="2:21" x14ac:dyDescent="0.25">
      <c r="B65377"/>
      <c r="C65377"/>
      <c r="D65377" s="13"/>
      <c r="E65377" s="13"/>
      <c r="K65377" s="23"/>
      <c r="O65377" s="21"/>
      <c r="P65377" s="27"/>
      <c r="Q65377" s="16"/>
      <c r="U65377" s="27"/>
    </row>
    <row r="65378" spans="2:21" x14ac:dyDescent="0.25">
      <c r="B65378"/>
      <c r="C65378"/>
      <c r="D65378" s="13"/>
      <c r="E65378" s="13"/>
      <c r="K65378" s="23"/>
      <c r="O65378" s="21"/>
      <c r="P65378" s="27"/>
      <c r="Q65378" s="16"/>
      <c r="U65378" s="27"/>
    </row>
    <row r="65379" spans="2:21" x14ac:dyDescent="0.25">
      <c r="B65379"/>
      <c r="C65379"/>
      <c r="D65379" s="13"/>
      <c r="E65379" s="13"/>
      <c r="K65379" s="23"/>
      <c r="O65379" s="21"/>
      <c r="P65379" s="27"/>
      <c r="Q65379" s="16"/>
      <c r="U65379" s="27"/>
    </row>
    <row r="65380" spans="2:21" x14ac:dyDescent="0.25">
      <c r="B65380"/>
      <c r="C65380"/>
      <c r="D65380" s="13"/>
      <c r="E65380" s="13"/>
      <c r="K65380" s="23"/>
      <c r="O65380" s="21"/>
      <c r="P65380" s="27"/>
      <c r="Q65380" s="16"/>
      <c r="U65380" s="27"/>
    </row>
    <row r="65381" spans="2:21" x14ac:dyDescent="0.25">
      <c r="B65381"/>
      <c r="C65381"/>
      <c r="D65381" s="13"/>
      <c r="E65381" s="13"/>
      <c r="K65381" s="23"/>
      <c r="O65381" s="21"/>
      <c r="P65381" s="27"/>
      <c r="Q65381" s="16"/>
      <c r="U65381" s="27"/>
    </row>
    <row r="65382" spans="2:21" x14ac:dyDescent="0.25">
      <c r="B65382"/>
      <c r="C65382"/>
      <c r="D65382" s="13"/>
      <c r="E65382" s="13"/>
      <c r="K65382" s="23"/>
      <c r="O65382" s="21"/>
      <c r="P65382" s="27"/>
      <c r="Q65382" s="16"/>
      <c r="U65382" s="27"/>
    </row>
    <row r="65383" spans="2:21" x14ac:dyDescent="0.25">
      <c r="B65383"/>
      <c r="C65383"/>
      <c r="D65383" s="13"/>
      <c r="E65383" s="13"/>
      <c r="K65383" s="23"/>
      <c r="O65383" s="21"/>
      <c r="P65383" s="27"/>
      <c r="Q65383" s="16"/>
      <c r="U65383" s="27"/>
    </row>
    <row r="65384" spans="2:21" x14ac:dyDescent="0.25">
      <c r="B65384"/>
      <c r="C65384"/>
      <c r="D65384" s="13"/>
      <c r="E65384" s="13"/>
      <c r="K65384" s="23"/>
      <c r="O65384" s="21"/>
      <c r="P65384" s="27"/>
      <c r="Q65384" s="16"/>
      <c r="U65384" s="27"/>
    </row>
    <row r="65385" spans="2:21" x14ac:dyDescent="0.25">
      <c r="B65385"/>
      <c r="C65385"/>
      <c r="D65385" s="13"/>
      <c r="E65385" s="13"/>
      <c r="K65385" s="23"/>
      <c r="O65385" s="21"/>
      <c r="P65385" s="27"/>
      <c r="Q65385" s="16"/>
      <c r="U65385" s="27"/>
    </row>
    <row r="65386" spans="2:21" x14ac:dyDescent="0.25">
      <c r="B65386"/>
      <c r="C65386"/>
      <c r="D65386" s="13"/>
      <c r="E65386" s="13"/>
      <c r="K65386" s="23"/>
      <c r="O65386" s="21"/>
      <c r="P65386" s="27"/>
      <c r="Q65386" s="16"/>
      <c r="U65386" s="27"/>
    </row>
    <row r="65387" spans="2:21" x14ac:dyDescent="0.25">
      <c r="B65387"/>
      <c r="C65387"/>
      <c r="D65387" s="13"/>
      <c r="E65387" s="13"/>
      <c r="K65387" s="23"/>
      <c r="O65387" s="21"/>
      <c r="P65387" s="27"/>
      <c r="Q65387" s="16"/>
      <c r="U65387" s="27"/>
    </row>
    <row r="65388" spans="2:21" x14ac:dyDescent="0.25">
      <c r="B65388"/>
      <c r="C65388"/>
      <c r="D65388" s="13"/>
      <c r="E65388" s="13"/>
      <c r="K65388" s="23"/>
      <c r="O65388" s="21"/>
      <c r="P65388" s="27"/>
      <c r="Q65388" s="16"/>
      <c r="U65388" s="27"/>
    </row>
    <row r="65389" spans="2:21" x14ac:dyDescent="0.25">
      <c r="B65389"/>
      <c r="C65389"/>
      <c r="D65389" s="13"/>
      <c r="E65389" s="13"/>
      <c r="K65389" s="23"/>
      <c r="O65389" s="21"/>
      <c r="P65389" s="27"/>
      <c r="Q65389" s="16"/>
      <c r="U65389" s="27"/>
    </row>
    <row r="65390" spans="2:21" x14ac:dyDescent="0.25">
      <c r="B65390"/>
      <c r="C65390"/>
      <c r="D65390" s="13"/>
      <c r="E65390" s="13"/>
      <c r="K65390" s="23"/>
      <c r="O65390" s="21"/>
      <c r="P65390" s="27"/>
      <c r="Q65390" s="16"/>
      <c r="U65390" s="27"/>
    </row>
    <row r="65391" spans="2:21" x14ac:dyDescent="0.25">
      <c r="B65391"/>
      <c r="C65391"/>
      <c r="D65391" s="13"/>
      <c r="E65391" s="13"/>
      <c r="K65391" s="23"/>
      <c r="O65391" s="21"/>
      <c r="P65391" s="27"/>
      <c r="Q65391" s="16"/>
      <c r="U65391" s="27"/>
    </row>
    <row r="65392" spans="2:21" x14ac:dyDescent="0.25">
      <c r="B65392"/>
      <c r="C65392"/>
      <c r="D65392" s="13"/>
      <c r="E65392" s="13"/>
      <c r="K65392" s="23"/>
      <c r="O65392" s="21"/>
      <c r="P65392" s="27"/>
      <c r="Q65392" s="16"/>
      <c r="U65392" s="27"/>
    </row>
    <row r="65393" spans="2:21" x14ac:dyDescent="0.25">
      <c r="B65393"/>
      <c r="C65393"/>
      <c r="D65393" s="13"/>
      <c r="E65393" s="13"/>
      <c r="K65393" s="23"/>
      <c r="O65393" s="21"/>
      <c r="P65393" s="27"/>
      <c r="Q65393" s="16"/>
      <c r="U65393" s="27"/>
    </row>
    <row r="65394" spans="2:21" x14ac:dyDescent="0.25">
      <c r="B65394"/>
      <c r="C65394"/>
      <c r="D65394" s="13"/>
      <c r="E65394" s="13"/>
      <c r="K65394" s="23"/>
      <c r="O65394" s="21"/>
      <c r="P65394" s="27"/>
      <c r="Q65394" s="16"/>
      <c r="U65394" s="27"/>
    </row>
    <row r="65395" spans="2:21" x14ac:dyDescent="0.25">
      <c r="B65395"/>
      <c r="C65395"/>
      <c r="D65395" s="13"/>
      <c r="E65395" s="13"/>
      <c r="K65395" s="23"/>
      <c r="O65395" s="21"/>
      <c r="P65395" s="27"/>
      <c r="Q65395" s="16"/>
      <c r="U65395" s="27"/>
    </row>
    <row r="65396" spans="2:21" x14ac:dyDescent="0.25">
      <c r="B65396"/>
      <c r="C65396"/>
      <c r="D65396" s="13"/>
      <c r="E65396" s="13"/>
      <c r="K65396" s="23"/>
      <c r="O65396" s="21"/>
      <c r="P65396" s="27"/>
      <c r="Q65396" s="16"/>
      <c r="U65396" s="27"/>
    </row>
    <row r="65397" spans="2:21" x14ac:dyDescent="0.25">
      <c r="B65397"/>
      <c r="C65397"/>
      <c r="D65397" s="13"/>
      <c r="E65397" s="13"/>
      <c r="K65397" s="23"/>
      <c r="O65397" s="21"/>
      <c r="P65397" s="27"/>
      <c r="Q65397" s="16"/>
      <c r="U65397" s="27"/>
    </row>
    <row r="65398" spans="2:21" x14ac:dyDescent="0.25">
      <c r="B65398"/>
      <c r="C65398"/>
      <c r="D65398" s="13"/>
      <c r="E65398" s="13"/>
      <c r="K65398" s="23"/>
      <c r="O65398" s="21"/>
      <c r="P65398" s="27"/>
      <c r="Q65398" s="16"/>
      <c r="U65398" s="27"/>
    </row>
    <row r="65399" spans="2:21" x14ac:dyDescent="0.25">
      <c r="B65399"/>
      <c r="C65399"/>
      <c r="D65399" s="13"/>
      <c r="E65399" s="13"/>
      <c r="K65399" s="23"/>
      <c r="O65399" s="21"/>
      <c r="P65399" s="27"/>
      <c r="Q65399" s="16"/>
      <c r="U65399" s="27"/>
    </row>
    <row r="65400" spans="2:21" x14ac:dyDescent="0.25">
      <c r="B65400"/>
      <c r="C65400"/>
      <c r="D65400" s="13"/>
      <c r="E65400" s="13"/>
      <c r="K65400" s="23"/>
      <c r="O65400" s="21"/>
      <c r="P65400" s="27"/>
      <c r="Q65400" s="16"/>
      <c r="U65400" s="27"/>
    </row>
    <row r="65401" spans="2:21" x14ac:dyDescent="0.25">
      <c r="B65401"/>
      <c r="C65401"/>
      <c r="D65401" s="13"/>
      <c r="E65401" s="13"/>
      <c r="K65401" s="23"/>
      <c r="O65401" s="21"/>
      <c r="P65401" s="27"/>
      <c r="Q65401" s="16"/>
      <c r="U65401" s="27"/>
    </row>
    <row r="65402" spans="2:21" x14ac:dyDescent="0.25">
      <c r="B65402"/>
      <c r="C65402"/>
      <c r="D65402" s="13"/>
      <c r="E65402" s="13"/>
      <c r="K65402" s="23"/>
      <c r="O65402" s="21"/>
      <c r="P65402" s="27"/>
      <c r="Q65402" s="16"/>
      <c r="U65402" s="27"/>
    </row>
    <row r="65403" spans="2:21" x14ac:dyDescent="0.25">
      <c r="B65403"/>
      <c r="C65403"/>
      <c r="D65403" s="13"/>
      <c r="E65403" s="13"/>
      <c r="K65403" s="23"/>
      <c r="O65403" s="21"/>
      <c r="P65403" s="27"/>
      <c r="Q65403" s="16"/>
      <c r="U65403" s="27"/>
    </row>
    <row r="65404" spans="2:21" x14ac:dyDescent="0.25">
      <c r="B65404"/>
      <c r="C65404"/>
      <c r="D65404" s="13"/>
      <c r="E65404" s="13"/>
      <c r="K65404" s="23"/>
      <c r="O65404" s="21"/>
      <c r="P65404" s="27"/>
      <c r="Q65404" s="16"/>
      <c r="U65404" s="27"/>
    </row>
    <row r="65405" spans="2:21" x14ac:dyDescent="0.25">
      <c r="B65405"/>
      <c r="C65405"/>
      <c r="D65405" s="13"/>
      <c r="E65405" s="13"/>
      <c r="K65405" s="23"/>
      <c r="O65405" s="21"/>
      <c r="P65405" s="27"/>
      <c r="Q65405" s="16"/>
      <c r="U65405" s="27"/>
    </row>
    <row r="65406" spans="2:21" x14ac:dyDescent="0.25">
      <c r="B65406"/>
      <c r="C65406"/>
      <c r="D65406" s="13"/>
      <c r="E65406" s="13"/>
      <c r="K65406" s="23"/>
      <c r="O65406" s="21"/>
      <c r="P65406" s="27"/>
      <c r="Q65406" s="16"/>
      <c r="U65406" s="27"/>
    </row>
    <row r="65407" spans="2:21" x14ac:dyDescent="0.25">
      <c r="B65407"/>
      <c r="C65407"/>
      <c r="D65407" s="13"/>
      <c r="E65407" s="13"/>
      <c r="K65407" s="23"/>
      <c r="O65407" s="21"/>
      <c r="P65407" s="27"/>
      <c r="Q65407" s="16"/>
      <c r="U65407" s="27"/>
    </row>
    <row r="65408" spans="2:21" x14ac:dyDescent="0.25">
      <c r="B65408"/>
      <c r="C65408"/>
      <c r="D65408" s="13"/>
      <c r="E65408" s="13"/>
      <c r="K65408" s="23"/>
      <c r="O65408" s="21"/>
      <c r="P65408" s="27"/>
      <c r="Q65408" s="16"/>
      <c r="U65408" s="27"/>
    </row>
    <row r="65409" spans="2:21" x14ac:dyDescent="0.25">
      <c r="B65409"/>
      <c r="C65409"/>
      <c r="D65409" s="13"/>
      <c r="E65409" s="13"/>
      <c r="K65409" s="23"/>
      <c r="O65409" s="21"/>
      <c r="P65409" s="27"/>
      <c r="Q65409" s="16"/>
      <c r="U65409" s="27"/>
    </row>
    <row r="65410" spans="2:21" x14ac:dyDescent="0.25">
      <c r="B65410"/>
      <c r="C65410"/>
      <c r="D65410" s="13"/>
      <c r="E65410" s="13"/>
      <c r="K65410" s="23"/>
      <c r="O65410" s="21"/>
      <c r="P65410" s="27"/>
      <c r="Q65410" s="16"/>
      <c r="U65410" s="27"/>
    </row>
    <row r="65411" spans="2:21" x14ac:dyDescent="0.25">
      <c r="B65411"/>
      <c r="C65411"/>
      <c r="D65411" s="13"/>
      <c r="E65411" s="13"/>
      <c r="K65411" s="23"/>
      <c r="O65411" s="21"/>
      <c r="P65411" s="27"/>
      <c r="Q65411" s="16"/>
      <c r="U65411" s="27"/>
    </row>
    <row r="65412" spans="2:21" x14ac:dyDescent="0.25">
      <c r="B65412"/>
      <c r="C65412"/>
      <c r="D65412" s="13"/>
      <c r="E65412" s="13"/>
      <c r="K65412" s="23"/>
      <c r="O65412" s="21"/>
      <c r="P65412" s="27"/>
      <c r="Q65412" s="16"/>
      <c r="U65412" s="27"/>
    </row>
    <row r="65413" spans="2:21" x14ac:dyDescent="0.25">
      <c r="B65413"/>
      <c r="C65413"/>
      <c r="D65413" s="13"/>
      <c r="E65413" s="13"/>
      <c r="K65413" s="23"/>
      <c r="O65413" s="21"/>
      <c r="P65413" s="27"/>
      <c r="Q65413" s="16"/>
      <c r="U65413" s="27"/>
    </row>
    <row r="65414" spans="2:21" x14ac:dyDescent="0.25">
      <c r="B65414"/>
      <c r="C65414"/>
      <c r="D65414" s="13"/>
      <c r="E65414" s="13"/>
      <c r="K65414" s="23"/>
      <c r="O65414" s="21"/>
      <c r="P65414" s="27"/>
      <c r="Q65414" s="16"/>
      <c r="U65414" s="27"/>
    </row>
    <row r="65415" spans="2:21" x14ac:dyDescent="0.25">
      <c r="B65415"/>
      <c r="C65415"/>
      <c r="D65415" s="13"/>
      <c r="E65415" s="13"/>
      <c r="K65415" s="23"/>
      <c r="O65415" s="21"/>
      <c r="P65415" s="27"/>
      <c r="Q65415" s="16"/>
      <c r="U65415" s="27"/>
    </row>
    <row r="65416" spans="2:21" x14ac:dyDescent="0.25">
      <c r="B65416"/>
      <c r="C65416"/>
      <c r="D65416" s="13"/>
      <c r="E65416" s="13"/>
      <c r="K65416" s="23"/>
      <c r="O65416" s="21"/>
      <c r="P65416" s="27"/>
      <c r="Q65416" s="16"/>
      <c r="U65416" s="27"/>
    </row>
    <row r="65417" spans="2:21" x14ac:dyDescent="0.25">
      <c r="B65417"/>
      <c r="C65417"/>
      <c r="D65417" s="13"/>
      <c r="E65417" s="13"/>
      <c r="K65417" s="23"/>
      <c r="O65417" s="21"/>
      <c r="P65417" s="27"/>
      <c r="Q65417" s="16"/>
      <c r="U65417" s="27"/>
    </row>
    <row r="65418" spans="2:21" x14ac:dyDescent="0.25">
      <c r="B65418"/>
      <c r="C65418"/>
      <c r="D65418" s="13"/>
      <c r="E65418" s="13"/>
      <c r="K65418" s="23"/>
      <c r="O65418" s="21"/>
      <c r="P65418" s="27"/>
      <c r="Q65418" s="16"/>
      <c r="U65418" s="27"/>
    </row>
    <row r="65419" spans="2:21" x14ac:dyDescent="0.25">
      <c r="B65419"/>
      <c r="C65419"/>
      <c r="D65419" s="13"/>
      <c r="E65419" s="13"/>
      <c r="K65419" s="23"/>
      <c r="O65419" s="21"/>
      <c r="P65419" s="27"/>
      <c r="Q65419" s="16"/>
      <c r="U65419" s="27"/>
    </row>
    <row r="65420" spans="2:21" x14ac:dyDescent="0.25">
      <c r="B65420"/>
      <c r="C65420"/>
      <c r="D65420" s="13"/>
      <c r="E65420" s="13"/>
      <c r="K65420" s="23"/>
      <c r="O65420" s="21"/>
      <c r="P65420" s="27"/>
      <c r="Q65420" s="16"/>
      <c r="U65420" s="27"/>
    </row>
    <row r="65421" spans="2:21" x14ac:dyDescent="0.25">
      <c r="B65421"/>
      <c r="C65421"/>
      <c r="D65421" s="13"/>
      <c r="E65421" s="13"/>
      <c r="K65421" s="23"/>
      <c r="O65421" s="21"/>
      <c r="P65421" s="27"/>
      <c r="Q65421" s="16"/>
      <c r="U65421" s="27"/>
    </row>
    <row r="65422" spans="2:21" x14ac:dyDescent="0.25">
      <c r="B65422"/>
      <c r="C65422"/>
      <c r="D65422" s="13"/>
      <c r="E65422" s="13"/>
      <c r="K65422" s="23"/>
      <c r="O65422" s="21"/>
      <c r="P65422" s="27"/>
      <c r="Q65422" s="16"/>
      <c r="U65422" s="27"/>
    </row>
    <row r="65423" spans="2:21" x14ac:dyDescent="0.25">
      <c r="B65423"/>
      <c r="C65423"/>
      <c r="D65423" s="13"/>
      <c r="E65423" s="13"/>
      <c r="K65423" s="23"/>
      <c r="O65423" s="21"/>
      <c r="P65423" s="27"/>
      <c r="Q65423" s="16"/>
      <c r="U65423" s="27"/>
    </row>
    <row r="65424" spans="2:21" x14ac:dyDescent="0.25">
      <c r="B65424"/>
      <c r="C65424"/>
      <c r="D65424" s="13"/>
      <c r="E65424" s="13"/>
      <c r="K65424" s="23"/>
      <c r="O65424" s="21"/>
      <c r="P65424" s="27"/>
      <c r="Q65424" s="16"/>
      <c r="U65424" s="27"/>
    </row>
    <row r="65425" spans="2:21" x14ac:dyDescent="0.25">
      <c r="B65425"/>
      <c r="C65425"/>
      <c r="D65425" s="13"/>
      <c r="E65425" s="13"/>
      <c r="K65425" s="23"/>
      <c r="O65425" s="21"/>
      <c r="P65425" s="27"/>
      <c r="Q65425" s="16"/>
      <c r="U65425" s="27"/>
    </row>
    <row r="65426" spans="2:21" x14ac:dyDescent="0.25">
      <c r="B65426"/>
      <c r="C65426"/>
      <c r="D65426" s="13"/>
      <c r="E65426" s="13"/>
      <c r="K65426" s="23"/>
      <c r="O65426" s="21"/>
      <c r="P65426" s="27"/>
      <c r="Q65426" s="16"/>
      <c r="U65426" s="27"/>
    </row>
    <row r="65427" spans="2:21" x14ac:dyDescent="0.25">
      <c r="B65427"/>
      <c r="C65427"/>
      <c r="D65427" s="13"/>
      <c r="E65427" s="13"/>
      <c r="K65427" s="23"/>
      <c r="O65427" s="21"/>
      <c r="P65427" s="27"/>
      <c r="Q65427" s="16"/>
      <c r="U65427" s="27"/>
    </row>
    <row r="65428" spans="2:21" x14ac:dyDescent="0.25">
      <c r="B65428"/>
      <c r="C65428"/>
      <c r="D65428" s="13"/>
      <c r="E65428" s="13"/>
      <c r="K65428" s="23"/>
      <c r="O65428" s="21"/>
      <c r="P65428" s="27"/>
      <c r="Q65428" s="16"/>
      <c r="U65428" s="27"/>
    </row>
    <row r="65429" spans="2:21" x14ac:dyDescent="0.25">
      <c r="B65429"/>
      <c r="C65429"/>
      <c r="D65429" s="13"/>
      <c r="E65429" s="13"/>
      <c r="K65429" s="23"/>
      <c r="O65429" s="21"/>
      <c r="P65429" s="27"/>
      <c r="Q65429" s="16"/>
      <c r="U65429" s="27"/>
    </row>
    <row r="65430" spans="2:21" x14ac:dyDescent="0.25">
      <c r="B65430"/>
      <c r="C65430"/>
      <c r="D65430" s="13"/>
      <c r="E65430" s="13"/>
      <c r="K65430" s="23"/>
      <c r="O65430" s="21"/>
      <c r="P65430" s="27"/>
      <c r="Q65430" s="16"/>
      <c r="U65430" s="27"/>
    </row>
    <row r="65431" spans="2:21" x14ac:dyDescent="0.25">
      <c r="B65431"/>
      <c r="C65431"/>
      <c r="D65431" s="13"/>
      <c r="E65431" s="13"/>
      <c r="K65431" s="23"/>
      <c r="O65431" s="21"/>
      <c r="P65431" s="27"/>
      <c r="Q65431" s="16"/>
      <c r="U65431" s="27"/>
    </row>
    <row r="65432" spans="2:21" x14ac:dyDescent="0.25">
      <c r="B65432"/>
      <c r="C65432"/>
      <c r="D65432" s="13"/>
      <c r="E65432" s="13"/>
      <c r="K65432" s="23"/>
      <c r="O65432" s="21"/>
      <c r="P65432" s="27"/>
      <c r="Q65432" s="16"/>
      <c r="U65432" s="27"/>
    </row>
    <row r="65433" spans="2:21" x14ac:dyDescent="0.25">
      <c r="B65433"/>
      <c r="C65433"/>
      <c r="D65433" s="13"/>
      <c r="E65433" s="13"/>
      <c r="K65433" s="23"/>
      <c r="O65433" s="21"/>
      <c r="P65433" s="27"/>
      <c r="Q65433" s="16"/>
      <c r="U65433" s="27"/>
    </row>
    <row r="65434" spans="2:21" x14ac:dyDescent="0.25">
      <c r="B65434"/>
      <c r="C65434"/>
      <c r="D65434" s="13"/>
      <c r="E65434" s="13"/>
      <c r="K65434" s="23"/>
      <c r="O65434" s="21"/>
      <c r="P65434" s="27"/>
      <c r="Q65434" s="16"/>
      <c r="U65434" s="27"/>
    </row>
    <row r="65435" spans="2:21" x14ac:dyDescent="0.25">
      <c r="B65435"/>
      <c r="C65435"/>
      <c r="D65435" s="13"/>
      <c r="E65435" s="13"/>
      <c r="K65435" s="23"/>
      <c r="O65435" s="21"/>
      <c r="P65435" s="27"/>
      <c r="Q65435" s="16"/>
      <c r="U65435" s="27"/>
    </row>
    <row r="65436" spans="2:21" x14ac:dyDescent="0.25">
      <c r="B65436"/>
      <c r="C65436"/>
      <c r="D65436" s="13"/>
      <c r="E65436" s="13"/>
      <c r="K65436" s="23"/>
      <c r="O65436" s="21"/>
      <c r="P65436" s="27"/>
      <c r="Q65436" s="16"/>
      <c r="U65436" s="27"/>
    </row>
    <row r="65437" spans="2:21" x14ac:dyDescent="0.25">
      <c r="B65437"/>
      <c r="C65437"/>
      <c r="D65437" s="13"/>
      <c r="E65437" s="13"/>
      <c r="K65437" s="23"/>
      <c r="O65437" s="21"/>
      <c r="P65437" s="27"/>
      <c r="Q65437" s="16"/>
      <c r="U65437" s="27"/>
    </row>
    <row r="65438" spans="2:21" x14ac:dyDescent="0.25">
      <c r="B65438"/>
      <c r="C65438"/>
      <c r="D65438" s="13"/>
      <c r="E65438" s="13"/>
      <c r="K65438" s="23"/>
      <c r="O65438" s="21"/>
      <c r="P65438" s="27"/>
      <c r="Q65438" s="16"/>
      <c r="U65438" s="27"/>
    </row>
    <row r="65439" spans="2:21" x14ac:dyDescent="0.25">
      <c r="B65439"/>
      <c r="C65439"/>
      <c r="D65439" s="13"/>
      <c r="E65439" s="13"/>
      <c r="K65439" s="23"/>
      <c r="O65439" s="21"/>
      <c r="P65439" s="27"/>
      <c r="Q65439" s="16"/>
      <c r="U65439" s="27"/>
    </row>
    <row r="65440" spans="2:21" x14ac:dyDescent="0.25">
      <c r="B65440"/>
      <c r="C65440"/>
      <c r="D65440" s="13"/>
      <c r="E65440" s="13"/>
      <c r="K65440" s="23"/>
      <c r="O65440" s="21"/>
      <c r="P65440" s="27"/>
      <c r="Q65440" s="16"/>
      <c r="U65440" s="27"/>
    </row>
    <row r="65441" spans="2:21" x14ac:dyDescent="0.25">
      <c r="B65441"/>
      <c r="C65441"/>
      <c r="D65441" s="13"/>
      <c r="E65441" s="13"/>
      <c r="K65441" s="23"/>
      <c r="O65441" s="21"/>
      <c r="P65441" s="27"/>
      <c r="Q65441" s="16"/>
      <c r="U65441" s="27"/>
    </row>
    <row r="65442" spans="2:21" x14ac:dyDescent="0.25">
      <c r="B65442"/>
      <c r="C65442"/>
      <c r="D65442" s="13"/>
      <c r="E65442" s="13"/>
      <c r="K65442" s="23"/>
      <c r="O65442" s="21"/>
      <c r="P65442" s="27"/>
      <c r="Q65442" s="16"/>
      <c r="U65442" s="27"/>
    </row>
    <row r="65443" spans="2:21" x14ac:dyDescent="0.25">
      <c r="B65443"/>
      <c r="C65443"/>
      <c r="D65443" s="13"/>
      <c r="E65443" s="13"/>
      <c r="K65443" s="23"/>
      <c r="O65443" s="21"/>
      <c r="P65443" s="27"/>
      <c r="Q65443" s="16"/>
      <c r="U65443" s="27"/>
    </row>
    <row r="65444" spans="2:21" x14ac:dyDescent="0.25">
      <c r="B65444"/>
      <c r="C65444"/>
      <c r="D65444" s="13"/>
      <c r="E65444" s="13"/>
      <c r="K65444" s="23"/>
      <c r="O65444" s="21"/>
      <c r="P65444" s="27"/>
      <c r="Q65444" s="16"/>
      <c r="U65444" s="27"/>
    </row>
    <row r="65445" spans="2:21" x14ac:dyDescent="0.25">
      <c r="B65445"/>
      <c r="C65445"/>
      <c r="D65445" s="13"/>
      <c r="E65445" s="13"/>
      <c r="K65445" s="23"/>
      <c r="O65445" s="21"/>
      <c r="P65445" s="27"/>
      <c r="Q65445" s="16"/>
      <c r="U65445" s="27"/>
    </row>
    <row r="65446" spans="2:21" x14ac:dyDescent="0.25">
      <c r="B65446"/>
      <c r="C65446"/>
      <c r="D65446" s="13"/>
      <c r="E65446" s="13"/>
      <c r="K65446" s="23"/>
      <c r="O65446" s="21"/>
      <c r="P65446" s="27"/>
      <c r="Q65446" s="16"/>
      <c r="U65446" s="27"/>
    </row>
    <row r="65447" spans="2:21" x14ac:dyDescent="0.25">
      <c r="B65447"/>
      <c r="C65447"/>
      <c r="D65447" s="13"/>
      <c r="E65447" s="13"/>
      <c r="K65447" s="23"/>
      <c r="O65447" s="21"/>
      <c r="P65447" s="27"/>
      <c r="Q65447" s="16"/>
      <c r="U65447" s="27"/>
    </row>
    <row r="65448" spans="2:21" x14ac:dyDescent="0.25">
      <c r="B65448"/>
      <c r="C65448"/>
      <c r="D65448" s="13"/>
      <c r="E65448" s="13"/>
      <c r="K65448" s="23"/>
      <c r="O65448" s="21"/>
      <c r="P65448" s="27"/>
      <c r="Q65448" s="16"/>
      <c r="U65448" s="27"/>
    </row>
    <row r="65449" spans="2:21" x14ac:dyDescent="0.25">
      <c r="B65449"/>
      <c r="C65449"/>
      <c r="D65449" s="13"/>
      <c r="E65449" s="13"/>
      <c r="K65449" s="23"/>
      <c r="O65449" s="21"/>
      <c r="P65449" s="27"/>
      <c r="Q65449" s="16"/>
      <c r="U65449" s="27"/>
    </row>
    <row r="65450" spans="2:21" x14ac:dyDescent="0.25">
      <c r="B65450"/>
      <c r="C65450"/>
      <c r="D65450" s="13"/>
      <c r="E65450" s="13"/>
      <c r="K65450" s="23"/>
      <c r="O65450" s="21"/>
      <c r="P65450" s="27"/>
      <c r="Q65450" s="16"/>
      <c r="U65450" s="27"/>
    </row>
    <row r="65451" spans="2:21" x14ac:dyDescent="0.25">
      <c r="B65451"/>
      <c r="C65451"/>
      <c r="D65451" s="13"/>
      <c r="E65451" s="13"/>
      <c r="K65451" s="23"/>
      <c r="O65451" s="21"/>
      <c r="P65451" s="27"/>
      <c r="Q65451" s="16"/>
      <c r="U65451" s="27"/>
    </row>
    <row r="65452" spans="2:21" x14ac:dyDescent="0.25">
      <c r="B65452"/>
      <c r="C65452"/>
      <c r="D65452" s="13"/>
      <c r="E65452" s="13"/>
      <c r="K65452" s="23"/>
      <c r="O65452" s="21"/>
      <c r="P65452" s="27"/>
      <c r="Q65452" s="16"/>
      <c r="U65452" s="27"/>
    </row>
    <row r="65453" spans="2:21" x14ac:dyDescent="0.25">
      <c r="B65453"/>
      <c r="C65453"/>
      <c r="D65453" s="13"/>
      <c r="E65453" s="13"/>
      <c r="K65453" s="23"/>
      <c r="O65453" s="21"/>
      <c r="P65453" s="27"/>
      <c r="Q65453" s="16"/>
      <c r="U65453" s="27"/>
    </row>
    <row r="65454" spans="2:21" x14ac:dyDescent="0.25">
      <c r="B65454"/>
      <c r="C65454"/>
      <c r="D65454" s="13"/>
      <c r="E65454" s="13"/>
      <c r="K65454" s="23"/>
      <c r="O65454" s="21"/>
      <c r="P65454" s="27"/>
      <c r="Q65454" s="16"/>
      <c r="U65454" s="27"/>
    </row>
    <row r="65455" spans="2:21" x14ac:dyDescent="0.25">
      <c r="B65455"/>
      <c r="C65455"/>
      <c r="D65455" s="13"/>
      <c r="E65455" s="13"/>
      <c r="K65455" s="23"/>
      <c r="O65455" s="21"/>
      <c r="P65455" s="27"/>
      <c r="Q65455" s="16"/>
      <c r="U65455" s="27"/>
    </row>
    <row r="65456" spans="2:21" x14ac:dyDescent="0.25">
      <c r="B65456"/>
      <c r="C65456"/>
      <c r="D65456" s="13"/>
      <c r="E65456" s="13"/>
      <c r="K65456" s="23"/>
      <c r="O65456" s="21"/>
      <c r="P65456" s="27"/>
      <c r="Q65456" s="16"/>
      <c r="U65456" s="27"/>
    </row>
    <row r="65457" spans="2:21" x14ac:dyDescent="0.25">
      <c r="B65457"/>
      <c r="C65457"/>
      <c r="D65457" s="13"/>
      <c r="E65457" s="13"/>
      <c r="K65457" s="23"/>
      <c r="O65457" s="21"/>
      <c r="P65457" s="27"/>
      <c r="Q65457" s="16"/>
      <c r="U65457" s="27"/>
    </row>
    <row r="65458" spans="2:21" x14ac:dyDescent="0.25">
      <c r="B65458"/>
      <c r="C65458"/>
      <c r="D65458" s="13"/>
      <c r="E65458" s="13"/>
      <c r="K65458" s="23"/>
      <c r="O65458" s="21"/>
      <c r="P65458" s="27"/>
      <c r="Q65458" s="16"/>
      <c r="U65458" s="27"/>
    </row>
    <row r="65459" spans="2:21" x14ac:dyDescent="0.25">
      <c r="B65459"/>
      <c r="C65459"/>
      <c r="D65459" s="13"/>
      <c r="E65459" s="13"/>
      <c r="K65459" s="23"/>
      <c r="O65459" s="21"/>
      <c r="P65459" s="27"/>
      <c r="Q65459" s="16"/>
      <c r="U65459" s="27"/>
    </row>
    <row r="65460" spans="2:21" x14ac:dyDescent="0.25">
      <c r="B65460"/>
      <c r="C65460"/>
      <c r="D65460" s="13"/>
      <c r="E65460" s="13"/>
      <c r="K65460" s="23"/>
      <c r="O65460" s="21"/>
      <c r="P65460" s="27"/>
      <c r="Q65460" s="16"/>
      <c r="U65460" s="27"/>
    </row>
    <row r="65461" spans="2:21" x14ac:dyDescent="0.25">
      <c r="B65461"/>
      <c r="C65461"/>
      <c r="D65461" s="13"/>
      <c r="E65461" s="13"/>
      <c r="K65461" s="23"/>
      <c r="O65461" s="21"/>
      <c r="P65461" s="27"/>
      <c r="Q65461" s="16"/>
      <c r="U65461" s="27"/>
    </row>
    <row r="65462" spans="2:21" x14ac:dyDescent="0.25">
      <c r="B65462"/>
      <c r="C65462"/>
      <c r="D65462" s="13"/>
      <c r="E65462" s="13"/>
      <c r="K65462" s="23"/>
      <c r="O65462" s="21"/>
      <c r="P65462" s="27"/>
      <c r="Q65462" s="16"/>
      <c r="U65462" s="27"/>
    </row>
    <row r="65463" spans="2:21" x14ac:dyDescent="0.25">
      <c r="B65463"/>
      <c r="C65463"/>
      <c r="D65463" s="13"/>
      <c r="E65463" s="13"/>
      <c r="K65463" s="23"/>
      <c r="O65463" s="21"/>
      <c r="P65463" s="27"/>
      <c r="Q65463" s="16"/>
      <c r="U65463" s="27"/>
    </row>
    <row r="65464" spans="2:21" x14ac:dyDescent="0.25">
      <c r="B65464"/>
      <c r="C65464"/>
      <c r="D65464" s="13"/>
      <c r="E65464" s="13"/>
      <c r="K65464" s="23"/>
      <c r="O65464" s="21"/>
      <c r="P65464" s="27"/>
      <c r="Q65464" s="16"/>
      <c r="U65464" s="27"/>
    </row>
    <row r="65465" spans="2:21" x14ac:dyDescent="0.25">
      <c r="B65465"/>
      <c r="C65465"/>
      <c r="D65465" s="13"/>
      <c r="E65465" s="13"/>
      <c r="K65465" s="23"/>
      <c r="O65465" s="21"/>
      <c r="P65465" s="27"/>
      <c r="Q65465" s="16"/>
      <c r="U65465" s="27"/>
    </row>
    <row r="65466" spans="2:21" x14ac:dyDescent="0.25">
      <c r="B65466"/>
      <c r="C65466"/>
      <c r="D65466" s="13"/>
      <c r="E65466" s="13"/>
      <c r="K65466" s="23"/>
      <c r="O65466" s="21"/>
      <c r="P65466" s="27"/>
      <c r="Q65466" s="16"/>
      <c r="U65466" s="27"/>
    </row>
    <row r="65467" spans="2:21" x14ac:dyDescent="0.25">
      <c r="B65467"/>
      <c r="C65467"/>
      <c r="D65467" s="13"/>
      <c r="E65467" s="13"/>
      <c r="K65467" s="23"/>
      <c r="O65467" s="21"/>
      <c r="P65467" s="27"/>
      <c r="Q65467" s="16"/>
      <c r="U65467" s="27"/>
    </row>
    <row r="65468" spans="2:21" x14ac:dyDescent="0.25">
      <c r="B65468"/>
      <c r="C65468"/>
      <c r="D65468" s="13"/>
      <c r="E65468" s="13"/>
      <c r="K65468" s="23"/>
      <c r="O65468" s="21"/>
      <c r="P65468" s="27"/>
      <c r="Q65468" s="16"/>
      <c r="U65468" s="27"/>
    </row>
    <row r="65469" spans="2:21" x14ac:dyDescent="0.25">
      <c r="B65469"/>
      <c r="C65469"/>
      <c r="D65469" s="13"/>
      <c r="E65469" s="13"/>
      <c r="K65469" s="23"/>
      <c r="O65469" s="21"/>
      <c r="P65469" s="27"/>
      <c r="Q65469" s="16"/>
      <c r="U65469" s="27"/>
    </row>
    <row r="65470" spans="2:21" x14ac:dyDescent="0.25">
      <c r="B65470"/>
      <c r="C65470"/>
      <c r="D65470" s="13"/>
      <c r="E65470" s="13"/>
      <c r="K65470" s="23"/>
      <c r="O65470" s="21"/>
      <c r="P65470" s="27"/>
      <c r="Q65470" s="16"/>
      <c r="U65470" s="27"/>
    </row>
    <row r="65471" spans="2:21" x14ac:dyDescent="0.25">
      <c r="B65471"/>
      <c r="C65471"/>
      <c r="D65471" s="13"/>
      <c r="E65471" s="13"/>
      <c r="K65471" s="23"/>
      <c r="O65471" s="21"/>
      <c r="P65471" s="27"/>
      <c r="Q65471" s="16"/>
      <c r="U65471" s="27"/>
    </row>
    <row r="65472" spans="2:21" x14ac:dyDescent="0.25">
      <c r="B65472"/>
      <c r="C65472"/>
      <c r="D65472" s="13"/>
      <c r="E65472" s="13"/>
      <c r="K65472" s="23"/>
      <c r="O65472" s="21"/>
      <c r="P65472" s="27"/>
      <c r="Q65472" s="16"/>
      <c r="U65472" s="27"/>
    </row>
    <row r="65473" spans="2:21" x14ac:dyDescent="0.25">
      <c r="B65473"/>
      <c r="C65473"/>
      <c r="D65473" s="13"/>
      <c r="E65473" s="13"/>
      <c r="K65473" s="23"/>
      <c r="O65473" s="21"/>
      <c r="P65473" s="27"/>
      <c r="Q65473" s="16"/>
      <c r="U65473" s="27"/>
    </row>
    <row r="65474" spans="2:21" x14ac:dyDescent="0.25">
      <c r="B65474"/>
      <c r="C65474"/>
      <c r="D65474" s="13"/>
      <c r="E65474" s="13"/>
      <c r="K65474" s="23"/>
      <c r="O65474" s="21"/>
      <c r="P65474" s="27"/>
      <c r="Q65474" s="16"/>
      <c r="U65474" s="27"/>
    </row>
    <row r="65475" spans="2:21" x14ac:dyDescent="0.25">
      <c r="B65475"/>
      <c r="C65475"/>
      <c r="D65475" s="13"/>
      <c r="E65475" s="13"/>
      <c r="K65475" s="23"/>
      <c r="O65475" s="21"/>
      <c r="P65475" s="27"/>
      <c r="Q65475" s="16"/>
      <c r="U65475" s="27"/>
    </row>
    <row r="65476" spans="2:21" x14ac:dyDescent="0.25">
      <c r="B65476"/>
      <c r="C65476"/>
      <c r="D65476" s="13"/>
      <c r="E65476" s="13"/>
      <c r="K65476" s="23"/>
      <c r="O65476" s="21"/>
      <c r="P65476" s="27"/>
      <c r="Q65476" s="16"/>
      <c r="U65476" s="27"/>
    </row>
    <row r="65477" spans="2:21" x14ac:dyDescent="0.25">
      <c r="B65477"/>
      <c r="C65477"/>
      <c r="D65477" s="13"/>
      <c r="E65477" s="13"/>
      <c r="K65477" s="23"/>
      <c r="O65477" s="21"/>
      <c r="P65477" s="27"/>
      <c r="Q65477" s="16"/>
      <c r="U65477" s="27"/>
    </row>
    <row r="65478" spans="2:21" x14ac:dyDescent="0.25">
      <c r="B65478"/>
      <c r="C65478"/>
      <c r="D65478" s="13"/>
      <c r="E65478" s="13"/>
      <c r="K65478" s="23"/>
      <c r="O65478" s="21"/>
      <c r="P65478" s="27"/>
      <c r="Q65478" s="16"/>
      <c r="U65478" s="27"/>
    </row>
    <row r="65479" spans="2:21" x14ac:dyDescent="0.25">
      <c r="B65479"/>
      <c r="C65479"/>
      <c r="D65479" s="13"/>
      <c r="E65479" s="13"/>
      <c r="K65479" s="23"/>
      <c r="O65479" s="21"/>
      <c r="P65479" s="27"/>
      <c r="Q65479" s="16"/>
      <c r="U65479" s="27"/>
    </row>
    <row r="65480" spans="2:21" x14ac:dyDescent="0.25">
      <c r="B65480"/>
      <c r="C65480"/>
      <c r="D65480" s="13"/>
      <c r="E65480" s="13"/>
      <c r="K65480" s="23"/>
      <c r="O65480" s="21"/>
      <c r="P65480" s="27"/>
      <c r="Q65480" s="16"/>
      <c r="U65480" s="27"/>
    </row>
    <row r="65481" spans="2:21" x14ac:dyDescent="0.25">
      <c r="B65481"/>
      <c r="C65481"/>
      <c r="D65481" s="13"/>
      <c r="E65481" s="13"/>
      <c r="K65481" s="23"/>
      <c r="O65481" s="21"/>
      <c r="P65481" s="27"/>
      <c r="Q65481" s="16"/>
      <c r="U65481" s="27"/>
    </row>
    <row r="65482" spans="2:21" x14ac:dyDescent="0.25">
      <c r="B65482"/>
      <c r="C65482"/>
      <c r="D65482" s="13"/>
      <c r="E65482" s="13"/>
      <c r="K65482" s="23"/>
      <c r="O65482" s="21"/>
      <c r="P65482" s="27"/>
      <c r="Q65482" s="16"/>
      <c r="U65482" s="27"/>
    </row>
    <row r="65483" spans="2:21" x14ac:dyDescent="0.25">
      <c r="B65483"/>
      <c r="C65483"/>
      <c r="D65483" s="13"/>
      <c r="E65483" s="13"/>
      <c r="K65483" s="23"/>
      <c r="O65483" s="21"/>
      <c r="P65483" s="27"/>
      <c r="Q65483" s="16"/>
      <c r="U65483" s="27"/>
    </row>
    <row r="65484" spans="2:21" x14ac:dyDescent="0.25">
      <c r="B65484"/>
      <c r="C65484"/>
      <c r="D65484" s="13"/>
      <c r="E65484" s="13"/>
      <c r="K65484" s="23"/>
      <c r="O65484" s="21"/>
      <c r="P65484" s="27"/>
      <c r="Q65484" s="16"/>
      <c r="U65484" s="27"/>
    </row>
    <row r="65485" spans="2:21" x14ac:dyDescent="0.25">
      <c r="B65485"/>
      <c r="C65485"/>
      <c r="D65485" s="13"/>
      <c r="E65485" s="13"/>
      <c r="K65485" s="23"/>
      <c r="O65485" s="21"/>
      <c r="P65485" s="27"/>
      <c r="Q65485" s="16"/>
      <c r="U65485" s="27"/>
    </row>
    <row r="65486" spans="2:21" x14ac:dyDescent="0.25">
      <c r="B65486"/>
      <c r="C65486"/>
      <c r="D65486" s="13"/>
      <c r="E65486" s="13"/>
      <c r="K65486" s="23"/>
      <c r="O65486" s="21"/>
      <c r="P65486" s="27"/>
      <c r="Q65486" s="16"/>
      <c r="U65486" s="27"/>
    </row>
    <row r="65487" spans="2:21" x14ac:dyDescent="0.25">
      <c r="B65487"/>
      <c r="C65487"/>
      <c r="D65487" s="13"/>
      <c r="E65487" s="13"/>
      <c r="K65487" s="23"/>
      <c r="O65487" s="21"/>
      <c r="P65487" s="27"/>
      <c r="Q65487" s="16"/>
      <c r="U65487" s="27"/>
    </row>
    <row r="65488" spans="2:21" x14ac:dyDescent="0.25">
      <c r="B65488"/>
      <c r="C65488"/>
      <c r="D65488" s="13"/>
      <c r="E65488" s="13"/>
      <c r="K65488" s="23"/>
      <c r="O65488" s="21"/>
      <c r="P65488" s="27"/>
      <c r="Q65488" s="16"/>
      <c r="U65488" s="27"/>
    </row>
    <row r="65489" spans="2:21" x14ac:dyDescent="0.25">
      <c r="B65489"/>
      <c r="C65489"/>
      <c r="D65489" s="13"/>
      <c r="E65489" s="13"/>
      <c r="K65489" s="23"/>
      <c r="O65489" s="21"/>
      <c r="P65489" s="27"/>
      <c r="Q65489" s="16"/>
      <c r="U65489" s="27"/>
    </row>
    <row r="65490" spans="2:21" x14ac:dyDescent="0.25">
      <c r="B65490"/>
      <c r="C65490"/>
      <c r="D65490" s="13"/>
      <c r="E65490" s="13"/>
      <c r="K65490" s="23"/>
      <c r="O65490" s="21"/>
      <c r="P65490" s="27"/>
      <c r="Q65490" s="16"/>
      <c r="U65490" s="27"/>
    </row>
    <row r="65491" spans="2:21" x14ac:dyDescent="0.25">
      <c r="B65491"/>
      <c r="C65491"/>
      <c r="D65491" s="13"/>
      <c r="E65491" s="13"/>
      <c r="K65491" s="23"/>
      <c r="O65491" s="21"/>
      <c r="P65491" s="27"/>
      <c r="Q65491" s="16"/>
      <c r="U65491" s="27"/>
    </row>
    <row r="65492" spans="2:21" x14ac:dyDescent="0.25">
      <c r="B65492"/>
      <c r="C65492"/>
      <c r="D65492" s="13"/>
      <c r="E65492" s="13"/>
      <c r="K65492" s="23"/>
      <c r="O65492" s="21"/>
      <c r="P65492" s="27"/>
      <c r="Q65492" s="16"/>
      <c r="U65492" s="27"/>
    </row>
    <row r="65493" spans="2:21" x14ac:dyDescent="0.25">
      <c r="B65493"/>
      <c r="C65493"/>
      <c r="D65493" s="13"/>
      <c r="E65493" s="13"/>
      <c r="K65493" s="23"/>
      <c r="O65493" s="21"/>
      <c r="P65493" s="27"/>
      <c r="Q65493" s="16"/>
      <c r="U65493" s="27"/>
    </row>
    <row r="65494" spans="2:21" x14ac:dyDescent="0.25">
      <c r="B65494"/>
      <c r="C65494"/>
      <c r="D65494" s="13"/>
      <c r="E65494" s="13"/>
      <c r="K65494" s="23"/>
      <c r="O65494" s="21"/>
      <c r="P65494" s="27"/>
      <c r="Q65494" s="16"/>
      <c r="U65494" s="27"/>
    </row>
    <row r="65495" spans="2:21" x14ac:dyDescent="0.25">
      <c r="B65495"/>
      <c r="C65495"/>
      <c r="D65495" s="13"/>
      <c r="E65495" s="13"/>
      <c r="K65495" s="23"/>
      <c r="O65495" s="21"/>
      <c r="P65495" s="27"/>
      <c r="Q65495" s="16"/>
      <c r="U65495" s="27"/>
    </row>
    <row r="65496" spans="2:21" x14ac:dyDescent="0.25">
      <c r="B65496"/>
      <c r="C65496"/>
      <c r="D65496" s="13"/>
      <c r="E65496" s="13"/>
      <c r="K65496" s="23"/>
      <c r="O65496" s="21"/>
      <c r="P65496" s="27"/>
      <c r="Q65496" s="16"/>
      <c r="U65496" s="27"/>
    </row>
    <row r="65497" spans="2:21" x14ac:dyDescent="0.25">
      <c r="B65497"/>
      <c r="C65497"/>
      <c r="D65497" s="13"/>
      <c r="E65497" s="13"/>
      <c r="K65497" s="23"/>
      <c r="O65497" s="21"/>
      <c r="P65497" s="27"/>
      <c r="Q65497" s="16"/>
      <c r="U65497" s="27"/>
    </row>
    <row r="65498" spans="2:21" x14ac:dyDescent="0.25">
      <c r="B65498"/>
      <c r="C65498"/>
      <c r="D65498" s="13"/>
      <c r="E65498" s="13"/>
      <c r="K65498" s="23"/>
      <c r="O65498" s="21"/>
      <c r="P65498" s="27"/>
      <c r="Q65498" s="16"/>
      <c r="U65498" s="27"/>
    </row>
    <row r="65499" spans="2:21" x14ac:dyDescent="0.25">
      <c r="B65499"/>
      <c r="C65499"/>
      <c r="D65499" s="13"/>
      <c r="E65499" s="13"/>
      <c r="K65499" s="23"/>
      <c r="O65499" s="21"/>
      <c r="P65499" s="27"/>
      <c r="Q65499" s="16"/>
      <c r="U65499" s="27"/>
    </row>
    <row r="65500" spans="2:21" x14ac:dyDescent="0.25">
      <c r="B65500"/>
      <c r="C65500"/>
      <c r="D65500" s="13"/>
      <c r="E65500" s="13"/>
      <c r="K65500" s="23"/>
      <c r="O65500" s="21"/>
      <c r="P65500" s="27"/>
      <c r="Q65500" s="16"/>
      <c r="U65500" s="27"/>
    </row>
    <row r="65501" spans="2:21" x14ac:dyDescent="0.25">
      <c r="B65501"/>
      <c r="C65501"/>
      <c r="D65501" s="13"/>
      <c r="E65501" s="13"/>
      <c r="K65501" s="23"/>
      <c r="O65501" s="21"/>
      <c r="P65501" s="27"/>
      <c r="Q65501" s="16"/>
      <c r="U65501" s="27"/>
    </row>
    <row r="65502" spans="2:21" x14ac:dyDescent="0.25">
      <c r="B65502"/>
      <c r="C65502"/>
      <c r="D65502" s="13"/>
      <c r="E65502" s="13"/>
      <c r="K65502" s="23"/>
      <c r="O65502" s="21"/>
      <c r="P65502" s="27"/>
      <c r="Q65502" s="16"/>
      <c r="U65502" s="27"/>
    </row>
    <row r="65503" spans="2:21" x14ac:dyDescent="0.25">
      <c r="B65503"/>
      <c r="C65503"/>
      <c r="D65503" s="13"/>
      <c r="E65503" s="13"/>
      <c r="K65503" s="23"/>
      <c r="O65503" s="21"/>
      <c r="P65503" s="27"/>
      <c r="Q65503" s="16"/>
      <c r="U65503" s="27"/>
    </row>
    <row r="65504" spans="2:21" x14ac:dyDescent="0.25">
      <c r="B65504"/>
      <c r="C65504"/>
      <c r="D65504" s="13"/>
      <c r="E65504" s="13"/>
      <c r="K65504" s="23"/>
      <c r="O65504" s="21"/>
      <c r="P65504" s="27"/>
      <c r="Q65504" s="16"/>
      <c r="U65504" s="27"/>
    </row>
    <row r="65505" spans="2:21" x14ac:dyDescent="0.25">
      <c r="B65505"/>
      <c r="C65505"/>
      <c r="D65505" s="13"/>
      <c r="E65505" s="13"/>
      <c r="K65505" s="23"/>
      <c r="O65505" s="21"/>
      <c r="P65505" s="27"/>
      <c r="Q65505" s="16"/>
      <c r="U65505" s="27"/>
    </row>
    <row r="65506" spans="2:21" x14ac:dyDescent="0.25">
      <c r="B65506"/>
      <c r="C65506"/>
      <c r="D65506" s="13"/>
      <c r="E65506" s="13"/>
      <c r="K65506" s="23"/>
      <c r="O65506" s="21"/>
      <c r="P65506" s="27"/>
      <c r="Q65506" s="16"/>
      <c r="U65506" s="27"/>
    </row>
    <row r="65507" spans="2:21" x14ac:dyDescent="0.25">
      <c r="B65507"/>
      <c r="C65507"/>
      <c r="D65507" s="13"/>
      <c r="E65507" s="13"/>
      <c r="K65507" s="23"/>
      <c r="O65507" s="21"/>
      <c r="P65507" s="27"/>
      <c r="Q65507" s="16"/>
      <c r="U65507" s="27"/>
    </row>
    <row r="65508" spans="2:21" x14ac:dyDescent="0.25">
      <c r="B65508"/>
      <c r="C65508"/>
      <c r="D65508" s="13"/>
      <c r="E65508" s="13"/>
      <c r="K65508" s="23"/>
      <c r="O65508" s="21"/>
      <c r="P65508" s="27"/>
      <c r="Q65508" s="16"/>
      <c r="U65508" s="27"/>
    </row>
    <row r="65509" spans="2:21" x14ac:dyDescent="0.25">
      <c r="B65509"/>
      <c r="C65509"/>
      <c r="D65509" s="13"/>
      <c r="E65509" s="13"/>
      <c r="K65509" s="23"/>
      <c r="O65509" s="21"/>
      <c r="P65509" s="27"/>
      <c r="Q65509" s="16"/>
      <c r="U65509" s="27"/>
    </row>
    <row r="65510" spans="2:21" x14ac:dyDescent="0.25">
      <c r="B65510"/>
      <c r="C65510"/>
      <c r="D65510" s="13"/>
      <c r="E65510" s="13"/>
      <c r="K65510" s="23"/>
      <c r="O65510" s="21"/>
      <c r="P65510" s="27"/>
      <c r="Q65510" s="16"/>
      <c r="U65510" s="27"/>
    </row>
    <row r="65511" spans="2:21" x14ac:dyDescent="0.25">
      <c r="B65511"/>
      <c r="C65511"/>
      <c r="D65511" s="13"/>
      <c r="E65511" s="13"/>
      <c r="K65511" s="23"/>
      <c r="O65511" s="21"/>
      <c r="P65511" s="27"/>
      <c r="Q65511" s="16"/>
      <c r="U65511" s="27"/>
    </row>
    <row r="65512" spans="2:21" x14ac:dyDescent="0.25">
      <c r="B65512"/>
      <c r="C65512"/>
      <c r="D65512" s="13"/>
      <c r="E65512" s="13"/>
      <c r="K65512" s="23"/>
      <c r="O65512" s="21"/>
      <c r="P65512" s="27"/>
      <c r="Q65512" s="16"/>
      <c r="U65512" s="27"/>
    </row>
    <row r="65513" spans="2:21" x14ac:dyDescent="0.25">
      <c r="B65513"/>
      <c r="C65513"/>
      <c r="D65513" s="13"/>
      <c r="E65513" s="13"/>
      <c r="K65513" s="23"/>
      <c r="O65513" s="21"/>
      <c r="P65513" s="27"/>
      <c r="Q65513" s="16"/>
      <c r="U65513" s="27"/>
    </row>
    <row r="65514" spans="2:21" x14ac:dyDescent="0.25">
      <c r="B65514"/>
      <c r="C65514"/>
      <c r="D65514" s="13"/>
      <c r="E65514" s="13"/>
      <c r="K65514" s="23"/>
      <c r="O65514" s="21"/>
      <c r="P65514" s="27"/>
      <c r="Q65514" s="16"/>
      <c r="U65514" s="27"/>
    </row>
    <row r="65515" spans="2:21" x14ac:dyDescent="0.25">
      <c r="B65515"/>
      <c r="C65515"/>
      <c r="D65515" s="13"/>
      <c r="E65515" s="13"/>
      <c r="K65515" s="23"/>
      <c r="O65515" s="21"/>
      <c r="P65515" s="27"/>
      <c r="Q65515" s="16"/>
      <c r="U65515" s="27"/>
    </row>
    <row r="65516" spans="2:21" x14ac:dyDescent="0.25">
      <c r="B65516"/>
      <c r="C65516"/>
      <c r="D65516" s="13"/>
      <c r="E65516" s="13"/>
      <c r="K65516" s="23"/>
      <c r="O65516" s="21"/>
      <c r="P65516" s="27"/>
      <c r="Q65516" s="16"/>
      <c r="U65516" s="27"/>
    </row>
    <row r="65517" spans="2:21" x14ac:dyDescent="0.25">
      <c r="B65517"/>
      <c r="C65517"/>
      <c r="D65517" s="13"/>
      <c r="E65517" s="13"/>
      <c r="K65517" s="23"/>
      <c r="O65517" s="21"/>
      <c r="P65517" s="27"/>
      <c r="Q65517" s="16"/>
      <c r="U65517" s="27"/>
    </row>
    <row r="65518" spans="2:21" x14ac:dyDescent="0.25">
      <c r="B65518"/>
      <c r="C65518"/>
      <c r="D65518" s="13"/>
      <c r="E65518" s="13"/>
      <c r="K65518" s="23"/>
      <c r="O65518" s="21"/>
      <c r="P65518" s="27"/>
      <c r="Q65518" s="16"/>
      <c r="U65518" s="27"/>
    </row>
    <row r="65519" spans="2:21" x14ac:dyDescent="0.25">
      <c r="B65519"/>
      <c r="C65519"/>
      <c r="D65519" s="13"/>
      <c r="E65519" s="13"/>
      <c r="K65519" s="23"/>
      <c r="O65519" s="21"/>
      <c r="P65519" s="27"/>
      <c r="Q65519" s="16"/>
      <c r="U65519" s="27"/>
    </row>
    <row r="65520" spans="2:21" x14ac:dyDescent="0.25">
      <c r="B65520"/>
      <c r="C65520"/>
      <c r="D65520" s="13"/>
      <c r="E65520" s="13"/>
      <c r="K65520" s="23"/>
      <c r="O65520" s="21"/>
      <c r="P65520" s="27"/>
      <c r="Q65520" s="16"/>
      <c r="U65520" s="27"/>
    </row>
    <row r="65521" spans="2:21" x14ac:dyDescent="0.25">
      <c r="B65521"/>
      <c r="C65521"/>
      <c r="D65521" s="13"/>
      <c r="E65521" s="13"/>
      <c r="K65521" s="23"/>
      <c r="O65521" s="21"/>
      <c r="P65521" s="27"/>
      <c r="Q65521" s="16"/>
      <c r="U65521" s="27"/>
    </row>
    <row r="65522" spans="2:21" x14ac:dyDescent="0.25">
      <c r="B65522"/>
      <c r="C65522"/>
      <c r="D65522" s="13"/>
      <c r="E65522" s="13"/>
      <c r="K65522" s="23"/>
      <c r="O65522" s="21"/>
      <c r="P65522" s="27"/>
      <c r="Q65522" s="16"/>
      <c r="U65522" s="27"/>
    </row>
    <row r="65523" spans="2:21" x14ac:dyDescent="0.25">
      <c r="B65523"/>
      <c r="C65523"/>
      <c r="D65523" s="13"/>
      <c r="E65523" s="13"/>
      <c r="K65523" s="23"/>
      <c r="O65523" s="21"/>
      <c r="P65523" s="27"/>
      <c r="Q65523" s="16"/>
      <c r="U65523" s="27"/>
    </row>
    <row r="65524" spans="2:21" x14ac:dyDescent="0.25">
      <c r="B65524"/>
      <c r="C65524"/>
      <c r="D65524" s="13"/>
      <c r="E65524" s="13"/>
      <c r="K65524" s="23"/>
      <c r="O65524" s="21"/>
      <c r="P65524" s="27"/>
      <c r="Q65524" s="16"/>
      <c r="U65524" s="27"/>
    </row>
    <row r="65525" spans="2:21" x14ac:dyDescent="0.25">
      <c r="B65525"/>
      <c r="C65525"/>
      <c r="D65525" s="13"/>
      <c r="E65525" s="13"/>
      <c r="K65525" s="23"/>
      <c r="O65525" s="21"/>
      <c r="P65525" s="27"/>
      <c r="Q65525" s="16"/>
      <c r="U65525" s="27"/>
    </row>
    <row r="65526" spans="2:21" x14ac:dyDescent="0.25">
      <c r="B65526"/>
      <c r="C65526"/>
      <c r="D65526" s="13"/>
      <c r="E65526" s="13"/>
      <c r="K65526" s="23"/>
      <c r="O65526" s="21"/>
      <c r="P65526" s="27"/>
      <c r="Q65526" s="16"/>
      <c r="U65526" s="27"/>
    </row>
    <row r="65527" spans="2:21" x14ac:dyDescent="0.25">
      <c r="B65527"/>
      <c r="C65527"/>
      <c r="D65527" s="13"/>
      <c r="E65527" s="13"/>
      <c r="K65527" s="23"/>
      <c r="O65527" s="21"/>
      <c r="P65527" s="27"/>
      <c r="Q65527" s="16"/>
      <c r="U65527" s="27"/>
    </row>
    <row r="65528" spans="2:21" x14ac:dyDescent="0.25">
      <c r="B65528"/>
      <c r="C65528"/>
      <c r="D65528" s="13"/>
      <c r="E65528" s="13"/>
      <c r="K65528" s="23"/>
      <c r="O65528" s="21"/>
      <c r="P65528" s="27"/>
      <c r="Q65528" s="16"/>
      <c r="U65528" s="27"/>
    </row>
    <row r="65529" spans="2:21" x14ac:dyDescent="0.25">
      <c r="B65529"/>
      <c r="C65529"/>
      <c r="D65529" s="13"/>
      <c r="E65529" s="13"/>
      <c r="K65529" s="23"/>
      <c r="O65529" s="21"/>
      <c r="P65529" s="27"/>
      <c r="Q65529" s="16"/>
      <c r="U65529" s="27"/>
    </row>
    <row r="65530" spans="2:21" x14ac:dyDescent="0.25">
      <c r="B65530"/>
      <c r="C65530"/>
      <c r="D65530" s="13"/>
      <c r="E65530" s="13"/>
      <c r="K65530" s="23"/>
      <c r="O65530" s="21"/>
      <c r="P65530" s="27"/>
      <c r="Q65530" s="16"/>
      <c r="U65530" s="27"/>
    </row>
    <row r="65531" spans="2:21" x14ac:dyDescent="0.25">
      <c r="B65531"/>
      <c r="C65531"/>
      <c r="D65531" s="13"/>
      <c r="E65531" s="13"/>
      <c r="K65531" s="23"/>
      <c r="O65531" s="21"/>
      <c r="P65531" s="27"/>
      <c r="Q65531" s="16"/>
      <c r="U65531" s="27"/>
    </row>
    <row r="65532" spans="2:21" x14ac:dyDescent="0.25">
      <c r="B65532"/>
      <c r="C65532"/>
      <c r="D65532" s="13"/>
      <c r="E65532" s="13"/>
      <c r="K65532" s="23"/>
      <c r="O65532" s="21"/>
      <c r="P65532" s="27"/>
      <c r="Q65532" s="16"/>
      <c r="U65532" s="27"/>
    </row>
    <row r="65533" spans="2:21" x14ac:dyDescent="0.25">
      <c r="B65533"/>
      <c r="C65533"/>
      <c r="D65533" s="13"/>
      <c r="E65533" s="13"/>
      <c r="K65533" s="23"/>
      <c r="O65533" s="21"/>
      <c r="P65533" s="27"/>
      <c r="Q65533" s="16"/>
      <c r="U65533" s="27"/>
    </row>
    <row r="65534" spans="2:21" x14ac:dyDescent="0.25">
      <c r="B65534"/>
      <c r="C65534"/>
      <c r="D65534" s="13"/>
      <c r="E65534" s="13"/>
      <c r="K65534" s="23"/>
      <c r="O65534" s="21"/>
      <c r="P65534" s="27"/>
      <c r="Q65534" s="16"/>
      <c r="U65534" s="27"/>
    </row>
    <row r="65535" spans="2:21" x14ac:dyDescent="0.25">
      <c r="B65535"/>
      <c r="C65535"/>
      <c r="D65535" s="13"/>
      <c r="E65535" s="13"/>
      <c r="K65535" s="23"/>
      <c r="O65535" s="21"/>
      <c r="P65535" s="27"/>
      <c r="Q65535" s="16"/>
      <c r="U65535" s="27"/>
    </row>
    <row r="65536" spans="2:21" x14ac:dyDescent="0.25">
      <c r="B65536"/>
      <c r="C65536"/>
      <c r="D65536" s="13"/>
      <c r="E65536" s="13"/>
      <c r="K65536" s="23"/>
      <c r="O65536" s="21"/>
      <c r="P65536" s="27"/>
      <c r="Q65536" s="16"/>
      <c r="U65536" s="27"/>
    </row>
  </sheetData>
  <sheetProtection password="AA4B" sheet="1"/>
  <mergeCells count="1">
    <mergeCell ref="B7:H7"/>
  </mergeCells>
  <pageMargins left="0.2" right="0" top="0" bottom="0.25" header="0.3" footer="0.3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7:U79"/>
  <sheetViews>
    <sheetView showGridLines="0" zoomScale="90" zoomScaleNormal="90" workbookViewId="0">
      <selection activeCell="E11" sqref="E11"/>
    </sheetView>
  </sheetViews>
  <sheetFormatPr baseColWidth="10" defaultColWidth="9.140625" defaultRowHeight="15" x14ac:dyDescent="0.25"/>
  <cols>
    <col min="2" max="2" width="69.42578125" bestFit="1" customWidth="1"/>
    <col min="3" max="3" width="4.7109375" customWidth="1"/>
    <col min="4" max="4" width="19.28515625" customWidth="1"/>
    <col min="5" max="5" width="19.42578125" customWidth="1"/>
    <col min="6" max="6" width="17.42578125" bestFit="1" customWidth="1"/>
    <col min="7" max="7" width="17.140625" bestFit="1" customWidth="1"/>
    <col min="8" max="8" width="17.42578125" bestFit="1" customWidth="1"/>
    <col min="9" max="9" width="17.140625" bestFit="1" customWidth="1"/>
    <col min="10" max="10" width="11.7109375" bestFit="1" customWidth="1"/>
    <col min="11" max="11" width="15.42578125" customWidth="1"/>
  </cols>
  <sheetData>
    <row r="7" spans="2:9" ht="23.25" x14ac:dyDescent="0.35">
      <c r="B7" s="82" t="s">
        <v>113</v>
      </c>
      <c r="C7" s="82"/>
      <c r="D7" s="82"/>
      <c r="E7" s="82"/>
      <c r="F7" s="82"/>
      <c r="G7" s="82"/>
      <c r="H7" s="82"/>
    </row>
    <row r="9" spans="2:9" ht="18.75" x14ac:dyDescent="0.25">
      <c r="B9" s="112" t="s">
        <v>158</v>
      </c>
      <c r="C9" s="112"/>
      <c r="D9" s="141"/>
      <c r="E9" s="114" t="s">
        <v>71</v>
      </c>
      <c r="F9" s="114" t="s">
        <v>70</v>
      </c>
      <c r="G9" s="114" t="s">
        <v>72</v>
      </c>
      <c r="H9" s="114" t="s">
        <v>73</v>
      </c>
      <c r="I9" s="114" t="s">
        <v>74</v>
      </c>
    </row>
    <row r="10" spans="2:9" x14ac:dyDescent="0.25">
      <c r="D10" s="32"/>
      <c r="E10" s="32"/>
      <c r="F10" s="32"/>
      <c r="G10" s="32"/>
      <c r="H10" s="32"/>
      <c r="I10" s="32"/>
    </row>
    <row r="11" spans="2:9" x14ac:dyDescent="0.25">
      <c r="B11" s="221" t="s">
        <v>114</v>
      </c>
      <c r="C11" s="222"/>
      <c r="D11" s="223"/>
      <c r="E11" s="207">
        <f>PRESUPUESTO!P33</f>
        <v>0</v>
      </c>
      <c r="F11" s="207">
        <f>PRESUPUESTO!Q33</f>
        <v>0</v>
      </c>
      <c r="G11" s="207">
        <f>PRESUPUESTO!R33</f>
        <v>0</v>
      </c>
      <c r="H11" s="207">
        <f>PRESUPUESTO!S33</f>
        <v>0</v>
      </c>
      <c r="I11" s="207">
        <f>PRESUPUESTO!T33</f>
        <v>0</v>
      </c>
    </row>
    <row r="12" spans="2:9" x14ac:dyDescent="0.25">
      <c r="B12" s="221" t="s">
        <v>115</v>
      </c>
      <c r="C12" s="222"/>
      <c r="D12" s="223"/>
      <c r="E12" s="207">
        <f>PRESUPUESTO!P38</f>
        <v>0</v>
      </c>
      <c r="F12" s="207">
        <f>PRESUPUESTO!Q38</f>
        <v>0</v>
      </c>
      <c r="G12" s="207">
        <f>PRESUPUESTO!R38</f>
        <v>0</v>
      </c>
      <c r="H12" s="207">
        <f>PRESUPUESTO!S38</f>
        <v>0</v>
      </c>
      <c r="I12" s="207">
        <f>PRESUPUESTO!T38</f>
        <v>0</v>
      </c>
    </row>
    <row r="13" spans="2:9" x14ac:dyDescent="0.25">
      <c r="B13" s="224" t="s">
        <v>116</v>
      </c>
      <c r="C13" s="222"/>
      <c r="D13" s="223"/>
      <c r="E13" s="225">
        <f>E11-E12</f>
        <v>0</v>
      </c>
      <c r="F13" s="225">
        <f>F11-F12</f>
        <v>0</v>
      </c>
      <c r="G13" s="225">
        <f>G11-G12</f>
        <v>0</v>
      </c>
      <c r="H13" s="225">
        <f>H11-H12</f>
        <v>0</v>
      </c>
      <c r="I13" s="225">
        <f>I11-I12</f>
        <v>0</v>
      </c>
    </row>
    <row r="14" spans="2:9" x14ac:dyDescent="0.25">
      <c r="B14" s="224" t="s">
        <v>175</v>
      </c>
      <c r="C14" s="222"/>
      <c r="D14" s="223"/>
      <c r="E14" s="246">
        <f>IFERROR(E13/E11,0)</f>
        <v>0</v>
      </c>
      <c r="F14" s="246">
        <f>IFERROR(F13/F11,0)</f>
        <v>0</v>
      </c>
      <c r="G14" s="246">
        <f>IFERROR(G13/G11,0)</f>
        <v>0</v>
      </c>
      <c r="H14" s="246">
        <f>IFERROR(H13/H11,0)</f>
        <v>0</v>
      </c>
      <c r="I14" s="246">
        <f>IFERROR(I13/I11,0)</f>
        <v>0</v>
      </c>
    </row>
    <row r="15" spans="2:9" x14ac:dyDescent="0.25">
      <c r="B15" s="32"/>
      <c r="C15" s="32"/>
      <c r="E15" s="62"/>
      <c r="F15" s="62"/>
      <c r="G15" s="62"/>
      <c r="H15" s="62"/>
      <c r="I15" s="62"/>
    </row>
    <row r="16" spans="2:9" x14ac:dyDescent="0.25">
      <c r="B16" s="221" t="s">
        <v>2</v>
      </c>
      <c r="C16" s="222"/>
      <c r="D16" s="223"/>
      <c r="E16" s="207">
        <f>PRESUPUESTO!P46</f>
        <v>0</v>
      </c>
      <c r="F16" s="207">
        <f>PRESUPUESTO!Q46</f>
        <v>0</v>
      </c>
      <c r="G16" s="207">
        <f>PRESUPUESTO!R46</f>
        <v>0</v>
      </c>
      <c r="H16" s="207">
        <f>PRESUPUESTO!S46</f>
        <v>0</v>
      </c>
      <c r="I16" s="207">
        <f>PRESUPUESTO!T46</f>
        <v>0</v>
      </c>
    </row>
    <row r="17" spans="2:11" x14ac:dyDescent="0.25">
      <c r="B17" s="221" t="s">
        <v>13</v>
      </c>
      <c r="C17" s="222"/>
      <c r="D17" s="223"/>
      <c r="E17" s="207">
        <f>PRESUPUESTO!P47</f>
        <v>0</v>
      </c>
      <c r="F17" s="207">
        <f>PRESUPUESTO!Q47</f>
        <v>0</v>
      </c>
      <c r="G17" s="207">
        <f>PRESUPUESTO!R47</f>
        <v>0</v>
      </c>
      <c r="H17" s="207">
        <f>PRESUPUESTO!S47</f>
        <v>0</v>
      </c>
      <c r="I17" s="207">
        <f>PRESUPUESTO!T47</f>
        <v>0</v>
      </c>
    </row>
    <row r="18" spans="2:11" x14ac:dyDescent="0.25">
      <c r="B18" s="221" t="s">
        <v>3</v>
      </c>
      <c r="C18" s="222"/>
      <c r="D18" s="223"/>
      <c r="E18" s="207">
        <f>PRESUPUESTO!P48</f>
        <v>0</v>
      </c>
      <c r="F18" s="207">
        <f>PRESUPUESTO!Q48</f>
        <v>0</v>
      </c>
      <c r="G18" s="207">
        <f>PRESUPUESTO!R48</f>
        <v>0</v>
      </c>
      <c r="H18" s="207">
        <f>PRESUPUESTO!S48</f>
        <v>0</v>
      </c>
      <c r="I18" s="207">
        <f>PRESUPUESTO!T48</f>
        <v>0</v>
      </c>
    </row>
    <row r="19" spans="2:11" x14ac:dyDescent="0.25">
      <c r="B19" s="224" t="s">
        <v>149</v>
      </c>
      <c r="C19" s="222"/>
      <c r="D19" s="223"/>
      <c r="E19" s="225">
        <f>SUM(E16:E18)</f>
        <v>0</v>
      </c>
      <c r="F19" s="225">
        <f>SUM(F16:F18)</f>
        <v>0</v>
      </c>
      <c r="G19" s="225">
        <f>SUM(G16:G18)</f>
        <v>0</v>
      </c>
      <c r="H19" s="225">
        <f>SUM(H16:H18)</f>
        <v>0</v>
      </c>
      <c r="I19" s="225">
        <f>SUM(I16:I18)</f>
        <v>0</v>
      </c>
    </row>
    <row r="20" spans="2:11" x14ac:dyDescent="0.25">
      <c r="B20" s="32"/>
      <c r="C20" s="32"/>
      <c r="E20" s="37"/>
      <c r="F20" s="37"/>
      <c r="G20" s="37"/>
      <c r="H20" s="37"/>
      <c r="I20" s="37"/>
    </row>
    <row r="21" spans="2:11" x14ac:dyDescent="0.25">
      <c r="B21" s="224" t="s">
        <v>117</v>
      </c>
      <c r="C21" s="222"/>
      <c r="D21" s="223"/>
      <c r="E21" s="225">
        <f>E13-E19</f>
        <v>0</v>
      </c>
      <c r="F21" s="225">
        <f>F13-F19</f>
        <v>0</v>
      </c>
      <c r="G21" s="225">
        <f>G13-G19</f>
        <v>0</v>
      </c>
      <c r="H21" s="225">
        <f>H13-H19</f>
        <v>0</v>
      </c>
      <c r="I21" s="225">
        <f>I13-I19</f>
        <v>0</v>
      </c>
    </row>
    <row r="22" spans="2:11" x14ac:dyDescent="0.25">
      <c r="B22" s="224" t="s">
        <v>176</v>
      </c>
      <c r="C22" s="222"/>
      <c r="D22" s="223"/>
      <c r="E22" s="246">
        <f>IFERROR(E21/E11,0)</f>
        <v>0</v>
      </c>
      <c r="F22" s="246">
        <f>IFERROR(F21/F11,0)</f>
        <v>0</v>
      </c>
      <c r="G22" s="246">
        <f>IFERROR(G21/G11,0)</f>
        <v>0</v>
      </c>
      <c r="H22" s="246">
        <f>IFERROR(H21/H11,0)</f>
        <v>0</v>
      </c>
      <c r="I22" s="246">
        <f>IFERROR(I21/I11,0)</f>
        <v>0</v>
      </c>
    </row>
    <row r="23" spans="2:11" x14ac:dyDescent="0.25">
      <c r="E23" s="62"/>
      <c r="F23" s="62"/>
      <c r="G23" s="62"/>
      <c r="H23" s="62"/>
      <c r="I23" s="62"/>
    </row>
    <row r="24" spans="2:11" x14ac:dyDescent="0.25">
      <c r="B24" s="221" t="s">
        <v>69</v>
      </c>
      <c r="C24" s="222"/>
      <c r="D24" s="223"/>
      <c r="E24" s="207">
        <f>'FLUJO DE CAJA'!R29</f>
        <v>0</v>
      </c>
      <c r="F24" s="207">
        <f>'FLUJO DE CAJA'!S29</f>
        <v>0</v>
      </c>
      <c r="G24" s="207">
        <f>'FLUJO DE CAJA'!T29</f>
        <v>0</v>
      </c>
      <c r="H24" s="207">
        <f>'FLUJO DE CAJA'!U29</f>
        <v>0</v>
      </c>
      <c r="I24" s="207">
        <f>'FLUJO DE CAJA'!V29</f>
        <v>0</v>
      </c>
    </row>
    <row r="25" spans="2:11" x14ac:dyDescent="0.25">
      <c r="E25" s="33"/>
      <c r="F25" s="33"/>
      <c r="G25" s="33"/>
      <c r="H25" s="33"/>
      <c r="I25" s="33"/>
    </row>
    <row r="26" spans="2:11" x14ac:dyDescent="0.25">
      <c r="B26" s="224" t="s">
        <v>178</v>
      </c>
      <c r="C26" s="222"/>
      <c r="D26" s="223"/>
      <c r="E26" s="226">
        <f>E21-E24</f>
        <v>0</v>
      </c>
      <c r="F26" s="226">
        <f>F21-F24</f>
        <v>0</v>
      </c>
      <c r="G26" s="226">
        <f>G21-G24</f>
        <v>0</v>
      </c>
      <c r="H26" s="226">
        <f>H21-H24</f>
        <v>0</v>
      </c>
      <c r="I26" s="226">
        <f>I21-I24</f>
        <v>0</v>
      </c>
    </row>
    <row r="27" spans="2:11" x14ac:dyDescent="0.25">
      <c r="B27" s="224" t="s">
        <v>177</v>
      </c>
      <c r="C27" s="222"/>
      <c r="D27" s="223"/>
      <c r="E27" s="247">
        <f>IFERROR(E26/E11,0)</f>
        <v>0</v>
      </c>
      <c r="F27" s="247">
        <f>IFERROR(F26/F11,0)</f>
        <v>0</v>
      </c>
      <c r="G27" s="247">
        <f>IFERROR(G26/G11,0)</f>
        <v>0</v>
      </c>
      <c r="H27" s="247">
        <f>IFERROR(H26/H11,0)</f>
        <v>0</v>
      </c>
      <c r="I27" s="247">
        <f>IFERROR(I26/I11,0)</f>
        <v>0</v>
      </c>
    </row>
    <row r="32" spans="2:11" ht="18.75" x14ac:dyDescent="0.25">
      <c r="B32" s="112" t="s">
        <v>118</v>
      </c>
      <c r="C32" s="112"/>
      <c r="D32" s="141" t="s">
        <v>76</v>
      </c>
      <c r="E32" s="114" t="s">
        <v>71</v>
      </c>
      <c r="F32" s="114" t="s">
        <v>70</v>
      </c>
      <c r="G32" s="114" t="s">
        <v>72</v>
      </c>
      <c r="H32" s="114" t="s">
        <v>73</v>
      </c>
      <c r="I32" s="114" t="s">
        <v>74</v>
      </c>
      <c r="J32" s="114" t="s">
        <v>120</v>
      </c>
      <c r="K32" s="114" t="s">
        <v>130</v>
      </c>
    </row>
    <row r="34" spans="2:11" ht="18.75" x14ac:dyDescent="0.3">
      <c r="B34" s="155" t="s">
        <v>119</v>
      </c>
      <c r="C34" s="152"/>
      <c r="E34" s="152" t="s">
        <v>134</v>
      </c>
      <c r="F34" s="152" t="s">
        <v>134</v>
      </c>
      <c r="G34" s="152" t="s">
        <v>134</v>
      </c>
      <c r="H34" s="152" t="s">
        <v>134</v>
      </c>
      <c r="I34" s="152" t="s">
        <v>134</v>
      </c>
      <c r="J34" s="203"/>
      <c r="K34" s="204"/>
    </row>
    <row r="35" spans="2:11" ht="18.75" x14ac:dyDescent="0.3">
      <c r="B35" s="155"/>
      <c r="C35" s="152"/>
      <c r="E35" s="152">
        <v>12</v>
      </c>
      <c r="F35" s="152">
        <v>12</v>
      </c>
      <c r="G35" s="152">
        <v>12</v>
      </c>
      <c r="H35" s="152">
        <v>12</v>
      </c>
      <c r="I35" s="152">
        <v>12</v>
      </c>
    </row>
    <row r="36" spans="2:11" x14ac:dyDescent="0.25">
      <c r="B36" s="205" t="str">
        <f>INVERSION!B11</f>
        <v>* Remodelacion de la Unidad - Costo de obra civil</v>
      </c>
      <c r="D36" s="34">
        <f>INVERSION!D11</f>
        <v>0</v>
      </c>
      <c r="E36" s="34">
        <f>($D36/$J36)*E35</f>
        <v>0</v>
      </c>
      <c r="F36" s="34">
        <f t="shared" ref="F36:I38" si="0">($D36/$J36)*12</f>
        <v>0</v>
      </c>
      <c r="G36" s="34">
        <f t="shared" si="0"/>
        <v>0</v>
      </c>
      <c r="H36" s="34">
        <f t="shared" si="0"/>
        <v>0</v>
      </c>
      <c r="I36" s="34">
        <f t="shared" si="0"/>
        <v>0</v>
      </c>
      <c r="J36" s="32">
        <v>60</v>
      </c>
      <c r="K36" s="34">
        <f t="shared" ref="K36:K50" si="1">D36</f>
        <v>0</v>
      </c>
    </row>
    <row r="37" spans="2:11" x14ac:dyDescent="0.25">
      <c r="B37" s="205" t="str">
        <f>INVERSION!B12</f>
        <v>* Inversion Mesa Trabajo - proyeccion</v>
      </c>
      <c r="D37" s="34">
        <f>INVERSION!D12</f>
        <v>0</v>
      </c>
      <c r="E37" s="34">
        <f>($D37/$J37)*E35</f>
        <v>0</v>
      </c>
      <c r="F37" s="34">
        <f t="shared" si="0"/>
        <v>0</v>
      </c>
      <c r="G37" s="34">
        <f t="shared" si="0"/>
        <v>0</v>
      </c>
      <c r="H37" s="34">
        <f t="shared" si="0"/>
        <v>0</v>
      </c>
      <c r="I37" s="34">
        <f t="shared" si="0"/>
        <v>0</v>
      </c>
      <c r="J37" s="32">
        <v>60</v>
      </c>
      <c r="K37" s="34">
        <f t="shared" si="1"/>
        <v>0</v>
      </c>
    </row>
    <row r="38" spans="2:11" x14ac:dyDescent="0.25">
      <c r="B38" s="205" t="str">
        <f>INVERSION!B13</f>
        <v>* Inversion Mesa Fregadero proyeccion</v>
      </c>
      <c r="D38" s="34">
        <f>INVERSION!D13</f>
        <v>0</v>
      </c>
      <c r="E38" s="34">
        <f>($D38/$J38)*E35</f>
        <v>0</v>
      </c>
      <c r="F38" s="34">
        <f t="shared" si="0"/>
        <v>0</v>
      </c>
      <c r="G38" s="34">
        <f t="shared" si="0"/>
        <v>0</v>
      </c>
      <c r="H38" s="34">
        <f t="shared" si="0"/>
        <v>0</v>
      </c>
      <c r="I38" s="34">
        <f t="shared" si="0"/>
        <v>0</v>
      </c>
      <c r="J38" s="32">
        <v>60</v>
      </c>
      <c r="K38" s="34">
        <f t="shared" si="1"/>
        <v>0</v>
      </c>
    </row>
    <row r="39" spans="2:11" x14ac:dyDescent="0.25">
      <c r="B39" s="205" t="str">
        <f>INVERSION!B14</f>
        <v>* Inversion Horno Electrico proyeccion</v>
      </c>
      <c r="D39" s="34">
        <f>INVERSION!D14</f>
        <v>0</v>
      </c>
      <c r="E39" s="34">
        <f>($D39/$J39)*E35</f>
        <v>0</v>
      </c>
      <c r="F39" s="34">
        <f>($D39/$J39)*E35</f>
        <v>0</v>
      </c>
      <c r="G39" s="34">
        <f>($D39/$J39)*E35</f>
        <v>0</v>
      </c>
      <c r="H39" s="34">
        <f>($D39/$J39)*H35</f>
        <v>0</v>
      </c>
      <c r="I39" s="34">
        <f>($D39/$J39)*I35</f>
        <v>0</v>
      </c>
      <c r="J39" s="32">
        <v>60</v>
      </c>
      <c r="K39" s="34">
        <f t="shared" si="1"/>
        <v>0</v>
      </c>
    </row>
    <row r="40" spans="2:11" x14ac:dyDescent="0.25">
      <c r="B40" s="205" t="str">
        <f>INVERSION!B15</f>
        <v>* Inversion Urna Exhibidora proyeccion</v>
      </c>
      <c r="D40" s="34">
        <f>INVERSION!D15</f>
        <v>0</v>
      </c>
      <c r="E40" s="34">
        <f>($D40/$J40)*E35</f>
        <v>0</v>
      </c>
      <c r="F40" s="34">
        <f>($D40/$J40)*F35</f>
        <v>0</v>
      </c>
      <c r="G40" s="34">
        <f>($D40/$J40)*G35</f>
        <v>0</v>
      </c>
      <c r="H40" s="34">
        <f>($D40/$J40)*H35</f>
        <v>0</v>
      </c>
      <c r="I40" s="34">
        <f>($D40/$J40)*I35</f>
        <v>0</v>
      </c>
      <c r="J40" s="32">
        <v>60</v>
      </c>
      <c r="K40" s="34">
        <f t="shared" si="1"/>
        <v>0</v>
      </c>
    </row>
    <row r="41" spans="2:11" x14ac:dyDescent="0.25">
      <c r="B41" s="205" t="str">
        <f>INVERSION!B16</f>
        <v>* Inversion Enfriador proyeccion</v>
      </c>
      <c r="D41" s="34">
        <f>INVERSION!D16</f>
        <v>0</v>
      </c>
      <c r="E41" s="34">
        <f>($D41/$J41)*E35</f>
        <v>0</v>
      </c>
      <c r="F41" s="34">
        <f>($D41/$J41)*F35</f>
        <v>0</v>
      </c>
      <c r="G41" s="34">
        <f>($D41/$J41)*G35</f>
        <v>0</v>
      </c>
      <c r="H41" s="34">
        <f>($D41/$J41)*H35</f>
        <v>0</v>
      </c>
      <c r="I41" s="34">
        <f>($D41/$J41)*I35</f>
        <v>0</v>
      </c>
      <c r="J41" s="32">
        <v>60</v>
      </c>
      <c r="K41" s="34">
        <f t="shared" si="1"/>
        <v>0</v>
      </c>
    </row>
    <row r="42" spans="2:11" x14ac:dyDescent="0.25">
      <c r="B42" s="205" t="str">
        <f>INVERSION!B17</f>
        <v>* Inversion Plancha proyeccion</v>
      </c>
      <c r="D42" s="34">
        <f>INVERSION!D17</f>
        <v>0</v>
      </c>
      <c r="E42" s="34">
        <f>($D42/$J42)*E35</f>
        <v>0</v>
      </c>
      <c r="F42" s="34">
        <f>($D42/$J42)*F35</f>
        <v>0</v>
      </c>
      <c r="G42" s="34">
        <f>($D42/$J42)*G35</f>
        <v>0</v>
      </c>
      <c r="H42" s="34">
        <f>($D42/$J42)*H35</f>
        <v>0</v>
      </c>
      <c r="I42" s="34">
        <f>($D42/$J42)*I35</f>
        <v>0</v>
      </c>
      <c r="J42" s="32">
        <v>60</v>
      </c>
      <c r="K42" s="34">
        <f t="shared" si="1"/>
        <v>0</v>
      </c>
    </row>
    <row r="43" spans="2:11" x14ac:dyDescent="0.25">
      <c r="B43" s="205" t="str">
        <f>INVERSION!B18</f>
        <v>* Inversion Vitrina Refrigerada proyeccion</v>
      </c>
      <c r="D43" s="34">
        <f>INVERSION!D18</f>
        <v>0</v>
      </c>
      <c r="E43" s="34">
        <f>($D43/$J43)*E35</f>
        <v>0</v>
      </c>
      <c r="F43" s="34">
        <f>($D43/$J43)*F35</f>
        <v>0</v>
      </c>
      <c r="G43" s="34">
        <f>($D43/$J43)*G35</f>
        <v>0</v>
      </c>
      <c r="H43" s="34">
        <f>($D43/$J43)*H35</f>
        <v>0</v>
      </c>
      <c r="I43" s="34">
        <f>($D43/$J43)*I35</f>
        <v>0</v>
      </c>
      <c r="J43" s="32">
        <v>60</v>
      </c>
      <c r="K43" s="34">
        <f t="shared" si="1"/>
        <v>0</v>
      </c>
    </row>
    <row r="44" spans="2:11" x14ac:dyDescent="0.25">
      <c r="B44" s="205" t="str">
        <f>INVERSION!B19</f>
        <v>* Equipo Computo - punto de venta - COMPRA</v>
      </c>
      <c r="D44" s="34">
        <f>INVERSION!D19</f>
        <v>0</v>
      </c>
      <c r="E44" s="34">
        <f>($D44/$J44)*E35</f>
        <v>0</v>
      </c>
      <c r="F44" s="34">
        <f>($D44/$J44)*F35</f>
        <v>0</v>
      </c>
      <c r="G44" s="34">
        <f>($D44/$J44)*G35</f>
        <v>0</v>
      </c>
      <c r="H44" s="34">
        <f>($D44/$J44)*H35</f>
        <v>0</v>
      </c>
      <c r="I44" s="34">
        <f>($D44/$J44)*I35</f>
        <v>0</v>
      </c>
      <c r="J44" s="32">
        <v>60</v>
      </c>
      <c r="K44" s="34">
        <f t="shared" si="1"/>
        <v>0</v>
      </c>
    </row>
    <row r="45" spans="2:11" x14ac:dyDescent="0.25">
      <c r="B45" s="205" t="str">
        <f>INVERSION!B20</f>
        <v>Activo 10</v>
      </c>
      <c r="D45" s="34">
        <f>INVERSION!D20</f>
        <v>0</v>
      </c>
      <c r="E45" s="34">
        <f>($D45/$J45)*E35</f>
        <v>0</v>
      </c>
      <c r="F45" s="34">
        <f t="shared" ref="F45:I50" si="2">$D45/$J45</f>
        <v>0</v>
      </c>
      <c r="G45" s="34">
        <f t="shared" si="2"/>
        <v>0</v>
      </c>
      <c r="H45" s="34">
        <f t="shared" si="2"/>
        <v>0</v>
      </c>
      <c r="I45" s="34">
        <f t="shared" si="2"/>
        <v>0</v>
      </c>
      <c r="J45" s="32">
        <v>60</v>
      </c>
      <c r="K45" s="34">
        <f t="shared" si="1"/>
        <v>0</v>
      </c>
    </row>
    <row r="46" spans="2:11" x14ac:dyDescent="0.25">
      <c r="B46" s="205" t="str">
        <f>INVERSION!B21</f>
        <v>Activo 11</v>
      </c>
      <c r="D46" s="34">
        <f>INVERSION!D21</f>
        <v>0</v>
      </c>
      <c r="E46" s="34">
        <f>($D46/$J46)*E35</f>
        <v>0</v>
      </c>
      <c r="F46" s="34">
        <f t="shared" si="2"/>
        <v>0</v>
      </c>
      <c r="G46" s="34">
        <f t="shared" si="2"/>
        <v>0</v>
      </c>
      <c r="H46" s="34">
        <f t="shared" si="2"/>
        <v>0</v>
      </c>
      <c r="I46" s="34">
        <f t="shared" si="2"/>
        <v>0</v>
      </c>
      <c r="J46" s="32">
        <v>60</v>
      </c>
      <c r="K46" s="34">
        <f t="shared" si="1"/>
        <v>0</v>
      </c>
    </row>
    <row r="47" spans="2:11" x14ac:dyDescent="0.25">
      <c r="B47" s="205" t="str">
        <f>INVERSION!B22</f>
        <v>Activo 12</v>
      </c>
      <c r="D47" s="34">
        <f>INVERSION!D22</f>
        <v>0</v>
      </c>
      <c r="E47" s="34">
        <f>($D47/$J47)*E35</f>
        <v>0</v>
      </c>
      <c r="F47" s="34">
        <f t="shared" si="2"/>
        <v>0</v>
      </c>
      <c r="G47" s="34">
        <f t="shared" si="2"/>
        <v>0</v>
      </c>
      <c r="H47" s="34">
        <f t="shared" si="2"/>
        <v>0</v>
      </c>
      <c r="I47" s="34">
        <f t="shared" si="2"/>
        <v>0</v>
      </c>
      <c r="J47" s="32">
        <v>60</v>
      </c>
      <c r="K47" s="34">
        <f t="shared" si="1"/>
        <v>0</v>
      </c>
    </row>
    <row r="48" spans="2:11" x14ac:dyDescent="0.25">
      <c r="B48" s="205" t="str">
        <f>INVERSION!B23</f>
        <v>Activo 13</v>
      </c>
      <c r="D48" s="34">
        <f>INVERSION!D23</f>
        <v>0</v>
      </c>
      <c r="E48" s="34">
        <f>($D48/$J48)*E35</f>
        <v>0</v>
      </c>
      <c r="F48" s="34">
        <f t="shared" si="2"/>
        <v>0</v>
      </c>
      <c r="G48" s="34">
        <f t="shared" si="2"/>
        <v>0</v>
      </c>
      <c r="H48" s="34">
        <f t="shared" si="2"/>
        <v>0</v>
      </c>
      <c r="I48" s="34">
        <f t="shared" si="2"/>
        <v>0</v>
      </c>
      <c r="J48" s="32">
        <v>60</v>
      </c>
      <c r="K48" s="34">
        <f t="shared" si="1"/>
        <v>0</v>
      </c>
    </row>
    <row r="49" spans="2:11" x14ac:dyDescent="0.25">
      <c r="B49" s="205" t="str">
        <f>INVERSION!B24</f>
        <v>Activo 14</v>
      </c>
      <c r="D49" s="34">
        <f>INVERSION!D24</f>
        <v>0</v>
      </c>
      <c r="E49" s="34">
        <f>($D49/$J49)*E35</f>
        <v>0</v>
      </c>
      <c r="F49" s="34">
        <f t="shared" si="2"/>
        <v>0</v>
      </c>
      <c r="G49" s="34">
        <f t="shared" si="2"/>
        <v>0</v>
      </c>
      <c r="H49" s="34">
        <f t="shared" si="2"/>
        <v>0</v>
      </c>
      <c r="I49" s="34">
        <f t="shared" si="2"/>
        <v>0</v>
      </c>
      <c r="J49" s="32">
        <v>60</v>
      </c>
      <c r="K49" s="34">
        <f t="shared" si="1"/>
        <v>0</v>
      </c>
    </row>
    <row r="50" spans="2:11" x14ac:dyDescent="0.25">
      <c r="B50" s="205" t="str">
        <f>INVERSION!B25</f>
        <v>Activo 15</v>
      </c>
      <c r="D50" s="34">
        <f>INVERSION!D25</f>
        <v>0</v>
      </c>
      <c r="E50" s="34">
        <f>($D50/$J50)*E35</f>
        <v>0</v>
      </c>
      <c r="F50" s="34">
        <f t="shared" si="2"/>
        <v>0</v>
      </c>
      <c r="G50" s="34">
        <f t="shared" si="2"/>
        <v>0</v>
      </c>
      <c r="H50" s="34">
        <f t="shared" si="2"/>
        <v>0</v>
      </c>
      <c r="I50" s="34">
        <f t="shared" si="2"/>
        <v>0</v>
      </c>
      <c r="J50" s="32">
        <v>60</v>
      </c>
      <c r="K50" s="34">
        <f t="shared" si="1"/>
        <v>0</v>
      </c>
    </row>
    <row r="52" spans="2:11" ht="15.75" thickBot="1" x14ac:dyDescent="0.3">
      <c r="B52" s="154" t="s">
        <v>75</v>
      </c>
      <c r="E52" s="153">
        <f>E26+SUM(CONCLUSIONES!E36:E50)</f>
        <v>0</v>
      </c>
      <c r="F52" s="153">
        <f>F26+SUM(CONCLUSIONES!F36:F50)</f>
        <v>0</v>
      </c>
      <c r="G52" s="153">
        <f>G26+SUM(CONCLUSIONES!G36:G50)</f>
        <v>0</v>
      </c>
      <c r="H52" s="153">
        <f>H26+SUM(CONCLUSIONES!H36:H50)</f>
        <v>0</v>
      </c>
      <c r="I52" s="153">
        <f>I26+SUM(CONCLUSIONES!I36:I50)</f>
        <v>0</v>
      </c>
      <c r="J52" s="158"/>
      <c r="K52" s="202">
        <f>K26+SUM(CONCLUSIONES!K36:K50)</f>
        <v>0</v>
      </c>
    </row>
    <row r="53" spans="2:11" ht="15.75" thickTop="1" x14ac:dyDescent="0.25"/>
    <row r="55" spans="2:11" ht="18.75" x14ac:dyDescent="0.3">
      <c r="B55" s="155" t="s">
        <v>121</v>
      </c>
    </row>
    <row r="56" spans="2:11" ht="19.5" thickBot="1" x14ac:dyDescent="0.35">
      <c r="B56" s="155"/>
      <c r="D56" s="141" t="s">
        <v>76</v>
      </c>
      <c r="E56" s="114" t="s">
        <v>71</v>
      </c>
      <c r="F56" s="114" t="s">
        <v>70</v>
      </c>
      <c r="G56" s="114" t="s">
        <v>72</v>
      </c>
      <c r="H56" s="114" t="s">
        <v>73</v>
      </c>
      <c r="I56" s="114" t="s">
        <v>74</v>
      </c>
    </row>
    <row r="57" spans="2:11" ht="15.75" thickBot="1" x14ac:dyDescent="0.3">
      <c r="B57" s="156" t="s">
        <v>122</v>
      </c>
      <c r="D57" s="157">
        <f>SUM(CONCLUSIONES!D36:D50)</f>
        <v>0</v>
      </c>
      <c r="E57" s="37">
        <f t="shared" ref="E57:E64" si="3">D57/5</f>
        <v>0</v>
      </c>
      <c r="F57" s="37">
        <f t="shared" ref="F57:I62" si="4">E57</f>
        <v>0</v>
      </c>
      <c r="G57" s="37">
        <f t="shared" si="4"/>
        <v>0</v>
      </c>
      <c r="H57" s="37">
        <f t="shared" si="4"/>
        <v>0</v>
      </c>
      <c r="I57" s="37">
        <f t="shared" si="4"/>
        <v>0</v>
      </c>
      <c r="J57" s="37"/>
    </row>
    <row r="58" spans="2:11" ht="15.75" thickBot="1" x14ac:dyDescent="0.3">
      <c r="B58" s="156" t="str">
        <f>INVERSION!B30</f>
        <v>* Rotulacion exterior REAL</v>
      </c>
      <c r="D58" s="157">
        <f>INVERSION!D30</f>
        <v>0</v>
      </c>
      <c r="E58" s="37">
        <f t="shared" si="3"/>
        <v>0</v>
      </c>
      <c r="F58" s="37">
        <f t="shared" si="4"/>
        <v>0</v>
      </c>
      <c r="G58" s="37">
        <f t="shared" si="4"/>
        <v>0</v>
      </c>
      <c r="H58" s="37">
        <f t="shared" si="4"/>
        <v>0</v>
      </c>
      <c r="I58" s="37">
        <f t="shared" si="4"/>
        <v>0</v>
      </c>
      <c r="J58" s="37"/>
    </row>
    <row r="59" spans="2:11" ht="15.75" thickBot="1" x14ac:dyDescent="0.3">
      <c r="B59" s="156" t="str">
        <f>INVERSION!B31</f>
        <v>* Gastos de Apertura (Marketing) REAL</v>
      </c>
      <c r="D59" s="157">
        <f>INVERSION!D31</f>
        <v>0</v>
      </c>
      <c r="E59" s="37">
        <f t="shared" si="3"/>
        <v>0</v>
      </c>
      <c r="F59" s="37">
        <f t="shared" si="4"/>
        <v>0</v>
      </c>
      <c r="G59" s="37">
        <f t="shared" si="4"/>
        <v>0</v>
      </c>
      <c r="H59" s="37">
        <f t="shared" si="4"/>
        <v>0</v>
      </c>
      <c r="I59" s="37">
        <f t="shared" si="4"/>
        <v>0</v>
      </c>
      <c r="J59" s="37"/>
    </row>
    <row r="60" spans="2:11" ht="15.75" thickBot="1" x14ac:dyDescent="0.3">
      <c r="B60" s="156" t="str">
        <f>INVERSION!B32</f>
        <v>* Otros gastos de Apertura (Licencias, Permisos y Renta, Dep. Inicial)</v>
      </c>
      <c r="D60" s="157">
        <f>INVERSION!D32</f>
        <v>0</v>
      </c>
      <c r="E60" s="37">
        <f t="shared" si="3"/>
        <v>0</v>
      </c>
      <c r="F60" s="37">
        <f t="shared" si="4"/>
        <v>0</v>
      </c>
      <c r="G60" s="37">
        <f t="shared" si="4"/>
        <v>0</v>
      </c>
      <c r="H60" s="37">
        <f t="shared" si="4"/>
        <v>0</v>
      </c>
      <c r="I60" s="37">
        <f t="shared" si="4"/>
        <v>0</v>
      </c>
      <c r="J60" s="37"/>
    </row>
    <row r="61" spans="2:11" ht="15.75" thickBot="1" x14ac:dyDescent="0.3">
      <c r="B61" s="156" t="str">
        <f>INVERSION!B33</f>
        <v>Gasto 4</v>
      </c>
      <c r="D61" s="157">
        <f>INVERSION!D33</f>
        <v>0</v>
      </c>
      <c r="E61" s="37">
        <f t="shared" si="3"/>
        <v>0</v>
      </c>
      <c r="F61" s="37">
        <f t="shared" si="4"/>
        <v>0</v>
      </c>
      <c r="G61" s="37">
        <f t="shared" si="4"/>
        <v>0</v>
      </c>
      <c r="H61" s="37">
        <f t="shared" si="4"/>
        <v>0</v>
      </c>
      <c r="I61" s="37">
        <f t="shared" si="4"/>
        <v>0</v>
      </c>
      <c r="J61" s="37"/>
    </row>
    <row r="62" spans="2:11" ht="15.75" thickBot="1" x14ac:dyDescent="0.3">
      <c r="B62" s="156" t="str">
        <f>INVERSION!B34</f>
        <v>Gasto 5</v>
      </c>
      <c r="D62" s="157">
        <f>INVERSION!D34</f>
        <v>0</v>
      </c>
      <c r="E62" s="37">
        <f t="shared" si="3"/>
        <v>0</v>
      </c>
      <c r="F62" s="37">
        <f t="shared" si="4"/>
        <v>0</v>
      </c>
      <c r="G62" s="37">
        <f t="shared" si="4"/>
        <v>0</v>
      </c>
      <c r="H62" s="37">
        <f t="shared" si="4"/>
        <v>0</v>
      </c>
      <c r="I62" s="37">
        <f t="shared" si="4"/>
        <v>0</v>
      </c>
      <c r="J62" s="37"/>
    </row>
    <row r="63" spans="2:11" ht="15.75" thickBot="1" x14ac:dyDescent="0.3">
      <c r="B63" s="156" t="str">
        <f>INVERSION!B35</f>
        <v>Gasto 6</v>
      </c>
      <c r="D63" s="157">
        <f>INVERSION!D35</f>
        <v>0</v>
      </c>
      <c r="E63" s="37">
        <f t="shared" si="3"/>
        <v>0</v>
      </c>
      <c r="F63" s="37">
        <f t="shared" ref="F63:I64" si="5">E63</f>
        <v>0</v>
      </c>
      <c r="G63" s="37">
        <f t="shared" si="5"/>
        <v>0</v>
      </c>
      <c r="H63" s="37">
        <f t="shared" si="5"/>
        <v>0</v>
      </c>
      <c r="I63" s="37">
        <f t="shared" si="5"/>
        <v>0</v>
      </c>
      <c r="J63" s="37"/>
    </row>
    <row r="64" spans="2:11" x14ac:dyDescent="0.25">
      <c r="B64" s="156" t="str">
        <f>INVERSION!B36</f>
        <v>Gasto 7</v>
      </c>
      <c r="D64" s="157">
        <f>INVERSION!D36</f>
        <v>0</v>
      </c>
      <c r="E64" s="37">
        <f t="shared" si="3"/>
        <v>0</v>
      </c>
      <c r="F64" s="37">
        <f t="shared" si="5"/>
        <v>0</v>
      </c>
      <c r="G64" s="37">
        <f t="shared" si="5"/>
        <v>0</v>
      </c>
      <c r="H64" s="37">
        <f t="shared" si="5"/>
        <v>0</v>
      </c>
      <c r="I64" s="37">
        <f t="shared" si="5"/>
        <v>0</v>
      </c>
      <c r="J64" s="37"/>
    </row>
    <row r="65" spans="2:21" x14ac:dyDescent="0.25">
      <c r="D65" s="37"/>
    </row>
    <row r="66" spans="2:21" ht="15.75" thickBot="1" x14ac:dyDescent="0.3">
      <c r="B66" s="154" t="s">
        <v>129</v>
      </c>
      <c r="D66" s="153">
        <f>SUM(D57:D64)</f>
        <v>0</v>
      </c>
    </row>
    <row r="67" spans="2:21" ht="15.75" thickTop="1" x14ac:dyDescent="0.25"/>
    <row r="68" spans="2:21" ht="15.75" x14ac:dyDescent="0.25">
      <c r="D68" s="141" t="s">
        <v>76</v>
      </c>
      <c r="E68" s="114" t="s">
        <v>71</v>
      </c>
      <c r="F68" s="114" t="s">
        <v>70</v>
      </c>
      <c r="G68" s="114" t="s">
        <v>72</v>
      </c>
      <c r="H68" s="114" t="s">
        <v>73</v>
      </c>
      <c r="I68" s="114" t="s">
        <v>74</v>
      </c>
    </row>
    <row r="69" spans="2:21" ht="37.5" customHeight="1" x14ac:dyDescent="0.25">
      <c r="B69" s="71" t="s">
        <v>131</v>
      </c>
      <c r="C69" s="71"/>
      <c r="D69" s="159">
        <f>D66</f>
        <v>0</v>
      </c>
      <c r="E69" s="160">
        <f>E52</f>
        <v>0</v>
      </c>
      <c r="F69" s="160">
        <f>F52</f>
        <v>0</v>
      </c>
      <c r="G69" s="160">
        <f>G52</f>
        <v>0</v>
      </c>
      <c r="H69" s="160">
        <f>H52</f>
        <v>0</v>
      </c>
      <c r="I69" s="160">
        <f>I52+K52</f>
        <v>0</v>
      </c>
      <c r="J69" s="72"/>
      <c r="K69" s="72"/>
      <c r="L69" s="72"/>
      <c r="M69" s="72"/>
      <c r="N69" s="72"/>
      <c r="O69" s="72"/>
      <c r="P69" s="72"/>
      <c r="Q69" s="111"/>
      <c r="R69" s="111"/>
      <c r="S69" s="111"/>
      <c r="T69" s="111"/>
      <c r="U69" s="111"/>
    </row>
    <row r="70" spans="2:21" ht="18.75" x14ac:dyDescent="0.25">
      <c r="B70" s="171" t="s">
        <v>132</v>
      </c>
      <c r="C70" s="172"/>
      <c r="D70" s="173">
        <f>-D69</f>
        <v>0</v>
      </c>
      <c r="E70" s="174">
        <f>E69</f>
        <v>0</v>
      </c>
      <c r="F70" s="174">
        <f>F69</f>
        <v>0</v>
      </c>
      <c r="G70" s="174">
        <f>G69</f>
        <v>0</v>
      </c>
      <c r="H70" s="174">
        <f>H69</f>
        <v>0</v>
      </c>
      <c r="I70" s="175">
        <f>I69</f>
        <v>0</v>
      </c>
    </row>
    <row r="71" spans="2:21" ht="19.5" thickBot="1" x14ac:dyDescent="0.35">
      <c r="B71" s="161"/>
      <c r="C71" s="161"/>
      <c r="D71" s="161"/>
    </row>
    <row r="72" spans="2:21" ht="18.75" x14ac:dyDescent="0.3">
      <c r="B72" s="162" t="s">
        <v>78</v>
      </c>
      <c r="C72" s="163"/>
      <c r="D72" s="164">
        <f>NPV(D73,E69:I69)-D66</f>
        <v>0</v>
      </c>
    </row>
    <row r="73" spans="2:21" ht="18.75" x14ac:dyDescent="0.3">
      <c r="B73" s="165" t="s">
        <v>79</v>
      </c>
      <c r="C73" s="155"/>
      <c r="D73" s="198">
        <v>0.1</v>
      </c>
    </row>
    <row r="74" spans="2:21" ht="19.5" thickBot="1" x14ac:dyDescent="0.35">
      <c r="B74" s="166"/>
      <c r="C74" s="167"/>
      <c r="D74" s="168"/>
    </row>
    <row r="75" spans="2:21" ht="19.5" thickBot="1" x14ac:dyDescent="0.35">
      <c r="B75" s="155"/>
      <c r="C75" s="161"/>
      <c r="D75" s="170"/>
    </row>
    <row r="76" spans="2:21" ht="19.5" thickBot="1" x14ac:dyDescent="0.35">
      <c r="B76" s="176" t="s">
        <v>77</v>
      </c>
      <c r="C76" s="177"/>
      <c r="D76" s="178">
        <f>IFERROR(IRR(D70:I70),0)</f>
        <v>0</v>
      </c>
    </row>
    <row r="78" spans="2:21" ht="18.95" customHeight="1" x14ac:dyDescent="0.25">
      <c r="B78" s="257" t="s">
        <v>133</v>
      </c>
      <c r="D78" s="169"/>
    </row>
    <row r="79" spans="2:21" x14ac:dyDescent="0.25">
      <c r="B79" s="257"/>
    </row>
  </sheetData>
  <sheetProtection password="AA4B" sheet="1"/>
  <mergeCells count="1">
    <mergeCell ref="B78:B79"/>
  </mergeCells>
  <phoneticPr fontId="12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INVERSION</vt:lpstr>
      <vt:lpstr>GASTOS</vt:lpstr>
      <vt:lpstr>PRESUPUESTO</vt:lpstr>
      <vt:lpstr>FLUJO DE CAJA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María Ugalde Hernández</dc:creator>
  <cp:lastModifiedBy>Eduardo Vargas</cp:lastModifiedBy>
  <cp:lastPrinted>2018-08-27T13:26:46Z</cp:lastPrinted>
  <dcterms:created xsi:type="dcterms:W3CDTF">2017-06-27T21:18:10Z</dcterms:created>
  <dcterms:modified xsi:type="dcterms:W3CDTF">2023-06-13T21:48:15Z</dcterms:modified>
</cp:coreProperties>
</file>